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приложение 2" sheetId="1" state="visible" r:id="rId1"/>
  </sheets>
  <definedNames>
    <definedName name="_xlnm._FilterDatabase" localSheetId="0" hidden="1">'приложение 2'!$A$12:$CM$2785</definedName>
    <definedName name="_xlnm.Print_Area" localSheetId="0" hidden="0">'приложение 2'!$A$1:$CI$2784</definedName>
    <definedName name="Print_Titles" localSheetId="0" hidden="0">'приложение 2'!$11:$12</definedName>
    <definedName name="_xlnm._FilterDatabase" localSheetId="0" hidden="1">'приложение 2'!$A$12:$CM$2785</definedName>
  </definedNames>
  <calcPr/>
</workbook>
</file>

<file path=xl/sharedStrings.xml><?xml version="1.0" encoding="utf-8"?>
<sst xmlns="http://schemas.openxmlformats.org/spreadsheetml/2006/main" count="1162" uniqueCount="1162">
  <si>
    <t xml:space="preserve">ПРИЛОЖЕНИЕ 2</t>
  </si>
  <si>
    <t xml:space="preserve">к решению</t>
  </si>
  <si>
    <t xml:space="preserve">Пермской городской Думы</t>
  </si>
  <si>
    <t xml:space="preserve">от 17.12.2024 № 218</t>
  </si>
  <si>
    <t xml:space="preserve">Ведомственная структура расходов бюджета города Перми на 2025 год и на плановый период 2026 и 2027 годов</t>
  </si>
  <si>
    <t xml:space="preserve">тыс. руб.</t>
  </si>
  <si>
    <t>Ведомство</t>
  </si>
  <si>
    <t>Раздел</t>
  </si>
  <si>
    <t>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</si>
  <si>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</si>
  <si>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</si>
  <si>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</si>
  <si>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2025 год</t>
  </si>
  <si>
    <t xml:space="preserve">2026 год</t>
  </si>
  <si>
    <t xml:space="preserve">2027 год</t>
  </si>
  <si>
    <t xml:space="preserve">Поправки ко 2 чтению</t>
  </si>
  <si>
    <t xml:space="preserve">изменения комитет 20.02.2025</t>
  </si>
  <si>
    <t xml:space="preserve">2025 год с комитетом</t>
  </si>
  <si>
    <t xml:space="preserve">2026 год с комитетом</t>
  </si>
  <si>
    <t xml:space="preserve">2027 год с комитетом</t>
  </si>
  <si>
    <t xml:space="preserve">решение комитета 19.06.2025</t>
  </si>
  <si>
    <t>формулы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</si>
  <si>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</si>
  <si>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</si>
  <si>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</si>
  <si>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Изменения, вносимые в связи с направлением свободных остатков бюджетных средств</t>
  </si>
  <si>
    <t xml:space="preserve">Изменения, вносимые в связи с уточнением бюджетной классификации расходов бюджета</t>
  </si>
  <si>
    <t xml:space="preserve"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</si>
  <si>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 xml:space="preserve">Получение межбюджетных трансфертв сверх объемов, утвержденных решением о бюджете, либо сокращение указанных средств</t>
  </si>
  <si>
    <t xml:space="preserve">решение комитета 17.04.2025</t>
  </si>
  <si>
    <t xml:space="preserve">№ поправки</t>
  </si>
  <si>
    <t xml:space="preserve">скрыть компл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</si>
  <si>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</si>
  <si>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</si>
  <si>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</si>
  <si>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</si>
  <si>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</si>
  <si>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</si>
  <si>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0400000000</t>
  </si>
  <si>
    <t xml:space="preserve">Муниципальная программа "Управление муниципальным имуществом города Перми"</t>
  </si>
  <si>
    <t>0440000000</t>
  </si>
  <si>
    <t xml:space="preserve">Комплексы процессных мероприятий</t>
  </si>
  <si>
    <t>0440100000</t>
  </si>
  <si>
    <t xml:space="preserve"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</si>
  <si>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</si>
  <si>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 xml:space="preserve">Мероприятия в сфере имущественных отношений</t>
  </si>
  <si>
    <t>200</t>
  </si>
  <si>
    <t xml:space="preserve">Закупка товаров, работ и услуг для обеспечения государственных (муниципальных) нужд</t>
  </si>
  <si>
    <t>800</t>
  </si>
  <si>
    <t xml:space="preserve">Иные бюджетные ассигнования</t>
  </si>
  <si>
    <t>0440121590</t>
  </si>
  <si>
    <t xml:space="preserve">Содержание и обслуживание нежилого муниципального фонда</t>
  </si>
  <si>
    <t>0440122150</t>
  </si>
  <si>
    <t xml:space="preserve">Приведение в нормативное состояние объектов нежилого муниципального фонда</t>
  </si>
  <si>
    <t>0440200000</t>
  </si>
  <si>
    <t xml:space="preserve"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</si>
  <si>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</si>
  <si>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 xml:space="preserve">Содержание муниципальных органов города Перми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</si>
  <si>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</si>
  <si>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</si>
  <si>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</si>
  <si>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 xml:space="preserve">Обеспечение деятельности (оказание услуг, выполнение работ) муниципальных учреждений (организаций)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</si>
  <si>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</si>
  <si>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</si>
  <si>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</si>
  <si>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</si>
  <si>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</si>
  <si>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</si>
  <si>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05</t>
  </si>
  <si>
    <t xml:space="preserve">Жилищно-коммунальное хозяйство</t>
  </si>
  <si>
    <t>03</t>
  </si>
  <si>
    <t>Благоустройство</t>
  </si>
  <si>
    <t>1000000000</t>
  </si>
  <si>
    <t xml:space="preserve">Муниципальная программа "Дорожная деятельность и благоустройство города Перми"</t>
  </si>
  <si>
    <t>1040000000</t>
  </si>
  <si>
    <t>компл</t>
  </si>
  <si>
    <t>1040300000</t>
  </si>
  <si>
    <t xml:space="preserve">Комплекс процессных мероприятий "Организация благоустройства территории города Перми"</t>
  </si>
  <si>
    <t>1040323670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</si>
  <si>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</si>
  <si>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</si>
  <si>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 xml:space="preserve">Культура, кинематография</t>
  </si>
  <si>
    <t>Культура</t>
  </si>
  <si>
    <t>0300000000</t>
  </si>
  <si>
    <t xml:space="preserve">Муниципальная программа "Культура и молодежная политика города Перми"</t>
  </si>
  <si>
    <t>0330000000</t>
  </si>
  <si>
    <t xml:space="preserve">Муниципальные проекты</t>
  </si>
  <si>
    <t>0330100000</t>
  </si>
  <si>
    <t xml:space="preserve"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</si>
  <si>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</si>
  <si>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 xml:space="preserve">Приобретение в собственность муниципального образования город Пермь нежилого здания</t>
  </si>
  <si>
    <t>400</t>
  </si>
  <si>
    <t xml:space="preserve">Капитальные вложения в объекты государственной (муниципальной) собственности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</si>
  <si>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</si>
  <si>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</si>
  <si>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</si>
  <si>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</si>
  <si>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</si>
  <si>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</si>
  <si>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</si>
  <si>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</si>
  <si>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</si>
  <si>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>11</t>
  </si>
  <si>
    <t xml:space="preserve">Резервные фонды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</si>
  <si>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</si>
  <si>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</si>
  <si>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</si>
  <si>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</si>
  <si>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</si>
  <si>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</si>
  <si>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93б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</si>
  <si>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</si>
  <si>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</si>
  <si>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</si>
  <si>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</si>
  <si>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</si>
  <si>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</si>
  <si>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</si>
  <si>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</si>
  <si>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</si>
  <si>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</si>
  <si>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</si>
  <si>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</si>
  <si>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</si>
  <si>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</si>
  <si>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903</t>
  </si>
  <si>
    <t xml:space="preserve">Департамент градостроительства и архитектуры администрации города Перми</t>
  </si>
  <si>
    <t>04</t>
  </si>
  <si>
    <t xml:space="preserve">Национальная экономика</t>
  </si>
  <si>
    <t>12</t>
  </si>
  <si>
    <t xml:space="preserve">Другие вопросы в области национальной экономики</t>
  </si>
  <si>
    <t>0800000000</t>
  </si>
  <si>
    <t xml:space="preserve">Муниципальная программа "Градостроительная деятельность на территории города Перми"</t>
  </si>
  <si>
    <t>0840000000</t>
  </si>
  <si>
    <t>0840100000</t>
  </si>
  <si>
    <t xml:space="preserve">Комплекс процессных мероприятий "Формирование архитектурного облика города Перми и эстетических качеств застройки"</t>
  </si>
  <si>
    <t>0840122080</t>
  </si>
  <si>
    <t xml:space="preserve">Мероприятия в сфере градостроительства и архитектуры</t>
  </si>
  <si>
    <t>0840171730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</si>
  <si>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</si>
  <si>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</si>
  <si>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</si>
  <si>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0840200000</t>
  </si>
  <si>
    <t xml:space="preserve"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</si>
  <si>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</si>
  <si>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</si>
  <si>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 xml:space="preserve">Управление записи актов гражданского состояния администрации города Перми</t>
  </si>
  <si>
    <t>9190059300</t>
  </si>
  <si>
    <t xml:space="preserve">Государственная регистрация актов гражданского состояния</t>
  </si>
  <si>
    <t>9590000000</t>
  </si>
  <si>
    <t xml:space="preserve">Аппарат органа городского самоуправления</t>
  </si>
  <si>
    <t>9590000110</t>
  </si>
  <si>
    <t>0340000000</t>
  </si>
  <si>
    <t>0340100000</t>
  </si>
  <si>
    <t xml:space="preserve">Комплекс процессных мероприятий "Городские культурно-зрелищные мероприятия"</t>
  </si>
  <si>
    <t>0340121980</t>
  </si>
  <si>
    <t xml:space="preserve">Культурно-зрелищные мероприятия на территории города Перми</t>
  </si>
  <si>
    <t>915</t>
  </si>
  <si>
    <t xml:space="preserve">Управление по экологии и природопользованию администрации города Перми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</si>
  <si>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</si>
  <si>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</si>
  <si>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</si>
  <si>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</si>
  <si>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</si>
  <si>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</si>
  <si>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</si>
  <si>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</si>
  <si>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1440000000</t>
  </si>
  <si>
    <t>1440400000</t>
  </si>
  <si>
    <t xml:space="preserve">Комплекс процессных мероприятий "Обращение с животными без владельцев"</t>
  </si>
  <si>
    <t>1440400590</t>
  </si>
  <si>
    <t>1440423940</t>
  </si>
  <si>
    <t xml:space="preserve"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</si>
  <si>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</si>
  <si>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 xml:space="preserve">Организация мероприятий при осуществлении деятельности по обращению с животными без владельцев</t>
  </si>
  <si>
    <t>14404SУ420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</si>
  <si>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</si>
  <si>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</si>
  <si>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 xml:space="preserve">Лесное хозяйство</t>
  </si>
  <si>
    <t>1440300000</t>
  </si>
  <si>
    <t xml:space="preserve">Комплекс процессных мероприятий "Сохранение и воспроизводство городских лесов"</t>
  </si>
  <si>
    <t>1440300590</t>
  </si>
  <si>
    <t>1440321650</t>
  </si>
  <si>
    <t xml:space="preserve">Мероприятия в сфере использования, охраны, защиты и воспроизводства городских лесов</t>
  </si>
  <si>
    <t>1420000000</t>
  </si>
  <si>
    <t xml:space="preserve">Муниципальные проекты в рамках региональных проектов</t>
  </si>
  <si>
    <t>1420100000</t>
  </si>
  <si>
    <t xml:space="preserve">Муниципальный проект "Комплексное благоустройство"</t>
  </si>
  <si>
    <t>14201SЖ090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</si>
  <si>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</si>
  <si>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</si>
  <si>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 xml:space="preserve">Развитие городского пространства</t>
  </si>
  <si>
    <t>1440100000</t>
  </si>
  <si>
    <t xml:space="preserve">Комплекс процессных мероприятий "Создание и содержание ООПТ, реализация природоохранных мероприятий"</t>
  </si>
  <si>
    <t>1440121660</t>
  </si>
  <si>
    <t xml:space="preserve">Создание и содержание ООПТ местного значения</t>
  </si>
  <si>
    <t>1440200000</t>
  </si>
  <si>
    <t xml:space="preserve">Комплекс процессных мероприятий "Мероприятия по содержанию питомника растений"</t>
  </si>
  <si>
    <t>1440221690</t>
  </si>
  <si>
    <t xml:space="preserve">Посадка зеленых насаждений ценных видов</t>
  </si>
  <si>
    <t>1440222340</t>
  </si>
  <si>
    <t xml:space="preserve">Мероприятия по выращиванию посадочного материала, содержанию зеленых насаждений, озелененных территорий</t>
  </si>
  <si>
    <t>1440421260</t>
  </si>
  <si>
    <t xml:space="preserve">Мероприятия по обустройству и содержанию площадок для выгула и дрессировки собак</t>
  </si>
  <si>
    <t xml:space="preserve">Другие вопросы в области жилищно-коммунального хозяйства</t>
  </si>
  <si>
    <t>1440200590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</si>
  <si>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</si>
  <si>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</si>
  <si>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1440121630</t>
  </si>
  <si>
    <t xml:space="preserve">Реализация природоохранных мероприятий</t>
  </si>
  <si>
    <t xml:space="preserve">Другие вопросы в области охраны окружающей среды</t>
  </si>
  <si>
    <t>1440500000</t>
  </si>
  <si>
    <t xml:space="preserve"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</si>
  <si>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</si>
  <si>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</si>
  <si>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</si>
  <si>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</si>
  <si>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</si>
  <si>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</si>
  <si>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</si>
  <si>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0340300000</t>
  </si>
  <si>
    <t xml:space="preserve">Комплекс процессных мероприятий "Обеспечение качественно нового уровня развития инфраструктуры"</t>
  </si>
  <si>
    <t>0340301070</t>
  </si>
  <si>
    <t xml:space="preserve">Взносы на капитальный ремонт общего имущества в многоквартирных домах</t>
  </si>
  <si>
    <t>0340323560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</si>
  <si>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</si>
  <si>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</si>
  <si>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 xml:space="preserve">Комплекс процессных мероприятий "Одаренные дети города Перми"</t>
  </si>
  <si>
    <t>0340400590</t>
  </si>
  <si>
    <t>0340400680</t>
  </si>
  <si>
    <t xml:space="preserve">Мероприятия в сфере дополнительного образования детей в области искусств</t>
  </si>
  <si>
    <t>0340401060</t>
  </si>
  <si>
    <t xml:space="preserve">Повышение фонда оплаты труда</t>
  </si>
  <si>
    <t>0340482020</t>
  </si>
  <si>
    <t xml:space="preserve"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</si>
  <si>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</si>
  <si>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</si>
  <si>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</si>
  <si>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</si>
  <si>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 xml:space="preserve">Комплекс процессных мероприятий "Повышение социального благополучия отдельных категорий жителей города Перми"</t>
  </si>
  <si>
    <t>0640223570</t>
  </si>
  <si>
    <t xml:space="preserve">Оборудование объектов городской инфраструктуры средствами беспрепятственного доступа</t>
  </si>
  <si>
    <t xml:space="preserve">Молодежная политика</t>
  </si>
  <si>
    <t>0100000000</t>
  </si>
  <si>
    <t xml:space="preserve">Муниципальная программа "Общественное согласие"</t>
  </si>
  <si>
    <t>0140000000</t>
  </si>
  <si>
    <t>0140100000</t>
  </si>
  <si>
    <t xml:space="preserve"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</si>
  <si>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</si>
  <si>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 xml:space="preserve">Мероприятия в сфере укрепления межнационального и межконфессионального согласия в городе Перми</t>
  </si>
  <si>
    <t>0140171300</t>
  </si>
  <si>
    <t xml:space="preserve"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</si>
  <si>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</si>
  <si>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 xml:space="preserve">Муниципальная программа "Безопасный город"</t>
  </si>
  <si>
    <t>0240000000</t>
  </si>
  <si>
    <t>0240200000</t>
  </si>
  <si>
    <t xml:space="preserve"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</si>
  <si>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</si>
  <si>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 xml:space="preserve">Мероприятия, направленные на первичную профилактику потребления психоактивных веществ</t>
  </si>
  <si>
    <t>0340500000</t>
  </si>
  <si>
    <t xml:space="preserve"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</si>
  <si>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</si>
  <si>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</si>
  <si>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 xml:space="preserve">Организация занятости молодежи</t>
  </si>
  <si>
    <t>0340501060</t>
  </si>
  <si>
    <t>0340523140</t>
  </si>
  <si>
    <t xml:space="preserve">Поддержка инициативной и талантливой молодежи</t>
  </si>
  <si>
    <t>300</t>
  </si>
  <si>
    <t xml:space="preserve">Социальное обеспечение и иные выплаты населению</t>
  </si>
  <si>
    <t>0340570040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</si>
  <si>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</si>
  <si>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</si>
  <si>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 xml:space="preserve">Проведение мероприятий в сфере социальной политики, развития человеческого потенциала</t>
  </si>
  <si>
    <t>09</t>
  </si>
  <si>
    <t xml:space="preserve">Другие вопросы в области образования</t>
  </si>
  <si>
    <t>0340482030</t>
  </si>
  <si>
    <t xml:space="preserve"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</si>
  <si>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</si>
  <si>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 xml:space="preserve"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</si>
  <si>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</si>
  <si>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</si>
  <si>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</si>
  <si>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</si>
  <si>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 xml:space="preserve">Организация и проведение мероприятий в сфере культуры на территории Пермского края</t>
  </si>
  <si>
    <t>0340200000</t>
  </si>
  <si>
    <t xml:space="preserve"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</si>
  <si>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</si>
  <si>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</si>
  <si>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 xml:space="preserve"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</si>
  <si>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</si>
  <si>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</si>
  <si>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 xml:space="preserve">Оказание услуг библиотечного обслуживания</t>
  </si>
  <si>
    <t>0340223830</t>
  </si>
  <si>
    <t xml:space="preserve"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</si>
  <si>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</si>
  <si>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 xml:space="preserve">Сохранение историко-культурного наследия</t>
  </si>
  <si>
    <t>0640221010</t>
  </si>
  <si>
    <t xml:space="preserve">Проведение мероприятий в сфере социальной политики</t>
  </si>
  <si>
    <t xml:space="preserve">Другие вопросы в области культуры, кинематографии</t>
  </si>
  <si>
    <t>0340600000</t>
  </si>
  <si>
    <t xml:space="preserve"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</si>
  <si>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</si>
  <si>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</si>
  <si>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</si>
  <si>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 xml:space="preserve">Социальная политика</t>
  </si>
  <si>
    <t xml:space="preserve">Социальное обеспечение населения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</si>
  <si>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</si>
  <si>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</si>
  <si>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</si>
  <si>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</si>
  <si>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</si>
  <si>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0740000000</t>
  </si>
  <si>
    <t>0740100000</t>
  </si>
  <si>
    <t xml:space="preserve"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</si>
  <si>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</si>
  <si>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</si>
  <si>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 xml:space="preserve">Единая субвенция на выполнение отдельных государственных полномочий в сфере образования</t>
  </si>
  <si>
    <t>07401SН040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</si>
  <si>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</si>
  <si>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</si>
  <si>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 xml:space="preserve"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</si>
  <si>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</si>
  <si>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</si>
  <si>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 xml:space="preserve"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</si>
  <si>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</si>
  <si>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 xml:space="preserve"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</si>
  <si>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</si>
  <si>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 xml:space="preserve"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</si>
  <si>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</si>
  <si>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</si>
  <si>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 xml:space="preserve"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</si>
  <si>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</si>
  <si>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 xml:space="preserve">Оснащение муниципальных образовательных организаций оборудованием, средствами обучения и воспитания</t>
  </si>
  <si>
    <t>02</t>
  </si>
  <si>
    <t xml:space="preserve">Общее образование</t>
  </si>
  <si>
    <t>0710000000</t>
  </si>
  <si>
    <t xml:space="preserve">Муниципальные проекты в рамках национальных проектов</t>
  </si>
  <si>
    <t>071EВ00000</t>
  </si>
  <si>
    <t xml:space="preserve">Муниципальный проект "Патриотическое воспитание граждан Российской Федерации"</t>
  </si>
  <si>
    <t>071EВ51790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</si>
  <si>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</si>
  <si>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</si>
  <si>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 xml:space="preserve">Муниципальный проект "Все лучшее детям"</t>
  </si>
  <si>
    <t>071Ю450490</t>
  </si>
  <si>
    <t xml:space="preserve"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</si>
  <si>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</si>
  <si>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</si>
  <si>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 xml:space="preserve">Муниципальный проект "Развитие инфраструктуры в сфере образования"</t>
  </si>
  <si>
    <t>07201SН070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</si>
  <si>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</si>
  <si>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</si>
  <si>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</si>
  <si>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 xml:space="preserve"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</si>
  <si>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</si>
  <si>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 xml:space="preserve">Строительство спортивного зала МАОУ "СОШ № 79" г. Перми</t>
  </si>
  <si>
    <t>0740100690</t>
  </si>
  <si>
    <t xml:space="preserve">Организация подвоза учащихся, проживающих в отдаленных жилых районах</t>
  </si>
  <si>
    <t>07401L3030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</si>
  <si>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</si>
  <si>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</si>
  <si>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</si>
  <si>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</si>
  <si>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 xml:space="preserve">Комплекс процессных мероприятий "Обеспечение доступного и качественного дополнительного образования"</t>
  </si>
  <si>
    <t>0740200900</t>
  </si>
  <si>
    <t xml:space="preserve">Создание условий для реализации программ дополнительного образования направлений IT-сферы</t>
  </si>
  <si>
    <t>0740300000</t>
  </si>
  <si>
    <t xml:space="preserve"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</si>
  <si>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</si>
  <si>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 xml:space="preserve">Организация и проведение мероприятий в сфере образования города Перми</t>
  </si>
  <si>
    <t>0740470050</t>
  </si>
  <si>
    <t xml:space="preserve"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</si>
  <si>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</si>
  <si>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 xml:space="preserve">Устройство спортивных площадок в муниципальных образовательных организациях города Перми</t>
  </si>
  <si>
    <t>07405L7500</t>
  </si>
  <si>
    <t xml:space="preserve">Реализация мероприятий по модернизации школьных систем образования</t>
  </si>
  <si>
    <t>07405SP350</t>
  </si>
  <si>
    <t xml:space="preserve"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</si>
  <si>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</si>
  <si>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</si>
  <si>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</si>
  <si>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</si>
  <si>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0740471390</t>
  </si>
  <si>
    <t xml:space="preserve">Субсидия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</si>
  <si>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</si>
  <si>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</si>
  <si>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</si>
  <si>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</si>
  <si>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</si>
  <si>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 xml:space="preserve">Обеспечение отдыха и оздоровления детей</t>
  </si>
  <si>
    <t>0740381030</t>
  </si>
  <si>
    <t xml:space="preserve">Присуждение премии Главы города Перми "Золотой резерв"</t>
  </si>
  <si>
    <t>0740600000</t>
  </si>
  <si>
    <t xml:space="preserve"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</si>
  <si>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</si>
  <si>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</si>
  <si>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</si>
  <si>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</si>
  <si>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</si>
  <si>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 xml:space="preserve">Охрана семьи и детства</t>
  </si>
  <si>
    <t xml:space="preserve">Другие вопросы в области социальной политики</t>
  </si>
  <si>
    <t>0740100700</t>
  </si>
  <si>
    <t xml:space="preserve">Предоставление бесплатного питания учащимся кадетской школы города Перми</t>
  </si>
  <si>
    <t>0740100710</t>
  </si>
  <si>
    <t xml:space="preserve"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</si>
  <si>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</si>
  <si>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 xml:space="preserve"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</si>
  <si>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</si>
  <si>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 xml:space="preserve"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</si>
  <si>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</si>
  <si>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 xml:space="preserve"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</si>
  <si>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 xml:space="preserve">Физическая культура и спорт</t>
  </si>
  <si>
    <t xml:space="preserve">Физическая культура</t>
  </si>
  <si>
    <t>0500000000</t>
  </si>
  <si>
    <t xml:space="preserve">Муниципальная программа "Развитие физической культуры и спорта города Перми"</t>
  </si>
  <si>
    <t>0540000000</t>
  </si>
  <si>
    <t>0540200000</t>
  </si>
  <si>
    <t xml:space="preserve">Комплекс процессных мероприятий "Организация и проведение физкультурных мероприятий, спортивно-массовой работы"</t>
  </si>
  <si>
    <t>05402SФ320</t>
  </si>
  <si>
    <t xml:space="preserve">Реализация мероприятия  "Умею плавать"</t>
  </si>
  <si>
    <t xml:space="preserve">Спорт высших достижений</t>
  </si>
  <si>
    <t>0540300000</t>
  </si>
  <si>
    <t xml:space="preserve"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</si>
  <si>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</si>
  <si>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</si>
  <si>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</si>
  <si>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</si>
  <si>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</si>
  <si>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</si>
  <si>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 xml:space="preserve"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</si>
  <si>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</si>
  <si>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 xml:space="preserve">Образование комиссий по делам несовершеннолетних и защите их прав и организация их деятельности</t>
  </si>
  <si>
    <t>9570000000</t>
  </si>
  <si>
    <t xml:space="preserve">Территориальные органы администрации города Перми</t>
  </si>
  <si>
    <t>9570000110</t>
  </si>
  <si>
    <t>0130000000</t>
  </si>
  <si>
    <t>0130200000</t>
  </si>
  <si>
    <t xml:space="preserve">Муниципальный проект "Поддержка СО НКО в реализации социальных проектов и проектов инициативного бюджетирования"</t>
  </si>
  <si>
    <t>0130271250</t>
  </si>
  <si>
    <t xml:space="preserve"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</si>
  <si>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</si>
  <si>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 xml:space="preserve">Содержание имущества и обеспечение деятельности общественных центров</t>
  </si>
  <si>
    <t>0140171130</t>
  </si>
  <si>
    <t xml:space="preserve">Субсидии на осуществление деятельности территориальных общественных самоуправлений</t>
  </si>
  <si>
    <t>0140171140</t>
  </si>
  <si>
    <t xml:space="preserve"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</si>
  <si>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</si>
  <si>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 xml:space="preserve"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</si>
  <si>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</si>
  <si>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0240100000</t>
  </si>
  <si>
    <t xml:space="preserve"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</si>
  <si>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</si>
  <si>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 xml:space="preserve">Мероприятия, направленные на обеспечение безопасности людей на водных объектах, охраны их жизни и здоровья</t>
  </si>
  <si>
    <t>0240121110</t>
  </si>
  <si>
    <t xml:space="preserve">Мероприятия, направленные на обеспечение первичных мер пожарной безопасности в границах города Перми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</si>
  <si>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</si>
  <si>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</si>
  <si>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 xml:space="preserve">Дорожное хозяйство (дорожные фонды)</t>
  </si>
  <si>
    <t>1040100000</t>
  </si>
  <si>
    <t xml:space="preserve">Комплекс процессных мероприятий "Приведение в нормативное состояние автомобильных дорог"</t>
  </si>
  <si>
    <t>104019Д040</t>
  </si>
  <si>
    <t xml:space="preserve">Содержание, ремонт автомобильных дорог и искусственных дорожных сооружений</t>
  </si>
  <si>
    <t>1300000000</t>
  </si>
  <si>
    <t xml:space="preserve">Муниципальная программа "Развитие системы жилищно-коммунального хозяйства в городе Перми"</t>
  </si>
  <si>
    <t>1330000000</t>
  </si>
  <si>
    <t>1330200000</t>
  </si>
  <si>
    <t xml:space="preserve">Муниципальный проект "Благоустройство территорий многоквартирных домов города Перми"</t>
  </si>
  <si>
    <t>133029Д220</t>
  </si>
  <si>
    <t xml:space="preserve">Возмещение затрат по благоустройству придомовых территорий многоквартирных домов города</t>
  </si>
  <si>
    <t>0840122040</t>
  </si>
  <si>
    <t xml:space="preserve"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</si>
  <si>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</si>
  <si>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 xml:space="preserve">Мероприятия по демонтажу самовольно установленных и незаконно размещенных движимых объектов</t>
  </si>
  <si>
    <t>1330271290</t>
  </si>
  <si>
    <t xml:space="preserve">Возмещение затрат по благоустройству дворовых территорий многоквартирных домов города</t>
  </si>
  <si>
    <t>1340000000</t>
  </si>
  <si>
    <t>1340400000</t>
  </si>
  <si>
    <t xml:space="preserve">Комплекс процессных мероприятий "Обеспечение санитарно-эпидемиологических требований законодательства"</t>
  </si>
  <si>
    <t>1340422030</t>
  </si>
  <si>
    <t xml:space="preserve">Обустройство и содержание мест (площадок) накопления твердых коммунальных отходов</t>
  </si>
  <si>
    <t>1340423430</t>
  </si>
  <si>
    <t xml:space="preserve">Обустройство контейнерных площадок нового образца в городе Перми</t>
  </si>
  <si>
    <t>0340570070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</si>
  <si>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</si>
  <si>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</si>
  <si>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 xml:space="preserve">Организация отдыха несовершеннолетних, состоящих на учете в территориальных отделах полиции города Перми</t>
  </si>
  <si>
    <t>0540223350</t>
  </si>
  <si>
    <t xml:space="preserve"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</si>
  <si>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</si>
  <si>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 xml:space="preserve">Администрация Свердловского района города Перми</t>
  </si>
  <si>
    <t>0140171142</t>
  </si>
  <si>
    <t xml:space="preserve"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</si>
  <si>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</si>
  <si>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</si>
  <si>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>1340100000</t>
  </si>
  <si>
    <t xml:space="preserve">Комплекс процессных мероприятий "Содержание объектов инженерной инфраструктуры"</t>
  </si>
  <si>
    <t>1340121740</t>
  </si>
  <si>
    <t xml:space="preserve">Содержание и ремонт объектов инженерной инфраструктуры</t>
  </si>
  <si>
    <t xml:space="preserve">Коммунальное хозяйство</t>
  </si>
  <si>
    <t>933</t>
  </si>
  <si>
    <t xml:space="preserve">Администрация Мотовилихинского района города Перми</t>
  </si>
  <si>
    <t>0140171143</t>
  </si>
  <si>
    <t xml:space="preserve"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</si>
  <si>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9190023970</t>
  </si>
  <si>
    <t xml:space="preserve"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</si>
  <si>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>934</t>
  </si>
  <si>
    <t xml:space="preserve">Администрация Дзержинского района города Перми</t>
  </si>
  <si>
    <t>0140171144</t>
  </si>
  <si>
    <t xml:space="preserve"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</si>
  <si>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</si>
  <si>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 xml:space="preserve">Администрация Индустриального района города Перми</t>
  </si>
  <si>
    <t>0140171145</t>
  </si>
  <si>
    <t xml:space="preserve"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</si>
  <si>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1040200000</t>
  </si>
  <si>
    <t xml:space="preserve">Комплекс процессных мероприятий "Обеспечение содержания, текущего и капитального ремонта сетей наружного освещения"</t>
  </si>
  <si>
    <t>104029Д100</t>
  </si>
  <si>
    <t xml:space="preserve">Содержание и ремонт сетей наружного освещения, в том числе праздничной иллюминации</t>
  </si>
  <si>
    <t>936</t>
  </si>
  <si>
    <t xml:space="preserve">Администрация Кировского района города Перми</t>
  </si>
  <si>
    <t>0140171146</t>
  </si>
  <si>
    <t xml:space="preserve"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</si>
  <si>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</si>
  <si>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 xml:space="preserve">Администрация Орджоникидзевского района города Перми</t>
  </si>
  <si>
    <t>0140171147</t>
  </si>
  <si>
    <t xml:space="preserve"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</si>
  <si>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</si>
  <si>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 xml:space="preserve">Администрация поселка Новые Ляды города Перми</t>
  </si>
  <si>
    <t>0140171148</t>
  </si>
  <si>
    <t xml:space="preserve"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</si>
  <si>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</si>
  <si>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 xml:space="preserve">Департамент жилищно-коммунального хозяйства администрации города Перми</t>
  </si>
  <si>
    <t>1320000000</t>
  </si>
  <si>
    <t>1320200000</t>
  </si>
  <si>
    <t xml:space="preserve">Муниципальный проект "Местные дороги"</t>
  </si>
  <si>
    <t>13202SД110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</si>
  <si>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</si>
  <si>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</si>
  <si>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 xml:space="preserve">Муниципальный проект "Создание мест отвала снега"</t>
  </si>
  <si>
    <t>1330300910</t>
  </si>
  <si>
    <t xml:space="preserve">Обустройство мест отвала снега</t>
  </si>
  <si>
    <t>133039Д190</t>
  </si>
  <si>
    <t>134019Д160</t>
  </si>
  <si>
    <t xml:space="preserve">Содержание и ремонт системы ливневой канализации, очистных сооружений</t>
  </si>
  <si>
    <t>134019Д620</t>
  </si>
  <si>
    <t xml:space="preserve">Жилищное хозяйство</t>
  </si>
  <si>
    <t>1320100000</t>
  </si>
  <si>
    <t>1320171040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</si>
  <si>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</si>
  <si>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13201SЖ240</t>
  </si>
  <si>
    <t xml:space="preserve">Капитальный ремонт фасадов многоквартирных домов в г. Перми</t>
  </si>
  <si>
    <t>13201SЖ410</t>
  </si>
  <si>
    <t>13201SЖ720</t>
  </si>
  <si>
    <t xml:space="preserve">Капитальный ремонт общего имущества в многоквартирных домах на территории Пермского края</t>
  </si>
  <si>
    <t>1340200000</t>
  </si>
  <si>
    <t xml:space="preserve"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</si>
  <si>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</si>
  <si>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</si>
  <si>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</si>
  <si>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 xml:space="preserve">Выполнение работ по капитальному ремонту многоквартирных домов, направленных на исполнение судебных актов</t>
  </si>
  <si>
    <t>1340300000</t>
  </si>
  <si>
    <t xml:space="preserve"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</si>
  <si>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</si>
  <si>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</si>
  <si>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</si>
  <si>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1340323870</t>
  </si>
  <si>
    <t xml:space="preserve">Снос аварийных многоквартирных домов</t>
  </si>
  <si>
    <t>1330100000</t>
  </si>
  <si>
    <t xml:space="preserve"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</si>
  <si>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</si>
  <si>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</si>
  <si>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</si>
  <si>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 xml:space="preserve">Выкуп здания центрального теплового пункта, расположенного по улице Ивана Франко, дом 38а</t>
  </si>
  <si>
    <t>1330142070</t>
  </si>
  <si>
    <t xml:space="preserve">Приобретение тепловых сетей, проходящих в границах Дзержинского района города Перми (ул. Хабаровская, Вагонная, Красноводская)</t>
  </si>
  <si>
    <t>1330142160</t>
  </si>
  <si>
    <t xml:space="preserve">Приобретение имущества, расположенного по адресу: Пермский край, г.Пермь, Мотовилихинский район, ул. Журналиста Дементьева (котельная газовая модульная МГК 2,0 МВт; газопровод высокого и среднего давления, ГРПШ (59:01:0000000:89529); земельный участок (59:01:4019087:1557)</t>
  </si>
  <si>
    <t>1340121680</t>
  </si>
  <si>
    <t xml:space="preserve">Мероприятия в сфере коммунального хозяйства</t>
  </si>
  <si>
    <t>1340171120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</si>
  <si>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</si>
  <si>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1340171160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</si>
  <si>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</si>
  <si>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</si>
  <si>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 xml:space="preserve">Строительство места отвала снега по ул. Промышленной</t>
  </si>
  <si>
    <t>1330142150</t>
  </si>
  <si>
    <t xml:space="preserve">Принятие тепловой сети, расположенной по адресу: Пермский край, г. Пермь, Дзержинский район, ул. Гатчинская, 20, в муниципальную собственность</t>
  </si>
  <si>
    <t>1340171060</t>
  </si>
  <si>
    <t xml:space="preserve"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</si>
  <si>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</si>
  <si>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</si>
  <si>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 xml:space="preserve">Ликвидация несанкционированных свалок</t>
  </si>
  <si>
    <t xml:space="preserve">Прикладные научные исследования в области жилищно-коммунального хозяйства</t>
  </si>
  <si>
    <t>1340100590</t>
  </si>
  <si>
    <t>1340500000</t>
  </si>
  <si>
    <t xml:space="preserve"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</si>
  <si>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</si>
  <si>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</si>
  <si>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 xml:space="preserve">Муниципальная программа "Обеспечение жильем жителей города Перми"</t>
  </si>
  <si>
    <t>1530000000</t>
  </si>
  <si>
    <t>1530200000</t>
  </si>
  <si>
    <t xml:space="preserve">Муниципальный проект "Обеспечение жилыми помещениями детей-сирот и детей, оставшихся без попечения родителей"</t>
  </si>
  <si>
    <t>153022С070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</si>
  <si>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</si>
  <si>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</si>
  <si>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</si>
  <si>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0130100000</t>
  </si>
  <si>
    <t xml:space="preserve">Муниципальный проект "Строительство зданий для размещения общественных центров"</t>
  </si>
  <si>
    <t>0130141040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</si>
  <si>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</si>
  <si>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0130141720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</si>
  <si>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</si>
  <si>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</si>
  <si>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</si>
  <si>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</si>
  <si>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</si>
  <si>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</si>
  <si>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</si>
  <si>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</si>
  <si>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 xml:space="preserve"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</si>
  <si>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</si>
  <si>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</si>
  <si>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</si>
  <si>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</si>
  <si>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</si>
  <si>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</si>
  <si>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</si>
  <si>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 xml:space="preserve">Муниципальный проект "Строительство пожарных водоемов и резервуаров"</t>
  </si>
  <si>
    <t>0230141630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</si>
  <si>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</si>
  <si>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0230141650</t>
  </si>
  <si>
    <t xml:space="preserve">Строительство пожарного резервуара в микрорайоне Новобродовский Свердловского района города Перми</t>
  </si>
  <si>
    <t>0230141890</t>
  </si>
  <si>
    <t xml:space="preserve">Строительство пожарного резервуара в микрорайоне Пихтовая стрелка Мотовилихинского района города Перми</t>
  </si>
  <si>
    <t>0230141900</t>
  </si>
  <si>
    <t xml:space="preserve">Строительство пожарного резервуара в микрорайоне Акуловский по ул. Красноборская Дзержинского района города Перми</t>
  </si>
  <si>
    <t>0230141920</t>
  </si>
  <si>
    <t xml:space="preserve">Строительство пожарного резервуара в микрорайоне Верхняя Васильевка Орджоникидзевского района города Перми</t>
  </si>
  <si>
    <t>0230141930</t>
  </si>
  <si>
    <t xml:space="preserve"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</si>
  <si>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</si>
  <si>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 xml:space="preserve">Строительство пожарного резервуара в микрорайоне Свободный Орджоникидзевского района города Перми</t>
  </si>
  <si>
    <t>0230141960</t>
  </si>
  <si>
    <t xml:space="preserve">Строительство пожарного резервуара в микрорайоне Нижняя Васильевка Орджоникидзевского района города Перми</t>
  </si>
  <si>
    <t>0230143170</t>
  </si>
  <si>
    <t xml:space="preserve"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</si>
  <si>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</si>
  <si>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 xml:space="preserve">Строительство пожарного резервуара по ул. Борцов Революции Ленинского района города Перми</t>
  </si>
  <si>
    <t>0230143190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</si>
  <si>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</si>
  <si>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</si>
  <si>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 xml:space="preserve">Строительство пожарного резервуара в д. Ласьвинские хутора Кировского района города Перми</t>
  </si>
  <si>
    <t>0230143600</t>
  </si>
  <si>
    <t xml:space="preserve">Строительство пожарного резервуара в микрорайоне Чапаевский Орджоникидзевского района города Перми</t>
  </si>
  <si>
    <t>0230143610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</si>
  <si>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</si>
  <si>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</si>
  <si>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</si>
  <si>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0230143630</t>
  </si>
  <si>
    <t xml:space="preserve">Строительство пожарного резервуара в микрорайоне Химики Орджоникидзевского района города Перми</t>
  </si>
  <si>
    <t>0230200000</t>
  </si>
  <si>
    <t xml:space="preserve">Муниципальный проект "Строительство (реконструкция) объектов в сфере общественной безопасности"</t>
  </si>
  <si>
    <t>0230241030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</si>
  <si>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</si>
  <si>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</si>
  <si>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</si>
  <si>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 xml:space="preserve">Муниципальный проект "Обеспечение устойчивого сокращения непригодного для проживания жилищного фонда"</t>
  </si>
  <si>
    <t>151F367484</t>
  </si>
  <si>
    <t xml:space="preserve">Реализация мероприятий по обеспечению устойчивого сокращения непригодного для проживания жилого фонда</t>
  </si>
  <si>
    <t>1330141090</t>
  </si>
  <si>
    <t xml:space="preserve">Реконструкция системы очистки сточных вод в микрорайоне "Крым" Кировского района города Перми</t>
  </si>
  <si>
    <t>1330141220</t>
  </si>
  <si>
    <t xml:space="preserve">Строительство водопроводных сетей в микрорайоне "Вышка-1" Мотовилихинского района города Перми</t>
  </si>
  <si>
    <t>1330141770</t>
  </si>
  <si>
    <t xml:space="preserve">Строительство водопроводных сетей в микрорайоне Турбино</t>
  </si>
  <si>
    <t>1330141780</t>
  </si>
  <si>
    <t xml:space="preserve">Строительство водопроводных сетей по ул. 2-я Мулянская Дзержинского района города Перми</t>
  </si>
  <si>
    <t>1330142000</t>
  </si>
  <si>
    <t xml:space="preserve">Строительство водопроводных сетей в микрорайоне Левшино</t>
  </si>
  <si>
    <t>1330142010</t>
  </si>
  <si>
    <t xml:space="preserve">Строительство водопроводных сетей в микрорайоне Энергетик</t>
  </si>
  <si>
    <t>1330142050</t>
  </si>
  <si>
    <t xml:space="preserve">Санация и строительство 2-й нитки водовода Гайва-Заозерье</t>
  </si>
  <si>
    <t>1330142060</t>
  </si>
  <si>
    <t xml:space="preserve">Строительство водопроводных сетей в микрорайоне Январский</t>
  </si>
  <si>
    <t>1330142100</t>
  </si>
  <si>
    <t xml:space="preserve">Строительство напорной канализации по отводу дождевых стоков от здания по ул. Маяковского, 57</t>
  </si>
  <si>
    <t>1330142110</t>
  </si>
  <si>
    <t xml:space="preserve">Строительство водопроводных сетей в микрорайоне Чапаевский</t>
  </si>
  <si>
    <t>1330142130</t>
  </si>
  <si>
    <t xml:space="preserve">Строительство сети водоотведения в микрорайоне Юбилейный по ул. Братская</t>
  </si>
  <si>
    <t>1330142140</t>
  </si>
  <si>
    <t xml:space="preserve"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</si>
  <si>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</si>
  <si>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 xml:space="preserve">Реконструкция канализационной насосной станции "Речник" Дзержинского района города Перми</t>
  </si>
  <si>
    <t>1330143480</t>
  </si>
  <si>
    <t xml:space="preserve"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</si>
  <si>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</si>
  <si>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</si>
  <si>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 xml:space="preserve">Муниципальный проект "Строительство объектов в сфере экологии"</t>
  </si>
  <si>
    <t>1430143570</t>
  </si>
  <si>
    <t xml:space="preserve">Строительство городского питомника растений на земельном участке с кадастровым номером 59:01:0000000:91384</t>
  </si>
  <si>
    <t>071Ю442550</t>
  </si>
  <si>
    <t xml:space="preserve">Строительство здания общеобразовательного учреждения в Индустриальном районе города Перми</t>
  </si>
  <si>
    <t>0720141660</t>
  </si>
  <si>
    <t xml:space="preserve">Строительство здания общеобразовательного учреждения по адресу: г. Пермь, ул. Ветлужская</t>
  </si>
  <si>
    <t>0720141680</t>
  </si>
  <si>
    <t xml:space="preserve">Строительство нового корпуса МАОУ "Инженерная школа" г. Перми по ул. Академика Веденеева</t>
  </si>
  <si>
    <t>0720141970</t>
  </si>
  <si>
    <t xml:space="preserve">Строительство здания общеобразовательного учреждения в Ленинском районе города Перми</t>
  </si>
  <si>
    <t>0720142550</t>
  </si>
  <si>
    <t>0720143360</t>
  </si>
  <si>
    <t xml:space="preserve">Реконструкция здания по ул. Уральской, 110 для размещения общеобразовательной организации г. Перми</t>
  </si>
  <si>
    <t>0730141160</t>
  </si>
  <si>
    <t xml:space="preserve">Реконструкция здания под размещение общеобразовательной организации по ул. Целинной, 15</t>
  </si>
  <si>
    <t>0730142550</t>
  </si>
  <si>
    <t>0730143510</t>
  </si>
  <si>
    <t xml:space="preserve">Строительство спортивного зала МАОУ "СОШ № 81" г. Перми</t>
  </si>
  <si>
    <t>0730143520</t>
  </si>
  <si>
    <t xml:space="preserve">Строительство спортивного зала МАОУ "СОШ № 96" г. Перми</t>
  </si>
  <si>
    <t>0330141910</t>
  </si>
  <si>
    <t xml:space="preserve">Реконструкция здания МАУ "Дворец молодежи" г. Перми</t>
  </si>
  <si>
    <t>0530000000</t>
  </si>
  <si>
    <t>0530100000</t>
  </si>
  <si>
    <t xml:space="preserve"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</si>
  <si>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0540121130</t>
  </si>
  <si>
    <t xml:space="preserve"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</si>
  <si>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0530141300</t>
  </si>
  <si>
    <t xml:space="preserve">Реконструкция ледовой арены МАУ ДО "ДЮЦ "Здоровье"</t>
  </si>
  <si>
    <t>0530141880</t>
  </si>
  <si>
    <t xml:space="preserve">Строительство плавательного бассейна по адресу: ул. Гайвинская, 50</t>
  </si>
  <si>
    <t>0530141950</t>
  </si>
  <si>
    <t xml:space="preserve">Строительство спортивной трассы для лыжероллеров по адресу: г. Пермь, ул. Агрономическая, 23</t>
  </si>
  <si>
    <t>05301SФ280</t>
  </si>
  <si>
    <t xml:space="preserve">Реконструкция физкультурно-оздоровительного комплекса по адресу: г. Пермь, ул. Рабочая, 9</t>
  </si>
  <si>
    <t>944</t>
  </si>
  <si>
    <t xml:space="preserve">Департамент дорог и благоустройства администрации города Перми</t>
  </si>
  <si>
    <t xml:space="preserve">Водное хозяйство</t>
  </si>
  <si>
    <t>1040323410</t>
  </si>
  <si>
    <t xml:space="preserve">Содержание и ремонт гидротехнических сооружений</t>
  </si>
  <si>
    <t>1040323920</t>
  </si>
  <si>
    <t xml:space="preserve">Капитальный ремонт берегоукрепительных сооружений</t>
  </si>
  <si>
    <t>1010000000</t>
  </si>
  <si>
    <t>101R100000</t>
  </si>
  <si>
    <t xml:space="preserve">Муниципальный проект "Региональная и местная дорожная сеть"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</si>
  <si>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</si>
  <si>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</si>
  <si>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</si>
  <si>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</si>
  <si>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</si>
  <si>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</si>
  <si>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</si>
  <si>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</si>
  <si>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</si>
  <si>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 xml:space="preserve">Муниципальный проект "Строительство и реконструкция автомобильных дорог"</t>
  </si>
  <si>
    <t>103019Д010</t>
  </si>
  <si>
    <t xml:space="preserve">Реконструкция ул. Карпинского от ул. Архитектора Свиязева до ул. Космонавта Леонова</t>
  </si>
  <si>
    <t>103019Д011</t>
  </si>
  <si>
    <t xml:space="preserve">Строительство автомобильной дороги по ул. Агатовой</t>
  </si>
  <si>
    <t>77а</t>
  </si>
  <si>
    <t>103019Д012</t>
  </si>
  <si>
    <t xml:space="preserve">Строительство автомобильной дороги по ул. Углеуральской</t>
  </si>
  <si>
    <t>103019Д013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</si>
  <si>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</si>
  <si>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</si>
  <si>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 xml:space="preserve">Строительство очистных сооружений и водоотвода ливневых стоков по ул. Куйбышева, 1 от ул. Петропавловской до выпуска</t>
  </si>
  <si>
    <t>103019Д015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</si>
  <si>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</si>
  <si>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</si>
  <si>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 xml:space="preserve">Строительство проезда на участке от ул. Уральской до ул. Степана Разина</t>
  </si>
  <si>
    <t>103019Д017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</si>
  <si>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</si>
  <si>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</si>
  <si>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 xml:space="preserve">Реконструкция ул. Героев Хасана от ул. Хлебозаводская до ул. Василия Васильева</t>
  </si>
  <si>
    <t>103019Д019</t>
  </si>
  <si>
    <t xml:space="preserve"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</si>
  <si>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>103019Д021</t>
  </si>
  <si>
    <t xml:space="preserve"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</si>
  <si>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</si>
  <si>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 xml:space="preserve">Реконструкция автомобильной дороги по ул. Н. Островского на участке от ул. Революции до ул. Белинского</t>
  </si>
  <si>
    <t>103019Д024</t>
  </si>
  <si>
    <t xml:space="preserve">Строительство автомобильной дороги по Ивинскому проспекту</t>
  </si>
  <si>
    <t>1030200000</t>
  </si>
  <si>
    <t xml:space="preserve">Муниципальный проект "Обустройство сетей наружного освещения"</t>
  </si>
  <si>
    <t>103029Д020</t>
  </si>
  <si>
    <t xml:space="preserve">Обустройство сетей наружного освещения</t>
  </si>
  <si>
    <t>104019Д030</t>
  </si>
  <si>
    <t xml:space="preserve">Капитальный ремонт автомобильных дорог и искусственных дорожных сооружений</t>
  </si>
  <si>
    <t>104019Д050</t>
  </si>
  <si>
    <t xml:space="preserve">Ремонт тротуаров, пешеходных дорожек и газонов вдоль тротуаров, пешеходных дорожек</t>
  </si>
  <si>
    <t>104019Д060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</si>
  <si>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</si>
  <si>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</si>
  <si>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</si>
  <si>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</si>
  <si>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 xml:space="preserve">Реализация мер по обеспечению транспортной безопасности искусственных дорожных сооружений</t>
  </si>
  <si>
    <t>104019Д610</t>
  </si>
  <si>
    <t>104029Д080</t>
  </si>
  <si>
    <t xml:space="preserve">Ремонт сетей наружного освещения</t>
  </si>
  <si>
    <t>104029Д090</t>
  </si>
  <si>
    <t xml:space="preserve">Содержание сетей наружного освещения на автомобильных дорогах города Перми</t>
  </si>
  <si>
    <t>104029Д180</t>
  </si>
  <si>
    <t xml:space="preserve">Приобретение транспортных средств</t>
  </si>
  <si>
    <t>104029Д620</t>
  </si>
  <si>
    <t>104039Д120</t>
  </si>
  <si>
    <t xml:space="preserve">Благоустройство территорий индивидуальной жилой застройки в городе Перми</t>
  </si>
  <si>
    <t>1200000000</t>
  </si>
  <si>
    <t xml:space="preserve"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</si>
  <si>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</si>
  <si>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</si>
  <si>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 xml:space="preserve">Комплекс процессных мероприятий "Приоритетное развитие общественного транспорта в городе Перми"</t>
  </si>
  <si>
    <t>124019Д140</t>
  </si>
  <si>
    <t xml:space="preserve">Содержание и ремонт остановочных пунктов с элементами благоустройства</t>
  </si>
  <si>
    <t>919009Д800</t>
  </si>
  <si>
    <t xml:space="preserve">Возврат средств в бюджет Пермского края на проектирование, строительство (реконструкцию), капитальный ремонт и ремонт автомобильных дорог общего пользования местного значения, находящихся на территории Пермского края</t>
  </si>
  <si>
    <t>101F200000</t>
  </si>
  <si>
    <t xml:space="preserve">Муниципальный проект "Формирование комфортной городской среды"</t>
  </si>
  <si>
    <t>101F255550</t>
  </si>
  <si>
    <t xml:space="preserve">Реализация программ формирования современной городской среды</t>
  </si>
  <si>
    <t>1020200000</t>
  </si>
  <si>
    <t>1020223150</t>
  </si>
  <si>
    <t xml:space="preserve">Архитектурная подсветка зданий</t>
  </si>
  <si>
    <t>10202SЖ090</t>
  </si>
  <si>
    <t>10202SЖ250</t>
  </si>
  <si>
    <t xml:space="preserve">Архитектурная подсветка фасадов административных, жилых объектов (зданий) в г. Перми</t>
  </si>
  <si>
    <t>10202SЖ410</t>
  </si>
  <si>
    <t>1030300000</t>
  </si>
  <si>
    <t xml:space="preserve">Муниципальный проект "Обустройство объектов озеленения общего пользования"</t>
  </si>
  <si>
    <t>1030323050</t>
  </si>
  <si>
    <t xml:space="preserve">Обустройство объектов озеленения общего пользования и элементов благоустройства</t>
  </si>
  <si>
    <t>22,82,</t>
  </si>
  <si>
    <t>1030400000</t>
  </si>
  <si>
    <t xml:space="preserve">Муниципальный проект "Строительство и реконструкция мест погребения"</t>
  </si>
  <si>
    <t>1030441120</t>
  </si>
  <si>
    <t xml:space="preserve">Строительство крематория на кладбище "Восточное" города Перми</t>
  </si>
  <si>
    <t>1030500000</t>
  </si>
  <si>
    <t xml:space="preserve">Муниципальный проект "Создание электронной информационной базы данных по захоронениям"</t>
  </si>
  <si>
    <t>1030523960</t>
  </si>
  <si>
    <t xml:space="preserve">Формирование электронной базы данных по захоронениям на местах погребения города Перми</t>
  </si>
  <si>
    <t>1040321450</t>
  </si>
  <si>
    <t xml:space="preserve">Содержание и ремонт объектов и элементов благоустройства</t>
  </si>
  <si>
    <t>1040321510</t>
  </si>
  <si>
    <t xml:space="preserve">Содержание земель, не принадлежащих физическим и (или) юридическим лицам, уборка водоохранных зон</t>
  </si>
  <si>
    <t>1040321750</t>
  </si>
  <si>
    <t xml:space="preserve">Содержание и ремонт пешеходных мостиков, лестниц на территориях общего пользования города Перми</t>
  </si>
  <si>
    <t>1040323290</t>
  </si>
  <si>
    <t xml:space="preserve">Обустройство организованных мест отдыха у воды на территории города Перми</t>
  </si>
  <si>
    <t>1040323360</t>
  </si>
  <si>
    <t xml:space="preserve">Капитальный ремонт объектов и элементов благоустройства</t>
  </si>
  <si>
    <t>1040323750</t>
  </si>
  <si>
    <t xml:space="preserve"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</si>
  <si>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</si>
  <si>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 xml:space="preserve">Комплекс процессных мероприятий "Организация ритуальных услуг и содержание мест погребения"</t>
  </si>
  <si>
    <t>1040400590</t>
  </si>
  <si>
    <t>1040421930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</si>
  <si>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</si>
  <si>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</si>
  <si>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 xml:space="preserve">Приведение в нормативное состояние мест погребения</t>
  </si>
  <si>
    <t>1040423680</t>
  </si>
  <si>
    <t xml:space="preserve">Проектирование санитарно-защитных зон мест погребения</t>
  </si>
  <si>
    <t>1040423700</t>
  </si>
  <si>
    <t xml:space="preserve">Содержание мест погребения</t>
  </si>
  <si>
    <t>1040423710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</si>
  <si>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</si>
  <si>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</si>
  <si>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 xml:space="preserve">Организация охраны объектов незавершенного строительства (крематория)</t>
  </si>
  <si>
    <t>1040500000</t>
  </si>
  <si>
    <t xml:space="preserve"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</si>
  <si>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</si>
  <si>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</si>
  <si>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</si>
  <si>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 xml:space="preserve">Департамент транспорта администрации города Перми</t>
  </si>
  <si>
    <t>Транспорт</t>
  </si>
  <si>
    <t>1210000000</t>
  </si>
  <si>
    <t>121R700000</t>
  </si>
  <si>
    <t xml:space="preserve">Муниципальный проект "Развитие общественного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</si>
  <si>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</si>
  <si>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</si>
  <si>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</si>
  <si>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</si>
  <si>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 xml:space="preserve">Муниципальный проект "Обустройство объектов инфраструктуры общественного транспорта"</t>
  </si>
  <si>
    <t>12201ST220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</si>
  <si>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</si>
  <si>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</si>
  <si>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 xml:space="preserve">Мероприятия по обеспечению транспортного обслуживания</t>
  </si>
  <si>
    <t>1240123270</t>
  </si>
  <si>
    <t xml:space="preserve"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</si>
  <si>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</si>
  <si>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 xml:space="preserve">Повышение привлекательности профессии водителя</t>
  </si>
  <si>
    <t>1240171050</t>
  </si>
  <si>
    <t xml:space="preserve">Плата концедента по концессионному соглашению в части эксплуатационного платежа</t>
  </si>
  <si>
    <t>1240171340</t>
  </si>
  <si>
    <t xml:space="preserve"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</si>
  <si>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</si>
  <si>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</si>
  <si>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 xml:space="preserve">Обустройство остановочных пунктов, используемых в регулярных перевозках пассажиров</t>
  </si>
  <si>
    <t>12401ST320</t>
  </si>
  <si>
    <t xml:space="preserve"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</si>
  <si>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</si>
  <si>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 xml:space="preserve"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</si>
  <si>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</si>
  <si>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</si>
  <si>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</si>
  <si>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</si>
  <si>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</si>
  <si>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</si>
  <si>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</si>
  <si>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</si>
  <si>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</si>
  <si>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</si>
  <si>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</si>
  <si>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</si>
  <si>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</si>
  <si>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</si>
  <si>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0240121280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</si>
  <si>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</si>
  <si>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</si>
  <si>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 xml:space="preserve">Муниципальная программа "Экономическое развитие города Перми"</t>
  </si>
  <si>
    <t>0940000000</t>
  </si>
  <si>
    <t>0940100000</t>
  </si>
  <si>
    <t xml:space="preserve"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</si>
  <si>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</si>
  <si>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</si>
  <si>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 xml:space="preserve">Мероприятия в сфере экономического развития города Перми</t>
  </si>
  <si>
    <t>0940171320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</si>
  <si>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</si>
  <si>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</si>
  <si>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 xml:space="preserve">Комплекс процессных мероприятий "Развитие потребительского рынка и туризма"</t>
  </si>
  <si>
    <t>0940221160</t>
  </si>
  <si>
    <t xml:space="preserve"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</si>
  <si>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</si>
  <si>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 xml:space="preserve">Мероприятия в сфере туризма</t>
  </si>
  <si>
    <t>0940300000</t>
  </si>
  <si>
    <t xml:space="preserve"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</si>
  <si>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</si>
  <si>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</si>
  <si>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 xml:space="preserve">Департамент социальной политики администрации города Перми</t>
  </si>
  <si>
    <t>0640323630</t>
  </si>
  <si>
    <t xml:space="preserve">Администрирование отдыха детей в каникулярное время</t>
  </si>
  <si>
    <t>0640370020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</si>
  <si>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</si>
  <si>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</si>
  <si>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 xml:space="preserve">Увеличение финансового обеспечения переданных государственных полномочий по организации и обеспечению отдыха детей и их оздоровления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</si>
  <si>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</si>
  <si>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</si>
  <si>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</si>
  <si>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</si>
  <si>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 xml:space="preserve"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</si>
  <si>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</si>
  <si>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 xml:space="preserve"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</si>
  <si>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</si>
  <si>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 xml:space="preserve"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</si>
  <si>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</si>
  <si>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 xml:space="preserve">Ежегодная премия города Перми "Преодоление"</t>
  </si>
  <si>
    <t>0640181060</t>
  </si>
  <si>
    <t xml:space="preserve"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</si>
  <si>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</si>
  <si>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</si>
  <si>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</si>
  <si>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</si>
  <si>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 xml:space="preserve"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</si>
  <si>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</si>
  <si>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 xml:space="preserve"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</si>
  <si>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</si>
  <si>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 xml:space="preserve"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</si>
  <si>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</si>
  <si>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</si>
  <si>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</si>
  <si>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 xml:space="preserve">Дополнительные меры социальной поддержки отдельных категорий жителей города Перми</t>
  </si>
  <si>
    <t>0640400110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</si>
  <si>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</si>
  <si>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</si>
  <si>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</si>
  <si>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</si>
  <si>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</si>
  <si>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</si>
  <si>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</si>
  <si>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 xml:space="preserve"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</si>
  <si>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</si>
  <si>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 xml:space="preserve"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</si>
  <si>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</si>
  <si>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</si>
  <si>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</si>
  <si>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 xml:space="preserve">Профилактика правонарушений на территории города Перми</t>
  </si>
  <si>
    <t>02402SП020</t>
  </si>
  <si>
    <t xml:space="preserve">Выплата материального стимулирования народным дружинникам за участие в охране общественного порядка</t>
  </si>
  <si>
    <t>0240300000</t>
  </si>
  <si>
    <t xml:space="preserve"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</si>
  <si>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</si>
  <si>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</si>
  <si>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</si>
  <si>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</si>
  <si>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 xml:space="preserve">Администрация города Перми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</si>
  <si>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</si>
  <si>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</si>
  <si>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</si>
  <si>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</si>
  <si>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</si>
  <si>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</si>
  <si>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</si>
  <si>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0130223100</t>
  </si>
  <si>
    <t xml:space="preserve">Проведение мероприятий в рамках реализации проектов инициативного бюджетирования в городе Перми</t>
  </si>
  <si>
    <t>0130223180</t>
  </si>
  <si>
    <t xml:space="preserve">Проведение мероприятий в рамках реализации инициативных проектов на территории города Перми</t>
  </si>
  <si>
    <t>87а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</si>
  <si>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</si>
  <si>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</si>
  <si>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</si>
  <si>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</si>
  <si>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</si>
  <si>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</si>
  <si>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</si>
  <si>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</si>
  <si>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</si>
  <si>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</si>
  <si>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</si>
  <si>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9140023950</t>
  </si>
  <si>
    <t xml:space="preserve"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</si>
  <si>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</si>
  <si>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 xml:space="preserve">Мероприятия в целях повышения престижа муниципальной службы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</si>
  <si>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</si>
  <si>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</si>
  <si>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</si>
  <si>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</si>
  <si>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</si>
  <si>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</si>
  <si>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</si>
  <si>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</si>
  <si>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9190023840</t>
  </si>
  <si>
    <t xml:space="preserve"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</si>
  <si>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</si>
  <si>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</si>
  <si>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</si>
  <si>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</si>
  <si>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</si>
  <si>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</si>
  <si>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</si>
  <si>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 xml:space="preserve">Комплекс процессных мероприятий "Осуществление мероприятий в сфере жилищных отношений"</t>
  </si>
  <si>
    <t>1540122110</t>
  </si>
  <si>
    <t xml:space="preserve">Мероприятия в сфере жилищных отношений</t>
  </si>
  <si>
    <t>9190021440</t>
  </si>
  <si>
    <t xml:space="preserve">Организация обучения муниципальных служащих и иных работников администрации города Перми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</si>
  <si>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</si>
  <si>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</si>
  <si>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</si>
  <si>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</si>
  <si>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0540382020</t>
  </si>
  <si>
    <t>0540100000</t>
  </si>
  <si>
    <t xml:space="preserve"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</si>
  <si>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</si>
  <si>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0540123210</t>
  </si>
  <si>
    <t xml:space="preserve">Устройство муниципальных плоскостных спортивных сооружений с оснащением их спортивным инвентарем</t>
  </si>
  <si>
    <t>0540123770</t>
  </si>
  <si>
    <t xml:space="preserve">Оснащение объектов муниципальных учреждений системы физической культуры и спорта</t>
  </si>
  <si>
    <t>054012Ф430</t>
  </si>
  <si>
    <t xml:space="preserve">Реализация мероприятий по развитию спортивного кластера "Молот"</t>
  </si>
  <si>
    <t>0540200590</t>
  </si>
  <si>
    <t>0540201060</t>
  </si>
  <si>
    <t>0540270100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</si>
  <si>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</si>
  <si>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</si>
  <si>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</si>
  <si>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 xml:space="preserve">Массовый спорт</t>
  </si>
  <si>
    <t>0520000000</t>
  </si>
  <si>
    <t>0520100000</t>
  </si>
  <si>
    <t xml:space="preserve">Муниципальный проект "Развитие инфраструктуры для занятий физической культурой и спортом"</t>
  </si>
  <si>
    <t>05201SФ250</t>
  </si>
  <si>
    <t xml:space="preserve">Развитие лыжно-биатлонных и трамплинных комплексов в муниципальных образованиях Пермского края</t>
  </si>
  <si>
    <t>05201SФ350</t>
  </si>
  <si>
    <t xml:space="preserve">Капитальный ремонт объектов спортивной инфраструктуры муниципального значения</t>
  </si>
  <si>
    <t>69а</t>
  </si>
  <si>
    <t>0540271070</t>
  </si>
  <si>
    <t xml:space="preserve"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</si>
  <si>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</si>
  <si>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</si>
  <si>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</si>
  <si>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</si>
  <si>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</si>
  <si>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 xml:space="preserve">Присуждение стипендии Главы города Перми-главы администрации города Перми "Спортивные надежды"</t>
  </si>
  <si>
    <t xml:space="preserve">Другие вопросы в области физической культуры и спорта</t>
  </si>
  <si>
    <t>0540400000</t>
  </si>
  <si>
    <t xml:space="preserve"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</si>
  <si>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</si>
  <si>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</si>
  <si>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</si>
  <si>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</si>
  <si>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</si>
  <si>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</si>
  <si>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</si>
  <si>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</si>
  <si>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</si>
  <si>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</si>
  <si>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</si>
  <si>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</si>
  <si>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</si>
  <si>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</si>
  <si>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</si>
  <si>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</si>
  <si>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</si>
  <si>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</si>
  <si>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</si>
  <si>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9290000000</t>
  </si>
  <si>
    <t>9290000110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</si>
  <si>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</si>
  <si>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</si>
  <si>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</si>
  <si>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</si>
  <si>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</si>
  <si>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</si>
  <si>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</si>
  <si>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</si>
  <si>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</si>
  <si>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</si>
  <si>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 xml:space="preserve">Муниципальный проект "Расселение аварийного жилищного фонда на территории Пермского края"</t>
  </si>
  <si>
    <t>15201SЖ160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</si>
  <si>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</si>
  <si>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</si>
  <si>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 xml:space="preserve"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</si>
  <si>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</si>
  <si>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 xml:space="preserve">Муниципальный проект "Переселение граждан города Перми из непригодного для проживания и аварийного жилищного фонда"</t>
  </si>
  <si>
    <t>1530121480</t>
  </si>
  <si>
    <t xml:space="preserve">Организация переселения граждан из аварийного жилищного фонда</t>
  </si>
  <si>
    <t>15301214С0</t>
  </si>
  <si>
    <t xml:space="preserve">Организация переселения граждан из аварийного жилищного фонда (расходы, источником финансового обеспечения которых являются средства, высвобождаемые в результате списания задолженности Пермского городского округа по бюджетному кредиту, предоставленному из бюджета Пермского края  за счет средств федерального бюджета)</t>
  </si>
  <si>
    <t>1540121500</t>
  </si>
  <si>
    <t xml:space="preserve">Обеспечение нормативного содержания муниципального жилищного фонда</t>
  </si>
  <si>
    <t>9190023980</t>
  </si>
  <si>
    <t xml:space="preserve">Возврат средств в бюджет Пермского края на обеспечение устойчивого сокращения непригодного для проживания жилищного фонда</t>
  </si>
  <si>
    <t>1540300000</t>
  </si>
  <si>
    <t xml:space="preserve"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</si>
  <si>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</si>
  <si>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</si>
  <si>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</si>
  <si>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</si>
  <si>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</si>
  <si>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 xml:space="preserve"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</si>
  <si>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</si>
  <si>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 xml:space="preserve">Меры социальной поддержки гражданам, проживающим в непригодном для проживания и аварийном жилищном фонде</t>
  </si>
  <si>
    <t>153022С090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</si>
  <si>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</si>
  <si>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</si>
  <si>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</si>
  <si>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1100000000</t>
  </si>
  <si>
    <t xml:space="preserve">Муниципальная программа "Управление земельными ресурсами города Перми"</t>
  </si>
  <si>
    <t>1140000000</t>
  </si>
  <si>
    <t>1140100000</t>
  </si>
  <si>
    <t xml:space="preserve"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</si>
  <si>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</si>
  <si>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 xml:space="preserve">Мероприятия в сфере земельных отношений</t>
  </si>
  <si>
    <t>1140123650</t>
  </si>
  <si>
    <t xml:space="preserve">Выполнение кадастровых работ</t>
  </si>
  <si>
    <t>11401L5110</t>
  </si>
  <si>
    <t xml:space="preserve">Проведение комплексных кадастровых работ</t>
  </si>
  <si>
    <t>11401SЦ140</t>
  </si>
  <si>
    <t xml:space="preserve">Разработка проектов межевания территории и проведение комплексных кадастровых работ</t>
  </si>
  <si>
    <t>1140200000</t>
  </si>
  <si>
    <t xml:space="preserve"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</si>
  <si>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</si>
  <si>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</si>
  <si>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</si>
  <si>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</si>
  <si>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 xml:space="preserve">Условно утвержденные расходы</t>
  </si>
  <si>
    <t>95б</t>
  </si>
  <si>
    <t xml:space="preserve">Общий итог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</si>
</sst>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0" formatCode="#,##0.00000"/>
    <numFmt numFmtId="161" formatCode="#,##0.000"/>
  </numFmts>
  <fonts count="6">
    <font>
      <sz val="11.000000"/>
      <color theme="1"/>
      <name val="Calibri"/>
      <scheme val="minor"/>
    </font>
    <font>
      <sz val="12.000000"/>
      <name val="Times New Roman"/>
    </font>
    <font>
      <sz val="11.000000"/>
      <name val="Times New Roman"/>
    </font>
    <font>
      <b/>
      <sz val="12.000000"/>
      <name val="Times New Roman"/>
    </font>
    <font>
      <i/>
      <sz val="12.000000"/>
      <name val="Times New Roman"/>
    </font>
    <font>
      <b/>
      <i/>
      <sz val="12.000000"/>
      <name val="Times New Roman"/>
    </font>
  </fonts>
  <fills count="2">
    <fill>
      <patternFill patternType="none"/>
    </fill>
    <fill>
      <patternFill patternType="gray125"/>
    </fill>
  </fills>
  <borders count="6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none"/>
      <right style="thin">
        <color theme="1"/>
      </right>
      <top style="thin">
        <color theme="1"/>
      </top>
      <bottom style="none"/>
      <diagonal style="none"/>
    </border>
    <border>
      <left style="thin">
        <color theme="1"/>
      </left>
      <right style="none"/>
      <top style="thin">
        <color theme="1"/>
      </top>
      <bottom style="none"/>
      <diagonal style="none"/>
    </border>
    <border>
      <left style="thin">
        <color theme="1"/>
      </left>
      <right style="none"/>
      <top style="none"/>
      <bottom style="none"/>
      <diagonal style="none"/>
    </border>
    <border>
      <left style="thin">
        <color theme="1"/>
      </left>
      <right style="none"/>
      <top style="thin">
        <color theme="1"/>
      </top>
      <bottom style="thin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65">
    <xf fontId="0" fillId="0" borderId="0" numFmtId="0" xfId="0"/>
    <xf fontId="1" fillId="0" borderId="0" numFmtId="0" xfId="0" applyFont="1"/>
    <xf fontId="1" fillId="0" borderId="0" numFmtId="49" xfId="0" applyNumberFormat="1" applyFont="1"/>
    <xf fontId="1" fillId="0" borderId="0" numFmtId="3" xfId="0" applyNumberFormat="1" applyFont="1"/>
    <xf fontId="1" fillId="0" borderId="0" numFmtId="0" xfId="0" applyFont="1" applyAlignment="1">
      <alignment horizontal="right" vertical="center"/>
    </xf>
    <xf fontId="1" fillId="0" borderId="0" numFmtId="160" xfId="0" applyNumberFormat="1" applyFont="1" applyAlignment="1">
      <alignment horizontal="right"/>
    </xf>
    <xf fontId="1" fillId="0" borderId="0" numFmtId="161" xfId="0" applyNumberFormat="1" applyFont="1" applyAlignment="1">
      <alignment horizontal="right"/>
    </xf>
    <xf fontId="1" fillId="0" borderId="0" numFmtId="160" xfId="0" applyNumberFormat="1" applyFont="1"/>
    <xf fontId="1" fillId="0" borderId="0" numFmtId="161" xfId="0" applyNumberFormat="1" applyFont="1"/>
    <xf fontId="1" fillId="0" borderId="0" numFmtId="0" xfId="0" applyFont="1" applyAlignment="1">
      <alignment wrapText="1"/>
    </xf>
    <xf fontId="2" fillId="0" borderId="0" numFmtId="160" xfId="0" applyNumberFormat="1" applyFont="1" applyAlignment="1">
      <alignment horizontal="right" vertical="center"/>
    </xf>
    <xf fontId="1" fillId="0" borderId="0" numFmtId="160" xfId="0" applyNumberFormat="1" applyFont="1" applyAlignment="1">
      <alignment horizontal="right" vertical="center"/>
    </xf>
    <xf fontId="3" fillId="0" borderId="0" numFmtId="49" xfId="0" applyNumberFormat="1" applyFont="1" applyAlignment="1">
      <alignment horizontal="center"/>
    </xf>
    <xf fontId="1" fillId="0" borderId="0" numFmtId="0" xfId="0" applyFont="1" applyAlignment="1">
      <alignment horizontal="right"/>
    </xf>
    <xf fontId="1" fillId="0" borderId="0" numFmtId="3" xfId="0" applyNumberFormat="1" applyFont="1" applyAlignment="1">
      <alignment horizontal="right"/>
    </xf>
    <xf fontId="1" fillId="0" borderId="1" numFmtId="49" xfId="0" applyNumberFormat="1" applyFont="1" applyBorder="1" applyAlignment="1">
      <alignment horizontal="center" vertical="center" wrapText="1"/>
    </xf>
    <xf fontId="1" fillId="0" borderId="1" numFmtId="0" xfId="0" applyFont="1" applyBorder="1" applyAlignment="1">
      <alignment horizontal="center" vertical="center" wrapText="1"/>
    </xf>
    <xf fontId="1" fillId="0" borderId="1" numFmtId="161" xfId="0" applyNumberFormat="1" applyFont="1" applyBorder="1" applyAlignment="1">
      <alignment horizontal="center" vertical="center"/>
    </xf>
    <xf fontId="1" fillId="0" borderId="0" numFmtId="3" xfId="0" applyNumberFormat="1" applyFont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3" fillId="0" borderId="0" numFmtId="0" xfId="0" applyFont="1"/>
    <xf fontId="3" fillId="0" borderId="1" numFmtId="49" xfId="0" applyNumberFormat="1" applyFont="1" applyBorder="1" applyAlignment="1">
      <alignment horizontal="center" vertical="center"/>
    </xf>
    <xf fontId="3" fillId="0" borderId="1" numFmtId="0" xfId="0" applyFont="1" applyBorder="1" applyAlignment="1">
      <alignment horizontal="left" vertical="top" wrapText="1"/>
    </xf>
    <xf fontId="3" fillId="0" borderId="1" numFmtId="161" xfId="0" applyNumberFormat="1" applyFont="1" applyBorder="1" applyAlignment="1">
      <alignment horizontal="center" vertical="center"/>
    </xf>
    <xf fontId="3" fillId="0" borderId="0" numFmtId="3" xfId="0" applyNumberFormat="1" applyFont="1" applyAlignment="1">
      <alignment horizontal="center" vertical="center"/>
    </xf>
    <xf fontId="4" fillId="0" borderId="0" numFmtId="0" xfId="0" applyFont="1"/>
    <xf fontId="4" fillId="0" borderId="1" numFmtId="49" xfId="0" applyNumberFormat="1" applyFont="1" applyBorder="1" applyAlignment="1">
      <alignment horizontal="center" vertical="center"/>
    </xf>
    <xf fontId="4" fillId="0" borderId="1" numFmtId="0" xfId="0" applyFont="1" applyBorder="1" applyAlignment="1">
      <alignment horizontal="left" vertical="top" wrapText="1"/>
    </xf>
    <xf fontId="4" fillId="0" borderId="1" numFmtId="161" xfId="0" applyNumberFormat="1" applyFont="1" applyBorder="1" applyAlignment="1">
      <alignment horizontal="center" vertical="center"/>
    </xf>
    <xf fontId="4" fillId="0" borderId="0" numFmtId="3" xfId="0" applyNumberFormat="1" applyFont="1" applyAlignment="1">
      <alignment horizontal="center" vertical="center"/>
    </xf>
    <xf fontId="1" fillId="0" borderId="1" numFmtId="49" xfId="0" applyNumberFormat="1" applyFont="1" applyBorder="1" applyAlignment="1">
      <alignment horizontal="center" vertical="center"/>
    </xf>
    <xf fontId="1" fillId="0" borderId="1" numFmtId="0" xfId="0" applyFont="1" applyBorder="1" applyAlignment="1">
      <alignment horizontal="left" vertical="top" wrapText="1"/>
    </xf>
    <xf fontId="1" fillId="0" borderId="0" numFmtId="3" xfId="0" applyNumberFormat="1" applyFont="1" applyAlignment="1">
      <alignment horizontal="center" vertical="center"/>
    </xf>
    <xf fontId="3" fillId="0" borderId="1" numFmtId="0" xfId="0" applyFont="1" applyBorder="1" applyAlignment="1">
      <alignment horizontal="center" vertical="center"/>
    </xf>
    <xf fontId="4" fillId="0" borderId="1" numFmtId="0" xfId="0" applyFont="1" applyBorder="1" applyAlignment="1">
      <alignment horizontal="center" vertical="center"/>
    </xf>
    <xf fontId="1" fillId="0" borderId="1" numFmtId="0" xfId="0" applyFont="1" applyBorder="1" applyAlignment="1">
      <alignment horizontal="center" vertical="center"/>
    </xf>
    <xf fontId="3" fillId="0" borderId="0" numFmtId="161" xfId="0" applyNumberFormat="1" applyFont="1" applyAlignment="1">
      <alignment horizontal="center" vertical="center"/>
    </xf>
    <xf fontId="1" fillId="0" borderId="0" numFmtId="161" xfId="0" applyNumberFormat="1" applyFont="1" applyAlignment="1">
      <alignment horizontal="center" vertical="center"/>
    </xf>
    <xf fontId="5" fillId="0" borderId="0" numFmtId="0" xfId="0" applyFont="1"/>
    <xf fontId="5" fillId="0" borderId="1" numFmtId="49" xfId="0" applyNumberFormat="1" applyFont="1" applyBorder="1" applyAlignment="1">
      <alignment horizontal="center" vertical="center"/>
    </xf>
    <xf fontId="5" fillId="0" borderId="1" numFmtId="0" xfId="0" applyFont="1" applyBorder="1" applyAlignment="1">
      <alignment horizontal="center" vertical="center"/>
    </xf>
    <xf fontId="1" fillId="0" borderId="1" numFmtId="161" xfId="0" applyNumberFormat="1" applyFont="1" applyBorder="1" applyAlignment="1">
      <alignment horizontal="center" vertical="top" wrapText="1"/>
    </xf>
    <xf fontId="3" fillId="0" borderId="1" numFmtId="0" xfId="0" applyFont="1" applyBorder="1" applyAlignment="1">
      <alignment horizontal="center" vertical="center" wrapText="1"/>
    </xf>
    <xf fontId="4" fillId="0" borderId="1" numFmtId="0" xfId="0" applyFont="1" applyBorder="1" applyAlignment="1">
      <alignment horizontal="center" vertical="center" wrapText="1"/>
    </xf>
    <xf fontId="2" fillId="0" borderId="1" numFmtId="161" xfId="0" applyNumberFormat="1" applyFont="1" applyBorder="1" applyAlignment="1">
      <alignment horizontal="center" vertical="center"/>
    </xf>
    <xf fontId="2" fillId="0" borderId="0" numFmtId="3" xfId="0" applyNumberFormat="1" applyFont="1" applyAlignment="1">
      <alignment horizontal="center" vertical="center"/>
    </xf>
    <xf fontId="5" fillId="0" borderId="1" numFmtId="161" xfId="0" applyNumberFormat="1" applyFont="1" applyBorder="1" applyAlignment="1">
      <alignment horizontal="center" vertical="center"/>
    </xf>
    <xf fontId="5" fillId="0" borderId="0" numFmtId="3" xfId="0" applyNumberFormat="1" applyFont="1" applyAlignment="1">
      <alignment horizontal="center" vertical="center"/>
    </xf>
    <xf fontId="1" fillId="0" borderId="0" numFmtId="49" xfId="0" applyNumberFormat="1" applyFont="1" applyAlignment="1">
      <alignment horizontal="center" vertical="center"/>
    </xf>
    <xf fontId="1" fillId="0" borderId="0" numFmtId="0" xfId="0" applyFont="1" applyAlignment="1">
      <alignment horizontal="center" vertical="center"/>
    </xf>
    <xf fontId="1" fillId="0" borderId="2" numFmtId="49" xfId="0" applyNumberFormat="1" applyFont="1" applyBorder="1" applyAlignment="1">
      <alignment horizontal="center" vertical="center"/>
    </xf>
    <xf fontId="1" fillId="0" borderId="3" numFmtId="0" xfId="0" applyFont="1" applyBorder="1" applyAlignment="1">
      <alignment horizontal="left" vertical="top" wrapText="1"/>
    </xf>
    <xf fontId="1" fillId="0" borderId="1" numFmtId="161" xfId="0" applyNumberFormat="1" applyFont="1" applyBorder="1" applyAlignment="1">
      <alignment horizontal="center" vertical="center" wrapText="1"/>
    </xf>
    <xf fontId="4" fillId="0" borderId="0" numFmtId="161" xfId="0" applyNumberFormat="1" applyFont="1" applyAlignment="1">
      <alignment horizontal="center" vertical="center"/>
    </xf>
    <xf fontId="1" fillId="0" borderId="4" numFmtId="49" xfId="0" applyNumberFormat="1" applyFont="1" applyBorder="1" applyAlignment="1">
      <alignment horizontal="center" vertical="center"/>
    </xf>
    <xf fontId="1" fillId="0" borderId="0" numFmtId="0" xfId="0" applyFont="1" applyAlignment="1">
      <alignment horizontal="left" vertical="top" wrapText="1"/>
    </xf>
    <xf fontId="1" fillId="0" borderId="3" numFmtId="49" xfId="0" applyNumberFormat="1" applyFont="1" applyBorder="1" applyAlignment="1">
      <alignment horizontal="center" vertical="center"/>
    </xf>
    <xf fontId="4" fillId="0" borderId="0" numFmtId="0" xfId="0" applyFont="1" applyAlignment="1">
      <alignment horizontal="left" vertical="top" wrapText="1"/>
    </xf>
    <xf fontId="4" fillId="0" borderId="0" numFmtId="49" xfId="0" applyNumberFormat="1" applyFont="1" applyAlignment="1">
      <alignment horizontal="center" vertical="center"/>
    </xf>
    <xf fontId="1" fillId="0" borderId="5" numFmtId="0" xfId="0" applyFont="1" applyBorder="1" applyAlignment="1">
      <alignment horizontal="left" vertical="top" wrapText="1"/>
    </xf>
    <xf fontId="4" fillId="0" borderId="1" numFmtId="49" xfId="0" applyNumberFormat="1" applyFont="1" applyBorder="1" applyAlignment="1">
      <alignment horizontal="left" vertical="top" wrapText="1"/>
    </xf>
    <xf fontId="3" fillId="0" borderId="0" numFmtId="49" xfId="0" applyNumberFormat="1" applyFont="1" applyAlignment="1">
      <alignment horizontal="center" vertical="center"/>
    </xf>
    <xf fontId="1" fillId="0" borderId="1" numFmtId="49" xfId="0" applyNumberFormat="1" applyFont="1" applyBorder="1" applyAlignment="1">
      <alignment wrapText="1"/>
    </xf>
    <xf fontId="3" fillId="0" borderId="1" numFmtId="49" xfId="0" applyNumberFormat="1" applyFont="1" applyBorder="1" applyAlignment="1">
      <alignment horizontal="left" vertical="top" wrapText="1"/>
    </xf>
    <xf fontId="3" fillId="0" borderId="1" numFmtId="49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zoomScale="80" workbookViewId="0">
      <selection activeCell="T9" activeCellId="0" sqref="T9"/>
    </sheetView>
  </sheetViews>
  <sheetFormatPr defaultRowHeight="14.25"/>
  <cols>
    <col customWidth="1" min="1" max="1" style="2" width="7.00390625"/>
    <col customWidth="1" min="2" max="2" style="2" width="5.57421875"/>
    <col customWidth="1" min="3" max="3" style="2" width="7.57421875"/>
    <col customWidth="1" min="4" max="4" style="2" width="13.140625"/>
    <col customWidth="1" min="5" max="5" style="2" width="9.7109375"/>
    <col customWidth="1" min="6" max="6" style="1" width="56.00390625"/>
    <col customWidth="1" hidden="1" min="7" max="15" style="1" width="17"/>
    <col customWidth="1" hidden="1" min="16" max="16" style="1" width="21.57421875"/>
    <col customWidth="1" hidden="1" min="17" max="19" style="1" width="17"/>
    <col customWidth="1" hidden="1" min="20" max="20" style="1" width="21.57421875"/>
    <col customWidth="1" hidden="1" min="21" max="21" style="1" width="17"/>
    <col customWidth="1" hidden="1" min="22" max="23" style="1" width="21.57421875"/>
    <col customWidth="1" hidden="1" min="24" max="24" style="1" width="17"/>
    <col customWidth="1" hidden="1" min="25" max="33" style="1" width="18.00390625"/>
    <col customWidth="1" hidden="1" min="34" max="34" style="1" width="20.140625"/>
    <col customWidth="1" hidden="1" min="35" max="37" style="1" width="18.00390625"/>
    <col customWidth="1" hidden="1" min="38" max="38" style="1" width="27.28125"/>
    <col customWidth="1" hidden="1" min="39" max="39" style="1" width="21.8515625"/>
    <col customWidth="1" hidden="1" min="40" max="42" style="1" width="18.00390625"/>
    <col customWidth="1" hidden="1" min="43" max="43" style="1" width="25.140625"/>
    <col customWidth="1" hidden="1" min="44" max="44" style="1" width="20.421875"/>
    <col customWidth="1" hidden="1" min="45" max="47" style="1" width="18.00390625"/>
    <col customWidth="1" hidden="1" min="48" max="48" style="1" width="22.421875"/>
    <col customWidth="1" hidden="1" min="49" max="55" style="1" width="18.00390625"/>
    <col customWidth="1" hidden="1" min="56" max="56" style="1" width="20.421875"/>
    <col customWidth="1" hidden="1" min="57" max="58" style="1" width="18.00390625"/>
    <col customWidth="1" hidden="1" min="59" max="59" style="1" width="27.28125"/>
    <col customWidth="1" hidden="1" min="60" max="60" style="1" width="20.28125"/>
    <col customWidth="1" hidden="1" min="61" max="62" style="1" width="18.00390625"/>
    <col customWidth="1" hidden="1" min="63" max="63" style="1" width="22.28125"/>
    <col customWidth="1" hidden="1" min="64" max="64" style="1" width="19.8515625"/>
    <col customWidth="1" hidden="1" min="65" max="84" style="1" width="18.00390625"/>
    <col customWidth="1" min="85" max="87" style="1" width="18.00390625"/>
    <col customWidth="1" hidden="1" min="88" max="88" style="1" width="17"/>
    <col customWidth="1" hidden="1" min="89" max="89" style="3" width="8.57421875"/>
    <col customWidth="1" hidden="1" min="90" max="90" style="1" width="17"/>
    <col customWidth="1" hidden="1" min="91" max="91" style="1" width="17.28125"/>
    <col customWidth="1" min="92" max="93" style="1" width="14.421875"/>
    <col min="94" max="16384" style="1" width="9.140625"/>
  </cols>
  <sheetData>
    <row r="1" ht="15">
      <c r="N1" s="1"/>
      <c r="O1" s="1"/>
      <c r="AW1" s="1"/>
      <c r="AX1" s="1"/>
      <c r="AY1" s="1"/>
      <c r="CH1" s="4" t="s">
        <v>0</v>
      </c>
      <c r="CI1" s="4"/>
      <c r="CJ1" s="1"/>
      <c r="CR1" s="1"/>
      <c r="CT1" s="1"/>
    </row>
    <row r="2" ht="15">
      <c r="N2" s="1"/>
      <c r="O2" s="1"/>
      <c r="CH2" s="4" t="s">
        <v>1</v>
      </c>
      <c r="CI2" s="4"/>
      <c r="CJ2" s="1"/>
      <c r="CK2" s="3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</row>
    <row r="3" ht="15">
      <c r="N3" s="1"/>
      <c r="O3" s="1"/>
      <c r="CH3" s="4" t="s">
        <v>2</v>
      </c>
      <c r="CI3" s="4"/>
      <c r="CT3" s="1"/>
      <c r="CU3" s="1"/>
      <c r="CV3" s="1"/>
    </row>
    <row r="4" ht="14.25">
      <c r="F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CH4" s="4"/>
      <c r="CI4" s="4"/>
      <c r="CJ4" s="1"/>
      <c r="CK4" s="3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</row>
    <row r="5" ht="15">
      <c r="A5" s="2"/>
      <c r="B5" s="2"/>
      <c r="C5" s="2"/>
      <c r="D5" s="4"/>
      <c r="E5" s="4"/>
      <c r="F5" s="1"/>
      <c r="G5" s="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5">
        <f>AW10-AW9</f>
        <v>63700626.632150009</v>
      </c>
      <c r="AX5" s="5">
        <f>AX10-AX9</f>
        <v>63216043.820999995</v>
      </c>
      <c r="AY5" s="5">
        <f>AY10-AY9</f>
        <v>61127929.037999988</v>
      </c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4" t="s">
        <v>0</v>
      </c>
      <c r="CI5" s="4"/>
      <c r="CJ5" s="6"/>
      <c r="CM5" s="1"/>
      <c r="CR5" s="1"/>
    </row>
    <row r="6" ht="15">
      <c r="A6" s="2"/>
      <c r="B6" s="2"/>
      <c r="C6" s="2"/>
      <c r="D6" s="4"/>
      <c r="E6" s="4"/>
      <c r="F6" s="1"/>
      <c r="G6" s="1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7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 t="s">
        <v>1</v>
      </c>
      <c r="CI6" s="4"/>
      <c r="CJ6" s="1"/>
      <c r="CK6" s="3"/>
      <c r="CL6" s="1"/>
      <c r="CM6" s="8"/>
      <c r="CN6" s="8"/>
      <c r="CO6" s="8"/>
      <c r="CP6" s="1"/>
      <c r="CQ6" s="1"/>
      <c r="CR6" s="1"/>
      <c r="CS6" s="1"/>
    </row>
    <row r="7" ht="15">
      <c r="A7" s="2"/>
      <c r="B7" s="2"/>
      <c r="C7" s="2"/>
      <c r="D7" s="4"/>
      <c r="E7" s="4"/>
      <c r="F7" s="9"/>
      <c r="G7" s="1"/>
      <c r="H7" s="4"/>
      <c r="I7" s="4"/>
      <c r="J7" s="4"/>
      <c r="K7" s="4"/>
      <c r="L7" s="4"/>
      <c r="M7" s="4"/>
      <c r="N7" s="4"/>
      <c r="O7" s="4"/>
      <c r="P7" s="10"/>
      <c r="Q7" s="4"/>
      <c r="R7" s="4"/>
      <c r="S7" s="10"/>
      <c r="T7" s="10"/>
      <c r="U7" s="10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11">
        <v>868868</v>
      </c>
      <c r="AI7" s="11"/>
      <c r="AJ7" s="11"/>
      <c r="AK7" s="11"/>
      <c r="AL7" s="7"/>
      <c r="AM7" s="11">
        <v>919425</v>
      </c>
      <c r="AN7" s="11"/>
      <c r="AO7" s="11"/>
      <c r="AP7" s="11"/>
      <c r="AQ7" s="11">
        <v>-98090.078999999998</v>
      </c>
      <c r="AR7" s="11">
        <v>992365</v>
      </c>
      <c r="AS7" s="11"/>
      <c r="AT7" s="11"/>
      <c r="AU7" s="11"/>
      <c r="AV7" s="11">
        <v>443083.43800000002</v>
      </c>
      <c r="AW7" s="4"/>
      <c r="AX7" s="4"/>
      <c r="AY7" s="4"/>
      <c r="AZ7" s="4"/>
      <c r="BA7" s="4"/>
      <c r="BB7" s="4"/>
      <c r="BC7" s="4"/>
      <c r="BD7" s="7"/>
      <c r="BE7" s="4"/>
      <c r="BF7" s="4"/>
      <c r="BG7" s="7"/>
      <c r="BH7" s="7"/>
      <c r="BI7" s="4"/>
      <c r="BJ7" s="4"/>
      <c r="BK7" s="4"/>
      <c r="BL7" s="7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 t="s">
        <v>2</v>
      </c>
      <c r="CI7" s="4"/>
      <c r="CM7" s="8"/>
      <c r="CN7" s="8"/>
      <c r="CO7" s="8"/>
      <c r="CQ7" s="1"/>
      <c r="CR7" s="1"/>
      <c r="CS7" s="1"/>
    </row>
    <row r="8" ht="15">
      <c r="A8" s="2"/>
      <c r="B8" s="2"/>
      <c r="C8" s="2"/>
      <c r="D8" s="2"/>
      <c r="E8" s="2"/>
      <c r="F8" s="9"/>
      <c r="G8" s="1"/>
      <c r="H8" s="1"/>
      <c r="I8" s="1"/>
      <c r="J8" s="1"/>
      <c r="K8" s="1"/>
      <c r="L8" s="1"/>
      <c r="M8" s="1"/>
      <c r="N8" s="1"/>
      <c r="O8" s="1"/>
      <c r="P8" s="10"/>
      <c r="Q8" s="10"/>
      <c r="R8" s="10"/>
      <c r="S8" s="10"/>
      <c r="T8" s="10"/>
      <c r="U8" s="10"/>
      <c r="V8" s="10"/>
      <c r="W8" s="10"/>
      <c r="X8" s="10"/>
      <c r="Y8" s="1"/>
      <c r="Z8" s="1"/>
      <c r="AA8" s="1"/>
      <c r="AB8" s="1"/>
      <c r="AC8" s="1"/>
      <c r="AD8" s="1"/>
      <c r="AE8" s="1"/>
      <c r="AF8" s="1"/>
      <c r="AG8" s="1"/>
      <c r="AH8" s="7">
        <f>AH7-AH10</f>
        <v>0</v>
      </c>
      <c r="AI8" s="7">
        <f>AI7-AI10</f>
        <v>4.5474735088646412e-13</v>
      </c>
      <c r="AJ8" s="7">
        <f>AJ7-AJ10</f>
        <v>-7.2759576141834259e-12</v>
      </c>
      <c r="AK8" s="7">
        <f>AK7-AK10</f>
        <v>-5.8207660913467407e-11</v>
      </c>
      <c r="AL8" s="7">
        <f>AL7-AL10</f>
        <v>-24573.59599999999</v>
      </c>
      <c r="AM8" s="7">
        <f>AM7-AM10</f>
        <v>0</v>
      </c>
      <c r="AN8" s="7">
        <f>AN7-AN10</f>
        <v>0</v>
      </c>
      <c r="AO8" s="7">
        <f>AO7-AO10</f>
        <v>2.9103830456733704e-11</v>
      </c>
      <c r="AP8" s="7">
        <f>AP7-AP10</f>
        <v>-7.2759576141834259e-12</v>
      </c>
      <c r="AQ8" s="7">
        <f>AQ7-AQ10</f>
        <v>0</v>
      </c>
      <c r="AR8" s="7">
        <f>AR7-AR10</f>
        <v>0</v>
      </c>
      <c r="AS8" s="7">
        <f>AS7-AS10</f>
        <v>0</v>
      </c>
      <c r="AT8" s="7">
        <f>AT7-AT10</f>
        <v>0</v>
      </c>
      <c r="AU8" s="7">
        <f>AU7-AU10</f>
        <v>0</v>
      </c>
      <c r="AV8" s="7">
        <f>AV7-AV10</f>
        <v>0</v>
      </c>
      <c r="AW8" s="1"/>
      <c r="AX8" s="1"/>
      <c r="AY8" s="1"/>
      <c r="AZ8" s="1"/>
      <c r="BA8" s="1"/>
      <c r="BB8" s="1"/>
      <c r="BC8" s="1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4" t="s">
        <v>3</v>
      </c>
      <c r="CI8" s="4"/>
      <c r="CJ8" s="1"/>
      <c r="CK8" s="3"/>
      <c r="CL8" s="1"/>
      <c r="CM8" s="8"/>
      <c r="CN8" s="8"/>
      <c r="CO8" s="8"/>
      <c r="CP8" s="1"/>
      <c r="CQ8" s="1"/>
      <c r="CR8" s="1"/>
      <c r="CS8" s="1"/>
    </row>
    <row r="9" ht="15">
      <c r="A9" s="12" t="s">
        <v>4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"/>
      <c r="CM9" s="1"/>
      <c r="CN9" s="1"/>
      <c r="CO9" s="1"/>
      <c r="CP9" s="1"/>
      <c r="CQ9" s="1"/>
      <c r="CR9" s="1"/>
      <c r="CS9" s="1"/>
    </row>
    <row r="10" ht="15">
      <c r="A10" s="2"/>
      <c r="B10" s="2"/>
      <c r="C10" s="2"/>
      <c r="D10" s="2"/>
      <c r="E10" s="2"/>
      <c r="F10" s="9"/>
      <c r="G10" s="8"/>
      <c r="H10" s="8"/>
      <c r="I10" s="8"/>
      <c r="J10" s="8"/>
      <c r="K10" s="8"/>
      <c r="L10" s="8"/>
      <c r="M10" s="8"/>
      <c r="N10" s="8"/>
      <c r="O10" s="13" t="s">
        <v>5</v>
      </c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5">
        <f>AH2784</f>
        <v>868868</v>
      </c>
      <c r="AI10" s="5">
        <f>AI2784</f>
        <v>-4.5474735088646412e-13</v>
      </c>
      <c r="AJ10" s="5">
        <f>AJ2784</f>
        <v>7.2759576141834259e-12</v>
      </c>
      <c r="AK10" s="5">
        <f>AK2784</f>
        <v>5.8207660913467407e-11</v>
      </c>
      <c r="AL10" s="5">
        <f>AL2784</f>
        <v>24573.59599999999</v>
      </c>
      <c r="AM10" s="5">
        <f>AM2784</f>
        <v>919425</v>
      </c>
      <c r="AN10" s="5">
        <f>AN2784</f>
        <v>0</v>
      </c>
      <c r="AO10" s="5">
        <f>AO2784</f>
        <v>-2.9103830456733704e-11</v>
      </c>
      <c r="AP10" s="5">
        <f>AP2784</f>
        <v>7.2759576141834259e-12</v>
      </c>
      <c r="AQ10" s="5">
        <f>AQ2784</f>
        <v>-98090.078999999998</v>
      </c>
      <c r="AR10" s="5">
        <f>AR2784</f>
        <v>992365</v>
      </c>
      <c r="AS10" s="5">
        <f>AS2784</f>
        <v>0</v>
      </c>
      <c r="AT10" s="5">
        <f>AT2784</f>
        <v>0</v>
      </c>
      <c r="AU10" s="5">
        <f>AU2784</f>
        <v>0</v>
      </c>
      <c r="AV10" s="5">
        <f>AV2784</f>
        <v>443083.43800000002</v>
      </c>
      <c r="AW10" s="5">
        <f>AW2784</f>
        <v>63700626.632150009</v>
      </c>
      <c r="AX10" s="5">
        <f>AX2784</f>
        <v>63216043.820999995</v>
      </c>
      <c r="AY10" s="5">
        <f>AY2784</f>
        <v>61127929.037999988</v>
      </c>
      <c r="AZ10" s="5"/>
      <c r="BA10" s="5"/>
      <c r="BB10" s="5"/>
      <c r="BC10" s="5"/>
      <c r="BD10" s="5">
        <f>BD2784</f>
        <v>319407.26999999996</v>
      </c>
      <c r="BE10" s="5">
        <f>BE2784</f>
        <v>1.1368683772161603e-13</v>
      </c>
      <c r="BF10" s="5">
        <f>BF2784</f>
        <v>-7.2759576141834259e-12</v>
      </c>
      <c r="BG10" s="5">
        <f>BG2784</f>
        <v>370302.18099999998</v>
      </c>
      <c r="BH10" s="5">
        <f>BH2784</f>
        <v>184661.10999999999</v>
      </c>
      <c r="BI10" s="5">
        <f>BI2784</f>
        <v>0</v>
      </c>
      <c r="BJ10" s="5">
        <f>BJ2784</f>
        <v>-2.9103830456733704e-11</v>
      </c>
      <c r="BK10" s="5">
        <f>BK2784</f>
        <v>-20000</v>
      </c>
      <c r="BL10" s="5">
        <f>BL2784</f>
        <v>169565.64999999999</v>
      </c>
      <c r="BM10" s="5">
        <f>BM2784</f>
        <v>0</v>
      </c>
      <c r="BN10" s="5">
        <f>BN2784</f>
        <v>0</v>
      </c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 t="s">
        <v>5</v>
      </c>
      <c r="CJ10" s="13"/>
      <c r="CK10" s="14"/>
      <c r="CL10" s="13"/>
      <c r="CM10" s="1"/>
      <c r="CN10" s="1"/>
      <c r="CO10" s="1"/>
      <c r="CP10" s="1"/>
      <c r="CQ10" s="1"/>
      <c r="CR10" s="1"/>
      <c r="CS10" s="1"/>
    </row>
    <row r="11" ht="14.25" customHeight="1">
      <c r="A11" s="15" t="s">
        <v>6</v>
      </c>
      <c r="B11" s="15" t="s">
        <v>7</v>
      </c>
      <c r="C11" s="15" t="s">
        <v>8</v>
      </c>
      <c r="D11" s="15" t="s">
        <v>9</v>
      </c>
      <c r="E11" s="15" t="s">
        <v>10</v>
      </c>
      <c r="F11" s="16" t="s">
        <v>11</v>
      </c>
      <c r="G11" s="16" t="s">
        <v>12</v>
      </c>
      <c r="H11" s="16" t="s">
        <v>13</v>
      </c>
      <c r="I11" s="16" t="s">
        <v>14</v>
      </c>
      <c r="J11" s="17" t="s">
        <v>15</v>
      </c>
      <c r="K11" s="17"/>
      <c r="L11" s="17"/>
      <c r="M11" s="16" t="s">
        <v>12</v>
      </c>
      <c r="N11" s="16" t="s">
        <v>13</v>
      </c>
      <c r="O11" s="16" t="s">
        <v>14</v>
      </c>
      <c r="P11" s="16" t="s">
        <v>12</v>
      </c>
      <c r="Q11" s="16" t="s">
        <v>12</v>
      </c>
      <c r="R11" s="16" t="s">
        <v>12</v>
      </c>
      <c r="S11" s="16" t="s">
        <v>12</v>
      </c>
      <c r="T11" s="16" t="s">
        <v>13</v>
      </c>
      <c r="U11" s="16" t="s">
        <v>13</v>
      </c>
      <c r="V11" s="16" t="s">
        <v>14</v>
      </c>
      <c r="W11" s="16" t="s">
        <v>14</v>
      </c>
      <c r="X11" s="16" t="s">
        <v>14</v>
      </c>
      <c r="Y11" s="16" t="s">
        <v>12</v>
      </c>
      <c r="Z11" s="16" t="s">
        <v>13</v>
      </c>
      <c r="AA11" s="16" t="s">
        <v>14</v>
      </c>
      <c r="AB11" s="16" t="s">
        <v>16</v>
      </c>
      <c r="AC11" s="16"/>
      <c r="AD11" s="16"/>
      <c r="AE11" s="16" t="s">
        <v>17</v>
      </c>
      <c r="AF11" s="16" t="s">
        <v>18</v>
      </c>
      <c r="AG11" s="16" t="s">
        <v>19</v>
      </c>
      <c r="AH11" s="16" t="s">
        <v>12</v>
      </c>
      <c r="AI11" s="16" t="s">
        <v>12</v>
      </c>
      <c r="AJ11" s="16" t="s">
        <v>12</v>
      </c>
      <c r="AK11" s="16" t="s">
        <v>12</v>
      </c>
      <c r="AL11" s="16" t="s">
        <v>12</v>
      </c>
      <c r="AM11" s="16" t="s">
        <v>13</v>
      </c>
      <c r="AN11" s="16" t="s">
        <v>13</v>
      </c>
      <c r="AO11" s="16" t="s">
        <v>13</v>
      </c>
      <c r="AP11" s="16" t="s">
        <v>13</v>
      </c>
      <c r="AQ11" s="16" t="s">
        <v>13</v>
      </c>
      <c r="AR11" s="16" t="s">
        <v>14</v>
      </c>
      <c r="AS11" s="16" t="s">
        <v>14</v>
      </c>
      <c r="AT11" s="16" t="s">
        <v>14</v>
      </c>
      <c r="AU11" s="16" t="s">
        <v>14</v>
      </c>
      <c r="AV11" s="16" t="s">
        <v>14</v>
      </c>
      <c r="AW11" s="16" t="s">
        <v>12</v>
      </c>
      <c r="AX11" s="16" t="s">
        <v>13</v>
      </c>
      <c r="AY11" s="16" t="s">
        <v>14</v>
      </c>
      <c r="AZ11" s="16" t="s">
        <v>12</v>
      </c>
      <c r="BA11" s="16" t="s">
        <v>17</v>
      </c>
      <c r="BB11" s="16" t="s">
        <v>18</v>
      </c>
      <c r="BC11" s="16" t="s">
        <v>19</v>
      </c>
      <c r="BD11" s="16" t="s">
        <v>12</v>
      </c>
      <c r="BE11" s="16" t="s">
        <v>12</v>
      </c>
      <c r="BF11" s="16" t="s">
        <v>12</v>
      </c>
      <c r="BG11" s="16" t="s">
        <v>12</v>
      </c>
      <c r="BH11" s="16" t="s">
        <v>13</v>
      </c>
      <c r="BI11" s="16" t="s">
        <v>13</v>
      </c>
      <c r="BJ11" s="16" t="s">
        <v>13</v>
      </c>
      <c r="BK11" s="16" t="s">
        <v>13</v>
      </c>
      <c r="BL11" s="16" t="s">
        <v>14</v>
      </c>
      <c r="BM11" s="16" t="s">
        <v>14</v>
      </c>
      <c r="BN11" s="16" t="s">
        <v>14</v>
      </c>
      <c r="BO11" s="16" t="s">
        <v>12</v>
      </c>
      <c r="BP11" s="16" t="s">
        <v>13</v>
      </c>
      <c r="BQ11" s="16" t="s">
        <v>14</v>
      </c>
      <c r="BR11" s="16" t="s">
        <v>20</v>
      </c>
      <c r="BS11" s="16"/>
      <c r="BT11" s="16"/>
      <c r="BU11" s="16" t="s">
        <v>12</v>
      </c>
      <c r="BV11" s="16" t="s">
        <v>13</v>
      </c>
      <c r="BW11" s="16" t="s">
        <v>14</v>
      </c>
      <c r="BX11" s="16" t="s">
        <v>12</v>
      </c>
      <c r="BY11" s="16" t="s">
        <v>12</v>
      </c>
      <c r="BZ11" s="16" t="s">
        <v>12</v>
      </c>
      <c r="CA11" s="16" t="s">
        <v>13</v>
      </c>
      <c r="CB11" s="16" t="s">
        <v>13</v>
      </c>
      <c r="CC11" s="16" t="s">
        <v>13</v>
      </c>
      <c r="CD11" s="16" t="s">
        <v>14</v>
      </c>
      <c r="CE11" s="16" t="s">
        <v>14</v>
      </c>
      <c r="CF11" s="16" t="s">
        <v>14</v>
      </c>
      <c r="CG11" s="16" t="s">
        <v>12</v>
      </c>
      <c r="CH11" s="16" t="s">
        <v>13</v>
      </c>
      <c r="CI11" s="16" t="s">
        <v>14</v>
      </c>
      <c r="CJ11" s="16" t="s">
        <v>21</v>
      </c>
      <c r="CK11" s="18"/>
      <c r="CL11" s="19"/>
      <c r="CM11" s="1"/>
      <c r="CN11" s="1"/>
      <c r="CO11" s="1"/>
      <c r="CP11" s="1"/>
      <c r="CQ11" s="1"/>
      <c r="CR11" s="1"/>
      <c r="CS11" s="1"/>
    </row>
    <row r="12" s="1" customFormat="1" ht="25.5" customHeight="1">
      <c r="A12" s="15"/>
      <c r="B12" s="15"/>
      <c r="C12" s="15"/>
      <c r="D12" s="15"/>
      <c r="E12" s="15"/>
      <c r="F12" s="16"/>
      <c r="G12" s="16"/>
      <c r="H12" s="16"/>
      <c r="I12" s="16"/>
      <c r="J12" s="16" t="s">
        <v>12</v>
      </c>
      <c r="K12" s="16" t="s">
        <v>13</v>
      </c>
      <c r="L12" s="16" t="s">
        <v>14</v>
      </c>
      <c r="M12" s="16"/>
      <c r="N12" s="16"/>
      <c r="O12" s="16"/>
      <c r="P12" s="16" t="s">
        <v>22</v>
      </c>
      <c r="Q12" s="16" t="s">
        <v>23</v>
      </c>
      <c r="R12" s="16" t="s">
        <v>24</v>
      </c>
      <c r="S12" s="16" t="s">
        <v>25</v>
      </c>
      <c r="T12" s="16" t="s">
        <v>22</v>
      </c>
      <c r="U12" s="16" t="s">
        <v>24</v>
      </c>
      <c r="V12" s="16" t="s">
        <v>22</v>
      </c>
      <c r="W12" s="16" t="s">
        <v>23</v>
      </c>
      <c r="X12" s="16" t="s">
        <v>24</v>
      </c>
      <c r="Y12" s="16"/>
      <c r="Z12" s="16"/>
      <c r="AA12" s="16"/>
      <c r="AB12" s="16" t="s">
        <v>12</v>
      </c>
      <c r="AC12" s="16" t="s">
        <v>13</v>
      </c>
      <c r="AD12" s="16" t="s">
        <v>14</v>
      </c>
      <c r="AE12" s="16"/>
      <c r="AF12" s="16"/>
      <c r="AG12" s="16"/>
      <c r="AH12" s="16" t="s">
        <v>22</v>
      </c>
      <c r="AI12" s="16" t="s">
        <v>23</v>
      </c>
      <c r="AJ12" s="16" t="s">
        <v>24</v>
      </c>
      <c r="AK12" s="16" t="s">
        <v>26</v>
      </c>
      <c r="AL12" s="16" t="s">
        <v>27</v>
      </c>
      <c r="AM12" s="16" t="s">
        <v>22</v>
      </c>
      <c r="AN12" s="16" t="s">
        <v>23</v>
      </c>
      <c r="AO12" s="16" t="s">
        <v>24</v>
      </c>
      <c r="AP12" s="16" t="s">
        <v>26</v>
      </c>
      <c r="AQ12" s="16" t="s">
        <v>28</v>
      </c>
      <c r="AR12" s="16" t="s">
        <v>22</v>
      </c>
      <c r="AS12" s="16" t="s">
        <v>23</v>
      </c>
      <c r="AT12" s="16" t="s">
        <v>24</v>
      </c>
      <c r="AU12" s="16" t="s">
        <v>26</v>
      </c>
      <c r="AV12" s="16" t="s">
        <v>28</v>
      </c>
      <c r="AW12" s="16"/>
      <c r="AX12" s="16"/>
      <c r="AY12" s="16"/>
      <c r="AZ12" s="16" t="s">
        <v>29</v>
      </c>
      <c r="BA12" s="16"/>
      <c r="BB12" s="16"/>
      <c r="BC12" s="16"/>
      <c r="BD12" s="16" t="s">
        <v>22</v>
      </c>
      <c r="BE12" s="16" t="s">
        <v>23</v>
      </c>
      <c r="BF12" s="16" t="s">
        <v>24</v>
      </c>
      <c r="BG12" s="16" t="s">
        <v>27</v>
      </c>
      <c r="BH12" s="16" t="s">
        <v>22</v>
      </c>
      <c r="BI12" s="16" t="s">
        <v>23</v>
      </c>
      <c r="BJ12" s="16" t="s">
        <v>24</v>
      </c>
      <c r="BK12" s="16" t="s">
        <v>28</v>
      </c>
      <c r="BL12" s="16" t="s">
        <v>22</v>
      </c>
      <c r="BM12" s="16" t="s">
        <v>23</v>
      </c>
      <c r="BN12" s="16" t="s">
        <v>24</v>
      </c>
      <c r="BO12" s="16"/>
      <c r="BP12" s="16"/>
      <c r="BQ12" s="16"/>
      <c r="BR12" s="16" t="s">
        <v>12</v>
      </c>
      <c r="BS12" s="16" t="s">
        <v>13</v>
      </c>
      <c r="BT12" s="16" t="s">
        <v>14</v>
      </c>
      <c r="BU12" s="16"/>
      <c r="BV12" s="16"/>
      <c r="BW12" s="16"/>
      <c r="BX12" s="16" t="s">
        <v>23</v>
      </c>
      <c r="BY12" s="16" t="s">
        <v>24</v>
      </c>
      <c r="BZ12" s="16" t="s">
        <v>26</v>
      </c>
      <c r="CA12" s="16" t="s">
        <v>23</v>
      </c>
      <c r="CB12" s="16" t="s">
        <v>24</v>
      </c>
      <c r="CC12" s="16" t="s">
        <v>26</v>
      </c>
      <c r="CD12" s="16" t="s">
        <v>23</v>
      </c>
      <c r="CE12" s="16" t="s">
        <v>24</v>
      </c>
      <c r="CF12" s="16" t="s">
        <v>26</v>
      </c>
      <c r="CG12" s="16"/>
      <c r="CH12" s="16"/>
      <c r="CI12" s="16"/>
      <c r="CJ12" s="16"/>
      <c r="CK12" s="18">
        <v>0</v>
      </c>
      <c r="CL12" s="19" t="s">
        <v>30</v>
      </c>
      <c r="CM12" s="1" t="s">
        <v>31</v>
      </c>
      <c r="CN12" s="1"/>
      <c r="CO12" s="1"/>
      <c r="CP12" s="1"/>
      <c r="CQ12" s="1"/>
      <c r="CR12" s="1"/>
      <c r="CS12" s="1"/>
    </row>
    <row r="13" s="20" customFormat="1" ht="30">
      <c r="A13" s="21" t="s">
        <v>32</v>
      </c>
      <c r="B13" s="21"/>
      <c r="C13" s="21"/>
      <c r="D13" s="21"/>
      <c r="E13" s="21"/>
      <c r="F13" s="22" t="s">
        <v>33</v>
      </c>
      <c r="G13" s="23">
        <f>G14+G45</f>
        <v>584438.69999999995</v>
      </c>
      <c r="H13" s="23">
        <f>H14+H45</f>
        <v>336568.19999999995</v>
      </c>
      <c r="I13" s="23">
        <f>I14+I45</f>
        <v>260350.39999999999</v>
      </c>
      <c r="J13" s="23">
        <f>J14+J45</f>
        <v>0</v>
      </c>
      <c r="K13" s="23">
        <f>K14+K45</f>
        <v>0</v>
      </c>
      <c r="L13" s="23">
        <f>L14+L45</f>
        <v>0</v>
      </c>
      <c r="M13" s="23">
        <f t="shared" ref="M13:M76" si="0">G13+J13</f>
        <v>584438.69999999995</v>
      </c>
      <c r="N13" s="23">
        <f t="shared" ref="N13:N76" si="1">H13+K13</f>
        <v>336568.19999999995</v>
      </c>
      <c r="O13" s="23">
        <f t="shared" ref="O13:O76" si="2">I13+L13</f>
        <v>260350.39999999999</v>
      </c>
      <c r="P13" s="23">
        <f>P14+P45+P38</f>
        <v>20121.200000000001</v>
      </c>
      <c r="Q13" s="23">
        <f>Q14+Q45+Q38</f>
        <v>0</v>
      </c>
      <c r="R13" s="23">
        <f>R14+R45+R38</f>
        <v>0</v>
      </c>
      <c r="S13" s="23">
        <f>S14+S45+S38</f>
        <v>17874.154999999999</v>
      </c>
      <c r="T13" s="23">
        <f>T14+T45+T38</f>
        <v>29442.200000000001</v>
      </c>
      <c r="U13" s="23">
        <f>U14+U45+U38</f>
        <v>0</v>
      </c>
      <c r="V13" s="23">
        <f>V14+V45+V38</f>
        <v>29442.200000000001</v>
      </c>
      <c r="W13" s="23">
        <f>W14+W45+W38</f>
        <v>0</v>
      </c>
      <c r="X13" s="23">
        <f>X14+X45+X38</f>
        <v>0</v>
      </c>
      <c r="Y13" s="23">
        <f t="shared" ref="Y13:Y76" si="3">M13+P13+Q13+R13+S13</f>
        <v>622434.05499999993</v>
      </c>
      <c r="Z13" s="23">
        <f t="shared" ref="Z13:Z76" si="4">N13+T13+U13</f>
        <v>366010.39999999997</v>
      </c>
      <c r="AA13" s="23">
        <f t="shared" ref="AA13:AA76" si="5">O13+V13+X13+W13</f>
        <v>289792.59999999998</v>
      </c>
      <c r="AB13" s="23">
        <f>AB14+AB45+AB38</f>
        <v>-1348.5</v>
      </c>
      <c r="AC13" s="23">
        <f>AC14+AC45+AC38</f>
        <v>0</v>
      </c>
      <c r="AD13" s="23">
        <f>AD14+AD45+AD38</f>
        <v>0</v>
      </c>
      <c r="AE13" s="23">
        <f t="shared" ref="AE13:AE76" si="6">Y13+AB13</f>
        <v>621085.55499999993</v>
      </c>
      <c r="AF13" s="23">
        <f t="shared" ref="AF13:AF76" si="7">Z13+AC13</f>
        <v>366010.39999999997</v>
      </c>
      <c r="AG13" s="23">
        <f t="shared" ref="AG13:AG76" si="8">AA13+AD13</f>
        <v>289792.59999999998</v>
      </c>
      <c r="AH13" s="23">
        <f>AH14+AH45+AH38</f>
        <v>0</v>
      </c>
      <c r="AI13" s="23">
        <f>AI14+AI45+AI38</f>
        <v>0</v>
      </c>
      <c r="AJ13" s="23">
        <f>AJ14+AJ45+AJ38</f>
        <v>5121.1139999999996</v>
      </c>
      <c r="AK13" s="23">
        <f>AK14+AK45+AK38</f>
        <v>0</v>
      </c>
      <c r="AL13" s="23">
        <f>AL14+AL45+AL38</f>
        <v>0</v>
      </c>
      <c r="AM13" s="23">
        <f>AM14+AM45+AM38</f>
        <v>0</v>
      </c>
      <c r="AN13" s="23">
        <f>AN14+AN45+AN38</f>
        <v>0</v>
      </c>
      <c r="AO13" s="23">
        <f>AO14+AO45+AO38</f>
        <v>0</v>
      </c>
      <c r="AP13" s="23">
        <f>AP14+AP45+AP38</f>
        <v>0</v>
      </c>
      <c r="AQ13" s="23">
        <f>AQ14+AQ45+AQ38</f>
        <v>0</v>
      </c>
      <c r="AR13" s="23">
        <f>AR14+AR45+AR38</f>
        <v>0</v>
      </c>
      <c r="AS13" s="23">
        <f>AS14+AS45+AS38</f>
        <v>0</v>
      </c>
      <c r="AT13" s="23">
        <f>AT14+AT45+AT38</f>
        <v>0</v>
      </c>
      <c r="AU13" s="23">
        <f>AU14+AU45+AU38</f>
        <v>0</v>
      </c>
      <c r="AV13" s="23">
        <f>AV14+AV45+AV38</f>
        <v>0</v>
      </c>
      <c r="AW13" s="23">
        <f t="shared" ref="AW13:AW76" si="9">AE13+AH13+AI13+AJ13+AK13+AL13</f>
        <v>626206.66899999988</v>
      </c>
      <c r="AX13" s="23">
        <f t="shared" ref="AX13:AX76" si="10">AF13+AM13+AN13+AO13+AP13+AQ13</f>
        <v>366010.39999999997</v>
      </c>
      <c r="AY13" s="23">
        <f t="shared" ref="AY13:AY76" si="11">AG13+AR13+AS13+AT13+AU13+AV13</f>
        <v>289792.59999999998</v>
      </c>
      <c r="AZ13" s="23">
        <f>AZ14+AZ45+AZ38</f>
        <v>0</v>
      </c>
      <c r="BA13" s="23">
        <f t="shared" ref="BA13:BA76" si="12">AW13+AZ13</f>
        <v>626206.66899999988</v>
      </c>
      <c r="BB13" s="23">
        <f t="shared" ref="BB13:BB76" si="13">AX13</f>
        <v>366010.39999999997</v>
      </c>
      <c r="BC13" s="23">
        <f t="shared" ref="BC13:BC76" si="14">AY13</f>
        <v>289792.59999999998</v>
      </c>
      <c r="BD13" s="23">
        <f>BD14+BD45+BD38</f>
        <v>0</v>
      </c>
      <c r="BE13" s="23">
        <f>BE14+BE45+BE38</f>
        <v>0</v>
      </c>
      <c r="BF13" s="23">
        <f>BF14+BF45+BF38</f>
        <v>-3603.848</v>
      </c>
      <c r="BG13" s="23">
        <f>BG14+BG45+BG38</f>
        <v>0</v>
      </c>
      <c r="BH13" s="23">
        <f>BH14+BH45+BH38</f>
        <v>6172.2070000000003</v>
      </c>
      <c r="BI13" s="23">
        <f>BI14+BI45+BI38</f>
        <v>0</v>
      </c>
      <c r="BJ13" s="23">
        <f>BJ14+BJ45+BJ38</f>
        <v>48414.220999999998</v>
      </c>
      <c r="BK13" s="23">
        <f>BK14+BK45+BK38</f>
        <v>0</v>
      </c>
      <c r="BL13" s="23">
        <f>BL14+BL45+BL38</f>
        <v>0</v>
      </c>
      <c r="BM13" s="23">
        <f>BM14+BM45+BM38</f>
        <v>0</v>
      </c>
      <c r="BN13" s="23">
        <f>BN14+BN45+BN38</f>
        <v>0</v>
      </c>
      <c r="BO13" s="23">
        <f t="shared" ref="BO13:BO76" si="15">BA13+BD13+BE13+BF13+BG13</f>
        <v>622602.82099999988</v>
      </c>
      <c r="BP13" s="23">
        <f t="shared" ref="BP13:BP76" si="16">BB13+BH13+BI13+BJ13+BK13</f>
        <v>420596.82799999998</v>
      </c>
      <c r="BQ13" s="23">
        <f t="shared" ref="BQ13:BQ76" si="17">BC13+BL13+BM13+BN13</f>
        <v>289792.59999999998</v>
      </c>
      <c r="BR13" s="23">
        <f>BR14+BR45+BR38</f>
        <v>0</v>
      </c>
      <c r="BS13" s="23">
        <f>BS14+BS45+BS38</f>
        <v>-137.09999999999999</v>
      </c>
      <c r="BT13" s="23">
        <f>BT14+BT45+BT38</f>
        <v>0</v>
      </c>
      <c r="BU13" s="23">
        <f t="shared" ref="BU13:BU76" si="18">BO13+BR13</f>
        <v>622602.82099999988</v>
      </c>
      <c r="BV13" s="23">
        <f t="shared" ref="BV13:BV76" si="19">BP13+BS13</f>
        <v>420459.728</v>
      </c>
      <c r="BW13" s="23">
        <f t="shared" ref="BW13:BW76" si="20">BQ13+BT13</f>
        <v>289792.59999999998</v>
      </c>
      <c r="BX13" s="23">
        <f>BX14+BX45+BX38</f>
        <v>0</v>
      </c>
      <c r="BY13" s="23">
        <f>BY14+BY45+BY38</f>
        <v>0</v>
      </c>
      <c r="BZ13" s="23">
        <f>BZ14+BZ45+BZ38</f>
        <v>0</v>
      </c>
      <c r="CA13" s="23">
        <f>CA14+CA45+CA38</f>
        <v>0</v>
      </c>
      <c r="CB13" s="23">
        <f>CB14+CB45+CB38</f>
        <v>0</v>
      </c>
      <c r="CC13" s="23">
        <f>CC14+CC45+CC38</f>
        <v>0</v>
      </c>
      <c r="CD13" s="23">
        <f>CD14+CD45+CD38</f>
        <v>0</v>
      </c>
      <c r="CE13" s="23">
        <f>CE14+CE45+CE38</f>
        <v>0</v>
      </c>
      <c r="CF13" s="23">
        <f>CF14+CF45+CF38</f>
        <v>0</v>
      </c>
      <c r="CG13" s="23">
        <f t="shared" ref="CG13:CG76" si="21">BU13+BX13+BY13+BZ13</f>
        <v>622602.82099999988</v>
      </c>
      <c r="CH13" s="23">
        <f t="shared" ref="CH13:CH76" si="22">BV13+CA13+CB13+CC13</f>
        <v>420459.728</v>
      </c>
      <c r="CI13" s="23">
        <f t="shared" ref="CI13:CI76" si="23">BW13+CD13+CE13+CF13</f>
        <v>289792.59999999998</v>
      </c>
      <c r="CJ13" s="23">
        <f>CJ14+CJ45+CJ38</f>
        <v>0</v>
      </c>
      <c r="CK13" s="24"/>
      <c r="CL13" s="24"/>
      <c r="CM13" s="20"/>
      <c r="CN13" s="20"/>
      <c r="CO13" s="20"/>
      <c r="CP13" s="20"/>
      <c r="CQ13" s="20"/>
      <c r="CR13" s="20"/>
      <c r="CS13" s="20"/>
    </row>
    <row r="14" s="20" customFormat="1" ht="15">
      <c r="A14" s="21" t="s">
        <v>32</v>
      </c>
      <c r="B14" s="21" t="s">
        <v>34</v>
      </c>
      <c r="C14" s="21"/>
      <c r="D14" s="21"/>
      <c r="E14" s="21"/>
      <c r="F14" s="22" t="s">
        <v>35</v>
      </c>
      <c r="G14" s="23">
        <f>G15</f>
        <v>324438.70000000001</v>
      </c>
      <c r="H14" s="23">
        <f>H15</f>
        <v>336568.19999999995</v>
      </c>
      <c r="I14" s="23">
        <f>I15</f>
        <v>260350.39999999999</v>
      </c>
      <c r="J14" s="23">
        <f>J15</f>
        <v>0</v>
      </c>
      <c r="K14" s="23">
        <f>K15</f>
        <v>0</v>
      </c>
      <c r="L14" s="23">
        <f>L15</f>
        <v>0</v>
      </c>
      <c r="M14" s="23">
        <f t="shared" si="0"/>
        <v>324438.70000000001</v>
      </c>
      <c r="N14" s="23">
        <f t="shared" si="1"/>
        <v>336568.19999999995</v>
      </c>
      <c r="O14" s="23">
        <f t="shared" si="2"/>
        <v>260350.39999999999</v>
      </c>
      <c r="P14" s="23">
        <f>P15</f>
        <v>20121.200000000001</v>
      </c>
      <c r="Q14" s="23">
        <f>Q15</f>
        <v>0</v>
      </c>
      <c r="R14" s="23">
        <f>R15</f>
        <v>0</v>
      </c>
      <c r="S14" s="23">
        <f>S15</f>
        <v>16525.654999999999</v>
      </c>
      <c r="T14" s="23">
        <f>T15</f>
        <v>29442.200000000001</v>
      </c>
      <c r="U14" s="23">
        <f>U15</f>
        <v>0</v>
      </c>
      <c r="V14" s="23">
        <f>V15</f>
        <v>29442.200000000001</v>
      </c>
      <c r="W14" s="23">
        <f>W15</f>
        <v>0</v>
      </c>
      <c r="X14" s="23">
        <f>X15</f>
        <v>0</v>
      </c>
      <c r="Y14" s="23">
        <f t="shared" si="3"/>
        <v>361085.55500000005</v>
      </c>
      <c r="Z14" s="23">
        <f t="shared" si="4"/>
        <v>366010.39999999997</v>
      </c>
      <c r="AA14" s="23">
        <f t="shared" si="5"/>
        <v>289792.59999999998</v>
      </c>
      <c r="AB14" s="23">
        <f>AB15</f>
        <v>0</v>
      </c>
      <c r="AC14" s="23">
        <f>AC15</f>
        <v>0</v>
      </c>
      <c r="AD14" s="23">
        <f>AD15</f>
        <v>0</v>
      </c>
      <c r="AE14" s="23">
        <f t="shared" si="6"/>
        <v>361085.55500000005</v>
      </c>
      <c r="AF14" s="23">
        <f t="shared" si="7"/>
        <v>366010.39999999997</v>
      </c>
      <c r="AG14" s="23">
        <f t="shared" si="8"/>
        <v>289792.59999999998</v>
      </c>
      <c r="AH14" s="23">
        <f>AH15</f>
        <v>0</v>
      </c>
      <c r="AI14" s="23">
        <f>AI15</f>
        <v>0</v>
      </c>
      <c r="AJ14" s="23">
        <f>AJ15</f>
        <v>3772.614</v>
      </c>
      <c r="AK14" s="23">
        <f>AK15</f>
        <v>0</v>
      </c>
      <c r="AL14" s="23">
        <f>AL15</f>
        <v>0</v>
      </c>
      <c r="AM14" s="23">
        <f>AM15</f>
        <v>0</v>
      </c>
      <c r="AN14" s="23">
        <f>AN15</f>
        <v>0</v>
      </c>
      <c r="AO14" s="23">
        <f>AO15</f>
        <v>0</v>
      </c>
      <c r="AP14" s="23">
        <f>AP15</f>
        <v>0</v>
      </c>
      <c r="AQ14" s="23">
        <f>AQ15</f>
        <v>0</v>
      </c>
      <c r="AR14" s="23">
        <f>AR15</f>
        <v>0</v>
      </c>
      <c r="AS14" s="23">
        <f>AS15</f>
        <v>0</v>
      </c>
      <c r="AT14" s="23">
        <f>AT15</f>
        <v>0</v>
      </c>
      <c r="AU14" s="23">
        <f>AU15</f>
        <v>0</v>
      </c>
      <c r="AV14" s="23">
        <f>AV15</f>
        <v>0</v>
      </c>
      <c r="AW14" s="23">
        <f t="shared" si="9"/>
        <v>364858.16900000005</v>
      </c>
      <c r="AX14" s="23">
        <f t="shared" si="10"/>
        <v>366010.39999999997</v>
      </c>
      <c r="AY14" s="23">
        <f t="shared" si="11"/>
        <v>289792.59999999998</v>
      </c>
      <c r="AZ14" s="23">
        <f>AZ15</f>
        <v>0</v>
      </c>
      <c r="BA14" s="23">
        <f t="shared" si="12"/>
        <v>364858.16900000005</v>
      </c>
      <c r="BB14" s="23">
        <f t="shared" si="13"/>
        <v>366010.39999999997</v>
      </c>
      <c r="BC14" s="23">
        <f t="shared" si="14"/>
        <v>289792.59999999998</v>
      </c>
      <c r="BD14" s="23">
        <f>BD15</f>
        <v>0</v>
      </c>
      <c r="BE14" s="23">
        <f>BE15</f>
        <v>0</v>
      </c>
      <c r="BF14" s="23">
        <f>BF15</f>
        <v>-3603.848</v>
      </c>
      <c r="BG14" s="23">
        <f>BG15</f>
        <v>0</v>
      </c>
      <c r="BH14" s="23">
        <f>BH15</f>
        <v>6172.2070000000003</v>
      </c>
      <c r="BI14" s="23">
        <f>BI15</f>
        <v>0</v>
      </c>
      <c r="BJ14" s="23">
        <f>BJ15</f>
        <v>48414.220999999998</v>
      </c>
      <c r="BK14" s="23">
        <f>BK15</f>
        <v>0</v>
      </c>
      <c r="BL14" s="23">
        <f>BL15</f>
        <v>0</v>
      </c>
      <c r="BM14" s="23">
        <f>BM15</f>
        <v>0</v>
      </c>
      <c r="BN14" s="23">
        <f>BN15</f>
        <v>0</v>
      </c>
      <c r="BO14" s="23">
        <f t="shared" si="15"/>
        <v>361254.32100000005</v>
      </c>
      <c r="BP14" s="23">
        <f t="shared" si="16"/>
        <v>420596.82799999998</v>
      </c>
      <c r="BQ14" s="23">
        <f t="shared" si="17"/>
        <v>289792.59999999998</v>
      </c>
      <c r="BR14" s="23">
        <f>BR15</f>
        <v>0</v>
      </c>
      <c r="BS14" s="23">
        <f>BS15</f>
        <v>-137.09999999999999</v>
      </c>
      <c r="BT14" s="23">
        <f>BT15</f>
        <v>0</v>
      </c>
      <c r="BU14" s="23">
        <f t="shared" si="18"/>
        <v>361254.32100000005</v>
      </c>
      <c r="BV14" s="23">
        <f t="shared" si="19"/>
        <v>420459.728</v>
      </c>
      <c r="BW14" s="23">
        <f t="shared" si="20"/>
        <v>289792.59999999998</v>
      </c>
      <c r="BX14" s="23">
        <f>BX15</f>
        <v>0</v>
      </c>
      <c r="BY14" s="23">
        <f>BY15</f>
        <v>0</v>
      </c>
      <c r="BZ14" s="23">
        <f>BZ15</f>
        <v>0</v>
      </c>
      <c r="CA14" s="23">
        <f>CA15</f>
        <v>0</v>
      </c>
      <c r="CB14" s="23">
        <f>CB15</f>
        <v>0</v>
      </c>
      <c r="CC14" s="23">
        <f>CC15</f>
        <v>0</v>
      </c>
      <c r="CD14" s="23">
        <f>CD15</f>
        <v>0</v>
      </c>
      <c r="CE14" s="23">
        <f>CE15</f>
        <v>0</v>
      </c>
      <c r="CF14" s="23">
        <f>CF15</f>
        <v>0</v>
      </c>
      <c r="CG14" s="23">
        <f t="shared" si="21"/>
        <v>361254.32100000005</v>
      </c>
      <c r="CH14" s="23">
        <f t="shared" si="22"/>
        <v>420459.728</v>
      </c>
      <c r="CI14" s="23">
        <f t="shared" si="23"/>
        <v>289792.59999999998</v>
      </c>
      <c r="CJ14" s="23">
        <f>CJ15</f>
        <v>0</v>
      </c>
      <c r="CK14" s="24"/>
      <c r="CL14" s="24"/>
      <c r="CM14" s="20"/>
      <c r="CN14" s="20"/>
      <c r="CO14" s="20"/>
      <c r="CP14" s="20"/>
      <c r="CQ14" s="20"/>
      <c r="CR14" s="20"/>
      <c r="CS14" s="20"/>
    </row>
    <row r="15" s="25" customFormat="1" ht="15">
      <c r="A15" s="26" t="s">
        <v>32</v>
      </c>
      <c r="B15" s="26" t="s">
        <v>34</v>
      </c>
      <c r="C15" s="26" t="s">
        <v>36</v>
      </c>
      <c r="D15" s="26"/>
      <c r="E15" s="26"/>
      <c r="F15" s="27" t="s">
        <v>37</v>
      </c>
      <c r="G15" s="28">
        <f>G16+G34</f>
        <v>324438.70000000001</v>
      </c>
      <c r="H15" s="28">
        <f>H16+H34</f>
        <v>336568.19999999995</v>
      </c>
      <c r="I15" s="28">
        <f>I16+I34</f>
        <v>260350.39999999999</v>
      </c>
      <c r="J15" s="28">
        <f>J16+J34</f>
        <v>0</v>
      </c>
      <c r="K15" s="28">
        <f>K16+K34</f>
        <v>0</v>
      </c>
      <c r="L15" s="28">
        <f>L16+L34</f>
        <v>0</v>
      </c>
      <c r="M15" s="28">
        <f t="shared" si="0"/>
        <v>324438.70000000001</v>
      </c>
      <c r="N15" s="28">
        <f t="shared" si="1"/>
        <v>336568.19999999995</v>
      </c>
      <c r="O15" s="28">
        <f t="shared" si="2"/>
        <v>260350.39999999999</v>
      </c>
      <c r="P15" s="28">
        <f>P16+P34</f>
        <v>20121.200000000001</v>
      </c>
      <c r="Q15" s="28">
        <f>Q16+Q34</f>
        <v>0</v>
      </c>
      <c r="R15" s="28">
        <f>R16+R34</f>
        <v>0</v>
      </c>
      <c r="S15" s="28">
        <f>S16+S34</f>
        <v>16525.654999999999</v>
      </c>
      <c r="T15" s="28">
        <f>T16+T34</f>
        <v>29442.200000000001</v>
      </c>
      <c r="U15" s="28">
        <f>U16+U34</f>
        <v>0</v>
      </c>
      <c r="V15" s="28">
        <f>V16+V34</f>
        <v>29442.200000000001</v>
      </c>
      <c r="W15" s="28">
        <f>W16+W34</f>
        <v>0</v>
      </c>
      <c r="X15" s="28">
        <f>X16+X34</f>
        <v>0</v>
      </c>
      <c r="Y15" s="28">
        <f t="shared" si="3"/>
        <v>361085.55500000005</v>
      </c>
      <c r="Z15" s="28">
        <f t="shared" si="4"/>
        <v>366010.39999999997</v>
      </c>
      <c r="AA15" s="28">
        <f t="shared" si="5"/>
        <v>289792.59999999998</v>
      </c>
      <c r="AB15" s="28">
        <f>AB16+AB34</f>
        <v>0</v>
      </c>
      <c r="AC15" s="28">
        <f>AC16+AC34</f>
        <v>0</v>
      </c>
      <c r="AD15" s="28">
        <f>AD16+AD34</f>
        <v>0</v>
      </c>
      <c r="AE15" s="28">
        <f t="shared" si="6"/>
        <v>361085.55500000005</v>
      </c>
      <c r="AF15" s="28">
        <f t="shared" si="7"/>
        <v>366010.39999999997</v>
      </c>
      <c r="AG15" s="28">
        <f t="shared" si="8"/>
        <v>289792.59999999998</v>
      </c>
      <c r="AH15" s="28">
        <f>AH16+AH34</f>
        <v>0</v>
      </c>
      <c r="AI15" s="28">
        <f>AI16+AI34</f>
        <v>0</v>
      </c>
      <c r="AJ15" s="28">
        <f>AJ16+AJ34</f>
        <v>3772.614</v>
      </c>
      <c r="AK15" s="28">
        <f>AK16+AK34</f>
        <v>0</v>
      </c>
      <c r="AL15" s="28">
        <f>AL16+AL34</f>
        <v>0</v>
      </c>
      <c r="AM15" s="28">
        <f>AM16+AM34</f>
        <v>0</v>
      </c>
      <c r="AN15" s="28">
        <f>AN16+AN34</f>
        <v>0</v>
      </c>
      <c r="AO15" s="28">
        <f>AO16+AO34</f>
        <v>0</v>
      </c>
      <c r="AP15" s="28">
        <f>AP16+AP34</f>
        <v>0</v>
      </c>
      <c r="AQ15" s="28">
        <f>AQ16+AQ34</f>
        <v>0</v>
      </c>
      <c r="AR15" s="28">
        <f>AR16+AR34</f>
        <v>0</v>
      </c>
      <c r="AS15" s="28">
        <f>AS16+AS34</f>
        <v>0</v>
      </c>
      <c r="AT15" s="28">
        <f>AT16+AT34</f>
        <v>0</v>
      </c>
      <c r="AU15" s="28">
        <f>AU16+AU34</f>
        <v>0</v>
      </c>
      <c r="AV15" s="28">
        <f>AV16+AV34</f>
        <v>0</v>
      </c>
      <c r="AW15" s="28">
        <f t="shared" si="9"/>
        <v>364858.16900000005</v>
      </c>
      <c r="AX15" s="28">
        <f t="shared" si="10"/>
        <v>366010.39999999997</v>
      </c>
      <c r="AY15" s="28">
        <f t="shared" si="11"/>
        <v>289792.59999999998</v>
      </c>
      <c r="AZ15" s="28">
        <f>AZ16+AZ34</f>
        <v>0</v>
      </c>
      <c r="BA15" s="28">
        <f t="shared" si="12"/>
        <v>364858.16900000005</v>
      </c>
      <c r="BB15" s="28">
        <f t="shared" si="13"/>
        <v>366010.39999999997</v>
      </c>
      <c r="BC15" s="28">
        <f t="shared" si="14"/>
        <v>289792.59999999998</v>
      </c>
      <c r="BD15" s="28">
        <f>BD16+BD34</f>
        <v>0</v>
      </c>
      <c r="BE15" s="28">
        <f>BE16+BE34</f>
        <v>0</v>
      </c>
      <c r="BF15" s="28">
        <f>BF16+BF34</f>
        <v>-3603.848</v>
      </c>
      <c r="BG15" s="28">
        <f>BG16+BG34</f>
        <v>0</v>
      </c>
      <c r="BH15" s="28">
        <f>BH16+BH34</f>
        <v>6172.2070000000003</v>
      </c>
      <c r="BI15" s="28">
        <f>BI16+BI34</f>
        <v>0</v>
      </c>
      <c r="BJ15" s="28">
        <f>BJ16+BJ34</f>
        <v>48414.220999999998</v>
      </c>
      <c r="BK15" s="28">
        <f>BK16+BK34</f>
        <v>0</v>
      </c>
      <c r="BL15" s="28">
        <f>BL16+BL34</f>
        <v>0</v>
      </c>
      <c r="BM15" s="28">
        <f>BM16+BM34</f>
        <v>0</v>
      </c>
      <c r="BN15" s="28">
        <f>BN16+BN34</f>
        <v>0</v>
      </c>
      <c r="BO15" s="28">
        <f t="shared" si="15"/>
        <v>361254.32100000005</v>
      </c>
      <c r="BP15" s="28">
        <f t="shared" si="16"/>
        <v>420596.82799999998</v>
      </c>
      <c r="BQ15" s="28">
        <f t="shared" si="17"/>
        <v>289792.59999999998</v>
      </c>
      <c r="BR15" s="28">
        <f>BR16+BR34</f>
        <v>0</v>
      </c>
      <c r="BS15" s="28">
        <f>BS16+BS34</f>
        <v>-137.09999999999999</v>
      </c>
      <c r="BT15" s="28">
        <f>BT16+BT34</f>
        <v>0</v>
      </c>
      <c r="BU15" s="28">
        <f t="shared" si="18"/>
        <v>361254.32100000005</v>
      </c>
      <c r="BV15" s="28">
        <f t="shared" si="19"/>
        <v>420459.728</v>
      </c>
      <c r="BW15" s="28">
        <f t="shared" si="20"/>
        <v>289792.59999999998</v>
      </c>
      <c r="BX15" s="28">
        <f>BX16+BX34</f>
        <v>0</v>
      </c>
      <c r="BY15" s="28">
        <f>BY16+BY34</f>
        <v>0</v>
      </c>
      <c r="BZ15" s="28">
        <f>BZ16+BZ34</f>
        <v>0</v>
      </c>
      <c r="CA15" s="28">
        <f>CA16+CA34</f>
        <v>0</v>
      </c>
      <c r="CB15" s="28">
        <f>CB16+CB34</f>
        <v>0</v>
      </c>
      <c r="CC15" s="28">
        <f>CC16+CC34</f>
        <v>0</v>
      </c>
      <c r="CD15" s="28">
        <f>CD16+CD34</f>
        <v>0</v>
      </c>
      <c r="CE15" s="28">
        <f>CE16+CE34</f>
        <v>0</v>
      </c>
      <c r="CF15" s="28">
        <f>CF16+CF34</f>
        <v>0</v>
      </c>
      <c r="CG15" s="28">
        <f t="shared" si="21"/>
        <v>361254.32100000005</v>
      </c>
      <c r="CH15" s="28">
        <f t="shared" si="22"/>
        <v>420459.728</v>
      </c>
      <c r="CI15" s="28">
        <f t="shared" si="23"/>
        <v>289792.59999999998</v>
      </c>
      <c r="CJ15" s="28">
        <f>CJ16+CJ34</f>
        <v>0</v>
      </c>
      <c r="CK15" s="29"/>
      <c r="CL15" s="29"/>
      <c r="CM15" s="25"/>
      <c r="CN15" s="25"/>
      <c r="CO15" s="25"/>
      <c r="CP15" s="25"/>
      <c r="CQ15" s="25"/>
      <c r="CR15" s="25"/>
      <c r="CS15" s="25"/>
    </row>
    <row r="16" s="1" customFormat="1" ht="30">
      <c r="A16" s="30" t="s">
        <v>32</v>
      </c>
      <c r="B16" s="30" t="s">
        <v>34</v>
      </c>
      <c r="C16" s="30" t="s">
        <v>36</v>
      </c>
      <c r="D16" s="30" t="s">
        <v>38</v>
      </c>
      <c r="E16" s="30"/>
      <c r="F16" s="31" t="s">
        <v>39</v>
      </c>
      <c r="G16" s="17">
        <f>G17</f>
        <v>323779.29999999999</v>
      </c>
      <c r="H16" s="17">
        <f>H17</f>
        <v>336277.59999999998</v>
      </c>
      <c r="I16" s="17">
        <f>I17</f>
        <v>260213.60000000001</v>
      </c>
      <c r="J16" s="17">
        <f>J17</f>
        <v>0</v>
      </c>
      <c r="K16" s="17">
        <f>K17</f>
        <v>0</v>
      </c>
      <c r="L16" s="17">
        <f>L17</f>
        <v>0</v>
      </c>
      <c r="M16" s="17">
        <f t="shared" si="0"/>
        <v>323779.29999999999</v>
      </c>
      <c r="N16" s="17">
        <f t="shared" si="1"/>
        <v>336277.59999999998</v>
      </c>
      <c r="O16" s="17">
        <f t="shared" si="2"/>
        <v>260213.60000000001</v>
      </c>
      <c r="P16" s="17">
        <f>P17</f>
        <v>20121.200000000001</v>
      </c>
      <c r="Q16" s="17">
        <f>Q17</f>
        <v>0</v>
      </c>
      <c r="R16" s="17">
        <f>R17</f>
        <v>0</v>
      </c>
      <c r="S16" s="17">
        <f>S17</f>
        <v>16525.654999999999</v>
      </c>
      <c r="T16" s="17">
        <f>T17</f>
        <v>29442.200000000001</v>
      </c>
      <c r="U16" s="17">
        <f>U17</f>
        <v>0</v>
      </c>
      <c r="V16" s="17">
        <f>V17</f>
        <v>29442.200000000001</v>
      </c>
      <c r="W16" s="17">
        <f>W17</f>
        <v>0</v>
      </c>
      <c r="X16" s="17">
        <f>X17</f>
        <v>0</v>
      </c>
      <c r="Y16" s="17">
        <f t="shared" si="3"/>
        <v>360426.15500000003</v>
      </c>
      <c r="Z16" s="17">
        <f t="shared" si="4"/>
        <v>365719.79999999999</v>
      </c>
      <c r="AA16" s="17">
        <f t="shared" si="5"/>
        <v>289655.79999999999</v>
      </c>
      <c r="AB16" s="17">
        <f>AB17</f>
        <v>0</v>
      </c>
      <c r="AC16" s="17">
        <f>AC17</f>
        <v>0</v>
      </c>
      <c r="AD16" s="17">
        <f>AD17</f>
        <v>0</v>
      </c>
      <c r="AE16" s="17">
        <f t="shared" si="6"/>
        <v>360426.15500000003</v>
      </c>
      <c r="AF16" s="17">
        <f t="shared" si="7"/>
        <v>365719.79999999999</v>
      </c>
      <c r="AG16" s="17">
        <f t="shared" si="8"/>
        <v>289655.79999999999</v>
      </c>
      <c r="AH16" s="17">
        <f>AH17</f>
        <v>0</v>
      </c>
      <c r="AI16" s="17">
        <f>AI17</f>
        <v>0</v>
      </c>
      <c r="AJ16" s="17">
        <f>AJ17</f>
        <v>3772.614</v>
      </c>
      <c r="AK16" s="17">
        <f>AK17</f>
        <v>0</v>
      </c>
      <c r="AL16" s="17">
        <f>AL17</f>
        <v>0</v>
      </c>
      <c r="AM16" s="17">
        <f>AM17</f>
        <v>0</v>
      </c>
      <c r="AN16" s="17">
        <f>AN17</f>
        <v>0</v>
      </c>
      <c r="AO16" s="17">
        <f>AO17</f>
        <v>0</v>
      </c>
      <c r="AP16" s="17">
        <f>AP17</f>
        <v>0</v>
      </c>
      <c r="AQ16" s="17">
        <f>AQ17</f>
        <v>0</v>
      </c>
      <c r="AR16" s="17">
        <f>AR17</f>
        <v>0</v>
      </c>
      <c r="AS16" s="17">
        <f>AS17</f>
        <v>0</v>
      </c>
      <c r="AT16" s="17">
        <f>AT17</f>
        <v>0</v>
      </c>
      <c r="AU16" s="17">
        <f>AU17</f>
        <v>0</v>
      </c>
      <c r="AV16" s="17">
        <f>AV17</f>
        <v>0</v>
      </c>
      <c r="AW16" s="17">
        <f t="shared" si="9"/>
        <v>364198.76900000003</v>
      </c>
      <c r="AX16" s="17">
        <f t="shared" si="10"/>
        <v>365719.79999999999</v>
      </c>
      <c r="AY16" s="17">
        <f t="shared" si="11"/>
        <v>289655.79999999999</v>
      </c>
      <c r="AZ16" s="17">
        <f>AZ17</f>
        <v>0</v>
      </c>
      <c r="BA16" s="17">
        <f t="shared" si="12"/>
        <v>364198.76900000003</v>
      </c>
      <c r="BB16" s="17">
        <f t="shared" si="13"/>
        <v>365719.79999999999</v>
      </c>
      <c r="BC16" s="17">
        <f t="shared" si="14"/>
        <v>289655.79999999999</v>
      </c>
      <c r="BD16" s="17">
        <f>BD17</f>
        <v>0</v>
      </c>
      <c r="BE16" s="17">
        <f>BE17</f>
        <v>0</v>
      </c>
      <c r="BF16" s="17">
        <f>BF17</f>
        <v>-3603.848</v>
      </c>
      <c r="BG16" s="17">
        <f>BG17</f>
        <v>0</v>
      </c>
      <c r="BH16" s="17">
        <f>BH17</f>
        <v>6172.2070000000003</v>
      </c>
      <c r="BI16" s="17">
        <f>BI17</f>
        <v>0</v>
      </c>
      <c r="BJ16" s="17">
        <f>BJ17</f>
        <v>48414.220999999998</v>
      </c>
      <c r="BK16" s="17">
        <f>BK17</f>
        <v>0</v>
      </c>
      <c r="BL16" s="17">
        <f>BL17</f>
        <v>0</v>
      </c>
      <c r="BM16" s="17">
        <f>BM17</f>
        <v>0</v>
      </c>
      <c r="BN16" s="17">
        <f>BN17</f>
        <v>0</v>
      </c>
      <c r="BO16" s="17">
        <f t="shared" si="15"/>
        <v>360594.92100000003</v>
      </c>
      <c r="BP16" s="17">
        <f t="shared" si="16"/>
        <v>420306.228</v>
      </c>
      <c r="BQ16" s="17">
        <f t="shared" si="17"/>
        <v>289655.79999999999</v>
      </c>
      <c r="BR16" s="17">
        <f>BR17</f>
        <v>0</v>
      </c>
      <c r="BS16" s="17">
        <f>BS17</f>
        <v>-137.09999999999999</v>
      </c>
      <c r="BT16" s="17">
        <f>BT17</f>
        <v>0</v>
      </c>
      <c r="BU16" s="17">
        <f t="shared" si="18"/>
        <v>360594.92100000003</v>
      </c>
      <c r="BV16" s="17">
        <f t="shared" si="19"/>
        <v>420169.12800000003</v>
      </c>
      <c r="BW16" s="17">
        <f t="shared" si="20"/>
        <v>289655.79999999999</v>
      </c>
      <c r="BX16" s="17">
        <f>BX17</f>
        <v>0</v>
      </c>
      <c r="BY16" s="17">
        <f>BY17</f>
        <v>0</v>
      </c>
      <c r="BZ16" s="17">
        <f>BZ17</f>
        <v>0</v>
      </c>
      <c r="CA16" s="17">
        <f>CA17</f>
        <v>0</v>
      </c>
      <c r="CB16" s="17">
        <f>CB17</f>
        <v>0</v>
      </c>
      <c r="CC16" s="17">
        <f>CC17</f>
        <v>0</v>
      </c>
      <c r="CD16" s="17">
        <f>CD17</f>
        <v>0</v>
      </c>
      <c r="CE16" s="17">
        <f>CE17</f>
        <v>0</v>
      </c>
      <c r="CF16" s="17">
        <f>CF17</f>
        <v>0</v>
      </c>
      <c r="CG16" s="17">
        <f t="shared" si="21"/>
        <v>360594.92100000003</v>
      </c>
      <c r="CH16" s="17">
        <f t="shared" si="22"/>
        <v>420169.12800000003</v>
      </c>
      <c r="CI16" s="17">
        <f t="shared" si="23"/>
        <v>289655.79999999999</v>
      </c>
      <c r="CJ16" s="17">
        <f>CJ17</f>
        <v>0</v>
      </c>
      <c r="CK16" s="32"/>
      <c r="CL16" s="32"/>
      <c r="CM16" s="1"/>
      <c r="CN16" s="1"/>
      <c r="CO16" s="1"/>
      <c r="CP16" s="1"/>
      <c r="CQ16" s="1"/>
      <c r="CR16" s="1"/>
      <c r="CS16" s="1"/>
    </row>
    <row r="17" s="1" customFormat="1" ht="15">
      <c r="A17" s="30" t="s">
        <v>32</v>
      </c>
      <c r="B17" s="30" t="s">
        <v>34</v>
      </c>
      <c r="C17" s="30" t="s">
        <v>36</v>
      </c>
      <c r="D17" s="30" t="s">
        <v>40</v>
      </c>
      <c r="E17" s="30"/>
      <c r="F17" s="31" t="s">
        <v>41</v>
      </c>
      <c r="G17" s="17">
        <f>G18+G26</f>
        <v>323779.29999999999</v>
      </c>
      <c r="H17" s="17">
        <f>H18+H26</f>
        <v>336277.59999999998</v>
      </c>
      <c r="I17" s="17">
        <f>I18+I26</f>
        <v>260213.60000000001</v>
      </c>
      <c r="J17" s="17">
        <f>J18+J26</f>
        <v>0</v>
      </c>
      <c r="K17" s="17">
        <f>K18+K26</f>
        <v>0</v>
      </c>
      <c r="L17" s="17">
        <f>L18+L26</f>
        <v>0</v>
      </c>
      <c r="M17" s="17">
        <f t="shared" si="0"/>
        <v>323779.29999999999</v>
      </c>
      <c r="N17" s="17">
        <f t="shared" si="1"/>
        <v>336277.59999999998</v>
      </c>
      <c r="O17" s="17">
        <f t="shared" si="2"/>
        <v>260213.60000000001</v>
      </c>
      <c r="P17" s="17">
        <f>P18+P26</f>
        <v>20121.200000000001</v>
      </c>
      <c r="Q17" s="17">
        <f>Q18+Q26</f>
        <v>0</v>
      </c>
      <c r="R17" s="17">
        <f>R18+R26</f>
        <v>0</v>
      </c>
      <c r="S17" s="17">
        <f>S18+S26</f>
        <v>16525.654999999999</v>
      </c>
      <c r="T17" s="17">
        <f>T18+T26</f>
        <v>29442.200000000001</v>
      </c>
      <c r="U17" s="17">
        <f>U18+U26</f>
        <v>0</v>
      </c>
      <c r="V17" s="17">
        <f>V18+V26</f>
        <v>29442.200000000001</v>
      </c>
      <c r="W17" s="17">
        <f>W18+W26</f>
        <v>0</v>
      </c>
      <c r="X17" s="17">
        <f>X18+X26</f>
        <v>0</v>
      </c>
      <c r="Y17" s="17">
        <f t="shared" si="3"/>
        <v>360426.15500000003</v>
      </c>
      <c r="Z17" s="17">
        <f t="shared" si="4"/>
        <v>365719.79999999999</v>
      </c>
      <c r="AA17" s="17">
        <f t="shared" si="5"/>
        <v>289655.79999999999</v>
      </c>
      <c r="AB17" s="17">
        <f>AB18+AB26</f>
        <v>0</v>
      </c>
      <c r="AC17" s="17">
        <f>AC18+AC26</f>
        <v>0</v>
      </c>
      <c r="AD17" s="17">
        <f>AD18+AD26</f>
        <v>0</v>
      </c>
      <c r="AE17" s="17">
        <f t="shared" si="6"/>
        <v>360426.15500000003</v>
      </c>
      <c r="AF17" s="17">
        <f t="shared" si="7"/>
        <v>365719.79999999999</v>
      </c>
      <c r="AG17" s="17">
        <f t="shared" si="8"/>
        <v>289655.79999999999</v>
      </c>
      <c r="AH17" s="17">
        <f>AH18+AH26</f>
        <v>0</v>
      </c>
      <c r="AI17" s="17">
        <f>AI18+AI26</f>
        <v>0</v>
      </c>
      <c r="AJ17" s="17">
        <f>AJ18+AJ26</f>
        <v>3772.614</v>
      </c>
      <c r="AK17" s="17">
        <f>AK18+AK26</f>
        <v>0</v>
      </c>
      <c r="AL17" s="17">
        <f>AL18+AL26</f>
        <v>0</v>
      </c>
      <c r="AM17" s="17">
        <f>AM18+AM26</f>
        <v>0</v>
      </c>
      <c r="AN17" s="17">
        <f>AN18+AN26</f>
        <v>0</v>
      </c>
      <c r="AO17" s="17">
        <f>AO18+AO26</f>
        <v>0</v>
      </c>
      <c r="AP17" s="17">
        <f>AP18+AP26</f>
        <v>0</v>
      </c>
      <c r="AQ17" s="17">
        <f>AQ18+AQ26</f>
        <v>0</v>
      </c>
      <c r="AR17" s="17">
        <f>AR18+AR26</f>
        <v>0</v>
      </c>
      <c r="AS17" s="17">
        <f>AS18+AS26</f>
        <v>0</v>
      </c>
      <c r="AT17" s="17">
        <f>AT18+AT26</f>
        <v>0</v>
      </c>
      <c r="AU17" s="17">
        <f>AU18+AU26</f>
        <v>0</v>
      </c>
      <c r="AV17" s="17">
        <f>AV18+AV26</f>
        <v>0</v>
      </c>
      <c r="AW17" s="17">
        <f t="shared" si="9"/>
        <v>364198.76900000003</v>
      </c>
      <c r="AX17" s="17">
        <f t="shared" si="10"/>
        <v>365719.79999999999</v>
      </c>
      <c r="AY17" s="17">
        <f t="shared" si="11"/>
        <v>289655.79999999999</v>
      </c>
      <c r="AZ17" s="17">
        <f>AZ18+AZ26</f>
        <v>0</v>
      </c>
      <c r="BA17" s="17">
        <f t="shared" si="12"/>
        <v>364198.76900000003</v>
      </c>
      <c r="BB17" s="17">
        <f t="shared" si="13"/>
        <v>365719.79999999999</v>
      </c>
      <c r="BC17" s="17">
        <f t="shared" si="14"/>
        <v>289655.79999999999</v>
      </c>
      <c r="BD17" s="17">
        <f>BD18+BD26</f>
        <v>0</v>
      </c>
      <c r="BE17" s="17">
        <f>BE18+BE26</f>
        <v>0</v>
      </c>
      <c r="BF17" s="17">
        <f>BF18+BF26</f>
        <v>-3603.848</v>
      </c>
      <c r="BG17" s="17">
        <f>BG18+BG26</f>
        <v>0</v>
      </c>
      <c r="BH17" s="17">
        <f>BH18+BH26</f>
        <v>6172.2070000000003</v>
      </c>
      <c r="BI17" s="17">
        <f>BI18+BI26</f>
        <v>0</v>
      </c>
      <c r="BJ17" s="17">
        <f>BJ18+BJ26</f>
        <v>48414.220999999998</v>
      </c>
      <c r="BK17" s="17">
        <f>BK18+BK26</f>
        <v>0</v>
      </c>
      <c r="BL17" s="17">
        <f>BL18+BL26</f>
        <v>0</v>
      </c>
      <c r="BM17" s="17">
        <f>BM18+BM26</f>
        <v>0</v>
      </c>
      <c r="BN17" s="17">
        <f>BN18+BN26</f>
        <v>0</v>
      </c>
      <c r="BO17" s="17">
        <f t="shared" si="15"/>
        <v>360594.92100000003</v>
      </c>
      <c r="BP17" s="17">
        <f t="shared" si="16"/>
        <v>420306.228</v>
      </c>
      <c r="BQ17" s="17">
        <f t="shared" si="17"/>
        <v>289655.79999999999</v>
      </c>
      <c r="BR17" s="17">
        <f>BR18+BR26</f>
        <v>0</v>
      </c>
      <c r="BS17" s="17">
        <f>BS18+BS26</f>
        <v>-137.09999999999999</v>
      </c>
      <c r="BT17" s="17">
        <f>BT18+BT26</f>
        <v>0</v>
      </c>
      <c r="BU17" s="17">
        <f t="shared" si="18"/>
        <v>360594.92100000003</v>
      </c>
      <c r="BV17" s="17">
        <f t="shared" si="19"/>
        <v>420169.12800000003</v>
      </c>
      <c r="BW17" s="17">
        <f t="shared" si="20"/>
        <v>289655.79999999999</v>
      </c>
      <c r="BX17" s="17">
        <f>BX18+BX26</f>
        <v>0</v>
      </c>
      <c r="BY17" s="17">
        <f>BY18+BY26</f>
        <v>0</v>
      </c>
      <c r="BZ17" s="17">
        <f>BZ18+BZ26</f>
        <v>0</v>
      </c>
      <c r="CA17" s="17">
        <f>CA18+CA26</f>
        <v>0</v>
      </c>
      <c r="CB17" s="17">
        <f>CB18+CB26</f>
        <v>0</v>
      </c>
      <c r="CC17" s="17">
        <f>CC18+CC26</f>
        <v>0</v>
      </c>
      <c r="CD17" s="17">
        <f>CD18+CD26</f>
        <v>0</v>
      </c>
      <c r="CE17" s="17">
        <f>CE18+CE26</f>
        <v>0</v>
      </c>
      <c r="CF17" s="17">
        <f>CF18+CF26</f>
        <v>0</v>
      </c>
      <c r="CG17" s="17">
        <f t="shared" si="21"/>
        <v>360594.92100000003</v>
      </c>
      <c r="CH17" s="17">
        <f t="shared" si="22"/>
        <v>420169.12800000003</v>
      </c>
      <c r="CI17" s="17">
        <f t="shared" si="23"/>
        <v>289655.79999999999</v>
      </c>
      <c r="CJ17" s="17">
        <f>CJ18+CJ26</f>
        <v>0</v>
      </c>
      <c r="CK17" s="32"/>
      <c r="CL17" s="32"/>
      <c r="CM17" s="1"/>
      <c r="CN17" s="1"/>
      <c r="CO17" s="1"/>
      <c r="CP17" s="1"/>
      <c r="CQ17" s="1"/>
      <c r="CR17" s="1"/>
      <c r="CS17" s="1"/>
    </row>
    <row r="18" s="1" customFormat="1" ht="60">
      <c r="A18" s="30" t="s">
        <v>32</v>
      </c>
      <c r="B18" s="30" t="s">
        <v>34</v>
      </c>
      <c r="C18" s="30" t="s">
        <v>36</v>
      </c>
      <c r="D18" s="30" t="s">
        <v>42</v>
      </c>
      <c r="E18" s="30"/>
      <c r="F18" s="31" t="s">
        <v>43</v>
      </c>
      <c r="G18" s="17">
        <f>G19+G22+G24</f>
        <v>169517.39999999999</v>
      </c>
      <c r="H18" s="17">
        <f>H19+H22+H24</f>
        <v>178833.60000000001</v>
      </c>
      <c r="I18" s="17">
        <f>I19+I22+I24</f>
        <v>102769.60000000001</v>
      </c>
      <c r="J18" s="17">
        <f>J19+J22+J24</f>
        <v>0</v>
      </c>
      <c r="K18" s="17">
        <f>K19+K22+K24</f>
        <v>0</v>
      </c>
      <c r="L18" s="17">
        <f>L19+L22+L24</f>
        <v>0</v>
      </c>
      <c r="M18" s="17">
        <f t="shared" si="0"/>
        <v>169517.39999999999</v>
      </c>
      <c r="N18" s="17">
        <f t="shared" si="1"/>
        <v>178833.60000000001</v>
      </c>
      <c r="O18" s="17">
        <f t="shared" si="2"/>
        <v>102769.60000000001</v>
      </c>
      <c r="P18" s="17">
        <f>P19+P22+P24</f>
        <v>0</v>
      </c>
      <c r="Q18" s="17">
        <f>Q19+Q22+Q24</f>
        <v>0</v>
      </c>
      <c r="R18" s="17">
        <f>R19+R22+R24</f>
        <v>0</v>
      </c>
      <c r="S18" s="17">
        <f>S19+S22+S24</f>
        <v>13316.42607</v>
      </c>
      <c r="T18" s="17">
        <f>T19+T22+T24</f>
        <v>5000</v>
      </c>
      <c r="U18" s="17">
        <f>U19+U22+U24</f>
        <v>0</v>
      </c>
      <c r="V18" s="17">
        <f>V19+V22+V24</f>
        <v>5000</v>
      </c>
      <c r="W18" s="17">
        <f>W19+W22+W24</f>
        <v>0</v>
      </c>
      <c r="X18" s="17">
        <f>X19+X22+X24</f>
        <v>0</v>
      </c>
      <c r="Y18" s="17">
        <f t="shared" si="3"/>
        <v>182833.82606999998</v>
      </c>
      <c r="Z18" s="17">
        <f t="shared" si="4"/>
        <v>183833.60000000001</v>
      </c>
      <c r="AA18" s="17">
        <f t="shared" si="5"/>
        <v>107769.60000000001</v>
      </c>
      <c r="AB18" s="17">
        <f>AB19+AB22+AB24</f>
        <v>0</v>
      </c>
      <c r="AC18" s="17">
        <f>AC19+AC22+AC24</f>
        <v>0</v>
      </c>
      <c r="AD18" s="17">
        <f>AD19+AD22+AD24</f>
        <v>0</v>
      </c>
      <c r="AE18" s="17">
        <f t="shared" si="6"/>
        <v>182833.82606999998</v>
      </c>
      <c r="AF18" s="17">
        <f t="shared" si="7"/>
        <v>183833.60000000001</v>
      </c>
      <c r="AG18" s="17">
        <f t="shared" si="8"/>
        <v>107769.60000000001</v>
      </c>
      <c r="AH18" s="17">
        <f>AH19+AH22+AH24</f>
        <v>0</v>
      </c>
      <c r="AI18" s="17">
        <f>AI19+AI22+AI24</f>
        <v>0</v>
      </c>
      <c r="AJ18" s="17">
        <f>AJ19+AJ22+AJ24</f>
        <v>2799.0300000000002</v>
      </c>
      <c r="AK18" s="17">
        <f>AK19+AK22+AK24</f>
        <v>0</v>
      </c>
      <c r="AL18" s="17">
        <f>AL19+AL22+AL24</f>
        <v>0</v>
      </c>
      <c r="AM18" s="17">
        <f>AM19+AM22+AM24</f>
        <v>0</v>
      </c>
      <c r="AN18" s="17">
        <f>AN19+AN22+AN24</f>
        <v>0</v>
      </c>
      <c r="AO18" s="17">
        <f>AO19+AO22+AO24</f>
        <v>0</v>
      </c>
      <c r="AP18" s="17">
        <f>AP19+AP22+AP24</f>
        <v>0</v>
      </c>
      <c r="AQ18" s="17">
        <f>AQ19+AQ22+AQ24</f>
        <v>0</v>
      </c>
      <c r="AR18" s="17">
        <f>AR19+AR22+AR24</f>
        <v>0</v>
      </c>
      <c r="AS18" s="17">
        <f>AS19+AS22+AS24</f>
        <v>0</v>
      </c>
      <c r="AT18" s="17">
        <f>AT19+AT22+AT24</f>
        <v>0</v>
      </c>
      <c r="AU18" s="17">
        <f>AU19+AU22+AU24</f>
        <v>0</v>
      </c>
      <c r="AV18" s="17">
        <f>AV19+AV22+AV24</f>
        <v>0</v>
      </c>
      <c r="AW18" s="17">
        <f t="shared" si="9"/>
        <v>185632.85606999998</v>
      </c>
      <c r="AX18" s="17">
        <f t="shared" si="10"/>
        <v>183833.60000000001</v>
      </c>
      <c r="AY18" s="17">
        <f t="shared" si="11"/>
        <v>107769.60000000001</v>
      </c>
      <c r="AZ18" s="17">
        <f>AZ19+AZ22+AZ24</f>
        <v>0</v>
      </c>
      <c r="BA18" s="17">
        <f t="shared" si="12"/>
        <v>185632.85606999998</v>
      </c>
      <c r="BB18" s="17">
        <f t="shared" si="13"/>
        <v>183833.60000000001</v>
      </c>
      <c r="BC18" s="17">
        <f t="shared" si="14"/>
        <v>107769.60000000001</v>
      </c>
      <c r="BD18" s="17">
        <f>BD19+BD22+BD24</f>
        <v>0</v>
      </c>
      <c r="BE18" s="17">
        <f>BE19+BE22+BE24</f>
        <v>0</v>
      </c>
      <c r="BF18" s="17">
        <f>BF19+BF22+BF24</f>
        <v>-3603.848</v>
      </c>
      <c r="BG18" s="17">
        <f>BG19+BG22+BG24</f>
        <v>0</v>
      </c>
      <c r="BH18" s="17">
        <f>BH19+BH22+BH24</f>
        <v>6172.2070000000003</v>
      </c>
      <c r="BI18" s="17">
        <f>BI19+BI22+BI24</f>
        <v>0</v>
      </c>
      <c r="BJ18" s="17">
        <f>BJ19+BJ22+BJ24</f>
        <v>48414.220999999998</v>
      </c>
      <c r="BK18" s="17">
        <f>BK19+BK22+BK24</f>
        <v>0</v>
      </c>
      <c r="BL18" s="17">
        <f>BL19+BL22+BL24</f>
        <v>0</v>
      </c>
      <c r="BM18" s="17">
        <f>BM19+BM22+BM24</f>
        <v>0</v>
      </c>
      <c r="BN18" s="17">
        <f>BN19+BN22+BN24</f>
        <v>0</v>
      </c>
      <c r="BO18" s="17">
        <f t="shared" si="15"/>
        <v>182029.00806999998</v>
      </c>
      <c r="BP18" s="17">
        <f t="shared" si="16"/>
        <v>238420.02799999999</v>
      </c>
      <c r="BQ18" s="17">
        <f t="shared" si="17"/>
        <v>107769.60000000001</v>
      </c>
      <c r="BR18" s="17">
        <f>BR19+BR22+BR24</f>
        <v>0</v>
      </c>
      <c r="BS18" s="17">
        <f>BS19+BS22+BS24</f>
        <v>-137.09999999999999</v>
      </c>
      <c r="BT18" s="17">
        <f>BT19+BT22+BT24</f>
        <v>0</v>
      </c>
      <c r="BU18" s="17">
        <f t="shared" si="18"/>
        <v>182029.00806999998</v>
      </c>
      <c r="BV18" s="17">
        <f t="shared" si="19"/>
        <v>238282.92799999999</v>
      </c>
      <c r="BW18" s="17">
        <f t="shared" si="20"/>
        <v>107769.60000000001</v>
      </c>
      <c r="BX18" s="17">
        <f>BX19+BX22+BX24</f>
        <v>0</v>
      </c>
      <c r="BY18" s="17">
        <f>BY19+BY22+BY24</f>
        <v>0</v>
      </c>
      <c r="BZ18" s="17">
        <f>BZ19+BZ22+BZ24</f>
        <v>0</v>
      </c>
      <c r="CA18" s="17">
        <f>CA19+CA22+CA24</f>
        <v>0</v>
      </c>
      <c r="CB18" s="17">
        <f>CB19+CB22+CB24</f>
        <v>0</v>
      </c>
      <c r="CC18" s="17">
        <f>CC19+CC22+CC24</f>
        <v>0</v>
      </c>
      <c r="CD18" s="17">
        <f>CD19+CD22+CD24</f>
        <v>0</v>
      </c>
      <c r="CE18" s="17">
        <f>CE19+CE22+CE24</f>
        <v>0</v>
      </c>
      <c r="CF18" s="17">
        <f>CF19+CF22+CF24</f>
        <v>0</v>
      </c>
      <c r="CG18" s="17">
        <f t="shared" si="21"/>
        <v>182029.00806999998</v>
      </c>
      <c r="CH18" s="17">
        <f t="shared" si="22"/>
        <v>238282.92799999999</v>
      </c>
      <c r="CI18" s="17">
        <f t="shared" si="23"/>
        <v>107769.60000000001</v>
      </c>
      <c r="CJ18" s="17">
        <f>CJ19+CJ22+CJ24</f>
        <v>0</v>
      </c>
      <c r="CK18" s="32"/>
      <c r="CL18" s="32"/>
      <c r="CM18" s="1"/>
      <c r="CN18" s="1"/>
      <c r="CO18" s="1"/>
      <c r="CP18" s="1"/>
      <c r="CQ18" s="1"/>
      <c r="CR18" s="1"/>
      <c r="CS18" s="1"/>
    </row>
    <row r="19" s="1" customFormat="1" ht="15">
      <c r="A19" s="30" t="s">
        <v>32</v>
      </c>
      <c r="B19" s="30" t="s">
        <v>34</v>
      </c>
      <c r="C19" s="30" t="s">
        <v>36</v>
      </c>
      <c r="D19" s="30" t="s">
        <v>44</v>
      </c>
      <c r="E19" s="30"/>
      <c r="F19" s="31" t="s">
        <v>45</v>
      </c>
      <c r="G19" s="17">
        <f>G20+G21</f>
        <v>2114.4000000000001</v>
      </c>
      <c r="H19" s="17">
        <f>H20+H21</f>
        <v>2114.4000000000001</v>
      </c>
      <c r="I19" s="17">
        <f>I20+I21</f>
        <v>2114.4000000000001</v>
      </c>
      <c r="J19" s="17">
        <f>J20+J21</f>
        <v>0</v>
      </c>
      <c r="K19" s="17">
        <f>K20+K21</f>
        <v>0</v>
      </c>
      <c r="L19" s="17">
        <f>L20+L21</f>
        <v>0</v>
      </c>
      <c r="M19" s="17">
        <f t="shared" si="0"/>
        <v>2114.4000000000001</v>
      </c>
      <c r="N19" s="17">
        <f t="shared" si="1"/>
        <v>2114.4000000000001</v>
      </c>
      <c r="O19" s="17">
        <f t="shared" si="2"/>
        <v>2114.4000000000001</v>
      </c>
      <c r="P19" s="17">
        <f>P20+P21</f>
        <v>0</v>
      </c>
      <c r="Q19" s="17">
        <f>Q20+Q21</f>
        <v>0</v>
      </c>
      <c r="R19" s="17">
        <f>R20+R21</f>
        <v>0</v>
      </c>
      <c r="S19" s="17">
        <f>S20+S21</f>
        <v>0</v>
      </c>
      <c r="T19" s="17">
        <f>T20+T21</f>
        <v>0</v>
      </c>
      <c r="U19" s="17">
        <f>U20+U21</f>
        <v>0</v>
      </c>
      <c r="V19" s="17">
        <f>V20+V21</f>
        <v>0</v>
      </c>
      <c r="W19" s="17">
        <f>W20+W21</f>
        <v>0</v>
      </c>
      <c r="X19" s="17">
        <f>X20+X21</f>
        <v>0</v>
      </c>
      <c r="Y19" s="17">
        <f t="shared" si="3"/>
        <v>2114.4000000000001</v>
      </c>
      <c r="Z19" s="17">
        <f t="shared" si="4"/>
        <v>2114.4000000000001</v>
      </c>
      <c r="AA19" s="17">
        <f t="shared" si="5"/>
        <v>2114.4000000000001</v>
      </c>
      <c r="AB19" s="17">
        <f>AB20+AB21</f>
        <v>0</v>
      </c>
      <c r="AC19" s="17">
        <f>AC20+AC21</f>
        <v>0</v>
      </c>
      <c r="AD19" s="17">
        <f>AD20+AD21</f>
        <v>0</v>
      </c>
      <c r="AE19" s="17">
        <f t="shared" si="6"/>
        <v>2114.4000000000001</v>
      </c>
      <c r="AF19" s="17">
        <f t="shared" si="7"/>
        <v>2114.4000000000001</v>
      </c>
      <c r="AG19" s="17">
        <f t="shared" si="8"/>
        <v>2114.4000000000001</v>
      </c>
      <c r="AH19" s="17">
        <f>AH20+AH21</f>
        <v>0</v>
      </c>
      <c r="AI19" s="17">
        <f>AI20+AI21</f>
        <v>0</v>
      </c>
      <c r="AJ19" s="17">
        <f>AJ20+AJ21</f>
        <v>0</v>
      </c>
      <c r="AK19" s="17">
        <f>AK20+AK21</f>
        <v>0</v>
      </c>
      <c r="AL19" s="17">
        <f>AL20+AL21</f>
        <v>0</v>
      </c>
      <c r="AM19" s="17">
        <f>AM20+AM21</f>
        <v>0</v>
      </c>
      <c r="AN19" s="17">
        <f>AN20+AN21</f>
        <v>0</v>
      </c>
      <c r="AO19" s="17">
        <f>AO20+AO21</f>
        <v>0</v>
      </c>
      <c r="AP19" s="17">
        <f>AP20+AP21</f>
        <v>0</v>
      </c>
      <c r="AQ19" s="17">
        <f>AQ20+AQ21</f>
        <v>0</v>
      </c>
      <c r="AR19" s="17">
        <f>AR20+AR21</f>
        <v>0</v>
      </c>
      <c r="AS19" s="17">
        <f>AS20+AS21</f>
        <v>0</v>
      </c>
      <c r="AT19" s="17">
        <f>AT20+AT21</f>
        <v>0</v>
      </c>
      <c r="AU19" s="17">
        <f>AU20+AU21</f>
        <v>0</v>
      </c>
      <c r="AV19" s="17">
        <f>AV20+AV21</f>
        <v>0</v>
      </c>
      <c r="AW19" s="17">
        <f t="shared" si="9"/>
        <v>2114.4000000000001</v>
      </c>
      <c r="AX19" s="17">
        <f t="shared" si="10"/>
        <v>2114.4000000000001</v>
      </c>
      <c r="AY19" s="17">
        <f t="shared" si="11"/>
        <v>2114.4000000000001</v>
      </c>
      <c r="AZ19" s="17">
        <f>AZ20+AZ21</f>
        <v>0</v>
      </c>
      <c r="BA19" s="17">
        <f t="shared" si="12"/>
        <v>2114.4000000000001</v>
      </c>
      <c r="BB19" s="17">
        <f t="shared" si="13"/>
        <v>2114.4000000000001</v>
      </c>
      <c r="BC19" s="17">
        <f t="shared" si="14"/>
        <v>2114.4000000000001</v>
      </c>
      <c r="BD19" s="17">
        <f>BD20+BD21</f>
        <v>0</v>
      </c>
      <c r="BE19" s="17">
        <f>BE20+BE21</f>
        <v>0</v>
      </c>
      <c r="BF19" s="17">
        <f>BF20+BF21</f>
        <v>0</v>
      </c>
      <c r="BG19" s="17">
        <f>BG20+BG21</f>
        <v>0</v>
      </c>
      <c r="BH19" s="17">
        <f>BH20+BH21</f>
        <v>0</v>
      </c>
      <c r="BI19" s="17">
        <f>BI20+BI21</f>
        <v>0</v>
      </c>
      <c r="BJ19" s="17">
        <f>BJ20+BJ21</f>
        <v>0</v>
      </c>
      <c r="BK19" s="17">
        <f>BK20+BK21</f>
        <v>0</v>
      </c>
      <c r="BL19" s="17">
        <f>BL20+BL21</f>
        <v>0</v>
      </c>
      <c r="BM19" s="17">
        <f>BM20+BM21</f>
        <v>0</v>
      </c>
      <c r="BN19" s="17">
        <f>BN20+BN21</f>
        <v>0</v>
      </c>
      <c r="BO19" s="17">
        <f t="shared" si="15"/>
        <v>2114.4000000000001</v>
      </c>
      <c r="BP19" s="17">
        <f t="shared" si="16"/>
        <v>2114.4000000000001</v>
      </c>
      <c r="BQ19" s="17">
        <f t="shared" si="17"/>
        <v>2114.4000000000001</v>
      </c>
      <c r="BR19" s="17">
        <f>BR20+BR21</f>
        <v>0</v>
      </c>
      <c r="BS19" s="17">
        <f>BS20+BS21</f>
        <v>0</v>
      </c>
      <c r="BT19" s="17">
        <f>BT20+BT21</f>
        <v>0</v>
      </c>
      <c r="BU19" s="17">
        <f t="shared" si="18"/>
        <v>2114.4000000000001</v>
      </c>
      <c r="BV19" s="17">
        <f t="shared" si="19"/>
        <v>2114.4000000000001</v>
      </c>
      <c r="BW19" s="17">
        <f t="shared" si="20"/>
        <v>2114.4000000000001</v>
      </c>
      <c r="BX19" s="17">
        <f>BX20+BX21</f>
        <v>0</v>
      </c>
      <c r="BY19" s="17">
        <f>BY20+BY21</f>
        <v>0</v>
      </c>
      <c r="BZ19" s="17">
        <f>BZ20+BZ21</f>
        <v>0</v>
      </c>
      <c r="CA19" s="17">
        <f>CA20+CA21</f>
        <v>0</v>
      </c>
      <c r="CB19" s="17">
        <f>CB20+CB21</f>
        <v>0</v>
      </c>
      <c r="CC19" s="17">
        <f>CC20+CC21</f>
        <v>0</v>
      </c>
      <c r="CD19" s="17">
        <f>CD20+CD21</f>
        <v>0</v>
      </c>
      <c r="CE19" s="17">
        <f>CE20+CE21</f>
        <v>0</v>
      </c>
      <c r="CF19" s="17">
        <f>CF20+CF21</f>
        <v>0</v>
      </c>
      <c r="CG19" s="17">
        <f t="shared" si="21"/>
        <v>2114.4000000000001</v>
      </c>
      <c r="CH19" s="17">
        <f t="shared" si="22"/>
        <v>2114.4000000000001</v>
      </c>
      <c r="CI19" s="17">
        <f t="shared" si="23"/>
        <v>2114.4000000000001</v>
      </c>
      <c r="CJ19" s="17">
        <f>CJ20+CJ21</f>
        <v>0</v>
      </c>
      <c r="CK19" s="32"/>
      <c r="CL19" s="32"/>
      <c r="CM19" s="1"/>
      <c r="CN19" s="1"/>
      <c r="CO19" s="1"/>
      <c r="CP19" s="1"/>
      <c r="CQ19" s="1"/>
      <c r="CR19" s="1"/>
      <c r="CS19" s="1"/>
    </row>
    <row r="20" s="1" customFormat="1" ht="30">
      <c r="A20" s="30" t="s">
        <v>32</v>
      </c>
      <c r="B20" s="30" t="s">
        <v>34</v>
      </c>
      <c r="C20" s="30" t="s">
        <v>36</v>
      </c>
      <c r="D20" s="30" t="s">
        <v>44</v>
      </c>
      <c r="E20" s="30" t="s">
        <v>46</v>
      </c>
      <c r="F20" s="31" t="s">
        <v>47</v>
      </c>
      <c r="G20" s="17">
        <v>1800.4000000000001</v>
      </c>
      <c r="H20" s="17">
        <v>1729.4000000000001</v>
      </c>
      <c r="I20" s="17">
        <v>1710.6000000000001</v>
      </c>
      <c r="J20" s="17"/>
      <c r="K20" s="17"/>
      <c r="L20" s="17"/>
      <c r="M20" s="17">
        <f t="shared" si="0"/>
        <v>1800.4000000000001</v>
      </c>
      <c r="N20" s="17">
        <f t="shared" si="1"/>
        <v>1729.4000000000001</v>
      </c>
      <c r="O20" s="17">
        <f t="shared" si="2"/>
        <v>1710.6000000000001</v>
      </c>
      <c r="P20" s="17"/>
      <c r="Q20" s="17"/>
      <c r="R20" s="17"/>
      <c r="S20" s="17"/>
      <c r="T20" s="17"/>
      <c r="U20" s="17"/>
      <c r="V20" s="17"/>
      <c r="W20" s="17"/>
      <c r="X20" s="17"/>
      <c r="Y20" s="17">
        <f t="shared" si="3"/>
        <v>1800.4000000000001</v>
      </c>
      <c r="Z20" s="17">
        <f t="shared" si="4"/>
        <v>1729.4000000000001</v>
      </c>
      <c r="AA20" s="17">
        <f t="shared" si="5"/>
        <v>1710.6000000000001</v>
      </c>
      <c r="AB20" s="17"/>
      <c r="AC20" s="17"/>
      <c r="AD20" s="17"/>
      <c r="AE20" s="17">
        <f t="shared" si="6"/>
        <v>1800.4000000000001</v>
      </c>
      <c r="AF20" s="17">
        <f t="shared" si="7"/>
        <v>1729.4000000000001</v>
      </c>
      <c r="AG20" s="17">
        <f t="shared" si="8"/>
        <v>1710.6000000000001</v>
      </c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>
        <f t="shared" si="9"/>
        <v>1800.4000000000001</v>
      </c>
      <c r="AX20" s="17">
        <f t="shared" si="10"/>
        <v>1729.4000000000001</v>
      </c>
      <c r="AY20" s="17">
        <f t="shared" si="11"/>
        <v>1710.6000000000001</v>
      </c>
      <c r="AZ20" s="17"/>
      <c r="BA20" s="17">
        <f t="shared" si="12"/>
        <v>1800.4000000000001</v>
      </c>
      <c r="BB20" s="17">
        <f t="shared" si="13"/>
        <v>1729.4000000000001</v>
      </c>
      <c r="BC20" s="17">
        <f t="shared" si="14"/>
        <v>1710.6000000000001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>
        <f t="shared" si="15"/>
        <v>1800.4000000000001</v>
      </c>
      <c r="BP20" s="17">
        <f t="shared" si="16"/>
        <v>1729.4000000000001</v>
      </c>
      <c r="BQ20" s="17">
        <f t="shared" si="17"/>
        <v>1710.6000000000001</v>
      </c>
      <c r="BR20" s="17"/>
      <c r="BS20" s="17"/>
      <c r="BT20" s="17"/>
      <c r="BU20" s="17">
        <f t="shared" si="18"/>
        <v>1800.4000000000001</v>
      </c>
      <c r="BV20" s="17">
        <f t="shared" si="19"/>
        <v>1729.4000000000001</v>
      </c>
      <c r="BW20" s="17">
        <f t="shared" si="20"/>
        <v>1710.6000000000001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>
        <f t="shared" si="21"/>
        <v>1800.4000000000001</v>
      </c>
      <c r="CH20" s="17">
        <f t="shared" si="22"/>
        <v>1729.4000000000001</v>
      </c>
      <c r="CI20" s="17">
        <f t="shared" si="23"/>
        <v>1710.6000000000001</v>
      </c>
      <c r="CJ20" s="17"/>
      <c r="CK20" s="32"/>
      <c r="CL20" s="32"/>
      <c r="CM20" s="1"/>
      <c r="CN20" s="1"/>
      <c r="CO20" s="1"/>
      <c r="CP20" s="1"/>
      <c r="CQ20" s="1"/>
      <c r="CR20" s="1"/>
      <c r="CS20" s="1"/>
    </row>
    <row r="21" s="1" customFormat="1" ht="15">
      <c r="A21" s="30" t="s">
        <v>32</v>
      </c>
      <c r="B21" s="30" t="s">
        <v>34</v>
      </c>
      <c r="C21" s="30" t="s">
        <v>36</v>
      </c>
      <c r="D21" s="30" t="s">
        <v>44</v>
      </c>
      <c r="E21" s="30" t="s">
        <v>48</v>
      </c>
      <c r="F21" s="31" t="s">
        <v>49</v>
      </c>
      <c r="G21" s="17">
        <v>314</v>
      </c>
      <c r="H21" s="17">
        <v>385</v>
      </c>
      <c r="I21" s="17">
        <v>403.80000000000001</v>
      </c>
      <c r="J21" s="17"/>
      <c r="K21" s="17"/>
      <c r="L21" s="17"/>
      <c r="M21" s="17">
        <f t="shared" si="0"/>
        <v>314</v>
      </c>
      <c r="N21" s="17">
        <f t="shared" si="1"/>
        <v>385</v>
      </c>
      <c r="O21" s="17">
        <f t="shared" si="2"/>
        <v>403.80000000000001</v>
      </c>
      <c r="P21" s="17"/>
      <c r="Q21" s="17"/>
      <c r="R21" s="17"/>
      <c r="S21" s="17"/>
      <c r="T21" s="17"/>
      <c r="U21" s="17"/>
      <c r="V21" s="17"/>
      <c r="W21" s="17"/>
      <c r="X21" s="17"/>
      <c r="Y21" s="17">
        <f t="shared" si="3"/>
        <v>314</v>
      </c>
      <c r="Z21" s="17">
        <f t="shared" si="4"/>
        <v>385</v>
      </c>
      <c r="AA21" s="17">
        <f t="shared" si="5"/>
        <v>403.80000000000001</v>
      </c>
      <c r="AB21" s="17"/>
      <c r="AC21" s="17"/>
      <c r="AD21" s="17"/>
      <c r="AE21" s="17">
        <f t="shared" si="6"/>
        <v>314</v>
      </c>
      <c r="AF21" s="17">
        <f t="shared" si="7"/>
        <v>385</v>
      </c>
      <c r="AG21" s="17">
        <f t="shared" si="8"/>
        <v>403.80000000000001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>
        <f t="shared" si="9"/>
        <v>314</v>
      </c>
      <c r="AX21" s="17">
        <f t="shared" si="10"/>
        <v>385</v>
      </c>
      <c r="AY21" s="17">
        <f t="shared" si="11"/>
        <v>403.80000000000001</v>
      </c>
      <c r="AZ21" s="17"/>
      <c r="BA21" s="17">
        <f t="shared" si="12"/>
        <v>314</v>
      </c>
      <c r="BB21" s="17">
        <f t="shared" si="13"/>
        <v>385</v>
      </c>
      <c r="BC21" s="17">
        <f t="shared" si="14"/>
        <v>403.80000000000001</v>
      </c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>
        <f t="shared" si="15"/>
        <v>314</v>
      </c>
      <c r="BP21" s="17">
        <f t="shared" si="16"/>
        <v>385</v>
      </c>
      <c r="BQ21" s="17">
        <f t="shared" si="17"/>
        <v>403.80000000000001</v>
      </c>
      <c r="BR21" s="17"/>
      <c r="BS21" s="17"/>
      <c r="BT21" s="17"/>
      <c r="BU21" s="17">
        <f t="shared" si="18"/>
        <v>314</v>
      </c>
      <c r="BV21" s="17">
        <f t="shared" si="19"/>
        <v>385</v>
      </c>
      <c r="BW21" s="17">
        <f t="shared" si="20"/>
        <v>403.80000000000001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>
        <f t="shared" si="21"/>
        <v>314</v>
      </c>
      <c r="CH21" s="17">
        <f t="shared" si="22"/>
        <v>385</v>
      </c>
      <c r="CI21" s="17">
        <f t="shared" si="23"/>
        <v>403.80000000000001</v>
      </c>
      <c r="CJ21" s="17"/>
      <c r="CK21" s="32"/>
      <c r="CL21" s="32"/>
      <c r="CM21" s="1"/>
      <c r="CN21" s="1"/>
      <c r="CO21" s="1"/>
      <c r="CP21" s="1"/>
      <c r="CQ21" s="1"/>
      <c r="CR21" s="1"/>
      <c r="CS21" s="1"/>
    </row>
    <row r="22" s="1" customFormat="1" ht="30">
      <c r="A22" s="30" t="s">
        <v>32</v>
      </c>
      <c r="B22" s="30" t="s">
        <v>34</v>
      </c>
      <c r="C22" s="30" t="s">
        <v>36</v>
      </c>
      <c r="D22" s="30" t="s">
        <v>50</v>
      </c>
      <c r="E22" s="30"/>
      <c r="F22" s="31" t="s">
        <v>51</v>
      </c>
      <c r="G22" s="17">
        <f>G23</f>
        <v>84247.5</v>
      </c>
      <c r="H22" s="17">
        <f>H23</f>
        <v>59505.199999999997</v>
      </c>
      <c r="I22" s="17">
        <f>I23</f>
        <v>59505.199999999997</v>
      </c>
      <c r="J22" s="17">
        <f>J23</f>
        <v>0</v>
      </c>
      <c r="K22" s="17">
        <f>K23</f>
        <v>0</v>
      </c>
      <c r="L22" s="17">
        <f>L23</f>
        <v>0</v>
      </c>
      <c r="M22" s="17">
        <f t="shared" si="0"/>
        <v>84247.5</v>
      </c>
      <c r="N22" s="17">
        <f t="shared" si="1"/>
        <v>59505.199999999997</v>
      </c>
      <c r="O22" s="17">
        <f t="shared" si="2"/>
        <v>59505.199999999997</v>
      </c>
      <c r="P22" s="17">
        <f>P23</f>
        <v>0</v>
      </c>
      <c r="Q22" s="17">
        <f>Q23</f>
        <v>0</v>
      </c>
      <c r="R22" s="17">
        <f>R23</f>
        <v>0</v>
      </c>
      <c r="S22" s="17">
        <f>S23</f>
        <v>5212.5780699999996</v>
      </c>
      <c r="T22" s="17">
        <f>T23</f>
        <v>5000</v>
      </c>
      <c r="U22" s="17">
        <f>U23</f>
        <v>0</v>
      </c>
      <c r="V22" s="17">
        <f>V23</f>
        <v>5000</v>
      </c>
      <c r="W22" s="17">
        <f>W23</f>
        <v>0</v>
      </c>
      <c r="X22" s="17">
        <f>X23</f>
        <v>0</v>
      </c>
      <c r="Y22" s="17">
        <f t="shared" si="3"/>
        <v>89460.078070000003</v>
      </c>
      <c r="Z22" s="17">
        <f t="shared" si="4"/>
        <v>64505.199999999997</v>
      </c>
      <c r="AA22" s="17">
        <f t="shared" si="5"/>
        <v>64505.199999999997</v>
      </c>
      <c r="AB22" s="17">
        <f>AB23</f>
        <v>0</v>
      </c>
      <c r="AC22" s="17">
        <f>AC23</f>
        <v>0</v>
      </c>
      <c r="AD22" s="17">
        <f>AD23</f>
        <v>0</v>
      </c>
      <c r="AE22" s="17">
        <f t="shared" si="6"/>
        <v>89460.078070000003</v>
      </c>
      <c r="AF22" s="17">
        <f t="shared" si="7"/>
        <v>64505.199999999997</v>
      </c>
      <c r="AG22" s="17">
        <f t="shared" si="8"/>
        <v>64505.199999999997</v>
      </c>
      <c r="AH22" s="17">
        <f>AH23</f>
        <v>0</v>
      </c>
      <c r="AI22" s="17">
        <f>AI23</f>
        <v>0</v>
      </c>
      <c r="AJ22" s="17">
        <f>AJ23</f>
        <v>-4058.1680000000001</v>
      </c>
      <c r="AK22" s="17">
        <f>AK23</f>
        <v>0</v>
      </c>
      <c r="AL22" s="17">
        <f>AL23</f>
        <v>0</v>
      </c>
      <c r="AM22" s="17">
        <f>AM23</f>
        <v>0</v>
      </c>
      <c r="AN22" s="17">
        <f>AN23</f>
        <v>0</v>
      </c>
      <c r="AO22" s="17">
        <f>AO23</f>
        <v>0</v>
      </c>
      <c r="AP22" s="17">
        <f>AP23</f>
        <v>0</v>
      </c>
      <c r="AQ22" s="17">
        <f>AQ23</f>
        <v>0</v>
      </c>
      <c r="AR22" s="17">
        <f>AR23</f>
        <v>0</v>
      </c>
      <c r="AS22" s="17">
        <f>AS23</f>
        <v>0</v>
      </c>
      <c r="AT22" s="17">
        <f>AT23</f>
        <v>0</v>
      </c>
      <c r="AU22" s="17">
        <f>AU23</f>
        <v>0</v>
      </c>
      <c r="AV22" s="17">
        <f>AV23</f>
        <v>0</v>
      </c>
      <c r="AW22" s="17">
        <f t="shared" si="9"/>
        <v>85401.910069999998</v>
      </c>
      <c r="AX22" s="17">
        <f t="shared" si="10"/>
        <v>64505.199999999997</v>
      </c>
      <c r="AY22" s="17">
        <f t="shared" si="11"/>
        <v>64505.199999999997</v>
      </c>
      <c r="AZ22" s="17">
        <f>AZ23</f>
        <v>0</v>
      </c>
      <c r="BA22" s="17">
        <f t="shared" si="12"/>
        <v>85401.910069999998</v>
      </c>
      <c r="BB22" s="17">
        <f t="shared" si="13"/>
        <v>64505.199999999997</v>
      </c>
      <c r="BC22" s="17">
        <f t="shared" si="14"/>
        <v>64505.199999999997</v>
      </c>
      <c r="BD22" s="17">
        <f>BD23</f>
        <v>0</v>
      </c>
      <c r="BE22" s="17">
        <f>BE23</f>
        <v>-4456.5069999999996</v>
      </c>
      <c r="BF22" s="17">
        <f>BF23</f>
        <v>0</v>
      </c>
      <c r="BG22" s="17">
        <f>BG23</f>
        <v>0</v>
      </c>
      <c r="BH22" s="17">
        <f>BH23</f>
        <v>0</v>
      </c>
      <c r="BI22" s="17">
        <f>BI23</f>
        <v>0</v>
      </c>
      <c r="BJ22" s="17">
        <f>BJ23</f>
        <v>6989.7200000000003</v>
      </c>
      <c r="BK22" s="17">
        <f>BK23</f>
        <v>0</v>
      </c>
      <c r="BL22" s="17">
        <f>BL23</f>
        <v>0</v>
      </c>
      <c r="BM22" s="17">
        <f>BM23</f>
        <v>0</v>
      </c>
      <c r="BN22" s="17">
        <f>BN23</f>
        <v>0</v>
      </c>
      <c r="BO22" s="17">
        <f t="shared" si="15"/>
        <v>80945.40307</v>
      </c>
      <c r="BP22" s="17">
        <f t="shared" si="16"/>
        <v>71494.919999999998</v>
      </c>
      <c r="BQ22" s="17">
        <f t="shared" si="17"/>
        <v>64505.199999999997</v>
      </c>
      <c r="BR22" s="17">
        <f>BR23</f>
        <v>0</v>
      </c>
      <c r="BS22" s="17">
        <f>BS23</f>
        <v>-137.09999999999999</v>
      </c>
      <c r="BT22" s="17">
        <f>BT23</f>
        <v>0</v>
      </c>
      <c r="BU22" s="17">
        <f t="shared" si="18"/>
        <v>80945.40307</v>
      </c>
      <c r="BV22" s="17">
        <f t="shared" si="19"/>
        <v>71357.819999999992</v>
      </c>
      <c r="BW22" s="17">
        <f t="shared" si="20"/>
        <v>64505.199999999997</v>
      </c>
      <c r="BX22" s="17">
        <f>BX23</f>
        <v>0</v>
      </c>
      <c r="BY22" s="17">
        <f>BY23</f>
        <v>0</v>
      </c>
      <c r="BZ22" s="17">
        <f>BZ23</f>
        <v>0</v>
      </c>
      <c r="CA22" s="17">
        <f>CA23</f>
        <v>0</v>
      </c>
      <c r="CB22" s="17">
        <f>CB23</f>
        <v>0</v>
      </c>
      <c r="CC22" s="17">
        <f>CC23</f>
        <v>0</v>
      </c>
      <c r="CD22" s="17">
        <f>CD23</f>
        <v>0</v>
      </c>
      <c r="CE22" s="17">
        <f>CE23</f>
        <v>0</v>
      </c>
      <c r="CF22" s="17">
        <f>CF23</f>
        <v>0</v>
      </c>
      <c r="CG22" s="17">
        <f t="shared" si="21"/>
        <v>80945.40307</v>
      </c>
      <c r="CH22" s="17">
        <f t="shared" si="22"/>
        <v>71357.819999999992</v>
      </c>
      <c r="CI22" s="17">
        <f t="shared" si="23"/>
        <v>64505.199999999997</v>
      </c>
      <c r="CJ22" s="17">
        <f>CJ23</f>
        <v>0</v>
      </c>
      <c r="CK22" s="32"/>
      <c r="CL22" s="32"/>
      <c r="CM22" s="1"/>
      <c r="CN22" s="1"/>
      <c r="CO22" s="1"/>
      <c r="CP22" s="1"/>
      <c r="CQ22" s="1"/>
      <c r="CR22" s="1"/>
      <c r="CS22" s="1"/>
    </row>
    <row r="23" s="1" customFormat="1" ht="30">
      <c r="A23" s="30" t="s">
        <v>32</v>
      </c>
      <c r="B23" s="30" t="s">
        <v>34</v>
      </c>
      <c r="C23" s="30" t="s">
        <v>36</v>
      </c>
      <c r="D23" s="30" t="s">
        <v>50</v>
      </c>
      <c r="E23" s="30" t="s">
        <v>46</v>
      </c>
      <c r="F23" s="31" t="s">
        <v>47</v>
      </c>
      <c r="G23" s="17">
        <v>84247.5</v>
      </c>
      <c r="H23" s="17">
        <v>59505.199999999997</v>
      </c>
      <c r="I23" s="17">
        <v>59505.199999999997</v>
      </c>
      <c r="J23" s="17"/>
      <c r="K23" s="17"/>
      <c r="L23" s="17"/>
      <c r="M23" s="17">
        <f t="shared" si="0"/>
        <v>84247.5</v>
      </c>
      <c r="N23" s="17">
        <f t="shared" si="1"/>
        <v>59505.199999999997</v>
      </c>
      <c r="O23" s="17">
        <f t="shared" si="2"/>
        <v>59505.199999999997</v>
      </c>
      <c r="P23" s="17"/>
      <c r="Q23" s="17"/>
      <c r="R23" s="17"/>
      <c r="S23" s="17">
        <f>5000+212.57807</f>
        <v>5212.5780699999996</v>
      </c>
      <c r="T23" s="17">
        <v>5000</v>
      </c>
      <c r="U23" s="17"/>
      <c r="V23" s="17">
        <v>5000</v>
      </c>
      <c r="W23" s="17"/>
      <c r="X23" s="17"/>
      <c r="Y23" s="17">
        <f t="shared" si="3"/>
        <v>89460.078070000003</v>
      </c>
      <c r="Z23" s="17">
        <f t="shared" si="4"/>
        <v>64505.199999999997</v>
      </c>
      <c r="AA23" s="17">
        <f t="shared" si="5"/>
        <v>64505.199999999997</v>
      </c>
      <c r="AB23" s="17"/>
      <c r="AC23" s="17"/>
      <c r="AD23" s="17"/>
      <c r="AE23" s="17">
        <f t="shared" si="6"/>
        <v>89460.078070000003</v>
      </c>
      <c r="AF23" s="17">
        <f t="shared" si="7"/>
        <v>64505.199999999997</v>
      </c>
      <c r="AG23" s="17">
        <f t="shared" si="8"/>
        <v>64505.199999999997</v>
      </c>
      <c r="AH23" s="17"/>
      <c r="AI23" s="17"/>
      <c r="AJ23" s="17">
        <v>-4058.1680000000001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>
        <f t="shared" si="9"/>
        <v>85401.910069999998</v>
      </c>
      <c r="AX23" s="17">
        <f t="shared" si="10"/>
        <v>64505.199999999997</v>
      </c>
      <c r="AY23" s="17">
        <f t="shared" si="11"/>
        <v>64505.199999999997</v>
      </c>
      <c r="AZ23" s="17"/>
      <c r="BA23" s="17">
        <f t="shared" si="12"/>
        <v>85401.910069999998</v>
      </c>
      <c r="BB23" s="17">
        <f t="shared" si="13"/>
        <v>64505.199999999997</v>
      </c>
      <c r="BC23" s="17">
        <f t="shared" si="14"/>
        <v>64505.199999999997</v>
      </c>
      <c r="BD23" s="17"/>
      <c r="BE23" s="17">
        <v>-4456.5069999999996</v>
      </c>
      <c r="BF23" s="17"/>
      <c r="BG23" s="17"/>
      <c r="BH23" s="17"/>
      <c r="BI23" s="17"/>
      <c r="BJ23" s="17">
        <v>6989.7200000000003</v>
      </c>
      <c r="BK23" s="17"/>
      <c r="BL23" s="17"/>
      <c r="BM23" s="17"/>
      <c r="BN23" s="17"/>
      <c r="BO23" s="17">
        <f t="shared" si="15"/>
        <v>80945.40307</v>
      </c>
      <c r="BP23" s="17">
        <f t="shared" si="16"/>
        <v>71494.919999999998</v>
      </c>
      <c r="BQ23" s="17">
        <f t="shared" si="17"/>
        <v>64505.199999999997</v>
      </c>
      <c r="BR23" s="17"/>
      <c r="BS23" s="17">
        <v>-137.09999999999999</v>
      </c>
      <c r="BT23" s="17"/>
      <c r="BU23" s="17">
        <f t="shared" si="18"/>
        <v>80945.40307</v>
      </c>
      <c r="BV23" s="17">
        <f t="shared" si="19"/>
        <v>71357.819999999992</v>
      </c>
      <c r="BW23" s="17">
        <f t="shared" si="20"/>
        <v>64505.199999999997</v>
      </c>
      <c r="BX23" s="17"/>
      <c r="BY23" s="17"/>
      <c r="BZ23" s="17"/>
      <c r="CA23" s="17"/>
      <c r="CB23" s="17"/>
      <c r="CC23" s="17"/>
      <c r="CD23" s="17"/>
      <c r="CE23" s="17"/>
      <c r="CF23" s="17"/>
      <c r="CG23" s="17">
        <f t="shared" si="21"/>
        <v>80945.40307</v>
      </c>
      <c r="CH23" s="17">
        <f t="shared" si="22"/>
        <v>71357.819999999992</v>
      </c>
      <c r="CI23" s="17">
        <f t="shared" si="23"/>
        <v>64505.199999999997</v>
      </c>
      <c r="CJ23" s="17"/>
      <c r="CK23" s="32"/>
      <c r="CL23" s="32"/>
      <c r="CM23" s="1"/>
      <c r="CN23" s="1"/>
      <c r="CO23" s="1"/>
      <c r="CP23" s="1"/>
      <c r="CQ23" s="1"/>
      <c r="CR23" s="1"/>
      <c r="CS23" s="1"/>
    </row>
    <row r="24" s="1" customFormat="1" ht="30">
      <c r="A24" s="30" t="s">
        <v>32</v>
      </c>
      <c r="B24" s="30" t="s">
        <v>34</v>
      </c>
      <c r="C24" s="30" t="s">
        <v>36</v>
      </c>
      <c r="D24" s="30" t="s">
        <v>52</v>
      </c>
      <c r="E24" s="30"/>
      <c r="F24" s="31" t="s">
        <v>53</v>
      </c>
      <c r="G24" s="17">
        <f>G25</f>
        <v>83155.5</v>
      </c>
      <c r="H24" s="17">
        <f>H25</f>
        <v>117214</v>
      </c>
      <c r="I24" s="17">
        <f>I25</f>
        <v>41150</v>
      </c>
      <c r="J24" s="17">
        <f>J25</f>
        <v>0</v>
      </c>
      <c r="K24" s="17">
        <f>K25</f>
        <v>0</v>
      </c>
      <c r="L24" s="17">
        <f>L25</f>
        <v>0</v>
      </c>
      <c r="M24" s="17">
        <f t="shared" si="0"/>
        <v>83155.5</v>
      </c>
      <c r="N24" s="17">
        <f t="shared" si="1"/>
        <v>117214</v>
      </c>
      <c r="O24" s="17">
        <f t="shared" si="2"/>
        <v>41150</v>
      </c>
      <c r="P24" s="17">
        <f>P25</f>
        <v>0</v>
      </c>
      <c r="Q24" s="17">
        <f>Q25</f>
        <v>0</v>
      </c>
      <c r="R24" s="17">
        <f>R25</f>
        <v>0</v>
      </c>
      <c r="S24" s="17">
        <f>S25</f>
        <v>8103.848</v>
      </c>
      <c r="T24" s="17">
        <f>T25</f>
        <v>0</v>
      </c>
      <c r="U24" s="17">
        <f>U25</f>
        <v>0</v>
      </c>
      <c r="V24" s="17">
        <f>V25</f>
        <v>0</v>
      </c>
      <c r="W24" s="17">
        <f>W25</f>
        <v>0</v>
      </c>
      <c r="X24" s="17">
        <f>X25</f>
        <v>0</v>
      </c>
      <c r="Y24" s="17">
        <f t="shared" si="3"/>
        <v>91259.347999999998</v>
      </c>
      <c r="Z24" s="17">
        <f t="shared" si="4"/>
        <v>117214</v>
      </c>
      <c r="AA24" s="17">
        <f t="shared" si="5"/>
        <v>41150</v>
      </c>
      <c r="AB24" s="17">
        <f>AB25</f>
        <v>0</v>
      </c>
      <c r="AC24" s="17">
        <f>AC25</f>
        <v>0</v>
      </c>
      <c r="AD24" s="17">
        <f>AD25</f>
        <v>0</v>
      </c>
      <c r="AE24" s="17">
        <f t="shared" si="6"/>
        <v>91259.347999999998</v>
      </c>
      <c r="AF24" s="17">
        <f t="shared" si="7"/>
        <v>117214</v>
      </c>
      <c r="AG24" s="17">
        <f t="shared" si="8"/>
        <v>41150</v>
      </c>
      <c r="AH24" s="17">
        <f>AH25</f>
        <v>0</v>
      </c>
      <c r="AI24" s="17">
        <f>AI25</f>
        <v>0</v>
      </c>
      <c r="AJ24" s="17">
        <f>AJ25</f>
        <v>6857.1980000000003</v>
      </c>
      <c r="AK24" s="17">
        <f>AK25</f>
        <v>0</v>
      </c>
      <c r="AL24" s="17">
        <f>AL25</f>
        <v>0</v>
      </c>
      <c r="AM24" s="17">
        <f>AM25</f>
        <v>0</v>
      </c>
      <c r="AN24" s="17">
        <f>AN25</f>
        <v>0</v>
      </c>
      <c r="AO24" s="17">
        <f>AO25</f>
        <v>0</v>
      </c>
      <c r="AP24" s="17">
        <f>AP25</f>
        <v>0</v>
      </c>
      <c r="AQ24" s="17">
        <f>AQ25</f>
        <v>0</v>
      </c>
      <c r="AR24" s="17">
        <f>AR25</f>
        <v>0</v>
      </c>
      <c r="AS24" s="17">
        <f>AS25</f>
        <v>0</v>
      </c>
      <c r="AT24" s="17">
        <f>AT25</f>
        <v>0</v>
      </c>
      <c r="AU24" s="17">
        <f>AU25</f>
        <v>0</v>
      </c>
      <c r="AV24" s="17">
        <f>AV25</f>
        <v>0</v>
      </c>
      <c r="AW24" s="17">
        <f t="shared" si="9"/>
        <v>98116.546000000002</v>
      </c>
      <c r="AX24" s="17">
        <f t="shared" si="10"/>
        <v>117214</v>
      </c>
      <c r="AY24" s="17">
        <f t="shared" si="11"/>
        <v>41150</v>
      </c>
      <c r="AZ24" s="17">
        <f>AZ25</f>
        <v>0</v>
      </c>
      <c r="BA24" s="17">
        <f t="shared" si="12"/>
        <v>98116.546000000002</v>
      </c>
      <c r="BB24" s="17">
        <f t="shared" si="13"/>
        <v>117214</v>
      </c>
      <c r="BC24" s="17">
        <f t="shared" si="14"/>
        <v>41150</v>
      </c>
      <c r="BD24" s="17">
        <f>BD25</f>
        <v>0</v>
      </c>
      <c r="BE24" s="17">
        <f>BE25</f>
        <v>4456.5069999999996</v>
      </c>
      <c r="BF24" s="17">
        <f>BF25</f>
        <v>-3603.848</v>
      </c>
      <c r="BG24" s="17">
        <f>BG25</f>
        <v>0</v>
      </c>
      <c r="BH24" s="17">
        <f>BH25</f>
        <v>6172.2070000000003</v>
      </c>
      <c r="BI24" s="17">
        <f>BI25</f>
        <v>0</v>
      </c>
      <c r="BJ24" s="17">
        <f>BJ25</f>
        <v>41424.500999999997</v>
      </c>
      <c r="BK24" s="17">
        <f>BK25</f>
        <v>0</v>
      </c>
      <c r="BL24" s="17">
        <f>BL25</f>
        <v>0</v>
      </c>
      <c r="BM24" s="17">
        <f>BM25</f>
        <v>0</v>
      </c>
      <c r="BN24" s="17">
        <f>BN25</f>
        <v>0</v>
      </c>
      <c r="BO24" s="17">
        <f t="shared" si="15"/>
        <v>98969.205000000002</v>
      </c>
      <c r="BP24" s="17">
        <f t="shared" si="16"/>
        <v>164810.70799999998</v>
      </c>
      <c r="BQ24" s="17">
        <f t="shared" si="17"/>
        <v>41150</v>
      </c>
      <c r="BR24" s="17">
        <f>BR25</f>
        <v>0</v>
      </c>
      <c r="BS24" s="17">
        <f>BS25</f>
        <v>0</v>
      </c>
      <c r="BT24" s="17">
        <f>BT25</f>
        <v>0</v>
      </c>
      <c r="BU24" s="17">
        <f t="shared" si="18"/>
        <v>98969.205000000002</v>
      </c>
      <c r="BV24" s="17">
        <f t="shared" si="19"/>
        <v>164810.70799999998</v>
      </c>
      <c r="BW24" s="17">
        <f t="shared" si="20"/>
        <v>41150</v>
      </c>
      <c r="BX24" s="17">
        <f>BX25</f>
        <v>0</v>
      </c>
      <c r="BY24" s="17">
        <f>BY25</f>
        <v>0</v>
      </c>
      <c r="BZ24" s="17">
        <f>BZ25</f>
        <v>0</v>
      </c>
      <c r="CA24" s="17">
        <f>CA25</f>
        <v>0</v>
      </c>
      <c r="CB24" s="17">
        <f>CB25</f>
        <v>0</v>
      </c>
      <c r="CC24" s="17">
        <f>CC25</f>
        <v>0</v>
      </c>
      <c r="CD24" s="17">
        <f>CD25</f>
        <v>0</v>
      </c>
      <c r="CE24" s="17">
        <f>CE25</f>
        <v>0</v>
      </c>
      <c r="CF24" s="17">
        <f>CF25</f>
        <v>0</v>
      </c>
      <c r="CG24" s="17">
        <f t="shared" si="21"/>
        <v>98969.205000000002</v>
      </c>
      <c r="CH24" s="17">
        <f t="shared" si="22"/>
        <v>164810.70799999998</v>
      </c>
      <c r="CI24" s="17">
        <f t="shared" si="23"/>
        <v>41150</v>
      </c>
      <c r="CJ24" s="17">
        <f>CJ25</f>
        <v>0</v>
      </c>
      <c r="CK24" s="32"/>
      <c r="CL24" s="32"/>
      <c r="CM24" s="1"/>
      <c r="CN24" s="1"/>
      <c r="CO24" s="1"/>
      <c r="CP24" s="1"/>
      <c r="CQ24" s="1"/>
      <c r="CR24" s="1"/>
      <c r="CS24" s="1"/>
    </row>
    <row r="25" s="1" customFormat="1" ht="30">
      <c r="A25" s="30" t="s">
        <v>32</v>
      </c>
      <c r="B25" s="30" t="s">
        <v>34</v>
      </c>
      <c r="C25" s="30" t="s">
        <v>36</v>
      </c>
      <c r="D25" s="30" t="s">
        <v>52</v>
      </c>
      <c r="E25" s="30" t="s">
        <v>46</v>
      </c>
      <c r="F25" s="31" t="s">
        <v>47</v>
      </c>
      <c r="G25" s="17">
        <v>83155.5</v>
      </c>
      <c r="H25" s="17">
        <v>117214</v>
      </c>
      <c r="I25" s="17">
        <v>41150</v>
      </c>
      <c r="J25" s="17"/>
      <c r="K25" s="17"/>
      <c r="L25" s="17"/>
      <c r="M25" s="17">
        <f t="shared" si="0"/>
        <v>83155.5</v>
      </c>
      <c r="N25" s="17">
        <f t="shared" si="1"/>
        <v>117214</v>
      </c>
      <c r="O25" s="17">
        <f t="shared" si="2"/>
        <v>41150</v>
      </c>
      <c r="P25" s="17"/>
      <c r="Q25" s="17"/>
      <c r="R25" s="17"/>
      <c r="S25" s="17">
        <v>8103.848</v>
      </c>
      <c r="T25" s="17"/>
      <c r="U25" s="17"/>
      <c r="V25" s="17"/>
      <c r="W25" s="17"/>
      <c r="X25" s="17"/>
      <c r="Y25" s="17">
        <f t="shared" si="3"/>
        <v>91259.347999999998</v>
      </c>
      <c r="Z25" s="17">
        <f t="shared" si="4"/>
        <v>117214</v>
      </c>
      <c r="AA25" s="17">
        <f t="shared" si="5"/>
        <v>41150</v>
      </c>
      <c r="AB25" s="17"/>
      <c r="AC25" s="17"/>
      <c r="AD25" s="17"/>
      <c r="AE25" s="17">
        <f t="shared" si="6"/>
        <v>91259.347999999998</v>
      </c>
      <c r="AF25" s="17">
        <f t="shared" si="7"/>
        <v>117214</v>
      </c>
      <c r="AG25" s="17">
        <f t="shared" si="8"/>
        <v>41150</v>
      </c>
      <c r="AH25" s="17"/>
      <c r="AI25" s="17"/>
      <c r="AJ25" s="17">
        <f>8273.924-1416.726</f>
        <v>6857.1980000000003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>
        <f t="shared" si="9"/>
        <v>98116.546000000002</v>
      </c>
      <c r="AX25" s="17">
        <f t="shared" si="10"/>
        <v>117214</v>
      </c>
      <c r="AY25" s="17">
        <f t="shared" si="11"/>
        <v>41150</v>
      </c>
      <c r="AZ25" s="17"/>
      <c r="BA25" s="17">
        <f t="shared" si="12"/>
        <v>98116.546000000002</v>
      </c>
      <c r="BB25" s="17">
        <f t="shared" si="13"/>
        <v>117214</v>
      </c>
      <c r="BC25" s="17">
        <f t="shared" si="14"/>
        <v>41150</v>
      </c>
      <c r="BD25" s="17"/>
      <c r="BE25" s="17">
        <v>4456.5069999999996</v>
      </c>
      <c r="BF25" s="17">
        <v>-3603.848</v>
      </c>
      <c r="BG25" s="17"/>
      <c r="BH25" s="17">
        <v>6172.2070000000003</v>
      </c>
      <c r="BI25" s="17"/>
      <c r="BJ25" s="17">
        <f>37820.653+3603.848</f>
        <v>41424.500999999997</v>
      </c>
      <c r="BK25" s="17"/>
      <c r="BL25" s="17"/>
      <c r="BM25" s="17"/>
      <c r="BN25" s="17"/>
      <c r="BO25" s="17">
        <f t="shared" si="15"/>
        <v>98969.205000000002</v>
      </c>
      <c r="BP25" s="17">
        <f t="shared" si="16"/>
        <v>164810.70799999998</v>
      </c>
      <c r="BQ25" s="17">
        <f t="shared" si="17"/>
        <v>41150</v>
      </c>
      <c r="BR25" s="17"/>
      <c r="BS25" s="17"/>
      <c r="BT25" s="17"/>
      <c r="BU25" s="17">
        <f t="shared" si="18"/>
        <v>98969.205000000002</v>
      </c>
      <c r="BV25" s="17">
        <f t="shared" si="19"/>
        <v>164810.70799999998</v>
      </c>
      <c r="BW25" s="17">
        <f t="shared" si="20"/>
        <v>41150</v>
      </c>
      <c r="BX25" s="17"/>
      <c r="BY25" s="17"/>
      <c r="BZ25" s="17"/>
      <c r="CA25" s="17"/>
      <c r="CB25" s="17"/>
      <c r="CC25" s="17"/>
      <c r="CD25" s="17"/>
      <c r="CE25" s="17"/>
      <c r="CF25" s="17"/>
      <c r="CG25" s="17">
        <f t="shared" si="21"/>
        <v>98969.205000000002</v>
      </c>
      <c r="CH25" s="17">
        <f t="shared" si="22"/>
        <v>164810.70799999998</v>
      </c>
      <c r="CI25" s="17">
        <f t="shared" si="23"/>
        <v>41150</v>
      </c>
      <c r="CJ25" s="17"/>
      <c r="CK25" s="32"/>
      <c r="CL25" s="32"/>
      <c r="CM25" s="1"/>
      <c r="CN25" s="1"/>
      <c r="CO25" s="1"/>
      <c r="CP25" s="1"/>
      <c r="CQ25" s="1"/>
      <c r="CR25" s="1"/>
      <c r="CS25" s="1"/>
    </row>
    <row r="26" s="1" customFormat="1" ht="60">
      <c r="A26" s="30" t="s">
        <v>32</v>
      </c>
      <c r="B26" s="30" t="s">
        <v>34</v>
      </c>
      <c r="C26" s="30" t="s">
        <v>36</v>
      </c>
      <c r="D26" s="30" t="s">
        <v>54</v>
      </c>
      <c r="E26" s="30"/>
      <c r="F26" s="31" t="s">
        <v>55</v>
      </c>
      <c r="G26" s="17">
        <f>G30+G27</f>
        <v>154261.89999999999</v>
      </c>
      <c r="H26" s="17">
        <f>H30+H27</f>
        <v>157444</v>
      </c>
      <c r="I26" s="17">
        <f>I30+I27</f>
        <v>157444</v>
      </c>
      <c r="J26" s="17">
        <f>J30+J27</f>
        <v>0</v>
      </c>
      <c r="K26" s="17">
        <f>K30+K27</f>
        <v>0</v>
      </c>
      <c r="L26" s="17">
        <f>L30+L27</f>
        <v>0</v>
      </c>
      <c r="M26" s="17">
        <f t="shared" si="0"/>
        <v>154261.89999999999</v>
      </c>
      <c r="N26" s="17">
        <f t="shared" si="1"/>
        <v>157444</v>
      </c>
      <c r="O26" s="17">
        <f t="shared" si="2"/>
        <v>157444</v>
      </c>
      <c r="P26" s="17">
        <f>P30+P27</f>
        <v>20121.200000000001</v>
      </c>
      <c r="Q26" s="17">
        <f>Q30+Q27</f>
        <v>0</v>
      </c>
      <c r="R26" s="17">
        <f>R30+R27</f>
        <v>0</v>
      </c>
      <c r="S26" s="17">
        <f>S30+S27</f>
        <v>3209.2289300000002</v>
      </c>
      <c r="T26" s="17">
        <f>T30+T27</f>
        <v>24442.200000000001</v>
      </c>
      <c r="U26" s="17">
        <f>U30+U27</f>
        <v>0</v>
      </c>
      <c r="V26" s="17">
        <f>V30+V27</f>
        <v>24442.200000000001</v>
      </c>
      <c r="W26" s="17">
        <f>W30+W27</f>
        <v>0</v>
      </c>
      <c r="X26" s="17">
        <f>X30+X27</f>
        <v>0</v>
      </c>
      <c r="Y26" s="17">
        <f t="shared" si="3"/>
        <v>177592.32893000002</v>
      </c>
      <c r="Z26" s="17">
        <f t="shared" si="4"/>
        <v>181886.20000000001</v>
      </c>
      <c r="AA26" s="17">
        <f t="shared" si="5"/>
        <v>181886.20000000001</v>
      </c>
      <c r="AB26" s="17">
        <f>AB30+AB27</f>
        <v>0</v>
      </c>
      <c r="AC26" s="17">
        <f>AC30+AC27</f>
        <v>0</v>
      </c>
      <c r="AD26" s="17">
        <f>AD30+AD27</f>
        <v>0</v>
      </c>
      <c r="AE26" s="17">
        <f t="shared" si="6"/>
        <v>177592.32893000002</v>
      </c>
      <c r="AF26" s="17">
        <f t="shared" si="7"/>
        <v>181886.20000000001</v>
      </c>
      <c r="AG26" s="17">
        <f t="shared" si="8"/>
        <v>181886.20000000001</v>
      </c>
      <c r="AH26" s="17">
        <f>AH30+AH27</f>
        <v>0</v>
      </c>
      <c r="AI26" s="17">
        <f>AI30+AI27</f>
        <v>0</v>
      </c>
      <c r="AJ26" s="17">
        <f>AJ30+AJ27</f>
        <v>973.58399999999995</v>
      </c>
      <c r="AK26" s="17">
        <f>AK30+AK27</f>
        <v>0</v>
      </c>
      <c r="AL26" s="17">
        <f>AL30+AL27</f>
        <v>0</v>
      </c>
      <c r="AM26" s="17">
        <f>AM30+AM27</f>
        <v>0</v>
      </c>
      <c r="AN26" s="17">
        <f>AN30+AN27</f>
        <v>0</v>
      </c>
      <c r="AO26" s="17">
        <f>AO30+AO27</f>
        <v>0</v>
      </c>
      <c r="AP26" s="17">
        <f>AP30+AP27</f>
        <v>0</v>
      </c>
      <c r="AQ26" s="17">
        <f>AQ30+AQ27</f>
        <v>0</v>
      </c>
      <c r="AR26" s="17">
        <f>AR30+AR27</f>
        <v>0</v>
      </c>
      <c r="AS26" s="17">
        <f>AS30+AS27</f>
        <v>0</v>
      </c>
      <c r="AT26" s="17">
        <f>AT30+AT27</f>
        <v>0</v>
      </c>
      <c r="AU26" s="17">
        <f>AU30+AU27</f>
        <v>0</v>
      </c>
      <c r="AV26" s="17">
        <f>AV30+AV27</f>
        <v>0</v>
      </c>
      <c r="AW26" s="17">
        <f t="shared" si="9"/>
        <v>178565.91293000002</v>
      </c>
      <c r="AX26" s="17">
        <f t="shared" si="10"/>
        <v>181886.20000000001</v>
      </c>
      <c r="AY26" s="17">
        <f t="shared" si="11"/>
        <v>181886.20000000001</v>
      </c>
      <c r="AZ26" s="17">
        <f>AZ30+AZ27</f>
        <v>0</v>
      </c>
      <c r="BA26" s="17">
        <f t="shared" si="12"/>
        <v>178565.91293000002</v>
      </c>
      <c r="BB26" s="17">
        <f t="shared" si="13"/>
        <v>181886.20000000001</v>
      </c>
      <c r="BC26" s="17">
        <f t="shared" si="14"/>
        <v>181886.20000000001</v>
      </c>
      <c r="BD26" s="17">
        <f>BD30+BD27</f>
        <v>0</v>
      </c>
      <c r="BE26" s="17">
        <f>BE30+BE27</f>
        <v>0</v>
      </c>
      <c r="BF26" s="17">
        <f>BF30+BF27</f>
        <v>0</v>
      </c>
      <c r="BG26" s="17">
        <f>BG30+BG27</f>
        <v>0</v>
      </c>
      <c r="BH26" s="17">
        <f>BH30+BH27</f>
        <v>0</v>
      </c>
      <c r="BI26" s="17">
        <f>BI30+BI27</f>
        <v>0</v>
      </c>
      <c r="BJ26" s="17">
        <f>BJ30+BJ27</f>
        <v>0</v>
      </c>
      <c r="BK26" s="17">
        <f>BK30+BK27</f>
        <v>0</v>
      </c>
      <c r="BL26" s="17">
        <f>BL30+BL27</f>
        <v>0</v>
      </c>
      <c r="BM26" s="17">
        <f>BM30+BM27</f>
        <v>0</v>
      </c>
      <c r="BN26" s="17">
        <f>BN30+BN27</f>
        <v>0</v>
      </c>
      <c r="BO26" s="17">
        <f t="shared" si="15"/>
        <v>178565.91293000002</v>
      </c>
      <c r="BP26" s="17">
        <f t="shared" si="16"/>
        <v>181886.20000000001</v>
      </c>
      <c r="BQ26" s="17">
        <f t="shared" si="17"/>
        <v>181886.20000000001</v>
      </c>
      <c r="BR26" s="17">
        <f>BR30+BR27</f>
        <v>0</v>
      </c>
      <c r="BS26" s="17">
        <f>BS30+BS27</f>
        <v>0</v>
      </c>
      <c r="BT26" s="17">
        <f>BT30+BT27</f>
        <v>0</v>
      </c>
      <c r="BU26" s="17">
        <f t="shared" si="18"/>
        <v>178565.91293000002</v>
      </c>
      <c r="BV26" s="17">
        <f t="shared" si="19"/>
        <v>181886.20000000001</v>
      </c>
      <c r="BW26" s="17">
        <f t="shared" si="20"/>
        <v>181886.20000000001</v>
      </c>
      <c r="BX26" s="17">
        <f>BX30+BX27</f>
        <v>0</v>
      </c>
      <c r="BY26" s="17">
        <f>BY30+BY27</f>
        <v>0</v>
      </c>
      <c r="BZ26" s="17">
        <f>BZ30+BZ27</f>
        <v>0</v>
      </c>
      <c r="CA26" s="17">
        <f>CA30+CA27</f>
        <v>0</v>
      </c>
      <c r="CB26" s="17">
        <f>CB30+CB27</f>
        <v>0</v>
      </c>
      <c r="CC26" s="17">
        <f>CC30+CC27</f>
        <v>0</v>
      </c>
      <c r="CD26" s="17">
        <f>CD30+CD27</f>
        <v>0</v>
      </c>
      <c r="CE26" s="17">
        <f>CE30+CE27</f>
        <v>0</v>
      </c>
      <c r="CF26" s="17">
        <f>CF30+CF27</f>
        <v>0</v>
      </c>
      <c r="CG26" s="17">
        <f t="shared" si="21"/>
        <v>178565.91293000002</v>
      </c>
      <c r="CH26" s="17">
        <f t="shared" si="22"/>
        <v>181886.20000000001</v>
      </c>
      <c r="CI26" s="17">
        <f t="shared" si="23"/>
        <v>181886.20000000001</v>
      </c>
      <c r="CJ26" s="17">
        <f>CJ30+CJ27</f>
        <v>0</v>
      </c>
      <c r="CK26" s="32"/>
      <c r="CL26" s="32"/>
      <c r="CM26" s="1"/>
      <c r="CN26" s="1"/>
      <c r="CO26" s="1"/>
      <c r="CP26" s="1"/>
      <c r="CQ26" s="1"/>
      <c r="CR26" s="1"/>
      <c r="CS26" s="1"/>
    </row>
    <row r="27" s="1" customFormat="1" ht="37.5" customHeight="1">
      <c r="A27" s="30" t="s">
        <v>32</v>
      </c>
      <c r="B27" s="30" t="s">
        <v>34</v>
      </c>
      <c r="C27" s="30" t="s">
        <v>36</v>
      </c>
      <c r="D27" s="30" t="s">
        <v>56</v>
      </c>
      <c r="E27" s="30"/>
      <c r="F27" s="31" t="s">
        <v>57</v>
      </c>
      <c r="G27" s="17">
        <f>G28+G29</f>
        <v>97879.599999999991</v>
      </c>
      <c r="H27" s="17">
        <f>H28+H29</f>
        <v>100729.39999999999</v>
      </c>
      <c r="I27" s="17">
        <f>I28+I29</f>
        <v>100729.39999999999</v>
      </c>
      <c r="J27" s="17">
        <f>J28+J29</f>
        <v>0</v>
      </c>
      <c r="K27" s="17">
        <f>K28+K29</f>
        <v>0</v>
      </c>
      <c r="L27" s="17">
        <f>L28+L29</f>
        <v>0</v>
      </c>
      <c r="M27" s="17">
        <f t="shared" si="0"/>
        <v>97879.599999999991</v>
      </c>
      <c r="N27" s="17">
        <f t="shared" si="1"/>
        <v>100729.39999999999</v>
      </c>
      <c r="O27" s="17">
        <f t="shared" si="2"/>
        <v>100729.39999999999</v>
      </c>
      <c r="P27" s="17">
        <f>P28+P29</f>
        <v>14149.4</v>
      </c>
      <c r="Q27" s="17">
        <f>Q28+Q29</f>
        <v>0</v>
      </c>
      <c r="R27" s="17">
        <f>R28+R29</f>
        <v>0</v>
      </c>
      <c r="S27" s="17">
        <f>S28+S29</f>
        <v>0</v>
      </c>
      <c r="T27" s="17">
        <f>T28+T29</f>
        <v>17291.900000000001</v>
      </c>
      <c r="U27" s="17">
        <f>U28+U29</f>
        <v>0</v>
      </c>
      <c r="V27" s="17">
        <f>V28+V29</f>
        <v>17291.900000000001</v>
      </c>
      <c r="W27" s="17">
        <f>W28+W29</f>
        <v>0</v>
      </c>
      <c r="X27" s="17">
        <f>X28+X29</f>
        <v>0</v>
      </c>
      <c r="Y27" s="17">
        <f t="shared" si="3"/>
        <v>112028.99999999999</v>
      </c>
      <c r="Z27" s="17">
        <f t="shared" si="4"/>
        <v>118021.29999999999</v>
      </c>
      <c r="AA27" s="17">
        <f t="shared" si="5"/>
        <v>118021.29999999999</v>
      </c>
      <c r="AB27" s="17">
        <f>AB28+AB29</f>
        <v>0</v>
      </c>
      <c r="AC27" s="17">
        <f>AC28+AC29</f>
        <v>0</v>
      </c>
      <c r="AD27" s="17">
        <f>AD28+AD29</f>
        <v>0</v>
      </c>
      <c r="AE27" s="17">
        <f t="shared" si="6"/>
        <v>112028.99999999999</v>
      </c>
      <c r="AF27" s="17">
        <f t="shared" si="7"/>
        <v>118021.29999999999</v>
      </c>
      <c r="AG27" s="17">
        <f t="shared" si="8"/>
        <v>118021.29999999999</v>
      </c>
      <c r="AH27" s="17">
        <f>AH28+AH29</f>
        <v>0</v>
      </c>
      <c r="AI27" s="17">
        <f>AI28+AI29</f>
        <v>0</v>
      </c>
      <c r="AJ27" s="17">
        <f>AJ28+AJ29</f>
        <v>0</v>
      </c>
      <c r="AK27" s="17">
        <f>AK28+AK29</f>
        <v>0</v>
      </c>
      <c r="AL27" s="17">
        <f>AL28+AL29</f>
        <v>0</v>
      </c>
      <c r="AM27" s="17">
        <f>AM28+AM29</f>
        <v>0</v>
      </c>
      <c r="AN27" s="17">
        <f>AN28+AN29</f>
        <v>0</v>
      </c>
      <c r="AO27" s="17">
        <f>AO28+AO29</f>
        <v>0</v>
      </c>
      <c r="AP27" s="17">
        <f>AP28+AP29</f>
        <v>0</v>
      </c>
      <c r="AQ27" s="17">
        <f>AQ28+AQ29</f>
        <v>0</v>
      </c>
      <c r="AR27" s="17">
        <f>AR28+AR29</f>
        <v>0</v>
      </c>
      <c r="AS27" s="17">
        <f>AS28+AS29</f>
        <v>0</v>
      </c>
      <c r="AT27" s="17">
        <f>AT28+AT29</f>
        <v>0</v>
      </c>
      <c r="AU27" s="17">
        <f>AU28+AU29</f>
        <v>0</v>
      </c>
      <c r="AV27" s="17">
        <f>AV28+AV29</f>
        <v>0</v>
      </c>
      <c r="AW27" s="17">
        <f t="shared" si="9"/>
        <v>112028.99999999999</v>
      </c>
      <c r="AX27" s="17">
        <f t="shared" si="10"/>
        <v>118021.29999999999</v>
      </c>
      <c r="AY27" s="17">
        <f t="shared" si="11"/>
        <v>118021.29999999999</v>
      </c>
      <c r="AZ27" s="17">
        <f>AZ28+AZ29</f>
        <v>0</v>
      </c>
      <c r="BA27" s="17">
        <f t="shared" si="12"/>
        <v>112028.99999999999</v>
      </c>
      <c r="BB27" s="17">
        <f t="shared" si="13"/>
        <v>118021.29999999999</v>
      </c>
      <c r="BC27" s="17">
        <f t="shared" si="14"/>
        <v>118021.29999999999</v>
      </c>
      <c r="BD27" s="17">
        <f>BD28+BD29</f>
        <v>0</v>
      </c>
      <c r="BE27" s="17">
        <f>BE28+BE29</f>
        <v>0</v>
      </c>
      <c r="BF27" s="17">
        <f>BF28+BF29</f>
        <v>0</v>
      </c>
      <c r="BG27" s="17">
        <f>BG28+BG29</f>
        <v>0</v>
      </c>
      <c r="BH27" s="17">
        <f>BH28+BH29</f>
        <v>0</v>
      </c>
      <c r="BI27" s="17">
        <f>BI28+BI29</f>
        <v>0</v>
      </c>
      <c r="BJ27" s="17">
        <f>BJ28+BJ29</f>
        <v>0</v>
      </c>
      <c r="BK27" s="17">
        <f>BK28+BK29</f>
        <v>0</v>
      </c>
      <c r="BL27" s="17">
        <f>BL28+BL29</f>
        <v>0</v>
      </c>
      <c r="BM27" s="17">
        <f>BM28+BM29</f>
        <v>0</v>
      </c>
      <c r="BN27" s="17">
        <f>BN28+BN29</f>
        <v>0</v>
      </c>
      <c r="BO27" s="17">
        <f t="shared" si="15"/>
        <v>112028.99999999999</v>
      </c>
      <c r="BP27" s="17">
        <f t="shared" si="16"/>
        <v>118021.29999999999</v>
      </c>
      <c r="BQ27" s="17">
        <f t="shared" si="17"/>
        <v>118021.29999999999</v>
      </c>
      <c r="BR27" s="17">
        <f>BR28+BR29</f>
        <v>0</v>
      </c>
      <c r="BS27" s="17">
        <f>BS28+BS29</f>
        <v>0</v>
      </c>
      <c r="BT27" s="17">
        <f>BT28+BT29</f>
        <v>0</v>
      </c>
      <c r="BU27" s="17">
        <f t="shared" si="18"/>
        <v>112028.99999999999</v>
      </c>
      <c r="BV27" s="17">
        <f t="shared" si="19"/>
        <v>118021.29999999999</v>
      </c>
      <c r="BW27" s="17">
        <f t="shared" si="20"/>
        <v>118021.29999999999</v>
      </c>
      <c r="BX27" s="17">
        <f>BX28+BX29</f>
        <v>0</v>
      </c>
      <c r="BY27" s="17">
        <f>BY28+BY29</f>
        <v>0</v>
      </c>
      <c r="BZ27" s="17">
        <f>BZ28+BZ29</f>
        <v>0</v>
      </c>
      <c r="CA27" s="17">
        <f>CA28+CA29</f>
        <v>0</v>
      </c>
      <c r="CB27" s="17">
        <f>CB28+CB29</f>
        <v>0</v>
      </c>
      <c r="CC27" s="17">
        <f>CC28+CC29</f>
        <v>0</v>
      </c>
      <c r="CD27" s="17">
        <f>CD28+CD29</f>
        <v>0</v>
      </c>
      <c r="CE27" s="17">
        <f>CE28+CE29</f>
        <v>0</v>
      </c>
      <c r="CF27" s="17">
        <f>CF28+CF29</f>
        <v>0</v>
      </c>
      <c r="CG27" s="17">
        <f t="shared" si="21"/>
        <v>112028.99999999999</v>
      </c>
      <c r="CH27" s="17">
        <f t="shared" si="22"/>
        <v>118021.29999999999</v>
      </c>
      <c r="CI27" s="17">
        <f t="shared" si="23"/>
        <v>118021.29999999999</v>
      </c>
      <c r="CJ27" s="17">
        <f>CJ28+CJ29</f>
        <v>0</v>
      </c>
      <c r="CK27" s="32"/>
      <c r="CL27" s="32"/>
      <c r="CM27" s="1"/>
      <c r="CN27" s="1"/>
      <c r="CO27" s="1"/>
      <c r="CP27" s="1"/>
      <c r="CQ27" s="1"/>
      <c r="CR27" s="1"/>
      <c r="CS27" s="1"/>
    </row>
    <row r="28" s="1" customFormat="1" ht="75">
      <c r="A28" s="30" t="s">
        <v>32</v>
      </c>
      <c r="B28" s="30" t="s">
        <v>34</v>
      </c>
      <c r="C28" s="30" t="s">
        <v>36</v>
      </c>
      <c r="D28" s="30" t="s">
        <v>56</v>
      </c>
      <c r="E28" s="30" t="s">
        <v>58</v>
      </c>
      <c r="F28" s="31" t="s">
        <v>59</v>
      </c>
      <c r="G28" s="17">
        <v>92713.699999999997</v>
      </c>
      <c r="H28" s="17">
        <v>95563.5</v>
      </c>
      <c r="I28" s="17">
        <v>95563.5</v>
      </c>
      <c r="J28" s="17"/>
      <c r="K28" s="17"/>
      <c r="L28" s="17"/>
      <c r="M28" s="17">
        <f t="shared" si="0"/>
        <v>92713.699999999997</v>
      </c>
      <c r="N28" s="17">
        <f t="shared" si="1"/>
        <v>95563.5</v>
      </c>
      <c r="O28" s="17">
        <f t="shared" si="2"/>
        <v>95563.5</v>
      </c>
      <c r="P28" s="17">
        <v>14149.4</v>
      </c>
      <c r="Q28" s="17"/>
      <c r="R28" s="17"/>
      <c r="S28" s="17"/>
      <c r="T28" s="17">
        <v>17291.900000000001</v>
      </c>
      <c r="U28" s="17"/>
      <c r="V28" s="17">
        <v>17291.900000000001</v>
      </c>
      <c r="W28" s="17"/>
      <c r="X28" s="17"/>
      <c r="Y28" s="17">
        <f t="shared" si="3"/>
        <v>106863.09999999999</v>
      </c>
      <c r="Z28" s="17">
        <f t="shared" si="4"/>
        <v>112855.39999999999</v>
      </c>
      <c r="AA28" s="17">
        <f t="shared" si="5"/>
        <v>112855.39999999999</v>
      </c>
      <c r="AB28" s="17"/>
      <c r="AC28" s="17"/>
      <c r="AD28" s="17"/>
      <c r="AE28" s="17">
        <f t="shared" si="6"/>
        <v>106863.09999999999</v>
      </c>
      <c r="AF28" s="17">
        <f t="shared" si="7"/>
        <v>112855.39999999999</v>
      </c>
      <c r="AG28" s="17">
        <f t="shared" si="8"/>
        <v>112855.39999999999</v>
      </c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>
        <f t="shared" si="9"/>
        <v>106863.09999999999</v>
      </c>
      <c r="AX28" s="17">
        <f t="shared" si="10"/>
        <v>112855.39999999999</v>
      </c>
      <c r="AY28" s="17">
        <f t="shared" si="11"/>
        <v>112855.39999999999</v>
      </c>
      <c r="AZ28" s="17"/>
      <c r="BA28" s="17">
        <f t="shared" si="12"/>
        <v>106863.09999999999</v>
      </c>
      <c r="BB28" s="17">
        <f t="shared" si="13"/>
        <v>112855.39999999999</v>
      </c>
      <c r="BC28" s="17">
        <f t="shared" si="14"/>
        <v>112855.39999999999</v>
      </c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>
        <f t="shared" si="15"/>
        <v>106863.09999999999</v>
      </c>
      <c r="BP28" s="17">
        <f t="shared" si="16"/>
        <v>112855.39999999999</v>
      </c>
      <c r="BQ28" s="17">
        <f t="shared" si="17"/>
        <v>112855.39999999999</v>
      </c>
      <c r="BR28" s="17"/>
      <c r="BS28" s="17"/>
      <c r="BT28" s="17"/>
      <c r="BU28" s="17">
        <f t="shared" si="18"/>
        <v>106863.09999999999</v>
      </c>
      <c r="BV28" s="17">
        <f t="shared" si="19"/>
        <v>112855.39999999999</v>
      </c>
      <c r="BW28" s="17">
        <f t="shared" si="20"/>
        <v>112855.39999999999</v>
      </c>
      <c r="BX28" s="17"/>
      <c r="BY28" s="17"/>
      <c r="BZ28" s="17"/>
      <c r="CA28" s="17"/>
      <c r="CB28" s="17"/>
      <c r="CC28" s="17"/>
      <c r="CD28" s="17"/>
      <c r="CE28" s="17"/>
      <c r="CF28" s="17"/>
      <c r="CG28" s="17">
        <f t="shared" si="21"/>
        <v>106863.09999999999</v>
      </c>
      <c r="CH28" s="17">
        <f t="shared" si="22"/>
        <v>112855.39999999999</v>
      </c>
      <c r="CI28" s="17">
        <f t="shared" si="23"/>
        <v>112855.39999999999</v>
      </c>
      <c r="CJ28" s="17"/>
      <c r="CK28" s="32"/>
      <c r="CL28" s="32"/>
      <c r="CM28" s="1"/>
      <c r="CN28" s="1"/>
      <c r="CO28" s="1"/>
      <c r="CP28" s="1"/>
      <c r="CQ28" s="1"/>
      <c r="CR28" s="1"/>
      <c r="CS28" s="1"/>
    </row>
    <row r="29" s="1" customFormat="1" ht="30">
      <c r="A29" s="30" t="s">
        <v>32</v>
      </c>
      <c r="B29" s="30" t="s">
        <v>34</v>
      </c>
      <c r="C29" s="30" t="s">
        <v>36</v>
      </c>
      <c r="D29" s="30" t="s">
        <v>56</v>
      </c>
      <c r="E29" s="30" t="s">
        <v>46</v>
      </c>
      <c r="F29" s="31" t="s">
        <v>47</v>
      </c>
      <c r="G29" s="17">
        <v>5165.8999999999996</v>
      </c>
      <c r="H29" s="17">
        <v>5165.8999999999996</v>
      </c>
      <c r="I29" s="17">
        <v>5165.8999999999996</v>
      </c>
      <c r="J29" s="17"/>
      <c r="K29" s="17"/>
      <c r="L29" s="17"/>
      <c r="M29" s="17">
        <f t="shared" si="0"/>
        <v>5165.8999999999996</v>
      </c>
      <c r="N29" s="17">
        <f t="shared" si="1"/>
        <v>5165.8999999999996</v>
      </c>
      <c r="O29" s="17">
        <f t="shared" si="2"/>
        <v>5165.8999999999996</v>
      </c>
      <c r="P29" s="17"/>
      <c r="Q29" s="17"/>
      <c r="R29" s="17"/>
      <c r="S29" s="17"/>
      <c r="T29" s="17"/>
      <c r="U29" s="17"/>
      <c r="V29" s="17"/>
      <c r="W29" s="17"/>
      <c r="X29" s="17"/>
      <c r="Y29" s="17">
        <f t="shared" si="3"/>
        <v>5165.8999999999996</v>
      </c>
      <c r="Z29" s="17">
        <f t="shared" si="4"/>
        <v>5165.8999999999996</v>
      </c>
      <c r="AA29" s="17">
        <f t="shared" si="5"/>
        <v>5165.8999999999996</v>
      </c>
      <c r="AB29" s="17"/>
      <c r="AC29" s="17"/>
      <c r="AD29" s="17"/>
      <c r="AE29" s="17">
        <f t="shared" si="6"/>
        <v>5165.8999999999996</v>
      </c>
      <c r="AF29" s="17">
        <f t="shared" si="7"/>
        <v>5165.8999999999996</v>
      </c>
      <c r="AG29" s="17">
        <f t="shared" si="8"/>
        <v>5165.8999999999996</v>
      </c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>
        <f t="shared" si="9"/>
        <v>5165.8999999999996</v>
      </c>
      <c r="AX29" s="17">
        <f t="shared" si="10"/>
        <v>5165.8999999999996</v>
      </c>
      <c r="AY29" s="17">
        <f t="shared" si="11"/>
        <v>5165.8999999999996</v>
      </c>
      <c r="AZ29" s="17"/>
      <c r="BA29" s="17">
        <f t="shared" si="12"/>
        <v>5165.8999999999996</v>
      </c>
      <c r="BB29" s="17">
        <f t="shared" si="13"/>
        <v>5165.8999999999996</v>
      </c>
      <c r="BC29" s="17">
        <f t="shared" si="14"/>
        <v>5165.8999999999996</v>
      </c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>
        <f t="shared" si="15"/>
        <v>5165.8999999999996</v>
      </c>
      <c r="BP29" s="17">
        <f t="shared" si="16"/>
        <v>5165.8999999999996</v>
      </c>
      <c r="BQ29" s="17">
        <f t="shared" si="17"/>
        <v>5165.8999999999996</v>
      </c>
      <c r="BR29" s="17"/>
      <c r="BS29" s="17"/>
      <c r="BT29" s="17"/>
      <c r="BU29" s="17">
        <f t="shared" si="18"/>
        <v>5165.8999999999996</v>
      </c>
      <c r="BV29" s="17">
        <f t="shared" si="19"/>
        <v>5165.8999999999996</v>
      </c>
      <c r="BW29" s="17">
        <f t="shared" si="20"/>
        <v>5165.8999999999996</v>
      </c>
      <c r="BX29" s="17"/>
      <c r="BY29" s="17"/>
      <c r="BZ29" s="17"/>
      <c r="CA29" s="17"/>
      <c r="CB29" s="17"/>
      <c r="CC29" s="17"/>
      <c r="CD29" s="17"/>
      <c r="CE29" s="17"/>
      <c r="CF29" s="17"/>
      <c r="CG29" s="17">
        <f t="shared" si="21"/>
        <v>5165.8999999999996</v>
      </c>
      <c r="CH29" s="17">
        <f t="shared" si="22"/>
        <v>5165.8999999999996</v>
      </c>
      <c r="CI29" s="17">
        <f t="shared" si="23"/>
        <v>5165.8999999999996</v>
      </c>
      <c r="CJ29" s="17"/>
      <c r="CK29" s="32"/>
      <c r="CL29" s="32"/>
      <c r="CM29" s="1"/>
      <c r="CN29" s="1"/>
      <c r="CO29" s="1"/>
      <c r="CP29" s="1"/>
      <c r="CQ29" s="1"/>
      <c r="CR29" s="1"/>
      <c r="CS29" s="1"/>
    </row>
    <row r="30" s="1" customFormat="1" ht="45">
      <c r="A30" s="30" t="s">
        <v>32</v>
      </c>
      <c r="B30" s="30" t="s">
        <v>34</v>
      </c>
      <c r="C30" s="30" t="s">
        <v>36</v>
      </c>
      <c r="D30" s="30" t="s">
        <v>60</v>
      </c>
      <c r="E30" s="30"/>
      <c r="F30" s="31" t="s">
        <v>61</v>
      </c>
      <c r="G30" s="17">
        <f>G31+G32+G33</f>
        <v>56382.300000000003</v>
      </c>
      <c r="H30" s="17">
        <f>H31+H32+H33</f>
        <v>56714.599999999999</v>
      </c>
      <c r="I30" s="17">
        <f>I31+I32+I33</f>
        <v>56714.599999999999</v>
      </c>
      <c r="J30" s="17">
        <f>J31+J32+J33</f>
        <v>0</v>
      </c>
      <c r="K30" s="17">
        <f>K31+K32+K33</f>
        <v>0</v>
      </c>
      <c r="L30" s="17">
        <f>L31+L32+L33</f>
        <v>0</v>
      </c>
      <c r="M30" s="17">
        <f t="shared" si="0"/>
        <v>56382.300000000003</v>
      </c>
      <c r="N30" s="17">
        <f t="shared" si="1"/>
        <v>56714.599999999999</v>
      </c>
      <c r="O30" s="17">
        <f t="shared" si="2"/>
        <v>56714.599999999999</v>
      </c>
      <c r="P30" s="17">
        <f>P31+P32+P33</f>
        <v>5971.8000000000002</v>
      </c>
      <c r="Q30" s="17">
        <f>Q31+Q32+Q33</f>
        <v>0</v>
      </c>
      <c r="R30" s="17">
        <f>R31+R32+R33</f>
        <v>0</v>
      </c>
      <c r="S30" s="17">
        <f>S31+S32+S33</f>
        <v>3209.2289300000002</v>
      </c>
      <c r="T30" s="17">
        <f>T31+T32+T33</f>
        <v>7150.3000000000002</v>
      </c>
      <c r="U30" s="17">
        <f>U31+U32+U33</f>
        <v>0</v>
      </c>
      <c r="V30" s="17">
        <f>V31+V32+V33</f>
        <v>7150.3000000000002</v>
      </c>
      <c r="W30" s="17">
        <f>W31+W32+W33</f>
        <v>0</v>
      </c>
      <c r="X30" s="17">
        <f>X31+X32+X33</f>
        <v>0</v>
      </c>
      <c r="Y30" s="17">
        <f t="shared" si="3"/>
        <v>65563.328930000003</v>
      </c>
      <c r="Z30" s="17">
        <f t="shared" si="4"/>
        <v>63864.900000000001</v>
      </c>
      <c r="AA30" s="17">
        <f t="shared" si="5"/>
        <v>63864.900000000001</v>
      </c>
      <c r="AB30" s="17">
        <f>AB31+AB32+AB33</f>
        <v>0</v>
      </c>
      <c r="AC30" s="17">
        <f>AC31+AC32+AC33</f>
        <v>0</v>
      </c>
      <c r="AD30" s="17">
        <f>AD31+AD32+AD33</f>
        <v>0</v>
      </c>
      <c r="AE30" s="17">
        <f t="shared" si="6"/>
        <v>65563.328930000003</v>
      </c>
      <c r="AF30" s="17">
        <f t="shared" si="7"/>
        <v>63864.900000000001</v>
      </c>
      <c r="AG30" s="17">
        <f t="shared" si="8"/>
        <v>63864.900000000001</v>
      </c>
      <c r="AH30" s="17">
        <f>AH31+AH32+AH33</f>
        <v>0</v>
      </c>
      <c r="AI30" s="17">
        <f>AI31+AI32+AI33</f>
        <v>0</v>
      </c>
      <c r="AJ30" s="17">
        <f>AJ31+AJ32+AJ33</f>
        <v>973.58399999999995</v>
      </c>
      <c r="AK30" s="17">
        <f>AK31+AK32+AK33</f>
        <v>0</v>
      </c>
      <c r="AL30" s="17">
        <f>AL31+AL32+AL33</f>
        <v>0</v>
      </c>
      <c r="AM30" s="17">
        <f>AM31+AM32+AM33</f>
        <v>0</v>
      </c>
      <c r="AN30" s="17">
        <f>AN31+AN32+AN33</f>
        <v>0</v>
      </c>
      <c r="AO30" s="17">
        <f>AO31+AO32+AO33</f>
        <v>0</v>
      </c>
      <c r="AP30" s="17">
        <f>AP31+AP32+AP33</f>
        <v>0</v>
      </c>
      <c r="AQ30" s="17">
        <f>AQ31+AQ32+AQ33</f>
        <v>0</v>
      </c>
      <c r="AR30" s="17">
        <f>AR31+AR32+AR33</f>
        <v>0</v>
      </c>
      <c r="AS30" s="17">
        <f>AS31+AS32+AS33</f>
        <v>0</v>
      </c>
      <c r="AT30" s="17">
        <f>AT31+AT32+AT33</f>
        <v>0</v>
      </c>
      <c r="AU30" s="17">
        <f>AU31+AU32+AU33</f>
        <v>0</v>
      </c>
      <c r="AV30" s="17">
        <f>AV31+AV32+AV33</f>
        <v>0</v>
      </c>
      <c r="AW30" s="17">
        <f t="shared" si="9"/>
        <v>66536.912930000006</v>
      </c>
      <c r="AX30" s="17">
        <f t="shared" si="10"/>
        <v>63864.900000000001</v>
      </c>
      <c r="AY30" s="17">
        <f t="shared" si="11"/>
        <v>63864.900000000001</v>
      </c>
      <c r="AZ30" s="17">
        <f>AZ31+AZ32+AZ33</f>
        <v>0</v>
      </c>
      <c r="BA30" s="17">
        <f t="shared" si="12"/>
        <v>66536.912930000006</v>
      </c>
      <c r="BB30" s="17">
        <f t="shared" si="13"/>
        <v>63864.900000000001</v>
      </c>
      <c r="BC30" s="17">
        <f t="shared" si="14"/>
        <v>63864.900000000001</v>
      </c>
      <c r="BD30" s="17">
        <f>BD31+BD32+BD33</f>
        <v>0</v>
      </c>
      <c r="BE30" s="17">
        <f>BE31+BE32+BE33</f>
        <v>0</v>
      </c>
      <c r="BF30" s="17">
        <f>BF31+BF32+BF33</f>
        <v>0</v>
      </c>
      <c r="BG30" s="17">
        <f>BG31+BG32+BG33</f>
        <v>0</v>
      </c>
      <c r="BH30" s="17">
        <f>BH31+BH32+BH33</f>
        <v>0</v>
      </c>
      <c r="BI30" s="17">
        <f>BI31+BI32+BI33</f>
        <v>0</v>
      </c>
      <c r="BJ30" s="17">
        <f>BJ31+BJ32+BJ33</f>
        <v>0</v>
      </c>
      <c r="BK30" s="17">
        <f>BK31+BK32+BK33</f>
        <v>0</v>
      </c>
      <c r="BL30" s="17">
        <f>BL31+BL32+BL33</f>
        <v>0</v>
      </c>
      <c r="BM30" s="17">
        <f>BM31+BM32+BM33</f>
        <v>0</v>
      </c>
      <c r="BN30" s="17">
        <f>BN31+BN32+BN33</f>
        <v>0</v>
      </c>
      <c r="BO30" s="17">
        <f t="shared" si="15"/>
        <v>66536.912930000006</v>
      </c>
      <c r="BP30" s="17">
        <f t="shared" si="16"/>
        <v>63864.900000000001</v>
      </c>
      <c r="BQ30" s="17">
        <f t="shared" si="17"/>
        <v>63864.900000000001</v>
      </c>
      <c r="BR30" s="17">
        <f>BR31+BR32+BR33</f>
        <v>0</v>
      </c>
      <c r="BS30" s="17">
        <f>BS31+BS32+BS33</f>
        <v>0</v>
      </c>
      <c r="BT30" s="17">
        <f>BT31+BT32+BT33</f>
        <v>0</v>
      </c>
      <c r="BU30" s="17">
        <f t="shared" si="18"/>
        <v>66536.912930000006</v>
      </c>
      <c r="BV30" s="17">
        <f t="shared" si="19"/>
        <v>63864.900000000001</v>
      </c>
      <c r="BW30" s="17">
        <f t="shared" si="20"/>
        <v>63864.900000000001</v>
      </c>
      <c r="BX30" s="17">
        <f>BX31+BX32+BX33</f>
        <v>0</v>
      </c>
      <c r="BY30" s="17">
        <f>BY31+BY32+BY33</f>
        <v>0</v>
      </c>
      <c r="BZ30" s="17">
        <f>BZ31+BZ32+BZ33</f>
        <v>0</v>
      </c>
      <c r="CA30" s="17">
        <f>CA31+CA32+CA33</f>
        <v>0</v>
      </c>
      <c r="CB30" s="17">
        <f>CB31+CB32+CB33</f>
        <v>0</v>
      </c>
      <c r="CC30" s="17">
        <f>CC31+CC32+CC33</f>
        <v>0</v>
      </c>
      <c r="CD30" s="17">
        <f>CD31+CD32+CD33</f>
        <v>0</v>
      </c>
      <c r="CE30" s="17">
        <f>CE31+CE32+CE33</f>
        <v>0</v>
      </c>
      <c r="CF30" s="17">
        <f>CF31+CF32+CF33</f>
        <v>0</v>
      </c>
      <c r="CG30" s="17">
        <f t="shared" si="21"/>
        <v>66536.912930000006</v>
      </c>
      <c r="CH30" s="17">
        <f t="shared" si="22"/>
        <v>63864.900000000001</v>
      </c>
      <c r="CI30" s="17">
        <f t="shared" si="23"/>
        <v>63864.900000000001</v>
      </c>
      <c r="CJ30" s="17">
        <f>CJ31+CJ32+CJ33</f>
        <v>0</v>
      </c>
      <c r="CK30" s="32"/>
      <c r="CL30" s="32"/>
      <c r="CM30" s="1"/>
      <c r="CN30" s="1"/>
      <c r="CO30" s="1"/>
      <c r="CP30" s="1"/>
      <c r="CQ30" s="1"/>
      <c r="CR30" s="1"/>
      <c r="CS30" s="1"/>
    </row>
    <row r="31" s="1" customFormat="1" ht="75">
      <c r="A31" s="30" t="s">
        <v>32</v>
      </c>
      <c r="B31" s="30" t="s">
        <v>34</v>
      </c>
      <c r="C31" s="30" t="s">
        <v>36</v>
      </c>
      <c r="D31" s="30" t="s">
        <v>60</v>
      </c>
      <c r="E31" s="30" t="s">
        <v>58</v>
      </c>
      <c r="F31" s="31" t="s">
        <v>59</v>
      </c>
      <c r="G31" s="17">
        <v>48071</v>
      </c>
      <c r="H31" s="17">
        <v>49549.099999999999</v>
      </c>
      <c r="I31" s="17">
        <v>49549.099999999999</v>
      </c>
      <c r="J31" s="17"/>
      <c r="K31" s="17"/>
      <c r="L31" s="17"/>
      <c r="M31" s="17">
        <f t="shared" si="0"/>
        <v>48071</v>
      </c>
      <c r="N31" s="17">
        <f t="shared" si="1"/>
        <v>49549.099999999999</v>
      </c>
      <c r="O31" s="17">
        <f t="shared" si="2"/>
        <v>49549.099999999999</v>
      </c>
      <c r="P31" s="17">
        <v>5971.8000000000002</v>
      </c>
      <c r="Q31" s="17"/>
      <c r="R31" s="17"/>
      <c r="S31" s="17"/>
      <c r="T31" s="17">
        <v>7150.3000000000002</v>
      </c>
      <c r="U31" s="17"/>
      <c r="V31" s="17">
        <v>7150.3000000000002</v>
      </c>
      <c r="W31" s="17"/>
      <c r="X31" s="17"/>
      <c r="Y31" s="17">
        <f t="shared" si="3"/>
        <v>54042.800000000003</v>
      </c>
      <c r="Z31" s="17">
        <f t="shared" si="4"/>
        <v>56699.400000000001</v>
      </c>
      <c r="AA31" s="17">
        <f t="shared" si="5"/>
        <v>56699.400000000001</v>
      </c>
      <c r="AB31" s="17"/>
      <c r="AC31" s="17"/>
      <c r="AD31" s="17"/>
      <c r="AE31" s="17">
        <f t="shared" si="6"/>
        <v>54042.800000000003</v>
      </c>
      <c r="AF31" s="17">
        <f t="shared" si="7"/>
        <v>56699.400000000001</v>
      </c>
      <c r="AG31" s="17">
        <f t="shared" si="8"/>
        <v>56699.400000000001</v>
      </c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>
        <f t="shared" si="9"/>
        <v>54042.800000000003</v>
      </c>
      <c r="AX31" s="17">
        <f t="shared" si="10"/>
        <v>56699.400000000001</v>
      </c>
      <c r="AY31" s="17">
        <f t="shared" si="11"/>
        <v>56699.400000000001</v>
      </c>
      <c r="AZ31" s="17"/>
      <c r="BA31" s="17">
        <f t="shared" si="12"/>
        <v>54042.800000000003</v>
      </c>
      <c r="BB31" s="17">
        <f t="shared" si="13"/>
        <v>56699.400000000001</v>
      </c>
      <c r="BC31" s="17">
        <f t="shared" si="14"/>
        <v>56699.400000000001</v>
      </c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>
        <f t="shared" si="15"/>
        <v>54042.800000000003</v>
      </c>
      <c r="BP31" s="17">
        <f t="shared" si="16"/>
        <v>56699.400000000001</v>
      </c>
      <c r="BQ31" s="17">
        <f t="shared" si="17"/>
        <v>56699.400000000001</v>
      </c>
      <c r="BR31" s="17"/>
      <c r="BS31" s="17"/>
      <c r="BT31" s="17"/>
      <c r="BU31" s="17">
        <f t="shared" si="18"/>
        <v>54042.800000000003</v>
      </c>
      <c r="BV31" s="17">
        <f t="shared" si="19"/>
        <v>56699.400000000001</v>
      </c>
      <c r="BW31" s="17">
        <f t="shared" si="20"/>
        <v>56699.400000000001</v>
      </c>
      <c r="BX31" s="17"/>
      <c r="BY31" s="17"/>
      <c r="BZ31" s="17"/>
      <c r="CA31" s="17"/>
      <c r="CB31" s="17"/>
      <c r="CC31" s="17"/>
      <c r="CD31" s="17"/>
      <c r="CE31" s="17"/>
      <c r="CF31" s="17"/>
      <c r="CG31" s="17">
        <f t="shared" si="21"/>
        <v>54042.800000000003</v>
      </c>
      <c r="CH31" s="17">
        <f t="shared" si="22"/>
        <v>56699.400000000001</v>
      </c>
      <c r="CI31" s="17">
        <f t="shared" si="23"/>
        <v>56699.400000000001</v>
      </c>
      <c r="CJ31" s="17"/>
      <c r="CK31" s="32"/>
      <c r="CL31" s="32"/>
      <c r="CM31" s="1"/>
      <c r="CN31" s="1"/>
      <c r="CO31" s="1"/>
      <c r="CP31" s="1"/>
      <c r="CQ31" s="1"/>
      <c r="CR31" s="1"/>
      <c r="CS31" s="1"/>
    </row>
    <row r="32" s="1" customFormat="1" ht="30">
      <c r="A32" s="30" t="s">
        <v>32</v>
      </c>
      <c r="B32" s="30" t="s">
        <v>34</v>
      </c>
      <c r="C32" s="30" t="s">
        <v>36</v>
      </c>
      <c r="D32" s="30" t="s">
        <v>60</v>
      </c>
      <c r="E32" s="30" t="s">
        <v>46</v>
      </c>
      <c r="F32" s="31" t="s">
        <v>47</v>
      </c>
      <c r="G32" s="17">
        <v>8104.3999999999996</v>
      </c>
      <c r="H32" s="17">
        <v>6958.5999999999995</v>
      </c>
      <c r="I32" s="17">
        <v>6958.5999999999995</v>
      </c>
      <c r="J32" s="17"/>
      <c r="K32" s="17"/>
      <c r="L32" s="17"/>
      <c r="M32" s="17">
        <f t="shared" si="0"/>
        <v>8104.3999999999996</v>
      </c>
      <c r="N32" s="17">
        <f t="shared" si="1"/>
        <v>6958.5999999999995</v>
      </c>
      <c r="O32" s="17">
        <f t="shared" si="2"/>
        <v>6958.5999999999995</v>
      </c>
      <c r="P32" s="17"/>
      <c r="Q32" s="17"/>
      <c r="R32" s="17"/>
      <c r="S32" s="17">
        <f>44.32893+3164.9</f>
        <v>3209.2289300000002</v>
      </c>
      <c r="T32" s="17"/>
      <c r="U32" s="17"/>
      <c r="V32" s="17"/>
      <c r="W32" s="17"/>
      <c r="X32" s="17"/>
      <c r="Y32" s="17">
        <f t="shared" si="3"/>
        <v>11313.628929999999</v>
      </c>
      <c r="Z32" s="17">
        <f t="shared" si="4"/>
        <v>6958.5999999999995</v>
      </c>
      <c r="AA32" s="17">
        <f t="shared" si="5"/>
        <v>6958.5999999999995</v>
      </c>
      <c r="AB32" s="17"/>
      <c r="AC32" s="17"/>
      <c r="AD32" s="17"/>
      <c r="AE32" s="17">
        <f t="shared" si="6"/>
        <v>11313.628929999999</v>
      </c>
      <c r="AF32" s="17">
        <f t="shared" si="7"/>
        <v>6958.5999999999995</v>
      </c>
      <c r="AG32" s="17">
        <f t="shared" si="8"/>
        <v>6958.5999999999995</v>
      </c>
      <c r="AH32" s="17"/>
      <c r="AI32" s="17"/>
      <c r="AJ32" s="17">
        <v>973.58399999999995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>
        <f t="shared" si="9"/>
        <v>12287.21293</v>
      </c>
      <c r="AX32" s="17">
        <f t="shared" si="10"/>
        <v>6958.5999999999995</v>
      </c>
      <c r="AY32" s="17">
        <f t="shared" si="11"/>
        <v>6958.5999999999995</v>
      </c>
      <c r="AZ32" s="17"/>
      <c r="BA32" s="17">
        <f t="shared" si="12"/>
        <v>12287.21293</v>
      </c>
      <c r="BB32" s="17">
        <f t="shared" si="13"/>
        <v>6958.5999999999995</v>
      </c>
      <c r="BC32" s="17">
        <f t="shared" si="14"/>
        <v>6958.5999999999995</v>
      </c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>
        <f t="shared" si="15"/>
        <v>12287.21293</v>
      </c>
      <c r="BP32" s="17">
        <f t="shared" si="16"/>
        <v>6958.5999999999995</v>
      </c>
      <c r="BQ32" s="17">
        <f t="shared" si="17"/>
        <v>6958.5999999999995</v>
      </c>
      <c r="BR32" s="17"/>
      <c r="BS32" s="17"/>
      <c r="BT32" s="17"/>
      <c r="BU32" s="17">
        <f t="shared" si="18"/>
        <v>12287.21293</v>
      </c>
      <c r="BV32" s="17">
        <f t="shared" si="19"/>
        <v>6958.5999999999995</v>
      </c>
      <c r="BW32" s="17">
        <f t="shared" si="20"/>
        <v>6958.5999999999995</v>
      </c>
      <c r="BX32" s="17"/>
      <c r="BY32" s="17"/>
      <c r="BZ32" s="17"/>
      <c r="CA32" s="17"/>
      <c r="CB32" s="17"/>
      <c r="CC32" s="17"/>
      <c r="CD32" s="17"/>
      <c r="CE32" s="17"/>
      <c r="CF32" s="17"/>
      <c r="CG32" s="17">
        <f t="shared" si="21"/>
        <v>12287.21293</v>
      </c>
      <c r="CH32" s="17">
        <f t="shared" si="22"/>
        <v>6958.5999999999995</v>
      </c>
      <c r="CI32" s="17">
        <f t="shared" si="23"/>
        <v>6958.5999999999995</v>
      </c>
      <c r="CJ32" s="17"/>
      <c r="CK32" s="32"/>
      <c r="CL32" s="32"/>
      <c r="CM32" s="1"/>
      <c r="CN32" s="1"/>
      <c r="CO32" s="1"/>
      <c r="CP32" s="1"/>
      <c r="CQ32" s="1"/>
      <c r="CR32" s="1"/>
      <c r="CS32" s="1"/>
    </row>
    <row r="33" s="1" customFormat="1" ht="15">
      <c r="A33" s="30" t="s">
        <v>32</v>
      </c>
      <c r="B33" s="30" t="s">
        <v>34</v>
      </c>
      <c r="C33" s="30" t="s">
        <v>36</v>
      </c>
      <c r="D33" s="30" t="s">
        <v>60</v>
      </c>
      <c r="E33" s="30" t="s">
        <v>48</v>
      </c>
      <c r="F33" s="31" t="s">
        <v>49</v>
      </c>
      <c r="G33" s="17">
        <v>206.90000000000001</v>
      </c>
      <c r="H33" s="17">
        <v>206.90000000000001</v>
      </c>
      <c r="I33" s="17">
        <v>206.90000000000001</v>
      </c>
      <c r="J33" s="17"/>
      <c r="K33" s="17"/>
      <c r="L33" s="17"/>
      <c r="M33" s="17">
        <f t="shared" si="0"/>
        <v>206.90000000000001</v>
      </c>
      <c r="N33" s="17">
        <f t="shared" si="1"/>
        <v>206.90000000000001</v>
      </c>
      <c r="O33" s="17">
        <f t="shared" si="2"/>
        <v>206.90000000000001</v>
      </c>
      <c r="P33" s="17"/>
      <c r="Q33" s="17"/>
      <c r="R33" s="17"/>
      <c r="S33" s="17"/>
      <c r="T33" s="17"/>
      <c r="U33" s="17"/>
      <c r="V33" s="17"/>
      <c r="W33" s="17"/>
      <c r="X33" s="17"/>
      <c r="Y33" s="17">
        <f t="shared" si="3"/>
        <v>206.90000000000001</v>
      </c>
      <c r="Z33" s="17">
        <f t="shared" si="4"/>
        <v>206.90000000000001</v>
      </c>
      <c r="AA33" s="17">
        <f t="shared" si="5"/>
        <v>206.90000000000001</v>
      </c>
      <c r="AB33" s="17"/>
      <c r="AC33" s="17"/>
      <c r="AD33" s="17"/>
      <c r="AE33" s="17">
        <f t="shared" si="6"/>
        <v>206.90000000000001</v>
      </c>
      <c r="AF33" s="17">
        <f t="shared" si="7"/>
        <v>206.90000000000001</v>
      </c>
      <c r="AG33" s="17">
        <f t="shared" si="8"/>
        <v>206.90000000000001</v>
      </c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>
        <f t="shared" si="9"/>
        <v>206.90000000000001</v>
      </c>
      <c r="AX33" s="17">
        <f t="shared" si="10"/>
        <v>206.90000000000001</v>
      </c>
      <c r="AY33" s="17">
        <f t="shared" si="11"/>
        <v>206.90000000000001</v>
      </c>
      <c r="AZ33" s="17"/>
      <c r="BA33" s="17">
        <f t="shared" si="12"/>
        <v>206.90000000000001</v>
      </c>
      <c r="BB33" s="17">
        <f t="shared" si="13"/>
        <v>206.90000000000001</v>
      </c>
      <c r="BC33" s="17">
        <f t="shared" si="14"/>
        <v>206.90000000000001</v>
      </c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>
        <f t="shared" si="15"/>
        <v>206.90000000000001</v>
      </c>
      <c r="BP33" s="17">
        <f t="shared" si="16"/>
        <v>206.90000000000001</v>
      </c>
      <c r="BQ33" s="17">
        <f t="shared" si="17"/>
        <v>206.90000000000001</v>
      </c>
      <c r="BR33" s="17"/>
      <c r="BS33" s="17"/>
      <c r="BT33" s="17"/>
      <c r="BU33" s="17">
        <f t="shared" si="18"/>
        <v>206.90000000000001</v>
      </c>
      <c r="BV33" s="17">
        <f t="shared" si="19"/>
        <v>206.90000000000001</v>
      </c>
      <c r="BW33" s="17">
        <f t="shared" si="20"/>
        <v>206.90000000000001</v>
      </c>
      <c r="BX33" s="17"/>
      <c r="BY33" s="17"/>
      <c r="BZ33" s="17"/>
      <c r="CA33" s="17"/>
      <c r="CB33" s="17"/>
      <c r="CC33" s="17"/>
      <c r="CD33" s="17"/>
      <c r="CE33" s="17"/>
      <c r="CF33" s="17"/>
      <c r="CG33" s="17">
        <f t="shared" si="21"/>
        <v>206.90000000000001</v>
      </c>
      <c r="CH33" s="17">
        <f t="shared" si="22"/>
        <v>206.90000000000001</v>
      </c>
      <c r="CI33" s="17">
        <f t="shared" si="23"/>
        <v>206.90000000000001</v>
      </c>
      <c r="CJ33" s="17"/>
      <c r="CK33" s="32"/>
      <c r="CL33" s="32"/>
      <c r="CM33" s="1"/>
      <c r="CN33" s="1"/>
      <c r="CO33" s="1"/>
      <c r="CP33" s="1"/>
      <c r="CQ33" s="1"/>
      <c r="CR33" s="1"/>
      <c r="CS33" s="1"/>
    </row>
    <row r="34" s="1" customFormat="1" ht="30">
      <c r="A34" s="30" t="s">
        <v>32</v>
      </c>
      <c r="B34" s="30" t="s">
        <v>34</v>
      </c>
      <c r="C34" s="30" t="s">
        <v>36</v>
      </c>
      <c r="D34" s="30" t="s">
        <v>62</v>
      </c>
      <c r="E34" s="30"/>
      <c r="F34" s="31" t="s">
        <v>63</v>
      </c>
      <c r="G34" s="17">
        <f t="shared" ref="G34:G88" si="24">G35</f>
        <v>659.39999999999998</v>
      </c>
      <c r="H34" s="17">
        <f t="shared" ref="H34:H88" si="25">H35</f>
        <v>290.60000000000002</v>
      </c>
      <c r="I34" s="17">
        <f t="shared" ref="I34:I50" si="26">I35</f>
        <v>136.80000000000001</v>
      </c>
      <c r="J34" s="17">
        <f t="shared" ref="J34:J50" si="27">J35</f>
        <v>0</v>
      </c>
      <c r="K34" s="17">
        <f t="shared" ref="K34:K50" si="28">K35</f>
        <v>0</v>
      </c>
      <c r="L34" s="17">
        <f t="shared" ref="L34:L50" si="29">L35</f>
        <v>0</v>
      </c>
      <c r="M34" s="17">
        <f t="shared" si="0"/>
        <v>659.39999999999998</v>
      </c>
      <c r="N34" s="17">
        <f t="shared" si="1"/>
        <v>290.60000000000002</v>
      </c>
      <c r="O34" s="17">
        <f t="shared" si="2"/>
        <v>136.80000000000001</v>
      </c>
      <c r="P34" s="17">
        <f t="shared" ref="P34:P50" si="30">P35</f>
        <v>0</v>
      </c>
      <c r="Q34" s="17">
        <f t="shared" ref="Q34:Q50" si="31">Q35</f>
        <v>0</v>
      </c>
      <c r="R34" s="17">
        <f t="shared" ref="R34:R50" si="32">R35</f>
        <v>0</v>
      </c>
      <c r="S34" s="17">
        <f t="shared" ref="S34:S50" si="33">S35</f>
        <v>0</v>
      </c>
      <c r="T34" s="17">
        <f t="shared" ref="T34:T50" si="34">T35</f>
        <v>0</v>
      </c>
      <c r="U34" s="17">
        <f t="shared" ref="U34:U50" si="35">U35</f>
        <v>0</v>
      </c>
      <c r="V34" s="17">
        <f t="shared" ref="V34:V50" si="36">V35</f>
        <v>0</v>
      </c>
      <c r="W34" s="17">
        <f t="shared" ref="W34:W50" si="37">W35</f>
        <v>0</v>
      </c>
      <c r="X34" s="17">
        <f t="shared" ref="X34:X50" si="38">X35</f>
        <v>0</v>
      </c>
      <c r="Y34" s="17">
        <f t="shared" si="3"/>
        <v>659.39999999999998</v>
      </c>
      <c r="Z34" s="17">
        <f t="shared" si="4"/>
        <v>290.60000000000002</v>
      </c>
      <c r="AA34" s="17">
        <f t="shared" si="5"/>
        <v>136.80000000000001</v>
      </c>
      <c r="AB34" s="17">
        <f t="shared" ref="AB34:AB50" si="39">AB35</f>
        <v>0</v>
      </c>
      <c r="AC34" s="17">
        <f t="shared" ref="AC34:AC50" si="40">AC35</f>
        <v>0</v>
      </c>
      <c r="AD34" s="17">
        <f t="shared" ref="AD34:AD50" si="41">AD35</f>
        <v>0</v>
      </c>
      <c r="AE34" s="17">
        <f t="shared" si="6"/>
        <v>659.39999999999998</v>
      </c>
      <c r="AF34" s="17">
        <f t="shared" si="7"/>
        <v>290.60000000000002</v>
      </c>
      <c r="AG34" s="17">
        <f t="shared" si="8"/>
        <v>136.80000000000001</v>
      </c>
      <c r="AH34" s="17">
        <f t="shared" ref="AH34:AH50" si="42">AH35</f>
        <v>0</v>
      </c>
      <c r="AI34" s="17">
        <f t="shared" ref="AI34:AI50" si="43">AI35</f>
        <v>0</v>
      </c>
      <c r="AJ34" s="17">
        <f t="shared" ref="AJ34:AJ50" si="44">AJ35</f>
        <v>0</v>
      </c>
      <c r="AK34" s="17">
        <f t="shared" ref="AK34:AK50" si="45">AK35</f>
        <v>0</v>
      </c>
      <c r="AL34" s="17">
        <f t="shared" ref="AL34:AL50" si="46">AL35</f>
        <v>0</v>
      </c>
      <c r="AM34" s="17">
        <f t="shared" ref="AM34:AM50" si="47">AM35</f>
        <v>0</v>
      </c>
      <c r="AN34" s="17">
        <f t="shared" ref="AN34:AN50" si="48">AN35</f>
        <v>0</v>
      </c>
      <c r="AO34" s="17">
        <f t="shared" ref="AO34:AO50" si="49">AO35</f>
        <v>0</v>
      </c>
      <c r="AP34" s="17">
        <f t="shared" ref="AP34:AP50" si="50">AP35</f>
        <v>0</v>
      </c>
      <c r="AQ34" s="17">
        <f t="shared" ref="AQ34:AQ50" si="51">AQ35</f>
        <v>0</v>
      </c>
      <c r="AR34" s="17">
        <f t="shared" ref="AR34:AR50" si="52">AR35</f>
        <v>0</v>
      </c>
      <c r="AS34" s="17">
        <f t="shared" ref="AS34:AS50" si="53">AS35</f>
        <v>0</v>
      </c>
      <c r="AT34" s="17">
        <f t="shared" ref="AT34:AT50" si="54">AT35</f>
        <v>0</v>
      </c>
      <c r="AU34" s="17">
        <f t="shared" ref="AU34:AU50" si="55">AU35</f>
        <v>0</v>
      </c>
      <c r="AV34" s="17">
        <f t="shared" ref="AV34:AV50" si="56">AV35</f>
        <v>0</v>
      </c>
      <c r="AW34" s="17">
        <f t="shared" si="9"/>
        <v>659.39999999999998</v>
      </c>
      <c r="AX34" s="17">
        <f t="shared" si="10"/>
        <v>290.60000000000002</v>
      </c>
      <c r="AY34" s="17">
        <f t="shared" si="11"/>
        <v>136.80000000000001</v>
      </c>
      <c r="AZ34" s="17">
        <f t="shared" ref="AZ34:AZ50" si="57">AZ35</f>
        <v>0</v>
      </c>
      <c r="BA34" s="17">
        <f t="shared" si="12"/>
        <v>659.39999999999998</v>
      </c>
      <c r="BB34" s="17">
        <f t="shared" si="13"/>
        <v>290.60000000000002</v>
      </c>
      <c r="BC34" s="17">
        <f t="shared" si="14"/>
        <v>136.80000000000001</v>
      </c>
      <c r="BD34" s="17">
        <f t="shared" ref="BD34:BD50" si="58">BD35</f>
        <v>0</v>
      </c>
      <c r="BE34" s="17">
        <f t="shared" ref="BE34:BE50" si="59">BE35</f>
        <v>0</v>
      </c>
      <c r="BF34" s="17">
        <f t="shared" ref="BF34:BF50" si="60">BF35</f>
        <v>0</v>
      </c>
      <c r="BG34" s="17">
        <f t="shared" ref="BG34:BG50" si="61">BG35</f>
        <v>0</v>
      </c>
      <c r="BH34" s="17">
        <f t="shared" ref="BH34:BH50" si="62">BH35</f>
        <v>0</v>
      </c>
      <c r="BI34" s="17">
        <f t="shared" ref="BI34:BI50" si="63">BI35</f>
        <v>0</v>
      </c>
      <c r="BJ34" s="17">
        <f t="shared" ref="BJ34:BJ50" si="64">BJ35</f>
        <v>0</v>
      </c>
      <c r="BK34" s="17">
        <f t="shared" ref="BK34:BK50" si="65">BK35</f>
        <v>0</v>
      </c>
      <c r="BL34" s="17">
        <f t="shared" ref="BL34:BL50" si="66">BL35</f>
        <v>0</v>
      </c>
      <c r="BM34" s="17">
        <f t="shared" ref="BM34:BM50" si="67">BM35</f>
        <v>0</v>
      </c>
      <c r="BN34" s="17">
        <f t="shared" ref="BN34:BN50" si="68">BN35</f>
        <v>0</v>
      </c>
      <c r="BO34" s="17">
        <f t="shared" si="15"/>
        <v>659.39999999999998</v>
      </c>
      <c r="BP34" s="17">
        <f t="shared" si="16"/>
        <v>290.60000000000002</v>
      </c>
      <c r="BQ34" s="17">
        <f t="shared" si="17"/>
        <v>136.80000000000001</v>
      </c>
      <c r="BR34" s="17">
        <f t="shared" ref="BR34:BR50" si="69">BR35</f>
        <v>0</v>
      </c>
      <c r="BS34" s="17">
        <f t="shared" ref="BS34:BS50" si="70">BS35</f>
        <v>0</v>
      </c>
      <c r="BT34" s="17">
        <f t="shared" ref="BT34:BT50" si="71">BT35</f>
        <v>0</v>
      </c>
      <c r="BU34" s="17">
        <f t="shared" si="18"/>
        <v>659.39999999999998</v>
      </c>
      <c r="BV34" s="17">
        <f t="shared" si="19"/>
        <v>290.60000000000002</v>
      </c>
      <c r="BW34" s="17">
        <f t="shared" si="20"/>
        <v>136.80000000000001</v>
      </c>
      <c r="BX34" s="17">
        <f t="shared" ref="BX34:BX50" si="72">BX35</f>
        <v>0</v>
      </c>
      <c r="BY34" s="17">
        <f t="shared" ref="BY34:BY50" si="73">BY35</f>
        <v>0</v>
      </c>
      <c r="BZ34" s="17">
        <f t="shared" ref="BZ34:BZ50" si="74">BZ35</f>
        <v>0</v>
      </c>
      <c r="CA34" s="17">
        <f t="shared" ref="CA34:CA50" si="75">CA35</f>
        <v>0</v>
      </c>
      <c r="CB34" s="17">
        <f t="shared" ref="CB34:CB50" si="76">CB35</f>
        <v>0</v>
      </c>
      <c r="CC34" s="17">
        <f t="shared" ref="CC34:CC50" si="77">CC35</f>
        <v>0</v>
      </c>
      <c r="CD34" s="17">
        <f t="shared" ref="CD34:CD50" si="78">CD35</f>
        <v>0</v>
      </c>
      <c r="CE34" s="17">
        <f t="shared" ref="CE34:CE50" si="79">CE35</f>
        <v>0</v>
      </c>
      <c r="CF34" s="17">
        <f t="shared" ref="CF34:CF50" si="80">CF35</f>
        <v>0</v>
      </c>
      <c r="CG34" s="17">
        <f t="shared" si="21"/>
        <v>659.39999999999998</v>
      </c>
      <c r="CH34" s="17">
        <f t="shared" si="22"/>
        <v>290.60000000000002</v>
      </c>
      <c r="CI34" s="17">
        <f t="shared" si="23"/>
        <v>136.80000000000001</v>
      </c>
      <c r="CJ34" s="17">
        <f t="shared" ref="CJ34:CJ50" si="81">CJ35</f>
        <v>0</v>
      </c>
      <c r="CK34" s="32"/>
      <c r="CL34" s="32"/>
      <c r="CM34" s="1"/>
      <c r="CN34" s="1"/>
      <c r="CO34" s="1"/>
      <c r="CP34" s="1"/>
      <c r="CQ34" s="1"/>
      <c r="CR34" s="1"/>
      <c r="CS34" s="1"/>
    </row>
    <row r="35" s="1" customFormat="1" ht="15">
      <c r="A35" s="30" t="s">
        <v>32</v>
      </c>
      <c r="B35" s="30" t="s">
        <v>34</v>
      </c>
      <c r="C35" s="30" t="s">
        <v>36</v>
      </c>
      <c r="D35" s="30" t="s">
        <v>64</v>
      </c>
      <c r="E35" s="30"/>
      <c r="F35" s="31" t="s">
        <v>65</v>
      </c>
      <c r="G35" s="17">
        <f t="shared" si="24"/>
        <v>659.39999999999998</v>
      </c>
      <c r="H35" s="17">
        <f t="shared" si="25"/>
        <v>290.60000000000002</v>
      </c>
      <c r="I35" s="17">
        <f t="shared" si="26"/>
        <v>136.80000000000001</v>
      </c>
      <c r="J35" s="17">
        <f t="shared" si="27"/>
        <v>0</v>
      </c>
      <c r="K35" s="17">
        <f t="shared" si="28"/>
        <v>0</v>
      </c>
      <c r="L35" s="17">
        <f t="shared" si="29"/>
        <v>0</v>
      </c>
      <c r="M35" s="17">
        <f t="shared" si="0"/>
        <v>659.39999999999998</v>
      </c>
      <c r="N35" s="17">
        <f t="shared" si="1"/>
        <v>290.60000000000002</v>
      </c>
      <c r="O35" s="17">
        <f t="shared" si="2"/>
        <v>136.80000000000001</v>
      </c>
      <c r="P35" s="17">
        <f t="shared" si="30"/>
        <v>0</v>
      </c>
      <c r="Q35" s="17">
        <f t="shared" si="31"/>
        <v>0</v>
      </c>
      <c r="R35" s="17">
        <f t="shared" si="32"/>
        <v>0</v>
      </c>
      <c r="S35" s="17">
        <f t="shared" si="33"/>
        <v>0</v>
      </c>
      <c r="T35" s="17">
        <f t="shared" si="34"/>
        <v>0</v>
      </c>
      <c r="U35" s="17">
        <f t="shared" si="35"/>
        <v>0</v>
      </c>
      <c r="V35" s="17">
        <f t="shared" si="36"/>
        <v>0</v>
      </c>
      <c r="W35" s="17">
        <f t="shared" si="37"/>
        <v>0</v>
      </c>
      <c r="X35" s="17">
        <f t="shared" si="38"/>
        <v>0</v>
      </c>
      <c r="Y35" s="17">
        <f t="shared" si="3"/>
        <v>659.39999999999998</v>
      </c>
      <c r="Z35" s="17">
        <f t="shared" si="4"/>
        <v>290.60000000000002</v>
      </c>
      <c r="AA35" s="17">
        <f t="shared" si="5"/>
        <v>136.80000000000001</v>
      </c>
      <c r="AB35" s="17">
        <f t="shared" si="39"/>
        <v>0</v>
      </c>
      <c r="AC35" s="17">
        <f t="shared" si="40"/>
        <v>0</v>
      </c>
      <c r="AD35" s="17">
        <f t="shared" si="41"/>
        <v>0</v>
      </c>
      <c r="AE35" s="17">
        <f t="shared" si="6"/>
        <v>659.39999999999998</v>
      </c>
      <c r="AF35" s="17">
        <f t="shared" si="7"/>
        <v>290.60000000000002</v>
      </c>
      <c r="AG35" s="17">
        <f t="shared" si="8"/>
        <v>136.80000000000001</v>
      </c>
      <c r="AH35" s="17">
        <f t="shared" si="42"/>
        <v>0</v>
      </c>
      <c r="AI35" s="17">
        <f t="shared" si="43"/>
        <v>0</v>
      </c>
      <c r="AJ35" s="17">
        <f t="shared" si="44"/>
        <v>0</v>
      </c>
      <c r="AK35" s="17">
        <f t="shared" si="45"/>
        <v>0</v>
      </c>
      <c r="AL35" s="17">
        <f t="shared" si="46"/>
        <v>0</v>
      </c>
      <c r="AM35" s="17">
        <f t="shared" si="47"/>
        <v>0</v>
      </c>
      <c r="AN35" s="17">
        <f t="shared" si="48"/>
        <v>0</v>
      </c>
      <c r="AO35" s="17">
        <f t="shared" si="49"/>
        <v>0</v>
      </c>
      <c r="AP35" s="17">
        <f t="shared" si="50"/>
        <v>0</v>
      </c>
      <c r="AQ35" s="17">
        <f t="shared" si="51"/>
        <v>0</v>
      </c>
      <c r="AR35" s="17">
        <f t="shared" si="52"/>
        <v>0</v>
      </c>
      <c r="AS35" s="17">
        <f t="shared" si="53"/>
        <v>0</v>
      </c>
      <c r="AT35" s="17">
        <f t="shared" si="54"/>
        <v>0</v>
      </c>
      <c r="AU35" s="17">
        <f t="shared" si="55"/>
        <v>0</v>
      </c>
      <c r="AV35" s="17">
        <f t="shared" si="56"/>
        <v>0</v>
      </c>
      <c r="AW35" s="17">
        <f t="shared" si="9"/>
        <v>659.39999999999998</v>
      </c>
      <c r="AX35" s="17">
        <f t="shared" si="10"/>
        <v>290.60000000000002</v>
      </c>
      <c r="AY35" s="17">
        <f t="shared" si="11"/>
        <v>136.80000000000001</v>
      </c>
      <c r="AZ35" s="17">
        <f t="shared" si="57"/>
        <v>0</v>
      </c>
      <c r="BA35" s="17">
        <f t="shared" si="12"/>
        <v>659.39999999999998</v>
      </c>
      <c r="BB35" s="17">
        <f t="shared" si="13"/>
        <v>290.60000000000002</v>
      </c>
      <c r="BC35" s="17">
        <f t="shared" si="14"/>
        <v>136.80000000000001</v>
      </c>
      <c r="BD35" s="17">
        <f t="shared" si="58"/>
        <v>0</v>
      </c>
      <c r="BE35" s="17">
        <f t="shared" si="59"/>
        <v>0</v>
      </c>
      <c r="BF35" s="17">
        <f t="shared" si="60"/>
        <v>0</v>
      </c>
      <c r="BG35" s="17">
        <f t="shared" si="61"/>
        <v>0</v>
      </c>
      <c r="BH35" s="17">
        <f t="shared" si="62"/>
        <v>0</v>
      </c>
      <c r="BI35" s="17">
        <f t="shared" si="63"/>
        <v>0</v>
      </c>
      <c r="BJ35" s="17">
        <f t="shared" si="64"/>
        <v>0</v>
      </c>
      <c r="BK35" s="17">
        <f t="shared" si="65"/>
        <v>0</v>
      </c>
      <c r="BL35" s="17">
        <f t="shared" si="66"/>
        <v>0</v>
      </c>
      <c r="BM35" s="17">
        <f t="shared" si="67"/>
        <v>0</v>
      </c>
      <c r="BN35" s="17">
        <f t="shared" si="68"/>
        <v>0</v>
      </c>
      <c r="BO35" s="17">
        <f t="shared" si="15"/>
        <v>659.39999999999998</v>
      </c>
      <c r="BP35" s="17">
        <f t="shared" si="16"/>
        <v>290.60000000000002</v>
      </c>
      <c r="BQ35" s="17">
        <f t="shared" si="17"/>
        <v>136.80000000000001</v>
      </c>
      <c r="BR35" s="17">
        <f t="shared" si="69"/>
        <v>0</v>
      </c>
      <c r="BS35" s="17">
        <f t="shared" si="70"/>
        <v>0</v>
      </c>
      <c r="BT35" s="17">
        <f t="shared" si="71"/>
        <v>0</v>
      </c>
      <c r="BU35" s="17">
        <f t="shared" si="18"/>
        <v>659.39999999999998</v>
      </c>
      <c r="BV35" s="17">
        <f t="shared" si="19"/>
        <v>290.60000000000002</v>
      </c>
      <c r="BW35" s="17">
        <f t="shared" si="20"/>
        <v>136.80000000000001</v>
      </c>
      <c r="BX35" s="17">
        <f t="shared" si="72"/>
        <v>0</v>
      </c>
      <c r="BY35" s="17">
        <f t="shared" si="73"/>
        <v>0</v>
      </c>
      <c r="BZ35" s="17">
        <f t="shared" si="74"/>
        <v>0</v>
      </c>
      <c r="CA35" s="17">
        <f t="shared" si="75"/>
        <v>0</v>
      </c>
      <c r="CB35" s="17">
        <f t="shared" si="76"/>
        <v>0</v>
      </c>
      <c r="CC35" s="17">
        <f t="shared" si="77"/>
        <v>0</v>
      </c>
      <c r="CD35" s="17">
        <f t="shared" si="78"/>
        <v>0</v>
      </c>
      <c r="CE35" s="17">
        <f t="shared" si="79"/>
        <v>0</v>
      </c>
      <c r="CF35" s="17">
        <f t="shared" si="80"/>
        <v>0</v>
      </c>
      <c r="CG35" s="17">
        <f t="shared" si="21"/>
        <v>659.39999999999998</v>
      </c>
      <c r="CH35" s="17">
        <f t="shared" si="22"/>
        <v>290.60000000000002</v>
      </c>
      <c r="CI35" s="17">
        <f t="shared" si="23"/>
        <v>136.80000000000001</v>
      </c>
      <c r="CJ35" s="17">
        <f t="shared" si="81"/>
        <v>0</v>
      </c>
      <c r="CK35" s="32"/>
      <c r="CL35" s="32"/>
      <c r="CM35" s="1"/>
      <c r="CN35" s="1"/>
      <c r="CO35" s="1"/>
      <c r="CP35" s="1"/>
      <c r="CQ35" s="1"/>
      <c r="CR35" s="1"/>
      <c r="CS35" s="1"/>
    </row>
    <row r="36" s="1" customFormat="1" ht="30">
      <c r="A36" s="30" t="s">
        <v>32</v>
      </c>
      <c r="B36" s="30" t="s">
        <v>34</v>
      </c>
      <c r="C36" s="30" t="s">
        <v>36</v>
      </c>
      <c r="D36" s="30" t="s">
        <v>66</v>
      </c>
      <c r="E36" s="30"/>
      <c r="F36" s="31" t="s">
        <v>67</v>
      </c>
      <c r="G36" s="17">
        <f t="shared" si="24"/>
        <v>659.39999999999998</v>
      </c>
      <c r="H36" s="17">
        <f t="shared" si="25"/>
        <v>290.60000000000002</v>
      </c>
      <c r="I36" s="17">
        <f t="shared" si="26"/>
        <v>136.80000000000001</v>
      </c>
      <c r="J36" s="17">
        <f t="shared" si="27"/>
        <v>0</v>
      </c>
      <c r="K36" s="17">
        <f t="shared" si="28"/>
        <v>0</v>
      </c>
      <c r="L36" s="17">
        <f t="shared" si="29"/>
        <v>0</v>
      </c>
      <c r="M36" s="17">
        <f t="shared" si="0"/>
        <v>659.39999999999998</v>
      </c>
      <c r="N36" s="17">
        <f t="shared" si="1"/>
        <v>290.60000000000002</v>
      </c>
      <c r="O36" s="17">
        <f t="shared" si="2"/>
        <v>136.80000000000001</v>
      </c>
      <c r="P36" s="17">
        <f t="shared" si="30"/>
        <v>0</v>
      </c>
      <c r="Q36" s="17">
        <f t="shared" si="31"/>
        <v>0</v>
      </c>
      <c r="R36" s="17">
        <f t="shared" si="32"/>
        <v>0</v>
      </c>
      <c r="S36" s="17">
        <f t="shared" si="33"/>
        <v>0</v>
      </c>
      <c r="T36" s="17">
        <f t="shared" si="34"/>
        <v>0</v>
      </c>
      <c r="U36" s="17">
        <f t="shared" si="35"/>
        <v>0</v>
      </c>
      <c r="V36" s="17">
        <f t="shared" si="36"/>
        <v>0</v>
      </c>
      <c r="W36" s="17">
        <f t="shared" si="37"/>
        <v>0</v>
      </c>
      <c r="X36" s="17">
        <f t="shared" si="38"/>
        <v>0</v>
      </c>
      <c r="Y36" s="17">
        <f t="shared" si="3"/>
        <v>659.39999999999998</v>
      </c>
      <c r="Z36" s="17">
        <f t="shared" si="4"/>
        <v>290.60000000000002</v>
      </c>
      <c r="AA36" s="17">
        <f t="shared" si="5"/>
        <v>136.80000000000001</v>
      </c>
      <c r="AB36" s="17">
        <f t="shared" si="39"/>
        <v>0</v>
      </c>
      <c r="AC36" s="17">
        <f t="shared" si="40"/>
        <v>0</v>
      </c>
      <c r="AD36" s="17">
        <f t="shared" si="41"/>
        <v>0</v>
      </c>
      <c r="AE36" s="17">
        <f t="shared" si="6"/>
        <v>659.39999999999998</v>
      </c>
      <c r="AF36" s="17">
        <f t="shared" si="7"/>
        <v>290.60000000000002</v>
      </c>
      <c r="AG36" s="17">
        <f t="shared" si="8"/>
        <v>136.80000000000001</v>
      </c>
      <c r="AH36" s="17">
        <f t="shared" si="42"/>
        <v>0</v>
      </c>
      <c r="AI36" s="17">
        <f t="shared" si="43"/>
        <v>0</v>
      </c>
      <c r="AJ36" s="17">
        <f t="shared" si="44"/>
        <v>0</v>
      </c>
      <c r="AK36" s="17">
        <f t="shared" si="45"/>
        <v>0</v>
      </c>
      <c r="AL36" s="17">
        <f t="shared" si="46"/>
        <v>0</v>
      </c>
      <c r="AM36" s="17">
        <f t="shared" si="47"/>
        <v>0</v>
      </c>
      <c r="AN36" s="17">
        <f t="shared" si="48"/>
        <v>0</v>
      </c>
      <c r="AO36" s="17">
        <f t="shared" si="49"/>
        <v>0</v>
      </c>
      <c r="AP36" s="17">
        <f t="shared" si="50"/>
        <v>0</v>
      </c>
      <c r="AQ36" s="17">
        <f t="shared" si="51"/>
        <v>0</v>
      </c>
      <c r="AR36" s="17">
        <f t="shared" si="52"/>
        <v>0</v>
      </c>
      <c r="AS36" s="17">
        <f t="shared" si="53"/>
        <v>0</v>
      </c>
      <c r="AT36" s="17">
        <f t="shared" si="54"/>
        <v>0</v>
      </c>
      <c r="AU36" s="17">
        <f t="shared" si="55"/>
        <v>0</v>
      </c>
      <c r="AV36" s="17">
        <f t="shared" si="56"/>
        <v>0</v>
      </c>
      <c r="AW36" s="17">
        <f t="shared" si="9"/>
        <v>659.39999999999998</v>
      </c>
      <c r="AX36" s="17">
        <f t="shared" si="10"/>
        <v>290.60000000000002</v>
      </c>
      <c r="AY36" s="17">
        <f t="shared" si="11"/>
        <v>136.80000000000001</v>
      </c>
      <c r="AZ36" s="17">
        <f t="shared" si="57"/>
        <v>0</v>
      </c>
      <c r="BA36" s="17">
        <f t="shared" si="12"/>
        <v>659.39999999999998</v>
      </c>
      <c r="BB36" s="17">
        <f t="shared" si="13"/>
        <v>290.60000000000002</v>
      </c>
      <c r="BC36" s="17">
        <f t="shared" si="14"/>
        <v>136.80000000000001</v>
      </c>
      <c r="BD36" s="17">
        <f t="shared" si="58"/>
        <v>0</v>
      </c>
      <c r="BE36" s="17">
        <f t="shared" si="59"/>
        <v>0</v>
      </c>
      <c r="BF36" s="17">
        <f t="shared" si="60"/>
        <v>0</v>
      </c>
      <c r="BG36" s="17">
        <f t="shared" si="61"/>
        <v>0</v>
      </c>
      <c r="BH36" s="17">
        <f t="shared" si="62"/>
        <v>0</v>
      </c>
      <c r="BI36" s="17">
        <f t="shared" si="63"/>
        <v>0</v>
      </c>
      <c r="BJ36" s="17">
        <f t="shared" si="64"/>
        <v>0</v>
      </c>
      <c r="BK36" s="17">
        <f t="shared" si="65"/>
        <v>0</v>
      </c>
      <c r="BL36" s="17">
        <f t="shared" si="66"/>
        <v>0</v>
      </c>
      <c r="BM36" s="17">
        <f t="shared" si="67"/>
        <v>0</v>
      </c>
      <c r="BN36" s="17">
        <f t="shared" si="68"/>
        <v>0</v>
      </c>
      <c r="BO36" s="17">
        <f t="shared" si="15"/>
        <v>659.39999999999998</v>
      </c>
      <c r="BP36" s="17">
        <f t="shared" si="16"/>
        <v>290.60000000000002</v>
      </c>
      <c r="BQ36" s="17">
        <f t="shared" si="17"/>
        <v>136.80000000000001</v>
      </c>
      <c r="BR36" s="17">
        <f t="shared" si="69"/>
        <v>0</v>
      </c>
      <c r="BS36" s="17">
        <f t="shared" si="70"/>
        <v>0</v>
      </c>
      <c r="BT36" s="17">
        <f t="shared" si="71"/>
        <v>0</v>
      </c>
      <c r="BU36" s="17">
        <f t="shared" si="18"/>
        <v>659.39999999999998</v>
      </c>
      <c r="BV36" s="17">
        <f t="shared" si="19"/>
        <v>290.60000000000002</v>
      </c>
      <c r="BW36" s="17">
        <f t="shared" si="20"/>
        <v>136.80000000000001</v>
      </c>
      <c r="BX36" s="17">
        <f t="shared" si="72"/>
        <v>0</v>
      </c>
      <c r="BY36" s="17">
        <f t="shared" si="73"/>
        <v>0</v>
      </c>
      <c r="BZ36" s="17">
        <f t="shared" si="74"/>
        <v>0</v>
      </c>
      <c r="CA36" s="17">
        <f t="shared" si="75"/>
        <v>0</v>
      </c>
      <c r="CB36" s="17">
        <f t="shared" si="76"/>
        <v>0</v>
      </c>
      <c r="CC36" s="17">
        <f t="shared" si="77"/>
        <v>0</v>
      </c>
      <c r="CD36" s="17">
        <f t="shared" si="78"/>
        <v>0</v>
      </c>
      <c r="CE36" s="17">
        <f t="shared" si="79"/>
        <v>0</v>
      </c>
      <c r="CF36" s="17">
        <f t="shared" si="80"/>
        <v>0</v>
      </c>
      <c r="CG36" s="17">
        <f t="shared" si="21"/>
        <v>659.39999999999998</v>
      </c>
      <c r="CH36" s="17">
        <f t="shared" si="22"/>
        <v>290.60000000000002</v>
      </c>
      <c r="CI36" s="17">
        <f t="shared" si="23"/>
        <v>136.80000000000001</v>
      </c>
      <c r="CJ36" s="17">
        <f t="shared" si="81"/>
        <v>0</v>
      </c>
      <c r="CK36" s="32"/>
      <c r="CL36" s="32"/>
      <c r="CM36" s="1"/>
      <c r="CN36" s="1"/>
      <c r="CO36" s="1"/>
      <c r="CP36" s="1"/>
      <c r="CQ36" s="1"/>
      <c r="CR36" s="1"/>
      <c r="CS36" s="1"/>
    </row>
    <row r="37" s="1" customFormat="1" ht="15">
      <c r="A37" s="30" t="s">
        <v>32</v>
      </c>
      <c r="B37" s="30" t="s">
        <v>34</v>
      </c>
      <c r="C37" s="30" t="s">
        <v>36</v>
      </c>
      <c r="D37" s="30" t="s">
        <v>66</v>
      </c>
      <c r="E37" s="30" t="s">
        <v>48</v>
      </c>
      <c r="F37" s="31" t="s">
        <v>49</v>
      </c>
      <c r="G37" s="17">
        <v>659.39999999999998</v>
      </c>
      <c r="H37" s="17">
        <v>290.60000000000002</v>
      </c>
      <c r="I37" s="17">
        <v>136.80000000000001</v>
      </c>
      <c r="J37" s="17"/>
      <c r="K37" s="17"/>
      <c r="L37" s="17"/>
      <c r="M37" s="17">
        <f t="shared" si="0"/>
        <v>659.39999999999998</v>
      </c>
      <c r="N37" s="17">
        <f t="shared" si="1"/>
        <v>290.60000000000002</v>
      </c>
      <c r="O37" s="17">
        <f t="shared" si="2"/>
        <v>136.80000000000001</v>
      </c>
      <c r="P37" s="17"/>
      <c r="Q37" s="17"/>
      <c r="R37" s="17"/>
      <c r="S37" s="17"/>
      <c r="T37" s="17"/>
      <c r="U37" s="17"/>
      <c r="V37" s="17"/>
      <c r="W37" s="17"/>
      <c r="X37" s="17"/>
      <c r="Y37" s="17">
        <f t="shared" si="3"/>
        <v>659.39999999999998</v>
      </c>
      <c r="Z37" s="17">
        <f t="shared" si="4"/>
        <v>290.60000000000002</v>
      </c>
      <c r="AA37" s="17">
        <f t="shared" si="5"/>
        <v>136.80000000000001</v>
      </c>
      <c r="AB37" s="17"/>
      <c r="AC37" s="17"/>
      <c r="AD37" s="17"/>
      <c r="AE37" s="17">
        <f t="shared" si="6"/>
        <v>659.39999999999998</v>
      </c>
      <c r="AF37" s="17">
        <f t="shared" si="7"/>
        <v>290.60000000000002</v>
      </c>
      <c r="AG37" s="17">
        <f t="shared" si="8"/>
        <v>136.80000000000001</v>
      </c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>
        <f t="shared" si="9"/>
        <v>659.39999999999998</v>
      </c>
      <c r="AX37" s="17">
        <f t="shared" si="10"/>
        <v>290.60000000000002</v>
      </c>
      <c r="AY37" s="17">
        <f t="shared" si="11"/>
        <v>136.80000000000001</v>
      </c>
      <c r="AZ37" s="17"/>
      <c r="BA37" s="17">
        <f t="shared" si="12"/>
        <v>659.39999999999998</v>
      </c>
      <c r="BB37" s="17">
        <f t="shared" si="13"/>
        <v>290.60000000000002</v>
      </c>
      <c r="BC37" s="17">
        <f t="shared" si="14"/>
        <v>136.80000000000001</v>
      </c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>
        <f t="shared" si="15"/>
        <v>659.39999999999998</v>
      </c>
      <c r="BP37" s="17">
        <f t="shared" si="16"/>
        <v>290.60000000000002</v>
      </c>
      <c r="BQ37" s="17">
        <f t="shared" si="17"/>
        <v>136.80000000000001</v>
      </c>
      <c r="BR37" s="17"/>
      <c r="BS37" s="17"/>
      <c r="BT37" s="17"/>
      <c r="BU37" s="17">
        <f t="shared" si="18"/>
        <v>659.39999999999998</v>
      </c>
      <c r="BV37" s="17">
        <f t="shared" si="19"/>
        <v>290.60000000000002</v>
      </c>
      <c r="BW37" s="17">
        <f t="shared" si="20"/>
        <v>136.80000000000001</v>
      </c>
      <c r="BX37" s="17"/>
      <c r="BY37" s="17"/>
      <c r="BZ37" s="17"/>
      <c r="CA37" s="17"/>
      <c r="CB37" s="17"/>
      <c r="CC37" s="17"/>
      <c r="CD37" s="17"/>
      <c r="CE37" s="17"/>
      <c r="CF37" s="17"/>
      <c r="CG37" s="17">
        <f t="shared" si="21"/>
        <v>659.39999999999998</v>
      </c>
      <c r="CH37" s="17">
        <f t="shared" si="22"/>
        <v>290.60000000000002</v>
      </c>
      <c r="CI37" s="17">
        <f t="shared" si="23"/>
        <v>136.80000000000001</v>
      </c>
      <c r="CJ37" s="17"/>
      <c r="CK37" s="32"/>
      <c r="CL37" s="32"/>
      <c r="CM37" s="1"/>
      <c r="CN37" s="1"/>
      <c r="CO37" s="1"/>
      <c r="CP37" s="1"/>
      <c r="CQ37" s="1"/>
      <c r="CR37" s="1"/>
      <c r="CS37" s="1"/>
    </row>
    <row r="38" s="20" customFormat="1" ht="15">
      <c r="A38" s="21" t="s">
        <v>32</v>
      </c>
      <c r="B38" s="21" t="s">
        <v>68</v>
      </c>
      <c r="C38" s="21"/>
      <c r="D38" s="21"/>
      <c r="E38" s="33"/>
      <c r="F38" s="22" t="s">
        <v>69</v>
      </c>
      <c r="G38" s="23"/>
      <c r="H38" s="23"/>
      <c r="I38" s="23"/>
      <c r="J38" s="23"/>
      <c r="K38" s="23"/>
      <c r="L38" s="23"/>
      <c r="M38" s="23"/>
      <c r="N38" s="23"/>
      <c r="O38" s="23"/>
      <c r="P38" s="23">
        <f t="shared" si="30"/>
        <v>0</v>
      </c>
      <c r="Q38" s="23">
        <f t="shared" si="31"/>
        <v>0</v>
      </c>
      <c r="R38" s="23">
        <f t="shared" si="32"/>
        <v>0</v>
      </c>
      <c r="S38" s="23">
        <f t="shared" si="33"/>
        <v>1348.5</v>
      </c>
      <c r="T38" s="23">
        <f t="shared" si="34"/>
        <v>0</v>
      </c>
      <c r="U38" s="23">
        <f t="shared" si="35"/>
        <v>0</v>
      </c>
      <c r="V38" s="23">
        <f t="shared" si="36"/>
        <v>0</v>
      </c>
      <c r="W38" s="23">
        <f t="shared" si="37"/>
        <v>0</v>
      </c>
      <c r="X38" s="23">
        <f t="shared" si="38"/>
        <v>0</v>
      </c>
      <c r="Y38" s="23">
        <f t="shared" si="3"/>
        <v>1348.5</v>
      </c>
      <c r="Z38" s="23">
        <f t="shared" si="4"/>
        <v>0</v>
      </c>
      <c r="AA38" s="23">
        <f t="shared" si="5"/>
        <v>0</v>
      </c>
      <c r="AB38" s="23">
        <f t="shared" si="39"/>
        <v>-1348.5</v>
      </c>
      <c r="AC38" s="23">
        <f t="shared" si="40"/>
        <v>0</v>
      </c>
      <c r="AD38" s="23">
        <f t="shared" si="41"/>
        <v>0</v>
      </c>
      <c r="AE38" s="23">
        <f t="shared" si="6"/>
        <v>0</v>
      </c>
      <c r="AF38" s="23">
        <f t="shared" si="7"/>
        <v>0</v>
      </c>
      <c r="AG38" s="23">
        <f t="shared" si="8"/>
        <v>0</v>
      </c>
      <c r="AH38" s="23">
        <f t="shared" si="42"/>
        <v>0</v>
      </c>
      <c r="AI38" s="23">
        <f t="shared" si="43"/>
        <v>0</v>
      </c>
      <c r="AJ38" s="23">
        <f t="shared" si="44"/>
        <v>1348.5</v>
      </c>
      <c r="AK38" s="23">
        <f t="shared" si="45"/>
        <v>0</v>
      </c>
      <c r="AL38" s="23">
        <f t="shared" si="46"/>
        <v>0</v>
      </c>
      <c r="AM38" s="23">
        <f t="shared" si="47"/>
        <v>0</v>
      </c>
      <c r="AN38" s="23">
        <f t="shared" si="48"/>
        <v>0</v>
      </c>
      <c r="AO38" s="23">
        <f t="shared" si="49"/>
        <v>0</v>
      </c>
      <c r="AP38" s="23">
        <f t="shared" si="50"/>
        <v>0</v>
      </c>
      <c r="AQ38" s="23">
        <f t="shared" si="51"/>
        <v>0</v>
      </c>
      <c r="AR38" s="23">
        <f t="shared" si="52"/>
        <v>0</v>
      </c>
      <c r="AS38" s="23">
        <f t="shared" si="53"/>
        <v>0</v>
      </c>
      <c r="AT38" s="23">
        <f t="shared" si="54"/>
        <v>0</v>
      </c>
      <c r="AU38" s="23">
        <f t="shared" si="55"/>
        <v>0</v>
      </c>
      <c r="AV38" s="23">
        <f t="shared" si="56"/>
        <v>0</v>
      </c>
      <c r="AW38" s="23">
        <f t="shared" si="9"/>
        <v>1348.5</v>
      </c>
      <c r="AX38" s="23">
        <f t="shared" si="10"/>
        <v>0</v>
      </c>
      <c r="AY38" s="23">
        <f t="shared" si="11"/>
        <v>0</v>
      </c>
      <c r="AZ38" s="23">
        <f t="shared" si="57"/>
        <v>0</v>
      </c>
      <c r="BA38" s="23">
        <f t="shared" si="12"/>
        <v>1348.5</v>
      </c>
      <c r="BB38" s="23">
        <f t="shared" si="13"/>
        <v>0</v>
      </c>
      <c r="BC38" s="23">
        <f t="shared" si="14"/>
        <v>0</v>
      </c>
      <c r="BD38" s="23">
        <f t="shared" si="58"/>
        <v>0</v>
      </c>
      <c r="BE38" s="23">
        <f t="shared" si="59"/>
        <v>0</v>
      </c>
      <c r="BF38" s="23">
        <f t="shared" si="60"/>
        <v>0</v>
      </c>
      <c r="BG38" s="23">
        <f t="shared" si="61"/>
        <v>0</v>
      </c>
      <c r="BH38" s="23">
        <f t="shared" si="62"/>
        <v>0</v>
      </c>
      <c r="BI38" s="23">
        <f t="shared" si="63"/>
        <v>0</v>
      </c>
      <c r="BJ38" s="23">
        <f t="shared" si="64"/>
        <v>0</v>
      </c>
      <c r="BK38" s="23">
        <f t="shared" si="65"/>
        <v>0</v>
      </c>
      <c r="BL38" s="23">
        <f t="shared" si="66"/>
        <v>0</v>
      </c>
      <c r="BM38" s="23">
        <f t="shared" si="67"/>
        <v>0</v>
      </c>
      <c r="BN38" s="23">
        <f t="shared" si="68"/>
        <v>0</v>
      </c>
      <c r="BO38" s="23">
        <f t="shared" si="15"/>
        <v>1348.5</v>
      </c>
      <c r="BP38" s="23">
        <f t="shared" si="16"/>
        <v>0</v>
      </c>
      <c r="BQ38" s="23">
        <f t="shared" si="17"/>
        <v>0</v>
      </c>
      <c r="BR38" s="23">
        <f t="shared" si="69"/>
        <v>0</v>
      </c>
      <c r="BS38" s="23">
        <f t="shared" si="70"/>
        <v>0</v>
      </c>
      <c r="BT38" s="23">
        <f t="shared" si="71"/>
        <v>0</v>
      </c>
      <c r="BU38" s="23">
        <f t="shared" si="18"/>
        <v>1348.5</v>
      </c>
      <c r="BV38" s="23">
        <f t="shared" si="19"/>
        <v>0</v>
      </c>
      <c r="BW38" s="23">
        <f t="shared" si="20"/>
        <v>0</v>
      </c>
      <c r="BX38" s="23">
        <f t="shared" si="72"/>
        <v>0</v>
      </c>
      <c r="BY38" s="23">
        <f t="shared" si="73"/>
        <v>0</v>
      </c>
      <c r="BZ38" s="23">
        <f t="shared" si="74"/>
        <v>0</v>
      </c>
      <c r="CA38" s="23">
        <f t="shared" si="75"/>
        <v>0</v>
      </c>
      <c r="CB38" s="23">
        <f t="shared" si="76"/>
        <v>0</v>
      </c>
      <c r="CC38" s="23">
        <f t="shared" si="77"/>
        <v>0</v>
      </c>
      <c r="CD38" s="23">
        <f t="shared" si="78"/>
        <v>0</v>
      </c>
      <c r="CE38" s="23">
        <f t="shared" si="79"/>
        <v>0</v>
      </c>
      <c r="CF38" s="23">
        <f t="shared" si="80"/>
        <v>0</v>
      </c>
      <c r="CG38" s="23">
        <f t="shared" si="21"/>
        <v>1348.5</v>
      </c>
      <c r="CH38" s="23">
        <f t="shared" si="22"/>
        <v>0</v>
      </c>
      <c r="CI38" s="23">
        <f t="shared" si="23"/>
        <v>0</v>
      </c>
      <c r="CJ38" s="23">
        <f t="shared" si="81"/>
        <v>0</v>
      </c>
      <c r="CK38" s="24"/>
      <c r="CL38" s="24"/>
      <c r="CM38" s="20"/>
      <c r="CN38" s="20"/>
      <c r="CO38" s="20"/>
      <c r="CP38" s="20"/>
      <c r="CQ38" s="20"/>
      <c r="CR38" s="20"/>
      <c r="CS38" s="20"/>
    </row>
    <row r="39" s="25" customFormat="1" ht="15">
      <c r="A39" s="26" t="s">
        <v>32</v>
      </c>
      <c r="B39" s="26" t="s">
        <v>68</v>
      </c>
      <c r="C39" s="26" t="s">
        <v>70</v>
      </c>
      <c r="D39" s="26"/>
      <c r="E39" s="34"/>
      <c r="F39" s="27" t="s">
        <v>71</v>
      </c>
      <c r="G39" s="28"/>
      <c r="H39" s="28"/>
      <c r="I39" s="28"/>
      <c r="J39" s="28"/>
      <c r="K39" s="28"/>
      <c r="L39" s="28"/>
      <c r="M39" s="28"/>
      <c r="N39" s="28"/>
      <c r="O39" s="28"/>
      <c r="P39" s="28">
        <f t="shared" si="30"/>
        <v>0</v>
      </c>
      <c r="Q39" s="28">
        <f t="shared" si="31"/>
        <v>0</v>
      </c>
      <c r="R39" s="28">
        <f t="shared" si="32"/>
        <v>0</v>
      </c>
      <c r="S39" s="28">
        <f t="shared" si="33"/>
        <v>1348.5</v>
      </c>
      <c r="T39" s="28">
        <f t="shared" si="34"/>
        <v>0</v>
      </c>
      <c r="U39" s="28">
        <f t="shared" si="35"/>
        <v>0</v>
      </c>
      <c r="V39" s="28">
        <f t="shared" si="36"/>
        <v>0</v>
      </c>
      <c r="W39" s="28">
        <f t="shared" si="37"/>
        <v>0</v>
      </c>
      <c r="X39" s="28">
        <f t="shared" si="38"/>
        <v>0</v>
      </c>
      <c r="Y39" s="28">
        <f t="shared" si="3"/>
        <v>1348.5</v>
      </c>
      <c r="Z39" s="28">
        <f t="shared" si="4"/>
        <v>0</v>
      </c>
      <c r="AA39" s="28">
        <f t="shared" si="5"/>
        <v>0</v>
      </c>
      <c r="AB39" s="28">
        <f t="shared" si="39"/>
        <v>-1348.5</v>
      </c>
      <c r="AC39" s="28">
        <f t="shared" si="40"/>
        <v>0</v>
      </c>
      <c r="AD39" s="28">
        <f t="shared" si="41"/>
        <v>0</v>
      </c>
      <c r="AE39" s="28">
        <f t="shared" si="6"/>
        <v>0</v>
      </c>
      <c r="AF39" s="28">
        <f t="shared" si="7"/>
        <v>0</v>
      </c>
      <c r="AG39" s="28">
        <f t="shared" si="8"/>
        <v>0</v>
      </c>
      <c r="AH39" s="28">
        <f t="shared" si="42"/>
        <v>0</v>
      </c>
      <c r="AI39" s="28">
        <f t="shared" si="43"/>
        <v>0</v>
      </c>
      <c r="AJ39" s="28">
        <f t="shared" si="44"/>
        <v>1348.5</v>
      </c>
      <c r="AK39" s="28">
        <f t="shared" si="45"/>
        <v>0</v>
      </c>
      <c r="AL39" s="28">
        <f t="shared" si="46"/>
        <v>0</v>
      </c>
      <c r="AM39" s="28">
        <f t="shared" si="47"/>
        <v>0</v>
      </c>
      <c r="AN39" s="28">
        <f t="shared" si="48"/>
        <v>0</v>
      </c>
      <c r="AO39" s="28">
        <f t="shared" si="49"/>
        <v>0</v>
      </c>
      <c r="AP39" s="28">
        <f t="shared" si="50"/>
        <v>0</v>
      </c>
      <c r="AQ39" s="28">
        <f t="shared" si="51"/>
        <v>0</v>
      </c>
      <c r="AR39" s="28">
        <f t="shared" si="52"/>
        <v>0</v>
      </c>
      <c r="AS39" s="28">
        <f t="shared" si="53"/>
        <v>0</v>
      </c>
      <c r="AT39" s="28">
        <f t="shared" si="54"/>
        <v>0</v>
      </c>
      <c r="AU39" s="28">
        <f t="shared" si="55"/>
        <v>0</v>
      </c>
      <c r="AV39" s="28">
        <f t="shared" si="56"/>
        <v>0</v>
      </c>
      <c r="AW39" s="28">
        <f t="shared" si="9"/>
        <v>1348.5</v>
      </c>
      <c r="AX39" s="28">
        <f t="shared" si="10"/>
        <v>0</v>
      </c>
      <c r="AY39" s="28">
        <f t="shared" si="11"/>
        <v>0</v>
      </c>
      <c r="AZ39" s="28">
        <f t="shared" si="57"/>
        <v>0</v>
      </c>
      <c r="BA39" s="28">
        <f t="shared" si="12"/>
        <v>1348.5</v>
      </c>
      <c r="BB39" s="28">
        <f t="shared" si="13"/>
        <v>0</v>
      </c>
      <c r="BC39" s="28">
        <f t="shared" si="14"/>
        <v>0</v>
      </c>
      <c r="BD39" s="28">
        <f t="shared" si="58"/>
        <v>0</v>
      </c>
      <c r="BE39" s="28">
        <f t="shared" si="59"/>
        <v>0</v>
      </c>
      <c r="BF39" s="28">
        <f t="shared" si="60"/>
        <v>0</v>
      </c>
      <c r="BG39" s="28">
        <f t="shared" si="61"/>
        <v>0</v>
      </c>
      <c r="BH39" s="28">
        <f t="shared" si="62"/>
        <v>0</v>
      </c>
      <c r="BI39" s="28">
        <f t="shared" si="63"/>
        <v>0</v>
      </c>
      <c r="BJ39" s="28">
        <f t="shared" si="64"/>
        <v>0</v>
      </c>
      <c r="BK39" s="28">
        <f t="shared" si="65"/>
        <v>0</v>
      </c>
      <c r="BL39" s="28">
        <f t="shared" si="66"/>
        <v>0</v>
      </c>
      <c r="BM39" s="28">
        <f t="shared" si="67"/>
        <v>0</v>
      </c>
      <c r="BN39" s="28">
        <f t="shared" si="68"/>
        <v>0</v>
      </c>
      <c r="BO39" s="28">
        <f t="shared" si="15"/>
        <v>1348.5</v>
      </c>
      <c r="BP39" s="28">
        <f t="shared" si="16"/>
        <v>0</v>
      </c>
      <c r="BQ39" s="28">
        <f t="shared" si="17"/>
        <v>0</v>
      </c>
      <c r="BR39" s="28">
        <f t="shared" si="69"/>
        <v>0</v>
      </c>
      <c r="BS39" s="28">
        <f t="shared" si="70"/>
        <v>0</v>
      </c>
      <c r="BT39" s="28">
        <f t="shared" si="71"/>
        <v>0</v>
      </c>
      <c r="BU39" s="28">
        <f t="shared" si="18"/>
        <v>1348.5</v>
      </c>
      <c r="BV39" s="28">
        <f t="shared" si="19"/>
        <v>0</v>
      </c>
      <c r="BW39" s="28">
        <f t="shared" si="20"/>
        <v>0</v>
      </c>
      <c r="BX39" s="28">
        <f t="shared" si="72"/>
        <v>0</v>
      </c>
      <c r="BY39" s="28">
        <f t="shared" si="73"/>
        <v>0</v>
      </c>
      <c r="BZ39" s="28">
        <f t="shared" si="74"/>
        <v>0</v>
      </c>
      <c r="CA39" s="28">
        <f t="shared" si="75"/>
        <v>0</v>
      </c>
      <c r="CB39" s="28">
        <f t="shared" si="76"/>
        <v>0</v>
      </c>
      <c r="CC39" s="28">
        <f t="shared" si="77"/>
        <v>0</v>
      </c>
      <c r="CD39" s="28">
        <f t="shared" si="78"/>
        <v>0</v>
      </c>
      <c r="CE39" s="28">
        <f t="shared" si="79"/>
        <v>0</v>
      </c>
      <c r="CF39" s="28">
        <f t="shared" si="80"/>
        <v>0</v>
      </c>
      <c r="CG39" s="28">
        <f t="shared" si="21"/>
        <v>1348.5</v>
      </c>
      <c r="CH39" s="28">
        <f t="shared" si="22"/>
        <v>0</v>
      </c>
      <c r="CI39" s="28">
        <f t="shared" si="23"/>
        <v>0</v>
      </c>
      <c r="CJ39" s="28">
        <f t="shared" si="81"/>
        <v>0</v>
      </c>
      <c r="CK39" s="24"/>
      <c r="CL39" s="29"/>
      <c r="CM39" s="25"/>
      <c r="CN39" s="25"/>
      <c r="CO39" s="25"/>
      <c r="CP39" s="25"/>
      <c r="CQ39" s="25"/>
      <c r="CR39" s="25"/>
      <c r="CS39" s="25"/>
    </row>
    <row r="40" s="1" customFormat="1" ht="30">
      <c r="A40" s="30" t="s">
        <v>32</v>
      </c>
      <c r="B40" s="30" t="s">
        <v>68</v>
      </c>
      <c r="C40" s="30" t="s">
        <v>70</v>
      </c>
      <c r="D40" s="30" t="s">
        <v>72</v>
      </c>
      <c r="E40" s="30"/>
      <c r="F40" s="31" t="s">
        <v>73</v>
      </c>
      <c r="G40" s="17"/>
      <c r="H40" s="17"/>
      <c r="I40" s="17"/>
      <c r="J40" s="17"/>
      <c r="K40" s="17"/>
      <c r="L40" s="17"/>
      <c r="M40" s="17"/>
      <c r="N40" s="17"/>
      <c r="O40" s="17"/>
      <c r="P40" s="17">
        <f t="shared" si="30"/>
        <v>0</v>
      </c>
      <c r="Q40" s="17">
        <f t="shared" si="31"/>
        <v>0</v>
      </c>
      <c r="R40" s="17">
        <f t="shared" si="32"/>
        <v>0</v>
      </c>
      <c r="S40" s="17">
        <f t="shared" si="33"/>
        <v>1348.5</v>
      </c>
      <c r="T40" s="17">
        <f t="shared" si="34"/>
        <v>0</v>
      </c>
      <c r="U40" s="17">
        <f t="shared" si="35"/>
        <v>0</v>
      </c>
      <c r="V40" s="17">
        <f t="shared" si="36"/>
        <v>0</v>
      </c>
      <c r="W40" s="17">
        <f t="shared" si="37"/>
        <v>0</v>
      </c>
      <c r="X40" s="17">
        <f t="shared" si="38"/>
        <v>0</v>
      </c>
      <c r="Y40" s="17">
        <f t="shared" si="3"/>
        <v>1348.5</v>
      </c>
      <c r="Z40" s="17">
        <f t="shared" si="4"/>
        <v>0</v>
      </c>
      <c r="AA40" s="17">
        <f t="shared" si="5"/>
        <v>0</v>
      </c>
      <c r="AB40" s="17">
        <f t="shared" si="39"/>
        <v>-1348.5</v>
      </c>
      <c r="AC40" s="17">
        <f t="shared" si="40"/>
        <v>0</v>
      </c>
      <c r="AD40" s="17">
        <f t="shared" si="41"/>
        <v>0</v>
      </c>
      <c r="AE40" s="17">
        <f t="shared" si="6"/>
        <v>0</v>
      </c>
      <c r="AF40" s="17">
        <f t="shared" si="7"/>
        <v>0</v>
      </c>
      <c r="AG40" s="17">
        <f t="shared" si="8"/>
        <v>0</v>
      </c>
      <c r="AH40" s="17">
        <f t="shared" si="42"/>
        <v>0</v>
      </c>
      <c r="AI40" s="17">
        <f t="shared" si="43"/>
        <v>0</v>
      </c>
      <c r="AJ40" s="17">
        <f t="shared" si="44"/>
        <v>1348.5</v>
      </c>
      <c r="AK40" s="17">
        <f t="shared" si="45"/>
        <v>0</v>
      </c>
      <c r="AL40" s="17">
        <f t="shared" si="46"/>
        <v>0</v>
      </c>
      <c r="AM40" s="17">
        <f t="shared" si="47"/>
        <v>0</v>
      </c>
      <c r="AN40" s="17">
        <f t="shared" si="48"/>
        <v>0</v>
      </c>
      <c r="AO40" s="17">
        <f t="shared" si="49"/>
        <v>0</v>
      </c>
      <c r="AP40" s="17">
        <f t="shared" si="50"/>
        <v>0</v>
      </c>
      <c r="AQ40" s="17">
        <f t="shared" si="51"/>
        <v>0</v>
      </c>
      <c r="AR40" s="17">
        <f t="shared" si="52"/>
        <v>0</v>
      </c>
      <c r="AS40" s="17">
        <f t="shared" si="53"/>
        <v>0</v>
      </c>
      <c r="AT40" s="17">
        <f t="shared" si="54"/>
        <v>0</v>
      </c>
      <c r="AU40" s="17">
        <f t="shared" si="55"/>
        <v>0</v>
      </c>
      <c r="AV40" s="17">
        <f t="shared" si="56"/>
        <v>0</v>
      </c>
      <c r="AW40" s="17">
        <f t="shared" si="9"/>
        <v>1348.5</v>
      </c>
      <c r="AX40" s="17">
        <f t="shared" si="10"/>
        <v>0</v>
      </c>
      <c r="AY40" s="17">
        <f t="shared" si="11"/>
        <v>0</v>
      </c>
      <c r="AZ40" s="17">
        <f t="shared" si="57"/>
        <v>0</v>
      </c>
      <c r="BA40" s="17">
        <f t="shared" si="12"/>
        <v>1348.5</v>
      </c>
      <c r="BB40" s="17">
        <f t="shared" si="13"/>
        <v>0</v>
      </c>
      <c r="BC40" s="17">
        <f t="shared" si="14"/>
        <v>0</v>
      </c>
      <c r="BD40" s="17">
        <f t="shared" si="58"/>
        <v>0</v>
      </c>
      <c r="BE40" s="17">
        <f t="shared" si="59"/>
        <v>0</v>
      </c>
      <c r="BF40" s="17">
        <f t="shared" si="60"/>
        <v>0</v>
      </c>
      <c r="BG40" s="17">
        <f t="shared" si="61"/>
        <v>0</v>
      </c>
      <c r="BH40" s="17">
        <f t="shared" si="62"/>
        <v>0</v>
      </c>
      <c r="BI40" s="17">
        <f t="shared" si="63"/>
        <v>0</v>
      </c>
      <c r="BJ40" s="17">
        <f t="shared" si="64"/>
        <v>0</v>
      </c>
      <c r="BK40" s="17">
        <f t="shared" si="65"/>
        <v>0</v>
      </c>
      <c r="BL40" s="17">
        <f t="shared" si="66"/>
        <v>0</v>
      </c>
      <c r="BM40" s="17">
        <f t="shared" si="67"/>
        <v>0</v>
      </c>
      <c r="BN40" s="17">
        <f t="shared" si="68"/>
        <v>0</v>
      </c>
      <c r="BO40" s="17">
        <f t="shared" si="15"/>
        <v>1348.5</v>
      </c>
      <c r="BP40" s="17">
        <f t="shared" si="16"/>
        <v>0</v>
      </c>
      <c r="BQ40" s="17">
        <f t="shared" si="17"/>
        <v>0</v>
      </c>
      <c r="BR40" s="17">
        <f t="shared" si="69"/>
        <v>0</v>
      </c>
      <c r="BS40" s="17">
        <f t="shared" si="70"/>
        <v>0</v>
      </c>
      <c r="BT40" s="17">
        <f t="shared" si="71"/>
        <v>0</v>
      </c>
      <c r="BU40" s="17">
        <f t="shared" si="18"/>
        <v>1348.5</v>
      </c>
      <c r="BV40" s="17">
        <f t="shared" si="19"/>
        <v>0</v>
      </c>
      <c r="BW40" s="17">
        <f t="shared" si="20"/>
        <v>0</v>
      </c>
      <c r="BX40" s="17">
        <f t="shared" si="72"/>
        <v>0</v>
      </c>
      <c r="BY40" s="17">
        <f t="shared" si="73"/>
        <v>0</v>
      </c>
      <c r="BZ40" s="17">
        <f t="shared" si="74"/>
        <v>0</v>
      </c>
      <c r="CA40" s="17">
        <f t="shared" si="75"/>
        <v>0</v>
      </c>
      <c r="CB40" s="17">
        <f t="shared" si="76"/>
        <v>0</v>
      </c>
      <c r="CC40" s="17">
        <f t="shared" si="77"/>
        <v>0</v>
      </c>
      <c r="CD40" s="17">
        <f t="shared" si="78"/>
        <v>0</v>
      </c>
      <c r="CE40" s="17">
        <f t="shared" si="79"/>
        <v>0</v>
      </c>
      <c r="CF40" s="17">
        <f t="shared" si="80"/>
        <v>0</v>
      </c>
      <c r="CG40" s="17">
        <f t="shared" si="21"/>
        <v>1348.5</v>
      </c>
      <c r="CH40" s="17">
        <f t="shared" si="22"/>
        <v>0</v>
      </c>
      <c r="CI40" s="17">
        <f t="shared" si="23"/>
        <v>0</v>
      </c>
      <c r="CJ40" s="17">
        <f t="shared" si="81"/>
        <v>0</v>
      </c>
      <c r="CK40" s="24"/>
      <c r="CL40" s="32"/>
      <c r="CM40" s="1"/>
      <c r="CN40" s="1"/>
      <c r="CO40" s="1"/>
      <c r="CP40" s="1"/>
      <c r="CQ40" s="1"/>
      <c r="CR40" s="1"/>
      <c r="CS40" s="1"/>
    </row>
    <row r="41" s="1" customFormat="1" ht="15" hidden="1">
      <c r="A41" s="30" t="s">
        <v>32</v>
      </c>
      <c r="B41" s="30" t="s">
        <v>68</v>
      </c>
      <c r="C41" s="30" t="s">
        <v>70</v>
      </c>
      <c r="D41" s="30" t="s">
        <v>74</v>
      </c>
      <c r="E41" s="30"/>
      <c r="F41" s="31" t="s">
        <v>41</v>
      </c>
      <c r="G41" s="17"/>
      <c r="H41" s="17"/>
      <c r="I41" s="17"/>
      <c r="J41" s="17"/>
      <c r="K41" s="17"/>
      <c r="L41" s="17"/>
      <c r="M41" s="17"/>
      <c r="N41" s="17"/>
      <c r="O41" s="17"/>
      <c r="P41" s="17">
        <f t="shared" si="30"/>
        <v>0</v>
      </c>
      <c r="Q41" s="17">
        <f t="shared" si="31"/>
        <v>0</v>
      </c>
      <c r="R41" s="17">
        <f t="shared" si="32"/>
        <v>0</v>
      </c>
      <c r="S41" s="17">
        <f t="shared" si="33"/>
        <v>1348.5</v>
      </c>
      <c r="T41" s="17">
        <f t="shared" si="34"/>
        <v>0</v>
      </c>
      <c r="U41" s="17">
        <f t="shared" si="35"/>
        <v>0</v>
      </c>
      <c r="V41" s="17">
        <f t="shared" si="36"/>
        <v>0</v>
      </c>
      <c r="W41" s="17">
        <f t="shared" si="37"/>
        <v>0</v>
      </c>
      <c r="X41" s="17">
        <f t="shared" si="38"/>
        <v>0</v>
      </c>
      <c r="Y41" s="17">
        <f t="shared" si="3"/>
        <v>1348.5</v>
      </c>
      <c r="Z41" s="17">
        <f t="shared" si="4"/>
        <v>0</v>
      </c>
      <c r="AA41" s="17">
        <f t="shared" si="5"/>
        <v>0</v>
      </c>
      <c r="AB41" s="17">
        <f t="shared" si="39"/>
        <v>-1348.5</v>
      </c>
      <c r="AC41" s="17">
        <f t="shared" si="40"/>
        <v>0</v>
      </c>
      <c r="AD41" s="17">
        <f t="shared" si="41"/>
        <v>0</v>
      </c>
      <c r="AE41" s="17">
        <f t="shared" si="6"/>
        <v>0</v>
      </c>
      <c r="AF41" s="17">
        <f t="shared" si="7"/>
        <v>0</v>
      </c>
      <c r="AG41" s="17">
        <f t="shared" si="8"/>
        <v>0</v>
      </c>
      <c r="AH41" s="17">
        <f t="shared" si="42"/>
        <v>0</v>
      </c>
      <c r="AI41" s="17">
        <f t="shared" si="43"/>
        <v>0</v>
      </c>
      <c r="AJ41" s="17">
        <f t="shared" si="44"/>
        <v>1348.5</v>
      </c>
      <c r="AK41" s="17">
        <f t="shared" si="45"/>
        <v>0</v>
      </c>
      <c r="AL41" s="17">
        <f t="shared" si="46"/>
        <v>0</v>
      </c>
      <c r="AM41" s="17">
        <f t="shared" si="47"/>
        <v>0</v>
      </c>
      <c r="AN41" s="17">
        <f t="shared" si="48"/>
        <v>0</v>
      </c>
      <c r="AO41" s="17">
        <f t="shared" si="49"/>
        <v>0</v>
      </c>
      <c r="AP41" s="17">
        <f t="shared" si="50"/>
        <v>0</v>
      </c>
      <c r="AQ41" s="17">
        <f t="shared" si="51"/>
        <v>0</v>
      </c>
      <c r="AR41" s="17">
        <f t="shared" si="52"/>
        <v>0</v>
      </c>
      <c r="AS41" s="17">
        <f t="shared" si="53"/>
        <v>0</v>
      </c>
      <c r="AT41" s="17">
        <f t="shared" si="54"/>
        <v>0</v>
      </c>
      <c r="AU41" s="17">
        <f t="shared" si="55"/>
        <v>0</v>
      </c>
      <c r="AV41" s="17">
        <f t="shared" si="56"/>
        <v>0</v>
      </c>
      <c r="AW41" s="17">
        <f t="shared" si="9"/>
        <v>1348.5</v>
      </c>
      <c r="AX41" s="17">
        <f t="shared" si="10"/>
        <v>0</v>
      </c>
      <c r="AY41" s="17">
        <f t="shared" si="11"/>
        <v>0</v>
      </c>
      <c r="AZ41" s="17">
        <f t="shared" si="57"/>
        <v>0</v>
      </c>
      <c r="BA41" s="17">
        <f t="shared" si="12"/>
        <v>1348.5</v>
      </c>
      <c r="BB41" s="17">
        <f t="shared" si="13"/>
        <v>0</v>
      </c>
      <c r="BC41" s="17">
        <f t="shared" si="14"/>
        <v>0</v>
      </c>
      <c r="BD41" s="17">
        <f t="shared" si="58"/>
        <v>0</v>
      </c>
      <c r="BE41" s="17">
        <f t="shared" si="59"/>
        <v>0</v>
      </c>
      <c r="BF41" s="17">
        <f t="shared" si="60"/>
        <v>0</v>
      </c>
      <c r="BG41" s="17">
        <f t="shared" si="61"/>
        <v>0</v>
      </c>
      <c r="BH41" s="17">
        <f t="shared" si="62"/>
        <v>0</v>
      </c>
      <c r="BI41" s="17">
        <f t="shared" si="63"/>
        <v>0</v>
      </c>
      <c r="BJ41" s="17">
        <f t="shared" si="64"/>
        <v>0</v>
      </c>
      <c r="BK41" s="17">
        <f t="shared" si="65"/>
        <v>0</v>
      </c>
      <c r="BL41" s="17">
        <f t="shared" si="66"/>
        <v>0</v>
      </c>
      <c r="BM41" s="17">
        <f t="shared" si="67"/>
        <v>0</v>
      </c>
      <c r="BN41" s="17">
        <f t="shared" si="68"/>
        <v>0</v>
      </c>
      <c r="BO41" s="17">
        <f t="shared" si="15"/>
        <v>1348.5</v>
      </c>
      <c r="BP41" s="17">
        <f t="shared" si="16"/>
        <v>0</v>
      </c>
      <c r="BQ41" s="17">
        <f t="shared" si="17"/>
        <v>0</v>
      </c>
      <c r="BR41" s="17">
        <f t="shared" si="69"/>
        <v>0</v>
      </c>
      <c r="BS41" s="17">
        <f t="shared" si="70"/>
        <v>0</v>
      </c>
      <c r="BT41" s="17">
        <f t="shared" si="71"/>
        <v>0</v>
      </c>
      <c r="BU41" s="17">
        <f t="shared" si="18"/>
        <v>1348.5</v>
      </c>
      <c r="BV41" s="17">
        <f t="shared" si="19"/>
        <v>0</v>
      </c>
      <c r="BW41" s="17">
        <f t="shared" si="20"/>
        <v>0</v>
      </c>
      <c r="BX41" s="17">
        <f t="shared" si="72"/>
        <v>0</v>
      </c>
      <c r="BY41" s="17">
        <f t="shared" si="73"/>
        <v>0</v>
      </c>
      <c r="BZ41" s="17">
        <f t="shared" si="74"/>
        <v>0</v>
      </c>
      <c r="CA41" s="17">
        <f t="shared" si="75"/>
        <v>0</v>
      </c>
      <c r="CB41" s="17">
        <f t="shared" si="76"/>
        <v>0</v>
      </c>
      <c r="CC41" s="17">
        <f t="shared" si="77"/>
        <v>0</v>
      </c>
      <c r="CD41" s="17">
        <f t="shared" si="78"/>
        <v>0</v>
      </c>
      <c r="CE41" s="17">
        <f t="shared" si="79"/>
        <v>0</v>
      </c>
      <c r="CF41" s="17">
        <f t="shared" si="80"/>
        <v>0</v>
      </c>
      <c r="CG41" s="17">
        <f t="shared" si="21"/>
        <v>1348.5</v>
      </c>
      <c r="CH41" s="17">
        <f t="shared" si="22"/>
        <v>0</v>
      </c>
      <c r="CI41" s="17">
        <f t="shared" si="23"/>
        <v>0</v>
      </c>
      <c r="CJ41" s="17">
        <f t="shared" si="81"/>
        <v>0</v>
      </c>
      <c r="CK41" s="32">
        <v>0</v>
      </c>
      <c r="CL41" s="32"/>
      <c r="CM41" s="1" t="s">
        <v>75</v>
      </c>
      <c r="CN41" s="1"/>
      <c r="CO41" s="1"/>
      <c r="CP41" s="1"/>
      <c r="CQ41" s="1"/>
      <c r="CR41" s="1"/>
      <c r="CS41" s="1"/>
    </row>
    <row r="42" s="1" customFormat="1" ht="30">
      <c r="A42" s="30" t="s">
        <v>32</v>
      </c>
      <c r="B42" s="30" t="s">
        <v>68</v>
      </c>
      <c r="C42" s="30" t="s">
        <v>70</v>
      </c>
      <c r="D42" s="30" t="s">
        <v>76</v>
      </c>
      <c r="E42" s="30"/>
      <c r="F42" s="31" t="s">
        <v>77</v>
      </c>
      <c r="G42" s="17"/>
      <c r="H42" s="17"/>
      <c r="I42" s="17"/>
      <c r="J42" s="17"/>
      <c r="K42" s="17"/>
      <c r="L42" s="17"/>
      <c r="M42" s="17"/>
      <c r="N42" s="17"/>
      <c r="O42" s="17"/>
      <c r="P42" s="17">
        <f t="shared" si="30"/>
        <v>0</v>
      </c>
      <c r="Q42" s="17">
        <f t="shared" si="31"/>
        <v>0</v>
      </c>
      <c r="R42" s="17">
        <f t="shared" si="32"/>
        <v>0</v>
      </c>
      <c r="S42" s="17">
        <f t="shared" si="33"/>
        <v>1348.5</v>
      </c>
      <c r="T42" s="17">
        <f t="shared" si="34"/>
        <v>0</v>
      </c>
      <c r="U42" s="17">
        <f t="shared" si="35"/>
        <v>0</v>
      </c>
      <c r="V42" s="17">
        <f t="shared" si="36"/>
        <v>0</v>
      </c>
      <c r="W42" s="17">
        <f t="shared" si="37"/>
        <v>0</v>
      </c>
      <c r="X42" s="17">
        <f t="shared" si="38"/>
        <v>0</v>
      </c>
      <c r="Y42" s="17">
        <f t="shared" si="3"/>
        <v>1348.5</v>
      </c>
      <c r="Z42" s="17">
        <f t="shared" si="4"/>
        <v>0</v>
      </c>
      <c r="AA42" s="17">
        <f t="shared" si="5"/>
        <v>0</v>
      </c>
      <c r="AB42" s="17">
        <f t="shared" si="39"/>
        <v>-1348.5</v>
      </c>
      <c r="AC42" s="17">
        <f t="shared" si="40"/>
        <v>0</v>
      </c>
      <c r="AD42" s="17">
        <f t="shared" si="41"/>
        <v>0</v>
      </c>
      <c r="AE42" s="17">
        <f t="shared" si="6"/>
        <v>0</v>
      </c>
      <c r="AF42" s="17">
        <f t="shared" si="7"/>
        <v>0</v>
      </c>
      <c r="AG42" s="17">
        <f t="shared" si="8"/>
        <v>0</v>
      </c>
      <c r="AH42" s="17">
        <f t="shared" si="42"/>
        <v>0</v>
      </c>
      <c r="AI42" s="17">
        <f t="shared" si="43"/>
        <v>0</v>
      </c>
      <c r="AJ42" s="17">
        <f t="shared" si="44"/>
        <v>1348.5</v>
      </c>
      <c r="AK42" s="17">
        <f t="shared" si="45"/>
        <v>0</v>
      </c>
      <c r="AL42" s="17">
        <f t="shared" si="46"/>
        <v>0</v>
      </c>
      <c r="AM42" s="17">
        <f t="shared" si="47"/>
        <v>0</v>
      </c>
      <c r="AN42" s="17">
        <f t="shared" si="48"/>
        <v>0</v>
      </c>
      <c r="AO42" s="17">
        <f t="shared" si="49"/>
        <v>0</v>
      </c>
      <c r="AP42" s="17">
        <f t="shared" si="50"/>
        <v>0</v>
      </c>
      <c r="AQ42" s="17">
        <f t="shared" si="51"/>
        <v>0</v>
      </c>
      <c r="AR42" s="17">
        <f t="shared" si="52"/>
        <v>0</v>
      </c>
      <c r="AS42" s="17">
        <f t="shared" si="53"/>
        <v>0</v>
      </c>
      <c r="AT42" s="17">
        <f t="shared" si="54"/>
        <v>0</v>
      </c>
      <c r="AU42" s="17">
        <f t="shared" si="55"/>
        <v>0</v>
      </c>
      <c r="AV42" s="17">
        <f t="shared" si="56"/>
        <v>0</v>
      </c>
      <c r="AW42" s="17">
        <f t="shared" si="9"/>
        <v>1348.5</v>
      </c>
      <c r="AX42" s="17">
        <f t="shared" si="10"/>
        <v>0</v>
      </c>
      <c r="AY42" s="17">
        <f t="shared" si="11"/>
        <v>0</v>
      </c>
      <c r="AZ42" s="17">
        <f t="shared" si="57"/>
        <v>0</v>
      </c>
      <c r="BA42" s="17">
        <f t="shared" si="12"/>
        <v>1348.5</v>
      </c>
      <c r="BB42" s="17">
        <f t="shared" si="13"/>
        <v>0</v>
      </c>
      <c r="BC42" s="17">
        <f t="shared" si="14"/>
        <v>0</v>
      </c>
      <c r="BD42" s="17">
        <f t="shared" si="58"/>
        <v>0</v>
      </c>
      <c r="BE42" s="17">
        <f t="shared" si="59"/>
        <v>0</v>
      </c>
      <c r="BF42" s="17">
        <f t="shared" si="60"/>
        <v>0</v>
      </c>
      <c r="BG42" s="17">
        <f t="shared" si="61"/>
        <v>0</v>
      </c>
      <c r="BH42" s="17">
        <f t="shared" si="62"/>
        <v>0</v>
      </c>
      <c r="BI42" s="17">
        <f t="shared" si="63"/>
        <v>0</v>
      </c>
      <c r="BJ42" s="17">
        <f t="shared" si="64"/>
        <v>0</v>
      </c>
      <c r="BK42" s="17">
        <f t="shared" si="65"/>
        <v>0</v>
      </c>
      <c r="BL42" s="17">
        <f t="shared" si="66"/>
        <v>0</v>
      </c>
      <c r="BM42" s="17">
        <f t="shared" si="67"/>
        <v>0</v>
      </c>
      <c r="BN42" s="17">
        <f t="shared" si="68"/>
        <v>0</v>
      </c>
      <c r="BO42" s="17">
        <f t="shared" si="15"/>
        <v>1348.5</v>
      </c>
      <c r="BP42" s="17">
        <f t="shared" si="16"/>
        <v>0</v>
      </c>
      <c r="BQ42" s="17">
        <f t="shared" si="17"/>
        <v>0</v>
      </c>
      <c r="BR42" s="17">
        <f t="shared" si="69"/>
        <v>0</v>
      </c>
      <c r="BS42" s="17">
        <f t="shared" si="70"/>
        <v>0</v>
      </c>
      <c r="BT42" s="17">
        <f t="shared" si="71"/>
        <v>0</v>
      </c>
      <c r="BU42" s="17">
        <f t="shared" si="18"/>
        <v>1348.5</v>
      </c>
      <c r="BV42" s="17">
        <f t="shared" si="19"/>
        <v>0</v>
      </c>
      <c r="BW42" s="17">
        <f t="shared" si="20"/>
        <v>0</v>
      </c>
      <c r="BX42" s="17">
        <f t="shared" si="72"/>
        <v>0</v>
      </c>
      <c r="BY42" s="17">
        <f t="shared" si="73"/>
        <v>0</v>
      </c>
      <c r="BZ42" s="17">
        <f t="shared" si="74"/>
        <v>0</v>
      </c>
      <c r="CA42" s="17">
        <f t="shared" si="75"/>
        <v>0</v>
      </c>
      <c r="CB42" s="17">
        <f t="shared" si="76"/>
        <v>0</v>
      </c>
      <c r="CC42" s="17">
        <f t="shared" si="77"/>
        <v>0</v>
      </c>
      <c r="CD42" s="17">
        <f t="shared" si="78"/>
        <v>0</v>
      </c>
      <c r="CE42" s="17">
        <f t="shared" si="79"/>
        <v>0</v>
      </c>
      <c r="CF42" s="17">
        <f t="shared" si="80"/>
        <v>0</v>
      </c>
      <c r="CG42" s="17">
        <f t="shared" si="21"/>
        <v>1348.5</v>
      </c>
      <c r="CH42" s="17">
        <f t="shared" si="22"/>
        <v>0</v>
      </c>
      <c r="CI42" s="17">
        <f t="shared" si="23"/>
        <v>0</v>
      </c>
      <c r="CJ42" s="17">
        <f t="shared" si="81"/>
        <v>0</v>
      </c>
      <c r="CK42" s="24"/>
      <c r="CL42" s="32"/>
      <c r="CM42" s="1"/>
      <c r="CN42" s="1"/>
      <c r="CO42" s="1"/>
      <c r="CP42" s="1"/>
      <c r="CQ42" s="1"/>
      <c r="CR42" s="1"/>
      <c r="CS42" s="1"/>
    </row>
    <row r="43" s="1" customFormat="1" ht="45">
      <c r="A43" s="30" t="s">
        <v>32</v>
      </c>
      <c r="B43" s="30" t="s">
        <v>68</v>
      </c>
      <c r="C43" s="30" t="s">
        <v>70</v>
      </c>
      <c r="D43" s="30" t="s">
        <v>78</v>
      </c>
      <c r="E43" s="30"/>
      <c r="F43" s="31" t="s">
        <v>79</v>
      </c>
      <c r="G43" s="17"/>
      <c r="H43" s="17"/>
      <c r="I43" s="17"/>
      <c r="J43" s="17"/>
      <c r="K43" s="17"/>
      <c r="L43" s="17"/>
      <c r="M43" s="17"/>
      <c r="N43" s="17"/>
      <c r="O43" s="17"/>
      <c r="P43" s="17">
        <f t="shared" si="30"/>
        <v>0</v>
      </c>
      <c r="Q43" s="17">
        <f t="shared" si="31"/>
        <v>0</v>
      </c>
      <c r="R43" s="17">
        <f t="shared" si="32"/>
        <v>0</v>
      </c>
      <c r="S43" s="17">
        <f t="shared" si="33"/>
        <v>1348.5</v>
      </c>
      <c r="T43" s="17">
        <f t="shared" si="34"/>
        <v>0</v>
      </c>
      <c r="U43" s="17">
        <f t="shared" si="35"/>
        <v>0</v>
      </c>
      <c r="V43" s="17">
        <f t="shared" si="36"/>
        <v>0</v>
      </c>
      <c r="W43" s="17">
        <f t="shared" si="37"/>
        <v>0</v>
      </c>
      <c r="X43" s="17">
        <f t="shared" si="38"/>
        <v>0</v>
      </c>
      <c r="Y43" s="17">
        <f t="shared" si="3"/>
        <v>1348.5</v>
      </c>
      <c r="Z43" s="17">
        <f t="shared" si="4"/>
        <v>0</v>
      </c>
      <c r="AA43" s="17">
        <f t="shared" si="5"/>
        <v>0</v>
      </c>
      <c r="AB43" s="17">
        <f t="shared" si="39"/>
        <v>-1348.5</v>
      </c>
      <c r="AC43" s="17">
        <f t="shared" si="40"/>
        <v>0</v>
      </c>
      <c r="AD43" s="17">
        <f t="shared" si="41"/>
        <v>0</v>
      </c>
      <c r="AE43" s="17">
        <f t="shared" si="6"/>
        <v>0</v>
      </c>
      <c r="AF43" s="17">
        <f t="shared" si="7"/>
        <v>0</v>
      </c>
      <c r="AG43" s="17">
        <f t="shared" si="8"/>
        <v>0</v>
      </c>
      <c r="AH43" s="17">
        <f t="shared" si="42"/>
        <v>0</v>
      </c>
      <c r="AI43" s="17">
        <f t="shared" si="43"/>
        <v>0</v>
      </c>
      <c r="AJ43" s="17">
        <f t="shared" si="44"/>
        <v>1348.5</v>
      </c>
      <c r="AK43" s="17">
        <f t="shared" si="45"/>
        <v>0</v>
      </c>
      <c r="AL43" s="17">
        <f t="shared" si="46"/>
        <v>0</v>
      </c>
      <c r="AM43" s="17">
        <f t="shared" si="47"/>
        <v>0</v>
      </c>
      <c r="AN43" s="17">
        <f t="shared" si="48"/>
        <v>0</v>
      </c>
      <c r="AO43" s="17">
        <f t="shared" si="49"/>
        <v>0</v>
      </c>
      <c r="AP43" s="17">
        <f t="shared" si="50"/>
        <v>0</v>
      </c>
      <c r="AQ43" s="17">
        <f t="shared" si="51"/>
        <v>0</v>
      </c>
      <c r="AR43" s="17">
        <f t="shared" si="52"/>
        <v>0</v>
      </c>
      <c r="AS43" s="17">
        <f t="shared" si="53"/>
        <v>0</v>
      </c>
      <c r="AT43" s="17">
        <f t="shared" si="54"/>
        <v>0</v>
      </c>
      <c r="AU43" s="17">
        <f t="shared" si="55"/>
        <v>0</v>
      </c>
      <c r="AV43" s="17">
        <f t="shared" si="56"/>
        <v>0</v>
      </c>
      <c r="AW43" s="17">
        <f t="shared" si="9"/>
        <v>1348.5</v>
      </c>
      <c r="AX43" s="17">
        <f t="shared" si="10"/>
        <v>0</v>
      </c>
      <c r="AY43" s="17">
        <f t="shared" si="11"/>
        <v>0</v>
      </c>
      <c r="AZ43" s="17">
        <f t="shared" si="57"/>
        <v>0</v>
      </c>
      <c r="BA43" s="17">
        <f t="shared" si="12"/>
        <v>1348.5</v>
      </c>
      <c r="BB43" s="17">
        <f t="shared" si="13"/>
        <v>0</v>
      </c>
      <c r="BC43" s="17">
        <f t="shared" si="14"/>
        <v>0</v>
      </c>
      <c r="BD43" s="17">
        <f t="shared" si="58"/>
        <v>0</v>
      </c>
      <c r="BE43" s="17">
        <f t="shared" si="59"/>
        <v>0</v>
      </c>
      <c r="BF43" s="17">
        <f t="shared" si="60"/>
        <v>0</v>
      </c>
      <c r="BG43" s="17">
        <f t="shared" si="61"/>
        <v>0</v>
      </c>
      <c r="BH43" s="17">
        <f t="shared" si="62"/>
        <v>0</v>
      </c>
      <c r="BI43" s="17">
        <f t="shared" si="63"/>
        <v>0</v>
      </c>
      <c r="BJ43" s="17">
        <f t="shared" si="64"/>
        <v>0</v>
      </c>
      <c r="BK43" s="17">
        <f t="shared" si="65"/>
        <v>0</v>
      </c>
      <c r="BL43" s="17">
        <f t="shared" si="66"/>
        <v>0</v>
      </c>
      <c r="BM43" s="17">
        <f t="shared" si="67"/>
        <v>0</v>
      </c>
      <c r="BN43" s="17">
        <f t="shared" si="68"/>
        <v>0</v>
      </c>
      <c r="BO43" s="17">
        <f t="shared" si="15"/>
        <v>1348.5</v>
      </c>
      <c r="BP43" s="17">
        <f t="shared" si="16"/>
        <v>0</v>
      </c>
      <c r="BQ43" s="17">
        <f t="shared" si="17"/>
        <v>0</v>
      </c>
      <c r="BR43" s="17">
        <f t="shared" si="69"/>
        <v>0</v>
      </c>
      <c r="BS43" s="17">
        <f t="shared" si="70"/>
        <v>0</v>
      </c>
      <c r="BT43" s="17">
        <f t="shared" si="71"/>
        <v>0</v>
      </c>
      <c r="BU43" s="17">
        <f t="shared" si="18"/>
        <v>1348.5</v>
      </c>
      <c r="BV43" s="17">
        <f t="shared" si="19"/>
        <v>0</v>
      </c>
      <c r="BW43" s="17">
        <f t="shared" si="20"/>
        <v>0</v>
      </c>
      <c r="BX43" s="17">
        <f t="shared" si="72"/>
        <v>0</v>
      </c>
      <c r="BY43" s="17">
        <f t="shared" si="73"/>
        <v>0</v>
      </c>
      <c r="BZ43" s="17">
        <f t="shared" si="74"/>
        <v>0</v>
      </c>
      <c r="CA43" s="17">
        <f t="shared" si="75"/>
        <v>0</v>
      </c>
      <c r="CB43" s="17">
        <f t="shared" si="76"/>
        <v>0</v>
      </c>
      <c r="CC43" s="17">
        <f t="shared" si="77"/>
        <v>0</v>
      </c>
      <c r="CD43" s="17">
        <f t="shared" si="78"/>
        <v>0</v>
      </c>
      <c r="CE43" s="17">
        <f t="shared" si="79"/>
        <v>0</v>
      </c>
      <c r="CF43" s="17">
        <f t="shared" si="80"/>
        <v>0</v>
      </c>
      <c r="CG43" s="17">
        <f t="shared" si="21"/>
        <v>1348.5</v>
      </c>
      <c r="CH43" s="17">
        <f t="shared" si="22"/>
        <v>0</v>
      </c>
      <c r="CI43" s="17">
        <f t="shared" si="23"/>
        <v>0</v>
      </c>
      <c r="CJ43" s="17">
        <f t="shared" si="81"/>
        <v>0</v>
      </c>
      <c r="CK43" s="24"/>
      <c r="CL43" s="32"/>
      <c r="CM43" s="1"/>
      <c r="CN43" s="1"/>
      <c r="CO43" s="1"/>
      <c r="CP43" s="1"/>
      <c r="CQ43" s="1"/>
      <c r="CR43" s="1"/>
      <c r="CS43" s="1"/>
    </row>
    <row r="44" s="1" customFormat="1" ht="30">
      <c r="A44" s="30" t="s">
        <v>32</v>
      </c>
      <c r="B44" s="30" t="s">
        <v>68</v>
      </c>
      <c r="C44" s="30" t="s">
        <v>70</v>
      </c>
      <c r="D44" s="30" t="s">
        <v>78</v>
      </c>
      <c r="E44" s="30" t="s">
        <v>46</v>
      </c>
      <c r="F44" s="31" t="s">
        <v>47</v>
      </c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>
        <v>1348.5</v>
      </c>
      <c r="T44" s="17"/>
      <c r="U44" s="17"/>
      <c r="V44" s="17"/>
      <c r="W44" s="17"/>
      <c r="X44" s="17"/>
      <c r="Y44" s="17">
        <f t="shared" si="3"/>
        <v>1348.5</v>
      </c>
      <c r="Z44" s="17">
        <f t="shared" si="4"/>
        <v>0</v>
      </c>
      <c r="AA44" s="17">
        <f t="shared" si="5"/>
        <v>0</v>
      </c>
      <c r="AB44" s="17">
        <v>-1348.5</v>
      </c>
      <c r="AC44" s="17"/>
      <c r="AD44" s="17"/>
      <c r="AE44" s="17">
        <f t="shared" si="6"/>
        <v>0</v>
      </c>
      <c r="AF44" s="17">
        <f t="shared" si="7"/>
        <v>0</v>
      </c>
      <c r="AG44" s="17">
        <f t="shared" si="8"/>
        <v>0</v>
      </c>
      <c r="AH44" s="17"/>
      <c r="AI44" s="17"/>
      <c r="AJ44" s="17">
        <v>1348.5</v>
      </c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>
        <f t="shared" si="9"/>
        <v>1348.5</v>
      </c>
      <c r="AX44" s="17">
        <f t="shared" si="10"/>
        <v>0</v>
      </c>
      <c r="AY44" s="17">
        <f t="shared" si="11"/>
        <v>0</v>
      </c>
      <c r="AZ44" s="17"/>
      <c r="BA44" s="17">
        <f t="shared" si="12"/>
        <v>1348.5</v>
      </c>
      <c r="BB44" s="17">
        <f t="shared" si="13"/>
        <v>0</v>
      </c>
      <c r="BC44" s="17">
        <f t="shared" si="14"/>
        <v>0</v>
      </c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>
        <f t="shared" si="15"/>
        <v>1348.5</v>
      </c>
      <c r="BP44" s="17">
        <f t="shared" si="16"/>
        <v>0</v>
      </c>
      <c r="BQ44" s="17">
        <f t="shared" si="17"/>
        <v>0</v>
      </c>
      <c r="BR44" s="17"/>
      <c r="BS44" s="17"/>
      <c r="BT44" s="17"/>
      <c r="BU44" s="17">
        <f t="shared" si="18"/>
        <v>1348.5</v>
      </c>
      <c r="BV44" s="17">
        <f t="shared" si="19"/>
        <v>0</v>
      </c>
      <c r="BW44" s="17">
        <f t="shared" si="20"/>
        <v>0</v>
      </c>
      <c r="BX44" s="17"/>
      <c r="BY44" s="17"/>
      <c r="BZ44" s="17"/>
      <c r="CA44" s="17"/>
      <c r="CB44" s="17"/>
      <c r="CC44" s="17"/>
      <c r="CD44" s="17"/>
      <c r="CE44" s="17"/>
      <c r="CF44" s="17"/>
      <c r="CG44" s="17">
        <f t="shared" si="21"/>
        <v>1348.5</v>
      </c>
      <c r="CH44" s="17">
        <f t="shared" si="22"/>
        <v>0</v>
      </c>
      <c r="CI44" s="17">
        <f t="shared" si="23"/>
        <v>0</v>
      </c>
      <c r="CJ44" s="17"/>
      <c r="CK44" s="24"/>
      <c r="CL44" s="32"/>
      <c r="CM44" s="1"/>
      <c r="CN44" s="1"/>
      <c r="CO44" s="1"/>
      <c r="CP44" s="1"/>
      <c r="CQ44" s="1"/>
      <c r="CR44" s="1"/>
      <c r="CS44" s="1"/>
    </row>
    <row r="45" s="20" customFormat="1" ht="15">
      <c r="A45" s="21" t="s">
        <v>32</v>
      </c>
      <c r="B45" s="21" t="s">
        <v>80</v>
      </c>
      <c r="C45" s="21"/>
      <c r="D45" s="21"/>
      <c r="E45" s="21"/>
      <c r="F45" s="22" t="s">
        <v>81</v>
      </c>
      <c r="G45" s="23">
        <f t="shared" si="24"/>
        <v>260000</v>
      </c>
      <c r="H45" s="23">
        <f t="shared" si="25"/>
        <v>0</v>
      </c>
      <c r="I45" s="23">
        <f t="shared" si="26"/>
        <v>0</v>
      </c>
      <c r="J45" s="23">
        <f t="shared" si="27"/>
        <v>0</v>
      </c>
      <c r="K45" s="23">
        <f t="shared" si="28"/>
        <v>0</v>
      </c>
      <c r="L45" s="23">
        <f t="shared" si="29"/>
        <v>0</v>
      </c>
      <c r="M45" s="23">
        <f t="shared" si="0"/>
        <v>260000</v>
      </c>
      <c r="N45" s="23">
        <f t="shared" si="1"/>
        <v>0</v>
      </c>
      <c r="O45" s="23">
        <f t="shared" si="2"/>
        <v>0</v>
      </c>
      <c r="P45" s="23">
        <f t="shared" si="30"/>
        <v>0</v>
      </c>
      <c r="Q45" s="23">
        <f t="shared" si="31"/>
        <v>0</v>
      </c>
      <c r="R45" s="23">
        <f t="shared" si="32"/>
        <v>0</v>
      </c>
      <c r="S45" s="23">
        <f t="shared" si="33"/>
        <v>0</v>
      </c>
      <c r="T45" s="23">
        <f t="shared" si="34"/>
        <v>0</v>
      </c>
      <c r="U45" s="23">
        <f t="shared" si="35"/>
        <v>0</v>
      </c>
      <c r="V45" s="23">
        <f t="shared" si="36"/>
        <v>0</v>
      </c>
      <c r="W45" s="23">
        <f t="shared" si="37"/>
        <v>0</v>
      </c>
      <c r="X45" s="23">
        <f t="shared" si="38"/>
        <v>0</v>
      </c>
      <c r="Y45" s="23">
        <f t="shared" si="3"/>
        <v>260000</v>
      </c>
      <c r="Z45" s="23">
        <f t="shared" si="4"/>
        <v>0</v>
      </c>
      <c r="AA45" s="23">
        <f t="shared" si="5"/>
        <v>0</v>
      </c>
      <c r="AB45" s="23">
        <f t="shared" si="39"/>
        <v>0</v>
      </c>
      <c r="AC45" s="23">
        <f t="shared" si="40"/>
        <v>0</v>
      </c>
      <c r="AD45" s="23">
        <f t="shared" si="41"/>
        <v>0</v>
      </c>
      <c r="AE45" s="23">
        <f t="shared" si="6"/>
        <v>260000</v>
      </c>
      <c r="AF45" s="23">
        <f t="shared" si="7"/>
        <v>0</v>
      </c>
      <c r="AG45" s="23">
        <f t="shared" si="8"/>
        <v>0</v>
      </c>
      <c r="AH45" s="23">
        <f t="shared" si="42"/>
        <v>0</v>
      </c>
      <c r="AI45" s="23">
        <f t="shared" si="43"/>
        <v>0</v>
      </c>
      <c r="AJ45" s="23">
        <f t="shared" si="44"/>
        <v>0</v>
      </c>
      <c r="AK45" s="23">
        <f t="shared" si="45"/>
        <v>0</v>
      </c>
      <c r="AL45" s="23">
        <f t="shared" si="46"/>
        <v>0</v>
      </c>
      <c r="AM45" s="23">
        <f t="shared" si="47"/>
        <v>0</v>
      </c>
      <c r="AN45" s="23">
        <f t="shared" si="48"/>
        <v>0</v>
      </c>
      <c r="AO45" s="23">
        <f t="shared" si="49"/>
        <v>0</v>
      </c>
      <c r="AP45" s="23">
        <f t="shared" si="50"/>
        <v>0</v>
      </c>
      <c r="AQ45" s="23">
        <f t="shared" si="51"/>
        <v>0</v>
      </c>
      <c r="AR45" s="23">
        <f t="shared" si="52"/>
        <v>0</v>
      </c>
      <c r="AS45" s="23">
        <f t="shared" si="53"/>
        <v>0</v>
      </c>
      <c r="AT45" s="23">
        <f t="shared" si="54"/>
        <v>0</v>
      </c>
      <c r="AU45" s="23">
        <f t="shared" si="55"/>
        <v>0</v>
      </c>
      <c r="AV45" s="23">
        <f t="shared" si="56"/>
        <v>0</v>
      </c>
      <c r="AW45" s="23">
        <f t="shared" si="9"/>
        <v>260000</v>
      </c>
      <c r="AX45" s="23">
        <f t="shared" si="10"/>
        <v>0</v>
      </c>
      <c r="AY45" s="23">
        <f t="shared" si="11"/>
        <v>0</v>
      </c>
      <c r="AZ45" s="23">
        <f t="shared" si="57"/>
        <v>0</v>
      </c>
      <c r="BA45" s="23">
        <f t="shared" si="12"/>
        <v>260000</v>
      </c>
      <c r="BB45" s="23">
        <f t="shared" si="13"/>
        <v>0</v>
      </c>
      <c r="BC45" s="23">
        <f t="shared" si="14"/>
        <v>0</v>
      </c>
      <c r="BD45" s="23">
        <f t="shared" si="58"/>
        <v>0</v>
      </c>
      <c r="BE45" s="23">
        <f t="shared" si="59"/>
        <v>0</v>
      </c>
      <c r="BF45" s="23">
        <f t="shared" si="60"/>
        <v>0</v>
      </c>
      <c r="BG45" s="23">
        <f t="shared" si="61"/>
        <v>0</v>
      </c>
      <c r="BH45" s="23">
        <f t="shared" si="62"/>
        <v>0</v>
      </c>
      <c r="BI45" s="23">
        <f t="shared" si="63"/>
        <v>0</v>
      </c>
      <c r="BJ45" s="23">
        <f t="shared" si="64"/>
        <v>0</v>
      </c>
      <c r="BK45" s="23">
        <f t="shared" si="65"/>
        <v>0</v>
      </c>
      <c r="BL45" s="23">
        <f t="shared" si="66"/>
        <v>0</v>
      </c>
      <c r="BM45" s="23">
        <f t="shared" si="67"/>
        <v>0</v>
      </c>
      <c r="BN45" s="23">
        <f t="shared" si="68"/>
        <v>0</v>
      </c>
      <c r="BO45" s="23">
        <f t="shared" si="15"/>
        <v>260000</v>
      </c>
      <c r="BP45" s="23">
        <f t="shared" si="16"/>
        <v>0</v>
      </c>
      <c r="BQ45" s="23">
        <f t="shared" si="17"/>
        <v>0</v>
      </c>
      <c r="BR45" s="23">
        <f t="shared" si="69"/>
        <v>0</v>
      </c>
      <c r="BS45" s="23">
        <f t="shared" si="70"/>
        <v>0</v>
      </c>
      <c r="BT45" s="23">
        <f t="shared" si="71"/>
        <v>0</v>
      </c>
      <c r="BU45" s="23">
        <f t="shared" si="18"/>
        <v>260000</v>
      </c>
      <c r="BV45" s="23">
        <f t="shared" si="19"/>
        <v>0</v>
      </c>
      <c r="BW45" s="23">
        <f t="shared" si="20"/>
        <v>0</v>
      </c>
      <c r="BX45" s="23">
        <f t="shared" si="72"/>
        <v>0</v>
      </c>
      <c r="BY45" s="23">
        <f t="shared" si="73"/>
        <v>0</v>
      </c>
      <c r="BZ45" s="23">
        <f t="shared" si="74"/>
        <v>0</v>
      </c>
      <c r="CA45" s="23">
        <f t="shared" si="75"/>
        <v>0</v>
      </c>
      <c r="CB45" s="23">
        <f t="shared" si="76"/>
        <v>0</v>
      </c>
      <c r="CC45" s="23">
        <f t="shared" si="77"/>
        <v>0</v>
      </c>
      <c r="CD45" s="23">
        <f t="shared" si="78"/>
        <v>0</v>
      </c>
      <c r="CE45" s="23">
        <f t="shared" si="79"/>
        <v>0</v>
      </c>
      <c r="CF45" s="23">
        <f t="shared" si="80"/>
        <v>0</v>
      </c>
      <c r="CG45" s="23">
        <f t="shared" si="21"/>
        <v>260000</v>
      </c>
      <c r="CH45" s="23">
        <f t="shared" si="22"/>
        <v>0</v>
      </c>
      <c r="CI45" s="23">
        <f t="shared" si="23"/>
        <v>0</v>
      </c>
      <c r="CJ45" s="23">
        <f t="shared" si="81"/>
        <v>0</v>
      </c>
      <c r="CK45" s="24"/>
      <c r="CL45" s="24"/>
      <c r="CM45" s="20"/>
      <c r="CN45" s="20"/>
      <c r="CO45" s="20"/>
      <c r="CP45" s="20"/>
      <c r="CQ45" s="20"/>
      <c r="CR45" s="20"/>
      <c r="CS45" s="20"/>
    </row>
    <row r="46" s="25" customFormat="1" ht="15">
      <c r="A46" s="26" t="s">
        <v>32</v>
      </c>
      <c r="B46" s="26" t="s">
        <v>80</v>
      </c>
      <c r="C46" s="26" t="s">
        <v>34</v>
      </c>
      <c r="D46" s="26"/>
      <c r="E46" s="26"/>
      <c r="F46" s="27" t="s">
        <v>82</v>
      </c>
      <c r="G46" s="28">
        <f t="shared" si="24"/>
        <v>260000</v>
      </c>
      <c r="H46" s="28">
        <f t="shared" si="25"/>
        <v>0</v>
      </c>
      <c r="I46" s="28">
        <f t="shared" si="26"/>
        <v>0</v>
      </c>
      <c r="J46" s="28">
        <f t="shared" si="27"/>
        <v>0</v>
      </c>
      <c r="K46" s="28">
        <f t="shared" si="28"/>
        <v>0</v>
      </c>
      <c r="L46" s="28">
        <f t="shared" si="29"/>
        <v>0</v>
      </c>
      <c r="M46" s="28">
        <f t="shared" si="0"/>
        <v>260000</v>
      </c>
      <c r="N46" s="28">
        <f t="shared" si="1"/>
        <v>0</v>
      </c>
      <c r="O46" s="28">
        <f t="shared" si="2"/>
        <v>0</v>
      </c>
      <c r="P46" s="28">
        <f t="shared" si="30"/>
        <v>0</v>
      </c>
      <c r="Q46" s="28">
        <f t="shared" si="31"/>
        <v>0</v>
      </c>
      <c r="R46" s="28">
        <f t="shared" si="32"/>
        <v>0</v>
      </c>
      <c r="S46" s="28">
        <f t="shared" si="33"/>
        <v>0</v>
      </c>
      <c r="T46" s="28">
        <f t="shared" si="34"/>
        <v>0</v>
      </c>
      <c r="U46" s="28">
        <f t="shared" si="35"/>
        <v>0</v>
      </c>
      <c r="V46" s="28">
        <f t="shared" si="36"/>
        <v>0</v>
      </c>
      <c r="W46" s="28">
        <f t="shared" si="37"/>
        <v>0</v>
      </c>
      <c r="X46" s="28">
        <f t="shared" si="38"/>
        <v>0</v>
      </c>
      <c r="Y46" s="28">
        <f t="shared" si="3"/>
        <v>260000</v>
      </c>
      <c r="Z46" s="28">
        <f t="shared" si="4"/>
        <v>0</v>
      </c>
      <c r="AA46" s="28">
        <f t="shared" si="5"/>
        <v>0</v>
      </c>
      <c r="AB46" s="28">
        <f t="shared" si="39"/>
        <v>0</v>
      </c>
      <c r="AC46" s="28">
        <f t="shared" si="40"/>
        <v>0</v>
      </c>
      <c r="AD46" s="28">
        <f t="shared" si="41"/>
        <v>0</v>
      </c>
      <c r="AE46" s="28">
        <f t="shared" si="6"/>
        <v>260000</v>
      </c>
      <c r="AF46" s="28">
        <f t="shared" si="7"/>
        <v>0</v>
      </c>
      <c r="AG46" s="28">
        <f t="shared" si="8"/>
        <v>0</v>
      </c>
      <c r="AH46" s="28">
        <f t="shared" si="42"/>
        <v>0</v>
      </c>
      <c r="AI46" s="28">
        <f t="shared" si="43"/>
        <v>0</v>
      </c>
      <c r="AJ46" s="28">
        <f t="shared" si="44"/>
        <v>0</v>
      </c>
      <c r="AK46" s="28">
        <f t="shared" si="45"/>
        <v>0</v>
      </c>
      <c r="AL46" s="28">
        <f t="shared" si="46"/>
        <v>0</v>
      </c>
      <c r="AM46" s="28">
        <f t="shared" si="47"/>
        <v>0</v>
      </c>
      <c r="AN46" s="28">
        <f t="shared" si="48"/>
        <v>0</v>
      </c>
      <c r="AO46" s="28">
        <f t="shared" si="49"/>
        <v>0</v>
      </c>
      <c r="AP46" s="28">
        <f t="shared" si="50"/>
        <v>0</v>
      </c>
      <c r="AQ46" s="28">
        <f t="shared" si="51"/>
        <v>0</v>
      </c>
      <c r="AR46" s="28">
        <f t="shared" si="52"/>
        <v>0</v>
      </c>
      <c r="AS46" s="28">
        <f t="shared" si="53"/>
        <v>0</v>
      </c>
      <c r="AT46" s="28">
        <f t="shared" si="54"/>
        <v>0</v>
      </c>
      <c r="AU46" s="28">
        <f t="shared" si="55"/>
        <v>0</v>
      </c>
      <c r="AV46" s="28">
        <f t="shared" si="56"/>
        <v>0</v>
      </c>
      <c r="AW46" s="28">
        <f t="shared" si="9"/>
        <v>260000</v>
      </c>
      <c r="AX46" s="28">
        <f t="shared" si="10"/>
        <v>0</v>
      </c>
      <c r="AY46" s="28">
        <f t="shared" si="11"/>
        <v>0</v>
      </c>
      <c r="AZ46" s="28">
        <f t="shared" si="57"/>
        <v>0</v>
      </c>
      <c r="BA46" s="28">
        <f t="shared" si="12"/>
        <v>260000</v>
      </c>
      <c r="BB46" s="28">
        <f t="shared" si="13"/>
        <v>0</v>
      </c>
      <c r="BC46" s="28">
        <f t="shared" si="14"/>
        <v>0</v>
      </c>
      <c r="BD46" s="28">
        <f t="shared" si="58"/>
        <v>0</v>
      </c>
      <c r="BE46" s="28">
        <f t="shared" si="59"/>
        <v>0</v>
      </c>
      <c r="BF46" s="28">
        <f t="shared" si="60"/>
        <v>0</v>
      </c>
      <c r="BG46" s="28">
        <f t="shared" si="61"/>
        <v>0</v>
      </c>
      <c r="BH46" s="28">
        <f t="shared" si="62"/>
        <v>0</v>
      </c>
      <c r="BI46" s="28">
        <f t="shared" si="63"/>
        <v>0</v>
      </c>
      <c r="BJ46" s="28">
        <f t="shared" si="64"/>
        <v>0</v>
      </c>
      <c r="BK46" s="28">
        <f t="shared" si="65"/>
        <v>0</v>
      </c>
      <c r="BL46" s="28">
        <f t="shared" si="66"/>
        <v>0</v>
      </c>
      <c r="BM46" s="28">
        <f t="shared" si="67"/>
        <v>0</v>
      </c>
      <c r="BN46" s="28">
        <f t="shared" si="68"/>
        <v>0</v>
      </c>
      <c r="BO46" s="28">
        <f t="shared" si="15"/>
        <v>260000</v>
      </c>
      <c r="BP46" s="28">
        <f t="shared" si="16"/>
        <v>0</v>
      </c>
      <c r="BQ46" s="28">
        <f t="shared" si="17"/>
        <v>0</v>
      </c>
      <c r="BR46" s="28">
        <f t="shared" si="69"/>
        <v>0</v>
      </c>
      <c r="BS46" s="28">
        <f t="shared" si="70"/>
        <v>0</v>
      </c>
      <c r="BT46" s="28">
        <f t="shared" si="71"/>
        <v>0</v>
      </c>
      <c r="BU46" s="28">
        <f t="shared" si="18"/>
        <v>260000</v>
      </c>
      <c r="BV46" s="28">
        <f t="shared" si="19"/>
        <v>0</v>
      </c>
      <c r="BW46" s="28">
        <f t="shared" si="20"/>
        <v>0</v>
      </c>
      <c r="BX46" s="28">
        <f t="shared" si="72"/>
        <v>0</v>
      </c>
      <c r="BY46" s="28">
        <f t="shared" si="73"/>
        <v>0</v>
      </c>
      <c r="BZ46" s="28">
        <f t="shared" si="74"/>
        <v>0</v>
      </c>
      <c r="CA46" s="28">
        <f t="shared" si="75"/>
        <v>0</v>
      </c>
      <c r="CB46" s="28">
        <f t="shared" si="76"/>
        <v>0</v>
      </c>
      <c r="CC46" s="28">
        <f t="shared" si="77"/>
        <v>0</v>
      </c>
      <c r="CD46" s="28">
        <f t="shared" si="78"/>
        <v>0</v>
      </c>
      <c r="CE46" s="28">
        <f t="shared" si="79"/>
        <v>0</v>
      </c>
      <c r="CF46" s="28">
        <f t="shared" si="80"/>
        <v>0</v>
      </c>
      <c r="CG46" s="28">
        <f t="shared" si="21"/>
        <v>260000</v>
      </c>
      <c r="CH46" s="28">
        <f t="shared" si="22"/>
        <v>0</v>
      </c>
      <c r="CI46" s="28">
        <f t="shared" si="23"/>
        <v>0</v>
      </c>
      <c r="CJ46" s="28">
        <f t="shared" si="81"/>
        <v>0</v>
      </c>
      <c r="CK46" s="29"/>
      <c r="CL46" s="29"/>
      <c r="CM46" s="25"/>
      <c r="CN46" s="25"/>
      <c r="CO46" s="25"/>
      <c r="CP46" s="25"/>
      <c r="CQ46" s="25"/>
      <c r="CR46" s="25"/>
      <c r="CS46" s="25"/>
    </row>
    <row r="47" s="1" customFormat="1" ht="30">
      <c r="A47" s="30" t="s">
        <v>32</v>
      </c>
      <c r="B47" s="30" t="s">
        <v>80</v>
      </c>
      <c r="C47" s="30" t="s">
        <v>34</v>
      </c>
      <c r="D47" s="30" t="s">
        <v>83</v>
      </c>
      <c r="E47" s="30"/>
      <c r="F47" s="31" t="s">
        <v>84</v>
      </c>
      <c r="G47" s="17">
        <f t="shared" si="24"/>
        <v>260000</v>
      </c>
      <c r="H47" s="17">
        <f t="shared" si="25"/>
        <v>0</v>
      </c>
      <c r="I47" s="17">
        <f t="shared" si="26"/>
        <v>0</v>
      </c>
      <c r="J47" s="17">
        <f t="shared" si="27"/>
        <v>0</v>
      </c>
      <c r="K47" s="17">
        <f t="shared" si="28"/>
        <v>0</v>
      </c>
      <c r="L47" s="17">
        <f t="shared" si="29"/>
        <v>0</v>
      </c>
      <c r="M47" s="17">
        <f t="shared" si="0"/>
        <v>260000</v>
      </c>
      <c r="N47" s="17">
        <f t="shared" si="1"/>
        <v>0</v>
      </c>
      <c r="O47" s="17">
        <f t="shared" si="2"/>
        <v>0</v>
      </c>
      <c r="P47" s="17">
        <f t="shared" si="30"/>
        <v>0</v>
      </c>
      <c r="Q47" s="17">
        <f t="shared" si="31"/>
        <v>0</v>
      </c>
      <c r="R47" s="17">
        <f t="shared" si="32"/>
        <v>0</v>
      </c>
      <c r="S47" s="17">
        <f t="shared" si="33"/>
        <v>0</v>
      </c>
      <c r="T47" s="17">
        <f t="shared" si="34"/>
        <v>0</v>
      </c>
      <c r="U47" s="17">
        <f t="shared" si="35"/>
        <v>0</v>
      </c>
      <c r="V47" s="17">
        <f t="shared" si="36"/>
        <v>0</v>
      </c>
      <c r="W47" s="17">
        <f t="shared" si="37"/>
        <v>0</v>
      </c>
      <c r="X47" s="17">
        <f t="shared" si="38"/>
        <v>0</v>
      </c>
      <c r="Y47" s="17">
        <f t="shared" si="3"/>
        <v>260000</v>
      </c>
      <c r="Z47" s="17">
        <f t="shared" si="4"/>
        <v>0</v>
      </c>
      <c r="AA47" s="17">
        <f t="shared" si="5"/>
        <v>0</v>
      </c>
      <c r="AB47" s="17">
        <f t="shared" si="39"/>
        <v>0</v>
      </c>
      <c r="AC47" s="17">
        <f t="shared" si="40"/>
        <v>0</v>
      </c>
      <c r="AD47" s="17">
        <f t="shared" si="41"/>
        <v>0</v>
      </c>
      <c r="AE47" s="17">
        <f t="shared" si="6"/>
        <v>260000</v>
      </c>
      <c r="AF47" s="17">
        <f t="shared" si="7"/>
        <v>0</v>
      </c>
      <c r="AG47" s="17">
        <f t="shared" si="8"/>
        <v>0</v>
      </c>
      <c r="AH47" s="17">
        <f t="shared" si="42"/>
        <v>0</v>
      </c>
      <c r="AI47" s="17">
        <f t="shared" si="43"/>
        <v>0</v>
      </c>
      <c r="AJ47" s="17">
        <f t="shared" si="44"/>
        <v>0</v>
      </c>
      <c r="AK47" s="17">
        <f t="shared" si="45"/>
        <v>0</v>
      </c>
      <c r="AL47" s="17">
        <f t="shared" si="46"/>
        <v>0</v>
      </c>
      <c r="AM47" s="17">
        <f t="shared" si="47"/>
        <v>0</v>
      </c>
      <c r="AN47" s="17">
        <f t="shared" si="48"/>
        <v>0</v>
      </c>
      <c r="AO47" s="17">
        <f t="shared" si="49"/>
        <v>0</v>
      </c>
      <c r="AP47" s="17">
        <f t="shared" si="50"/>
        <v>0</v>
      </c>
      <c r="AQ47" s="17">
        <f t="shared" si="51"/>
        <v>0</v>
      </c>
      <c r="AR47" s="17">
        <f t="shared" si="52"/>
        <v>0</v>
      </c>
      <c r="AS47" s="17">
        <f t="shared" si="53"/>
        <v>0</v>
      </c>
      <c r="AT47" s="17">
        <f t="shared" si="54"/>
        <v>0</v>
      </c>
      <c r="AU47" s="17">
        <f t="shared" si="55"/>
        <v>0</v>
      </c>
      <c r="AV47" s="17">
        <f t="shared" si="56"/>
        <v>0</v>
      </c>
      <c r="AW47" s="17">
        <f t="shared" si="9"/>
        <v>260000</v>
      </c>
      <c r="AX47" s="17">
        <f t="shared" si="10"/>
        <v>0</v>
      </c>
      <c r="AY47" s="17">
        <f t="shared" si="11"/>
        <v>0</v>
      </c>
      <c r="AZ47" s="17">
        <f t="shared" si="57"/>
        <v>0</v>
      </c>
      <c r="BA47" s="17">
        <f t="shared" si="12"/>
        <v>260000</v>
      </c>
      <c r="BB47" s="17">
        <f t="shared" si="13"/>
        <v>0</v>
      </c>
      <c r="BC47" s="17">
        <f t="shared" si="14"/>
        <v>0</v>
      </c>
      <c r="BD47" s="17">
        <f t="shared" si="58"/>
        <v>0</v>
      </c>
      <c r="BE47" s="17">
        <f t="shared" si="59"/>
        <v>0</v>
      </c>
      <c r="BF47" s="17">
        <f t="shared" si="60"/>
        <v>0</v>
      </c>
      <c r="BG47" s="17">
        <f t="shared" si="61"/>
        <v>0</v>
      </c>
      <c r="BH47" s="17">
        <f t="shared" si="62"/>
        <v>0</v>
      </c>
      <c r="BI47" s="17">
        <f t="shared" si="63"/>
        <v>0</v>
      </c>
      <c r="BJ47" s="17">
        <f t="shared" si="64"/>
        <v>0</v>
      </c>
      <c r="BK47" s="17">
        <f t="shared" si="65"/>
        <v>0</v>
      </c>
      <c r="BL47" s="17">
        <f t="shared" si="66"/>
        <v>0</v>
      </c>
      <c r="BM47" s="17">
        <f t="shared" si="67"/>
        <v>0</v>
      </c>
      <c r="BN47" s="17">
        <f t="shared" si="68"/>
        <v>0</v>
      </c>
      <c r="BO47" s="17">
        <f t="shared" si="15"/>
        <v>260000</v>
      </c>
      <c r="BP47" s="17">
        <f t="shared" si="16"/>
        <v>0</v>
      </c>
      <c r="BQ47" s="17">
        <f t="shared" si="17"/>
        <v>0</v>
      </c>
      <c r="BR47" s="17">
        <f t="shared" si="69"/>
        <v>0</v>
      </c>
      <c r="BS47" s="17">
        <f t="shared" si="70"/>
        <v>0</v>
      </c>
      <c r="BT47" s="17">
        <f t="shared" si="71"/>
        <v>0</v>
      </c>
      <c r="BU47" s="17">
        <f t="shared" si="18"/>
        <v>260000</v>
      </c>
      <c r="BV47" s="17">
        <f t="shared" si="19"/>
        <v>0</v>
      </c>
      <c r="BW47" s="17">
        <f t="shared" si="20"/>
        <v>0</v>
      </c>
      <c r="BX47" s="17">
        <f t="shared" si="72"/>
        <v>0</v>
      </c>
      <c r="BY47" s="17">
        <f t="shared" si="73"/>
        <v>0</v>
      </c>
      <c r="BZ47" s="17">
        <f t="shared" si="74"/>
        <v>0</v>
      </c>
      <c r="CA47" s="17">
        <f t="shared" si="75"/>
        <v>0</v>
      </c>
      <c r="CB47" s="17">
        <f t="shared" si="76"/>
        <v>0</v>
      </c>
      <c r="CC47" s="17">
        <f t="shared" si="77"/>
        <v>0</v>
      </c>
      <c r="CD47" s="17">
        <f t="shared" si="78"/>
        <v>0</v>
      </c>
      <c r="CE47" s="17">
        <f t="shared" si="79"/>
        <v>0</v>
      </c>
      <c r="CF47" s="17">
        <f t="shared" si="80"/>
        <v>0</v>
      </c>
      <c r="CG47" s="17">
        <f t="shared" si="21"/>
        <v>260000</v>
      </c>
      <c r="CH47" s="17">
        <f t="shared" si="22"/>
        <v>0</v>
      </c>
      <c r="CI47" s="17">
        <f t="shared" si="23"/>
        <v>0</v>
      </c>
      <c r="CJ47" s="17">
        <f t="shared" si="81"/>
        <v>0</v>
      </c>
      <c r="CK47" s="32"/>
      <c r="CL47" s="32"/>
      <c r="CM47" s="1"/>
      <c r="CN47" s="1"/>
      <c r="CO47" s="1"/>
      <c r="CP47" s="1"/>
      <c r="CQ47" s="1"/>
      <c r="CR47" s="1"/>
      <c r="CS47" s="1"/>
    </row>
    <row r="48" s="1" customFormat="1" ht="15">
      <c r="A48" s="30" t="s">
        <v>32</v>
      </c>
      <c r="B48" s="30" t="s">
        <v>80</v>
      </c>
      <c r="C48" s="30" t="s">
        <v>34</v>
      </c>
      <c r="D48" s="30" t="s">
        <v>85</v>
      </c>
      <c r="E48" s="35"/>
      <c r="F48" s="31" t="s">
        <v>86</v>
      </c>
      <c r="G48" s="17">
        <f t="shared" si="24"/>
        <v>260000</v>
      </c>
      <c r="H48" s="17">
        <f t="shared" si="25"/>
        <v>0</v>
      </c>
      <c r="I48" s="17">
        <f t="shared" si="26"/>
        <v>0</v>
      </c>
      <c r="J48" s="17">
        <f t="shared" si="27"/>
        <v>0</v>
      </c>
      <c r="K48" s="17">
        <f t="shared" si="28"/>
        <v>0</v>
      </c>
      <c r="L48" s="17">
        <f t="shared" si="29"/>
        <v>0</v>
      </c>
      <c r="M48" s="17">
        <f t="shared" si="0"/>
        <v>260000</v>
      </c>
      <c r="N48" s="17">
        <f t="shared" si="1"/>
        <v>0</v>
      </c>
      <c r="O48" s="17">
        <f t="shared" si="2"/>
        <v>0</v>
      </c>
      <c r="P48" s="17">
        <f t="shared" si="30"/>
        <v>0</v>
      </c>
      <c r="Q48" s="17">
        <f t="shared" si="31"/>
        <v>0</v>
      </c>
      <c r="R48" s="17">
        <f t="shared" si="32"/>
        <v>0</v>
      </c>
      <c r="S48" s="17">
        <f t="shared" si="33"/>
        <v>0</v>
      </c>
      <c r="T48" s="17">
        <f t="shared" si="34"/>
        <v>0</v>
      </c>
      <c r="U48" s="17">
        <f t="shared" si="35"/>
        <v>0</v>
      </c>
      <c r="V48" s="17">
        <f t="shared" si="36"/>
        <v>0</v>
      </c>
      <c r="W48" s="17">
        <f t="shared" si="37"/>
        <v>0</v>
      </c>
      <c r="X48" s="17">
        <f t="shared" si="38"/>
        <v>0</v>
      </c>
      <c r="Y48" s="17">
        <f t="shared" si="3"/>
        <v>260000</v>
      </c>
      <c r="Z48" s="17">
        <f t="shared" si="4"/>
        <v>0</v>
      </c>
      <c r="AA48" s="17">
        <f t="shared" si="5"/>
        <v>0</v>
      </c>
      <c r="AB48" s="17">
        <f t="shared" si="39"/>
        <v>0</v>
      </c>
      <c r="AC48" s="17">
        <f t="shared" si="40"/>
        <v>0</v>
      </c>
      <c r="AD48" s="17">
        <f t="shared" si="41"/>
        <v>0</v>
      </c>
      <c r="AE48" s="17">
        <f t="shared" si="6"/>
        <v>260000</v>
      </c>
      <c r="AF48" s="17">
        <f t="shared" si="7"/>
        <v>0</v>
      </c>
      <c r="AG48" s="17">
        <f t="shared" si="8"/>
        <v>0</v>
      </c>
      <c r="AH48" s="17">
        <f t="shared" si="42"/>
        <v>0</v>
      </c>
      <c r="AI48" s="17">
        <f t="shared" si="43"/>
        <v>0</v>
      </c>
      <c r="AJ48" s="17">
        <f t="shared" si="44"/>
        <v>0</v>
      </c>
      <c r="AK48" s="17">
        <f t="shared" si="45"/>
        <v>0</v>
      </c>
      <c r="AL48" s="17">
        <f t="shared" si="46"/>
        <v>0</v>
      </c>
      <c r="AM48" s="17">
        <f t="shared" si="47"/>
        <v>0</v>
      </c>
      <c r="AN48" s="17">
        <f t="shared" si="48"/>
        <v>0</v>
      </c>
      <c r="AO48" s="17">
        <f t="shared" si="49"/>
        <v>0</v>
      </c>
      <c r="AP48" s="17">
        <f t="shared" si="50"/>
        <v>0</v>
      </c>
      <c r="AQ48" s="17">
        <f t="shared" si="51"/>
        <v>0</v>
      </c>
      <c r="AR48" s="17">
        <f t="shared" si="52"/>
        <v>0</v>
      </c>
      <c r="AS48" s="17">
        <f t="shared" si="53"/>
        <v>0</v>
      </c>
      <c r="AT48" s="17">
        <f t="shared" si="54"/>
        <v>0</v>
      </c>
      <c r="AU48" s="17">
        <f t="shared" si="55"/>
        <v>0</v>
      </c>
      <c r="AV48" s="17">
        <f t="shared" si="56"/>
        <v>0</v>
      </c>
      <c r="AW48" s="17">
        <f t="shared" si="9"/>
        <v>260000</v>
      </c>
      <c r="AX48" s="17">
        <f t="shared" si="10"/>
        <v>0</v>
      </c>
      <c r="AY48" s="17">
        <f t="shared" si="11"/>
        <v>0</v>
      </c>
      <c r="AZ48" s="17">
        <f t="shared" si="57"/>
        <v>0</v>
      </c>
      <c r="BA48" s="17">
        <f t="shared" si="12"/>
        <v>260000</v>
      </c>
      <c r="BB48" s="17">
        <f t="shared" si="13"/>
        <v>0</v>
      </c>
      <c r="BC48" s="17">
        <f t="shared" si="14"/>
        <v>0</v>
      </c>
      <c r="BD48" s="17">
        <f t="shared" si="58"/>
        <v>0</v>
      </c>
      <c r="BE48" s="17">
        <f t="shared" si="59"/>
        <v>0</v>
      </c>
      <c r="BF48" s="17">
        <f t="shared" si="60"/>
        <v>0</v>
      </c>
      <c r="BG48" s="17">
        <f t="shared" si="61"/>
        <v>0</v>
      </c>
      <c r="BH48" s="17">
        <f t="shared" si="62"/>
        <v>0</v>
      </c>
      <c r="BI48" s="17">
        <f t="shared" si="63"/>
        <v>0</v>
      </c>
      <c r="BJ48" s="17">
        <f t="shared" si="64"/>
        <v>0</v>
      </c>
      <c r="BK48" s="17">
        <f t="shared" si="65"/>
        <v>0</v>
      </c>
      <c r="BL48" s="17">
        <f t="shared" si="66"/>
        <v>0</v>
      </c>
      <c r="BM48" s="17">
        <f t="shared" si="67"/>
        <v>0</v>
      </c>
      <c r="BN48" s="17">
        <f t="shared" si="68"/>
        <v>0</v>
      </c>
      <c r="BO48" s="17">
        <f t="shared" si="15"/>
        <v>260000</v>
      </c>
      <c r="BP48" s="17">
        <f t="shared" si="16"/>
        <v>0</v>
      </c>
      <c r="BQ48" s="17">
        <f t="shared" si="17"/>
        <v>0</v>
      </c>
      <c r="BR48" s="17">
        <f t="shared" si="69"/>
        <v>0</v>
      </c>
      <c r="BS48" s="17">
        <f t="shared" si="70"/>
        <v>0</v>
      </c>
      <c r="BT48" s="17">
        <f t="shared" si="71"/>
        <v>0</v>
      </c>
      <c r="BU48" s="17">
        <f t="shared" si="18"/>
        <v>260000</v>
      </c>
      <c r="BV48" s="17">
        <f t="shared" si="19"/>
        <v>0</v>
      </c>
      <c r="BW48" s="17">
        <f t="shared" si="20"/>
        <v>0</v>
      </c>
      <c r="BX48" s="17">
        <f t="shared" si="72"/>
        <v>0</v>
      </c>
      <c r="BY48" s="17">
        <f t="shared" si="73"/>
        <v>0</v>
      </c>
      <c r="BZ48" s="17">
        <f t="shared" si="74"/>
        <v>0</v>
      </c>
      <c r="CA48" s="17">
        <f t="shared" si="75"/>
        <v>0</v>
      </c>
      <c r="CB48" s="17">
        <f t="shared" si="76"/>
        <v>0</v>
      </c>
      <c r="CC48" s="17">
        <f t="shared" si="77"/>
        <v>0</v>
      </c>
      <c r="CD48" s="17">
        <f t="shared" si="78"/>
        <v>0</v>
      </c>
      <c r="CE48" s="17">
        <f t="shared" si="79"/>
        <v>0</v>
      </c>
      <c r="CF48" s="17">
        <f t="shared" si="80"/>
        <v>0</v>
      </c>
      <c r="CG48" s="17">
        <f t="shared" si="21"/>
        <v>260000</v>
      </c>
      <c r="CH48" s="17">
        <f t="shared" si="22"/>
        <v>0</v>
      </c>
      <c r="CI48" s="17">
        <f t="shared" si="23"/>
        <v>0</v>
      </c>
      <c r="CJ48" s="17">
        <f t="shared" si="81"/>
        <v>0</v>
      </c>
      <c r="CK48" s="32"/>
      <c r="CL48" s="32"/>
      <c r="CM48" s="1"/>
      <c r="CN48" s="1"/>
      <c r="CO48" s="1"/>
      <c r="CP48" s="1"/>
      <c r="CQ48" s="1"/>
      <c r="CR48" s="1"/>
      <c r="CS48" s="1"/>
    </row>
    <row r="49" s="1" customFormat="1" ht="60">
      <c r="A49" s="30" t="s">
        <v>32</v>
      </c>
      <c r="B49" s="30" t="s">
        <v>80</v>
      </c>
      <c r="C49" s="30" t="s">
        <v>34</v>
      </c>
      <c r="D49" s="30" t="s">
        <v>87</v>
      </c>
      <c r="E49" s="35"/>
      <c r="F49" s="31" t="s">
        <v>88</v>
      </c>
      <c r="G49" s="17">
        <f t="shared" si="24"/>
        <v>260000</v>
      </c>
      <c r="H49" s="17">
        <f t="shared" si="25"/>
        <v>0</v>
      </c>
      <c r="I49" s="17">
        <f t="shared" si="26"/>
        <v>0</v>
      </c>
      <c r="J49" s="17">
        <f t="shared" si="27"/>
        <v>0</v>
      </c>
      <c r="K49" s="17">
        <f t="shared" si="28"/>
        <v>0</v>
      </c>
      <c r="L49" s="17">
        <f t="shared" si="29"/>
        <v>0</v>
      </c>
      <c r="M49" s="17">
        <f t="shared" si="0"/>
        <v>260000</v>
      </c>
      <c r="N49" s="17">
        <f t="shared" si="1"/>
        <v>0</v>
      </c>
      <c r="O49" s="17">
        <f t="shared" si="2"/>
        <v>0</v>
      </c>
      <c r="P49" s="17">
        <f t="shared" si="30"/>
        <v>0</v>
      </c>
      <c r="Q49" s="17">
        <f t="shared" si="31"/>
        <v>0</v>
      </c>
      <c r="R49" s="17">
        <f t="shared" si="32"/>
        <v>0</v>
      </c>
      <c r="S49" s="17">
        <f t="shared" si="33"/>
        <v>0</v>
      </c>
      <c r="T49" s="17">
        <f t="shared" si="34"/>
        <v>0</v>
      </c>
      <c r="U49" s="17">
        <f t="shared" si="35"/>
        <v>0</v>
      </c>
      <c r="V49" s="17">
        <f t="shared" si="36"/>
        <v>0</v>
      </c>
      <c r="W49" s="17">
        <f t="shared" si="37"/>
        <v>0</v>
      </c>
      <c r="X49" s="17">
        <f t="shared" si="38"/>
        <v>0</v>
      </c>
      <c r="Y49" s="17">
        <f t="shared" si="3"/>
        <v>260000</v>
      </c>
      <c r="Z49" s="17">
        <f t="shared" si="4"/>
        <v>0</v>
      </c>
      <c r="AA49" s="17">
        <f t="shared" si="5"/>
        <v>0</v>
      </c>
      <c r="AB49" s="17">
        <f t="shared" si="39"/>
        <v>0</v>
      </c>
      <c r="AC49" s="17">
        <f t="shared" si="40"/>
        <v>0</v>
      </c>
      <c r="AD49" s="17">
        <f t="shared" si="41"/>
        <v>0</v>
      </c>
      <c r="AE49" s="17">
        <f t="shared" si="6"/>
        <v>260000</v>
      </c>
      <c r="AF49" s="17">
        <f t="shared" si="7"/>
        <v>0</v>
      </c>
      <c r="AG49" s="17">
        <f t="shared" si="8"/>
        <v>0</v>
      </c>
      <c r="AH49" s="17">
        <f t="shared" si="42"/>
        <v>0</v>
      </c>
      <c r="AI49" s="17">
        <f t="shared" si="43"/>
        <v>0</v>
      </c>
      <c r="AJ49" s="17">
        <f t="shared" si="44"/>
        <v>0</v>
      </c>
      <c r="AK49" s="17">
        <f t="shared" si="45"/>
        <v>0</v>
      </c>
      <c r="AL49" s="17">
        <f t="shared" si="46"/>
        <v>0</v>
      </c>
      <c r="AM49" s="17">
        <f t="shared" si="47"/>
        <v>0</v>
      </c>
      <c r="AN49" s="17">
        <f t="shared" si="48"/>
        <v>0</v>
      </c>
      <c r="AO49" s="17">
        <f t="shared" si="49"/>
        <v>0</v>
      </c>
      <c r="AP49" s="17">
        <f t="shared" si="50"/>
        <v>0</v>
      </c>
      <c r="AQ49" s="17">
        <f t="shared" si="51"/>
        <v>0</v>
      </c>
      <c r="AR49" s="17">
        <f t="shared" si="52"/>
        <v>0</v>
      </c>
      <c r="AS49" s="17">
        <f t="shared" si="53"/>
        <v>0</v>
      </c>
      <c r="AT49" s="17">
        <f t="shared" si="54"/>
        <v>0</v>
      </c>
      <c r="AU49" s="17">
        <f t="shared" si="55"/>
        <v>0</v>
      </c>
      <c r="AV49" s="17">
        <f t="shared" si="56"/>
        <v>0</v>
      </c>
      <c r="AW49" s="17">
        <f t="shared" si="9"/>
        <v>260000</v>
      </c>
      <c r="AX49" s="17">
        <f t="shared" si="10"/>
        <v>0</v>
      </c>
      <c r="AY49" s="17">
        <f t="shared" si="11"/>
        <v>0</v>
      </c>
      <c r="AZ49" s="17">
        <f t="shared" si="57"/>
        <v>0</v>
      </c>
      <c r="BA49" s="17">
        <f t="shared" si="12"/>
        <v>260000</v>
      </c>
      <c r="BB49" s="17">
        <f t="shared" si="13"/>
        <v>0</v>
      </c>
      <c r="BC49" s="17">
        <f t="shared" si="14"/>
        <v>0</v>
      </c>
      <c r="BD49" s="17">
        <f t="shared" si="58"/>
        <v>0</v>
      </c>
      <c r="BE49" s="17">
        <f t="shared" si="59"/>
        <v>0</v>
      </c>
      <c r="BF49" s="17">
        <f t="shared" si="60"/>
        <v>0</v>
      </c>
      <c r="BG49" s="17">
        <f t="shared" si="61"/>
        <v>0</v>
      </c>
      <c r="BH49" s="17">
        <f t="shared" si="62"/>
        <v>0</v>
      </c>
      <c r="BI49" s="17">
        <f t="shared" si="63"/>
        <v>0</v>
      </c>
      <c r="BJ49" s="17">
        <f t="shared" si="64"/>
        <v>0</v>
      </c>
      <c r="BK49" s="17">
        <f t="shared" si="65"/>
        <v>0</v>
      </c>
      <c r="BL49" s="17">
        <f t="shared" si="66"/>
        <v>0</v>
      </c>
      <c r="BM49" s="17">
        <f t="shared" si="67"/>
        <v>0</v>
      </c>
      <c r="BN49" s="17">
        <f t="shared" si="68"/>
        <v>0</v>
      </c>
      <c r="BO49" s="17">
        <f t="shared" si="15"/>
        <v>260000</v>
      </c>
      <c r="BP49" s="17">
        <f t="shared" si="16"/>
        <v>0</v>
      </c>
      <c r="BQ49" s="17">
        <f t="shared" si="17"/>
        <v>0</v>
      </c>
      <c r="BR49" s="17">
        <f t="shared" si="69"/>
        <v>0</v>
      </c>
      <c r="BS49" s="17">
        <f t="shared" si="70"/>
        <v>0</v>
      </c>
      <c r="BT49" s="17">
        <f t="shared" si="71"/>
        <v>0</v>
      </c>
      <c r="BU49" s="17">
        <f t="shared" si="18"/>
        <v>260000</v>
      </c>
      <c r="BV49" s="17">
        <f t="shared" si="19"/>
        <v>0</v>
      </c>
      <c r="BW49" s="17">
        <f t="shared" si="20"/>
        <v>0</v>
      </c>
      <c r="BX49" s="17">
        <f t="shared" si="72"/>
        <v>0</v>
      </c>
      <c r="BY49" s="17">
        <f t="shared" si="73"/>
        <v>0</v>
      </c>
      <c r="BZ49" s="17">
        <f t="shared" si="74"/>
        <v>0</v>
      </c>
      <c r="CA49" s="17">
        <f t="shared" si="75"/>
        <v>0</v>
      </c>
      <c r="CB49" s="17">
        <f t="shared" si="76"/>
        <v>0</v>
      </c>
      <c r="CC49" s="17">
        <f t="shared" si="77"/>
        <v>0</v>
      </c>
      <c r="CD49" s="17">
        <f t="shared" si="78"/>
        <v>0</v>
      </c>
      <c r="CE49" s="17">
        <f t="shared" si="79"/>
        <v>0</v>
      </c>
      <c r="CF49" s="17">
        <f t="shared" si="80"/>
        <v>0</v>
      </c>
      <c r="CG49" s="17">
        <f t="shared" si="21"/>
        <v>260000</v>
      </c>
      <c r="CH49" s="17">
        <f t="shared" si="22"/>
        <v>0</v>
      </c>
      <c r="CI49" s="17">
        <f t="shared" si="23"/>
        <v>0</v>
      </c>
      <c r="CJ49" s="17">
        <f t="shared" si="81"/>
        <v>0</v>
      </c>
      <c r="CK49" s="32"/>
      <c r="CL49" s="32"/>
      <c r="CM49" s="1"/>
      <c r="CN49" s="1"/>
      <c r="CO49" s="1"/>
      <c r="CP49" s="1"/>
      <c r="CQ49" s="1"/>
      <c r="CR49" s="1"/>
      <c r="CS49" s="1"/>
    </row>
    <row r="50" s="1" customFormat="1" ht="30">
      <c r="A50" s="30" t="s">
        <v>32</v>
      </c>
      <c r="B50" s="30" t="s">
        <v>80</v>
      </c>
      <c r="C50" s="30" t="s">
        <v>34</v>
      </c>
      <c r="D50" s="30" t="s">
        <v>89</v>
      </c>
      <c r="E50" s="35"/>
      <c r="F50" s="31" t="s">
        <v>90</v>
      </c>
      <c r="G50" s="17">
        <f t="shared" si="24"/>
        <v>260000</v>
      </c>
      <c r="H50" s="17">
        <f t="shared" si="25"/>
        <v>0</v>
      </c>
      <c r="I50" s="17">
        <f t="shared" si="26"/>
        <v>0</v>
      </c>
      <c r="J50" s="17">
        <f t="shared" si="27"/>
        <v>0</v>
      </c>
      <c r="K50" s="17">
        <f t="shared" si="28"/>
        <v>0</v>
      </c>
      <c r="L50" s="17">
        <f t="shared" si="29"/>
        <v>0</v>
      </c>
      <c r="M50" s="17">
        <f t="shared" si="0"/>
        <v>260000</v>
      </c>
      <c r="N50" s="17">
        <f t="shared" si="1"/>
        <v>0</v>
      </c>
      <c r="O50" s="17">
        <f t="shared" si="2"/>
        <v>0</v>
      </c>
      <c r="P50" s="17">
        <f t="shared" si="30"/>
        <v>0</v>
      </c>
      <c r="Q50" s="17">
        <f t="shared" si="31"/>
        <v>0</v>
      </c>
      <c r="R50" s="17">
        <f t="shared" si="32"/>
        <v>0</v>
      </c>
      <c r="S50" s="17">
        <f t="shared" si="33"/>
        <v>0</v>
      </c>
      <c r="T50" s="17">
        <f t="shared" si="34"/>
        <v>0</v>
      </c>
      <c r="U50" s="17">
        <f t="shared" si="35"/>
        <v>0</v>
      </c>
      <c r="V50" s="17">
        <f t="shared" si="36"/>
        <v>0</v>
      </c>
      <c r="W50" s="17">
        <f t="shared" si="37"/>
        <v>0</v>
      </c>
      <c r="X50" s="17">
        <f t="shared" si="38"/>
        <v>0</v>
      </c>
      <c r="Y50" s="17">
        <f t="shared" si="3"/>
        <v>260000</v>
      </c>
      <c r="Z50" s="17">
        <f t="shared" si="4"/>
        <v>0</v>
      </c>
      <c r="AA50" s="17">
        <f t="shared" si="5"/>
        <v>0</v>
      </c>
      <c r="AB50" s="17">
        <f t="shared" si="39"/>
        <v>0</v>
      </c>
      <c r="AC50" s="17">
        <f t="shared" si="40"/>
        <v>0</v>
      </c>
      <c r="AD50" s="17">
        <f t="shared" si="41"/>
        <v>0</v>
      </c>
      <c r="AE50" s="17">
        <f t="shared" si="6"/>
        <v>260000</v>
      </c>
      <c r="AF50" s="17">
        <f t="shared" si="7"/>
        <v>0</v>
      </c>
      <c r="AG50" s="17">
        <f t="shared" si="8"/>
        <v>0</v>
      </c>
      <c r="AH50" s="17">
        <f t="shared" si="42"/>
        <v>0</v>
      </c>
      <c r="AI50" s="17">
        <f t="shared" si="43"/>
        <v>0</v>
      </c>
      <c r="AJ50" s="17">
        <f t="shared" si="44"/>
        <v>0</v>
      </c>
      <c r="AK50" s="17">
        <f t="shared" si="45"/>
        <v>0</v>
      </c>
      <c r="AL50" s="17">
        <f t="shared" si="46"/>
        <v>0</v>
      </c>
      <c r="AM50" s="17">
        <f t="shared" si="47"/>
        <v>0</v>
      </c>
      <c r="AN50" s="17">
        <f t="shared" si="48"/>
        <v>0</v>
      </c>
      <c r="AO50" s="17">
        <f t="shared" si="49"/>
        <v>0</v>
      </c>
      <c r="AP50" s="17">
        <f t="shared" si="50"/>
        <v>0</v>
      </c>
      <c r="AQ50" s="17">
        <f t="shared" si="51"/>
        <v>0</v>
      </c>
      <c r="AR50" s="17">
        <f t="shared" si="52"/>
        <v>0</v>
      </c>
      <c r="AS50" s="17">
        <f t="shared" si="53"/>
        <v>0</v>
      </c>
      <c r="AT50" s="17">
        <f t="shared" si="54"/>
        <v>0</v>
      </c>
      <c r="AU50" s="17">
        <f t="shared" si="55"/>
        <v>0</v>
      </c>
      <c r="AV50" s="17">
        <f t="shared" si="56"/>
        <v>0</v>
      </c>
      <c r="AW50" s="17">
        <f t="shared" si="9"/>
        <v>260000</v>
      </c>
      <c r="AX50" s="17">
        <f t="shared" si="10"/>
        <v>0</v>
      </c>
      <c r="AY50" s="17">
        <f t="shared" si="11"/>
        <v>0</v>
      </c>
      <c r="AZ50" s="17">
        <f t="shared" si="57"/>
        <v>0</v>
      </c>
      <c r="BA50" s="17">
        <f t="shared" si="12"/>
        <v>260000</v>
      </c>
      <c r="BB50" s="17">
        <f t="shared" si="13"/>
        <v>0</v>
      </c>
      <c r="BC50" s="17">
        <f t="shared" si="14"/>
        <v>0</v>
      </c>
      <c r="BD50" s="17">
        <f t="shared" si="58"/>
        <v>0</v>
      </c>
      <c r="BE50" s="17">
        <f t="shared" si="59"/>
        <v>0</v>
      </c>
      <c r="BF50" s="17">
        <f t="shared" si="60"/>
        <v>0</v>
      </c>
      <c r="BG50" s="17">
        <f t="shared" si="61"/>
        <v>0</v>
      </c>
      <c r="BH50" s="17">
        <f t="shared" si="62"/>
        <v>0</v>
      </c>
      <c r="BI50" s="17">
        <f t="shared" si="63"/>
        <v>0</v>
      </c>
      <c r="BJ50" s="17">
        <f t="shared" si="64"/>
        <v>0</v>
      </c>
      <c r="BK50" s="17">
        <f t="shared" si="65"/>
        <v>0</v>
      </c>
      <c r="BL50" s="17">
        <f t="shared" si="66"/>
        <v>0</v>
      </c>
      <c r="BM50" s="17">
        <f t="shared" si="67"/>
        <v>0</v>
      </c>
      <c r="BN50" s="17">
        <f t="shared" si="68"/>
        <v>0</v>
      </c>
      <c r="BO50" s="17">
        <f t="shared" si="15"/>
        <v>260000</v>
      </c>
      <c r="BP50" s="17">
        <f t="shared" si="16"/>
        <v>0</v>
      </c>
      <c r="BQ50" s="17">
        <f t="shared" si="17"/>
        <v>0</v>
      </c>
      <c r="BR50" s="17">
        <f t="shared" si="69"/>
        <v>0</v>
      </c>
      <c r="BS50" s="17">
        <f t="shared" si="70"/>
        <v>0</v>
      </c>
      <c r="BT50" s="17">
        <f t="shared" si="71"/>
        <v>0</v>
      </c>
      <c r="BU50" s="17">
        <f t="shared" si="18"/>
        <v>260000</v>
      </c>
      <c r="BV50" s="17">
        <f t="shared" si="19"/>
        <v>0</v>
      </c>
      <c r="BW50" s="17">
        <f t="shared" si="20"/>
        <v>0</v>
      </c>
      <c r="BX50" s="17">
        <f t="shared" si="72"/>
        <v>0</v>
      </c>
      <c r="BY50" s="17">
        <f t="shared" si="73"/>
        <v>0</v>
      </c>
      <c r="BZ50" s="17">
        <f t="shared" si="74"/>
        <v>0</v>
      </c>
      <c r="CA50" s="17">
        <f t="shared" si="75"/>
        <v>0</v>
      </c>
      <c r="CB50" s="17">
        <f t="shared" si="76"/>
        <v>0</v>
      </c>
      <c r="CC50" s="17">
        <f t="shared" si="77"/>
        <v>0</v>
      </c>
      <c r="CD50" s="17">
        <f t="shared" si="78"/>
        <v>0</v>
      </c>
      <c r="CE50" s="17">
        <f t="shared" si="79"/>
        <v>0</v>
      </c>
      <c r="CF50" s="17">
        <f t="shared" si="80"/>
        <v>0</v>
      </c>
      <c r="CG50" s="17">
        <f t="shared" si="21"/>
        <v>260000</v>
      </c>
      <c r="CH50" s="17">
        <f t="shared" si="22"/>
        <v>0</v>
      </c>
      <c r="CI50" s="17">
        <f t="shared" si="23"/>
        <v>0</v>
      </c>
      <c r="CJ50" s="17">
        <f t="shared" si="81"/>
        <v>0</v>
      </c>
      <c r="CK50" s="32"/>
      <c r="CL50" s="32"/>
      <c r="CM50" s="1"/>
      <c r="CN50" s="1"/>
      <c r="CO50" s="1"/>
      <c r="CP50" s="1"/>
      <c r="CQ50" s="1"/>
      <c r="CR50" s="1"/>
      <c r="CS50" s="1"/>
    </row>
    <row r="51" s="1" customFormat="1" ht="30">
      <c r="A51" s="30" t="s">
        <v>32</v>
      </c>
      <c r="B51" s="30" t="s">
        <v>80</v>
      </c>
      <c r="C51" s="30" t="s">
        <v>34</v>
      </c>
      <c r="D51" s="30" t="s">
        <v>89</v>
      </c>
      <c r="E51" s="30" t="s">
        <v>91</v>
      </c>
      <c r="F51" s="31" t="s">
        <v>92</v>
      </c>
      <c r="G51" s="17">
        <v>260000</v>
      </c>
      <c r="H51" s="17">
        <v>0</v>
      </c>
      <c r="I51" s="17">
        <v>0</v>
      </c>
      <c r="J51" s="17"/>
      <c r="K51" s="17"/>
      <c r="L51" s="17"/>
      <c r="M51" s="17">
        <f t="shared" si="0"/>
        <v>260000</v>
      </c>
      <c r="N51" s="17">
        <f t="shared" si="1"/>
        <v>0</v>
      </c>
      <c r="O51" s="17">
        <f t="shared" si="2"/>
        <v>0</v>
      </c>
      <c r="P51" s="17"/>
      <c r="Q51" s="17"/>
      <c r="R51" s="17"/>
      <c r="S51" s="17"/>
      <c r="T51" s="17"/>
      <c r="U51" s="17"/>
      <c r="V51" s="17"/>
      <c r="W51" s="17"/>
      <c r="X51" s="17"/>
      <c r="Y51" s="17">
        <f t="shared" si="3"/>
        <v>260000</v>
      </c>
      <c r="Z51" s="17">
        <f t="shared" si="4"/>
        <v>0</v>
      </c>
      <c r="AA51" s="17">
        <f t="shared" si="5"/>
        <v>0</v>
      </c>
      <c r="AB51" s="17"/>
      <c r="AC51" s="17"/>
      <c r="AD51" s="17"/>
      <c r="AE51" s="17">
        <f t="shared" si="6"/>
        <v>260000</v>
      </c>
      <c r="AF51" s="17">
        <f t="shared" si="7"/>
        <v>0</v>
      </c>
      <c r="AG51" s="17">
        <f t="shared" si="8"/>
        <v>0</v>
      </c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>
        <f t="shared" si="9"/>
        <v>260000</v>
      </c>
      <c r="AX51" s="17">
        <f t="shared" si="10"/>
        <v>0</v>
      </c>
      <c r="AY51" s="17">
        <f t="shared" si="11"/>
        <v>0</v>
      </c>
      <c r="AZ51" s="17"/>
      <c r="BA51" s="17">
        <f t="shared" si="12"/>
        <v>260000</v>
      </c>
      <c r="BB51" s="17">
        <f t="shared" si="13"/>
        <v>0</v>
      </c>
      <c r="BC51" s="17">
        <f t="shared" si="14"/>
        <v>0</v>
      </c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>
        <f t="shared" si="15"/>
        <v>260000</v>
      </c>
      <c r="BP51" s="17">
        <f t="shared" si="16"/>
        <v>0</v>
      </c>
      <c r="BQ51" s="17">
        <f t="shared" si="17"/>
        <v>0</v>
      </c>
      <c r="BR51" s="17"/>
      <c r="BS51" s="17"/>
      <c r="BT51" s="17"/>
      <c r="BU51" s="17">
        <f t="shared" si="18"/>
        <v>260000</v>
      </c>
      <c r="BV51" s="17">
        <f t="shared" si="19"/>
        <v>0</v>
      </c>
      <c r="BW51" s="17">
        <f t="shared" si="20"/>
        <v>0</v>
      </c>
      <c r="BX51" s="17"/>
      <c r="BY51" s="17"/>
      <c r="BZ51" s="17"/>
      <c r="CA51" s="17"/>
      <c r="CB51" s="17"/>
      <c r="CC51" s="17"/>
      <c r="CD51" s="17"/>
      <c r="CE51" s="17"/>
      <c r="CF51" s="17"/>
      <c r="CG51" s="17">
        <f t="shared" si="21"/>
        <v>260000</v>
      </c>
      <c r="CH51" s="17">
        <f t="shared" si="22"/>
        <v>0</v>
      </c>
      <c r="CI51" s="17">
        <f t="shared" si="23"/>
        <v>0</v>
      </c>
      <c r="CJ51" s="17"/>
      <c r="CK51" s="32"/>
      <c r="CL51" s="32"/>
      <c r="CM51" s="1"/>
      <c r="CN51" s="1"/>
      <c r="CO51" s="1"/>
      <c r="CP51" s="1"/>
      <c r="CQ51" s="1"/>
      <c r="CR51" s="1"/>
      <c r="CS51" s="1"/>
    </row>
    <row r="52" s="20" customFormat="1" ht="30">
      <c r="A52" s="21" t="s">
        <v>93</v>
      </c>
      <c r="B52" s="21"/>
      <c r="C52" s="21"/>
      <c r="D52" s="21"/>
      <c r="E52" s="21"/>
      <c r="F52" s="22" t="s">
        <v>94</v>
      </c>
      <c r="G52" s="23">
        <f>G53+G79</f>
        <v>466739.00000000006</v>
      </c>
      <c r="H52" s="23">
        <f>H53+H79</f>
        <v>375292.00000000006</v>
      </c>
      <c r="I52" s="23">
        <f>I53+I79</f>
        <v>374657.00000000006</v>
      </c>
      <c r="J52" s="23">
        <f>J53+J79</f>
        <v>39418.599999999999</v>
      </c>
      <c r="K52" s="23">
        <f>K53+K79</f>
        <v>0</v>
      </c>
      <c r="L52" s="23">
        <f>L53+L79</f>
        <v>0</v>
      </c>
      <c r="M52" s="23">
        <f t="shared" si="0"/>
        <v>506157.60000000003</v>
      </c>
      <c r="N52" s="23">
        <f t="shared" si="1"/>
        <v>375292.00000000006</v>
      </c>
      <c r="O52" s="23">
        <f t="shared" si="2"/>
        <v>374657.00000000006</v>
      </c>
      <c r="P52" s="23">
        <f>P53+P79</f>
        <v>34574.300000000003</v>
      </c>
      <c r="Q52" s="23">
        <f>Q53+Q79</f>
        <v>0</v>
      </c>
      <c r="R52" s="23">
        <f>R53+R79</f>
        <v>0</v>
      </c>
      <c r="S52" s="23">
        <f>S53+S79</f>
        <v>98586.680999999997</v>
      </c>
      <c r="T52" s="23">
        <f>T53+T79</f>
        <v>40951</v>
      </c>
      <c r="U52" s="23">
        <f>U53+U79</f>
        <v>0</v>
      </c>
      <c r="V52" s="23">
        <f>V53+V79</f>
        <v>40951</v>
      </c>
      <c r="W52" s="23">
        <f>W53+W79</f>
        <v>0</v>
      </c>
      <c r="X52" s="23">
        <f>X53+X79</f>
        <v>0</v>
      </c>
      <c r="Y52" s="23">
        <f t="shared" si="3"/>
        <v>639318.58100000001</v>
      </c>
      <c r="Z52" s="23">
        <f t="shared" si="4"/>
        <v>416243.00000000006</v>
      </c>
      <c r="AA52" s="23">
        <f t="shared" si="5"/>
        <v>415608.00000000006</v>
      </c>
      <c r="AB52" s="23">
        <f>AB53+AB79</f>
        <v>239055.92499999999</v>
      </c>
      <c r="AC52" s="23">
        <f>AC53+AC79</f>
        <v>0</v>
      </c>
      <c r="AD52" s="23">
        <f>AD53+AD79</f>
        <v>0</v>
      </c>
      <c r="AE52" s="23">
        <f t="shared" si="6"/>
        <v>878374.50600000005</v>
      </c>
      <c r="AF52" s="23">
        <f t="shared" si="7"/>
        <v>416243.00000000006</v>
      </c>
      <c r="AG52" s="23">
        <f t="shared" si="8"/>
        <v>415608.00000000006</v>
      </c>
      <c r="AH52" s="23">
        <f>AH53+AH79</f>
        <v>0</v>
      </c>
      <c r="AI52" s="23">
        <f>AI53+AI79</f>
        <v>0</v>
      </c>
      <c r="AJ52" s="23">
        <f>AJ53+AJ79</f>
        <v>-239055.92499999999</v>
      </c>
      <c r="AK52" s="23">
        <f>AK53+AK79</f>
        <v>0</v>
      </c>
      <c r="AL52" s="23">
        <f>AL53+AL79</f>
        <v>0</v>
      </c>
      <c r="AM52" s="23">
        <f>AM53+AM79</f>
        <v>387.80000000000001</v>
      </c>
      <c r="AN52" s="23">
        <f>AN53+AN79</f>
        <v>0</v>
      </c>
      <c r="AO52" s="23">
        <f>AO53+AO79</f>
        <v>0</v>
      </c>
      <c r="AP52" s="23">
        <f>AP53+AP79</f>
        <v>0</v>
      </c>
      <c r="AQ52" s="23">
        <f>AQ53+AQ79</f>
        <v>0</v>
      </c>
      <c r="AR52" s="23">
        <f>AR53+AR79</f>
        <v>0</v>
      </c>
      <c r="AS52" s="23">
        <f>AS53+AS79</f>
        <v>0</v>
      </c>
      <c r="AT52" s="23">
        <f>AT53+AT79</f>
        <v>699.79999999999995</v>
      </c>
      <c r="AU52" s="23">
        <f>AU53+AU79</f>
        <v>0</v>
      </c>
      <c r="AV52" s="23">
        <f>AV53+AV79</f>
        <v>0</v>
      </c>
      <c r="AW52" s="23">
        <f t="shared" si="9"/>
        <v>639318.58100000001</v>
      </c>
      <c r="AX52" s="23">
        <f t="shared" si="10"/>
        <v>416630.80000000005</v>
      </c>
      <c r="AY52" s="23">
        <f t="shared" si="11"/>
        <v>416307.80000000005</v>
      </c>
      <c r="AZ52" s="23">
        <f>AZ53+AZ79</f>
        <v>0</v>
      </c>
      <c r="BA52" s="23">
        <f t="shared" si="12"/>
        <v>639318.58100000001</v>
      </c>
      <c r="BB52" s="23">
        <f t="shared" si="13"/>
        <v>416630.80000000005</v>
      </c>
      <c r="BC52" s="23">
        <f t="shared" si="14"/>
        <v>416307.80000000005</v>
      </c>
      <c r="BD52" s="23">
        <f>BD53+BD79</f>
        <v>0</v>
      </c>
      <c r="BE52" s="23">
        <f>BE53+BE79</f>
        <v>0</v>
      </c>
      <c r="BF52" s="23">
        <f>BF53+BF79</f>
        <v>0</v>
      </c>
      <c r="BG52" s="23">
        <f>BG53+BG79</f>
        <v>0</v>
      </c>
      <c r="BH52" s="23">
        <f>BH53+BH79</f>
        <v>0</v>
      </c>
      <c r="BI52" s="23">
        <f>BI53+BI79</f>
        <v>0</v>
      </c>
      <c r="BJ52" s="23">
        <f>BJ53+BJ79</f>
        <v>0</v>
      </c>
      <c r="BK52" s="23">
        <f>BK53+BK79</f>
        <v>0</v>
      </c>
      <c r="BL52" s="23">
        <f>BL53+BL79</f>
        <v>0</v>
      </c>
      <c r="BM52" s="23">
        <f>BM53+BM79</f>
        <v>0</v>
      </c>
      <c r="BN52" s="23">
        <f>BN53+BN79</f>
        <v>0</v>
      </c>
      <c r="BO52" s="23">
        <f t="shared" si="15"/>
        <v>639318.58100000001</v>
      </c>
      <c r="BP52" s="23">
        <f t="shared" si="16"/>
        <v>416630.80000000005</v>
      </c>
      <c r="BQ52" s="23">
        <f t="shared" si="17"/>
        <v>416307.80000000005</v>
      </c>
      <c r="BR52" s="23">
        <f>BR53+BR79</f>
        <v>0</v>
      </c>
      <c r="BS52" s="23">
        <f>BS53+BS79</f>
        <v>0</v>
      </c>
      <c r="BT52" s="23">
        <f>BT53+BT79</f>
        <v>0</v>
      </c>
      <c r="BU52" s="23">
        <f t="shared" si="18"/>
        <v>639318.58100000001</v>
      </c>
      <c r="BV52" s="23">
        <f t="shared" si="19"/>
        <v>416630.80000000005</v>
      </c>
      <c r="BW52" s="23">
        <f t="shared" si="20"/>
        <v>416307.80000000005</v>
      </c>
      <c r="BX52" s="23">
        <f>BX53+BX79</f>
        <v>0</v>
      </c>
      <c r="BY52" s="23">
        <f>BY53+BY79</f>
        <v>40171.756000000001</v>
      </c>
      <c r="BZ52" s="23">
        <f>BZ53+BZ79</f>
        <v>0</v>
      </c>
      <c r="CA52" s="23">
        <f>CA53+CA79</f>
        <v>0</v>
      </c>
      <c r="CB52" s="23">
        <f>CB53+CB79</f>
        <v>0</v>
      </c>
      <c r="CC52" s="23">
        <f>CC53+CC79</f>
        <v>0</v>
      </c>
      <c r="CD52" s="23">
        <f>CD53+CD79</f>
        <v>0</v>
      </c>
      <c r="CE52" s="23">
        <f>CE53+CE79</f>
        <v>0</v>
      </c>
      <c r="CF52" s="23">
        <f>CF53+CF79</f>
        <v>0</v>
      </c>
      <c r="CG52" s="23">
        <f t="shared" si="21"/>
        <v>679490.33700000006</v>
      </c>
      <c r="CH52" s="23">
        <f t="shared" si="22"/>
        <v>416630.80000000005</v>
      </c>
      <c r="CI52" s="23">
        <f t="shared" si="23"/>
        <v>416307.80000000005</v>
      </c>
      <c r="CJ52" s="23">
        <f>CJ53+CJ79</f>
        <v>0</v>
      </c>
      <c r="CK52" s="24"/>
      <c r="CL52" s="24"/>
      <c r="CM52" s="20"/>
      <c r="CN52" s="20"/>
      <c r="CO52" s="20"/>
      <c r="CP52" s="20"/>
      <c r="CQ52" s="20"/>
      <c r="CR52" s="20"/>
      <c r="CS52" s="20"/>
    </row>
    <row r="53" s="20" customFormat="1" ht="15">
      <c r="A53" s="21" t="s">
        <v>93</v>
      </c>
      <c r="B53" s="21" t="s">
        <v>34</v>
      </c>
      <c r="C53" s="21"/>
      <c r="D53" s="21"/>
      <c r="E53" s="21"/>
      <c r="F53" s="22" t="s">
        <v>35</v>
      </c>
      <c r="G53" s="23">
        <f>G61+G66+G54</f>
        <v>463557.50000000006</v>
      </c>
      <c r="H53" s="23">
        <f>H61+H66+H54</f>
        <v>372773.70000000007</v>
      </c>
      <c r="I53" s="23">
        <f>I61+I66+I54</f>
        <v>372773.70000000007</v>
      </c>
      <c r="J53" s="23">
        <f>J61+J66+J54</f>
        <v>39418.599999999999</v>
      </c>
      <c r="K53" s="23">
        <f>K61+K66+K54</f>
        <v>0</v>
      </c>
      <c r="L53" s="23">
        <f>L61+L66+L54</f>
        <v>0</v>
      </c>
      <c r="M53" s="23">
        <f t="shared" si="0"/>
        <v>502976.10000000003</v>
      </c>
      <c r="N53" s="23">
        <f t="shared" si="1"/>
        <v>372773.70000000007</v>
      </c>
      <c r="O53" s="23">
        <f t="shared" si="2"/>
        <v>372773.70000000007</v>
      </c>
      <c r="P53" s="23">
        <f>P61+P66+P54</f>
        <v>34574.300000000003</v>
      </c>
      <c r="Q53" s="23">
        <f>Q61+Q66+Q54</f>
        <v>0</v>
      </c>
      <c r="R53" s="23">
        <f>R61+R66+R54</f>
        <v>0</v>
      </c>
      <c r="S53" s="23">
        <f>S61+S66+S54</f>
        <v>98586.680999999997</v>
      </c>
      <c r="T53" s="23">
        <f>T61+T66+T54</f>
        <v>40951</v>
      </c>
      <c r="U53" s="23">
        <f>U61+U66+U54</f>
        <v>0</v>
      </c>
      <c r="V53" s="23">
        <f>V61+V66+V54</f>
        <v>40951</v>
      </c>
      <c r="W53" s="23">
        <f>W61+W66+W54</f>
        <v>0</v>
      </c>
      <c r="X53" s="23">
        <f>X61+X66+X54</f>
        <v>0</v>
      </c>
      <c r="Y53" s="23">
        <f t="shared" si="3"/>
        <v>636137.08100000001</v>
      </c>
      <c r="Z53" s="23">
        <f t="shared" si="4"/>
        <v>413724.70000000007</v>
      </c>
      <c r="AA53" s="23">
        <f t="shared" si="5"/>
        <v>413724.70000000007</v>
      </c>
      <c r="AB53" s="23">
        <f>AB61+AB66+AB54</f>
        <v>239055.92499999999</v>
      </c>
      <c r="AC53" s="23">
        <f>AC61+AC66+AC54</f>
        <v>0</v>
      </c>
      <c r="AD53" s="23">
        <f>AD61+AD66+AD54</f>
        <v>0</v>
      </c>
      <c r="AE53" s="23">
        <f t="shared" si="6"/>
        <v>875193.00600000005</v>
      </c>
      <c r="AF53" s="23">
        <f t="shared" si="7"/>
        <v>413724.70000000007</v>
      </c>
      <c r="AG53" s="23">
        <f t="shared" si="8"/>
        <v>413724.70000000007</v>
      </c>
      <c r="AH53" s="23">
        <f>AH61+AH66+AH54</f>
        <v>0</v>
      </c>
      <c r="AI53" s="23">
        <f>AI61+AI66+AI54</f>
        <v>0</v>
      </c>
      <c r="AJ53" s="23">
        <f>AJ61+AJ66+AJ54</f>
        <v>-239055.92499999999</v>
      </c>
      <c r="AK53" s="23">
        <f>AK61+AK66+AK54</f>
        <v>0</v>
      </c>
      <c r="AL53" s="23">
        <f>AL61+AL66+AL54</f>
        <v>0</v>
      </c>
      <c r="AM53" s="23">
        <f>AM61+AM66+AM54</f>
        <v>387.80000000000001</v>
      </c>
      <c r="AN53" s="23">
        <f>AN61+AN66+AN54</f>
        <v>0</v>
      </c>
      <c r="AO53" s="23">
        <f>AO61+AO66+AO54</f>
        <v>0</v>
      </c>
      <c r="AP53" s="23">
        <f>AP61+AP66+AP54</f>
        <v>0</v>
      </c>
      <c r="AQ53" s="23">
        <f>AQ61+AQ66+AQ54</f>
        <v>0</v>
      </c>
      <c r="AR53" s="23">
        <f>AR61+AR66+AR54</f>
        <v>0</v>
      </c>
      <c r="AS53" s="23">
        <f>AS61+AS66+AS54</f>
        <v>0</v>
      </c>
      <c r="AT53" s="23">
        <f>AT61+AT66+AT54</f>
        <v>699.79999999999995</v>
      </c>
      <c r="AU53" s="23">
        <f>AU61+AU66+AU54</f>
        <v>0</v>
      </c>
      <c r="AV53" s="23">
        <f>AV61+AV66+AV54</f>
        <v>0</v>
      </c>
      <c r="AW53" s="23">
        <f t="shared" si="9"/>
        <v>636137.08100000001</v>
      </c>
      <c r="AX53" s="23">
        <f t="shared" si="10"/>
        <v>414112.50000000006</v>
      </c>
      <c r="AY53" s="23">
        <f t="shared" si="11"/>
        <v>414424.50000000006</v>
      </c>
      <c r="AZ53" s="23">
        <f>AZ61+AZ66+AZ54</f>
        <v>0</v>
      </c>
      <c r="BA53" s="23">
        <f t="shared" si="12"/>
        <v>636137.08100000001</v>
      </c>
      <c r="BB53" s="23">
        <f t="shared" si="13"/>
        <v>414112.50000000006</v>
      </c>
      <c r="BC53" s="23">
        <f t="shared" si="14"/>
        <v>414424.50000000006</v>
      </c>
      <c r="BD53" s="23">
        <f>BD61+BD66+BD54</f>
        <v>0</v>
      </c>
      <c r="BE53" s="23">
        <f>BE61+BE66+BE54</f>
        <v>0</v>
      </c>
      <c r="BF53" s="23">
        <f>BF61+BF66+BF54</f>
        <v>0</v>
      </c>
      <c r="BG53" s="23">
        <f>BG61+BG66+BG54</f>
        <v>0</v>
      </c>
      <c r="BH53" s="23">
        <f>BH61+BH66+BH54</f>
        <v>0</v>
      </c>
      <c r="BI53" s="23">
        <f>BI61+BI66+BI54</f>
        <v>0</v>
      </c>
      <c r="BJ53" s="23">
        <f>BJ61+BJ66+BJ54</f>
        <v>0</v>
      </c>
      <c r="BK53" s="23">
        <f>BK61+BK66+BK54</f>
        <v>0</v>
      </c>
      <c r="BL53" s="23">
        <f>BL61+BL66+BL54</f>
        <v>0</v>
      </c>
      <c r="BM53" s="23">
        <f>BM61+BM66+BM54</f>
        <v>0</v>
      </c>
      <c r="BN53" s="23">
        <f>BN61+BN66+BN54</f>
        <v>0</v>
      </c>
      <c r="BO53" s="23">
        <f t="shared" si="15"/>
        <v>636137.08100000001</v>
      </c>
      <c r="BP53" s="23">
        <f t="shared" si="16"/>
        <v>414112.50000000006</v>
      </c>
      <c r="BQ53" s="23">
        <f t="shared" si="17"/>
        <v>414424.50000000006</v>
      </c>
      <c r="BR53" s="23">
        <f>BR61+BR66+BR54</f>
        <v>0</v>
      </c>
      <c r="BS53" s="23">
        <f>BS61+BS66+BS54</f>
        <v>0</v>
      </c>
      <c r="BT53" s="23">
        <f>BT61+BT66+BT54</f>
        <v>0</v>
      </c>
      <c r="BU53" s="23">
        <f t="shared" si="18"/>
        <v>636137.08100000001</v>
      </c>
      <c r="BV53" s="23">
        <f t="shared" si="19"/>
        <v>414112.50000000006</v>
      </c>
      <c r="BW53" s="23">
        <f t="shared" si="20"/>
        <v>414424.50000000006</v>
      </c>
      <c r="BX53" s="23">
        <f>BX61+BX66+BX54</f>
        <v>0</v>
      </c>
      <c r="BY53" s="23">
        <f>BY61+BY66+BY54</f>
        <v>40171.756000000001</v>
      </c>
      <c r="BZ53" s="23">
        <f>BZ61+BZ66+BZ54</f>
        <v>0</v>
      </c>
      <c r="CA53" s="23">
        <f>CA61+CA66+CA54</f>
        <v>0</v>
      </c>
      <c r="CB53" s="23">
        <f>CB61+CB66+CB54</f>
        <v>0</v>
      </c>
      <c r="CC53" s="23">
        <f>CC61+CC66+CC54</f>
        <v>0</v>
      </c>
      <c r="CD53" s="23">
        <f>CD61+CD66+CD54</f>
        <v>0</v>
      </c>
      <c r="CE53" s="23">
        <f>CE61+CE66+CE54</f>
        <v>0</v>
      </c>
      <c r="CF53" s="23">
        <f>CF61+CF66+CF54</f>
        <v>0</v>
      </c>
      <c r="CG53" s="23">
        <f t="shared" si="21"/>
        <v>676308.83700000006</v>
      </c>
      <c r="CH53" s="23">
        <f t="shared" si="22"/>
        <v>414112.50000000006</v>
      </c>
      <c r="CI53" s="23">
        <f t="shared" si="23"/>
        <v>414424.50000000006</v>
      </c>
      <c r="CJ53" s="23">
        <f>CJ61+CJ66+CJ54</f>
        <v>0</v>
      </c>
      <c r="CK53" s="24"/>
      <c r="CL53" s="24"/>
      <c r="CM53" s="20"/>
      <c r="CN53" s="20"/>
      <c r="CO53" s="20"/>
      <c r="CP53" s="20"/>
      <c r="CQ53" s="20"/>
      <c r="CR53" s="20"/>
      <c r="CS53" s="20"/>
    </row>
    <row r="54" s="25" customFormat="1" ht="45">
      <c r="A54" s="26" t="s">
        <v>93</v>
      </c>
      <c r="B54" s="26" t="s">
        <v>34</v>
      </c>
      <c r="C54" s="26" t="s">
        <v>95</v>
      </c>
      <c r="D54" s="26"/>
      <c r="E54" s="26"/>
      <c r="F54" s="27" t="s">
        <v>96</v>
      </c>
      <c r="G54" s="28">
        <f t="shared" ref="G54:G56" si="82">G55</f>
        <v>169604.40000000002</v>
      </c>
      <c r="H54" s="28">
        <f t="shared" ref="H54:H56" si="83">H55</f>
        <v>174597.60000000001</v>
      </c>
      <c r="I54" s="28">
        <f t="shared" ref="I54:I56" si="84">I55</f>
        <v>174597.60000000001</v>
      </c>
      <c r="J54" s="28">
        <f t="shared" ref="J54:J56" si="85">J55</f>
        <v>0</v>
      </c>
      <c r="K54" s="28">
        <f t="shared" ref="K54:K56" si="86">K55</f>
        <v>0</v>
      </c>
      <c r="L54" s="28">
        <f t="shared" ref="L54:L56" si="87">L55</f>
        <v>0</v>
      </c>
      <c r="M54" s="28">
        <f t="shared" si="0"/>
        <v>169604.40000000002</v>
      </c>
      <c r="N54" s="28">
        <f t="shared" si="1"/>
        <v>174597.60000000001</v>
      </c>
      <c r="O54" s="28">
        <f t="shared" si="2"/>
        <v>174597.60000000001</v>
      </c>
      <c r="P54" s="28">
        <f t="shared" ref="P54:P56" si="88">P55</f>
        <v>24218.700000000001</v>
      </c>
      <c r="Q54" s="28">
        <f t="shared" ref="Q54:Q56" si="89">Q55</f>
        <v>0</v>
      </c>
      <c r="R54" s="28">
        <f t="shared" ref="R54:R56" si="90">R55</f>
        <v>0</v>
      </c>
      <c r="S54" s="28">
        <f t="shared" ref="S54:S56" si="91">S55</f>
        <v>0</v>
      </c>
      <c r="T54" s="28">
        <f t="shared" ref="T54:T56" si="92">T55</f>
        <v>29533.700000000001</v>
      </c>
      <c r="U54" s="28">
        <f t="shared" ref="U54:U56" si="93">U55</f>
        <v>0</v>
      </c>
      <c r="V54" s="28">
        <f t="shared" ref="V54:V56" si="94">V55</f>
        <v>29533.700000000001</v>
      </c>
      <c r="W54" s="28">
        <f t="shared" ref="W54:W56" si="95">W55</f>
        <v>0</v>
      </c>
      <c r="X54" s="28">
        <f t="shared" ref="X54:X56" si="96">X55</f>
        <v>0</v>
      </c>
      <c r="Y54" s="28">
        <f t="shared" si="3"/>
        <v>193823.10000000003</v>
      </c>
      <c r="Z54" s="28">
        <f t="shared" si="4"/>
        <v>204131.30000000002</v>
      </c>
      <c r="AA54" s="28">
        <f t="shared" si="5"/>
        <v>204131.30000000002</v>
      </c>
      <c r="AB54" s="28">
        <f t="shared" ref="AB54:AB56" si="97">AB55</f>
        <v>0</v>
      </c>
      <c r="AC54" s="28">
        <f t="shared" ref="AC54:AC56" si="98">AC55</f>
        <v>0</v>
      </c>
      <c r="AD54" s="28">
        <f t="shared" ref="AD54:AD56" si="99">AD55</f>
        <v>0</v>
      </c>
      <c r="AE54" s="28">
        <f t="shared" si="6"/>
        <v>193823.10000000003</v>
      </c>
      <c r="AF54" s="28">
        <f t="shared" si="7"/>
        <v>204131.30000000002</v>
      </c>
      <c r="AG54" s="28">
        <f t="shared" si="8"/>
        <v>204131.30000000002</v>
      </c>
      <c r="AH54" s="28">
        <f t="shared" ref="AH54:AH56" si="100">AH55</f>
        <v>0</v>
      </c>
      <c r="AI54" s="28">
        <f t="shared" ref="AI54:AI56" si="101">AI55</f>
        <v>0</v>
      </c>
      <c r="AJ54" s="28">
        <f t="shared" ref="AJ54:AJ56" si="102">AJ55</f>
        <v>0</v>
      </c>
      <c r="AK54" s="28">
        <f t="shared" ref="AK54:AK56" si="103">AK55</f>
        <v>0</v>
      </c>
      <c r="AL54" s="28">
        <f t="shared" ref="AL54:AL56" si="104">AL55</f>
        <v>0</v>
      </c>
      <c r="AM54" s="28">
        <f t="shared" ref="AM54:AM56" si="105">AM55</f>
        <v>0</v>
      </c>
      <c r="AN54" s="28">
        <f t="shared" ref="AN54:AN56" si="106">AN55</f>
        <v>0</v>
      </c>
      <c r="AO54" s="28">
        <f t="shared" ref="AO54:AO56" si="107">AO55</f>
        <v>0</v>
      </c>
      <c r="AP54" s="28">
        <f t="shared" ref="AP54:AP56" si="108">AP55</f>
        <v>0</v>
      </c>
      <c r="AQ54" s="28">
        <f t="shared" ref="AQ54:AQ56" si="109">AQ55</f>
        <v>0</v>
      </c>
      <c r="AR54" s="28">
        <f t="shared" ref="AR54:AR56" si="110">AR55</f>
        <v>0</v>
      </c>
      <c r="AS54" s="28">
        <f t="shared" ref="AS54:AS56" si="111">AS55</f>
        <v>0</v>
      </c>
      <c r="AT54" s="28">
        <f t="shared" ref="AT54:AT56" si="112">AT55</f>
        <v>0</v>
      </c>
      <c r="AU54" s="28">
        <f t="shared" ref="AU54:AU56" si="113">AU55</f>
        <v>0</v>
      </c>
      <c r="AV54" s="28">
        <f t="shared" ref="AV54:AV56" si="114">AV55</f>
        <v>0</v>
      </c>
      <c r="AW54" s="28">
        <f t="shared" si="9"/>
        <v>193823.10000000003</v>
      </c>
      <c r="AX54" s="28">
        <f t="shared" si="10"/>
        <v>204131.30000000002</v>
      </c>
      <c r="AY54" s="28">
        <f t="shared" si="11"/>
        <v>204131.30000000002</v>
      </c>
      <c r="AZ54" s="28">
        <f t="shared" ref="AZ54:AZ56" si="115">AZ55</f>
        <v>0</v>
      </c>
      <c r="BA54" s="28">
        <f t="shared" si="12"/>
        <v>193823.10000000003</v>
      </c>
      <c r="BB54" s="28">
        <f t="shared" si="13"/>
        <v>204131.30000000002</v>
      </c>
      <c r="BC54" s="28">
        <f t="shared" si="14"/>
        <v>204131.30000000002</v>
      </c>
      <c r="BD54" s="28">
        <f t="shared" ref="BD54:BD56" si="116">BD55</f>
        <v>0</v>
      </c>
      <c r="BE54" s="28">
        <f t="shared" ref="BE54:BE56" si="117">BE55</f>
        <v>0</v>
      </c>
      <c r="BF54" s="28">
        <f t="shared" ref="BF54:BF56" si="118">BF55</f>
        <v>0</v>
      </c>
      <c r="BG54" s="28">
        <f t="shared" ref="BG54:BG56" si="119">BG55</f>
        <v>0</v>
      </c>
      <c r="BH54" s="28">
        <f t="shared" ref="BH54:BH56" si="120">BH55</f>
        <v>0</v>
      </c>
      <c r="BI54" s="28">
        <f t="shared" ref="BI54:BI56" si="121">BI55</f>
        <v>0</v>
      </c>
      <c r="BJ54" s="28">
        <f t="shared" ref="BJ54:BJ56" si="122">BJ55</f>
        <v>0</v>
      </c>
      <c r="BK54" s="28">
        <f t="shared" ref="BK54:BK56" si="123">BK55</f>
        <v>0</v>
      </c>
      <c r="BL54" s="28">
        <f t="shared" ref="BL54:BL56" si="124">BL55</f>
        <v>0</v>
      </c>
      <c r="BM54" s="28">
        <f t="shared" ref="BM54:BM56" si="125">BM55</f>
        <v>0</v>
      </c>
      <c r="BN54" s="28">
        <f t="shared" ref="BN54:BN56" si="126">BN55</f>
        <v>0</v>
      </c>
      <c r="BO54" s="28">
        <f t="shared" si="15"/>
        <v>193823.10000000003</v>
      </c>
      <c r="BP54" s="28">
        <f t="shared" si="16"/>
        <v>204131.30000000002</v>
      </c>
      <c r="BQ54" s="28">
        <f t="shared" si="17"/>
        <v>204131.30000000002</v>
      </c>
      <c r="BR54" s="28">
        <f t="shared" ref="BR54:BR56" si="127">BR55</f>
        <v>0</v>
      </c>
      <c r="BS54" s="28">
        <f t="shared" ref="BS54:BS56" si="128">BS55</f>
        <v>0</v>
      </c>
      <c r="BT54" s="28">
        <f t="shared" ref="BT54:BT56" si="129">BT55</f>
        <v>0</v>
      </c>
      <c r="BU54" s="28">
        <f t="shared" si="18"/>
        <v>193823.10000000003</v>
      </c>
      <c r="BV54" s="28">
        <f t="shared" si="19"/>
        <v>204131.30000000002</v>
      </c>
      <c r="BW54" s="28">
        <f t="shared" si="20"/>
        <v>204131.30000000002</v>
      </c>
      <c r="BX54" s="28">
        <f t="shared" ref="BX54:BX56" si="130">BX55</f>
        <v>0</v>
      </c>
      <c r="BY54" s="28">
        <f t="shared" ref="BY54:BY56" si="131">BY55</f>
        <v>0</v>
      </c>
      <c r="BZ54" s="28">
        <f t="shared" ref="BZ54:BZ56" si="132">BZ55</f>
        <v>0</v>
      </c>
      <c r="CA54" s="28">
        <f t="shared" ref="CA54:CA56" si="133">CA55</f>
        <v>0</v>
      </c>
      <c r="CB54" s="28">
        <f t="shared" ref="CB54:CB56" si="134">CB55</f>
        <v>0</v>
      </c>
      <c r="CC54" s="28">
        <f t="shared" ref="CC54:CC56" si="135">CC55</f>
        <v>0</v>
      </c>
      <c r="CD54" s="28">
        <f t="shared" ref="CD54:CD56" si="136">CD55</f>
        <v>0</v>
      </c>
      <c r="CE54" s="28">
        <f t="shared" ref="CE54:CE56" si="137">CE55</f>
        <v>0</v>
      </c>
      <c r="CF54" s="28">
        <f t="shared" ref="CF54:CF56" si="138">CF55</f>
        <v>0</v>
      </c>
      <c r="CG54" s="28">
        <f t="shared" si="21"/>
        <v>193823.10000000003</v>
      </c>
      <c r="CH54" s="28">
        <f t="shared" si="22"/>
        <v>204131.30000000002</v>
      </c>
      <c r="CI54" s="28">
        <f t="shared" si="23"/>
        <v>204131.30000000002</v>
      </c>
      <c r="CJ54" s="28">
        <f t="shared" ref="CJ54:CJ56" si="139">CJ55</f>
        <v>0</v>
      </c>
      <c r="CK54" s="29"/>
      <c r="CL54" s="29"/>
      <c r="CM54" s="25"/>
      <c r="CN54" s="25"/>
      <c r="CO54" s="25"/>
      <c r="CP54" s="25"/>
      <c r="CQ54" s="25"/>
      <c r="CR54" s="25"/>
      <c r="CS54" s="25"/>
    </row>
    <row r="55" s="1" customFormat="1" ht="30">
      <c r="A55" s="30" t="s">
        <v>93</v>
      </c>
      <c r="B55" s="30" t="s">
        <v>34</v>
      </c>
      <c r="C55" s="30" t="s">
        <v>95</v>
      </c>
      <c r="D55" s="30" t="s">
        <v>97</v>
      </c>
      <c r="E55" s="30"/>
      <c r="F55" s="31" t="s">
        <v>98</v>
      </c>
      <c r="G55" s="17">
        <f t="shared" si="82"/>
        <v>169604.40000000002</v>
      </c>
      <c r="H55" s="17">
        <f t="shared" si="83"/>
        <v>174597.60000000001</v>
      </c>
      <c r="I55" s="17">
        <f t="shared" si="84"/>
        <v>174597.60000000001</v>
      </c>
      <c r="J55" s="17">
        <f t="shared" si="85"/>
        <v>0</v>
      </c>
      <c r="K55" s="17">
        <f t="shared" si="86"/>
        <v>0</v>
      </c>
      <c r="L55" s="17">
        <f t="shared" si="87"/>
        <v>0</v>
      </c>
      <c r="M55" s="17">
        <f t="shared" si="0"/>
        <v>169604.40000000002</v>
      </c>
      <c r="N55" s="17">
        <f t="shared" si="1"/>
        <v>174597.60000000001</v>
      </c>
      <c r="O55" s="17">
        <f t="shared" si="2"/>
        <v>174597.60000000001</v>
      </c>
      <c r="P55" s="17">
        <f t="shared" si="88"/>
        <v>24218.700000000001</v>
      </c>
      <c r="Q55" s="17">
        <f t="shared" si="89"/>
        <v>0</v>
      </c>
      <c r="R55" s="17">
        <f t="shared" si="90"/>
        <v>0</v>
      </c>
      <c r="S55" s="17">
        <f t="shared" si="91"/>
        <v>0</v>
      </c>
      <c r="T55" s="17">
        <f t="shared" si="92"/>
        <v>29533.700000000001</v>
      </c>
      <c r="U55" s="17">
        <f t="shared" si="93"/>
        <v>0</v>
      </c>
      <c r="V55" s="17">
        <f t="shared" si="94"/>
        <v>29533.700000000001</v>
      </c>
      <c r="W55" s="17">
        <f t="shared" si="95"/>
        <v>0</v>
      </c>
      <c r="X55" s="17">
        <f t="shared" si="96"/>
        <v>0</v>
      </c>
      <c r="Y55" s="17">
        <f t="shared" si="3"/>
        <v>193823.10000000003</v>
      </c>
      <c r="Z55" s="17">
        <f t="shared" si="4"/>
        <v>204131.30000000002</v>
      </c>
      <c r="AA55" s="17">
        <f t="shared" si="5"/>
        <v>204131.30000000002</v>
      </c>
      <c r="AB55" s="17">
        <f t="shared" si="97"/>
        <v>0</v>
      </c>
      <c r="AC55" s="17">
        <f t="shared" si="98"/>
        <v>0</v>
      </c>
      <c r="AD55" s="17">
        <f t="shared" si="99"/>
        <v>0</v>
      </c>
      <c r="AE55" s="17">
        <f t="shared" si="6"/>
        <v>193823.10000000003</v>
      </c>
      <c r="AF55" s="17">
        <f t="shared" si="7"/>
        <v>204131.30000000002</v>
      </c>
      <c r="AG55" s="17">
        <f t="shared" si="8"/>
        <v>204131.30000000002</v>
      </c>
      <c r="AH55" s="17">
        <f t="shared" si="100"/>
        <v>0</v>
      </c>
      <c r="AI55" s="17">
        <f t="shared" si="101"/>
        <v>0</v>
      </c>
      <c r="AJ55" s="17">
        <f t="shared" si="102"/>
        <v>0</v>
      </c>
      <c r="AK55" s="17">
        <f t="shared" si="103"/>
        <v>0</v>
      </c>
      <c r="AL55" s="17">
        <f t="shared" si="104"/>
        <v>0</v>
      </c>
      <c r="AM55" s="17">
        <f t="shared" si="105"/>
        <v>0</v>
      </c>
      <c r="AN55" s="17">
        <f t="shared" si="106"/>
        <v>0</v>
      </c>
      <c r="AO55" s="17">
        <f t="shared" si="107"/>
        <v>0</v>
      </c>
      <c r="AP55" s="17">
        <f t="shared" si="108"/>
        <v>0</v>
      </c>
      <c r="AQ55" s="17">
        <f t="shared" si="109"/>
        <v>0</v>
      </c>
      <c r="AR55" s="17">
        <f t="shared" si="110"/>
        <v>0</v>
      </c>
      <c r="AS55" s="17">
        <f t="shared" si="111"/>
        <v>0</v>
      </c>
      <c r="AT55" s="17">
        <f t="shared" si="112"/>
        <v>0</v>
      </c>
      <c r="AU55" s="17">
        <f t="shared" si="113"/>
        <v>0</v>
      </c>
      <c r="AV55" s="17">
        <f t="shared" si="114"/>
        <v>0</v>
      </c>
      <c r="AW55" s="17">
        <f t="shared" si="9"/>
        <v>193823.10000000003</v>
      </c>
      <c r="AX55" s="17">
        <f t="shared" si="10"/>
        <v>204131.30000000002</v>
      </c>
      <c r="AY55" s="17">
        <f t="shared" si="11"/>
        <v>204131.30000000002</v>
      </c>
      <c r="AZ55" s="17">
        <f t="shared" si="115"/>
        <v>0</v>
      </c>
      <c r="BA55" s="17">
        <f t="shared" si="12"/>
        <v>193823.10000000003</v>
      </c>
      <c r="BB55" s="17">
        <f t="shared" si="13"/>
        <v>204131.30000000002</v>
      </c>
      <c r="BC55" s="17">
        <f t="shared" si="14"/>
        <v>204131.30000000002</v>
      </c>
      <c r="BD55" s="17">
        <f t="shared" si="116"/>
        <v>0</v>
      </c>
      <c r="BE55" s="17">
        <f t="shared" si="117"/>
        <v>0</v>
      </c>
      <c r="BF55" s="17">
        <f t="shared" si="118"/>
        <v>0</v>
      </c>
      <c r="BG55" s="17">
        <f t="shared" si="119"/>
        <v>0</v>
      </c>
      <c r="BH55" s="17">
        <f t="shared" si="120"/>
        <v>0</v>
      </c>
      <c r="BI55" s="17">
        <f t="shared" si="121"/>
        <v>0</v>
      </c>
      <c r="BJ55" s="17">
        <f t="shared" si="122"/>
        <v>0</v>
      </c>
      <c r="BK55" s="17">
        <f t="shared" si="123"/>
        <v>0</v>
      </c>
      <c r="BL55" s="17">
        <f t="shared" si="124"/>
        <v>0</v>
      </c>
      <c r="BM55" s="17">
        <f t="shared" si="125"/>
        <v>0</v>
      </c>
      <c r="BN55" s="17">
        <f t="shared" si="126"/>
        <v>0</v>
      </c>
      <c r="BO55" s="17">
        <f t="shared" si="15"/>
        <v>193823.10000000003</v>
      </c>
      <c r="BP55" s="17">
        <f t="shared" si="16"/>
        <v>204131.30000000002</v>
      </c>
      <c r="BQ55" s="17">
        <f t="shared" si="17"/>
        <v>204131.30000000002</v>
      </c>
      <c r="BR55" s="17">
        <f t="shared" si="127"/>
        <v>0</v>
      </c>
      <c r="BS55" s="17">
        <f t="shared" si="128"/>
        <v>0</v>
      </c>
      <c r="BT55" s="17">
        <f t="shared" si="129"/>
        <v>0</v>
      </c>
      <c r="BU55" s="17">
        <f t="shared" si="18"/>
        <v>193823.10000000003</v>
      </c>
      <c r="BV55" s="17">
        <f t="shared" si="19"/>
        <v>204131.30000000002</v>
      </c>
      <c r="BW55" s="17">
        <f t="shared" si="20"/>
        <v>204131.30000000002</v>
      </c>
      <c r="BX55" s="17">
        <f t="shared" si="130"/>
        <v>0</v>
      </c>
      <c r="BY55" s="17">
        <f t="shared" si="131"/>
        <v>0</v>
      </c>
      <c r="BZ55" s="17">
        <f t="shared" si="132"/>
        <v>0</v>
      </c>
      <c r="CA55" s="17">
        <f t="shared" si="133"/>
        <v>0</v>
      </c>
      <c r="CB55" s="17">
        <f t="shared" si="134"/>
        <v>0</v>
      </c>
      <c r="CC55" s="17">
        <f t="shared" si="135"/>
        <v>0</v>
      </c>
      <c r="CD55" s="17">
        <f t="shared" si="136"/>
        <v>0</v>
      </c>
      <c r="CE55" s="17">
        <f t="shared" si="137"/>
        <v>0</v>
      </c>
      <c r="CF55" s="17">
        <f t="shared" si="138"/>
        <v>0</v>
      </c>
      <c r="CG55" s="17">
        <f t="shared" si="21"/>
        <v>193823.10000000003</v>
      </c>
      <c r="CH55" s="17">
        <f t="shared" si="22"/>
        <v>204131.30000000002</v>
      </c>
      <c r="CI55" s="17">
        <f t="shared" si="23"/>
        <v>204131.30000000002</v>
      </c>
      <c r="CJ55" s="17">
        <f t="shared" si="139"/>
        <v>0</v>
      </c>
      <c r="CK55" s="32"/>
      <c r="CL55" s="32"/>
      <c r="CM55" s="1"/>
      <c r="CN55" s="1"/>
      <c r="CO55" s="1"/>
      <c r="CP55" s="1"/>
      <c r="CQ55" s="1"/>
      <c r="CR55" s="1"/>
      <c r="CS55" s="1"/>
    </row>
    <row r="56" s="1" customFormat="1" ht="30">
      <c r="A56" s="30" t="s">
        <v>93</v>
      </c>
      <c r="B56" s="30" t="s">
        <v>34</v>
      </c>
      <c r="C56" s="30" t="s">
        <v>95</v>
      </c>
      <c r="D56" s="30" t="s">
        <v>99</v>
      </c>
      <c r="E56" s="30"/>
      <c r="F56" s="31" t="s">
        <v>100</v>
      </c>
      <c r="G56" s="17">
        <f t="shared" si="82"/>
        <v>169604.40000000002</v>
      </c>
      <c r="H56" s="17">
        <f t="shared" si="83"/>
        <v>174597.60000000001</v>
      </c>
      <c r="I56" s="17">
        <f t="shared" si="84"/>
        <v>174597.60000000001</v>
      </c>
      <c r="J56" s="17">
        <f t="shared" si="85"/>
        <v>0</v>
      </c>
      <c r="K56" s="17">
        <f t="shared" si="86"/>
        <v>0</v>
      </c>
      <c r="L56" s="17">
        <f t="shared" si="87"/>
        <v>0</v>
      </c>
      <c r="M56" s="17">
        <f t="shared" si="0"/>
        <v>169604.40000000002</v>
      </c>
      <c r="N56" s="17">
        <f t="shared" si="1"/>
        <v>174597.60000000001</v>
      </c>
      <c r="O56" s="17">
        <f t="shared" si="2"/>
        <v>174597.60000000001</v>
      </c>
      <c r="P56" s="17">
        <f t="shared" si="88"/>
        <v>24218.700000000001</v>
      </c>
      <c r="Q56" s="17">
        <f t="shared" si="89"/>
        <v>0</v>
      </c>
      <c r="R56" s="17">
        <f t="shared" si="90"/>
        <v>0</v>
      </c>
      <c r="S56" s="17">
        <f t="shared" si="91"/>
        <v>0</v>
      </c>
      <c r="T56" s="17">
        <f t="shared" si="92"/>
        <v>29533.700000000001</v>
      </c>
      <c r="U56" s="17">
        <f t="shared" si="93"/>
        <v>0</v>
      </c>
      <c r="V56" s="17">
        <f t="shared" si="94"/>
        <v>29533.700000000001</v>
      </c>
      <c r="W56" s="17">
        <f t="shared" si="95"/>
        <v>0</v>
      </c>
      <c r="X56" s="17">
        <f t="shared" si="96"/>
        <v>0</v>
      </c>
      <c r="Y56" s="17">
        <f t="shared" si="3"/>
        <v>193823.10000000003</v>
      </c>
      <c r="Z56" s="17">
        <f t="shared" si="4"/>
        <v>204131.30000000002</v>
      </c>
      <c r="AA56" s="17">
        <f t="shared" si="5"/>
        <v>204131.30000000002</v>
      </c>
      <c r="AB56" s="17">
        <f t="shared" si="97"/>
        <v>0</v>
      </c>
      <c r="AC56" s="17">
        <f t="shared" si="98"/>
        <v>0</v>
      </c>
      <c r="AD56" s="17">
        <f t="shared" si="99"/>
        <v>0</v>
      </c>
      <c r="AE56" s="17">
        <f t="shared" si="6"/>
        <v>193823.10000000003</v>
      </c>
      <c r="AF56" s="17">
        <f t="shared" si="7"/>
        <v>204131.30000000002</v>
      </c>
      <c r="AG56" s="17">
        <f t="shared" si="8"/>
        <v>204131.30000000002</v>
      </c>
      <c r="AH56" s="17">
        <f t="shared" si="100"/>
        <v>0</v>
      </c>
      <c r="AI56" s="17">
        <f t="shared" si="101"/>
        <v>0</v>
      </c>
      <c r="AJ56" s="17">
        <f t="shared" si="102"/>
        <v>0</v>
      </c>
      <c r="AK56" s="17">
        <f t="shared" si="103"/>
        <v>0</v>
      </c>
      <c r="AL56" s="17">
        <f t="shared" si="104"/>
        <v>0</v>
      </c>
      <c r="AM56" s="17">
        <f t="shared" si="105"/>
        <v>0</v>
      </c>
      <c r="AN56" s="17">
        <f t="shared" si="106"/>
        <v>0</v>
      </c>
      <c r="AO56" s="17">
        <f t="shared" si="107"/>
        <v>0</v>
      </c>
      <c r="AP56" s="17">
        <f t="shared" si="108"/>
        <v>0</v>
      </c>
      <c r="AQ56" s="17">
        <f t="shared" si="109"/>
        <v>0</v>
      </c>
      <c r="AR56" s="17">
        <f t="shared" si="110"/>
        <v>0</v>
      </c>
      <c r="AS56" s="17">
        <f t="shared" si="111"/>
        <v>0</v>
      </c>
      <c r="AT56" s="17">
        <f t="shared" si="112"/>
        <v>0</v>
      </c>
      <c r="AU56" s="17">
        <f t="shared" si="113"/>
        <v>0</v>
      </c>
      <c r="AV56" s="17">
        <f t="shared" si="114"/>
        <v>0</v>
      </c>
      <c r="AW56" s="17">
        <f t="shared" si="9"/>
        <v>193823.10000000003</v>
      </c>
      <c r="AX56" s="17">
        <f t="shared" si="10"/>
        <v>204131.30000000002</v>
      </c>
      <c r="AY56" s="17">
        <f t="shared" si="11"/>
        <v>204131.30000000002</v>
      </c>
      <c r="AZ56" s="17">
        <f t="shared" si="115"/>
        <v>0</v>
      </c>
      <c r="BA56" s="17">
        <f t="shared" si="12"/>
        <v>193823.10000000003</v>
      </c>
      <c r="BB56" s="17">
        <f t="shared" si="13"/>
        <v>204131.30000000002</v>
      </c>
      <c r="BC56" s="17">
        <f t="shared" si="14"/>
        <v>204131.30000000002</v>
      </c>
      <c r="BD56" s="17">
        <f t="shared" si="116"/>
        <v>0</v>
      </c>
      <c r="BE56" s="17">
        <f t="shared" si="117"/>
        <v>0</v>
      </c>
      <c r="BF56" s="17">
        <f t="shared" si="118"/>
        <v>0</v>
      </c>
      <c r="BG56" s="17">
        <f t="shared" si="119"/>
        <v>0</v>
      </c>
      <c r="BH56" s="17">
        <f t="shared" si="120"/>
        <v>0</v>
      </c>
      <c r="BI56" s="17">
        <f t="shared" si="121"/>
        <v>0</v>
      </c>
      <c r="BJ56" s="17">
        <f t="shared" si="122"/>
        <v>0</v>
      </c>
      <c r="BK56" s="17">
        <f t="shared" si="123"/>
        <v>0</v>
      </c>
      <c r="BL56" s="17">
        <f t="shared" si="124"/>
        <v>0</v>
      </c>
      <c r="BM56" s="17">
        <f t="shared" si="125"/>
        <v>0</v>
      </c>
      <c r="BN56" s="17">
        <f t="shared" si="126"/>
        <v>0</v>
      </c>
      <c r="BO56" s="17">
        <f t="shared" si="15"/>
        <v>193823.10000000003</v>
      </c>
      <c r="BP56" s="17">
        <f t="shared" si="16"/>
        <v>204131.30000000002</v>
      </c>
      <c r="BQ56" s="17">
        <f t="shared" si="17"/>
        <v>204131.30000000002</v>
      </c>
      <c r="BR56" s="17">
        <f t="shared" si="127"/>
        <v>0</v>
      </c>
      <c r="BS56" s="17">
        <f t="shared" si="128"/>
        <v>0</v>
      </c>
      <c r="BT56" s="17">
        <f t="shared" si="129"/>
        <v>0</v>
      </c>
      <c r="BU56" s="17">
        <f t="shared" si="18"/>
        <v>193823.10000000003</v>
      </c>
      <c r="BV56" s="17">
        <f t="shared" si="19"/>
        <v>204131.30000000002</v>
      </c>
      <c r="BW56" s="17">
        <f t="shared" si="20"/>
        <v>204131.30000000002</v>
      </c>
      <c r="BX56" s="17">
        <f t="shared" si="130"/>
        <v>0</v>
      </c>
      <c r="BY56" s="17">
        <f t="shared" si="131"/>
        <v>0</v>
      </c>
      <c r="BZ56" s="17">
        <f t="shared" si="132"/>
        <v>0</v>
      </c>
      <c r="CA56" s="17">
        <f t="shared" si="133"/>
        <v>0</v>
      </c>
      <c r="CB56" s="17">
        <f t="shared" si="134"/>
        <v>0</v>
      </c>
      <c r="CC56" s="17">
        <f t="shared" si="135"/>
        <v>0</v>
      </c>
      <c r="CD56" s="17">
        <f t="shared" si="136"/>
        <v>0</v>
      </c>
      <c r="CE56" s="17">
        <f t="shared" si="137"/>
        <v>0</v>
      </c>
      <c r="CF56" s="17">
        <f t="shared" si="138"/>
        <v>0</v>
      </c>
      <c r="CG56" s="17">
        <f t="shared" si="21"/>
        <v>193823.10000000003</v>
      </c>
      <c r="CH56" s="17">
        <f t="shared" si="22"/>
        <v>204131.30000000002</v>
      </c>
      <c r="CI56" s="17">
        <f t="shared" si="23"/>
        <v>204131.30000000002</v>
      </c>
      <c r="CJ56" s="17">
        <f t="shared" si="139"/>
        <v>0</v>
      </c>
      <c r="CK56" s="32"/>
      <c r="CL56" s="32"/>
      <c r="CM56" s="1"/>
      <c r="CN56" s="1"/>
      <c r="CO56" s="1"/>
      <c r="CP56" s="1"/>
      <c r="CQ56" s="1"/>
      <c r="CR56" s="1"/>
      <c r="CS56" s="1"/>
    </row>
    <row r="57" s="1" customFormat="1" ht="15">
      <c r="A57" s="30" t="s">
        <v>93</v>
      </c>
      <c r="B57" s="30" t="s">
        <v>34</v>
      </c>
      <c r="C57" s="30" t="s">
        <v>95</v>
      </c>
      <c r="D57" s="30" t="s">
        <v>101</v>
      </c>
      <c r="E57" s="30"/>
      <c r="F57" s="31" t="s">
        <v>57</v>
      </c>
      <c r="G57" s="17">
        <f>G58+G59+G60</f>
        <v>169604.40000000002</v>
      </c>
      <c r="H57" s="17">
        <f>H58+H59+H60</f>
        <v>174597.60000000001</v>
      </c>
      <c r="I57" s="17">
        <f>I58+I59+I60</f>
        <v>174597.60000000001</v>
      </c>
      <c r="J57" s="17">
        <f>J58+J59+J60</f>
        <v>0</v>
      </c>
      <c r="K57" s="17">
        <f>K58+K59+K60</f>
        <v>0</v>
      </c>
      <c r="L57" s="17">
        <f>L58+L59+L60</f>
        <v>0</v>
      </c>
      <c r="M57" s="17">
        <f t="shared" si="0"/>
        <v>169604.40000000002</v>
      </c>
      <c r="N57" s="17">
        <f t="shared" si="1"/>
        <v>174597.60000000001</v>
      </c>
      <c r="O57" s="17">
        <f t="shared" si="2"/>
        <v>174597.60000000001</v>
      </c>
      <c r="P57" s="17">
        <f>P58+P59+P60</f>
        <v>24218.700000000001</v>
      </c>
      <c r="Q57" s="17">
        <f>Q58+Q59+Q60</f>
        <v>0</v>
      </c>
      <c r="R57" s="17">
        <f>R58+R59+R60</f>
        <v>0</v>
      </c>
      <c r="S57" s="17">
        <f>S58+S59+S60</f>
        <v>0</v>
      </c>
      <c r="T57" s="17">
        <f>T58+T59+T60</f>
        <v>29533.700000000001</v>
      </c>
      <c r="U57" s="17">
        <f>U58+U59+U60</f>
        <v>0</v>
      </c>
      <c r="V57" s="17">
        <f>V58+V59+V60</f>
        <v>29533.700000000001</v>
      </c>
      <c r="W57" s="17">
        <f>W58+W59+W60</f>
        <v>0</v>
      </c>
      <c r="X57" s="17">
        <f>X58+X59+X60</f>
        <v>0</v>
      </c>
      <c r="Y57" s="17">
        <f t="shared" si="3"/>
        <v>193823.10000000003</v>
      </c>
      <c r="Z57" s="17">
        <f t="shared" si="4"/>
        <v>204131.30000000002</v>
      </c>
      <c r="AA57" s="17">
        <f t="shared" si="5"/>
        <v>204131.30000000002</v>
      </c>
      <c r="AB57" s="17">
        <f>AB58+AB59+AB60</f>
        <v>0</v>
      </c>
      <c r="AC57" s="17">
        <f>AC58+AC59+AC60</f>
        <v>0</v>
      </c>
      <c r="AD57" s="17">
        <f>AD58+AD59+AD60</f>
        <v>0</v>
      </c>
      <c r="AE57" s="17">
        <f t="shared" si="6"/>
        <v>193823.10000000003</v>
      </c>
      <c r="AF57" s="17">
        <f t="shared" si="7"/>
        <v>204131.30000000002</v>
      </c>
      <c r="AG57" s="17">
        <f t="shared" si="8"/>
        <v>204131.30000000002</v>
      </c>
      <c r="AH57" s="17">
        <f>AH58+AH59+AH60</f>
        <v>0</v>
      </c>
      <c r="AI57" s="17">
        <f>AI58+AI59+AI60</f>
        <v>0</v>
      </c>
      <c r="AJ57" s="17">
        <f>AJ58+AJ59+AJ60</f>
        <v>0</v>
      </c>
      <c r="AK57" s="17">
        <f>AK58+AK59+AK60</f>
        <v>0</v>
      </c>
      <c r="AL57" s="17">
        <f>AL58+AL59+AL60</f>
        <v>0</v>
      </c>
      <c r="AM57" s="17">
        <f>AM58+AM59+AM60</f>
        <v>0</v>
      </c>
      <c r="AN57" s="17">
        <f>AN58+AN59+AN60</f>
        <v>0</v>
      </c>
      <c r="AO57" s="17">
        <f>AO58+AO59+AO60</f>
        <v>0</v>
      </c>
      <c r="AP57" s="17">
        <f>AP58+AP59+AP60</f>
        <v>0</v>
      </c>
      <c r="AQ57" s="17">
        <f>AQ58+AQ59+AQ60</f>
        <v>0</v>
      </c>
      <c r="AR57" s="17">
        <f>AR58+AR59+AR60</f>
        <v>0</v>
      </c>
      <c r="AS57" s="17">
        <f>AS58+AS59+AS60</f>
        <v>0</v>
      </c>
      <c r="AT57" s="17">
        <f>AT58+AT59+AT60</f>
        <v>0</v>
      </c>
      <c r="AU57" s="17">
        <f>AU58+AU59+AU60</f>
        <v>0</v>
      </c>
      <c r="AV57" s="17">
        <f>AV58+AV59+AV60</f>
        <v>0</v>
      </c>
      <c r="AW57" s="17">
        <f t="shared" si="9"/>
        <v>193823.10000000003</v>
      </c>
      <c r="AX57" s="17">
        <f t="shared" si="10"/>
        <v>204131.30000000002</v>
      </c>
      <c r="AY57" s="17">
        <f t="shared" si="11"/>
        <v>204131.30000000002</v>
      </c>
      <c r="AZ57" s="17">
        <f>AZ58+AZ59+AZ60</f>
        <v>0</v>
      </c>
      <c r="BA57" s="17">
        <f t="shared" si="12"/>
        <v>193823.10000000003</v>
      </c>
      <c r="BB57" s="17">
        <f t="shared" si="13"/>
        <v>204131.30000000002</v>
      </c>
      <c r="BC57" s="17">
        <f t="shared" si="14"/>
        <v>204131.30000000002</v>
      </c>
      <c r="BD57" s="17">
        <f>BD58+BD59+BD60</f>
        <v>0</v>
      </c>
      <c r="BE57" s="17">
        <f>BE58+BE59+BE60</f>
        <v>0</v>
      </c>
      <c r="BF57" s="17">
        <f>BF58+BF59+BF60</f>
        <v>0</v>
      </c>
      <c r="BG57" s="17">
        <f>BG58+BG59+BG60</f>
        <v>0</v>
      </c>
      <c r="BH57" s="17">
        <f>BH58+BH59+BH60</f>
        <v>0</v>
      </c>
      <c r="BI57" s="17">
        <f>BI58+BI59+BI60</f>
        <v>0</v>
      </c>
      <c r="BJ57" s="17">
        <f>BJ58+BJ59+BJ60</f>
        <v>0</v>
      </c>
      <c r="BK57" s="17">
        <f>BK58+BK59+BK60</f>
        <v>0</v>
      </c>
      <c r="BL57" s="17">
        <f>BL58+BL59+BL60</f>
        <v>0</v>
      </c>
      <c r="BM57" s="17">
        <f>BM58+BM59+BM60</f>
        <v>0</v>
      </c>
      <c r="BN57" s="17">
        <f>BN58+BN59+BN60</f>
        <v>0</v>
      </c>
      <c r="BO57" s="17">
        <f t="shared" si="15"/>
        <v>193823.10000000003</v>
      </c>
      <c r="BP57" s="17">
        <f t="shared" si="16"/>
        <v>204131.30000000002</v>
      </c>
      <c r="BQ57" s="17">
        <f t="shared" si="17"/>
        <v>204131.30000000002</v>
      </c>
      <c r="BR57" s="17">
        <f>BR58+BR59+BR60</f>
        <v>0</v>
      </c>
      <c r="BS57" s="17">
        <f>BS58+BS59+BS60</f>
        <v>0</v>
      </c>
      <c r="BT57" s="17">
        <f>BT58+BT59+BT60</f>
        <v>0</v>
      </c>
      <c r="BU57" s="17">
        <f t="shared" si="18"/>
        <v>193823.10000000003</v>
      </c>
      <c r="BV57" s="17">
        <f t="shared" si="19"/>
        <v>204131.30000000002</v>
      </c>
      <c r="BW57" s="17">
        <f t="shared" si="20"/>
        <v>204131.30000000002</v>
      </c>
      <c r="BX57" s="17">
        <f>BX58+BX59+BX60</f>
        <v>0</v>
      </c>
      <c r="BY57" s="17">
        <f>BY58+BY59+BY60</f>
        <v>0</v>
      </c>
      <c r="BZ57" s="17">
        <f>BZ58+BZ59+BZ60</f>
        <v>0</v>
      </c>
      <c r="CA57" s="17">
        <f>CA58+CA59+CA60</f>
        <v>0</v>
      </c>
      <c r="CB57" s="17">
        <f>CB58+CB59+CB60</f>
        <v>0</v>
      </c>
      <c r="CC57" s="17">
        <f>CC58+CC59+CC60</f>
        <v>0</v>
      </c>
      <c r="CD57" s="17">
        <f>CD58+CD59+CD60</f>
        <v>0</v>
      </c>
      <c r="CE57" s="17">
        <f>CE58+CE59+CE60</f>
        <v>0</v>
      </c>
      <c r="CF57" s="17">
        <f>CF58+CF59+CF60</f>
        <v>0</v>
      </c>
      <c r="CG57" s="17">
        <f t="shared" si="21"/>
        <v>193823.10000000003</v>
      </c>
      <c r="CH57" s="17">
        <f t="shared" si="22"/>
        <v>204131.30000000002</v>
      </c>
      <c r="CI57" s="17">
        <f t="shared" si="23"/>
        <v>204131.30000000002</v>
      </c>
      <c r="CJ57" s="17">
        <f>CJ58+CJ59+CJ60</f>
        <v>0</v>
      </c>
      <c r="CK57" s="32"/>
      <c r="CL57" s="32"/>
      <c r="CM57" s="1"/>
      <c r="CN57" s="1"/>
      <c r="CO57" s="1"/>
      <c r="CP57" s="1"/>
      <c r="CQ57" s="1"/>
      <c r="CR57" s="1"/>
      <c r="CS57" s="1"/>
    </row>
    <row r="58" s="1" customFormat="1" ht="75">
      <c r="A58" s="30" t="s">
        <v>93</v>
      </c>
      <c r="B58" s="30" t="s">
        <v>34</v>
      </c>
      <c r="C58" s="30" t="s">
        <v>95</v>
      </c>
      <c r="D58" s="30" t="s">
        <v>101</v>
      </c>
      <c r="E58" s="30" t="s">
        <v>58</v>
      </c>
      <c r="F58" s="31" t="s">
        <v>59</v>
      </c>
      <c r="G58" s="17">
        <v>162700.70000000001</v>
      </c>
      <c r="H58" s="17">
        <v>167693.89999999999</v>
      </c>
      <c r="I58" s="17">
        <v>167693.89999999999</v>
      </c>
      <c r="J58" s="17"/>
      <c r="K58" s="17"/>
      <c r="L58" s="17"/>
      <c r="M58" s="17">
        <f t="shared" si="0"/>
        <v>162700.70000000001</v>
      </c>
      <c r="N58" s="17">
        <f t="shared" si="1"/>
        <v>167693.89999999999</v>
      </c>
      <c r="O58" s="17">
        <f t="shared" si="2"/>
        <v>167693.89999999999</v>
      </c>
      <c r="P58" s="17">
        <v>24218.700000000001</v>
      </c>
      <c r="Q58" s="17"/>
      <c r="R58" s="17"/>
      <c r="S58" s="17"/>
      <c r="T58" s="17">
        <v>29533.700000000001</v>
      </c>
      <c r="U58" s="17"/>
      <c r="V58" s="17">
        <v>29533.700000000001</v>
      </c>
      <c r="W58" s="17"/>
      <c r="X58" s="17"/>
      <c r="Y58" s="17">
        <f t="shared" si="3"/>
        <v>186919.40000000002</v>
      </c>
      <c r="Z58" s="17">
        <f t="shared" si="4"/>
        <v>197227.60000000001</v>
      </c>
      <c r="AA58" s="17">
        <f t="shared" si="5"/>
        <v>197227.60000000001</v>
      </c>
      <c r="AB58" s="17"/>
      <c r="AC58" s="17"/>
      <c r="AD58" s="17"/>
      <c r="AE58" s="17">
        <f t="shared" si="6"/>
        <v>186919.40000000002</v>
      </c>
      <c r="AF58" s="17">
        <f t="shared" si="7"/>
        <v>197227.60000000001</v>
      </c>
      <c r="AG58" s="17">
        <f t="shared" si="8"/>
        <v>197227.60000000001</v>
      </c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>
        <f t="shared" si="9"/>
        <v>186919.40000000002</v>
      </c>
      <c r="AX58" s="17">
        <f t="shared" si="10"/>
        <v>197227.60000000001</v>
      </c>
      <c r="AY58" s="17">
        <f t="shared" si="11"/>
        <v>197227.60000000001</v>
      </c>
      <c r="AZ58" s="17"/>
      <c r="BA58" s="17">
        <f t="shared" si="12"/>
        <v>186919.40000000002</v>
      </c>
      <c r="BB58" s="17">
        <f t="shared" si="13"/>
        <v>197227.60000000001</v>
      </c>
      <c r="BC58" s="17">
        <f t="shared" si="14"/>
        <v>197227.60000000001</v>
      </c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>
        <f t="shared" si="15"/>
        <v>186919.40000000002</v>
      </c>
      <c r="BP58" s="17">
        <f t="shared" si="16"/>
        <v>197227.60000000001</v>
      </c>
      <c r="BQ58" s="17">
        <f t="shared" si="17"/>
        <v>197227.60000000001</v>
      </c>
      <c r="BR58" s="17"/>
      <c r="BS58" s="17"/>
      <c r="BT58" s="17"/>
      <c r="BU58" s="17">
        <f t="shared" si="18"/>
        <v>186919.40000000002</v>
      </c>
      <c r="BV58" s="17">
        <f t="shared" si="19"/>
        <v>197227.60000000001</v>
      </c>
      <c r="BW58" s="17">
        <f t="shared" si="20"/>
        <v>197227.60000000001</v>
      </c>
      <c r="BX58" s="17"/>
      <c r="BY58" s="17"/>
      <c r="BZ58" s="17"/>
      <c r="CA58" s="17"/>
      <c r="CB58" s="17"/>
      <c r="CC58" s="17"/>
      <c r="CD58" s="17"/>
      <c r="CE58" s="17"/>
      <c r="CF58" s="17"/>
      <c r="CG58" s="17">
        <f t="shared" si="21"/>
        <v>186919.40000000002</v>
      </c>
      <c r="CH58" s="17">
        <f t="shared" si="22"/>
        <v>197227.60000000001</v>
      </c>
      <c r="CI58" s="17">
        <f t="shared" si="23"/>
        <v>197227.60000000001</v>
      </c>
      <c r="CJ58" s="17"/>
      <c r="CK58" s="32"/>
      <c r="CL58" s="32"/>
      <c r="CM58" s="1"/>
      <c r="CN58" s="1"/>
      <c r="CO58" s="1"/>
      <c r="CP58" s="1"/>
      <c r="CQ58" s="1"/>
      <c r="CR58" s="1"/>
      <c r="CS58" s="1"/>
    </row>
    <row r="59" s="1" customFormat="1" ht="30">
      <c r="A59" s="30" t="s">
        <v>93</v>
      </c>
      <c r="B59" s="30" t="s">
        <v>34</v>
      </c>
      <c r="C59" s="30" t="s">
        <v>95</v>
      </c>
      <c r="D59" s="30" t="s">
        <v>101</v>
      </c>
      <c r="E59" s="30" t="s">
        <v>46</v>
      </c>
      <c r="F59" s="31" t="s">
        <v>47</v>
      </c>
      <c r="G59" s="17">
        <v>6833.6999999999998</v>
      </c>
      <c r="H59" s="17">
        <v>6833.6999999999998</v>
      </c>
      <c r="I59" s="17">
        <v>6833.6999999999998</v>
      </c>
      <c r="J59" s="17"/>
      <c r="K59" s="17"/>
      <c r="L59" s="17"/>
      <c r="M59" s="17">
        <f t="shared" si="0"/>
        <v>6833.6999999999998</v>
      </c>
      <c r="N59" s="17">
        <f t="shared" si="1"/>
        <v>6833.6999999999998</v>
      </c>
      <c r="O59" s="17">
        <f t="shared" si="2"/>
        <v>6833.6999999999998</v>
      </c>
      <c r="P59" s="17"/>
      <c r="Q59" s="17"/>
      <c r="R59" s="17"/>
      <c r="S59" s="17"/>
      <c r="T59" s="17"/>
      <c r="U59" s="17"/>
      <c r="V59" s="17"/>
      <c r="W59" s="17"/>
      <c r="X59" s="17"/>
      <c r="Y59" s="17">
        <f t="shared" si="3"/>
        <v>6833.6999999999998</v>
      </c>
      <c r="Z59" s="17">
        <f t="shared" si="4"/>
        <v>6833.6999999999998</v>
      </c>
      <c r="AA59" s="17">
        <f t="shared" si="5"/>
        <v>6833.6999999999998</v>
      </c>
      <c r="AB59" s="17"/>
      <c r="AC59" s="17"/>
      <c r="AD59" s="17"/>
      <c r="AE59" s="17">
        <f t="shared" si="6"/>
        <v>6833.6999999999998</v>
      </c>
      <c r="AF59" s="17">
        <f t="shared" si="7"/>
        <v>6833.6999999999998</v>
      </c>
      <c r="AG59" s="17">
        <f t="shared" si="8"/>
        <v>6833.6999999999998</v>
      </c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>
        <f t="shared" si="9"/>
        <v>6833.6999999999998</v>
      </c>
      <c r="AX59" s="17">
        <f t="shared" si="10"/>
        <v>6833.6999999999998</v>
      </c>
      <c r="AY59" s="17">
        <f t="shared" si="11"/>
        <v>6833.6999999999998</v>
      </c>
      <c r="AZ59" s="17"/>
      <c r="BA59" s="17">
        <f t="shared" si="12"/>
        <v>6833.6999999999998</v>
      </c>
      <c r="BB59" s="17">
        <f t="shared" si="13"/>
        <v>6833.6999999999998</v>
      </c>
      <c r="BC59" s="17">
        <f t="shared" si="14"/>
        <v>6833.6999999999998</v>
      </c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>
        <f t="shared" si="15"/>
        <v>6833.6999999999998</v>
      </c>
      <c r="BP59" s="17">
        <f t="shared" si="16"/>
        <v>6833.6999999999998</v>
      </c>
      <c r="BQ59" s="17">
        <f t="shared" si="17"/>
        <v>6833.6999999999998</v>
      </c>
      <c r="BR59" s="17"/>
      <c r="BS59" s="17"/>
      <c r="BT59" s="17"/>
      <c r="BU59" s="17">
        <f t="shared" si="18"/>
        <v>6833.6999999999998</v>
      </c>
      <c r="BV59" s="17">
        <f t="shared" si="19"/>
        <v>6833.6999999999998</v>
      </c>
      <c r="BW59" s="17">
        <f t="shared" si="20"/>
        <v>6833.6999999999998</v>
      </c>
      <c r="BX59" s="17"/>
      <c r="BY59" s="17"/>
      <c r="BZ59" s="17"/>
      <c r="CA59" s="17"/>
      <c r="CB59" s="17"/>
      <c r="CC59" s="17"/>
      <c r="CD59" s="17"/>
      <c r="CE59" s="17"/>
      <c r="CF59" s="17"/>
      <c r="CG59" s="17">
        <f t="shared" si="21"/>
        <v>6833.6999999999998</v>
      </c>
      <c r="CH59" s="17">
        <f t="shared" si="22"/>
        <v>6833.6999999999998</v>
      </c>
      <c r="CI59" s="17">
        <f t="shared" si="23"/>
        <v>6833.6999999999998</v>
      </c>
      <c r="CJ59" s="17"/>
      <c r="CK59" s="32"/>
      <c r="CL59" s="32"/>
      <c r="CM59" s="1"/>
      <c r="CN59" s="1"/>
      <c r="CO59" s="1"/>
      <c r="CP59" s="1"/>
      <c r="CQ59" s="1"/>
      <c r="CR59" s="1"/>
      <c r="CS59" s="1"/>
    </row>
    <row r="60" s="1" customFormat="1" ht="15">
      <c r="A60" s="30" t="s">
        <v>93</v>
      </c>
      <c r="B60" s="30" t="s">
        <v>34</v>
      </c>
      <c r="C60" s="30" t="s">
        <v>95</v>
      </c>
      <c r="D60" s="30" t="s">
        <v>101</v>
      </c>
      <c r="E60" s="30" t="s">
        <v>48</v>
      </c>
      <c r="F60" s="31" t="s">
        <v>49</v>
      </c>
      <c r="G60" s="17">
        <v>70</v>
      </c>
      <c r="H60" s="17">
        <v>70</v>
      </c>
      <c r="I60" s="17">
        <v>70</v>
      </c>
      <c r="J60" s="17"/>
      <c r="K60" s="17"/>
      <c r="L60" s="17"/>
      <c r="M60" s="17">
        <f t="shared" si="0"/>
        <v>70</v>
      </c>
      <c r="N60" s="17">
        <f t="shared" si="1"/>
        <v>70</v>
      </c>
      <c r="O60" s="17">
        <f t="shared" si="2"/>
        <v>70</v>
      </c>
      <c r="P60" s="17"/>
      <c r="Q60" s="17"/>
      <c r="R60" s="17"/>
      <c r="S60" s="17"/>
      <c r="T60" s="17"/>
      <c r="U60" s="17"/>
      <c r="V60" s="17"/>
      <c r="W60" s="17"/>
      <c r="X60" s="17"/>
      <c r="Y60" s="17">
        <f t="shared" si="3"/>
        <v>70</v>
      </c>
      <c r="Z60" s="17">
        <f t="shared" si="4"/>
        <v>70</v>
      </c>
      <c r="AA60" s="17">
        <f t="shared" si="5"/>
        <v>70</v>
      </c>
      <c r="AB60" s="17"/>
      <c r="AC60" s="17"/>
      <c r="AD60" s="17"/>
      <c r="AE60" s="17">
        <f t="shared" si="6"/>
        <v>70</v>
      </c>
      <c r="AF60" s="17">
        <f t="shared" si="7"/>
        <v>70</v>
      </c>
      <c r="AG60" s="17">
        <f t="shared" si="8"/>
        <v>70</v>
      </c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>
        <f t="shared" si="9"/>
        <v>70</v>
      </c>
      <c r="AX60" s="17">
        <f t="shared" si="10"/>
        <v>70</v>
      </c>
      <c r="AY60" s="17">
        <f t="shared" si="11"/>
        <v>70</v>
      </c>
      <c r="AZ60" s="17"/>
      <c r="BA60" s="17">
        <f t="shared" si="12"/>
        <v>70</v>
      </c>
      <c r="BB60" s="17">
        <f t="shared" si="13"/>
        <v>70</v>
      </c>
      <c r="BC60" s="17">
        <f t="shared" si="14"/>
        <v>70</v>
      </c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>
        <f t="shared" si="15"/>
        <v>70</v>
      </c>
      <c r="BP60" s="17">
        <f t="shared" si="16"/>
        <v>70</v>
      </c>
      <c r="BQ60" s="17">
        <f t="shared" si="17"/>
        <v>70</v>
      </c>
      <c r="BR60" s="17"/>
      <c r="BS60" s="17"/>
      <c r="BT60" s="17"/>
      <c r="BU60" s="17">
        <f t="shared" si="18"/>
        <v>70</v>
      </c>
      <c r="BV60" s="17">
        <f t="shared" si="19"/>
        <v>70</v>
      </c>
      <c r="BW60" s="17">
        <f t="shared" si="20"/>
        <v>70</v>
      </c>
      <c r="BX60" s="17"/>
      <c r="BY60" s="17"/>
      <c r="BZ60" s="17"/>
      <c r="CA60" s="17"/>
      <c r="CB60" s="17"/>
      <c r="CC60" s="17"/>
      <c r="CD60" s="17"/>
      <c r="CE60" s="17"/>
      <c r="CF60" s="17"/>
      <c r="CG60" s="17">
        <f t="shared" si="21"/>
        <v>70</v>
      </c>
      <c r="CH60" s="17">
        <f t="shared" si="22"/>
        <v>70</v>
      </c>
      <c r="CI60" s="17">
        <f t="shared" si="23"/>
        <v>70</v>
      </c>
      <c r="CJ60" s="17"/>
      <c r="CK60" s="32"/>
      <c r="CL60" s="32"/>
      <c r="CM60" s="1"/>
      <c r="CN60" s="1"/>
      <c r="CO60" s="1"/>
      <c r="CP60" s="1"/>
      <c r="CQ60" s="1"/>
      <c r="CR60" s="1"/>
      <c r="CS60" s="1"/>
    </row>
    <row r="61" s="25" customFormat="1" ht="15">
      <c r="A61" s="26" t="s">
        <v>93</v>
      </c>
      <c r="B61" s="26" t="s">
        <v>34</v>
      </c>
      <c r="C61" s="26" t="s">
        <v>102</v>
      </c>
      <c r="D61" s="26"/>
      <c r="E61" s="26"/>
      <c r="F61" s="27" t="s">
        <v>103</v>
      </c>
      <c r="G61" s="28">
        <f t="shared" ref="G61:G64" si="140">G62</f>
        <v>100000</v>
      </c>
      <c r="H61" s="28">
        <f t="shared" ref="H61:H64" si="141">H62</f>
        <v>40000</v>
      </c>
      <c r="I61" s="28">
        <f t="shared" ref="I61:I64" si="142">I62</f>
        <v>40000</v>
      </c>
      <c r="J61" s="28">
        <f t="shared" ref="J61:J64" si="143">J62</f>
        <v>39418.599999999999</v>
      </c>
      <c r="K61" s="28">
        <f t="shared" ref="K61:K64" si="144">K62</f>
        <v>0</v>
      </c>
      <c r="L61" s="28">
        <f t="shared" ref="L61:L64" si="145">L62</f>
        <v>0</v>
      </c>
      <c r="M61" s="28">
        <f t="shared" si="0"/>
        <v>139418.60000000001</v>
      </c>
      <c r="N61" s="28">
        <f t="shared" si="1"/>
        <v>40000</v>
      </c>
      <c r="O61" s="28">
        <f t="shared" si="2"/>
        <v>40000</v>
      </c>
      <c r="P61" s="28">
        <f t="shared" ref="P61:P64" si="146">P62</f>
        <v>0</v>
      </c>
      <c r="Q61" s="28">
        <f t="shared" ref="Q61:Q64" si="147">Q62</f>
        <v>0</v>
      </c>
      <c r="R61" s="28">
        <f t="shared" ref="R61:R64" si="148">R62</f>
        <v>0</v>
      </c>
      <c r="S61" s="28">
        <f t="shared" ref="S61:S64" si="149">S62</f>
        <v>98586.680999999997</v>
      </c>
      <c r="T61" s="28">
        <f t="shared" ref="T61:T64" si="150">T62</f>
        <v>0</v>
      </c>
      <c r="U61" s="28">
        <f t="shared" ref="U61:U64" si="151">U62</f>
        <v>0</v>
      </c>
      <c r="V61" s="28">
        <f t="shared" ref="V61:V64" si="152">V62</f>
        <v>0</v>
      </c>
      <c r="W61" s="28">
        <f t="shared" ref="W61:W64" si="153">W62</f>
        <v>0</v>
      </c>
      <c r="X61" s="28">
        <f t="shared" ref="X61:X64" si="154">X62</f>
        <v>0</v>
      </c>
      <c r="Y61" s="28">
        <f t="shared" si="3"/>
        <v>238005.28100000002</v>
      </c>
      <c r="Z61" s="28">
        <f t="shared" si="4"/>
        <v>40000</v>
      </c>
      <c r="AA61" s="28">
        <f t="shared" si="5"/>
        <v>40000</v>
      </c>
      <c r="AB61" s="28">
        <f t="shared" ref="AB61:AB64" si="155">AB62</f>
        <v>239055.92499999999</v>
      </c>
      <c r="AC61" s="28">
        <f t="shared" ref="AC61:AC64" si="156">AC62</f>
        <v>0</v>
      </c>
      <c r="AD61" s="28">
        <f t="shared" ref="AD61:AD64" si="157">AD62</f>
        <v>0</v>
      </c>
      <c r="AE61" s="28">
        <f t="shared" si="6"/>
        <v>477061.20600000001</v>
      </c>
      <c r="AF61" s="28">
        <f t="shared" si="7"/>
        <v>40000</v>
      </c>
      <c r="AG61" s="28">
        <f t="shared" si="8"/>
        <v>40000</v>
      </c>
      <c r="AH61" s="28">
        <f t="shared" ref="AH61:AH64" si="158">AH62</f>
        <v>0</v>
      </c>
      <c r="AI61" s="28">
        <f t="shared" ref="AI61:AI64" si="159">AI62</f>
        <v>0</v>
      </c>
      <c r="AJ61" s="28">
        <f t="shared" ref="AJ61:AJ64" si="160">AJ62</f>
        <v>-239055.92499999999</v>
      </c>
      <c r="AK61" s="28">
        <f t="shared" ref="AK61:AK64" si="161">AK62</f>
        <v>0</v>
      </c>
      <c r="AL61" s="28">
        <f t="shared" ref="AL61:AL64" si="162">AL62</f>
        <v>0</v>
      </c>
      <c r="AM61" s="28">
        <f t="shared" ref="AM61:AM64" si="163">AM62</f>
        <v>0</v>
      </c>
      <c r="AN61" s="28">
        <f t="shared" ref="AN61:AN64" si="164">AN62</f>
        <v>0</v>
      </c>
      <c r="AO61" s="28">
        <f t="shared" ref="AO61:AO64" si="165">AO62</f>
        <v>0</v>
      </c>
      <c r="AP61" s="28">
        <f t="shared" ref="AP61:AP64" si="166">AP62</f>
        <v>0</v>
      </c>
      <c r="AQ61" s="28">
        <f t="shared" ref="AQ61:AQ64" si="167">AQ62</f>
        <v>0</v>
      </c>
      <c r="AR61" s="28">
        <f t="shared" ref="AR61:AR64" si="168">AR62</f>
        <v>0</v>
      </c>
      <c r="AS61" s="28">
        <f t="shared" ref="AS61:AS64" si="169">AS62</f>
        <v>0</v>
      </c>
      <c r="AT61" s="28">
        <f t="shared" ref="AT61:AT64" si="170">AT62</f>
        <v>0</v>
      </c>
      <c r="AU61" s="28">
        <f t="shared" ref="AU61:AU64" si="171">AU62</f>
        <v>0</v>
      </c>
      <c r="AV61" s="28">
        <f t="shared" ref="AV61:AV64" si="172">AV62</f>
        <v>0</v>
      </c>
      <c r="AW61" s="28">
        <f t="shared" si="9"/>
        <v>238005.28100000002</v>
      </c>
      <c r="AX61" s="28">
        <f t="shared" si="10"/>
        <v>40000</v>
      </c>
      <c r="AY61" s="28">
        <f t="shared" si="11"/>
        <v>40000</v>
      </c>
      <c r="AZ61" s="28">
        <f t="shared" ref="AZ61:AZ64" si="173">AZ62</f>
        <v>0</v>
      </c>
      <c r="BA61" s="28">
        <f t="shared" si="12"/>
        <v>238005.28100000002</v>
      </c>
      <c r="BB61" s="28">
        <f t="shared" si="13"/>
        <v>40000</v>
      </c>
      <c r="BC61" s="28">
        <f t="shared" si="14"/>
        <v>40000</v>
      </c>
      <c r="BD61" s="28">
        <f t="shared" ref="BD61:BD64" si="174">BD62</f>
        <v>0</v>
      </c>
      <c r="BE61" s="28">
        <f t="shared" ref="BE61:BE64" si="175">BE62</f>
        <v>0</v>
      </c>
      <c r="BF61" s="28">
        <f t="shared" ref="BF61:BF64" si="176">BF62</f>
        <v>0</v>
      </c>
      <c r="BG61" s="28">
        <f t="shared" ref="BG61:BG64" si="177">BG62</f>
        <v>0</v>
      </c>
      <c r="BH61" s="28">
        <f t="shared" ref="BH61:BH64" si="178">BH62</f>
        <v>0</v>
      </c>
      <c r="BI61" s="28">
        <f t="shared" ref="BI61:BI64" si="179">BI62</f>
        <v>0</v>
      </c>
      <c r="BJ61" s="28">
        <f t="shared" ref="BJ61:BJ64" si="180">BJ62</f>
        <v>0</v>
      </c>
      <c r="BK61" s="28">
        <f t="shared" ref="BK61:BK64" si="181">BK62</f>
        <v>0</v>
      </c>
      <c r="BL61" s="28">
        <f t="shared" ref="BL61:BL64" si="182">BL62</f>
        <v>0</v>
      </c>
      <c r="BM61" s="28">
        <f t="shared" ref="BM61:BM64" si="183">BM62</f>
        <v>0</v>
      </c>
      <c r="BN61" s="28">
        <f t="shared" ref="BN61:BN64" si="184">BN62</f>
        <v>0</v>
      </c>
      <c r="BO61" s="28">
        <f t="shared" si="15"/>
        <v>238005.28100000002</v>
      </c>
      <c r="BP61" s="28">
        <f t="shared" si="16"/>
        <v>40000</v>
      </c>
      <c r="BQ61" s="28">
        <f t="shared" si="17"/>
        <v>40000</v>
      </c>
      <c r="BR61" s="28">
        <f t="shared" ref="BR61:BR64" si="185">BR62</f>
        <v>0</v>
      </c>
      <c r="BS61" s="28">
        <f t="shared" ref="BS61:BS64" si="186">BS62</f>
        <v>0</v>
      </c>
      <c r="BT61" s="28">
        <f t="shared" ref="BT61:BT64" si="187">BT62</f>
        <v>0</v>
      </c>
      <c r="BU61" s="28">
        <f t="shared" si="18"/>
        <v>238005.28100000002</v>
      </c>
      <c r="BV61" s="28">
        <f t="shared" si="19"/>
        <v>40000</v>
      </c>
      <c r="BW61" s="28">
        <f t="shared" si="20"/>
        <v>40000</v>
      </c>
      <c r="BX61" s="28">
        <f t="shared" ref="BX61:BX64" si="188">BX62</f>
        <v>0</v>
      </c>
      <c r="BY61" s="28">
        <f t="shared" ref="BY61:BY64" si="189">BY62</f>
        <v>40171.756000000001</v>
      </c>
      <c r="BZ61" s="28">
        <f t="shared" ref="BZ61:BZ64" si="190">BZ62</f>
        <v>0</v>
      </c>
      <c r="CA61" s="28">
        <f t="shared" ref="CA61:CA64" si="191">CA62</f>
        <v>0</v>
      </c>
      <c r="CB61" s="28">
        <f t="shared" ref="CB61:CB64" si="192">CB62</f>
        <v>0</v>
      </c>
      <c r="CC61" s="28">
        <f t="shared" ref="CC61:CC64" si="193">CC62</f>
        <v>0</v>
      </c>
      <c r="CD61" s="28">
        <f t="shared" ref="CD61:CD64" si="194">CD62</f>
        <v>0</v>
      </c>
      <c r="CE61" s="28">
        <f t="shared" ref="CE61:CE64" si="195">CE62</f>
        <v>0</v>
      </c>
      <c r="CF61" s="28">
        <f t="shared" ref="CF61:CF64" si="196">CF62</f>
        <v>0</v>
      </c>
      <c r="CG61" s="28">
        <f t="shared" si="21"/>
        <v>278177.03700000001</v>
      </c>
      <c r="CH61" s="28">
        <f t="shared" si="22"/>
        <v>40000</v>
      </c>
      <c r="CI61" s="28">
        <f t="shared" si="23"/>
        <v>40000</v>
      </c>
      <c r="CJ61" s="28">
        <f t="shared" ref="CJ61:CJ64" si="197">CJ62</f>
        <v>0</v>
      </c>
      <c r="CK61" s="29"/>
      <c r="CL61" s="29"/>
      <c r="CM61" s="25"/>
      <c r="CN61" s="25"/>
      <c r="CO61" s="25"/>
      <c r="CP61" s="25"/>
      <c r="CQ61" s="25"/>
      <c r="CR61" s="25"/>
      <c r="CS61" s="25"/>
    </row>
    <row r="62" s="1" customFormat="1" ht="45">
      <c r="A62" s="30" t="s">
        <v>93</v>
      </c>
      <c r="B62" s="30" t="s">
        <v>34</v>
      </c>
      <c r="C62" s="30" t="s">
        <v>102</v>
      </c>
      <c r="D62" s="30" t="s">
        <v>104</v>
      </c>
      <c r="E62" s="35"/>
      <c r="F62" s="31" t="s">
        <v>105</v>
      </c>
      <c r="G62" s="17">
        <f t="shared" si="140"/>
        <v>100000</v>
      </c>
      <c r="H62" s="17">
        <f t="shared" si="141"/>
        <v>40000</v>
      </c>
      <c r="I62" s="17">
        <f t="shared" si="142"/>
        <v>40000</v>
      </c>
      <c r="J62" s="17">
        <f t="shared" si="143"/>
        <v>39418.599999999999</v>
      </c>
      <c r="K62" s="17">
        <f t="shared" si="144"/>
        <v>0</v>
      </c>
      <c r="L62" s="17">
        <f t="shared" si="145"/>
        <v>0</v>
      </c>
      <c r="M62" s="17">
        <f t="shared" si="0"/>
        <v>139418.60000000001</v>
      </c>
      <c r="N62" s="17">
        <f t="shared" si="1"/>
        <v>40000</v>
      </c>
      <c r="O62" s="17">
        <f t="shared" si="2"/>
        <v>40000</v>
      </c>
      <c r="P62" s="17">
        <f t="shared" si="146"/>
        <v>0</v>
      </c>
      <c r="Q62" s="17">
        <f t="shared" si="147"/>
        <v>0</v>
      </c>
      <c r="R62" s="17">
        <f t="shared" si="148"/>
        <v>0</v>
      </c>
      <c r="S62" s="17">
        <f t="shared" si="149"/>
        <v>98586.680999999997</v>
      </c>
      <c r="T62" s="17">
        <f t="shared" si="150"/>
        <v>0</v>
      </c>
      <c r="U62" s="17">
        <f t="shared" si="151"/>
        <v>0</v>
      </c>
      <c r="V62" s="17">
        <f t="shared" si="152"/>
        <v>0</v>
      </c>
      <c r="W62" s="17">
        <f t="shared" si="153"/>
        <v>0</v>
      </c>
      <c r="X62" s="17">
        <f t="shared" si="154"/>
        <v>0</v>
      </c>
      <c r="Y62" s="17">
        <f t="shared" si="3"/>
        <v>238005.28100000002</v>
      </c>
      <c r="Z62" s="17">
        <f t="shared" si="4"/>
        <v>40000</v>
      </c>
      <c r="AA62" s="17">
        <f t="shared" si="5"/>
        <v>40000</v>
      </c>
      <c r="AB62" s="17">
        <f t="shared" si="155"/>
        <v>239055.92499999999</v>
      </c>
      <c r="AC62" s="17">
        <f t="shared" si="156"/>
        <v>0</v>
      </c>
      <c r="AD62" s="17">
        <f t="shared" si="157"/>
        <v>0</v>
      </c>
      <c r="AE62" s="17">
        <f t="shared" si="6"/>
        <v>477061.20600000001</v>
      </c>
      <c r="AF62" s="17">
        <f t="shared" si="7"/>
        <v>40000</v>
      </c>
      <c r="AG62" s="17">
        <f t="shared" si="8"/>
        <v>40000</v>
      </c>
      <c r="AH62" s="17">
        <f t="shared" si="158"/>
        <v>0</v>
      </c>
      <c r="AI62" s="17">
        <f t="shared" si="159"/>
        <v>0</v>
      </c>
      <c r="AJ62" s="17">
        <f t="shared" si="160"/>
        <v>-239055.92499999999</v>
      </c>
      <c r="AK62" s="17">
        <f t="shared" si="161"/>
        <v>0</v>
      </c>
      <c r="AL62" s="17">
        <f t="shared" si="162"/>
        <v>0</v>
      </c>
      <c r="AM62" s="17">
        <f t="shared" si="163"/>
        <v>0</v>
      </c>
      <c r="AN62" s="17">
        <f t="shared" si="164"/>
        <v>0</v>
      </c>
      <c r="AO62" s="17">
        <f t="shared" si="165"/>
        <v>0</v>
      </c>
      <c r="AP62" s="17">
        <f t="shared" si="166"/>
        <v>0</v>
      </c>
      <c r="AQ62" s="17">
        <f t="shared" si="167"/>
        <v>0</v>
      </c>
      <c r="AR62" s="17">
        <f t="shared" si="168"/>
        <v>0</v>
      </c>
      <c r="AS62" s="17">
        <f t="shared" si="169"/>
        <v>0</v>
      </c>
      <c r="AT62" s="17">
        <f t="shared" si="170"/>
        <v>0</v>
      </c>
      <c r="AU62" s="17">
        <f t="shared" si="171"/>
        <v>0</v>
      </c>
      <c r="AV62" s="17">
        <f t="shared" si="172"/>
        <v>0</v>
      </c>
      <c r="AW62" s="17">
        <f t="shared" si="9"/>
        <v>238005.28100000002</v>
      </c>
      <c r="AX62" s="17">
        <f t="shared" si="10"/>
        <v>40000</v>
      </c>
      <c r="AY62" s="17">
        <f t="shared" si="11"/>
        <v>40000</v>
      </c>
      <c r="AZ62" s="17">
        <f t="shared" si="173"/>
        <v>0</v>
      </c>
      <c r="BA62" s="17">
        <f t="shared" si="12"/>
        <v>238005.28100000002</v>
      </c>
      <c r="BB62" s="17">
        <f t="shared" si="13"/>
        <v>40000</v>
      </c>
      <c r="BC62" s="17">
        <f t="shared" si="14"/>
        <v>40000</v>
      </c>
      <c r="BD62" s="17">
        <f t="shared" si="174"/>
        <v>0</v>
      </c>
      <c r="BE62" s="17">
        <f t="shared" si="175"/>
        <v>0</v>
      </c>
      <c r="BF62" s="17">
        <f t="shared" si="176"/>
        <v>0</v>
      </c>
      <c r="BG62" s="17">
        <f t="shared" si="177"/>
        <v>0</v>
      </c>
      <c r="BH62" s="17">
        <f t="shared" si="178"/>
        <v>0</v>
      </c>
      <c r="BI62" s="17">
        <f t="shared" si="179"/>
        <v>0</v>
      </c>
      <c r="BJ62" s="17">
        <f t="shared" si="180"/>
        <v>0</v>
      </c>
      <c r="BK62" s="17">
        <f t="shared" si="181"/>
        <v>0</v>
      </c>
      <c r="BL62" s="17">
        <f t="shared" si="182"/>
        <v>0</v>
      </c>
      <c r="BM62" s="17">
        <f t="shared" si="183"/>
        <v>0</v>
      </c>
      <c r="BN62" s="17">
        <f t="shared" si="184"/>
        <v>0</v>
      </c>
      <c r="BO62" s="17">
        <f t="shared" si="15"/>
        <v>238005.28100000002</v>
      </c>
      <c r="BP62" s="17">
        <f t="shared" si="16"/>
        <v>40000</v>
      </c>
      <c r="BQ62" s="17">
        <f t="shared" si="17"/>
        <v>40000</v>
      </c>
      <c r="BR62" s="17">
        <f t="shared" si="185"/>
        <v>0</v>
      </c>
      <c r="BS62" s="17">
        <f t="shared" si="186"/>
        <v>0</v>
      </c>
      <c r="BT62" s="17">
        <f t="shared" si="187"/>
        <v>0</v>
      </c>
      <c r="BU62" s="17">
        <f t="shared" si="18"/>
        <v>238005.28100000002</v>
      </c>
      <c r="BV62" s="17">
        <f t="shared" si="19"/>
        <v>40000</v>
      </c>
      <c r="BW62" s="17">
        <f t="shared" si="20"/>
        <v>40000</v>
      </c>
      <c r="BX62" s="17">
        <f t="shared" si="188"/>
        <v>0</v>
      </c>
      <c r="BY62" s="17">
        <f t="shared" si="189"/>
        <v>40171.756000000001</v>
      </c>
      <c r="BZ62" s="17">
        <f t="shared" si="190"/>
        <v>0</v>
      </c>
      <c r="CA62" s="17">
        <f t="shared" si="191"/>
        <v>0</v>
      </c>
      <c r="CB62" s="17">
        <f t="shared" si="192"/>
        <v>0</v>
      </c>
      <c r="CC62" s="17">
        <f t="shared" si="193"/>
        <v>0</v>
      </c>
      <c r="CD62" s="17">
        <f t="shared" si="194"/>
        <v>0</v>
      </c>
      <c r="CE62" s="17">
        <f t="shared" si="195"/>
        <v>0</v>
      </c>
      <c r="CF62" s="17">
        <f t="shared" si="196"/>
        <v>0</v>
      </c>
      <c r="CG62" s="17">
        <f t="shared" si="21"/>
        <v>278177.03700000001</v>
      </c>
      <c r="CH62" s="17">
        <f t="shared" si="22"/>
        <v>40000</v>
      </c>
      <c r="CI62" s="17">
        <f t="shared" si="23"/>
        <v>40000</v>
      </c>
      <c r="CJ62" s="17">
        <f t="shared" si="197"/>
        <v>0</v>
      </c>
      <c r="CK62" s="32"/>
      <c r="CL62" s="32"/>
      <c r="CM62" s="1"/>
      <c r="CN62" s="1"/>
      <c r="CO62" s="1"/>
      <c r="CP62" s="1"/>
      <c r="CQ62" s="1"/>
      <c r="CR62" s="1"/>
      <c r="CS62" s="1"/>
    </row>
    <row r="63" s="1" customFormat="1" ht="15">
      <c r="A63" s="30" t="s">
        <v>93</v>
      </c>
      <c r="B63" s="30" t="s">
        <v>34</v>
      </c>
      <c r="C63" s="30" t="s">
        <v>102</v>
      </c>
      <c r="D63" s="30" t="s">
        <v>106</v>
      </c>
      <c r="E63" s="35"/>
      <c r="F63" s="31" t="s">
        <v>107</v>
      </c>
      <c r="G63" s="17">
        <f t="shared" si="140"/>
        <v>100000</v>
      </c>
      <c r="H63" s="17">
        <f t="shared" si="141"/>
        <v>40000</v>
      </c>
      <c r="I63" s="17">
        <f t="shared" si="142"/>
        <v>40000</v>
      </c>
      <c r="J63" s="17">
        <f t="shared" si="143"/>
        <v>39418.599999999999</v>
      </c>
      <c r="K63" s="17">
        <f t="shared" si="144"/>
        <v>0</v>
      </c>
      <c r="L63" s="17">
        <f t="shared" si="145"/>
        <v>0</v>
      </c>
      <c r="M63" s="17">
        <f t="shared" si="0"/>
        <v>139418.60000000001</v>
      </c>
      <c r="N63" s="17">
        <f t="shared" si="1"/>
        <v>40000</v>
      </c>
      <c r="O63" s="17">
        <f t="shared" si="2"/>
        <v>40000</v>
      </c>
      <c r="P63" s="17">
        <f t="shared" si="146"/>
        <v>0</v>
      </c>
      <c r="Q63" s="17">
        <f t="shared" si="147"/>
        <v>0</v>
      </c>
      <c r="R63" s="17">
        <f t="shared" si="148"/>
        <v>0</v>
      </c>
      <c r="S63" s="17">
        <f t="shared" si="149"/>
        <v>98586.680999999997</v>
      </c>
      <c r="T63" s="17">
        <f t="shared" si="150"/>
        <v>0</v>
      </c>
      <c r="U63" s="17">
        <f t="shared" si="151"/>
        <v>0</v>
      </c>
      <c r="V63" s="17">
        <f t="shared" si="152"/>
        <v>0</v>
      </c>
      <c r="W63" s="17">
        <f t="shared" si="153"/>
        <v>0</v>
      </c>
      <c r="X63" s="17">
        <f t="shared" si="154"/>
        <v>0</v>
      </c>
      <c r="Y63" s="17">
        <f t="shared" si="3"/>
        <v>238005.28100000002</v>
      </c>
      <c r="Z63" s="17">
        <f t="shared" si="4"/>
        <v>40000</v>
      </c>
      <c r="AA63" s="17">
        <f t="shared" si="5"/>
        <v>40000</v>
      </c>
      <c r="AB63" s="17">
        <f t="shared" si="155"/>
        <v>239055.92499999999</v>
      </c>
      <c r="AC63" s="17">
        <f t="shared" si="156"/>
        <v>0</v>
      </c>
      <c r="AD63" s="17">
        <f t="shared" si="157"/>
        <v>0</v>
      </c>
      <c r="AE63" s="17">
        <f t="shared" si="6"/>
        <v>477061.20600000001</v>
      </c>
      <c r="AF63" s="17">
        <f t="shared" si="7"/>
        <v>40000</v>
      </c>
      <c r="AG63" s="17">
        <f t="shared" si="8"/>
        <v>40000</v>
      </c>
      <c r="AH63" s="17">
        <f t="shared" si="158"/>
        <v>0</v>
      </c>
      <c r="AI63" s="17">
        <f t="shared" si="159"/>
        <v>0</v>
      </c>
      <c r="AJ63" s="17">
        <f t="shared" si="160"/>
        <v>-239055.92499999999</v>
      </c>
      <c r="AK63" s="17">
        <f t="shared" si="161"/>
        <v>0</v>
      </c>
      <c r="AL63" s="17">
        <f t="shared" si="162"/>
        <v>0</v>
      </c>
      <c r="AM63" s="17">
        <f t="shared" si="163"/>
        <v>0</v>
      </c>
      <c r="AN63" s="17">
        <f t="shared" si="164"/>
        <v>0</v>
      </c>
      <c r="AO63" s="17">
        <f t="shared" si="165"/>
        <v>0</v>
      </c>
      <c r="AP63" s="17">
        <f t="shared" si="166"/>
        <v>0</v>
      </c>
      <c r="AQ63" s="17">
        <f t="shared" si="167"/>
        <v>0</v>
      </c>
      <c r="AR63" s="17">
        <f t="shared" si="168"/>
        <v>0</v>
      </c>
      <c r="AS63" s="17">
        <f t="shared" si="169"/>
        <v>0</v>
      </c>
      <c r="AT63" s="17">
        <f t="shared" si="170"/>
        <v>0</v>
      </c>
      <c r="AU63" s="17">
        <f t="shared" si="171"/>
        <v>0</v>
      </c>
      <c r="AV63" s="17">
        <f t="shared" si="172"/>
        <v>0</v>
      </c>
      <c r="AW63" s="17">
        <f t="shared" si="9"/>
        <v>238005.28100000002</v>
      </c>
      <c r="AX63" s="17">
        <f t="shared" si="10"/>
        <v>40000</v>
      </c>
      <c r="AY63" s="17">
        <f t="shared" si="11"/>
        <v>40000</v>
      </c>
      <c r="AZ63" s="17">
        <f t="shared" si="173"/>
        <v>0</v>
      </c>
      <c r="BA63" s="17">
        <f t="shared" si="12"/>
        <v>238005.28100000002</v>
      </c>
      <c r="BB63" s="17">
        <f t="shared" si="13"/>
        <v>40000</v>
      </c>
      <c r="BC63" s="17">
        <f t="shared" si="14"/>
        <v>40000</v>
      </c>
      <c r="BD63" s="17">
        <f t="shared" si="174"/>
        <v>0</v>
      </c>
      <c r="BE63" s="17">
        <f t="shared" si="175"/>
        <v>0</v>
      </c>
      <c r="BF63" s="17">
        <f t="shared" si="176"/>
        <v>0</v>
      </c>
      <c r="BG63" s="17">
        <f t="shared" si="177"/>
        <v>0</v>
      </c>
      <c r="BH63" s="17">
        <f t="shared" si="178"/>
        <v>0</v>
      </c>
      <c r="BI63" s="17">
        <f t="shared" si="179"/>
        <v>0</v>
      </c>
      <c r="BJ63" s="17">
        <f t="shared" si="180"/>
        <v>0</v>
      </c>
      <c r="BK63" s="17">
        <f t="shared" si="181"/>
        <v>0</v>
      </c>
      <c r="BL63" s="17">
        <f t="shared" si="182"/>
        <v>0</v>
      </c>
      <c r="BM63" s="17">
        <f t="shared" si="183"/>
        <v>0</v>
      </c>
      <c r="BN63" s="17">
        <f t="shared" si="184"/>
        <v>0</v>
      </c>
      <c r="BO63" s="17">
        <f t="shared" si="15"/>
        <v>238005.28100000002</v>
      </c>
      <c r="BP63" s="17">
        <f t="shared" si="16"/>
        <v>40000</v>
      </c>
      <c r="BQ63" s="17">
        <f t="shared" si="17"/>
        <v>40000</v>
      </c>
      <c r="BR63" s="17">
        <f t="shared" si="185"/>
        <v>0</v>
      </c>
      <c r="BS63" s="17">
        <f t="shared" si="186"/>
        <v>0</v>
      </c>
      <c r="BT63" s="17">
        <f t="shared" si="187"/>
        <v>0</v>
      </c>
      <c r="BU63" s="17">
        <f t="shared" si="18"/>
        <v>238005.28100000002</v>
      </c>
      <c r="BV63" s="17">
        <f t="shared" si="19"/>
        <v>40000</v>
      </c>
      <c r="BW63" s="17">
        <f t="shared" si="20"/>
        <v>40000</v>
      </c>
      <c r="BX63" s="17">
        <f t="shared" si="188"/>
        <v>0</v>
      </c>
      <c r="BY63" s="17">
        <f t="shared" si="189"/>
        <v>40171.756000000001</v>
      </c>
      <c r="BZ63" s="17">
        <f t="shared" si="190"/>
        <v>0</v>
      </c>
      <c r="CA63" s="17">
        <f t="shared" si="191"/>
        <v>0</v>
      </c>
      <c r="CB63" s="17">
        <f t="shared" si="192"/>
        <v>0</v>
      </c>
      <c r="CC63" s="17">
        <f t="shared" si="193"/>
        <v>0</v>
      </c>
      <c r="CD63" s="17">
        <f t="shared" si="194"/>
        <v>0</v>
      </c>
      <c r="CE63" s="17">
        <f t="shared" si="195"/>
        <v>0</v>
      </c>
      <c r="CF63" s="17">
        <f t="shared" si="196"/>
        <v>0</v>
      </c>
      <c r="CG63" s="17">
        <f t="shared" si="21"/>
        <v>278177.03700000001</v>
      </c>
      <c r="CH63" s="17">
        <f t="shared" si="22"/>
        <v>40000</v>
      </c>
      <c r="CI63" s="17">
        <f t="shared" si="23"/>
        <v>40000</v>
      </c>
      <c r="CJ63" s="17">
        <f t="shared" si="197"/>
        <v>0</v>
      </c>
      <c r="CK63" s="32"/>
      <c r="CL63" s="32"/>
      <c r="CM63" s="1"/>
      <c r="CN63" s="1"/>
      <c r="CO63" s="1"/>
      <c r="CP63" s="1"/>
      <c r="CQ63" s="1"/>
      <c r="CR63" s="1"/>
      <c r="CS63" s="1"/>
    </row>
    <row r="64" s="1" customFormat="1" ht="15">
      <c r="A64" s="30" t="s">
        <v>93</v>
      </c>
      <c r="B64" s="30" t="s">
        <v>34</v>
      </c>
      <c r="C64" s="30" t="s">
        <v>102</v>
      </c>
      <c r="D64" s="30" t="s">
        <v>108</v>
      </c>
      <c r="E64" s="35"/>
      <c r="F64" s="31" t="s">
        <v>109</v>
      </c>
      <c r="G64" s="17">
        <f t="shared" si="140"/>
        <v>100000</v>
      </c>
      <c r="H64" s="17">
        <f t="shared" si="141"/>
        <v>40000</v>
      </c>
      <c r="I64" s="17">
        <f t="shared" si="142"/>
        <v>40000</v>
      </c>
      <c r="J64" s="17">
        <f t="shared" si="143"/>
        <v>39418.599999999999</v>
      </c>
      <c r="K64" s="17">
        <f t="shared" si="144"/>
        <v>0</v>
      </c>
      <c r="L64" s="17">
        <f t="shared" si="145"/>
        <v>0</v>
      </c>
      <c r="M64" s="17">
        <f t="shared" si="0"/>
        <v>139418.60000000001</v>
      </c>
      <c r="N64" s="17">
        <f t="shared" si="1"/>
        <v>40000</v>
      </c>
      <c r="O64" s="17">
        <f t="shared" si="2"/>
        <v>40000</v>
      </c>
      <c r="P64" s="17">
        <f t="shared" si="146"/>
        <v>0</v>
      </c>
      <c r="Q64" s="17">
        <f t="shared" si="147"/>
        <v>0</v>
      </c>
      <c r="R64" s="17">
        <f t="shared" si="148"/>
        <v>0</v>
      </c>
      <c r="S64" s="17">
        <f t="shared" si="149"/>
        <v>98586.680999999997</v>
      </c>
      <c r="T64" s="17">
        <f t="shared" si="150"/>
        <v>0</v>
      </c>
      <c r="U64" s="17">
        <f t="shared" si="151"/>
        <v>0</v>
      </c>
      <c r="V64" s="17">
        <f t="shared" si="152"/>
        <v>0</v>
      </c>
      <c r="W64" s="17">
        <f t="shared" si="153"/>
        <v>0</v>
      </c>
      <c r="X64" s="17">
        <f t="shared" si="154"/>
        <v>0</v>
      </c>
      <c r="Y64" s="17">
        <f t="shared" si="3"/>
        <v>238005.28100000002</v>
      </c>
      <c r="Z64" s="17">
        <f t="shared" si="4"/>
        <v>40000</v>
      </c>
      <c r="AA64" s="17">
        <f t="shared" si="5"/>
        <v>40000</v>
      </c>
      <c r="AB64" s="17">
        <f t="shared" si="155"/>
        <v>239055.92499999999</v>
      </c>
      <c r="AC64" s="17">
        <f t="shared" si="156"/>
        <v>0</v>
      </c>
      <c r="AD64" s="17">
        <f t="shared" si="157"/>
        <v>0</v>
      </c>
      <c r="AE64" s="17">
        <f t="shared" si="6"/>
        <v>477061.20600000001</v>
      </c>
      <c r="AF64" s="17">
        <f t="shared" si="7"/>
        <v>40000</v>
      </c>
      <c r="AG64" s="17">
        <f t="shared" si="8"/>
        <v>40000</v>
      </c>
      <c r="AH64" s="17">
        <f t="shared" si="158"/>
        <v>0</v>
      </c>
      <c r="AI64" s="17">
        <f t="shared" si="159"/>
        <v>0</v>
      </c>
      <c r="AJ64" s="17">
        <f t="shared" si="160"/>
        <v>-239055.92499999999</v>
      </c>
      <c r="AK64" s="17">
        <f t="shared" si="161"/>
        <v>0</v>
      </c>
      <c r="AL64" s="17">
        <f t="shared" si="162"/>
        <v>0</v>
      </c>
      <c r="AM64" s="17">
        <f t="shared" si="163"/>
        <v>0</v>
      </c>
      <c r="AN64" s="17">
        <f t="shared" si="164"/>
        <v>0</v>
      </c>
      <c r="AO64" s="17">
        <f t="shared" si="165"/>
        <v>0</v>
      </c>
      <c r="AP64" s="17">
        <f t="shared" si="166"/>
        <v>0</v>
      </c>
      <c r="AQ64" s="17">
        <f t="shared" si="167"/>
        <v>0</v>
      </c>
      <c r="AR64" s="17">
        <f t="shared" si="168"/>
        <v>0</v>
      </c>
      <c r="AS64" s="17">
        <f t="shared" si="169"/>
        <v>0</v>
      </c>
      <c r="AT64" s="17">
        <f t="shared" si="170"/>
        <v>0</v>
      </c>
      <c r="AU64" s="17">
        <f t="shared" si="171"/>
        <v>0</v>
      </c>
      <c r="AV64" s="17">
        <f t="shared" si="172"/>
        <v>0</v>
      </c>
      <c r="AW64" s="17">
        <f t="shared" si="9"/>
        <v>238005.28100000002</v>
      </c>
      <c r="AX64" s="17">
        <f t="shared" si="10"/>
        <v>40000</v>
      </c>
      <c r="AY64" s="17">
        <f t="shared" si="11"/>
        <v>40000</v>
      </c>
      <c r="AZ64" s="17">
        <f t="shared" si="173"/>
        <v>0</v>
      </c>
      <c r="BA64" s="17">
        <f t="shared" si="12"/>
        <v>238005.28100000002</v>
      </c>
      <c r="BB64" s="17">
        <f t="shared" si="13"/>
        <v>40000</v>
      </c>
      <c r="BC64" s="17">
        <f t="shared" si="14"/>
        <v>40000</v>
      </c>
      <c r="BD64" s="17">
        <f t="shared" si="174"/>
        <v>0</v>
      </c>
      <c r="BE64" s="17">
        <f t="shared" si="175"/>
        <v>0</v>
      </c>
      <c r="BF64" s="17">
        <f t="shared" si="176"/>
        <v>0</v>
      </c>
      <c r="BG64" s="17">
        <f t="shared" si="177"/>
        <v>0</v>
      </c>
      <c r="BH64" s="17">
        <f t="shared" si="178"/>
        <v>0</v>
      </c>
      <c r="BI64" s="17">
        <f t="shared" si="179"/>
        <v>0</v>
      </c>
      <c r="BJ64" s="17">
        <f t="shared" si="180"/>
        <v>0</v>
      </c>
      <c r="BK64" s="17">
        <f t="shared" si="181"/>
        <v>0</v>
      </c>
      <c r="BL64" s="17">
        <f t="shared" si="182"/>
        <v>0</v>
      </c>
      <c r="BM64" s="17">
        <f t="shared" si="183"/>
        <v>0</v>
      </c>
      <c r="BN64" s="17">
        <f t="shared" si="184"/>
        <v>0</v>
      </c>
      <c r="BO64" s="17">
        <f t="shared" si="15"/>
        <v>238005.28100000002</v>
      </c>
      <c r="BP64" s="17">
        <f t="shared" si="16"/>
        <v>40000</v>
      </c>
      <c r="BQ64" s="17">
        <f t="shared" si="17"/>
        <v>40000</v>
      </c>
      <c r="BR64" s="17">
        <f t="shared" si="185"/>
        <v>0</v>
      </c>
      <c r="BS64" s="17">
        <f t="shared" si="186"/>
        <v>0</v>
      </c>
      <c r="BT64" s="17">
        <f t="shared" si="187"/>
        <v>0</v>
      </c>
      <c r="BU64" s="17">
        <f t="shared" si="18"/>
        <v>238005.28100000002</v>
      </c>
      <c r="BV64" s="17">
        <f t="shared" si="19"/>
        <v>40000</v>
      </c>
      <c r="BW64" s="17">
        <f t="shared" si="20"/>
        <v>40000</v>
      </c>
      <c r="BX64" s="17">
        <f t="shared" si="188"/>
        <v>0</v>
      </c>
      <c r="BY64" s="17">
        <f t="shared" si="189"/>
        <v>40171.756000000001</v>
      </c>
      <c r="BZ64" s="17">
        <f t="shared" si="190"/>
        <v>0</v>
      </c>
      <c r="CA64" s="17">
        <f t="shared" si="191"/>
        <v>0</v>
      </c>
      <c r="CB64" s="17">
        <f t="shared" si="192"/>
        <v>0</v>
      </c>
      <c r="CC64" s="17">
        <f t="shared" si="193"/>
        <v>0</v>
      </c>
      <c r="CD64" s="17">
        <f t="shared" si="194"/>
        <v>0</v>
      </c>
      <c r="CE64" s="17">
        <f t="shared" si="195"/>
        <v>0</v>
      </c>
      <c r="CF64" s="17">
        <f t="shared" si="196"/>
        <v>0</v>
      </c>
      <c r="CG64" s="17">
        <f t="shared" si="21"/>
        <v>278177.03700000001</v>
      </c>
      <c r="CH64" s="17">
        <f t="shared" si="22"/>
        <v>40000</v>
      </c>
      <c r="CI64" s="17">
        <f t="shared" si="23"/>
        <v>40000</v>
      </c>
      <c r="CJ64" s="17">
        <f t="shared" si="197"/>
        <v>0</v>
      </c>
      <c r="CK64" s="32"/>
      <c r="CL64" s="32"/>
      <c r="CM64" s="1"/>
      <c r="CN64" s="1"/>
      <c r="CO64" s="1"/>
      <c r="CP64" s="1"/>
      <c r="CQ64" s="1"/>
      <c r="CR64" s="1"/>
      <c r="CS64" s="1"/>
    </row>
    <row r="65" s="1" customFormat="1" ht="15">
      <c r="A65" s="30" t="s">
        <v>93</v>
      </c>
      <c r="B65" s="30" t="s">
        <v>34</v>
      </c>
      <c r="C65" s="30" t="s">
        <v>102</v>
      </c>
      <c r="D65" s="30" t="s">
        <v>108</v>
      </c>
      <c r="E65" s="30" t="s">
        <v>48</v>
      </c>
      <c r="F65" s="31" t="s">
        <v>49</v>
      </c>
      <c r="G65" s="17">
        <v>100000</v>
      </c>
      <c r="H65" s="17">
        <v>40000</v>
      </c>
      <c r="I65" s="17">
        <v>40000</v>
      </c>
      <c r="J65" s="17">
        <v>39418.599999999999</v>
      </c>
      <c r="K65" s="17"/>
      <c r="L65" s="17"/>
      <c r="M65" s="17">
        <f t="shared" si="0"/>
        <v>139418.60000000001</v>
      </c>
      <c r="N65" s="17">
        <f t="shared" si="1"/>
        <v>40000</v>
      </c>
      <c r="O65" s="17">
        <f t="shared" si="2"/>
        <v>40000</v>
      </c>
      <c r="P65" s="17"/>
      <c r="Q65" s="17"/>
      <c r="R65" s="17"/>
      <c r="S65" s="17">
        <v>98586.680999999997</v>
      </c>
      <c r="T65" s="17"/>
      <c r="U65" s="17"/>
      <c r="V65" s="17"/>
      <c r="W65" s="17"/>
      <c r="X65" s="17"/>
      <c r="Y65" s="17">
        <f t="shared" si="3"/>
        <v>238005.28100000002</v>
      </c>
      <c r="Z65" s="17">
        <f t="shared" si="4"/>
        <v>40000</v>
      </c>
      <c r="AA65" s="17">
        <f t="shared" si="5"/>
        <v>40000</v>
      </c>
      <c r="AB65" s="17">
        <v>239055.92499999999</v>
      </c>
      <c r="AC65" s="17"/>
      <c r="AD65" s="17"/>
      <c r="AE65" s="17">
        <f t="shared" si="6"/>
        <v>477061.20600000001</v>
      </c>
      <c r="AF65" s="17">
        <f t="shared" si="7"/>
        <v>40000</v>
      </c>
      <c r="AG65" s="17">
        <f t="shared" si="8"/>
        <v>40000</v>
      </c>
      <c r="AH65" s="17"/>
      <c r="AI65" s="17"/>
      <c r="AJ65" s="17">
        <v>-239055.92499999999</v>
      </c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>
        <f t="shared" si="9"/>
        <v>238005.28100000002</v>
      </c>
      <c r="AX65" s="17">
        <f t="shared" si="10"/>
        <v>40000</v>
      </c>
      <c r="AY65" s="17">
        <f t="shared" si="11"/>
        <v>40000</v>
      </c>
      <c r="AZ65" s="17"/>
      <c r="BA65" s="17">
        <f t="shared" si="12"/>
        <v>238005.28100000002</v>
      </c>
      <c r="BB65" s="17">
        <f t="shared" si="13"/>
        <v>40000</v>
      </c>
      <c r="BC65" s="17">
        <f t="shared" si="14"/>
        <v>40000</v>
      </c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>
        <f t="shared" si="15"/>
        <v>238005.28100000002</v>
      </c>
      <c r="BP65" s="17">
        <f t="shared" si="16"/>
        <v>40000</v>
      </c>
      <c r="BQ65" s="17">
        <f t="shared" si="17"/>
        <v>40000</v>
      </c>
      <c r="BR65" s="17"/>
      <c r="BS65" s="17"/>
      <c r="BT65" s="17"/>
      <c r="BU65" s="17">
        <f t="shared" si="18"/>
        <v>238005.28100000002</v>
      </c>
      <c r="BV65" s="17">
        <f t="shared" si="19"/>
        <v>40000</v>
      </c>
      <c r="BW65" s="17">
        <f t="shared" si="20"/>
        <v>40000</v>
      </c>
      <c r="BX65" s="17"/>
      <c r="BY65" s="17">
        <v>40171.756000000001</v>
      </c>
      <c r="BZ65" s="17"/>
      <c r="CA65" s="17"/>
      <c r="CB65" s="17"/>
      <c r="CC65" s="17"/>
      <c r="CD65" s="17"/>
      <c r="CE65" s="17"/>
      <c r="CF65" s="17"/>
      <c r="CG65" s="17">
        <f t="shared" si="21"/>
        <v>278177.03700000001</v>
      </c>
      <c r="CH65" s="17">
        <f t="shared" si="22"/>
        <v>40000</v>
      </c>
      <c r="CI65" s="17">
        <f t="shared" si="23"/>
        <v>40000</v>
      </c>
      <c r="CJ65" s="17"/>
      <c r="CK65" s="32"/>
      <c r="CL65" s="32" t="s">
        <v>110</v>
      </c>
      <c r="CM65" s="1"/>
      <c r="CN65" s="1"/>
      <c r="CO65" s="1"/>
      <c r="CP65" s="1"/>
      <c r="CQ65" s="1"/>
      <c r="CR65" s="1"/>
      <c r="CS65" s="1"/>
    </row>
    <row r="66" s="25" customFormat="1" ht="15">
      <c r="A66" s="26" t="s">
        <v>93</v>
      </c>
      <c r="B66" s="26" t="s">
        <v>34</v>
      </c>
      <c r="C66" s="26" t="s">
        <v>36</v>
      </c>
      <c r="D66" s="26"/>
      <c r="E66" s="26"/>
      <c r="F66" s="27" t="s">
        <v>37</v>
      </c>
      <c r="G66" s="28">
        <f>G67+G75</f>
        <v>193953.10000000003</v>
      </c>
      <c r="H66" s="28">
        <f>H67+H75</f>
        <v>158176.10000000003</v>
      </c>
      <c r="I66" s="28">
        <f>I67+I75</f>
        <v>158176.10000000003</v>
      </c>
      <c r="J66" s="28">
        <f>J67+J75</f>
        <v>0</v>
      </c>
      <c r="K66" s="28">
        <f>K67+K75</f>
        <v>0</v>
      </c>
      <c r="L66" s="28">
        <f>L67+L75</f>
        <v>0</v>
      </c>
      <c r="M66" s="28">
        <f t="shared" si="0"/>
        <v>193953.10000000003</v>
      </c>
      <c r="N66" s="28">
        <f t="shared" si="1"/>
        <v>158176.10000000003</v>
      </c>
      <c r="O66" s="28">
        <f t="shared" si="2"/>
        <v>158176.10000000003</v>
      </c>
      <c r="P66" s="28">
        <f>P67+P75</f>
        <v>10355.6</v>
      </c>
      <c r="Q66" s="28">
        <f>Q67+Q75</f>
        <v>0</v>
      </c>
      <c r="R66" s="28">
        <f>R67+R75</f>
        <v>0</v>
      </c>
      <c r="S66" s="28">
        <f>S67+S75</f>
        <v>0</v>
      </c>
      <c r="T66" s="28">
        <f>T67+T75</f>
        <v>11417.299999999999</v>
      </c>
      <c r="U66" s="28">
        <f>U67+U75</f>
        <v>0</v>
      </c>
      <c r="V66" s="28">
        <f>V67+V75</f>
        <v>11417.299999999999</v>
      </c>
      <c r="W66" s="28">
        <f>W67+W75</f>
        <v>0</v>
      </c>
      <c r="X66" s="28">
        <f>X67+X75</f>
        <v>0</v>
      </c>
      <c r="Y66" s="28">
        <f t="shared" si="3"/>
        <v>204308.70000000004</v>
      </c>
      <c r="Z66" s="28">
        <f t="shared" si="4"/>
        <v>169593.40000000002</v>
      </c>
      <c r="AA66" s="28">
        <f t="shared" si="5"/>
        <v>169593.40000000002</v>
      </c>
      <c r="AB66" s="28">
        <f>AB67+AB75</f>
        <v>0</v>
      </c>
      <c r="AC66" s="28">
        <f>AC67+AC75</f>
        <v>0</v>
      </c>
      <c r="AD66" s="28">
        <f>AD67+AD75</f>
        <v>0</v>
      </c>
      <c r="AE66" s="28">
        <f t="shared" si="6"/>
        <v>204308.70000000004</v>
      </c>
      <c r="AF66" s="28">
        <f t="shared" si="7"/>
        <v>169593.40000000002</v>
      </c>
      <c r="AG66" s="28">
        <f t="shared" si="8"/>
        <v>169593.40000000002</v>
      </c>
      <c r="AH66" s="28">
        <f>AH67+AH75</f>
        <v>0</v>
      </c>
      <c r="AI66" s="28">
        <f>AI67+AI75</f>
        <v>0</v>
      </c>
      <c r="AJ66" s="28">
        <f>AJ67+AJ75</f>
        <v>0</v>
      </c>
      <c r="AK66" s="28">
        <f>AK67+AK75</f>
        <v>0</v>
      </c>
      <c r="AL66" s="28">
        <f>AL67+AL75</f>
        <v>0</v>
      </c>
      <c r="AM66" s="28">
        <f>AM67+AM75</f>
        <v>387.80000000000001</v>
      </c>
      <c r="AN66" s="28">
        <f>AN67+AN75</f>
        <v>0</v>
      </c>
      <c r="AO66" s="28">
        <f>AO67+AO75</f>
        <v>0</v>
      </c>
      <c r="AP66" s="28">
        <f>AP67+AP75</f>
        <v>0</v>
      </c>
      <c r="AQ66" s="28">
        <f>AQ67+AQ75</f>
        <v>0</v>
      </c>
      <c r="AR66" s="28">
        <f>AR67+AR75</f>
        <v>0</v>
      </c>
      <c r="AS66" s="28">
        <f>AS67+AS75</f>
        <v>0</v>
      </c>
      <c r="AT66" s="28">
        <f>AT67+AT75</f>
        <v>699.79999999999995</v>
      </c>
      <c r="AU66" s="28">
        <f>AU67+AU75</f>
        <v>0</v>
      </c>
      <c r="AV66" s="28">
        <f>AV67+AV75</f>
        <v>0</v>
      </c>
      <c r="AW66" s="28">
        <f t="shared" si="9"/>
        <v>204308.70000000004</v>
      </c>
      <c r="AX66" s="28">
        <f t="shared" si="10"/>
        <v>169981.20000000001</v>
      </c>
      <c r="AY66" s="28">
        <f t="shared" si="11"/>
        <v>170293.20000000001</v>
      </c>
      <c r="AZ66" s="28">
        <f>AZ67+AZ75</f>
        <v>0</v>
      </c>
      <c r="BA66" s="28">
        <f t="shared" si="12"/>
        <v>204308.70000000004</v>
      </c>
      <c r="BB66" s="28">
        <f t="shared" si="13"/>
        <v>169981.20000000001</v>
      </c>
      <c r="BC66" s="28">
        <f t="shared" si="14"/>
        <v>170293.20000000001</v>
      </c>
      <c r="BD66" s="28">
        <f>BD67+BD75</f>
        <v>0</v>
      </c>
      <c r="BE66" s="28">
        <f>BE67+BE75</f>
        <v>0</v>
      </c>
      <c r="BF66" s="28">
        <f>BF67+BF75</f>
        <v>0</v>
      </c>
      <c r="BG66" s="28">
        <f>BG67+BG75</f>
        <v>0</v>
      </c>
      <c r="BH66" s="28">
        <f>BH67+BH75</f>
        <v>0</v>
      </c>
      <c r="BI66" s="28">
        <f>BI67+BI75</f>
        <v>0</v>
      </c>
      <c r="BJ66" s="28">
        <f>BJ67+BJ75</f>
        <v>0</v>
      </c>
      <c r="BK66" s="28">
        <f>BK67+BK75</f>
        <v>0</v>
      </c>
      <c r="BL66" s="28">
        <f>BL67+BL75</f>
        <v>0</v>
      </c>
      <c r="BM66" s="28">
        <f>BM67+BM75</f>
        <v>0</v>
      </c>
      <c r="BN66" s="28">
        <f>BN67+BN75</f>
        <v>0</v>
      </c>
      <c r="BO66" s="28">
        <f t="shared" si="15"/>
        <v>204308.70000000004</v>
      </c>
      <c r="BP66" s="28">
        <f t="shared" si="16"/>
        <v>169981.20000000001</v>
      </c>
      <c r="BQ66" s="28">
        <f t="shared" si="17"/>
        <v>170293.20000000001</v>
      </c>
      <c r="BR66" s="28">
        <f>BR67+BR75</f>
        <v>0</v>
      </c>
      <c r="BS66" s="28">
        <f>BS67+BS75</f>
        <v>0</v>
      </c>
      <c r="BT66" s="28">
        <f>BT67+BT75</f>
        <v>0</v>
      </c>
      <c r="BU66" s="28">
        <f t="shared" si="18"/>
        <v>204308.70000000004</v>
      </c>
      <c r="BV66" s="28">
        <f t="shared" si="19"/>
        <v>169981.20000000001</v>
      </c>
      <c r="BW66" s="28">
        <f t="shared" si="20"/>
        <v>170293.20000000001</v>
      </c>
      <c r="BX66" s="28">
        <f>BX67+BX75</f>
        <v>0</v>
      </c>
      <c r="BY66" s="28">
        <f>BY67+BY75</f>
        <v>0</v>
      </c>
      <c r="BZ66" s="28">
        <f>BZ67+BZ75</f>
        <v>0</v>
      </c>
      <c r="CA66" s="28">
        <f>CA67+CA75</f>
        <v>0</v>
      </c>
      <c r="CB66" s="28">
        <f>CB67+CB75</f>
        <v>0</v>
      </c>
      <c r="CC66" s="28">
        <f>CC67+CC75</f>
        <v>0</v>
      </c>
      <c r="CD66" s="28">
        <f>CD67+CD75</f>
        <v>0</v>
      </c>
      <c r="CE66" s="28">
        <f>CE67+CE75</f>
        <v>0</v>
      </c>
      <c r="CF66" s="28">
        <f>CF67+CF75</f>
        <v>0</v>
      </c>
      <c r="CG66" s="28">
        <f t="shared" si="21"/>
        <v>204308.70000000004</v>
      </c>
      <c r="CH66" s="28">
        <f t="shared" si="22"/>
        <v>169981.20000000001</v>
      </c>
      <c r="CI66" s="28">
        <f t="shared" si="23"/>
        <v>170293.20000000001</v>
      </c>
      <c r="CJ66" s="28">
        <f>CJ67+CJ75</f>
        <v>0</v>
      </c>
      <c r="CK66" s="29"/>
      <c r="CL66" s="29"/>
      <c r="CM66" s="25"/>
      <c r="CN66" s="25"/>
      <c r="CO66" s="25"/>
      <c r="CP66" s="25"/>
      <c r="CQ66" s="25"/>
      <c r="CR66" s="25"/>
      <c r="CS66" s="25"/>
    </row>
    <row r="67" s="1" customFormat="1" ht="30">
      <c r="A67" s="30" t="s">
        <v>93</v>
      </c>
      <c r="B67" s="30" t="s">
        <v>34</v>
      </c>
      <c r="C67" s="30" t="s">
        <v>36</v>
      </c>
      <c r="D67" s="30" t="s">
        <v>62</v>
      </c>
      <c r="E67" s="35"/>
      <c r="F67" s="31" t="s">
        <v>63</v>
      </c>
      <c r="G67" s="17">
        <f>G68+G72</f>
        <v>153953.10000000003</v>
      </c>
      <c r="H67" s="17">
        <f>H68+H72</f>
        <v>158176.10000000003</v>
      </c>
      <c r="I67" s="17">
        <f>I68+I72</f>
        <v>158176.10000000003</v>
      </c>
      <c r="J67" s="17">
        <f>J68+J72</f>
        <v>0</v>
      </c>
      <c r="K67" s="17">
        <f>K68+K72</f>
        <v>0</v>
      </c>
      <c r="L67" s="17">
        <f>L68+L72</f>
        <v>0</v>
      </c>
      <c r="M67" s="17">
        <f t="shared" si="0"/>
        <v>153953.10000000003</v>
      </c>
      <c r="N67" s="17">
        <f t="shared" si="1"/>
        <v>158176.10000000003</v>
      </c>
      <c r="O67" s="17">
        <f t="shared" si="2"/>
        <v>158176.10000000003</v>
      </c>
      <c r="P67" s="17">
        <f>P68+P72</f>
        <v>10355.6</v>
      </c>
      <c r="Q67" s="17">
        <f>Q68+Q72</f>
        <v>0</v>
      </c>
      <c r="R67" s="17">
        <f>R68+R72</f>
        <v>0</v>
      </c>
      <c r="S67" s="17">
        <f>S68+S72</f>
        <v>0</v>
      </c>
      <c r="T67" s="17">
        <f>T68+T72</f>
        <v>11417.299999999999</v>
      </c>
      <c r="U67" s="17">
        <f>U68+U72</f>
        <v>0</v>
      </c>
      <c r="V67" s="17">
        <f>V68+V72</f>
        <v>11417.299999999999</v>
      </c>
      <c r="W67" s="17">
        <f>W68+W72</f>
        <v>0</v>
      </c>
      <c r="X67" s="17">
        <f>X68+X72</f>
        <v>0</v>
      </c>
      <c r="Y67" s="17">
        <f t="shared" si="3"/>
        <v>164308.70000000004</v>
      </c>
      <c r="Z67" s="17">
        <f t="shared" si="4"/>
        <v>169593.40000000002</v>
      </c>
      <c r="AA67" s="17">
        <f t="shared" si="5"/>
        <v>169593.40000000002</v>
      </c>
      <c r="AB67" s="17">
        <f>AB68+AB72</f>
        <v>0</v>
      </c>
      <c r="AC67" s="17">
        <f>AC68+AC72</f>
        <v>0</v>
      </c>
      <c r="AD67" s="17">
        <f>AD68+AD72</f>
        <v>0</v>
      </c>
      <c r="AE67" s="17">
        <f t="shared" si="6"/>
        <v>164308.70000000004</v>
      </c>
      <c r="AF67" s="17">
        <f t="shared" si="7"/>
        <v>169593.40000000002</v>
      </c>
      <c r="AG67" s="17">
        <f t="shared" si="8"/>
        <v>169593.40000000002</v>
      </c>
      <c r="AH67" s="17">
        <f>AH68+AH72</f>
        <v>0</v>
      </c>
      <c r="AI67" s="17">
        <f>AI68+AI72</f>
        <v>0</v>
      </c>
      <c r="AJ67" s="17">
        <f>AJ68+AJ72</f>
        <v>0</v>
      </c>
      <c r="AK67" s="17">
        <f>AK68+AK72</f>
        <v>0</v>
      </c>
      <c r="AL67" s="17">
        <f>AL68+AL72</f>
        <v>0</v>
      </c>
      <c r="AM67" s="17">
        <f>AM68+AM72</f>
        <v>387.80000000000001</v>
      </c>
      <c r="AN67" s="17">
        <f>AN68+AN72</f>
        <v>0</v>
      </c>
      <c r="AO67" s="17">
        <f>AO68+AO72</f>
        <v>0</v>
      </c>
      <c r="AP67" s="17">
        <f>AP68+AP72</f>
        <v>0</v>
      </c>
      <c r="AQ67" s="17">
        <f>AQ68+AQ72</f>
        <v>0</v>
      </c>
      <c r="AR67" s="17">
        <f>AR68+AR72</f>
        <v>0</v>
      </c>
      <c r="AS67" s="17">
        <f>AS68+AS72</f>
        <v>0</v>
      </c>
      <c r="AT67" s="17">
        <f>AT68+AT72</f>
        <v>699.79999999999995</v>
      </c>
      <c r="AU67" s="17">
        <f>AU68+AU72</f>
        <v>0</v>
      </c>
      <c r="AV67" s="17">
        <f>AV68+AV72</f>
        <v>0</v>
      </c>
      <c r="AW67" s="17">
        <f t="shared" si="9"/>
        <v>164308.70000000004</v>
      </c>
      <c r="AX67" s="17">
        <f t="shared" si="10"/>
        <v>169981.20000000001</v>
      </c>
      <c r="AY67" s="17">
        <f t="shared" si="11"/>
        <v>170293.20000000001</v>
      </c>
      <c r="AZ67" s="17">
        <f>AZ68+AZ72</f>
        <v>0</v>
      </c>
      <c r="BA67" s="17">
        <f t="shared" si="12"/>
        <v>164308.70000000004</v>
      </c>
      <c r="BB67" s="17">
        <f t="shared" si="13"/>
        <v>169981.20000000001</v>
      </c>
      <c r="BC67" s="17">
        <f t="shared" si="14"/>
        <v>170293.20000000001</v>
      </c>
      <c r="BD67" s="17">
        <f>BD68+BD72</f>
        <v>0</v>
      </c>
      <c r="BE67" s="17">
        <f>BE68+BE72</f>
        <v>0</v>
      </c>
      <c r="BF67" s="17">
        <f>BF68+BF72</f>
        <v>0</v>
      </c>
      <c r="BG67" s="17">
        <f>BG68+BG72</f>
        <v>0</v>
      </c>
      <c r="BH67" s="17">
        <f>BH68+BH72</f>
        <v>0</v>
      </c>
      <c r="BI67" s="17">
        <f>BI68+BI72</f>
        <v>0</v>
      </c>
      <c r="BJ67" s="17">
        <f>BJ68+BJ72</f>
        <v>0</v>
      </c>
      <c r="BK67" s="17">
        <f>BK68+BK72</f>
        <v>0</v>
      </c>
      <c r="BL67" s="17">
        <f>BL68+BL72</f>
        <v>0</v>
      </c>
      <c r="BM67" s="17">
        <f>BM68+BM72</f>
        <v>0</v>
      </c>
      <c r="BN67" s="17">
        <f>BN68+BN72</f>
        <v>0</v>
      </c>
      <c r="BO67" s="17">
        <f t="shared" si="15"/>
        <v>164308.70000000004</v>
      </c>
      <c r="BP67" s="17">
        <f t="shared" si="16"/>
        <v>169981.20000000001</v>
      </c>
      <c r="BQ67" s="17">
        <f t="shared" si="17"/>
        <v>170293.20000000001</v>
      </c>
      <c r="BR67" s="17">
        <f>BR68+BR72</f>
        <v>0</v>
      </c>
      <c r="BS67" s="17">
        <f>BS68+BS72</f>
        <v>0</v>
      </c>
      <c r="BT67" s="17">
        <f>BT68+BT72</f>
        <v>0</v>
      </c>
      <c r="BU67" s="17">
        <f t="shared" si="18"/>
        <v>164308.70000000004</v>
      </c>
      <c r="BV67" s="17">
        <f t="shared" si="19"/>
        <v>169981.20000000001</v>
      </c>
      <c r="BW67" s="17">
        <f t="shared" si="20"/>
        <v>170293.20000000001</v>
      </c>
      <c r="BX67" s="17">
        <f>BX68+BX72</f>
        <v>0</v>
      </c>
      <c r="BY67" s="17">
        <f>BY68+BY72</f>
        <v>0</v>
      </c>
      <c r="BZ67" s="17">
        <f>BZ68+BZ72</f>
        <v>0</v>
      </c>
      <c r="CA67" s="17">
        <f>CA68+CA72</f>
        <v>0</v>
      </c>
      <c r="CB67" s="17">
        <f>CB68+CB72</f>
        <v>0</v>
      </c>
      <c r="CC67" s="17">
        <f>CC68+CC72</f>
        <v>0</v>
      </c>
      <c r="CD67" s="17">
        <f>CD68+CD72</f>
        <v>0</v>
      </c>
      <c r="CE67" s="17">
        <f>CE68+CE72</f>
        <v>0</v>
      </c>
      <c r="CF67" s="17">
        <f>CF68+CF72</f>
        <v>0</v>
      </c>
      <c r="CG67" s="17">
        <f t="shared" si="21"/>
        <v>164308.70000000004</v>
      </c>
      <c r="CH67" s="17">
        <f t="shared" si="22"/>
        <v>169981.20000000001</v>
      </c>
      <c r="CI67" s="17">
        <f t="shared" si="23"/>
        <v>170293.20000000001</v>
      </c>
      <c r="CJ67" s="17">
        <f>CJ68+CJ72</f>
        <v>0</v>
      </c>
      <c r="CK67" s="32"/>
      <c r="CL67" s="32"/>
      <c r="CM67" s="1"/>
      <c r="CN67" s="1"/>
      <c r="CO67" s="1"/>
      <c r="CP67" s="1"/>
      <c r="CQ67" s="1"/>
      <c r="CR67" s="1"/>
      <c r="CS67" s="1"/>
    </row>
    <row r="68" s="1" customFormat="1" ht="15">
      <c r="A68" s="30" t="s">
        <v>93</v>
      </c>
      <c r="B68" s="30" t="s">
        <v>34</v>
      </c>
      <c r="C68" s="30" t="s">
        <v>36</v>
      </c>
      <c r="D68" s="30" t="s">
        <v>111</v>
      </c>
      <c r="E68" s="35"/>
      <c r="F68" s="31" t="s">
        <v>112</v>
      </c>
      <c r="G68" s="17">
        <f>G69</f>
        <v>151220.90000000002</v>
      </c>
      <c r="H68" s="17">
        <f>H69</f>
        <v>155443.90000000002</v>
      </c>
      <c r="I68" s="17">
        <f>I69</f>
        <v>155443.90000000002</v>
      </c>
      <c r="J68" s="17">
        <f>J69</f>
        <v>0</v>
      </c>
      <c r="K68" s="17">
        <f>K69</f>
        <v>0</v>
      </c>
      <c r="L68" s="17">
        <f>L69</f>
        <v>0</v>
      </c>
      <c r="M68" s="17">
        <f t="shared" si="0"/>
        <v>151220.90000000002</v>
      </c>
      <c r="N68" s="17">
        <f t="shared" si="1"/>
        <v>155443.90000000002</v>
      </c>
      <c r="O68" s="17">
        <f t="shared" si="2"/>
        <v>155443.90000000002</v>
      </c>
      <c r="P68" s="17">
        <f>P69</f>
        <v>10355.6</v>
      </c>
      <c r="Q68" s="17">
        <f>Q69</f>
        <v>0</v>
      </c>
      <c r="R68" s="17">
        <f>R69</f>
        <v>0</v>
      </c>
      <c r="S68" s="17">
        <f>S69</f>
        <v>0</v>
      </c>
      <c r="T68" s="17">
        <f>T69</f>
        <v>11417.299999999999</v>
      </c>
      <c r="U68" s="17">
        <f>U69</f>
        <v>0</v>
      </c>
      <c r="V68" s="17">
        <f>V69</f>
        <v>11417.299999999999</v>
      </c>
      <c r="W68" s="17">
        <f>W69</f>
        <v>0</v>
      </c>
      <c r="X68" s="17">
        <f>X69</f>
        <v>0</v>
      </c>
      <c r="Y68" s="17">
        <f t="shared" si="3"/>
        <v>161576.50000000003</v>
      </c>
      <c r="Z68" s="17">
        <f t="shared" si="4"/>
        <v>166861.20000000001</v>
      </c>
      <c r="AA68" s="17">
        <f t="shared" si="5"/>
        <v>166861.20000000001</v>
      </c>
      <c r="AB68" s="17">
        <f>AB69</f>
        <v>0</v>
      </c>
      <c r="AC68" s="17">
        <f>AC69</f>
        <v>0</v>
      </c>
      <c r="AD68" s="17">
        <f>AD69</f>
        <v>0</v>
      </c>
      <c r="AE68" s="17">
        <f t="shared" si="6"/>
        <v>161576.50000000003</v>
      </c>
      <c r="AF68" s="17">
        <f t="shared" si="7"/>
        <v>166861.20000000001</v>
      </c>
      <c r="AG68" s="17">
        <f t="shared" si="8"/>
        <v>166861.20000000001</v>
      </c>
      <c r="AH68" s="17">
        <f>AH69</f>
        <v>0</v>
      </c>
      <c r="AI68" s="17">
        <f>AI69</f>
        <v>0</v>
      </c>
      <c r="AJ68" s="17">
        <f>AJ69</f>
        <v>0</v>
      </c>
      <c r="AK68" s="17">
        <f>AK69</f>
        <v>0</v>
      </c>
      <c r="AL68" s="17">
        <f>AL69</f>
        <v>0</v>
      </c>
      <c r="AM68" s="17">
        <f>AM69</f>
        <v>0</v>
      </c>
      <c r="AN68" s="17">
        <f>AN69</f>
        <v>0</v>
      </c>
      <c r="AO68" s="17">
        <f>AO69</f>
        <v>0</v>
      </c>
      <c r="AP68" s="17">
        <f>AP69</f>
        <v>0</v>
      </c>
      <c r="AQ68" s="17">
        <f>AQ69</f>
        <v>0</v>
      </c>
      <c r="AR68" s="17">
        <f>AR69</f>
        <v>0</v>
      </c>
      <c r="AS68" s="17">
        <f>AS69</f>
        <v>0</v>
      </c>
      <c r="AT68" s="17">
        <f>AT69</f>
        <v>0</v>
      </c>
      <c r="AU68" s="17">
        <f>AU69</f>
        <v>0</v>
      </c>
      <c r="AV68" s="17">
        <f>AV69</f>
        <v>0</v>
      </c>
      <c r="AW68" s="17">
        <f t="shared" si="9"/>
        <v>161576.50000000003</v>
      </c>
      <c r="AX68" s="17">
        <f t="shared" si="10"/>
        <v>166861.20000000001</v>
      </c>
      <c r="AY68" s="17">
        <f t="shared" si="11"/>
        <v>166861.20000000001</v>
      </c>
      <c r="AZ68" s="17">
        <f>AZ69</f>
        <v>0</v>
      </c>
      <c r="BA68" s="17">
        <f t="shared" si="12"/>
        <v>161576.50000000003</v>
      </c>
      <c r="BB68" s="17">
        <f t="shared" si="13"/>
        <v>166861.20000000001</v>
      </c>
      <c r="BC68" s="17">
        <f t="shared" si="14"/>
        <v>166861.20000000001</v>
      </c>
      <c r="BD68" s="17">
        <f>BD69</f>
        <v>0</v>
      </c>
      <c r="BE68" s="17">
        <f>BE69</f>
        <v>0</v>
      </c>
      <c r="BF68" s="17">
        <f>BF69</f>
        <v>0</v>
      </c>
      <c r="BG68" s="17">
        <f>BG69</f>
        <v>0</v>
      </c>
      <c r="BH68" s="17">
        <f>BH69</f>
        <v>0</v>
      </c>
      <c r="BI68" s="17">
        <f>BI69</f>
        <v>0</v>
      </c>
      <c r="BJ68" s="17">
        <f>BJ69</f>
        <v>0</v>
      </c>
      <c r="BK68" s="17">
        <f>BK69</f>
        <v>0</v>
      </c>
      <c r="BL68" s="17">
        <f>BL69</f>
        <v>0</v>
      </c>
      <c r="BM68" s="17">
        <f>BM69</f>
        <v>0</v>
      </c>
      <c r="BN68" s="17">
        <f>BN69</f>
        <v>0</v>
      </c>
      <c r="BO68" s="17">
        <f t="shared" si="15"/>
        <v>161576.50000000003</v>
      </c>
      <c r="BP68" s="17">
        <f t="shared" si="16"/>
        <v>166861.20000000001</v>
      </c>
      <c r="BQ68" s="17">
        <f t="shared" si="17"/>
        <v>166861.20000000001</v>
      </c>
      <c r="BR68" s="17">
        <f>BR69</f>
        <v>0</v>
      </c>
      <c r="BS68" s="17">
        <f>BS69</f>
        <v>0</v>
      </c>
      <c r="BT68" s="17">
        <f>BT69</f>
        <v>0</v>
      </c>
      <c r="BU68" s="17">
        <f t="shared" si="18"/>
        <v>161576.50000000003</v>
      </c>
      <c r="BV68" s="17">
        <f t="shared" si="19"/>
        <v>166861.20000000001</v>
      </c>
      <c r="BW68" s="17">
        <f t="shared" si="20"/>
        <v>166861.20000000001</v>
      </c>
      <c r="BX68" s="17">
        <f>BX69</f>
        <v>0</v>
      </c>
      <c r="BY68" s="17">
        <f>BY69</f>
        <v>0</v>
      </c>
      <c r="BZ68" s="17">
        <f>BZ69</f>
        <v>0</v>
      </c>
      <c r="CA68" s="17">
        <f>CA69</f>
        <v>0</v>
      </c>
      <c r="CB68" s="17">
        <f>CB69</f>
        <v>0</v>
      </c>
      <c r="CC68" s="17">
        <f>CC69</f>
        <v>0</v>
      </c>
      <c r="CD68" s="17">
        <f>CD69</f>
        <v>0</v>
      </c>
      <c r="CE68" s="17">
        <f>CE69</f>
        <v>0</v>
      </c>
      <c r="CF68" s="17">
        <f>CF69</f>
        <v>0</v>
      </c>
      <c r="CG68" s="17">
        <f t="shared" si="21"/>
        <v>161576.50000000003</v>
      </c>
      <c r="CH68" s="17">
        <f t="shared" si="22"/>
        <v>166861.20000000001</v>
      </c>
      <c r="CI68" s="17">
        <f t="shared" si="23"/>
        <v>166861.20000000001</v>
      </c>
      <c r="CJ68" s="17">
        <f>CJ69</f>
        <v>0</v>
      </c>
      <c r="CK68" s="32"/>
      <c r="CL68" s="32"/>
      <c r="CM68" s="1"/>
      <c r="CN68" s="1"/>
      <c r="CO68" s="1"/>
      <c r="CP68" s="1"/>
      <c r="CQ68" s="1"/>
      <c r="CR68" s="1"/>
      <c r="CS68" s="1"/>
    </row>
    <row r="69" s="1" customFormat="1" ht="45">
      <c r="A69" s="30" t="s">
        <v>93</v>
      </c>
      <c r="B69" s="30" t="s">
        <v>34</v>
      </c>
      <c r="C69" s="30" t="s">
        <v>36</v>
      </c>
      <c r="D69" s="30" t="s">
        <v>113</v>
      </c>
      <c r="E69" s="35"/>
      <c r="F69" s="31" t="s">
        <v>61</v>
      </c>
      <c r="G69" s="17">
        <f>G70+G71</f>
        <v>151220.90000000002</v>
      </c>
      <c r="H69" s="17">
        <f>H70+H71</f>
        <v>155443.90000000002</v>
      </c>
      <c r="I69" s="17">
        <f>I70+I71</f>
        <v>155443.90000000002</v>
      </c>
      <c r="J69" s="17">
        <f>J70+J71</f>
        <v>0</v>
      </c>
      <c r="K69" s="17">
        <f>K70+K71</f>
        <v>0</v>
      </c>
      <c r="L69" s="17">
        <f>L70+L71</f>
        <v>0</v>
      </c>
      <c r="M69" s="17">
        <f t="shared" si="0"/>
        <v>151220.90000000002</v>
      </c>
      <c r="N69" s="17">
        <f t="shared" si="1"/>
        <v>155443.90000000002</v>
      </c>
      <c r="O69" s="17">
        <f t="shared" si="2"/>
        <v>155443.90000000002</v>
      </c>
      <c r="P69" s="17">
        <f>P70+P71</f>
        <v>10355.6</v>
      </c>
      <c r="Q69" s="17">
        <f>Q70+Q71</f>
        <v>0</v>
      </c>
      <c r="R69" s="17">
        <f>R70+R71</f>
        <v>0</v>
      </c>
      <c r="S69" s="17">
        <f>S70+S71</f>
        <v>0</v>
      </c>
      <c r="T69" s="17">
        <f>T70+T71</f>
        <v>11417.299999999999</v>
      </c>
      <c r="U69" s="17">
        <f>U70+U71</f>
        <v>0</v>
      </c>
      <c r="V69" s="17">
        <f>V70+V71</f>
        <v>11417.299999999999</v>
      </c>
      <c r="W69" s="17">
        <f>W70+W71</f>
        <v>0</v>
      </c>
      <c r="X69" s="17">
        <f>X70+X71</f>
        <v>0</v>
      </c>
      <c r="Y69" s="17">
        <f t="shared" si="3"/>
        <v>161576.50000000003</v>
      </c>
      <c r="Z69" s="17">
        <f t="shared" si="4"/>
        <v>166861.20000000001</v>
      </c>
      <c r="AA69" s="17">
        <f t="shared" si="5"/>
        <v>166861.20000000001</v>
      </c>
      <c r="AB69" s="17">
        <f>AB70+AB71</f>
        <v>0</v>
      </c>
      <c r="AC69" s="17">
        <f>AC70+AC71</f>
        <v>0</v>
      </c>
      <c r="AD69" s="17">
        <f>AD70+AD71</f>
        <v>0</v>
      </c>
      <c r="AE69" s="17">
        <f t="shared" si="6"/>
        <v>161576.50000000003</v>
      </c>
      <c r="AF69" s="17">
        <f t="shared" si="7"/>
        <v>166861.20000000001</v>
      </c>
      <c r="AG69" s="17">
        <f t="shared" si="8"/>
        <v>166861.20000000001</v>
      </c>
      <c r="AH69" s="17">
        <f>AH70+AH71</f>
        <v>0</v>
      </c>
      <c r="AI69" s="17">
        <f>AI70+AI71</f>
        <v>0</v>
      </c>
      <c r="AJ69" s="17">
        <f>AJ70+AJ71</f>
        <v>0</v>
      </c>
      <c r="AK69" s="17">
        <f>AK70+AK71</f>
        <v>0</v>
      </c>
      <c r="AL69" s="17">
        <f>AL70+AL71</f>
        <v>0</v>
      </c>
      <c r="AM69" s="17">
        <f>AM70+AM71</f>
        <v>0</v>
      </c>
      <c r="AN69" s="17">
        <f>AN70+AN71</f>
        <v>0</v>
      </c>
      <c r="AO69" s="17">
        <f>AO70+AO71</f>
        <v>0</v>
      </c>
      <c r="AP69" s="17">
        <f>AP70+AP71</f>
        <v>0</v>
      </c>
      <c r="AQ69" s="17">
        <f>AQ70+AQ71</f>
        <v>0</v>
      </c>
      <c r="AR69" s="17">
        <f>AR70+AR71</f>
        <v>0</v>
      </c>
      <c r="AS69" s="17">
        <f>AS70+AS71</f>
        <v>0</v>
      </c>
      <c r="AT69" s="17">
        <f>AT70+AT71</f>
        <v>0</v>
      </c>
      <c r="AU69" s="17">
        <f>AU70+AU71</f>
        <v>0</v>
      </c>
      <c r="AV69" s="17">
        <f>AV70+AV71</f>
        <v>0</v>
      </c>
      <c r="AW69" s="17">
        <f t="shared" si="9"/>
        <v>161576.50000000003</v>
      </c>
      <c r="AX69" s="17">
        <f t="shared" si="10"/>
        <v>166861.20000000001</v>
      </c>
      <c r="AY69" s="17">
        <f t="shared" si="11"/>
        <v>166861.20000000001</v>
      </c>
      <c r="AZ69" s="17">
        <f>AZ70+AZ71</f>
        <v>0</v>
      </c>
      <c r="BA69" s="17">
        <f t="shared" si="12"/>
        <v>161576.50000000003</v>
      </c>
      <c r="BB69" s="17">
        <f t="shared" si="13"/>
        <v>166861.20000000001</v>
      </c>
      <c r="BC69" s="17">
        <f t="shared" si="14"/>
        <v>166861.20000000001</v>
      </c>
      <c r="BD69" s="17">
        <f>BD70+BD71</f>
        <v>0</v>
      </c>
      <c r="BE69" s="17">
        <f>BE70+BE71</f>
        <v>0</v>
      </c>
      <c r="BF69" s="17">
        <f>BF70+BF71</f>
        <v>0</v>
      </c>
      <c r="BG69" s="17">
        <f>BG70+BG71</f>
        <v>0</v>
      </c>
      <c r="BH69" s="17">
        <f>BH70+BH71</f>
        <v>0</v>
      </c>
      <c r="BI69" s="17">
        <f>BI70+BI71</f>
        <v>0</v>
      </c>
      <c r="BJ69" s="17">
        <f>BJ70+BJ71</f>
        <v>0</v>
      </c>
      <c r="BK69" s="17">
        <f>BK70+BK71</f>
        <v>0</v>
      </c>
      <c r="BL69" s="17">
        <f>BL70+BL71</f>
        <v>0</v>
      </c>
      <c r="BM69" s="17">
        <f>BM70+BM71</f>
        <v>0</v>
      </c>
      <c r="BN69" s="17">
        <f>BN70+BN71</f>
        <v>0</v>
      </c>
      <c r="BO69" s="17">
        <f t="shared" si="15"/>
        <v>161576.50000000003</v>
      </c>
      <c r="BP69" s="17">
        <f t="shared" si="16"/>
        <v>166861.20000000001</v>
      </c>
      <c r="BQ69" s="17">
        <f t="shared" si="17"/>
        <v>166861.20000000001</v>
      </c>
      <c r="BR69" s="17">
        <f>BR70+BR71</f>
        <v>0</v>
      </c>
      <c r="BS69" s="17">
        <f>BS70+BS71</f>
        <v>0</v>
      </c>
      <c r="BT69" s="17">
        <f>BT70+BT71</f>
        <v>0</v>
      </c>
      <c r="BU69" s="17">
        <f t="shared" si="18"/>
        <v>161576.50000000003</v>
      </c>
      <c r="BV69" s="17">
        <f t="shared" si="19"/>
        <v>166861.20000000001</v>
      </c>
      <c r="BW69" s="17">
        <f t="shared" si="20"/>
        <v>166861.20000000001</v>
      </c>
      <c r="BX69" s="17">
        <f>BX70+BX71</f>
        <v>0</v>
      </c>
      <c r="BY69" s="17">
        <f>BY70+BY71</f>
        <v>0</v>
      </c>
      <c r="BZ69" s="17">
        <f>BZ70+BZ71</f>
        <v>0</v>
      </c>
      <c r="CA69" s="17">
        <f>CA70+CA71</f>
        <v>0</v>
      </c>
      <c r="CB69" s="17">
        <f>CB70+CB71</f>
        <v>0</v>
      </c>
      <c r="CC69" s="17">
        <f>CC70+CC71</f>
        <v>0</v>
      </c>
      <c r="CD69" s="17">
        <f>CD70+CD71</f>
        <v>0</v>
      </c>
      <c r="CE69" s="17">
        <f>CE70+CE71</f>
        <v>0</v>
      </c>
      <c r="CF69" s="17">
        <f>CF70+CF71</f>
        <v>0</v>
      </c>
      <c r="CG69" s="17">
        <f t="shared" si="21"/>
        <v>161576.50000000003</v>
      </c>
      <c r="CH69" s="17">
        <f t="shared" si="22"/>
        <v>166861.20000000001</v>
      </c>
      <c r="CI69" s="17">
        <f t="shared" si="23"/>
        <v>166861.20000000001</v>
      </c>
      <c r="CJ69" s="17">
        <f>CJ70+CJ71</f>
        <v>0</v>
      </c>
      <c r="CK69" s="32"/>
      <c r="CL69" s="32"/>
      <c r="CM69" s="1"/>
      <c r="CN69" s="1"/>
      <c r="CO69" s="1"/>
      <c r="CP69" s="1"/>
      <c r="CQ69" s="1"/>
      <c r="CR69" s="1"/>
      <c r="CS69" s="1"/>
    </row>
    <row r="70" s="1" customFormat="1" ht="75">
      <c r="A70" s="30" t="s">
        <v>93</v>
      </c>
      <c r="B70" s="30" t="s">
        <v>34</v>
      </c>
      <c r="C70" s="30" t="s">
        <v>36</v>
      </c>
      <c r="D70" s="30" t="s">
        <v>113</v>
      </c>
      <c r="E70" s="30" t="s">
        <v>58</v>
      </c>
      <c r="F70" s="31" t="s">
        <v>59</v>
      </c>
      <c r="G70" s="17">
        <v>134869.20000000001</v>
      </c>
      <c r="H70" s="17">
        <v>139092.20000000001</v>
      </c>
      <c r="I70" s="17">
        <v>139092.20000000001</v>
      </c>
      <c r="J70" s="17"/>
      <c r="K70" s="17"/>
      <c r="L70" s="17"/>
      <c r="M70" s="17">
        <f t="shared" si="0"/>
        <v>134869.20000000001</v>
      </c>
      <c r="N70" s="17">
        <f t="shared" si="1"/>
        <v>139092.20000000001</v>
      </c>
      <c r="O70" s="17">
        <f t="shared" si="2"/>
        <v>139092.20000000001</v>
      </c>
      <c r="P70" s="17">
        <v>10355.6</v>
      </c>
      <c r="Q70" s="17"/>
      <c r="R70" s="17"/>
      <c r="S70" s="17"/>
      <c r="T70" s="17">
        <v>11417.299999999999</v>
      </c>
      <c r="U70" s="17"/>
      <c r="V70" s="17">
        <v>11417.299999999999</v>
      </c>
      <c r="W70" s="17"/>
      <c r="X70" s="17"/>
      <c r="Y70" s="17">
        <f t="shared" si="3"/>
        <v>145224.80000000002</v>
      </c>
      <c r="Z70" s="17">
        <f t="shared" si="4"/>
        <v>150509.5</v>
      </c>
      <c r="AA70" s="17">
        <f t="shared" si="5"/>
        <v>150509.5</v>
      </c>
      <c r="AB70" s="17"/>
      <c r="AC70" s="17"/>
      <c r="AD70" s="17"/>
      <c r="AE70" s="17">
        <f t="shared" si="6"/>
        <v>145224.80000000002</v>
      </c>
      <c r="AF70" s="17">
        <f t="shared" si="7"/>
        <v>150509.5</v>
      </c>
      <c r="AG70" s="17">
        <f t="shared" si="8"/>
        <v>150509.5</v>
      </c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>
        <f t="shared" si="9"/>
        <v>145224.80000000002</v>
      </c>
      <c r="AX70" s="17">
        <f t="shared" si="10"/>
        <v>150509.5</v>
      </c>
      <c r="AY70" s="17">
        <f t="shared" si="11"/>
        <v>150509.5</v>
      </c>
      <c r="AZ70" s="17"/>
      <c r="BA70" s="17">
        <f t="shared" si="12"/>
        <v>145224.80000000002</v>
      </c>
      <c r="BB70" s="17">
        <f t="shared" si="13"/>
        <v>150509.5</v>
      </c>
      <c r="BC70" s="17">
        <f t="shared" si="14"/>
        <v>150509.5</v>
      </c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>
        <f t="shared" si="15"/>
        <v>145224.80000000002</v>
      </c>
      <c r="BP70" s="17">
        <f t="shared" si="16"/>
        <v>150509.5</v>
      </c>
      <c r="BQ70" s="17">
        <f t="shared" si="17"/>
        <v>150509.5</v>
      </c>
      <c r="BR70" s="17"/>
      <c r="BS70" s="17"/>
      <c r="BT70" s="17"/>
      <c r="BU70" s="17">
        <f t="shared" si="18"/>
        <v>145224.80000000002</v>
      </c>
      <c r="BV70" s="17">
        <f t="shared" si="19"/>
        <v>150509.5</v>
      </c>
      <c r="BW70" s="17">
        <f t="shared" si="20"/>
        <v>150509.5</v>
      </c>
      <c r="BX70" s="17"/>
      <c r="BY70" s="17"/>
      <c r="BZ70" s="17"/>
      <c r="CA70" s="17"/>
      <c r="CB70" s="17"/>
      <c r="CC70" s="17"/>
      <c r="CD70" s="17"/>
      <c r="CE70" s="17"/>
      <c r="CF70" s="17"/>
      <c r="CG70" s="17">
        <f t="shared" si="21"/>
        <v>145224.80000000002</v>
      </c>
      <c r="CH70" s="17">
        <f t="shared" si="22"/>
        <v>150509.5</v>
      </c>
      <c r="CI70" s="17">
        <f t="shared" si="23"/>
        <v>150509.5</v>
      </c>
      <c r="CJ70" s="17"/>
      <c r="CK70" s="32"/>
      <c r="CL70" s="32"/>
      <c r="CM70" s="1"/>
      <c r="CN70" s="1"/>
      <c r="CO70" s="1"/>
      <c r="CP70" s="1"/>
      <c r="CQ70" s="1"/>
      <c r="CR70" s="1"/>
      <c r="CS70" s="1"/>
    </row>
    <row r="71" s="1" customFormat="1" ht="30">
      <c r="A71" s="30" t="s">
        <v>93</v>
      </c>
      <c r="B71" s="30" t="s">
        <v>34</v>
      </c>
      <c r="C71" s="30" t="s">
        <v>36</v>
      </c>
      <c r="D71" s="30" t="s">
        <v>113</v>
      </c>
      <c r="E71" s="30" t="s">
        <v>46</v>
      </c>
      <c r="F71" s="31" t="s">
        <v>47</v>
      </c>
      <c r="G71" s="17">
        <v>16351.700000000001</v>
      </c>
      <c r="H71" s="17">
        <v>16351.700000000001</v>
      </c>
      <c r="I71" s="17">
        <v>16351.700000000001</v>
      </c>
      <c r="J71" s="17"/>
      <c r="K71" s="17"/>
      <c r="L71" s="17"/>
      <c r="M71" s="17">
        <f t="shared" si="0"/>
        <v>16351.700000000001</v>
      </c>
      <c r="N71" s="17">
        <f t="shared" si="1"/>
        <v>16351.700000000001</v>
      </c>
      <c r="O71" s="17">
        <f t="shared" si="2"/>
        <v>16351.700000000001</v>
      </c>
      <c r="P71" s="17"/>
      <c r="Q71" s="17"/>
      <c r="R71" s="17"/>
      <c r="S71" s="17"/>
      <c r="T71" s="17"/>
      <c r="U71" s="17"/>
      <c r="V71" s="17"/>
      <c r="W71" s="17"/>
      <c r="X71" s="17"/>
      <c r="Y71" s="17">
        <f t="shared" si="3"/>
        <v>16351.700000000001</v>
      </c>
      <c r="Z71" s="17">
        <f t="shared" si="4"/>
        <v>16351.700000000001</v>
      </c>
      <c r="AA71" s="17">
        <f t="shared" si="5"/>
        <v>16351.700000000001</v>
      </c>
      <c r="AB71" s="17"/>
      <c r="AC71" s="17"/>
      <c r="AD71" s="17"/>
      <c r="AE71" s="17">
        <f t="shared" si="6"/>
        <v>16351.700000000001</v>
      </c>
      <c r="AF71" s="17">
        <f t="shared" si="7"/>
        <v>16351.700000000001</v>
      </c>
      <c r="AG71" s="17">
        <f t="shared" si="8"/>
        <v>16351.700000000001</v>
      </c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>
        <f t="shared" si="9"/>
        <v>16351.700000000001</v>
      </c>
      <c r="AX71" s="17">
        <f t="shared" si="10"/>
        <v>16351.700000000001</v>
      </c>
      <c r="AY71" s="17">
        <f t="shared" si="11"/>
        <v>16351.700000000001</v>
      </c>
      <c r="AZ71" s="17"/>
      <c r="BA71" s="17">
        <f t="shared" si="12"/>
        <v>16351.700000000001</v>
      </c>
      <c r="BB71" s="17">
        <f t="shared" si="13"/>
        <v>16351.700000000001</v>
      </c>
      <c r="BC71" s="17">
        <f t="shared" si="14"/>
        <v>16351.700000000001</v>
      </c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>
        <f t="shared" si="15"/>
        <v>16351.700000000001</v>
      </c>
      <c r="BP71" s="17">
        <f t="shared" si="16"/>
        <v>16351.700000000001</v>
      </c>
      <c r="BQ71" s="17">
        <f t="shared" si="17"/>
        <v>16351.700000000001</v>
      </c>
      <c r="BR71" s="17"/>
      <c r="BS71" s="17"/>
      <c r="BT71" s="17"/>
      <c r="BU71" s="17">
        <f t="shared" si="18"/>
        <v>16351.700000000001</v>
      </c>
      <c r="BV71" s="17">
        <f t="shared" si="19"/>
        <v>16351.700000000001</v>
      </c>
      <c r="BW71" s="17">
        <f t="shared" si="20"/>
        <v>16351.700000000001</v>
      </c>
      <c r="BX71" s="17"/>
      <c r="BY71" s="17"/>
      <c r="BZ71" s="17"/>
      <c r="CA71" s="17"/>
      <c r="CB71" s="17"/>
      <c r="CC71" s="17"/>
      <c r="CD71" s="17"/>
      <c r="CE71" s="17"/>
      <c r="CF71" s="17"/>
      <c r="CG71" s="17">
        <f t="shared" si="21"/>
        <v>16351.700000000001</v>
      </c>
      <c r="CH71" s="17">
        <f t="shared" si="22"/>
        <v>16351.700000000001</v>
      </c>
      <c r="CI71" s="17">
        <f t="shared" si="23"/>
        <v>16351.700000000001</v>
      </c>
      <c r="CJ71" s="17"/>
      <c r="CK71" s="32"/>
      <c r="CL71" s="32"/>
      <c r="CM71" s="1"/>
      <c r="CN71" s="1"/>
      <c r="CO71" s="1"/>
      <c r="CP71" s="1"/>
      <c r="CQ71" s="1"/>
      <c r="CR71" s="1"/>
      <c r="CS71" s="1"/>
    </row>
    <row r="72" s="1" customFormat="1" ht="15">
      <c r="A72" s="30" t="s">
        <v>93</v>
      </c>
      <c r="B72" s="30" t="s">
        <v>34</v>
      </c>
      <c r="C72" s="30" t="s">
        <v>36</v>
      </c>
      <c r="D72" s="30" t="s">
        <v>64</v>
      </c>
      <c r="E72" s="35"/>
      <c r="F72" s="31" t="s">
        <v>65</v>
      </c>
      <c r="G72" s="17">
        <f t="shared" ref="G72:G85" si="198">G73</f>
        <v>2732.1999999999998</v>
      </c>
      <c r="H72" s="17">
        <f t="shared" ref="H72:H85" si="199">H73</f>
        <v>2732.1999999999998</v>
      </c>
      <c r="I72" s="17">
        <f t="shared" ref="I72:I88" si="200">I73</f>
        <v>2732.1999999999998</v>
      </c>
      <c r="J72" s="17">
        <f t="shared" ref="J72:J88" si="201">J73</f>
        <v>0</v>
      </c>
      <c r="K72" s="17">
        <f t="shared" ref="K72:K88" si="202">K73</f>
        <v>0</v>
      </c>
      <c r="L72" s="17">
        <f t="shared" ref="L72:L88" si="203">L73</f>
        <v>0</v>
      </c>
      <c r="M72" s="17">
        <f t="shared" si="0"/>
        <v>2732.1999999999998</v>
      </c>
      <c r="N72" s="17">
        <f t="shared" si="1"/>
        <v>2732.1999999999998</v>
      </c>
      <c r="O72" s="17">
        <f t="shared" si="2"/>
        <v>2732.1999999999998</v>
      </c>
      <c r="P72" s="17">
        <f t="shared" ref="P72:P88" si="204">P73</f>
        <v>0</v>
      </c>
      <c r="Q72" s="17">
        <f t="shared" ref="Q72:Q88" si="205">Q73</f>
        <v>0</v>
      </c>
      <c r="R72" s="17">
        <f t="shared" ref="R72:R88" si="206">R73</f>
        <v>0</v>
      </c>
      <c r="S72" s="17">
        <f t="shared" ref="S72:S88" si="207">S73</f>
        <v>0</v>
      </c>
      <c r="T72" s="17">
        <f t="shared" ref="T72:T88" si="208">T73</f>
        <v>0</v>
      </c>
      <c r="U72" s="17">
        <f t="shared" ref="U72:U88" si="209">U73</f>
        <v>0</v>
      </c>
      <c r="V72" s="17">
        <f t="shared" ref="V72:V88" si="210">V73</f>
        <v>0</v>
      </c>
      <c r="W72" s="17">
        <f t="shared" ref="W72:W88" si="211">W73</f>
        <v>0</v>
      </c>
      <c r="X72" s="17">
        <f t="shared" ref="X72:X88" si="212">X73</f>
        <v>0</v>
      </c>
      <c r="Y72" s="17">
        <f t="shared" si="3"/>
        <v>2732.1999999999998</v>
      </c>
      <c r="Z72" s="17">
        <f t="shared" si="4"/>
        <v>2732.1999999999998</v>
      </c>
      <c r="AA72" s="17">
        <f t="shared" si="5"/>
        <v>2732.1999999999998</v>
      </c>
      <c r="AB72" s="17">
        <f t="shared" ref="AB72:AB88" si="213">AB73</f>
        <v>0</v>
      </c>
      <c r="AC72" s="17">
        <f t="shared" ref="AC72:AC88" si="214">AC73</f>
        <v>0</v>
      </c>
      <c r="AD72" s="17">
        <f t="shared" ref="AD72:AD88" si="215">AD73</f>
        <v>0</v>
      </c>
      <c r="AE72" s="17">
        <f t="shared" si="6"/>
        <v>2732.1999999999998</v>
      </c>
      <c r="AF72" s="17">
        <f t="shared" si="7"/>
        <v>2732.1999999999998</v>
      </c>
      <c r="AG72" s="17">
        <f t="shared" si="8"/>
        <v>2732.1999999999998</v>
      </c>
      <c r="AH72" s="17">
        <f t="shared" ref="AH72:AH88" si="216">AH73</f>
        <v>0</v>
      </c>
      <c r="AI72" s="17">
        <f t="shared" ref="AI72:AI88" si="217">AI73</f>
        <v>0</v>
      </c>
      <c r="AJ72" s="17">
        <f t="shared" ref="AJ72:AJ88" si="218">AJ73</f>
        <v>0</v>
      </c>
      <c r="AK72" s="17">
        <f t="shared" ref="AK72:AK88" si="219">AK73</f>
        <v>0</v>
      </c>
      <c r="AL72" s="17">
        <f t="shared" ref="AL72:AL88" si="220">AL73</f>
        <v>0</v>
      </c>
      <c r="AM72" s="17">
        <f t="shared" ref="AM72:AM88" si="221">AM73</f>
        <v>387.80000000000001</v>
      </c>
      <c r="AN72" s="17">
        <f t="shared" ref="AN72:AN88" si="222">AN73</f>
        <v>0</v>
      </c>
      <c r="AO72" s="17">
        <f t="shared" ref="AO72:AO88" si="223">AO73</f>
        <v>0</v>
      </c>
      <c r="AP72" s="17">
        <f t="shared" ref="AP72:AP88" si="224">AP73</f>
        <v>0</v>
      </c>
      <c r="AQ72" s="17">
        <f t="shared" ref="AQ72:AQ88" si="225">AQ73</f>
        <v>0</v>
      </c>
      <c r="AR72" s="17">
        <f t="shared" ref="AR72:AR88" si="226">AR73</f>
        <v>0</v>
      </c>
      <c r="AS72" s="17">
        <f t="shared" ref="AS72:AS88" si="227">AS73</f>
        <v>0</v>
      </c>
      <c r="AT72" s="17">
        <f t="shared" ref="AT72:AT88" si="228">AT73</f>
        <v>699.79999999999995</v>
      </c>
      <c r="AU72" s="17">
        <f t="shared" ref="AU72:AU88" si="229">AU73</f>
        <v>0</v>
      </c>
      <c r="AV72" s="17">
        <f t="shared" ref="AV72:AV88" si="230">AV73</f>
        <v>0</v>
      </c>
      <c r="AW72" s="17">
        <f t="shared" si="9"/>
        <v>2732.1999999999998</v>
      </c>
      <c r="AX72" s="17">
        <f t="shared" si="10"/>
        <v>3120</v>
      </c>
      <c r="AY72" s="17">
        <f t="shared" si="11"/>
        <v>3432</v>
      </c>
      <c r="AZ72" s="17">
        <f t="shared" ref="AZ72:AZ88" si="231">AZ73</f>
        <v>0</v>
      </c>
      <c r="BA72" s="17">
        <f t="shared" si="12"/>
        <v>2732.1999999999998</v>
      </c>
      <c r="BB72" s="17">
        <f t="shared" si="13"/>
        <v>3120</v>
      </c>
      <c r="BC72" s="17">
        <f t="shared" si="14"/>
        <v>3432</v>
      </c>
      <c r="BD72" s="17">
        <f t="shared" ref="BD72:BD88" si="232">BD73</f>
        <v>0</v>
      </c>
      <c r="BE72" s="17">
        <f t="shared" ref="BE72:BE88" si="233">BE73</f>
        <v>0</v>
      </c>
      <c r="BF72" s="17">
        <f t="shared" ref="BF72:BF88" si="234">BF73</f>
        <v>0</v>
      </c>
      <c r="BG72" s="17">
        <f t="shared" ref="BG72:BG88" si="235">BG73</f>
        <v>0</v>
      </c>
      <c r="BH72" s="17">
        <f t="shared" ref="BH72:BH88" si="236">BH73</f>
        <v>0</v>
      </c>
      <c r="BI72" s="17">
        <f t="shared" ref="BI72:BI88" si="237">BI73</f>
        <v>0</v>
      </c>
      <c r="BJ72" s="17">
        <f t="shared" ref="BJ72:BJ88" si="238">BJ73</f>
        <v>0</v>
      </c>
      <c r="BK72" s="17">
        <f t="shared" ref="BK72:BK88" si="239">BK73</f>
        <v>0</v>
      </c>
      <c r="BL72" s="17">
        <f t="shared" ref="BL72:BL88" si="240">BL73</f>
        <v>0</v>
      </c>
      <c r="BM72" s="17">
        <f t="shared" ref="BM72:BM88" si="241">BM73</f>
        <v>0</v>
      </c>
      <c r="BN72" s="17">
        <f t="shared" ref="BN72:BN88" si="242">BN73</f>
        <v>0</v>
      </c>
      <c r="BO72" s="17">
        <f t="shared" si="15"/>
        <v>2732.1999999999998</v>
      </c>
      <c r="BP72" s="17">
        <f t="shared" si="16"/>
        <v>3120</v>
      </c>
      <c r="BQ72" s="17">
        <f t="shared" si="17"/>
        <v>3432</v>
      </c>
      <c r="BR72" s="17">
        <f t="shared" ref="BR72:BR88" si="243">BR73</f>
        <v>0</v>
      </c>
      <c r="BS72" s="17">
        <f t="shared" ref="BS72:BS88" si="244">BS73</f>
        <v>0</v>
      </c>
      <c r="BT72" s="17">
        <f t="shared" ref="BT72:BT88" si="245">BT73</f>
        <v>0</v>
      </c>
      <c r="BU72" s="17">
        <f t="shared" si="18"/>
        <v>2732.1999999999998</v>
      </c>
      <c r="BV72" s="17">
        <f t="shared" si="19"/>
        <v>3120</v>
      </c>
      <c r="BW72" s="17">
        <f t="shared" si="20"/>
        <v>3432</v>
      </c>
      <c r="BX72" s="17">
        <f t="shared" ref="BX72:BX88" si="246">BX73</f>
        <v>0</v>
      </c>
      <c r="BY72" s="17">
        <f t="shared" ref="BY72:BY88" si="247">BY73</f>
        <v>0</v>
      </c>
      <c r="BZ72" s="17">
        <f t="shared" ref="BZ72:BZ88" si="248">BZ73</f>
        <v>0</v>
      </c>
      <c r="CA72" s="17">
        <f t="shared" ref="CA72:CA88" si="249">CA73</f>
        <v>0</v>
      </c>
      <c r="CB72" s="17">
        <f t="shared" ref="CB72:CB88" si="250">CB73</f>
        <v>0</v>
      </c>
      <c r="CC72" s="17">
        <f t="shared" ref="CC72:CC88" si="251">CC73</f>
        <v>0</v>
      </c>
      <c r="CD72" s="17">
        <f t="shared" ref="CD72:CD88" si="252">CD73</f>
        <v>0</v>
      </c>
      <c r="CE72" s="17">
        <f t="shared" ref="CE72:CE88" si="253">CE73</f>
        <v>0</v>
      </c>
      <c r="CF72" s="17">
        <f t="shared" ref="CF72:CF88" si="254">CF73</f>
        <v>0</v>
      </c>
      <c r="CG72" s="17">
        <f t="shared" si="21"/>
        <v>2732.1999999999998</v>
      </c>
      <c r="CH72" s="17">
        <f t="shared" si="22"/>
        <v>3120</v>
      </c>
      <c r="CI72" s="17">
        <f t="shared" si="23"/>
        <v>3432</v>
      </c>
      <c r="CJ72" s="17">
        <f t="shared" ref="CJ72:CJ88" si="255">CJ73</f>
        <v>0</v>
      </c>
      <c r="CK72" s="32"/>
      <c r="CL72" s="32"/>
      <c r="CM72" s="1"/>
      <c r="CN72" s="1"/>
      <c r="CO72" s="1"/>
      <c r="CP72" s="1"/>
      <c r="CQ72" s="1"/>
      <c r="CR72" s="1"/>
      <c r="CS72" s="1"/>
    </row>
    <row r="73" s="1" customFormat="1" ht="30">
      <c r="A73" s="30" t="s">
        <v>93</v>
      </c>
      <c r="B73" s="30" t="s">
        <v>34</v>
      </c>
      <c r="C73" s="30" t="s">
        <v>36</v>
      </c>
      <c r="D73" s="15" t="s">
        <v>114</v>
      </c>
      <c r="E73" s="35"/>
      <c r="F73" s="31" t="s">
        <v>115</v>
      </c>
      <c r="G73" s="17">
        <f t="shared" si="198"/>
        <v>2732.1999999999998</v>
      </c>
      <c r="H73" s="17">
        <f t="shared" si="199"/>
        <v>2732.1999999999998</v>
      </c>
      <c r="I73" s="17">
        <f t="shared" si="200"/>
        <v>2732.1999999999998</v>
      </c>
      <c r="J73" s="17">
        <f t="shared" si="201"/>
        <v>0</v>
      </c>
      <c r="K73" s="17">
        <f t="shared" si="202"/>
        <v>0</v>
      </c>
      <c r="L73" s="17">
        <f t="shared" si="203"/>
        <v>0</v>
      </c>
      <c r="M73" s="17">
        <f t="shared" si="0"/>
        <v>2732.1999999999998</v>
      </c>
      <c r="N73" s="17">
        <f t="shared" si="1"/>
        <v>2732.1999999999998</v>
      </c>
      <c r="O73" s="17">
        <f t="shared" si="2"/>
        <v>2732.1999999999998</v>
      </c>
      <c r="P73" s="17">
        <f t="shared" si="204"/>
        <v>0</v>
      </c>
      <c r="Q73" s="17">
        <f t="shared" si="205"/>
        <v>0</v>
      </c>
      <c r="R73" s="17">
        <f t="shared" si="206"/>
        <v>0</v>
      </c>
      <c r="S73" s="17">
        <f t="shared" si="207"/>
        <v>0</v>
      </c>
      <c r="T73" s="17">
        <f t="shared" si="208"/>
        <v>0</v>
      </c>
      <c r="U73" s="17">
        <f t="shared" si="209"/>
        <v>0</v>
      </c>
      <c r="V73" s="17">
        <f t="shared" si="210"/>
        <v>0</v>
      </c>
      <c r="W73" s="17">
        <f t="shared" si="211"/>
        <v>0</v>
      </c>
      <c r="X73" s="17">
        <f t="shared" si="212"/>
        <v>0</v>
      </c>
      <c r="Y73" s="17">
        <f t="shared" si="3"/>
        <v>2732.1999999999998</v>
      </c>
      <c r="Z73" s="17">
        <f t="shared" si="4"/>
        <v>2732.1999999999998</v>
      </c>
      <c r="AA73" s="17">
        <f t="shared" si="5"/>
        <v>2732.1999999999998</v>
      </c>
      <c r="AB73" s="17">
        <f t="shared" si="213"/>
        <v>0</v>
      </c>
      <c r="AC73" s="17">
        <f t="shared" si="214"/>
        <v>0</v>
      </c>
      <c r="AD73" s="17">
        <f t="shared" si="215"/>
        <v>0</v>
      </c>
      <c r="AE73" s="17">
        <f t="shared" si="6"/>
        <v>2732.1999999999998</v>
      </c>
      <c r="AF73" s="17">
        <f t="shared" si="7"/>
        <v>2732.1999999999998</v>
      </c>
      <c r="AG73" s="17">
        <f t="shared" si="8"/>
        <v>2732.1999999999998</v>
      </c>
      <c r="AH73" s="17">
        <f t="shared" si="216"/>
        <v>0</v>
      </c>
      <c r="AI73" s="17">
        <f t="shared" si="217"/>
        <v>0</v>
      </c>
      <c r="AJ73" s="17">
        <f t="shared" si="218"/>
        <v>0</v>
      </c>
      <c r="AK73" s="17">
        <f t="shared" si="219"/>
        <v>0</v>
      </c>
      <c r="AL73" s="17">
        <f t="shared" si="220"/>
        <v>0</v>
      </c>
      <c r="AM73" s="17">
        <f t="shared" si="221"/>
        <v>387.80000000000001</v>
      </c>
      <c r="AN73" s="17">
        <f t="shared" si="222"/>
        <v>0</v>
      </c>
      <c r="AO73" s="17">
        <f t="shared" si="223"/>
        <v>0</v>
      </c>
      <c r="AP73" s="17">
        <f t="shared" si="224"/>
        <v>0</v>
      </c>
      <c r="AQ73" s="17">
        <f t="shared" si="225"/>
        <v>0</v>
      </c>
      <c r="AR73" s="17">
        <f t="shared" si="226"/>
        <v>0</v>
      </c>
      <c r="AS73" s="17">
        <f t="shared" si="227"/>
        <v>0</v>
      </c>
      <c r="AT73" s="17">
        <f t="shared" si="228"/>
        <v>699.79999999999995</v>
      </c>
      <c r="AU73" s="17">
        <f t="shared" si="229"/>
        <v>0</v>
      </c>
      <c r="AV73" s="17">
        <f t="shared" si="230"/>
        <v>0</v>
      </c>
      <c r="AW73" s="17">
        <f t="shared" si="9"/>
        <v>2732.1999999999998</v>
      </c>
      <c r="AX73" s="17">
        <f t="shared" si="10"/>
        <v>3120</v>
      </c>
      <c r="AY73" s="17">
        <f t="shared" si="11"/>
        <v>3432</v>
      </c>
      <c r="AZ73" s="17">
        <f t="shared" si="231"/>
        <v>0</v>
      </c>
      <c r="BA73" s="17">
        <f t="shared" si="12"/>
        <v>2732.1999999999998</v>
      </c>
      <c r="BB73" s="17">
        <f t="shared" si="13"/>
        <v>3120</v>
      </c>
      <c r="BC73" s="17">
        <f t="shared" si="14"/>
        <v>3432</v>
      </c>
      <c r="BD73" s="17">
        <f t="shared" si="232"/>
        <v>0</v>
      </c>
      <c r="BE73" s="17">
        <f t="shared" si="233"/>
        <v>0</v>
      </c>
      <c r="BF73" s="17">
        <f t="shared" si="234"/>
        <v>0</v>
      </c>
      <c r="BG73" s="17">
        <f t="shared" si="235"/>
        <v>0</v>
      </c>
      <c r="BH73" s="17">
        <f t="shared" si="236"/>
        <v>0</v>
      </c>
      <c r="BI73" s="17">
        <f t="shared" si="237"/>
        <v>0</v>
      </c>
      <c r="BJ73" s="17">
        <f t="shared" si="238"/>
        <v>0</v>
      </c>
      <c r="BK73" s="17">
        <f t="shared" si="239"/>
        <v>0</v>
      </c>
      <c r="BL73" s="17">
        <f t="shared" si="240"/>
        <v>0</v>
      </c>
      <c r="BM73" s="17">
        <f t="shared" si="241"/>
        <v>0</v>
      </c>
      <c r="BN73" s="17">
        <f t="shared" si="242"/>
        <v>0</v>
      </c>
      <c r="BO73" s="17">
        <f t="shared" si="15"/>
        <v>2732.1999999999998</v>
      </c>
      <c r="BP73" s="17">
        <f t="shared" si="16"/>
        <v>3120</v>
      </c>
      <c r="BQ73" s="17">
        <f t="shared" si="17"/>
        <v>3432</v>
      </c>
      <c r="BR73" s="17">
        <f t="shared" si="243"/>
        <v>0</v>
      </c>
      <c r="BS73" s="17">
        <f t="shared" si="244"/>
        <v>0</v>
      </c>
      <c r="BT73" s="17">
        <f t="shared" si="245"/>
        <v>0</v>
      </c>
      <c r="BU73" s="17">
        <f t="shared" si="18"/>
        <v>2732.1999999999998</v>
      </c>
      <c r="BV73" s="17">
        <f t="shared" si="19"/>
        <v>3120</v>
      </c>
      <c r="BW73" s="17">
        <f t="shared" si="20"/>
        <v>3432</v>
      </c>
      <c r="BX73" s="17">
        <f t="shared" si="246"/>
        <v>0</v>
      </c>
      <c r="BY73" s="17">
        <f t="shared" si="247"/>
        <v>0</v>
      </c>
      <c r="BZ73" s="17">
        <f t="shared" si="248"/>
        <v>0</v>
      </c>
      <c r="CA73" s="17">
        <f t="shared" si="249"/>
        <v>0</v>
      </c>
      <c r="CB73" s="17">
        <f t="shared" si="250"/>
        <v>0</v>
      </c>
      <c r="CC73" s="17">
        <f t="shared" si="251"/>
        <v>0</v>
      </c>
      <c r="CD73" s="17">
        <f t="shared" si="252"/>
        <v>0</v>
      </c>
      <c r="CE73" s="17">
        <f t="shared" si="253"/>
        <v>0</v>
      </c>
      <c r="CF73" s="17">
        <f t="shared" si="254"/>
        <v>0</v>
      </c>
      <c r="CG73" s="17">
        <f t="shared" si="21"/>
        <v>2732.1999999999998</v>
      </c>
      <c r="CH73" s="17">
        <f t="shared" si="22"/>
        <v>3120</v>
      </c>
      <c r="CI73" s="17">
        <f t="shared" si="23"/>
        <v>3432</v>
      </c>
      <c r="CJ73" s="17">
        <f t="shared" si="255"/>
        <v>0</v>
      </c>
      <c r="CK73" s="32"/>
      <c r="CL73" s="32"/>
      <c r="CM73" s="1"/>
      <c r="CN73" s="1"/>
      <c r="CO73" s="1"/>
      <c r="CP73" s="1"/>
      <c r="CQ73" s="1"/>
      <c r="CR73" s="1"/>
      <c r="CS73" s="1"/>
    </row>
    <row r="74" s="1" customFormat="1" ht="30">
      <c r="A74" s="30" t="s">
        <v>93</v>
      </c>
      <c r="B74" s="30" t="s">
        <v>34</v>
      </c>
      <c r="C74" s="30" t="s">
        <v>36</v>
      </c>
      <c r="D74" s="15" t="s">
        <v>114</v>
      </c>
      <c r="E74" s="30" t="s">
        <v>46</v>
      </c>
      <c r="F74" s="31" t="s">
        <v>47</v>
      </c>
      <c r="G74" s="17">
        <v>2732.1999999999998</v>
      </c>
      <c r="H74" s="17">
        <v>2732.1999999999998</v>
      </c>
      <c r="I74" s="17">
        <v>2732.1999999999998</v>
      </c>
      <c r="J74" s="17"/>
      <c r="K74" s="17"/>
      <c r="L74" s="17"/>
      <c r="M74" s="17">
        <f t="shared" si="0"/>
        <v>2732.1999999999998</v>
      </c>
      <c r="N74" s="17">
        <f t="shared" si="1"/>
        <v>2732.1999999999998</v>
      </c>
      <c r="O74" s="17">
        <f t="shared" si="2"/>
        <v>2732.1999999999998</v>
      </c>
      <c r="P74" s="17"/>
      <c r="Q74" s="17"/>
      <c r="R74" s="17"/>
      <c r="S74" s="17"/>
      <c r="T74" s="17"/>
      <c r="U74" s="17"/>
      <c r="V74" s="17"/>
      <c r="W74" s="17"/>
      <c r="X74" s="17"/>
      <c r="Y74" s="17">
        <f t="shared" si="3"/>
        <v>2732.1999999999998</v>
      </c>
      <c r="Z74" s="17">
        <f t="shared" si="4"/>
        <v>2732.1999999999998</v>
      </c>
      <c r="AA74" s="17">
        <f t="shared" si="5"/>
        <v>2732.1999999999998</v>
      </c>
      <c r="AB74" s="17"/>
      <c r="AC74" s="17"/>
      <c r="AD74" s="17"/>
      <c r="AE74" s="17">
        <f t="shared" si="6"/>
        <v>2732.1999999999998</v>
      </c>
      <c r="AF74" s="17">
        <f t="shared" si="7"/>
        <v>2732.1999999999998</v>
      </c>
      <c r="AG74" s="17">
        <f t="shared" si="8"/>
        <v>2732.1999999999998</v>
      </c>
      <c r="AH74" s="17"/>
      <c r="AI74" s="17"/>
      <c r="AJ74" s="17"/>
      <c r="AK74" s="17"/>
      <c r="AL74" s="17"/>
      <c r="AM74" s="17">
        <v>387.80000000000001</v>
      </c>
      <c r="AN74" s="17"/>
      <c r="AO74" s="17"/>
      <c r="AP74" s="17"/>
      <c r="AQ74" s="17"/>
      <c r="AR74" s="17"/>
      <c r="AS74" s="17"/>
      <c r="AT74" s="17">
        <v>699.79999999999995</v>
      </c>
      <c r="AU74" s="17"/>
      <c r="AV74" s="17"/>
      <c r="AW74" s="17">
        <f t="shared" si="9"/>
        <v>2732.1999999999998</v>
      </c>
      <c r="AX74" s="17">
        <f t="shared" si="10"/>
        <v>3120</v>
      </c>
      <c r="AY74" s="17">
        <f t="shared" si="11"/>
        <v>3432</v>
      </c>
      <c r="AZ74" s="17"/>
      <c r="BA74" s="17">
        <f t="shared" si="12"/>
        <v>2732.1999999999998</v>
      </c>
      <c r="BB74" s="17">
        <f t="shared" si="13"/>
        <v>3120</v>
      </c>
      <c r="BC74" s="17">
        <f t="shared" si="14"/>
        <v>3432</v>
      </c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>
        <f t="shared" si="15"/>
        <v>2732.1999999999998</v>
      </c>
      <c r="BP74" s="17">
        <f t="shared" si="16"/>
        <v>3120</v>
      </c>
      <c r="BQ74" s="17">
        <f t="shared" si="17"/>
        <v>3432</v>
      </c>
      <c r="BR74" s="17"/>
      <c r="BS74" s="17"/>
      <c r="BT74" s="17"/>
      <c r="BU74" s="17">
        <f t="shared" si="18"/>
        <v>2732.1999999999998</v>
      </c>
      <c r="BV74" s="17">
        <f t="shared" si="19"/>
        <v>3120</v>
      </c>
      <c r="BW74" s="17">
        <f t="shared" si="20"/>
        <v>3432</v>
      </c>
      <c r="BX74" s="17"/>
      <c r="BY74" s="17"/>
      <c r="BZ74" s="17"/>
      <c r="CA74" s="17"/>
      <c r="CB74" s="17"/>
      <c r="CC74" s="17"/>
      <c r="CD74" s="17"/>
      <c r="CE74" s="17"/>
      <c r="CF74" s="17"/>
      <c r="CG74" s="17">
        <f t="shared" si="21"/>
        <v>2732.1999999999998</v>
      </c>
      <c r="CH74" s="17">
        <f t="shared" si="22"/>
        <v>3120</v>
      </c>
      <c r="CI74" s="17">
        <f t="shared" si="23"/>
        <v>3432</v>
      </c>
      <c r="CJ74" s="17"/>
      <c r="CK74" s="32"/>
      <c r="CL74" s="32"/>
      <c r="CM74" s="1"/>
      <c r="CN74" s="1"/>
      <c r="CO74" s="1"/>
      <c r="CP74" s="1"/>
      <c r="CQ74" s="1"/>
      <c r="CR74" s="1"/>
      <c r="CS74" s="1"/>
    </row>
    <row r="75" s="1" customFormat="1" ht="45">
      <c r="A75" s="30" t="s">
        <v>93</v>
      </c>
      <c r="B75" s="30" t="s">
        <v>34</v>
      </c>
      <c r="C75" s="30" t="s">
        <v>36</v>
      </c>
      <c r="D75" s="30" t="s">
        <v>104</v>
      </c>
      <c r="E75" s="35"/>
      <c r="F75" s="31" t="s">
        <v>105</v>
      </c>
      <c r="G75" s="17">
        <f t="shared" si="198"/>
        <v>40000</v>
      </c>
      <c r="H75" s="17">
        <f t="shared" si="199"/>
        <v>0</v>
      </c>
      <c r="I75" s="17">
        <f t="shared" si="200"/>
        <v>0</v>
      </c>
      <c r="J75" s="17">
        <f t="shared" si="201"/>
        <v>0</v>
      </c>
      <c r="K75" s="17">
        <f t="shared" si="202"/>
        <v>0</v>
      </c>
      <c r="L75" s="17">
        <f t="shared" si="203"/>
        <v>0</v>
      </c>
      <c r="M75" s="17">
        <f t="shared" si="0"/>
        <v>40000</v>
      </c>
      <c r="N75" s="17">
        <f t="shared" si="1"/>
        <v>0</v>
      </c>
      <c r="O75" s="17">
        <f t="shared" si="2"/>
        <v>0</v>
      </c>
      <c r="P75" s="17">
        <f t="shared" si="204"/>
        <v>0</v>
      </c>
      <c r="Q75" s="17">
        <f t="shared" si="205"/>
        <v>0</v>
      </c>
      <c r="R75" s="17">
        <f t="shared" si="206"/>
        <v>0</v>
      </c>
      <c r="S75" s="17">
        <f t="shared" si="207"/>
        <v>0</v>
      </c>
      <c r="T75" s="17">
        <f t="shared" si="208"/>
        <v>0</v>
      </c>
      <c r="U75" s="17">
        <f t="shared" si="209"/>
        <v>0</v>
      </c>
      <c r="V75" s="17">
        <f t="shared" si="210"/>
        <v>0</v>
      </c>
      <c r="W75" s="17">
        <f t="shared" si="211"/>
        <v>0</v>
      </c>
      <c r="X75" s="17">
        <f t="shared" si="212"/>
        <v>0</v>
      </c>
      <c r="Y75" s="17">
        <f t="shared" si="3"/>
        <v>40000</v>
      </c>
      <c r="Z75" s="17">
        <f t="shared" si="4"/>
        <v>0</v>
      </c>
      <c r="AA75" s="17">
        <f t="shared" si="5"/>
        <v>0</v>
      </c>
      <c r="AB75" s="17">
        <f t="shared" si="213"/>
        <v>0</v>
      </c>
      <c r="AC75" s="17">
        <f t="shared" si="214"/>
        <v>0</v>
      </c>
      <c r="AD75" s="17">
        <f t="shared" si="215"/>
        <v>0</v>
      </c>
      <c r="AE75" s="17">
        <f t="shared" si="6"/>
        <v>40000</v>
      </c>
      <c r="AF75" s="17">
        <f t="shared" si="7"/>
        <v>0</v>
      </c>
      <c r="AG75" s="17">
        <f t="shared" si="8"/>
        <v>0</v>
      </c>
      <c r="AH75" s="17">
        <f t="shared" si="216"/>
        <v>0</v>
      </c>
      <c r="AI75" s="17">
        <f t="shared" si="217"/>
        <v>0</v>
      </c>
      <c r="AJ75" s="17">
        <f t="shared" si="218"/>
        <v>0</v>
      </c>
      <c r="AK75" s="17">
        <f t="shared" si="219"/>
        <v>0</v>
      </c>
      <c r="AL75" s="17">
        <f t="shared" si="220"/>
        <v>0</v>
      </c>
      <c r="AM75" s="17">
        <f t="shared" si="221"/>
        <v>0</v>
      </c>
      <c r="AN75" s="17">
        <f t="shared" si="222"/>
        <v>0</v>
      </c>
      <c r="AO75" s="17">
        <f t="shared" si="223"/>
        <v>0</v>
      </c>
      <c r="AP75" s="17">
        <f t="shared" si="224"/>
        <v>0</v>
      </c>
      <c r="AQ75" s="17">
        <f t="shared" si="225"/>
        <v>0</v>
      </c>
      <c r="AR75" s="17">
        <f t="shared" si="226"/>
        <v>0</v>
      </c>
      <c r="AS75" s="17">
        <f t="shared" si="227"/>
        <v>0</v>
      </c>
      <c r="AT75" s="17">
        <f t="shared" si="228"/>
        <v>0</v>
      </c>
      <c r="AU75" s="17">
        <f t="shared" si="229"/>
        <v>0</v>
      </c>
      <c r="AV75" s="17">
        <f t="shared" si="230"/>
        <v>0</v>
      </c>
      <c r="AW75" s="17">
        <f t="shared" si="9"/>
        <v>40000</v>
      </c>
      <c r="AX75" s="17">
        <f t="shared" si="10"/>
        <v>0</v>
      </c>
      <c r="AY75" s="17">
        <f t="shared" si="11"/>
        <v>0</v>
      </c>
      <c r="AZ75" s="17">
        <f t="shared" si="231"/>
        <v>0</v>
      </c>
      <c r="BA75" s="17">
        <f t="shared" si="12"/>
        <v>40000</v>
      </c>
      <c r="BB75" s="17">
        <f t="shared" si="13"/>
        <v>0</v>
      </c>
      <c r="BC75" s="17">
        <f t="shared" si="14"/>
        <v>0</v>
      </c>
      <c r="BD75" s="17">
        <f t="shared" si="232"/>
        <v>0</v>
      </c>
      <c r="BE75" s="17">
        <f t="shared" si="233"/>
        <v>0</v>
      </c>
      <c r="BF75" s="17">
        <f t="shared" si="234"/>
        <v>0</v>
      </c>
      <c r="BG75" s="17">
        <f t="shared" si="235"/>
        <v>0</v>
      </c>
      <c r="BH75" s="17">
        <f t="shared" si="236"/>
        <v>0</v>
      </c>
      <c r="BI75" s="17">
        <f t="shared" si="237"/>
        <v>0</v>
      </c>
      <c r="BJ75" s="17">
        <f t="shared" si="238"/>
        <v>0</v>
      </c>
      <c r="BK75" s="17">
        <f t="shared" si="239"/>
        <v>0</v>
      </c>
      <c r="BL75" s="17">
        <f t="shared" si="240"/>
        <v>0</v>
      </c>
      <c r="BM75" s="17">
        <f t="shared" si="241"/>
        <v>0</v>
      </c>
      <c r="BN75" s="17">
        <f t="shared" si="242"/>
        <v>0</v>
      </c>
      <c r="BO75" s="17">
        <f t="shared" si="15"/>
        <v>40000</v>
      </c>
      <c r="BP75" s="17">
        <f t="shared" si="16"/>
        <v>0</v>
      </c>
      <c r="BQ75" s="17">
        <f t="shared" si="17"/>
        <v>0</v>
      </c>
      <c r="BR75" s="17">
        <f t="shared" si="243"/>
        <v>0</v>
      </c>
      <c r="BS75" s="17">
        <f t="shared" si="244"/>
        <v>0</v>
      </c>
      <c r="BT75" s="17">
        <f t="shared" si="245"/>
        <v>0</v>
      </c>
      <c r="BU75" s="17">
        <f t="shared" si="18"/>
        <v>40000</v>
      </c>
      <c r="BV75" s="17">
        <f t="shared" si="19"/>
        <v>0</v>
      </c>
      <c r="BW75" s="17">
        <f t="shared" si="20"/>
        <v>0</v>
      </c>
      <c r="BX75" s="17">
        <f t="shared" si="246"/>
        <v>0</v>
      </c>
      <c r="BY75" s="17">
        <f t="shared" si="247"/>
        <v>0</v>
      </c>
      <c r="BZ75" s="17">
        <f t="shared" si="248"/>
        <v>0</v>
      </c>
      <c r="CA75" s="17">
        <f t="shared" si="249"/>
        <v>0</v>
      </c>
      <c r="CB75" s="17">
        <f t="shared" si="250"/>
        <v>0</v>
      </c>
      <c r="CC75" s="17">
        <f t="shared" si="251"/>
        <v>0</v>
      </c>
      <c r="CD75" s="17">
        <f t="shared" si="252"/>
        <v>0</v>
      </c>
      <c r="CE75" s="17">
        <f t="shared" si="253"/>
        <v>0</v>
      </c>
      <c r="CF75" s="17">
        <f t="shared" si="254"/>
        <v>0</v>
      </c>
      <c r="CG75" s="17">
        <f t="shared" si="21"/>
        <v>40000</v>
      </c>
      <c r="CH75" s="17">
        <f t="shared" si="22"/>
        <v>0</v>
      </c>
      <c r="CI75" s="17">
        <f t="shared" si="23"/>
        <v>0</v>
      </c>
      <c r="CJ75" s="17">
        <f t="shared" si="255"/>
        <v>0</v>
      </c>
      <c r="CK75" s="32"/>
      <c r="CL75" s="32"/>
      <c r="CM75" s="1"/>
      <c r="CN75" s="1"/>
      <c r="CO75" s="1"/>
      <c r="CP75" s="1"/>
      <c r="CQ75" s="1"/>
      <c r="CR75" s="1"/>
      <c r="CS75" s="1"/>
    </row>
    <row r="76" s="1" customFormat="1" ht="30">
      <c r="A76" s="30" t="s">
        <v>93</v>
      </c>
      <c r="B76" s="30" t="s">
        <v>34</v>
      </c>
      <c r="C76" s="30" t="s">
        <v>36</v>
      </c>
      <c r="D76" s="30" t="s">
        <v>116</v>
      </c>
      <c r="E76" s="35"/>
      <c r="F76" s="31" t="s">
        <v>117</v>
      </c>
      <c r="G76" s="17">
        <f t="shared" si="198"/>
        <v>40000</v>
      </c>
      <c r="H76" s="17">
        <f t="shared" si="199"/>
        <v>0</v>
      </c>
      <c r="I76" s="17">
        <f t="shared" si="200"/>
        <v>0</v>
      </c>
      <c r="J76" s="17">
        <f t="shared" si="201"/>
        <v>0</v>
      </c>
      <c r="K76" s="17">
        <f t="shared" si="202"/>
        <v>0</v>
      </c>
      <c r="L76" s="17">
        <f t="shared" si="203"/>
        <v>0</v>
      </c>
      <c r="M76" s="17">
        <f t="shared" si="0"/>
        <v>40000</v>
      </c>
      <c r="N76" s="17">
        <f t="shared" si="1"/>
        <v>0</v>
      </c>
      <c r="O76" s="17">
        <f t="shared" si="2"/>
        <v>0</v>
      </c>
      <c r="P76" s="17">
        <f t="shared" si="204"/>
        <v>0</v>
      </c>
      <c r="Q76" s="17">
        <f t="shared" si="205"/>
        <v>0</v>
      </c>
      <c r="R76" s="17">
        <f t="shared" si="206"/>
        <v>0</v>
      </c>
      <c r="S76" s="17">
        <f t="shared" si="207"/>
        <v>0</v>
      </c>
      <c r="T76" s="17">
        <f t="shared" si="208"/>
        <v>0</v>
      </c>
      <c r="U76" s="17">
        <f t="shared" si="209"/>
        <v>0</v>
      </c>
      <c r="V76" s="17">
        <f t="shared" si="210"/>
        <v>0</v>
      </c>
      <c r="W76" s="17">
        <f t="shared" si="211"/>
        <v>0</v>
      </c>
      <c r="X76" s="17">
        <f t="shared" si="212"/>
        <v>0</v>
      </c>
      <c r="Y76" s="17">
        <f t="shared" si="3"/>
        <v>40000</v>
      </c>
      <c r="Z76" s="17">
        <f t="shared" si="4"/>
        <v>0</v>
      </c>
      <c r="AA76" s="17">
        <f t="shared" si="5"/>
        <v>0</v>
      </c>
      <c r="AB76" s="17">
        <f t="shared" si="213"/>
        <v>0</v>
      </c>
      <c r="AC76" s="17">
        <f t="shared" si="214"/>
        <v>0</v>
      </c>
      <c r="AD76" s="17">
        <f t="shared" si="215"/>
        <v>0</v>
      </c>
      <c r="AE76" s="17">
        <f t="shared" si="6"/>
        <v>40000</v>
      </c>
      <c r="AF76" s="17">
        <f t="shared" si="7"/>
        <v>0</v>
      </c>
      <c r="AG76" s="17">
        <f t="shared" si="8"/>
        <v>0</v>
      </c>
      <c r="AH76" s="17">
        <f t="shared" si="216"/>
        <v>0</v>
      </c>
      <c r="AI76" s="17">
        <f t="shared" si="217"/>
        <v>0</v>
      </c>
      <c r="AJ76" s="17">
        <f t="shared" si="218"/>
        <v>0</v>
      </c>
      <c r="AK76" s="17">
        <f t="shared" si="219"/>
        <v>0</v>
      </c>
      <c r="AL76" s="17">
        <f t="shared" si="220"/>
        <v>0</v>
      </c>
      <c r="AM76" s="17">
        <f t="shared" si="221"/>
        <v>0</v>
      </c>
      <c r="AN76" s="17">
        <f t="shared" si="222"/>
        <v>0</v>
      </c>
      <c r="AO76" s="17">
        <f t="shared" si="223"/>
        <v>0</v>
      </c>
      <c r="AP76" s="17">
        <f t="shared" si="224"/>
        <v>0</v>
      </c>
      <c r="AQ76" s="17">
        <f t="shared" si="225"/>
        <v>0</v>
      </c>
      <c r="AR76" s="17">
        <f t="shared" si="226"/>
        <v>0</v>
      </c>
      <c r="AS76" s="17">
        <f t="shared" si="227"/>
        <v>0</v>
      </c>
      <c r="AT76" s="17">
        <f t="shared" si="228"/>
        <v>0</v>
      </c>
      <c r="AU76" s="17">
        <f t="shared" si="229"/>
        <v>0</v>
      </c>
      <c r="AV76" s="17">
        <f t="shared" si="230"/>
        <v>0</v>
      </c>
      <c r="AW76" s="17">
        <f t="shared" si="9"/>
        <v>40000</v>
      </c>
      <c r="AX76" s="17">
        <f t="shared" si="10"/>
        <v>0</v>
      </c>
      <c r="AY76" s="17">
        <f t="shared" si="11"/>
        <v>0</v>
      </c>
      <c r="AZ76" s="17">
        <f t="shared" si="231"/>
        <v>0</v>
      </c>
      <c r="BA76" s="17">
        <f t="shared" si="12"/>
        <v>40000</v>
      </c>
      <c r="BB76" s="17">
        <f t="shared" si="13"/>
        <v>0</v>
      </c>
      <c r="BC76" s="17">
        <f t="shared" si="14"/>
        <v>0</v>
      </c>
      <c r="BD76" s="17">
        <f t="shared" si="232"/>
        <v>0</v>
      </c>
      <c r="BE76" s="17">
        <f t="shared" si="233"/>
        <v>0</v>
      </c>
      <c r="BF76" s="17">
        <f t="shared" si="234"/>
        <v>0</v>
      </c>
      <c r="BG76" s="17">
        <f t="shared" si="235"/>
        <v>0</v>
      </c>
      <c r="BH76" s="17">
        <f t="shared" si="236"/>
        <v>0</v>
      </c>
      <c r="BI76" s="17">
        <f t="shared" si="237"/>
        <v>0</v>
      </c>
      <c r="BJ76" s="17">
        <f t="shared" si="238"/>
        <v>0</v>
      </c>
      <c r="BK76" s="17">
        <f t="shared" si="239"/>
        <v>0</v>
      </c>
      <c r="BL76" s="17">
        <f t="shared" si="240"/>
        <v>0</v>
      </c>
      <c r="BM76" s="17">
        <f t="shared" si="241"/>
        <v>0</v>
      </c>
      <c r="BN76" s="17">
        <f t="shared" si="242"/>
        <v>0</v>
      </c>
      <c r="BO76" s="17">
        <f t="shared" si="15"/>
        <v>40000</v>
      </c>
      <c r="BP76" s="17">
        <f t="shared" si="16"/>
        <v>0</v>
      </c>
      <c r="BQ76" s="17">
        <f t="shared" si="17"/>
        <v>0</v>
      </c>
      <c r="BR76" s="17">
        <f t="shared" si="243"/>
        <v>0</v>
      </c>
      <c r="BS76" s="17">
        <f t="shared" si="244"/>
        <v>0</v>
      </c>
      <c r="BT76" s="17">
        <f t="shared" si="245"/>
        <v>0</v>
      </c>
      <c r="BU76" s="17">
        <f t="shared" si="18"/>
        <v>40000</v>
      </c>
      <c r="BV76" s="17">
        <f t="shared" si="19"/>
        <v>0</v>
      </c>
      <c r="BW76" s="17">
        <f t="shared" si="20"/>
        <v>0</v>
      </c>
      <c r="BX76" s="17">
        <f t="shared" si="246"/>
        <v>0</v>
      </c>
      <c r="BY76" s="17">
        <f t="shared" si="247"/>
        <v>0</v>
      </c>
      <c r="BZ76" s="17">
        <f t="shared" si="248"/>
        <v>0</v>
      </c>
      <c r="CA76" s="17">
        <f t="shared" si="249"/>
        <v>0</v>
      </c>
      <c r="CB76" s="17">
        <f t="shared" si="250"/>
        <v>0</v>
      </c>
      <c r="CC76" s="17">
        <f t="shared" si="251"/>
        <v>0</v>
      </c>
      <c r="CD76" s="17">
        <f t="shared" si="252"/>
        <v>0</v>
      </c>
      <c r="CE76" s="17">
        <f t="shared" si="253"/>
        <v>0</v>
      </c>
      <c r="CF76" s="17">
        <f t="shared" si="254"/>
        <v>0</v>
      </c>
      <c r="CG76" s="17">
        <f t="shared" si="21"/>
        <v>40000</v>
      </c>
      <c r="CH76" s="17">
        <f t="shared" si="22"/>
        <v>0</v>
      </c>
      <c r="CI76" s="17">
        <f t="shared" si="23"/>
        <v>0</v>
      </c>
      <c r="CJ76" s="17">
        <f t="shared" si="255"/>
        <v>0</v>
      </c>
      <c r="CK76" s="32"/>
      <c r="CL76" s="32"/>
      <c r="CM76" s="1"/>
      <c r="CN76" s="1"/>
      <c r="CO76" s="1"/>
      <c r="CP76" s="1"/>
      <c r="CQ76" s="1"/>
      <c r="CR76" s="1"/>
      <c r="CS76" s="1"/>
    </row>
    <row r="77" s="1" customFormat="1" ht="30">
      <c r="A77" s="30" t="s">
        <v>93</v>
      </c>
      <c r="B77" s="30" t="s">
        <v>34</v>
      </c>
      <c r="C77" s="30" t="s">
        <v>36</v>
      </c>
      <c r="D77" s="30" t="s">
        <v>118</v>
      </c>
      <c r="E77" s="35"/>
      <c r="F77" s="31" t="s">
        <v>119</v>
      </c>
      <c r="G77" s="17">
        <f t="shared" si="198"/>
        <v>40000</v>
      </c>
      <c r="H77" s="17">
        <f t="shared" si="199"/>
        <v>0</v>
      </c>
      <c r="I77" s="17">
        <f t="shared" si="200"/>
        <v>0</v>
      </c>
      <c r="J77" s="17">
        <f t="shared" si="201"/>
        <v>0</v>
      </c>
      <c r="K77" s="17">
        <f t="shared" si="202"/>
        <v>0</v>
      </c>
      <c r="L77" s="17">
        <f t="shared" si="203"/>
        <v>0</v>
      </c>
      <c r="M77" s="17">
        <f t="shared" ref="M77:M139" si="256">G77+J77</f>
        <v>40000</v>
      </c>
      <c r="N77" s="17">
        <f t="shared" ref="N77:N139" si="257">H77+K77</f>
        <v>0</v>
      </c>
      <c r="O77" s="17">
        <f t="shared" ref="O77:O139" si="258">I77+L77</f>
        <v>0</v>
      </c>
      <c r="P77" s="17">
        <f t="shared" si="204"/>
        <v>0</v>
      </c>
      <c r="Q77" s="17">
        <f t="shared" si="205"/>
        <v>0</v>
      </c>
      <c r="R77" s="17">
        <f t="shared" si="206"/>
        <v>0</v>
      </c>
      <c r="S77" s="17">
        <f t="shared" si="207"/>
        <v>0</v>
      </c>
      <c r="T77" s="17">
        <f t="shared" si="208"/>
        <v>0</v>
      </c>
      <c r="U77" s="17">
        <f t="shared" si="209"/>
        <v>0</v>
      </c>
      <c r="V77" s="17">
        <f t="shared" si="210"/>
        <v>0</v>
      </c>
      <c r="W77" s="17">
        <f t="shared" si="211"/>
        <v>0</v>
      </c>
      <c r="X77" s="17">
        <f t="shared" si="212"/>
        <v>0</v>
      </c>
      <c r="Y77" s="17">
        <f t="shared" ref="Y77:Y103" si="259">M77+P77+Q77+R77+S77</f>
        <v>40000</v>
      </c>
      <c r="Z77" s="17">
        <f t="shared" ref="Z77:Z103" si="260">N77+T77+U77</f>
        <v>0</v>
      </c>
      <c r="AA77" s="17">
        <f t="shared" ref="AA77:AA103" si="261">O77+V77+X77+W77</f>
        <v>0</v>
      </c>
      <c r="AB77" s="17">
        <f t="shared" si="213"/>
        <v>0</v>
      </c>
      <c r="AC77" s="17">
        <f t="shared" si="214"/>
        <v>0</v>
      </c>
      <c r="AD77" s="17">
        <f t="shared" si="215"/>
        <v>0</v>
      </c>
      <c r="AE77" s="17">
        <f t="shared" ref="AE77:AE103" si="262">Y77+AB77</f>
        <v>40000</v>
      </c>
      <c r="AF77" s="17">
        <f t="shared" ref="AF77:AF103" si="263">Z77+AC77</f>
        <v>0</v>
      </c>
      <c r="AG77" s="17">
        <f t="shared" ref="AG77:AG103" si="264">AA77+AD77</f>
        <v>0</v>
      </c>
      <c r="AH77" s="17">
        <f t="shared" si="216"/>
        <v>0</v>
      </c>
      <c r="AI77" s="17">
        <f t="shared" si="217"/>
        <v>0</v>
      </c>
      <c r="AJ77" s="17">
        <f t="shared" si="218"/>
        <v>0</v>
      </c>
      <c r="AK77" s="17">
        <f t="shared" si="219"/>
        <v>0</v>
      </c>
      <c r="AL77" s="17">
        <f t="shared" si="220"/>
        <v>0</v>
      </c>
      <c r="AM77" s="17">
        <f t="shared" si="221"/>
        <v>0</v>
      </c>
      <c r="AN77" s="17">
        <f t="shared" si="222"/>
        <v>0</v>
      </c>
      <c r="AO77" s="17">
        <f t="shared" si="223"/>
        <v>0</v>
      </c>
      <c r="AP77" s="17">
        <f t="shared" si="224"/>
        <v>0</v>
      </c>
      <c r="AQ77" s="17">
        <f t="shared" si="225"/>
        <v>0</v>
      </c>
      <c r="AR77" s="17">
        <f t="shared" si="226"/>
        <v>0</v>
      </c>
      <c r="AS77" s="17">
        <f t="shared" si="227"/>
        <v>0</v>
      </c>
      <c r="AT77" s="17">
        <f t="shared" si="228"/>
        <v>0</v>
      </c>
      <c r="AU77" s="17">
        <f t="shared" si="229"/>
        <v>0</v>
      </c>
      <c r="AV77" s="17">
        <f t="shared" si="230"/>
        <v>0</v>
      </c>
      <c r="AW77" s="17">
        <f t="shared" ref="AW77:AW103" si="265">AE77+AH77+AI77+AJ77+AK77+AL77</f>
        <v>40000</v>
      </c>
      <c r="AX77" s="17">
        <f t="shared" ref="AX77:AX103" si="266">AF77+AM77+AN77+AO77+AP77+AQ77</f>
        <v>0</v>
      </c>
      <c r="AY77" s="17">
        <f t="shared" ref="AY77:AY103" si="267">AG77+AR77+AS77+AT77+AU77+AV77</f>
        <v>0</v>
      </c>
      <c r="AZ77" s="17">
        <f t="shared" si="231"/>
        <v>0</v>
      </c>
      <c r="BA77" s="17">
        <f t="shared" ref="BA77:BA103" si="268">AW77+AZ77</f>
        <v>40000</v>
      </c>
      <c r="BB77" s="17">
        <f t="shared" ref="BB77:BB103" si="269">AX77</f>
        <v>0</v>
      </c>
      <c r="BC77" s="17">
        <f t="shared" ref="BC77:BC103" si="270">AY77</f>
        <v>0</v>
      </c>
      <c r="BD77" s="17">
        <f t="shared" si="232"/>
        <v>0</v>
      </c>
      <c r="BE77" s="17">
        <f t="shared" si="233"/>
        <v>0</v>
      </c>
      <c r="BF77" s="17">
        <f t="shared" si="234"/>
        <v>0</v>
      </c>
      <c r="BG77" s="17">
        <f t="shared" si="235"/>
        <v>0</v>
      </c>
      <c r="BH77" s="17">
        <f t="shared" si="236"/>
        <v>0</v>
      </c>
      <c r="BI77" s="17">
        <f t="shared" si="237"/>
        <v>0</v>
      </c>
      <c r="BJ77" s="17">
        <f t="shared" si="238"/>
        <v>0</v>
      </c>
      <c r="BK77" s="17">
        <f t="shared" si="239"/>
        <v>0</v>
      </c>
      <c r="BL77" s="17">
        <f t="shared" si="240"/>
        <v>0</v>
      </c>
      <c r="BM77" s="17">
        <f t="shared" si="241"/>
        <v>0</v>
      </c>
      <c r="BN77" s="17">
        <f t="shared" si="242"/>
        <v>0</v>
      </c>
      <c r="BO77" s="17">
        <f t="shared" ref="BO77:BO103" si="271">BA77+BD77+BE77+BF77+BG77</f>
        <v>40000</v>
      </c>
      <c r="BP77" s="17">
        <f t="shared" ref="BP77:BP103" si="272">BB77+BH77+BI77+BJ77+BK77</f>
        <v>0</v>
      </c>
      <c r="BQ77" s="17">
        <f t="shared" ref="BQ77:BQ103" si="273">BC77+BL77+BM77+BN77</f>
        <v>0</v>
      </c>
      <c r="BR77" s="17">
        <f t="shared" si="243"/>
        <v>0</v>
      </c>
      <c r="BS77" s="17">
        <f t="shared" si="244"/>
        <v>0</v>
      </c>
      <c r="BT77" s="17">
        <f t="shared" si="245"/>
        <v>0</v>
      </c>
      <c r="BU77" s="17">
        <f t="shared" ref="BU77:BU103" si="274">BO77+BR77</f>
        <v>40000</v>
      </c>
      <c r="BV77" s="17">
        <f t="shared" ref="BV77:BV103" si="275">BP77+BS77</f>
        <v>0</v>
      </c>
      <c r="BW77" s="17">
        <f t="shared" ref="BW77:BW103" si="276">BQ77+BT77</f>
        <v>0</v>
      </c>
      <c r="BX77" s="17">
        <f t="shared" si="246"/>
        <v>0</v>
      </c>
      <c r="BY77" s="17">
        <f t="shared" si="247"/>
        <v>0</v>
      </c>
      <c r="BZ77" s="17">
        <f t="shared" si="248"/>
        <v>0</v>
      </c>
      <c r="CA77" s="17">
        <f t="shared" si="249"/>
        <v>0</v>
      </c>
      <c r="CB77" s="17">
        <f t="shared" si="250"/>
        <v>0</v>
      </c>
      <c r="CC77" s="17">
        <f t="shared" si="251"/>
        <v>0</v>
      </c>
      <c r="CD77" s="17">
        <f t="shared" si="252"/>
        <v>0</v>
      </c>
      <c r="CE77" s="17">
        <f t="shared" si="253"/>
        <v>0</v>
      </c>
      <c r="CF77" s="17">
        <f t="shared" si="254"/>
        <v>0</v>
      </c>
      <c r="CG77" s="17">
        <f t="shared" ref="CG77:CG103" si="277">BU77+BX77+BY77+BZ77</f>
        <v>40000</v>
      </c>
      <c r="CH77" s="17">
        <f t="shared" ref="CH77:CH103" si="278">BV77+CA77+CB77+CC77</f>
        <v>0</v>
      </c>
      <c r="CI77" s="17">
        <f t="shared" ref="CI77:CI103" si="279">BW77+CD77+CE77+CF77</f>
        <v>0</v>
      </c>
      <c r="CJ77" s="17">
        <f t="shared" si="255"/>
        <v>0</v>
      </c>
      <c r="CK77" s="32"/>
      <c r="CL77" s="32"/>
      <c r="CM77" s="1"/>
      <c r="CN77" s="1"/>
      <c r="CO77" s="1"/>
      <c r="CP77" s="1"/>
      <c r="CQ77" s="1"/>
      <c r="CR77" s="1"/>
      <c r="CS77" s="1"/>
    </row>
    <row r="78" s="1" customFormat="1">
      <c r="A78" s="30" t="s">
        <v>93</v>
      </c>
      <c r="B78" s="30" t="s">
        <v>34</v>
      </c>
      <c r="C78" s="30" t="s">
        <v>36</v>
      </c>
      <c r="D78" s="30" t="s">
        <v>118</v>
      </c>
      <c r="E78" s="30" t="s">
        <v>48</v>
      </c>
      <c r="F78" s="31" t="s">
        <v>49</v>
      </c>
      <c r="G78" s="17">
        <v>40000</v>
      </c>
      <c r="H78" s="17">
        <v>0</v>
      </c>
      <c r="I78" s="17">
        <v>0</v>
      </c>
      <c r="J78" s="17"/>
      <c r="K78" s="17"/>
      <c r="L78" s="17"/>
      <c r="M78" s="17">
        <f t="shared" si="256"/>
        <v>40000</v>
      </c>
      <c r="N78" s="17">
        <f t="shared" si="257"/>
        <v>0</v>
      </c>
      <c r="O78" s="17">
        <f t="shared" si="258"/>
        <v>0</v>
      </c>
      <c r="P78" s="17"/>
      <c r="Q78" s="17"/>
      <c r="R78" s="17"/>
      <c r="S78" s="17"/>
      <c r="T78" s="17"/>
      <c r="U78" s="17"/>
      <c r="V78" s="17"/>
      <c r="W78" s="17"/>
      <c r="X78" s="17"/>
      <c r="Y78" s="17">
        <f t="shared" si="259"/>
        <v>40000</v>
      </c>
      <c r="Z78" s="17">
        <f t="shared" si="260"/>
        <v>0</v>
      </c>
      <c r="AA78" s="17">
        <f t="shared" si="261"/>
        <v>0</v>
      </c>
      <c r="AB78" s="17"/>
      <c r="AC78" s="17"/>
      <c r="AD78" s="17"/>
      <c r="AE78" s="17">
        <f t="shared" si="262"/>
        <v>40000</v>
      </c>
      <c r="AF78" s="17">
        <f t="shared" si="263"/>
        <v>0</v>
      </c>
      <c r="AG78" s="17">
        <f t="shared" si="264"/>
        <v>0</v>
      </c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>
        <f t="shared" si="265"/>
        <v>40000</v>
      </c>
      <c r="AX78" s="17">
        <f t="shared" si="266"/>
        <v>0</v>
      </c>
      <c r="AY78" s="17">
        <f t="shared" si="267"/>
        <v>0</v>
      </c>
      <c r="AZ78" s="17"/>
      <c r="BA78" s="17">
        <f t="shared" si="268"/>
        <v>40000</v>
      </c>
      <c r="BB78" s="17">
        <f t="shared" si="269"/>
        <v>0</v>
      </c>
      <c r="BC78" s="17">
        <f t="shared" si="270"/>
        <v>0</v>
      </c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>
        <f t="shared" si="271"/>
        <v>40000</v>
      </c>
      <c r="BP78" s="17">
        <f t="shared" si="272"/>
        <v>0</v>
      </c>
      <c r="BQ78" s="17">
        <f t="shared" si="273"/>
        <v>0</v>
      </c>
      <c r="BR78" s="17"/>
      <c r="BS78" s="17"/>
      <c r="BT78" s="17"/>
      <c r="BU78" s="17">
        <f t="shared" si="274"/>
        <v>40000</v>
      </c>
      <c r="BV78" s="17">
        <f t="shared" si="275"/>
        <v>0</v>
      </c>
      <c r="BW78" s="17">
        <f t="shared" si="276"/>
        <v>0</v>
      </c>
      <c r="BX78" s="17"/>
      <c r="BY78" s="17"/>
      <c r="BZ78" s="17"/>
      <c r="CA78" s="17"/>
      <c r="CB78" s="17"/>
      <c r="CC78" s="17"/>
      <c r="CD78" s="17"/>
      <c r="CE78" s="17"/>
      <c r="CF78" s="17"/>
      <c r="CG78" s="17">
        <f t="shared" si="277"/>
        <v>40000</v>
      </c>
      <c r="CH78" s="17">
        <f t="shared" si="278"/>
        <v>0</v>
      </c>
      <c r="CI78" s="17">
        <f t="shared" si="279"/>
        <v>0</v>
      </c>
      <c r="CJ78" s="17"/>
      <c r="CK78" s="32"/>
      <c r="CL78" s="32"/>
      <c r="CM78" s="1"/>
      <c r="CN78" s="1"/>
      <c r="CO78" s="1"/>
      <c r="CP78" s="1"/>
      <c r="CQ78" s="1"/>
      <c r="CR78" s="1"/>
      <c r="CS78" s="1"/>
    </row>
    <row r="79" s="20" customFormat="1">
      <c r="A79" s="21" t="s">
        <v>93</v>
      </c>
      <c r="B79" s="21" t="s">
        <v>36</v>
      </c>
      <c r="C79" s="21"/>
      <c r="D79" s="21"/>
      <c r="E79" s="21"/>
      <c r="F79" s="22" t="s">
        <v>120</v>
      </c>
      <c r="G79" s="23">
        <f t="shared" si="198"/>
        <v>3181.5</v>
      </c>
      <c r="H79" s="23">
        <f t="shared" si="199"/>
        <v>2518.3000000000002</v>
      </c>
      <c r="I79" s="23">
        <f t="shared" si="200"/>
        <v>1883.3</v>
      </c>
      <c r="J79" s="23">
        <f t="shared" si="201"/>
        <v>0</v>
      </c>
      <c r="K79" s="23">
        <f t="shared" si="202"/>
        <v>0</v>
      </c>
      <c r="L79" s="23">
        <f t="shared" si="203"/>
        <v>0</v>
      </c>
      <c r="M79" s="23">
        <f t="shared" si="256"/>
        <v>3181.5</v>
      </c>
      <c r="N79" s="23">
        <f t="shared" si="257"/>
        <v>2518.3000000000002</v>
      </c>
      <c r="O79" s="23">
        <f t="shared" si="258"/>
        <v>1883.3</v>
      </c>
      <c r="P79" s="23">
        <f t="shared" si="204"/>
        <v>0</v>
      </c>
      <c r="Q79" s="23">
        <f t="shared" si="205"/>
        <v>0</v>
      </c>
      <c r="R79" s="23">
        <f t="shared" si="206"/>
        <v>0</v>
      </c>
      <c r="S79" s="23">
        <f t="shared" si="207"/>
        <v>0</v>
      </c>
      <c r="T79" s="23">
        <f t="shared" si="208"/>
        <v>0</v>
      </c>
      <c r="U79" s="23">
        <f t="shared" si="209"/>
        <v>0</v>
      </c>
      <c r="V79" s="23">
        <f t="shared" si="210"/>
        <v>0</v>
      </c>
      <c r="W79" s="23">
        <f t="shared" si="211"/>
        <v>0</v>
      </c>
      <c r="X79" s="23">
        <f t="shared" si="212"/>
        <v>0</v>
      </c>
      <c r="Y79" s="23">
        <f t="shared" si="259"/>
        <v>3181.5</v>
      </c>
      <c r="Z79" s="23">
        <f t="shared" si="260"/>
        <v>2518.3000000000002</v>
      </c>
      <c r="AA79" s="23">
        <f t="shared" si="261"/>
        <v>1883.3</v>
      </c>
      <c r="AB79" s="23">
        <f t="shared" si="213"/>
        <v>0</v>
      </c>
      <c r="AC79" s="23">
        <f t="shared" si="214"/>
        <v>0</v>
      </c>
      <c r="AD79" s="23">
        <f t="shared" si="215"/>
        <v>0</v>
      </c>
      <c r="AE79" s="23">
        <f t="shared" si="262"/>
        <v>3181.5</v>
      </c>
      <c r="AF79" s="23">
        <f t="shared" si="263"/>
        <v>2518.3000000000002</v>
      </c>
      <c r="AG79" s="23">
        <f t="shared" si="264"/>
        <v>1883.3</v>
      </c>
      <c r="AH79" s="23">
        <f t="shared" si="216"/>
        <v>0</v>
      </c>
      <c r="AI79" s="23">
        <f t="shared" si="217"/>
        <v>0</v>
      </c>
      <c r="AJ79" s="23">
        <f t="shared" si="218"/>
        <v>0</v>
      </c>
      <c r="AK79" s="23">
        <f t="shared" si="219"/>
        <v>0</v>
      </c>
      <c r="AL79" s="23">
        <f t="shared" si="220"/>
        <v>0</v>
      </c>
      <c r="AM79" s="23">
        <f t="shared" si="221"/>
        <v>0</v>
      </c>
      <c r="AN79" s="23">
        <f t="shared" si="222"/>
        <v>0</v>
      </c>
      <c r="AO79" s="23">
        <f t="shared" si="223"/>
        <v>0</v>
      </c>
      <c r="AP79" s="23">
        <f t="shared" si="224"/>
        <v>0</v>
      </c>
      <c r="AQ79" s="23">
        <f t="shared" si="225"/>
        <v>0</v>
      </c>
      <c r="AR79" s="23">
        <f t="shared" si="226"/>
        <v>0</v>
      </c>
      <c r="AS79" s="23">
        <f t="shared" si="227"/>
        <v>0</v>
      </c>
      <c r="AT79" s="23">
        <f t="shared" si="228"/>
        <v>0</v>
      </c>
      <c r="AU79" s="23">
        <f t="shared" si="229"/>
        <v>0</v>
      </c>
      <c r="AV79" s="23">
        <f t="shared" si="230"/>
        <v>0</v>
      </c>
      <c r="AW79" s="23">
        <f t="shared" si="265"/>
        <v>3181.5</v>
      </c>
      <c r="AX79" s="23">
        <f t="shared" si="266"/>
        <v>2518.3000000000002</v>
      </c>
      <c r="AY79" s="23">
        <f t="shared" si="267"/>
        <v>1883.3</v>
      </c>
      <c r="AZ79" s="23">
        <f t="shared" si="231"/>
        <v>0</v>
      </c>
      <c r="BA79" s="23">
        <f t="shared" si="268"/>
        <v>3181.5</v>
      </c>
      <c r="BB79" s="23">
        <f t="shared" si="269"/>
        <v>2518.3000000000002</v>
      </c>
      <c r="BC79" s="23">
        <f t="shared" si="270"/>
        <v>1883.3</v>
      </c>
      <c r="BD79" s="23">
        <f t="shared" si="232"/>
        <v>0</v>
      </c>
      <c r="BE79" s="23">
        <f t="shared" si="233"/>
        <v>0</v>
      </c>
      <c r="BF79" s="23">
        <f t="shared" si="234"/>
        <v>0</v>
      </c>
      <c r="BG79" s="23">
        <f t="shared" si="235"/>
        <v>0</v>
      </c>
      <c r="BH79" s="23">
        <f t="shared" si="236"/>
        <v>0</v>
      </c>
      <c r="BI79" s="23">
        <f t="shared" si="237"/>
        <v>0</v>
      </c>
      <c r="BJ79" s="23">
        <f t="shared" si="238"/>
        <v>0</v>
      </c>
      <c r="BK79" s="23">
        <f t="shared" si="239"/>
        <v>0</v>
      </c>
      <c r="BL79" s="23">
        <f t="shared" si="240"/>
        <v>0</v>
      </c>
      <c r="BM79" s="23">
        <f t="shared" si="241"/>
        <v>0</v>
      </c>
      <c r="BN79" s="23">
        <f t="shared" si="242"/>
        <v>0</v>
      </c>
      <c r="BO79" s="23">
        <f t="shared" si="271"/>
        <v>3181.5</v>
      </c>
      <c r="BP79" s="23">
        <f t="shared" si="272"/>
        <v>2518.3000000000002</v>
      </c>
      <c r="BQ79" s="23">
        <f t="shared" si="273"/>
        <v>1883.3</v>
      </c>
      <c r="BR79" s="23">
        <f t="shared" si="243"/>
        <v>0</v>
      </c>
      <c r="BS79" s="23">
        <f t="shared" si="244"/>
        <v>0</v>
      </c>
      <c r="BT79" s="23">
        <f t="shared" si="245"/>
        <v>0</v>
      </c>
      <c r="BU79" s="23">
        <f t="shared" si="274"/>
        <v>3181.5</v>
      </c>
      <c r="BV79" s="23">
        <f t="shared" si="275"/>
        <v>2518.3000000000002</v>
      </c>
      <c r="BW79" s="23">
        <f t="shared" si="276"/>
        <v>1883.3</v>
      </c>
      <c r="BX79" s="23">
        <f t="shared" si="246"/>
        <v>0</v>
      </c>
      <c r="BY79" s="23">
        <f t="shared" si="247"/>
        <v>0</v>
      </c>
      <c r="BZ79" s="23">
        <f t="shared" si="248"/>
        <v>0</v>
      </c>
      <c r="CA79" s="23">
        <f t="shared" si="249"/>
        <v>0</v>
      </c>
      <c r="CB79" s="23">
        <f t="shared" si="250"/>
        <v>0</v>
      </c>
      <c r="CC79" s="23">
        <f t="shared" si="251"/>
        <v>0</v>
      </c>
      <c r="CD79" s="23">
        <f t="shared" si="252"/>
        <v>0</v>
      </c>
      <c r="CE79" s="23">
        <f t="shared" si="253"/>
        <v>0</v>
      </c>
      <c r="CF79" s="23">
        <f t="shared" si="254"/>
        <v>0</v>
      </c>
      <c r="CG79" s="23">
        <f t="shared" si="277"/>
        <v>3181.5</v>
      </c>
      <c r="CH79" s="23">
        <f t="shared" si="278"/>
        <v>2518.3000000000002</v>
      </c>
      <c r="CI79" s="23">
        <f t="shared" si="279"/>
        <v>1883.3</v>
      </c>
      <c r="CJ79" s="23">
        <f t="shared" si="255"/>
        <v>0</v>
      </c>
      <c r="CK79" s="24"/>
      <c r="CL79" s="24"/>
      <c r="CM79" s="20"/>
      <c r="CN79" s="20"/>
      <c r="CO79" s="20"/>
      <c r="CP79" s="20"/>
      <c r="CQ79" s="20"/>
      <c r="CR79" s="20"/>
      <c r="CS79" s="20"/>
    </row>
    <row r="80" s="25" customFormat="1">
      <c r="A80" s="26" t="s">
        <v>93</v>
      </c>
      <c r="B80" s="26" t="s">
        <v>36</v>
      </c>
      <c r="C80" s="26" t="s">
        <v>34</v>
      </c>
      <c r="D80" s="26"/>
      <c r="E80" s="26"/>
      <c r="F80" s="27" t="s">
        <v>121</v>
      </c>
      <c r="G80" s="28">
        <f t="shared" si="198"/>
        <v>3181.5</v>
      </c>
      <c r="H80" s="28">
        <f t="shared" si="199"/>
        <v>2518.3000000000002</v>
      </c>
      <c r="I80" s="28">
        <f t="shared" si="200"/>
        <v>1883.3</v>
      </c>
      <c r="J80" s="28">
        <f t="shared" si="201"/>
        <v>0</v>
      </c>
      <c r="K80" s="28">
        <f t="shared" si="202"/>
        <v>0</v>
      </c>
      <c r="L80" s="28">
        <f t="shared" si="203"/>
        <v>0</v>
      </c>
      <c r="M80" s="28">
        <f t="shared" si="256"/>
        <v>3181.5</v>
      </c>
      <c r="N80" s="28">
        <f t="shared" si="257"/>
        <v>2518.3000000000002</v>
      </c>
      <c r="O80" s="28">
        <f t="shared" si="258"/>
        <v>1883.3</v>
      </c>
      <c r="P80" s="28">
        <f t="shared" si="204"/>
        <v>0</v>
      </c>
      <c r="Q80" s="28">
        <f t="shared" si="205"/>
        <v>0</v>
      </c>
      <c r="R80" s="28">
        <f t="shared" si="206"/>
        <v>0</v>
      </c>
      <c r="S80" s="28">
        <f t="shared" si="207"/>
        <v>0</v>
      </c>
      <c r="T80" s="28">
        <f t="shared" si="208"/>
        <v>0</v>
      </c>
      <c r="U80" s="28">
        <f t="shared" si="209"/>
        <v>0</v>
      </c>
      <c r="V80" s="28">
        <f t="shared" si="210"/>
        <v>0</v>
      </c>
      <c r="W80" s="28">
        <f t="shared" si="211"/>
        <v>0</v>
      </c>
      <c r="X80" s="28">
        <f t="shared" si="212"/>
        <v>0</v>
      </c>
      <c r="Y80" s="28">
        <f t="shared" si="259"/>
        <v>3181.5</v>
      </c>
      <c r="Z80" s="28">
        <f t="shared" si="260"/>
        <v>2518.3000000000002</v>
      </c>
      <c r="AA80" s="28">
        <f t="shared" si="261"/>
        <v>1883.3</v>
      </c>
      <c r="AB80" s="28">
        <f t="shared" si="213"/>
        <v>0</v>
      </c>
      <c r="AC80" s="28">
        <f t="shared" si="214"/>
        <v>0</v>
      </c>
      <c r="AD80" s="28">
        <f t="shared" si="215"/>
        <v>0</v>
      </c>
      <c r="AE80" s="28">
        <f t="shared" si="262"/>
        <v>3181.5</v>
      </c>
      <c r="AF80" s="28">
        <f t="shared" si="263"/>
        <v>2518.3000000000002</v>
      </c>
      <c r="AG80" s="28">
        <f t="shared" si="264"/>
        <v>1883.3</v>
      </c>
      <c r="AH80" s="28">
        <f t="shared" si="216"/>
        <v>0</v>
      </c>
      <c r="AI80" s="28">
        <f t="shared" si="217"/>
        <v>0</v>
      </c>
      <c r="AJ80" s="28">
        <f t="shared" si="218"/>
        <v>0</v>
      </c>
      <c r="AK80" s="28">
        <f t="shared" si="219"/>
        <v>0</v>
      </c>
      <c r="AL80" s="28">
        <f t="shared" si="220"/>
        <v>0</v>
      </c>
      <c r="AM80" s="28">
        <f t="shared" si="221"/>
        <v>0</v>
      </c>
      <c r="AN80" s="28">
        <f t="shared" si="222"/>
        <v>0</v>
      </c>
      <c r="AO80" s="28">
        <f t="shared" si="223"/>
        <v>0</v>
      </c>
      <c r="AP80" s="28">
        <f t="shared" si="224"/>
        <v>0</v>
      </c>
      <c r="AQ80" s="28">
        <f t="shared" si="225"/>
        <v>0</v>
      </c>
      <c r="AR80" s="28">
        <f t="shared" si="226"/>
        <v>0</v>
      </c>
      <c r="AS80" s="28">
        <f t="shared" si="227"/>
        <v>0</v>
      </c>
      <c r="AT80" s="28">
        <f t="shared" si="228"/>
        <v>0</v>
      </c>
      <c r="AU80" s="28">
        <f t="shared" si="229"/>
        <v>0</v>
      </c>
      <c r="AV80" s="28">
        <f t="shared" si="230"/>
        <v>0</v>
      </c>
      <c r="AW80" s="28">
        <f t="shared" si="265"/>
        <v>3181.5</v>
      </c>
      <c r="AX80" s="28">
        <f t="shared" si="266"/>
        <v>2518.3000000000002</v>
      </c>
      <c r="AY80" s="28">
        <f t="shared" si="267"/>
        <v>1883.3</v>
      </c>
      <c r="AZ80" s="28">
        <f t="shared" si="231"/>
        <v>0</v>
      </c>
      <c r="BA80" s="28">
        <f t="shared" si="268"/>
        <v>3181.5</v>
      </c>
      <c r="BB80" s="28">
        <f t="shared" si="269"/>
        <v>2518.3000000000002</v>
      </c>
      <c r="BC80" s="28">
        <f t="shared" si="270"/>
        <v>1883.3</v>
      </c>
      <c r="BD80" s="28">
        <f t="shared" si="232"/>
        <v>0</v>
      </c>
      <c r="BE80" s="28">
        <f t="shared" si="233"/>
        <v>0</v>
      </c>
      <c r="BF80" s="28">
        <f t="shared" si="234"/>
        <v>0</v>
      </c>
      <c r="BG80" s="28">
        <f t="shared" si="235"/>
        <v>0</v>
      </c>
      <c r="BH80" s="28">
        <f t="shared" si="236"/>
        <v>0</v>
      </c>
      <c r="BI80" s="28">
        <f t="shared" si="237"/>
        <v>0</v>
      </c>
      <c r="BJ80" s="28">
        <f t="shared" si="238"/>
        <v>0</v>
      </c>
      <c r="BK80" s="28">
        <f t="shared" si="239"/>
        <v>0</v>
      </c>
      <c r="BL80" s="28">
        <f t="shared" si="240"/>
        <v>0</v>
      </c>
      <c r="BM80" s="28">
        <f t="shared" si="241"/>
        <v>0</v>
      </c>
      <c r="BN80" s="28">
        <f t="shared" si="242"/>
        <v>0</v>
      </c>
      <c r="BO80" s="28">
        <f t="shared" si="271"/>
        <v>3181.5</v>
      </c>
      <c r="BP80" s="28">
        <f t="shared" si="272"/>
        <v>2518.3000000000002</v>
      </c>
      <c r="BQ80" s="28">
        <f t="shared" si="273"/>
        <v>1883.3</v>
      </c>
      <c r="BR80" s="28">
        <f t="shared" si="243"/>
        <v>0</v>
      </c>
      <c r="BS80" s="28">
        <f t="shared" si="244"/>
        <v>0</v>
      </c>
      <c r="BT80" s="28">
        <f t="shared" si="245"/>
        <v>0</v>
      </c>
      <c r="BU80" s="28">
        <f t="shared" si="274"/>
        <v>3181.5</v>
      </c>
      <c r="BV80" s="28">
        <f t="shared" si="275"/>
        <v>2518.3000000000002</v>
      </c>
      <c r="BW80" s="28">
        <f t="shared" si="276"/>
        <v>1883.3</v>
      </c>
      <c r="BX80" s="28">
        <f t="shared" si="246"/>
        <v>0</v>
      </c>
      <c r="BY80" s="28">
        <f t="shared" si="247"/>
        <v>0</v>
      </c>
      <c r="BZ80" s="28">
        <f t="shared" si="248"/>
        <v>0</v>
      </c>
      <c r="CA80" s="28">
        <f t="shared" si="249"/>
        <v>0</v>
      </c>
      <c r="CB80" s="28">
        <f t="shared" si="250"/>
        <v>0</v>
      </c>
      <c r="CC80" s="28">
        <f t="shared" si="251"/>
        <v>0</v>
      </c>
      <c r="CD80" s="28">
        <f t="shared" si="252"/>
        <v>0</v>
      </c>
      <c r="CE80" s="28">
        <f t="shared" si="253"/>
        <v>0</v>
      </c>
      <c r="CF80" s="28">
        <f t="shared" si="254"/>
        <v>0</v>
      </c>
      <c r="CG80" s="28">
        <f t="shared" si="277"/>
        <v>3181.5</v>
      </c>
      <c r="CH80" s="28">
        <f t="shared" si="278"/>
        <v>2518.3000000000002</v>
      </c>
      <c r="CI80" s="28">
        <f t="shared" si="279"/>
        <v>1883.3</v>
      </c>
      <c r="CJ80" s="28">
        <f t="shared" si="255"/>
        <v>0</v>
      </c>
      <c r="CK80" s="29"/>
      <c r="CL80" s="29"/>
      <c r="CM80" s="25"/>
      <c r="CN80" s="25"/>
      <c r="CO80" s="25"/>
      <c r="CP80" s="25"/>
      <c r="CQ80" s="25"/>
      <c r="CR80" s="25"/>
      <c r="CS80" s="25"/>
    </row>
    <row r="81" s="1" customFormat="1">
      <c r="A81" s="30" t="s">
        <v>93</v>
      </c>
      <c r="B81" s="30" t="s">
        <v>36</v>
      </c>
      <c r="C81" s="30" t="s">
        <v>34</v>
      </c>
      <c r="D81" s="30" t="s">
        <v>62</v>
      </c>
      <c r="E81" s="35"/>
      <c r="F81" s="31" t="s">
        <v>63</v>
      </c>
      <c r="G81" s="17">
        <f t="shared" si="198"/>
        <v>3181.5</v>
      </c>
      <c r="H81" s="17">
        <f t="shared" si="199"/>
        <v>2518.3000000000002</v>
      </c>
      <c r="I81" s="17">
        <f t="shared" si="200"/>
        <v>1883.3</v>
      </c>
      <c r="J81" s="17">
        <f t="shared" si="201"/>
        <v>0</v>
      </c>
      <c r="K81" s="17">
        <f t="shared" si="202"/>
        <v>0</v>
      </c>
      <c r="L81" s="17">
        <f t="shared" si="203"/>
        <v>0</v>
      </c>
      <c r="M81" s="17">
        <f t="shared" si="256"/>
        <v>3181.5</v>
      </c>
      <c r="N81" s="17">
        <f t="shared" si="257"/>
        <v>2518.3000000000002</v>
      </c>
      <c r="O81" s="17">
        <f t="shared" si="258"/>
        <v>1883.3</v>
      </c>
      <c r="P81" s="17">
        <f t="shared" si="204"/>
        <v>0</v>
      </c>
      <c r="Q81" s="17">
        <f t="shared" si="205"/>
        <v>0</v>
      </c>
      <c r="R81" s="17">
        <f t="shared" si="206"/>
        <v>0</v>
      </c>
      <c r="S81" s="17">
        <f t="shared" si="207"/>
        <v>0</v>
      </c>
      <c r="T81" s="17">
        <f t="shared" si="208"/>
        <v>0</v>
      </c>
      <c r="U81" s="17">
        <f t="shared" si="209"/>
        <v>0</v>
      </c>
      <c r="V81" s="17">
        <f t="shared" si="210"/>
        <v>0</v>
      </c>
      <c r="W81" s="17">
        <f t="shared" si="211"/>
        <v>0</v>
      </c>
      <c r="X81" s="17">
        <f t="shared" si="212"/>
        <v>0</v>
      </c>
      <c r="Y81" s="17">
        <f t="shared" si="259"/>
        <v>3181.5</v>
      </c>
      <c r="Z81" s="17">
        <f t="shared" si="260"/>
        <v>2518.3000000000002</v>
      </c>
      <c r="AA81" s="17">
        <f t="shared" si="261"/>
        <v>1883.3</v>
      </c>
      <c r="AB81" s="17">
        <f t="shared" si="213"/>
        <v>0</v>
      </c>
      <c r="AC81" s="17">
        <f t="shared" si="214"/>
        <v>0</v>
      </c>
      <c r="AD81" s="17">
        <f t="shared" si="215"/>
        <v>0</v>
      </c>
      <c r="AE81" s="17">
        <f t="shared" si="262"/>
        <v>3181.5</v>
      </c>
      <c r="AF81" s="17">
        <f t="shared" si="263"/>
        <v>2518.3000000000002</v>
      </c>
      <c r="AG81" s="17">
        <f t="shared" si="264"/>
        <v>1883.3</v>
      </c>
      <c r="AH81" s="17">
        <f t="shared" si="216"/>
        <v>0</v>
      </c>
      <c r="AI81" s="17">
        <f t="shared" si="217"/>
        <v>0</v>
      </c>
      <c r="AJ81" s="17">
        <f t="shared" si="218"/>
        <v>0</v>
      </c>
      <c r="AK81" s="17">
        <f t="shared" si="219"/>
        <v>0</v>
      </c>
      <c r="AL81" s="17">
        <f t="shared" si="220"/>
        <v>0</v>
      </c>
      <c r="AM81" s="17">
        <f t="shared" si="221"/>
        <v>0</v>
      </c>
      <c r="AN81" s="17">
        <f t="shared" si="222"/>
        <v>0</v>
      </c>
      <c r="AO81" s="17">
        <f t="shared" si="223"/>
        <v>0</v>
      </c>
      <c r="AP81" s="17">
        <f t="shared" si="224"/>
        <v>0</v>
      </c>
      <c r="AQ81" s="17">
        <f t="shared" si="225"/>
        <v>0</v>
      </c>
      <c r="AR81" s="17">
        <f t="shared" si="226"/>
        <v>0</v>
      </c>
      <c r="AS81" s="17">
        <f t="shared" si="227"/>
        <v>0</v>
      </c>
      <c r="AT81" s="17">
        <f t="shared" si="228"/>
        <v>0</v>
      </c>
      <c r="AU81" s="17">
        <f t="shared" si="229"/>
        <v>0</v>
      </c>
      <c r="AV81" s="17">
        <f t="shared" si="230"/>
        <v>0</v>
      </c>
      <c r="AW81" s="17">
        <f t="shared" si="265"/>
        <v>3181.5</v>
      </c>
      <c r="AX81" s="17">
        <f t="shared" si="266"/>
        <v>2518.3000000000002</v>
      </c>
      <c r="AY81" s="17">
        <f t="shared" si="267"/>
        <v>1883.3</v>
      </c>
      <c r="AZ81" s="17">
        <f t="shared" si="231"/>
        <v>0</v>
      </c>
      <c r="BA81" s="17">
        <f t="shared" si="268"/>
        <v>3181.5</v>
      </c>
      <c r="BB81" s="17">
        <f t="shared" si="269"/>
        <v>2518.3000000000002</v>
      </c>
      <c r="BC81" s="17">
        <f t="shared" si="270"/>
        <v>1883.3</v>
      </c>
      <c r="BD81" s="17">
        <f t="shared" si="232"/>
        <v>0</v>
      </c>
      <c r="BE81" s="17">
        <f t="shared" si="233"/>
        <v>0</v>
      </c>
      <c r="BF81" s="17">
        <f t="shared" si="234"/>
        <v>0</v>
      </c>
      <c r="BG81" s="17">
        <f t="shared" si="235"/>
        <v>0</v>
      </c>
      <c r="BH81" s="17">
        <f t="shared" si="236"/>
        <v>0</v>
      </c>
      <c r="BI81" s="17">
        <f t="shared" si="237"/>
        <v>0</v>
      </c>
      <c r="BJ81" s="17">
        <f t="shared" si="238"/>
        <v>0</v>
      </c>
      <c r="BK81" s="17">
        <f t="shared" si="239"/>
        <v>0</v>
      </c>
      <c r="BL81" s="17">
        <f t="shared" si="240"/>
        <v>0</v>
      </c>
      <c r="BM81" s="17">
        <f t="shared" si="241"/>
        <v>0</v>
      </c>
      <c r="BN81" s="17">
        <f t="shared" si="242"/>
        <v>0</v>
      </c>
      <c r="BO81" s="17">
        <f t="shared" si="271"/>
        <v>3181.5</v>
      </c>
      <c r="BP81" s="17">
        <f t="shared" si="272"/>
        <v>2518.3000000000002</v>
      </c>
      <c r="BQ81" s="17">
        <f t="shared" si="273"/>
        <v>1883.3</v>
      </c>
      <c r="BR81" s="17">
        <f t="shared" si="243"/>
        <v>0</v>
      </c>
      <c r="BS81" s="17">
        <f t="shared" si="244"/>
        <v>0</v>
      </c>
      <c r="BT81" s="17">
        <f t="shared" si="245"/>
        <v>0</v>
      </c>
      <c r="BU81" s="17">
        <f t="shared" si="274"/>
        <v>3181.5</v>
      </c>
      <c r="BV81" s="17">
        <f t="shared" si="275"/>
        <v>2518.3000000000002</v>
      </c>
      <c r="BW81" s="17">
        <f t="shared" si="276"/>
        <v>1883.3</v>
      </c>
      <c r="BX81" s="17">
        <f t="shared" si="246"/>
        <v>0</v>
      </c>
      <c r="BY81" s="17">
        <f t="shared" si="247"/>
        <v>0</v>
      </c>
      <c r="BZ81" s="17">
        <f t="shared" si="248"/>
        <v>0</v>
      </c>
      <c r="CA81" s="17">
        <f t="shared" si="249"/>
        <v>0</v>
      </c>
      <c r="CB81" s="17">
        <f t="shared" si="250"/>
        <v>0</v>
      </c>
      <c r="CC81" s="17">
        <f t="shared" si="251"/>
        <v>0</v>
      </c>
      <c r="CD81" s="17">
        <f t="shared" si="252"/>
        <v>0</v>
      </c>
      <c r="CE81" s="17">
        <f t="shared" si="253"/>
        <v>0</v>
      </c>
      <c r="CF81" s="17">
        <f t="shared" si="254"/>
        <v>0</v>
      </c>
      <c r="CG81" s="17">
        <f t="shared" si="277"/>
        <v>3181.5</v>
      </c>
      <c r="CH81" s="17">
        <f t="shared" si="278"/>
        <v>2518.3000000000002</v>
      </c>
      <c r="CI81" s="17">
        <f t="shared" si="279"/>
        <v>1883.3</v>
      </c>
      <c r="CJ81" s="17">
        <f t="shared" si="255"/>
        <v>0</v>
      </c>
      <c r="CK81" s="32"/>
      <c r="CL81" s="32"/>
      <c r="CM81" s="1"/>
      <c r="CN81" s="1"/>
      <c r="CO81" s="1"/>
      <c r="CP81" s="1"/>
      <c r="CQ81" s="1"/>
      <c r="CR81" s="1"/>
      <c r="CS81" s="1"/>
    </row>
    <row r="82" s="1" customFormat="1">
      <c r="A82" s="30" t="s">
        <v>93</v>
      </c>
      <c r="B82" s="30" t="s">
        <v>36</v>
      </c>
      <c r="C82" s="30" t="s">
        <v>34</v>
      </c>
      <c r="D82" s="30" t="s">
        <v>64</v>
      </c>
      <c r="E82" s="35"/>
      <c r="F82" s="31" t="s">
        <v>65</v>
      </c>
      <c r="G82" s="17">
        <f t="shared" si="198"/>
        <v>3181.5</v>
      </c>
      <c r="H82" s="17">
        <f t="shared" si="199"/>
        <v>2518.3000000000002</v>
      </c>
      <c r="I82" s="17">
        <f t="shared" si="200"/>
        <v>1883.3</v>
      </c>
      <c r="J82" s="17">
        <f t="shared" si="201"/>
        <v>0</v>
      </c>
      <c r="K82" s="17">
        <f t="shared" si="202"/>
        <v>0</v>
      </c>
      <c r="L82" s="17">
        <f t="shared" si="203"/>
        <v>0</v>
      </c>
      <c r="M82" s="17">
        <f t="shared" si="256"/>
        <v>3181.5</v>
      </c>
      <c r="N82" s="17">
        <f t="shared" si="257"/>
        <v>2518.3000000000002</v>
      </c>
      <c r="O82" s="17">
        <f t="shared" si="258"/>
        <v>1883.3</v>
      </c>
      <c r="P82" s="17">
        <f t="shared" si="204"/>
        <v>0</v>
      </c>
      <c r="Q82" s="17">
        <f t="shared" si="205"/>
        <v>0</v>
      </c>
      <c r="R82" s="17">
        <f t="shared" si="206"/>
        <v>0</v>
      </c>
      <c r="S82" s="17">
        <f t="shared" si="207"/>
        <v>0</v>
      </c>
      <c r="T82" s="17">
        <f t="shared" si="208"/>
        <v>0</v>
      </c>
      <c r="U82" s="17">
        <f t="shared" si="209"/>
        <v>0</v>
      </c>
      <c r="V82" s="17">
        <f t="shared" si="210"/>
        <v>0</v>
      </c>
      <c r="W82" s="17">
        <f t="shared" si="211"/>
        <v>0</v>
      </c>
      <c r="X82" s="17">
        <f t="shared" si="212"/>
        <v>0</v>
      </c>
      <c r="Y82" s="17">
        <f t="shared" si="259"/>
        <v>3181.5</v>
      </c>
      <c r="Z82" s="17">
        <f t="shared" si="260"/>
        <v>2518.3000000000002</v>
      </c>
      <c r="AA82" s="17">
        <f t="shared" si="261"/>
        <v>1883.3</v>
      </c>
      <c r="AB82" s="17">
        <f t="shared" si="213"/>
        <v>0</v>
      </c>
      <c r="AC82" s="17">
        <f t="shared" si="214"/>
        <v>0</v>
      </c>
      <c r="AD82" s="17">
        <f t="shared" si="215"/>
        <v>0</v>
      </c>
      <c r="AE82" s="17">
        <f t="shared" si="262"/>
        <v>3181.5</v>
      </c>
      <c r="AF82" s="17">
        <f t="shared" si="263"/>
        <v>2518.3000000000002</v>
      </c>
      <c r="AG82" s="17">
        <f t="shared" si="264"/>
        <v>1883.3</v>
      </c>
      <c r="AH82" s="17">
        <f t="shared" si="216"/>
        <v>0</v>
      </c>
      <c r="AI82" s="17">
        <f t="shared" si="217"/>
        <v>0</v>
      </c>
      <c r="AJ82" s="17">
        <f t="shared" si="218"/>
        <v>0</v>
      </c>
      <c r="AK82" s="17">
        <f t="shared" si="219"/>
        <v>0</v>
      </c>
      <c r="AL82" s="17">
        <f t="shared" si="220"/>
        <v>0</v>
      </c>
      <c r="AM82" s="17">
        <f t="shared" si="221"/>
        <v>0</v>
      </c>
      <c r="AN82" s="17">
        <f t="shared" si="222"/>
        <v>0</v>
      </c>
      <c r="AO82" s="17">
        <f t="shared" si="223"/>
        <v>0</v>
      </c>
      <c r="AP82" s="17">
        <f t="shared" si="224"/>
        <v>0</v>
      </c>
      <c r="AQ82" s="17">
        <f t="shared" si="225"/>
        <v>0</v>
      </c>
      <c r="AR82" s="17">
        <f t="shared" si="226"/>
        <v>0</v>
      </c>
      <c r="AS82" s="17">
        <f t="shared" si="227"/>
        <v>0</v>
      </c>
      <c r="AT82" s="17">
        <f t="shared" si="228"/>
        <v>0</v>
      </c>
      <c r="AU82" s="17">
        <f t="shared" si="229"/>
        <v>0</v>
      </c>
      <c r="AV82" s="17">
        <f t="shared" si="230"/>
        <v>0</v>
      </c>
      <c r="AW82" s="17">
        <f t="shared" si="265"/>
        <v>3181.5</v>
      </c>
      <c r="AX82" s="17">
        <f t="shared" si="266"/>
        <v>2518.3000000000002</v>
      </c>
      <c r="AY82" s="17">
        <f t="shared" si="267"/>
        <v>1883.3</v>
      </c>
      <c r="AZ82" s="17">
        <f t="shared" si="231"/>
        <v>0</v>
      </c>
      <c r="BA82" s="17">
        <f t="shared" si="268"/>
        <v>3181.5</v>
      </c>
      <c r="BB82" s="17">
        <f t="shared" si="269"/>
        <v>2518.3000000000002</v>
      </c>
      <c r="BC82" s="17">
        <f t="shared" si="270"/>
        <v>1883.3</v>
      </c>
      <c r="BD82" s="17">
        <f t="shared" si="232"/>
        <v>0</v>
      </c>
      <c r="BE82" s="17">
        <f t="shared" si="233"/>
        <v>0</v>
      </c>
      <c r="BF82" s="17">
        <f t="shared" si="234"/>
        <v>0</v>
      </c>
      <c r="BG82" s="17">
        <f t="shared" si="235"/>
        <v>0</v>
      </c>
      <c r="BH82" s="17">
        <f t="shared" si="236"/>
        <v>0</v>
      </c>
      <c r="BI82" s="17">
        <f t="shared" si="237"/>
        <v>0</v>
      </c>
      <c r="BJ82" s="17">
        <f t="shared" si="238"/>
        <v>0</v>
      </c>
      <c r="BK82" s="17">
        <f t="shared" si="239"/>
        <v>0</v>
      </c>
      <c r="BL82" s="17">
        <f t="shared" si="240"/>
        <v>0</v>
      </c>
      <c r="BM82" s="17">
        <f t="shared" si="241"/>
        <v>0</v>
      </c>
      <c r="BN82" s="17">
        <f t="shared" si="242"/>
        <v>0</v>
      </c>
      <c r="BO82" s="17">
        <f t="shared" si="271"/>
        <v>3181.5</v>
      </c>
      <c r="BP82" s="17">
        <f t="shared" si="272"/>
        <v>2518.3000000000002</v>
      </c>
      <c r="BQ82" s="17">
        <f t="shared" si="273"/>
        <v>1883.3</v>
      </c>
      <c r="BR82" s="17">
        <f t="shared" si="243"/>
        <v>0</v>
      </c>
      <c r="BS82" s="17">
        <f t="shared" si="244"/>
        <v>0</v>
      </c>
      <c r="BT82" s="17">
        <f t="shared" si="245"/>
        <v>0</v>
      </c>
      <c r="BU82" s="17">
        <f t="shared" si="274"/>
        <v>3181.5</v>
      </c>
      <c r="BV82" s="17">
        <f t="shared" si="275"/>
        <v>2518.3000000000002</v>
      </c>
      <c r="BW82" s="17">
        <f t="shared" si="276"/>
        <v>1883.3</v>
      </c>
      <c r="BX82" s="17">
        <f t="shared" si="246"/>
        <v>0</v>
      </c>
      <c r="BY82" s="17">
        <f t="shared" si="247"/>
        <v>0</v>
      </c>
      <c r="BZ82" s="17">
        <f t="shared" si="248"/>
        <v>0</v>
      </c>
      <c r="CA82" s="17">
        <f t="shared" si="249"/>
        <v>0</v>
      </c>
      <c r="CB82" s="17">
        <f t="shared" si="250"/>
        <v>0</v>
      </c>
      <c r="CC82" s="17">
        <f t="shared" si="251"/>
        <v>0</v>
      </c>
      <c r="CD82" s="17">
        <f t="shared" si="252"/>
        <v>0</v>
      </c>
      <c r="CE82" s="17">
        <f t="shared" si="253"/>
        <v>0</v>
      </c>
      <c r="CF82" s="17">
        <f t="shared" si="254"/>
        <v>0</v>
      </c>
      <c r="CG82" s="17">
        <f t="shared" si="277"/>
        <v>3181.5</v>
      </c>
      <c r="CH82" s="17">
        <f t="shared" si="278"/>
        <v>2518.3000000000002</v>
      </c>
      <c r="CI82" s="17">
        <f t="shared" si="279"/>
        <v>1883.3</v>
      </c>
      <c r="CJ82" s="17">
        <f t="shared" si="255"/>
        <v>0</v>
      </c>
      <c r="CK82" s="32"/>
      <c r="CL82" s="32"/>
      <c r="CM82" s="1"/>
      <c r="CN82" s="1"/>
      <c r="CO82" s="1"/>
      <c r="CP82" s="1"/>
      <c r="CQ82" s="1"/>
      <c r="CR82" s="1"/>
      <c r="CS82" s="1"/>
    </row>
    <row r="83" s="1" customFormat="1">
      <c r="A83" s="30" t="s">
        <v>93</v>
      </c>
      <c r="B83" s="30" t="s">
        <v>36</v>
      </c>
      <c r="C83" s="30" t="s">
        <v>34</v>
      </c>
      <c r="D83" s="30" t="s">
        <v>122</v>
      </c>
      <c r="E83" s="35"/>
      <c r="F83" s="31" t="s">
        <v>123</v>
      </c>
      <c r="G83" s="17">
        <f t="shared" si="198"/>
        <v>3181.5</v>
      </c>
      <c r="H83" s="17">
        <f t="shared" si="199"/>
        <v>2518.3000000000002</v>
      </c>
      <c r="I83" s="17">
        <f t="shared" si="200"/>
        <v>1883.3</v>
      </c>
      <c r="J83" s="17">
        <f t="shared" si="201"/>
        <v>0</v>
      </c>
      <c r="K83" s="17">
        <f t="shared" si="202"/>
        <v>0</v>
      </c>
      <c r="L83" s="17">
        <f t="shared" si="203"/>
        <v>0</v>
      </c>
      <c r="M83" s="17">
        <f t="shared" si="256"/>
        <v>3181.5</v>
      </c>
      <c r="N83" s="17">
        <f t="shared" si="257"/>
        <v>2518.3000000000002</v>
      </c>
      <c r="O83" s="17">
        <f t="shared" si="258"/>
        <v>1883.3</v>
      </c>
      <c r="P83" s="17">
        <f t="shared" si="204"/>
        <v>0</v>
      </c>
      <c r="Q83" s="17">
        <f t="shared" si="205"/>
        <v>0</v>
      </c>
      <c r="R83" s="17">
        <f t="shared" si="206"/>
        <v>0</v>
      </c>
      <c r="S83" s="17">
        <f t="shared" si="207"/>
        <v>0</v>
      </c>
      <c r="T83" s="17">
        <f t="shared" si="208"/>
        <v>0</v>
      </c>
      <c r="U83" s="17">
        <f t="shared" si="209"/>
        <v>0</v>
      </c>
      <c r="V83" s="17">
        <f t="shared" si="210"/>
        <v>0</v>
      </c>
      <c r="W83" s="17">
        <f t="shared" si="211"/>
        <v>0</v>
      </c>
      <c r="X83" s="17">
        <f t="shared" si="212"/>
        <v>0</v>
      </c>
      <c r="Y83" s="17">
        <f t="shared" si="259"/>
        <v>3181.5</v>
      </c>
      <c r="Z83" s="17">
        <f t="shared" si="260"/>
        <v>2518.3000000000002</v>
      </c>
      <c r="AA83" s="17">
        <f t="shared" si="261"/>
        <v>1883.3</v>
      </c>
      <c r="AB83" s="17">
        <f t="shared" si="213"/>
        <v>0</v>
      </c>
      <c r="AC83" s="17">
        <f t="shared" si="214"/>
        <v>0</v>
      </c>
      <c r="AD83" s="17">
        <f t="shared" si="215"/>
        <v>0</v>
      </c>
      <c r="AE83" s="17">
        <f t="shared" si="262"/>
        <v>3181.5</v>
      </c>
      <c r="AF83" s="17">
        <f t="shared" si="263"/>
        <v>2518.3000000000002</v>
      </c>
      <c r="AG83" s="17">
        <f t="shared" si="264"/>
        <v>1883.3</v>
      </c>
      <c r="AH83" s="17">
        <f t="shared" si="216"/>
        <v>0</v>
      </c>
      <c r="AI83" s="17">
        <f t="shared" si="217"/>
        <v>0</v>
      </c>
      <c r="AJ83" s="17">
        <f t="shared" si="218"/>
        <v>0</v>
      </c>
      <c r="AK83" s="17">
        <f t="shared" si="219"/>
        <v>0</v>
      </c>
      <c r="AL83" s="17">
        <f t="shared" si="220"/>
        <v>0</v>
      </c>
      <c r="AM83" s="17">
        <f t="shared" si="221"/>
        <v>0</v>
      </c>
      <c r="AN83" s="17">
        <f t="shared" si="222"/>
        <v>0</v>
      </c>
      <c r="AO83" s="17">
        <f t="shared" si="223"/>
        <v>0</v>
      </c>
      <c r="AP83" s="17">
        <f t="shared" si="224"/>
        <v>0</v>
      </c>
      <c r="AQ83" s="17">
        <f t="shared" si="225"/>
        <v>0</v>
      </c>
      <c r="AR83" s="17">
        <f t="shared" si="226"/>
        <v>0</v>
      </c>
      <c r="AS83" s="17">
        <f t="shared" si="227"/>
        <v>0</v>
      </c>
      <c r="AT83" s="17">
        <f t="shared" si="228"/>
        <v>0</v>
      </c>
      <c r="AU83" s="17">
        <f t="shared" si="229"/>
        <v>0</v>
      </c>
      <c r="AV83" s="17">
        <f t="shared" si="230"/>
        <v>0</v>
      </c>
      <c r="AW83" s="17">
        <f t="shared" si="265"/>
        <v>3181.5</v>
      </c>
      <c r="AX83" s="17">
        <f t="shared" si="266"/>
        <v>2518.3000000000002</v>
      </c>
      <c r="AY83" s="17">
        <f t="shared" si="267"/>
        <v>1883.3</v>
      </c>
      <c r="AZ83" s="17">
        <f t="shared" si="231"/>
        <v>0</v>
      </c>
      <c r="BA83" s="17">
        <f t="shared" si="268"/>
        <v>3181.5</v>
      </c>
      <c r="BB83" s="17">
        <f t="shared" si="269"/>
        <v>2518.3000000000002</v>
      </c>
      <c r="BC83" s="17">
        <f t="shared" si="270"/>
        <v>1883.3</v>
      </c>
      <c r="BD83" s="17">
        <f t="shared" si="232"/>
        <v>0</v>
      </c>
      <c r="BE83" s="17">
        <f t="shared" si="233"/>
        <v>0</v>
      </c>
      <c r="BF83" s="17">
        <f t="shared" si="234"/>
        <v>0</v>
      </c>
      <c r="BG83" s="17">
        <f t="shared" si="235"/>
        <v>0</v>
      </c>
      <c r="BH83" s="17">
        <f t="shared" si="236"/>
        <v>0</v>
      </c>
      <c r="BI83" s="17">
        <f t="shared" si="237"/>
        <v>0</v>
      </c>
      <c r="BJ83" s="17">
        <f t="shared" si="238"/>
        <v>0</v>
      </c>
      <c r="BK83" s="17">
        <f t="shared" si="239"/>
        <v>0</v>
      </c>
      <c r="BL83" s="17">
        <f t="shared" si="240"/>
        <v>0</v>
      </c>
      <c r="BM83" s="17">
        <f t="shared" si="241"/>
        <v>0</v>
      </c>
      <c r="BN83" s="17">
        <f t="shared" si="242"/>
        <v>0</v>
      </c>
      <c r="BO83" s="17">
        <f t="shared" si="271"/>
        <v>3181.5</v>
      </c>
      <c r="BP83" s="17">
        <f t="shared" si="272"/>
        <v>2518.3000000000002</v>
      </c>
      <c r="BQ83" s="17">
        <f t="shared" si="273"/>
        <v>1883.3</v>
      </c>
      <c r="BR83" s="17">
        <f t="shared" si="243"/>
        <v>0</v>
      </c>
      <c r="BS83" s="17">
        <f t="shared" si="244"/>
        <v>0</v>
      </c>
      <c r="BT83" s="17">
        <f t="shared" si="245"/>
        <v>0</v>
      </c>
      <c r="BU83" s="17">
        <f t="shared" si="274"/>
        <v>3181.5</v>
      </c>
      <c r="BV83" s="17">
        <f t="shared" si="275"/>
        <v>2518.3000000000002</v>
      </c>
      <c r="BW83" s="17">
        <f t="shared" si="276"/>
        <v>1883.3</v>
      </c>
      <c r="BX83" s="17">
        <f t="shared" si="246"/>
        <v>0</v>
      </c>
      <c r="BY83" s="17">
        <f t="shared" si="247"/>
        <v>0</v>
      </c>
      <c r="BZ83" s="17">
        <f t="shared" si="248"/>
        <v>0</v>
      </c>
      <c r="CA83" s="17">
        <f t="shared" si="249"/>
        <v>0</v>
      </c>
      <c r="CB83" s="17">
        <f t="shared" si="250"/>
        <v>0</v>
      </c>
      <c r="CC83" s="17">
        <f t="shared" si="251"/>
        <v>0</v>
      </c>
      <c r="CD83" s="17">
        <f t="shared" si="252"/>
        <v>0</v>
      </c>
      <c r="CE83" s="17">
        <f t="shared" si="253"/>
        <v>0</v>
      </c>
      <c r="CF83" s="17">
        <f t="shared" si="254"/>
        <v>0</v>
      </c>
      <c r="CG83" s="17">
        <f t="shared" si="277"/>
        <v>3181.5</v>
      </c>
      <c r="CH83" s="17">
        <f t="shared" si="278"/>
        <v>2518.3000000000002</v>
      </c>
      <c r="CI83" s="17">
        <f t="shared" si="279"/>
        <v>1883.3</v>
      </c>
      <c r="CJ83" s="17">
        <f t="shared" si="255"/>
        <v>0</v>
      </c>
      <c r="CK83" s="32"/>
      <c r="CL83" s="32"/>
      <c r="CM83" s="1"/>
      <c r="CN83" s="1"/>
      <c r="CO83" s="1"/>
      <c r="CP83" s="1"/>
      <c r="CQ83" s="1"/>
      <c r="CR83" s="1"/>
      <c r="CS83" s="1"/>
    </row>
    <row r="84" s="1" customFormat="1">
      <c r="A84" s="30" t="s">
        <v>93</v>
      </c>
      <c r="B84" s="30" t="s">
        <v>36</v>
      </c>
      <c r="C84" s="30" t="s">
        <v>34</v>
      </c>
      <c r="D84" s="30" t="s">
        <v>122</v>
      </c>
      <c r="E84" s="16" t="s">
        <v>124</v>
      </c>
      <c r="F84" s="31" t="s">
        <v>120</v>
      </c>
      <c r="G84" s="17">
        <v>3181.5</v>
      </c>
      <c r="H84" s="17">
        <v>2518.3000000000002</v>
      </c>
      <c r="I84" s="17">
        <v>1883.3</v>
      </c>
      <c r="J84" s="17"/>
      <c r="K84" s="17"/>
      <c r="L84" s="17"/>
      <c r="M84" s="17">
        <f t="shared" si="256"/>
        <v>3181.5</v>
      </c>
      <c r="N84" s="17">
        <f t="shared" si="257"/>
        <v>2518.3000000000002</v>
      </c>
      <c r="O84" s="17">
        <f t="shared" si="258"/>
        <v>1883.3</v>
      </c>
      <c r="P84" s="17"/>
      <c r="Q84" s="17"/>
      <c r="R84" s="17"/>
      <c r="S84" s="17"/>
      <c r="T84" s="17"/>
      <c r="U84" s="17"/>
      <c r="V84" s="17"/>
      <c r="W84" s="17"/>
      <c r="X84" s="17"/>
      <c r="Y84" s="17">
        <f t="shared" si="259"/>
        <v>3181.5</v>
      </c>
      <c r="Z84" s="17">
        <f t="shared" si="260"/>
        <v>2518.3000000000002</v>
      </c>
      <c r="AA84" s="17">
        <f t="shared" si="261"/>
        <v>1883.3</v>
      </c>
      <c r="AB84" s="17"/>
      <c r="AC84" s="17"/>
      <c r="AD84" s="17"/>
      <c r="AE84" s="17">
        <f t="shared" si="262"/>
        <v>3181.5</v>
      </c>
      <c r="AF84" s="17">
        <f t="shared" si="263"/>
        <v>2518.3000000000002</v>
      </c>
      <c r="AG84" s="17">
        <f t="shared" si="264"/>
        <v>1883.3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>
        <f t="shared" si="265"/>
        <v>3181.5</v>
      </c>
      <c r="AX84" s="17">
        <f t="shared" si="266"/>
        <v>2518.3000000000002</v>
      </c>
      <c r="AY84" s="17">
        <f t="shared" si="267"/>
        <v>1883.3</v>
      </c>
      <c r="AZ84" s="17"/>
      <c r="BA84" s="17">
        <f t="shared" si="268"/>
        <v>3181.5</v>
      </c>
      <c r="BB84" s="17">
        <f t="shared" si="269"/>
        <v>2518.3000000000002</v>
      </c>
      <c r="BC84" s="17">
        <f t="shared" si="270"/>
        <v>1883.3</v>
      </c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>
        <f t="shared" si="271"/>
        <v>3181.5</v>
      </c>
      <c r="BP84" s="17">
        <f t="shared" si="272"/>
        <v>2518.3000000000002</v>
      </c>
      <c r="BQ84" s="17">
        <f t="shared" si="273"/>
        <v>1883.3</v>
      </c>
      <c r="BR84" s="17"/>
      <c r="BS84" s="17"/>
      <c r="BT84" s="17"/>
      <c r="BU84" s="17">
        <f t="shared" si="274"/>
        <v>3181.5</v>
      </c>
      <c r="BV84" s="17">
        <f t="shared" si="275"/>
        <v>2518.3000000000002</v>
      </c>
      <c r="BW84" s="17">
        <f t="shared" si="276"/>
        <v>1883.3</v>
      </c>
      <c r="BX84" s="17"/>
      <c r="BY84" s="17"/>
      <c r="BZ84" s="17"/>
      <c r="CA84" s="17"/>
      <c r="CB84" s="17"/>
      <c r="CC84" s="17"/>
      <c r="CD84" s="17"/>
      <c r="CE84" s="17"/>
      <c r="CF84" s="17"/>
      <c r="CG84" s="17">
        <f t="shared" si="277"/>
        <v>3181.5</v>
      </c>
      <c r="CH84" s="17">
        <f t="shared" si="278"/>
        <v>2518.3000000000002</v>
      </c>
      <c r="CI84" s="17">
        <f t="shared" si="279"/>
        <v>1883.3</v>
      </c>
      <c r="CJ84" s="17"/>
      <c r="CK84" s="32"/>
      <c r="CL84" s="32"/>
      <c r="CM84" s="1"/>
      <c r="CN84" s="1"/>
      <c r="CO84" s="1"/>
      <c r="CP84" s="1"/>
      <c r="CQ84" s="1"/>
      <c r="CR84" s="1"/>
      <c r="CS84" s="1"/>
    </row>
    <row r="85" s="20" customFormat="1">
      <c r="A85" s="21" t="s">
        <v>125</v>
      </c>
      <c r="B85" s="21"/>
      <c r="C85" s="21"/>
      <c r="D85" s="21"/>
      <c r="E85" s="21"/>
      <c r="F85" s="22" t="s">
        <v>126</v>
      </c>
      <c r="G85" s="23">
        <f t="shared" si="198"/>
        <v>129458</v>
      </c>
      <c r="H85" s="23">
        <f t="shared" si="199"/>
        <v>129917.3</v>
      </c>
      <c r="I85" s="23">
        <f t="shared" si="200"/>
        <v>130701</v>
      </c>
      <c r="J85" s="23">
        <f t="shared" si="201"/>
        <v>0</v>
      </c>
      <c r="K85" s="23">
        <f t="shared" si="202"/>
        <v>0</v>
      </c>
      <c r="L85" s="23">
        <f t="shared" si="203"/>
        <v>0</v>
      </c>
      <c r="M85" s="23">
        <f t="shared" si="256"/>
        <v>129458</v>
      </c>
      <c r="N85" s="23">
        <f t="shared" si="257"/>
        <v>129917.3</v>
      </c>
      <c r="O85" s="23">
        <f t="shared" si="258"/>
        <v>130701</v>
      </c>
      <c r="P85" s="23">
        <f t="shared" si="204"/>
        <v>12776.1</v>
      </c>
      <c r="Q85" s="23">
        <f t="shared" si="205"/>
        <v>0</v>
      </c>
      <c r="R85" s="23">
        <f t="shared" si="206"/>
        <v>0</v>
      </c>
      <c r="S85" s="23">
        <f t="shared" si="207"/>
        <v>0</v>
      </c>
      <c r="T85" s="23">
        <f t="shared" si="208"/>
        <v>15575.700000000001</v>
      </c>
      <c r="U85" s="23">
        <f t="shared" si="209"/>
        <v>0</v>
      </c>
      <c r="V85" s="23">
        <f t="shared" si="210"/>
        <v>15575.700000000001</v>
      </c>
      <c r="W85" s="23">
        <f t="shared" si="211"/>
        <v>0</v>
      </c>
      <c r="X85" s="23">
        <f t="shared" si="212"/>
        <v>0</v>
      </c>
      <c r="Y85" s="23">
        <f t="shared" si="259"/>
        <v>142234.10000000001</v>
      </c>
      <c r="Z85" s="23">
        <f t="shared" si="260"/>
        <v>145493</v>
      </c>
      <c r="AA85" s="23">
        <f t="shared" si="261"/>
        <v>146276.70000000001</v>
      </c>
      <c r="AB85" s="23">
        <f t="shared" si="213"/>
        <v>0</v>
      </c>
      <c r="AC85" s="23">
        <f t="shared" si="214"/>
        <v>0</v>
      </c>
      <c r="AD85" s="23">
        <f t="shared" si="215"/>
        <v>0</v>
      </c>
      <c r="AE85" s="23">
        <f t="shared" si="262"/>
        <v>142234.10000000001</v>
      </c>
      <c r="AF85" s="23">
        <f t="shared" si="263"/>
        <v>145493</v>
      </c>
      <c r="AG85" s="23">
        <f t="shared" si="264"/>
        <v>146276.70000000001</v>
      </c>
      <c r="AH85" s="23">
        <f t="shared" si="216"/>
        <v>0</v>
      </c>
      <c r="AI85" s="23">
        <f t="shared" si="217"/>
        <v>0</v>
      </c>
      <c r="AJ85" s="23">
        <f t="shared" si="218"/>
        <v>0</v>
      </c>
      <c r="AK85" s="23">
        <f t="shared" si="219"/>
        <v>0</v>
      </c>
      <c r="AL85" s="23">
        <f t="shared" si="220"/>
        <v>0</v>
      </c>
      <c r="AM85" s="23">
        <f t="shared" si="221"/>
        <v>0</v>
      </c>
      <c r="AN85" s="23">
        <f t="shared" si="222"/>
        <v>0</v>
      </c>
      <c r="AO85" s="23">
        <f t="shared" si="223"/>
        <v>0</v>
      </c>
      <c r="AP85" s="23">
        <f t="shared" si="224"/>
        <v>0</v>
      </c>
      <c r="AQ85" s="23">
        <f t="shared" si="225"/>
        <v>0</v>
      </c>
      <c r="AR85" s="23">
        <f t="shared" si="226"/>
        <v>0</v>
      </c>
      <c r="AS85" s="23">
        <f t="shared" si="227"/>
        <v>0</v>
      </c>
      <c r="AT85" s="23">
        <f t="shared" si="228"/>
        <v>0</v>
      </c>
      <c r="AU85" s="23">
        <f t="shared" si="229"/>
        <v>0</v>
      </c>
      <c r="AV85" s="23">
        <f t="shared" si="230"/>
        <v>0</v>
      </c>
      <c r="AW85" s="23">
        <f t="shared" si="265"/>
        <v>142234.10000000001</v>
      </c>
      <c r="AX85" s="23">
        <f t="shared" si="266"/>
        <v>145493</v>
      </c>
      <c r="AY85" s="23">
        <f t="shared" si="267"/>
        <v>146276.70000000001</v>
      </c>
      <c r="AZ85" s="23">
        <f t="shared" si="231"/>
        <v>0</v>
      </c>
      <c r="BA85" s="23">
        <f t="shared" si="268"/>
        <v>142234.10000000001</v>
      </c>
      <c r="BB85" s="23">
        <f t="shared" si="269"/>
        <v>145493</v>
      </c>
      <c r="BC85" s="23">
        <f t="shared" si="270"/>
        <v>146276.70000000001</v>
      </c>
      <c r="BD85" s="23">
        <f t="shared" si="232"/>
        <v>0</v>
      </c>
      <c r="BE85" s="23">
        <f t="shared" si="233"/>
        <v>0</v>
      </c>
      <c r="BF85" s="23">
        <f t="shared" si="234"/>
        <v>0</v>
      </c>
      <c r="BG85" s="23">
        <f t="shared" si="235"/>
        <v>0</v>
      </c>
      <c r="BH85" s="23">
        <f t="shared" si="236"/>
        <v>0</v>
      </c>
      <c r="BI85" s="23">
        <f t="shared" si="237"/>
        <v>0</v>
      </c>
      <c r="BJ85" s="23">
        <f t="shared" si="238"/>
        <v>0</v>
      </c>
      <c r="BK85" s="23">
        <f t="shared" si="239"/>
        <v>0</v>
      </c>
      <c r="BL85" s="23">
        <f t="shared" si="240"/>
        <v>0</v>
      </c>
      <c r="BM85" s="23">
        <f t="shared" si="241"/>
        <v>0</v>
      </c>
      <c r="BN85" s="23">
        <f t="shared" si="242"/>
        <v>0</v>
      </c>
      <c r="BO85" s="23">
        <f t="shared" si="271"/>
        <v>142234.10000000001</v>
      </c>
      <c r="BP85" s="23">
        <f t="shared" si="272"/>
        <v>145493</v>
      </c>
      <c r="BQ85" s="23">
        <f t="shared" si="273"/>
        <v>146276.70000000001</v>
      </c>
      <c r="BR85" s="23">
        <f t="shared" si="243"/>
        <v>0</v>
      </c>
      <c r="BS85" s="23">
        <f t="shared" si="244"/>
        <v>0</v>
      </c>
      <c r="BT85" s="23">
        <f t="shared" si="245"/>
        <v>0</v>
      </c>
      <c r="BU85" s="23">
        <f t="shared" si="274"/>
        <v>142234.10000000001</v>
      </c>
      <c r="BV85" s="23">
        <f t="shared" si="275"/>
        <v>145493</v>
      </c>
      <c r="BW85" s="23">
        <f t="shared" si="276"/>
        <v>146276.70000000001</v>
      </c>
      <c r="BX85" s="23">
        <f t="shared" si="246"/>
        <v>0</v>
      </c>
      <c r="BY85" s="23">
        <f t="shared" si="247"/>
        <v>0</v>
      </c>
      <c r="BZ85" s="23">
        <f t="shared" si="248"/>
        <v>0</v>
      </c>
      <c r="CA85" s="23">
        <f t="shared" si="249"/>
        <v>0</v>
      </c>
      <c r="CB85" s="23">
        <f t="shared" si="250"/>
        <v>0</v>
      </c>
      <c r="CC85" s="23">
        <f t="shared" si="251"/>
        <v>0</v>
      </c>
      <c r="CD85" s="23">
        <f t="shared" si="252"/>
        <v>0</v>
      </c>
      <c r="CE85" s="23">
        <f t="shared" si="253"/>
        <v>0</v>
      </c>
      <c r="CF85" s="23">
        <f t="shared" si="254"/>
        <v>0</v>
      </c>
      <c r="CG85" s="23">
        <f t="shared" si="277"/>
        <v>142234.10000000001</v>
      </c>
      <c r="CH85" s="23">
        <f t="shared" si="278"/>
        <v>145493</v>
      </c>
      <c r="CI85" s="23">
        <f t="shared" si="279"/>
        <v>146276.70000000001</v>
      </c>
      <c r="CJ85" s="23">
        <f t="shared" si="255"/>
        <v>0</v>
      </c>
      <c r="CK85" s="24"/>
      <c r="CL85" s="24"/>
      <c r="CM85" s="20"/>
      <c r="CN85" s="20"/>
      <c r="CO85" s="20"/>
      <c r="CP85" s="20"/>
      <c r="CQ85" s="20"/>
      <c r="CR85" s="20"/>
      <c r="CS85" s="20"/>
    </row>
    <row r="86" s="20" customFormat="1">
      <c r="A86" s="21" t="s">
        <v>125</v>
      </c>
      <c r="B86" s="21" t="s">
        <v>127</v>
      </c>
      <c r="C86" s="21"/>
      <c r="D86" s="21"/>
      <c r="E86" s="21"/>
      <c r="F86" s="22" t="s">
        <v>128</v>
      </c>
      <c r="G86" s="23">
        <f t="shared" si="24"/>
        <v>129458</v>
      </c>
      <c r="H86" s="23">
        <f t="shared" si="25"/>
        <v>129917.3</v>
      </c>
      <c r="I86" s="23">
        <f t="shared" si="200"/>
        <v>130701</v>
      </c>
      <c r="J86" s="23">
        <f t="shared" si="201"/>
        <v>0</v>
      </c>
      <c r="K86" s="23">
        <f t="shared" si="202"/>
        <v>0</v>
      </c>
      <c r="L86" s="23">
        <f t="shared" si="203"/>
        <v>0</v>
      </c>
      <c r="M86" s="23">
        <f t="shared" si="256"/>
        <v>129458</v>
      </c>
      <c r="N86" s="23">
        <f t="shared" si="257"/>
        <v>129917.3</v>
      </c>
      <c r="O86" s="23">
        <f t="shared" si="258"/>
        <v>130701</v>
      </c>
      <c r="P86" s="23">
        <f t="shared" si="204"/>
        <v>12776.1</v>
      </c>
      <c r="Q86" s="23">
        <f t="shared" si="205"/>
        <v>0</v>
      </c>
      <c r="R86" s="23">
        <f t="shared" si="206"/>
        <v>0</v>
      </c>
      <c r="S86" s="23">
        <f t="shared" si="207"/>
        <v>0</v>
      </c>
      <c r="T86" s="23">
        <f t="shared" si="208"/>
        <v>15575.700000000001</v>
      </c>
      <c r="U86" s="23">
        <f t="shared" si="209"/>
        <v>0</v>
      </c>
      <c r="V86" s="23">
        <f t="shared" si="210"/>
        <v>15575.700000000001</v>
      </c>
      <c r="W86" s="23">
        <f t="shared" si="211"/>
        <v>0</v>
      </c>
      <c r="X86" s="23">
        <f t="shared" si="212"/>
        <v>0</v>
      </c>
      <c r="Y86" s="23">
        <f t="shared" si="259"/>
        <v>142234.10000000001</v>
      </c>
      <c r="Z86" s="23">
        <f t="shared" si="260"/>
        <v>145493</v>
      </c>
      <c r="AA86" s="23">
        <f t="shared" si="261"/>
        <v>146276.70000000001</v>
      </c>
      <c r="AB86" s="23">
        <f t="shared" si="213"/>
        <v>0</v>
      </c>
      <c r="AC86" s="23">
        <f t="shared" si="214"/>
        <v>0</v>
      </c>
      <c r="AD86" s="23">
        <f t="shared" si="215"/>
        <v>0</v>
      </c>
      <c r="AE86" s="23">
        <f t="shared" si="262"/>
        <v>142234.10000000001</v>
      </c>
      <c r="AF86" s="23">
        <f t="shared" si="263"/>
        <v>145493</v>
      </c>
      <c r="AG86" s="23">
        <f t="shared" si="264"/>
        <v>146276.70000000001</v>
      </c>
      <c r="AH86" s="23">
        <f t="shared" si="216"/>
        <v>0</v>
      </c>
      <c r="AI86" s="23">
        <f t="shared" si="217"/>
        <v>0</v>
      </c>
      <c r="AJ86" s="23">
        <f t="shared" si="218"/>
        <v>0</v>
      </c>
      <c r="AK86" s="23">
        <f t="shared" si="219"/>
        <v>0</v>
      </c>
      <c r="AL86" s="23">
        <f t="shared" si="220"/>
        <v>0</v>
      </c>
      <c r="AM86" s="23">
        <f t="shared" si="221"/>
        <v>0</v>
      </c>
      <c r="AN86" s="23">
        <f t="shared" si="222"/>
        <v>0</v>
      </c>
      <c r="AO86" s="23">
        <f t="shared" si="223"/>
        <v>0</v>
      </c>
      <c r="AP86" s="23">
        <f t="shared" si="224"/>
        <v>0</v>
      </c>
      <c r="AQ86" s="23">
        <f t="shared" si="225"/>
        <v>0</v>
      </c>
      <c r="AR86" s="23">
        <f t="shared" si="226"/>
        <v>0</v>
      </c>
      <c r="AS86" s="23">
        <f t="shared" si="227"/>
        <v>0</v>
      </c>
      <c r="AT86" s="23">
        <f t="shared" si="228"/>
        <v>0</v>
      </c>
      <c r="AU86" s="23">
        <f t="shared" si="229"/>
        <v>0</v>
      </c>
      <c r="AV86" s="23">
        <f t="shared" si="230"/>
        <v>0</v>
      </c>
      <c r="AW86" s="23">
        <f t="shared" si="265"/>
        <v>142234.10000000001</v>
      </c>
      <c r="AX86" s="23">
        <f t="shared" si="266"/>
        <v>145493</v>
      </c>
      <c r="AY86" s="23">
        <f t="shared" si="267"/>
        <v>146276.70000000001</v>
      </c>
      <c r="AZ86" s="23">
        <f t="shared" si="231"/>
        <v>0</v>
      </c>
      <c r="BA86" s="23">
        <f t="shared" si="268"/>
        <v>142234.10000000001</v>
      </c>
      <c r="BB86" s="23">
        <f t="shared" si="269"/>
        <v>145493</v>
      </c>
      <c r="BC86" s="23">
        <f t="shared" si="270"/>
        <v>146276.70000000001</v>
      </c>
      <c r="BD86" s="23">
        <f t="shared" si="232"/>
        <v>0</v>
      </c>
      <c r="BE86" s="23">
        <f t="shared" si="233"/>
        <v>0</v>
      </c>
      <c r="BF86" s="23">
        <f t="shared" si="234"/>
        <v>0</v>
      </c>
      <c r="BG86" s="23">
        <f t="shared" si="235"/>
        <v>0</v>
      </c>
      <c r="BH86" s="23">
        <f t="shared" si="236"/>
        <v>0</v>
      </c>
      <c r="BI86" s="23">
        <f t="shared" si="237"/>
        <v>0</v>
      </c>
      <c r="BJ86" s="23">
        <f t="shared" si="238"/>
        <v>0</v>
      </c>
      <c r="BK86" s="23">
        <f t="shared" si="239"/>
        <v>0</v>
      </c>
      <c r="BL86" s="23">
        <f t="shared" si="240"/>
        <v>0</v>
      </c>
      <c r="BM86" s="23">
        <f t="shared" si="241"/>
        <v>0</v>
      </c>
      <c r="BN86" s="23">
        <f t="shared" si="242"/>
        <v>0</v>
      </c>
      <c r="BO86" s="23">
        <f t="shared" si="271"/>
        <v>142234.10000000001</v>
      </c>
      <c r="BP86" s="23">
        <f t="shared" si="272"/>
        <v>145493</v>
      </c>
      <c r="BQ86" s="23">
        <f t="shared" si="273"/>
        <v>146276.70000000001</v>
      </c>
      <c r="BR86" s="23">
        <f t="shared" si="243"/>
        <v>0</v>
      </c>
      <c r="BS86" s="23">
        <f t="shared" si="244"/>
        <v>0</v>
      </c>
      <c r="BT86" s="23">
        <f t="shared" si="245"/>
        <v>0</v>
      </c>
      <c r="BU86" s="23">
        <f t="shared" si="274"/>
        <v>142234.10000000001</v>
      </c>
      <c r="BV86" s="23">
        <f t="shared" si="275"/>
        <v>145493</v>
      </c>
      <c r="BW86" s="23">
        <f t="shared" si="276"/>
        <v>146276.70000000001</v>
      </c>
      <c r="BX86" s="23">
        <f t="shared" si="246"/>
        <v>0</v>
      </c>
      <c r="BY86" s="23">
        <f t="shared" si="247"/>
        <v>0</v>
      </c>
      <c r="BZ86" s="23">
        <f t="shared" si="248"/>
        <v>0</v>
      </c>
      <c r="CA86" s="23">
        <f t="shared" si="249"/>
        <v>0</v>
      </c>
      <c r="CB86" s="23">
        <f t="shared" si="250"/>
        <v>0</v>
      </c>
      <c r="CC86" s="23">
        <f t="shared" si="251"/>
        <v>0</v>
      </c>
      <c r="CD86" s="23">
        <f t="shared" si="252"/>
        <v>0</v>
      </c>
      <c r="CE86" s="23">
        <f t="shared" si="253"/>
        <v>0</v>
      </c>
      <c r="CF86" s="23">
        <f t="shared" si="254"/>
        <v>0</v>
      </c>
      <c r="CG86" s="23">
        <f t="shared" si="277"/>
        <v>142234.10000000001</v>
      </c>
      <c r="CH86" s="23">
        <f t="shared" si="278"/>
        <v>145493</v>
      </c>
      <c r="CI86" s="23">
        <f t="shared" si="279"/>
        <v>146276.70000000001</v>
      </c>
      <c r="CJ86" s="23">
        <f t="shared" si="255"/>
        <v>0</v>
      </c>
      <c r="CK86" s="24"/>
      <c r="CL86" s="24"/>
      <c r="CM86" s="20"/>
      <c r="CN86" s="20"/>
      <c r="CO86" s="20"/>
      <c r="CP86" s="20"/>
      <c r="CQ86" s="20"/>
      <c r="CR86" s="20"/>
      <c r="CS86" s="20"/>
    </row>
    <row r="87" s="25" customFormat="1">
      <c r="A87" s="26" t="s">
        <v>125</v>
      </c>
      <c r="B87" s="26" t="s">
        <v>127</v>
      </c>
      <c r="C87" s="26" t="s">
        <v>129</v>
      </c>
      <c r="D87" s="26"/>
      <c r="E87" s="26"/>
      <c r="F87" s="27" t="s">
        <v>130</v>
      </c>
      <c r="G87" s="28">
        <f t="shared" si="24"/>
        <v>129458</v>
      </c>
      <c r="H87" s="28">
        <f t="shared" si="25"/>
        <v>129917.3</v>
      </c>
      <c r="I87" s="28">
        <f t="shared" si="200"/>
        <v>130701</v>
      </c>
      <c r="J87" s="28">
        <f t="shared" si="201"/>
        <v>0</v>
      </c>
      <c r="K87" s="28">
        <f t="shared" si="202"/>
        <v>0</v>
      </c>
      <c r="L87" s="28">
        <f t="shared" si="203"/>
        <v>0</v>
      </c>
      <c r="M87" s="28">
        <f t="shared" si="256"/>
        <v>129458</v>
      </c>
      <c r="N87" s="28">
        <f t="shared" si="257"/>
        <v>129917.3</v>
      </c>
      <c r="O87" s="28">
        <f t="shared" si="258"/>
        <v>130701</v>
      </c>
      <c r="P87" s="28">
        <f t="shared" si="204"/>
        <v>12776.1</v>
      </c>
      <c r="Q87" s="28">
        <f t="shared" si="205"/>
        <v>0</v>
      </c>
      <c r="R87" s="28">
        <f t="shared" si="206"/>
        <v>0</v>
      </c>
      <c r="S87" s="28">
        <f t="shared" si="207"/>
        <v>0</v>
      </c>
      <c r="T87" s="28">
        <f t="shared" si="208"/>
        <v>15575.700000000001</v>
      </c>
      <c r="U87" s="28">
        <f t="shared" si="209"/>
        <v>0</v>
      </c>
      <c r="V87" s="28">
        <f t="shared" si="210"/>
        <v>15575.700000000001</v>
      </c>
      <c r="W87" s="28">
        <f t="shared" si="211"/>
        <v>0</v>
      </c>
      <c r="X87" s="28">
        <f t="shared" si="212"/>
        <v>0</v>
      </c>
      <c r="Y87" s="28">
        <f t="shared" si="259"/>
        <v>142234.10000000001</v>
      </c>
      <c r="Z87" s="28">
        <f t="shared" si="260"/>
        <v>145493</v>
      </c>
      <c r="AA87" s="28">
        <f t="shared" si="261"/>
        <v>146276.70000000001</v>
      </c>
      <c r="AB87" s="28">
        <f t="shared" si="213"/>
        <v>0</v>
      </c>
      <c r="AC87" s="28">
        <f t="shared" si="214"/>
        <v>0</v>
      </c>
      <c r="AD87" s="28">
        <f t="shared" si="215"/>
        <v>0</v>
      </c>
      <c r="AE87" s="28">
        <f t="shared" si="262"/>
        <v>142234.10000000001</v>
      </c>
      <c r="AF87" s="28">
        <f t="shared" si="263"/>
        <v>145493</v>
      </c>
      <c r="AG87" s="28">
        <f t="shared" si="264"/>
        <v>146276.70000000001</v>
      </c>
      <c r="AH87" s="28">
        <f t="shared" si="216"/>
        <v>0</v>
      </c>
      <c r="AI87" s="28">
        <f t="shared" si="217"/>
        <v>0</v>
      </c>
      <c r="AJ87" s="28">
        <f t="shared" si="218"/>
        <v>0</v>
      </c>
      <c r="AK87" s="28">
        <f t="shared" si="219"/>
        <v>0</v>
      </c>
      <c r="AL87" s="28">
        <f t="shared" si="220"/>
        <v>0</v>
      </c>
      <c r="AM87" s="28">
        <f t="shared" si="221"/>
        <v>0</v>
      </c>
      <c r="AN87" s="28">
        <f t="shared" si="222"/>
        <v>0</v>
      </c>
      <c r="AO87" s="28">
        <f t="shared" si="223"/>
        <v>0</v>
      </c>
      <c r="AP87" s="28">
        <f t="shared" si="224"/>
        <v>0</v>
      </c>
      <c r="AQ87" s="28">
        <f t="shared" si="225"/>
        <v>0</v>
      </c>
      <c r="AR87" s="28">
        <f t="shared" si="226"/>
        <v>0</v>
      </c>
      <c r="AS87" s="28">
        <f t="shared" si="227"/>
        <v>0</v>
      </c>
      <c r="AT87" s="28">
        <f t="shared" si="228"/>
        <v>0</v>
      </c>
      <c r="AU87" s="28">
        <f t="shared" si="229"/>
        <v>0</v>
      </c>
      <c r="AV87" s="28">
        <f t="shared" si="230"/>
        <v>0</v>
      </c>
      <c r="AW87" s="28">
        <f t="shared" si="265"/>
        <v>142234.10000000001</v>
      </c>
      <c r="AX87" s="28">
        <f t="shared" si="266"/>
        <v>145493</v>
      </c>
      <c r="AY87" s="28">
        <f t="shared" si="267"/>
        <v>146276.70000000001</v>
      </c>
      <c r="AZ87" s="28">
        <f t="shared" si="231"/>
        <v>0</v>
      </c>
      <c r="BA87" s="28">
        <f t="shared" si="268"/>
        <v>142234.10000000001</v>
      </c>
      <c r="BB87" s="28">
        <f t="shared" si="269"/>
        <v>145493</v>
      </c>
      <c r="BC87" s="28">
        <f t="shared" si="270"/>
        <v>146276.70000000001</v>
      </c>
      <c r="BD87" s="28">
        <f t="shared" si="232"/>
        <v>0</v>
      </c>
      <c r="BE87" s="28">
        <f t="shared" si="233"/>
        <v>0</v>
      </c>
      <c r="BF87" s="28">
        <f t="shared" si="234"/>
        <v>0</v>
      </c>
      <c r="BG87" s="28">
        <f t="shared" si="235"/>
        <v>0</v>
      </c>
      <c r="BH87" s="28">
        <f t="shared" si="236"/>
        <v>0</v>
      </c>
      <c r="BI87" s="28">
        <f t="shared" si="237"/>
        <v>0</v>
      </c>
      <c r="BJ87" s="28">
        <f t="shared" si="238"/>
        <v>0</v>
      </c>
      <c r="BK87" s="28">
        <f t="shared" si="239"/>
        <v>0</v>
      </c>
      <c r="BL87" s="28">
        <f t="shared" si="240"/>
        <v>0</v>
      </c>
      <c r="BM87" s="28">
        <f t="shared" si="241"/>
        <v>0</v>
      </c>
      <c r="BN87" s="28">
        <f t="shared" si="242"/>
        <v>0</v>
      </c>
      <c r="BO87" s="28">
        <f t="shared" si="271"/>
        <v>142234.10000000001</v>
      </c>
      <c r="BP87" s="28">
        <f t="shared" si="272"/>
        <v>145493</v>
      </c>
      <c r="BQ87" s="28">
        <f t="shared" si="273"/>
        <v>146276.70000000001</v>
      </c>
      <c r="BR87" s="28">
        <f t="shared" si="243"/>
        <v>0</v>
      </c>
      <c r="BS87" s="28">
        <f t="shared" si="244"/>
        <v>0</v>
      </c>
      <c r="BT87" s="28">
        <f t="shared" si="245"/>
        <v>0</v>
      </c>
      <c r="BU87" s="28">
        <f t="shared" si="274"/>
        <v>142234.10000000001</v>
      </c>
      <c r="BV87" s="28">
        <f t="shared" si="275"/>
        <v>145493</v>
      </c>
      <c r="BW87" s="28">
        <f t="shared" si="276"/>
        <v>146276.70000000001</v>
      </c>
      <c r="BX87" s="28">
        <f t="shared" si="246"/>
        <v>0</v>
      </c>
      <c r="BY87" s="28">
        <f t="shared" si="247"/>
        <v>0</v>
      </c>
      <c r="BZ87" s="28">
        <f t="shared" si="248"/>
        <v>0</v>
      </c>
      <c r="CA87" s="28">
        <f t="shared" si="249"/>
        <v>0</v>
      </c>
      <c r="CB87" s="28">
        <f t="shared" si="250"/>
        <v>0</v>
      </c>
      <c r="CC87" s="28">
        <f t="shared" si="251"/>
        <v>0</v>
      </c>
      <c r="CD87" s="28">
        <f t="shared" si="252"/>
        <v>0</v>
      </c>
      <c r="CE87" s="28">
        <f t="shared" si="253"/>
        <v>0</v>
      </c>
      <c r="CF87" s="28">
        <f t="shared" si="254"/>
        <v>0</v>
      </c>
      <c r="CG87" s="28">
        <f t="shared" si="277"/>
        <v>142234.10000000001</v>
      </c>
      <c r="CH87" s="28">
        <f t="shared" si="278"/>
        <v>145493</v>
      </c>
      <c r="CI87" s="28">
        <f t="shared" si="279"/>
        <v>146276.70000000001</v>
      </c>
      <c r="CJ87" s="28">
        <f t="shared" si="255"/>
        <v>0</v>
      </c>
      <c r="CK87" s="29"/>
      <c r="CL87" s="29"/>
      <c r="CM87" s="25"/>
      <c r="CN87" s="25"/>
      <c r="CO87" s="25"/>
      <c r="CP87" s="25"/>
      <c r="CQ87" s="25"/>
      <c r="CR87" s="25"/>
      <c r="CS87" s="25"/>
    </row>
    <row r="88" s="1" customFormat="1" ht="94.5">
      <c r="A88" s="30" t="s">
        <v>125</v>
      </c>
      <c r="B88" s="30" t="s">
        <v>127</v>
      </c>
      <c r="C88" s="30" t="s">
        <v>129</v>
      </c>
      <c r="D88" s="30" t="s">
        <v>131</v>
      </c>
      <c r="E88" s="30"/>
      <c r="F88" s="31" t="s">
        <v>132</v>
      </c>
      <c r="G88" s="17">
        <f t="shared" si="24"/>
        <v>129458</v>
      </c>
      <c r="H88" s="17">
        <f t="shared" si="25"/>
        <v>129917.3</v>
      </c>
      <c r="I88" s="17">
        <f t="shared" si="200"/>
        <v>130701</v>
      </c>
      <c r="J88" s="17">
        <f t="shared" si="201"/>
        <v>0</v>
      </c>
      <c r="K88" s="17">
        <f t="shared" si="202"/>
        <v>0</v>
      </c>
      <c r="L88" s="17">
        <f t="shared" si="203"/>
        <v>0</v>
      </c>
      <c r="M88" s="17">
        <f t="shared" si="256"/>
        <v>129458</v>
      </c>
      <c r="N88" s="17">
        <f t="shared" si="257"/>
        <v>129917.3</v>
      </c>
      <c r="O88" s="17">
        <f t="shared" si="258"/>
        <v>130701</v>
      </c>
      <c r="P88" s="17">
        <f t="shared" si="204"/>
        <v>12776.1</v>
      </c>
      <c r="Q88" s="17">
        <f t="shared" si="205"/>
        <v>0</v>
      </c>
      <c r="R88" s="17">
        <f t="shared" si="206"/>
        <v>0</v>
      </c>
      <c r="S88" s="17">
        <f t="shared" si="207"/>
        <v>0</v>
      </c>
      <c r="T88" s="17">
        <f t="shared" si="208"/>
        <v>15575.700000000001</v>
      </c>
      <c r="U88" s="17">
        <f t="shared" si="209"/>
        <v>0</v>
      </c>
      <c r="V88" s="17">
        <f t="shared" si="210"/>
        <v>15575.700000000001</v>
      </c>
      <c r="W88" s="17">
        <f t="shared" si="211"/>
        <v>0</v>
      </c>
      <c r="X88" s="17">
        <f t="shared" si="212"/>
        <v>0</v>
      </c>
      <c r="Y88" s="17">
        <f t="shared" si="259"/>
        <v>142234.10000000001</v>
      </c>
      <c r="Z88" s="17">
        <f t="shared" si="260"/>
        <v>145493</v>
      </c>
      <c r="AA88" s="17">
        <f t="shared" si="261"/>
        <v>146276.70000000001</v>
      </c>
      <c r="AB88" s="17">
        <f t="shared" si="213"/>
        <v>0</v>
      </c>
      <c r="AC88" s="17">
        <f t="shared" si="214"/>
        <v>0</v>
      </c>
      <c r="AD88" s="17">
        <f t="shared" si="215"/>
        <v>0</v>
      </c>
      <c r="AE88" s="17">
        <f t="shared" si="262"/>
        <v>142234.10000000001</v>
      </c>
      <c r="AF88" s="17">
        <f t="shared" si="263"/>
        <v>145493</v>
      </c>
      <c r="AG88" s="17">
        <f t="shared" si="264"/>
        <v>146276.70000000001</v>
      </c>
      <c r="AH88" s="17">
        <f t="shared" si="216"/>
        <v>0</v>
      </c>
      <c r="AI88" s="17">
        <f t="shared" si="217"/>
        <v>0</v>
      </c>
      <c r="AJ88" s="17">
        <f t="shared" si="218"/>
        <v>0</v>
      </c>
      <c r="AK88" s="17">
        <f t="shared" si="219"/>
        <v>0</v>
      </c>
      <c r="AL88" s="17">
        <f t="shared" si="220"/>
        <v>0</v>
      </c>
      <c r="AM88" s="17">
        <f t="shared" si="221"/>
        <v>0</v>
      </c>
      <c r="AN88" s="17">
        <f t="shared" si="222"/>
        <v>0</v>
      </c>
      <c r="AO88" s="17">
        <f t="shared" si="223"/>
        <v>0</v>
      </c>
      <c r="AP88" s="17">
        <f t="shared" si="224"/>
        <v>0</v>
      </c>
      <c r="AQ88" s="17">
        <f t="shared" si="225"/>
        <v>0</v>
      </c>
      <c r="AR88" s="17">
        <f t="shared" si="226"/>
        <v>0</v>
      </c>
      <c r="AS88" s="17">
        <f t="shared" si="227"/>
        <v>0</v>
      </c>
      <c r="AT88" s="17">
        <f t="shared" si="228"/>
        <v>0</v>
      </c>
      <c r="AU88" s="17">
        <f t="shared" si="229"/>
        <v>0</v>
      </c>
      <c r="AV88" s="17">
        <f t="shared" si="230"/>
        <v>0</v>
      </c>
      <c r="AW88" s="17">
        <f t="shared" si="265"/>
        <v>142234.10000000001</v>
      </c>
      <c r="AX88" s="17">
        <f t="shared" si="266"/>
        <v>145493</v>
      </c>
      <c r="AY88" s="17">
        <f t="shared" si="267"/>
        <v>146276.70000000001</v>
      </c>
      <c r="AZ88" s="17">
        <f t="shared" si="231"/>
        <v>0</v>
      </c>
      <c r="BA88" s="17">
        <f t="shared" si="268"/>
        <v>142234.10000000001</v>
      </c>
      <c r="BB88" s="17">
        <f t="shared" si="269"/>
        <v>145493</v>
      </c>
      <c r="BC88" s="17">
        <f t="shared" si="270"/>
        <v>146276.70000000001</v>
      </c>
      <c r="BD88" s="17">
        <f t="shared" si="232"/>
        <v>0</v>
      </c>
      <c r="BE88" s="17">
        <f t="shared" si="233"/>
        <v>0</v>
      </c>
      <c r="BF88" s="17">
        <f t="shared" si="234"/>
        <v>0</v>
      </c>
      <c r="BG88" s="17">
        <f t="shared" si="235"/>
        <v>0</v>
      </c>
      <c r="BH88" s="17">
        <f t="shared" si="236"/>
        <v>0</v>
      </c>
      <c r="BI88" s="17">
        <f t="shared" si="237"/>
        <v>0</v>
      </c>
      <c r="BJ88" s="17">
        <f t="shared" si="238"/>
        <v>0</v>
      </c>
      <c r="BK88" s="17">
        <f t="shared" si="239"/>
        <v>0</v>
      </c>
      <c r="BL88" s="17">
        <f t="shared" si="240"/>
        <v>0</v>
      </c>
      <c r="BM88" s="17">
        <f t="shared" si="241"/>
        <v>0</v>
      </c>
      <c r="BN88" s="17">
        <f t="shared" si="242"/>
        <v>0</v>
      </c>
      <c r="BO88" s="17">
        <f t="shared" si="271"/>
        <v>142234.10000000001</v>
      </c>
      <c r="BP88" s="17">
        <f t="shared" si="272"/>
        <v>145493</v>
      </c>
      <c r="BQ88" s="17">
        <f t="shared" si="273"/>
        <v>146276.70000000001</v>
      </c>
      <c r="BR88" s="17">
        <f t="shared" si="243"/>
        <v>0</v>
      </c>
      <c r="BS88" s="17">
        <f t="shared" si="244"/>
        <v>0</v>
      </c>
      <c r="BT88" s="17">
        <f t="shared" si="245"/>
        <v>0</v>
      </c>
      <c r="BU88" s="17">
        <f t="shared" si="274"/>
        <v>142234.10000000001</v>
      </c>
      <c r="BV88" s="17">
        <f t="shared" si="275"/>
        <v>145493</v>
      </c>
      <c r="BW88" s="17">
        <f t="shared" si="276"/>
        <v>146276.70000000001</v>
      </c>
      <c r="BX88" s="17">
        <f t="shared" si="246"/>
        <v>0</v>
      </c>
      <c r="BY88" s="17">
        <f t="shared" si="247"/>
        <v>0</v>
      </c>
      <c r="BZ88" s="17">
        <f t="shared" si="248"/>
        <v>0</v>
      </c>
      <c r="CA88" s="17">
        <f t="shared" si="249"/>
        <v>0</v>
      </c>
      <c r="CB88" s="17">
        <f t="shared" si="250"/>
        <v>0</v>
      </c>
      <c r="CC88" s="17">
        <f t="shared" si="251"/>
        <v>0</v>
      </c>
      <c r="CD88" s="17">
        <f t="shared" si="252"/>
        <v>0</v>
      </c>
      <c r="CE88" s="17">
        <f t="shared" si="253"/>
        <v>0</v>
      </c>
      <c r="CF88" s="17">
        <f t="shared" si="254"/>
        <v>0</v>
      </c>
      <c r="CG88" s="17">
        <f t="shared" si="277"/>
        <v>142234.10000000001</v>
      </c>
      <c r="CH88" s="17">
        <f t="shared" si="278"/>
        <v>145493</v>
      </c>
      <c r="CI88" s="17">
        <f t="shared" si="279"/>
        <v>146276.70000000001</v>
      </c>
      <c r="CJ88" s="17">
        <f t="shared" si="255"/>
        <v>0</v>
      </c>
      <c r="CK88" s="32"/>
      <c r="CL88" s="32"/>
      <c r="CM88" s="1"/>
      <c r="CN88" s="1"/>
      <c r="CO88" s="1"/>
      <c r="CP88" s="1"/>
      <c r="CQ88" s="1"/>
      <c r="CR88" s="1"/>
      <c r="CS88" s="1"/>
    </row>
    <row r="89" s="1" customFormat="1" ht="31.5">
      <c r="A89" s="30" t="s">
        <v>125</v>
      </c>
      <c r="B89" s="30" t="s">
        <v>127</v>
      </c>
      <c r="C89" s="30" t="s">
        <v>129</v>
      </c>
      <c r="D89" s="30" t="s">
        <v>133</v>
      </c>
      <c r="E89" s="30"/>
      <c r="F89" s="31" t="s">
        <v>41</v>
      </c>
      <c r="G89" s="17">
        <f>G90+G95</f>
        <v>129458</v>
      </c>
      <c r="H89" s="17">
        <f>H90+H95</f>
        <v>129917.3</v>
      </c>
      <c r="I89" s="17">
        <f>I90+I95</f>
        <v>130701</v>
      </c>
      <c r="J89" s="17">
        <f>J90+J95</f>
        <v>0</v>
      </c>
      <c r="K89" s="17">
        <f>K90+K95</f>
        <v>0</v>
      </c>
      <c r="L89" s="17">
        <f>L90+L95</f>
        <v>0</v>
      </c>
      <c r="M89" s="17">
        <f t="shared" si="256"/>
        <v>129458</v>
      </c>
      <c r="N89" s="17">
        <f t="shared" si="257"/>
        <v>129917.3</v>
      </c>
      <c r="O89" s="17">
        <f t="shared" si="258"/>
        <v>130701</v>
      </c>
      <c r="P89" s="17">
        <f>P90+P95</f>
        <v>12776.1</v>
      </c>
      <c r="Q89" s="17">
        <f>Q90+Q95</f>
        <v>0</v>
      </c>
      <c r="R89" s="17">
        <f>R90+R95</f>
        <v>0</v>
      </c>
      <c r="S89" s="17">
        <f>S90+S95</f>
        <v>0</v>
      </c>
      <c r="T89" s="17">
        <f>T90+T95</f>
        <v>15575.700000000001</v>
      </c>
      <c r="U89" s="17">
        <f>U90+U95</f>
        <v>0</v>
      </c>
      <c r="V89" s="17">
        <f>V90+V95</f>
        <v>15575.700000000001</v>
      </c>
      <c r="W89" s="17">
        <f>W90+W95</f>
        <v>0</v>
      </c>
      <c r="X89" s="17">
        <f>X90+X95</f>
        <v>0</v>
      </c>
      <c r="Y89" s="17">
        <f t="shared" si="259"/>
        <v>142234.10000000001</v>
      </c>
      <c r="Z89" s="17">
        <f t="shared" si="260"/>
        <v>145493</v>
      </c>
      <c r="AA89" s="17">
        <f t="shared" si="261"/>
        <v>146276.70000000001</v>
      </c>
      <c r="AB89" s="17">
        <f>AB90+AB95</f>
        <v>0</v>
      </c>
      <c r="AC89" s="17">
        <f>AC90+AC95</f>
        <v>0</v>
      </c>
      <c r="AD89" s="17">
        <f>AD90+AD95</f>
        <v>0</v>
      </c>
      <c r="AE89" s="17">
        <f t="shared" si="262"/>
        <v>142234.10000000001</v>
      </c>
      <c r="AF89" s="17">
        <f t="shared" si="263"/>
        <v>145493</v>
      </c>
      <c r="AG89" s="17">
        <f t="shared" si="264"/>
        <v>146276.70000000001</v>
      </c>
      <c r="AH89" s="17">
        <f>AH90+AH95</f>
        <v>0</v>
      </c>
      <c r="AI89" s="17">
        <f>AI90+AI95</f>
        <v>0</v>
      </c>
      <c r="AJ89" s="17">
        <f>AJ90+AJ95</f>
        <v>0</v>
      </c>
      <c r="AK89" s="17">
        <f>AK90+AK95</f>
        <v>0</v>
      </c>
      <c r="AL89" s="17">
        <f>AL90+AL95</f>
        <v>0</v>
      </c>
      <c r="AM89" s="17">
        <f>AM90+AM95</f>
        <v>0</v>
      </c>
      <c r="AN89" s="17">
        <f>AN90+AN95</f>
        <v>0</v>
      </c>
      <c r="AO89" s="17">
        <f>AO90+AO95</f>
        <v>0</v>
      </c>
      <c r="AP89" s="17">
        <f>AP90+AP95</f>
        <v>0</v>
      </c>
      <c r="AQ89" s="17">
        <f>AQ90+AQ95</f>
        <v>0</v>
      </c>
      <c r="AR89" s="17">
        <f>AR90+AR95</f>
        <v>0</v>
      </c>
      <c r="AS89" s="17">
        <f>AS90+AS95</f>
        <v>0</v>
      </c>
      <c r="AT89" s="17">
        <f>AT90+AT95</f>
        <v>0</v>
      </c>
      <c r="AU89" s="17">
        <f>AU90+AU95</f>
        <v>0</v>
      </c>
      <c r="AV89" s="17">
        <f>AV90+AV95</f>
        <v>0</v>
      </c>
      <c r="AW89" s="17">
        <f t="shared" si="265"/>
        <v>142234.10000000001</v>
      </c>
      <c r="AX89" s="17">
        <f t="shared" si="266"/>
        <v>145493</v>
      </c>
      <c r="AY89" s="17">
        <f t="shared" si="267"/>
        <v>146276.70000000001</v>
      </c>
      <c r="AZ89" s="17">
        <f>AZ90+AZ95</f>
        <v>0</v>
      </c>
      <c r="BA89" s="17">
        <f t="shared" si="268"/>
        <v>142234.10000000001</v>
      </c>
      <c r="BB89" s="17">
        <f t="shared" si="269"/>
        <v>145493</v>
      </c>
      <c r="BC89" s="17">
        <f t="shared" si="270"/>
        <v>146276.70000000001</v>
      </c>
      <c r="BD89" s="17">
        <f>BD90+BD95</f>
        <v>0</v>
      </c>
      <c r="BE89" s="17">
        <f>BE90+BE95</f>
        <v>0</v>
      </c>
      <c r="BF89" s="17">
        <f>BF90+BF95</f>
        <v>0</v>
      </c>
      <c r="BG89" s="17">
        <f>BG90+BG95</f>
        <v>0</v>
      </c>
      <c r="BH89" s="17">
        <f>BH90+BH95</f>
        <v>0</v>
      </c>
      <c r="BI89" s="17">
        <f>BI90+BI95</f>
        <v>0</v>
      </c>
      <c r="BJ89" s="17">
        <f>BJ90+BJ95</f>
        <v>0</v>
      </c>
      <c r="BK89" s="17">
        <f>BK90+BK95</f>
        <v>0</v>
      </c>
      <c r="BL89" s="17">
        <f>BL90+BL95</f>
        <v>0</v>
      </c>
      <c r="BM89" s="17">
        <f>BM90+BM95</f>
        <v>0</v>
      </c>
      <c r="BN89" s="17">
        <f>BN90+BN95</f>
        <v>0</v>
      </c>
      <c r="BO89" s="17">
        <f t="shared" si="271"/>
        <v>142234.10000000001</v>
      </c>
      <c r="BP89" s="17">
        <f t="shared" si="272"/>
        <v>145493</v>
      </c>
      <c r="BQ89" s="17">
        <f t="shared" si="273"/>
        <v>146276.70000000001</v>
      </c>
      <c r="BR89" s="17">
        <f>BR90+BR95</f>
        <v>0</v>
      </c>
      <c r="BS89" s="17">
        <f>BS90+BS95</f>
        <v>0</v>
      </c>
      <c r="BT89" s="17">
        <f>BT90+BT95</f>
        <v>0</v>
      </c>
      <c r="BU89" s="17">
        <f t="shared" si="274"/>
        <v>142234.10000000001</v>
      </c>
      <c r="BV89" s="17">
        <f t="shared" si="275"/>
        <v>145493</v>
      </c>
      <c r="BW89" s="17">
        <f t="shared" si="276"/>
        <v>146276.70000000001</v>
      </c>
      <c r="BX89" s="17">
        <f>BX90+BX95</f>
        <v>0</v>
      </c>
      <c r="BY89" s="17">
        <f>BY90+BY95</f>
        <v>0</v>
      </c>
      <c r="BZ89" s="17">
        <f>BZ90+BZ95</f>
        <v>0</v>
      </c>
      <c r="CA89" s="17">
        <f>CA90+CA95</f>
        <v>0</v>
      </c>
      <c r="CB89" s="17">
        <f>CB90+CB95</f>
        <v>0</v>
      </c>
      <c r="CC89" s="17">
        <f>CC90+CC95</f>
        <v>0</v>
      </c>
      <c r="CD89" s="17">
        <f>CD90+CD95</f>
        <v>0</v>
      </c>
      <c r="CE89" s="17">
        <f>CE90+CE95</f>
        <v>0</v>
      </c>
      <c r="CF89" s="17">
        <f>CF90+CF95</f>
        <v>0</v>
      </c>
      <c r="CG89" s="17">
        <f t="shared" si="277"/>
        <v>142234.10000000001</v>
      </c>
      <c r="CH89" s="17">
        <f t="shared" si="278"/>
        <v>145493</v>
      </c>
      <c r="CI89" s="17">
        <f t="shared" si="279"/>
        <v>146276.70000000001</v>
      </c>
      <c r="CJ89" s="17">
        <f>CJ90+CJ95</f>
        <v>0</v>
      </c>
      <c r="CK89" s="32"/>
      <c r="CL89" s="32"/>
      <c r="CM89" s="1"/>
      <c r="CN89" s="1"/>
      <c r="CO89" s="1"/>
      <c r="CP89" s="1"/>
      <c r="CQ89" s="1"/>
      <c r="CR89" s="1"/>
      <c r="CS89" s="1"/>
    </row>
    <row r="90" s="1" customFormat="1" ht="110.25">
      <c r="A90" s="30" t="s">
        <v>125</v>
      </c>
      <c r="B90" s="30" t="s">
        <v>127</v>
      </c>
      <c r="C90" s="30" t="s">
        <v>129</v>
      </c>
      <c r="D90" s="30" t="s">
        <v>134</v>
      </c>
      <c r="E90" s="30"/>
      <c r="F90" s="31" t="s">
        <v>135</v>
      </c>
      <c r="G90" s="17">
        <f>G91+G93</f>
        <v>39614.600000000006</v>
      </c>
      <c r="H90" s="17">
        <f>H91+H93</f>
        <v>37432.100000000006</v>
      </c>
      <c r="I90" s="17">
        <f>I91+I93</f>
        <v>38215.800000000003</v>
      </c>
      <c r="J90" s="17">
        <f>J91+J93</f>
        <v>0</v>
      </c>
      <c r="K90" s="17">
        <f>K91+K93</f>
        <v>0</v>
      </c>
      <c r="L90" s="17">
        <f>L91+L93</f>
        <v>0</v>
      </c>
      <c r="M90" s="17">
        <f t="shared" si="256"/>
        <v>39614.600000000006</v>
      </c>
      <c r="N90" s="17">
        <f t="shared" si="257"/>
        <v>37432.100000000006</v>
      </c>
      <c r="O90" s="17">
        <f t="shared" si="258"/>
        <v>38215.800000000003</v>
      </c>
      <c r="P90" s="17">
        <f>P91+P93</f>
        <v>0</v>
      </c>
      <c r="Q90" s="17">
        <f>Q91+Q93</f>
        <v>0</v>
      </c>
      <c r="R90" s="17">
        <f>R91+R93</f>
        <v>0</v>
      </c>
      <c r="S90" s="17">
        <f>S91+S93</f>
        <v>0</v>
      </c>
      <c r="T90" s="17">
        <f>T91+T93</f>
        <v>0</v>
      </c>
      <c r="U90" s="17">
        <f>U91+U93</f>
        <v>0</v>
      </c>
      <c r="V90" s="17">
        <f>V91+V93</f>
        <v>0</v>
      </c>
      <c r="W90" s="17">
        <f>W91+W93</f>
        <v>0</v>
      </c>
      <c r="X90" s="17">
        <f>X91+X93</f>
        <v>0</v>
      </c>
      <c r="Y90" s="17">
        <f t="shared" si="259"/>
        <v>39614.600000000006</v>
      </c>
      <c r="Z90" s="17">
        <f t="shared" si="260"/>
        <v>37432.100000000006</v>
      </c>
      <c r="AA90" s="17">
        <f t="shared" si="261"/>
        <v>38215.800000000003</v>
      </c>
      <c r="AB90" s="17">
        <f>AB91+AB93</f>
        <v>0</v>
      </c>
      <c r="AC90" s="17">
        <f>AC91+AC93</f>
        <v>0</v>
      </c>
      <c r="AD90" s="17">
        <f>AD91+AD93</f>
        <v>0</v>
      </c>
      <c r="AE90" s="17">
        <f t="shared" si="262"/>
        <v>39614.600000000006</v>
      </c>
      <c r="AF90" s="17">
        <f t="shared" si="263"/>
        <v>37432.100000000006</v>
      </c>
      <c r="AG90" s="17">
        <f t="shared" si="264"/>
        <v>38215.800000000003</v>
      </c>
      <c r="AH90" s="17">
        <f>AH91+AH93</f>
        <v>0</v>
      </c>
      <c r="AI90" s="17">
        <f>AI91+AI93</f>
        <v>0</v>
      </c>
      <c r="AJ90" s="17">
        <f>AJ91+AJ93</f>
        <v>0</v>
      </c>
      <c r="AK90" s="17">
        <f>AK91+AK93</f>
        <v>0</v>
      </c>
      <c r="AL90" s="17">
        <f>AL91+AL93</f>
        <v>0</v>
      </c>
      <c r="AM90" s="17">
        <f>AM91+AM93</f>
        <v>0</v>
      </c>
      <c r="AN90" s="17">
        <f>AN91+AN93</f>
        <v>0</v>
      </c>
      <c r="AO90" s="17">
        <f>AO91+AO93</f>
        <v>0</v>
      </c>
      <c r="AP90" s="17">
        <f>AP91+AP93</f>
        <v>0</v>
      </c>
      <c r="AQ90" s="17">
        <f>AQ91+AQ93</f>
        <v>0</v>
      </c>
      <c r="AR90" s="17">
        <f>AR91+AR93</f>
        <v>0</v>
      </c>
      <c r="AS90" s="17">
        <f>AS91+AS93</f>
        <v>0</v>
      </c>
      <c r="AT90" s="17">
        <f>AT91+AT93</f>
        <v>0</v>
      </c>
      <c r="AU90" s="17">
        <f>AU91+AU93</f>
        <v>0</v>
      </c>
      <c r="AV90" s="17">
        <f>AV91+AV93</f>
        <v>0</v>
      </c>
      <c r="AW90" s="17">
        <f t="shared" si="265"/>
        <v>39614.600000000006</v>
      </c>
      <c r="AX90" s="17">
        <f t="shared" si="266"/>
        <v>37432.100000000006</v>
      </c>
      <c r="AY90" s="17">
        <f t="shared" si="267"/>
        <v>38215.800000000003</v>
      </c>
      <c r="AZ90" s="17">
        <f>AZ91+AZ93</f>
        <v>0</v>
      </c>
      <c r="BA90" s="17">
        <f t="shared" si="268"/>
        <v>39614.600000000006</v>
      </c>
      <c r="BB90" s="17">
        <f t="shared" si="269"/>
        <v>37432.100000000006</v>
      </c>
      <c r="BC90" s="17">
        <f t="shared" si="270"/>
        <v>38215.800000000003</v>
      </c>
      <c r="BD90" s="17">
        <f>BD91+BD93</f>
        <v>0</v>
      </c>
      <c r="BE90" s="17">
        <f>BE91+BE93</f>
        <v>0</v>
      </c>
      <c r="BF90" s="17">
        <f>BF91+BF93</f>
        <v>0</v>
      </c>
      <c r="BG90" s="17">
        <f>BG91+BG93</f>
        <v>0</v>
      </c>
      <c r="BH90" s="17">
        <f>BH91+BH93</f>
        <v>0</v>
      </c>
      <c r="BI90" s="17">
        <f>BI91+BI93</f>
        <v>0</v>
      </c>
      <c r="BJ90" s="17">
        <f>BJ91+BJ93</f>
        <v>0</v>
      </c>
      <c r="BK90" s="17">
        <f>BK91+BK93</f>
        <v>0</v>
      </c>
      <c r="BL90" s="17">
        <f>BL91+BL93</f>
        <v>0</v>
      </c>
      <c r="BM90" s="17">
        <f>BM91+BM93</f>
        <v>0</v>
      </c>
      <c r="BN90" s="17">
        <f>BN91+BN93</f>
        <v>0</v>
      </c>
      <c r="BO90" s="17">
        <f t="shared" si="271"/>
        <v>39614.600000000006</v>
      </c>
      <c r="BP90" s="17">
        <f t="shared" si="272"/>
        <v>37432.100000000006</v>
      </c>
      <c r="BQ90" s="17">
        <f t="shared" si="273"/>
        <v>38215.800000000003</v>
      </c>
      <c r="BR90" s="17">
        <f>BR91+BR93</f>
        <v>0</v>
      </c>
      <c r="BS90" s="17">
        <f>BS91+BS93</f>
        <v>0</v>
      </c>
      <c r="BT90" s="17">
        <f>BT91+BT93</f>
        <v>0</v>
      </c>
      <c r="BU90" s="17">
        <f t="shared" si="274"/>
        <v>39614.600000000006</v>
      </c>
      <c r="BV90" s="17">
        <f t="shared" si="275"/>
        <v>37432.100000000006</v>
      </c>
      <c r="BW90" s="17">
        <f t="shared" si="276"/>
        <v>38215.800000000003</v>
      </c>
      <c r="BX90" s="17">
        <f>BX91+BX93</f>
        <v>0</v>
      </c>
      <c r="BY90" s="17">
        <f>BY91+BY93</f>
        <v>0</v>
      </c>
      <c r="BZ90" s="17">
        <f>BZ91+BZ93</f>
        <v>0</v>
      </c>
      <c r="CA90" s="17">
        <f>CA91+CA93</f>
        <v>0</v>
      </c>
      <c r="CB90" s="17">
        <f>CB91+CB93</f>
        <v>0</v>
      </c>
      <c r="CC90" s="17">
        <f>CC91+CC93</f>
        <v>0</v>
      </c>
      <c r="CD90" s="17">
        <f>CD91+CD93</f>
        <v>0</v>
      </c>
      <c r="CE90" s="17">
        <f>CE91+CE93</f>
        <v>0</v>
      </c>
      <c r="CF90" s="17">
        <f>CF91+CF93</f>
        <v>0</v>
      </c>
      <c r="CG90" s="17">
        <f t="shared" si="277"/>
        <v>39614.600000000006</v>
      </c>
      <c r="CH90" s="17">
        <f t="shared" si="278"/>
        <v>37432.100000000006</v>
      </c>
      <c r="CI90" s="17">
        <f t="shared" si="279"/>
        <v>38215.800000000003</v>
      </c>
      <c r="CJ90" s="17">
        <f>CJ91+CJ93</f>
        <v>0</v>
      </c>
      <c r="CK90" s="32"/>
      <c r="CL90" s="32"/>
      <c r="CM90" s="1"/>
      <c r="CN90" s="1"/>
      <c r="CO90" s="1"/>
      <c r="CP90" s="1"/>
      <c r="CQ90" s="1"/>
      <c r="CR90" s="1"/>
      <c r="CS90" s="1"/>
    </row>
    <row r="91" s="1" customFormat="1" ht="47.25">
      <c r="A91" s="30" t="s">
        <v>125</v>
      </c>
      <c r="B91" s="30" t="s">
        <v>127</v>
      </c>
      <c r="C91" s="30" t="s">
        <v>129</v>
      </c>
      <c r="D91" s="30" t="s">
        <v>136</v>
      </c>
      <c r="E91" s="30"/>
      <c r="F91" s="31" t="s">
        <v>137</v>
      </c>
      <c r="G91" s="17">
        <f>G92</f>
        <v>16471.200000000001</v>
      </c>
      <c r="H91" s="17">
        <f>H92</f>
        <v>14288.700000000001</v>
      </c>
      <c r="I91" s="17">
        <f>I92</f>
        <v>15072.4</v>
      </c>
      <c r="J91" s="17">
        <f>J92</f>
        <v>0</v>
      </c>
      <c r="K91" s="17">
        <f>K92</f>
        <v>0</v>
      </c>
      <c r="L91" s="17">
        <f>L92</f>
        <v>0</v>
      </c>
      <c r="M91" s="17">
        <f t="shared" si="256"/>
        <v>16471.200000000001</v>
      </c>
      <c r="N91" s="17">
        <f t="shared" si="257"/>
        <v>14288.700000000001</v>
      </c>
      <c r="O91" s="17">
        <f t="shared" si="258"/>
        <v>15072.4</v>
      </c>
      <c r="P91" s="17">
        <f>P92</f>
        <v>0</v>
      </c>
      <c r="Q91" s="17">
        <f>Q92</f>
        <v>0</v>
      </c>
      <c r="R91" s="17">
        <f>R92</f>
        <v>0</v>
      </c>
      <c r="S91" s="17">
        <f>S92</f>
        <v>0</v>
      </c>
      <c r="T91" s="17">
        <f>T92</f>
        <v>0</v>
      </c>
      <c r="U91" s="17">
        <f>U92</f>
        <v>0</v>
      </c>
      <c r="V91" s="17">
        <f>V92</f>
        <v>0</v>
      </c>
      <c r="W91" s="17">
        <f>W92</f>
        <v>0</v>
      </c>
      <c r="X91" s="17">
        <f>X92</f>
        <v>0</v>
      </c>
      <c r="Y91" s="17">
        <f t="shared" si="259"/>
        <v>16471.200000000001</v>
      </c>
      <c r="Z91" s="17">
        <f t="shared" si="260"/>
        <v>14288.700000000001</v>
      </c>
      <c r="AA91" s="17">
        <f t="shared" si="261"/>
        <v>15072.4</v>
      </c>
      <c r="AB91" s="17">
        <f>AB92</f>
        <v>0</v>
      </c>
      <c r="AC91" s="17">
        <f>AC92</f>
        <v>0</v>
      </c>
      <c r="AD91" s="17">
        <f>AD92</f>
        <v>0</v>
      </c>
      <c r="AE91" s="17">
        <f t="shared" si="262"/>
        <v>16471.200000000001</v>
      </c>
      <c r="AF91" s="17">
        <f t="shared" si="263"/>
        <v>14288.700000000001</v>
      </c>
      <c r="AG91" s="17">
        <f t="shared" si="264"/>
        <v>15072.4</v>
      </c>
      <c r="AH91" s="17">
        <f>AH92</f>
        <v>0</v>
      </c>
      <c r="AI91" s="17">
        <f>AI92</f>
        <v>0</v>
      </c>
      <c r="AJ91" s="17">
        <f>AJ92</f>
        <v>0</v>
      </c>
      <c r="AK91" s="17">
        <f>AK92</f>
        <v>0</v>
      </c>
      <c r="AL91" s="17">
        <f>AL92</f>
        <v>0</v>
      </c>
      <c r="AM91" s="17">
        <f>AM92</f>
        <v>0</v>
      </c>
      <c r="AN91" s="17">
        <f>AN92</f>
        <v>0</v>
      </c>
      <c r="AO91" s="17">
        <f>AO92</f>
        <v>0</v>
      </c>
      <c r="AP91" s="17">
        <f>AP92</f>
        <v>0</v>
      </c>
      <c r="AQ91" s="17">
        <f>AQ92</f>
        <v>0</v>
      </c>
      <c r="AR91" s="17">
        <f>AR92</f>
        <v>0</v>
      </c>
      <c r="AS91" s="17">
        <f>AS92</f>
        <v>0</v>
      </c>
      <c r="AT91" s="17">
        <f>AT92</f>
        <v>0</v>
      </c>
      <c r="AU91" s="17">
        <f>AU92</f>
        <v>0</v>
      </c>
      <c r="AV91" s="17">
        <f>AV92</f>
        <v>0</v>
      </c>
      <c r="AW91" s="17">
        <f t="shared" si="265"/>
        <v>16471.200000000001</v>
      </c>
      <c r="AX91" s="17">
        <f t="shared" si="266"/>
        <v>14288.700000000001</v>
      </c>
      <c r="AY91" s="17">
        <f t="shared" si="267"/>
        <v>15072.4</v>
      </c>
      <c r="AZ91" s="17">
        <f>AZ92</f>
        <v>0</v>
      </c>
      <c r="BA91" s="17">
        <f t="shared" si="268"/>
        <v>16471.200000000001</v>
      </c>
      <c r="BB91" s="17">
        <f t="shared" si="269"/>
        <v>14288.700000000001</v>
      </c>
      <c r="BC91" s="17">
        <f t="shared" si="270"/>
        <v>15072.4</v>
      </c>
      <c r="BD91" s="17">
        <f>BD92</f>
        <v>0</v>
      </c>
      <c r="BE91" s="17">
        <f>BE92</f>
        <v>0</v>
      </c>
      <c r="BF91" s="17">
        <f>BF92</f>
        <v>0</v>
      </c>
      <c r="BG91" s="17">
        <f>BG92</f>
        <v>0</v>
      </c>
      <c r="BH91" s="17">
        <f>BH92</f>
        <v>0</v>
      </c>
      <c r="BI91" s="17">
        <f>BI92</f>
        <v>0</v>
      </c>
      <c r="BJ91" s="17">
        <f>BJ92</f>
        <v>0</v>
      </c>
      <c r="BK91" s="17">
        <f>BK92</f>
        <v>0</v>
      </c>
      <c r="BL91" s="17">
        <f>BL92</f>
        <v>0</v>
      </c>
      <c r="BM91" s="17">
        <f>BM92</f>
        <v>0</v>
      </c>
      <c r="BN91" s="17">
        <f>BN92</f>
        <v>0</v>
      </c>
      <c r="BO91" s="17">
        <f t="shared" si="271"/>
        <v>16471.200000000001</v>
      </c>
      <c r="BP91" s="17">
        <f t="shared" si="272"/>
        <v>14288.700000000001</v>
      </c>
      <c r="BQ91" s="17">
        <f t="shared" si="273"/>
        <v>15072.4</v>
      </c>
      <c r="BR91" s="17">
        <f>BR92</f>
        <v>0</v>
      </c>
      <c r="BS91" s="17">
        <f>BS92</f>
        <v>0</v>
      </c>
      <c r="BT91" s="17">
        <f>BT92</f>
        <v>0</v>
      </c>
      <c r="BU91" s="17">
        <f t="shared" si="274"/>
        <v>16471.200000000001</v>
      </c>
      <c r="BV91" s="17">
        <f t="shared" si="275"/>
        <v>14288.700000000001</v>
      </c>
      <c r="BW91" s="17">
        <f t="shared" si="276"/>
        <v>15072.4</v>
      </c>
      <c r="BX91" s="17">
        <f>BX92</f>
        <v>0</v>
      </c>
      <c r="BY91" s="17">
        <f>BY92</f>
        <v>0</v>
      </c>
      <c r="BZ91" s="17">
        <f>BZ92</f>
        <v>0</v>
      </c>
      <c r="CA91" s="17">
        <f>CA92</f>
        <v>0</v>
      </c>
      <c r="CB91" s="17">
        <f>CB92</f>
        <v>0</v>
      </c>
      <c r="CC91" s="17">
        <f>CC92</f>
        <v>0</v>
      </c>
      <c r="CD91" s="17">
        <f>CD92</f>
        <v>0</v>
      </c>
      <c r="CE91" s="17">
        <f>CE92</f>
        <v>0</v>
      </c>
      <c r="CF91" s="17">
        <f>CF92</f>
        <v>0</v>
      </c>
      <c r="CG91" s="17">
        <f t="shared" si="277"/>
        <v>16471.200000000001</v>
      </c>
      <c r="CH91" s="17">
        <f t="shared" si="278"/>
        <v>14288.700000000001</v>
      </c>
      <c r="CI91" s="17">
        <f t="shared" si="279"/>
        <v>15072.4</v>
      </c>
      <c r="CJ91" s="17">
        <f>CJ92</f>
        <v>0</v>
      </c>
      <c r="CK91" s="32"/>
      <c r="CL91" s="32"/>
      <c r="CM91" s="1"/>
      <c r="CN91" s="1"/>
      <c r="CO91" s="1"/>
      <c r="CP91" s="1"/>
      <c r="CQ91" s="1"/>
      <c r="CR91" s="1"/>
      <c r="CS91" s="1"/>
    </row>
    <row r="92" s="1" customFormat="1">
      <c r="A92" s="30" t="s">
        <v>125</v>
      </c>
      <c r="B92" s="30" t="s">
        <v>127</v>
      </c>
      <c r="C92" s="30" t="s">
        <v>129</v>
      </c>
      <c r="D92" s="30" t="s">
        <v>136</v>
      </c>
      <c r="E92" s="30" t="s">
        <v>46</v>
      </c>
      <c r="F92" s="31" t="s">
        <v>47</v>
      </c>
      <c r="G92" s="17">
        <v>16471.200000000001</v>
      </c>
      <c r="H92" s="17">
        <v>14288.700000000001</v>
      </c>
      <c r="I92" s="17">
        <v>15072.4</v>
      </c>
      <c r="J92" s="17"/>
      <c r="K92" s="17"/>
      <c r="L92" s="17"/>
      <c r="M92" s="17">
        <f t="shared" si="256"/>
        <v>16471.200000000001</v>
      </c>
      <c r="N92" s="17">
        <f t="shared" si="257"/>
        <v>14288.700000000001</v>
      </c>
      <c r="O92" s="17">
        <f t="shared" si="258"/>
        <v>15072.4</v>
      </c>
      <c r="P92" s="17"/>
      <c r="Q92" s="17"/>
      <c r="R92" s="17"/>
      <c r="S92" s="17"/>
      <c r="T92" s="17"/>
      <c r="U92" s="17"/>
      <c r="V92" s="17"/>
      <c r="W92" s="17"/>
      <c r="X92" s="17"/>
      <c r="Y92" s="17">
        <f t="shared" si="259"/>
        <v>16471.200000000001</v>
      </c>
      <c r="Z92" s="17">
        <f t="shared" si="260"/>
        <v>14288.700000000001</v>
      </c>
      <c r="AA92" s="17">
        <f t="shared" si="261"/>
        <v>15072.4</v>
      </c>
      <c r="AB92" s="17"/>
      <c r="AC92" s="17"/>
      <c r="AD92" s="17"/>
      <c r="AE92" s="17">
        <f t="shared" si="262"/>
        <v>16471.200000000001</v>
      </c>
      <c r="AF92" s="17">
        <f t="shared" si="263"/>
        <v>14288.700000000001</v>
      </c>
      <c r="AG92" s="17">
        <f t="shared" si="264"/>
        <v>15072.4</v>
      </c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>
        <f t="shared" si="265"/>
        <v>16471.200000000001</v>
      </c>
      <c r="AX92" s="17">
        <f t="shared" si="266"/>
        <v>14288.700000000001</v>
      </c>
      <c r="AY92" s="17">
        <f t="shared" si="267"/>
        <v>15072.4</v>
      </c>
      <c r="AZ92" s="17"/>
      <c r="BA92" s="17">
        <f t="shared" si="268"/>
        <v>16471.200000000001</v>
      </c>
      <c r="BB92" s="17">
        <f t="shared" si="269"/>
        <v>14288.700000000001</v>
      </c>
      <c r="BC92" s="17">
        <f t="shared" si="270"/>
        <v>15072.4</v>
      </c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>
        <f t="shared" si="271"/>
        <v>16471.200000000001</v>
      </c>
      <c r="BP92" s="17">
        <f t="shared" si="272"/>
        <v>14288.700000000001</v>
      </c>
      <c r="BQ92" s="17">
        <f t="shared" si="273"/>
        <v>15072.4</v>
      </c>
      <c r="BR92" s="17"/>
      <c r="BS92" s="17"/>
      <c r="BT92" s="17"/>
      <c r="BU92" s="17">
        <f t="shared" si="274"/>
        <v>16471.200000000001</v>
      </c>
      <c r="BV92" s="17">
        <f t="shared" si="275"/>
        <v>14288.700000000001</v>
      </c>
      <c r="BW92" s="17">
        <f t="shared" si="276"/>
        <v>15072.4</v>
      </c>
      <c r="BX92" s="17"/>
      <c r="BY92" s="17"/>
      <c r="BZ92" s="17"/>
      <c r="CA92" s="17"/>
      <c r="CB92" s="17"/>
      <c r="CC92" s="17"/>
      <c r="CD92" s="17"/>
      <c r="CE92" s="17"/>
      <c r="CF92" s="17"/>
      <c r="CG92" s="17">
        <f t="shared" si="277"/>
        <v>16471.200000000001</v>
      </c>
      <c r="CH92" s="17">
        <f t="shared" si="278"/>
        <v>14288.700000000001</v>
      </c>
      <c r="CI92" s="17">
        <f t="shared" si="279"/>
        <v>15072.4</v>
      </c>
      <c r="CJ92" s="17"/>
      <c r="CK92" s="32"/>
      <c r="CL92" s="32"/>
      <c r="CM92" s="1"/>
      <c r="CN92" s="1"/>
      <c r="CO92" s="1"/>
      <c r="CP92" s="1"/>
      <c r="CQ92" s="1"/>
      <c r="CR92" s="1"/>
      <c r="CS92" s="1"/>
    </row>
    <row r="93" s="1" customFormat="1" ht="157.5">
      <c r="A93" s="30" t="s">
        <v>125</v>
      </c>
      <c r="B93" s="30" t="s">
        <v>127</v>
      </c>
      <c r="C93" s="30" t="s">
        <v>129</v>
      </c>
      <c r="D93" s="30" t="s">
        <v>138</v>
      </c>
      <c r="E93" s="30"/>
      <c r="F93" s="31" t="s">
        <v>139</v>
      </c>
      <c r="G93" s="17">
        <f>G94</f>
        <v>23143.400000000001</v>
      </c>
      <c r="H93" s="17">
        <f>H94</f>
        <v>23143.400000000001</v>
      </c>
      <c r="I93" s="17">
        <f>I94</f>
        <v>23143.400000000001</v>
      </c>
      <c r="J93" s="17">
        <f>J94</f>
        <v>0</v>
      </c>
      <c r="K93" s="17">
        <f>K94</f>
        <v>0</v>
      </c>
      <c r="L93" s="17">
        <f>L94</f>
        <v>0</v>
      </c>
      <c r="M93" s="17">
        <f t="shared" si="256"/>
        <v>23143.400000000001</v>
      </c>
      <c r="N93" s="17">
        <f t="shared" si="257"/>
        <v>23143.400000000001</v>
      </c>
      <c r="O93" s="17">
        <f t="shared" si="258"/>
        <v>23143.400000000001</v>
      </c>
      <c r="P93" s="17">
        <f>P94</f>
        <v>0</v>
      </c>
      <c r="Q93" s="17">
        <f>Q94</f>
        <v>0</v>
      </c>
      <c r="R93" s="17">
        <f>R94</f>
        <v>0</v>
      </c>
      <c r="S93" s="17">
        <f>S94</f>
        <v>0</v>
      </c>
      <c r="T93" s="17">
        <f>T94</f>
        <v>0</v>
      </c>
      <c r="U93" s="17">
        <f>U94</f>
        <v>0</v>
      </c>
      <c r="V93" s="17">
        <f>V94</f>
        <v>0</v>
      </c>
      <c r="W93" s="17">
        <f>W94</f>
        <v>0</v>
      </c>
      <c r="X93" s="17">
        <f>X94</f>
        <v>0</v>
      </c>
      <c r="Y93" s="17">
        <f t="shared" si="259"/>
        <v>23143.400000000001</v>
      </c>
      <c r="Z93" s="17">
        <f t="shared" si="260"/>
        <v>23143.400000000001</v>
      </c>
      <c r="AA93" s="17">
        <f t="shared" si="261"/>
        <v>23143.400000000001</v>
      </c>
      <c r="AB93" s="17">
        <f>AB94</f>
        <v>0</v>
      </c>
      <c r="AC93" s="17">
        <f>AC94</f>
        <v>0</v>
      </c>
      <c r="AD93" s="17">
        <f>AD94</f>
        <v>0</v>
      </c>
      <c r="AE93" s="17">
        <f t="shared" si="262"/>
        <v>23143.400000000001</v>
      </c>
      <c r="AF93" s="17">
        <f t="shared" si="263"/>
        <v>23143.400000000001</v>
      </c>
      <c r="AG93" s="17">
        <f t="shared" si="264"/>
        <v>23143.400000000001</v>
      </c>
      <c r="AH93" s="17">
        <f>AH94</f>
        <v>0</v>
      </c>
      <c r="AI93" s="17">
        <f>AI94</f>
        <v>0</v>
      </c>
      <c r="AJ93" s="17">
        <f>AJ94</f>
        <v>0</v>
      </c>
      <c r="AK93" s="17">
        <f>AK94</f>
        <v>0</v>
      </c>
      <c r="AL93" s="17">
        <f>AL94</f>
        <v>0</v>
      </c>
      <c r="AM93" s="17">
        <f>AM94</f>
        <v>0</v>
      </c>
      <c r="AN93" s="17">
        <f>AN94</f>
        <v>0</v>
      </c>
      <c r="AO93" s="17">
        <f>AO94</f>
        <v>0</v>
      </c>
      <c r="AP93" s="17">
        <f>AP94</f>
        <v>0</v>
      </c>
      <c r="AQ93" s="17">
        <f>AQ94</f>
        <v>0</v>
      </c>
      <c r="AR93" s="17">
        <f>AR94</f>
        <v>0</v>
      </c>
      <c r="AS93" s="17">
        <f>AS94</f>
        <v>0</v>
      </c>
      <c r="AT93" s="17">
        <f>AT94</f>
        <v>0</v>
      </c>
      <c r="AU93" s="17">
        <f>AU94</f>
        <v>0</v>
      </c>
      <c r="AV93" s="17">
        <f>AV94</f>
        <v>0</v>
      </c>
      <c r="AW93" s="17">
        <f t="shared" si="265"/>
        <v>23143.400000000001</v>
      </c>
      <c r="AX93" s="17">
        <f t="shared" si="266"/>
        <v>23143.400000000001</v>
      </c>
      <c r="AY93" s="17">
        <f t="shared" si="267"/>
        <v>23143.400000000001</v>
      </c>
      <c r="AZ93" s="17">
        <f>AZ94</f>
        <v>0</v>
      </c>
      <c r="BA93" s="17">
        <f t="shared" si="268"/>
        <v>23143.400000000001</v>
      </c>
      <c r="BB93" s="17">
        <f t="shared" si="269"/>
        <v>23143.400000000001</v>
      </c>
      <c r="BC93" s="17">
        <f t="shared" si="270"/>
        <v>23143.400000000001</v>
      </c>
      <c r="BD93" s="17">
        <f>BD94</f>
        <v>0</v>
      </c>
      <c r="BE93" s="17">
        <f>BE94</f>
        <v>0</v>
      </c>
      <c r="BF93" s="17">
        <f>BF94</f>
        <v>0</v>
      </c>
      <c r="BG93" s="17">
        <f>BG94</f>
        <v>0</v>
      </c>
      <c r="BH93" s="17">
        <f>BH94</f>
        <v>0</v>
      </c>
      <c r="BI93" s="17">
        <f>BI94</f>
        <v>0</v>
      </c>
      <c r="BJ93" s="17">
        <f>BJ94</f>
        <v>0</v>
      </c>
      <c r="BK93" s="17">
        <f>BK94</f>
        <v>0</v>
      </c>
      <c r="BL93" s="17">
        <f>BL94</f>
        <v>0</v>
      </c>
      <c r="BM93" s="17">
        <f>BM94</f>
        <v>0</v>
      </c>
      <c r="BN93" s="17">
        <f>BN94</f>
        <v>0</v>
      </c>
      <c r="BO93" s="17">
        <f t="shared" si="271"/>
        <v>23143.400000000001</v>
      </c>
      <c r="BP93" s="17">
        <f t="shared" si="272"/>
        <v>23143.400000000001</v>
      </c>
      <c r="BQ93" s="17">
        <f t="shared" si="273"/>
        <v>23143.400000000001</v>
      </c>
      <c r="BR93" s="17">
        <f>BR94</f>
        <v>0</v>
      </c>
      <c r="BS93" s="17">
        <f>BS94</f>
        <v>0</v>
      </c>
      <c r="BT93" s="17">
        <f>BT94</f>
        <v>0</v>
      </c>
      <c r="BU93" s="17">
        <f t="shared" si="274"/>
        <v>23143.400000000001</v>
      </c>
      <c r="BV93" s="17">
        <f t="shared" si="275"/>
        <v>23143.400000000001</v>
      </c>
      <c r="BW93" s="17">
        <f t="shared" si="276"/>
        <v>23143.400000000001</v>
      </c>
      <c r="BX93" s="17">
        <f>BX94</f>
        <v>0</v>
      </c>
      <c r="BY93" s="17">
        <f>BY94</f>
        <v>0</v>
      </c>
      <c r="BZ93" s="17">
        <f>BZ94</f>
        <v>0</v>
      </c>
      <c r="CA93" s="17">
        <f>CA94</f>
        <v>0</v>
      </c>
      <c r="CB93" s="17">
        <f>CB94</f>
        <v>0</v>
      </c>
      <c r="CC93" s="17">
        <f>CC94</f>
        <v>0</v>
      </c>
      <c r="CD93" s="17">
        <f>CD94</f>
        <v>0</v>
      </c>
      <c r="CE93" s="17">
        <f>CE94</f>
        <v>0</v>
      </c>
      <c r="CF93" s="17">
        <f>CF94</f>
        <v>0</v>
      </c>
      <c r="CG93" s="17">
        <f t="shared" si="277"/>
        <v>23143.400000000001</v>
      </c>
      <c r="CH93" s="17">
        <f t="shared" si="278"/>
        <v>23143.400000000001</v>
      </c>
      <c r="CI93" s="17">
        <f t="shared" si="279"/>
        <v>23143.400000000001</v>
      </c>
      <c r="CJ93" s="17">
        <f>CJ94</f>
        <v>0</v>
      </c>
      <c r="CK93" s="32"/>
      <c r="CL93" s="32"/>
      <c r="CM93" s="1"/>
      <c r="CN93" s="1"/>
      <c r="CO93" s="1"/>
      <c r="CP93" s="1"/>
      <c r="CQ93" s="1"/>
      <c r="CR93" s="1"/>
      <c r="CS93" s="1"/>
    </row>
    <row r="94" s="1" customFormat="1">
      <c r="A94" s="30" t="s">
        <v>125</v>
      </c>
      <c r="B94" s="30" t="s">
        <v>127</v>
      </c>
      <c r="C94" s="30" t="s">
        <v>129</v>
      </c>
      <c r="D94" s="30" t="s">
        <v>138</v>
      </c>
      <c r="E94" s="30" t="s">
        <v>140</v>
      </c>
      <c r="F94" s="31" t="s">
        <v>141</v>
      </c>
      <c r="G94" s="17">
        <v>23143.400000000001</v>
      </c>
      <c r="H94" s="17">
        <v>23143.400000000001</v>
      </c>
      <c r="I94" s="17">
        <v>23143.400000000001</v>
      </c>
      <c r="J94" s="17"/>
      <c r="K94" s="17"/>
      <c r="L94" s="17"/>
      <c r="M94" s="17">
        <f t="shared" si="256"/>
        <v>23143.400000000001</v>
      </c>
      <c r="N94" s="17">
        <f t="shared" si="257"/>
        <v>23143.400000000001</v>
      </c>
      <c r="O94" s="17">
        <f t="shared" si="258"/>
        <v>23143.400000000001</v>
      </c>
      <c r="P94" s="17"/>
      <c r="Q94" s="17"/>
      <c r="R94" s="17"/>
      <c r="S94" s="17"/>
      <c r="T94" s="17"/>
      <c r="U94" s="17"/>
      <c r="V94" s="17"/>
      <c r="W94" s="17"/>
      <c r="X94" s="17"/>
      <c r="Y94" s="17">
        <f t="shared" si="259"/>
        <v>23143.400000000001</v>
      </c>
      <c r="Z94" s="17">
        <f t="shared" si="260"/>
        <v>23143.400000000001</v>
      </c>
      <c r="AA94" s="17">
        <f t="shared" si="261"/>
        <v>23143.400000000001</v>
      </c>
      <c r="AB94" s="17"/>
      <c r="AC94" s="17"/>
      <c r="AD94" s="17"/>
      <c r="AE94" s="17">
        <f t="shared" si="262"/>
        <v>23143.400000000001</v>
      </c>
      <c r="AF94" s="17">
        <f t="shared" si="263"/>
        <v>23143.400000000001</v>
      </c>
      <c r="AG94" s="17">
        <f t="shared" si="264"/>
        <v>23143.400000000001</v>
      </c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>
        <f t="shared" si="265"/>
        <v>23143.400000000001</v>
      </c>
      <c r="AX94" s="17">
        <f t="shared" si="266"/>
        <v>23143.400000000001</v>
      </c>
      <c r="AY94" s="17">
        <f t="shared" si="267"/>
        <v>23143.400000000001</v>
      </c>
      <c r="AZ94" s="17"/>
      <c r="BA94" s="17">
        <f t="shared" si="268"/>
        <v>23143.400000000001</v>
      </c>
      <c r="BB94" s="17">
        <f t="shared" si="269"/>
        <v>23143.400000000001</v>
      </c>
      <c r="BC94" s="17">
        <f t="shared" si="270"/>
        <v>23143.400000000001</v>
      </c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>
        <f t="shared" si="271"/>
        <v>23143.400000000001</v>
      </c>
      <c r="BP94" s="17">
        <f t="shared" si="272"/>
        <v>23143.400000000001</v>
      </c>
      <c r="BQ94" s="17">
        <f t="shared" si="273"/>
        <v>23143.400000000001</v>
      </c>
      <c r="BR94" s="17"/>
      <c r="BS94" s="17"/>
      <c r="BT94" s="17"/>
      <c r="BU94" s="17">
        <f t="shared" si="274"/>
        <v>23143.400000000001</v>
      </c>
      <c r="BV94" s="17">
        <f t="shared" si="275"/>
        <v>23143.400000000001</v>
      </c>
      <c r="BW94" s="17">
        <f t="shared" si="276"/>
        <v>23143.400000000001</v>
      </c>
      <c r="BX94" s="17"/>
      <c r="BY94" s="17"/>
      <c r="BZ94" s="17"/>
      <c r="CA94" s="17"/>
      <c r="CB94" s="17"/>
      <c r="CC94" s="17"/>
      <c r="CD94" s="17"/>
      <c r="CE94" s="17"/>
      <c r="CF94" s="17"/>
      <c r="CG94" s="17">
        <f t="shared" si="277"/>
        <v>23143.400000000001</v>
      </c>
      <c r="CH94" s="17">
        <f t="shared" si="278"/>
        <v>23143.400000000001</v>
      </c>
      <c r="CI94" s="17">
        <f t="shared" si="279"/>
        <v>23143.400000000001</v>
      </c>
      <c r="CJ94" s="17"/>
      <c r="CK94" s="32"/>
      <c r="CL94" s="32"/>
      <c r="CM94" s="1"/>
      <c r="CN94" s="1"/>
      <c r="CO94" s="1"/>
      <c r="CP94" s="1"/>
      <c r="CQ94" s="1"/>
      <c r="CR94" s="1"/>
      <c r="CS94" s="1"/>
    </row>
    <row r="95" s="1" customFormat="1">
      <c r="A95" s="30" t="s">
        <v>125</v>
      </c>
      <c r="B95" s="30" t="s">
        <v>127</v>
      </c>
      <c r="C95" s="30" t="s">
        <v>129</v>
      </c>
      <c r="D95" s="30" t="s">
        <v>142</v>
      </c>
      <c r="E95" s="30"/>
      <c r="F95" s="31" t="s">
        <v>143</v>
      </c>
      <c r="G95" s="17">
        <f>G96</f>
        <v>89843.399999999994</v>
      </c>
      <c r="H95" s="17">
        <f>H96</f>
        <v>92485.199999999997</v>
      </c>
      <c r="I95" s="17">
        <f>I96</f>
        <v>92485.199999999997</v>
      </c>
      <c r="J95" s="17">
        <f>J96</f>
        <v>0</v>
      </c>
      <c r="K95" s="17">
        <f>K96</f>
        <v>0</v>
      </c>
      <c r="L95" s="17">
        <f>L96</f>
        <v>0</v>
      </c>
      <c r="M95" s="17">
        <f t="shared" si="256"/>
        <v>89843.399999999994</v>
      </c>
      <c r="N95" s="17">
        <f t="shared" si="257"/>
        <v>92485.199999999997</v>
      </c>
      <c r="O95" s="17">
        <f t="shared" si="258"/>
        <v>92485.199999999997</v>
      </c>
      <c r="P95" s="17">
        <f>P96</f>
        <v>12776.1</v>
      </c>
      <c r="Q95" s="17">
        <f>Q96</f>
        <v>0</v>
      </c>
      <c r="R95" s="17">
        <f>R96</f>
        <v>0</v>
      </c>
      <c r="S95" s="17">
        <f>S96</f>
        <v>0</v>
      </c>
      <c r="T95" s="17">
        <f>T96</f>
        <v>15575.700000000001</v>
      </c>
      <c r="U95" s="17">
        <f>U96</f>
        <v>0</v>
      </c>
      <c r="V95" s="17">
        <f>V96</f>
        <v>15575.700000000001</v>
      </c>
      <c r="W95" s="17">
        <f>W96</f>
        <v>0</v>
      </c>
      <c r="X95" s="17">
        <f>X96</f>
        <v>0</v>
      </c>
      <c r="Y95" s="17">
        <f t="shared" si="259"/>
        <v>102619.5</v>
      </c>
      <c r="Z95" s="17">
        <f t="shared" si="260"/>
        <v>108060.89999999999</v>
      </c>
      <c r="AA95" s="17">
        <f t="shared" si="261"/>
        <v>108060.89999999999</v>
      </c>
      <c r="AB95" s="17">
        <f>AB96</f>
        <v>0</v>
      </c>
      <c r="AC95" s="17">
        <f>AC96</f>
        <v>0</v>
      </c>
      <c r="AD95" s="17">
        <f>AD96</f>
        <v>0</v>
      </c>
      <c r="AE95" s="17">
        <f t="shared" si="262"/>
        <v>102619.5</v>
      </c>
      <c r="AF95" s="17">
        <f t="shared" si="263"/>
        <v>108060.89999999999</v>
      </c>
      <c r="AG95" s="17">
        <f t="shared" si="264"/>
        <v>108060.89999999999</v>
      </c>
      <c r="AH95" s="17">
        <f>AH96</f>
        <v>0</v>
      </c>
      <c r="AI95" s="17">
        <f>AI96</f>
        <v>0</v>
      </c>
      <c r="AJ95" s="17">
        <f>AJ96</f>
        <v>0</v>
      </c>
      <c r="AK95" s="17">
        <f>AK96</f>
        <v>0</v>
      </c>
      <c r="AL95" s="17">
        <f>AL96</f>
        <v>0</v>
      </c>
      <c r="AM95" s="17">
        <f>AM96</f>
        <v>0</v>
      </c>
      <c r="AN95" s="17">
        <f>AN96</f>
        <v>0</v>
      </c>
      <c r="AO95" s="17">
        <f>AO96</f>
        <v>0</v>
      </c>
      <c r="AP95" s="17">
        <f>AP96</f>
        <v>0</v>
      </c>
      <c r="AQ95" s="17">
        <f>AQ96</f>
        <v>0</v>
      </c>
      <c r="AR95" s="17">
        <f>AR96</f>
        <v>0</v>
      </c>
      <c r="AS95" s="17">
        <f>AS96</f>
        <v>0</v>
      </c>
      <c r="AT95" s="17">
        <f>AT96</f>
        <v>0</v>
      </c>
      <c r="AU95" s="17">
        <f>AU96</f>
        <v>0</v>
      </c>
      <c r="AV95" s="17">
        <f>AV96</f>
        <v>0</v>
      </c>
      <c r="AW95" s="17">
        <f t="shared" si="265"/>
        <v>102619.5</v>
      </c>
      <c r="AX95" s="17">
        <f t="shared" si="266"/>
        <v>108060.89999999999</v>
      </c>
      <c r="AY95" s="17">
        <f t="shared" si="267"/>
        <v>108060.89999999999</v>
      </c>
      <c r="AZ95" s="17">
        <f>AZ96</f>
        <v>0</v>
      </c>
      <c r="BA95" s="17">
        <f t="shared" si="268"/>
        <v>102619.5</v>
      </c>
      <c r="BB95" s="17">
        <f t="shared" si="269"/>
        <v>108060.89999999999</v>
      </c>
      <c r="BC95" s="17">
        <f t="shared" si="270"/>
        <v>108060.89999999999</v>
      </c>
      <c r="BD95" s="17">
        <f>BD96</f>
        <v>0</v>
      </c>
      <c r="BE95" s="17">
        <f>BE96</f>
        <v>0</v>
      </c>
      <c r="BF95" s="17">
        <f>BF96</f>
        <v>0</v>
      </c>
      <c r="BG95" s="17">
        <f>BG96</f>
        <v>0</v>
      </c>
      <c r="BH95" s="17">
        <f>BH96</f>
        <v>0</v>
      </c>
      <c r="BI95" s="17">
        <f>BI96</f>
        <v>0</v>
      </c>
      <c r="BJ95" s="17">
        <f>BJ96</f>
        <v>0</v>
      </c>
      <c r="BK95" s="17">
        <f>BK96</f>
        <v>0</v>
      </c>
      <c r="BL95" s="17">
        <f>BL96</f>
        <v>0</v>
      </c>
      <c r="BM95" s="17">
        <f>BM96</f>
        <v>0</v>
      </c>
      <c r="BN95" s="17">
        <f>BN96</f>
        <v>0</v>
      </c>
      <c r="BO95" s="17">
        <f t="shared" si="271"/>
        <v>102619.5</v>
      </c>
      <c r="BP95" s="17">
        <f t="shared" si="272"/>
        <v>108060.89999999999</v>
      </c>
      <c r="BQ95" s="17">
        <f t="shared" si="273"/>
        <v>108060.89999999999</v>
      </c>
      <c r="BR95" s="17">
        <f>BR96</f>
        <v>0</v>
      </c>
      <c r="BS95" s="17">
        <f>BS96</f>
        <v>0</v>
      </c>
      <c r="BT95" s="17">
        <f>BT96</f>
        <v>0</v>
      </c>
      <c r="BU95" s="17">
        <f t="shared" si="274"/>
        <v>102619.5</v>
      </c>
      <c r="BV95" s="17">
        <f t="shared" si="275"/>
        <v>108060.89999999999</v>
      </c>
      <c r="BW95" s="17">
        <f t="shared" si="276"/>
        <v>108060.89999999999</v>
      </c>
      <c r="BX95" s="17">
        <f>BX96</f>
        <v>0</v>
      </c>
      <c r="BY95" s="17">
        <f>BY96</f>
        <v>0</v>
      </c>
      <c r="BZ95" s="17">
        <f>BZ96</f>
        <v>0</v>
      </c>
      <c r="CA95" s="17">
        <f>CA96</f>
        <v>0</v>
      </c>
      <c r="CB95" s="17">
        <f>CB96</f>
        <v>0</v>
      </c>
      <c r="CC95" s="17">
        <f>CC96</f>
        <v>0</v>
      </c>
      <c r="CD95" s="17">
        <f>CD96</f>
        <v>0</v>
      </c>
      <c r="CE95" s="17">
        <f>CE96</f>
        <v>0</v>
      </c>
      <c r="CF95" s="17">
        <f>CF96</f>
        <v>0</v>
      </c>
      <c r="CG95" s="17">
        <f t="shared" si="277"/>
        <v>102619.5</v>
      </c>
      <c r="CH95" s="17">
        <f t="shared" si="278"/>
        <v>108060.89999999999</v>
      </c>
      <c r="CI95" s="17">
        <f t="shared" si="279"/>
        <v>108060.89999999999</v>
      </c>
      <c r="CJ95" s="17">
        <f>CJ96</f>
        <v>0</v>
      </c>
      <c r="CK95" s="32"/>
      <c r="CL95" s="32"/>
      <c r="CM95" s="1"/>
      <c r="CN95" s="1"/>
      <c r="CO95" s="1"/>
      <c r="CP95" s="1"/>
      <c r="CQ95" s="1"/>
      <c r="CR95" s="1"/>
      <c r="CS95" s="1"/>
    </row>
    <row r="96" s="1" customFormat="1">
      <c r="A96" s="30" t="s">
        <v>125</v>
      </c>
      <c r="B96" s="30" t="s">
        <v>127</v>
      </c>
      <c r="C96" s="30" t="s">
        <v>129</v>
      </c>
      <c r="D96" s="30" t="s">
        <v>144</v>
      </c>
      <c r="E96" s="30"/>
      <c r="F96" s="31" t="s">
        <v>57</v>
      </c>
      <c r="G96" s="17">
        <f>G97+G98</f>
        <v>89843.399999999994</v>
      </c>
      <c r="H96" s="17">
        <f>H97+H98</f>
        <v>92485.199999999997</v>
      </c>
      <c r="I96" s="17">
        <f>I97+I98</f>
        <v>92485.199999999997</v>
      </c>
      <c r="J96" s="17">
        <f>J97+J98</f>
        <v>0</v>
      </c>
      <c r="K96" s="17">
        <f>K97+K98</f>
        <v>0</v>
      </c>
      <c r="L96" s="17">
        <f>L97+L98</f>
        <v>0</v>
      </c>
      <c r="M96" s="17">
        <f t="shared" si="256"/>
        <v>89843.399999999994</v>
      </c>
      <c r="N96" s="17">
        <f t="shared" si="257"/>
        <v>92485.199999999997</v>
      </c>
      <c r="O96" s="17">
        <f t="shared" si="258"/>
        <v>92485.199999999997</v>
      </c>
      <c r="P96" s="17">
        <f>P97+P98</f>
        <v>12776.1</v>
      </c>
      <c r="Q96" s="17">
        <f>Q97+Q98</f>
        <v>0</v>
      </c>
      <c r="R96" s="17">
        <f>R97+R98</f>
        <v>0</v>
      </c>
      <c r="S96" s="17">
        <f>S97+S98</f>
        <v>0</v>
      </c>
      <c r="T96" s="17">
        <f>T97+T98</f>
        <v>15575.700000000001</v>
      </c>
      <c r="U96" s="17">
        <f>U97+U98</f>
        <v>0</v>
      </c>
      <c r="V96" s="17">
        <f>V97+V98</f>
        <v>15575.700000000001</v>
      </c>
      <c r="W96" s="17">
        <f>W97+W98</f>
        <v>0</v>
      </c>
      <c r="X96" s="17">
        <f>X97+X98</f>
        <v>0</v>
      </c>
      <c r="Y96" s="17">
        <f t="shared" si="259"/>
        <v>102619.5</v>
      </c>
      <c r="Z96" s="17">
        <f t="shared" si="260"/>
        <v>108060.89999999999</v>
      </c>
      <c r="AA96" s="17">
        <f t="shared" si="261"/>
        <v>108060.89999999999</v>
      </c>
      <c r="AB96" s="17">
        <f>AB97+AB98</f>
        <v>0</v>
      </c>
      <c r="AC96" s="17">
        <f>AC97+AC98</f>
        <v>0</v>
      </c>
      <c r="AD96" s="17">
        <f>AD97+AD98</f>
        <v>0</v>
      </c>
      <c r="AE96" s="17">
        <f t="shared" si="262"/>
        <v>102619.5</v>
      </c>
      <c r="AF96" s="17">
        <f t="shared" si="263"/>
        <v>108060.89999999999</v>
      </c>
      <c r="AG96" s="17">
        <f t="shared" si="264"/>
        <v>108060.89999999999</v>
      </c>
      <c r="AH96" s="17">
        <f>AH97+AH98</f>
        <v>0</v>
      </c>
      <c r="AI96" s="17">
        <f>AI97+AI98</f>
        <v>0</v>
      </c>
      <c r="AJ96" s="17">
        <f>AJ97+AJ98</f>
        <v>0</v>
      </c>
      <c r="AK96" s="17">
        <f>AK97+AK98</f>
        <v>0</v>
      </c>
      <c r="AL96" s="17">
        <f>AL97+AL98</f>
        <v>0</v>
      </c>
      <c r="AM96" s="17">
        <f>AM97+AM98</f>
        <v>0</v>
      </c>
      <c r="AN96" s="17">
        <f>AN97+AN98</f>
        <v>0</v>
      </c>
      <c r="AO96" s="17">
        <f>AO97+AO98</f>
        <v>0</v>
      </c>
      <c r="AP96" s="17">
        <f>AP97+AP98</f>
        <v>0</v>
      </c>
      <c r="AQ96" s="17">
        <f>AQ97+AQ98</f>
        <v>0</v>
      </c>
      <c r="AR96" s="17">
        <f>AR97+AR98</f>
        <v>0</v>
      </c>
      <c r="AS96" s="17">
        <f>AS97+AS98</f>
        <v>0</v>
      </c>
      <c r="AT96" s="17">
        <f>AT97+AT98</f>
        <v>0</v>
      </c>
      <c r="AU96" s="17">
        <f>AU97+AU98</f>
        <v>0</v>
      </c>
      <c r="AV96" s="17">
        <f>AV97+AV98</f>
        <v>0</v>
      </c>
      <c r="AW96" s="17">
        <f t="shared" si="265"/>
        <v>102619.5</v>
      </c>
      <c r="AX96" s="17">
        <f t="shared" si="266"/>
        <v>108060.89999999999</v>
      </c>
      <c r="AY96" s="17">
        <f t="shared" si="267"/>
        <v>108060.89999999999</v>
      </c>
      <c r="AZ96" s="17">
        <f>AZ97+AZ98</f>
        <v>0</v>
      </c>
      <c r="BA96" s="17">
        <f t="shared" si="268"/>
        <v>102619.5</v>
      </c>
      <c r="BB96" s="17">
        <f t="shared" si="269"/>
        <v>108060.89999999999</v>
      </c>
      <c r="BC96" s="17">
        <f t="shared" si="270"/>
        <v>108060.89999999999</v>
      </c>
      <c r="BD96" s="17">
        <f>BD97+BD98</f>
        <v>0</v>
      </c>
      <c r="BE96" s="17">
        <f>BE97+BE98</f>
        <v>0</v>
      </c>
      <c r="BF96" s="17">
        <f>BF97+BF98</f>
        <v>0</v>
      </c>
      <c r="BG96" s="17">
        <f>BG97+BG98</f>
        <v>0</v>
      </c>
      <c r="BH96" s="17">
        <f>BH97+BH98</f>
        <v>0</v>
      </c>
      <c r="BI96" s="17">
        <f>BI97+BI98</f>
        <v>0</v>
      </c>
      <c r="BJ96" s="17">
        <f>BJ97+BJ98</f>
        <v>0</v>
      </c>
      <c r="BK96" s="17">
        <f>BK97+BK98</f>
        <v>0</v>
      </c>
      <c r="BL96" s="17">
        <f>BL97+BL98</f>
        <v>0</v>
      </c>
      <c r="BM96" s="17">
        <f>BM97+BM98</f>
        <v>0</v>
      </c>
      <c r="BN96" s="17">
        <f>BN97+BN98</f>
        <v>0</v>
      </c>
      <c r="BO96" s="17">
        <f t="shared" si="271"/>
        <v>102619.5</v>
      </c>
      <c r="BP96" s="17">
        <f t="shared" si="272"/>
        <v>108060.89999999999</v>
      </c>
      <c r="BQ96" s="17">
        <f t="shared" si="273"/>
        <v>108060.89999999999</v>
      </c>
      <c r="BR96" s="17">
        <f>BR97+BR98</f>
        <v>0</v>
      </c>
      <c r="BS96" s="17">
        <f>BS97+BS98</f>
        <v>0</v>
      </c>
      <c r="BT96" s="17">
        <f>BT97+BT98</f>
        <v>0</v>
      </c>
      <c r="BU96" s="17">
        <f t="shared" si="274"/>
        <v>102619.5</v>
      </c>
      <c r="BV96" s="17">
        <f t="shared" si="275"/>
        <v>108060.89999999999</v>
      </c>
      <c r="BW96" s="17">
        <f t="shared" si="276"/>
        <v>108060.89999999999</v>
      </c>
      <c r="BX96" s="17">
        <f>BX97+BX98</f>
        <v>0</v>
      </c>
      <c r="BY96" s="17">
        <f>BY97+BY98</f>
        <v>0</v>
      </c>
      <c r="BZ96" s="17">
        <f>BZ97+BZ98</f>
        <v>0</v>
      </c>
      <c r="CA96" s="17">
        <f>CA97+CA98</f>
        <v>0</v>
      </c>
      <c r="CB96" s="17">
        <f>CB97+CB98</f>
        <v>0</v>
      </c>
      <c r="CC96" s="17">
        <f>CC97+CC98</f>
        <v>0</v>
      </c>
      <c r="CD96" s="17">
        <f>CD97+CD98</f>
        <v>0</v>
      </c>
      <c r="CE96" s="17">
        <f>CE97+CE98</f>
        <v>0</v>
      </c>
      <c r="CF96" s="17">
        <f>CF97+CF98</f>
        <v>0</v>
      </c>
      <c r="CG96" s="17">
        <f t="shared" si="277"/>
        <v>102619.5</v>
      </c>
      <c r="CH96" s="17">
        <f t="shared" si="278"/>
        <v>108060.89999999999</v>
      </c>
      <c r="CI96" s="17">
        <f t="shared" si="279"/>
        <v>108060.89999999999</v>
      </c>
      <c r="CJ96" s="17">
        <f>CJ97+CJ98</f>
        <v>0</v>
      </c>
      <c r="CK96" s="32"/>
      <c r="CL96" s="32"/>
      <c r="CM96" s="1"/>
      <c r="CN96" s="1"/>
      <c r="CO96" s="1"/>
      <c r="CP96" s="1"/>
      <c r="CQ96" s="1"/>
      <c r="CR96" s="1"/>
      <c r="CS96" s="1"/>
    </row>
    <row r="97" s="1" customFormat="1">
      <c r="A97" s="30" t="s">
        <v>125</v>
      </c>
      <c r="B97" s="30" t="s">
        <v>127</v>
      </c>
      <c r="C97" s="30" t="s">
        <v>129</v>
      </c>
      <c r="D97" s="30" t="s">
        <v>144</v>
      </c>
      <c r="E97" s="30" t="s">
        <v>58</v>
      </c>
      <c r="F97" s="31" t="s">
        <v>59</v>
      </c>
      <c r="G97" s="17">
        <v>86144.399999999994</v>
      </c>
      <c r="H97" s="17">
        <v>88786.199999999997</v>
      </c>
      <c r="I97" s="17">
        <v>88786.199999999997</v>
      </c>
      <c r="J97" s="17"/>
      <c r="K97" s="17"/>
      <c r="L97" s="17"/>
      <c r="M97" s="17">
        <f t="shared" si="256"/>
        <v>86144.399999999994</v>
      </c>
      <c r="N97" s="17">
        <f t="shared" si="257"/>
        <v>88786.199999999997</v>
      </c>
      <c r="O97" s="17">
        <f t="shared" si="258"/>
        <v>88786.199999999997</v>
      </c>
      <c r="P97" s="17">
        <v>12776.1</v>
      </c>
      <c r="Q97" s="17"/>
      <c r="R97" s="17"/>
      <c r="S97" s="17"/>
      <c r="T97" s="17">
        <v>15575.700000000001</v>
      </c>
      <c r="U97" s="17"/>
      <c r="V97" s="17">
        <v>15575.700000000001</v>
      </c>
      <c r="W97" s="17"/>
      <c r="X97" s="17"/>
      <c r="Y97" s="17">
        <f t="shared" si="259"/>
        <v>98920.5</v>
      </c>
      <c r="Z97" s="17">
        <f t="shared" si="260"/>
        <v>104361.89999999999</v>
      </c>
      <c r="AA97" s="17">
        <f t="shared" si="261"/>
        <v>104361.89999999999</v>
      </c>
      <c r="AB97" s="17"/>
      <c r="AC97" s="17"/>
      <c r="AD97" s="17"/>
      <c r="AE97" s="17">
        <f t="shared" si="262"/>
        <v>98920.5</v>
      </c>
      <c r="AF97" s="17">
        <f t="shared" si="263"/>
        <v>104361.89999999999</v>
      </c>
      <c r="AG97" s="17">
        <f t="shared" si="264"/>
        <v>104361.89999999999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>
        <f t="shared" si="265"/>
        <v>98920.5</v>
      </c>
      <c r="AX97" s="17">
        <f t="shared" si="266"/>
        <v>104361.89999999999</v>
      </c>
      <c r="AY97" s="17">
        <f t="shared" si="267"/>
        <v>104361.89999999999</v>
      </c>
      <c r="AZ97" s="17"/>
      <c r="BA97" s="17">
        <f t="shared" si="268"/>
        <v>98920.5</v>
      </c>
      <c r="BB97" s="17">
        <f t="shared" si="269"/>
        <v>104361.89999999999</v>
      </c>
      <c r="BC97" s="17">
        <f t="shared" si="270"/>
        <v>104361.89999999999</v>
      </c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>
        <f t="shared" si="271"/>
        <v>98920.5</v>
      </c>
      <c r="BP97" s="17">
        <f t="shared" si="272"/>
        <v>104361.89999999999</v>
      </c>
      <c r="BQ97" s="17">
        <f t="shared" si="273"/>
        <v>104361.89999999999</v>
      </c>
      <c r="BR97" s="17"/>
      <c r="BS97" s="17"/>
      <c r="BT97" s="17"/>
      <c r="BU97" s="17">
        <f t="shared" si="274"/>
        <v>98920.5</v>
      </c>
      <c r="BV97" s="17">
        <f t="shared" si="275"/>
        <v>104361.89999999999</v>
      </c>
      <c r="BW97" s="17">
        <f t="shared" si="276"/>
        <v>104361.89999999999</v>
      </c>
      <c r="BX97" s="17"/>
      <c r="BY97" s="17"/>
      <c r="BZ97" s="17"/>
      <c r="CA97" s="17"/>
      <c r="CB97" s="17"/>
      <c r="CC97" s="17"/>
      <c r="CD97" s="17"/>
      <c r="CE97" s="17"/>
      <c r="CF97" s="17"/>
      <c r="CG97" s="17">
        <f t="shared" si="277"/>
        <v>98920.5</v>
      </c>
      <c r="CH97" s="17">
        <f t="shared" si="278"/>
        <v>104361.89999999999</v>
      </c>
      <c r="CI97" s="17">
        <f t="shared" si="279"/>
        <v>104361.89999999999</v>
      </c>
      <c r="CJ97" s="17"/>
      <c r="CK97" s="32"/>
      <c r="CL97" s="32"/>
      <c r="CM97" s="1"/>
      <c r="CN97" s="1"/>
      <c r="CO97" s="1"/>
      <c r="CP97" s="1"/>
      <c r="CQ97" s="1"/>
      <c r="CR97" s="1"/>
      <c r="CS97" s="1"/>
    </row>
    <row r="98" s="1" customFormat="1">
      <c r="A98" s="30" t="s">
        <v>125</v>
      </c>
      <c r="B98" s="30" t="s">
        <v>127</v>
      </c>
      <c r="C98" s="30" t="s">
        <v>129</v>
      </c>
      <c r="D98" s="30" t="s">
        <v>144</v>
      </c>
      <c r="E98" s="30" t="s">
        <v>46</v>
      </c>
      <c r="F98" s="31" t="s">
        <v>47</v>
      </c>
      <c r="G98" s="17">
        <v>3699</v>
      </c>
      <c r="H98" s="17">
        <v>3699</v>
      </c>
      <c r="I98" s="17">
        <v>3699</v>
      </c>
      <c r="J98" s="17"/>
      <c r="K98" s="17"/>
      <c r="L98" s="17"/>
      <c r="M98" s="17">
        <f t="shared" si="256"/>
        <v>3699</v>
      </c>
      <c r="N98" s="17">
        <f t="shared" si="257"/>
        <v>3699</v>
      </c>
      <c r="O98" s="17">
        <f t="shared" si="258"/>
        <v>3699</v>
      </c>
      <c r="P98" s="17"/>
      <c r="Q98" s="17"/>
      <c r="R98" s="17"/>
      <c r="S98" s="17"/>
      <c r="T98" s="17"/>
      <c r="U98" s="17"/>
      <c r="V98" s="17"/>
      <c r="W98" s="17"/>
      <c r="X98" s="17"/>
      <c r="Y98" s="17">
        <f t="shared" si="259"/>
        <v>3699</v>
      </c>
      <c r="Z98" s="17">
        <f t="shared" si="260"/>
        <v>3699</v>
      </c>
      <c r="AA98" s="17">
        <f t="shared" si="261"/>
        <v>3699</v>
      </c>
      <c r="AB98" s="17"/>
      <c r="AC98" s="17"/>
      <c r="AD98" s="17"/>
      <c r="AE98" s="17">
        <f t="shared" si="262"/>
        <v>3699</v>
      </c>
      <c r="AF98" s="17">
        <f t="shared" si="263"/>
        <v>3699</v>
      </c>
      <c r="AG98" s="17">
        <f t="shared" si="264"/>
        <v>3699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>
        <f t="shared" si="265"/>
        <v>3699</v>
      </c>
      <c r="AX98" s="17">
        <f t="shared" si="266"/>
        <v>3699</v>
      </c>
      <c r="AY98" s="17">
        <f t="shared" si="267"/>
        <v>3699</v>
      </c>
      <c r="AZ98" s="17"/>
      <c r="BA98" s="17">
        <f t="shared" si="268"/>
        <v>3699</v>
      </c>
      <c r="BB98" s="17">
        <f t="shared" si="269"/>
        <v>3699</v>
      </c>
      <c r="BC98" s="17">
        <f t="shared" si="270"/>
        <v>3699</v>
      </c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>
        <f t="shared" si="271"/>
        <v>3699</v>
      </c>
      <c r="BP98" s="17">
        <f t="shared" si="272"/>
        <v>3699</v>
      </c>
      <c r="BQ98" s="17">
        <f t="shared" si="273"/>
        <v>3699</v>
      </c>
      <c r="BR98" s="17"/>
      <c r="BS98" s="17"/>
      <c r="BT98" s="17"/>
      <c r="BU98" s="17">
        <f t="shared" si="274"/>
        <v>3699</v>
      </c>
      <c r="BV98" s="17">
        <f t="shared" si="275"/>
        <v>3699</v>
      </c>
      <c r="BW98" s="17">
        <f t="shared" si="276"/>
        <v>3699</v>
      </c>
      <c r="BX98" s="17"/>
      <c r="BY98" s="17"/>
      <c r="BZ98" s="17"/>
      <c r="CA98" s="17"/>
      <c r="CB98" s="17"/>
      <c r="CC98" s="17"/>
      <c r="CD98" s="17"/>
      <c r="CE98" s="17"/>
      <c r="CF98" s="17"/>
      <c r="CG98" s="17">
        <f t="shared" si="277"/>
        <v>3699</v>
      </c>
      <c r="CH98" s="17">
        <f t="shared" si="278"/>
        <v>3699</v>
      </c>
      <c r="CI98" s="17">
        <f t="shared" si="279"/>
        <v>3699</v>
      </c>
      <c r="CJ98" s="17"/>
      <c r="CK98" s="32"/>
      <c r="CL98" s="32"/>
      <c r="CM98" s="1"/>
      <c r="CN98" s="1"/>
      <c r="CO98" s="1"/>
      <c r="CP98" s="1"/>
      <c r="CQ98" s="1"/>
      <c r="CR98" s="1"/>
      <c r="CS98" s="1"/>
    </row>
    <row r="99" s="20" customFormat="1">
      <c r="A99" s="21" t="s">
        <v>145</v>
      </c>
      <c r="B99" s="21"/>
      <c r="C99" s="21"/>
      <c r="D99" s="21"/>
      <c r="E99" s="21"/>
      <c r="F99" s="22" t="s">
        <v>146</v>
      </c>
      <c r="G99" s="23">
        <f t="shared" ref="G99:G103" si="280">G100</f>
        <v>62931.800000000003</v>
      </c>
      <c r="H99" s="23">
        <f t="shared" ref="H99:H103" si="281">H100</f>
        <v>64866.800000000003</v>
      </c>
      <c r="I99" s="23">
        <f t="shared" ref="I99:I103" si="282">I100</f>
        <v>64866.800000000003</v>
      </c>
      <c r="J99" s="23">
        <f t="shared" ref="J99:J103" si="283">J100</f>
        <v>0</v>
      </c>
      <c r="K99" s="23">
        <f t="shared" ref="K99:K103" si="284">K100</f>
        <v>0</v>
      </c>
      <c r="L99" s="23">
        <f t="shared" ref="L99:L103" si="285">L100</f>
        <v>0</v>
      </c>
      <c r="M99" s="23">
        <f t="shared" si="256"/>
        <v>62931.800000000003</v>
      </c>
      <c r="N99" s="23">
        <f t="shared" si="257"/>
        <v>64866.800000000003</v>
      </c>
      <c r="O99" s="23">
        <f t="shared" si="258"/>
        <v>64866.800000000003</v>
      </c>
      <c r="P99" s="23">
        <f>P100+P112</f>
        <v>0</v>
      </c>
      <c r="Q99" s="23">
        <f>Q100+Q112</f>
        <v>0</v>
      </c>
      <c r="R99" s="23">
        <f>R100+R112</f>
        <v>0</v>
      </c>
      <c r="S99" s="23">
        <f>S100+S112</f>
        <v>3200.3000000000002</v>
      </c>
      <c r="T99" s="23">
        <f>T100+T112</f>
        <v>0</v>
      </c>
      <c r="U99" s="23">
        <f>U100+U112</f>
        <v>3200.3000000000002</v>
      </c>
      <c r="V99" s="23">
        <f>V100+V112</f>
        <v>0</v>
      </c>
      <c r="W99" s="23">
        <f>W100+W112</f>
        <v>0</v>
      </c>
      <c r="X99" s="23">
        <f>X100+X112</f>
        <v>3200.3000000000002</v>
      </c>
      <c r="Y99" s="23">
        <f t="shared" si="259"/>
        <v>66132.100000000006</v>
      </c>
      <c r="Z99" s="23">
        <f t="shared" si="260"/>
        <v>68067.100000000006</v>
      </c>
      <c r="AA99" s="23">
        <f t="shared" si="261"/>
        <v>68067.100000000006</v>
      </c>
      <c r="AB99" s="23">
        <f>AB100+AB112</f>
        <v>-3000</v>
      </c>
      <c r="AC99" s="23">
        <f>AC100+AC112</f>
        <v>-3000</v>
      </c>
      <c r="AD99" s="23">
        <f>AD100+AD112</f>
        <v>-3000</v>
      </c>
      <c r="AE99" s="23">
        <f t="shared" si="262"/>
        <v>63132.100000000006</v>
      </c>
      <c r="AF99" s="23">
        <f t="shared" si="263"/>
        <v>65067.100000000006</v>
      </c>
      <c r="AG99" s="23">
        <f t="shared" si="264"/>
        <v>65067.100000000006</v>
      </c>
      <c r="AH99" s="23">
        <f>AH100+AH112</f>
        <v>0</v>
      </c>
      <c r="AI99" s="23">
        <f>AI100+AI112</f>
        <v>0</v>
      </c>
      <c r="AJ99" s="23">
        <f>AJ100+AJ112</f>
        <v>0</v>
      </c>
      <c r="AK99" s="23">
        <f>AK100+AK112</f>
        <v>0</v>
      </c>
      <c r="AL99" s="23">
        <f>AL100+AL112</f>
        <v>0</v>
      </c>
      <c r="AM99" s="23">
        <f>AM100+AM112</f>
        <v>0</v>
      </c>
      <c r="AN99" s="23">
        <f>AN100+AN112</f>
        <v>0</v>
      </c>
      <c r="AO99" s="23">
        <f>AO100+AO112</f>
        <v>0</v>
      </c>
      <c r="AP99" s="23">
        <f>AP100+AP112</f>
        <v>0</v>
      </c>
      <c r="AQ99" s="23">
        <f>AQ100+AQ112</f>
        <v>0</v>
      </c>
      <c r="AR99" s="23">
        <f>AR100+AR112</f>
        <v>0</v>
      </c>
      <c r="AS99" s="23">
        <f>AS100+AS112</f>
        <v>0</v>
      </c>
      <c r="AT99" s="23">
        <f>AT100+AT112</f>
        <v>0</v>
      </c>
      <c r="AU99" s="23">
        <f>AU100+AU112</f>
        <v>0</v>
      </c>
      <c r="AV99" s="23">
        <f>AV100+AV112</f>
        <v>0</v>
      </c>
      <c r="AW99" s="23">
        <f t="shared" si="265"/>
        <v>63132.100000000006</v>
      </c>
      <c r="AX99" s="23">
        <f t="shared" si="266"/>
        <v>65067.100000000006</v>
      </c>
      <c r="AY99" s="23">
        <f t="shared" si="267"/>
        <v>65067.100000000006</v>
      </c>
      <c r="AZ99" s="23">
        <f>AZ100+AZ112</f>
        <v>0</v>
      </c>
      <c r="BA99" s="23">
        <f t="shared" si="268"/>
        <v>63132.100000000006</v>
      </c>
      <c r="BB99" s="23">
        <f t="shared" si="269"/>
        <v>65067.100000000006</v>
      </c>
      <c r="BC99" s="23">
        <f t="shared" si="270"/>
        <v>65067.100000000006</v>
      </c>
      <c r="BD99" s="23">
        <f>BD100+BD112</f>
        <v>0</v>
      </c>
      <c r="BE99" s="23">
        <f>BE100+BE112</f>
        <v>0</v>
      </c>
      <c r="BF99" s="23">
        <f>BF100+BF112</f>
        <v>-74.049999999999997</v>
      </c>
      <c r="BG99" s="23">
        <f>BG100+BG112</f>
        <v>0</v>
      </c>
      <c r="BH99" s="23">
        <f>BH100+BH112</f>
        <v>0</v>
      </c>
      <c r="BI99" s="23">
        <f>BI100+BI112</f>
        <v>0</v>
      </c>
      <c r="BJ99" s="23">
        <f>BJ100+BJ112</f>
        <v>0</v>
      </c>
      <c r="BK99" s="23">
        <f>BK100+BK112</f>
        <v>0</v>
      </c>
      <c r="BL99" s="23">
        <f>BL100+BL112</f>
        <v>0</v>
      </c>
      <c r="BM99" s="23">
        <f>BM100+BM112</f>
        <v>0</v>
      </c>
      <c r="BN99" s="23">
        <f>BN100+BN112</f>
        <v>0</v>
      </c>
      <c r="BO99" s="23">
        <f t="shared" si="271"/>
        <v>63058.050000000003</v>
      </c>
      <c r="BP99" s="23">
        <f t="shared" si="272"/>
        <v>65067.100000000006</v>
      </c>
      <c r="BQ99" s="23">
        <f t="shared" si="273"/>
        <v>65067.100000000006</v>
      </c>
      <c r="BR99" s="23">
        <f>BR100+BR112</f>
        <v>0</v>
      </c>
      <c r="BS99" s="23">
        <f>BS100+BS112</f>
        <v>0</v>
      </c>
      <c r="BT99" s="23">
        <f>BT100+BT112</f>
        <v>0</v>
      </c>
      <c r="BU99" s="23">
        <f t="shared" si="274"/>
        <v>63058.050000000003</v>
      </c>
      <c r="BV99" s="23">
        <f t="shared" si="275"/>
        <v>65067.100000000006</v>
      </c>
      <c r="BW99" s="23">
        <f t="shared" si="276"/>
        <v>65067.100000000006</v>
      </c>
      <c r="BX99" s="23">
        <f>BX100+BX112</f>
        <v>0</v>
      </c>
      <c r="BY99" s="23">
        <f>BY100+BY112</f>
        <v>0</v>
      </c>
      <c r="BZ99" s="23">
        <f>BZ100+BZ112</f>
        <v>0</v>
      </c>
      <c r="CA99" s="23">
        <f>CA100+CA112</f>
        <v>0</v>
      </c>
      <c r="CB99" s="23">
        <f>CB100+CB112</f>
        <v>0</v>
      </c>
      <c r="CC99" s="23">
        <f>CC100+CC112</f>
        <v>0</v>
      </c>
      <c r="CD99" s="23">
        <f>CD100+CD112</f>
        <v>0</v>
      </c>
      <c r="CE99" s="23">
        <f>CE100+CE112</f>
        <v>0</v>
      </c>
      <c r="CF99" s="23">
        <f>CF100+CF112</f>
        <v>0</v>
      </c>
      <c r="CG99" s="23">
        <f t="shared" si="277"/>
        <v>63058.050000000003</v>
      </c>
      <c r="CH99" s="23">
        <f t="shared" si="278"/>
        <v>65067.100000000006</v>
      </c>
      <c r="CI99" s="23">
        <f t="shared" si="279"/>
        <v>65067.100000000006</v>
      </c>
      <c r="CJ99" s="23">
        <f>CJ100+CJ112</f>
        <v>0</v>
      </c>
      <c r="CK99" s="24"/>
      <c r="CL99" s="24"/>
      <c r="CM99" s="20"/>
      <c r="CN99" s="20"/>
      <c r="CO99" s="20"/>
      <c r="CP99" s="20"/>
      <c r="CQ99" s="20"/>
      <c r="CR99" s="20"/>
      <c r="CS99" s="20"/>
    </row>
    <row r="100" s="20" customFormat="1">
      <c r="A100" s="21" t="s">
        <v>145</v>
      </c>
      <c r="B100" s="21" t="s">
        <v>34</v>
      </c>
      <c r="C100" s="21"/>
      <c r="D100" s="21"/>
      <c r="E100" s="21"/>
      <c r="F100" s="22" t="s">
        <v>35</v>
      </c>
      <c r="G100" s="23">
        <f t="shared" si="280"/>
        <v>62931.800000000003</v>
      </c>
      <c r="H100" s="23">
        <f t="shared" si="281"/>
        <v>64866.800000000003</v>
      </c>
      <c r="I100" s="23">
        <f t="shared" si="282"/>
        <v>64866.800000000003</v>
      </c>
      <c r="J100" s="23">
        <f t="shared" si="283"/>
        <v>0</v>
      </c>
      <c r="K100" s="23">
        <f t="shared" si="284"/>
        <v>0</v>
      </c>
      <c r="L100" s="23">
        <f t="shared" si="285"/>
        <v>0</v>
      </c>
      <c r="M100" s="23">
        <f t="shared" si="256"/>
        <v>62931.800000000003</v>
      </c>
      <c r="N100" s="23">
        <f t="shared" si="257"/>
        <v>64866.800000000003</v>
      </c>
      <c r="O100" s="23">
        <f t="shared" si="258"/>
        <v>64866.800000000003</v>
      </c>
      <c r="P100" s="23">
        <f t="shared" ref="P100:P103" si="286">P101</f>
        <v>0</v>
      </c>
      <c r="Q100" s="23">
        <f t="shared" ref="Q100:Q103" si="287">Q101</f>
        <v>0</v>
      </c>
      <c r="R100" s="23">
        <f t="shared" ref="R100:R103" si="288">R101</f>
        <v>0</v>
      </c>
      <c r="S100" s="23">
        <f t="shared" ref="S100:S103" si="289">S101</f>
        <v>200.30000000000001</v>
      </c>
      <c r="T100" s="23">
        <f t="shared" ref="T100:T103" si="290">T101</f>
        <v>0</v>
      </c>
      <c r="U100" s="23">
        <f t="shared" ref="U100:U103" si="291">U101</f>
        <v>200.30000000000001</v>
      </c>
      <c r="V100" s="23">
        <f t="shared" ref="V100:V103" si="292">V101</f>
        <v>0</v>
      </c>
      <c r="W100" s="23">
        <f t="shared" ref="W100:W103" si="293">W101</f>
        <v>0</v>
      </c>
      <c r="X100" s="23">
        <f t="shared" ref="X100:X103" si="294">X101</f>
        <v>200.30000000000001</v>
      </c>
      <c r="Y100" s="23">
        <f t="shared" si="259"/>
        <v>63132.100000000006</v>
      </c>
      <c r="Z100" s="23">
        <f t="shared" si="260"/>
        <v>65067.100000000006</v>
      </c>
      <c r="AA100" s="23">
        <f t="shared" si="261"/>
        <v>65067.100000000006</v>
      </c>
      <c r="AB100" s="23">
        <f>AB101</f>
        <v>0</v>
      </c>
      <c r="AC100" s="23">
        <f>AC101</f>
        <v>0</v>
      </c>
      <c r="AD100" s="23">
        <f>AD101</f>
        <v>0</v>
      </c>
      <c r="AE100" s="23">
        <f t="shared" si="262"/>
        <v>63132.100000000006</v>
      </c>
      <c r="AF100" s="23">
        <f t="shared" si="263"/>
        <v>65067.100000000006</v>
      </c>
      <c r="AG100" s="23">
        <f t="shared" si="264"/>
        <v>65067.100000000006</v>
      </c>
      <c r="AH100" s="23">
        <f>AH101</f>
        <v>0</v>
      </c>
      <c r="AI100" s="23">
        <f>AI101</f>
        <v>0</v>
      </c>
      <c r="AJ100" s="23">
        <f>AJ101</f>
        <v>0</v>
      </c>
      <c r="AK100" s="23">
        <f>AK101</f>
        <v>0</v>
      </c>
      <c r="AL100" s="23">
        <f>AL101</f>
        <v>0</v>
      </c>
      <c r="AM100" s="23">
        <f>AM101</f>
        <v>0</v>
      </c>
      <c r="AN100" s="23">
        <f>AN101</f>
        <v>0</v>
      </c>
      <c r="AO100" s="23">
        <f>AO101</f>
        <v>0</v>
      </c>
      <c r="AP100" s="23">
        <f>AP101</f>
        <v>0</v>
      </c>
      <c r="AQ100" s="23">
        <f>AQ101</f>
        <v>0</v>
      </c>
      <c r="AR100" s="23">
        <f>AR101</f>
        <v>0</v>
      </c>
      <c r="AS100" s="23">
        <f>AS101</f>
        <v>0</v>
      </c>
      <c r="AT100" s="23">
        <f>AT101</f>
        <v>0</v>
      </c>
      <c r="AU100" s="23">
        <f>AU101</f>
        <v>0</v>
      </c>
      <c r="AV100" s="23">
        <f>AV101</f>
        <v>0</v>
      </c>
      <c r="AW100" s="23">
        <f t="shared" si="265"/>
        <v>63132.100000000006</v>
      </c>
      <c r="AX100" s="23">
        <f t="shared" si="266"/>
        <v>65067.100000000006</v>
      </c>
      <c r="AY100" s="23">
        <f t="shared" si="267"/>
        <v>65067.100000000006</v>
      </c>
      <c r="AZ100" s="23">
        <f>AZ101</f>
        <v>0</v>
      </c>
      <c r="BA100" s="23">
        <f t="shared" si="268"/>
        <v>63132.100000000006</v>
      </c>
      <c r="BB100" s="23">
        <f t="shared" si="269"/>
        <v>65067.100000000006</v>
      </c>
      <c r="BC100" s="23">
        <f t="shared" si="270"/>
        <v>65067.100000000006</v>
      </c>
      <c r="BD100" s="23">
        <f>BD101</f>
        <v>0</v>
      </c>
      <c r="BE100" s="23">
        <f>BE101</f>
        <v>0</v>
      </c>
      <c r="BF100" s="23">
        <f>BF101</f>
        <v>-74.049999999999997</v>
      </c>
      <c r="BG100" s="23">
        <f>BG101</f>
        <v>0</v>
      </c>
      <c r="BH100" s="23">
        <f>BH101</f>
        <v>0</v>
      </c>
      <c r="BI100" s="23">
        <f>BI101</f>
        <v>0</v>
      </c>
      <c r="BJ100" s="23">
        <f>BJ101</f>
        <v>0</v>
      </c>
      <c r="BK100" s="23">
        <f>BK101</f>
        <v>0</v>
      </c>
      <c r="BL100" s="23">
        <f>BL101</f>
        <v>0</v>
      </c>
      <c r="BM100" s="23">
        <f>BM101</f>
        <v>0</v>
      </c>
      <c r="BN100" s="23">
        <f>BN101</f>
        <v>0</v>
      </c>
      <c r="BO100" s="23">
        <f t="shared" si="271"/>
        <v>63058.050000000003</v>
      </c>
      <c r="BP100" s="23">
        <f t="shared" si="272"/>
        <v>65067.100000000006</v>
      </c>
      <c r="BQ100" s="23">
        <f t="shared" si="273"/>
        <v>65067.100000000006</v>
      </c>
      <c r="BR100" s="23">
        <f>BR101</f>
        <v>0</v>
      </c>
      <c r="BS100" s="23">
        <f>BS101</f>
        <v>0</v>
      </c>
      <c r="BT100" s="23">
        <f>BT101</f>
        <v>0</v>
      </c>
      <c r="BU100" s="23">
        <f t="shared" si="274"/>
        <v>63058.050000000003</v>
      </c>
      <c r="BV100" s="23">
        <f t="shared" si="275"/>
        <v>65067.100000000006</v>
      </c>
      <c r="BW100" s="23">
        <f t="shared" si="276"/>
        <v>65067.100000000006</v>
      </c>
      <c r="BX100" s="23">
        <f>BX101</f>
        <v>0</v>
      </c>
      <c r="BY100" s="23">
        <f>BY101</f>
        <v>0</v>
      </c>
      <c r="BZ100" s="23">
        <f>BZ101</f>
        <v>0</v>
      </c>
      <c r="CA100" s="23">
        <f>CA101</f>
        <v>0</v>
      </c>
      <c r="CB100" s="23">
        <f>CB101</f>
        <v>0</v>
      </c>
      <c r="CC100" s="23">
        <f>CC101</f>
        <v>0</v>
      </c>
      <c r="CD100" s="23">
        <f>CD101</f>
        <v>0</v>
      </c>
      <c r="CE100" s="23">
        <f>CE101</f>
        <v>0</v>
      </c>
      <c r="CF100" s="23">
        <f>CF101</f>
        <v>0</v>
      </c>
      <c r="CG100" s="23">
        <f t="shared" si="277"/>
        <v>63058.050000000003</v>
      </c>
      <c r="CH100" s="23">
        <f t="shared" si="278"/>
        <v>65067.100000000006</v>
      </c>
      <c r="CI100" s="23">
        <f t="shared" si="279"/>
        <v>65067.100000000006</v>
      </c>
      <c r="CJ100" s="23">
        <f>CJ101</f>
        <v>0</v>
      </c>
      <c r="CK100" s="24"/>
      <c r="CL100" s="24"/>
      <c r="CM100" s="20"/>
      <c r="CN100" s="20"/>
      <c r="CO100" s="20"/>
      <c r="CP100" s="20"/>
      <c r="CQ100" s="20"/>
      <c r="CR100" s="20"/>
      <c r="CS100" s="20"/>
    </row>
    <row r="101" s="25" customFormat="1">
      <c r="A101" s="26" t="s">
        <v>145</v>
      </c>
      <c r="B101" s="26" t="s">
        <v>34</v>
      </c>
      <c r="C101" s="26" t="s">
        <v>36</v>
      </c>
      <c r="D101" s="26"/>
      <c r="E101" s="26"/>
      <c r="F101" s="27" t="s">
        <v>37</v>
      </c>
      <c r="G101" s="28">
        <f t="shared" si="280"/>
        <v>62931.800000000003</v>
      </c>
      <c r="H101" s="28">
        <f t="shared" si="281"/>
        <v>64866.800000000003</v>
      </c>
      <c r="I101" s="28">
        <f t="shared" si="282"/>
        <v>64866.800000000003</v>
      </c>
      <c r="J101" s="28">
        <f t="shared" si="283"/>
        <v>0</v>
      </c>
      <c r="K101" s="28">
        <f t="shared" si="284"/>
        <v>0</v>
      </c>
      <c r="L101" s="28">
        <f t="shared" si="285"/>
        <v>0</v>
      </c>
      <c r="M101" s="28">
        <f t="shared" si="256"/>
        <v>62931.800000000003</v>
      </c>
      <c r="N101" s="28">
        <f t="shared" si="257"/>
        <v>64866.800000000003</v>
      </c>
      <c r="O101" s="28">
        <f t="shared" si="258"/>
        <v>64866.800000000003</v>
      </c>
      <c r="P101" s="28">
        <f>P102+P108</f>
        <v>0</v>
      </c>
      <c r="Q101" s="28">
        <f>Q102+Q108</f>
        <v>0</v>
      </c>
      <c r="R101" s="28">
        <f>R102+R108</f>
        <v>0</v>
      </c>
      <c r="S101" s="28">
        <f>S102+S108</f>
        <v>200.30000000000001</v>
      </c>
      <c r="T101" s="28">
        <f>T102+T108</f>
        <v>0</v>
      </c>
      <c r="U101" s="28">
        <f>U102+U108</f>
        <v>200.30000000000001</v>
      </c>
      <c r="V101" s="28">
        <f>V102+V108</f>
        <v>0</v>
      </c>
      <c r="W101" s="28">
        <f>W102+W108</f>
        <v>0</v>
      </c>
      <c r="X101" s="28">
        <f>X102+X108</f>
        <v>200.30000000000001</v>
      </c>
      <c r="Y101" s="28">
        <f t="shared" si="259"/>
        <v>63132.100000000006</v>
      </c>
      <c r="Z101" s="28">
        <f t="shared" si="260"/>
        <v>65067.100000000006</v>
      </c>
      <c r="AA101" s="28">
        <f t="shared" si="261"/>
        <v>65067.100000000006</v>
      </c>
      <c r="AB101" s="28">
        <f>AB102+AB108</f>
        <v>0</v>
      </c>
      <c r="AC101" s="28">
        <f>AC102+AC108</f>
        <v>0</v>
      </c>
      <c r="AD101" s="28">
        <f>AD102+AD108</f>
        <v>0</v>
      </c>
      <c r="AE101" s="28">
        <f t="shared" si="262"/>
        <v>63132.100000000006</v>
      </c>
      <c r="AF101" s="28">
        <f t="shared" si="263"/>
        <v>65067.100000000006</v>
      </c>
      <c r="AG101" s="28">
        <f t="shared" si="264"/>
        <v>65067.100000000006</v>
      </c>
      <c r="AH101" s="28">
        <f>AH102+AH108</f>
        <v>0</v>
      </c>
      <c r="AI101" s="28">
        <f>AI102+AI108</f>
        <v>0</v>
      </c>
      <c r="AJ101" s="28">
        <f>AJ102+AJ108</f>
        <v>0</v>
      </c>
      <c r="AK101" s="28">
        <f>AK102+AK108</f>
        <v>0</v>
      </c>
      <c r="AL101" s="28">
        <f>AL102+AL108</f>
        <v>0</v>
      </c>
      <c r="AM101" s="28">
        <f>AM102+AM108</f>
        <v>0</v>
      </c>
      <c r="AN101" s="28">
        <f>AN102+AN108</f>
        <v>0</v>
      </c>
      <c r="AO101" s="28">
        <f>AO102+AO108</f>
        <v>0</v>
      </c>
      <c r="AP101" s="28">
        <f>AP102+AP108</f>
        <v>0</v>
      </c>
      <c r="AQ101" s="28">
        <f>AQ102+AQ108</f>
        <v>0</v>
      </c>
      <c r="AR101" s="28">
        <f>AR102+AR108</f>
        <v>0</v>
      </c>
      <c r="AS101" s="28">
        <f>AS102+AS108</f>
        <v>0</v>
      </c>
      <c r="AT101" s="28">
        <f>AT102+AT108</f>
        <v>0</v>
      </c>
      <c r="AU101" s="28">
        <f>AU102+AU108</f>
        <v>0</v>
      </c>
      <c r="AV101" s="28">
        <f>AV102+AV108</f>
        <v>0</v>
      </c>
      <c r="AW101" s="28">
        <f t="shared" si="265"/>
        <v>63132.100000000006</v>
      </c>
      <c r="AX101" s="28">
        <f t="shared" si="266"/>
        <v>65067.100000000006</v>
      </c>
      <c r="AY101" s="28">
        <f t="shared" si="267"/>
        <v>65067.100000000006</v>
      </c>
      <c r="AZ101" s="28">
        <f>AZ102+AZ108</f>
        <v>0</v>
      </c>
      <c r="BA101" s="28">
        <f t="shared" si="268"/>
        <v>63132.100000000006</v>
      </c>
      <c r="BB101" s="28">
        <f t="shared" si="269"/>
        <v>65067.100000000006</v>
      </c>
      <c r="BC101" s="28">
        <f t="shared" si="270"/>
        <v>65067.100000000006</v>
      </c>
      <c r="BD101" s="28">
        <f>BD102+BD108</f>
        <v>0</v>
      </c>
      <c r="BE101" s="28">
        <f>BE102+BE108</f>
        <v>0</v>
      </c>
      <c r="BF101" s="28">
        <f>BF102+BF108</f>
        <v>-74.049999999999997</v>
      </c>
      <c r="BG101" s="28">
        <f>BG102+BG108</f>
        <v>0</v>
      </c>
      <c r="BH101" s="28">
        <f>BH102+BH108</f>
        <v>0</v>
      </c>
      <c r="BI101" s="28">
        <f>BI102+BI108</f>
        <v>0</v>
      </c>
      <c r="BJ101" s="28">
        <f>BJ102+BJ108</f>
        <v>0</v>
      </c>
      <c r="BK101" s="28">
        <f>BK102+BK108</f>
        <v>0</v>
      </c>
      <c r="BL101" s="28">
        <f>BL102+BL108</f>
        <v>0</v>
      </c>
      <c r="BM101" s="28">
        <f>BM102+BM108</f>
        <v>0</v>
      </c>
      <c r="BN101" s="28">
        <f>BN102+BN108</f>
        <v>0</v>
      </c>
      <c r="BO101" s="28">
        <f t="shared" si="271"/>
        <v>63058.050000000003</v>
      </c>
      <c r="BP101" s="28">
        <f t="shared" si="272"/>
        <v>65067.100000000006</v>
      </c>
      <c r="BQ101" s="28">
        <f t="shared" si="273"/>
        <v>65067.100000000006</v>
      </c>
      <c r="BR101" s="28">
        <f>BR102+BR108</f>
        <v>0</v>
      </c>
      <c r="BS101" s="28">
        <f>BS102+BS108</f>
        <v>0</v>
      </c>
      <c r="BT101" s="28">
        <f>BT102+BT108</f>
        <v>0</v>
      </c>
      <c r="BU101" s="28">
        <f t="shared" si="274"/>
        <v>63058.050000000003</v>
      </c>
      <c r="BV101" s="28">
        <f t="shared" si="275"/>
        <v>65067.100000000006</v>
      </c>
      <c r="BW101" s="28">
        <f t="shared" si="276"/>
        <v>65067.100000000006</v>
      </c>
      <c r="BX101" s="28">
        <f>BX102+BX108</f>
        <v>0</v>
      </c>
      <c r="BY101" s="28">
        <f>BY102+BY108</f>
        <v>0</v>
      </c>
      <c r="BZ101" s="28">
        <f>BZ102+BZ108</f>
        <v>0</v>
      </c>
      <c r="CA101" s="28">
        <f>CA102+CA108</f>
        <v>0</v>
      </c>
      <c r="CB101" s="28">
        <f>CB102+CB108</f>
        <v>0</v>
      </c>
      <c r="CC101" s="28">
        <f>CC102+CC108</f>
        <v>0</v>
      </c>
      <c r="CD101" s="28">
        <f>CD102+CD108</f>
        <v>0</v>
      </c>
      <c r="CE101" s="28">
        <f>CE102+CE108</f>
        <v>0</v>
      </c>
      <c r="CF101" s="28">
        <f>CF102+CF108</f>
        <v>0</v>
      </c>
      <c r="CG101" s="28">
        <f t="shared" si="277"/>
        <v>63058.050000000003</v>
      </c>
      <c r="CH101" s="28">
        <f t="shared" si="278"/>
        <v>65067.100000000006</v>
      </c>
      <c r="CI101" s="28">
        <f t="shared" si="279"/>
        <v>65067.100000000006</v>
      </c>
      <c r="CJ101" s="28">
        <f>CJ102+CJ108</f>
        <v>0</v>
      </c>
      <c r="CK101" s="29"/>
      <c r="CL101" s="29"/>
      <c r="CM101" s="25"/>
      <c r="CN101" s="25"/>
      <c r="CO101" s="25"/>
      <c r="CP101" s="25"/>
      <c r="CQ101" s="25"/>
      <c r="CR101" s="25"/>
      <c r="CS101" s="25"/>
    </row>
    <row r="102" s="1" customFormat="1">
      <c r="A102" s="30" t="s">
        <v>145</v>
      </c>
      <c r="B102" s="30" t="s">
        <v>34</v>
      </c>
      <c r="C102" s="30" t="s">
        <v>36</v>
      </c>
      <c r="D102" s="30" t="s">
        <v>62</v>
      </c>
      <c r="E102" s="35"/>
      <c r="F102" s="31" t="s">
        <v>63</v>
      </c>
      <c r="G102" s="17">
        <f t="shared" si="280"/>
        <v>62931.800000000003</v>
      </c>
      <c r="H102" s="17">
        <f t="shared" si="281"/>
        <v>64866.800000000003</v>
      </c>
      <c r="I102" s="17">
        <f t="shared" si="282"/>
        <v>64866.800000000003</v>
      </c>
      <c r="J102" s="17">
        <f t="shared" si="283"/>
        <v>0</v>
      </c>
      <c r="K102" s="17">
        <f t="shared" si="284"/>
        <v>0</v>
      </c>
      <c r="L102" s="17">
        <f t="shared" si="285"/>
        <v>0</v>
      </c>
      <c r="M102" s="17">
        <f t="shared" si="256"/>
        <v>62931.800000000003</v>
      </c>
      <c r="N102" s="17">
        <f t="shared" si="257"/>
        <v>64866.800000000003</v>
      </c>
      <c r="O102" s="17">
        <f t="shared" si="258"/>
        <v>64866.800000000003</v>
      </c>
      <c r="P102" s="17">
        <f t="shared" si="286"/>
        <v>0</v>
      </c>
      <c r="Q102" s="17">
        <f t="shared" si="287"/>
        <v>0</v>
      </c>
      <c r="R102" s="17">
        <f t="shared" si="288"/>
        <v>0</v>
      </c>
      <c r="S102" s="17">
        <f t="shared" si="289"/>
        <v>0</v>
      </c>
      <c r="T102" s="17">
        <f t="shared" si="290"/>
        <v>0</v>
      </c>
      <c r="U102" s="17">
        <f t="shared" si="291"/>
        <v>0</v>
      </c>
      <c r="V102" s="17">
        <f t="shared" si="292"/>
        <v>0</v>
      </c>
      <c r="W102" s="17">
        <f t="shared" si="293"/>
        <v>0</v>
      </c>
      <c r="X102" s="17">
        <f t="shared" si="294"/>
        <v>0</v>
      </c>
      <c r="Y102" s="17">
        <f t="shared" si="259"/>
        <v>62931.800000000003</v>
      </c>
      <c r="Z102" s="17">
        <f t="shared" si="260"/>
        <v>64866.800000000003</v>
      </c>
      <c r="AA102" s="17">
        <f t="shared" si="261"/>
        <v>64866.800000000003</v>
      </c>
      <c r="AB102" s="17">
        <f t="shared" ref="AB102:AB103" si="295">AB103</f>
        <v>0</v>
      </c>
      <c r="AC102" s="17">
        <f t="shared" ref="AC102:AC103" si="296">AC103</f>
        <v>0</v>
      </c>
      <c r="AD102" s="17">
        <f t="shared" ref="AD102:AD103" si="297">AD103</f>
        <v>0</v>
      </c>
      <c r="AE102" s="17">
        <f t="shared" si="262"/>
        <v>62931.800000000003</v>
      </c>
      <c r="AF102" s="17">
        <f t="shared" si="263"/>
        <v>64866.800000000003</v>
      </c>
      <c r="AG102" s="17">
        <f t="shared" si="264"/>
        <v>64866.800000000003</v>
      </c>
      <c r="AH102" s="17">
        <f t="shared" ref="AH102:AH103" si="298">AH103</f>
        <v>0</v>
      </c>
      <c r="AI102" s="17">
        <f t="shared" ref="AI102:AI103" si="299">AI103</f>
        <v>0</v>
      </c>
      <c r="AJ102" s="17">
        <f t="shared" ref="AJ102:AJ103" si="300">AJ103</f>
        <v>0</v>
      </c>
      <c r="AK102" s="17">
        <f t="shared" ref="AK102:AK103" si="301">AK103</f>
        <v>0</v>
      </c>
      <c r="AL102" s="17">
        <f t="shared" ref="AL102:AL103" si="302">AL103</f>
        <v>0</v>
      </c>
      <c r="AM102" s="17">
        <f t="shared" ref="AM102:AM103" si="303">AM103</f>
        <v>0</v>
      </c>
      <c r="AN102" s="17">
        <f t="shared" ref="AN102:AN103" si="304">AN103</f>
        <v>0</v>
      </c>
      <c r="AO102" s="17">
        <f t="shared" ref="AO102:AO103" si="305">AO103</f>
        <v>0</v>
      </c>
      <c r="AP102" s="17">
        <f t="shared" ref="AP102:AP103" si="306">AP103</f>
        <v>0</v>
      </c>
      <c r="AQ102" s="17">
        <f t="shared" ref="AQ102:AQ103" si="307">AQ103</f>
        <v>0</v>
      </c>
      <c r="AR102" s="17">
        <f t="shared" ref="AR102:AR103" si="308">AR103</f>
        <v>0</v>
      </c>
      <c r="AS102" s="17">
        <f t="shared" ref="AS102:AS103" si="309">AS103</f>
        <v>0</v>
      </c>
      <c r="AT102" s="17">
        <f t="shared" ref="AT102:AT103" si="310">AT103</f>
        <v>0</v>
      </c>
      <c r="AU102" s="17">
        <f t="shared" ref="AU102:AU103" si="311">AU103</f>
        <v>0</v>
      </c>
      <c r="AV102" s="17">
        <f t="shared" ref="AV102:AV103" si="312">AV103</f>
        <v>0</v>
      </c>
      <c r="AW102" s="17">
        <f t="shared" si="265"/>
        <v>62931.800000000003</v>
      </c>
      <c r="AX102" s="17">
        <f t="shared" si="266"/>
        <v>64866.800000000003</v>
      </c>
      <c r="AY102" s="17">
        <f t="shared" si="267"/>
        <v>64866.800000000003</v>
      </c>
      <c r="AZ102" s="17">
        <f t="shared" ref="AZ102:AZ103" si="313">AZ103</f>
        <v>0</v>
      </c>
      <c r="BA102" s="17">
        <f t="shared" si="268"/>
        <v>62931.800000000003</v>
      </c>
      <c r="BB102" s="17">
        <f t="shared" si="269"/>
        <v>64866.800000000003</v>
      </c>
      <c r="BC102" s="17">
        <f t="shared" si="270"/>
        <v>64866.800000000003</v>
      </c>
      <c r="BD102" s="17">
        <f t="shared" ref="BD102:BD103" si="314">BD103</f>
        <v>0</v>
      </c>
      <c r="BE102" s="17">
        <f t="shared" ref="BE102:BE103" si="315">BE103</f>
        <v>0</v>
      </c>
      <c r="BF102" s="17">
        <f t="shared" ref="BF102:BF103" si="316">BF103</f>
        <v>0</v>
      </c>
      <c r="BG102" s="17">
        <f t="shared" ref="BG102:BG103" si="317">BG103</f>
        <v>0</v>
      </c>
      <c r="BH102" s="17">
        <f t="shared" ref="BH102:BH103" si="318">BH103</f>
        <v>0</v>
      </c>
      <c r="BI102" s="17">
        <f t="shared" ref="BI102:BI103" si="319">BI103</f>
        <v>0</v>
      </c>
      <c r="BJ102" s="17">
        <f t="shared" ref="BJ102:BJ103" si="320">BJ103</f>
        <v>0</v>
      </c>
      <c r="BK102" s="17">
        <f t="shared" ref="BK102:BK103" si="321">BK103</f>
        <v>0</v>
      </c>
      <c r="BL102" s="17">
        <f t="shared" ref="BL102:BL103" si="322">BL103</f>
        <v>0</v>
      </c>
      <c r="BM102" s="17">
        <f t="shared" ref="BM102:BM103" si="323">BM103</f>
        <v>0</v>
      </c>
      <c r="BN102" s="17">
        <f t="shared" ref="BN102:BN103" si="324">BN103</f>
        <v>0</v>
      </c>
      <c r="BO102" s="17">
        <f t="shared" si="271"/>
        <v>62931.800000000003</v>
      </c>
      <c r="BP102" s="17">
        <f t="shared" si="272"/>
        <v>64866.800000000003</v>
      </c>
      <c r="BQ102" s="17">
        <f t="shared" si="273"/>
        <v>64866.800000000003</v>
      </c>
      <c r="BR102" s="17">
        <f t="shared" ref="BR102:BR103" si="325">BR103</f>
        <v>0</v>
      </c>
      <c r="BS102" s="17">
        <f t="shared" ref="BS102:BS103" si="326">BS103</f>
        <v>0</v>
      </c>
      <c r="BT102" s="17">
        <f t="shared" ref="BT102:BT103" si="327">BT103</f>
        <v>0</v>
      </c>
      <c r="BU102" s="17">
        <f t="shared" si="274"/>
        <v>62931.800000000003</v>
      </c>
      <c r="BV102" s="17">
        <f t="shared" si="275"/>
        <v>64866.800000000003</v>
      </c>
      <c r="BW102" s="17">
        <f t="shared" si="276"/>
        <v>64866.800000000003</v>
      </c>
      <c r="BX102" s="17">
        <f t="shared" ref="BX102:BX103" si="328">BX103</f>
        <v>0</v>
      </c>
      <c r="BY102" s="17">
        <f t="shared" ref="BY102:BY103" si="329">BY103</f>
        <v>0</v>
      </c>
      <c r="BZ102" s="17">
        <f t="shared" ref="BZ102:BZ103" si="330">BZ103</f>
        <v>0</v>
      </c>
      <c r="CA102" s="17">
        <f t="shared" ref="CA102:CA103" si="331">CA103</f>
        <v>0</v>
      </c>
      <c r="CB102" s="17">
        <f t="shared" ref="CB102:CB103" si="332">CB103</f>
        <v>0</v>
      </c>
      <c r="CC102" s="17">
        <f t="shared" ref="CC102:CC103" si="333">CC103</f>
        <v>0</v>
      </c>
      <c r="CD102" s="17">
        <f t="shared" ref="CD102:CD103" si="334">CD103</f>
        <v>0</v>
      </c>
      <c r="CE102" s="17">
        <f t="shared" ref="CE102:CE103" si="335">CE103</f>
        <v>0</v>
      </c>
      <c r="CF102" s="17">
        <f t="shared" ref="CF102:CF103" si="336">CF103</f>
        <v>0</v>
      </c>
      <c r="CG102" s="17">
        <f t="shared" si="277"/>
        <v>62931.800000000003</v>
      </c>
      <c r="CH102" s="17">
        <f t="shared" si="278"/>
        <v>64866.800000000003</v>
      </c>
      <c r="CI102" s="17">
        <f t="shared" si="279"/>
        <v>64866.800000000003</v>
      </c>
      <c r="CJ102" s="17">
        <f t="shared" ref="CJ102:CJ103" si="337">CJ103</f>
        <v>0</v>
      </c>
      <c r="CK102" s="32"/>
      <c r="CL102" s="32"/>
      <c r="CM102" s="1"/>
      <c r="CN102" s="1"/>
      <c r="CO102" s="1"/>
      <c r="CP102" s="1"/>
      <c r="CQ102" s="1"/>
      <c r="CR102" s="1"/>
      <c r="CS102" s="1"/>
    </row>
    <row r="103" s="1" customFormat="1">
      <c r="A103" s="30" t="s">
        <v>145</v>
      </c>
      <c r="B103" s="30" t="s">
        <v>34</v>
      </c>
      <c r="C103" s="30" t="s">
        <v>36</v>
      </c>
      <c r="D103" s="30" t="s">
        <v>64</v>
      </c>
      <c r="E103" s="35"/>
      <c r="F103" s="31" t="s">
        <v>65</v>
      </c>
      <c r="G103" s="17">
        <f t="shared" si="280"/>
        <v>62931.800000000003</v>
      </c>
      <c r="H103" s="17">
        <f t="shared" si="281"/>
        <v>64866.800000000003</v>
      </c>
      <c r="I103" s="17">
        <f t="shared" si="282"/>
        <v>64866.800000000003</v>
      </c>
      <c r="J103" s="17">
        <f t="shared" si="283"/>
        <v>0</v>
      </c>
      <c r="K103" s="17">
        <f t="shared" si="284"/>
        <v>0</v>
      </c>
      <c r="L103" s="17">
        <f t="shared" si="285"/>
        <v>0</v>
      </c>
      <c r="M103" s="17">
        <f t="shared" si="256"/>
        <v>62931.800000000003</v>
      </c>
      <c r="N103" s="17">
        <f t="shared" si="257"/>
        <v>64866.800000000003</v>
      </c>
      <c r="O103" s="17">
        <f t="shared" si="258"/>
        <v>64866.800000000003</v>
      </c>
      <c r="P103" s="17">
        <f t="shared" si="286"/>
        <v>0</v>
      </c>
      <c r="Q103" s="17">
        <f t="shared" si="287"/>
        <v>0</v>
      </c>
      <c r="R103" s="17">
        <f t="shared" si="288"/>
        <v>0</v>
      </c>
      <c r="S103" s="17">
        <f t="shared" si="289"/>
        <v>0</v>
      </c>
      <c r="T103" s="17">
        <f t="shared" si="290"/>
        <v>0</v>
      </c>
      <c r="U103" s="17">
        <f t="shared" si="291"/>
        <v>0</v>
      </c>
      <c r="V103" s="17">
        <f t="shared" si="292"/>
        <v>0</v>
      </c>
      <c r="W103" s="17">
        <f t="shared" si="293"/>
        <v>0</v>
      </c>
      <c r="X103" s="17">
        <f t="shared" si="294"/>
        <v>0</v>
      </c>
      <c r="Y103" s="17">
        <f t="shared" si="259"/>
        <v>62931.800000000003</v>
      </c>
      <c r="Z103" s="17">
        <f t="shared" si="260"/>
        <v>64866.800000000003</v>
      </c>
      <c r="AA103" s="17">
        <f t="shared" si="261"/>
        <v>64866.800000000003</v>
      </c>
      <c r="AB103" s="17">
        <f t="shared" si="295"/>
        <v>0</v>
      </c>
      <c r="AC103" s="17">
        <f t="shared" si="296"/>
        <v>0</v>
      </c>
      <c r="AD103" s="17">
        <f t="shared" si="297"/>
        <v>0</v>
      </c>
      <c r="AE103" s="17">
        <f t="shared" si="262"/>
        <v>62931.800000000003</v>
      </c>
      <c r="AF103" s="17">
        <f t="shared" si="263"/>
        <v>64866.800000000003</v>
      </c>
      <c r="AG103" s="17">
        <f t="shared" si="264"/>
        <v>64866.800000000003</v>
      </c>
      <c r="AH103" s="17">
        <f t="shared" si="298"/>
        <v>0</v>
      </c>
      <c r="AI103" s="17">
        <f t="shared" si="299"/>
        <v>0</v>
      </c>
      <c r="AJ103" s="17">
        <f t="shared" si="300"/>
        <v>0</v>
      </c>
      <c r="AK103" s="17">
        <f t="shared" si="301"/>
        <v>0</v>
      </c>
      <c r="AL103" s="17">
        <f t="shared" si="302"/>
        <v>0</v>
      </c>
      <c r="AM103" s="17">
        <f t="shared" si="303"/>
        <v>0</v>
      </c>
      <c r="AN103" s="17">
        <f t="shared" si="304"/>
        <v>0</v>
      </c>
      <c r="AO103" s="17">
        <f t="shared" si="305"/>
        <v>0</v>
      </c>
      <c r="AP103" s="17">
        <f t="shared" si="306"/>
        <v>0</v>
      </c>
      <c r="AQ103" s="17">
        <f t="shared" si="307"/>
        <v>0</v>
      </c>
      <c r="AR103" s="17">
        <f t="shared" si="308"/>
        <v>0</v>
      </c>
      <c r="AS103" s="17">
        <f t="shared" si="309"/>
        <v>0</v>
      </c>
      <c r="AT103" s="17">
        <f t="shared" si="310"/>
        <v>0</v>
      </c>
      <c r="AU103" s="17">
        <f t="shared" si="311"/>
        <v>0</v>
      </c>
      <c r="AV103" s="17">
        <f t="shared" si="312"/>
        <v>0</v>
      </c>
      <c r="AW103" s="17">
        <f t="shared" si="265"/>
        <v>62931.800000000003</v>
      </c>
      <c r="AX103" s="17">
        <f t="shared" si="266"/>
        <v>64866.800000000003</v>
      </c>
      <c r="AY103" s="17">
        <f t="shared" si="267"/>
        <v>64866.800000000003</v>
      </c>
      <c r="AZ103" s="17">
        <f t="shared" si="313"/>
        <v>0</v>
      </c>
      <c r="BA103" s="17">
        <f t="shared" si="268"/>
        <v>62931.800000000003</v>
      </c>
      <c r="BB103" s="17">
        <f t="shared" si="269"/>
        <v>64866.800000000003</v>
      </c>
      <c r="BC103" s="17">
        <f t="shared" si="270"/>
        <v>64866.800000000003</v>
      </c>
      <c r="BD103" s="17">
        <f t="shared" si="314"/>
        <v>0</v>
      </c>
      <c r="BE103" s="17">
        <f t="shared" si="315"/>
        <v>0</v>
      </c>
      <c r="BF103" s="17">
        <f t="shared" si="316"/>
        <v>0</v>
      </c>
      <c r="BG103" s="17">
        <f t="shared" si="317"/>
        <v>0</v>
      </c>
      <c r="BH103" s="17">
        <f t="shared" si="318"/>
        <v>0</v>
      </c>
      <c r="BI103" s="17">
        <f t="shared" si="319"/>
        <v>0</v>
      </c>
      <c r="BJ103" s="17">
        <f t="shared" si="320"/>
        <v>0</v>
      </c>
      <c r="BK103" s="17">
        <f t="shared" si="321"/>
        <v>0</v>
      </c>
      <c r="BL103" s="17">
        <f t="shared" si="322"/>
        <v>0</v>
      </c>
      <c r="BM103" s="17">
        <f t="shared" si="323"/>
        <v>0</v>
      </c>
      <c r="BN103" s="17">
        <f t="shared" si="324"/>
        <v>0</v>
      </c>
      <c r="BO103" s="17">
        <f t="shared" si="271"/>
        <v>62931.800000000003</v>
      </c>
      <c r="BP103" s="17">
        <f t="shared" si="272"/>
        <v>64866.800000000003</v>
      </c>
      <c r="BQ103" s="17">
        <f t="shared" si="273"/>
        <v>64866.800000000003</v>
      </c>
      <c r="BR103" s="17">
        <f t="shared" si="325"/>
        <v>0</v>
      </c>
      <c r="BS103" s="17">
        <f t="shared" si="326"/>
        <v>0</v>
      </c>
      <c r="BT103" s="17">
        <f t="shared" si="327"/>
        <v>0</v>
      </c>
      <c r="BU103" s="17">
        <f t="shared" si="274"/>
        <v>62931.800000000003</v>
      </c>
      <c r="BV103" s="17">
        <f t="shared" si="275"/>
        <v>64866.800000000003</v>
      </c>
      <c r="BW103" s="17">
        <f t="shared" si="276"/>
        <v>64866.800000000003</v>
      </c>
      <c r="BX103" s="17">
        <f t="shared" si="328"/>
        <v>0</v>
      </c>
      <c r="BY103" s="17">
        <f t="shared" si="329"/>
        <v>0</v>
      </c>
      <c r="BZ103" s="17">
        <f t="shared" si="330"/>
        <v>0</v>
      </c>
      <c r="CA103" s="17">
        <f t="shared" si="331"/>
        <v>0</v>
      </c>
      <c r="CB103" s="17">
        <f t="shared" si="332"/>
        <v>0</v>
      </c>
      <c r="CC103" s="17">
        <f t="shared" si="333"/>
        <v>0</v>
      </c>
      <c r="CD103" s="17">
        <f t="shared" si="334"/>
        <v>0</v>
      </c>
      <c r="CE103" s="17">
        <f t="shared" si="335"/>
        <v>0</v>
      </c>
      <c r="CF103" s="17">
        <f t="shared" si="336"/>
        <v>0</v>
      </c>
      <c r="CG103" s="17">
        <f t="shared" si="277"/>
        <v>62931.800000000003</v>
      </c>
      <c r="CH103" s="17">
        <f t="shared" si="278"/>
        <v>64866.800000000003</v>
      </c>
      <c r="CI103" s="17">
        <f t="shared" si="279"/>
        <v>64866.800000000003</v>
      </c>
      <c r="CJ103" s="17">
        <f t="shared" si="337"/>
        <v>0</v>
      </c>
      <c r="CK103" s="32"/>
      <c r="CL103" s="32"/>
      <c r="CM103" s="1"/>
      <c r="CN103" s="1"/>
      <c r="CO103" s="1"/>
      <c r="CP103" s="1"/>
      <c r="CQ103" s="1"/>
      <c r="CR103" s="1"/>
      <c r="CS103" s="1"/>
    </row>
    <row r="104" s="1" customFormat="1">
      <c r="A104" s="30" t="s">
        <v>145</v>
      </c>
      <c r="B104" s="30" t="s">
        <v>34</v>
      </c>
      <c r="C104" s="30" t="s">
        <v>36</v>
      </c>
      <c r="D104" s="30" t="s">
        <v>147</v>
      </c>
      <c r="E104" s="35"/>
      <c r="F104" s="31" t="s">
        <v>148</v>
      </c>
      <c r="G104" s="17">
        <f>G105+G106+G107</f>
        <v>62931.800000000003</v>
      </c>
      <c r="H104" s="17">
        <f>H105+H106+H107</f>
        <v>64866.800000000003</v>
      </c>
      <c r="I104" s="17">
        <f>I105+I106+I107</f>
        <v>64866.800000000003</v>
      </c>
      <c r="J104" s="17">
        <f>J105+J106+J107</f>
        <v>0</v>
      </c>
      <c r="K104" s="17">
        <f>K105+K106+K107</f>
        <v>0</v>
      </c>
      <c r="L104" s="17">
        <f>L105+L106+L107</f>
        <v>0</v>
      </c>
      <c r="M104" s="17">
        <f t="shared" si="256"/>
        <v>62931.800000000003</v>
      </c>
      <c r="N104" s="17">
        <f t="shared" si="257"/>
        <v>64866.800000000003</v>
      </c>
      <c r="O104" s="17">
        <f t="shared" si="258"/>
        <v>64866.800000000003</v>
      </c>
      <c r="P104" s="17">
        <f>P105+P106+P107</f>
        <v>0</v>
      </c>
      <c r="Q104" s="17">
        <f>Q105+Q106+Q107</f>
        <v>0</v>
      </c>
      <c r="R104" s="17">
        <f>R105+R106+R107</f>
        <v>0</v>
      </c>
      <c r="S104" s="17">
        <f>S105+S106+S107</f>
        <v>0</v>
      </c>
      <c r="T104" s="17">
        <f>T105+T106+T107</f>
        <v>0</v>
      </c>
      <c r="U104" s="17">
        <f>U105+U106+U107</f>
        <v>0</v>
      </c>
      <c r="V104" s="17">
        <f>V105+V106+V107</f>
        <v>0</v>
      </c>
      <c r="W104" s="17">
        <f>W105+W106+W107</f>
        <v>0</v>
      </c>
      <c r="X104" s="17">
        <f>X105+X106+X107</f>
        <v>0</v>
      </c>
      <c r="Y104" s="17">
        <f t="shared" ref="Y104:Y167" si="338">M104+P104+Q104+R104+S104</f>
        <v>62931.800000000003</v>
      </c>
      <c r="Z104" s="17">
        <f t="shared" ref="Z104:Z167" si="339">N104+T104+U104</f>
        <v>64866.800000000003</v>
      </c>
      <c r="AA104" s="17">
        <f t="shared" ref="AA104:AA167" si="340">O104+V104+X104+W104</f>
        <v>64866.800000000003</v>
      </c>
      <c r="AB104" s="17">
        <f>AB105+AB106+AB107</f>
        <v>0</v>
      </c>
      <c r="AC104" s="17">
        <f>AC105+AC106+AC107</f>
        <v>0</v>
      </c>
      <c r="AD104" s="17">
        <f>AD105+AD106+AD107</f>
        <v>0</v>
      </c>
      <c r="AE104" s="17">
        <f t="shared" ref="AE104:AE167" si="341">Y104+AB104</f>
        <v>62931.800000000003</v>
      </c>
      <c r="AF104" s="17">
        <f t="shared" ref="AF104:AF167" si="342">Z104+AC104</f>
        <v>64866.800000000003</v>
      </c>
      <c r="AG104" s="17">
        <f t="shared" ref="AG104:AG167" si="343">AA104+AD104</f>
        <v>64866.800000000003</v>
      </c>
      <c r="AH104" s="17">
        <f>AH105+AH106+AH107</f>
        <v>0</v>
      </c>
      <c r="AI104" s="17">
        <f>AI105+AI106+AI107</f>
        <v>0</v>
      </c>
      <c r="AJ104" s="17">
        <f>AJ105+AJ106+AJ107</f>
        <v>0</v>
      </c>
      <c r="AK104" s="17">
        <f>AK105+AK106+AK107</f>
        <v>0</v>
      </c>
      <c r="AL104" s="17">
        <f>AL105+AL106+AL107</f>
        <v>0</v>
      </c>
      <c r="AM104" s="17">
        <f>AM105+AM106+AM107</f>
        <v>0</v>
      </c>
      <c r="AN104" s="17">
        <f>AN105+AN106+AN107</f>
        <v>0</v>
      </c>
      <c r="AO104" s="17">
        <f>AO105+AO106+AO107</f>
        <v>0</v>
      </c>
      <c r="AP104" s="17">
        <f>AP105+AP106+AP107</f>
        <v>0</v>
      </c>
      <c r="AQ104" s="17">
        <f>AQ105+AQ106+AQ107</f>
        <v>0</v>
      </c>
      <c r="AR104" s="17">
        <f>AR105+AR106+AR107</f>
        <v>0</v>
      </c>
      <c r="AS104" s="17">
        <f>AS105+AS106+AS107</f>
        <v>0</v>
      </c>
      <c r="AT104" s="17">
        <f>AT105+AT106+AT107</f>
        <v>0</v>
      </c>
      <c r="AU104" s="17">
        <f>AU105+AU106+AU107</f>
        <v>0</v>
      </c>
      <c r="AV104" s="17">
        <f>AV105+AV106+AV107</f>
        <v>0</v>
      </c>
      <c r="AW104" s="17">
        <f t="shared" ref="AW104:AW167" si="344">AE104+AH104+AI104+AJ104+AK104+AL104</f>
        <v>62931.800000000003</v>
      </c>
      <c r="AX104" s="17">
        <f t="shared" ref="AX104:AX167" si="345">AF104+AM104+AN104+AO104+AP104+AQ104</f>
        <v>64866.800000000003</v>
      </c>
      <c r="AY104" s="17">
        <f t="shared" ref="AY104:AY167" si="346">AG104+AR104+AS104+AT104+AU104+AV104</f>
        <v>64866.800000000003</v>
      </c>
      <c r="AZ104" s="17">
        <f>AZ105+AZ106+AZ107</f>
        <v>0</v>
      </c>
      <c r="BA104" s="17">
        <f t="shared" ref="BA104:BA167" si="347">AW104+AZ104</f>
        <v>62931.800000000003</v>
      </c>
      <c r="BB104" s="17">
        <f t="shared" ref="BB104:BB167" si="348">AX104</f>
        <v>64866.800000000003</v>
      </c>
      <c r="BC104" s="17">
        <f t="shared" ref="BC104:BC167" si="349">AY104</f>
        <v>64866.800000000003</v>
      </c>
      <c r="BD104" s="17">
        <f>BD105+BD106+BD107</f>
        <v>0</v>
      </c>
      <c r="BE104" s="17">
        <f>BE105+BE106+BE107</f>
        <v>0</v>
      </c>
      <c r="BF104" s="17">
        <f>BF105+BF106+BF107</f>
        <v>0</v>
      </c>
      <c r="BG104" s="17">
        <f>BG105+BG106+BG107</f>
        <v>0</v>
      </c>
      <c r="BH104" s="17">
        <f>BH105+BH106+BH107</f>
        <v>0</v>
      </c>
      <c r="BI104" s="17">
        <f>BI105+BI106+BI107</f>
        <v>0</v>
      </c>
      <c r="BJ104" s="17">
        <f>BJ105+BJ106+BJ107</f>
        <v>0</v>
      </c>
      <c r="BK104" s="17">
        <f>BK105+BK106+BK107</f>
        <v>0</v>
      </c>
      <c r="BL104" s="17">
        <f>BL105+BL106+BL107</f>
        <v>0</v>
      </c>
      <c r="BM104" s="17">
        <f>BM105+BM106+BM107</f>
        <v>0</v>
      </c>
      <c r="BN104" s="17">
        <f>BN105+BN106+BN107</f>
        <v>0</v>
      </c>
      <c r="BO104" s="17">
        <f t="shared" ref="BO104:BO167" si="350">BA104+BD104+BE104+BF104+BG104</f>
        <v>62931.800000000003</v>
      </c>
      <c r="BP104" s="17">
        <f t="shared" ref="BP104:BP167" si="351">BB104+BH104+BI104+BJ104+BK104</f>
        <v>64866.800000000003</v>
      </c>
      <c r="BQ104" s="17">
        <f t="shared" ref="BQ104:BQ167" si="352">BC104+BL104+BM104+BN104</f>
        <v>64866.800000000003</v>
      </c>
      <c r="BR104" s="17">
        <f>BR105+BR106+BR107</f>
        <v>0</v>
      </c>
      <c r="BS104" s="17">
        <f>BS105+BS106+BS107</f>
        <v>0</v>
      </c>
      <c r="BT104" s="17">
        <f>BT105+BT106+BT107</f>
        <v>0</v>
      </c>
      <c r="BU104" s="17">
        <f t="shared" ref="BU104:BU167" si="353">BO104+BR104</f>
        <v>62931.800000000003</v>
      </c>
      <c r="BV104" s="17">
        <f t="shared" ref="BV104:BV167" si="354">BP104+BS104</f>
        <v>64866.800000000003</v>
      </c>
      <c r="BW104" s="17">
        <f t="shared" ref="BW104:BW167" si="355">BQ104+BT104</f>
        <v>64866.800000000003</v>
      </c>
      <c r="BX104" s="17">
        <f>BX105+BX106+BX107</f>
        <v>0</v>
      </c>
      <c r="BY104" s="17">
        <f>BY105+BY106+BY107</f>
        <v>0</v>
      </c>
      <c r="BZ104" s="17">
        <f>BZ105+BZ106+BZ107</f>
        <v>0</v>
      </c>
      <c r="CA104" s="17">
        <f>CA105+CA106+CA107</f>
        <v>0</v>
      </c>
      <c r="CB104" s="17">
        <f>CB105+CB106+CB107</f>
        <v>0</v>
      </c>
      <c r="CC104" s="17">
        <f>CC105+CC106+CC107</f>
        <v>0</v>
      </c>
      <c r="CD104" s="17">
        <f>CD105+CD106+CD107</f>
        <v>0</v>
      </c>
      <c r="CE104" s="17">
        <f>CE105+CE106+CE107</f>
        <v>0</v>
      </c>
      <c r="CF104" s="17">
        <f>CF105+CF106+CF107</f>
        <v>0</v>
      </c>
      <c r="CG104" s="17">
        <f t="shared" ref="CG104:CG167" si="356">BU104+BX104+BY104+BZ104</f>
        <v>62931.800000000003</v>
      </c>
      <c r="CH104" s="17">
        <f t="shared" ref="CH104:CH167" si="357">BV104+CA104+CB104+CC104</f>
        <v>64866.800000000003</v>
      </c>
      <c r="CI104" s="17">
        <f t="shared" ref="CI104:CI167" si="358">BW104+CD104+CE104+CF104</f>
        <v>64866.800000000003</v>
      </c>
      <c r="CJ104" s="17">
        <f>CJ105+CJ106+CJ107</f>
        <v>0</v>
      </c>
      <c r="CK104" s="32"/>
      <c r="CL104" s="32"/>
      <c r="CM104" s="1"/>
      <c r="CN104" s="1"/>
      <c r="CO104" s="1"/>
      <c r="CP104" s="1"/>
      <c r="CQ104" s="1"/>
      <c r="CR104" s="1"/>
      <c r="CS104" s="1"/>
    </row>
    <row r="105" s="1" customFormat="1">
      <c r="A105" s="30" t="s">
        <v>145</v>
      </c>
      <c r="B105" s="30" t="s">
        <v>34</v>
      </c>
      <c r="C105" s="30" t="s">
        <v>36</v>
      </c>
      <c r="D105" s="30" t="s">
        <v>147</v>
      </c>
      <c r="E105" s="30" t="s">
        <v>58</v>
      </c>
      <c r="F105" s="31" t="s">
        <v>59</v>
      </c>
      <c r="G105" s="17">
        <v>60471.900000000001</v>
      </c>
      <c r="H105" s="17">
        <v>62165.900000000001</v>
      </c>
      <c r="I105" s="17">
        <v>61900.800000000003</v>
      </c>
      <c r="J105" s="17"/>
      <c r="K105" s="17"/>
      <c r="L105" s="17"/>
      <c r="M105" s="17">
        <f t="shared" si="256"/>
        <v>60471.900000000001</v>
      </c>
      <c r="N105" s="17">
        <f t="shared" si="257"/>
        <v>62165.900000000001</v>
      </c>
      <c r="O105" s="17">
        <f t="shared" si="258"/>
        <v>61900.800000000003</v>
      </c>
      <c r="P105" s="17"/>
      <c r="Q105" s="17"/>
      <c r="R105" s="17"/>
      <c r="S105" s="17"/>
      <c r="T105" s="17"/>
      <c r="U105" s="17"/>
      <c r="V105" s="17"/>
      <c r="W105" s="17"/>
      <c r="X105" s="17"/>
      <c r="Y105" s="17">
        <f t="shared" si="338"/>
        <v>60471.900000000001</v>
      </c>
      <c r="Z105" s="17">
        <f t="shared" si="339"/>
        <v>62165.900000000001</v>
      </c>
      <c r="AA105" s="17">
        <f t="shared" si="340"/>
        <v>61900.800000000003</v>
      </c>
      <c r="AB105" s="17"/>
      <c r="AC105" s="17"/>
      <c r="AD105" s="17"/>
      <c r="AE105" s="17">
        <f t="shared" si="341"/>
        <v>60471.900000000001</v>
      </c>
      <c r="AF105" s="17">
        <f t="shared" si="342"/>
        <v>62165.900000000001</v>
      </c>
      <c r="AG105" s="17">
        <f t="shared" si="343"/>
        <v>61900.800000000003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>
        <f t="shared" si="344"/>
        <v>60471.900000000001</v>
      </c>
      <c r="AX105" s="17">
        <f t="shared" si="345"/>
        <v>62165.900000000001</v>
      </c>
      <c r="AY105" s="17">
        <f t="shared" si="346"/>
        <v>61900.800000000003</v>
      </c>
      <c r="AZ105" s="17"/>
      <c r="BA105" s="17">
        <f t="shared" si="347"/>
        <v>60471.900000000001</v>
      </c>
      <c r="BB105" s="17">
        <f t="shared" si="348"/>
        <v>62165.900000000001</v>
      </c>
      <c r="BC105" s="17">
        <f t="shared" si="349"/>
        <v>61900.800000000003</v>
      </c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>
        <f t="shared" si="350"/>
        <v>60471.900000000001</v>
      </c>
      <c r="BP105" s="17">
        <f t="shared" si="351"/>
        <v>62165.900000000001</v>
      </c>
      <c r="BQ105" s="17">
        <f t="shared" si="352"/>
        <v>61900.800000000003</v>
      </c>
      <c r="BR105" s="17"/>
      <c r="BS105" s="17"/>
      <c r="BT105" s="17"/>
      <c r="BU105" s="17">
        <f t="shared" si="353"/>
        <v>60471.900000000001</v>
      </c>
      <c r="BV105" s="17">
        <f t="shared" si="354"/>
        <v>62165.900000000001</v>
      </c>
      <c r="BW105" s="17">
        <f t="shared" si="355"/>
        <v>61900.800000000003</v>
      </c>
      <c r="BX105" s="17"/>
      <c r="BY105" s="17"/>
      <c r="BZ105" s="17"/>
      <c r="CA105" s="17"/>
      <c r="CB105" s="17"/>
      <c r="CC105" s="17"/>
      <c r="CD105" s="17"/>
      <c r="CE105" s="17"/>
      <c r="CF105" s="17"/>
      <c r="CG105" s="17">
        <f t="shared" si="356"/>
        <v>60471.900000000001</v>
      </c>
      <c r="CH105" s="17">
        <f t="shared" si="357"/>
        <v>62165.900000000001</v>
      </c>
      <c r="CI105" s="17">
        <f t="shared" si="358"/>
        <v>61900.800000000003</v>
      </c>
      <c r="CJ105" s="17"/>
      <c r="CK105" s="32"/>
      <c r="CL105" s="32"/>
      <c r="CM105" s="1"/>
      <c r="CN105" s="1"/>
      <c r="CO105" s="1"/>
      <c r="CP105" s="1"/>
      <c r="CQ105" s="1"/>
      <c r="CR105" s="1"/>
      <c r="CS105" s="1"/>
    </row>
    <row r="106" s="1" customFormat="1">
      <c r="A106" s="30" t="s">
        <v>145</v>
      </c>
      <c r="B106" s="30" t="s">
        <v>34</v>
      </c>
      <c r="C106" s="30" t="s">
        <v>36</v>
      </c>
      <c r="D106" s="30" t="s">
        <v>147</v>
      </c>
      <c r="E106" s="30" t="s">
        <v>46</v>
      </c>
      <c r="F106" s="31" t="s">
        <v>47</v>
      </c>
      <c r="G106" s="17">
        <v>2409.9000000000001</v>
      </c>
      <c r="H106" s="17">
        <v>2650.9000000000001</v>
      </c>
      <c r="I106" s="17">
        <v>2916</v>
      </c>
      <c r="J106" s="17"/>
      <c r="K106" s="17"/>
      <c r="L106" s="17"/>
      <c r="M106" s="17">
        <f t="shared" si="256"/>
        <v>2409.9000000000001</v>
      </c>
      <c r="N106" s="17">
        <f t="shared" si="257"/>
        <v>2650.9000000000001</v>
      </c>
      <c r="O106" s="17">
        <f t="shared" si="258"/>
        <v>2916</v>
      </c>
      <c r="P106" s="17"/>
      <c r="Q106" s="17"/>
      <c r="R106" s="17"/>
      <c r="S106" s="17"/>
      <c r="T106" s="17"/>
      <c r="U106" s="17"/>
      <c r="V106" s="17"/>
      <c r="W106" s="17"/>
      <c r="X106" s="17"/>
      <c r="Y106" s="17">
        <f t="shared" si="338"/>
        <v>2409.9000000000001</v>
      </c>
      <c r="Z106" s="17">
        <f t="shared" si="339"/>
        <v>2650.9000000000001</v>
      </c>
      <c r="AA106" s="17">
        <f t="shared" si="340"/>
        <v>2916</v>
      </c>
      <c r="AB106" s="17"/>
      <c r="AC106" s="17"/>
      <c r="AD106" s="17"/>
      <c r="AE106" s="17">
        <f t="shared" si="341"/>
        <v>2409.9000000000001</v>
      </c>
      <c r="AF106" s="17">
        <f t="shared" si="342"/>
        <v>2650.9000000000001</v>
      </c>
      <c r="AG106" s="17">
        <f t="shared" si="343"/>
        <v>2916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>
        <f t="shared" si="344"/>
        <v>2409.9000000000001</v>
      </c>
      <c r="AX106" s="17">
        <f t="shared" si="345"/>
        <v>2650.9000000000001</v>
      </c>
      <c r="AY106" s="17">
        <f t="shared" si="346"/>
        <v>2916</v>
      </c>
      <c r="AZ106" s="17"/>
      <c r="BA106" s="17">
        <f t="shared" si="347"/>
        <v>2409.9000000000001</v>
      </c>
      <c r="BB106" s="17">
        <f t="shared" si="348"/>
        <v>2650.9000000000001</v>
      </c>
      <c r="BC106" s="17">
        <f t="shared" si="349"/>
        <v>2916</v>
      </c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>
        <f t="shared" si="350"/>
        <v>2409.9000000000001</v>
      </c>
      <c r="BP106" s="17">
        <f t="shared" si="351"/>
        <v>2650.9000000000001</v>
      </c>
      <c r="BQ106" s="17">
        <f t="shared" si="352"/>
        <v>2916</v>
      </c>
      <c r="BR106" s="17"/>
      <c r="BS106" s="17"/>
      <c r="BT106" s="17"/>
      <c r="BU106" s="17">
        <f t="shared" si="353"/>
        <v>2409.9000000000001</v>
      </c>
      <c r="BV106" s="17">
        <f t="shared" si="354"/>
        <v>2650.9000000000001</v>
      </c>
      <c r="BW106" s="17">
        <f t="shared" si="355"/>
        <v>2916</v>
      </c>
      <c r="BX106" s="17"/>
      <c r="BY106" s="17"/>
      <c r="BZ106" s="17"/>
      <c r="CA106" s="17"/>
      <c r="CB106" s="17"/>
      <c r="CC106" s="17"/>
      <c r="CD106" s="17"/>
      <c r="CE106" s="17"/>
      <c r="CF106" s="17"/>
      <c r="CG106" s="17">
        <f t="shared" si="356"/>
        <v>2409.9000000000001</v>
      </c>
      <c r="CH106" s="17">
        <f t="shared" si="357"/>
        <v>2650.9000000000001</v>
      </c>
      <c r="CI106" s="17">
        <f t="shared" si="358"/>
        <v>2916</v>
      </c>
      <c r="CJ106" s="17"/>
      <c r="CK106" s="32"/>
      <c r="CL106" s="32"/>
      <c r="CM106" s="1"/>
      <c r="CN106" s="1"/>
      <c r="CO106" s="1"/>
      <c r="CP106" s="1"/>
      <c r="CQ106" s="1"/>
      <c r="CR106" s="1"/>
      <c r="CS106" s="1"/>
    </row>
    <row r="107" s="1" customFormat="1">
      <c r="A107" s="30" t="s">
        <v>145</v>
      </c>
      <c r="B107" s="30" t="s">
        <v>34</v>
      </c>
      <c r="C107" s="30" t="s">
        <v>36</v>
      </c>
      <c r="D107" s="30" t="s">
        <v>147</v>
      </c>
      <c r="E107" s="30" t="s">
        <v>48</v>
      </c>
      <c r="F107" s="31" t="s">
        <v>49</v>
      </c>
      <c r="G107" s="17">
        <v>50</v>
      </c>
      <c r="H107" s="17">
        <v>50</v>
      </c>
      <c r="I107" s="17">
        <v>50</v>
      </c>
      <c r="J107" s="17"/>
      <c r="K107" s="17"/>
      <c r="L107" s="17"/>
      <c r="M107" s="17">
        <f t="shared" si="256"/>
        <v>50</v>
      </c>
      <c r="N107" s="17">
        <f t="shared" si="257"/>
        <v>50</v>
      </c>
      <c r="O107" s="17">
        <f t="shared" si="258"/>
        <v>50</v>
      </c>
      <c r="P107" s="17"/>
      <c r="Q107" s="17"/>
      <c r="R107" s="17"/>
      <c r="S107" s="17"/>
      <c r="T107" s="17"/>
      <c r="U107" s="17"/>
      <c r="V107" s="17"/>
      <c r="W107" s="17"/>
      <c r="X107" s="17"/>
      <c r="Y107" s="17">
        <f t="shared" si="338"/>
        <v>50</v>
      </c>
      <c r="Z107" s="17">
        <f t="shared" si="339"/>
        <v>50</v>
      </c>
      <c r="AA107" s="17">
        <f t="shared" si="340"/>
        <v>50</v>
      </c>
      <c r="AB107" s="17"/>
      <c r="AC107" s="17"/>
      <c r="AD107" s="17"/>
      <c r="AE107" s="17">
        <f t="shared" si="341"/>
        <v>50</v>
      </c>
      <c r="AF107" s="17">
        <f t="shared" si="342"/>
        <v>50</v>
      </c>
      <c r="AG107" s="17">
        <f t="shared" si="343"/>
        <v>50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>
        <f t="shared" si="344"/>
        <v>50</v>
      </c>
      <c r="AX107" s="17">
        <f t="shared" si="345"/>
        <v>50</v>
      </c>
      <c r="AY107" s="17">
        <f t="shared" si="346"/>
        <v>50</v>
      </c>
      <c r="AZ107" s="17"/>
      <c r="BA107" s="17">
        <f t="shared" si="347"/>
        <v>50</v>
      </c>
      <c r="BB107" s="17">
        <f t="shared" si="348"/>
        <v>50</v>
      </c>
      <c r="BC107" s="17">
        <f t="shared" si="349"/>
        <v>50</v>
      </c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>
        <f t="shared" si="350"/>
        <v>50</v>
      </c>
      <c r="BP107" s="17">
        <f t="shared" si="351"/>
        <v>50</v>
      </c>
      <c r="BQ107" s="17">
        <f t="shared" si="352"/>
        <v>50</v>
      </c>
      <c r="BR107" s="17"/>
      <c r="BS107" s="17"/>
      <c r="BT107" s="17"/>
      <c r="BU107" s="17">
        <f t="shared" si="353"/>
        <v>50</v>
      </c>
      <c r="BV107" s="17">
        <f t="shared" si="354"/>
        <v>50</v>
      </c>
      <c r="BW107" s="17">
        <f t="shared" si="355"/>
        <v>50</v>
      </c>
      <c r="BX107" s="17"/>
      <c r="BY107" s="17"/>
      <c r="BZ107" s="17"/>
      <c r="CA107" s="17"/>
      <c r="CB107" s="17"/>
      <c r="CC107" s="17"/>
      <c r="CD107" s="17"/>
      <c r="CE107" s="17"/>
      <c r="CF107" s="17"/>
      <c r="CG107" s="17">
        <f t="shared" si="356"/>
        <v>50</v>
      </c>
      <c r="CH107" s="17">
        <f t="shared" si="357"/>
        <v>50</v>
      </c>
      <c r="CI107" s="17">
        <f t="shared" si="358"/>
        <v>50</v>
      </c>
      <c r="CJ107" s="17"/>
      <c r="CK107" s="32"/>
      <c r="CL107" s="32"/>
      <c r="CM107" s="1"/>
      <c r="CN107" s="1"/>
      <c r="CO107" s="1"/>
      <c r="CP107" s="1"/>
      <c r="CQ107" s="1"/>
      <c r="CR107" s="1"/>
      <c r="CS107" s="1"/>
    </row>
    <row r="108" s="1" customFormat="1">
      <c r="A108" s="30" t="s">
        <v>145</v>
      </c>
      <c r="B108" s="30" t="s">
        <v>34</v>
      </c>
      <c r="C108" s="30" t="s">
        <v>36</v>
      </c>
      <c r="D108" s="30" t="s">
        <v>97</v>
      </c>
      <c r="E108" s="30"/>
      <c r="F108" s="31" t="s">
        <v>98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ref="P108:P117" si="359">P109</f>
        <v>0</v>
      </c>
      <c r="Q108" s="17">
        <f t="shared" ref="Q108:Q117" si="360">Q109</f>
        <v>0</v>
      </c>
      <c r="R108" s="17">
        <f t="shared" ref="R108:R117" si="361">R109</f>
        <v>0</v>
      </c>
      <c r="S108" s="17">
        <f t="shared" ref="S108:S117" si="362">S109</f>
        <v>200.30000000000001</v>
      </c>
      <c r="T108" s="17">
        <f t="shared" ref="T108:T117" si="363">T109</f>
        <v>0</v>
      </c>
      <c r="U108" s="17">
        <f t="shared" ref="U108:U117" si="364">U109</f>
        <v>200.30000000000001</v>
      </c>
      <c r="V108" s="17">
        <f t="shared" ref="V108:V117" si="365">V109</f>
        <v>0</v>
      </c>
      <c r="W108" s="17">
        <f t="shared" ref="W108:W117" si="366">W109</f>
        <v>0</v>
      </c>
      <c r="X108" s="17">
        <f t="shared" ref="X108:X117" si="367">X109</f>
        <v>200.30000000000001</v>
      </c>
      <c r="Y108" s="17">
        <f t="shared" si="338"/>
        <v>200.30000000000001</v>
      </c>
      <c r="Z108" s="17">
        <f t="shared" si="339"/>
        <v>200.30000000000001</v>
      </c>
      <c r="AA108" s="17">
        <f t="shared" si="340"/>
        <v>200.30000000000001</v>
      </c>
      <c r="AB108" s="17">
        <f t="shared" ref="AB108:AB117" si="368">AB109</f>
        <v>0</v>
      </c>
      <c r="AC108" s="17">
        <f t="shared" ref="AC108:AC117" si="369">AC109</f>
        <v>0</v>
      </c>
      <c r="AD108" s="17">
        <f t="shared" ref="AD108:AD117" si="370">AD109</f>
        <v>0</v>
      </c>
      <c r="AE108" s="17">
        <f t="shared" si="341"/>
        <v>200.30000000000001</v>
      </c>
      <c r="AF108" s="17">
        <f t="shared" si="342"/>
        <v>200.30000000000001</v>
      </c>
      <c r="AG108" s="17">
        <f t="shared" si="343"/>
        <v>200.30000000000001</v>
      </c>
      <c r="AH108" s="17">
        <f t="shared" ref="AH108:AH117" si="371">AH109</f>
        <v>0</v>
      </c>
      <c r="AI108" s="17">
        <f t="shared" ref="AI108:AI117" si="372">AI109</f>
        <v>0</v>
      </c>
      <c r="AJ108" s="17">
        <f t="shared" ref="AJ108:AJ117" si="373">AJ109</f>
        <v>0</v>
      </c>
      <c r="AK108" s="17">
        <f t="shared" ref="AK108:AK117" si="374">AK109</f>
        <v>0</v>
      </c>
      <c r="AL108" s="17">
        <f t="shared" ref="AL108:AL117" si="375">AL109</f>
        <v>0</v>
      </c>
      <c r="AM108" s="17">
        <f t="shared" ref="AM108:AM117" si="376">AM109</f>
        <v>0</v>
      </c>
      <c r="AN108" s="17">
        <f t="shared" ref="AN108:AN117" si="377">AN109</f>
        <v>0</v>
      </c>
      <c r="AO108" s="17">
        <f t="shared" ref="AO108:AO117" si="378">AO109</f>
        <v>0</v>
      </c>
      <c r="AP108" s="17">
        <f t="shared" ref="AP108:AP117" si="379">AP109</f>
        <v>0</v>
      </c>
      <c r="AQ108" s="17">
        <f t="shared" ref="AQ108:AQ117" si="380">AQ109</f>
        <v>0</v>
      </c>
      <c r="AR108" s="17">
        <f t="shared" ref="AR108:AR117" si="381">AR109</f>
        <v>0</v>
      </c>
      <c r="AS108" s="17">
        <f t="shared" ref="AS108:AS117" si="382">AS109</f>
        <v>0</v>
      </c>
      <c r="AT108" s="17">
        <f t="shared" ref="AT108:AT117" si="383">AT109</f>
        <v>0</v>
      </c>
      <c r="AU108" s="17">
        <f t="shared" ref="AU108:AU117" si="384">AU109</f>
        <v>0</v>
      </c>
      <c r="AV108" s="17">
        <f t="shared" ref="AV108:AV117" si="385">AV109</f>
        <v>0</v>
      </c>
      <c r="AW108" s="17">
        <f t="shared" si="344"/>
        <v>200.30000000000001</v>
      </c>
      <c r="AX108" s="17">
        <f t="shared" si="345"/>
        <v>200.30000000000001</v>
      </c>
      <c r="AY108" s="17">
        <f t="shared" si="346"/>
        <v>200.30000000000001</v>
      </c>
      <c r="AZ108" s="17">
        <f t="shared" ref="AZ108:AZ117" si="386">AZ109</f>
        <v>0</v>
      </c>
      <c r="BA108" s="17">
        <f t="shared" si="347"/>
        <v>200.30000000000001</v>
      </c>
      <c r="BB108" s="17">
        <f t="shared" si="348"/>
        <v>200.30000000000001</v>
      </c>
      <c r="BC108" s="17">
        <f t="shared" si="349"/>
        <v>200.30000000000001</v>
      </c>
      <c r="BD108" s="17">
        <f t="shared" ref="BD108:BD117" si="387">BD109</f>
        <v>0</v>
      </c>
      <c r="BE108" s="17">
        <f t="shared" ref="BE108:BE117" si="388">BE109</f>
        <v>0</v>
      </c>
      <c r="BF108" s="17">
        <f t="shared" ref="BF108:BF117" si="389">BF109</f>
        <v>-74.049999999999997</v>
      </c>
      <c r="BG108" s="17">
        <f t="shared" ref="BG108:BG117" si="390">BG109</f>
        <v>0</v>
      </c>
      <c r="BH108" s="17">
        <f t="shared" ref="BH108:BH117" si="391">BH109</f>
        <v>0</v>
      </c>
      <c r="BI108" s="17">
        <f t="shared" ref="BI108:BI117" si="392">BI109</f>
        <v>0</v>
      </c>
      <c r="BJ108" s="17">
        <f t="shared" ref="BJ108:BJ117" si="393">BJ109</f>
        <v>0</v>
      </c>
      <c r="BK108" s="17">
        <f t="shared" ref="BK108:BK117" si="394">BK109</f>
        <v>0</v>
      </c>
      <c r="BL108" s="17">
        <f t="shared" ref="BL108:BL117" si="395">BL109</f>
        <v>0</v>
      </c>
      <c r="BM108" s="17">
        <f t="shared" ref="BM108:BM117" si="396">BM109</f>
        <v>0</v>
      </c>
      <c r="BN108" s="17">
        <f t="shared" ref="BN108:BN117" si="397">BN109</f>
        <v>0</v>
      </c>
      <c r="BO108" s="17">
        <f t="shared" si="350"/>
        <v>126.25000000000001</v>
      </c>
      <c r="BP108" s="17">
        <f t="shared" si="351"/>
        <v>200.30000000000001</v>
      </c>
      <c r="BQ108" s="17">
        <f t="shared" si="352"/>
        <v>200.30000000000001</v>
      </c>
      <c r="BR108" s="17">
        <f t="shared" ref="BR108:BR117" si="398">BR109</f>
        <v>0</v>
      </c>
      <c r="BS108" s="17">
        <f t="shared" ref="BS108:BS117" si="399">BS109</f>
        <v>0</v>
      </c>
      <c r="BT108" s="17">
        <f t="shared" ref="BT108:BT117" si="400">BT109</f>
        <v>0</v>
      </c>
      <c r="BU108" s="17">
        <f t="shared" si="353"/>
        <v>126.25000000000001</v>
      </c>
      <c r="BV108" s="17">
        <f t="shared" si="354"/>
        <v>200.30000000000001</v>
      </c>
      <c r="BW108" s="17">
        <f t="shared" si="355"/>
        <v>200.30000000000001</v>
      </c>
      <c r="BX108" s="17">
        <f t="shared" ref="BX108:BX117" si="401">BX109</f>
        <v>0</v>
      </c>
      <c r="BY108" s="17">
        <f t="shared" ref="BY108:BY117" si="402">BY109</f>
        <v>0</v>
      </c>
      <c r="BZ108" s="17">
        <f t="shared" ref="BZ108:BZ117" si="403">BZ109</f>
        <v>0</v>
      </c>
      <c r="CA108" s="17">
        <f t="shared" ref="CA108:CA117" si="404">CA109</f>
        <v>0</v>
      </c>
      <c r="CB108" s="17">
        <f t="shared" ref="CB108:CB117" si="405">CB109</f>
        <v>0</v>
      </c>
      <c r="CC108" s="17">
        <f t="shared" ref="CC108:CC117" si="406">CC109</f>
        <v>0</v>
      </c>
      <c r="CD108" s="17">
        <f t="shared" ref="CD108:CD117" si="407">CD109</f>
        <v>0</v>
      </c>
      <c r="CE108" s="17">
        <f t="shared" ref="CE108:CE117" si="408">CE109</f>
        <v>0</v>
      </c>
      <c r="CF108" s="17">
        <f t="shared" ref="CF108:CF117" si="409">CF109</f>
        <v>0</v>
      </c>
      <c r="CG108" s="17">
        <f t="shared" si="356"/>
        <v>126.25000000000001</v>
      </c>
      <c r="CH108" s="17">
        <f t="shared" si="357"/>
        <v>200.30000000000001</v>
      </c>
      <c r="CI108" s="17">
        <f t="shared" si="358"/>
        <v>200.30000000000001</v>
      </c>
      <c r="CJ108" s="17">
        <f t="shared" ref="CJ108:CJ117" si="410">CJ109</f>
        <v>0</v>
      </c>
      <c r="CK108" s="32"/>
      <c r="CL108" s="32"/>
      <c r="CM108" s="1"/>
      <c r="CN108" s="1"/>
      <c r="CO108" s="1"/>
      <c r="CP108" s="1"/>
      <c r="CQ108" s="1"/>
      <c r="CR108" s="1"/>
      <c r="CS108" s="1"/>
    </row>
    <row r="109" s="1" customFormat="1">
      <c r="A109" s="30" t="s">
        <v>145</v>
      </c>
      <c r="B109" s="30" t="s">
        <v>34</v>
      </c>
      <c r="C109" s="30" t="s">
        <v>36</v>
      </c>
      <c r="D109" s="30" t="s">
        <v>149</v>
      </c>
      <c r="E109" s="30"/>
      <c r="F109" s="31" t="s">
        <v>150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59"/>
        <v>0</v>
      </c>
      <c r="Q109" s="17">
        <f t="shared" si="360"/>
        <v>0</v>
      </c>
      <c r="R109" s="17">
        <f t="shared" si="361"/>
        <v>0</v>
      </c>
      <c r="S109" s="17">
        <f t="shared" si="362"/>
        <v>200.30000000000001</v>
      </c>
      <c r="T109" s="17">
        <f t="shared" si="363"/>
        <v>0</v>
      </c>
      <c r="U109" s="17">
        <f t="shared" si="364"/>
        <v>200.30000000000001</v>
      </c>
      <c r="V109" s="17">
        <f t="shared" si="365"/>
        <v>0</v>
      </c>
      <c r="W109" s="17">
        <f t="shared" si="366"/>
        <v>0</v>
      </c>
      <c r="X109" s="17">
        <f t="shared" si="367"/>
        <v>200.30000000000001</v>
      </c>
      <c r="Y109" s="17">
        <f t="shared" si="338"/>
        <v>200.30000000000001</v>
      </c>
      <c r="Z109" s="17">
        <f t="shared" si="339"/>
        <v>200.30000000000001</v>
      </c>
      <c r="AA109" s="17">
        <f t="shared" si="340"/>
        <v>200.30000000000001</v>
      </c>
      <c r="AB109" s="17">
        <f t="shared" si="368"/>
        <v>0</v>
      </c>
      <c r="AC109" s="17">
        <f t="shared" si="369"/>
        <v>0</v>
      </c>
      <c r="AD109" s="17">
        <f t="shared" si="370"/>
        <v>0</v>
      </c>
      <c r="AE109" s="17">
        <f t="shared" si="341"/>
        <v>200.30000000000001</v>
      </c>
      <c r="AF109" s="17">
        <f t="shared" si="342"/>
        <v>200.30000000000001</v>
      </c>
      <c r="AG109" s="17">
        <f t="shared" si="343"/>
        <v>200.30000000000001</v>
      </c>
      <c r="AH109" s="17">
        <f t="shared" si="371"/>
        <v>0</v>
      </c>
      <c r="AI109" s="17">
        <f t="shared" si="372"/>
        <v>0</v>
      </c>
      <c r="AJ109" s="17">
        <f t="shared" si="373"/>
        <v>0</v>
      </c>
      <c r="AK109" s="17">
        <f t="shared" si="374"/>
        <v>0</v>
      </c>
      <c r="AL109" s="17">
        <f t="shared" si="375"/>
        <v>0</v>
      </c>
      <c r="AM109" s="17">
        <f t="shared" si="376"/>
        <v>0</v>
      </c>
      <c r="AN109" s="17">
        <f t="shared" si="377"/>
        <v>0</v>
      </c>
      <c r="AO109" s="17">
        <f t="shared" si="378"/>
        <v>0</v>
      </c>
      <c r="AP109" s="17">
        <f t="shared" si="379"/>
        <v>0</v>
      </c>
      <c r="AQ109" s="17">
        <f t="shared" si="380"/>
        <v>0</v>
      </c>
      <c r="AR109" s="17">
        <f t="shared" si="381"/>
        <v>0</v>
      </c>
      <c r="AS109" s="17">
        <f t="shared" si="382"/>
        <v>0</v>
      </c>
      <c r="AT109" s="17">
        <f t="shared" si="383"/>
        <v>0</v>
      </c>
      <c r="AU109" s="17">
        <f t="shared" si="384"/>
        <v>0</v>
      </c>
      <c r="AV109" s="17">
        <f t="shared" si="385"/>
        <v>0</v>
      </c>
      <c r="AW109" s="17">
        <f t="shared" si="344"/>
        <v>200.30000000000001</v>
      </c>
      <c r="AX109" s="17">
        <f t="shared" si="345"/>
        <v>200.30000000000001</v>
      </c>
      <c r="AY109" s="17">
        <f t="shared" si="346"/>
        <v>200.30000000000001</v>
      </c>
      <c r="AZ109" s="17">
        <f t="shared" si="386"/>
        <v>0</v>
      </c>
      <c r="BA109" s="17">
        <f t="shared" si="347"/>
        <v>200.30000000000001</v>
      </c>
      <c r="BB109" s="17">
        <f t="shared" si="348"/>
        <v>200.30000000000001</v>
      </c>
      <c r="BC109" s="17">
        <f t="shared" si="349"/>
        <v>200.30000000000001</v>
      </c>
      <c r="BD109" s="17">
        <f t="shared" si="387"/>
        <v>0</v>
      </c>
      <c r="BE109" s="17">
        <f t="shared" si="388"/>
        <v>0</v>
      </c>
      <c r="BF109" s="17">
        <f t="shared" si="389"/>
        <v>-74.049999999999997</v>
      </c>
      <c r="BG109" s="17">
        <f t="shared" si="390"/>
        <v>0</v>
      </c>
      <c r="BH109" s="17">
        <f t="shared" si="391"/>
        <v>0</v>
      </c>
      <c r="BI109" s="17">
        <f t="shared" si="392"/>
        <v>0</v>
      </c>
      <c r="BJ109" s="17">
        <f t="shared" si="393"/>
        <v>0</v>
      </c>
      <c r="BK109" s="17">
        <f t="shared" si="394"/>
        <v>0</v>
      </c>
      <c r="BL109" s="17">
        <f t="shared" si="395"/>
        <v>0</v>
      </c>
      <c r="BM109" s="17">
        <f t="shared" si="396"/>
        <v>0</v>
      </c>
      <c r="BN109" s="17">
        <f t="shared" si="397"/>
        <v>0</v>
      </c>
      <c r="BO109" s="17">
        <f t="shared" si="350"/>
        <v>126.25000000000001</v>
      </c>
      <c r="BP109" s="17">
        <f t="shared" si="351"/>
        <v>200.30000000000001</v>
      </c>
      <c r="BQ109" s="17">
        <f t="shared" si="352"/>
        <v>200.30000000000001</v>
      </c>
      <c r="BR109" s="17">
        <f t="shared" si="398"/>
        <v>0</v>
      </c>
      <c r="BS109" s="17">
        <f t="shared" si="399"/>
        <v>0</v>
      </c>
      <c r="BT109" s="17">
        <f t="shared" si="400"/>
        <v>0</v>
      </c>
      <c r="BU109" s="17">
        <f t="shared" si="353"/>
        <v>126.25000000000001</v>
      </c>
      <c r="BV109" s="17">
        <f t="shared" si="354"/>
        <v>200.30000000000001</v>
      </c>
      <c r="BW109" s="17">
        <f t="shared" si="355"/>
        <v>200.30000000000001</v>
      </c>
      <c r="BX109" s="17">
        <f t="shared" si="401"/>
        <v>0</v>
      </c>
      <c r="BY109" s="17">
        <f t="shared" si="402"/>
        <v>0</v>
      </c>
      <c r="BZ109" s="17">
        <f t="shared" si="403"/>
        <v>0</v>
      </c>
      <c r="CA109" s="17">
        <f t="shared" si="404"/>
        <v>0</v>
      </c>
      <c r="CB109" s="17">
        <f t="shared" si="405"/>
        <v>0</v>
      </c>
      <c r="CC109" s="17">
        <f t="shared" si="406"/>
        <v>0</v>
      </c>
      <c r="CD109" s="17">
        <f t="shared" si="407"/>
        <v>0</v>
      </c>
      <c r="CE109" s="17">
        <f t="shared" si="408"/>
        <v>0</v>
      </c>
      <c r="CF109" s="17">
        <f t="shared" si="409"/>
        <v>0</v>
      </c>
      <c r="CG109" s="17">
        <f t="shared" si="356"/>
        <v>126.25000000000001</v>
      </c>
      <c r="CH109" s="17">
        <f t="shared" si="357"/>
        <v>200.30000000000001</v>
      </c>
      <c r="CI109" s="17">
        <f t="shared" si="358"/>
        <v>200.30000000000001</v>
      </c>
      <c r="CJ109" s="17">
        <f t="shared" si="410"/>
        <v>0</v>
      </c>
      <c r="CK109" s="32"/>
      <c r="CL109" s="32"/>
      <c r="CM109" s="1"/>
      <c r="CN109" s="1"/>
      <c r="CO109" s="1"/>
      <c r="CP109" s="1"/>
      <c r="CQ109" s="1"/>
      <c r="CR109" s="1"/>
      <c r="CS109" s="1"/>
    </row>
    <row r="110" s="1" customFormat="1">
      <c r="A110" s="30" t="s">
        <v>145</v>
      </c>
      <c r="B110" s="30" t="s">
        <v>34</v>
      </c>
      <c r="C110" s="30" t="s">
        <v>36</v>
      </c>
      <c r="D110" s="30" t="s">
        <v>151</v>
      </c>
      <c r="E110" s="30"/>
      <c r="F110" s="31" t="s">
        <v>57</v>
      </c>
      <c r="G110" s="17"/>
      <c r="H110" s="17"/>
      <c r="I110" s="17"/>
      <c r="J110" s="17"/>
      <c r="K110" s="17"/>
      <c r="L110" s="17"/>
      <c r="M110" s="17"/>
      <c r="N110" s="17"/>
      <c r="O110" s="17"/>
      <c r="P110" s="17">
        <f t="shared" si="359"/>
        <v>0</v>
      </c>
      <c r="Q110" s="17">
        <f t="shared" si="360"/>
        <v>0</v>
      </c>
      <c r="R110" s="17">
        <f t="shared" si="361"/>
        <v>0</v>
      </c>
      <c r="S110" s="17">
        <f t="shared" si="362"/>
        <v>200.30000000000001</v>
      </c>
      <c r="T110" s="17">
        <f t="shared" si="363"/>
        <v>0</v>
      </c>
      <c r="U110" s="17">
        <f t="shared" si="364"/>
        <v>200.30000000000001</v>
      </c>
      <c r="V110" s="17">
        <f t="shared" si="365"/>
        <v>0</v>
      </c>
      <c r="W110" s="17">
        <f t="shared" si="366"/>
        <v>0</v>
      </c>
      <c r="X110" s="17">
        <f t="shared" si="367"/>
        <v>200.30000000000001</v>
      </c>
      <c r="Y110" s="17">
        <f t="shared" si="338"/>
        <v>200.30000000000001</v>
      </c>
      <c r="Z110" s="17">
        <f t="shared" si="339"/>
        <v>200.30000000000001</v>
      </c>
      <c r="AA110" s="17">
        <f t="shared" si="340"/>
        <v>200.30000000000001</v>
      </c>
      <c r="AB110" s="17">
        <f t="shared" si="368"/>
        <v>0</v>
      </c>
      <c r="AC110" s="17">
        <f t="shared" si="369"/>
        <v>0</v>
      </c>
      <c r="AD110" s="17">
        <f t="shared" si="370"/>
        <v>0</v>
      </c>
      <c r="AE110" s="17">
        <f t="shared" si="341"/>
        <v>200.30000000000001</v>
      </c>
      <c r="AF110" s="17">
        <f t="shared" si="342"/>
        <v>200.30000000000001</v>
      </c>
      <c r="AG110" s="17">
        <f t="shared" si="343"/>
        <v>200.30000000000001</v>
      </c>
      <c r="AH110" s="17">
        <f t="shared" si="371"/>
        <v>0</v>
      </c>
      <c r="AI110" s="17">
        <f t="shared" si="372"/>
        <v>0</v>
      </c>
      <c r="AJ110" s="17">
        <f t="shared" si="373"/>
        <v>0</v>
      </c>
      <c r="AK110" s="17">
        <f t="shared" si="374"/>
        <v>0</v>
      </c>
      <c r="AL110" s="17">
        <f t="shared" si="375"/>
        <v>0</v>
      </c>
      <c r="AM110" s="17">
        <f t="shared" si="376"/>
        <v>0</v>
      </c>
      <c r="AN110" s="17">
        <f t="shared" si="377"/>
        <v>0</v>
      </c>
      <c r="AO110" s="17">
        <f t="shared" si="378"/>
        <v>0</v>
      </c>
      <c r="AP110" s="17">
        <f t="shared" si="379"/>
        <v>0</v>
      </c>
      <c r="AQ110" s="17">
        <f t="shared" si="380"/>
        <v>0</v>
      </c>
      <c r="AR110" s="17">
        <f t="shared" si="381"/>
        <v>0</v>
      </c>
      <c r="AS110" s="17">
        <f t="shared" si="382"/>
        <v>0</v>
      </c>
      <c r="AT110" s="17">
        <f t="shared" si="383"/>
        <v>0</v>
      </c>
      <c r="AU110" s="17">
        <f t="shared" si="384"/>
        <v>0</v>
      </c>
      <c r="AV110" s="17">
        <f t="shared" si="385"/>
        <v>0</v>
      </c>
      <c r="AW110" s="17">
        <f t="shared" si="344"/>
        <v>200.30000000000001</v>
      </c>
      <c r="AX110" s="17">
        <f t="shared" si="345"/>
        <v>200.30000000000001</v>
      </c>
      <c r="AY110" s="17">
        <f t="shared" si="346"/>
        <v>200.30000000000001</v>
      </c>
      <c r="AZ110" s="17">
        <f t="shared" si="386"/>
        <v>0</v>
      </c>
      <c r="BA110" s="17">
        <f t="shared" si="347"/>
        <v>200.30000000000001</v>
      </c>
      <c r="BB110" s="17">
        <f t="shared" si="348"/>
        <v>200.30000000000001</v>
      </c>
      <c r="BC110" s="17">
        <f t="shared" si="349"/>
        <v>200.30000000000001</v>
      </c>
      <c r="BD110" s="17">
        <f t="shared" si="387"/>
        <v>0</v>
      </c>
      <c r="BE110" s="17">
        <f t="shared" si="388"/>
        <v>0</v>
      </c>
      <c r="BF110" s="17">
        <f t="shared" si="389"/>
        <v>-74.049999999999997</v>
      </c>
      <c r="BG110" s="17">
        <f t="shared" si="390"/>
        <v>0</v>
      </c>
      <c r="BH110" s="17">
        <f t="shared" si="391"/>
        <v>0</v>
      </c>
      <c r="BI110" s="17">
        <f t="shared" si="392"/>
        <v>0</v>
      </c>
      <c r="BJ110" s="17">
        <f t="shared" si="393"/>
        <v>0</v>
      </c>
      <c r="BK110" s="17">
        <f t="shared" si="394"/>
        <v>0</v>
      </c>
      <c r="BL110" s="17">
        <f t="shared" si="395"/>
        <v>0</v>
      </c>
      <c r="BM110" s="17">
        <f t="shared" si="396"/>
        <v>0</v>
      </c>
      <c r="BN110" s="17">
        <f t="shared" si="397"/>
        <v>0</v>
      </c>
      <c r="BO110" s="17">
        <f t="shared" si="350"/>
        <v>126.25000000000001</v>
      </c>
      <c r="BP110" s="17">
        <f t="shared" si="351"/>
        <v>200.30000000000001</v>
      </c>
      <c r="BQ110" s="17">
        <f t="shared" si="352"/>
        <v>200.30000000000001</v>
      </c>
      <c r="BR110" s="17">
        <f t="shared" si="398"/>
        <v>0</v>
      </c>
      <c r="BS110" s="17">
        <f t="shared" si="399"/>
        <v>0</v>
      </c>
      <c r="BT110" s="17">
        <f t="shared" si="400"/>
        <v>0</v>
      </c>
      <c r="BU110" s="17">
        <f t="shared" si="353"/>
        <v>126.25000000000001</v>
      </c>
      <c r="BV110" s="17">
        <f t="shared" si="354"/>
        <v>200.30000000000001</v>
      </c>
      <c r="BW110" s="17">
        <f t="shared" si="355"/>
        <v>200.30000000000001</v>
      </c>
      <c r="BX110" s="17">
        <f t="shared" si="401"/>
        <v>0</v>
      </c>
      <c r="BY110" s="17">
        <f t="shared" si="402"/>
        <v>0</v>
      </c>
      <c r="BZ110" s="17">
        <f t="shared" si="403"/>
        <v>0</v>
      </c>
      <c r="CA110" s="17">
        <f t="shared" si="404"/>
        <v>0</v>
      </c>
      <c r="CB110" s="17">
        <f t="shared" si="405"/>
        <v>0</v>
      </c>
      <c r="CC110" s="17">
        <f t="shared" si="406"/>
        <v>0</v>
      </c>
      <c r="CD110" s="17">
        <f t="shared" si="407"/>
        <v>0</v>
      </c>
      <c r="CE110" s="17">
        <f t="shared" si="408"/>
        <v>0</v>
      </c>
      <c r="CF110" s="17">
        <f t="shared" si="409"/>
        <v>0</v>
      </c>
      <c r="CG110" s="17">
        <f t="shared" si="356"/>
        <v>126.25000000000001</v>
      </c>
      <c r="CH110" s="17">
        <f t="shared" si="357"/>
        <v>200.30000000000001</v>
      </c>
      <c r="CI110" s="17">
        <f t="shared" si="358"/>
        <v>200.30000000000001</v>
      </c>
      <c r="CJ110" s="17">
        <f t="shared" si="410"/>
        <v>0</v>
      </c>
      <c r="CK110" s="32"/>
      <c r="CL110" s="32"/>
      <c r="CM110" s="1"/>
      <c r="CN110" s="1"/>
      <c r="CO110" s="1"/>
      <c r="CP110" s="1"/>
      <c r="CQ110" s="1"/>
      <c r="CR110" s="1"/>
      <c r="CS110" s="1"/>
    </row>
    <row r="111" s="1" customFormat="1">
      <c r="A111" s="30" t="s">
        <v>145</v>
      </c>
      <c r="B111" s="30" t="s">
        <v>34</v>
      </c>
      <c r="C111" s="30" t="s">
        <v>36</v>
      </c>
      <c r="D111" s="30" t="s">
        <v>151</v>
      </c>
      <c r="E111" s="30" t="s">
        <v>46</v>
      </c>
      <c r="F111" s="31" t="s">
        <v>47</v>
      </c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>
        <v>200.30000000000001</v>
      </c>
      <c r="T111" s="17"/>
      <c r="U111" s="17">
        <v>200.30000000000001</v>
      </c>
      <c r="V111" s="17"/>
      <c r="W111" s="17"/>
      <c r="X111" s="17">
        <v>200.30000000000001</v>
      </c>
      <c r="Y111" s="17">
        <f t="shared" si="338"/>
        <v>200.30000000000001</v>
      </c>
      <c r="Z111" s="17">
        <f t="shared" si="339"/>
        <v>200.30000000000001</v>
      </c>
      <c r="AA111" s="17">
        <f t="shared" si="340"/>
        <v>200.30000000000001</v>
      </c>
      <c r="AB111" s="17"/>
      <c r="AC111" s="17"/>
      <c r="AD111" s="17"/>
      <c r="AE111" s="17">
        <f t="shared" si="341"/>
        <v>200.30000000000001</v>
      </c>
      <c r="AF111" s="17">
        <f t="shared" si="342"/>
        <v>200.30000000000001</v>
      </c>
      <c r="AG111" s="17">
        <f t="shared" si="343"/>
        <v>200.30000000000001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>
        <f t="shared" si="344"/>
        <v>200.30000000000001</v>
      </c>
      <c r="AX111" s="17">
        <f t="shared" si="345"/>
        <v>200.30000000000001</v>
      </c>
      <c r="AY111" s="17">
        <f t="shared" si="346"/>
        <v>200.30000000000001</v>
      </c>
      <c r="AZ111" s="17"/>
      <c r="BA111" s="17">
        <f t="shared" si="347"/>
        <v>200.30000000000001</v>
      </c>
      <c r="BB111" s="17">
        <f t="shared" si="348"/>
        <v>200.30000000000001</v>
      </c>
      <c r="BC111" s="17">
        <f t="shared" si="349"/>
        <v>200.30000000000001</v>
      </c>
      <c r="BD111" s="17"/>
      <c r="BE111" s="17"/>
      <c r="BF111" s="17">
        <v>-74.049999999999997</v>
      </c>
      <c r="BG111" s="17"/>
      <c r="BH111" s="17"/>
      <c r="BI111" s="17"/>
      <c r="BJ111" s="17"/>
      <c r="BK111" s="17"/>
      <c r="BL111" s="17"/>
      <c r="BM111" s="17"/>
      <c r="BN111" s="17"/>
      <c r="BO111" s="17">
        <f t="shared" si="350"/>
        <v>126.25000000000001</v>
      </c>
      <c r="BP111" s="17">
        <f t="shared" si="351"/>
        <v>200.30000000000001</v>
      </c>
      <c r="BQ111" s="17">
        <f t="shared" si="352"/>
        <v>200.30000000000001</v>
      </c>
      <c r="BR111" s="17"/>
      <c r="BS111" s="17"/>
      <c r="BT111" s="17"/>
      <c r="BU111" s="17">
        <f t="shared" si="353"/>
        <v>126.25000000000001</v>
      </c>
      <c r="BV111" s="17">
        <f t="shared" si="354"/>
        <v>200.30000000000001</v>
      </c>
      <c r="BW111" s="17">
        <f t="shared" si="355"/>
        <v>200.30000000000001</v>
      </c>
      <c r="BX111" s="17"/>
      <c r="BY111" s="17"/>
      <c r="BZ111" s="17"/>
      <c r="CA111" s="17"/>
      <c r="CB111" s="17"/>
      <c r="CC111" s="17"/>
      <c r="CD111" s="17"/>
      <c r="CE111" s="17"/>
      <c r="CF111" s="17"/>
      <c r="CG111" s="17">
        <f t="shared" si="356"/>
        <v>126.25000000000001</v>
      </c>
      <c r="CH111" s="17">
        <f t="shared" si="357"/>
        <v>200.30000000000001</v>
      </c>
      <c r="CI111" s="17">
        <f t="shared" si="358"/>
        <v>200.30000000000001</v>
      </c>
      <c r="CJ111" s="17"/>
      <c r="CK111" s="32"/>
      <c r="CL111" s="32"/>
      <c r="CM111" s="1"/>
      <c r="CN111" s="1"/>
      <c r="CO111" s="1"/>
      <c r="CP111" s="1"/>
      <c r="CQ111" s="1"/>
      <c r="CR111" s="1"/>
      <c r="CS111" s="1"/>
    </row>
    <row r="112" s="20" customFormat="1" ht="14.25" hidden="1" customHeight="1">
      <c r="A112" s="21" t="s">
        <v>145</v>
      </c>
      <c r="B112" s="21" t="s">
        <v>80</v>
      </c>
      <c r="C112" s="21"/>
      <c r="D112" s="21"/>
      <c r="E112" s="21"/>
      <c r="F112" s="22" t="s">
        <v>81</v>
      </c>
      <c r="G112" s="23"/>
      <c r="H112" s="23"/>
      <c r="I112" s="23"/>
      <c r="J112" s="23"/>
      <c r="K112" s="23"/>
      <c r="L112" s="23"/>
      <c r="M112" s="23"/>
      <c r="N112" s="23"/>
      <c r="O112" s="23"/>
      <c r="P112" s="23">
        <f t="shared" si="359"/>
        <v>0</v>
      </c>
      <c r="Q112" s="23">
        <f t="shared" si="360"/>
        <v>0</v>
      </c>
      <c r="R112" s="23">
        <f t="shared" si="361"/>
        <v>0</v>
      </c>
      <c r="S112" s="23">
        <f t="shared" si="362"/>
        <v>3000</v>
      </c>
      <c r="T112" s="23">
        <f t="shared" si="363"/>
        <v>0</v>
      </c>
      <c r="U112" s="23">
        <f t="shared" si="364"/>
        <v>3000</v>
      </c>
      <c r="V112" s="23">
        <f t="shared" si="365"/>
        <v>0</v>
      </c>
      <c r="W112" s="23">
        <f t="shared" si="366"/>
        <v>0</v>
      </c>
      <c r="X112" s="23">
        <f t="shared" si="367"/>
        <v>3000</v>
      </c>
      <c r="Y112" s="23">
        <f t="shared" si="338"/>
        <v>3000</v>
      </c>
      <c r="Z112" s="23">
        <f t="shared" si="339"/>
        <v>3000</v>
      </c>
      <c r="AA112" s="23">
        <f t="shared" si="340"/>
        <v>3000</v>
      </c>
      <c r="AB112" s="23">
        <f t="shared" si="368"/>
        <v>-3000</v>
      </c>
      <c r="AC112" s="23">
        <f t="shared" si="369"/>
        <v>-3000</v>
      </c>
      <c r="AD112" s="23">
        <f t="shared" si="370"/>
        <v>-3000</v>
      </c>
      <c r="AE112" s="23">
        <f t="shared" si="341"/>
        <v>0</v>
      </c>
      <c r="AF112" s="23">
        <f t="shared" si="342"/>
        <v>0</v>
      </c>
      <c r="AG112" s="23">
        <f t="shared" si="343"/>
        <v>0</v>
      </c>
      <c r="AH112" s="23">
        <f t="shared" si="371"/>
        <v>0</v>
      </c>
      <c r="AI112" s="23">
        <f t="shared" si="372"/>
        <v>0</v>
      </c>
      <c r="AJ112" s="23">
        <f t="shared" si="373"/>
        <v>0</v>
      </c>
      <c r="AK112" s="23">
        <f t="shared" si="374"/>
        <v>0</v>
      </c>
      <c r="AL112" s="23">
        <f t="shared" si="375"/>
        <v>0</v>
      </c>
      <c r="AM112" s="23">
        <f t="shared" si="376"/>
        <v>0</v>
      </c>
      <c r="AN112" s="23">
        <f t="shared" si="377"/>
        <v>0</v>
      </c>
      <c r="AO112" s="23">
        <f t="shared" si="378"/>
        <v>0</v>
      </c>
      <c r="AP112" s="23">
        <f t="shared" si="379"/>
        <v>0</v>
      </c>
      <c r="AQ112" s="23">
        <f t="shared" si="380"/>
        <v>0</v>
      </c>
      <c r="AR112" s="23">
        <f t="shared" si="381"/>
        <v>0</v>
      </c>
      <c r="AS112" s="23">
        <f t="shared" si="382"/>
        <v>0</v>
      </c>
      <c r="AT112" s="23">
        <f t="shared" si="383"/>
        <v>0</v>
      </c>
      <c r="AU112" s="23">
        <f t="shared" si="384"/>
        <v>0</v>
      </c>
      <c r="AV112" s="23">
        <f t="shared" si="385"/>
        <v>0</v>
      </c>
      <c r="AW112" s="23">
        <f t="shared" si="344"/>
        <v>0</v>
      </c>
      <c r="AX112" s="23">
        <f t="shared" si="345"/>
        <v>0</v>
      </c>
      <c r="AY112" s="23">
        <f t="shared" si="346"/>
        <v>0</v>
      </c>
      <c r="AZ112" s="23">
        <f t="shared" si="386"/>
        <v>0</v>
      </c>
      <c r="BA112" s="23">
        <f t="shared" si="347"/>
        <v>0</v>
      </c>
      <c r="BB112" s="23">
        <f t="shared" si="348"/>
        <v>0</v>
      </c>
      <c r="BC112" s="23">
        <f t="shared" si="349"/>
        <v>0</v>
      </c>
      <c r="BD112" s="23">
        <f t="shared" si="387"/>
        <v>0</v>
      </c>
      <c r="BE112" s="23">
        <f t="shared" si="388"/>
        <v>0</v>
      </c>
      <c r="BF112" s="23">
        <f t="shared" si="389"/>
        <v>0</v>
      </c>
      <c r="BG112" s="23">
        <f t="shared" si="390"/>
        <v>0</v>
      </c>
      <c r="BH112" s="23">
        <f t="shared" si="391"/>
        <v>0</v>
      </c>
      <c r="BI112" s="23">
        <f t="shared" si="392"/>
        <v>0</v>
      </c>
      <c r="BJ112" s="23">
        <f t="shared" si="393"/>
        <v>0</v>
      </c>
      <c r="BK112" s="23">
        <f t="shared" si="394"/>
        <v>0</v>
      </c>
      <c r="BL112" s="23">
        <f t="shared" si="395"/>
        <v>0</v>
      </c>
      <c r="BM112" s="23">
        <f t="shared" si="396"/>
        <v>0</v>
      </c>
      <c r="BN112" s="23">
        <f t="shared" si="397"/>
        <v>0</v>
      </c>
      <c r="BO112" s="23">
        <f t="shared" si="350"/>
        <v>0</v>
      </c>
      <c r="BP112" s="23">
        <f t="shared" si="351"/>
        <v>0</v>
      </c>
      <c r="BQ112" s="23">
        <f t="shared" si="352"/>
        <v>0</v>
      </c>
      <c r="BR112" s="23">
        <f t="shared" si="398"/>
        <v>0</v>
      </c>
      <c r="BS112" s="23">
        <f t="shared" si="399"/>
        <v>0</v>
      </c>
      <c r="BT112" s="23">
        <f t="shared" si="400"/>
        <v>0</v>
      </c>
      <c r="BU112" s="23">
        <f t="shared" si="353"/>
        <v>0</v>
      </c>
      <c r="BV112" s="23">
        <f t="shared" si="354"/>
        <v>0</v>
      </c>
      <c r="BW112" s="23">
        <f t="shared" si="355"/>
        <v>0</v>
      </c>
      <c r="BX112" s="23">
        <f t="shared" si="401"/>
        <v>0</v>
      </c>
      <c r="BY112" s="23">
        <f t="shared" si="402"/>
        <v>0</v>
      </c>
      <c r="BZ112" s="23">
        <f t="shared" si="403"/>
        <v>0</v>
      </c>
      <c r="CA112" s="23">
        <f t="shared" si="404"/>
        <v>0</v>
      </c>
      <c r="CB112" s="23">
        <f t="shared" si="405"/>
        <v>0</v>
      </c>
      <c r="CC112" s="36">
        <f t="shared" si="406"/>
        <v>0</v>
      </c>
      <c r="CD112" s="23">
        <f t="shared" si="407"/>
        <v>0</v>
      </c>
      <c r="CE112" s="23">
        <f t="shared" si="408"/>
        <v>0</v>
      </c>
      <c r="CF112" s="36">
        <f t="shared" si="409"/>
        <v>0</v>
      </c>
      <c r="CG112" s="23">
        <f t="shared" si="356"/>
        <v>0</v>
      </c>
      <c r="CH112" s="23">
        <f t="shared" si="357"/>
        <v>0</v>
      </c>
      <c r="CI112" s="23">
        <f t="shared" si="358"/>
        <v>0</v>
      </c>
      <c r="CJ112" s="23">
        <f t="shared" si="410"/>
        <v>0</v>
      </c>
      <c r="CK112" s="32">
        <v>0</v>
      </c>
      <c r="CL112" s="24"/>
      <c r="CM112" s="20"/>
      <c r="CN112" s="20"/>
      <c r="CO112" s="20"/>
      <c r="CP112" s="20"/>
      <c r="CQ112" s="20"/>
      <c r="CR112" s="20"/>
      <c r="CS112" s="20"/>
    </row>
    <row r="113" s="25" customFormat="1" hidden="1">
      <c r="A113" s="26" t="s">
        <v>145</v>
      </c>
      <c r="B113" s="26" t="s">
        <v>80</v>
      </c>
      <c r="C113" s="26" t="s">
        <v>34</v>
      </c>
      <c r="D113" s="26"/>
      <c r="E113" s="26"/>
      <c r="F113" s="27" t="s">
        <v>82</v>
      </c>
      <c r="G113" s="28"/>
      <c r="H113" s="28"/>
      <c r="I113" s="28"/>
      <c r="J113" s="28"/>
      <c r="K113" s="28"/>
      <c r="L113" s="28"/>
      <c r="M113" s="28"/>
      <c r="N113" s="28"/>
      <c r="O113" s="28"/>
      <c r="P113" s="28">
        <f t="shared" si="359"/>
        <v>0</v>
      </c>
      <c r="Q113" s="28">
        <f t="shared" si="360"/>
        <v>0</v>
      </c>
      <c r="R113" s="28">
        <f t="shared" si="361"/>
        <v>0</v>
      </c>
      <c r="S113" s="28">
        <f t="shared" si="362"/>
        <v>3000</v>
      </c>
      <c r="T113" s="28">
        <f t="shared" si="363"/>
        <v>0</v>
      </c>
      <c r="U113" s="28">
        <f t="shared" si="364"/>
        <v>3000</v>
      </c>
      <c r="V113" s="28">
        <f t="shared" si="365"/>
        <v>0</v>
      </c>
      <c r="W113" s="28">
        <f t="shared" si="366"/>
        <v>0</v>
      </c>
      <c r="X113" s="28">
        <f t="shared" si="367"/>
        <v>3000</v>
      </c>
      <c r="Y113" s="28">
        <f t="shared" si="338"/>
        <v>3000</v>
      </c>
      <c r="Z113" s="28">
        <f t="shared" si="339"/>
        <v>3000</v>
      </c>
      <c r="AA113" s="28">
        <f t="shared" si="340"/>
        <v>3000</v>
      </c>
      <c r="AB113" s="28">
        <f t="shared" si="368"/>
        <v>-3000</v>
      </c>
      <c r="AC113" s="28">
        <f t="shared" si="369"/>
        <v>-3000</v>
      </c>
      <c r="AD113" s="28">
        <f t="shared" si="370"/>
        <v>-3000</v>
      </c>
      <c r="AE113" s="28">
        <f t="shared" si="341"/>
        <v>0</v>
      </c>
      <c r="AF113" s="28">
        <f t="shared" si="342"/>
        <v>0</v>
      </c>
      <c r="AG113" s="28">
        <f t="shared" si="343"/>
        <v>0</v>
      </c>
      <c r="AH113" s="28">
        <f t="shared" si="371"/>
        <v>0</v>
      </c>
      <c r="AI113" s="28">
        <f t="shared" si="372"/>
        <v>0</v>
      </c>
      <c r="AJ113" s="28">
        <f t="shared" si="373"/>
        <v>0</v>
      </c>
      <c r="AK113" s="28">
        <f t="shared" si="374"/>
        <v>0</v>
      </c>
      <c r="AL113" s="28">
        <f t="shared" si="375"/>
        <v>0</v>
      </c>
      <c r="AM113" s="28">
        <f t="shared" si="376"/>
        <v>0</v>
      </c>
      <c r="AN113" s="28">
        <f t="shared" si="377"/>
        <v>0</v>
      </c>
      <c r="AO113" s="28">
        <f t="shared" si="378"/>
        <v>0</v>
      </c>
      <c r="AP113" s="28">
        <f t="shared" si="379"/>
        <v>0</v>
      </c>
      <c r="AQ113" s="28">
        <f t="shared" si="380"/>
        <v>0</v>
      </c>
      <c r="AR113" s="28">
        <f t="shared" si="381"/>
        <v>0</v>
      </c>
      <c r="AS113" s="28">
        <f t="shared" si="382"/>
        <v>0</v>
      </c>
      <c r="AT113" s="28">
        <f t="shared" si="383"/>
        <v>0</v>
      </c>
      <c r="AU113" s="28">
        <f t="shared" si="384"/>
        <v>0</v>
      </c>
      <c r="AV113" s="28">
        <f t="shared" si="385"/>
        <v>0</v>
      </c>
      <c r="AW113" s="28">
        <f t="shared" si="344"/>
        <v>0</v>
      </c>
      <c r="AX113" s="28">
        <f t="shared" si="345"/>
        <v>0</v>
      </c>
      <c r="AY113" s="28">
        <f t="shared" si="346"/>
        <v>0</v>
      </c>
      <c r="AZ113" s="28">
        <f t="shared" si="386"/>
        <v>0</v>
      </c>
      <c r="BA113" s="28">
        <f t="shared" si="347"/>
        <v>0</v>
      </c>
      <c r="BB113" s="28">
        <f t="shared" si="348"/>
        <v>0</v>
      </c>
      <c r="BC113" s="28">
        <f t="shared" si="349"/>
        <v>0</v>
      </c>
      <c r="BD113" s="28">
        <f t="shared" si="387"/>
        <v>0</v>
      </c>
      <c r="BE113" s="28">
        <f t="shared" si="388"/>
        <v>0</v>
      </c>
      <c r="BF113" s="28">
        <f t="shared" si="389"/>
        <v>0</v>
      </c>
      <c r="BG113" s="28">
        <f t="shared" si="390"/>
        <v>0</v>
      </c>
      <c r="BH113" s="28">
        <f t="shared" si="391"/>
        <v>0</v>
      </c>
      <c r="BI113" s="28">
        <f t="shared" si="392"/>
        <v>0</v>
      </c>
      <c r="BJ113" s="28">
        <f t="shared" si="393"/>
        <v>0</v>
      </c>
      <c r="BK113" s="28">
        <f t="shared" si="394"/>
        <v>0</v>
      </c>
      <c r="BL113" s="28">
        <f t="shared" si="395"/>
        <v>0</v>
      </c>
      <c r="BM113" s="28">
        <f t="shared" si="396"/>
        <v>0</v>
      </c>
      <c r="BN113" s="28">
        <f t="shared" si="397"/>
        <v>0</v>
      </c>
      <c r="BO113" s="28">
        <f t="shared" si="350"/>
        <v>0</v>
      </c>
      <c r="BP113" s="28">
        <f t="shared" si="351"/>
        <v>0</v>
      </c>
      <c r="BQ113" s="28">
        <f t="shared" si="352"/>
        <v>0</v>
      </c>
      <c r="BR113" s="28">
        <f t="shared" si="398"/>
        <v>0</v>
      </c>
      <c r="BS113" s="28">
        <f t="shared" si="399"/>
        <v>0</v>
      </c>
      <c r="BT113" s="28">
        <f t="shared" si="400"/>
        <v>0</v>
      </c>
      <c r="BU113" s="28">
        <f t="shared" si="353"/>
        <v>0</v>
      </c>
      <c r="BV113" s="28">
        <f t="shared" si="354"/>
        <v>0</v>
      </c>
      <c r="BW113" s="28">
        <f t="shared" si="355"/>
        <v>0</v>
      </c>
      <c r="BX113" s="28">
        <f t="shared" si="401"/>
        <v>0</v>
      </c>
      <c r="BY113" s="28">
        <f t="shared" si="402"/>
        <v>0</v>
      </c>
      <c r="BZ113" s="28">
        <f t="shared" si="403"/>
        <v>0</v>
      </c>
      <c r="CA113" s="28">
        <f t="shared" si="404"/>
        <v>0</v>
      </c>
      <c r="CB113" s="28">
        <f t="shared" si="405"/>
        <v>0</v>
      </c>
      <c r="CC113" s="28">
        <f t="shared" si="406"/>
        <v>0</v>
      </c>
      <c r="CD113" s="28">
        <f t="shared" si="407"/>
        <v>0</v>
      </c>
      <c r="CE113" s="28">
        <f t="shared" si="408"/>
        <v>0</v>
      </c>
      <c r="CF113" s="28">
        <f t="shared" si="409"/>
        <v>0</v>
      </c>
      <c r="CG113" s="28">
        <f t="shared" si="356"/>
        <v>0</v>
      </c>
      <c r="CH113" s="28">
        <f t="shared" si="357"/>
        <v>0</v>
      </c>
      <c r="CI113" s="28">
        <f t="shared" si="358"/>
        <v>0</v>
      </c>
      <c r="CJ113" s="28">
        <f t="shared" si="410"/>
        <v>0</v>
      </c>
      <c r="CK113" s="32">
        <v>0</v>
      </c>
      <c r="CL113" s="29"/>
      <c r="CM113" s="25"/>
      <c r="CN113" s="25"/>
      <c r="CO113" s="25"/>
      <c r="CP113" s="25"/>
      <c r="CQ113" s="25"/>
      <c r="CR113" s="25"/>
      <c r="CS113" s="25"/>
    </row>
    <row r="114" s="1" customFormat="1" hidden="1">
      <c r="A114" s="30" t="s">
        <v>145</v>
      </c>
      <c r="B114" s="30" t="s">
        <v>80</v>
      </c>
      <c r="C114" s="30" t="s">
        <v>34</v>
      </c>
      <c r="D114" s="30" t="s">
        <v>83</v>
      </c>
      <c r="E114" s="30"/>
      <c r="F114" s="31" t="s">
        <v>84</v>
      </c>
      <c r="G114" s="17"/>
      <c r="H114" s="17"/>
      <c r="I114" s="17"/>
      <c r="J114" s="17"/>
      <c r="K114" s="17"/>
      <c r="L114" s="17"/>
      <c r="M114" s="17"/>
      <c r="N114" s="17"/>
      <c r="O114" s="17"/>
      <c r="P114" s="17">
        <f t="shared" si="359"/>
        <v>0</v>
      </c>
      <c r="Q114" s="17">
        <f t="shared" si="360"/>
        <v>0</v>
      </c>
      <c r="R114" s="17">
        <f t="shared" si="361"/>
        <v>0</v>
      </c>
      <c r="S114" s="17">
        <f t="shared" si="362"/>
        <v>3000</v>
      </c>
      <c r="T114" s="17">
        <f t="shared" si="363"/>
        <v>0</v>
      </c>
      <c r="U114" s="17">
        <f t="shared" si="364"/>
        <v>3000</v>
      </c>
      <c r="V114" s="17">
        <f t="shared" si="365"/>
        <v>0</v>
      </c>
      <c r="W114" s="17">
        <f t="shared" si="366"/>
        <v>0</v>
      </c>
      <c r="X114" s="17">
        <f t="shared" si="367"/>
        <v>3000</v>
      </c>
      <c r="Y114" s="17">
        <f t="shared" si="338"/>
        <v>3000</v>
      </c>
      <c r="Z114" s="17">
        <f t="shared" si="339"/>
        <v>3000</v>
      </c>
      <c r="AA114" s="17">
        <f t="shared" si="340"/>
        <v>3000</v>
      </c>
      <c r="AB114" s="17">
        <f t="shared" si="368"/>
        <v>-3000</v>
      </c>
      <c r="AC114" s="17">
        <f t="shared" si="369"/>
        <v>-3000</v>
      </c>
      <c r="AD114" s="17">
        <f t="shared" si="370"/>
        <v>-3000</v>
      </c>
      <c r="AE114" s="17">
        <f t="shared" si="341"/>
        <v>0</v>
      </c>
      <c r="AF114" s="17">
        <f t="shared" si="342"/>
        <v>0</v>
      </c>
      <c r="AG114" s="17">
        <f t="shared" si="343"/>
        <v>0</v>
      </c>
      <c r="AH114" s="17">
        <f t="shared" si="371"/>
        <v>0</v>
      </c>
      <c r="AI114" s="17">
        <f t="shared" si="372"/>
        <v>0</v>
      </c>
      <c r="AJ114" s="17">
        <f t="shared" si="373"/>
        <v>0</v>
      </c>
      <c r="AK114" s="17">
        <f t="shared" si="374"/>
        <v>0</v>
      </c>
      <c r="AL114" s="17">
        <f t="shared" si="375"/>
        <v>0</v>
      </c>
      <c r="AM114" s="17">
        <f t="shared" si="376"/>
        <v>0</v>
      </c>
      <c r="AN114" s="17">
        <f t="shared" si="377"/>
        <v>0</v>
      </c>
      <c r="AO114" s="17">
        <f t="shared" si="378"/>
        <v>0</v>
      </c>
      <c r="AP114" s="17">
        <f t="shared" si="379"/>
        <v>0</v>
      </c>
      <c r="AQ114" s="17">
        <f t="shared" si="380"/>
        <v>0</v>
      </c>
      <c r="AR114" s="17">
        <f t="shared" si="381"/>
        <v>0</v>
      </c>
      <c r="AS114" s="17">
        <f t="shared" si="382"/>
        <v>0</v>
      </c>
      <c r="AT114" s="17">
        <f t="shared" si="383"/>
        <v>0</v>
      </c>
      <c r="AU114" s="17">
        <f t="shared" si="384"/>
        <v>0</v>
      </c>
      <c r="AV114" s="17">
        <f t="shared" si="385"/>
        <v>0</v>
      </c>
      <c r="AW114" s="17">
        <f t="shared" si="344"/>
        <v>0</v>
      </c>
      <c r="AX114" s="17">
        <f t="shared" si="345"/>
        <v>0</v>
      </c>
      <c r="AY114" s="17">
        <f t="shared" si="346"/>
        <v>0</v>
      </c>
      <c r="AZ114" s="17">
        <f t="shared" si="386"/>
        <v>0</v>
      </c>
      <c r="BA114" s="17">
        <f t="shared" si="347"/>
        <v>0</v>
      </c>
      <c r="BB114" s="17">
        <f t="shared" si="348"/>
        <v>0</v>
      </c>
      <c r="BC114" s="17">
        <f t="shared" si="349"/>
        <v>0</v>
      </c>
      <c r="BD114" s="17">
        <f t="shared" si="387"/>
        <v>0</v>
      </c>
      <c r="BE114" s="17">
        <f t="shared" si="388"/>
        <v>0</v>
      </c>
      <c r="BF114" s="17">
        <f t="shared" si="389"/>
        <v>0</v>
      </c>
      <c r="BG114" s="17">
        <f t="shared" si="390"/>
        <v>0</v>
      </c>
      <c r="BH114" s="17">
        <f t="shared" si="391"/>
        <v>0</v>
      </c>
      <c r="BI114" s="17">
        <f t="shared" si="392"/>
        <v>0</v>
      </c>
      <c r="BJ114" s="17">
        <f t="shared" si="393"/>
        <v>0</v>
      </c>
      <c r="BK114" s="17">
        <f t="shared" si="394"/>
        <v>0</v>
      </c>
      <c r="BL114" s="17">
        <f t="shared" si="395"/>
        <v>0</v>
      </c>
      <c r="BM114" s="17">
        <f t="shared" si="396"/>
        <v>0</v>
      </c>
      <c r="BN114" s="17">
        <f t="shared" si="397"/>
        <v>0</v>
      </c>
      <c r="BO114" s="17">
        <f t="shared" si="350"/>
        <v>0</v>
      </c>
      <c r="BP114" s="17">
        <f t="shared" si="351"/>
        <v>0</v>
      </c>
      <c r="BQ114" s="17">
        <f t="shared" si="352"/>
        <v>0</v>
      </c>
      <c r="BR114" s="17">
        <f t="shared" si="398"/>
        <v>0</v>
      </c>
      <c r="BS114" s="17">
        <f t="shared" si="399"/>
        <v>0</v>
      </c>
      <c r="BT114" s="17">
        <f t="shared" si="400"/>
        <v>0</v>
      </c>
      <c r="BU114" s="17">
        <f t="shared" si="353"/>
        <v>0</v>
      </c>
      <c r="BV114" s="17">
        <f t="shared" si="354"/>
        <v>0</v>
      </c>
      <c r="BW114" s="17">
        <f t="shared" si="355"/>
        <v>0</v>
      </c>
      <c r="BX114" s="17">
        <f t="shared" si="401"/>
        <v>0</v>
      </c>
      <c r="BY114" s="17">
        <f t="shared" si="402"/>
        <v>0</v>
      </c>
      <c r="BZ114" s="17">
        <f t="shared" si="403"/>
        <v>0</v>
      </c>
      <c r="CA114" s="17">
        <f t="shared" si="404"/>
        <v>0</v>
      </c>
      <c r="CB114" s="17">
        <f t="shared" si="405"/>
        <v>0</v>
      </c>
      <c r="CC114" s="37">
        <f t="shared" si="406"/>
        <v>0</v>
      </c>
      <c r="CD114" s="17">
        <f t="shared" si="407"/>
        <v>0</v>
      </c>
      <c r="CE114" s="17">
        <f t="shared" si="408"/>
        <v>0</v>
      </c>
      <c r="CF114" s="37">
        <f t="shared" si="409"/>
        <v>0</v>
      </c>
      <c r="CG114" s="17">
        <f t="shared" si="356"/>
        <v>0</v>
      </c>
      <c r="CH114" s="17">
        <f t="shared" si="357"/>
        <v>0</v>
      </c>
      <c r="CI114" s="17">
        <f t="shared" si="358"/>
        <v>0</v>
      </c>
      <c r="CJ114" s="17">
        <f t="shared" si="410"/>
        <v>0</v>
      </c>
      <c r="CK114" s="32">
        <v>0</v>
      </c>
      <c r="CL114" s="32"/>
      <c r="CM114" s="1"/>
      <c r="CN114" s="1"/>
      <c r="CO114" s="1"/>
      <c r="CP114" s="1"/>
      <c r="CQ114" s="1"/>
      <c r="CR114" s="1"/>
      <c r="CS114" s="1"/>
    </row>
    <row r="115" s="1" customFormat="1" hidden="1">
      <c r="A115" s="30" t="s">
        <v>145</v>
      </c>
      <c r="B115" s="30" t="s">
        <v>80</v>
      </c>
      <c r="C115" s="30" t="s">
        <v>34</v>
      </c>
      <c r="D115" s="30" t="s">
        <v>152</v>
      </c>
      <c r="E115" s="30"/>
      <c r="F115" s="31" t="s">
        <v>41</v>
      </c>
      <c r="G115" s="17"/>
      <c r="H115" s="17"/>
      <c r="I115" s="17"/>
      <c r="J115" s="17"/>
      <c r="K115" s="17"/>
      <c r="L115" s="17"/>
      <c r="M115" s="17"/>
      <c r="N115" s="17"/>
      <c r="O115" s="17"/>
      <c r="P115" s="17">
        <f t="shared" si="359"/>
        <v>0</v>
      </c>
      <c r="Q115" s="17">
        <f t="shared" si="360"/>
        <v>0</v>
      </c>
      <c r="R115" s="17">
        <f t="shared" si="361"/>
        <v>0</v>
      </c>
      <c r="S115" s="17">
        <f t="shared" si="362"/>
        <v>3000</v>
      </c>
      <c r="T115" s="17">
        <f t="shared" si="363"/>
        <v>0</v>
      </c>
      <c r="U115" s="17">
        <f t="shared" si="364"/>
        <v>3000</v>
      </c>
      <c r="V115" s="17">
        <f t="shared" si="365"/>
        <v>0</v>
      </c>
      <c r="W115" s="17">
        <f t="shared" si="366"/>
        <v>0</v>
      </c>
      <c r="X115" s="17">
        <f t="shared" si="367"/>
        <v>3000</v>
      </c>
      <c r="Y115" s="17">
        <f t="shared" si="338"/>
        <v>3000</v>
      </c>
      <c r="Z115" s="17">
        <f t="shared" si="339"/>
        <v>3000</v>
      </c>
      <c r="AA115" s="17">
        <f t="shared" si="340"/>
        <v>3000</v>
      </c>
      <c r="AB115" s="17">
        <f t="shared" si="368"/>
        <v>-3000</v>
      </c>
      <c r="AC115" s="17">
        <f t="shared" si="369"/>
        <v>-3000</v>
      </c>
      <c r="AD115" s="17">
        <f t="shared" si="370"/>
        <v>-3000</v>
      </c>
      <c r="AE115" s="17">
        <f t="shared" si="341"/>
        <v>0</v>
      </c>
      <c r="AF115" s="17">
        <f t="shared" si="342"/>
        <v>0</v>
      </c>
      <c r="AG115" s="17">
        <f t="shared" si="343"/>
        <v>0</v>
      </c>
      <c r="AH115" s="17">
        <f t="shared" si="371"/>
        <v>0</v>
      </c>
      <c r="AI115" s="17">
        <f t="shared" si="372"/>
        <v>0</v>
      </c>
      <c r="AJ115" s="17">
        <f t="shared" si="373"/>
        <v>0</v>
      </c>
      <c r="AK115" s="17">
        <f t="shared" si="374"/>
        <v>0</v>
      </c>
      <c r="AL115" s="17">
        <f t="shared" si="375"/>
        <v>0</v>
      </c>
      <c r="AM115" s="17">
        <f t="shared" si="376"/>
        <v>0</v>
      </c>
      <c r="AN115" s="17">
        <f t="shared" si="377"/>
        <v>0</v>
      </c>
      <c r="AO115" s="17">
        <f t="shared" si="378"/>
        <v>0</v>
      </c>
      <c r="AP115" s="17">
        <f t="shared" si="379"/>
        <v>0</v>
      </c>
      <c r="AQ115" s="17">
        <f t="shared" si="380"/>
        <v>0</v>
      </c>
      <c r="AR115" s="17">
        <f t="shared" si="381"/>
        <v>0</v>
      </c>
      <c r="AS115" s="17">
        <f t="shared" si="382"/>
        <v>0</v>
      </c>
      <c r="AT115" s="17">
        <f t="shared" si="383"/>
        <v>0</v>
      </c>
      <c r="AU115" s="17">
        <f t="shared" si="384"/>
        <v>0</v>
      </c>
      <c r="AV115" s="17">
        <f t="shared" si="385"/>
        <v>0</v>
      </c>
      <c r="AW115" s="17">
        <f t="shared" si="344"/>
        <v>0</v>
      </c>
      <c r="AX115" s="17">
        <f t="shared" si="345"/>
        <v>0</v>
      </c>
      <c r="AY115" s="17">
        <f t="shared" si="346"/>
        <v>0</v>
      </c>
      <c r="AZ115" s="17">
        <f t="shared" si="386"/>
        <v>0</v>
      </c>
      <c r="BA115" s="17">
        <f t="shared" si="347"/>
        <v>0</v>
      </c>
      <c r="BB115" s="17">
        <f t="shared" si="348"/>
        <v>0</v>
      </c>
      <c r="BC115" s="17">
        <f t="shared" si="349"/>
        <v>0</v>
      </c>
      <c r="BD115" s="17">
        <f t="shared" si="387"/>
        <v>0</v>
      </c>
      <c r="BE115" s="17">
        <f t="shared" si="388"/>
        <v>0</v>
      </c>
      <c r="BF115" s="17">
        <f t="shared" si="389"/>
        <v>0</v>
      </c>
      <c r="BG115" s="17">
        <f t="shared" si="390"/>
        <v>0</v>
      </c>
      <c r="BH115" s="17">
        <f t="shared" si="391"/>
        <v>0</v>
      </c>
      <c r="BI115" s="17">
        <f t="shared" si="392"/>
        <v>0</v>
      </c>
      <c r="BJ115" s="17">
        <f t="shared" si="393"/>
        <v>0</v>
      </c>
      <c r="BK115" s="17">
        <f t="shared" si="394"/>
        <v>0</v>
      </c>
      <c r="BL115" s="17">
        <f t="shared" si="395"/>
        <v>0</v>
      </c>
      <c r="BM115" s="17">
        <f t="shared" si="396"/>
        <v>0</v>
      </c>
      <c r="BN115" s="17">
        <f t="shared" si="397"/>
        <v>0</v>
      </c>
      <c r="BO115" s="17">
        <f t="shared" si="350"/>
        <v>0</v>
      </c>
      <c r="BP115" s="17">
        <f t="shared" si="351"/>
        <v>0</v>
      </c>
      <c r="BQ115" s="17">
        <f t="shared" si="352"/>
        <v>0</v>
      </c>
      <c r="BR115" s="17">
        <f t="shared" si="398"/>
        <v>0</v>
      </c>
      <c r="BS115" s="17">
        <f t="shared" si="399"/>
        <v>0</v>
      </c>
      <c r="BT115" s="17">
        <f t="shared" si="400"/>
        <v>0</v>
      </c>
      <c r="BU115" s="17">
        <f t="shared" si="353"/>
        <v>0</v>
      </c>
      <c r="BV115" s="17">
        <f t="shared" si="354"/>
        <v>0</v>
      </c>
      <c r="BW115" s="17">
        <f t="shared" si="355"/>
        <v>0</v>
      </c>
      <c r="BX115" s="17">
        <f t="shared" si="401"/>
        <v>0</v>
      </c>
      <c r="BY115" s="17">
        <f t="shared" si="402"/>
        <v>0</v>
      </c>
      <c r="BZ115" s="17">
        <f t="shared" si="403"/>
        <v>0</v>
      </c>
      <c r="CA115" s="17">
        <f t="shared" si="404"/>
        <v>0</v>
      </c>
      <c r="CB115" s="17">
        <f t="shared" si="405"/>
        <v>0</v>
      </c>
      <c r="CC115" s="17">
        <f t="shared" si="406"/>
        <v>0</v>
      </c>
      <c r="CD115" s="17">
        <f t="shared" si="407"/>
        <v>0</v>
      </c>
      <c r="CE115" s="17">
        <f t="shared" si="408"/>
        <v>0</v>
      </c>
      <c r="CF115" s="17">
        <f t="shared" si="409"/>
        <v>0</v>
      </c>
      <c r="CG115" s="17">
        <f t="shared" si="356"/>
        <v>0</v>
      </c>
      <c r="CH115" s="17">
        <f t="shared" si="357"/>
        <v>0</v>
      </c>
      <c r="CI115" s="17">
        <f t="shared" si="358"/>
        <v>0</v>
      </c>
      <c r="CJ115" s="17">
        <f t="shared" si="410"/>
        <v>0</v>
      </c>
      <c r="CK115" s="32">
        <v>0</v>
      </c>
      <c r="CL115" s="32"/>
      <c r="CM115" s="1"/>
      <c r="CN115" s="1"/>
      <c r="CO115" s="1"/>
      <c r="CP115" s="1"/>
      <c r="CQ115" s="1"/>
      <c r="CR115" s="1"/>
      <c r="CS115" s="1"/>
    </row>
    <row r="116" s="1" customFormat="1" hidden="1">
      <c r="A116" s="30" t="s">
        <v>145</v>
      </c>
      <c r="B116" s="30" t="s">
        <v>80</v>
      </c>
      <c r="C116" s="30" t="s">
        <v>34</v>
      </c>
      <c r="D116" s="30" t="s">
        <v>153</v>
      </c>
      <c r="E116" s="30"/>
      <c r="F116" s="31" t="s">
        <v>154</v>
      </c>
      <c r="G116" s="17"/>
      <c r="H116" s="17"/>
      <c r="I116" s="17"/>
      <c r="J116" s="17"/>
      <c r="K116" s="17"/>
      <c r="L116" s="17"/>
      <c r="M116" s="17"/>
      <c r="N116" s="17"/>
      <c r="O116" s="17"/>
      <c r="P116" s="17">
        <f t="shared" si="359"/>
        <v>0</v>
      </c>
      <c r="Q116" s="17">
        <f t="shared" si="360"/>
        <v>0</v>
      </c>
      <c r="R116" s="17">
        <f t="shared" si="361"/>
        <v>0</v>
      </c>
      <c r="S116" s="17">
        <f t="shared" si="362"/>
        <v>3000</v>
      </c>
      <c r="T116" s="17">
        <f t="shared" si="363"/>
        <v>0</v>
      </c>
      <c r="U116" s="17">
        <f t="shared" si="364"/>
        <v>3000</v>
      </c>
      <c r="V116" s="17">
        <f t="shared" si="365"/>
        <v>0</v>
      </c>
      <c r="W116" s="17">
        <f t="shared" si="366"/>
        <v>0</v>
      </c>
      <c r="X116" s="17">
        <f t="shared" si="367"/>
        <v>3000</v>
      </c>
      <c r="Y116" s="17">
        <f t="shared" si="338"/>
        <v>3000</v>
      </c>
      <c r="Z116" s="17">
        <f t="shared" si="339"/>
        <v>3000</v>
      </c>
      <c r="AA116" s="17">
        <f t="shared" si="340"/>
        <v>3000</v>
      </c>
      <c r="AB116" s="17">
        <f t="shared" si="368"/>
        <v>-3000</v>
      </c>
      <c r="AC116" s="17">
        <f t="shared" si="369"/>
        <v>-3000</v>
      </c>
      <c r="AD116" s="17">
        <f t="shared" si="370"/>
        <v>-3000</v>
      </c>
      <c r="AE116" s="17">
        <f t="shared" si="341"/>
        <v>0</v>
      </c>
      <c r="AF116" s="17">
        <f t="shared" si="342"/>
        <v>0</v>
      </c>
      <c r="AG116" s="17">
        <f t="shared" si="343"/>
        <v>0</v>
      </c>
      <c r="AH116" s="17">
        <f t="shared" si="371"/>
        <v>0</v>
      </c>
      <c r="AI116" s="17">
        <f t="shared" si="372"/>
        <v>0</v>
      </c>
      <c r="AJ116" s="17">
        <f t="shared" si="373"/>
        <v>0</v>
      </c>
      <c r="AK116" s="17">
        <f t="shared" si="374"/>
        <v>0</v>
      </c>
      <c r="AL116" s="17">
        <f t="shared" si="375"/>
        <v>0</v>
      </c>
      <c r="AM116" s="17">
        <f t="shared" si="376"/>
        <v>0</v>
      </c>
      <c r="AN116" s="17">
        <f t="shared" si="377"/>
        <v>0</v>
      </c>
      <c r="AO116" s="17">
        <f t="shared" si="378"/>
        <v>0</v>
      </c>
      <c r="AP116" s="17">
        <f t="shared" si="379"/>
        <v>0</v>
      </c>
      <c r="AQ116" s="17">
        <f t="shared" si="380"/>
        <v>0</v>
      </c>
      <c r="AR116" s="17">
        <f t="shared" si="381"/>
        <v>0</v>
      </c>
      <c r="AS116" s="17">
        <f t="shared" si="382"/>
        <v>0</v>
      </c>
      <c r="AT116" s="17">
        <f t="shared" si="383"/>
        <v>0</v>
      </c>
      <c r="AU116" s="17">
        <f t="shared" si="384"/>
        <v>0</v>
      </c>
      <c r="AV116" s="17">
        <f t="shared" si="385"/>
        <v>0</v>
      </c>
      <c r="AW116" s="17">
        <f t="shared" si="344"/>
        <v>0</v>
      </c>
      <c r="AX116" s="17">
        <f t="shared" si="345"/>
        <v>0</v>
      </c>
      <c r="AY116" s="17">
        <f t="shared" si="346"/>
        <v>0</v>
      </c>
      <c r="AZ116" s="17">
        <f t="shared" si="386"/>
        <v>0</v>
      </c>
      <c r="BA116" s="17">
        <f t="shared" si="347"/>
        <v>0</v>
      </c>
      <c r="BB116" s="17">
        <f t="shared" si="348"/>
        <v>0</v>
      </c>
      <c r="BC116" s="17">
        <f t="shared" si="349"/>
        <v>0</v>
      </c>
      <c r="BD116" s="17">
        <f t="shared" si="387"/>
        <v>0</v>
      </c>
      <c r="BE116" s="17">
        <f t="shared" si="388"/>
        <v>0</v>
      </c>
      <c r="BF116" s="17">
        <f t="shared" si="389"/>
        <v>0</v>
      </c>
      <c r="BG116" s="17">
        <f t="shared" si="390"/>
        <v>0</v>
      </c>
      <c r="BH116" s="17">
        <f t="shared" si="391"/>
        <v>0</v>
      </c>
      <c r="BI116" s="17">
        <f t="shared" si="392"/>
        <v>0</v>
      </c>
      <c r="BJ116" s="17">
        <f t="shared" si="393"/>
        <v>0</v>
      </c>
      <c r="BK116" s="17">
        <f t="shared" si="394"/>
        <v>0</v>
      </c>
      <c r="BL116" s="17">
        <f t="shared" si="395"/>
        <v>0</v>
      </c>
      <c r="BM116" s="17">
        <f t="shared" si="396"/>
        <v>0</v>
      </c>
      <c r="BN116" s="17">
        <f t="shared" si="397"/>
        <v>0</v>
      </c>
      <c r="BO116" s="17">
        <f t="shared" si="350"/>
        <v>0</v>
      </c>
      <c r="BP116" s="17">
        <f t="shared" si="351"/>
        <v>0</v>
      </c>
      <c r="BQ116" s="17">
        <f t="shared" si="352"/>
        <v>0</v>
      </c>
      <c r="BR116" s="17">
        <f t="shared" si="398"/>
        <v>0</v>
      </c>
      <c r="BS116" s="17">
        <f t="shared" si="399"/>
        <v>0</v>
      </c>
      <c r="BT116" s="17">
        <f t="shared" si="400"/>
        <v>0</v>
      </c>
      <c r="BU116" s="17">
        <f t="shared" si="353"/>
        <v>0</v>
      </c>
      <c r="BV116" s="17">
        <f t="shared" si="354"/>
        <v>0</v>
      </c>
      <c r="BW116" s="17">
        <f t="shared" si="355"/>
        <v>0</v>
      </c>
      <c r="BX116" s="17">
        <f t="shared" si="401"/>
        <v>0</v>
      </c>
      <c r="BY116" s="17">
        <f t="shared" si="402"/>
        <v>0</v>
      </c>
      <c r="BZ116" s="17">
        <f t="shared" si="403"/>
        <v>0</v>
      </c>
      <c r="CA116" s="17">
        <f t="shared" si="404"/>
        <v>0</v>
      </c>
      <c r="CB116" s="17">
        <f t="shared" si="405"/>
        <v>0</v>
      </c>
      <c r="CC116" s="37">
        <f t="shared" si="406"/>
        <v>0</v>
      </c>
      <c r="CD116" s="17">
        <f t="shared" si="407"/>
        <v>0</v>
      </c>
      <c r="CE116" s="17">
        <f t="shared" si="408"/>
        <v>0</v>
      </c>
      <c r="CF116" s="37">
        <f t="shared" si="409"/>
        <v>0</v>
      </c>
      <c r="CG116" s="17">
        <f t="shared" si="356"/>
        <v>0</v>
      </c>
      <c r="CH116" s="17">
        <f t="shared" si="357"/>
        <v>0</v>
      </c>
      <c r="CI116" s="17">
        <f t="shared" si="358"/>
        <v>0</v>
      </c>
      <c r="CJ116" s="17">
        <f t="shared" si="410"/>
        <v>0</v>
      </c>
      <c r="CK116" s="32">
        <v>0</v>
      </c>
      <c r="CL116" s="32"/>
      <c r="CM116" s="1"/>
      <c r="CN116" s="1"/>
      <c r="CO116" s="1"/>
      <c r="CP116" s="1"/>
      <c r="CQ116" s="1"/>
      <c r="CR116" s="1"/>
      <c r="CS116" s="1"/>
    </row>
    <row r="117" s="1" customFormat="1" hidden="1">
      <c r="A117" s="30" t="s">
        <v>145</v>
      </c>
      <c r="B117" s="30" t="s">
        <v>80</v>
      </c>
      <c r="C117" s="30" t="s">
        <v>34</v>
      </c>
      <c r="D117" s="30" t="s">
        <v>155</v>
      </c>
      <c r="E117" s="30"/>
      <c r="F117" s="31" t="s">
        <v>156</v>
      </c>
      <c r="G117" s="17"/>
      <c r="H117" s="17"/>
      <c r="I117" s="17"/>
      <c r="J117" s="17"/>
      <c r="K117" s="17"/>
      <c r="L117" s="17"/>
      <c r="M117" s="17"/>
      <c r="N117" s="17"/>
      <c r="O117" s="17"/>
      <c r="P117" s="17">
        <f t="shared" si="359"/>
        <v>0</v>
      </c>
      <c r="Q117" s="17">
        <f t="shared" si="360"/>
        <v>0</v>
      </c>
      <c r="R117" s="17">
        <f t="shared" si="361"/>
        <v>0</v>
      </c>
      <c r="S117" s="17">
        <f t="shared" si="362"/>
        <v>3000</v>
      </c>
      <c r="T117" s="17">
        <f t="shared" si="363"/>
        <v>0</v>
      </c>
      <c r="U117" s="17">
        <f t="shared" si="364"/>
        <v>3000</v>
      </c>
      <c r="V117" s="17">
        <f t="shared" si="365"/>
        <v>0</v>
      </c>
      <c r="W117" s="17">
        <f t="shared" si="366"/>
        <v>0</v>
      </c>
      <c r="X117" s="17">
        <f t="shared" si="367"/>
        <v>3000</v>
      </c>
      <c r="Y117" s="17">
        <f t="shared" si="338"/>
        <v>3000</v>
      </c>
      <c r="Z117" s="17">
        <f t="shared" si="339"/>
        <v>3000</v>
      </c>
      <c r="AA117" s="17">
        <f t="shared" si="340"/>
        <v>3000</v>
      </c>
      <c r="AB117" s="17">
        <f t="shared" si="368"/>
        <v>-3000</v>
      </c>
      <c r="AC117" s="17">
        <f t="shared" si="369"/>
        <v>-3000</v>
      </c>
      <c r="AD117" s="17">
        <f t="shared" si="370"/>
        <v>-3000</v>
      </c>
      <c r="AE117" s="17">
        <f t="shared" si="341"/>
        <v>0</v>
      </c>
      <c r="AF117" s="17">
        <f t="shared" si="342"/>
        <v>0</v>
      </c>
      <c r="AG117" s="17">
        <f t="shared" si="343"/>
        <v>0</v>
      </c>
      <c r="AH117" s="17">
        <f t="shared" si="371"/>
        <v>0</v>
      </c>
      <c r="AI117" s="17">
        <f t="shared" si="372"/>
        <v>0</v>
      </c>
      <c r="AJ117" s="17">
        <f t="shared" si="373"/>
        <v>0</v>
      </c>
      <c r="AK117" s="17">
        <f t="shared" si="374"/>
        <v>0</v>
      </c>
      <c r="AL117" s="17">
        <f t="shared" si="375"/>
        <v>0</v>
      </c>
      <c r="AM117" s="17">
        <f t="shared" si="376"/>
        <v>0</v>
      </c>
      <c r="AN117" s="17">
        <f t="shared" si="377"/>
        <v>0</v>
      </c>
      <c r="AO117" s="17">
        <f t="shared" si="378"/>
        <v>0</v>
      </c>
      <c r="AP117" s="17">
        <f t="shared" si="379"/>
        <v>0</v>
      </c>
      <c r="AQ117" s="17">
        <f t="shared" si="380"/>
        <v>0</v>
      </c>
      <c r="AR117" s="17">
        <f t="shared" si="381"/>
        <v>0</v>
      </c>
      <c r="AS117" s="17">
        <f t="shared" si="382"/>
        <v>0</v>
      </c>
      <c r="AT117" s="17">
        <f t="shared" si="383"/>
        <v>0</v>
      </c>
      <c r="AU117" s="17">
        <f t="shared" si="384"/>
        <v>0</v>
      </c>
      <c r="AV117" s="17">
        <f t="shared" si="385"/>
        <v>0</v>
      </c>
      <c r="AW117" s="17">
        <f t="shared" si="344"/>
        <v>0</v>
      </c>
      <c r="AX117" s="17">
        <f t="shared" si="345"/>
        <v>0</v>
      </c>
      <c r="AY117" s="17">
        <f t="shared" si="346"/>
        <v>0</v>
      </c>
      <c r="AZ117" s="17">
        <f t="shared" si="386"/>
        <v>0</v>
      </c>
      <c r="BA117" s="17">
        <f t="shared" si="347"/>
        <v>0</v>
      </c>
      <c r="BB117" s="17">
        <f t="shared" si="348"/>
        <v>0</v>
      </c>
      <c r="BC117" s="17">
        <f t="shared" si="349"/>
        <v>0</v>
      </c>
      <c r="BD117" s="17">
        <f t="shared" si="387"/>
        <v>0</v>
      </c>
      <c r="BE117" s="17">
        <f t="shared" si="388"/>
        <v>0</v>
      </c>
      <c r="BF117" s="17">
        <f t="shared" si="389"/>
        <v>0</v>
      </c>
      <c r="BG117" s="17">
        <f t="shared" si="390"/>
        <v>0</v>
      </c>
      <c r="BH117" s="17">
        <f t="shared" si="391"/>
        <v>0</v>
      </c>
      <c r="BI117" s="17">
        <f t="shared" si="392"/>
        <v>0</v>
      </c>
      <c r="BJ117" s="17">
        <f t="shared" si="393"/>
        <v>0</v>
      </c>
      <c r="BK117" s="17">
        <f t="shared" si="394"/>
        <v>0</v>
      </c>
      <c r="BL117" s="17">
        <f t="shared" si="395"/>
        <v>0</v>
      </c>
      <c r="BM117" s="17">
        <f t="shared" si="396"/>
        <v>0</v>
      </c>
      <c r="BN117" s="17">
        <f t="shared" si="397"/>
        <v>0</v>
      </c>
      <c r="BO117" s="17">
        <f t="shared" si="350"/>
        <v>0</v>
      </c>
      <c r="BP117" s="17">
        <f t="shared" si="351"/>
        <v>0</v>
      </c>
      <c r="BQ117" s="17">
        <f t="shared" si="352"/>
        <v>0</v>
      </c>
      <c r="BR117" s="17">
        <f t="shared" si="398"/>
        <v>0</v>
      </c>
      <c r="BS117" s="17">
        <f t="shared" si="399"/>
        <v>0</v>
      </c>
      <c r="BT117" s="17">
        <f t="shared" si="400"/>
        <v>0</v>
      </c>
      <c r="BU117" s="17">
        <f t="shared" si="353"/>
        <v>0</v>
      </c>
      <c r="BV117" s="17">
        <f t="shared" si="354"/>
        <v>0</v>
      </c>
      <c r="BW117" s="17">
        <f t="shared" si="355"/>
        <v>0</v>
      </c>
      <c r="BX117" s="17">
        <f t="shared" si="401"/>
        <v>0</v>
      </c>
      <c r="BY117" s="17">
        <f t="shared" si="402"/>
        <v>0</v>
      </c>
      <c r="BZ117" s="17">
        <f t="shared" si="403"/>
        <v>0</v>
      </c>
      <c r="CA117" s="17">
        <f t="shared" si="404"/>
        <v>0</v>
      </c>
      <c r="CB117" s="17">
        <f t="shared" si="405"/>
        <v>0</v>
      </c>
      <c r="CC117" s="17">
        <f t="shared" si="406"/>
        <v>0</v>
      </c>
      <c r="CD117" s="17">
        <f t="shared" si="407"/>
        <v>0</v>
      </c>
      <c r="CE117" s="17">
        <f t="shared" si="408"/>
        <v>0</v>
      </c>
      <c r="CF117" s="17">
        <f t="shared" si="409"/>
        <v>0</v>
      </c>
      <c r="CG117" s="17">
        <f t="shared" si="356"/>
        <v>0</v>
      </c>
      <c r="CH117" s="17">
        <f t="shared" si="357"/>
        <v>0</v>
      </c>
      <c r="CI117" s="17">
        <f t="shared" si="358"/>
        <v>0</v>
      </c>
      <c r="CJ117" s="17">
        <f t="shared" si="410"/>
        <v>0</v>
      </c>
      <c r="CK117" s="32">
        <v>0</v>
      </c>
      <c r="CL117" s="32"/>
      <c r="CM117" s="1"/>
      <c r="CN117" s="1"/>
      <c r="CO117" s="1"/>
      <c r="CP117" s="1"/>
      <c r="CQ117" s="1"/>
      <c r="CR117" s="1"/>
      <c r="CS117" s="1"/>
    </row>
    <row r="118" s="1" customFormat="1" hidden="1">
      <c r="A118" s="30" t="s">
        <v>145</v>
      </c>
      <c r="B118" s="30" t="s">
        <v>80</v>
      </c>
      <c r="C118" s="30" t="s">
        <v>34</v>
      </c>
      <c r="D118" s="30" t="s">
        <v>155</v>
      </c>
      <c r="E118" s="30" t="s">
        <v>46</v>
      </c>
      <c r="F118" s="31" t="s">
        <v>47</v>
      </c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>
        <v>3000</v>
      </c>
      <c r="T118" s="17"/>
      <c r="U118" s="17">
        <v>3000</v>
      </c>
      <c r="V118" s="17"/>
      <c r="W118" s="17"/>
      <c r="X118" s="17">
        <v>3000</v>
      </c>
      <c r="Y118" s="17">
        <f t="shared" si="338"/>
        <v>3000</v>
      </c>
      <c r="Z118" s="17">
        <f t="shared" si="339"/>
        <v>3000</v>
      </c>
      <c r="AA118" s="17">
        <f t="shared" si="340"/>
        <v>3000</v>
      </c>
      <c r="AB118" s="17">
        <v>-3000</v>
      </c>
      <c r="AC118" s="17">
        <v>-3000</v>
      </c>
      <c r="AD118" s="17">
        <v>-3000</v>
      </c>
      <c r="AE118" s="17">
        <f t="shared" si="341"/>
        <v>0</v>
      </c>
      <c r="AF118" s="17">
        <f t="shared" si="342"/>
        <v>0</v>
      </c>
      <c r="AG118" s="17">
        <f t="shared" si="343"/>
        <v>0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>
        <f t="shared" si="344"/>
        <v>0</v>
      </c>
      <c r="AX118" s="17">
        <f t="shared" si="345"/>
        <v>0</v>
      </c>
      <c r="AY118" s="17">
        <f t="shared" si="346"/>
        <v>0</v>
      </c>
      <c r="AZ118" s="17"/>
      <c r="BA118" s="17">
        <f t="shared" si="347"/>
        <v>0</v>
      </c>
      <c r="BB118" s="17">
        <f t="shared" si="348"/>
        <v>0</v>
      </c>
      <c r="BC118" s="17">
        <f t="shared" si="349"/>
        <v>0</v>
      </c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>
        <f t="shared" si="350"/>
        <v>0</v>
      </c>
      <c r="BP118" s="17">
        <f t="shared" si="351"/>
        <v>0</v>
      </c>
      <c r="BQ118" s="17">
        <f t="shared" si="352"/>
        <v>0</v>
      </c>
      <c r="BR118" s="17"/>
      <c r="BS118" s="17"/>
      <c r="BT118" s="17"/>
      <c r="BU118" s="17">
        <f t="shared" si="353"/>
        <v>0</v>
      </c>
      <c r="BV118" s="17">
        <f t="shared" si="354"/>
        <v>0</v>
      </c>
      <c r="BW118" s="17">
        <f t="shared" si="355"/>
        <v>0</v>
      </c>
      <c r="BX118" s="17"/>
      <c r="BY118" s="17"/>
      <c r="BZ118" s="17"/>
      <c r="CA118" s="17"/>
      <c r="CB118" s="17"/>
      <c r="CC118" s="37"/>
      <c r="CD118" s="17"/>
      <c r="CE118" s="17"/>
      <c r="CF118" s="37"/>
      <c r="CG118" s="17">
        <f t="shared" si="356"/>
        <v>0</v>
      </c>
      <c r="CH118" s="17">
        <f t="shared" si="357"/>
        <v>0</v>
      </c>
      <c r="CI118" s="17">
        <f t="shared" si="358"/>
        <v>0</v>
      </c>
      <c r="CJ118" s="17"/>
      <c r="CK118" s="32">
        <v>0</v>
      </c>
      <c r="CL118" s="32"/>
      <c r="CM118" s="1"/>
      <c r="CN118" s="1"/>
      <c r="CO118" s="1"/>
      <c r="CP118" s="1"/>
      <c r="CQ118" s="1"/>
      <c r="CR118" s="1"/>
      <c r="CS118" s="1"/>
    </row>
    <row r="119" s="20" customFormat="1">
      <c r="A119" s="21" t="s">
        <v>157</v>
      </c>
      <c r="B119" s="21"/>
      <c r="C119" s="21"/>
      <c r="D119" s="21"/>
      <c r="E119" s="33"/>
      <c r="F119" s="22" t="s">
        <v>158</v>
      </c>
      <c r="G119" s="23">
        <f>G181+G120+G126+G152</f>
        <v>602239</v>
      </c>
      <c r="H119" s="23">
        <f>H181+H120+H126+H152</f>
        <v>507149.89999999997</v>
      </c>
      <c r="I119" s="23">
        <f>I181+I120+I126+I152</f>
        <v>402185.09999999998</v>
      </c>
      <c r="J119" s="23">
        <f>J181+J120+J126+J152</f>
        <v>-3043.6999999999998</v>
      </c>
      <c r="K119" s="23">
        <f>K181+K120+K126+K152</f>
        <v>-3652.5</v>
      </c>
      <c r="L119" s="23">
        <f>L181+L120+L126+L152</f>
        <v>-3652.5</v>
      </c>
      <c r="M119" s="23">
        <f t="shared" si="256"/>
        <v>599195.30000000005</v>
      </c>
      <c r="N119" s="23">
        <f t="shared" si="257"/>
        <v>503497.39999999997</v>
      </c>
      <c r="O119" s="23">
        <f t="shared" si="258"/>
        <v>398532.59999999998</v>
      </c>
      <c r="P119" s="23">
        <f>P181+P120+P126+P152</f>
        <v>31860.900000000001</v>
      </c>
      <c r="Q119" s="23">
        <f>Q181+Q120+Q126+Q152</f>
        <v>0</v>
      </c>
      <c r="R119" s="23">
        <f>R181+R120+R126+R152</f>
        <v>0</v>
      </c>
      <c r="S119" s="23">
        <f>S181+S120+S126+S152</f>
        <v>175372.49947000004</v>
      </c>
      <c r="T119" s="23">
        <f>T181+T120+T126+T152</f>
        <v>58602.600000000006</v>
      </c>
      <c r="U119" s="23">
        <f>U181+U120+U126+U152</f>
        <v>40000</v>
      </c>
      <c r="V119" s="23">
        <f>V181+V120+V126+V152</f>
        <v>91883.799999999988</v>
      </c>
      <c r="W119" s="23">
        <f>W181+W120+W126+W152</f>
        <v>0</v>
      </c>
      <c r="X119" s="23">
        <f>X181+X120+X126+X152</f>
        <v>40000</v>
      </c>
      <c r="Y119" s="23">
        <f t="shared" si="338"/>
        <v>806428.69947000011</v>
      </c>
      <c r="Z119" s="23">
        <f t="shared" si="339"/>
        <v>602100</v>
      </c>
      <c r="AA119" s="23">
        <f t="shared" si="340"/>
        <v>530416.39999999991</v>
      </c>
      <c r="AB119" s="23">
        <f>AB181+AB120+AB126+AB152</f>
        <v>0</v>
      </c>
      <c r="AC119" s="23">
        <f>AC181+AC120+AC126+AC152</f>
        <v>0</v>
      </c>
      <c r="AD119" s="23">
        <f>AD181+AD120+AD126+AD152</f>
        <v>0</v>
      </c>
      <c r="AE119" s="23">
        <f t="shared" si="341"/>
        <v>806428.69947000011</v>
      </c>
      <c r="AF119" s="23">
        <f t="shared" si="342"/>
        <v>602100</v>
      </c>
      <c r="AG119" s="23">
        <f t="shared" si="343"/>
        <v>530416.39999999991</v>
      </c>
      <c r="AH119" s="23">
        <f>AH181+AH120+AH126+AH152</f>
        <v>0</v>
      </c>
      <c r="AI119" s="23">
        <f>AI181+AI120+AI126+AI152</f>
        <v>0</v>
      </c>
      <c r="AJ119" s="23">
        <f>AJ181+AJ120+AJ126+AJ152</f>
        <v>22728.900000000001</v>
      </c>
      <c r="AK119" s="23">
        <f>AK181+AK120+AK126+AK152</f>
        <v>0</v>
      </c>
      <c r="AL119" s="23">
        <f>AL181+AL120+AL126+AL152</f>
        <v>0</v>
      </c>
      <c r="AM119" s="23">
        <f>AM181+AM120+AM126+AM152</f>
        <v>18090</v>
      </c>
      <c r="AN119" s="23">
        <f>AN181+AN120+AN126+AN152</f>
        <v>0</v>
      </c>
      <c r="AO119" s="23">
        <f>AO181+AO120+AO126+AO152</f>
        <v>0</v>
      </c>
      <c r="AP119" s="23">
        <f>AP181+AP120+AP126+AP152</f>
        <v>0</v>
      </c>
      <c r="AQ119" s="23">
        <f>AQ181+AQ120+AQ126+AQ152</f>
        <v>0</v>
      </c>
      <c r="AR119" s="23">
        <f>AR181+AR120+AR126+AR152</f>
        <v>0</v>
      </c>
      <c r="AS119" s="23">
        <f>AS181+AS120+AS126+AS152</f>
        <v>0</v>
      </c>
      <c r="AT119" s="23">
        <f>AT181+AT120+AT126+AT152</f>
        <v>0</v>
      </c>
      <c r="AU119" s="23">
        <f>AU181+AU120+AU126+AU152</f>
        <v>0</v>
      </c>
      <c r="AV119" s="23">
        <f>AV181+AV120+AV126+AV152</f>
        <v>0</v>
      </c>
      <c r="AW119" s="23">
        <f t="shared" si="344"/>
        <v>829157.59947000013</v>
      </c>
      <c r="AX119" s="23">
        <f t="shared" si="345"/>
        <v>620190</v>
      </c>
      <c r="AY119" s="23">
        <f t="shared" si="346"/>
        <v>530416.39999999991</v>
      </c>
      <c r="AZ119" s="23">
        <f>AZ181+AZ120+AZ126+AZ152</f>
        <v>0</v>
      </c>
      <c r="BA119" s="23">
        <f t="shared" si="347"/>
        <v>829157.59947000013</v>
      </c>
      <c r="BB119" s="23">
        <f t="shared" si="348"/>
        <v>620190</v>
      </c>
      <c r="BC119" s="23">
        <f t="shared" si="349"/>
        <v>530416.39999999991</v>
      </c>
      <c r="BD119" s="23">
        <f>BD181+BD120+BD126+BD152</f>
        <v>0</v>
      </c>
      <c r="BE119" s="23">
        <f>BE181+BE120+BE126+BE152</f>
        <v>0</v>
      </c>
      <c r="BF119" s="23">
        <f>BF181+BF120+BF126+BF152</f>
        <v>-190</v>
      </c>
      <c r="BG119" s="23">
        <f>BG181+BG120+BG126+BG152</f>
        <v>0</v>
      </c>
      <c r="BH119" s="23">
        <f>BH181+BH120+BH126+BH152</f>
        <v>0</v>
      </c>
      <c r="BI119" s="23">
        <f>BI181+BI120+BI126+BI152</f>
        <v>0</v>
      </c>
      <c r="BJ119" s="23">
        <f>BJ181+BJ120+BJ126+BJ152</f>
        <v>0</v>
      </c>
      <c r="BK119" s="23">
        <f>BK181+BK120+BK126+BK152</f>
        <v>0</v>
      </c>
      <c r="BL119" s="23">
        <f>BL181+BL120+BL126+BL152</f>
        <v>0</v>
      </c>
      <c r="BM119" s="23">
        <f>BM181+BM120+BM126+BM152</f>
        <v>0</v>
      </c>
      <c r="BN119" s="23">
        <f>BN181+BN120+BN126+BN152</f>
        <v>0</v>
      </c>
      <c r="BO119" s="23">
        <f t="shared" si="350"/>
        <v>828967.59947000013</v>
      </c>
      <c r="BP119" s="23">
        <f t="shared" si="351"/>
        <v>620190</v>
      </c>
      <c r="BQ119" s="23">
        <f t="shared" si="352"/>
        <v>530416.39999999991</v>
      </c>
      <c r="BR119" s="23">
        <f>BR181+BR120+BR126+BR152</f>
        <v>0</v>
      </c>
      <c r="BS119" s="23">
        <f>BS181+BS120+BS126+BS152</f>
        <v>0</v>
      </c>
      <c r="BT119" s="23">
        <f>BT181+BT120+BT126+BT152</f>
        <v>0</v>
      </c>
      <c r="BU119" s="23">
        <f t="shared" si="353"/>
        <v>828967.59947000013</v>
      </c>
      <c r="BV119" s="23">
        <f t="shared" si="354"/>
        <v>620190</v>
      </c>
      <c r="BW119" s="23">
        <f t="shared" si="355"/>
        <v>530416.39999999991</v>
      </c>
      <c r="BX119" s="23">
        <f>BX181+BX120+BX126+BX152</f>
        <v>0</v>
      </c>
      <c r="BY119" s="23">
        <f>BY181+BY120+BY126+BY152</f>
        <v>-1702.8000000000002</v>
      </c>
      <c r="BZ119" s="23">
        <f>BZ181+BZ120+BZ126+BZ152</f>
        <v>0</v>
      </c>
      <c r="CA119" s="23">
        <f>CA181+CA120+CA126+CA152</f>
        <v>0</v>
      </c>
      <c r="CB119" s="23">
        <f>CB181+CB120+CB126+CB152</f>
        <v>0</v>
      </c>
      <c r="CC119" s="23">
        <f>CC181+CC120+CC126+CC152</f>
        <v>0</v>
      </c>
      <c r="CD119" s="23">
        <f>CD181+CD120+CD126+CD152</f>
        <v>0</v>
      </c>
      <c r="CE119" s="23">
        <f>CE181+CE120+CE126+CE152</f>
        <v>0</v>
      </c>
      <c r="CF119" s="23">
        <f>CF181+CF120+CF126+CF152</f>
        <v>0</v>
      </c>
      <c r="CG119" s="23">
        <f t="shared" si="356"/>
        <v>827264.79947000009</v>
      </c>
      <c r="CH119" s="23">
        <f t="shared" si="357"/>
        <v>620190</v>
      </c>
      <c r="CI119" s="23">
        <f t="shared" si="358"/>
        <v>530416.39999999991</v>
      </c>
      <c r="CJ119" s="23">
        <f>CJ181+CJ120+CJ126+CJ152</f>
        <v>0</v>
      </c>
      <c r="CK119" s="24"/>
      <c r="CL119" s="24"/>
      <c r="CM119" s="20"/>
      <c r="CN119" s="20"/>
      <c r="CO119" s="20"/>
      <c r="CP119" s="20"/>
      <c r="CQ119" s="20"/>
      <c r="CR119" s="20"/>
      <c r="CS119" s="20"/>
    </row>
    <row r="120" s="20" customFormat="1">
      <c r="A120" s="21" t="s">
        <v>157</v>
      </c>
      <c r="B120" s="21" t="s">
        <v>70</v>
      </c>
      <c r="C120" s="21"/>
      <c r="D120" s="21"/>
      <c r="E120" s="33"/>
      <c r="F120" s="22" t="s">
        <v>159</v>
      </c>
      <c r="G120" s="23">
        <f t="shared" ref="G120:G124" si="411">G121</f>
        <v>9.5</v>
      </c>
      <c r="H120" s="23">
        <f t="shared" ref="H120:H124" si="412">H121</f>
        <v>9.5</v>
      </c>
      <c r="I120" s="23">
        <f t="shared" ref="I120:I124" si="413">I121</f>
        <v>9.5</v>
      </c>
      <c r="J120" s="23">
        <f t="shared" ref="J120:J124" si="414">J121</f>
        <v>0</v>
      </c>
      <c r="K120" s="23">
        <f t="shared" ref="K120:K124" si="415">K121</f>
        <v>0</v>
      </c>
      <c r="L120" s="23">
        <f t="shared" ref="L120:L124" si="416">L121</f>
        <v>0</v>
      </c>
      <c r="M120" s="23">
        <f t="shared" si="256"/>
        <v>9.5</v>
      </c>
      <c r="N120" s="23">
        <f t="shared" si="257"/>
        <v>9.5</v>
      </c>
      <c r="O120" s="23">
        <f t="shared" si="258"/>
        <v>9.5</v>
      </c>
      <c r="P120" s="23">
        <f t="shared" ref="P120:P124" si="417">P121</f>
        <v>0</v>
      </c>
      <c r="Q120" s="23">
        <f t="shared" ref="Q120:Q124" si="418">Q121</f>
        <v>0</v>
      </c>
      <c r="R120" s="23">
        <f t="shared" ref="R120:R124" si="419">R121</f>
        <v>0</v>
      </c>
      <c r="S120" s="23">
        <f t="shared" ref="S120:S124" si="420">S121</f>
        <v>0</v>
      </c>
      <c r="T120" s="23">
        <f t="shared" ref="T120:T124" si="421">T121</f>
        <v>0</v>
      </c>
      <c r="U120" s="23">
        <f t="shared" ref="U120:U124" si="422">U121</f>
        <v>0</v>
      </c>
      <c r="V120" s="23">
        <f t="shared" ref="V120:V124" si="423">V121</f>
        <v>0</v>
      </c>
      <c r="W120" s="23">
        <f t="shared" ref="W120:W124" si="424">W121</f>
        <v>0</v>
      </c>
      <c r="X120" s="23">
        <f t="shared" ref="X120:X124" si="425">X121</f>
        <v>0</v>
      </c>
      <c r="Y120" s="23">
        <f t="shared" si="338"/>
        <v>9.5</v>
      </c>
      <c r="Z120" s="23">
        <f t="shared" si="339"/>
        <v>9.5</v>
      </c>
      <c r="AA120" s="23">
        <f t="shared" si="340"/>
        <v>9.5</v>
      </c>
      <c r="AB120" s="23">
        <f t="shared" ref="AB120:AB124" si="426">AB121</f>
        <v>0</v>
      </c>
      <c r="AC120" s="23">
        <f t="shared" ref="AC120:AC124" si="427">AC121</f>
        <v>0</v>
      </c>
      <c r="AD120" s="23">
        <f t="shared" ref="AD120:AD124" si="428">AD121</f>
        <v>0</v>
      </c>
      <c r="AE120" s="23">
        <f t="shared" si="341"/>
        <v>9.5</v>
      </c>
      <c r="AF120" s="23">
        <f t="shared" si="342"/>
        <v>9.5</v>
      </c>
      <c r="AG120" s="23">
        <f t="shared" si="343"/>
        <v>9.5</v>
      </c>
      <c r="AH120" s="23">
        <f t="shared" ref="AH120:AH124" si="429">AH121</f>
        <v>0</v>
      </c>
      <c r="AI120" s="23">
        <f t="shared" ref="AI120:AI124" si="430">AI121</f>
        <v>0</v>
      </c>
      <c r="AJ120" s="23">
        <f t="shared" ref="AJ120:AJ124" si="431">AJ121</f>
        <v>0</v>
      </c>
      <c r="AK120" s="23">
        <f t="shared" ref="AK120:AK124" si="432">AK121</f>
        <v>0</v>
      </c>
      <c r="AL120" s="23">
        <f t="shared" ref="AL120:AL124" si="433">AL121</f>
        <v>0</v>
      </c>
      <c r="AM120" s="23">
        <f t="shared" ref="AM120:AM124" si="434">AM121</f>
        <v>0</v>
      </c>
      <c r="AN120" s="23">
        <f t="shared" ref="AN120:AN124" si="435">AN121</f>
        <v>0</v>
      </c>
      <c r="AO120" s="23">
        <f t="shared" ref="AO120:AO124" si="436">AO121</f>
        <v>0</v>
      </c>
      <c r="AP120" s="23">
        <f t="shared" ref="AP120:AP124" si="437">AP121</f>
        <v>0</v>
      </c>
      <c r="AQ120" s="23">
        <f t="shared" ref="AQ120:AQ124" si="438">AQ121</f>
        <v>0</v>
      </c>
      <c r="AR120" s="23">
        <f t="shared" ref="AR120:AR124" si="439">AR121</f>
        <v>0</v>
      </c>
      <c r="AS120" s="23">
        <f t="shared" ref="AS120:AS124" si="440">AS121</f>
        <v>0</v>
      </c>
      <c r="AT120" s="23">
        <f t="shared" ref="AT120:AT124" si="441">AT121</f>
        <v>0</v>
      </c>
      <c r="AU120" s="23">
        <f t="shared" ref="AU120:AU124" si="442">AU121</f>
        <v>0</v>
      </c>
      <c r="AV120" s="23">
        <f t="shared" ref="AV120:AV124" si="443">AV121</f>
        <v>0</v>
      </c>
      <c r="AW120" s="23">
        <f t="shared" si="344"/>
        <v>9.5</v>
      </c>
      <c r="AX120" s="23">
        <f t="shared" si="345"/>
        <v>9.5</v>
      </c>
      <c r="AY120" s="23">
        <f t="shared" si="346"/>
        <v>9.5</v>
      </c>
      <c r="AZ120" s="23">
        <f t="shared" ref="AZ120:AZ124" si="444">AZ121</f>
        <v>0</v>
      </c>
      <c r="BA120" s="23">
        <f t="shared" si="347"/>
        <v>9.5</v>
      </c>
      <c r="BB120" s="23">
        <f t="shared" si="348"/>
        <v>9.5</v>
      </c>
      <c r="BC120" s="23">
        <f t="shared" si="349"/>
        <v>9.5</v>
      </c>
      <c r="BD120" s="23">
        <f t="shared" ref="BD120:BD124" si="445">BD121</f>
        <v>0</v>
      </c>
      <c r="BE120" s="23">
        <f t="shared" ref="BE120:BE124" si="446">BE121</f>
        <v>0</v>
      </c>
      <c r="BF120" s="23">
        <f t="shared" ref="BF120:BF124" si="447">BF121</f>
        <v>0</v>
      </c>
      <c r="BG120" s="23">
        <f t="shared" ref="BG120:BG124" si="448">BG121</f>
        <v>0</v>
      </c>
      <c r="BH120" s="23">
        <f t="shared" ref="BH120:BH124" si="449">BH121</f>
        <v>0</v>
      </c>
      <c r="BI120" s="23">
        <f t="shared" ref="BI120:BI124" si="450">BI121</f>
        <v>0</v>
      </c>
      <c r="BJ120" s="23">
        <f t="shared" ref="BJ120:BJ124" si="451">BJ121</f>
        <v>0</v>
      </c>
      <c r="BK120" s="23">
        <f t="shared" ref="BK120:BK124" si="452">BK121</f>
        <v>0</v>
      </c>
      <c r="BL120" s="23">
        <f t="shared" ref="BL120:BL124" si="453">BL121</f>
        <v>0</v>
      </c>
      <c r="BM120" s="23">
        <f t="shared" ref="BM120:BM124" si="454">BM121</f>
        <v>0</v>
      </c>
      <c r="BN120" s="23">
        <f t="shared" ref="BN120:BN124" si="455">BN121</f>
        <v>0</v>
      </c>
      <c r="BO120" s="23">
        <f t="shared" si="350"/>
        <v>9.5</v>
      </c>
      <c r="BP120" s="23">
        <f t="shared" si="351"/>
        <v>9.5</v>
      </c>
      <c r="BQ120" s="23">
        <f t="shared" si="352"/>
        <v>9.5</v>
      </c>
      <c r="BR120" s="23">
        <f t="shared" ref="BR120:BR124" si="456">BR121</f>
        <v>0</v>
      </c>
      <c r="BS120" s="23">
        <f t="shared" ref="BS120:BS124" si="457">BS121</f>
        <v>0</v>
      </c>
      <c r="BT120" s="23">
        <f t="shared" ref="BT120:BT124" si="458">BT121</f>
        <v>0</v>
      </c>
      <c r="BU120" s="23">
        <f t="shared" si="353"/>
        <v>9.5</v>
      </c>
      <c r="BV120" s="23">
        <f t="shared" si="354"/>
        <v>9.5</v>
      </c>
      <c r="BW120" s="23">
        <f t="shared" si="355"/>
        <v>9.5</v>
      </c>
      <c r="BX120" s="23">
        <f t="shared" ref="BX120:BX124" si="459">BX121</f>
        <v>0</v>
      </c>
      <c r="BY120" s="23">
        <f t="shared" ref="BY120:BY124" si="460">BY121</f>
        <v>0</v>
      </c>
      <c r="BZ120" s="23">
        <f t="shared" ref="BZ120:BZ124" si="461">BZ121</f>
        <v>0</v>
      </c>
      <c r="CA120" s="23">
        <f t="shared" ref="CA120:CA124" si="462">CA121</f>
        <v>0</v>
      </c>
      <c r="CB120" s="23">
        <f t="shared" ref="CB120:CB124" si="463">CB121</f>
        <v>0</v>
      </c>
      <c r="CC120" s="23">
        <f t="shared" ref="CC120:CC124" si="464">CC121</f>
        <v>0</v>
      </c>
      <c r="CD120" s="23">
        <f t="shared" ref="CD120:CD124" si="465">CD121</f>
        <v>0</v>
      </c>
      <c r="CE120" s="23">
        <f t="shared" ref="CE120:CE124" si="466">CE121</f>
        <v>0</v>
      </c>
      <c r="CF120" s="23">
        <f t="shared" ref="CF120:CF124" si="467">CF121</f>
        <v>0</v>
      </c>
      <c r="CG120" s="23">
        <f t="shared" si="356"/>
        <v>9.5</v>
      </c>
      <c r="CH120" s="23">
        <f t="shared" si="357"/>
        <v>9.5</v>
      </c>
      <c r="CI120" s="23">
        <f t="shared" si="358"/>
        <v>9.5</v>
      </c>
      <c r="CJ120" s="23">
        <f t="shared" ref="CJ120:CJ124" si="468">CJ121</f>
        <v>0</v>
      </c>
      <c r="CK120" s="24"/>
      <c r="CL120" s="24"/>
      <c r="CM120" s="20"/>
      <c r="CN120" s="20"/>
      <c r="CO120" s="20"/>
      <c r="CP120" s="20"/>
      <c r="CQ120" s="20"/>
      <c r="CR120" s="20"/>
      <c r="CS120" s="20"/>
    </row>
    <row r="121" s="25" customFormat="1">
      <c r="A121" s="26" t="s">
        <v>157</v>
      </c>
      <c r="B121" s="26" t="s">
        <v>70</v>
      </c>
      <c r="C121" s="26" t="s">
        <v>160</v>
      </c>
      <c r="D121" s="26"/>
      <c r="E121" s="34"/>
      <c r="F121" s="27" t="s">
        <v>161</v>
      </c>
      <c r="G121" s="28">
        <f t="shared" si="411"/>
        <v>9.5</v>
      </c>
      <c r="H121" s="28">
        <f t="shared" si="412"/>
        <v>9.5</v>
      </c>
      <c r="I121" s="28">
        <f t="shared" si="413"/>
        <v>9.5</v>
      </c>
      <c r="J121" s="28">
        <f t="shared" si="414"/>
        <v>0</v>
      </c>
      <c r="K121" s="28">
        <f t="shared" si="415"/>
        <v>0</v>
      </c>
      <c r="L121" s="28">
        <f t="shared" si="416"/>
        <v>0</v>
      </c>
      <c r="M121" s="28">
        <f t="shared" si="256"/>
        <v>9.5</v>
      </c>
      <c r="N121" s="28">
        <f t="shared" si="257"/>
        <v>9.5</v>
      </c>
      <c r="O121" s="28">
        <f t="shared" si="258"/>
        <v>9.5</v>
      </c>
      <c r="P121" s="28">
        <f t="shared" si="417"/>
        <v>0</v>
      </c>
      <c r="Q121" s="28">
        <f t="shared" si="418"/>
        <v>0</v>
      </c>
      <c r="R121" s="28">
        <f t="shared" si="419"/>
        <v>0</v>
      </c>
      <c r="S121" s="28">
        <f t="shared" si="420"/>
        <v>0</v>
      </c>
      <c r="T121" s="28">
        <f t="shared" si="421"/>
        <v>0</v>
      </c>
      <c r="U121" s="28">
        <f t="shared" si="422"/>
        <v>0</v>
      </c>
      <c r="V121" s="28">
        <f t="shared" si="423"/>
        <v>0</v>
      </c>
      <c r="W121" s="28">
        <f t="shared" si="424"/>
        <v>0</v>
      </c>
      <c r="X121" s="28">
        <f t="shared" si="425"/>
        <v>0</v>
      </c>
      <c r="Y121" s="28">
        <f t="shared" si="338"/>
        <v>9.5</v>
      </c>
      <c r="Z121" s="28">
        <f t="shared" si="339"/>
        <v>9.5</v>
      </c>
      <c r="AA121" s="28">
        <f t="shared" si="340"/>
        <v>9.5</v>
      </c>
      <c r="AB121" s="28">
        <f t="shared" si="426"/>
        <v>0</v>
      </c>
      <c r="AC121" s="28">
        <f t="shared" si="427"/>
        <v>0</v>
      </c>
      <c r="AD121" s="28">
        <f t="shared" si="428"/>
        <v>0</v>
      </c>
      <c r="AE121" s="28">
        <f t="shared" si="341"/>
        <v>9.5</v>
      </c>
      <c r="AF121" s="28">
        <f t="shared" si="342"/>
        <v>9.5</v>
      </c>
      <c r="AG121" s="28">
        <f t="shared" si="343"/>
        <v>9.5</v>
      </c>
      <c r="AH121" s="28">
        <f t="shared" si="429"/>
        <v>0</v>
      </c>
      <c r="AI121" s="28">
        <f t="shared" si="430"/>
        <v>0</v>
      </c>
      <c r="AJ121" s="28">
        <f t="shared" si="431"/>
        <v>0</v>
      </c>
      <c r="AK121" s="28">
        <f t="shared" si="432"/>
        <v>0</v>
      </c>
      <c r="AL121" s="28">
        <f t="shared" si="433"/>
        <v>0</v>
      </c>
      <c r="AM121" s="28">
        <f t="shared" si="434"/>
        <v>0</v>
      </c>
      <c r="AN121" s="28">
        <f t="shared" si="435"/>
        <v>0</v>
      </c>
      <c r="AO121" s="28">
        <f t="shared" si="436"/>
        <v>0</v>
      </c>
      <c r="AP121" s="28">
        <f t="shared" si="437"/>
        <v>0</v>
      </c>
      <c r="AQ121" s="28">
        <f t="shared" si="438"/>
        <v>0</v>
      </c>
      <c r="AR121" s="28">
        <f t="shared" si="439"/>
        <v>0</v>
      </c>
      <c r="AS121" s="28">
        <f t="shared" si="440"/>
        <v>0</v>
      </c>
      <c r="AT121" s="28">
        <f t="shared" si="441"/>
        <v>0</v>
      </c>
      <c r="AU121" s="28">
        <f t="shared" si="442"/>
        <v>0</v>
      </c>
      <c r="AV121" s="28">
        <f t="shared" si="443"/>
        <v>0</v>
      </c>
      <c r="AW121" s="28">
        <f t="shared" si="344"/>
        <v>9.5</v>
      </c>
      <c r="AX121" s="28">
        <f t="shared" si="345"/>
        <v>9.5</v>
      </c>
      <c r="AY121" s="28">
        <f t="shared" si="346"/>
        <v>9.5</v>
      </c>
      <c r="AZ121" s="28">
        <f t="shared" si="444"/>
        <v>0</v>
      </c>
      <c r="BA121" s="28">
        <f t="shared" si="347"/>
        <v>9.5</v>
      </c>
      <c r="BB121" s="28">
        <f t="shared" si="348"/>
        <v>9.5</v>
      </c>
      <c r="BC121" s="28">
        <f t="shared" si="349"/>
        <v>9.5</v>
      </c>
      <c r="BD121" s="28">
        <f t="shared" si="445"/>
        <v>0</v>
      </c>
      <c r="BE121" s="28">
        <f t="shared" si="446"/>
        <v>0</v>
      </c>
      <c r="BF121" s="28">
        <f t="shared" si="447"/>
        <v>0</v>
      </c>
      <c r="BG121" s="28">
        <f t="shared" si="448"/>
        <v>0</v>
      </c>
      <c r="BH121" s="28">
        <f t="shared" si="449"/>
        <v>0</v>
      </c>
      <c r="BI121" s="28">
        <f t="shared" si="450"/>
        <v>0</v>
      </c>
      <c r="BJ121" s="28">
        <f t="shared" si="451"/>
        <v>0</v>
      </c>
      <c r="BK121" s="28">
        <f t="shared" si="452"/>
        <v>0</v>
      </c>
      <c r="BL121" s="28">
        <f t="shared" si="453"/>
        <v>0</v>
      </c>
      <c r="BM121" s="28">
        <f t="shared" si="454"/>
        <v>0</v>
      </c>
      <c r="BN121" s="28">
        <f t="shared" si="455"/>
        <v>0</v>
      </c>
      <c r="BO121" s="28">
        <f t="shared" si="350"/>
        <v>9.5</v>
      </c>
      <c r="BP121" s="28">
        <f t="shared" si="351"/>
        <v>9.5</v>
      </c>
      <c r="BQ121" s="28">
        <f t="shared" si="352"/>
        <v>9.5</v>
      </c>
      <c r="BR121" s="28">
        <f t="shared" si="456"/>
        <v>0</v>
      </c>
      <c r="BS121" s="28">
        <f t="shared" si="457"/>
        <v>0</v>
      </c>
      <c r="BT121" s="28">
        <f t="shared" si="458"/>
        <v>0</v>
      </c>
      <c r="BU121" s="28">
        <f t="shared" si="353"/>
        <v>9.5</v>
      </c>
      <c r="BV121" s="28">
        <f t="shared" si="354"/>
        <v>9.5</v>
      </c>
      <c r="BW121" s="28">
        <f t="shared" si="355"/>
        <v>9.5</v>
      </c>
      <c r="BX121" s="28">
        <f t="shared" si="459"/>
        <v>0</v>
      </c>
      <c r="BY121" s="28">
        <f t="shared" si="460"/>
        <v>0</v>
      </c>
      <c r="BZ121" s="28">
        <f t="shared" si="461"/>
        <v>0</v>
      </c>
      <c r="CA121" s="28">
        <f t="shared" si="462"/>
        <v>0</v>
      </c>
      <c r="CB121" s="28">
        <f t="shared" si="463"/>
        <v>0</v>
      </c>
      <c r="CC121" s="28">
        <f t="shared" si="464"/>
        <v>0</v>
      </c>
      <c r="CD121" s="28">
        <f t="shared" si="465"/>
        <v>0</v>
      </c>
      <c r="CE121" s="28">
        <f t="shared" si="466"/>
        <v>0</v>
      </c>
      <c r="CF121" s="28">
        <f t="shared" si="467"/>
        <v>0</v>
      </c>
      <c r="CG121" s="28">
        <f t="shared" si="356"/>
        <v>9.5</v>
      </c>
      <c r="CH121" s="28">
        <f t="shared" si="357"/>
        <v>9.5</v>
      </c>
      <c r="CI121" s="28">
        <f t="shared" si="358"/>
        <v>9.5</v>
      </c>
      <c r="CJ121" s="28">
        <f t="shared" si="468"/>
        <v>0</v>
      </c>
      <c r="CK121" s="29"/>
      <c r="CL121" s="29"/>
      <c r="CM121" s="25"/>
      <c r="CN121" s="25"/>
      <c r="CO121" s="25"/>
      <c r="CP121" s="25"/>
      <c r="CQ121" s="25"/>
      <c r="CR121" s="25"/>
      <c r="CS121" s="25"/>
    </row>
    <row r="122" s="1" customFormat="1" ht="63">
      <c r="A122" s="30" t="s">
        <v>157</v>
      </c>
      <c r="B122" s="30" t="s">
        <v>70</v>
      </c>
      <c r="C122" s="30" t="s">
        <v>160</v>
      </c>
      <c r="D122" s="30" t="s">
        <v>62</v>
      </c>
      <c r="E122" s="35"/>
      <c r="F122" s="31" t="s">
        <v>63</v>
      </c>
      <c r="G122" s="17">
        <f t="shared" si="411"/>
        <v>9.5</v>
      </c>
      <c r="H122" s="17">
        <f t="shared" si="412"/>
        <v>9.5</v>
      </c>
      <c r="I122" s="17">
        <f t="shared" si="413"/>
        <v>9.5</v>
      </c>
      <c r="J122" s="17">
        <f t="shared" si="414"/>
        <v>0</v>
      </c>
      <c r="K122" s="17">
        <f t="shared" si="415"/>
        <v>0</v>
      </c>
      <c r="L122" s="17">
        <f t="shared" si="416"/>
        <v>0</v>
      </c>
      <c r="M122" s="17">
        <f t="shared" si="256"/>
        <v>9.5</v>
      </c>
      <c r="N122" s="17">
        <f t="shared" si="257"/>
        <v>9.5</v>
      </c>
      <c r="O122" s="17">
        <f t="shared" si="258"/>
        <v>9.5</v>
      </c>
      <c r="P122" s="17">
        <f t="shared" si="417"/>
        <v>0</v>
      </c>
      <c r="Q122" s="17">
        <f t="shared" si="418"/>
        <v>0</v>
      </c>
      <c r="R122" s="17">
        <f t="shared" si="419"/>
        <v>0</v>
      </c>
      <c r="S122" s="17">
        <f t="shared" si="420"/>
        <v>0</v>
      </c>
      <c r="T122" s="17">
        <f t="shared" si="421"/>
        <v>0</v>
      </c>
      <c r="U122" s="17">
        <f t="shared" si="422"/>
        <v>0</v>
      </c>
      <c r="V122" s="17">
        <f t="shared" si="423"/>
        <v>0</v>
      </c>
      <c r="W122" s="17">
        <f t="shared" si="424"/>
        <v>0</v>
      </c>
      <c r="X122" s="17">
        <f t="shared" si="425"/>
        <v>0</v>
      </c>
      <c r="Y122" s="17">
        <f t="shared" si="338"/>
        <v>9.5</v>
      </c>
      <c r="Z122" s="17">
        <f t="shared" si="339"/>
        <v>9.5</v>
      </c>
      <c r="AA122" s="17">
        <f t="shared" si="340"/>
        <v>9.5</v>
      </c>
      <c r="AB122" s="17">
        <f t="shared" si="426"/>
        <v>0</v>
      </c>
      <c r="AC122" s="17">
        <f t="shared" si="427"/>
        <v>0</v>
      </c>
      <c r="AD122" s="17">
        <f t="shared" si="428"/>
        <v>0</v>
      </c>
      <c r="AE122" s="17">
        <f t="shared" si="341"/>
        <v>9.5</v>
      </c>
      <c r="AF122" s="17">
        <f t="shared" si="342"/>
        <v>9.5</v>
      </c>
      <c r="AG122" s="17">
        <f t="shared" si="343"/>
        <v>9.5</v>
      </c>
      <c r="AH122" s="17">
        <f t="shared" si="429"/>
        <v>0</v>
      </c>
      <c r="AI122" s="17">
        <f t="shared" si="430"/>
        <v>0</v>
      </c>
      <c r="AJ122" s="17">
        <f t="shared" si="431"/>
        <v>0</v>
      </c>
      <c r="AK122" s="17">
        <f t="shared" si="432"/>
        <v>0</v>
      </c>
      <c r="AL122" s="17">
        <f t="shared" si="433"/>
        <v>0</v>
      </c>
      <c r="AM122" s="17">
        <f t="shared" si="434"/>
        <v>0</v>
      </c>
      <c r="AN122" s="17">
        <f t="shared" si="435"/>
        <v>0</v>
      </c>
      <c r="AO122" s="17">
        <f t="shared" si="436"/>
        <v>0</v>
      </c>
      <c r="AP122" s="17">
        <f t="shared" si="437"/>
        <v>0</v>
      </c>
      <c r="AQ122" s="17">
        <f t="shared" si="438"/>
        <v>0</v>
      </c>
      <c r="AR122" s="17">
        <f t="shared" si="439"/>
        <v>0</v>
      </c>
      <c r="AS122" s="17">
        <f t="shared" si="440"/>
        <v>0</v>
      </c>
      <c r="AT122" s="17">
        <f t="shared" si="441"/>
        <v>0</v>
      </c>
      <c r="AU122" s="17">
        <f t="shared" si="442"/>
        <v>0</v>
      </c>
      <c r="AV122" s="17">
        <f t="shared" si="443"/>
        <v>0</v>
      </c>
      <c r="AW122" s="17">
        <f t="shared" si="344"/>
        <v>9.5</v>
      </c>
      <c r="AX122" s="17">
        <f t="shared" si="345"/>
        <v>9.5</v>
      </c>
      <c r="AY122" s="17">
        <f t="shared" si="346"/>
        <v>9.5</v>
      </c>
      <c r="AZ122" s="17">
        <f t="shared" si="444"/>
        <v>0</v>
      </c>
      <c r="BA122" s="17">
        <f t="shared" si="347"/>
        <v>9.5</v>
      </c>
      <c r="BB122" s="17">
        <f t="shared" si="348"/>
        <v>9.5</v>
      </c>
      <c r="BC122" s="17">
        <f t="shared" si="349"/>
        <v>9.5</v>
      </c>
      <c r="BD122" s="17">
        <f t="shared" si="445"/>
        <v>0</v>
      </c>
      <c r="BE122" s="17">
        <f t="shared" si="446"/>
        <v>0</v>
      </c>
      <c r="BF122" s="17">
        <f t="shared" si="447"/>
        <v>0</v>
      </c>
      <c r="BG122" s="17">
        <f t="shared" si="448"/>
        <v>0</v>
      </c>
      <c r="BH122" s="17">
        <f t="shared" si="449"/>
        <v>0</v>
      </c>
      <c r="BI122" s="17">
        <f t="shared" si="450"/>
        <v>0</v>
      </c>
      <c r="BJ122" s="17">
        <f t="shared" si="451"/>
        <v>0</v>
      </c>
      <c r="BK122" s="17">
        <f t="shared" si="452"/>
        <v>0</v>
      </c>
      <c r="BL122" s="17">
        <f t="shared" si="453"/>
        <v>0</v>
      </c>
      <c r="BM122" s="17">
        <f t="shared" si="454"/>
        <v>0</v>
      </c>
      <c r="BN122" s="17">
        <f t="shared" si="455"/>
        <v>0</v>
      </c>
      <c r="BO122" s="17">
        <f t="shared" si="350"/>
        <v>9.5</v>
      </c>
      <c r="BP122" s="17">
        <f t="shared" si="351"/>
        <v>9.5</v>
      </c>
      <c r="BQ122" s="17">
        <f t="shared" si="352"/>
        <v>9.5</v>
      </c>
      <c r="BR122" s="17">
        <f t="shared" si="456"/>
        <v>0</v>
      </c>
      <c r="BS122" s="17">
        <f t="shared" si="457"/>
        <v>0</v>
      </c>
      <c r="BT122" s="17">
        <f t="shared" si="458"/>
        <v>0</v>
      </c>
      <c r="BU122" s="17">
        <f t="shared" si="353"/>
        <v>9.5</v>
      </c>
      <c r="BV122" s="17">
        <f t="shared" si="354"/>
        <v>9.5</v>
      </c>
      <c r="BW122" s="17">
        <f t="shared" si="355"/>
        <v>9.5</v>
      </c>
      <c r="BX122" s="17">
        <f t="shared" si="459"/>
        <v>0</v>
      </c>
      <c r="BY122" s="17">
        <f t="shared" si="460"/>
        <v>0</v>
      </c>
      <c r="BZ122" s="17">
        <f t="shared" si="461"/>
        <v>0</v>
      </c>
      <c r="CA122" s="17">
        <f t="shared" si="462"/>
        <v>0</v>
      </c>
      <c r="CB122" s="17">
        <f t="shared" si="463"/>
        <v>0</v>
      </c>
      <c r="CC122" s="17">
        <f t="shared" si="464"/>
        <v>0</v>
      </c>
      <c r="CD122" s="17">
        <f t="shared" si="465"/>
        <v>0</v>
      </c>
      <c r="CE122" s="17">
        <f t="shared" si="466"/>
        <v>0</v>
      </c>
      <c r="CF122" s="17">
        <f t="shared" si="467"/>
        <v>0</v>
      </c>
      <c r="CG122" s="17">
        <f t="shared" si="356"/>
        <v>9.5</v>
      </c>
      <c r="CH122" s="17">
        <f t="shared" si="357"/>
        <v>9.5</v>
      </c>
      <c r="CI122" s="17">
        <f t="shared" si="358"/>
        <v>9.5</v>
      </c>
      <c r="CJ122" s="17">
        <f t="shared" si="468"/>
        <v>0</v>
      </c>
      <c r="CK122" s="32"/>
      <c r="CL122" s="32"/>
      <c r="CM122" s="1"/>
      <c r="CN122" s="1"/>
      <c r="CO122" s="1"/>
      <c r="CP122" s="1"/>
      <c r="CQ122" s="1"/>
      <c r="CR122" s="1"/>
      <c r="CS122" s="1"/>
    </row>
    <row r="123" s="1" customFormat="1">
      <c r="A123" s="30" t="s">
        <v>157</v>
      </c>
      <c r="B123" s="30" t="s">
        <v>70</v>
      </c>
      <c r="C123" s="30" t="s">
        <v>160</v>
      </c>
      <c r="D123" s="30" t="s">
        <v>64</v>
      </c>
      <c r="E123" s="35"/>
      <c r="F123" s="31" t="s">
        <v>65</v>
      </c>
      <c r="G123" s="17">
        <f t="shared" si="411"/>
        <v>9.5</v>
      </c>
      <c r="H123" s="17">
        <f t="shared" si="412"/>
        <v>9.5</v>
      </c>
      <c r="I123" s="17">
        <f t="shared" si="413"/>
        <v>9.5</v>
      </c>
      <c r="J123" s="17">
        <f t="shared" si="414"/>
        <v>0</v>
      </c>
      <c r="K123" s="17">
        <f t="shared" si="415"/>
        <v>0</v>
      </c>
      <c r="L123" s="17">
        <f t="shared" si="416"/>
        <v>0</v>
      </c>
      <c r="M123" s="17">
        <f t="shared" si="256"/>
        <v>9.5</v>
      </c>
      <c r="N123" s="17">
        <f t="shared" si="257"/>
        <v>9.5</v>
      </c>
      <c r="O123" s="17">
        <f t="shared" si="258"/>
        <v>9.5</v>
      </c>
      <c r="P123" s="17">
        <f t="shared" si="417"/>
        <v>0</v>
      </c>
      <c r="Q123" s="17">
        <f t="shared" si="418"/>
        <v>0</v>
      </c>
      <c r="R123" s="17">
        <f t="shared" si="419"/>
        <v>0</v>
      </c>
      <c r="S123" s="17">
        <f t="shared" si="420"/>
        <v>0</v>
      </c>
      <c r="T123" s="17">
        <f t="shared" si="421"/>
        <v>0</v>
      </c>
      <c r="U123" s="17">
        <f t="shared" si="422"/>
        <v>0</v>
      </c>
      <c r="V123" s="17">
        <f t="shared" si="423"/>
        <v>0</v>
      </c>
      <c r="W123" s="17">
        <f t="shared" si="424"/>
        <v>0</v>
      </c>
      <c r="X123" s="17">
        <f t="shared" si="425"/>
        <v>0</v>
      </c>
      <c r="Y123" s="17">
        <f t="shared" si="338"/>
        <v>9.5</v>
      </c>
      <c r="Z123" s="17">
        <f t="shared" si="339"/>
        <v>9.5</v>
      </c>
      <c r="AA123" s="17">
        <f t="shared" si="340"/>
        <v>9.5</v>
      </c>
      <c r="AB123" s="17">
        <f t="shared" si="426"/>
        <v>0</v>
      </c>
      <c r="AC123" s="17">
        <f t="shared" si="427"/>
        <v>0</v>
      </c>
      <c r="AD123" s="17">
        <f t="shared" si="428"/>
        <v>0</v>
      </c>
      <c r="AE123" s="17">
        <f t="shared" si="341"/>
        <v>9.5</v>
      </c>
      <c r="AF123" s="17">
        <f t="shared" si="342"/>
        <v>9.5</v>
      </c>
      <c r="AG123" s="17">
        <f t="shared" si="343"/>
        <v>9.5</v>
      </c>
      <c r="AH123" s="17">
        <f t="shared" si="429"/>
        <v>0</v>
      </c>
      <c r="AI123" s="17">
        <f t="shared" si="430"/>
        <v>0</v>
      </c>
      <c r="AJ123" s="17">
        <f t="shared" si="431"/>
        <v>0</v>
      </c>
      <c r="AK123" s="17">
        <f t="shared" si="432"/>
        <v>0</v>
      </c>
      <c r="AL123" s="17">
        <f t="shared" si="433"/>
        <v>0</v>
      </c>
      <c r="AM123" s="17">
        <f t="shared" si="434"/>
        <v>0</v>
      </c>
      <c r="AN123" s="17">
        <f t="shared" si="435"/>
        <v>0</v>
      </c>
      <c r="AO123" s="17">
        <f t="shared" si="436"/>
        <v>0</v>
      </c>
      <c r="AP123" s="17">
        <f t="shared" si="437"/>
        <v>0</v>
      </c>
      <c r="AQ123" s="17">
        <f t="shared" si="438"/>
        <v>0</v>
      </c>
      <c r="AR123" s="17">
        <f t="shared" si="439"/>
        <v>0</v>
      </c>
      <c r="AS123" s="17">
        <f t="shared" si="440"/>
        <v>0</v>
      </c>
      <c r="AT123" s="17">
        <f t="shared" si="441"/>
        <v>0</v>
      </c>
      <c r="AU123" s="17">
        <f t="shared" si="442"/>
        <v>0</v>
      </c>
      <c r="AV123" s="17">
        <f t="shared" si="443"/>
        <v>0</v>
      </c>
      <c r="AW123" s="17">
        <f t="shared" si="344"/>
        <v>9.5</v>
      </c>
      <c r="AX123" s="17">
        <f t="shared" si="345"/>
        <v>9.5</v>
      </c>
      <c r="AY123" s="17">
        <f t="shared" si="346"/>
        <v>9.5</v>
      </c>
      <c r="AZ123" s="17">
        <f t="shared" si="444"/>
        <v>0</v>
      </c>
      <c r="BA123" s="17">
        <f t="shared" si="347"/>
        <v>9.5</v>
      </c>
      <c r="BB123" s="17">
        <f t="shared" si="348"/>
        <v>9.5</v>
      </c>
      <c r="BC123" s="17">
        <f t="shared" si="349"/>
        <v>9.5</v>
      </c>
      <c r="BD123" s="17">
        <f t="shared" si="445"/>
        <v>0</v>
      </c>
      <c r="BE123" s="17">
        <f t="shared" si="446"/>
        <v>0</v>
      </c>
      <c r="BF123" s="17">
        <f t="shared" si="447"/>
        <v>0</v>
      </c>
      <c r="BG123" s="17">
        <f t="shared" si="448"/>
        <v>0</v>
      </c>
      <c r="BH123" s="17">
        <f t="shared" si="449"/>
        <v>0</v>
      </c>
      <c r="BI123" s="17">
        <f t="shared" si="450"/>
        <v>0</v>
      </c>
      <c r="BJ123" s="17">
        <f t="shared" si="451"/>
        <v>0</v>
      </c>
      <c r="BK123" s="17">
        <f t="shared" si="452"/>
        <v>0</v>
      </c>
      <c r="BL123" s="17">
        <f t="shared" si="453"/>
        <v>0</v>
      </c>
      <c r="BM123" s="17">
        <f t="shared" si="454"/>
        <v>0</v>
      </c>
      <c r="BN123" s="17">
        <f t="shared" si="455"/>
        <v>0</v>
      </c>
      <c r="BO123" s="17">
        <f t="shared" si="350"/>
        <v>9.5</v>
      </c>
      <c r="BP123" s="17">
        <f t="shared" si="351"/>
        <v>9.5</v>
      </c>
      <c r="BQ123" s="17">
        <f t="shared" si="352"/>
        <v>9.5</v>
      </c>
      <c r="BR123" s="17">
        <f t="shared" si="456"/>
        <v>0</v>
      </c>
      <c r="BS123" s="17">
        <f t="shared" si="457"/>
        <v>0</v>
      </c>
      <c r="BT123" s="17">
        <f t="shared" si="458"/>
        <v>0</v>
      </c>
      <c r="BU123" s="17">
        <f t="shared" si="353"/>
        <v>9.5</v>
      </c>
      <c r="BV123" s="17">
        <f t="shared" si="354"/>
        <v>9.5</v>
      </c>
      <c r="BW123" s="17">
        <f t="shared" si="355"/>
        <v>9.5</v>
      </c>
      <c r="BX123" s="17">
        <f t="shared" si="459"/>
        <v>0</v>
      </c>
      <c r="BY123" s="17">
        <f t="shared" si="460"/>
        <v>0</v>
      </c>
      <c r="BZ123" s="17">
        <f t="shared" si="461"/>
        <v>0</v>
      </c>
      <c r="CA123" s="17">
        <f t="shared" si="462"/>
        <v>0</v>
      </c>
      <c r="CB123" s="17">
        <f t="shared" si="463"/>
        <v>0</v>
      </c>
      <c r="CC123" s="17">
        <f t="shared" si="464"/>
        <v>0</v>
      </c>
      <c r="CD123" s="17">
        <f t="shared" si="465"/>
        <v>0</v>
      </c>
      <c r="CE123" s="17">
        <f t="shared" si="466"/>
        <v>0</v>
      </c>
      <c r="CF123" s="17">
        <f t="shared" si="467"/>
        <v>0</v>
      </c>
      <c r="CG123" s="17">
        <f t="shared" si="356"/>
        <v>9.5</v>
      </c>
      <c r="CH123" s="17">
        <f t="shared" si="357"/>
        <v>9.5</v>
      </c>
      <c r="CI123" s="17">
        <f t="shared" si="358"/>
        <v>9.5</v>
      </c>
      <c r="CJ123" s="17">
        <f t="shared" si="468"/>
        <v>0</v>
      </c>
      <c r="CK123" s="32"/>
      <c r="CL123" s="32"/>
      <c r="CM123" s="1"/>
      <c r="CN123" s="1"/>
      <c r="CO123" s="1"/>
      <c r="CP123" s="1"/>
      <c r="CQ123" s="1"/>
      <c r="CR123" s="1"/>
      <c r="CS123" s="1"/>
    </row>
    <row r="124" s="1" customFormat="1">
      <c r="A124" s="30" t="s">
        <v>157</v>
      </c>
      <c r="B124" s="30" t="s">
        <v>70</v>
      </c>
      <c r="C124" s="30" t="s">
        <v>160</v>
      </c>
      <c r="D124" s="30" t="s">
        <v>162</v>
      </c>
      <c r="E124" s="35"/>
      <c r="F124" s="31" t="s">
        <v>163</v>
      </c>
      <c r="G124" s="17">
        <f t="shared" si="411"/>
        <v>9.5</v>
      </c>
      <c r="H124" s="17">
        <f t="shared" si="412"/>
        <v>9.5</v>
      </c>
      <c r="I124" s="17">
        <f t="shared" si="413"/>
        <v>9.5</v>
      </c>
      <c r="J124" s="17">
        <f t="shared" si="414"/>
        <v>0</v>
      </c>
      <c r="K124" s="17">
        <f t="shared" si="415"/>
        <v>0</v>
      </c>
      <c r="L124" s="17">
        <f t="shared" si="416"/>
        <v>0</v>
      </c>
      <c r="M124" s="17">
        <f t="shared" si="256"/>
        <v>9.5</v>
      </c>
      <c r="N124" s="17">
        <f t="shared" si="257"/>
        <v>9.5</v>
      </c>
      <c r="O124" s="17">
        <f t="shared" si="258"/>
        <v>9.5</v>
      </c>
      <c r="P124" s="17">
        <f t="shared" si="417"/>
        <v>0</v>
      </c>
      <c r="Q124" s="17">
        <f t="shared" si="418"/>
        <v>0</v>
      </c>
      <c r="R124" s="17">
        <f t="shared" si="419"/>
        <v>0</v>
      </c>
      <c r="S124" s="17">
        <f t="shared" si="420"/>
        <v>0</v>
      </c>
      <c r="T124" s="17">
        <f t="shared" si="421"/>
        <v>0</v>
      </c>
      <c r="U124" s="17">
        <f t="shared" si="422"/>
        <v>0</v>
      </c>
      <c r="V124" s="17">
        <f t="shared" si="423"/>
        <v>0</v>
      </c>
      <c r="W124" s="17">
        <f t="shared" si="424"/>
        <v>0</v>
      </c>
      <c r="X124" s="17">
        <f t="shared" si="425"/>
        <v>0</v>
      </c>
      <c r="Y124" s="17">
        <f t="shared" si="338"/>
        <v>9.5</v>
      </c>
      <c r="Z124" s="17">
        <f t="shared" si="339"/>
        <v>9.5</v>
      </c>
      <c r="AA124" s="17">
        <f t="shared" si="340"/>
        <v>9.5</v>
      </c>
      <c r="AB124" s="17">
        <f t="shared" si="426"/>
        <v>0</v>
      </c>
      <c r="AC124" s="17">
        <f t="shared" si="427"/>
        <v>0</v>
      </c>
      <c r="AD124" s="17">
        <f t="shared" si="428"/>
        <v>0</v>
      </c>
      <c r="AE124" s="17">
        <f t="shared" si="341"/>
        <v>9.5</v>
      </c>
      <c r="AF124" s="17">
        <f t="shared" si="342"/>
        <v>9.5</v>
      </c>
      <c r="AG124" s="17">
        <f t="shared" si="343"/>
        <v>9.5</v>
      </c>
      <c r="AH124" s="17">
        <f t="shared" si="429"/>
        <v>0</v>
      </c>
      <c r="AI124" s="17">
        <f t="shared" si="430"/>
        <v>0</v>
      </c>
      <c r="AJ124" s="17">
        <f t="shared" si="431"/>
        <v>0</v>
      </c>
      <c r="AK124" s="17">
        <f t="shared" si="432"/>
        <v>0</v>
      </c>
      <c r="AL124" s="17">
        <f t="shared" si="433"/>
        <v>0</v>
      </c>
      <c r="AM124" s="17">
        <f t="shared" si="434"/>
        <v>0</v>
      </c>
      <c r="AN124" s="17">
        <f t="shared" si="435"/>
        <v>0</v>
      </c>
      <c r="AO124" s="17">
        <f t="shared" si="436"/>
        <v>0</v>
      </c>
      <c r="AP124" s="17">
        <f t="shared" si="437"/>
        <v>0</v>
      </c>
      <c r="AQ124" s="17">
        <f t="shared" si="438"/>
        <v>0</v>
      </c>
      <c r="AR124" s="17">
        <f t="shared" si="439"/>
        <v>0</v>
      </c>
      <c r="AS124" s="17">
        <f t="shared" si="440"/>
        <v>0</v>
      </c>
      <c r="AT124" s="17">
        <f t="shared" si="441"/>
        <v>0</v>
      </c>
      <c r="AU124" s="17">
        <f t="shared" si="442"/>
        <v>0</v>
      </c>
      <c r="AV124" s="17">
        <f t="shared" si="443"/>
        <v>0</v>
      </c>
      <c r="AW124" s="17">
        <f t="shared" si="344"/>
        <v>9.5</v>
      </c>
      <c r="AX124" s="17">
        <f t="shared" si="345"/>
        <v>9.5</v>
      </c>
      <c r="AY124" s="17">
        <f t="shared" si="346"/>
        <v>9.5</v>
      </c>
      <c r="AZ124" s="17">
        <f t="shared" si="444"/>
        <v>0</v>
      </c>
      <c r="BA124" s="17">
        <f t="shared" si="347"/>
        <v>9.5</v>
      </c>
      <c r="BB124" s="17">
        <f t="shared" si="348"/>
        <v>9.5</v>
      </c>
      <c r="BC124" s="17">
        <f t="shared" si="349"/>
        <v>9.5</v>
      </c>
      <c r="BD124" s="17">
        <f t="shared" si="445"/>
        <v>0</v>
      </c>
      <c r="BE124" s="17">
        <f t="shared" si="446"/>
        <v>0</v>
      </c>
      <c r="BF124" s="17">
        <f t="shared" si="447"/>
        <v>0</v>
      </c>
      <c r="BG124" s="17">
        <f t="shared" si="448"/>
        <v>0</v>
      </c>
      <c r="BH124" s="17">
        <f t="shared" si="449"/>
        <v>0</v>
      </c>
      <c r="BI124" s="17">
        <f t="shared" si="450"/>
        <v>0</v>
      </c>
      <c r="BJ124" s="17">
        <f t="shared" si="451"/>
        <v>0</v>
      </c>
      <c r="BK124" s="17">
        <f t="shared" si="452"/>
        <v>0</v>
      </c>
      <c r="BL124" s="17">
        <f t="shared" si="453"/>
        <v>0</v>
      </c>
      <c r="BM124" s="17">
        <f t="shared" si="454"/>
        <v>0</v>
      </c>
      <c r="BN124" s="17">
        <f t="shared" si="455"/>
        <v>0</v>
      </c>
      <c r="BO124" s="17">
        <f t="shared" si="350"/>
        <v>9.5</v>
      </c>
      <c r="BP124" s="17">
        <f t="shared" si="351"/>
        <v>9.5</v>
      </c>
      <c r="BQ124" s="17">
        <f t="shared" si="352"/>
        <v>9.5</v>
      </c>
      <c r="BR124" s="17">
        <f t="shared" si="456"/>
        <v>0</v>
      </c>
      <c r="BS124" s="17">
        <f t="shared" si="457"/>
        <v>0</v>
      </c>
      <c r="BT124" s="17">
        <f t="shared" si="458"/>
        <v>0</v>
      </c>
      <c r="BU124" s="17">
        <f t="shared" si="353"/>
        <v>9.5</v>
      </c>
      <c r="BV124" s="17">
        <f t="shared" si="354"/>
        <v>9.5</v>
      </c>
      <c r="BW124" s="17">
        <f t="shared" si="355"/>
        <v>9.5</v>
      </c>
      <c r="BX124" s="17">
        <f t="shared" si="459"/>
        <v>0</v>
      </c>
      <c r="BY124" s="17">
        <f t="shared" si="460"/>
        <v>0</v>
      </c>
      <c r="BZ124" s="17">
        <f t="shared" si="461"/>
        <v>0</v>
      </c>
      <c r="CA124" s="17">
        <f t="shared" si="462"/>
        <v>0</v>
      </c>
      <c r="CB124" s="17">
        <f t="shared" si="463"/>
        <v>0</v>
      </c>
      <c r="CC124" s="17">
        <f t="shared" si="464"/>
        <v>0</v>
      </c>
      <c r="CD124" s="17">
        <f t="shared" si="465"/>
        <v>0</v>
      </c>
      <c r="CE124" s="17">
        <f t="shared" si="466"/>
        <v>0</v>
      </c>
      <c r="CF124" s="17">
        <f t="shared" si="467"/>
        <v>0</v>
      </c>
      <c r="CG124" s="17">
        <f t="shared" si="356"/>
        <v>9.5</v>
      </c>
      <c r="CH124" s="17">
        <f t="shared" si="357"/>
        <v>9.5</v>
      </c>
      <c r="CI124" s="17">
        <f t="shared" si="358"/>
        <v>9.5</v>
      </c>
      <c r="CJ124" s="17">
        <f t="shared" si="468"/>
        <v>0</v>
      </c>
      <c r="CK124" s="32"/>
      <c r="CL124" s="32"/>
      <c r="CM124" s="1"/>
      <c r="CN124" s="1"/>
      <c r="CO124" s="1"/>
      <c r="CP124" s="1"/>
      <c r="CQ124" s="1"/>
      <c r="CR124" s="1"/>
      <c r="CS124" s="1"/>
    </row>
    <row r="125" s="1" customFormat="1">
      <c r="A125" s="30" t="s">
        <v>157</v>
      </c>
      <c r="B125" s="30" t="s">
        <v>70</v>
      </c>
      <c r="C125" s="30" t="s">
        <v>160</v>
      </c>
      <c r="D125" s="30" t="s">
        <v>162</v>
      </c>
      <c r="E125" s="30" t="s">
        <v>46</v>
      </c>
      <c r="F125" s="31" t="s">
        <v>47</v>
      </c>
      <c r="G125" s="17">
        <v>9.5</v>
      </c>
      <c r="H125" s="17">
        <v>9.5</v>
      </c>
      <c r="I125" s="17">
        <v>9.5</v>
      </c>
      <c r="J125" s="17"/>
      <c r="K125" s="17"/>
      <c r="L125" s="17"/>
      <c r="M125" s="17">
        <f t="shared" si="256"/>
        <v>9.5</v>
      </c>
      <c r="N125" s="17">
        <f t="shared" si="257"/>
        <v>9.5</v>
      </c>
      <c r="O125" s="17">
        <f t="shared" si="258"/>
        <v>9.5</v>
      </c>
      <c r="P125" s="17"/>
      <c r="Q125" s="17"/>
      <c r="R125" s="17"/>
      <c r="S125" s="17"/>
      <c r="T125" s="17"/>
      <c r="U125" s="17"/>
      <c r="V125" s="17"/>
      <c r="W125" s="17"/>
      <c r="X125" s="17"/>
      <c r="Y125" s="17">
        <f t="shared" si="338"/>
        <v>9.5</v>
      </c>
      <c r="Z125" s="17">
        <f t="shared" si="339"/>
        <v>9.5</v>
      </c>
      <c r="AA125" s="17">
        <f t="shared" si="340"/>
        <v>9.5</v>
      </c>
      <c r="AB125" s="17"/>
      <c r="AC125" s="17"/>
      <c r="AD125" s="17"/>
      <c r="AE125" s="17">
        <f t="shared" si="341"/>
        <v>9.5</v>
      </c>
      <c r="AF125" s="17">
        <f t="shared" si="342"/>
        <v>9.5</v>
      </c>
      <c r="AG125" s="17">
        <f t="shared" si="343"/>
        <v>9.5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>
        <f t="shared" si="344"/>
        <v>9.5</v>
      </c>
      <c r="AX125" s="17">
        <f t="shared" si="345"/>
        <v>9.5</v>
      </c>
      <c r="AY125" s="17">
        <f t="shared" si="346"/>
        <v>9.5</v>
      </c>
      <c r="AZ125" s="17"/>
      <c r="BA125" s="17">
        <f t="shared" si="347"/>
        <v>9.5</v>
      </c>
      <c r="BB125" s="17">
        <f t="shared" si="348"/>
        <v>9.5</v>
      </c>
      <c r="BC125" s="17">
        <f t="shared" si="349"/>
        <v>9.5</v>
      </c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>
        <f t="shared" si="350"/>
        <v>9.5</v>
      </c>
      <c r="BP125" s="17">
        <f t="shared" si="351"/>
        <v>9.5</v>
      </c>
      <c r="BQ125" s="17">
        <f t="shared" si="352"/>
        <v>9.5</v>
      </c>
      <c r="BR125" s="17"/>
      <c r="BS125" s="17"/>
      <c r="BT125" s="17"/>
      <c r="BU125" s="17">
        <f t="shared" si="353"/>
        <v>9.5</v>
      </c>
      <c r="BV125" s="17">
        <f t="shared" si="354"/>
        <v>9.5</v>
      </c>
      <c r="BW125" s="17">
        <f t="shared" si="355"/>
        <v>9.5</v>
      </c>
      <c r="BX125" s="17"/>
      <c r="BY125" s="17"/>
      <c r="BZ125" s="17"/>
      <c r="CA125" s="17"/>
      <c r="CB125" s="17"/>
      <c r="CC125" s="17"/>
      <c r="CD125" s="17"/>
      <c r="CE125" s="17"/>
      <c r="CF125" s="17"/>
      <c r="CG125" s="17">
        <f t="shared" si="356"/>
        <v>9.5</v>
      </c>
      <c r="CH125" s="17">
        <f t="shared" si="357"/>
        <v>9.5</v>
      </c>
      <c r="CI125" s="17">
        <f t="shared" si="358"/>
        <v>9.5</v>
      </c>
      <c r="CJ125" s="17"/>
      <c r="CK125" s="32"/>
      <c r="CL125" s="32"/>
      <c r="CM125" s="1"/>
      <c r="CN125" s="1"/>
      <c r="CO125" s="1"/>
      <c r="CP125" s="1"/>
      <c r="CQ125" s="1"/>
      <c r="CR125" s="1"/>
      <c r="CS125" s="1"/>
    </row>
    <row r="126" s="38" customFormat="1">
      <c r="A126" s="39" t="s">
        <v>157</v>
      </c>
      <c r="B126" s="39" t="s">
        <v>127</v>
      </c>
      <c r="C126" s="39"/>
      <c r="D126" s="39"/>
      <c r="E126" s="40"/>
      <c r="F126" s="22" t="s">
        <v>128</v>
      </c>
      <c r="G126" s="23">
        <f>G142+G127</f>
        <v>209038.20000000001</v>
      </c>
      <c r="H126" s="23">
        <f>H142+H127</f>
        <v>206278.29999999999</v>
      </c>
      <c r="I126" s="23">
        <f>I142+I127</f>
        <v>206278.29999999999</v>
      </c>
      <c r="J126" s="23">
        <f>J142+J127</f>
        <v>-3043.6999999999998</v>
      </c>
      <c r="K126" s="23">
        <f>K142+K127</f>
        <v>-3652.5</v>
      </c>
      <c r="L126" s="23">
        <f>L142+L127</f>
        <v>-3652.5</v>
      </c>
      <c r="M126" s="23">
        <f t="shared" si="256"/>
        <v>205994.5</v>
      </c>
      <c r="N126" s="23">
        <f t="shared" si="257"/>
        <v>202625.79999999999</v>
      </c>
      <c r="O126" s="23">
        <f t="shared" si="258"/>
        <v>202625.79999999999</v>
      </c>
      <c r="P126" s="23">
        <f>P142+P127</f>
        <v>14921.799999999999</v>
      </c>
      <c r="Q126" s="23">
        <f>Q142+Q127</f>
        <v>0</v>
      </c>
      <c r="R126" s="23">
        <f>R142+R127</f>
        <v>0</v>
      </c>
      <c r="S126" s="23">
        <f>S142+S127</f>
        <v>23744.457999999999</v>
      </c>
      <c r="T126" s="23">
        <f>T142+T127</f>
        <v>19986.700000000001</v>
      </c>
      <c r="U126" s="23">
        <f>U142+U127</f>
        <v>0</v>
      </c>
      <c r="V126" s="23">
        <f>V142+V127</f>
        <v>19986.700000000001</v>
      </c>
      <c r="W126" s="23">
        <f>W142+W127</f>
        <v>0</v>
      </c>
      <c r="X126" s="23">
        <f>X142+X127</f>
        <v>0</v>
      </c>
      <c r="Y126" s="23">
        <f t="shared" si="338"/>
        <v>244660.75799999997</v>
      </c>
      <c r="Z126" s="23">
        <f t="shared" si="339"/>
        <v>222612.5</v>
      </c>
      <c r="AA126" s="23">
        <f t="shared" si="340"/>
        <v>222612.5</v>
      </c>
      <c r="AB126" s="23">
        <f>AB142+AB127</f>
        <v>0</v>
      </c>
      <c r="AC126" s="23">
        <f>AC142+AC127</f>
        <v>0</v>
      </c>
      <c r="AD126" s="23">
        <f>AD142+AD127</f>
        <v>0</v>
      </c>
      <c r="AE126" s="23">
        <f t="shared" si="341"/>
        <v>244660.75799999997</v>
      </c>
      <c r="AF126" s="23">
        <f t="shared" si="342"/>
        <v>222612.5</v>
      </c>
      <c r="AG126" s="23">
        <f t="shared" si="343"/>
        <v>222612.5</v>
      </c>
      <c r="AH126" s="23">
        <f>AH142+AH127</f>
        <v>0</v>
      </c>
      <c r="AI126" s="23">
        <f>AI142+AI127</f>
        <v>0</v>
      </c>
      <c r="AJ126" s="23">
        <f>AJ142+AJ127</f>
        <v>22728.900000000001</v>
      </c>
      <c r="AK126" s="23">
        <f>AK142+AK127</f>
        <v>0</v>
      </c>
      <c r="AL126" s="23">
        <f>AL142+AL127</f>
        <v>0</v>
      </c>
      <c r="AM126" s="23">
        <f>AM142+AM127</f>
        <v>18090</v>
      </c>
      <c r="AN126" s="23">
        <f>AN142+AN127</f>
        <v>0</v>
      </c>
      <c r="AO126" s="23">
        <f>AO142+AO127</f>
        <v>0</v>
      </c>
      <c r="AP126" s="23">
        <f>AP142+AP127</f>
        <v>0</v>
      </c>
      <c r="AQ126" s="23">
        <f>AQ142+AQ127</f>
        <v>0</v>
      </c>
      <c r="AR126" s="23">
        <f>AR142+AR127</f>
        <v>0</v>
      </c>
      <c r="AS126" s="23">
        <f>AS142+AS127</f>
        <v>0</v>
      </c>
      <c r="AT126" s="23">
        <f>AT142+AT127</f>
        <v>0</v>
      </c>
      <c r="AU126" s="23">
        <f>AU142+AU127</f>
        <v>0</v>
      </c>
      <c r="AV126" s="23">
        <f>AV142+AV127</f>
        <v>0</v>
      </c>
      <c r="AW126" s="23">
        <f t="shared" si="344"/>
        <v>267389.658</v>
      </c>
      <c r="AX126" s="23">
        <f t="shared" si="345"/>
        <v>240702.5</v>
      </c>
      <c r="AY126" s="23">
        <f t="shared" si="346"/>
        <v>222612.5</v>
      </c>
      <c r="AZ126" s="23">
        <f>AZ142+AZ127</f>
        <v>0</v>
      </c>
      <c r="BA126" s="23">
        <f t="shared" si="347"/>
        <v>267389.658</v>
      </c>
      <c r="BB126" s="23">
        <f t="shared" si="348"/>
        <v>240702.5</v>
      </c>
      <c r="BC126" s="23">
        <f t="shared" si="349"/>
        <v>222612.5</v>
      </c>
      <c r="BD126" s="23">
        <f>BD142+BD127</f>
        <v>0</v>
      </c>
      <c r="BE126" s="23">
        <f>BE142+BE127</f>
        <v>0</v>
      </c>
      <c r="BF126" s="23">
        <f>BF142+BF127</f>
        <v>-190</v>
      </c>
      <c r="BG126" s="23">
        <f>BG142+BG127</f>
        <v>0</v>
      </c>
      <c r="BH126" s="23">
        <f>BH142+BH127</f>
        <v>0</v>
      </c>
      <c r="BI126" s="23">
        <f>BI142+BI127</f>
        <v>0</v>
      </c>
      <c r="BJ126" s="23">
        <f>BJ142+BJ127</f>
        <v>0</v>
      </c>
      <c r="BK126" s="23">
        <f>BK142+BK127</f>
        <v>0</v>
      </c>
      <c r="BL126" s="23">
        <f>BL142+BL127</f>
        <v>0</v>
      </c>
      <c r="BM126" s="23">
        <f>BM142+BM127</f>
        <v>0</v>
      </c>
      <c r="BN126" s="23">
        <f>BN142+BN127</f>
        <v>0</v>
      </c>
      <c r="BO126" s="23">
        <f t="shared" si="350"/>
        <v>267199.658</v>
      </c>
      <c r="BP126" s="23">
        <f t="shared" si="351"/>
        <v>240702.5</v>
      </c>
      <c r="BQ126" s="23">
        <f t="shared" si="352"/>
        <v>222612.5</v>
      </c>
      <c r="BR126" s="23">
        <f>BR142+BR127</f>
        <v>0</v>
      </c>
      <c r="BS126" s="23">
        <f>BS142+BS127</f>
        <v>0</v>
      </c>
      <c r="BT126" s="23">
        <f>BT142+BT127</f>
        <v>0</v>
      </c>
      <c r="BU126" s="23">
        <f t="shared" si="353"/>
        <v>267199.658</v>
      </c>
      <c r="BV126" s="23">
        <f t="shared" si="354"/>
        <v>240702.5</v>
      </c>
      <c r="BW126" s="23">
        <f t="shared" si="355"/>
        <v>222612.5</v>
      </c>
      <c r="BX126" s="23">
        <f>BX142+BX127</f>
        <v>0</v>
      </c>
      <c r="BY126" s="23">
        <f>BY142+BY127</f>
        <v>0</v>
      </c>
      <c r="BZ126" s="23">
        <f>BZ142+BZ127</f>
        <v>0</v>
      </c>
      <c r="CA126" s="23">
        <f>CA142+CA127</f>
        <v>0</v>
      </c>
      <c r="CB126" s="23">
        <f>CB142+CB127</f>
        <v>0</v>
      </c>
      <c r="CC126" s="23">
        <f>CC142+CC127</f>
        <v>0</v>
      </c>
      <c r="CD126" s="23">
        <f>CD142+CD127</f>
        <v>0</v>
      </c>
      <c r="CE126" s="23">
        <f>CE142+CE127</f>
        <v>0</v>
      </c>
      <c r="CF126" s="23">
        <f>CF142+CF127</f>
        <v>0</v>
      </c>
      <c r="CG126" s="23">
        <f t="shared" si="356"/>
        <v>267199.658</v>
      </c>
      <c r="CH126" s="23">
        <f t="shared" si="357"/>
        <v>240702.5</v>
      </c>
      <c r="CI126" s="23">
        <f t="shared" si="358"/>
        <v>222612.5</v>
      </c>
      <c r="CJ126" s="23">
        <f>CJ142+CJ127</f>
        <v>0</v>
      </c>
      <c r="CK126" s="24"/>
      <c r="CL126" s="24"/>
      <c r="CM126" s="38"/>
      <c r="CN126" s="38"/>
      <c r="CO126" s="38"/>
      <c r="CP126" s="38"/>
      <c r="CQ126" s="38"/>
      <c r="CR126" s="38"/>
      <c r="CS126" s="38"/>
    </row>
    <row r="127" s="25" customFormat="1">
      <c r="A127" s="26" t="s">
        <v>157</v>
      </c>
      <c r="B127" s="26" t="s">
        <v>127</v>
      </c>
      <c r="C127" s="26" t="s">
        <v>68</v>
      </c>
      <c r="D127" s="26"/>
      <c r="E127" s="34"/>
      <c r="F127" s="27" t="s">
        <v>164</v>
      </c>
      <c r="G127" s="28">
        <f t="shared" ref="G127:G129" si="469">G128</f>
        <v>71743.5</v>
      </c>
      <c r="H127" s="28">
        <f t="shared" ref="H127:H129" si="470">H128</f>
        <v>71354.799999999988</v>
      </c>
      <c r="I127" s="28">
        <f t="shared" ref="I127:I129" si="471">I128</f>
        <v>71354.799999999988</v>
      </c>
      <c r="J127" s="28">
        <f t="shared" ref="J127:J129" si="472">J128</f>
        <v>0</v>
      </c>
      <c r="K127" s="28">
        <f t="shared" ref="K127:K129" si="473">K128</f>
        <v>0</v>
      </c>
      <c r="L127" s="28">
        <f t="shared" ref="L127:L129" si="474">L128</f>
        <v>0</v>
      </c>
      <c r="M127" s="28">
        <f t="shared" si="256"/>
        <v>71743.5</v>
      </c>
      <c r="N127" s="28">
        <f t="shared" si="257"/>
        <v>71354.799999999988</v>
      </c>
      <c r="O127" s="28">
        <f t="shared" si="258"/>
        <v>71354.799999999988</v>
      </c>
      <c r="P127" s="28">
        <f t="shared" ref="P127:P129" si="475">P128</f>
        <v>5449.3000000000002</v>
      </c>
      <c r="Q127" s="28">
        <f t="shared" ref="Q127:Q129" si="476">Q128</f>
        <v>0</v>
      </c>
      <c r="R127" s="28">
        <f t="shared" ref="R127:R129" si="477">R128</f>
        <v>0</v>
      </c>
      <c r="S127" s="28">
        <f t="shared" ref="S127:S129" si="478">S128</f>
        <v>3.3580000000000001</v>
      </c>
      <c r="T127" s="28">
        <f t="shared" ref="T127:T129" si="479">T128</f>
        <v>6715</v>
      </c>
      <c r="U127" s="28">
        <f t="shared" ref="U127:U129" si="480">U128</f>
        <v>0</v>
      </c>
      <c r="V127" s="28">
        <f t="shared" ref="V127:V129" si="481">V128</f>
        <v>6715</v>
      </c>
      <c r="W127" s="28">
        <f t="shared" ref="W127:W129" si="482">W128</f>
        <v>0</v>
      </c>
      <c r="X127" s="28">
        <f t="shared" ref="X127:X129" si="483">X128</f>
        <v>0</v>
      </c>
      <c r="Y127" s="28">
        <f t="shared" si="338"/>
        <v>77196.157999999996</v>
      </c>
      <c r="Z127" s="28">
        <f t="shared" si="339"/>
        <v>78069.799999999988</v>
      </c>
      <c r="AA127" s="28">
        <f t="shared" si="340"/>
        <v>78069.799999999988</v>
      </c>
      <c r="AB127" s="28">
        <f t="shared" ref="AB127:AB129" si="484">AB128</f>
        <v>0</v>
      </c>
      <c r="AC127" s="28">
        <f t="shared" ref="AC127:AC129" si="485">AC128</f>
        <v>0</v>
      </c>
      <c r="AD127" s="28">
        <f t="shared" ref="AD127:AD129" si="486">AD128</f>
        <v>0</v>
      </c>
      <c r="AE127" s="28">
        <f t="shared" si="341"/>
        <v>77196.157999999996</v>
      </c>
      <c r="AF127" s="28">
        <f t="shared" si="342"/>
        <v>78069.799999999988</v>
      </c>
      <c r="AG127" s="28">
        <f t="shared" si="343"/>
        <v>78069.799999999988</v>
      </c>
      <c r="AH127" s="28">
        <f t="shared" ref="AH127:AH129" si="487">AH128</f>
        <v>0</v>
      </c>
      <c r="AI127" s="28">
        <f t="shared" ref="AI127:AI129" si="488">AI128</f>
        <v>0</v>
      </c>
      <c r="AJ127" s="28">
        <f t="shared" ref="AJ127:AJ129" si="489">AJ128</f>
        <v>2500</v>
      </c>
      <c r="AK127" s="28">
        <f t="shared" ref="AK127:AK129" si="490">AK128</f>
        <v>0</v>
      </c>
      <c r="AL127" s="28">
        <f t="shared" ref="AL127:AL129" si="491">AL128</f>
        <v>0</v>
      </c>
      <c r="AM127" s="28">
        <f t="shared" ref="AM127:AM129" si="492">AM128</f>
        <v>0</v>
      </c>
      <c r="AN127" s="28">
        <f t="shared" ref="AN127:AN129" si="493">AN128</f>
        <v>0</v>
      </c>
      <c r="AO127" s="28">
        <f t="shared" ref="AO127:AO129" si="494">AO128</f>
        <v>0</v>
      </c>
      <c r="AP127" s="28">
        <f t="shared" ref="AP127:AP129" si="495">AP128</f>
        <v>0</v>
      </c>
      <c r="AQ127" s="28">
        <f t="shared" ref="AQ127:AQ129" si="496">AQ128</f>
        <v>0</v>
      </c>
      <c r="AR127" s="28">
        <f t="shared" ref="AR127:AR129" si="497">AR128</f>
        <v>0</v>
      </c>
      <c r="AS127" s="28">
        <f t="shared" ref="AS127:AS129" si="498">AS128</f>
        <v>0</v>
      </c>
      <c r="AT127" s="28">
        <f t="shared" ref="AT127:AT129" si="499">AT128</f>
        <v>0</v>
      </c>
      <c r="AU127" s="28">
        <f t="shared" ref="AU127:AU129" si="500">AU128</f>
        <v>0</v>
      </c>
      <c r="AV127" s="28">
        <f t="shared" ref="AV127:AV129" si="501">AV128</f>
        <v>0</v>
      </c>
      <c r="AW127" s="28">
        <f t="shared" si="344"/>
        <v>79696.157999999996</v>
      </c>
      <c r="AX127" s="28">
        <f t="shared" si="345"/>
        <v>78069.799999999988</v>
      </c>
      <c r="AY127" s="28">
        <f t="shared" si="346"/>
        <v>78069.799999999988</v>
      </c>
      <c r="AZ127" s="28">
        <f t="shared" ref="AZ127:AZ129" si="502">AZ128</f>
        <v>0</v>
      </c>
      <c r="BA127" s="28">
        <f t="shared" si="347"/>
        <v>79696.157999999996</v>
      </c>
      <c r="BB127" s="28">
        <f t="shared" si="348"/>
        <v>78069.799999999988</v>
      </c>
      <c r="BC127" s="28">
        <f t="shared" si="349"/>
        <v>78069.799999999988</v>
      </c>
      <c r="BD127" s="28">
        <f t="shared" ref="BD127:BD129" si="503">BD128</f>
        <v>0</v>
      </c>
      <c r="BE127" s="28">
        <f t="shared" ref="BE127:BE129" si="504">BE128</f>
        <v>0</v>
      </c>
      <c r="BF127" s="28">
        <f t="shared" ref="BF127:BF129" si="505">BF128</f>
        <v>-190</v>
      </c>
      <c r="BG127" s="28">
        <f t="shared" ref="BG127:BG129" si="506">BG128</f>
        <v>0</v>
      </c>
      <c r="BH127" s="28">
        <f t="shared" ref="BH127:BH129" si="507">BH128</f>
        <v>0</v>
      </c>
      <c r="BI127" s="28">
        <f t="shared" ref="BI127:BI129" si="508">BI128</f>
        <v>0</v>
      </c>
      <c r="BJ127" s="28">
        <f t="shared" ref="BJ127:BJ129" si="509">BJ128</f>
        <v>0</v>
      </c>
      <c r="BK127" s="28">
        <f t="shared" ref="BK127:BK129" si="510">BK128</f>
        <v>0</v>
      </c>
      <c r="BL127" s="28">
        <f t="shared" ref="BL127:BL129" si="511">BL128</f>
        <v>0</v>
      </c>
      <c r="BM127" s="28">
        <f t="shared" ref="BM127:BM129" si="512">BM128</f>
        <v>0</v>
      </c>
      <c r="BN127" s="28">
        <f t="shared" ref="BN127:BN129" si="513">BN128</f>
        <v>0</v>
      </c>
      <c r="BO127" s="28">
        <f t="shared" si="350"/>
        <v>79506.157999999996</v>
      </c>
      <c r="BP127" s="28">
        <f t="shared" si="351"/>
        <v>78069.799999999988</v>
      </c>
      <c r="BQ127" s="28">
        <f t="shared" si="352"/>
        <v>78069.799999999988</v>
      </c>
      <c r="BR127" s="28">
        <f t="shared" ref="BR127:BR129" si="514">BR128</f>
        <v>0</v>
      </c>
      <c r="BS127" s="28">
        <f t="shared" ref="BS127:BS129" si="515">BS128</f>
        <v>0</v>
      </c>
      <c r="BT127" s="28">
        <f t="shared" ref="BT127:BT129" si="516">BT128</f>
        <v>0</v>
      </c>
      <c r="BU127" s="28">
        <f t="shared" si="353"/>
        <v>79506.157999999996</v>
      </c>
      <c r="BV127" s="28">
        <f t="shared" si="354"/>
        <v>78069.799999999988</v>
      </c>
      <c r="BW127" s="28">
        <f t="shared" si="355"/>
        <v>78069.799999999988</v>
      </c>
      <c r="BX127" s="28">
        <f t="shared" ref="BX127:BX129" si="517">BX128</f>
        <v>0</v>
      </c>
      <c r="BY127" s="28">
        <f t="shared" ref="BY127:BY129" si="518">BY128</f>
        <v>0</v>
      </c>
      <c r="BZ127" s="28">
        <f t="shared" ref="BZ127:BZ129" si="519">BZ128</f>
        <v>0</v>
      </c>
      <c r="CA127" s="28">
        <f t="shared" ref="CA127:CA129" si="520">CA128</f>
        <v>0</v>
      </c>
      <c r="CB127" s="28">
        <f t="shared" ref="CB127:CB129" si="521">CB128</f>
        <v>0</v>
      </c>
      <c r="CC127" s="28">
        <f t="shared" ref="CC127:CC129" si="522">CC128</f>
        <v>0</v>
      </c>
      <c r="CD127" s="28">
        <f t="shared" ref="CD127:CD129" si="523">CD128</f>
        <v>0</v>
      </c>
      <c r="CE127" s="28">
        <f t="shared" ref="CE127:CE129" si="524">CE128</f>
        <v>0</v>
      </c>
      <c r="CF127" s="28">
        <f t="shared" ref="CF127:CF129" si="525">CF128</f>
        <v>0</v>
      </c>
      <c r="CG127" s="28">
        <f t="shared" si="356"/>
        <v>79506.157999999996</v>
      </c>
      <c r="CH127" s="28">
        <f t="shared" si="357"/>
        <v>78069.799999999988</v>
      </c>
      <c r="CI127" s="28">
        <f t="shared" si="358"/>
        <v>78069.799999999988</v>
      </c>
      <c r="CJ127" s="28">
        <f t="shared" ref="CJ127:CJ129" si="526">CJ128</f>
        <v>0</v>
      </c>
      <c r="CK127" s="29"/>
      <c r="CL127" s="29"/>
      <c r="CM127" s="25"/>
      <c r="CN127" s="25"/>
      <c r="CO127" s="25"/>
      <c r="CP127" s="25"/>
      <c r="CQ127" s="25"/>
      <c r="CR127" s="25"/>
      <c r="CS127" s="25"/>
    </row>
    <row r="128" s="25" customFormat="1">
      <c r="A128" s="30" t="s">
        <v>157</v>
      </c>
      <c r="B128" s="30" t="s">
        <v>127</v>
      </c>
      <c r="C128" s="30" t="s">
        <v>68</v>
      </c>
      <c r="D128" s="30" t="s">
        <v>165</v>
      </c>
      <c r="E128" s="35"/>
      <c r="F128" s="31" t="s">
        <v>166</v>
      </c>
      <c r="G128" s="17">
        <f t="shared" si="469"/>
        <v>71743.5</v>
      </c>
      <c r="H128" s="17">
        <f t="shared" si="470"/>
        <v>71354.799999999988</v>
      </c>
      <c r="I128" s="17">
        <f t="shared" si="471"/>
        <v>71354.799999999988</v>
      </c>
      <c r="J128" s="17">
        <f t="shared" si="472"/>
        <v>0</v>
      </c>
      <c r="K128" s="17">
        <f t="shared" si="473"/>
        <v>0</v>
      </c>
      <c r="L128" s="17">
        <f t="shared" si="474"/>
        <v>0</v>
      </c>
      <c r="M128" s="17">
        <f t="shared" si="256"/>
        <v>71743.5</v>
      </c>
      <c r="N128" s="17">
        <f t="shared" si="257"/>
        <v>71354.799999999988</v>
      </c>
      <c r="O128" s="17">
        <f t="shared" si="258"/>
        <v>71354.799999999988</v>
      </c>
      <c r="P128" s="17">
        <f t="shared" si="475"/>
        <v>5449.3000000000002</v>
      </c>
      <c r="Q128" s="17">
        <f t="shared" si="476"/>
        <v>0</v>
      </c>
      <c r="R128" s="17">
        <f t="shared" si="477"/>
        <v>0</v>
      </c>
      <c r="S128" s="17">
        <f t="shared" si="478"/>
        <v>3.3580000000000001</v>
      </c>
      <c r="T128" s="17">
        <f t="shared" si="479"/>
        <v>6715</v>
      </c>
      <c r="U128" s="17">
        <f t="shared" si="480"/>
        <v>0</v>
      </c>
      <c r="V128" s="17">
        <f t="shared" si="481"/>
        <v>6715</v>
      </c>
      <c r="W128" s="17">
        <f t="shared" si="482"/>
        <v>0</v>
      </c>
      <c r="X128" s="17">
        <f t="shared" si="483"/>
        <v>0</v>
      </c>
      <c r="Y128" s="17">
        <f t="shared" si="338"/>
        <v>77196.157999999996</v>
      </c>
      <c r="Z128" s="17">
        <f t="shared" si="339"/>
        <v>78069.799999999988</v>
      </c>
      <c r="AA128" s="17">
        <f t="shared" si="340"/>
        <v>78069.799999999988</v>
      </c>
      <c r="AB128" s="17">
        <f t="shared" si="484"/>
        <v>0</v>
      </c>
      <c r="AC128" s="17">
        <f t="shared" si="485"/>
        <v>0</v>
      </c>
      <c r="AD128" s="17">
        <f t="shared" si="486"/>
        <v>0</v>
      </c>
      <c r="AE128" s="17">
        <f t="shared" si="341"/>
        <v>77196.157999999996</v>
      </c>
      <c r="AF128" s="17">
        <f t="shared" si="342"/>
        <v>78069.799999999988</v>
      </c>
      <c r="AG128" s="17">
        <f t="shared" si="343"/>
        <v>78069.799999999988</v>
      </c>
      <c r="AH128" s="17">
        <f t="shared" si="487"/>
        <v>0</v>
      </c>
      <c r="AI128" s="17">
        <f t="shared" si="488"/>
        <v>0</v>
      </c>
      <c r="AJ128" s="17">
        <f t="shared" si="489"/>
        <v>2500</v>
      </c>
      <c r="AK128" s="17">
        <f t="shared" si="490"/>
        <v>0</v>
      </c>
      <c r="AL128" s="17">
        <f t="shared" si="491"/>
        <v>0</v>
      </c>
      <c r="AM128" s="17">
        <f t="shared" si="492"/>
        <v>0</v>
      </c>
      <c r="AN128" s="17">
        <f t="shared" si="493"/>
        <v>0</v>
      </c>
      <c r="AO128" s="17">
        <f t="shared" si="494"/>
        <v>0</v>
      </c>
      <c r="AP128" s="17">
        <f t="shared" si="495"/>
        <v>0</v>
      </c>
      <c r="AQ128" s="17">
        <f t="shared" si="496"/>
        <v>0</v>
      </c>
      <c r="AR128" s="17">
        <f t="shared" si="497"/>
        <v>0</v>
      </c>
      <c r="AS128" s="17">
        <f t="shared" si="498"/>
        <v>0</v>
      </c>
      <c r="AT128" s="17">
        <f t="shared" si="499"/>
        <v>0</v>
      </c>
      <c r="AU128" s="17">
        <f t="shared" si="500"/>
        <v>0</v>
      </c>
      <c r="AV128" s="17">
        <f t="shared" si="501"/>
        <v>0</v>
      </c>
      <c r="AW128" s="17">
        <f t="shared" si="344"/>
        <v>79696.157999999996</v>
      </c>
      <c r="AX128" s="17">
        <f t="shared" si="345"/>
        <v>78069.799999999988</v>
      </c>
      <c r="AY128" s="17">
        <f t="shared" si="346"/>
        <v>78069.799999999988</v>
      </c>
      <c r="AZ128" s="17">
        <f t="shared" si="502"/>
        <v>0</v>
      </c>
      <c r="BA128" s="17">
        <f t="shared" si="347"/>
        <v>79696.157999999996</v>
      </c>
      <c r="BB128" s="17">
        <f t="shared" si="348"/>
        <v>78069.799999999988</v>
      </c>
      <c r="BC128" s="17">
        <f t="shared" si="349"/>
        <v>78069.799999999988</v>
      </c>
      <c r="BD128" s="17">
        <f t="shared" si="503"/>
        <v>0</v>
      </c>
      <c r="BE128" s="17">
        <f t="shared" si="504"/>
        <v>0</v>
      </c>
      <c r="BF128" s="17">
        <f t="shared" si="505"/>
        <v>-190</v>
      </c>
      <c r="BG128" s="17">
        <f t="shared" si="506"/>
        <v>0</v>
      </c>
      <c r="BH128" s="17">
        <f t="shared" si="507"/>
        <v>0</v>
      </c>
      <c r="BI128" s="17">
        <f t="shared" si="508"/>
        <v>0</v>
      </c>
      <c r="BJ128" s="17">
        <f t="shared" si="509"/>
        <v>0</v>
      </c>
      <c r="BK128" s="17">
        <f t="shared" si="510"/>
        <v>0</v>
      </c>
      <c r="BL128" s="17">
        <f t="shared" si="511"/>
        <v>0</v>
      </c>
      <c r="BM128" s="17">
        <f t="shared" si="512"/>
        <v>0</v>
      </c>
      <c r="BN128" s="17">
        <f t="shared" si="513"/>
        <v>0</v>
      </c>
      <c r="BO128" s="17">
        <f t="shared" si="350"/>
        <v>79506.157999999996</v>
      </c>
      <c r="BP128" s="17">
        <f t="shared" si="351"/>
        <v>78069.799999999988</v>
      </c>
      <c r="BQ128" s="17">
        <f t="shared" si="352"/>
        <v>78069.799999999988</v>
      </c>
      <c r="BR128" s="17">
        <f t="shared" si="514"/>
        <v>0</v>
      </c>
      <c r="BS128" s="17">
        <f t="shared" si="515"/>
        <v>0</v>
      </c>
      <c r="BT128" s="17">
        <f t="shared" si="516"/>
        <v>0</v>
      </c>
      <c r="BU128" s="17">
        <f t="shared" si="353"/>
        <v>79506.157999999996</v>
      </c>
      <c r="BV128" s="17">
        <f t="shared" si="354"/>
        <v>78069.799999999988</v>
      </c>
      <c r="BW128" s="17">
        <f t="shared" si="355"/>
        <v>78069.799999999988</v>
      </c>
      <c r="BX128" s="17">
        <f t="shared" si="517"/>
        <v>0</v>
      </c>
      <c r="BY128" s="17">
        <f t="shared" si="518"/>
        <v>0</v>
      </c>
      <c r="BZ128" s="17">
        <f t="shared" si="519"/>
        <v>0</v>
      </c>
      <c r="CA128" s="17">
        <f t="shared" si="520"/>
        <v>0</v>
      </c>
      <c r="CB128" s="17">
        <f t="shared" si="521"/>
        <v>0</v>
      </c>
      <c r="CC128" s="17">
        <f t="shared" si="522"/>
        <v>0</v>
      </c>
      <c r="CD128" s="17">
        <f t="shared" si="523"/>
        <v>0</v>
      </c>
      <c r="CE128" s="17">
        <f t="shared" si="524"/>
        <v>0</v>
      </c>
      <c r="CF128" s="17">
        <f t="shared" si="525"/>
        <v>0</v>
      </c>
      <c r="CG128" s="17">
        <f t="shared" si="356"/>
        <v>79506.157999999996</v>
      </c>
      <c r="CH128" s="17">
        <f t="shared" si="357"/>
        <v>78069.799999999988</v>
      </c>
      <c r="CI128" s="17">
        <f t="shared" si="358"/>
        <v>78069.799999999988</v>
      </c>
      <c r="CJ128" s="17">
        <f t="shared" si="526"/>
        <v>0</v>
      </c>
      <c r="CK128" s="32"/>
      <c r="CL128" s="32"/>
      <c r="CM128" s="25"/>
      <c r="CN128" s="25"/>
      <c r="CO128" s="25"/>
      <c r="CP128" s="25"/>
      <c r="CQ128" s="25"/>
      <c r="CR128" s="25"/>
      <c r="CS128" s="25"/>
    </row>
    <row r="129" s="25" customFormat="1">
      <c r="A129" s="30" t="s">
        <v>157</v>
      </c>
      <c r="B129" s="30" t="s">
        <v>127</v>
      </c>
      <c r="C129" s="30" t="s">
        <v>68</v>
      </c>
      <c r="D129" s="30" t="s">
        <v>167</v>
      </c>
      <c r="E129" s="35"/>
      <c r="F129" s="31" t="s">
        <v>41</v>
      </c>
      <c r="G129" s="17">
        <f t="shared" si="469"/>
        <v>71743.5</v>
      </c>
      <c r="H129" s="17">
        <f t="shared" si="470"/>
        <v>71354.799999999988</v>
      </c>
      <c r="I129" s="17">
        <f t="shared" si="471"/>
        <v>71354.799999999988</v>
      </c>
      <c r="J129" s="17">
        <f t="shared" si="472"/>
        <v>0</v>
      </c>
      <c r="K129" s="17">
        <f t="shared" si="473"/>
        <v>0</v>
      </c>
      <c r="L129" s="17">
        <f t="shared" si="474"/>
        <v>0</v>
      </c>
      <c r="M129" s="17">
        <f t="shared" si="256"/>
        <v>71743.5</v>
      </c>
      <c r="N129" s="17">
        <f t="shared" si="257"/>
        <v>71354.799999999988</v>
      </c>
      <c r="O129" s="17">
        <f t="shared" si="258"/>
        <v>71354.799999999988</v>
      </c>
      <c r="P129" s="17">
        <f t="shared" si="475"/>
        <v>5449.3000000000002</v>
      </c>
      <c r="Q129" s="17">
        <f t="shared" si="476"/>
        <v>0</v>
      </c>
      <c r="R129" s="17">
        <f t="shared" si="477"/>
        <v>0</v>
      </c>
      <c r="S129" s="17">
        <f t="shared" si="478"/>
        <v>3.3580000000000001</v>
      </c>
      <c r="T129" s="17">
        <f t="shared" si="479"/>
        <v>6715</v>
      </c>
      <c r="U129" s="17">
        <f t="shared" si="480"/>
        <v>0</v>
      </c>
      <c r="V129" s="17">
        <f t="shared" si="481"/>
        <v>6715</v>
      </c>
      <c r="W129" s="17">
        <f t="shared" si="482"/>
        <v>0</v>
      </c>
      <c r="X129" s="17">
        <f t="shared" si="483"/>
        <v>0</v>
      </c>
      <c r="Y129" s="17">
        <f t="shared" si="338"/>
        <v>77196.157999999996</v>
      </c>
      <c r="Z129" s="17">
        <f t="shared" si="339"/>
        <v>78069.799999999988</v>
      </c>
      <c r="AA129" s="17">
        <f t="shared" si="340"/>
        <v>78069.799999999988</v>
      </c>
      <c r="AB129" s="17">
        <f t="shared" si="484"/>
        <v>0</v>
      </c>
      <c r="AC129" s="17">
        <f t="shared" si="485"/>
        <v>0</v>
      </c>
      <c r="AD129" s="17">
        <f t="shared" si="486"/>
        <v>0</v>
      </c>
      <c r="AE129" s="17">
        <f t="shared" si="341"/>
        <v>77196.157999999996</v>
      </c>
      <c r="AF129" s="17">
        <f t="shared" si="342"/>
        <v>78069.799999999988</v>
      </c>
      <c r="AG129" s="17">
        <f t="shared" si="343"/>
        <v>78069.799999999988</v>
      </c>
      <c r="AH129" s="17">
        <f t="shared" si="487"/>
        <v>0</v>
      </c>
      <c r="AI129" s="17">
        <f t="shared" si="488"/>
        <v>0</v>
      </c>
      <c r="AJ129" s="17">
        <f t="shared" si="489"/>
        <v>2500</v>
      </c>
      <c r="AK129" s="17">
        <f t="shared" si="490"/>
        <v>0</v>
      </c>
      <c r="AL129" s="17">
        <f t="shared" si="491"/>
        <v>0</v>
      </c>
      <c r="AM129" s="17">
        <f t="shared" si="492"/>
        <v>0</v>
      </c>
      <c r="AN129" s="17">
        <f t="shared" si="493"/>
        <v>0</v>
      </c>
      <c r="AO129" s="17">
        <f t="shared" si="494"/>
        <v>0</v>
      </c>
      <c r="AP129" s="17">
        <f t="shared" si="495"/>
        <v>0</v>
      </c>
      <c r="AQ129" s="17">
        <f t="shared" si="496"/>
        <v>0</v>
      </c>
      <c r="AR129" s="17">
        <f t="shared" si="497"/>
        <v>0</v>
      </c>
      <c r="AS129" s="17">
        <f t="shared" si="498"/>
        <v>0</v>
      </c>
      <c r="AT129" s="17">
        <f t="shared" si="499"/>
        <v>0</v>
      </c>
      <c r="AU129" s="17">
        <f t="shared" si="500"/>
        <v>0</v>
      </c>
      <c r="AV129" s="17">
        <f t="shared" si="501"/>
        <v>0</v>
      </c>
      <c r="AW129" s="17">
        <f t="shared" si="344"/>
        <v>79696.157999999996</v>
      </c>
      <c r="AX129" s="17">
        <f t="shared" si="345"/>
        <v>78069.799999999988</v>
      </c>
      <c r="AY129" s="17">
        <f t="shared" si="346"/>
        <v>78069.799999999988</v>
      </c>
      <c r="AZ129" s="17">
        <f t="shared" si="502"/>
        <v>0</v>
      </c>
      <c r="BA129" s="17">
        <f t="shared" si="347"/>
        <v>79696.157999999996</v>
      </c>
      <c r="BB129" s="17">
        <f t="shared" si="348"/>
        <v>78069.799999999988</v>
      </c>
      <c r="BC129" s="17">
        <f t="shared" si="349"/>
        <v>78069.799999999988</v>
      </c>
      <c r="BD129" s="17">
        <f t="shared" si="503"/>
        <v>0</v>
      </c>
      <c r="BE129" s="17">
        <f t="shared" si="504"/>
        <v>0</v>
      </c>
      <c r="BF129" s="17">
        <f t="shared" si="505"/>
        <v>-190</v>
      </c>
      <c r="BG129" s="17">
        <f t="shared" si="506"/>
        <v>0</v>
      </c>
      <c r="BH129" s="17">
        <f t="shared" si="507"/>
        <v>0</v>
      </c>
      <c r="BI129" s="17">
        <f t="shared" si="508"/>
        <v>0</v>
      </c>
      <c r="BJ129" s="17">
        <f t="shared" si="509"/>
        <v>0</v>
      </c>
      <c r="BK129" s="17">
        <f t="shared" si="510"/>
        <v>0</v>
      </c>
      <c r="BL129" s="17">
        <f t="shared" si="511"/>
        <v>0</v>
      </c>
      <c r="BM129" s="17">
        <f t="shared" si="512"/>
        <v>0</v>
      </c>
      <c r="BN129" s="17">
        <f t="shared" si="513"/>
        <v>0</v>
      </c>
      <c r="BO129" s="17">
        <f t="shared" si="350"/>
        <v>79506.157999999996</v>
      </c>
      <c r="BP129" s="17">
        <f t="shared" si="351"/>
        <v>78069.799999999988</v>
      </c>
      <c r="BQ129" s="17">
        <f t="shared" si="352"/>
        <v>78069.799999999988</v>
      </c>
      <c r="BR129" s="17">
        <f t="shared" si="514"/>
        <v>0</v>
      </c>
      <c r="BS129" s="17">
        <f t="shared" si="515"/>
        <v>0</v>
      </c>
      <c r="BT129" s="17">
        <f t="shared" si="516"/>
        <v>0</v>
      </c>
      <c r="BU129" s="17">
        <f t="shared" si="353"/>
        <v>79506.157999999996</v>
      </c>
      <c r="BV129" s="17">
        <f t="shared" si="354"/>
        <v>78069.799999999988</v>
      </c>
      <c r="BW129" s="17">
        <f t="shared" si="355"/>
        <v>78069.799999999988</v>
      </c>
      <c r="BX129" s="17">
        <f t="shared" si="517"/>
        <v>0</v>
      </c>
      <c r="BY129" s="17">
        <f t="shared" si="518"/>
        <v>0</v>
      </c>
      <c r="BZ129" s="17">
        <f t="shared" si="519"/>
        <v>0</v>
      </c>
      <c r="CA129" s="17">
        <f t="shared" si="520"/>
        <v>0</v>
      </c>
      <c r="CB129" s="17">
        <f t="shared" si="521"/>
        <v>0</v>
      </c>
      <c r="CC129" s="17">
        <f t="shared" si="522"/>
        <v>0</v>
      </c>
      <c r="CD129" s="17">
        <f t="shared" si="523"/>
        <v>0</v>
      </c>
      <c r="CE129" s="17">
        <f t="shared" si="524"/>
        <v>0</v>
      </c>
      <c r="CF129" s="17">
        <f t="shared" si="525"/>
        <v>0</v>
      </c>
      <c r="CG129" s="17">
        <f t="shared" si="356"/>
        <v>79506.157999999996</v>
      </c>
      <c r="CH129" s="17">
        <f t="shared" si="357"/>
        <v>78069.799999999988</v>
      </c>
      <c r="CI129" s="17">
        <f t="shared" si="358"/>
        <v>78069.799999999988</v>
      </c>
      <c r="CJ129" s="17">
        <f t="shared" si="526"/>
        <v>0</v>
      </c>
      <c r="CK129" s="32"/>
      <c r="CL129" s="32"/>
      <c r="CM129" s="25"/>
      <c r="CN129" s="25"/>
      <c r="CO129" s="25"/>
      <c r="CP129" s="25"/>
      <c r="CQ129" s="25"/>
      <c r="CR129" s="25"/>
      <c r="CS129" s="25"/>
    </row>
    <row r="130" s="25" customFormat="1">
      <c r="A130" s="30" t="s">
        <v>157</v>
      </c>
      <c r="B130" s="30" t="s">
        <v>127</v>
      </c>
      <c r="C130" s="30" t="s">
        <v>68</v>
      </c>
      <c r="D130" s="30" t="s">
        <v>168</v>
      </c>
      <c r="E130" s="35"/>
      <c r="F130" s="31" t="s">
        <v>169</v>
      </c>
      <c r="G130" s="17">
        <f>G131+G137</f>
        <v>71743.5</v>
      </c>
      <c r="H130" s="17">
        <f>H131+H137</f>
        <v>71354.799999999988</v>
      </c>
      <c r="I130" s="17">
        <f>I131+I137</f>
        <v>71354.799999999988</v>
      </c>
      <c r="J130" s="17">
        <f>J131+J137+J135</f>
        <v>0</v>
      </c>
      <c r="K130" s="17">
        <f>K131+K137+K135</f>
        <v>0</v>
      </c>
      <c r="L130" s="17">
        <f>L131+L137+L135</f>
        <v>0</v>
      </c>
      <c r="M130" s="17">
        <f t="shared" si="256"/>
        <v>71743.5</v>
      </c>
      <c r="N130" s="17">
        <f t="shared" si="257"/>
        <v>71354.799999999988</v>
      </c>
      <c r="O130" s="17">
        <f t="shared" si="258"/>
        <v>71354.799999999988</v>
      </c>
      <c r="P130" s="17">
        <f>P131+P137+P135+P140</f>
        <v>5449.3000000000002</v>
      </c>
      <c r="Q130" s="17">
        <f>Q131+Q137+Q135+Q140</f>
        <v>0</v>
      </c>
      <c r="R130" s="17">
        <f>R131+R137+R135+R140</f>
        <v>0</v>
      </c>
      <c r="S130" s="17">
        <f>S131+S137+S135+S140</f>
        <v>3.3580000000000001</v>
      </c>
      <c r="T130" s="17">
        <f>T131+T137+T135+T140</f>
        <v>6715</v>
      </c>
      <c r="U130" s="17">
        <f>U131+U137+U135+U140</f>
        <v>0</v>
      </c>
      <c r="V130" s="17">
        <f>V131+V137+V135+V140</f>
        <v>6715</v>
      </c>
      <c r="W130" s="17">
        <f>W131+W137+W135+W140</f>
        <v>0</v>
      </c>
      <c r="X130" s="17">
        <f>X131+X137+X135+X140</f>
        <v>0</v>
      </c>
      <c r="Y130" s="17">
        <f t="shared" si="338"/>
        <v>77196.157999999996</v>
      </c>
      <c r="Z130" s="17">
        <f t="shared" si="339"/>
        <v>78069.799999999988</v>
      </c>
      <c r="AA130" s="17">
        <f t="shared" si="340"/>
        <v>78069.799999999988</v>
      </c>
      <c r="AB130" s="17">
        <f>AB131+AB137+AB135+AB140</f>
        <v>0</v>
      </c>
      <c r="AC130" s="17">
        <f>AC131+AC137+AC135+AC140</f>
        <v>0</v>
      </c>
      <c r="AD130" s="17">
        <f>AD131+AD137+AD135+AD140</f>
        <v>0</v>
      </c>
      <c r="AE130" s="17">
        <f t="shared" si="341"/>
        <v>77196.157999999996</v>
      </c>
      <c r="AF130" s="17">
        <f t="shared" si="342"/>
        <v>78069.799999999988</v>
      </c>
      <c r="AG130" s="17">
        <f t="shared" si="343"/>
        <v>78069.799999999988</v>
      </c>
      <c r="AH130" s="17">
        <f>AH131+AH137+AH135+AH140</f>
        <v>0</v>
      </c>
      <c r="AI130" s="17">
        <f>AI131+AI137+AI135+AI140</f>
        <v>0</v>
      </c>
      <c r="AJ130" s="17">
        <f>AJ131+AJ137+AJ135+AJ140</f>
        <v>2500</v>
      </c>
      <c r="AK130" s="17">
        <f>AK131+AK137+AK135+AK140</f>
        <v>0</v>
      </c>
      <c r="AL130" s="17">
        <f>AL131+AL137+AL135+AL140</f>
        <v>0</v>
      </c>
      <c r="AM130" s="17">
        <f>AM131+AM137+AM135+AM140</f>
        <v>0</v>
      </c>
      <c r="AN130" s="17">
        <f>AN131+AN137+AN135+AN140</f>
        <v>0</v>
      </c>
      <c r="AO130" s="17">
        <f>AO131+AO137+AO135+AO140</f>
        <v>0</v>
      </c>
      <c r="AP130" s="17">
        <f>AP131+AP137+AP135+AP140</f>
        <v>0</v>
      </c>
      <c r="AQ130" s="17">
        <f>AQ131+AQ137+AQ135+AQ140</f>
        <v>0</v>
      </c>
      <c r="AR130" s="17">
        <f>AR131+AR137+AR135+AR140</f>
        <v>0</v>
      </c>
      <c r="AS130" s="17">
        <f>AS131+AS137+AS135+AS140</f>
        <v>0</v>
      </c>
      <c r="AT130" s="17">
        <f>AT131+AT137+AT135+AT140</f>
        <v>0</v>
      </c>
      <c r="AU130" s="17">
        <f>AU131+AU137+AU135+AU140</f>
        <v>0</v>
      </c>
      <c r="AV130" s="17">
        <f>AV131+AV137+AV135+AV140</f>
        <v>0</v>
      </c>
      <c r="AW130" s="17">
        <f t="shared" si="344"/>
        <v>79696.157999999996</v>
      </c>
      <c r="AX130" s="17">
        <f t="shared" si="345"/>
        <v>78069.799999999988</v>
      </c>
      <c r="AY130" s="17">
        <f t="shared" si="346"/>
        <v>78069.799999999988</v>
      </c>
      <c r="AZ130" s="17">
        <f>AZ131+AZ137+AZ135+AZ140</f>
        <v>0</v>
      </c>
      <c r="BA130" s="17">
        <f t="shared" si="347"/>
        <v>79696.157999999996</v>
      </c>
      <c r="BB130" s="17">
        <f t="shared" si="348"/>
        <v>78069.799999999988</v>
      </c>
      <c r="BC130" s="17">
        <f t="shared" si="349"/>
        <v>78069.799999999988</v>
      </c>
      <c r="BD130" s="17">
        <f>BD131+BD137+BD135+BD140</f>
        <v>0</v>
      </c>
      <c r="BE130" s="17">
        <f>BE131+BE137+BE135+BE140</f>
        <v>0</v>
      </c>
      <c r="BF130" s="17">
        <f>BF131+BF137+BF135+BF140</f>
        <v>-190</v>
      </c>
      <c r="BG130" s="17">
        <f>BG131+BG137+BG135+BG140</f>
        <v>0</v>
      </c>
      <c r="BH130" s="17">
        <f>BH131+BH137+BH135+BH140</f>
        <v>0</v>
      </c>
      <c r="BI130" s="17">
        <f>BI131+BI137+BI135+BI140</f>
        <v>0</v>
      </c>
      <c r="BJ130" s="17">
        <f>BJ131+BJ137+BJ135+BJ140</f>
        <v>0</v>
      </c>
      <c r="BK130" s="17">
        <f>BK131+BK137+BK135+BK140</f>
        <v>0</v>
      </c>
      <c r="BL130" s="17">
        <f>BL131+BL137+BL135+BL140</f>
        <v>0</v>
      </c>
      <c r="BM130" s="17">
        <f>BM131+BM137+BM135+BM140</f>
        <v>0</v>
      </c>
      <c r="BN130" s="17">
        <f>BN131+BN137+BN135+BN140</f>
        <v>0</v>
      </c>
      <c r="BO130" s="17">
        <f t="shared" si="350"/>
        <v>79506.157999999996</v>
      </c>
      <c r="BP130" s="17">
        <f t="shared" si="351"/>
        <v>78069.799999999988</v>
      </c>
      <c r="BQ130" s="17">
        <f t="shared" si="352"/>
        <v>78069.799999999988</v>
      </c>
      <c r="BR130" s="17">
        <f>BR131+BR137+BR135+BR140</f>
        <v>0</v>
      </c>
      <c r="BS130" s="17">
        <f>BS131+BS137+BS135+BS140</f>
        <v>0</v>
      </c>
      <c r="BT130" s="17">
        <f>BT131+BT137+BT135+BT140</f>
        <v>0</v>
      </c>
      <c r="BU130" s="17">
        <f t="shared" si="353"/>
        <v>79506.157999999996</v>
      </c>
      <c r="BV130" s="17">
        <f t="shared" si="354"/>
        <v>78069.799999999988</v>
      </c>
      <c r="BW130" s="17">
        <f t="shared" si="355"/>
        <v>78069.799999999988</v>
      </c>
      <c r="BX130" s="17">
        <f>BX131+BX137+BX135+BX140</f>
        <v>0</v>
      </c>
      <c r="BY130" s="17">
        <f>BY131+BY137+BY135+BY140</f>
        <v>0</v>
      </c>
      <c r="BZ130" s="17">
        <f>BZ131+BZ137+BZ135+BZ140</f>
        <v>0</v>
      </c>
      <c r="CA130" s="17">
        <f>CA131+CA137+CA135+CA140</f>
        <v>0</v>
      </c>
      <c r="CB130" s="17">
        <f>CB131+CB137+CB135+CB140</f>
        <v>0</v>
      </c>
      <c r="CC130" s="17">
        <f>CC131+CC137+CC135+CC140</f>
        <v>0</v>
      </c>
      <c r="CD130" s="17">
        <f>CD131+CD137+CD135+CD140</f>
        <v>0</v>
      </c>
      <c r="CE130" s="17">
        <f>CE131+CE137+CE135+CE140</f>
        <v>0</v>
      </c>
      <c r="CF130" s="17">
        <f>CF131+CF137+CF135+CF140</f>
        <v>0</v>
      </c>
      <c r="CG130" s="17">
        <f t="shared" si="356"/>
        <v>79506.157999999996</v>
      </c>
      <c r="CH130" s="17">
        <f t="shared" si="357"/>
        <v>78069.799999999988</v>
      </c>
      <c r="CI130" s="17">
        <f t="shared" si="358"/>
        <v>78069.799999999988</v>
      </c>
      <c r="CJ130" s="17">
        <f>CJ131+CJ137+CJ135+CJ140</f>
        <v>0</v>
      </c>
      <c r="CK130" s="32"/>
      <c r="CL130" s="32"/>
      <c r="CM130" s="25"/>
      <c r="CN130" s="25"/>
      <c r="CO130" s="25"/>
      <c r="CP130" s="25"/>
      <c r="CQ130" s="25"/>
      <c r="CR130" s="25"/>
      <c r="CS130" s="25"/>
    </row>
    <row r="131" s="25" customFormat="1">
      <c r="A131" s="30" t="s">
        <v>157</v>
      </c>
      <c r="B131" s="30" t="s">
        <v>127</v>
      </c>
      <c r="C131" s="30" t="s">
        <v>68</v>
      </c>
      <c r="D131" s="30" t="s">
        <v>170</v>
      </c>
      <c r="E131" s="35"/>
      <c r="F131" s="31" t="s">
        <v>61</v>
      </c>
      <c r="G131" s="17">
        <f>G132+G133+G134</f>
        <v>39972.400000000001</v>
      </c>
      <c r="H131" s="17">
        <f>H132+H133+H134</f>
        <v>39583.699999999997</v>
      </c>
      <c r="I131" s="17">
        <f>I132+I133+I134</f>
        <v>39583.699999999997</v>
      </c>
      <c r="J131" s="17">
        <f>J132+J133+J134</f>
        <v>-1400</v>
      </c>
      <c r="K131" s="17">
        <f>K132+K133+K134</f>
        <v>0</v>
      </c>
      <c r="L131" s="17">
        <f>L132+L133+L134</f>
        <v>0</v>
      </c>
      <c r="M131" s="17">
        <f t="shared" si="256"/>
        <v>38572.400000000001</v>
      </c>
      <c r="N131" s="17">
        <f t="shared" si="257"/>
        <v>39583.699999999997</v>
      </c>
      <c r="O131" s="17">
        <f t="shared" si="258"/>
        <v>39583.699999999997</v>
      </c>
      <c r="P131" s="17">
        <f>P132+P133+P134</f>
        <v>5449.3000000000002</v>
      </c>
      <c r="Q131" s="17">
        <f>Q132+Q133+Q134</f>
        <v>0</v>
      </c>
      <c r="R131" s="17">
        <f>R132+R133+R134</f>
        <v>0</v>
      </c>
      <c r="S131" s="17">
        <f>S132+S133+S134</f>
        <v>0</v>
      </c>
      <c r="T131" s="17">
        <f>T132+T133+T134</f>
        <v>6715</v>
      </c>
      <c r="U131" s="17">
        <f>U132+U133+U134</f>
        <v>0</v>
      </c>
      <c r="V131" s="17">
        <f>V132+V133+V134</f>
        <v>6715</v>
      </c>
      <c r="W131" s="17">
        <f>W132+W133+W134</f>
        <v>0</v>
      </c>
      <c r="X131" s="17">
        <f>X132+X133+X134</f>
        <v>0</v>
      </c>
      <c r="Y131" s="17">
        <f t="shared" si="338"/>
        <v>44021.700000000004</v>
      </c>
      <c r="Z131" s="17">
        <f t="shared" si="339"/>
        <v>46298.699999999997</v>
      </c>
      <c r="AA131" s="17">
        <f t="shared" si="340"/>
        <v>46298.699999999997</v>
      </c>
      <c r="AB131" s="17">
        <f>AB132+AB133+AB134</f>
        <v>0</v>
      </c>
      <c r="AC131" s="17">
        <f>AC132+AC133+AC134</f>
        <v>0</v>
      </c>
      <c r="AD131" s="17">
        <f>AD132+AD133+AD134</f>
        <v>0</v>
      </c>
      <c r="AE131" s="17">
        <f t="shared" si="341"/>
        <v>44021.700000000004</v>
      </c>
      <c r="AF131" s="17">
        <f t="shared" si="342"/>
        <v>46298.699999999997</v>
      </c>
      <c r="AG131" s="17">
        <f t="shared" si="343"/>
        <v>46298.699999999997</v>
      </c>
      <c r="AH131" s="17">
        <f>AH132+AH133+AH134</f>
        <v>0</v>
      </c>
      <c r="AI131" s="17">
        <f>AI132+AI133+AI134</f>
        <v>0</v>
      </c>
      <c r="AJ131" s="17">
        <f>AJ132+AJ133+AJ134</f>
        <v>2500</v>
      </c>
      <c r="AK131" s="17">
        <f>AK132+AK133+AK134</f>
        <v>0</v>
      </c>
      <c r="AL131" s="17">
        <f>AL132+AL133+AL134</f>
        <v>0</v>
      </c>
      <c r="AM131" s="17">
        <f>AM132+AM133+AM134</f>
        <v>0</v>
      </c>
      <c r="AN131" s="17">
        <f>AN132+AN133+AN134</f>
        <v>0</v>
      </c>
      <c r="AO131" s="17">
        <f>AO132+AO133+AO134</f>
        <v>0</v>
      </c>
      <c r="AP131" s="17">
        <f>AP132+AP133+AP134</f>
        <v>0</v>
      </c>
      <c r="AQ131" s="17">
        <f>AQ132+AQ133+AQ134</f>
        <v>0</v>
      </c>
      <c r="AR131" s="17">
        <f>AR132+AR133+AR134</f>
        <v>0</v>
      </c>
      <c r="AS131" s="17">
        <f>AS132+AS133+AS134</f>
        <v>0</v>
      </c>
      <c r="AT131" s="17">
        <f>AT132+AT133+AT134</f>
        <v>0</v>
      </c>
      <c r="AU131" s="17">
        <f>AU132+AU133+AU134</f>
        <v>0</v>
      </c>
      <c r="AV131" s="17">
        <f>AV132+AV133+AV134</f>
        <v>0</v>
      </c>
      <c r="AW131" s="17">
        <f t="shared" si="344"/>
        <v>46521.700000000004</v>
      </c>
      <c r="AX131" s="17">
        <f t="shared" si="345"/>
        <v>46298.699999999997</v>
      </c>
      <c r="AY131" s="17">
        <f t="shared" si="346"/>
        <v>46298.699999999997</v>
      </c>
      <c r="AZ131" s="17">
        <f>AZ132+AZ133+AZ134</f>
        <v>0</v>
      </c>
      <c r="BA131" s="17">
        <f t="shared" si="347"/>
        <v>46521.700000000004</v>
      </c>
      <c r="BB131" s="17">
        <f t="shared" si="348"/>
        <v>46298.699999999997</v>
      </c>
      <c r="BC131" s="17">
        <f t="shared" si="349"/>
        <v>46298.699999999997</v>
      </c>
      <c r="BD131" s="17">
        <f>BD132+BD133+BD134</f>
        <v>0</v>
      </c>
      <c r="BE131" s="17">
        <f>BE132+BE133+BE134</f>
        <v>0</v>
      </c>
      <c r="BF131" s="17">
        <f>BF132+BF133+BF134</f>
        <v>0</v>
      </c>
      <c r="BG131" s="17">
        <f>BG132+BG133+BG134</f>
        <v>0</v>
      </c>
      <c r="BH131" s="17">
        <f>BH132+BH133+BH134</f>
        <v>0</v>
      </c>
      <c r="BI131" s="17">
        <f>BI132+BI133+BI134</f>
        <v>0</v>
      </c>
      <c r="BJ131" s="17">
        <f>BJ132+BJ133+BJ134</f>
        <v>0</v>
      </c>
      <c r="BK131" s="17">
        <f>BK132+BK133+BK134</f>
        <v>0</v>
      </c>
      <c r="BL131" s="17">
        <f>BL132+BL133+BL134</f>
        <v>0</v>
      </c>
      <c r="BM131" s="17">
        <f>BM132+BM133+BM134</f>
        <v>0</v>
      </c>
      <c r="BN131" s="17">
        <f>BN132+BN133+BN134</f>
        <v>0</v>
      </c>
      <c r="BO131" s="17">
        <f t="shared" si="350"/>
        <v>46521.700000000004</v>
      </c>
      <c r="BP131" s="17">
        <f t="shared" si="351"/>
        <v>46298.699999999997</v>
      </c>
      <c r="BQ131" s="17">
        <f t="shared" si="352"/>
        <v>46298.699999999997</v>
      </c>
      <c r="BR131" s="17">
        <f>BR132+BR133+BR134</f>
        <v>0</v>
      </c>
      <c r="BS131" s="17">
        <f>BS132+BS133+BS134</f>
        <v>0</v>
      </c>
      <c r="BT131" s="17">
        <f>BT132+BT133+BT134</f>
        <v>0</v>
      </c>
      <c r="BU131" s="17">
        <f t="shared" si="353"/>
        <v>46521.700000000004</v>
      </c>
      <c r="BV131" s="17">
        <f t="shared" si="354"/>
        <v>46298.699999999997</v>
      </c>
      <c r="BW131" s="17">
        <f t="shared" si="355"/>
        <v>46298.699999999997</v>
      </c>
      <c r="BX131" s="17">
        <f>BX132+BX133+BX134</f>
        <v>0</v>
      </c>
      <c r="BY131" s="17">
        <f>BY132+BY133+BY134</f>
        <v>0</v>
      </c>
      <c r="BZ131" s="17">
        <f>BZ132+BZ133+BZ134</f>
        <v>0</v>
      </c>
      <c r="CA131" s="17">
        <f>CA132+CA133+CA134</f>
        <v>0</v>
      </c>
      <c r="CB131" s="17">
        <f>CB132+CB133+CB134</f>
        <v>0</v>
      </c>
      <c r="CC131" s="17">
        <f>CC132+CC133+CC134</f>
        <v>0</v>
      </c>
      <c r="CD131" s="17">
        <f>CD132+CD133+CD134</f>
        <v>0</v>
      </c>
      <c r="CE131" s="17">
        <f>CE132+CE133+CE134</f>
        <v>0</v>
      </c>
      <c r="CF131" s="17">
        <f>CF132+CF133+CF134</f>
        <v>0</v>
      </c>
      <c r="CG131" s="17">
        <f t="shared" si="356"/>
        <v>46521.700000000004</v>
      </c>
      <c r="CH131" s="17">
        <f t="shared" si="357"/>
        <v>46298.699999999997</v>
      </c>
      <c r="CI131" s="17">
        <f t="shared" si="358"/>
        <v>46298.699999999997</v>
      </c>
      <c r="CJ131" s="17">
        <f>CJ132+CJ133+CJ134</f>
        <v>0</v>
      </c>
      <c r="CK131" s="32"/>
      <c r="CL131" s="32"/>
      <c r="CM131" s="25"/>
      <c r="CN131" s="25"/>
      <c r="CO131" s="25"/>
      <c r="CP131" s="25"/>
      <c r="CQ131" s="25"/>
      <c r="CR131" s="25"/>
      <c r="CS131" s="25"/>
    </row>
    <row r="132" s="25" customFormat="1">
      <c r="A132" s="30" t="s">
        <v>157</v>
      </c>
      <c r="B132" s="30" t="s">
        <v>127</v>
      </c>
      <c r="C132" s="30" t="s">
        <v>68</v>
      </c>
      <c r="D132" s="30" t="s">
        <v>170</v>
      </c>
      <c r="E132" s="30" t="s">
        <v>58</v>
      </c>
      <c r="F132" s="31" t="s">
        <v>59</v>
      </c>
      <c r="G132" s="17">
        <v>32891.900000000001</v>
      </c>
      <c r="H132" s="17">
        <v>33903.099999999999</v>
      </c>
      <c r="I132" s="17">
        <v>33903.099999999999</v>
      </c>
      <c r="J132" s="17"/>
      <c r="K132" s="17"/>
      <c r="L132" s="17"/>
      <c r="M132" s="17">
        <f t="shared" si="256"/>
        <v>32891.900000000001</v>
      </c>
      <c r="N132" s="17">
        <f t="shared" si="257"/>
        <v>33903.099999999999</v>
      </c>
      <c r="O132" s="17">
        <f t="shared" si="258"/>
        <v>33903.099999999999</v>
      </c>
      <c r="P132" s="17">
        <v>5449.3000000000002</v>
      </c>
      <c r="Q132" s="17"/>
      <c r="R132" s="17"/>
      <c r="S132" s="17"/>
      <c r="T132" s="17">
        <v>6715</v>
      </c>
      <c r="U132" s="17"/>
      <c r="V132" s="17">
        <v>6715</v>
      </c>
      <c r="W132" s="17"/>
      <c r="X132" s="17"/>
      <c r="Y132" s="17">
        <f t="shared" si="338"/>
        <v>38341.200000000004</v>
      </c>
      <c r="Z132" s="17">
        <f t="shared" si="339"/>
        <v>40618.099999999999</v>
      </c>
      <c r="AA132" s="17">
        <f t="shared" si="340"/>
        <v>40618.099999999999</v>
      </c>
      <c r="AB132" s="17"/>
      <c r="AC132" s="17"/>
      <c r="AD132" s="17"/>
      <c r="AE132" s="17">
        <f t="shared" si="341"/>
        <v>38341.200000000004</v>
      </c>
      <c r="AF132" s="17">
        <f t="shared" si="342"/>
        <v>40618.099999999999</v>
      </c>
      <c r="AG132" s="17">
        <f t="shared" si="343"/>
        <v>40618.099999999999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>
        <f t="shared" si="344"/>
        <v>38341.200000000004</v>
      </c>
      <c r="AX132" s="17">
        <f t="shared" si="345"/>
        <v>40618.099999999999</v>
      </c>
      <c r="AY132" s="17">
        <f t="shared" si="346"/>
        <v>40618.099999999999</v>
      </c>
      <c r="AZ132" s="17"/>
      <c r="BA132" s="17">
        <f t="shared" si="347"/>
        <v>38341.200000000004</v>
      </c>
      <c r="BB132" s="17">
        <f t="shared" si="348"/>
        <v>40618.099999999999</v>
      </c>
      <c r="BC132" s="17">
        <f t="shared" si="349"/>
        <v>40618.099999999999</v>
      </c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>
        <f t="shared" si="350"/>
        <v>38341.200000000004</v>
      </c>
      <c r="BP132" s="17">
        <f t="shared" si="351"/>
        <v>40618.099999999999</v>
      </c>
      <c r="BQ132" s="17">
        <f t="shared" si="352"/>
        <v>40618.099999999999</v>
      </c>
      <c r="BR132" s="17"/>
      <c r="BS132" s="17"/>
      <c r="BT132" s="17"/>
      <c r="BU132" s="17">
        <f t="shared" si="353"/>
        <v>38341.200000000004</v>
      </c>
      <c r="BV132" s="17">
        <f t="shared" si="354"/>
        <v>40618.099999999999</v>
      </c>
      <c r="BW132" s="17">
        <f t="shared" si="355"/>
        <v>40618.099999999999</v>
      </c>
      <c r="BX132" s="17"/>
      <c r="BY132" s="17"/>
      <c r="BZ132" s="17"/>
      <c r="CA132" s="17"/>
      <c r="CB132" s="17"/>
      <c r="CC132" s="17"/>
      <c r="CD132" s="17"/>
      <c r="CE132" s="17"/>
      <c r="CF132" s="17"/>
      <c r="CG132" s="17">
        <f t="shared" si="356"/>
        <v>38341.200000000004</v>
      </c>
      <c r="CH132" s="17">
        <f t="shared" si="357"/>
        <v>40618.099999999999</v>
      </c>
      <c r="CI132" s="17">
        <f t="shared" si="358"/>
        <v>40618.099999999999</v>
      </c>
      <c r="CJ132" s="17"/>
      <c r="CK132" s="32"/>
      <c r="CL132" s="32"/>
      <c r="CM132" s="25"/>
      <c r="CN132" s="25"/>
      <c r="CO132" s="25"/>
      <c r="CP132" s="25"/>
      <c r="CQ132" s="25"/>
      <c r="CR132" s="25"/>
      <c r="CS132" s="25"/>
    </row>
    <row r="133" s="25" customFormat="1">
      <c r="A133" s="30" t="s">
        <v>157</v>
      </c>
      <c r="B133" s="30" t="s">
        <v>127</v>
      </c>
      <c r="C133" s="30" t="s">
        <v>68</v>
      </c>
      <c r="D133" s="30" t="s">
        <v>170</v>
      </c>
      <c r="E133" s="30" t="s">
        <v>46</v>
      </c>
      <c r="F133" s="31" t="s">
        <v>47</v>
      </c>
      <c r="G133" s="17">
        <v>5708.5</v>
      </c>
      <c r="H133" s="17">
        <v>4347.8999999999996</v>
      </c>
      <c r="I133" s="17">
        <v>4387.5</v>
      </c>
      <c r="J133" s="41">
        <v>-1400</v>
      </c>
      <c r="K133" s="17"/>
      <c r="L133" s="17"/>
      <c r="M133" s="17">
        <f t="shared" si="256"/>
        <v>4308.5</v>
      </c>
      <c r="N133" s="17">
        <f t="shared" si="257"/>
        <v>4347.8999999999996</v>
      </c>
      <c r="O133" s="17">
        <f t="shared" si="258"/>
        <v>4387.5</v>
      </c>
      <c r="P133" s="17"/>
      <c r="Q133" s="17"/>
      <c r="R133" s="17"/>
      <c r="S133" s="17"/>
      <c r="T133" s="17"/>
      <c r="U133" s="17"/>
      <c r="V133" s="17"/>
      <c r="W133" s="17"/>
      <c r="X133" s="17"/>
      <c r="Y133" s="17">
        <f t="shared" si="338"/>
        <v>4308.5</v>
      </c>
      <c r="Z133" s="17">
        <f t="shared" si="339"/>
        <v>4347.8999999999996</v>
      </c>
      <c r="AA133" s="17">
        <f t="shared" si="340"/>
        <v>4387.5</v>
      </c>
      <c r="AB133" s="17"/>
      <c r="AC133" s="17"/>
      <c r="AD133" s="17"/>
      <c r="AE133" s="17">
        <f t="shared" si="341"/>
        <v>4308.5</v>
      </c>
      <c r="AF133" s="17">
        <f t="shared" si="342"/>
        <v>4347.8999999999996</v>
      </c>
      <c r="AG133" s="17">
        <f t="shared" si="343"/>
        <v>4387.5</v>
      </c>
      <c r="AH133" s="17"/>
      <c r="AI133" s="17"/>
      <c r="AJ133" s="17">
        <v>2500</v>
      </c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>
        <f t="shared" si="344"/>
        <v>6808.5</v>
      </c>
      <c r="AX133" s="17">
        <f t="shared" si="345"/>
        <v>4347.8999999999996</v>
      </c>
      <c r="AY133" s="17">
        <f t="shared" si="346"/>
        <v>4387.5</v>
      </c>
      <c r="AZ133" s="17"/>
      <c r="BA133" s="17">
        <f t="shared" si="347"/>
        <v>6808.5</v>
      </c>
      <c r="BB133" s="17">
        <f t="shared" si="348"/>
        <v>4347.8999999999996</v>
      </c>
      <c r="BC133" s="17">
        <f t="shared" si="349"/>
        <v>4387.5</v>
      </c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>
        <f t="shared" si="350"/>
        <v>6808.5</v>
      </c>
      <c r="BP133" s="17">
        <f t="shared" si="351"/>
        <v>4347.8999999999996</v>
      </c>
      <c r="BQ133" s="17">
        <f t="shared" si="352"/>
        <v>4387.5</v>
      </c>
      <c r="BR133" s="17"/>
      <c r="BS133" s="17"/>
      <c r="BT133" s="17"/>
      <c r="BU133" s="17">
        <f t="shared" si="353"/>
        <v>6808.5</v>
      </c>
      <c r="BV133" s="17">
        <f t="shared" si="354"/>
        <v>4347.8999999999996</v>
      </c>
      <c r="BW133" s="17">
        <f t="shared" si="355"/>
        <v>4387.5</v>
      </c>
      <c r="BX133" s="17"/>
      <c r="BY133" s="17"/>
      <c r="BZ133" s="17"/>
      <c r="CA133" s="17"/>
      <c r="CB133" s="17"/>
      <c r="CC133" s="17"/>
      <c r="CD133" s="17"/>
      <c r="CE133" s="17"/>
      <c r="CF133" s="17"/>
      <c r="CG133" s="17">
        <f t="shared" si="356"/>
        <v>6808.5</v>
      </c>
      <c r="CH133" s="17">
        <f t="shared" si="357"/>
        <v>4347.8999999999996</v>
      </c>
      <c r="CI133" s="17">
        <f t="shared" si="358"/>
        <v>4387.5</v>
      </c>
      <c r="CJ133" s="17"/>
      <c r="CK133" s="32"/>
      <c r="CL133" s="32">
        <v>42</v>
      </c>
      <c r="CM133" s="25"/>
      <c r="CN133" s="25"/>
      <c r="CO133" s="25"/>
      <c r="CP133" s="25"/>
      <c r="CQ133" s="25"/>
      <c r="CR133" s="25"/>
      <c r="CS133" s="25"/>
    </row>
    <row r="134" s="25" customFormat="1">
      <c r="A134" s="30" t="s">
        <v>157</v>
      </c>
      <c r="B134" s="30" t="s">
        <v>127</v>
      </c>
      <c r="C134" s="30" t="s">
        <v>68</v>
      </c>
      <c r="D134" s="30" t="s">
        <v>170</v>
      </c>
      <c r="E134" s="30" t="s">
        <v>48</v>
      </c>
      <c r="F134" s="31" t="s">
        <v>49</v>
      </c>
      <c r="G134" s="17">
        <v>1372</v>
      </c>
      <c r="H134" s="17">
        <v>1332.7</v>
      </c>
      <c r="I134" s="17">
        <v>1293.0999999999999</v>
      </c>
      <c r="J134" s="17"/>
      <c r="K134" s="17"/>
      <c r="L134" s="17"/>
      <c r="M134" s="17">
        <f t="shared" si="256"/>
        <v>1372</v>
      </c>
      <c r="N134" s="17">
        <f t="shared" si="257"/>
        <v>1332.7</v>
      </c>
      <c r="O134" s="17">
        <f t="shared" si="258"/>
        <v>1293.0999999999999</v>
      </c>
      <c r="P134" s="17"/>
      <c r="Q134" s="17"/>
      <c r="R134" s="17"/>
      <c r="S134" s="17"/>
      <c r="T134" s="17"/>
      <c r="U134" s="17"/>
      <c r="V134" s="17"/>
      <c r="W134" s="17"/>
      <c r="X134" s="17"/>
      <c r="Y134" s="17">
        <f t="shared" si="338"/>
        <v>1372</v>
      </c>
      <c r="Z134" s="17">
        <f t="shared" si="339"/>
        <v>1332.7</v>
      </c>
      <c r="AA134" s="17">
        <f t="shared" si="340"/>
        <v>1293.0999999999999</v>
      </c>
      <c r="AB134" s="17"/>
      <c r="AC134" s="17"/>
      <c r="AD134" s="17"/>
      <c r="AE134" s="17">
        <f t="shared" si="341"/>
        <v>1372</v>
      </c>
      <c r="AF134" s="17">
        <f t="shared" si="342"/>
        <v>1332.7</v>
      </c>
      <c r="AG134" s="17">
        <f t="shared" si="343"/>
        <v>1293.0999999999999</v>
      </c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>
        <f t="shared" si="344"/>
        <v>1372</v>
      </c>
      <c r="AX134" s="17">
        <f t="shared" si="345"/>
        <v>1332.7</v>
      </c>
      <c r="AY134" s="17">
        <f t="shared" si="346"/>
        <v>1293.0999999999999</v>
      </c>
      <c r="AZ134" s="17"/>
      <c r="BA134" s="17">
        <f t="shared" si="347"/>
        <v>1372</v>
      </c>
      <c r="BB134" s="17">
        <f t="shared" si="348"/>
        <v>1332.7</v>
      </c>
      <c r="BC134" s="17">
        <f t="shared" si="349"/>
        <v>1293.0999999999999</v>
      </c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>
        <f t="shared" si="350"/>
        <v>1372</v>
      </c>
      <c r="BP134" s="17">
        <f t="shared" si="351"/>
        <v>1332.7</v>
      </c>
      <c r="BQ134" s="17">
        <f t="shared" si="352"/>
        <v>1293.0999999999999</v>
      </c>
      <c r="BR134" s="17"/>
      <c r="BS134" s="17"/>
      <c r="BT134" s="17"/>
      <c r="BU134" s="17">
        <f t="shared" si="353"/>
        <v>1372</v>
      </c>
      <c r="BV134" s="17">
        <f t="shared" si="354"/>
        <v>1332.7</v>
      </c>
      <c r="BW134" s="17">
        <f t="shared" si="355"/>
        <v>1293.0999999999999</v>
      </c>
      <c r="BX134" s="17"/>
      <c r="BY134" s="17"/>
      <c r="BZ134" s="17"/>
      <c r="CA134" s="17"/>
      <c r="CB134" s="17"/>
      <c r="CC134" s="17"/>
      <c r="CD134" s="17"/>
      <c r="CE134" s="17"/>
      <c r="CF134" s="17"/>
      <c r="CG134" s="17">
        <f t="shared" si="356"/>
        <v>1372</v>
      </c>
      <c r="CH134" s="17">
        <f t="shared" si="357"/>
        <v>1332.7</v>
      </c>
      <c r="CI134" s="17">
        <f t="shared" si="358"/>
        <v>1293.0999999999999</v>
      </c>
      <c r="CJ134" s="17"/>
      <c r="CK134" s="32"/>
      <c r="CL134" s="32"/>
      <c r="CM134" s="25"/>
      <c r="CN134" s="25"/>
      <c r="CO134" s="25"/>
      <c r="CP134" s="25"/>
      <c r="CQ134" s="25"/>
      <c r="CR134" s="25"/>
      <c r="CS134" s="25"/>
    </row>
    <row r="135" s="25" customFormat="1">
      <c r="A135" s="30" t="s">
        <v>157</v>
      </c>
      <c r="B135" s="30" t="s">
        <v>127</v>
      </c>
      <c r="C135" s="30" t="s">
        <v>68</v>
      </c>
      <c r="D135" s="30" t="s">
        <v>171</v>
      </c>
      <c r="E135" s="30"/>
      <c r="F135" s="31" t="s">
        <v>172</v>
      </c>
      <c r="G135" s="17"/>
      <c r="H135" s="17"/>
      <c r="I135" s="17"/>
      <c r="J135" s="17">
        <f>J136</f>
        <v>1400</v>
      </c>
      <c r="K135" s="17">
        <f>K136</f>
        <v>0</v>
      </c>
      <c r="L135" s="17">
        <f>L136</f>
        <v>0</v>
      </c>
      <c r="M135" s="17">
        <f t="shared" si="256"/>
        <v>1400</v>
      </c>
      <c r="N135" s="17">
        <f t="shared" si="257"/>
        <v>0</v>
      </c>
      <c r="O135" s="17">
        <f t="shared" si="258"/>
        <v>0</v>
      </c>
      <c r="P135" s="17">
        <f>P136</f>
        <v>0</v>
      </c>
      <c r="Q135" s="17">
        <f>Q136</f>
        <v>0</v>
      </c>
      <c r="R135" s="17">
        <f>R136</f>
        <v>0</v>
      </c>
      <c r="S135" s="17">
        <f>S136</f>
        <v>0</v>
      </c>
      <c r="T135" s="17">
        <f>T136</f>
        <v>0</v>
      </c>
      <c r="U135" s="17">
        <f>U136</f>
        <v>0</v>
      </c>
      <c r="V135" s="17">
        <f>V136</f>
        <v>0</v>
      </c>
      <c r="W135" s="17">
        <f>W136</f>
        <v>0</v>
      </c>
      <c r="X135" s="17">
        <f>X136</f>
        <v>0</v>
      </c>
      <c r="Y135" s="17">
        <f t="shared" si="338"/>
        <v>1400</v>
      </c>
      <c r="Z135" s="17">
        <f t="shared" si="339"/>
        <v>0</v>
      </c>
      <c r="AA135" s="17">
        <f t="shared" si="340"/>
        <v>0</v>
      </c>
      <c r="AB135" s="17">
        <f>AB136</f>
        <v>0</v>
      </c>
      <c r="AC135" s="17">
        <f>AC136</f>
        <v>0</v>
      </c>
      <c r="AD135" s="17">
        <f>AD136</f>
        <v>0</v>
      </c>
      <c r="AE135" s="17">
        <f t="shared" si="341"/>
        <v>1400</v>
      </c>
      <c r="AF135" s="17">
        <f t="shared" si="342"/>
        <v>0</v>
      </c>
      <c r="AG135" s="17">
        <f t="shared" si="343"/>
        <v>0</v>
      </c>
      <c r="AH135" s="17">
        <f>AH136</f>
        <v>0</v>
      </c>
      <c r="AI135" s="17">
        <f>AI136</f>
        <v>0</v>
      </c>
      <c r="AJ135" s="17">
        <f>AJ136</f>
        <v>0</v>
      </c>
      <c r="AK135" s="17">
        <f>AK136</f>
        <v>0</v>
      </c>
      <c r="AL135" s="17">
        <f>AL136</f>
        <v>0</v>
      </c>
      <c r="AM135" s="17">
        <f>AM136</f>
        <v>0</v>
      </c>
      <c r="AN135" s="17">
        <f>AN136</f>
        <v>0</v>
      </c>
      <c r="AO135" s="17">
        <f>AO136</f>
        <v>0</v>
      </c>
      <c r="AP135" s="17">
        <f>AP136</f>
        <v>0</v>
      </c>
      <c r="AQ135" s="17">
        <f>AQ136</f>
        <v>0</v>
      </c>
      <c r="AR135" s="17">
        <f>AR136</f>
        <v>0</v>
      </c>
      <c r="AS135" s="17">
        <f>AS136</f>
        <v>0</v>
      </c>
      <c r="AT135" s="17">
        <f>AT136</f>
        <v>0</v>
      </c>
      <c r="AU135" s="17">
        <f>AU136</f>
        <v>0</v>
      </c>
      <c r="AV135" s="17">
        <f>AV136</f>
        <v>0</v>
      </c>
      <c r="AW135" s="17">
        <f t="shared" si="344"/>
        <v>1400</v>
      </c>
      <c r="AX135" s="17">
        <f t="shared" si="345"/>
        <v>0</v>
      </c>
      <c r="AY135" s="17">
        <f t="shared" si="346"/>
        <v>0</v>
      </c>
      <c r="AZ135" s="17">
        <f>AZ136</f>
        <v>0</v>
      </c>
      <c r="BA135" s="17">
        <f t="shared" si="347"/>
        <v>1400</v>
      </c>
      <c r="BB135" s="17">
        <f t="shared" si="348"/>
        <v>0</v>
      </c>
      <c r="BC135" s="17">
        <f t="shared" si="349"/>
        <v>0</v>
      </c>
      <c r="BD135" s="17">
        <f>BD136</f>
        <v>0</v>
      </c>
      <c r="BE135" s="17">
        <f>BE136</f>
        <v>0</v>
      </c>
      <c r="BF135" s="17">
        <f>BF136</f>
        <v>-190</v>
      </c>
      <c r="BG135" s="17">
        <f>BG136</f>
        <v>0</v>
      </c>
      <c r="BH135" s="17">
        <f>BH136</f>
        <v>0</v>
      </c>
      <c r="BI135" s="17">
        <f>BI136</f>
        <v>0</v>
      </c>
      <c r="BJ135" s="17">
        <f>BJ136</f>
        <v>0</v>
      </c>
      <c r="BK135" s="17">
        <f>BK136</f>
        <v>0</v>
      </c>
      <c r="BL135" s="17">
        <f>BL136</f>
        <v>0</v>
      </c>
      <c r="BM135" s="17">
        <f>BM136</f>
        <v>0</v>
      </c>
      <c r="BN135" s="17">
        <f>BN136</f>
        <v>0</v>
      </c>
      <c r="BO135" s="17">
        <f t="shared" si="350"/>
        <v>1210</v>
      </c>
      <c r="BP135" s="17">
        <f t="shared" si="351"/>
        <v>0</v>
      </c>
      <c r="BQ135" s="17">
        <f t="shared" si="352"/>
        <v>0</v>
      </c>
      <c r="BR135" s="17">
        <f>BR136</f>
        <v>0</v>
      </c>
      <c r="BS135" s="17">
        <f>BS136</f>
        <v>0</v>
      </c>
      <c r="BT135" s="17">
        <f>BT136</f>
        <v>0</v>
      </c>
      <c r="BU135" s="17">
        <f t="shared" si="353"/>
        <v>1210</v>
      </c>
      <c r="BV135" s="17">
        <f t="shared" si="354"/>
        <v>0</v>
      </c>
      <c r="BW135" s="17">
        <f t="shared" si="355"/>
        <v>0</v>
      </c>
      <c r="BX135" s="17">
        <f>BX136</f>
        <v>0</v>
      </c>
      <c r="BY135" s="17">
        <f>BY136</f>
        <v>0</v>
      </c>
      <c r="BZ135" s="17">
        <f>BZ136</f>
        <v>0</v>
      </c>
      <c r="CA135" s="17">
        <f>CA136</f>
        <v>0</v>
      </c>
      <c r="CB135" s="17">
        <f>CB136</f>
        <v>0</v>
      </c>
      <c r="CC135" s="17">
        <f>CC136</f>
        <v>0</v>
      </c>
      <c r="CD135" s="17">
        <f>CD136</f>
        <v>0</v>
      </c>
      <c r="CE135" s="17">
        <f>CE136</f>
        <v>0</v>
      </c>
      <c r="CF135" s="17">
        <f>CF136</f>
        <v>0</v>
      </c>
      <c r="CG135" s="17">
        <f t="shared" si="356"/>
        <v>1210</v>
      </c>
      <c r="CH135" s="17">
        <f t="shared" si="357"/>
        <v>0</v>
      </c>
      <c r="CI135" s="17">
        <f t="shared" si="358"/>
        <v>0</v>
      </c>
      <c r="CJ135" s="17">
        <f>CJ136</f>
        <v>0</v>
      </c>
      <c r="CK135" s="32"/>
      <c r="CL135" s="32"/>
      <c r="CM135" s="25"/>
      <c r="CN135" s="25"/>
      <c r="CO135" s="25"/>
      <c r="CP135" s="25"/>
      <c r="CQ135" s="25"/>
      <c r="CR135" s="25"/>
      <c r="CS135" s="25"/>
    </row>
    <row r="136" s="25" customFormat="1">
      <c r="A136" s="30" t="s">
        <v>157</v>
      </c>
      <c r="B136" s="30" t="s">
        <v>127</v>
      </c>
      <c r="C136" s="30" t="s">
        <v>68</v>
      </c>
      <c r="D136" s="30" t="s">
        <v>171</v>
      </c>
      <c r="E136" s="30" t="s">
        <v>46</v>
      </c>
      <c r="F136" s="31" t="s">
        <v>47</v>
      </c>
      <c r="G136" s="17"/>
      <c r="H136" s="17"/>
      <c r="I136" s="17"/>
      <c r="J136" s="17">
        <v>1400</v>
      </c>
      <c r="K136" s="17"/>
      <c r="L136" s="17"/>
      <c r="M136" s="17">
        <f t="shared" si="256"/>
        <v>1400</v>
      </c>
      <c r="N136" s="17">
        <f t="shared" si="257"/>
        <v>0</v>
      </c>
      <c r="O136" s="17">
        <f t="shared" si="258"/>
        <v>0</v>
      </c>
      <c r="P136" s="17"/>
      <c r="Q136" s="17"/>
      <c r="R136" s="17"/>
      <c r="S136" s="17"/>
      <c r="T136" s="17"/>
      <c r="U136" s="17"/>
      <c r="V136" s="17"/>
      <c r="W136" s="17"/>
      <c r="X136" s="17"/>
      <c r="Y136" s="17">
        <f t="shared" si="338"/>
        <v>1400</v>
      </c>
      <c r="Z136" s="17">
        <f t="shared" si="339"/>
        <v>0</v>
      </c>
      <c r="AA136" s="17">
        <f t="shared" si="340"/>
        <v>0</v>
      </c>
      <c r="AB136" s="17"/>
      <c r="AC136" s="17"/>
      <c r="AD136" s="17"/>
      <c r="AE136" s="17">
        <f t="shared" si="341"/>
        <v>1400</v>
      </c>
      <c r="AF136" s="17">
        <f t="shared" si="342"/>
        <v>0</v>
      </c>
      <c r="AG136" s="17">
        <f t="shared" si="343"/>
        <v>0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>
        <f t="shared" si="344"/>
        <v>1400</v>
      </c>
      <c r="AX136" s="17">
        <f t="shared" si="345"/>
        <v>0</v>
      </c>
      <c r="AY136" s="17">
        <f t="shared" si="346"/>
        <v>0</v>
      </c>
      <c r="AZ136" s="17"/>
      <c r="BA136" s="17">
        <f t="shared" si="347"/>
        <v>1400</v>
      </c>
      <c r="BB136" s="17">
        <f t="shared" si="348"/>
        <v>0</v>
      </c>
      <c r="BC136" s="17">
        <f t="shared" si="349"/>
        <v>0</v>
      </c>
      <c r="BD136" s="17"/>
      <c r="BE136" s="17"/>
      <c r="BF136" s="17">
        <v>-190</v>
      </c>
      <c r="BG136" s="17"/>
      <c r="BH136" s="17"/>
      <c r="BI136" s="17"/>
      <c r="BJ136" s="17"/>
      <c r="BK136" s="17"/>
      <c r="BL136" s="17"/>
      <c r="BM136" s="17"/>
      <c r="BN136" s="17"/>
      <c r="BO136" s="17">
        <f t="shared" si="350"/>
        <v>1210</v>
      </c>
      <c r="BP136" s="17">
        <f t="shared" si="351"/>
        <v>0</v>
      </c>
      <c r="BQ136" s="17">
        <f t="shared" si="352"/>
        <v>0</v>
      </c>
      <c r="BR136" s="17"/>
      <c r="BS136" s="17"/>
      <c r="BT136" s="17"/>
      <c r="BU136" s="17">
        <f t="shared" si="353"/>
        <v>1210</v>
      </c>
      <c r="BV136" s="17">
        <f t="shared" si="354"/>
        <v>0</v>
      </c>
      <c r="BW136" s="17">
        <f t="shared" si="355"/>
        <v>0</v>
      </c>
      <c r="BX136" s="17"/>
      <c r="BY136" s="17"/>
      <c r="BZ136" s="17"/>
      <c r="CA136" s="17"/>
      <c r="CB136" s="17"/>
      <c r="CC136" s="17"/>
      <c r="CD136" s="17"/>
      <c r="CE136" s="17"/>
      <c r="CF136" s="17"/>
      <c r="CG136" s="17">
        <f t="shared" si="356"/>
        <v>1210</v>
      </c>
      <c r="CH136" s="17">
        <f t="shared" si="357"/>
        <v>0</v>
      </c>
      <c r="CI136" s="17">
        <f t="shared" si="358"/>
        <v>0</v>
      </c>
      <c r="CJ136" s="17"/>
      <c r="CK136" s="32"/>
      <c r="CL136" s="32">
        <v>43</v>
      </c>
      <c r="CM136" s="25"/>
      <c r="CN136" s="25"/>
      <c r="CO136" s="25"/>
      <c r="CP136" s="25"/>
      <c r="CQ136" s="25"/>
      <c r="CR136" s="25"/>
      <c r="CS136" s="25"/>
    </row>
    <row r="137" s="25" customFormat="1">
      <c r="A137" s="30" t="s">
        <v>157</v>
      </c>
      <c r="B137" s="30" t="s">
        <v>127</v>
      </c>
      <c r="C137" s="30" t="s">
        <v>68</v>
      </c>
      <c r="D137" s="30" t="s">
        <v>173</v>
      </c>
      <c r="E137" s="35"/>
      <c r="F137" s="31" t="s">
        <v>174</v>
      </c>
      <c r="G137" s="17">
        <f>G138+G139</f>
        <v>31771.100000000002</v>
      </c>
      <c r="H137" s="17">
        <f>H138+H139</f>
        <v>31771.099999999999</v>
      </c>
      <c r="I137" s="17">
        <f>I138+I139</f>
        <v>31771.099999999999</v>
      </c>
      <c r="J137" s="17">
        <f>J138+J139</f>
        <v>0</v>
      </c>
      <c r="K137" s="17">
        <f>K138+K139</f>
        <v>0</v>
      </c>
      <c r="L137" s="17">
        <f>L138+L139</f>
        <v>0</v>
      </c>
      <c r="M137" s="17">
        <f t="shared" si="256"/>
        <v>31771.100000000002</v>
      </c>
      <c r="N137" s="17">
        <f t="shared" si="257"/>
        <v>31771.099999999999</v>
      </c>
      <c r="O137" s="17">
        <f t="shared" si="258"/>
        <v>31771.099999999999</v>
      </c>
      <c r="P137" s="17">
        <f>P138+P139</f>
        <v>0</v>
      </c>
      <c r="Q137" s="17">
        <f>Q138+Q139</f>
        <v>0</v>
      </c>
      <c r="R137" s="17">
        <f>R138+R139</f>
        <v>0</v>
      </c>
      <c r="S137" s="17">
        <f>S138+S139</f>
        <v>0</v>
      </c>
      <c r="T137" s="17">
        <f>T138+T139</f>
        <v>0</v>
      </c>
      <c r="U137" s="17">
        <f>U138+U139</f>
        <v>0</v>
      </c>
      <c r="V137" s="17">
        <f>V138+V139</f>
        <v>0</v>
      </c>
      <c r="W137" s="17">
        <f>W138+W139</f>
        <v>0</v>
      </c>
      <c r="X137" s="17">
        <f>X138+X139</f>
        <v>0</v>
      </c>
      <c r="Y137" s="17">
        <f t="shared" si="338"/>
        <v>31771.100000000002</v>
      </c>
      <c r="Z137" s="17">
        <f t="shared" si="339"/>
        <v>31771.099999999999</v>
      </c>
      <c r="AA137" s="17">
        <f t="shared" si="340"/>
        <v>31771.099999999999</v>
      </c>
      <c r="AB137" s="17">
        <f>AB138+AB139</f>
        <v>0</v>
      </c>
      <c r="AC137" s="17">
        <f>AC138+AC139</f>
        <v>0</v>
      </c>
      <c r="AD137" s="17">
        <f>AD138+AD139</f>
        <v>0</v>
      </c>
      <c r="AE137" s="17">
        <f t="shared" si="341"/>
        <v>31771.100000000002</v>
      </c>
      <c r="AF137" s="17">
        <f t="shared" si="342"/>
        <v>31771.099999999999</v>
      </c>
      <c r="AG137" s="17">
        <f t="shared" si="343"/>
        <v>31771.099999999999</v>
      </c>
      <c r="AH137" s="17">
        <f>AH138+AH139</f>
        <v>0</v>
      </c>
      <c r="AI137" s="17">
        <f>AI138+AI139</f>
        <v>0</v>
      </c>
      <c r="AJ137" s="17">
        <f>AJ138+AJ139</f>
        <v>0</v>
      </c>
      <c r="AK137" s="17">
        <f>AK138+AK139</f>
        <v>0</v>
      </c>
      <c r="AL137" s="17">
        <f>AL138+AL139</f>
        <v>0</v>
      </c>
      <c r="AM137" s="17">
        <f>AM138+AM139</f>
        <v>0</v>
      </c>
      <c r="AN137" s="17">
        <f>AN138+AN139</f>
        <v>0</v>
      </c>
      <c r="AO137" s="17">
        <f>AO138+AO139</f>
        <v>0</v>
      </c>
      <c r="AP137" s="17">
        <f>AP138+AP139</f>
        <v>0</v>
      </c>
      <c r="AQ137" s="17">
        <f>AQ138+AQ139</f>
        <v>0</v>
      </c>
      <c r="AR137" s="17">
        <f>AR138+AR139</f>
        <v>0</v>
      </c>
      <c r="AS137" s="17">
        <f>AS138+AS139</f>
        <v>0</v>
      </c>
      <c r="AT137" s="17">
        <f>AT138+AT139</f>
        <v>0</v>
      </c>
      <c r="AU137" s="17">
        <f>AU138+AU139</f>
        <v>0</v>
      </c>
      <c r="AV137" s="17">
        <f>AV138+AV139</f>
        <v>0</v>
      </c>
      <c r="AW137" s="17">
        <f t="shared" si="344"/>
        <v>31771.100000000002</v>
      </c>
      <c r="AX137" s="17">
        <f t="shared" si="345"/>
        <v>31771.099999999999</v>
      </c>
      <c r="AY137" s="17">
        <f t="shared" si="346"/>
        <v>31771.099999999999</v>
      </c>
      <c r="AZ137" s="17">
        <f>AZ138+AZ139</f>
        <v>0</v>
      </c>
      <c r="BA137" s="17">
        <f t="shared" si="347"/>
        <v>31771.100000000002</v>
      </c>
      <c r="BB137" s="17">
        <f t="shared" si="348"/>
        <v>31771.099999999999</v>
      </c>
      <c r="BC137" s="17">
        <f t="shared" si="349"/>
        <v>31771.099999999999</v>
      </c>
      <c r="BD137" s="17">
        <f>BD138+BD139</f>
        <v>0</v>
      </c>
      <c r="BE137" s="17">
        <f>BE138+BE139</f>
        <v>0</v>
      </c>
      <c r="BF137" s="17">
        <f>BF138+BF139</f>
        <v>0</v>
      </c>
      <c r="BG137" s="17">
        <f>BG138+BG139</f>
        <v>0</v>
      </c>
      <c r="BH137" s="17">
        <f>BH138+BH139</f>
        <v>0</v>
      </c>
      <c r="BI137" s="17">
        <f>BI138+BI139</f>
        <v>0</v>
      </c>
      <c r="BJ137" s="17">
        <f>BJ138+BJ139</f>
        <v>0</v>
      </c>
      <c r="BK137" s="17">
        <f>BK138+BK139</f>
        <v>0</v>
      </c>
      <c r="BL137" s="17">
        <f>BL138+BL139</f>
        <v>0</v>
      </c>
      <c r="BM137" s="17">
        <f>BM138+BM139</f>
        <v>0</v>
      </c>
      <c r="BN137" s="17">
        <f>BN138+BN139</f>
        <v>0</v>
      </c>
      <c r="BO137" s="17">
        <f t="shared" si="350"/>
        <v>31771.100000000002</v>
      </c>
      <c r="BP137" s="17">
        <f t="shared" si="351"/>
        <v>31771.099999999999</v>
      </c>
      <c r="BQ137" s="17">
        <f t="shared" si="352"/>
        <v>31771.099999999999</v>
      </c>
      <c r="BR137" s="17">
        <f>BR138+BR139</f>
        <v>0</v>
      </c>
      <c r="BS137" s="17">
        <f>BS138+BS139</f>
        <v>0</v>
      </c>
      <c r="BT137" s="17">
        <f>BT138+BT139</f>
        <v>0</v>
      </c>
      <c r="BU137" s="17">
        <f t="shared" si="353"/>
        <v>31771.100000000002</v>
      </c>
      <c r="BV137" s="17">
        <f t="shared" si="354"/>
        <v>31771.099999999999</v>
      </c>
      <c r="BW137" s="17">
        <f t="shared" si="355"/>
        <v>31771.099999999999</v>
      </c>
      <c r="BX137" s="17">
        <f>BX138+BX139</f>
        <v>0</v>
      </c>
      <c r="BY137" s="17">
        <f>BY138+BY139</f>
        <v>0</v>
      </c>
      <c r="BZ137" s="17">
        <f>BZ138+BZ139</f>
        <v>0</v>
      </c>
      <c r="CA137" s="17">
        <f>CA138+CA139</f>
        <v>0</v>
      </c>
      <c r="CB137" s="17">
        <f>CB138+CB139</f>
        <v>0</v>
      </c>
      <c r="CC137" s="17">
        <f>CC138+CC139</f>
        <v>0</v>
      </c>
      <c r="CD137" s="17">
        <f>CD138+CD139</f>
        <v>0</v>
      </c>
      <c r="CE137" s="17">
        <f>CE138+CE139</f>
        <v>0</v>
      </c>
      <c r="CF137" s="17">
        <f>CF138+CF139</f>
        <v>0</v>
      </c>
      <c r="CG137" s="17">
        <f t="shared" si="356"/>
        <v>31771.100000000002</v>
      </c>
      <c r="CH137" s="17">
        <f t="shared" si="357"/>
        <v>31771.099999999999</v>
      </c>
      <c r="CI137" s="17">
        <f t="shared" si="358"/>
        <v>31771.099999999999</v>
      </c>
      <c r="CJ137" s="17">
        <f>CJ138+CJ139</f>
        <v>0</v>
      </c>
      <c r="CK137" s="32"/>
      <c r="CL137" s="32"/>
      <c r="CM137" s="25"/>
      <c r="CN137" s="25"/>
      <c r="CO137" s="25"/>
      <c r="CP137" s="25"/>
      <c r="CQ137" s="25"/>
      <c r="CR137" s="25"/>
      <c r="CS137" s="25"/>
    </row>
    <row r="138" s="25" customFormat="1">
      <c r="A138" s="30" t="s">
        <v>157</v>
      </c>
      <c r="B138" s="30" t="s">
        <v>127</v>
      </c>
      <c r="C138" s="30" t="s">
        <v>68</v>
      </c>
      <c r="D138" s="30" t="s">
        <v>173</v>
      </c>
      <c r="E138" s="30" t="s">
        <v>58</v>
      </c>
      <c r="F138" s="31" t="s">
        <v>59</v>
      </c>
      <c r="G138" s="17">
        <v>8871.7000000000007</v>
      </c>
      <c r="H138" s="17">
        <v>9144.5</v>
      </c>
      <c r="I138" s="17">
        <v>9144.5</v>
      </c>
      <c r="J138" s="17"/>
      <c r="K138" s="17"/>
      <c r="L138" s="17"/>
      <c r="M138" s="17">
        <f t="shared" si="256"/>
        <v>8871.7000000000007</v>
      </c>
      <c r="N138" s="17">
        <f t="shared" si="257"/>
        <v>9144.5</v>
      </c>
      <c r="O138" s="17">
        <f t="shared" si="258"/>
        <v>9144.5</v>
      </c>
      <c r="P138" s="17"/>
      <c r="Q138" s="17"/>
      <c r="R138" s="17"/>
      <c r="S138" s="17"/>
      <c r="T138" s="17"/>
      <c r="U138" s="17"/>
      <c r="V138" s="17"/>
      <c r="W138" s="17"/>
      <c r="X138" s="17"/>
      <c r="Y138" s="17">
        <f t="shared" si="338"/>
        <v>8871.7000000000007</v>
      </c>
      <c r="Z138" s="17">
        <f t="shared" si="339"/>
        <v>9144.5</v>
      </c>
      <c r="AA138" s="17">
        <f t="shared" si="340"/>
        <v>9144.5</v>
      </c>
      <c r="AB138" s="17"/>
      <c r="AC138" s="17"/>
      <c r="AD138" s="17"/>
      <c r="AE138" s="17">
        <f t="shared" si="341"/>
        <v>8871.7000000000007</v>
      </c>
      <c r="AF138" s="17">
        <f t="shared" si="342"/>
        <v>9144.5</v>
      </c>
      <c r="AG138" s="17">
        <f t="shared" si="343"/>
        <v>9144.5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>
        <f t="shared" si="344"/>
        <v>8871.7000000000007</v>
      </c>
      <c r="AX138" s="17">
        <f t="shared" si="345"/>
        <v>9144.5</v>
      </c>
      <c r="AY138" s="17">
        <f t="shared" si="346"/>
        <v>9144.5</v>
      </c>
      <c r="AZ138" s="17"/>
      <c r="BA138" s="17">
        <f t="shared" si="347"/>
        <v>8871.7000000000007</v>
      </c>
      <c r="BB138" s="17">
        <f t="shared" si="348"/>
        <v>9144.5</v>
      </c>
      <c r="BC138" s="17">
        <f t="shared" si="349"/>
        <v>9144.5</v>
      </c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>
        <f t="shared" si="350"/>
        <v>8871.7000000000007</v>
      </c>
      <c r="BP138" s="17">
        <f t="shared" si="351"/>
        <v>9144.5</v>
      </c>
      <c r="BQ138" s="17">
        <f t="shared" si="352"/>
        <v>9144.5</v>
      </c>
      <c r="BR138" s="17"/>
      <c r="BS138" s="17"/>
      <c r="BT138" s="17"/>
      <c r="BU138" s="17">
        <f t="shared" si="353"/>
        <v>8871.7000000000007</v>
      </c>
      <c r="BV138" s="17">
        <f t="shared" si="354"/>
        <v>9144.5</v>
      </c>
      <c r="BW138" s="17">
        <f t="shared" si="355"/>
        <v>9144.5</v>
      </c>
      <c r="BX138" s="17"/>
      <c r="BY138" s="17"/>
      <c r="BZ138" s="17"/>
      <c r="CA138" s="17"/>
      <c r="CB138" s="17"/>
      <c r="CC138" s="17"/>
      <c r="CD138" s="17"/>
      <c r="CE138" s="17"/>
      <c r="CF138" s="17"/>
      <c r="CG138" s="17">
        <f t="shared" si="356"/>
        <v>8871.7000000000007</v>
      </c>
      <c r="CH138" s="17">
        <f t="shared" si="357"/>
        <v>9144.5</v>
      </c>
      <c r="CI138" s="17">
        <f t="shared" si="358"/>
        <v>9144.5</v>
      </c>
      <c r="CJ138" s="17"/>
      <c r="CK138" s="32"/>
      <c r="CL138" s="32"/>
      <c r="CM138" s="25"/>
      <c r="CN138" s="25"/>
      <c r="CO138" s="25"/>
      <c r="CP138" s="25"/>
      <c r="CQ138" s="25"/>
      <c r="CR138" s="25"/>
      <c r="CS138" s="25"/>
    </row>
    <row r="139" s="25" customFormat="1">
      <c r="A139" s="30" t="s">
        <v>157</v>
      </c>
      <c r="B139" s="30" t="s">
        <v>127</v>
      </c>
      <c r="C139" s="30" t="s">
        <v>68</v>
      </c>
      <c r="D139" s="30" t="s">
        <v>173</v>
      </c>
      <c r="E139" s="30" t="s">
        <v>46</v>
      </c>
      <c r="F139" s="31" t="s">
        <v>47</v>
      </c>
      <c r="G139" s="17">
        <v>22899.400000000001</v>
      </c>
      <c r="H139" s="17">
        <v>22626.599999999999</v>
      </c>
      <c r="I139" s="17">
        <v>22626.599999999999</v>
      </c>
      <c r="J139" s="17"/>
      <c r="K139" s="17"/>
      <c r="L139" s="17"/>
      <c r="M139" s="17">
        <f t="shared" si="256"/>
        <v>22899.400000000001</v>
      </c>
      <c r="N139" s="17">
        <f t="shared" si="257"/>
        <v>22626.599999999999</v>
      </c>
      <c r="O139" s="17">
        <f t="shared" si="258"/>
        <v>22626.599999999999</v>
      </c>
      <c r="P139" s="17"/>
      <c r="Q139" s="17"/>
      <c r="R139" s="17"/>
      <c r="S139" s="17"/>
      <c r="T139" s="17"/>
      <c r="U139" s="17"/>
      <c r="V139" s="17"/>
      <c r="W139" s="17"/>
      <c r="X139" s="17"/>
      <c r="Y139" s="17">
        <f t="shared" si="338"/>
        <v>22899.400000000001</v>
      </c>
      <c r="Z139" s="17">
        <f t="shared" si="339"/>
        <v>22626.599999999999</v>
      </c>
      <c r="AA139" s="17">
        <f t="shared" si="340"/>
        <v>22626.599999999999</v>
      </c>
      <c r="AB139" s="17"/>
      <c r="AC139" s="17"/>
      <c r="AD139" s="17"/>
      <c r="AE139" s="17">
        <f t="shared" si="341"/>
        <v>22899.400000000001</v>
      </c>
      <c r="AF139" s="17">
        <f t="shared" si="342"/>
        <v>22626.599999999999</v>
      </c>
      <c r="AG139" s="17">
        <f t="shared" si="343"/>
        <v>22626.599999999999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>
        <f t="shared" si="344"/>
        <v>22899.400000000001</v>
      </c>
      <c r="AX139" s="17">
        <f t="shared" si="345"/>
        <v>22626.599999999999</v>
      </c>
      <c r="AY139" s="17">
        <f t="shared" si="346"/>
        <v>22626.599999999999</v>
      </c>
      <c r="AZ139" s="17"/>
      <c r="BA139" s="17">
        <f t="shared" si="347"/>
        <v>22899.400000000001</v>
      </c>
      <c r="BB139" s="17">
        <f t="shared" si="348"/>
        <v>22626.599999999999</v>
      </c>
      <c r="BC139" s="17">
        <f t="shared" si="349"/>
        <v>22626.599999999999</v>
      </c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>
        <f t="shared" si="350"/>
        <v>22899.400000000001</v>
      </c>
      <c r="BP139" s="17">
        <f t="shared" si="351"/>
        <v>22626.599999999999</v>
      </c>
      <c r="BQ139" s="17">
        <f t="shared" si="352"/>
        <v>22626.599999999999</v>
      </c>
      <c r="BR139" s="17"/>
      <c r="BS139" s="17"/>
      <c r="BT139" s="17"/>
      <c r="BU139" s="17">
        <f t="shared" si="353"/>
        <v>22899.400000000001</v>
      </c>
      <c r="BV139" s="17">
        <f t="shared" si="354"/>
        <v>22626.599999999999</v>
      </c>
      <c r="BW139" s="17">
        <f t="shared" si="355"/>
        <v>22626.599999999999</v>
      </c>
      <c r="BX139" s="17"/>
      <c r="BY139" s="17"/>
      <c r="BZ139" s="17"/>
      <c r="CA139" s="17"/>
      <c r="CB139" s="17"/>
      <c r="CC139" s="17"/>
      <c r="CD139" s="17"/>
      <c r="CE139" s="17"/>
      <c r="CF139" s="17"/>
      <c r="CG139" s="17">
        <f t="shared" si="356"/>
        <v>22899.400000000001</v>
      </c>
      <c r="CH139" s="17">
        <f t="shared" si="357"/>
        <v>22626.599999999999</v>
      </c>
      <c r="CI139" s="17">
        <f t="shared" si="358"/>
        <v>22626.599999999999</v>
      </c>
      <c r="CJ139" s="17"/>
      <c r="CK139" s="32"/>
      <c r="CL139" s="32"/>
      <c r="CM139" s="25"/>
      <c r="CN139" s="25"/>
      <c r="CO139" s="25"/>
      <c r="CP139" s="25"/>
      <c r="CQ139" s="25"/>
      <c r="CR139" s="25"/>
      <c r="CS139" s="25"/>
    </row>
    <row r="140" s="25" customFormat="1">
      <c r="A140" s="30" t="s">
        <v>157</v>
      </c>
      <c r="B140" s="30" t="s">
        <v>127</v>
      </c>
      <c r="C140" s="30" t="s">
        <v>68</v>
      </c>
      <c r="D140" s="30" t="s">
        <v>175</v>
      </c>
      <c r="E140" s="30"/>
      <c r="F140" s="31" t="s">
        <v>176</v>
      </c>
      <c r="G140" s="17"/>
      <c r="H140" s="17"/>
      <c r="I140" s="17"/>
      <c r="J140" s="17"/>
      <c r="K140" s="17"/>
      <c r="L140" s="17"/>
      <c r="M140" s="17"/>
      <c r="N140" s="17"/>
      <c r="O140" s="17"/>
      <c r="P140" s="17">
        <f>P141</f>
        <v>0</v>
      </c>
      <c r="Q140" s="17">
        <f>Q141</f>
        <v>0</v>
      </c>
      <c r="R140" s="17">
        <f>R141</f>
        <v>0</v>
      </c>
      <c r="S140" s="17">
        <f>S141</f>
        <v>3.3580000000000001</v>
      </c>
      <c r="T140" s="17">
        <f>T141</f>
        <v>0</v>
      </c>
      <c r="U140" s="17">
        <f>U141</f>
        <v>0</v>
      </c>
      <c r="V140" s="17">
        <f>V141</f>
        <v>0</v>
      </c>
      <c r="W140" s="17">
        <f>W141</f>
        <v>0</v>
      </c>
      <c r="X140" s="17">
        <f>X141</f>
        <v>0</v>
      </c>
      <c r="Y140" s="17">
        <f t="shared" si="338"/>
        <v>3.3580000000000001</v>
      </c>
      <c r="Z140" s="17">
        <f t="shared" si="339"/>
        <v>0</v>
      </c>
      <c r="AA140" s="17">
        <f t="shared" si="340"/>
        <v>0</v>
      </c>
      <c r="AB140" s="17">
        <f>AB141</f>
        <v>0</v>
      </c>
      <c r="AC140" s="17">
        <f>AC141</f>
        <v>0</v>
      </c>
      <c r="AD140" s="17">
        <f>AD141</f>
        <v>0</v>
      </c>
      <c r="AE140" s="17">
        <f t="shared" si="341"/>
        <v>3.3580000000000001</v>
      </c>
      <c r="AF140" s="17">
        <f t="shared" si="342"/>
        <v>0</v>
      </c>
      <c r="AG140" s="17">
        <f t="shared" si="343"/>
        <v>0</v>
      </c>
      <c r="AH140" s="17">
        <f>AH141</f>
        <v>0</v>
      </c>
      <c r="AI140" s="17">
        <f>AI141</f>
        <v>0</v>
      </c>
      <c r="AJ140" s="17">
        <f>AJ141</f>
        <v>0</v>
      </c>
      <c r="AK140" s="17">
        <f>AK141</f>
        <v>0</v>
      </c>
      <c r="AL140" s="17">
        <f>AL141</f>
        <v>0</v>
      </c>
      <c r="AM140" s="17">
        <f>AM141</f>
        <v>0</v>
      </c>
      <c r="AN140" s="17">
        <f>AN141</f>
        <v>0</v>
      </c>
      <c r="AO140" s="17">
        <f>AO141</f>
        <v>0</v>
      </c>
      <c r="AP140" s="17">
        <f>AP141</f>
        <v>0</v>
      </c>
      <c r="AQ140" s="17">
        <f>AQ141</f>
        <v>0</v>
      </c>
      <c r="AR140" s="17">
        <f>AR141</f>
        <v>0</v>
      </c>
      <c r="AS140" s="17">
        <f>AS141</f>
        <v>0</v>
      </c>
      <c r="AT140" s="17">
        <f>AT141</f>
        <v>0</v>
      </c>
      <c r="AU140" s="17">
        <f>AU141</f>
        <v>0</v>
      </c>
      <c r="AV140" s="17">
        <f>AV141</f>
        <v>0</v>
      </c>
      <c r="AW140" s="17">
        <f t="shared" si="344"/>
        <v>3.3580000000000001</v>
      </c>
      <c r="AX140" s="17">
        <f t="shared" si="345"/>
        <v>0</v>
      </c>
      <c r="AY140" s="17">
        <f t="shared" si="346"/>
        <v>0</v>
      </c>
      <c r="AZ140" s="17">
        <f>AZ141</f>
        <v>0</v>
      </c>
      <c r="BA140" s="17">
        <f t="shared" si="347"/>
        <v>3.3580000000000001</v>
      </c>
      <c r="BB140" s="17">
        <f t="shared" si="348"/>
        <v>0</v>
      </c>
      <c r="BC140" s="17">
        <f t="shared" si="349"/>
        <v>0</v>
      </c>
      <c r="BD140" s="17">
        <f>BD141</f>
        <v>0</v>
      </c>
      <c r="BE140" s="17">
        <f>BE141</f>
        <v>0</v>
      </c>
      <c r="BF140" s="17">
        <f>BF141</f>
        <v>0</v>
      </c>
      <c r="BG140" s="17">
        <f>BG141</f>
        <v>0</v>
      </c>
      <c r="BH140" s="17">
        <f>BH141</f>
        <v>0</v>
      </c>
      <c r="BI140" s="17">
        <f>BI141</f>
        <v>0</v>
      </c>
      <c r="BJ140" s="17">
        <f>BJ141</f>
        <v>0</v>
      </c>
      <c r="BK140" s="17">
        <f>BK141</f>
        <v>0</v>
      </c>
      <c r="BL140" s="17">
        <f>BL141</f>
        <v>0</v>
      </c>
      <c r="BM140" s="17">
        <f>BM141</f>
        <v>0</v>
      </c>
      <c r="BN140" s="17">
        <f>BN141</f>
        <v>0</v>
      </c>
      <c r="BO140" s="17">
        <f t="shared" si="350"/>
        <v>3.3580000000000001</v>
      </c>
      <c r="BP140" s="17">
        <f t="shared" si="351"/>
        <v>0</v>
      </c>
      <c r="BQ140" s="17">
        <f t="shared" si="352"/>
        <v>0</v>
      </c>
      <c r="BR140" s="17">
        <f>BR141</f>
        <v>0</v>
      </c>
      <c r="BS140" s="17">
        <f>BS141</f>
        <v>0</v>
      </c>
      <c r="BT140" s="17">
        <f>BT141</f>
        <v>0</v>
      </c>
      <c r="BU140" s="17">
        <f t="shared" si="353"/>
        <v>3.3580000000000001</v>
      </c>
      <c r="BV140" s="17">
        <f t="shared" si="354"/>
        <v>0</v>
      </c>
      <c r="BW140" s="17">
        <f t="shared" si="355"/>
        <v>0</v>
      </c>
      <c r="BX140" s="17">
        <f>BX141</f>
        <v>0</v>
      </c>
      <c r="BY140" s="17">
        <f>BY141</f>
        <v>0</v>
      </c>
      <c r="BZ140" s="17">
        <f>BZ141</f>
        <v>0</v>
      </c>
      <c r="CA140" s="17">
        <f>CA141</f>
        <v>0</v>
      </c>
      <c r="CB140" s="17">
        <f>CB141</f>
        <v>0</v>
      </c>
      <c r="CC140" s="17">
        <f>CC141</f>
        <v>0</v>
      </c>
      <c r="CD140" s="17">
        <f>CD141</f>
        <v>0</v>
      </c>
      <c r="CE140" s="17">
        <f>CE141</f>
        <v>0</v>
      </c>
      <c r="CF140" s="17">
        <f>CF141</f>
        <v>0</v>
      </c>
      <c r="CG140" s="17">
        <f t="shared" si="356"/>
        <v>3.3580000000000001</v>
      </c>
      <c r="CH140" s="17">
        <f t="shared" si="357"/>
        <v>0</v>
      </c>
      <c r="CI140" s="17">
        <f t="shared" si="358"/>
        <v>0</v>
      </c>
      <c r="CJ140" s="17">
        <f>CJ141</f>
        <v>0</v>
      </c>
      <c r="CK140" s="32"/>
      <c r="CL140" s="32"/>
      <c r="CM140" s="25"/>
      <c r="CN140" s="25"/>
      <c r="CO140" s="25"/>
      <c r="CP140" s="25"/>
      <c r="CQ140" s="25"/>
      <c r="CR140" s="25"/>
      <c r="CS140" s="25"/>
    </row>
    <row r="141" s="25" customFormat="1">
      <c r="A141" s="30" t="s">
        <v>157</v>
      </c>
      <c r="B141" s="30" t="s">
        <v>127</v>
      </c>
      <c r="C141" s="30" t="s">
        <v>68</v>
      </c>
      <c r="D141" s="30" t="s">
        <v>175</v>
      </c>
      <c r="E141" s="30" t="s">
        <v>46</v>
      </c>
      <c r="F141" s="31" t="s">
        <v>47</v>
      </c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>
        <v>3.3580000000000001</v>
      </c>
      <c r="T141" s="17"/>
      <c r="U141" s="17"/>
      <c r="V141" s="17"/>
      <c r="W141" s="17"/>
      <c r="X141" s="17"/>
      <c r="Y141" s="17">
        <f t="shared" si="338"/>
        <v>3.3580000000000001</v>
      </c>
      <c r="Z141" s="17">
        <f t="shared" si="339"/>
        <v>0</v>
      </c>
      <c r="AA141" s="17">
        <f t="shared" si="340"/>
        <v>0</v>
      </c>
      <c r="AB141" s="17"/>
      <c r="AC141" s="17"/>
      <c r="AD141" s="17"/>
      <c r="AE141" s="17">
        <f t="shared" si="341"/>
        <v>3.3580000000000001</v>
      </c>
      <c r="AF141" s="17">
        <f t="shared" si="342"/>
        <v>0</v>
      </c>
      <c r="AG141" s="17">
        <f t="shared" si="343"/>
        <v>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>
        <f t="shared" si="344"/>
        <v>3.3580000000000001</v>
      </c>
      <c r="AX141" s="17">
        <f t="shared" si="345"/>
        <v>0</v>
      </c>
      <c r="AY141" s="17">
        <f t="shared" si="346"/>
        <v>0</v>
      </c>
      <c r="AZ141" s="17"/>
      <c r="BA141" s="17">
        <f t="shared" si="347"/>
        <v>3.3580000000000001</v>
      </c>
      <c r="BB141" s="17">
        <f t="shared" si="348"/>
        <v>0</v>
      </c>
      <c r="BC141" s="17">
        <f t="shared" si="349"/>
        <v>0</v>
      </c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>
        <f t="shared" si="350"/>
        <v>3.3580000000000001</v>
      </c>
      <c r="BP141" s="17">
        <f t="shared" si="351"/>
        <v>0</v>
      </c>
      <c r="BQ141" s="17">
        <f t="shared" si="352"/>
        <v>0</v>
      </c>
      <c r="BR141" s="17"/>
      <c r="BS141" s="17"/>
      <c r="BT141" s="17"/>
      <c r="BU141" s="17">
        <f t="shared" si="353"/>
        <v>3.3580000000000001</v>
      </c>
      <c r="BV141" s="17">
        <f t="shared" si="354"/>
        <v>0</v>
      </c>
      <c r="BW141" s="17">
        <f t="shared" si="355"/>
        <v>0</v>
      </c>
      <c r="BX141" s="17"/>
      <c r="BY141" s="17"/>
      <c r="BZ141" s="17"/>
      <c r="CA141" s="17"/>
      <c r="CB141" s="17"/>
      <c r="CC141" s="17"/>
      <c r="CD141" s="17"/>
      <c r="CE141" s="17"/>
      <c r="CF141" s="17"/>
      <c r="CG141" s="17">
        <f t="shared" si="356"/>
        <v>3.3580000000000001</v>
      </c>
      <c r="CH141" s="17">
        <f t="shared" si="357"/>
        <v>0</v>
      </c>
      <c r="CI141" s="17">
        <f t="shared" si="358"/>
        <v>0</v>
      </c>
      <c r="CJ141" s="17"/>
      <c r="CK141" s="32"/>
      <c r="CL141" s="32"/>
      <c r="CM141" s="25"/>
      <c r="CN141" s="25"/>
      <c r="CO141" s="25"/>
      <c r="CP141" s="25"/>
      <c r="CQ141" s="25"/>
      <c r="CR141" s="25"/>
      <c r="CS141" s="25"/>
    </row>
    <row r="142" s="25" customFormat="1">
      <c r="A142" s="26" t="s">
        <v>157</v>
      </c>
      <c r="B142" s="26" t="s">
        <v>127</v>
      </c>
      <c r="C142" s="26" t="s">
        <v>177</v>
      </c>
      <c r="D142" s="26"/>
      <c r="E142" s="34"/>
      <c r="F142" s="27" t="s">
        <v>178</v>
      </c>
      <c r="G142" s="28">
        <f t="shared" ref="G142:G144" si="527">G143</f>
        <v>137294.70000000001</v>
      </c>
      <c r="H142" s="28">
        <f t="shared" ref="H142:H144" si="528">H143</f>
        <v>134923.5</v>
      </c>
      <c r="I142" s="28">
        <f t="shared" ref="I142:I144" si="529">I143</f>
        <v>134923.5</v>
      </c>
      <c r="J142" s="28">
        <f t="shared" ref="J142:J144" si="530">J143</f>
        <v>-3043.6999999999998</v>
      </c>
      <c r="K142" s="28">
        <f t="shared" ref="K142:K144" si="531">K143</f>
        <v>-3652.5</v>
      </c>
      <c r="L142" s="28">
        <f t="shared" ref="L142:L144" si="532">L143</f>
        <v>-3652.5</v>
      </c>
      <c r="M142" s="28">
        <f t="shared" ref="M141:M151" si="533">G142+J142</f>
        <v>134251</v>
      </c>
      <c r="N142" s="28">
        <f t="shared" ref="N141:N151" si="534">H142+K142</f>
        <v>131271</v>
      </c>
      <c r="O142" s="28">
        <f t="shared" ref="O141:O151" si="535">I142+L142</f>
        <v>131271</v>
      </c>
      <c r="P142" s="28">
        <f t="shared" ref="P142:P144" si="536">P143</f>
        <v>9472.5</v>
      </c>
      <c r="Q142" s="28">
        <f t="shared" ref="Q142:Q144" si="537">Q143</f>
        <v>0</v>
      </c>
      <c r="R142" s="28">
        <f t="shared" ref="R142:R144" si="538">R143</f>
        <v>0</v>
      </c>
      <c r="S142" s="28">
        <f t="shared" ref="S142:S144" si="539">S143</f>
        <v>23741.099999999999</v>
      </c>
      <c r="T142" s="28">
        <f t="shared" ref="T142:T144" si="540">T143</f>
        <v>13271.700000000001</v>
      </c>
      <c r="U142" s="28">
        <f t="shared" ref="U142:U144" si="541">U143</f>
        <v>0</v>
      </c>
      <c r="V142" s="28">
        <f t="shared" ref="V142:V144" si="542">V143</f>
        <v>13271.700000000001</v>
      </c>
      <c r="W142" s="28">
        <f t="shared" ref="W142:W144" si="543">W143</f>
        <v>0</v>
      </c>
      <c r="X142" s="28">
        <f t="shared" ref="X142:X144" si="544">X143</f>
        <v>0</v>
      </c>
      <c r="Y142" s="28">
        <f t="shared" si="338"/>
        <v>167464.60000000001</v>
      </c>
      <c r="Z142" s="28">
        <f t="shared" si="339"/>
        <v>144542.70000000001</v>
      </c>
      <c r="AA142" s="28">
        <f t="shared" si="340"/>
        <v>144542.70000000001</v>
      </c>
      <c r="AB142" s="28">
        <f t="shared" ref="AB142:AB144" si="545">AB143</f>
        <v>0</v>
      </c>
      <c r="AC142" s="28">
        <f t="shared" ref="AC142:AC144" si="546">AC143</f>
        <v>0</v>
      </c>
      <c r="AD142" s="28">
        <f t="shared" ref="AD142:AD144" si="547">AD143</f>
        <v>0</v>
      </c>
      <c r="AE142" s="28">
        <f t="shared" si="341"/>
        <v>167464.60000000001</v>
      </c>
      <c r="AF142" s="28">
        <f t="shared" si="342"/>
        <v>144542.70000000001</v>
      </c>
      <c r="AG142" s="28">
        <f t="shared" si="343"/>
        <v>144542.70000000001</v>
      </c>
      <c r="AH142" s="28">
        <f t="shared" ref="AH142:AH144" si="548">AH143</f>
        <v>0</v>
      </c>
      <c r="AI142" s="28">
        <f t="shared" ref="AI142:AI144" si="549">AI143</f>
        <v>0</v>
      </c>
      <c r="AJ142" s="28">
        <f t="shared" ref="AJ142:AJ144" si="550">AJ143</f>
        <v>20228.900000000001</v>
      </c>
      <c r="AK142" s="28">
        <f t="shared" ref="AK142:AK144" si="551">AK143</f>
        <v>0</v>
      </c>
      <c r="AL142" s="28">
        <f t="shared" ref="AL142:AL144" si="552">AL143</f>
        <v>0</v>
      </c>
      <c r="AM142" s="28">
        <f t="shared" ref="AM142:AM144" si="553">AM143</f>
        <v>18090</v>
      </c>
      <c r="AN142" s="28">
        <f t="shared" ref="AN142:AN144" si="554">AN143</f>
        <v>0</v>
      </c>
      <c r="AO142" s="28">
        <f t="shared" ref="AO142:AO144" si="555">AO143</f>
        <v>0</v>
      </c>
      <c r="AP142" s="28">
        <f t="shared" ref="AP142:AP144" si="556">AP143</f>
        <v>0</v>
      </c>
      <c r="AQ142" s="28">
        <f t="shared" ref="AQ142:AQ144" si="557">AQ143</f>
        <v>0</v>
      </c>
      <c r="AR142" s="28">
        <f t="shared" ref="AR142:AR144" si="558">AR143</f>
        <v>0</v>
      </c>
      <c r="AS142" s="28">
        <f t="shared" ref="AS142:AS144" si="559">AS143</f>
        <v>0</v>
      </c>
      <c r="AT142" s="28">
        <f t="shared" ref="AT142:AT144" si="560">AT143</f>
        <v>0</v>
      </c>
      <c r="AU142" s="28">
        <f t="shared" ref="AU142:AU144" si="561">AU143</f>
        <v>0</v>
      </c>
      <c r="AV142" s="28">
        <f t="shared" ref="AV142:AV144" si="562">AV143</f>
        <v>0</v>
      </c>
      <c r="AW142" s="28">
        <f t="shared" si="344"/>
        <v>187693.5</v>
      </c>
      <c r="AX142" s="28">
        <f t="shared" si="345"/>
        <v>162632.70000000001</v>
      </c>
      <c r="AY142" s="28">
        <f t="shared" si="346"/>
        <v>144542.70000000001</v>
      </c>
      <c r="AZ142" s="28">
        <f t="shared" ref="AZ142:AZ144" si="563">AZ143</f>
        <v>0</v>
      </c>
      <c r="BA142" s="28">
        <f t="shared" si="347"/>
        <v>187693.5</v>
      </c>
      <c r="BB142" s="28">
        <f t="shared" si="348"/>
        <v>162632.70000000001</v>
      </c>
      <c r="BC142" s="28">
        <f t="shared" si="349"/>
        <v>144542.70000000001</v>
      </c>
      <c r="BD142" s="28">
        <f t="shared" ref="BD142:BD144" si="564">BD143</f>
        <v>0</v>
      </c>
      <c r="BE142" s="28">
        <f t="shared" ref="BE142:BE144" si="565">BE143</f>
        <v>0</v>
      </c>
      <c r="BF142" s="28">
        <f t="shared" ref="BF142:BF144" si="566">BF143</f>
        <v>0</v>
      </c>
      <c r="BG142" s="28">
        <f t="shared" ref="BG142:BG144" si="567">BG143</f>
        <v>0</v>
      </c>
      <c r="BH142" s="28">
        <f t="shared" ref="BH142:BH144" si="568">BH143</f>
        <v>0</v>
      </c>
      <c r="BI142" s="28">
        <f t="shared" ref="BI142:BI144" si="569">BI143</f>
        <v>0</v>
      </c>
      <c r="BJ142" s="28">
        <f t="shared" ref="BJ142:BJ144" si="570">BJ143</f>
        <v>0</v>
      </c>
      <c r="BK142" s="28">
        <f t="shared" ref="BK142:BK144" si="571">BK143</f>
        <v>0</v>
      </c>
      <c r="BL142" s="28">
        <f t="shared" ref="BL142:BL144" si="572">BL143</f>
        <v>0</v>
      </c>
      <c r="BM142" s="28">
        <f t="shared" ref="BM142:BM144" si="573">BM143</f>
        <v>0</v>
      </c>
      <c r="BN142" s="28">
        <f t="shared" ref="BN142:BN144" si="574">BN143</f>
        <v>0</v>
      </c>
      <c r="BO142" s="28">
        <f t="shared" si="350"/>
        <v>187693.5</v>
      </c>
      <c r="BP142" s="28">
        <f t="shared" si="351"/>
        <v>162632.70000000001</v>
      </c>
      <c r="BQ142" s="28">
        <f t="shared" si="352"/>
        <v>144542.70000000001</v>
      </c>
      <c r="BR142" s="28">
        <f t="shared" ref="BR142:BR144" si="575">BR143</f>
        <v>0</v>
      </c>
      <c r="BS142" s="28">
        <f t="shared" ref="BS142:BS144" si="576">BS143</f>
        <v>0</v>
      </c>
      <c r="BT142" s="28">
        <f t="shared" ref="BT142:BT144" si="577">BT143</f>
        <v>0</v>
      </c>
      <c r="BU142" s="28">
        <f t="shared" si="353"/>
        <v>187693.5</v>
      </c>
      <c r="BV142" s="28">
        <f t="shared" si="354"/>
        <v>162632.70000000001</v>
      </c>
      <c r="BW142" s="28">
        <f t="shared" si="355"/>
        <v>144542.70000000001</v>
      </c>
      <c r="BX142" s="28">
        <f t="shared" ref="BX142:BX144" si="578">BX143</f>
        <v>0</v>
      </c>
      <c r="BY142" s="28">
        <f t="shared" ref="BY142:BY144" si="579">BY143</f>
        <v>0</v>
      </c>
      <c r="BZ142" s="28">
        <f t="shared" ref="BZ142:BZ144" si="580">BZ143</f>
        <v>0</v>
      </c>
      <c r="CA142" s="28">
        <f t="shared" ref="CA142:CA144" si="581">CA143</f>
        <v>0</v>
      </c>
      <c r="CB142" s="28">
        <f t="shared" ref="CB142:CB144" si="582">CB143</f>
        <v>0</v>
      </c>
      <c r="CC142" s="28">
        <f t="shared" ref="CC142:CC144" si="583">CC143</f>
        <v>0</v>
      </c>
      <c r="CD142" s="28">
        <f t="shared" ref="CD142:CD144" si="584">CD143</f>
        <v>0</v>
      </c>
      <c r="CE142" s="28">
        <f t="shared" ref="CE142:CE144" si="585">CE143</f>
        <v>0</v>
      </c>
      <c r="CF142" s="28">
        <f t="shared" ref="CF142:CF144" si="586">CF143</f>
        <v>0</v>
      </c>
      <c r="CG142" s="28">
        <f t="shared" si="356"/>
        <v>187693.5</v>
      </c>
      <c r="CH142" s="28">
        <f t="shared" si="357"/>
        <v>162632.70000000001</v>
      </c>
      <c r="CI142" s="28">
        <f t="shared" si="358"/>
        <v>144542.70000000001</v>
      </c>
      <c r="CJ142" s="28">
        <f t="shared" ref="CJ142:CJ144" si="587">CJ143</f>
        <v>0</v>
      </c>
      <c r="CK142" s="29"/>
      <c r="CL142" s="29"/>
      <c r="CM142" s="25"/>
      <c r="CN142" s="25"/>
      <c r="CO142" s="25"/>
      <c r="CP142" s="25"/>
      <c r="CQ142" s="25"/>
      <c r="CR142" s="25"/>
      <c r="CS142" s="25"/>
    </row>
    <row r="143" s="1" customFormat="1">
      <c r="A143" s="30" t="s">
        <v>157</v>
      </c>
      <c r="B143" s="30" t="s">
        <v>127</v>
      </c>
      <c r="C143" s="30" t="s">
        <v>177</v>
      </c>
      <c r="D143" s="30" t="s">
        <v>165</v>
      </c>
      <c r="E143" s="35"/>
      <c r="F143" s="31" t="s">
        <v>166</v>
      </c>
      <c r="G143" s="17">
        <f t="shared" si="527"/>
        <v>137294.70000000001</v>
      </c>
      <c r="H143" s="17">
        <f t="shared" si="528"/>
        <v>134923.5</v>
      </c>
      <c r="I143" s="17">
        <f t="shared" si="529"/>
        <v>134923.5</v>
      </c>
      <c r="J143" s="17">
        <f t="shared" si="530"/>
        <v>-3043.6999999999998</v>
      </c>
      <c r="K143" s="17">
        <f t="shared" si="531"/>
        <v>-3652.5</v>
      </c>
      <c r="L143" s="17">
        <f t="shared" si="532"/>
        <v>-3652.5</v>
      </c>
      <c r="M143" s="17">
        <f t="shared" si="533"/>
        <v>134251</v>
      </c>
      <c r="N143" s="17">
        <f t="shared" si="534"/>
        <v>131271</v>
      </c>
      <c r="O143" s="17">
        <f t="shared" si="535"/>
        <v>131271</v>
      </c>
      <c r="P143" s="17">
        <f t="shared" si="536"/>
        <v>9472.5</v>
      </c>
      <c r="Q143" s="17">
        <f t="shared" si="537"/>
        <v>0</v>
      </c>
      <c r="R143" s="17">
        <f t="shared" si="538"/>
        <v>0</v>
      </c>
      <c r="S143" s="17">
        <f t="shared" si="539"/>
        <v>23741.099999999999</v>
      </c>
      <c r="T143" s="17">
        <f t="shared" si="540"/>
        <v>13271.700000000001</v>
      </c>
      <c r="U143" s="17">
        <f t="shared" si="541"/>
        <v>0</v>
      </c>
      <c r="V143" s="17">
        <f t="shared" si="542"/>
        <v>13271.700000000001</v>
      </c>
      <c r="W143" s="17">
        <f t="shared" si="543"/>
        <v>0</v>
      </c>
      <c r="X143" s="17">
        <f t="shared" si="544"/>
        <v>0</v>
      </c>
      <c r="Y143" s="17">
        <f t="shared" si="338"/>
        <v>167464.60000000001</v>
      </c>
      <c r="Z143" s="17">
        <f t="shared" si="339"/>
        <v>144542.70000000001</v>
      </c>
      <c r="AA143" s="17">
        <f t="shared" si="340"/>
        <v>144542.70000000001</v>
      </c>
      <c r="AB143" s="17">
        <f t="shared" si="545"/>
        <v>0</v>
      </c>
      <c r="AC143" s="17">
        <f t="shared" si="546"/>
        <v>0</v>
      </c>
      <c r="AD143" s="17">
        <f t="shared" si="547"/>
        <v>0</v>
      </c>
      <c r="AE143" s="17">
        <f t="shared" si="341"/>
        <v>167464.60000000001</v>
      </c>
      <c r="AF143" s="17">
        <f t="shared" si="342"/>
        <v>144542.70000000001</v>
      </c>
      <c r="AG143" s="17">
        <f t="shared" si="343"/>
        <v>144542.70000000001</v>
      </c>
      <c r="AH143" s="17">
        <f t="shared" si="548"/>
        <v>0</v>
      </c>
      <c r="AI143" s="17">
        <f t="shared" si="549"/>
        <v>0</v>
      </c>
      <c r="AJ143" s="17">
        <f t="shared" si="550"/>
        <v>20228.900000000001</v>
      </c>
      <c r="AK143" s="17">
        <f t="shared" si="551"/>
        <v>0</v>
      </c>
      <c r="AL143" s="17">
        <f t="shared" si="552"/>
        <v>0</v>
      </c>
      <c r="AM143" s="17">
        <f t="shared" si="553"/>
        <v>18090</v>
      </c>
      <c r="AN143" s="17">
        <f t="shared" si="554"/>
        <v>0</v>
      </c>
      <c r="AO143" s="17">
        <f t="shared" si="555"/>
        <v>0</v>
      </c>
      <c r="AP143" s="17">
        <f t="shared" si="556"/>
        <v>0</v>
      </c>
      <c r="AQ143" s="17">
        <f t="shared" si="557"/>
        <v>0</v>
      </c>
      <c r="AR143" s="17">
        <f t="shared" si="558"/>
        <v>0</v>
      </c>
      <c r="AS143" s="17">
        <f t="shared" si="559"/>
        <v>0</v>
      </c>
      <c r="AT143" s="17">
        <f t="shared" si="560"/>
        <v>0</v>
      </c>
      <c r="AU143" s="17">
        <f t="shared" si="561"/>
        <v>0</v>
      </c>
      <c r="AV143" s="17">
        <f t="shared" si="562"/>
        <v>0</v>
      </c>
      <c r="AW143" s="17">
        <f t="shared" si="344"/>
        <v>187693.5</v>
      </c>
      <c r="AX143" s="17">
        <f t="shared" si="345"/>
        <v>162632.70000000001</v>
      </c>
      <c r="AY143" s="17">
        <f t="shared" si="346"/>
        <v>144542.70000000001</v>
      </c>
      <c r="AZ143" s="17">
        <f t="shared" si="563"/>
        <v>0</v>
      </c>
      <c r="BA143" s="17">
        <f t="shared" si="347"/>
        <v>187693.5</v>
      </c>
      <c r="BB143" s="17">
        <f t="shared" si="348"/>
        <v>162632.70000000001</v>
      </c>
      <c r="BC143" s="17">
        <f t="shared" si="349"/>
        <v>144542.70000000001</v>
      </c>
      <c r="BD143" s="17">
        <f t="shared" si="564"/>
        <v>0</v>
      </c>
      <c r="BE143" s="17">
        <f t="shared" si="565"/>
        <v>0</v>
      </c>
      <c r="BF143" s="17">
        <f t="shared" si="566"/>
        <v>0</v>
      </c>
      <c r="BG143" s="17">
        <f t="shared" si="567"/>
        <v>0</v>
      </c>
      <c r="BH143" s="17">
        <f t="shared" si="568"/>
        <v>0</v>
      </c>
      <c r="BI143" s="17">
        <f t="shared" si="569"/>
        <v>0</v>
      </c>
      <c r="BJ143" s="17">
        <f t="shared" si="570"/>
        <v>0</v>
      </c>
      <c r="BK143" s="17">
        <f t="shared" si="571"/>
        <v>0</v>
      </c>
      <c r="BL143" s="17">
        <f t="shared" si="572"/>
        <v>0</v>
      </c>
      <c r="BM143" s="17">
        <f t="shared" si="573"/>
        <v>0</v>
      </c>
      <c r="BN143" s="17">
        <f t="shared" si="574"/>
        <v>0</v>
      </c>
      <c r="BO143" s="17">
        <f t="shared" si="350"/>
        <v>187693.5</v>
      </c>
      <c r="BP143" s="17">
        <f t="shared" si="351"/>
        <v>162632.70000000001</v>
      </c>
      <c r="BQ143" s="17">
        <f t="shared" si="352"/>
        <v>144542.70000000001</v>
      </c>
      <c r="BR143" s="17">
        <f t="shared" si="575"/>
        <v>0</v>
      </c>
      <c r="BS143" s="17">
        <f t="shared" si="576"/>
        <v>0</v>
      </c>
      <c r="BT143" s="17">
        <f t="shared" si="577"/>
        <v>0</v>
      </c>
      <c r="BU143" s="17">
        <f t="shared" si="353"/>
        <v>187693.5</v>
      </c>
      <c r="BV143" s="17">
        <f t="shared" si="354"/>
        <v>162632.70000000001</v>
      </c>
      <c r="BW143" s="17">
        <f t="shared" si="355"/>
        <v>144542.70000000001</v>
      </c>
      <c r="BX143" s="17">
        <f t="shared" si="578"/>
        <v>0</v>
      </c>
      <c r="BY143" s="17">
        <f t="shared" si="579"/>
        <v>0</v>
      </c>
      <c r="BZ143" s="17">
        <f t="shared" si="580"/>
        <v>0</v>
      </c>
      <c r="CA143" s="17">
        <f t="shared" si="581"/>
        <v>0</v>
      </c>
      <c r="CB143" s="17">
        <f t="shared" si="582"/>
        <v>0</v>
      </c>
      <c r="CC143" s="17">
        <f t="shared" si="583"/>
        <v>0</v>
      </c>
      <c r="CD143" s="17">
        <f t="shared" si="584"/>
        <v>0</v>
      </c>
      <c r="CE143" s="17">
        <f t="shared" si="585"/>
        <v>0</v>
      </c>
      <c r="CF143" s="17">
        <f t="shared" si="586"/>
        <v>0</v>
      </c>
      <c r="CG143" s="17">
        <f t="shared" si="356"/>
        <v>187693.5</v>
      </c>
      <c r="CH143" s="17">
        <f t="shared" si="357"/>
        <v>162632.70000000001</v>
      </c>
      <c r="CI143" s="17">
        <f t="shared" si="358"/>
        <v>144542.70000000001</v>
      </c>
      <c r="CJ143" s="17">
        <f t="shared" si="587"/>
        <v>0</v>
      </c>
      <c r="CK143" s="32"/>
      <c r="CL143" s="32"/>
      <c r="CM143" s="1"/>
      <c r="CN143" s="1"/>
      <c r="CO143" s="1"/>
      <c r="CP143" s="1"/>
      <c r="CQ143" s="1"/>
      <c r="CR143" s="1"/>
      <c r="CS143" s="1"/>
    </row>
    <row r="144" s="1" customFormat="1">
      <c r="A144" s="30" t="s">
        <v>157</v>
      </c>
      <c r="B144" s="30" t="s">
        <v>127</v>
      </c>
      <c r="C144" s="30" t="s">
        <v>177</v>
      </c>
      <c r="D144" s="30" t="s">
        <v>167</v>
      </c>
      <c r="E144" s="35"/>
      <c r="F144" s="31" t="s">
        <v>41</v>
      </c>
      <c r="G144" s="17">
        <f t="shared" si="527"/>
        <v>137294.70000000001</v>
      </c>
      <c r="H144" s="17">
        <f t="shared" si="528"/>
        <v>134923.5</v>
      </c>
      <c r="I144" s="17">
        <f t="shared" si="529"/>
        <v>134923.5</v>
      </c>
      <c r="J144" s="17">
        <f t="shared" si="530"/>
        <v>-3043.6999999999998</v>
      </c>
      <c r="K144" s="17">
        <f t="shared" si="531"/>
        <v>-3652.5</v>
      </c>
      <c r="L144" s="17">
        <f t="shared" si="532"/>
        <v>-3652.5</v>
      </c>
      <c r="M144" s="17">
        <f t="shared" si="533"/>
        <v>134251</v>
      </c>
      <c r="N144" s="17">
        <f t="shared" si="534"/>
        <v>131271</v>
      </c>
      <c r="O144" s="17">
        <f t="shared" si="535"/>
        <v>131271</v>
      </c>
      <c r="P144" s="17">
        <f t="shared" si="536"/>
        <v>9472.5</v>
      </c>
      <c r="Q144" s="17">
        <f t="shared" si="537"/>
        <v>0</v>
      </c>
      <c r="R144" s="17">
        <f t="shared" si="538"/>
        <v>0</v>
      </c>
      <c r="S144" s="17">
        <f t="shared" si="539"/>
        <v>23741.099999999999</v>
      </c>
      <c r="T144" s="17">
        <f t="shared" si="540"/>
        <v>13271.700000000001</v>
      </c>
      <c r="U144" s="17">
        <f t="shared" si="541"/>
        <v>0</v>
      </c>
      <c r="V144" s="17">
        <f t="shared" si="542"/>
        <v>13271.700000000001</v>
      </c>
      <c r="W144" s="17">
        <f t="shared" si="543"/>
        <v>0</v>
      </c>
      <c r="X144" s="17">
        <f t="shared" si="544"/>
        <v>0</v>
      </c>
      <c r="Y144" s="17">
        <f t="shared" si="338"/>
        <v>167464.60000000001</v>
      </c>
      <c r="Z144" s="17">
        <f t="shared" si="339"/>
        <v>144542.70000000001</v>
      </c>
      <c r="AA144" s="17">
        <f t="shared" si="340"/>
        <v>144542.70000000001</v>
      </c>
      <c r="AB144" s="17">
        <f t="shared" si="545"/>
        <v>0</v>
      </c>
      <c r="AC144" s="17">
        <f t="shared" si="546"/>
        <v>0</v>
      </c>
      <c r="AD144" s="17">
        <f t="shared" si="547"/>
        <v>0</v>
      </c>
      <c r="AE144" s="17">
        <f t="shared" si="341"/>
        <v>167464.60000000001</v>
      </c>
      <c r="AF144" s="17">
        <f t="shared" si="342"/>
        <v>144542.70000000001</v>
      </c>
      <c r="AG144" s="17">
        <f t="shared" si="343"/>
        <v>144542.70000000001</v>
      </c>
      <c r="AH144" s="17">
        <f t="shared" si="548"/>
        <v>0</v>
      </c>
      <c r="AI144" s="17">
        <f t="shared" si="549"/>
        <v>0</v>
      </c>
      <c r="AJ144" s="17">
        <f t="shared" si="550"/>
        <v>20228.900000000001</v>
      </c>
      <c r="AK144" s="17">
        <f t="shared" si="551"/>
        <v>0</v>
      </c>
      <c r="AL144" s="17">
        <f t="shared" si="552"/>
        <v>0</v>
      </c>
      <c r="AM144" s="17">
        <f t="shared" si="553"/>
        <v>18090</v>
      </c>
      <c r="AN144" s="17">
        <f t="shared" si="554"/>
        <v>0</v>
      </c>
      <c r="AO144" s="17">
        <f t="shared" si="555"/>
        <v>0</v>
      </c>
      <c r="AP144" s="17">
        <f t="shared" si="556"/>
        <v>0</v>
      </c>
      <c r="AQ144" s="17">
        <f t="shared" si="557"/>
        <v>0</v>
      </c>
      <c r="AR144" s="17">
        <f t="shared" si="558"/>
        <v>0</v>
      </c>
      <c r="AS144" s="17">
        <f t="shared" si="559"/>
        <v>0</v>
      </c>
      <c r="AT144" s="17">
        <f t="shared" si="560"/>
        <v>0</v>
      </c>
      <c r="AU144" s="17">
        <f t="shared" si="561"/>
        <v>0</v>
      </c>
      <c r="AV144" s="17">
        <f t="shared" si="562"/>
        <v>0</v>
      </c>
      <c r="AW144" s="17">
        <f t="shared" si="344"/>
        <v>187693.5</v>
      </c>
      <c r="AX144" s="17">
        <f t="shared" si="345"/>
        <v>162632.70000000001</v>
      </c>
      <c r="AY144" s="17">
        <f t="shared" si="346"/>
        <v>144542.70000000001</v>
      </c>
      <c r="AZ144" s="17">
        <f t="shared" si="563"/>
        <v>0</v>
      </c>
      <c r="BA144" s="17">
        <f t="shared" si="347"/>
        <v>187693.5</v>
      </c>
      <c r="BB144" s="17">
        <f t="shared" si="348"/>
        <v>162632.70000000001</v>
      </c>
      <c r="BC144" s="17">
        <f t="shared" si="349"/>
        <v>144542.70000000001</v>
      </c>
      <c r="BD144" s="17">
        <f t="shared" si="564"/>
        <v>0</v>
      </c>
      <c r="BE144" s="17">
        <f t="shared" si="565"/>
        <v>0</v>
      </c>
      <c r="BF144" s="17">
        <f t="shared" si="566"/>
        <v>0</v>
      </c>
      <c r="BG144" s="17">
        <f t="shared" si="567"/>
        <v>0</v>
      </c>
      <c r="BH144" s="17">
        <f t="shared" si="568"/>
        <v>0</v>
      </c>
      <c r="BI144" s="17">
        <f t="shared" si="569"/>
        <v>0</v>
      </c>
      <c r="BJ144" s="17">
        <f t="shared" si="570"/>
        <v>0</v>
      </c>
      <c r="BK144" s="17">
        <f t="shared" si="571"/>
        <v>0</v>
      </c>
      <c r="BL144" s="17">
        <f t="shared" si="572"/>
        <v>0</v>
      </c>
      <c r="BM144" s="17">
        <f t="shared" si="573"/>
        <v>0</v>
      </c>
      <c r="BN144" s="17">
        <f t="shared" si="574"/>
        <v>0</v>
      </c>
      <c r="BO144" s="17">
        <f t="shared" si="350"/>
        <v>187693.5</v>
      </c>
      <c r="BP144" s="17">
        <f t="shared" si="351"/>
        <v>162632.70000000001</v>
      </c>
      <c r="BQ144" s="17">
        <f t="shared" si="352"/>
        <v>144542.70000000001</v>
      </c>
      <c r="BR144" s="17">
        <f t="shared" si="575"/>
        <v>0</v>
      </c>
      <c r="BS144" s="17">
        <f t="shared" si="576"/>
        <v>0</v>
      </c>
      <c r="BT144" s="17">
        <f t="shared" si="577"/>
        <v>0</v>
      </c>
      <c r="BU144" s="17">
        <f t="shared" si="353"/>
        <v>187693.5</v>
      </c>
      <c r="BV144" s="17">
        <f t="shared" si="354"/>
        <v>162632.70000000001</v>
      </c>
      <c r="BW144" s="17">
        <f t="shared" si="355"/>
        <v>144542.70000000001</v>
      </c>
      <c r="BX144" s="17">
        <f t="shared" si="578"/>
        <v>0</v>
      </c>
      <c r="BY144" s="17">
        <f t="shared" si="579"/>
        <v>0</v>
      </c>
      <c r="BZ144" s="17">
        <f t="shared" si="580"/>
        <v>0</v>
      </c>
      <c r="CA144" s="17">
        <f t="shared" si="581"/>
        <v>0</v>
      </c>
      <c r="CB144" s="17">
        <f t="shared" si="582"/>
        <v>0</v>
      </c>
      <c r="CC144" s="17">
        <f t="shared" si="583"/>
        <v>0</v>
      </c>
      <c r="CD144" s="17">
        <f t="shared" si="584"/>
        <v>0</v>
      </c>
      <c r="CE144" s="17">
        <f t="shared" si="585"/>
        <v>0</v>
      </c>
      <c r="CF144" s="17">
        <f t="shared" si="586"/>
        <v>0</v>
      </c>
      <c r="CG144" s="17">
        <f t="shared" si="356"/>
        <v>187693.5</v>
      </c>
      <c r="CH144" s="17">
        <f t="shared" si="357"/>
        <v>162632.70000000001</v>
      </c>
      <c r="CI144" s="17">
        <f t="shared" si="358"/>
        <v>144542.70000000001</v>
      </c>
      <c r="CJ144" s="17">
        <f t="shared" si="587"/>
        <v>0</v>
      </c>
      <c r="CK144" s="32"/>
      <c r="CL144" s="32"/>
      <c r="CM144" s="1"/>
      <c r="CN144" s="1"/>
      <c r="CO144" s="1"/>
      <c r="CP144" s="1"/>
      <c r="CQ144" s="1"/>
      <c r="CR144" s="1"/>
      <c r="CS144" s="1"/>
    </row>
    <row r="145" s="1" customFormat="1">
      <c r="A145" s="30" t="s">
        <v>157</v>
      </c>
      <c r="B145" s="30" t="s">
        <v>127</v>
      </c>
      <c r="C145" s="30" t="s">
        <v>177</v>
      </c>
      <c r="D145" s="30" t="s">
        <v>179</v>
      </c>
      <c r="E145" s="35"/>
      <c r="F145" s="31" t="s">
        <v>180</v>
      </c>
      <c r="G145" s="17">
        <f>G146+G150</f>
        <v>137294.70000000001</v>
      </c>
      <c r="H145" s="17">
        <f>H146+H150</f>
        <v>134923.5</v>
      </c>
      <c r="I145" s="17">
        <f>I146+I150</f>
        <v>134923.5</v>
      </c>
      <c r="J145" s="17">
        <f>J146+J150</f>
        <v>-3043.6999999999998</v>
      </c>
      <c r="K145" s="17">
        <f>K146+K150</f>
        <v>-3652.5</v>
      </c>
      <c r="L145" s="17">
        <f>L146+L150</f>
        <v>-3652.5</v>
      </c>
      <c r="M145" s="17">
        <f t="shared" si="533"/>
        <v>134251</v>
      </c>
      <c r="N145" s="17">
        <f t="shared" si="534"/>
        <v>131271</v>
      </c>
      <c r="O145" s="17">
        <f t="shared" si="535"/>
        <v>131271</v>
      </c>
      <c r="P145" s="17">
        <f>P146+P150</f>
        <v>9472.5</v>
      </c>
      <c r="Q145" s="17">
        <f>Q146+Q150</f>
        <v>0</v>
      </c>
      <c r="R145" s="17">
        <f>R146+R150</f>
        <v>0</v>
      </c>
      <c r="S145" s="17">
        <f>S146+S150</f>
        <v>23741.099999999999</v>
      </c>
      <c r="T145" s="17">
        <f>T146+T150</f>
        <v>13271.700000000001</v>
      </c>
      <c r="U145" s="17">
        <f>U146+U150</f>
        <v>0</v>
      </c>
      <c r="V145" s="17">
        <f>V146+V150</f>
        <v>13271.700000000001</v>
      </c>
      <c r="W145" s="17">
        <f>W146+W150</f>
        <v>0</v>
      </c>
      <c r="X145" s="17">
        <f>X146+X150</f>
        <v>0</v>
      </c>
      <c r="Y145" s="17">
        <f t="shared" si="338"/>
        <v>167464.60000000001</v>
      </c>
      <c r="Z145" s="17">
        <f t="shared" si="339"/>
        <v>144542.70000000001</v>
      </c>
      <c r="AA145" s="17">
        <f t="shared" si="340"/>
        <v>144542.70000000001</v>
      </c>
      <c r="AB145" s="17">
        <f>AB146+AB150</f>
        <v>0</v>
      </c>
      <c r="AC145" s="17">
        <f>AC146+AC150</f>
        <v>0</v>
      </c>
      <c r="AD145" s="17">
        <f>AD146+AD150</f>
        <v>0</v>
      </c>
      <c r="AE145" s="17">
        <f t="shared" si="341"/>
        <v>167464.60000000001</v>
      </c>
      <c r="AF145" s="17">
        <f t="shared" si="342"/>
        <v>144542.70000000001</v>
      </c>
      <c r="AG145" s="17">
        <f t="shared" si="343"/>
        <v>144542.70000000001</v>
      </c>
      <c r="AH145" s="17">
        <f>AH146+AH150</f>
        <v>0</v>
      </c>
      <c r="AI145" s="17">
        <f>AI146+AI150</f>
        <v>0</v>
      </c>
      <c r="AJ145" s="17">
        <f>AJ146+AJ150</f>
        <v>20228.900000000001</v>
      </c>
      <c r="AK145" s="17">
        <f>AK146+AK150</f>
        <v>0</v>
      </c>
      <c r="AL145" s="17">
        <f>AL146+AL150</f>
        <v>0</v>
      </c>
      <c r="AM145" s="17">
        <f>AM146+AM150</f>
        <v>18090</v>
      </c>
      <c r="AN145" s="17">
        <f>AN146+AN150</f>
        <v>0</v>
      </c>
      <c r="AO145" s="17">
        <f>AO146+AO150</f>
        <v>0</v>
      </c>
      <c r="AP145" s="17">
        <f>AP146+AP150</f>
        <v>0</v>
      </c>
      <c r="AQ145" s="17">
        <f>AQ146+AQ150</f>
        <v>0</v>
      </c>
      <c r="AR145" s="17">
        <f>AR146+AR150</f>
        <v>0</v>
      </c>
      <c r="AS145" s="17">
        <f>AS146+AS150</f>
        <v>0</v>
      </c>
      <c r="AT145" s="17">
        <f>AT146+AT150</f>
        <v>0</v>
      </c>
      <c r="AU145" s="17">
        <f>AU146+AU150</f>
        <v>0</v>
      </c>
      <c r="AV145" s="17">
        <f>AV146+AV150</f>
        <v>0</v>
      </c>
      <c r="AW145" s="17">
        <f t="shared" si="344"/>
        <v>187693.5</v>
      </c>
      <c r="AX145" s="17">
        <f t="shared" si="345"/>
        <v>162632.70000000001</v>
      </c>
      <c r="AY145" s="17">
        <f t="shared" si="346"/>
        <v>144542.70000000001</v>
      </c>
      <c r="AZ145" s="17">
        <f>AZ146+AZ150</f>
        <v>0</v>
      </c>
      <c r="BA145" s="17">
        <f t="shared" si="347"/>
        <v>187693.5</v>
      </c>
      <c r="BB145" s="17">
        <f t="shared" si="348"/>
        <v>162632.70000000001</v>
      </c>
      <c r="BC145" s="17">
        <f t="shared" si="349"/>
        <v>144542.70000000001</v>
      </c>
      <c r="BD145" s="17">
        <f>BD146+BD150</f>
        <v>0</v>
      </c>
      <c r="BE145" s="17">
        <f>BE146+BE150</f>
        <v>0</v>
      </c>
      <c r="BF145" s="17">
        <f>BF146+BF150</f>
        <v>0</v>
      </c>
      <c r="BG145" s="17">
        <f>BG146+BG150</f>
        <v>0</v>
      </c>
      <c r="BH145" s="17">
        <f>BH146+BH150</f>
        <v>0</v>
      </c>
      <c r="BI145" s="17">
        <f>BI146+BI150</f>
        <v>0</v>
      </c>
      <c r="BJ145" s="17">
        <f>BJ146+BJ150</f>
        <v>0</v>
      </c>
      <c r="BK145" s="17">
        <f>BK146+BK150</f>
        <v>0</v>
      </c>
      <c r="BL145" s="17">
        <f>BL146+BL150</f>
        <v>0</v>
      </c>
      <c r="BM145" s="17">
        <f>BM146+BM150</f>
        <v>0</v>
      </c>
      <c r="BN145" s="17">
        <f>BN146+BN150</f>
        <v>0</v>
      </c>
      <c r="BO145" s="17">
        <f t="shared" si="350"/>
        <v>187693.5</v>
      </c>
      <c r="BP145" s="17">
        <f t="shared" si="351"/>
        <v>162632.70000000001</v>
      </c>
      <c r="BQ145" s="17">
        <f t="shared" si="352"/>
        <v>144542.70000000001</v>
      </c>
      <c r="BR145" s="17">
        <f>BR146+BR150</f>
        <v>0</v>
      </c>
      <c r="BS145" s="17">
        <f>BS146+BS150</f>
        <v>0</v>
      </c>
      <c r="BT145" s="17">
        <f>BT146+BT150</f>
        <v>0</v>
      </c>
      <c r="BU145" s="17">
        <f t="shared" si="353"/>
        <v>187693.5</v>
      </c>
      <c r="BV145" s="17">
        <f t="shared" si="354"/>
        <v>162632.70000000001</v>
      </c>
      <c r="BW145" s="17">
        <f t="shared" si="355"/>
        <v>144542.70000000001</v>
      </c>
      <c r="BX145" s="17">
        <f>BX146+BX150</f>
        <v>0</v>
      </c>
      <c r="BY145" s="17">
        <f>BY146+BY150</f>
        <v>0</v>
      </c>
      <c r="BZ145" s="17">
        <f>BZ146+BZ150</f>
        <v>0</v>
      </c>
      <c r="CA145" s="17">
        <f>CA146+CA150</f>
        <v>0</v>
      </c>
      <c r="CB145" s="17">
        <f>CB146+CB150</f>
        <v>0</v>
      </c>
      <c r="CC145" s="17">
        <f>CC146+CC150</f>
        <v>0</v>
      </c>
      <c r="CD145" s="17">
        <f>CD146+CD150</f>
        <v>0</v>
      </c>
      <c r="CE145" s="17">
        <f>CE146+CE150</f>
        <v>0</v>
      </c>
      <c r="CF145" s="17">
        <f>CF146+CF150</f>
        <v>0</v>
      </c>
      <c r="CG145" s="17">
        <f t="shared" si="356"/>
        <v>187693.5</v>
      </c>
      <c r="CH145" s="17">
        <f t="shared" si="357"/>
        <v>162632.70000000001</v>
      </c>
      <c r="CI145" s="17">
        <f t="shared" si="358"/>
        <v>144542.70000000001</v>
      </c>
      <c r="CJ145" s="17">
        <f>CJ146+CJ150</f>
        <v>0</v>
      </c>
      <c r="CK145" s="32"/>
      <c r="CL145" s="32"/>
      <c r="CM145" s="1"/>
      <c r="CN145" s="1"/>
      <c r="CO145" s="1"/>
      <c r="CP145" s="1"/>
      <c r="CQ145" s="1"/>
      <c r="CR145" s="1"/>
      <c r="CS145" s="1"/>
    </row>
    <row r="146" s="1" customFormat="1">
      <c r="A146" s="30" t="s">
        <v>157</v>
      </c>
      <c r="B146" s="30" t="s">
        <v>127</v>
      </c>
      <c r="C146" s="30" t="s">
        <v>177</v>
      </c>
      <c r="D146" s="30" t="s">
        <v>181</v>
      </c>
      <c r="E146" s="35"/>
      <c r="F146" s="31" t="s">
        <v>61</v>
      </c>
      <c r="G146" s="17">
        <f>G147+G148+G149</f>
        <v>79399.199999999997</v>
      </c>
      <c r="H146" s="17">
        <f>H147+H148+H149</f>
        <v>76871</v>
      </c>
      <c r="I146" s="17">
        <f>I147+I148+I149</f>
        <v>76871</v>
      </c>
      <c r="J146" s="17">
        <f>J147+J148+J149</f>
        <v>0</v>
      </c>
      <c r="K146" s="17">
        <f>K147+K148+K149</f>
        <v>0</v>
      </c>
      <c r="L146" s="17">
        <f>L147+L148+L149</f>
        <v>0</v>
      </c>
      <c r="M146" s="17">
        <f t="shared" si="533"/>
        <v>79399.199999999997</v>
      </c>
      <c r="N146" s="17">
        <f t="shared" si="534"/>
        <v>76871</v>
      </c>
      <c r="O146" s="17">
        <f t="shared" si="535"/>
        <v>76871</v>
      </c>
      <c r="P146" s="17">
        <f>P147+P148+P149</f>
        <v>9472.5</v>
      </c>
      <c r="Q146" s="17">
        <f>Q147+Q148+Q149</f>
        <v>0</v>
      </c>
      <c r="R146" s="17">
        <f>R147+R148+R149</f>
        <v>0</v>
      </c>
      <c r="S146" s="17">
        <f>S147+S148+S149</f>
        <v>0</v>
      </c>
      <c r="T146" s="17">
        <f>T147+T148+T149</f>
        <v>11541.200000000001</v>
      </c>
      <c r="U146" s="17">
        <f>U147+U148+U149</f>
        <v>0</v>
      </c>
      <c r="V146" s="17">
        <f>V147+V148+V149</f>
        <v>11541.200000000001</v>
      </c>
      <c r="W146" s="17">
        <f>W147+W148+W149</f>
        <v>0</v>
      </c>
      <c r="X146" s="17">
        <f>X147+X148+X149</f>
        <v>0</v>
      </c>
      <c r="Y146" s="17">
        <f t="shared" si="338"/>
        <v>88871.699999999997</v>
      </c>
      <c r="Z146" s="17">
        <f t="shared" si="339"/>
        <v>88412.199999999997</v>
      </c>
      <c r="AA146" s="17">
        <f t="shared" si="340"/>
        <v>88412.199999999997</v>
      </c>
      <c r="AB146" s="17">
        <f>AB147+AB148+AB149</f>
        <v>0</v>
      </c>
      <c r="AC146" s="17">
        <f>AC147+AC148+AC149</f>
        <v>0</v>
      </c>
      <c r="AD146" s="17">
        <f>AD147+AD148+AD149</f>
        <v>0</v>
      </c>
      <c r="AE146" s="17">
        <f t="shared" si="341"/>
        <v>88871.699999999997</v>
      </c>
      <c r="AF146" s="17">
        <f t="shared" si="342"/>
        <v>88412.199999999997</v>
      </c>
      <c r="AG146" s="17">
        <f t="shared" si="343"/>
        <v>88412.199999999997</v>
      </c>
      <c r="AH146" s="17">
        <f>AH147+AH148+AH149</f>
        <v>0</v>
      </c>
      <c r="AI146" s="17">
        <f>AI147+AI148+AI149</f>
        <v>0</v>
      </c>
      <c r="AJ146" s="17">
        <f>AJ147+AJ148+AJ149</f>
        <v>0</v>
      </c>
      <c r="AK146" s="17">
        <f>AK147+AK148+AK149</f>
        <v>0</v>
      </c>
      <c r="AL146" s="17">
        <f>AL147+AL148+AL149</f>
        <v>0</v>
      </c>
      <c r="AM146" s="17">
        <f>AM147+AM148+AM149</f>
        <v>0</v>
      </c>
      <c r="AN146" s="17">
        <f>AN147+AN148+AN149</f>
        <v>0</v>
      </c>
      <c r="AO146" s="17">
        <f>AO147+AO148+AO149</f>
        <v>0</v>
      </c>
      <c r="AP146" s="17">
        <f>AP147+AP148+AP149</f>
        <v>0</v>
      </c>
      <c r="AQ146" s="17">
        <f>AQ147+AQ148+AQ149</f>
        <v>0</v>
      </c>
      <c r="AR146" s="17">
        <f>AR147+AR148+AR149</f>
        <v>0</v>
      </c>
      <c r="AS146" s="17">
        <f>AS147+AS148+AS149</f>
        <v>0</v>
      </c>
      <c r="AT146" s="17">
        <f>AT147+AT148+AT149</f>
        <v>0</v>
      </c>
      <c r="AU146" s="17">
        <f>AU147+AU148+AU149</f>
        <v>0</v>
      </c>
      <c r="AV146" s="17">
        <f>AV147+AV148+AV149</f>
        <v>0</v>
      </c>
      <c r="AW146" s="17">
        <f t="shared" si="344"/>
        <v>88871.699999999997</v>
      </c>
      <c r="AX146" s="17">
        <f t="shared" si="345"/>
        <v>88412.199999999997</v>
      </c>
      <c r="AY146" s="17">
        <f t="shared" si="346"/>
        <v>88412.199999999997</v>
      </c>
      <c r="AZ146" s="17">
        <f>AZ147+AZ148+AZ149</f>
        <v>0</v>
      </c>
      <c r="BA146" s="17">
        <f t="shared" si="347"/>
        <v>88871.699999999997</v>
      </c>
      <c r="BB146" s="17">
        <f t="shared" si="348"/>
        <v>88412.199999999997</v>
      </c>
      <c r="BC146" s="17">
        <f t="shared" si="349"/>
        <v>88412.199999999997</v>
      </c>
      <c r="BD146" s="17">
        <f>BD147+BD148+BD149</f>
        <v>0</v>
      </c>
      <c r="BE146" s="17">
        <f>BE147+BE148+BE149</f>
        <v>0</v>
      </c>
      <c r="BF146" s="17">
        <f>BF147+BF148+BF149</f>
        <v>0</v>
      </c>
      <c r="BG146" s="17">
        <f>BG147+BG148+BG149</f>
        <v>0</v>
      </c>
      <c r="BH146" s="17">
        <f>BH147+BH148+BH149</f>
        <v>0</v>
      </c>
      <c r="BI146" s="17">
        <f>BI147+BI148+BI149</f>
        <v>0</v>
      </c>
      <c r="BJ146" s="17">
        <f>BJ147+BJ148+BJ149</f>
        <v>0</v>
      </c>
      <c r="BK146" s="17">
        <f>BK147+BK148+BK149</f>
        <v>0</v>
      </c>
      <c r="BL146" s="17">
        <f>BL147+BL148+BL149</f>
        <v>0</v>
      </c>
      <c r="BM146" s="17">
        <f>BM147+BM148+BM149</f>
        <v>0</v>
      </c>
      <c r="BN146" s="17">
        <f>BN147+BN148+BN149</f>
        <v>0</v>
      </c>
      <c r="BO146" s="17">
        <f t="shared" si="350"/>
        <v>88871.699999999997</v>
      </c>
      <c r="BP146" s="17">
        <f t="shared" si="351"/>
        <v>88412.199999999997</v>
      </c>
      <c r="BQ146" s="17">
        <f t="shared" si="352"/>
        <v>88412.199999999997</v>
      </c>
      <c r="BR146" s="17">
        <f>BR147+BR148+BR149</f>
        <v>0</v>
      </c>
      <c r="BS146" s="17">
        <f>BS147+BS148+BS149</f>
        <v>0</v>
      </c>
      <c r="BT146" s="17">
        <f>BT147+BT148+BT149</f>
        <v>0</v>
      </c>
      <c r="BU146" s="17">
        <f t="shared" si="353"/>
        <v>88871.699999999997</v>
      </c>
      <c r="BV146" s="17">
        <f t="shared" si="354"/>
        <v>88412.199999999997</v>
      </c>
      <c r="BW146" s="17">
        <f t="shared" si="355"/>
        <v>88412.199999999997</v>
      </c>
      <c r="BX146" s="17">
        <f>BX147+BX148+BX149</f>
        <v>0</v>
      </c>
      <c r="BY146" s="17">
        <f>BY147+BY148+BY149</f>
        <v>0</v>
      </c>
      <c r="BZ146" s="17">
        <f>BZ147+BZ148+BZ149</f>
        <v>0</v>
      </c>
      <c r="CA146" s="17">
        <f>CA147+CA148+CA149</f>
        <v>0</v>
      </c>
      <c r="CB146" s="17">
        <f>CB147+CB148+CB149</f>
        <v>0</v>
      </c>
      <c r="CC146" s="17">
        <f>CC147+CC148+CC149</f>
        <v>0</v>
      </c>
      <c r="CD146" s="17">
        <f>CD147+CD148+CD149</f>
        <v>0</v>
      </c>
      <c r="CE146" s="17">
        <f>CE147+CE148+CE149</f>
        <v>0</v>
      </c>
      <c r="CF146" s="17">
        <f>CF147+CF148+CF149</f>
        <v>0</v>
      </c>
      <c r="CG146" s="17">
        <f t="shared" si="356"/>
        <v>88871.699999999997</v>
      </c>
      <c r="CH146" s="17">
        <f t="shared" si="357"/>
        <v>88412.199999999997</v>
      </c>
      <c r="CI146" s="17">
        <f t="shared" si="358"/>
        <v>88412.199999999997</v>
      </c>
      <c r="CJ146" s="17">
        <f>CJ147+CJ148+CJ149</f>
        <v>0</v>
      </c>
      <c r="CK146" s="32"/>
      <c r="CL146" s="32"/>
      <c r="CM146" s="1"/>
      <c r="CN146" s="1"/>
      <c r="CO146" s="1"/>
      <c r="CP146" s="1"/>
      <c r="CQ146" s="1"/>
      <c r="CR146" s="1"/>
      <c r="CS146" s="1"/>
    </row>
    <row r="147" s="1" customFormat="1">
      <c r="A147" s="30" t="s">
        <v>157</v>
      </c>
      <c r="B147" s="30" t="s">
        <v>127</v>
      </c>
      <c r="C147" s="30" t="s">
        <v>177</v>
      </c>
      <c r="D147" s="30" t="s">
        <v>181</v>
      </c>
      <c r="E147" s="30" t="s">
        <v>58</v>
      </c>
      <c r="F147" s="31" t="s">
        <v>59</v>
      </c>
      <c r="G147" s="17">
        <v>64129.699999999997</v>
      </c>
      <c r="H147" s="17">
        <v>66101.5</v>
      </c>
      <c r="I147" s="17">
        <v>66101.5</v>
      </c>
      <c r="J147" s="17"/>
      <c r="K147" s="17"/>
      <c r="L147" s="17"/>
      <c r="M147" s="17">
        <f t="shared" si="533"/>
        <v>64129.699999999997</v>
      </c>
      <c r="N147" s="17">
        <f t="shared" si="534"/>
        <v>66101.5</v>
      </c>
      <c r="O147" s="17">
        <f t="shared" si="535"/>
        <v>66101.5</v>
      </c>
      <c r="P147" s="17">
        <v>9472.5</v>
      </c>
      <c r="Q147" s="17"/>
      <c r="R147" s="17"/>
      <c r="S147" s="17"/>
      <c r="T147" s="17">
        <v>11541.200000000001</v>
      </c>
      <c r="U147" s="17"/>
      <c r="V147" s="17">
        <v>11541.200000000001</v>
      </c>
      <c r="W147" s="17"/>
      <c r="X147" s="17"/>
      <c r="Y147" s="17">
        <f t="shared" si="338"/>
        <v>73602.199999999997</v>
      </c>
      <c r="Z147" s="17">
        <f t="shared" si="339"/>
        <v>77642.699999999997</v>
      </c>
      <c r="AA147" s="17">
        <f t="shared" si="340"/>
        <v>77642.699999999997</v>
      </c>
      <c r="AB147" s="17"/>
      <c r="AC147" s="17"/>
      <c r="AD147" s="17"/>
      <c r="AE147" s="17">
        <f t="shared" si="341"/>
        <v>73602.199999999997</v>
      </c>
      <c r="AF147" s="17">
        <f t="shared" si="342"/>
        <v>77642.699999999997</v>
      </c>
      <c r="AG147" s="17">
        <f t="shared" si="343"/>
        <v>77642.699999999997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>
        <f t="shared" si="344"/>
        <v>73602.199999999997</v>
      </c>
      <c r="AX147" s="17">
        <f t="shared" si="345"/>
        <v>77642.699999999997</v>
      </c>
      <c r="AY147" s="17">
        <f t="shared" si="346"/>
        <v>77642.699999999997</v>
      </c>
      <c r="AZ147" s="17"/>
      <c r="BA147" s="17">
        <f t="shared" si="347"/>
        <v>73602.199999999997</v>
      </c>
      <c r="BB147" s="17">
        <f t="shared" si="348"/>
        <v>77642.699999999997</v>
      </c>
      <c r="BC147" s="17">
        <f t="shared" si="349"/>
        <v>77642.699999999997</v>
      </c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>
        <f t="shared" si="350"/>
        <v>73602.199999999997</v>
      </c>
      <c r="BP147" s="17">
        <f t="shared" si="351"/>
        <v>77642.699999999997</v>
      </c>
      <c r="BQ147" s="17">
        <f t="shared" si="352"/>
        <v>77642.699999999997</v>
      </c>
      <c r="BR147" s="17"/>
      <c r="BS147" s="17"/>
      <c r="BT147" s="17"/>
      <c r="BU147" s="17">
        <f t="shared" si="353"/>
        <v>73602.199999999997</v>
      </c>
      <c r="BV147" s="17">
        <f t="shared" si="354"/>
        <v>77642.699999999997</v>
      </c>
      <c r="BW147" s="17">
        <f t="shared" si="355"/>
        <v>77642.699999999997</v>
      </c>
      <c r="BX147" s="17"/>
      <c r="BY147" s="17"/>
      <c r="BZ147" s="17"/>
      <c r="CA147" s="17"/>
      <c r="CB147" s="17"/>
      <c r="CC147" s="17"/>
      <c r="CD147" s="17"/>
      <c r="CE147" s="17"/>
      <c r="CF147" s="17"/>
      <c r="CG147" s="17">
        <f t="shared" si="356"/>
        <v>73602.199999999997</v>
      </c>
      <c r="CH147" s="17">
        <f t="shared" si="357"/>
        <v>77642.699999999997</v>
      </c>
      <c r="CI147" s="17">
        <f t="shared" si="358"/>
        <v>77642.699999999997</v>
      </c>
      <c r="CJ147" s="17"/>
      <c r="CK147" s="32"/>
      <c r="CL147" s="32"/>
      <c r="CM147" s="1"/>
      <c r="CN147" s="1"/>
      <c r="CO147" s="1"/>
      <c r="CP147" s="1"/>
      <c r="CQ147" s="1"/>
      <c r="CR147" s="1"/>
      <c r="CS147" s="1"/>
    </row>
    <row r="148" s="1" customFormat="1">
      <c r="A148" s="30" t="s">
        <v>157</v>
      </c>
      <c r="B148" s="30" t="s">
        <v>127</v>
      </c>
      <c r="C148" s="30" t="s">
        <v>177</v>
      </c>
      <c r="D148" s="30" t="s">
        <v>181</v>
      </c>
      <c r="E148" s="30" t="s">
        <v>46</v>
      </c>
      <c r="F148" s="31" t="s">
        <v>47</v>
      </c>
      <c r="G148" s="17">
        <v>14913.199999999999</v>
      </c>
      <c r="H148" s="17">
        <v>10450.199999999999</v>
      </c>
      <c r="I148" s="17">
        <v>10460.199999999999</v>
      </c>
      <c r="J148" s="17"/>
      <c r="K148" s="17"/>
      <c r="L148" s="17"/>
      <c r="M148" s="17">
        <f t="shared" si="533"/>
        <v>14913.199999999999</v>
      </c>
      <c r="N148" s="17">
        <f t="shared" si="534"/>
        <v>10450.199999999999</v>
      </c>
      <c r="O148" s="17">
        <f t="shared" si="535"/>
        <v>10460.199999999999</v>
      </c>
      <c r="P148" s="17"/>
      <c r="Q148" s="17"/>
      <c r="R148" s="17"/>
      <c r="S148" s="17"/>
      <c r="T148" s="17"/>
      <c r="U148" s="17"/>
      <c r="V148" s="17"/>
      <c r="W148" s="17"/>
      <c r="X148" s="17"/>
      <c r="Y148" s="17">
        <f t="shared" si="338"/>
        <v>14913.199999999999</v>
      </c>
      <c r="Z148" s="17">
        <f t="shared" si="339"/>
        <v>10450.199999999999</v>
      </c>
      <c r="AA148" s="17">
        <f t="shared" si="340"/>
        <v>10460.199999999999</v>
      </c>
      <c r="AB148" s="17"/>
      <c r="AC148" s="17"/>
      <c r="AD148" s="17"/>
      <c r="AE148" s="17">
        <f t="shared" si="341"/>
        <v>14913.199999999999</v>
      </c>
      <c r="AF148" s="17">
        <f t="shared" si="342"/>
        <v>10450.199999999999</v>
      </c>
      <c r="AG148" s="17">
        <f t="shared" si="343"/>
        <v>10460.199999999999</v>
      </c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>
        <f t="shared" si="344"/>
        <v>14913.199999999999</v>
      </c>
      <c r="AX148" s="17">
        <f t="shared" si="345"/>
        <v>10450.199999999999</v>
      </c>
      <c r="AY148" s="17">
        <f t="shared" si="346"/>
        <v>10460.199999999999</v>
      </c>
      <c r="AZ148" s="17"/>
      <c r="BA148" s="17">
        <f t="shared" si="347"/>
        <v>14913.199999999999</v>
      </c>
      <c r="BB148" s="17">
        <f t="shared" si="348"/>
        <v>10450.199999999999</v>
      </c>
      <c r="BC148" s="17">
        <f t="shared" si="349"/>
        <v>10460.199999999999</v>
      </c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>
        <f t="shared" si="350"/>
        <v>14913.199999999999</v>
      </c>
      <c r="BP148" s="17">
        <f t="shared" si="351"/>
        <v>10450.199999999999</v>
      </c>
      <c r="BQ148" s="17">
        <f t="shared" si="352"/>
        <v>10460.199999999999</v>
      </c>
      <c r="BR148" s="17"/>
      <c r="BS148" s="17"/>
      <c r="BT148" s="17"/>
      <c r="BU148" s="17">
        <f t="shared" si="353"/>
        <v>14913.199999999999</v>
      </c>
      <c r="BV148" s="17">
        <f t="shared" si="354"/>
        <v>10450.199999999999</v>
      </c>
      <c r="BW148" s="17">
        <f t="shared" si="355"/>
        <v>10460.199999999999</v>
      </c>
      <c r="BX148" s="17"/>
      <c r="BY148" s="17"/>
      <c r="BZ148" s="17"/>
      <c r="CA148" s="17"/>
      <c r="CB148" s="17"/>
      <c r="CC148" s="17"/>
      <c r="CD148" s="17"/>
      <c r="CE148" s="17"/>
      <c r="CF148" s="17"/>
      <c r="CG148" s="17">
        <f t="shared" si="356"/>
        <v>14913.199999999999</v>
      </c>
      <c r="CH148" s="17">
        <f t="shared" si="357"/>
        <v>10450.199999999999</v>
      </c>
      <c r="CI148" s="17">
        <f t="shared" si="358"/>
        <v>10460.199999999999</v>
      </c>
      <c r="CJ148" s="17"/>
      <c r="CK148" s="32"/>
      <c r="CL148" s="32"/>
      <c r="CM148" s="1"/>
      <c r="CN148" s="1"/>
      <c r="CO148" s="1"/>
      <c r="CP148" s="1"/>
      <c r="CQ148" s="1"/>
      <c r="CR148" s="1"/>
      <c r="CS148" s="1"/>
    </row>
    <row r="149" s="1" customFormat="1">
      <c r="A149" s="30" t="s">
        <v>157</v>
      </c>
      <c r="B149" s="30" t="s">
        <v>127</v>
      </c>
      <c r="C149" s="30" t="s">
        <v>177</v>
      </c>
      <c r="D149" s="30" t="s">
        <v>181</v>
      </c>
      <c r="E149" s="30" t="s">
        <v>48</v>
      </c>
      <c r="F149" s="31" t="s">
        <v>49</v>
      </c>
      <c r="G149" s="17">
        <v>356.30000000000001</v>
      </c>
      <c r="H149" s="17">
        <v>319.29999999999995</v>
      </c>
      <c r="I149" s="17">
        <v>309.30000000000001</v>
      </c>
      <c r="J149" s="17"/>
      <c r="K149" s="17"/>
      <c r="L149" s="17"/>
      <c r="M149" s="17">
        <f t="shared" si="533"/>
        <v>356.30000000000001</v>
      </c>
      <c r="N149" s="17">
        <f t="shared" si="534"/>
        <v>319.29999999999995</v>
      </c>
      <c r="O149" s="17">
        <f t="shared" si="535"/>
        <v>309.30000000000001</v>
      </c>
      <c r="P149" s="17"/>
      <c r="Q149" s="17"/>
      <c r="R149" s="17"/>
      <c r="S149" s="17"/>
      <c r="T149" s="17"/>
      <c r="U149" s="17"/>
      <c r="V149" s="17"/>
      <c r="W149" s="17"/>
      <c r="X149" s="17"/>
      <c r="Y149" s="17">
        <f t="shared" si="338"/>
        <v>356.30000000000001</v>
      </c>
      <c r="Z149" s="17">
        <f t="shared" si="339"/>
        <v>319.29999999999995</v>
      </c>
      <c r="AA149" s="17">
        <f t="shared" si="340"/>
        <v>309.30000000000001</v>
      </c>
      <c r="AB149" s="17"/>
      <c r="AC149" s="17"/>
      <c r="AD149" s="17"/>
      <c r="AE149" s="17">
        <f t="shared" si="341"/>
        <v>356.30000000000001</v>
      </c>
      <c r="AF149" s="17">
        <f t="shared" si="342"/>
        <v>319.29999999999995</v>
      </c>
      <c r="AG149" s="17">
        <f t="shared" si="343"/>
        <v>309.30000000000001</v>
      </c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>
        <f t="shared" si="344"/>
        <v>356.30000000000001</v>
      </c>
      <c r="AX149" s="17">
        <f t="shared" si="345"/>
        <v>319.29999999999995</v>
      </c>
      <c r="AY149" s="17">
        <f t="shared" si="346"/>
        <v>309.30000000000001</v>
      </c>
      <c r="AZ149" s="17"/>
      <c r="BA149" s="17">
        <f t="shared" si="347"/>
        <v>356.30000000000001</v>
      </c>
      <c r="BB149" s="17">
        <f t="shared" si="348"/>
        <v>319.29999999999995</v>
      </c>
      <c r="BC149" s="17">
        <f t="shared" si="349"/>
        <v>309.30000000000001</v>
      </c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>
        <f t="shared" si="350"/>
        <v>356.30000000000001</v>
      </c>
      <c r="BP149" s="17">
        <f t="shared" si="351"/>
        <v>319.29999999999995</v>
      </c>
      <c r="BQ149" s="17">
        <f t="shared" si="352"/>
        <v>309.30000000000001</v>
      </c>
      <c r="BR149" s="17"/>
      <c r="BS149" s="17"/>
      <c r="BT149" s="17"/>
      <c r="BU149" s="17">
        <f t="shared" si="353"/>
        <v>356.30000000000001</v>
      </c>
      <c r="BV149" s="17">
        <f t="shared" si="354"/>
        <v>319.29999999999995</v>
      </c>
      <c r="BW149" s="17">
        <f t="shared" si="355"/>
        <v>309.30000000000001</v>
      </c>
      <c r="BX149" s="17"/>
      <c r="BY149" s="17"/>
      <c r="BZ149" s="17"/>
      <c r="CA149" s="17"/>
      <c r="CB149" s="17"/>
      <c r="CC149" s="17"/>
      <c r="CD149" s="17"/>
      <c r="CE149" s="17"/>
      <c r="CF149" s="17"/>
      <c r="CG149" s="17">
        <f t="shared" si="356"/>
        <v>356.30000000000001</v>
      </c>
      <c r="CH149" s="17">
        <f t="shared" si="357"/>
        <v>319.29999999999995</v>
      </c>
      <c r="CI149" s="17">
        <f t="shared" si="358"/>
        <v>309.30000000000001</v>
      </c>
      <c r="CJ149" s="17"/>
      <c r="CK149" s="32"/>
      <c r="CL149" s="32"/>
      <c r="CM149" s="1"/>
      <c r="CN149" s="1"/>
      <c r="CO149" s="1"/>
      <c r="CP149" s="1"/>
      <c r="CQ149" s="1"/>
      <c r="CR149" s="1"/>
      <c r="CS149" s="1"/>
    </row>
    <row r="150" s="1" customFormat="1">
      <c r="A150" s="30" t="s">
        <v>157</v>
      </c>
      <c r="B150" s="30" t="s">
        <v>127</v>
      </c>
      <c r="C150" s="30" t="s">
        <v>177</v>
      </c>
      <c r="D150" s="30" t="s">
        <v>182</v>
      </c>
      <c r="E150" s="35"/>
      <c r="F150" s="31" t="s">
        <v>183</v>
      </c>
      <c r="G150" s="17">
        <f>G151</f>
        <v>57895.5</v>
      </c>
      <c r="H150" s="17">
        <f>H151</f>
        <v>58052.5</v>
      </c>
      <c r="I150" s="17">
        <f>I151</f>
        <v>58052.5</v>
      </c>
      <c r="J150" s="17">
        <f>J151</f>
        <v>-3043.6999999999998</v>
      </c>
      <c r="K150" s="17">
        <f>K151</f>
        <v>-3652.5</v>
      </c>
      <c r="L150" s="17">
        <f>L151</f>
        <v>-3652.5</v>
      </c>
      <c r="M150" s="17">
        <f t="shared" si="533"/>
        <v>54851.800000000003</v>
      </c>
      <c r="N150" s="17">
        <f t="shared" si="534"/>
        <v>54400</v>
      </c>
      <c r="O150" s="17">
        <f t="shared" si="535"/>
        <v>54400</v>
      </c>
      <c r="P150" s="17">
        <f>P151</f>
        <v>0</v>
      </c>
      <c r="Q150" s="17">
        <f>Q151</f>
        <v>0</v>
      </c>
      <c r="R150" s="17">
        <f>R151</f>
        <v>0</v>
      </c>
      <c r="S150" s="17">
        <f>S151</f>
        <v>23741.099999999999</v>
      </c>
      <c r="T150" s="17">
        <f>T151</f>
        <v>1730.5</v>
      </c>
      <c r="U150" s="17">
        <f>U151</f>
        <v>0</v>
      </c>
      <c r="V150" s="17">
        <f>V151</f>
        <v>1730.5</v>
      </c>
      <c r="W150" s="17">
        <f>W151</f>
        <v>0</v>
      </c>
      <c r="X150" s="17">
        <f>X151</f>
        <v>0</v>
      </c>
      <c r="Y150" s="17">
        <f t="shared" si="338"/>
        <v>78592.899999999994</v>
      </c>
      <c r="Z150" s="17">
        <f t="shared" si="339"/>
        <v>56130.5</v>
      </c>
      <c r="AA150" s="17">
        <f t="shared" si="340"/>
        <v>56130.5</v>
      </c>
      <c r="AB150" s="17">
        <f>AB151</f>
        <v>0</v>
      </c>
      <c r="AC150" s="17">
        <f>AC151</f>
        <v>0</v>
      </c>
      <c r="AD150" s="17">
        <f>AD151</f>
        <v>0</v>
      </c>
      <c r="AE150" s="17">
        <f t="shared" si="341"/>
        <v>78592.899999999994</v>
      </c>
      <c r="AF150" s="17">
        <f t="shared" si="342"/>
        <v>56130.5</v>
      </c>
      <c r="AG150" s="17">
        <f t="shared" si="343"/>
        <v>56130.5</v>
      </c>
      <c r="AH150" s="17">
        <f>AH151</f>
        <v>0</v>
      </c>
      <c r="AI150" s="17">
        <f>AI151</f>
        <v>0</v>
      </c>
      <c r="AJ150" s="17">
        <f>AJ151</f>
        <v>20228.900000000001</v>
      </c>
      <c r="AK150" s="17">
        <f>AK151</f>
        <v>0</v>
      </c>
      <c r="AL150" s="17">
        <f>AL151</f>
        <v>0</v>
      </c>
      <c r="AM150" s="17">
        <f>AM151</f>
        <v>18090</v>
      </c>
      <c r="AN150" s="17">
        <f>AN151</f>
        <v>0</v>
      </c>
      <c r="AO150" s="17">
        <f>AO151</f>
        <v>0</v>
      </c>
      <c r="AP150" s="17">
        <f>AP151</f>
        <v>0</v>
      </c>
      <c r="AQ150" s="17">
        <f>AQ151</f>
        <v>0</v>
      </c>
      <c r="AR150" s="17">
        <f>AR151</f>
        <v>0</v>
      </c>
      <c r="AS150" s="17">
        <f>AS151</f>
        <v>0</v>
      </c>
      <c r="AT150" s="17">
        <f>AT151</f>
        <v>0</v>
      </c>
      <c r="AU150" s="17">
        <f>AU151</f>
        <v>0</v>
      </c>
      <c r="AV150" s="17">
        <f>AV151</f>
        <v>0</v>
      </c>
      <c r="AW150" s="17">
        <f t="shared" si="344"/>
        <v>98821.799999999988</v>
      </c>
      <c r="AX150" s="17">
        <f t="shared" si="345"/>
        <v>74220.5</v>
      </c>
      <c r="AY150" s="17">
        <f t="shared" si="346"/>
        <v>56130.5</v>
      </c>
      <c r="AZ150" s="17">
        <f>AZ151</f>
        <v>0</v>
      </c>
      <c r="BA150" s="17">
        <f t="shared" si="347"/>
        <v>98821.799999999988</v>
      </c>
      <c r="BB150" s="17">
        <f t="shared" si="348"/>
        <v>74220.5</v>
      </c>
      <c r="BC150" s="17">
        <f t="shared" si="349"/>
        <v>56130.5</v>
      </c>
      <c r="BD150" s="17">
        <f>BD151</f>
        <v>0</v>
      </c>
      <c r="BE150" s="17">
        <f>BE151</f>
        <v>0</v>
      </c>
      <c r="BF150" s="17">
        <f>BF151</f>
        <v>0</v>
      </c>
      <c r="BG150" s="17">
        <f>BG151</f>
        <v>0</v>
      </c>
      <c r="BH150" s="17">
        <f>BH151</f>
        <v>0</v>
      </c>
      <c r="BI150" s="17">
        <f>BI151</f>
        <v>0</v>
      </c>
      <c r="BJ150" s="17">
        <f>BJ151</f>
        <v>0</v>
      </c>
      <c r="BK150" s="17">
        <f>BK151</f>
        <v>0</v>
      </c>
      <c r="BL150" s="17">
        <f>BL151</f>
        <v>0</v>
      </c>
      <c r="BM150" s="17">
        <f>BM151</f>
        <v>0</v>
      </c>
      <c r="BN150" s="17">
        <f>BN151</f>
        <v>0</v>
      </c>
      <c r="BO150" s="17">
        <f t="shared" si="350"/>
        <v>98821.799999999988</v>
      </c>
      <c r="BP150" s="17">
        <f t="shared" si="351"/>
        <v>74220.5</v>
      </c>
      <c r="BQ150" s="17">
        <f t="shared" si="352"/>
        <v>56130.5</v>
      </c>
      <c r="BR150" s="17">
        <f>BR151</f>
        <v>0</v>
      </c>
      <c r="BS150" s="17">
        <f>BS151</f>
        <v>0</v>
      </c>
      <c r="BT150" s="17">
        <f>BT151</f>
        <v>0</v>
      </c>
      <c r="BU150" s="17">
        <f t="shared" si="353"/>
        <v>98821.799999999988</v>
      </c>
      <c r="BV150" s="17">
        <f t="shared" si="354"/>
        <v>74220.5</v>
      </c>
      <c r="BW150" s="17">
        <f t="shared" si="355"/>
        <v>56130.5</v>
      </c>
      <c r="BX150" s="17">
        <f>BX151</f>
        <v>0</v>
      </c>
      <c r="BY150" s="17">
        <f>BY151</f>
        <v>0</v>
      </c>
      <c r="BZ150" s="17">
        <f>BZ151</f>
        <v>0</v>
      </c>
      <c r="CA150" s="17">
        <f>CA151</f>
        <v>0</v>
      </c>
      <c r="CB150" s="17">
        <f>CB151</f>
        <v>0</v>
      </c>
      <c r="CC150" s="17">
        <f>CC151</f>
        <v>0</v>
      </c>
      <c r="CD150" s="17">
        <f>CD151</f>
        <v>0</v>
      </c>
      <c r="CE150" s="17">
        <f>CE151</f>
        <v>0</v>
      </c>
      <c r="CF150" s="17">
        <f>CF151</f>
        <v>0</v>
      </c>
      <c r="CG150" s="17">
        <f t="shared" si="356"/>
        <v>98821.799999999988</v>
      </c>
      <c r="CH150" s="17">
        <f t="shared" si="357"/>
        <v>74220.5</v>
      </c>
      <c r="CI150" s="17">
        <f t="shared" si="358"/>
        <v>56130.5</v>
      </c>
      <c r="CJ150" s="17">
        <f>CJ151</f>
        <v>0</v>
      </c>
      <c r="CK150" s="32"/>
      <c r="CL150" s="32"/>
      <c r="CM150" s="1"/>
      <c r="CN150" s="1"/>
      <c r="CO150" s="1"/>
      <c r="CP150" s="1"/>
      <c r="CQ150" s="1"/>
      <c r="CR150" s="1"/>
      <c r="CS150" s="1"/>
    </row>
    <row r="151" s="1" customFormat="1">
      <c r="A151" s="30" t="s">
        <v>157</v>
      </c>
      <c r="B151" s="30" t="s">
        <v>127</v>
      </c>
      <c r="C151" s="30" t="s">
        <v>177</v>
      </c>
      <c r="D151" s="30" t="s">
        <v>182</v>
      </c>
      <c r="E151" s="30" t="s">
        <v>46</v>
      </c>
      <c r="F151" s="31" t="s">
        <v>47</v>
      </c>
      <c r="G151" s="17">
        <v>57895.5</v>
      </c>
      <c r="H151" s="17">
        <v>58052.5</v>
      </c>
      <c r="I151" s="17">
        <v>58052.5</v>
      </c>
      <c r="J151" s="17">
        <v>-3043.6999999999998</v>
      </c>
      <c r="K151" s="17">
        <v>-3652.5</v>
      </c>
      <c r="L151" s="17">
        <v>-3652.5</v>
      </c>
      <c r="M151" s="17">
        <f t="shared" si="533"/>
        <v>54851.800000000003</v>
      </c>
      <c r="N151" s="17">
        <f t="shared" si="534"/>
        <v>54400</v>
      </c>
      <c r="O151" s="17">
        <f t="shared" si="535"/>
        <v>54400</v>
      </c>
      <c r="P151" s="17"/>
      <c r="Q151" s="17"/>
      <c r="R151" s="17"/>
      <c r="S151" s="17">
        <v>23741.099999999999</v>
      </c>
      <c r="T151" s="17">
        <v>1730.5</v>
      </c>
      <c r="U151" s="17"/>
      <c r="V151" s="17">
        <v>1730.5</v>
      </c>
      <c r="W151" s="17"/>
      <c r="X151" s="17"/>
      <c r="Y151" s="17">
        <f t="shared" si="338"/>
        <v>78592.899999999994</v>
      </c>
      <c r="Z151" s="17">
        <f t="shared" si="339"/>
        <v>56130.5</v>
      </c>
      <c r="AA151" s="17">
        <f t="shared" si="340"/>
        <v>56130.5</v>
      </c>
      <c r="AB151" s="17"/>
      <c r="AC151" s="17"/>
      <c r="AD151" s="17"/>
      <c r="AE151" s="17">
        <f t="shared" si="341"/>
        <v>78592.899999999994</v>
      </c>
      <c r="AF151" s="17">
        <f t="shared" si="342"/>
        <v>56130.5</v>
      </c>
      <c r="AG151" s="17">
        <f t="shared" si="343"/>
        <v>56130.5</v>
      </c>
      <c r="AH151" s="17"/>
      <c r="AI151" s="17"/>
      <c r="AJ151" s="17">
        <v>20228.900000000001</v>
      </c>
      <c r="AK151" s="17"/>
      <c r="AL151" s="17"/>
      <c r="AM151" s="17">
        <v>18090</v>
      </c>
      <c r="AN151" s="17"/>
      <c r="AO151" s="17"/>
      <c r="AP151" s="17"/>
      <c r="AQ151" s="17"/>
      <c r="AR151" s="17"/>
      <c r="AS151" s="17"/>
      <c r="AT151" s="17"/>
      <c r="AU151" s="17"/>
      <c r="AV151" s="17"/>
      <c r="AW151" s="17">
        <f t="shared" si="344"/>
        <v>98821.799999999988</v>
      </c>
      <c r="AX151" s="17">
        <f t="shared" si="345"/>
        <v>74220.5</v>
      </c>
      <c r="AY151" s="17">
        <f t="shared" si="346"/>
        <v>56130.5</v>
      </c>
      <c r="AZ151" s="17"/>
      <c r="BA151" s="17">
        <f t="shared" si="347"/>
        <v>98821.799999999988</v>
      </c>
      <c r="BB151" s="17">
        <f t="shared" si="348"/>
        <v>74220.5</v>
      </c>
      <c r="BC151" s="17">
        <f t="shared" si="349"/>
        <v>56130.5</v>
      </c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>
        <f t="shared" si="350"/>
        <v>98821.799999999988</v>
      </c>
      <c r="BP151" s="17">
        <f t="shared" si="351"/>
        <v>74220.5</v>
      </c>
      <c r="BQ151" s="17">
        <f t="shared" si="352"/>
        <v>56130.5</v>
      </c>
      <c r="BR151" s="17"/>
      <c r="BS151" s="17"/>
      <c r="BT151" s="17"/>
      <c r="BU151" s="17">
        <f t="shared" si="353"/>
        <v>98821.799999999988</v>
      </c>
      <c r="BV151" s="17">
        <f t="shared" si="354"/>
        <v>74220.5</v>
      </c>
      <c r="BW151" s="17">
        <f t="shared" si="355"/>
        <v>56130.5</v>
      </c>
      <c r="BX151" s="17"/>
      <c r="BY151" s="17"/>
      <c r="BZ151" s="17"/>
      <c r="CA151" s="17"/>
      <c r="CB151" s="17"/>
      <c r="CC151" s="17"/>
      <c r="CD151" s="17"/>
      <c r="CE151" s="17"/>
      <c r="CF151" s="17"/>
      <c r="CG151" s="17">
        <f t="shared" si="356"/>
        <v>98821.799999999988</v>
      </c>
      <c r="CH151" s="17">
        <f t="shared" si="357"/>
        <v>74220.5</v>
      </c>
      <c r="CI151" s="17">
        <f t="shared" si="358"/>
        <v>56130.5</v>
      </c>
      <c r="CJ151" s="17"/>
      <c r="CK151" s="32"/>
      <c r="CL151" s="32">
        <v>90</v>
      </c>
      <c r="CM151" s="1"/>
      <c r="CN151" s="1"/>
      <c r="CO151" s="1"/>
      <c r="CP151" s="1"/>
      <c r="CQ151" s="1"/>
      <c r="CR151" s="1"/>
      <c r="CS151" s="1"/>
    </row>
    <row r="152" s="20" customFormat="1">
      <c r="A152" s="21" t="s">
        <v>157</v>
      </c>
      <c r="B152" s="21" t="s">
        <v>68</v>
      </c>
      <c r="C152" s="21"/>
      <c r="D152" s="21"/>
      <c r="E152" s="33"/>
      <c r="F152" s="22" t="s">
        <v>69</v>
      </c>
      <c r="G152" s="23">
        <f>G153+G173</f>
        <v>339017.59999999998</v>
      </c>
      <c r="H152" s="23">
        <f>H153+H173</f>
        <v>245580.69999999998</v>
      </c>
      <c r="I152" s="23">
        <f>I153+I173</f>
        <v>140615.90000000002</v>
      </c>
      <c r="J152" s="23">
        <f>J153+J173</f>
        <v>0</v>
      </c>
      <c r="K152" s="23">
        <f>K153+K173</f>
        <v>0</v>
      </c>
      <c r="L152" s="23">
        <f>L153+L173</f>
        <v>0</v>
      </c>
      <c r="M152" s="23">
        <f t="shared" ref="M152:M215" si="588">G152+J152</f>
        <v>339017.59999999998</v>
      </c>
      <c r="N152" s="23">
        <f t="shared" ref="N152:N215" si="589">H152+K152</f>
        <v>245580.69999999998</v>
      </c>
      <c r="O152" s="23">
        <f t="shared" ref="O152:O215" si="590">I152+L152</f>
        <v>140615.90000000002</v>
      </c>
      <c r="P152" s="23">
        <f>P153+P173</f>
        <v>12033</v>
      </c>
      <c r="Q152" s="23">
        <f>Q153+Q173</f>
        <v>0</v>
      </c>
      <c r="R152" s="23">
        <f>R153+R173</f>
        <v>0</v>
      </c>
      <c r="S152" s="23">
        <f>S153+S173</f>
        <v>151628.04147000003</v>
      </c>
      <c r="T152" s="23">
        <f>T153+T173</f>
        <v>32636.700000000001</v>
      </c>
      <c r="U152" s="23">
        <f>U153+U173</f>
        <v>40000</v>
      </c>
      <c r="V152" s="23">
        <f>V153+V173</f>
        <v>65917.899999999994</v>
      </c>
      <c r="W152" s="23">
        <f>W153+W173</f>
        <v>0</v>
      </c>
      <c r="X152" s="23">
        <f>X153+X173</f>
        <v>40000</v>
      </c>
      <c r="Y152" s="23">
        <f t="shared" si="338"/>
        <v>502678.64147000003</v>
      </c>
      <c r="Z152" s="23">
        <f t="shared" si="339"/>
        <v>318217.39999999997</v>
      </c>
      <c r="AA152" s="23">
        <f t="shared" si="340"/>
        <v>246533.80000000002</v>
      </c>
      <c r="AB152" s="23">
        <f>AB153+AB173</f>
        <v>0</v>
      </c>
      <c r="AC152" s="23">
        <f>AC153+AC173</f>
        <v>0</v>
      </c>
      <c r="AD152" s="23">
        <f>AD153+AD173</f>
        <v>0</v>
      </c>
      <c r="AE152" s="23">
        <f t="shared" si="341"/>
        <v>502678.64147000003</v>
      </c>
      <c r="AF152" s="23">
        <f t="shared" si="342"/>
        <v>318217.39999999997</v>
      </c>
      <c r="AG152" s="23">
        <f t="shared" si="343"/>
        <v>246533.80000000002</v>
      </c>
      <c r="AH152" s="23">
        <f>AH153+AH173</f>
        <v>0</v>
      </c>
      <c r="AI152" s="23">
        <f>AI153+AI173</f>
        <v>0</v>
      </c>
      <c r="AJ152" s="23">
        <f>AJ153+AJ173</f>
        <v>0</v>
      </c>
      <c r="AK152" s="23">
        <f>AK153+AK173</f>
        <v>0</v>
      </c>
      <c r="AL152" s="23">
        <f>AL153+AL173</f>
        <v>0</v>
      </c>
      <c r="AM152" s="23">
        <f>AM153+AM173</f>
        <v>0</v>
      </c>
      <c r="AN152" s="23">
        <f>AN153+AN173</f>
        <v>0</v>
      </c>
      <c r="AO152" s="23">
        <f>AO153+AO173</f>
        <v>0</v>
      </c>
      <c r="AP152" s="23">
        <f>AP153+AP173</f>
        <v>0</v>
      </c>
      <c r="AQ152" s="23">
        <f>AQ153+AQ173</f>
        <v>0</v>
      </c>
      <c r="AR152" s="23">
        <f>AR153+AR173</f>
        <v>0</v>
      </c>
      <c r="AS152" s="23">
        <f>AS153+AS173</f>
        <v>0</v>
      </c>
      <c r="AT152" s="23">
        <f>AT153+AT173</f>
        <v>0</v>
      </c>
      <c r="AU152" s="23">
        <f>AU153+AU173</f>
        <v>0</v>
      </c>
      <c r="AV152" s="23">
        <f>AV153+AV173</f>
        <v>0</v>
      </c>
      <c r="AW152" s="23">
        <f t="shared" si="344"/>
        <v>502678.64147000003</v>
      </c>
      <c r="AX152" s="23">
        <f t="shared" si="345"/>
        <v>318217.39999999997</v>
      </c>
      <c r="AY152" s="23">
        <f t="shared" si="346"/>
        <v>246533.80000000002</v>
      </c>
      <c r="AZ152" s="23">
        <f>AZ153+AZ173</f>
        <v>0</v>
      </c>
      <c r="BA152" s="23">
        <f t="shared" si="347"/>
        <v>502678.64147000003</v>
      </c>
      <c r="BB152" s="23">
        <f t="shared" si="348"/>
        <v>318217.39999999997</v>
      </c>
      <c r="BC152" s="23">
        <f t="shared" si="349"/>
        <v>246533.80000000002</v>
      </c>
      <c r="BD152" s="23">
        <f>BD153+BD173</f>
        <v>0</v>
      </c>
      <c r="BE152" s="23">
        <f>BE153+BE173</f>
        <v>0</v>
      </c>
      <c r="BF152" s="23">
        <f>BF153+BF173</f>
        <v>0</v>
      </c>
      <c r="BG152" s="23">
        <f>BG153+BG173</f>
        <v>0</v>
      </c>
      <c r="BH152" s="23">
        <f>BH153+BH173</f>
        <v>0</v>
      </c>
      <c r="BI152" s="23">
        <f>BI153+BI173</f>
        <v>0</v>
      </c>
      <c r="BJ152" s="23">
        <f>BJ153+BJ173</f>
        <v>0</v>
      </c>
      <c r="BK152" s="23">
        <f>BK153+BK173</f>
        <v>0</v>
      </c>
      <c r="BL152" s="23">
        <f>BL153+BL173</f>
        <v>0</v>
      </c>
      <c r="BM152" s="23">
        <f>BM153+BM173</f>
        <v>0</v>
      </c>
      <c r="BN152" s="23">
        <f>BN153+BN173</f>
        <v>0</v>
      </c>
      <c r="BO152" s="23">
        <f t="shared" si="350"/>
        <v>502678.64147000003</v>
      </c>
      <c r="BP152" s="23">
        <f t="shared" si="351"/>
        <v>318217.39999999997</v>
      </c>
      <c r="BQ152" s="23">
        <f t="shared" si="352"/>
        <v>246533.80000000002</v>
      </c>
      <c r="BR152" s="23">
        <f>BR153+BR173</f>
        <v>0</v>
      </c>
      <c r="BS152" s="23">
        <f>BS153+BS173</f>
        <v>0</v>
      </c>
      <c r="BT152" s="23">
        <f>BT153+BT173</f>
        <v>0</v>
      </c>
      <c r="BU152" s="23">
        <f t="shared" si="353"/>
        <v>502678.64147000003</v>
      </c>
      <c r="BV152" s="23">
        <f t="shared" si="354"/>
        <v>318217.39999999997</v>
      </c>
      <c r="BW152" s="23">
        <f t="shared" si="355"/>
        <v>246533.80000000002</v>
      </c>
      <c r="BX152" s="23">
        <f>BX153+BX173</f>
        <v>0</v>
      </c>
      <c r="BY152" s="23">
        <f>BY153+BY173</f>
        <v>-2052.8000000000002</v>
      </c>
      <c r="BZ152" s="23">
        <f>BZ153+BZ173</f>
        <v>0</v>
      </c>
      <c r="CA152" s="23">
        <f>CA153+CA173</f>
        <v>0</v>
      </c>
      <c r="CB152" s="23">
        <f>CB153+CB173</f>
        <v>0</v>
      </c>
      <c r="CC152" s="23">
        <f>CC153+CC173</f>
        <v>0</v>
      </c>
      <c r="CD152" s="23">
        <f>CD153+CD173</f>
        <v>0</v>
      </c>
      <c r="CE152" s="23">
        <f>CE153+CE173</f>
        <v>0</v>
      </c>
      <c r="CF152" s="23">
        <f>CF153+CF173</f>
        <v>0</v>
      </c>
      <c r="CG152" s="23">
        <f t="shared" si="356"/>
        <v>500625.84147000004</v>
      </c>
      <c r="CH152" s="23">
        <f t="shared" si="357"/>
        <v>318217.39999999997</v>
      </c>
      <c r="CI152" s="23">
        <f t="shared" si="358"/>
        <v>246533.80000000002</v>
      </c>
      <c r="CJ152" s="23">
        <f>CJ153+CJ173</f>
        <v>0</v>
      </c>
      <c r="CK152" s="24"/>
      <c r="CL152" s="24"/>
      <c r="CM152" s="20"/>
      <c r="CN152" s="20"/>
      <c r="CO152" s="20"/>
      <c r="CP152" s="20"/>
      <c r="CQ152" s="20"/>
      <c r="CR152" s="20"/>
      <c r="CS152" s="20"/>
    </row>
    <row r="153" s="25" customFormat="1">
      <c r="A153" s="26" t="s">
        <v>157</v>
      </c>
      <c r="B153" s="26" t="s">
        <v>68</v>
      </c>
      <c r="C153" s="26" t="s">
        <v>70</v>
      </c>
      <c r="D153" s="26"/>
      <c r="E153" s="34"/>
      <c r="F153" s="27" t="s">
        <v>71</v>
      </c>
      <c r="G153" s="28">
        <f>G154</f>
        <v>264353</v>
      </c>
      <c r="H153" s="28">
        <f>H154</f>
        <v>168910.79999999999</v>
      </c>
      <c r="I153" s="28">
        <f>I154</f>
        <v>68195.600000000006</v>
      </c>
      <c r="J153" s="28">
        <f>J154</f>
        <v>0</v>
      </c>
      <c r="K153" s="28">
        <f>K154</f>
        <v>0</v>
      </c>
      <c r="L153" s="28">
        <f>L154</f>
        <v>0</v>
      </c>
      <c r="M153" s="28">
        <f t="shared" si="588"/>
        <v>264353</v>
      </c>
      <c r="N153" s="28">
        <f t="shared" si="589"/>
        <v>168910.79999999999</v>
      </c>
      <c r="O153" s="28">
        <f t="shared" si="590"/>
        <v>68195.600000000006</v>
      </c>
      <c r="P153" s="28">
        <f>P154</f>
        <v>0</v>
      </c>
      <c r="Q153" s="28">
        <f>Q154</f>
        <v>0</v>
      </c>
      <c r="R153" s="28">
        <f>R154</f>
        <v>0</v>
      </c>
      <c r="S153" s="28">
        <f>S154</f>
        <v>151584.55589000002</v>
      </c>
      <c r="T153" s="28">
        <f>T154</f>
        <v>17710</v>
      </c>
      <c r="U153" s="28">
        <f>U154</f>
        <v>40000</v>
      </c>
      <c r="V153" s="28">
        <f>V154</f>
        <v>51914.5</v>
      </c>
      <c r="W153" s="28">
        <f>W154</f>
        <v>0</v>
      </c>
      <c r="X153" s="28">
        <f>X154</f>
        <v>40000</v>
      </c>
      <c r="Y153" s="28">
        <f t="shared" si="338"/>
        <v>415937.55589000002</v>
      </c>
      <c r="Z153" s="28">
        <f t="shared" si="339"/>
        <v>226620.79999999999</v>
      </c>
      <c r="AA153" s="28">
        <f t="shared" si="340"/>
        <v>160110.10000000001</v>
      </c>
      <c r="AB153" s="28">
        <f>AB154</f>
        <v>0</v>
      </c>
      <c r="AC153" s="28">
        <f>AC154</f>
        <v>0</v>
      </c>
      <c r="AD153" s="28">
        <f>AD154</f>
        <v>0</v>
      </c>
      <c r="AE153" s="28">
        <f t="shared" si="341"/>
        <v>415937.55589000002</v>
      </c>
      <c r="AF153" s="28">
        <f t="shared" si="342"/>
        <v>226620.79999999999</v>
      </c>
      <c r="AG153" s="28">
        <f t="shared" si="343"/>
        <v>160110.10000000001</v>
      </c>
      <c r="AH153" s="28">
        <f>AH154</f>
        <v>0</v>
      </c>
      <c r="AI153" s="28">
        <f>AI154</f>
        <v>0</v>
      </c>
      <c r="AJ153" s="28">
        <f>AJ154</f>
        <v>0</v>
      </c>
      <c r="AK153" s="28">
        <f>AK154</f>
        <v>0</v>
      </c>
      <c r="AL153" s="28">
        <f>AL154</f>
        <v>0</v>
      </c>
      <c r="AM153" s="28">
        <f>AM154</f>
        <v>0</v>
      </c>
      <c r="AN153" s="28">
        <f>AN154</f>
        <v>0</v>
      </c>
      <c r="AO153" s="28">
        <f>AO154</f>
        <v>0</v>
      </c>
      <c r="AP153" s="28">
        <f>AP154</f>
        <v>0</v>
      </c>
      <c r="AQ153" s="28">
        <f>AQ154</f>
        <v>0</v>
      </c>
      <c r="AR153" s="28">
        <f>AR154</f>
        <v>0</v>
      </c>
      <c r="AS153" s="28">
        <f>AS154</f>
        <v>0</v>
      </c>
      <c r="AT153" s="28">
        <f>AT154</f>
        <v>0</v>
      </c>
      <c r="AU153" s="28">
        <f>AU154</f>
        <v>0</v>
      </c>
      <c r="AV153" s="28">
        <f>AV154</f>
        <v>0</v>
      </c>
      <c r="AW153" s="28">
        <f t="shared" si="344"/>
        <v>415937.55589000002</v>
      </c>
      <c r="AX153" s="28">
        <f t="shared" si="345"/>
        <v>226620.79999999999</v>
      </c>
      <c r="AY153" s="28">
        <f t="shared" si="346"/>
        <v>160110.10000000001</v>
      </c>
      <c r="AZ153" s="28">
        <f>AZ154</f>
        <v>0</v>
      </c>
      <c r="BA153" s="28">
        <f t="shared" si="347"/>
        <v>415937.55589000002</v>
      </c>
      <c r="BB153" s="28">
        <f t="shared" si="348"/>
        <v>226620.79999999999</v>
      </c>
      <c r="BC153" s="28">
        <f t="shared" si="349"/>
        <v>160110.10000000001</v>
      </c>
      <c r="BD153" s="28">
        <f>BD154</f>
        <v>0</v>
      </c>
      <c r="BE153" s="28">
        <f>BE154</f>
        <v>0</v>
      </c>
      <c r="BF153" s="28">
        <f>BF154</f>
        <v>0</v>
      </c>
      <c r="BG153" s="28">
        <f>BG154</f>
        <v>0</v>
      </c>
      <c r="BH153" s="28">
        <f>BH154</f>
        <v>0</v>
      </c>
      <c r="BI153" s="28">
        <f>BI154</f>
        <v>0</v>
      </c>
      <c r="BJ153" s="28">
        <f>BJ154</f>
        <v>0</v>
      </c>
      <c r="BK153" s="28">
        <f>BK154</f>
        <v>0</v>
      </c>
      <c r="BL153" s="28">
        <f>BL154</f>
        <v>0</v>
      </c>
      <c r="BM153" s="28">
        <f>BM154</f>
        <v>0</v>
      </c>
      <c r="BN153" s="28">
        <f>BN154</f>
        <v>0</v>
      </c>
      <c r="BO153" s="28">
        <f t="shared" si="350"/>
        <v>415937.55589000002</v>
      </c>
      <c r="BP153" s="28">
        <f t="shared" si="351"/>
        <v>226620.79999999999</v>
      </c>
      <c r="BQ153" s="28">
        <f t="shared" si="352"/>
        <v>160110.10000000001</v>
      </c>
      <c r="BR153" s="28">
        <f>BR154</f>
        <v>0</v>
      </c>
      <c r="BS153" s="28">
        <f>BS154</f>
        <v>0</v>
      </c>
      <c r="BT153" s="28">
        <f>BT154</f>
        <v>0</v>
      </c>
      <c r="BU153" s="28">
        <f t="shared" si="353"/>
        <v>415937.55589000002</v>
      </c>
      <c r="BV153" s="28">
        <f t="shared" si="354"/>
        <v>226620.79999999999</v>
      </c>
      <c r="BW153" s="28">
        <f t="shared" si="355"/>
        <v>160110.10000000001</v>
      </c>
      <c r="BX153" s="28">
        <f>BX154</f>
        <v>0</v>
      </c>
      <c r="BY153" s="28">
        <f>BY154</f>
        <v>-2052.8000000000002</v>
      </c>
      <c r="BZ153" s="28">
        <f>BZ154</f>
        <v>0</v>
      </c>
      <c r="CA153" s="28">
        <f>CA154</f>
        <v>0</v>
      </c>
      <c r="CB153" s="28">
        <f>CB154</f>
        <v>0</v>
      </c>
      <c r="CC153" s="28">
        <f>CC154</f>
        <v>0</v>
      </c>
      <c r="CD153" s="28">
        <f>CD154</f>
        <v>0</v>
      </c>
      <c r="CE153" s="28">
        <f>CE154</f>
        <v>0</v>
      </c>
      <c r="CF153" s="28">
        <f>CF154</f>
        <v>0</v>
      </c>
      <c r="CG153" s="28">
        <f t="shared" si="356"/>
        <v>413884.75589000003</v>
      </c>
      <c r="CH153" s="28">
        <f t="shared" si="357"/>
        <v>226620.79999999999</v>
      </c>
      <c r="CI153" s="28">
        <f t="shared" si="358"/>
        <v>160110.10000000001</v>
      </c>
      <c r="CJ153" s="28">
        <f>CJ154</f>
        <v>0</v>
      </c>
      <c r="CK153" s="29"/>
      <c r="CL153" s="29"/>
      <c r="CM153" s="25"/>
      <c r="CN153" s="25"/>
      <c r="CO153" s="25"/>
      <c r="CP153" s="25"/>
      <c r="CQ153" s="25"/>
      <c r="CR153" s="25"/>
      <c r="CS153" s="25"/>
    </row>
    <row r="154" s="1" customFormat="1">
      <c r="A154" s="30" t="s">
        <v>157</v>
      </c>
      <c r="B154" s="30" t="s">
        <v>68</v>
      </c>
      <c r="C154" s="30" t="s">
        <v>70</v>
      </c>
      <c r="D154" s="30" t="s">
        <v>165</v>
      </c>
      <c r="E154" s="35"/>
      <c r="F154" s="31" t="s">
        <v>166</v>
      </c>
      <c r="G154" s="17">
        <f>G161+G155</f>
        <v>264353</v>
      </c>
      <c r="H154" s="17">
        <f>H161+H155</f>
        <v>168910.79999999999</v>
      </c>
      <c r="I154" s="17">
        <f>I161+I155</f>
        <v>68195.600000000006</v>
      </c>
      <c r="J154" s="17">
        <f>J161+J155</f>
        <v>0</v>
      </c>
      <c r="K154" s="17">
        <f>K161+K155</f>
        <v>0</v>
      </c>
      <c r="L154" s="17">
        <f>L161+L155</f>
        <v>0</v>
      </c>
      <c r="M154" s="17">
        <f t="shared" si="588"/>
        <v>264353</v>
      </c>
      <c r="N154" s="17">
        <f t="shared" si="589"/>
        <v>168910.79999999999</v>
      </c>
      <c r="O154" s="17">
        <f t="shared" si="590"/>
        <v>68195.600000000006</v>
      </c>
      <c r="P154" s="17">
        <f>P161+P155</f>
        <v>0</v>
      </c>
      <c r="Q154" s="17">
        <f>Q161+Q155</f>
        <v>0</v>
      </c>
      <c r="R154" s="17">
        <f>R161+R155</f>
        <v>0</v>
      </c>
      <c r="S154" s="17">
        <f>S161+S155</f>
        <v>151584.55589000002</v>
      </c>
      <c r="T154" s="17">
        <f>T161+T155</f>
        <v>17710</v>
      </c>
      <c r="U154" s="17">
        <f>U161+U155</f>
        <v>40000</v>
      </c>
      <c r="V154" s="17">
        <f>V161+V155</f>
        <v>51914.5</v>
      </c>
      <c r="W154" s="17">
        <f>W161+W155</f>
        <v>0</v>
      </c>
      <c r="X154" s="17">
        <f>X161+X155</f>
        <v>40000</v>
      </c>
      <c r="Y154" s="17">
        <f t="shared" si="338"/>
        <v>415937.55589000002</v>
      </c>
      <c r="Z154" s="17">
        <f t="shared" si="339"/>
        <v>226620.79999999999</v>
      </c>
      <c r="AA154" s="17">
        <f t="shared" si="340"/>
        <v>160110.10000000001</v>
      </c>
      <c r="AB154" s="17">
        <f>AB161+AB155</f>
        <v>0</v>
      </c>
      <c r="AC154" s="17">
        <f>AC161+AC155</f>
        <v>0</v>
      </c>
      <c r="AD154" s="17">
        <f>AD161+AD155</f>
        <v>0</v>
      </c>
      <c r="AE154" s="17">
        <f t="shared" si="341"/>
        <v>415937.55589000002</v>
      </c>
      <c r="AF154" s="17">
        <f t="shared" si="342"/>
        <v>226620.79999999999</v>
      </c>
      <c r="AG154" s="17">
        <f t="shared" si="343"/>
        <v>160110.10000000001</v>
      </c>
      <c r="AH154" s="17">
        <f>AH161+AH155</f>
        <v>0</v>
      </c>
      <c r="AI154" s="17">
        <f>AI161+AI155</f>
        <v>0</v>
      </c>
      <c r="AJ154" s="17">
        <f>AJ161+AJ155</f>
        <v>0</v>
      </c>
      <c r="AK154" s="17">
        <f>AK161+AK155</f>
        <v>0</v>
      </c>
      <c r="AL154" s="17">
        <f>AL161+AL155</f>
        <v>0</v>
      </c>
      <c r="AM154" s="17">
        <f>AM161+AM155</f>
        <v>0</v>
      </c>
      <c r="AN154" s="17">
        <f>AN161+AN155</f>
        <v>0</v>
      </c>
      <c r="AO154" s="17">
        <f>AO161+AO155</f>
        <v>0</v>
      </c>
      <c r="AP154" s="17">
        <f>AP161+AP155</f>
        <v>0</v>
      </c>
      <c r="AQ154" s="17">
        <f>AQ161+AQ155</f>
        <v>0</v>
      </c>
      <c r="AR154" s="17">
        <f>AR161+AR155</f>
        <v>0</v>
      </c>
      <c r="AS154" s="17">
        <f>AS161+AS155</f>
        <v>0</v>
      </c>
      <c r="AT154" s="17">
        <f>AT161+AT155</f>
        <v>0</v>
      </c>
      <c r="AU154" s="17">
        <f>AU161+AU155</f>
        <v>0</v>
      </c>
      <c r="AV154" s="17">
        <f>AV161+AV155</f>
        <v>0</v>
      </c>
      <c r="AW154" s="17">
        <f t="shared" si="344"/>
        <v>415937.55589000002</v>
      </c>
      <c r="AX154" s="17">
        <f t="shared" si="345"/>
        <v>226620.79999999999</v>
      </c>
      <c r="AY154" s="17">
        <f t="shared" si="346"/>
        <v>160110.10000000001</v>
      </c>
      <c r="AZ154" s="17">
        <f>AZ161+AZ155</f>
        <v>0</v>
      </c>
      <c r="BA154" s="17">
        <f t="shared" si="347"/>
        <v>415937.55589000002</v>
      </c>
      <c r="BB154" s="17">
        <f t="shared" si="348"/>
        <v>226620.79999999999</v>
      </c>
      <c r="BC154" s="17">
        <f t="shared" si="349"/>
        <v>160110.10000000001</v>
      </c>
      <c r="BD154" s="17">
        <f>BD161+BD155</f>
        <v>0</v>
      </c>
      <c r="BE154" s="17">
        <f>BE161+BE155</f>
        <v>0</v>
      </c>
      <c r="BF154" s="17">
        <f>BF161+BF155</f>
        <v>0</v>
      </c>
      <c r="BG154" s="17">
        <f>BG161+BG155</f>
        <v>0</v>
      </c>
      <c r="BH154" s="17">
        <f>BH161+BH155</f>
        <v>0</v>
      </c>
      <c r="BI154" s="17">
        <f>BI161+BI155</f>
        <v>0</v>
      </c>
      <c r="BJ154" s="17">
        <f>BJ161+BJ155</f>
        <v>0</v>
      </c>
      <c r="BK154" s="17">
        <f>BK161+BK155</f>
        <v>0</v>
      </c>
      <c r="BL154" s="17">
        <f>BL161+BL155</f>
        <v>0</v>
      </c>
      <c r="BM154" s="17">
        <f>BM161+BM155</f>
        <v>0</v>
      </c>
      <c r="BN154" s="17">
        <f>BN161+BN155</f>
        <v>0</v>
      </c>
      <c r="BO154" s="17">
        <f t="shared" si="350"/>
        <v>415937.55589000002</v>
      </c>
      <c r="BP154" s="17">
        <f t="shared" si="351"/>
        <v>226620.79999999999</v>
      </c>
      <c r="BQ154" s="17">
        <f t="shared" si="352"/>
        <v>160110.10000000001</v>
      </c>
      <c r="BR154" s="17">
        <f>BR161+BR155</f>
        <v>0</v>
      </c>
      <c r="BS154" s="17">
        <f>BS161+BS155</f>
        <v>0</v>
      </c>
      <c r="BT154" s="17">
        <f>BT161+BT155</f>
        <v>0</v>
      </c>
      <c r="BU154" s="17">
        <f t="shared" si="353"/>
        <v>415937.55589000002</v>
      </c>
      <c r="BV154" s="17">
        <f t="shared" si="354"/>
        <v>226620.79999999999</v>
      </c>
      <c r="BW154" s="17">
        <f t="shared" si="355"/>
        <v>160110.10000000001</v>
      </c>
      <c r="BX154" s="17">
        <f>BX161+BX155</f>
        <v>0</v>
      </c>
      <c r="BY154" s="17">
        <f>BY161+BY155</f>
        <v>-2052.8000000000002</v>
      </c>
      <c r="BZ154" s="17">
        <f>BZ161+BZ155</f>
        <v>0</v>
      </c>
      <c r="CA154" s="17">
        <f>CA161+CA155</f>
        <v>0</v>
      </c>
      <c r="CB154" s="17">
        <f>CB161+CB155</f>
        <v>0</v>
      </c>
      <c r="CC154" s="17">
        <f>CC161+CC155</f>
        <v>0</v>
      </c>
      <c r="CD154" s="17">
        <f>CD161+CD155</f>
        <v>0</v>
      </c>
      <c r="CE154" s="17">
        <f>CE161+CE155</f>
        <v>0</v>
      </c>
      <c r="CF154" s="17">
        <f>CF161+CF155</f>
        <v>0</v>
      </c>
      <c r="CG154" s="17">
        <f t="shared" si="356"/>
        <v>413884.75589000003</v>
      </c>
      <c r="CH154" s="17">
        <f t="shared" si="357"/>
        <v>226620.79999999999</v>
      </c>
      <c r="CI154" s="17">
        <f t="shared" si="358"/>
        <v>160110.10000000001</v>
      </c>
      <c r="CJ154" s="17">
        <f>CJ161+CJ155</f>
        <v>0</v>
      </c>
      <c r="CK154" s="32"/>
      <c r="CL154" s="32"/>
      <c r="CM154" s="1"/>
      <c r="CN154" s="1"/>
      <c r="CO154" s="1"/>
      <c r="CP154" s="1"/>
      <c r="CQ154" s="1"/>
      <c r="CR154" s="1"/>
      <c r="CS154" s="1"/>
    </row>
    <row r="155" s="1" customFormat="1">
      <c r="A155" s="30" t="s">
        <v>157</v>
      </c>
      <c r="B155" s="30" t="s">
        <v>68</v>
      </c>
      <c r="C155" s="30" t="s">
        <v>70</v>
      </c>
      <c r="D155" s="30" t="s">
        <v>184</v>
      </c>
      <c r="E155" s="35"/>
      <c r="F155" s="31" t="s">
        <v>185</v>
      </c>
      <c r="G155" s="17">
        <f t="shared" ref="G155:G159" si="591">G156</f>
        <v>123450.7</v>
      </c>
      <c r="H155" s="17">
        <f t="shared" ref="H155:H159" si="592">H156</f>
        <v>0</v>
      </c>
      <c r="I155" s="17">
        <f t="shared" ref="I155:I159" si="593">I156</f>
        <v>0</v>
      </c>
      <c r="J155" s="17">
        <f t="shared" ref="J155:J159" si="594">J156</f>
        <v>0</v>
      </c>
      <c r="K155" s="17">
        <f t="shared" ref="K155:K159" si="595">K156</f>
        <v>0</v>
      </c>
      <c r="L155" s="17">
        <f t="shared" ref="L155:L159" si="596">L156</f>
        <v>0</v>
      </c>
      <c r="M155" s="17">
        <f t="shared" si="588"/>
        <v>123450.7</v>
      </c>
      <c r="N155" s="17">
        <f t="shared" si="589"/>
        <v>0</v>
      </c>
      <c r="O155" s="17">
        <f t="shared" si="590"/>
        <v>0</v>
      </c>
      <c r="P155" s="17">
        <f t="shared" ref="P155:P159" si="597">P156</f>
        <v>0</v>
      </c>
      <c r="Q155" s="17">
        <f t="shared" ref="Q155:Q159" si="598">Q156</f>
        <v>0</v>
      </c>
      <c r="R155" s="17">
        <f t="shared" ref="R155:R159" si="599">R156</f>
        <v>0</v>
      </c>
      <c r="S155" s="17">
        <f t="shared" ref="S155:S159" si="600">S156</f>
        <v>67595.855890000006</v>
      </c>
      <c r="T155" s="17">
        <f t="shared" ref="T155:T159" si="601">T156</f>
        <v>0</v>
      </c>
      <c r="U155" s="17">
        <f t="shared" ref="U155:U159" si="602">U156</f>
        <v>0</v>
      </c>
      <c r="V155" s="17">
        <f t="shared" ref="V155:V159" si="603">V156</f>
        <v>0</v>
      </c>
      <c r="W155" s="17">
        <f>W156</f>
        <v>0</v>
      </c>
      <c r="X155" s="17">
        <f>X156</f>
        <v>0</v>
      </c>
      <c r="Y155" s="17">
        <f t="shared" si="338"/>
        <v>191046.55589000002</v>
      </c>
      <c r="Z155" s="17">
        <f t="shared" si="339"/>
        <v>0</v>
      </c>
      <c r="AA155" s="17">
        <f t="shared" si="340"/>
        <v>0</v>
      </c>
      <c r="AB155" s="17">
        <f>AB156</f>
        <v>0</v>
      </c>
      <c r="AC155" s="17">
        <f>AC156</f>
        <v>0</v>
      </c>
      <c r="AD155" s="17">
        <f>AD156</f>
        <v>0</v>
      </c>
      <c r="AE155" s="17">
        <f t="shared" si="341"/>
        <v>191046.55589000002</v>
      </c>
      <c r="AF155" s="17">
        <f t="shared" si="342"/>
        <v>0</v>
      </c>
      <c r="AG155" s="17">
        <f t="shared" si="343"/>
        <v>0</v>
      </c>
      <c r="AH155" s="17">
        <f>AH156</f>
        <v>0</v>
      </c>
      <c r="AI155" s="17">
        <f>AI156</f>
        <v>0</v>
      </c>
      <c r="AJ155" s="17">
        <f>AJ156</f>
        <v>0</v>
      </c>
      <c r="AK155" s="17">
        <f>AK156</f>
        <v>0</v>
      </c>
      <c r="AL155" s="17">
        <f>AL156</f>
        <v>0</v>
      </c>
      <c r="AM155" s="17">
        <f>AM156</f>
        <v>0</v>
      </c>
      <c r="AN155" s="17">
        <f>AN156</f>
        <v>0</v>
      </c>
      <c r="AO155" s="17">
        <f>AO156</f>
        <v>0</v>
      </c>
      <c r="AP155" s="17">
        <f>AP156</f>
        <v>0</v>
      </c>
      <c r="AQ155" s="17">
        <f>AQ156</f>
        <v>0</v>
      </c>
      <c r="AR155" s="17">
        <f>AR156</f>
        <v>0</v>
      </c>
      <c r="AS155" s="17">
        <f>AS156</f>
        <v>0</v>
      </c>
      <c r="AT155" s="17">
        <f>AT156</f>
        <v>0</v>
      </c>
      <c r="AU155" s="17">
        <f>AU156</f>
        <v>0</v>
      </c>
      <c r="AV155" s="17">
        <f>AV156</f>
        <v>0</v>
      </c>
      <c r="AW155" s="17">
        <f t="shared" si="344"/>
        <v>191046.55589000002</v>
      </c>
      <c r="AX155" s="17">
        <f t="shared" si="345"/>
        <v>0</v>
      </c>
      <c r="AY155" s="17">
        <f t="shared" si="346"/>
        <v>0</v>
      </c>
      <c r="AZ155" s="17">
        <f>AZ156</f>
        <v>0</v>
      </c>
      <c r="BA155" s="17">
        <f t="shared" si="347"/>
        <v>191046.55589000002</v>
      </c>
      <c r="BB155" s="17">
        <f t="shared" si="348"/>
        <v>0</v>
      </c>
      <c r="BC155" s="17">
        <f t="shared" si="349"/>
        <v>0</v>
      </c>
      <c r="BD155" s="17">
        <f>BD156</f>
        <v>0</v>
      </c>
      <c r="BE155" s="17">
        <f>BE156</f>
        <v>0</v>
      </c>
      <c r="BF155" s="17">
        <f>BF156</f>
        <v>0</v>
      </c>
      <c r="BG155" s="17">
        <f>BG156</f>
        <v>0</v>
      </c>
      <c r="BH155" s="17">
        <f>BH156</f>
        <v>0</v>
      </c>
      <c r="BI155" s="17">
        <f>BI156</f>
        <v>0</v>
      </c>
      <c r="BJ155" s="17">
        <f>BJ156</f>
        <v>0</v>
      </c>
      <c r="BK155" s="17">
        <f>BK156</f>
        <v>0</v>
      </c>
      <c r="BL155" s="17">
        <f>BL156</f>
        <v>0</v>
      </c>
      <c r="BM155" s="17">
        <f>BM156</f>
        <v>0</v>
      </c>
      <c r="BN155" s="17">
        <f>BN156</f>
        <v>0</v>
      </c>
      <c r="BO155" s="17">
        <f t="shared" si="350"/>
        <v>191046.55589000002</v>
      </c>
      <c r="BP155" s="17">
        <f t="shared" si="351"/>
        <v>0</v>
      </c>
      <c r="BQ155" s="17">
        <f t="shared" si="352"/>
        <v>0</v>
      </c>
      <c r="BR155" s="17">
        <f>BR156</f>
        <v>0</v>
      </c>
      <c r="BS155" s="17">
        <f>BS156</f>
        <v>0</v>
      </c>
      <c r="BT155" s="17">
        <f>BT156</f>
        <v>0</v>
      </c>
      <c r="BU155" s="17">
        <f t="shared" si="353"/>
        <v>191046.55589000002</v>
      </c>
      <c r="BV155" s="17">
        <f t="shared" si="354"/>
        <v>0</v>
      </c>
      <c r="BW155" s="17">
        <f t="shared" si="355"/>
        <v>0</v>
      </c>
      <c r="BX155" s="17">
        <f>BX156</f>
        <v>15002.799999999999</v>
      </c>
      <c r="BY155" s="17">
        <f>BY156</f>
        <v>0</v>
      </c>
      <c r="BZ155" s="17">
        <f>BZ156</f>
        <v>0</v>
      </c>
      <c r="CA155" s="17">
        <f>CA156</f>
        <v>0</v>
      </c>
      <c r="CB155" s="17">
        <f>CB156</f>
        <v>0</v>
      </c>
      <c r="CC155" s="17">
        <f>CC156</f>
        <v>0</v>
      </c>
      <c r="CD155" s="17">
        <f>CD156</f>
        <v>0</v>
      </c>
      <c r="CE155" s="17">
        <f>CE156</f>
        <v>0</v>
      </c>
      <c r="CF155" s="17">
        <f>CF156</f>
        <v>0</v>
      </c>
      <c r="CG155" s="17">
        <f t="shared" si="356"/>
        <v>206049.35589000001</v>
      </c>
      <c r="CH155" s="17">
        <f t="shared" si="357"/>
        <v>0</v>
      </c>
      <c r="CI155" s="17">
        <f t="shared" si="358"/>
        <v>0</v>
      </c>
      <c r="CJ155" s="17">
        <f>CJ156</f>
        <v>0</v>
      </c>
      <c r="CK155" s="32"/>
      <c r="CL155" s="32"/>
      <c r="CM155" s="1"/>
      <c r="CN155" s="1"/>
      <c r="CO155" s="1"/>
      <c r="CP155" s="1"/>
      <c r="CQ155" s="1"/>
      <c r="CR155" s="1"/>
      <c r="CS155" s="1"/>
    </row>
    <row r="156" s="1" customFormat="1">
      <c r="A156" s="30" t="s">
        <v>157</v>
      </c>
      <c r="B156" s="30" t="s">
        <v>68</v>
      </c>
      <c r="C156" s="30" t="s">
        <v>70</v>
      </c>
      <c r="D156" s="30" t="s">
        <v>186</v>
      </c>
      <c r="E156" s="35"/>
      <c r="F156" s="31" t="s">
        <v>187</v>
      </c>
      <c r="G156" s="17">
        <f>G159</f>
        <v>123450.7</v>
      </c>
      <c r="H156" s="17">
        <f>H159</f>
        <v>0</v>
      </c>
      <c r="I156" s="17">
        <f>I159</f>
        <v>0</v>
      </c>
      <c r="J156" s="17">
        <f>J159</f>
        <v>0</v>
      </c>
      <c r="K156" s="17">
        <f>K159</f>
        <v>0</v>
      </c>
      <c r="L156" s="17">
        <f>L159</f>
        <v>0</v>
      </c>
      <c r="M156" s="17">
        <f t="shared" si="588"/>
        <v>123450.7</v>
      </c>
      <c r="N156" s="17">
        <f t="shared" si="589"/>
        <v>0</v>
      </c>
      <c r="O156" s="17">
        <f t="shared" si="590"/>
        <v>0</v>
      </c>
      <c r="P156" s="17">
        <f>P159+P157</f>
        <v>0</v>
      </c>
      <c r="Q156" s="17">
        <f>Q159+Q157</f>
        <v>0</v>
      </c>
      <c r="R156" s="17">
        <f>R159+R157</f>
        <v>0</v>
      </c>
      <c r="S156" s="17">
        <f>S159+S157</f>
        <v>67595.855890000006</v>
      </c>
      <c r="T156" s="17">
        <f>T159+T157</f>
        <v>0</v>
      </c>
      <c r="U156" s="17">
        <f>U159+U157</f>
        <v>0</v>
      </c>
      <c r="V156" s="17">
        <f>V159+V157</f>
        <v>0</v>
      </c>
      <c r="W156" s="17">
        <f>W159+W157</f>
        <v>0</v>
      </c>
      <c r="X156" s="17">
        <f>X159+X157</f>
        <v>0</v>
      </c>
      <c r="Y156" s="17">
        <f t="shared" si="338"/>
        <v>191046.55589000002</v>
      </c>
      <c r="Z156" s="17">
        <f t="shared" si="339"/>
        <v>0</v>
      </c>
      <c r="AA156" s="17">
        <f t="shared" si="340"/>
        <v>0</v>
      </c>
      <c r="AB156" s="17">
        <f>AB159+AB157</f>
        <v>0</v>
      </c>
      <c r="AC156" s="17">
        <f>AC159+AC157</f>
        <v>0</v>
      </c>
      <c r="AD156" s="17">
        <f>AD159+AD157</f>
        <v>0</v>
      </c>
      <c r="AE156" s="17">
        <f t="shared" si="341"/>
        <v>191046.55589000002</v>
      </c>
      <c r="AF156" s="17">
        <f t="shared" si="342"/>
        <v>0</v>
      </c>
      <c r="AG156" s="17">
        <f t="shared" si="343"/>
        <v>0</v>
      </c>
      <c r="AH156" s="17">
        <f>AH159+AH157</f>
        <v>0</v>
      </c>
      <c r="AI156" s="17">
        <f>AI159+AI157</f>
        <v>0</v>
      </c>
      <c r="AJ156" s="17">
        <f>AJ159+AJ157</f>
        <v>0</v>
      </c>
      <c r="AK156" s="17">
        <f>AK159+AK157</f>
        <v>0</v>
      </c>
      <c r="AL156" s="17">
        <f>AL159+AL157</f>
        <v>0</v>
      </c>
      <c r="AM156" s="17">
        <f>AM159+AM157</f>
        <v>0</v>
      </c>
      <c r="AN156" s="17">
        <f>AN159+AN157</f>
        <v>0</v>
      </c>
      <c r="AO156" s="17">
        <f>AO159+AO157</f>
        <v>0</v>
      </c>
      <c r="AP156" s="17">
        <f>AP159+AP157</f>
        <v>0</v>
      </c>
      <c r="AQ156" s="17">
        <f>AQ159+AQ157</f>
        <v>0</v>
      </c>
      <c r="AR156" s="17">
        <f>AR159+AR157</f>
        <v>0</v>
      </c>
      <c r="AS156" s="17">
        <f>AS159+AS157</f>
        <v>0</v>
      </c>
      <c r="AT156" s="17">
        <f>AT159+AT157</f>
        <v>0</v>
      </c>
      <c r="AU156" s="17">
        <f>AU159+AU157</f>
        <v>0</v>
      </c>
      <c r="AV156" s="17">
        <f>AV159+AV157</f>
        <v>0</v>
      </c>
      <c r="AW156" s="17">
        <f t="shared" si="344"/>
        <v>191046.55589000002</v>
      </c>
      <c r="AX156" s="17">
        <f t="shared" si="345"/>
        <v>0</v>
      </c>
      <c r="AY156" s="17">
        <f t="shared" si="346"/>
        <v>0</v>
      </c>
      <c r="AZ156" s="17">
        <f>AZ159+AZ157</f>
        <v>0</v>
      </c>
      <c r="BA156" s="17">
        <f t="shared" si="347"/>
        <v>191046.55589000002</v>
      </c>
      <c r="BB156" s="17">
        <f t="shared" si="348"/>
        <v>0</v>
      </c>
      <c r="BC156" s="17">
        <f t="shared" si="349"/>
        <v>0</v>
      </c>
      <c r="BD156" s="17">
        <f>BD159+BD157</f>
        <v>0</v>
      </c>
      <c r="BE156" s="17">
        <f>BE159+BE157</f>
        <v>0</v>
      </c>
      <c r="BF156" s="17">
        <f>BF159+BF157</f>
        <v>0</v>
      </c>
      <c r="BG156" s="17">
        <f>BG159+BG157</f>
        <v>0</v>
      </c>
      <c r="BH156" s="17">
        <f>BH159+BH157</f>
        <v>0</v>
      </c>
      <c r="BI156" s="17">
        <f>BI159+BI157</f>
        <v>0</v>
      </c>
      <c r="BJ156" s="17">
        <f>BJ159+BJ157</f>
        <v>0</v>
      </c>
      <c r="BK156" s="17">
        <f>BK159+BK157</f>
        <v>0</v>
      </c>
      <c r="BL156" s="17">
        <f>BL159+BL157</f>
        <v>0</v>
      </c>
      <c r="BM156" s="17">
        <f>BM159+BM157</f>
        <v>0</v>
      </c>
      <c r="BN156" s="17">
        <f>BN159+BN157</f>
        <v>0</v>
      </c>
      <c r="BO156" s="17">
        <f t="shared" si="350"/>
        <v>191046.55589000002</v>
      </c>
      <c r="BP156" s="17">
        <f t="shared" si="351"/>
        <v>0</v>
      </c>
      <c r="BQ156" s="17">
        <f t="shared" si="352"/>
        <v>0</v>
      </c>
      <c r="BR156" s="17">
        <f>BR159+BR157</f>
        <v>0</v>
      </c>
      <c r="BS156" s="17">
        <f>BS159+BS157</f>
        <v>0</v>
      </c>
      <c r="BT156" s="17">
        <f>BT159+BT157</f>
        <v>0</v>
      </c>
      <c r="BU156" s="17">
        <f t="shared" si="353"/>
        <v>191046.55589000002</v>
      </c>
      <c r="BV156" s="17">
        <f t="shared" si="354"/>
        <v>0</v>
      </c>
      <c r="BW156" s="17">
        <f t="shared" si="355"/>
        <v>0</v>
      </c>
      <c r="BX156" s="17">
        <f>BX159+BX157</f>
        <v>15002.799999999999</v>
      </c>
      <c r="BY156" s="17">
        <f>BY159+BY157</f>
        <v>0</v>
      </c>
      <c r="BZ156" s="17">
        <f>BZ159+BZ157</f>
        <v>0</v>
      </c>
      <c r="CA156" s="17">
        <f>CA159+CA157</f>
        <v>0</v>
      </c>
      <c r="CB156" s="17">
        <f>CB159+CB157</f>
        <v>0</v>
      </c>
      <c r="CC156" s="17">
        <f>CC159+CC157</f>
        <v>0</v>
      </c>
      <c r="CD156" s="17">
        <f>CD159+CD157</f>
        <v>0</v>
      </c>
      <c r="CE156" s="17">
        <f>CE159+CE157</f>
        <v>0</v>
      </c>
      <c r="CF156" s="17">
        <f>CF159+CF157</f>
        <v>0</v>
      </c>
      <c r="CG156" s="17">
        <f t="shared" si="356"/>
        <v>206049.35589000001</v>
      </c>
      <c r="CH156" s="17">
        <f t="shared" si="357"/>
        <v>0</v>
      </c>
      <c r="CI156" s="17">
        <f t="shared" si="358"/>
        <v>0</v>
      </c>
      <c r="CJ156" s="17">
        <f>CJ159+CJ157</f>
        <v>0</v>
      </c>
      <c r="CK156" s="32"/>
      <c r="CL156" s="32"/>
      <c r="CM156" s="1"/>
      <c r="CN156" s="1"/>
      <c r="CO156" s="1"/>
      <c r="CP156" s="1"/>
      <c r="CQ156" s="1"/>
      <c r="CR156" s="1"/>
      <c r="CS156" s="1"/>
    </row>
    <row r="157" s="1" customFormat="1">
      <c r="A157" s="30" t="s">
        <v>157</v>
      </c>
      <c r="B157" s="30" t="s">
        <v>68</v>
      </c>
      <c r="C157" s="30" t="s">
        <v>70</v>
      </c>
      <c r="D157" s="30" t="s">
        <v>188</v>
      </c>
      <c r="E157" s="35"/>
      <c r="F157" s="31" t="s">
        <v>189</v>
      </c>
      <c r="G157" s="17"/>
      <c r="H157" s="17"/>
      <c r="I157" s="17"/>
      <c r="J157" s="17"/>
      <c r="K157" s="17"/>
      <c r="L157" s="17"/>
      <c r="M157" s="17"/>
      <c r="N157" s="17"/>
      <c r="O157" s="17"/>
      <c r="P157" s="17">
        <f>P158</f>
        <v>0</v>
      </c>
      <c r="Q157" s="17">
        <f>Q158</f>
        <v>0</v>
      </c>
      <c r="R157" s="17">
        <f>R158</f>
        <v>0</v>
      </c>
      <c r="S157" s="17">
        <f>S158</f>
        <v>10276.988590000001</v>
      </c>
      <c r="T157" s="17">
        <f>T158</f>
        <v>0</v>
      </c>
      <c r="U157" s="17">
        <f>U158</f>
        <v>0</v>
      </c>
      <c r="V157" s="17">
        <f>V158</f>
        <v>0</v>
      </c>
      <c r="W157" s="17">
        <f>W158</f>
        <v>0</v>
      </c>
      <c r="X157" s="17">
        <f>X158</f>
        <v>0</v>
      </c>
      <c r="Y157" s="17">
        <f t="shared" si="338"/>
        <v>10276.988590000001</v>
      </c>
      <c r="Z157" s="17">
        <f t="shared" si="339"/>
        <v>0</v>
      </c>
      <c r="AA157" s="17">
        <f t="shared" si="340"/>
        <v>0</v>
      </c>
      <c r="AB157" s="17">
        <f>AB158</f>
        <v>0</v>
      </c>
      <c r="AC157" s="17">
        <f>AC158</f>
        <v>0</v>
      </c>
      <c r="AD157" s="17">
        <f>AD158</f>
        <v>0</v>
      </c>
      <c r="AE157" s="17">
        <f t="shared" si="341"/>
        <v>10276.988590000001</v>
      </c>
      <c r="AF157" s="17">
        <f t="shared" si="342"/>
        <v>0</v>
      </c>
      <c r="AG157" s="17">
        <f t="shared" si="343"/>
        <v>0</v>
      </c>
      <c r="AH157" s="17">
        <f>AH158</f>
        <v>0</v>
      </c>
      <c r="AI157" s="17">
        <f>AI158</f>
        <v>0</v>
      </c>
      <c r="AJ157" s="17">
        <f>AJ158</f>
        <v>0</v>
      </c>
      <c r="AK157" s="17">
        <f>AK158</f>
        <v>0</v>
      </c>
      <c r="AL157" s="17">
        <f>AL158</f>
        <v>0</v>
      </c>
      <c r="AM157" s="17">
        <f>AM158</f>
        <v>0</v>
      </c>
      <c r="AN157" s="17">
        <f>AN158</f>
        <v>0</v>
      </c>
      <c r="AO157" s="17">
        <f>AO158</f>
        <v>0</v>
      </c>
      <c r="AP157" s="17">
        <f>AP158</f>
        <v>0</v>
      </c>
      <c r="AQ157" s="17">
        <f>AQ158</f>
        <v>0</v>
      </c>
      <c r="AR157" s="17">
        <f>AR158</f>
        <v>0</v>
      </c>
      <c r="AS157" s="17">
        <f>AS158</f>
        <v>0</v>
      </c>
      <c r="AT157" s="17">
        <f>AT158</f>
        <v>0</v>
      </c>
      <c r="AU157" s="17">
        <f>AU158</f>
        <v>0</v>
      </c>
      <c r="AV157" s="17">
        <f>AV158</f>
        <v>0</v>
      </c>
      <c r="AW157" s="17">
        <f t="shared" si="344"/>
        <v>10276.988590000001</v>
      </c>
      <c r="AX157" s="17">
        <f t="shared" si="345"/>
        <v>0</v>
      </c>
      <c r="AY157" s="17">
        <f t="shared" si="346"/>
        <v>0</v>
      </c>
      <c r="AZ157" s="17">
        <f>AZ158</f>
        <v>0</v>
      </c>
      <c r="BA157" s="17">
        <f t="shared" si="347"/>
        <v>10276.988590000001</v>
      </c>
      <c r="BB157" s="17">
        <f t="shared" si="348"/>
        <v>0</v>
      </c>
      <c r="BC157" s="17">
        <f t="shared" si="349"/>
        <v>0</v>
      </c>
      <c r="BD157" s="17">
        <f>BD158</f>
        <v>0</v>
      </c>
      <c r="BE157" s="17">
        <f>BE158</f>
        <v>0</v>
      </c>
      <c r="BF157" s="17">
        <f>BF158</f>
        <v>0</v>
      </c>
      <c r="BG157" s="17">
        <f>BG158</f>
        <v>0</v>
      </c>
      <c r="BH157" s="17">
        <f>BH158</f>
        <v>0</v>
      </c>
      <c r="BI157" s="17">
        <f>BI158</f>
        <v>0</v>
      </c>
      <c r="BJ157" s="17">
        <f>BJ158</f>
        <v>0</v>
      </c>
      <c r="BK157" s="17">
        <f>BK158</f>
        <v>0</v>
      </c>
      <c r="BL157" s="17">
        <f>BL158</f>
        <v>0</v>
      </c>
      <c r="BM157" s="17">
        <f>BM158</f>
        <v>0</v>
      </c>
      <c r="BN157" s="17">
        <f>BN158</f>
        <v>0</v>
      </c>
      <c r="BO157" s="17">
        <f t="shared" si="350"/>
        <v>10276.988590000001</v>
      </c>
      <c r="BP157" s="17">
        <f t="shared" si="351"/>
        <v>0</v>
      </c>
      <c r="BQ157" s="17">
        <f t="shared" si="352"/>
        <v>0</v>
      </c>
      <c r="BR157" s="17">
        <f>BR158</f>
        <v>0</v>
      </c>
      <c r="BS157" s="17">
        <f>BS158</f>
        <v>0</v>
      </c>
      <c r="BT157" s="17">
        <f>BT158</f>
        <v>0</v>
      </c>
      <c r="BU157" s="17">
        <f t="shared" si="353"/>
        <v>10276.988590000001</v>
      </c>
      <c r="BV157" s="17">
        <f t="shared" si="354"/>
        <v>0</v>
      </c>
      <c r="BW157" s="17">
        <f t="shared" si="355"/>
        <v>0</v>
      </c>
      <c r="BX157" s="17">
        <f>BX158</f>
        <v>0</v>
      </c>
      <c r="BY157" s="17">
        <f>BY158</f>
        <v>0</v>
      </c>
      <c r="BZ157" s="17">
        <f>BZ158</f>
        <v>0</v>
      </c>
      <c r="CA157" s="17">
        <f>CA158</f>
        <v>0</v>
      </c>
      <c r="CB157" s="17">
        <f>CB158</f>
        <v>0</v>
      </c>
      <c r="CC157" s="17">
        <f>CC158</f>
        <v>0</v>
      </c>
      <c r="CD157" s="17">
        <f>CD158</f>
        <v>0</v>
      </c>
      <c r="CE157" s="17">
        <f>CE158</f>
        <v>0</v>
      </c>
      <c r="CF157" s="17">
        <f>CF158</f>
        <v>0</v>
      </c>
      <c r="CG157" s="17">
        <f t="shared" si="356"/>
        <v>10276.988590000001</v>
      </c>
      <c r="CH157" s="17">
        <f t="shared" si="357"/>
        <v>0</v>
      </c>
      <c r="CI157" s="17">
        <f t="shared" si="358"/>
        <v>0</v>
      </c>
      <c r="CJ157" s="17">
        <f>CJ158</f>
        <v>0</v>
      </c>
      <c r="CK157" s="32"/>
      <c r="CL157" s="32"/>
      <c r="CM157" s="1"/>
      <c r="CN157" s="1"/>
      <c r="CO157" s="1"/>
      <c r="CP157" s="1"/>
      <c r="CQ157" s="1"/>
      <c r="CR157" s="1"/>
      <c r="CS157" s="1"/>
    </row>
    <row r="158" s="1" customFormat="1">
      <c r="A158" s="30" t="s">
        <v>157</v>
      </c>
      <c r="B158" s="30" t="s">
        <v>68</v>
      </c>
      <c r="C158" s="30" t="s">
        <v>70</v>
      </c>
      <c r="D158" s="30" t="s">
        <v>188</v>
      </c>
      <c r="E158" s="30" t="s">
        <v>46</v>
      </c>
      <c r="F158" s="31" t="s">
        <v>47</v>
      </c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>
        <v>10276.988590000001</v>
      </c>
      <c r="T158" s="17"/>
      <c r="U158" s="17"/>
      <c r="V158" s="17"/>
      <c r="W158" s="17"/>
      <c r="X158" s="17"/>
      <c r="Y158" s="17">
        <f t="shared" si="338"/>
        <v>10276.988590000001</v>
      </c>
      <c r="Z158" s="17">
        <f t="shared" si="339"/>
        <v>0</v>
      </c>
      <c r="AA158" s="17">
        <f t="shared" si="340"/>
        <v>0</v>
      </c>
      <c r="AB158" s="17"/>
      <c r="AC158" s="17"/>
      <c r="AD158" s="17"/>
      <c r="AE158" s="17">
        <f t="shared" si="341"/>
        <v>10276.988590000001</v>
      </c>
      <c r="AF158" s="17">
        <f t="shared" si="342"/>
        <v>0</v>
      </c>
      <c r="AG158" s="17">
        <f t="shared" si="343"/>
        <v>0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>
        <f t="shared" si="344"/>
        <v>10276.988590000001</v>
      </c>
      <c r="AX158" s="17">
        <f t="shared" si="345"/>
        <v>0</v>
      </c>
      <c r="AY158" s="17">
        <f t="shared" si="346"/>
        <v>0</v>
      </c>
      <c r="AZ158" s="17"/>
      <c r="BA158" s="17">
        <f t="shared" si="347"/>
        <v>10276.988590000001</v>
      </c>
      <c r="BB158" s="17">
        <f t="shared" si="348"/>
        <v>0</v>
      </c>
      <c r="BC158" s="17">
        <f t="shared" si="349"/>
        <v>0</v>
      </c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>
        <f t="shared" si="350"/>
        <v>10276.988590000001</v>
      </c>
      <c r="BP158" s="17">
        <f t="shared" si="351"/>
        <v>0</v>
      </c>
      <c r="BQ158" s="17">
        <f t="shared" si="352"/>
        <v>0</v>
      </c>
      <c r="BR158" s="17"/>
      <c r="BS158" s="17"/>
      <c r="BT158" s="17"/>
      <c r="BU158" s="17">
        <f t="shared" si="353"/>
        <v>10276.988590000001</v>
      </c>
      <c r="BV158" s="17">
        <f t="shared" si="354"/>
        <v>0</v>
      </c>
      <c r="BW158" s="17">
        <f t="shared" si="355"/>
        <v>0</v>
      </c>
      <c r="BX158" s="17"/>
      <c r="BY158" s="17"/>
      <c r="BZ158" s="17"/>
      <c r="CA158" s="17"/>
      <c r="CB158" s="17"/>
      <c r="CC158" s="17"/>
      <c r="CD158" s="17"/>
      <c r="CE158" s="17"/>
      <c r="CF158" s="17"/>
      <c r="CG158" s="17">
        <f t="shared" si="356"/>
        <v>10276.988590000001</v>
      </c>
      <c r="CH158" s="17">
        <f t="shared" si="357"/>
        <v>0</v>
      </c>
      <c r="CI158" s="17">
        <f t="shared" si="358"/>
        <v>0</v>
      </c>
      <c r="CJ158" s="17"/>
      <c r="CK158" s="32"/>
      <c r="CL158" s="32"/>
      <c r="CM158" s="1"/>
      <c r="CN158" s="1"/>
      <c r="CO158" s="1"/>
      <c r="CP158" s="1"/>
      <c r="CQ158" s="1"/>
      <c r="CR158" s="1"/>
      <c r="CS158" s="1"/>
    </row>
    <row r="159" s="1" customFormat="1">
      <c r="A159" s="30" t="s">
        <v>157</v>
      </c>
      <c r="B159" s="30" t="s">
        <v>68</v>
      </c>
      <c r="C159" s="30" t="s">
        <v>70</v>
      </c>
      <c r="D159" s="30" t="s">
        <v>190</v>
      </c>
      <c r="E159" s="35"/>
      <c r="F159" s="31" t="s">
        <v>191</v>
      </c>
      <c r="G159" s="17">
        <f t="shared" si="591"/>
        <v>123450.7</v>
      </c>
      <c r="H159" s="17">
        <f t="shared" si="592"/>
        <v>0</v>
      </c>
      <c r="I159" s="17">
        <f t="shared" si="593"/>
        <v>0</v>
      </c>
      <c r="J159" s="17">
        <f t="shared" si="594"/>
        <v>0</v>
      </c>
      <c r="K159" s="17">
        <f t="shared" si="595"/>
        <v>0</v>
      </c>
      <c r="L159" s="17">
        <f t="shared" si="596"/>
        <v>0</v>
      </c>
      <c r="M159" s="17">
        <f t="shared" si="588"/>
        <v>123450.7</v>
      </c>
      <c r="N159" s="17">
        <f t="shared" si="589"/>
        <v>0</v>
      </c>
      <c r="O159" s="17">
        <f t="shared" si="590"/>
        <v>0</v>
      </c>
      <c r="P159" s="17">
        <f t="shared" si="597"/>
        <v>0</v>
      </c>
      <c r="Q159" s="17">
        <f t="shared" si="598"/>
        <v>0</v>
      </c>
      <c r="R159" s="17">
        <f t="shared" si="599"/>
        <v>0</v>
      </c>
      <c r="S159" s="17">
        <f t="shared" si="600"/>
        <v>57318.867300000005</v>
      </c>
      <c r="T159" s="17">
        <f t="shared" si="601"/>
        <v>0</v>
      </c>
      <c r="U159" s="17">
        <f t="shared" si="602"/>
        <v>0</v>
      </c>
      <c r="V159" s="17">
        <f t="shared" si="603"/>
        <v>0</v>
      </c>
      <c r="W159" s="17">
        <f>W160</f>
        <v>0</v>
      </c>
      <c r="X159" s="17">
        <f>X160</f>
        <v>0</v>
      </c>
      <c r="Y159" s="17">
        <f t="shared" si="338"/>
        <v>180769.5673</v>
      </c>
      <c r="Z159" s="17">
        <f t="shared" si="339"/>
        <v>0</v>
      </c>
      <c r="AA159" s="17">
        <f t="shared" si="340"/>
        <v>0</v>
      </c>
      <c r="AB159" s="17">
        <f>AB160</f>
        <v>0</v>
      </c>
      <c r="AC159" s="17">
        <f>AC160</f>
        <v>0</v>
      </c>
      <c r="AD159" s="17">
        <f>AD160</f>
        <v>0</v>
      </c>
      <c r="AE159" s="17">
        <f t="shared" si="341"/>
        <v>180769.5673</v>
      </c>
      <c r="AF159" s="17">
        <f t="shared" si="342"/>
        <v>0</v>
      </c>
      <c r="AG159" s="17">
        <f t="shared" si="343"/>
        <v>0</v>
      </c>
      <c r="AH159" s="17">
        <f>AH160</f>
        <v>0</v>
      </c>
      <c r="AI159" s="17">
        <f>AI160</f>
        <v>0</v>
      </c>
      <c r="AJ159" s="17">
        <f>AJ160</f>
        <v>0</v>
      </c>
      <c r="AK159" s="17">
        <f>AK160</f>
        <v>0</v>
      </c>
      <c r="AL159" s="17">
        <f>AL160</f>
        <v>0</v>
      </c>
      <c r="AM159" s="17">
        <f>AM160</f>
        <v>0</v>
      </c>
      <c r="AN159" s="17">
        <f>AN160</f>
        <v>0</v>
      </c>
      <c r="AO159" s="17">
        <f>AO160</f>
        <v>0</v>
      </c>
      <c r="AP159" s="17">
        <f>AP160</f>
        <v>0</v>
      </c>
      <c r="AQ159" s="17">
        <f>AQ160</f>
        <v>0</v>
      </c>
      <c r="AR159" s="17">
        <f>AR160</f>
        <v>0</v>
      </c>
      <c r="AS159" s="17">
        <f>AS160</f>
        <v>0</v>
      </c>
      <c r="AT159" s="17">
        <f>AT160</f>
        <v>0</v>
      </c>
      <c r="AU159" s="17">
        <f>AU160</f>
        <v>0</v>
      </c>
      <c r="AV159" s="17">
        <f>AV160</f>
        <v>0</v>
      </c>
      <c r="AW159" s="17">
        <f t="shared" si="344"/>
        <v>180769.5673</v>
      </c>
      <c r="AX159" s="17">
        <f t="shared" si="345"/>
        <v>0</v>
      </c>
      <c r="AY159" s="17">
        <f t="shared" si="346"/>
        <v>0</v>
      </c>
      <c r="AZ159" s="17">
        <f>AZ160</f>
        <v>0</v>
      </c>
      <c r="BA159" s="17">
        <f t="shared" si="347"/>
        <v>180769.5673</v>
      </c>
      <c r="BB159" s="17">
        <f t="shared" si="348"/>
        <v>0</v>
      </c>
      <c r="BC159" s="17">
        <f t="shared" si="349"/>
        <v>0</v>
      </c>
      <c r="BD159" s="17">
        <f>BD160</f>
        <v>0</v>
      </c>
      <c r="BE159" s="17">
        <f>BE160</f>
        <v>0</v>
      </c>
      <c r="BF159" s="17">
        <f>BF160</f>
        <v>0</v>
      </c>
      <c r="BG159" s="17">
        <f>BG160</f>
        <v>0</v>
      </c>
      <c r="BH159" s="17">
        <f>BH160</f>
        <v>0</v>
      </c>
      <c r="BI159" s="17">
        <f>BI160</f>
        <v>0</v>
      </c>
      <c r="BJ159" s="17">
        <f>BJ160</f>
        <v>0</v>
      </c>
      <c r="BK159" s="17">
        <f>BK160</f>
        <v>0</v>
      </c>
      <c r="BL159" s="17">
        <f>BL160</f>
        <v>0</v>
      </c>
      <c r="BM159" s="17">
        <f>BM160</f>
        <v>0</v>
      </c>
      <c r="BN159" s="17">
        <f>BN160</f>
        <v>0</v>
      </c>
      <c r="BO159" s="17">
        <f t="shared" si="350"/>
        <v>180769.5673</v>
      </c>
      <c r="BP159" s="17">
        <f t="shared" si="351"/>
        <v>0</v>
      </c>
      <c r="BQ159" s="17">
        <f t="shared" si="352"/>
        <v>0</v>
      </c>
      <c r="BR159" s="17">
        <f>BR160</f>
        <v>0</v>
      </c>
      <c r="BS159" s="17">
        <f>BS160</f>
        <v>0</v>
      </c>
      <c r="BT159" s="17">
        <f>BT160</f>
        <v>0</v>
      </c>
      <c r="BU159" s="17">
        <f t="shared" si="353"/>
        <v>180769.5673</v>
      </c>
      <c r="BV159" s="17">
        <f t="shared" si="354"/>
        <v>0</v>
      </c>
      <c r="BW159" s="17">
        <f t="shared" si="355"/>
        <v>0</v>
      </c>
      <c r="BX159" s="17">
        <f>BX160</f>
        <v>15002.799999999999</v>
      </c>
      <c r="BY159" s="17">
        <f>BY160</f>
        <v>0</v>
      </c>
      <c r="BZ159" s="17">
        <f>BZ160</f>
        <v>0</v>
      </c>
      <c r="CA159" s="17">
        <f>CA160</f>
        <v>0</v>
      </c>
      <c r="CB159" s="17">
        <f>CB160</f>
        <v>0</v>
      </c>
      <c r="CC159" s="17">
        <f>CC160</f>
        <v>0</v>
      </c>
      <c r="CD159" s="17">
        <f>CD160</f>
        <v>0</v>
      </c>
      <c r="CE159" s="17">
        <f>CE160</f>
        <v>0</v>
      </c>
      <c r="CF159" s="17">
        <f>CF160</f>
        <v>0</v>
      </c>
      <c r="CG159" s="17">
        <f t="shared" si="356"/>
        <v>195772.36729999998</v>
      </c>
      <c r="CH159" s="17">
        <f t="shared" si="357"/>
        <v>0</v>
      </c>
      <c r="CI159" s="17">
        <f t="shared" si="358"/>
        <v>0</v>
      </c>
      <c r="CJ159" s="17">
        <f>CJ160</f>
        <v>0</v>
      </c>
      <c r="CK159" s="32"/>
      <c r="CL159" s="32"/>
      <c r="CM159" s="1"/>
      <c r="CN159" s="1"/>
      <c r="CO159" s="1"/>
      <c r="CP159" s="1"/>
      <c r="CQ159" s="1"/>
      <c r="CR159" s="1"/>
      <c r="CS159" s="1"/>
    </row>
    <row r="160" s="1" customFormat="1">
      <c r="A160" s="30" t="s">
        <v>157</v>
      </c>
      <c r="B160" s="30" t="s">
        <v>68</v>
      </c>
      <c r="C160" s="30" t="s">
        <v>70</v>
      </c>
      <c r="D160" s="30" t="s">
        <v>190</v>
      </c>
      <c r="E160" s="30" t="s">
        <v>46</v>
      </c>
      <c r="F160" s="31" t="s">
        <v>47</v>
      </c>
      <c r="G160" s="17">
        <v>123450.7</v>
      </c>
      <c r="H160" s="17">
        <v>0</v>
      </c>
      <c r="I160" s="17">
        <v>0</v>
      </c>
      <c r="J160" s="17"/>
      <c r="K160" s="17"/>
      <c r="L160" s="17"/>
      <c r="M160" s="17">
        <f t="shared" si="588"/>
        <v>123450.7</v>
      </c>
      <c r="N160" s="17">
        <f t="shared" si="589"/>
        <v>0</v>
      </c>
      <c r="O160" s="17">
        <f t="shared" si="590"/>
        <v>0</v>
      </c>
      <c r="P160" s="17"/>
      <c r="Q160" s="17"/>
      <c r="R160" s="17"/>
      <c r="S160" s="17">
        <f>54314.57955+3004.28775</f>
        <v>57318.867300000005</v>
      </c>
      <c r="T160" s="17"/>
      <c r="U160" s="17"/>
      <c r="V160" s="17"/>
      <c r="W160" s="17"/>
      <c r="X160" s="17"/>
      <c r="Y160" s="17">
        <f t="shared" si="338"/>
        <v>180769.5673</v>
      </c>
      <c r="Z160" s="17">
        <f t="shared" si="339"/>
        <v>0</v>
      </c>
      <c r="AA160" s="17">
        <f t="shared" si="340"/>
        <v>0</v>
      </c>
      <c r="AB160" s="17"/>
      <c r="AC160" s="17"/>
      <c r="AD160" s="17"/>
      <c r="AE160" s="17">
        <f t="shared" si="341"/>
        <v>180769.5673</v>
      </c>
      <c r="AF160" s="17">
        <f t="shared" si="342"/>
        <v>0</v>
      </c>
      <c r="AG160" s="17">
        <f t="shared" si="343"/>
        <v>0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>
        <f t="shared" si="344"/>
        <v>180769.5673</v>
      </c>
      <c r="AX160" s="17">
        <f t="shared" si="345"/>
        <v>0</v>
      </c>
      <c r="AY160" s="17">
        <f t="shared" si="346"/>
        <v>0</v>
      </c>
      <c r="AZ160" s="17"/>
      <c r="BA160" s="17">
        <f t="shared" si="347"/>
        <v>180769.5673</v>
      </c>
      <c r="BB160" s="17">
        <f t="shared" si="348"/>
        <v>0</v>
      </c>
      <c r="BC160" s="17">
        <f t="shared" si="349"/>
        <v>0</v>
      </c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>
        <f t="shared" si="350"/>
        <v>180769.5673</v>
      </c>
      <c r="BP160" s="17">
        <f t="shared" si="351"/>
        <v>0</v>
      </c>
      <c r="BQ160" s="17">
        <f t="shared" si="352"/>
        <v>0</v>
      </c>
      <c r="BR160" s="17"/>
      <c r="BS160" s="17"/>
      <c r="BT160" s="17"/>
      <c r="BU160" s="17">
        <f t="shared" si="353"/>
        <v>180769.5673</v>
      </c>
      <c r="BV160" s="17">
        <f t="shared" si="354"/>
        <v>0</v>
      </c>
      <c r="BW160" s="17">
        <f t="shared" si="355"/>
        <v>0</v>
      </c>
      <c r="BX160" s="17">
        <v>15002.799999999999</v>
      </c>
      <c r="BY160" s="17"/>
      <c r="BZ160" s="17"/>
      <c r="CA160" s="17"/>
      <c r="CB160" s="17"/>
      <c r="CC160" s="17"/>
      <c r="CD160" s="17"/>
      <c r="CE160" s="17"/>
      <c r="CF160" s="17"/>
      <c r="CG160" s="17">
        <f t="shared" si="356"/>
        <v>195772.36729999998</v>
      </c>
      <c r="CH160" s="17">
        <f t="shared" si="357"/>
        <v>0</v>
      </c>
      <c r="CI160" s="17">
        <f t="shared" si="358"/>
        <v>0</v>
      </c>
      <c r="CJ160" s="17"/>
      <c r="CK160" s="32"/>
      <c r="CL160" s="32"/>
      <c r="CM160" s="1"/>
      <c r="CN160" s="1"/>
      <c r="CO160" s="1"/>
      <c r="CP160" s="1"/>
      <c r="CQ160" s="1"/>
      <c r="CR160" s="1"/>
      <c r="CS160" s="1"/>
    </row>
    <row r="161" s="1" customFormat="1">
      <c r="A161" s="30" t="s">
        <v>157</v>
      </c>
      <c r="B161" s="30" t="s">
        <v>68</v>
      </c>
      <c r="C161" s="30" t="s">
        <v>70</v>
      </c>
      <c r="D161" s="30" t="s">
        <v>167</v>
      </c>
      <c r="E161" s="35"/>
      <c r="F161" s="31" t="s">
        <v>41</v>
      </c>
      <c r="G161" s="17">
        <f>G162+G165+G170</f>
        <v>140902.30000000002</v>
      </c>
      <c r="H161" s="17">
        <f>H162+H165+H170</f>
        <v>168910.79999999999</v>
      </c>
      <c r="I161" s="17">
        <f>I162+I165+I170</f>
        <v>68195.600000000006</v>
      </c>
      <c r="J161" s="17">
        <f>J162+J165+J170</f>
        <v>0</v>
      </c>
      <c r="K161" s="17">
        <f>K162+K165+K170</f>
        <v>0</v>
      </c>
      <c r="L161" s="17">
        <f>L162+L165+L170</f>
        <v>0</v>
      </c>
      <c r="M161" s="17">
        <f t="shared" si="588"/>
        <v>140902.30000000002</v>
      </c>
      <c r="N161" s="17">
        <f t="shared" si="589"/>
        <v>168910.79999999999</v>
      </c>
      <c r="O161" s="17">
        <f t="shared" si="590"/>
        <v>68195.600000000006</v>
      </c>
      <c r="P161" s="17">
        <f>P162+P165+P170</f>
        <v>0</v>
      </c>
      <c r="Q161" s="17">
        <f>Q162+Q165+Q170</f>
        <v>0</v>
      </c>
      <c r="R161" s="17">
        <f>R162+R165+R170</f>
        <v>0</v>
      </c>
      <c r="S161" s="17">
        <f>S162+S165+S170</f>
        <v>83988.699999999997</v>
      </c>
      <c r="T161" s="17">
        <f>T162+T165+T170</f>
        <v>17710</v>
      </c>
      <c r="U161" s="17">
        <f>U162+U165+U170</f>
        <v>40000</v>
      </c>
      <c r="V161" s="17">
        <f>V162+V165+V170</f>
        <v>51914.5</v>
      </c>
      <c r="W161" s="17">
        <f>W162+W165+W170</f>
        <v>0</v>
      </c>
      <c r="X161" s="17">
        <f>X162+X165+X170</f>
        <v>40000</v>
      </c>
      <c r="Y161" s="17">
        <f t="shared" si="338"/>
        <v>224891</v>
      </c>
      <c r="Z161" s="17">
        <f t="shared" si="339"/>
        <v>226620.79999999999</v>
      </c>
      <c r="AA161" s="17">
        <f t="shared" si="340"/>
        <v>160110.10000000001</v>
      </c>
      <c r="AB161" s="17">
        <f>AB162+AB165+AB170</f>
        <v>0</v>
      </c>
      <c r="AC161" s="17">
        <f>AC162+AC165+AC170</f>
        <v>0</v>
      </c>
      <c r="AD161" s="17">
        <f>AD162+AD165+AD170</f>
        <v>0</v>
      </c>
      <c r="AE161" s="17">
        <f t="shared" si="341"/>
        <v>224891</v>
      </c>
      <c r="AF161" s="17">
        <f t="shared" si="342"/>
        <v>226620.79999999999</v>
      </c>
      <c r="AG161" s="17">
        <f t="shared" si="343"/>
        <v>160110.10000000001</v>
      </c>
      <c r="AH161" s="17">
        <f>AH162+AH165+AH170</f>
        <v>0</v>
      </c>
      <c r="AI161" s="17">
        <f>AI162+AI165+AI170</f>
        <v>0</v>
      </c>
      <c r="AJ161" s="17">
        <f>AJ162+AJ165+AJ170</f>
        <v>0</v>
      </c>
      <c r="AK161" s="17">
        <f>AK162+AK165+AK170</f>
        <v>0</v>
      </c>
      <c r="AL161" s="17">
        <f>AL162+AL165+AL170</f>
        <v>0</v>
      </c>
      <c r="AM161" s="17">
        <f>AM162+AM165+AM170</f>
        <v>0</v>
      </c>
      <c r="AN161" s="17">
        <f>AN162+AN165+AN170</f>
        <v>0</v>
      </c>
      <c r="AO161" s="17">
        <f>AO162+AO165+AO170</f>
        <v>0</v>
      </c>
      <c r="AP161" s="17">
        <f>AP162+AP165+AP170</f>
        <v>0</v>
      </c>
      <c r="AQ161" s="17">
        <f>AQ162+AQ165+AQ170</f>
        <v>0</v>
      </c>
      <c r="AR161" s="17">
        <f>AR162+AR165+AR170</f>
        <v>0</v>
      </c>
      <c r="AS161" s="17">
        <f>AS162+AS165+AS170</f>
        <v>0</v>
      </c>
      <c r="AT161" s="17">
        <f>AT162+AT165+AT170</f>
        <v>0</v>
      </c>
      <c r="AU161" s="17">
        <f>AU162+AU165+AU170</f>
        <v>0</v>
      </c>
      <c r="AV161" s="17">
        <f>AV162+AV165+AV170</f>
        <v>0</v>
      </c>
      <c r="AW161" s="17">
        <f t="shared" si="344"/>
        <v>224891</v>
      </c>
      <c r="AX161" s="17">
        <f t="shared" si="345"/>
        <v>226620.79999999999</v>
      </c>
      <c r="AY161" s="17">
        <f t="shared" si="346"/>
        <v>160110.10000000001</v>
      </c>
      <c r="AZ161" s="17">
        <f>AZ162+AZ165+AZ170</f>
        <v>0</v>
      </c>
      <c r="BA161" s="17">
        <f t="shared" si="347"/>
        <v>224891</v>
      </c>
      <c r="BB161" s="17">
        <f t="shared" si="348"/>
        <v>226620.79999999999</v>
      </c>
      <c r="BC161" s="17">
        <f t="shared" si="349"/>
        <v>160110.10000000001</v>
      </c>
      <c r="BD161" s="17">
        <f>BD162+BD165+BD170</f>
        <v>0</v>
      </c>
      <c r="BE161" s="17">
        <f>BE162+BE165+BE170</f>
        <v>0</v>
      </c>
      <c r="BF161" s="17">
        <f>BF162+BF165+BF170</f>
        <v>0</v>
      </c>
      <c r="BG161" s="17">
        <f>BG162+BG165+BG170</f>
        <v>0</v>
      </c>
      <c r="BH161" s="17">
        <f>BH162+BH165+BH170</f>
        <v>0</v>
      </c>
      <c r="BI161" s="17">
        <f>BI162+BI165+BI170</f>
        <v>0</v>
      </c>
      <c r="BJ161" s="17">
        <f>BJ162+BJ165+BJ170</f>
        <v>0</v>
      </c>
      <c r="BK161" s="17">
        <f>BK162+BK165+BK170</f>
        <v>0</v>
      </c>
      <c r="BL161" s="17">
        <f>BL162+BL165+BL170</f>
        <v>0</v>
      </c>
      <c r="BM161" s="17">
        <f>BM162+BM165+BM170</f>
        <v>0</v>
      </c>
      <c r="BN161" s="17">
        <f>BN162+BN165+BN170</f>
        <v>0</v>
      </c>
      <c r="BO161" s="17">
        <f t="shared" si="350"/>
        <v>224891</v>
      </c>
      <c r="BP161" s="17">
        <f t="shared" si="351"/>
        <v>226620.79999999999</v>
      </c>
      <c r="BQ161" s="17">
        <f t="shared" si="352"/>
        <v>160110.10000000001</v>
      </c>
      <c r="BR161" s="17">
        <f>BR162+BR165+BR170</f>
        <v>0</v>
      </c>
      <c r="BS161" s="17">
        <f>BS162+BS165+BS170</f>
        <v>0</v>
      </c>
      <c r="BT161" s="17">
        <f>BT162+BT165+BT170</f>
        <v>0</v>
      </c>
      <c r="BU161" s="17">
        <f t="shared" si="353"/>
        <v>224891</v>
      </c>
      <c r="BV161" s="17">
        <f t="shared" si="354"/>
        <v>226620.79999999999</v>
      </c>
      <c r="BW161" s="17">
        <f t="shared" si="355"/>
        <v>160110.10000000001</v>
      </c>
      <c r="BX161" s="17">
        <f>BX162+BX165+BX170</f>
        <v>-15002.799999999999</v>
      </c>
      <c r="BY161" s="17">
        <f>BY162+BY165+BY170</f>
        <v>-2052.8000000000002</v>
      </c>
      <c r="BZ161" s="17">
        <f>BZ162+BZ165+BZ170</f>
        <v>0</v>
      </c>
      <c r="CA161" s="17">
        <f>CA162+CA165+CA170</f>
        <v>0</v>
      </c>
      <c r="CB161" s="17">
        <f>CB162+CB165+CB170</f>
        <v>0</v>
      </c>
      <c r="CC161" s="17">
        <f>CC162+CC165+CC170</f>
        <v>0</v>
      </c>
      <c r="CD161" s="17">
        <f>CD162+CD165+CD170</f>
        <v>0</v>
      </c>
      <c r="CE161" s="17">
        <f>CE162+CE165+CE170</f>
        <v>0</v>
      </c>
      <c r="CF161" s="17">
        <f>CF162+CF165+CF170</f>
        <v>0</v>
      </c>
      <c r="CG161" s="17">
        <f t="shared" si="356"/>
        <v>207835.40000000002</v>
      </c>
      <c r="CH161" s="17">
        <f t="shared" si="357"/>
        <v>226620.79999999999</v>
      </c>
      <c r="CI161" s="17">
        <f t="shared" si="358"/>
        <v>160110.10000000001</v>
      </c>
      <c r="CJ161" s="17">
        <f>CJ162+CJ165+CJ170</f>
        <v>0</v>
      </c>
      <c r="CK161" s="32"/>
      <c r="CL161" s="32"/>
      <c r="CM161" s="1"/>
      <c r="CN161" s="1"/>
      <c r="CO161" s="1"/>
      <c r="CP161" s="1"/>
      <c r="CQ161" s="1"/>
      <c r="CR161" s="1"/>
      <c r="CS161" s="1"/>
    </row>
    <row r="162" s="1" customFormat="1">
      <c r="A162" s="30" t="s">
        <v>157</v>
      </c>
      <c r="B162" s="30" t="s">
        <v>68</v>
      </c>
      <c r="C162" s="30" t="s">
        <v>70</v>
      </c>
      <c r="D162" s="30" t="s">
        <v>192</v>
      </c>
      <c r="E162" s="35"/>
      <c r="F162" s="31" t="s">
        <v>193</v>
      </c>
      <c r="G162" s="17">
        <f t="shared" ref="G162:G163" si="604">G163</f>
        <v>19286.299999999999</v>
      </c>
      <c r="H162" s="17">
        <f t="shared" ref="H162:H163" si="605">H163</f>
        <v>100857.2</v>
      </c>
      <c r="I162" s="17">
        <f t="shared" ref="I162:I163" si="606">I163</f>
        <v>6975</v>
      </c>
      <c r="J162" s="17">
        <f t="shared" ref="J162:J163" si="607">J163</f>
        <v>0</v>
      </c>
      <c r="K162" s="17">
        <f t="shared" ref="K162:K163" si="608">K163</f>
        <v>-8707.7000000000007</v>
      </c>
      <c r="L162" s="17">
        <f t="shared" ref="L162:L163" si="609">L163</f>
        <v>0</v>
      </c>
      <c r="M162" s="17">
        <f t="shared" si="588"/>
        <v>19286.299999999999</v>
      </c>
      <c r="N162" s="17">
        <f t="shared" si="589"/>
        <v>92149.5</v>
      </c>
      <c r="O162" s="17">
        <f t="shared" si="590"/>
        <v>6975</v>
      </c>
      <c r="P162" s="17">
        <f t="shared" ref="P162:P163" si="610">P163</f>
        <v>0</v>
      </c>
      <c r="Q162" s="17">
        <f t="shared" ref="Q162:Q163" si="611">Q163</f>
        <v>0</v>
      </c>
      <c r="R162" s="17">
        <f t="shared" ref="R162:R163" si="612">R163</f>
        <v>0</v>
      </c>
      <c r="S162" s="17">
        <f t="shared" ref="S162:S163" si="613">S163</f>
        <v>39788.699999999997</v>
      </c>
      <c r="T162" s="17">
        <f t="shared" ref="T162:T163" si="614">T163</f>
        <v>17710</v>
      </c>
      <c r="U162" s="17">
        <f t="shared" ref="U162:U163" si="615">U163</f>
        <v>0</v>
      </c>
      <c r="V162" s="17">
        <f t="shared" ref="V162:V163" si="616">V163</f>
        <v>51914.5</v>
      </c>
      <c r="W162" s="17">
        <f t="shared" ref="W162:W163" si="617">W163</f>
        <v>0</v>
      </c>
      <c r="X162" s="17">
        <f t="shared" ref="X162:X163" si="618">X163</f>
        <v>0</v>
      </c>
      <c r="Y162" s="17">
        <f t="shared" si="338"/>
        <v>59075</v>
      </c>
      <c r="Z162" s="17">
        <f t="shared" si="339"/>
        <v>109859.5</v>
      </c>
      <c r="AA162" s="17">
        <f t="shared" si="340"/>
        <v>58889.5</v>
      </c>
      <c r="AB162" s="17">
        <f t="shared" ref="AB162:AB163" si="619">AB163</f>
        <v>0</v>
      </c>
      <c r="AC162" s="17">
        <f t="shared" ref="AC162:AC163" si="620">AC163</f>
        <v>0</v>
      </c>
      <c r="AD162" s="17">
        <f t="shared" ref="AD162:AD163" si="621">AD163</f>
        <v>0</v>
      </c>
      <c r="AE162" s="17">
        <f t="shared" si="341"/>
        <v>59075</v>
      </c>
      <c r="AF162" s="17">
        <f t="shared" si="342"/>
        <v>109859.5</v>
      </c>
      <c r="AG162" s="17">
        <f t="shared" si="343"/>
        <v>58889.5</v>
      </c>
      <c r="AH162" s="17">
        <f t="shared" ref="AH162:AH163" si="622">AH163</f>
        <v>0</v>
      </c>
      <c r="AI162" s="17">
        <f t="shared" ref="AI162:AI163" si="623">AI163</f>
        <v>0</v>
      </c>
      <c r="AJ162" s="17">
        <f t="shared" ref="AJ162:AJ163" si="624">AJ163</f>
        <v>0</v>
      </c>
      <c r="AK162" s="17">
        <f t="shared" ref="AK162:AK163" si="625">AK163</f>
        <v>0</v>
      </c>
      <c r="AL162" s="17">
        <f t="shared" ref="AL162:AL163" si="626">AL163</f>
        <v>0</v>
      </c>
      <c r="AM162" s="17">
        <f t="shared" ref="AM162:AM163" si="627">AM163</f>
        <v>0</v>
      </c>
      <c r="AN162" s="17">
        <f t="shared" ref="AN162:AN163" si="628">AN163</f>
        <v>0</v>
      </c>
      <c r="AO162" s="17">
        <f t="shared" ref="AO162:AO163" si="629">AO163</f>
        <v>0</v>
      </c>
      <c r="AP162" s="17">
        <f t="shared" ref="AP162:AP163" si="630">AP163</f>
        <v>0</v>
      </c>
      <c r="AQ162" s="17">
        <f t="shared" ref="AQ162:AQ163" si="631">AQ163</f>
        <v>0</v>
      </c>
      <c r="AR162" s="17">
        <f t="shared" ref="AR162:AR163" si="632">AR163</f>
        <v>0</v>
      </c>
      <c r="AS162" s="17">
        <f t="shared" ref="AS162:AS163" si="633">AS163</f>
        <v>0</v>
      </c>
      <c r="AT162" s="17">
        <f t="shared" ref="AT162:AT163" si="634">AT163</f>
        <v>0</v>
      </c>
      <c r="AU162" s="17">
        <f t="shared" ref="AU162:AU163" si="635">AU163</f>
        <v>0</v>
      </c>
      <c r="AV162" s="17">
        <f t="shared" ref="AV162:AV163" si="636">AV163</f>
        <v>0</v>
      </c>
      <c r="AW162" s="17">
        <f t="shared" si="344"/>
        <v>59075</v>
      </c>
      <c r="AX162" s="17">
        <f t="shared" si="345"/>
        <v>109859.5</v>
      </c>
      <c r="AY162" s="17">
        <f t="shared" si="346"/>
        <v>58889.5</v>
      </c>
      <c r="AZ162" s="17">
        <f t="shared" ref="AZ162:AZ163" si="637">AZ163</f>
        <v>0</v>
      </c>
      <c r="BA162" s="17">
        <f t="shared" si="347"/>
        <v>59075</v>
      </c>
      <c r="BB162" s="17">
        <f t="shared" si="348"/>
        <v>109859.5</v>
      </c>
      <c r="BC162" s="17">
        <f t="shared" si="349"/>
        <v>58889.5</v>
      </c>
      <c r="BD162" s="17">
        <f t="shared" ref="BD162:BD163" si="638">BD163</f>
        <v>0</v>
      </c>
      <c r="BE162" s="17">
        <f t="shared" ref="BE162:BE163" si="639">BE163</f>
        <v>0</v>
      </c>
      <c r="BF162" s="17">
        <f t="shared" ref="BF162:BF163" si="640">BF163</f>
        <v>0</v>
      </c>
      <c r="BG162" s="17">
        <f t="shared" ref="BG162:BG163" si="641">BG163</f>
        <v>0</v>
      </c>
      <c r="BH162" s="17">
        <f t="shared" ref="BH162:BH163" si="642">BH163</f>
        <v>0</v>
      </c>
      <c r="BI162" s="17">
        <f t="shared" ref="BI162:BI163" si="643">BI163</f>
        <v>0</v>
      </c>
      <c r="BJ162" s="17">
        <f t="shared" ref="BJ162:BJ163" si="644">BJ163</f>
        <v>0</v>
      </c>
      <c r="BK162" s="17">
        <f t="shared" ref="BK162:BK163" si="645">BK163</f>
        <v>0</v>
      </c>
      <c r="BL162" s="17">
        <f t="shared" ref="BL162:BL163" si="646">BL163</f>
        <v>0</v>
      </c>
      <c r="BM162" s="17">
        <f t="shared" ref="BM162:BM163" si="647">BM163</f>
        <v>0</v>
      </c>
      <c r="BN162" s="17">
        <f t="shared" ref="BN162:BN163" si="648">BN163</f>
        <v>0</v>
      </c>
      <c r="BO162" s="17">
        <f t="shared" si="350"/>
        <v>59075</v>
      </c>
      <c r="BP162" s="17">
        <f t="shared" si="351"/>
        <v>109859.5</v>
      </c>
      <c r="BQ162" s="17">
        <f t="shared" si="352"/>
        <v>58889.5</v>
      </c>
      <c r="BR162" s="17">
        <f t="shared" ref="BR162:BR163" si="649">BR163</f>
        <v>0</v>
      </c>
      <c r="BS162" s="17">
        <f t="shared" ref="BS162:BS163" si="650">BS163</f>
        <v>0</v>
      </c>
      <c r="BT162" s="17">
        <f t="shared" ref="BT162:BT163" si="651">BT163</f>
        <v>0</v>
      </c>
      <c r="BU162" s="17">
        <f t="shared" si="353"/>
        <v>59075</v>
      </c>
      <c r="BV162" s="17">
        <f t="shared" si="354"/>
        <v>109859.5</v>
      </c>
      <c r="BW162" s="17">
        <f t="shared" si="355"/>
        <v>58889.5</v>
      </c>
      <c r="BX162" s="17">
        <f t="shared" ref="BX162:BX163" si="652">BX163</f>
        <v>0</v>
      </c>
      <c r="BY162" s="17">
        <f t="shared" ref="BY162:BY163" si="653">BY163</f>
        <v>0</v>
      </c>
      <c r="BZ162" s="17">
        <f t="shared" ref="BZ162:BZ163" si="654">BZ163</f>
        <v>0</v>
      </c>
      <c r="CA162" s="17">
        <f t="shared" ref="CA162:CA163" si="655">CA163</f>
        <v>0</v>
      </c>
      <c r="CB162" s="17">
        <f t="shared" ref="CB162:CB163" si="656">CB163</f>
        <v>0</v>
      </c>
      <c r="CC162" s="17">
        <f t="shared" ref="CC162:CC163" si="657">CC163</f>
        <v>0</v>
      </c>
      <c r="CD162" s="17">
        <f t="shared" ref="CD162:CD163" si="658">CD163</f>
        <v>0</v>
      </c>
      <c r="CE162" s="17">
        <f t="shared" ref="CE162:CE163" si="659">CE163</f>
        <v>0</v>
      </c>
      <c r="CF162" s="17">
        <f t="shared" ref="CF162:CF163" si="660">CF163</f>
        <v>0</v>
      </c>
      <c r="CG162" s="17">
        <f t="shared" si="356"/>
        <v>59075</v>
      </c>
      <c r="CH162" s="17">
        <f t="shared" si="357"/>
        <v>109859.5</v>
      </c>
      <c r="CI162" s="17">
        <f t="shared" si="358"/>
        <v>58889.5</v>
      </c>
      <c r="CJ162" s="17">
        <f t="shared" ref="CJ162:CJ163" si="661">CJ163</f>
        <v>0</v>
      </c>
      <c r="CK162" s="32"/>
      <c r="CL162" s="32"/>
      <c r="CM162" s="1"/>
      <c r="CN162" s="1"/>
      <c r="CO162" s="1"/>
      <c r="CP162" s="1"/>
      <c r="CQ162" s="1"/>
      <c r="CR162" s="1"/>
      <c r="CS162" s="1"/>
    </row>
    <row r="163" s="1" customFormat="1">
      <c r="A163" s="30" t="s">
        <v>157</v>
      </c>
      <c r="B163" s="30" t="s">
        <v>68</v>
      </c>
      <c r="C163" s="30" t="s">
        <v>70</v>
      </c>
      <c r="D163" s="30" t="s">
        <v>194</v>
      </c>
      <c r="E163" s="35"/>
      <c r="F163" s="31" t="s">
        <v>195</v>
      </c>
      <c r="G163" s="17">
        <f t="shared" si="604"/>
        <v>19286.299999999999</v>
      </c>
      <c r="H163" s="17">
        <f t="shared" si="605"/>
        <v>100857.2</v>
      </c>
      <c r="I163" s="17">
        <f t="shared" si="606"/>
        <v>6975</v>
      </c>
      <c r="J163" s="17">
        <f t="shared" si="607"/>
        <v>0</v>
      </c>
      <c r="K163" s="17">
        <f t="shared" si="608"/>
        <v>-8707.7000000000007</v>
      </c>
      <c r="L163" s="17">
        <f t="shared" si="609"/>
        <v>0</v>
      </c>
      <c r="M163" s="17">
        <f t="shared" si="588"/>
        <v>19286.299999999999</v>
      </c>
      <c r="N163" s="17">
        <f t="shared" si="589"/>
        <v>92149.5</v>
      </c>
      <c r="O163" s="17">
        <f t="shared" si="590"/>
        <v>6975</v>
      </c>
      <c r="P163" s="17">
        <f t="shared" si="610"/>
        <v>0</v>
      </c>
      <c r="Q163" s="17">
        <f t="shared" si="611"/>
        <v>0</v>
      </c>
      <c r="R163" s="17">
        <f t="shared" si="612"/>
        <v>0</v>
      </c>
      <c r="S163" s="17">
        <f t="shared" si="613"/>
        <v>39788.699999999997</v>
      </c>
      <c r="T163" s="17">
        <f t="shared" si="614"/>
        <v>17710</v>
      </c>
      <c r="U163" s="17">
        <f t="shared" si="615"/>
        <v>0</v>
      </c>
      <c r="V163" s="17">
        <f t="shared" si="616"/>
        <v>51914.5</v>
      </c>
      <c r="W163" s="17">
        <f t="shared" si="617"/>
        <v>0</v>
      </c>
      <c r="X163" s="17">
        <f t="shared" si="618"/>
        <v>0</v>
      </c>
      <c r="Y163" s="17">
        <f t="shared" si="338"/>
        <v>59075</v>
      </c>
      <c r="Z163" s="17">
        <f t="shared" si="339"/>
        <v>109859.5</v>
      </c>
      <c r="AA163" s="17">
        <f t="shared" si="340"/>
        <v>58889.5</v>
      </c>
      <c r="AB163" s="17">
        <f t="shared" si="619"/>
        <v>0</v>
      </c>
      <c r="AC163" s="17">
        <f t="shared" si="620"/>
        <v>0</v>
      </c>
      <c r="AD163" s="17">
        <f t="shared" si="621"/>
        <v>0</v>
      </c>
      <c r="AE163" s="17">
        <f t="shared" si="341"/>
        <v>59075</v>
      </c>
      <c r="AF163" s="17">
        <f t="shared" si="342"/>
        <v>109859.5</v>
      </c>
      <c r="AG163" s="17">
        <f t="shared" si="343"/>
        <v>58889.5</v>
      </c>
      <c r="AH163" s="17">
        <f t="shared" si="622"/>
        <v>0</v>
      </c>
      <c r="AI163" s="17">
        <f t="shared" si="623"/>
        <v>0</v>
      </c>
      <c r="AJ163" s="17">
        <f t="shared" si="624"/>
        <v>0</v>
      </c>
      <c r="AK163" s="17">
        <f t="shared" si="625"/>
        <v>0</v>
      </c>
      <c r="AL163" s="17">
        <f t="shared" si="626"/>
        <v>0</v>
      </c>
      <c r="AM163" s="17">
        <f t="shared" si="627"/>
        <v>0</v>
      </c>
      <c r="AN163" s="17">
        <f t="shared" si="628"/>
        <v>0</v>
      </c>
      <c r="AO163" s="17">
        <f t="shared" si="629"/>
        <v>0</v>
      </c>
      <c r="AP163" s="17">
        <f t="shared" si="630"/>
        <v>0</v>
      </c>
      <c r="AQ163" s="17">
        <f t="shared" si="631"/>
        <v>0</v>
      </c>
      <c r="AR163" s="17">
        <f t="shared" si="632"/>
        <v>0</v>
      </c>
      <c r="AS163" s="17">
        <f t="shared" si="633"/>
        <v>0</v>
      </c>
      <c r="AT163" s="17">
        <f t="shared" si="634"/>
        <v>0</v>
      </c>
      <c r="AU163" s="17">
        <f t="shared" si="635"/>
        <v>0</v>
      </c>
      <c r="AV163" s="17">
        <f t="shared" si="636"/>
        <v>0</v>
      </c>
      <c r="AW163" s="17">
        <f t="shared" si="344"/>
        <v>59075</v>
      </c>
      <c r="AX163" s="17">
        <f t="shared" si="345"/>
        <v>109859.5</v>
      </c>
      <c r="AY163" s="17">
        <f t="shared" si="346"/>
        <v>58889.5</v>
      </c>
      <c r="AZ163" s="17">
        <f t="shared" si="637"/>
        <v>0</v>
      </c>
      <c r="BA163" s="17">
        <f t="shared" si="347"/>
        <v>59075</v>
      </c>
      <c r="BB163" s="17">
        <f t="shared" si="348"/>
        <v>109859.5</v>
      </c>
      <c r="BC163" s="17">
        <f t="shared" si="349"/>
        <v>58889.5</v>
      </c>
      <c r="BD163" s="17">
        <f t="shared" si="638"/>
        <v>0</v>
      </c>
      <c r="BE163" s="17">
        <f t="shared" si="639"/>
        <v>0</v>
      </c>
      <c r="BF163" s="17">
        <f t="shared" si="640"/>
        <v>0</v>
      </c>
      <c r="BG163" s="17">
        <f t="shared" si="641"/>
        <v>0</v>
      </c>
      <c r="BH163" s="17">
        <f t="shared" si="642"/>
        <v>0</v>
      </c>
      <c r="BI163" s="17">
        <f t="shared" si="643"/>
        <v>0</v>
      </c>
      <c r="BJ163" s="17">
        <f t="shared" si="644"/>
        <v>0</v>
      </c>
      <c r="BK163" s="17">
        <f t="shared" si="645"/>
        <v>0</v>
      </c>
      <c r="BL163" s="17">
        <f t="shared" si="646"/>
        <v>0</v>
      </c>
      <c r="BM163" s="17">
        <f t="shared" si="647"/>
        <v>0</v>
      </c>
      <c r="BN163" s="17">
        <f t="shared" si="648"/>
        <v>0</v>
      </c>
      <c r="BO163" s="17">
        <f t="shared" si="350"/>
        <v>59075</v>
      </c>
      <c r="BP163" s="17">
        <f t="shared" si="351"/>
        <v>109859.5</v>
      </c>
      <c r="BQ163" s="17">
        <f t="shared" si="352"/>
        <v>58889.5</v>
      </c>
      <c r="BR163" s="17">
        <f t="shared" si="649"/>
        <v>0</v>
      </c>
      <c r="BS163" s="17">
        <f t="shared" si="650"/>
        <v>0</v>
      </c>
      <c r="BT163" s="17">
        <f t="shared" si="651"/>
        <v>0</v>
      </c>
      <c r="BU163" s="17">
        <f t="shared" si="353"/>
        <v>59075</v>
      </c>
      <c r="BV163" s="17">
        <f t="shared" si="354"/>
        <v>109859.5</v>
      </c>
      <c r="BW163" s="17">
        <f t="shared" si="355"/>
        <v>58889.5</v>
      </c>
      <c r="BX163" s="17">
        <f t="shared" si="652"/>
        <v>0</v>
      </c>
      <c r="BY163" s="17">
        <f t="shared" si="653"/>
        <v>0</v>
      </c>
      <c r="BZ163" s="17">
        <f t="shared" si="654"/>
        <v>0</v>
      </c>
      <c r="CA163" s="17">
        <f t="shared" si="655"/>
        <v>0</v>
      </c>
      <c r="CB163" s="17">
        <f t="shared" si="656"/>
        <v>0</v>
      </c>
      <c r="CC163" s="17">
        <f t="shared" si="657"/>
        <v>0</v>
      </c>
      <c r="CD163" s="17">
        <f t="shared" si="658"/>
        <v>0</v>
      </c>
      <c r="CE163" s="17">
        <f t="shared" si="659"/>
        <v>0</v>
      </c>
      <c r="CF163" s="17">
        <f t="shared" si="660"/>
        <v>0</v>
      </c>
      <c r="CG163" s="17">
        <f t="shared" si="356"/>
        <v>59075</v>
      </c>
      <c r="CH163" s="17">
        <f t="shared" si="357"/>
        <v>109859.5</v>
      </c>
      <c r="CI163" s="17">
        <f t="shared" si="358"/>
        <v>58889.5</v>
      </c>
      <c r="CJ163" s="17">
        <f t="shared" si="661"/>
        <v>0</v>
      </c>
      <c r="CK163" s="32"/>
      <c r="CL163" s="32"/>
      <c r="CM163" s="1"/>
      <c r="CN163" s="1"/>
      <c r="CO163" s="1"/>
      <c r="CP163" s="1"/>
      <c r="CQ163" s="1"/>
      <c r="CR163" s="1"/>
      <c r="CS163" s="1"/>
    </row>
    <row r="164" s="1" customFormat="1">
      <c r="A164" s="30" t="s">
        <v>157</v>
      </c>
      <c r="B164" s="30" t="s">
        <v>68</v>
      </c>
      <c r="C164" s="30" t="s">
        <v>70</v>
      </c>
      <c r="D164" s="30" t="s">
        <v>194</v>
      </c>
      <c r="E164" s="30" t="s">
        <v>46</v>
      </c>
      <c r="F164" s="31" t="s">
        <v>47</v>
      </c>
      <c r="G164" s="17">
        <f>18579.6+706.7</f>
        <v>19286.299999999999</v>
      </c>
      <c r="H164" s="17">
        <f>100150.5+706.7</f>
        <v>100857.2</v>
      </c>
      <c r="I164" s="17">
        <f>6268.3+706.7</f>
        <v>6975</v>
      </c>
      <c r="J164" s="17"/>
      <c r="K164" s="17">
        <v>-8707.7000000000007</v>
      </c>
      <c r="L164" s="17"/>
      <c r="M164" s="17">
        <f t="shared" si="588"/>
        <v>19286.299999999999</v>
      </c>
      <c r="N164" s="17">
        <f t="shared" si="589"/>
        <v>92149.5</v>
      </c>
      <c r="O164" s="17">
        <f t="shared" si="590"/>
        <v>6975</v>
      </c>
      <c r="P164" s="17"/>
      <c r="Q164" s="17"/>
      <c r="R164" s="17"/>
      <c r="S164" s="17">
        <v>39788.699999999997</v>
      </c>
      <c r="T164" s="17">
        <v>17710</v>
      </c>
      <c r="U164" s="17"/>
      <c r="V164" s="17">
        <v>51914.5</v>
      </c>
      <c r="W164" s="17"/>
      <c r="X164" s="17"/>
      <c r="Y164" s="17">
        <f t="shared" si="338"/>
        <v>59075</v>
      </c>
      <c r="Z164" s="17">
        <f t="shared" si="339"/>
        <v>109859.5</v>
      </c>
      <c r="AA164" s="17">
        <f t="shared" si="340"/>
        <v>58889.5</v>
      </c>
      <c r="AB164" s="17"/>
      <c r="AC164" s="17"/>
      <c r="AD164" s="17"/>
      <c r="AE164" s="17">
        <f t="shared" si="341"/>
        <v>59075</v>
      </c>
      <c r="AF164" s="17">
        <f t="shared" si="342"/>
        <v>109859.5</v>
      </c>
      <c r="AG164" s="17">
        <f t="shared" si="343"/>
        <v>58889.5</v>
      </c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>
        <f t="shared" si="344"/>
        <v>59075</v>
      </c>
      <c r="AX164" s="17">
        <f t="shared" si="345"/>
        <v>109859.5</v>
      </c>
      <c r="AY164" s="17">
        <f t="shared" si="346"/>
        <v>58889.5</v>
      </c>
      <c r="AZ164" s="17"/>
      <c r="BA164" s="17">
        <f t="shared" si="347"/>
        <v>59075</v>
      </c>
      <c r="BB164" s="17">
        <f t="shared" si="348"/>
        <v>109859.5</v>
      </c>
      <c r="BC164" s="17">
        <f t="shared" si="349"/>
        <v>58889.5</v>
      </c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>
        <f t="shared" si="350"/>
        <v>59075</v>
      </c>
      <c r="BP164" s="17">
        <f t="shared" si="351"/>
        <v>109859.5</v>
      </c>
      <c r="BQ164" s="17">
        <f t="shared" si="352"/>
        <v>58889.5</v>
      </c>
      <c r="BR164" s="17"/>
      <c r="BS164" s="17"/>
      <c r="BT164" s="17"/>
      <c r="BU164" s="17">
        <f t="shared" si="353"/>
        <v>59075</v>
      </c>
      <c r="BV164" s="17">
        <f t="shared" si="354"/>
        <v>109859.5</v>
      </c>
      <c r="BW164" s="17">
        <f t="shared" si="355"/>
        <v>58889.5</v>
      </c>
      <c r="BX164" s="17"/>
      <c r="BY164" s="17"/>
      <c r="BZ164" s="17"/>
      <c r="CA164" s="17"/>
      <c r="CB164" s="17"/>
      <c r="CC164" s="17"/>
      <c r="CD164" s="17"/>
      <c r="CE164" s="17"/>
      <c r="CF164" s="17"/>
      <c r="CG164" s="17">
        <f t="shared" si="356"/>
        <v>59075</v>
      </c>
      <c r="CH164" s="17">
        <f t="shared" si="357"/>
        <v>109859.5</v>
      </c>
      <c r="CI164" s="17">
        <f t="shared" si="358"/>
        <v>58889.5</v>
      </c>
      <c r="CJ164" s="17"/>
      <c r="CK164" s="32"/>
      <c r="CL164" s="32">
        <v>25</v>
      </c>
      <c r="CM164" s="1"/>
      <c r="CN164" s="1"/>
      <c r="CO164" s="1"/>
      <c r="CP164" s="1"/>
      <c r="CQ164" s="1"/>
      <c r="CR164" s="1"/>
      <c r="CS164" s="1"/>
    </row>
    <row r="165" s="1" customFormat="1">
      <c r="A165" s="30" t="s">
        <v>157</v>
      </c>
      <c r="B165" s="30" t="s">
        <v>68</v>
      </c>
      <c r="C165" s="30" t="s">
        <v>70</v>
      </c>
      <c r="D165" s="30" t="s">
        <v>196</v>
      </c>
      <c r="E165" s="35"/>
      <c r="F165" s="31" t="s">
        <v>197</v>
      </c>
      <c r="G165" s="17">
        <f>G166+G168</f>
        <v>108870.70000000001</v>
      </c>
      <c r="H165" s="17">
        <f>H166+H168</f>
        <v>67308.300000000003</v>
      </c>
      <c r="I165" s="17">
        <f>I166+I168</f>
        <v>60475.300000000003</v>
      </c>
      <c r="J165" s="17">
        <f>J166+J168</f>
        <v>0</v>
      </c>
      <c r="K165" s="17">
        <f>K166+K168</f>
        <v>8707.7000000000007</v>
      </c>
      <c r="L165" s="17">
        <f>L166+L168</f>
        <v>0</v>
      </c>
      <c r="M165" s="17">
        <f t="shared" si="588"/>
        <v>108870.70000000001</v>
      </c>
      <c r="N165" s="17">
        <f t="shared" si="589"/>
        <v>76016</v>
      </c>
      <c r="O165" s="17">
        <f t="shared" si="590"/>
        <v>60475.300000000003</v>
      </c>
      <c r="P165" s="17">
        <f>P166+P168</f>
        <v>0</v>
      </c>
      <c r="Q165" s="17">
        <f>Q166+Q168</f>
        <v>0</v>
      </c>
      <c r="R165" s="17">
        <f>R166+R168</f>
        <v>0</v>
      </c>
      <c r="S165" s="17">
        <f>S166+S168</f>
        <v>44200</v>
      </c>
      <c r="T165" s="17">
        <f>T166+T168</f>
        <v>0</v>
      </c>
      <c r="U165" s="17">
        <f>U166+U168</f>
        <v>40000</v>
      </c>
      <c r="V165" s="17">
        <f>V166+V168</f>
        <v>0</v>
      </c>
      <c r="W165" s="17">
        <f>W166+W168</f>
        <v>0</v>
      </c>
      <c r="X165" s="17">
        <f>X166+X168</f>
        <v>40000</v>
      </c>
      <c r="Y165" s="17">
        <f t="shared" si="338"/>
        <v>153070.70000000001</v>
      </c>
      <c r="Z165" s="17">
        <f t="shared" si="339"/>
        <v>116016</v>
      </c>
      <c r="AA165" s="17">
        <f t="shared" si="340"/>
        <v>100475.3</v>
      </c>
      <c r="AB165" s="17">
        <f>AB166+AB168</f>
        <v>0</v>
      </c>
      <c r="AC165" s="17">
        <f>AC166+AC168</f>
        <v>0</v>
      </c>
      <c r="AD165" s="17">
        <f>AD166+AD168</f>
        <v>0</v>
      </c>
      <c r="AE165" s="17">
        <f t="shared" si="341"/>
        <v>153070.70000000001</v>
      </c>
      <c r="AF165" s="17">
        <f t="shared" si="342"/>
        <v>116016</v>
      </c>
      <c r="AG165" s="17">
        <f t="shared" si="343"/>
        <v>100475.3</v>
      </c>
      <c r="AH165" s="17">
        <f>AH166+AH168</f>
        <v>0</v>
      </c>
      <c r="AI165" s="17">
        <f>AI166+AI168</f>
        <v>0</v>
      </c>
      <c r="AJ165" s="17">
        <f>AJ166+AJ168</f>
        <v>0</v>
      </c>
      <c r="AK165" s="17">
        <f>AK166+AK168</f>
        <v>0</v>
      </c>
      <c r="AL165" s="17">
        <f>AL166+AL168</f>
        <v>0</v>
      </c>
      <c r="AM165" s="17">
        <f>AM166+AM168</f>
        <v>0</v>
      </c>
      <c r="AN165" s="17">
        <f>AN166+AN168</f>
        <v>0</v>
      </c>
      <c r="AO165" s="17">
        <f>AO166+AO168</f>
        <v>0</v>
      </c>
      <c r="AP165" s="17">
        <f>AP166+AP168</f>
        <v>0</v>
      </c>
      <c r="AQ165" s="17">
        <f>AQ166+AQ168</f>
        <v>0</v>
      </c>
      <c r="AR165" s="17">
        <f>AR166+AR168</f>
        <v>0</v>
      </c>
      <c r="AS165" s="17">
        <f>AS166+AS168</f>
        <v>0</v>
      </c>
      <c r="AT165" s="17">
        <f>AT166+AT168</f>
        <v>0</v>
      </c>
      <c r="AU165" s="17">
        <f>AU166+AU168</f>
        <v>0</v>
      </c>
      <c r="AV165" s="17">
        <f>AV166+AV168</f>
        <v>0</v>
      </c>
      <c r="AW165" s="17">
        <f t="shared" si="344"/>
        <v>153070.70000000001</v>
      </c>
      <c r="AX165" s="17">
        <f t="shared" si="345"/>
        <v>116016</v>
      </c>
      <c r="AY165" s="17">
        <f t="shared" si="346"/>
        <v>100475.3</v>
      </c>
      <c r="AZ165" s="17">
        <f>AZ166+AZ168</f>
        <v>0</v>
      </c>
      <c r="BA165" s="17">
        <f t="shared" si="347"/>
        <v>153070.70000000001</v>
      </c>
      <c r="BB165" s="17">
        <f t="shared" si="348"/>
        <v>116016</v>
      </c>
      <c r="BC165" s="17">
        <f t="shared" si="349"/>
        <v>100475.3</v>
      </c>
      <c r="BD165" s="17">
        <f>BD166+BD168</f>
        <v>0</v>
      </c>
      <c r="BE165" s="17">
        <f>BE166+BE168</f>
        <v>0</v>
      </c>
      <c r="BF165" s="17">
        <f>BF166+BF168</f>
        <v>0</v>
      </c>
      <c r="BG165" s="17">
        <f>BG166+BG168</f>
        <v>0</v>
      </c>
      <c r="BH165" s="17">
        <f>BH166+BH168</f>
        <v>0</v>
      </c>
      <c r="BI165" s="17">
        <f>BI166+BI168</f>
        <v>0</v>
      </c>
      <c r="BJ165" s="17">
        <f>BJ166+BJ168</f>
        <v>0</v>
      </c>
      <c r="BK165" s="17">
        <f>BK166+BK168</f>
        <v>0</v>
      </c>
      <c r="BL165" s="17">
        <f>BL166+BL168</f>
        <v>0</v>
      </c>
      <c r="BM165" s="17">
        <f>BM166+BM168</f>
        <v>0</v>
      </c>
      <c r="BN165" s="17">
        <f>BN166+BN168</f>
        <v>0</v>
      </c>
      <c r="BO165" s="17">
        <f t="shared" si="350"/>
        <v>153070.70000000001</v>
      </c>
      <c r="BP165" s="17">
        <f t="shared" si="351"/>
        <v>116016</v>
      </c>
      <c r="BQ165" s="17">
        <f t="shared" si="352"/>
        <v>100475.3</v>
      </c>
      <c r="BR165" s="17">
        <f>BR166+BR168</f>
        <v>0</v>
      </c>
      <c r="BS165" s="17">
        <f>BS166+BS168</f>
        <v>0</v>
      </c>
      <c r="BT165" s="17">
        <f>BT166+BT168</f>
        <v>0</v>
      </c>
      <c r="BU165" s="17">
        <f t="shared" si="353"/>
        <v>153070.70000000001</v>
      </c>
      <c r="BV165" s="17">
        <f t="shared" si="354"/>
        <v>116016</v>
      </c>
      <c r="BW165" s="17">
        <f t="shared" si="355"/>
        <v>100475.3</v>
      </c>
      <c r="BX165" s="17">
        <f>BX166+BX168</f>
        <v>-15002.799999999999</v>
      </c>
      <c r="BY165" s="17">
        <f>BY166+BY168</f>
        <v>0</v>
      </c>
      <c r="BZ165" s="17">
        <f>BZ166+BZ168</f>
        <v>0</v>
      </c>
      <c r="CA165" s="17">
        <f>CA166+CA168</f>
        <v>0</v>
      </c>
      <c r="CB165" s="17">
        <f>CB166+CB168</f>
        <v>0</v>
      </c>
      <c r="CC165" s="17">
        <f>CC166+CC168</f>
        <v>0</v>
      </c>
      <c r="CD165" s="17">
        <f>CD166+CD168</f>
        <v>0</v>
      </c>
      <c r="CE165" s="17">
        <f>CE166+CE168</f>
        <v>0</v>
      </c>
      <c r="CF165" s="17">
        <f>CF166+CF168</f>
        <v>0</v>
      </c>
      <c r="CG165" s="17">
        <f t="shared" si="356"/>
        <v>138067.90000000002</v>
      </c>
      <c r="CH165" s="17">
        <f t="shared" si="357"/>
        <v>116016</v>
      </c>
      <c r="CI165" s="17">
        <f t="shared" si="358"/>
        <v>100475.3</v>
      </c>
      <c r="CJ165" s="17">
        <f>CJ166+CJ168</f>
        <v>0</v>
      </c>
      <c r="CK165" s="32"/>
      <c r="CL165" s="32"/>
      <c r="CM165" s="1"/>
      <c r="CN165" s="1"/>
      <c r="CO165" s="1"/>
      <c r="CP165" s="1"/>
      <c r="CQ165" s="1"/>
      <c r="CR165" s="1"/>
      <c r="CS165" s="1"/>
    </row>
    <row r="166" s="1" customFormat="1">
      <c r="A166" s="30" t="s">
        <v>157</v>
      </c>
      <c r="B166" s="30" t="s">
        <v>68</v>
      </c>
      <c r="C166" s="30" t="s">
        <v>70</v>
      </c>
      <c r="D166" s="30" t="s">
        <v>198</v>
      </c>
      <c r="E166" s="35"/>
      <c r="F166" s="31" t="s">
        <v>199</v>
      </c>
      <c r="G166" s="17">
        <f>G167</f>
        <v>41583</v>
      </c>
      <c r="H166" s="17">
        <f>H167</f>
        <v>16833</v>
      </c>
      <c r="I166" s="17">
        <f>I167</f>
        <v>10000</v>
      </c>
      <c r="J166" s="17">
        <f>J167</f>
        <v>0</v>
      </c>
      <c r="K166" s="17">
        <f>K167</f>
        <v>8707.7000000000007</v>
      </c>
      <c r="L166" s="17">
        <f>L167</f>
        <v>0</v>
      </c>
      <c r="M166" s="17">
        <f t="shared" si="588"/>
        <v>41583</v>
      </c>
      <c r="N166" s="17">
        <f t="shared" si="589"/>
        <v>25540.700000000001</v>
      </c>
      <c r="O166" s="17">
        <f t="shared" si="590"/>
        <v>10000</v>
      </c>
      <c r="P166" s="17">
        <f>P167</f>
        <v>0</v>
      </c>
      <c r="Q166" s="17">
        <f>Q167</f>
        <v>0</v>
      </c>
      <c r="R166" s="17">
        <f>R167</f>
        <v>0</v>
      </c>
      <c r="S166" s="17">
        <f>S167</f>
        <v>44200</v>
      </c>
      <c r="T166" s="17">
        <f>T167</f>
        <v>0</v>
      </c>
      <c r="U166" s="17">
        <f>U167</f>
        <v>40000</v>
      </c>
      <c r="V166" s="17">
        <f>V167</f>
        <v>0</v>
      </c>
      <c r="W166" s="17">
        <f>W167</f>
        <v>0</v>
      </c>
      <c r="X166" s="17">
        <f>X167</f>
        <v>40000</v>
      </c>
      <c r="Y166" s="17">
        <f t="shared" si="338"/>
        <v>85783</v>
      </c>
      <c r="Z166" s="17">
        <f t="shared" si="339"/>
        <v>65540.699999999997</v>
      </c>
      <c r="AA166" s="17">
        <f t="shared" si="340"/>
        <v>50000</v>
      </c>
      <c r="AB166" s="17">
        <f>AB167</f>
        <v>0</v>
      </c>
      <c r="AC166" s="17">
        <f>AC167</f>
        <v>0</v>
      </c>
      <c r="AD166" s="17">
        <f>AD167</f>
        <v>0</v>
      </c>
      <c r="AE166" s="17">
        <f t="shared" si="341"/>
        <v>85783</v>
      </c>
      <c r="AF166" s="17">
        <f t="shared" si="342"/>
        <v>65540.699999999997</v>
      </c>
      <c r="AG166" s="17">
        <f t="shared" si="343"/>
        <v>50000</v>
      </c>
      <c r="AH166" s="17">
        <f>AH167</f>
        <v>0</v>
      </c>
      <c r="AI166" s="17">
        <f>AI167</f>
        <v>0</v>
      </c>
      <c r="AJ166" s="17">
        <f>AJ167</f>
        <v>0</v>
      </c>
      <c r="AK166" s="17">
        <f>AK167</f>
        <v>0</v>
      </c>
      <c r="AL166" s="17">
        <f>AL167</f>
        <v>0</v>
      </c>
      <c r="AM166" s="17">
        <f>AM167</f>
        <v>0</v>
      </c>
      <c r="AN166" s="17">
        <f>AN167</f>
        <v>0</v>
      </c>
      <c r="AO166" s="17">
        <f>AO167</f>
        <v>0</v>
      </c>
      <c r="AP166" s="17">
        <f>AP167</f>
        <v>0</v>
      </c>
      <c r="AQ166" s="17">
        <f>AQ167</f>
        <v>0</v>
      </c>
      <c r="AR166" s="17">
        <f>AR167</f>
        <v>0</v>
      </c>
      <c r="AS166" s="17">
        <f>AS167</f>
        <v>0</v>
      </c>
      <c r="AT166" s="17">
        <f>AT167</f>
        <v>0</v>
      </c>
      <c r="AU166" s="17">
        <f>AU167</f>
        <v>0</v>
      </c>
      <c r="AV166" s="17">
        <f>AV167</f>
        <v>0</v>
      </c>
      <c r="AW166" s="17">
        <f t="shared" si="344"/>
        <v>85783</v>
      </c>
      <c r="AX166" s="17">
        <f t="shared" si="345"/>
        <v>65540.699999999997</v>
      </c>
      <c r="AY166" s="17">
        <f t="shared" si="346"/>
        <v>50000</v>
      </c>
      <c r="AZ166" s="17">
        <f>AZ167</f>
        <v>0</v>
      </c>
      <c r="BA166" s="17">
        <f t="shared" si="347"/>
        <v>85783</v>
      </c>
      <c r="BB166" s="17">
        <f t="shared" si="348"/>
        <v>65540.699999999997</v>
      </c>
      <c r="BC166" s="17">
        <f t="shared" si="349"/>
        <v>50000</v>
      </c>
      <c r="BD166" s="17">
        <f>BD167</f>
        <v>0</v>
      </c>
      <c r="BE166" s="17">
        <f>BE167</f>
        <v>0</v>
      </c>
      <c r="BF166" s="17">
        <f>BF167</f>
        <v>0</v>
      </c>
      <c r="BG166" s="17">
        <f>BG167</f>
        <v>0</v>
      </c>
      <c r="BH166" s="17">
        <f>BH167</f>
        <v>0</v>
      </c>
      <c r="BI166" s="17">
        <f>BI167</f>
        <v>0</v>
      </c>
      <c r="BJ166" s="17">
        <f>BJ167</f>
        <v>0</v>
      </c>
      <c r="BK166" s="17">
        <f>BK167</f>
        <v>0</v>
      </c>
      <c r="BL166" s="17">
        <f>BL167</f>
        <v>0</v>
      </c>
      <c r="BM166" s="17">
        <f>BM167</f>
        <v>0</v>
      </c>
      <c r="BN166" s="17">
        <f>BN167</f>
        <v>0</v>
      </c>
      <c r="BO166" s="17">
        <f t="shared" si="350"/>
        <v>85783</v>
      </c>
      <c r="BP166" s="17">
        <f t="shared" si="351"/>
        <v>65540.699999999997</v>
      </c>
      <c r="BQ166" s="17">
        <f t="shared" si="352"/>
        <v>50000</v>
      </c>
      <c r="BR166" s="17">
        <f>BR167</f>
        <v>0</v>
      </c>
      <c r="BS166" s="17">
        <f>BS167</f>
        <v>0</v>
      </c>
      <c r="BT166" s="17">
        <f>BT167</f>
        <v>0</v>
      </c>
      <c r="BU166" s="17">
        <f t="shared" si="353"/>
        <v>85783</v>
      </c>
      <c r="BV166" s="17">
        <f t="shared" si="354"/>
        <v>65540.699999999997</v>
      </c>
      <c r="BW166" s="17">
        <f t="shared" si="355"/>
        <v>50000</v>
      </c>
      <c r="BX166" s="17">
        <f>BX167</f>
        <v>-15002.799999999999</v>
      </c>
      <c r="BY166" s="17">
        <f>BY167</f>
        <v>0</v>
      </c>
      <c r="BZ166" s="17">
        <f>BZ167</f>
        <v>0</v>
      </c>
      <c r="CA166" s="17">
        <f>CA167</f>
        <v>0</v>
      </c>
      <c r="CB166" s="17">
        <f>CB167</f>
        <v>0</v>
      </c>
      <c r="CC166" s="17">
        <f>CC167</f>
        <v>0</v>
      </c>
      <c r="CD166" s="17">
        <f>CD167</f>
        <v>0</v>
      </c>
      <c r="CE166" s="17">
        <f>CE167</f>
        <v>0</v>
      </c>
      <c r="CF166" s="17">
        <f>CF167</f>
        <v>0</v>
      </c>
      <c r="CG166" s="17">
        <f t="shared" si="356"/>
        <v>70780.199999999997</v>
      </c>
      <c r="CH166" s="17">
        <f t="shared" si="357"/>
        <v>65540.699999999997</v>
      </c>
      <c r="CI166" s="17">
        <f t="shared" si="358"/>
        <v>50000</v>
      </c>
      <c r="CJ166" s="17">
        <f>CJ167</f>
        <v>0</v>
      </c>
      <c r="CK166" s="32"/>
      <c r="CL166" s="32"/>
      <c r="CM166" s="1"/>
      <c r="CN166" s="1"/>
      <c r="CO166" s="1"/>
      <c r="CP166" s="1"/>
      <c r="CQ166" s="1"/>
      <c r="CR166" s="1"/>
      <c r="CS166" s="1"/>
    </row>
    <row r="167" s="1" customFormat="1">
      <c r="A167" s="30" t="s">
        <v>157</v>
      </c>
      <c r="B167" s="30" t="s">
        <v>68</v>
      </c>
      <c r="C167" s="30" t="s">
        <v>70</v>
      </c>
      <c r="D167" s="30" t="s">
        <v>198</v>
      </c>
      <c r="E167" s="30" t="s">
        <v>46</v>
      </c>
      <c r="F167" s="31" t="s">
        <v>47</v>
      </c>
      <c r="G167" s="17">
        <v>41583</v>
      </c>
      <c r="H167" s="17">
        <v>16833</v>
      </c>
      <c r="I167" s="17">
        <v>10000</v>
      </c>
      <c r="J167" s="17"/>
      <c r="K167" s="17">
        <v>8707.7000000000007</v>
      </c>
      <c r="L167" s="17"/>
      <c r="M167" s="17">
        <f t="shared" si="588"/>
        <v>41583</v>
      </c>
      <c r="N167" s="17">
        <f t="shared" si="589"/>
        <v>25540.700000000001</v>
      </c>
      <c r="O167" s="17">
        <f t="shared" si="590"/>
        <v>10000</v>
      </c>
      <c r="P167" s="17"/>
      <c r="Q167" s="17"/>
      <c r="R167" s="17"/>
      <c r="S167" s="17">
        <v>44200</v>
      </c>
      <c r="T167" s="17"/>
      <c r="U167" s="17">
        <v>40000</v>
      </c>
      <c r="V167" s="17"/>
      <c r="W167" s="17"/>
      <c r="X167" s="17">
        <v>40000</v>
      </c>
      <c r="Y167" s="17">
        <f t="shared" si="338"/>
        <v>85783</v>
      </c>
      <c r="Z167" s="17">
        <f t="shared" si="339"/>
        <v>65540.699999999997</v>
      </c>
      <c r="AA167" s="17">
        <f t="shared" si="340"/>
        <v>50000</v>
      </c>
      <c r="AB167" s="17"/>
      <c r="AC167" s="17"/>
      <c r="AD167" s="17"/>
      <c r="AE167" s="17">
        <f t="shared" si="341"/>
        <v>85783</v>
      </c>
      <c r="AF167" s="17">
        <f t="shared" si="342"/>
        <v>65540.699999999997</v>
      </c>
      <c r="AG167" s="17">
        <f t="shared" si="343"/>
        <v>50000</v>
      </c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>
        <f t="shared" si="344"/>
        <v>85783</v>
      </c>
      <c r="AX167" s="17">
        <f t="shared" si="345"/>
        <v>65540.699999999997</v>
      </c>
      <c r="AY167" s="17">
        <f t="shared" si="346"/>
        <v>50000</v>
      </c>
      <c r="AZ167" s="17"/>
      <c r="BA167" s="17">
        <f t="shared" si="347"/>
        <v>85783</v>
      </c>
      <c r="BB167" s="17">
        <f t="shared" si="348"/>
        <v>65540.699999999997</v>
      </c>
      <c r="BC167" s="17">
        <f t="shared" si="349"/>
        <v>50000</v>
      </c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>
        <f t="shared" si="350"/>
        <v>85783</v>
      </c>
      <c r="BP167" s="17">
        <f t="shared" si="351"/>
        <v>65540.699999999997</v>
      </c>
      <c r="BQ167" s="17">
        <f t="shared" si="352"/>
        <v>50000</v>
      </c>
      <c r="BR167" s="17"/>
      <c r="BS167" s="17"/>
      <c r="BT167" s="17"/>
      <c r="BU167" s="17">
        <f t="shared" si="353"/>
        <v>85783</v>
      </c>
      <c r="BV167" s="17">
        <f t="shared" si="354"/>
        <v>65540.699999999997</v>
      </c>
      <c r="BW167" s="17">
        <f t="shared" si="355"/>
        <v>50000</v>
      </c>
      <c r="BX167" s="17">
        <v>-15002.799999999999</v>
      </c>
      <c r="BY167" s="17"/>
      <c r="BZ167" s="17"/>
      <c r="CA167" s="17"/>
      <c r="CB167" s="17"/>
      <c r="CC167" s="17"/>
      <c r="CD167" s="17"/>
      <c r="CE167" s="17"/>
      <c r="CF167" s="17"/>
      <c r="CG167" s="17">
        <f t="shared" si="356"/>
        <v>70780.199999999997</v>
      </c>
      <c r="CH167" s="17">
        <f t="shared" si="357"/>
        <v>65540.699999999997</v>
      </c>
      <c r="CI167" s="17">
        <f t="shared" si="358"/>
        <v>50000</v>
      </c>
      <c r="CJ167" s="17"/>
      <c r="CK167" s="32"/>
      <c r="CL167" s="32">
        <v>26</v>
      </c>
      <c r="CM167" s="1"/>
      <c r="CN167" s="1"/>
      <c r="CO167" s="1"/>
      <c r="CP167" s="1"/>
      <c r="CQ167" s="1"/>
      <c r="CR167" s="1"/>
      <c r="CS167" s="1"/>
    </row>
    <row r="168" s="1" customFormat="1">
      <c r="A168" s="30" t="s">
        <v>157</v>
      </c>
      <c r="B168" s="30" t="s">
        <v>68</v>
      </c>
      <c r="C168" s="30" t="s">
        <v>70</v>
      </c>
      <c r="D168" s="30" t="s">
        <v>200</v>
      </c>
      <c r="E168" s="35"/>
      <c r="F168" s="31" t="s">
        <v>201</v>
      </c>
      <c r="G168" s="17">
        <f>G169</f>
        <v>67287.700000000012</v>
      </c>
      <c r="H168" s="17">
        <f>H169</f>
        <v>50475.300000000003</v>
      </c>
      <c r="I168" s="17">
        <f>I169</f>
        <v>50475.300000000003</v>
      </c>
      <c r="J168" s="17">
        <f>J169</f>
        <v>0</v>
      </c>
      <c r="K168" s="17">
        <f>K169</f>
        <v>0</v>
      </c>
      <c r="L168" s="17">
        <f>L169</f>
        <v>0</v>
      </c>
      <c r="M168" s="17">
        <f t="shared" si="588"/>
        <v>67287.700000000012</v>
      </c>
      <c r="N168" s="17">
        <f t="shared" si="589"/>
        <v>50475.300000000003</v>
      </c>
      <c r="O168" s="17">
        <f t="shared" si="590"/>
        <v>50475.300000000003</v>
      </c>
      <c r="P168" s="17">
        <f>P169</f>
        <v>0</v>
      </c>
      <c r="Q168" s="17">
        <f>Q169</f>
        <v>0</v>
      </c>
      <c r="R168" s="17">
        <f>R169</f>
        <v>0</v>
      </c>
      <c r="S168" s="17">
        <f>S169</f>
        <v>0</v>
      </c>
      <c r="T168" s="17">
        <f>T169</f>
        <v>0</v>
      </c>
      <c r="U168" s="17">
        <f>U169</f>
        <v>0</v>
      </c>
      <c r="V168" s="17">
        <f>V169</f>
        <v>0</v>
      </c>
      <c r="W168" s="17">
        <f>W169</f>
        <v>0</v>
      </c>
      <c r="X168" s="17">
        <f>X169</f>
        <v>0</v>
      </c>
      <c r="Y168" s="17">
        <f t="shared" ref="Y168:Y231" si="662">M168+P168+Q168+R168+S168</f>
        <v>67287.700000000012</v>
      </c>
      <c r="Z168" s="17">
        <f t="shared" ref="Z168:Z231" si="663">N168+T168+U168</f>
        <v>50475.300000000003</v>
      </c>
      <c r="AA168" s="17">
        <f t="shared" ref="AA168:AA231" si="664">O168+V168+X168+W168</f>
        <v>50475.300000000003</v>
      </c>
      <c r="AB168" s="17">
        <f>AB169</f>
        <v>0</v>
      </c>
      <c r="AC168" s="17">
        <f>AC169</f>
        <v>0</v>
      </c>
      <c r="AD168" s="17">
        <f>AD169</f>
        <v>0</v>
      </c>
      <c r="AE168" s="17">
        <f t="shared" ref="AE168:AE231" si="665">Y168+AB168</f>
        <v>67287.700000000012</v>
      </c>
      <c r="AF168" s="17">
        <f t="shared" ref="AF168:AF231" si="666">Z168+AC168</f>
        <v>50475.300000000003</v>
      </c>
      <c r="AG168" s="17">
        <f t="shared" ref="AG168:AG231" si="667">AA168+AD168</f>
        <v>50475.300000000003</v>
      </c>
      <c r="AH168" s="17">
        <f>AH169</f>
        <v>0</v>
      </c>
      <c r="AI168" s="17">
        <f>AI169</f>
        <v>0</v>
      </c>
      <c r="AJ168" s="17">
        <f>AJ169</f>
        <v>0</v>
      </c>
      <c r="AK168" s="17">
        <f>AK169</f>
        <v>0</v>
      </c>
      <c r="AL168" s="17">
        <f>AL169</f>
        <v>0</v>
      </c>
      <c r="AM168" s="17">
        <f>AM169</f>
        <v>0</v>
      </c>
      <c r="AN168" s="17">
        <f>AN169</f>
        <v>0</v>
      </c>
      <c r="AO168" s="17">
        <f>AO169</f>
        <v>0</v>
      </c>
      <c r="AP168" s="17">
        <f>AP169</f>
        <v>0</v>
      </c>
      <c r="AQ168" s="17">
        <f>AQ169</f>
        <v>0</v>
      </c>
      <c r="AR168" s="17">
        <f>AR169</f>
        <v>0</v>
      </c>
      <c r="AS168" s="17">
        <f>AS169</f>
        <v>0</v>
      </c>
      <c r="AT168" s="17">
        <f>AT169</f>
        <v>0</v>
      </c>
      <c r="AU168" s="17">
        <f>AU169</f>
        <v>0</v>
      </c>
      <c r="AV168" s="17">
        <f>AV169</f>
        <v>0</v>
      </c>
      <c r="AW168" s="17">
        <f t="shared" ref="AW168:AW231" si="668">AE168+AH168+AI168+AJ168+AK168+AL168</f>
        <v>67287.700000000012</v>
      </c>
      <c r="AX168" s="17">
        <f t="shared" ref="AX168:AX231" si="669">AF168+AM168+AN168+AO168+AP168+AQ168</f>
        <v>50475.300000000003</v>
      </c>
      <c r="AY168" s="17">
        <f t="shared" ref="AY168:AY231" si="670">AG168+AR168+AS168+AT168+AU168+AV168</f>
        <v>50475.300000000003</v>
      </c>
      <c r="AZ168" s="17">
        <f>AZ169</f>
        <v>0</v>
      </c>
      <c r="BA168" s="17">
        <f t="shared" ref="BA168:BA231" si="671">AW168+AZ168</f>
        <v>67287.700000000012</v>
      </c>
      <c r="BB168" s="17">
        <f t="shared" ref="BB168:BB231" si="672">AX168</f>
        <v>50475.300000000003</v>
      </c>
      <c r="BC168" s="17">
        <f t="shared" ref="BC168:BC231" si="673">AY168</f>
        <v>50475.300000000003</v>
      </c>
      <c r="BD168" s="17">
        <f>BD169</f>
        <v>0</v>
      </c>
      <c r="BE168" s="17">
        <f>BE169</f>
        <v>0</v>
      </c>
      <c r="BF168" s="17">
        <f>BF169</f>
        <v>0</v>
      </c>
      <c r="BG168" s="17">
        <f>BG169</f>
        <v>0</v>
      </c>
      <c r="BH168" s="17">
        <f>BH169</f>
        <v>0</v>
      </c>
      <c r="BI168" s="17">
        <f>BI169</f>
        <v>0</v>
      </c>
      <c r="BJ168" s="17">
        <f>BJ169</f>
        <v>0</v>
      </c>
      <c r="BK168" s="17">
        <f>BK169</f>
        <v>0</v>
      </c>
      <c r="BL168" s="17">
        <f>BL169</f>
        <v>0</v>
      </c>
      <c r="BM168" s="17">
        <f>BM169</f>
        <v>0</v>
      </c>
      <c r="BN168" s="17">
        <f>BN169</f>
        <v>0</v>
      </c>
      <c r="BO168" s="17">
        <f t="shared" ref="BO168:BO231" si="674">BA168+BD168+BE168+BF168+BG168</f>
        <v>67287.700000000012</v>
      </c>
      <c r="BP168" s="17">
        <f t="shared" ref="BP168:BP231" si="675">BB168+BH168+BI168+BJ168+BK168</f>
        <v>50475.300000000003</v>
      </c>
      <c r="BQ168" s="17">
        <f t="shared" ref="BQ168:BQ231" si="676">BC168+BL168+BM168+BN168</f>
        <v>50475.300000000003</v>
      </c>
      <c r="BR168" s="17">
        <f>BR169</f>
        <v>0</v>
      </c>
      <c r="BS168" s="17">
        <f>BS169</f>
        <v>0</v>
      </c>
      <c r="BT168" s="17">
        <f>BT169</f>
        <v>0</v>
      </c>
      <c r="BU168" s="17">
        <f t="shared" ref="BU168:BU231" si="677">BO168+BR168</f>
        <v>67287.700000000012</v>
      </c>
      <c r="BV168" s="17">
        <f t="shared" ref="BV168:BV231" si="678">BP168+BS168</f>
        <v>50475.300000000003</v>
      </c>
      <c r="BW168" s="17">
        <f t="shared" ref="BW168:BW231" si="679">BQ168+BT168</f>
        <v>50475.300000000003</v>
      </c>
      <c r="BX168" s="17">
        <f>BX169</f>
        <v>0</v>
      </c>
      <c r="BY168" s="17">
        <f>BY169</f>
        <v>0</v>
      </c>
      <c r="BZ168" s="17">
        <f>BZ169</f>
        <v>0</v>
      </c>
      <c r="CA168" s="17">
        <f>CA169</f>
        <v>0</v>
      </c>
      <c r="CB168" s="17">
        <f>CB169</f>
        <v>0</v>
      </c>
      <c r="CC168" s="17">
        <f>CC169</f>
        <v>0</v>
      </c>
      <c r="CD168" s="17">
        <f>CD169</f>
        <v>0</v>
      </c>
      <c r="CE168" s="17">
        <f>CE169</f>
        <v>0</v>
      </c>
      <c r="CF168" s="17">
        <f>CF169</f>
        <v>0</v>
      </c>
      <c r="CG168" s="17">
        <f t="shared" ref="CG168:CG231" si="680">BU168+BX168+BY168+BZ168</f>
        <v>67287.700000000012</v>
      </c>
      <c r="CH168" s="17">
        <f t="shared" ref="CH168:CH231" si="681">BV168+CA168+CB168+CC168</f>
        <v>50475.300000000003</v>
      </c>
      <c r="CI168" s="17">
        <f t="shared" ref="CI168:CI231" si="682">BW168+CD168+CE168+CF168</f>
        <v>50475.300000000003</v>
      </c>
      <c r="CJ168" s="17">
        <f>CJ169</f>
        <v>0</v>
      </c>
      <c r="CK168" s="32"/>
      <c r="CL168" s="32"/>
      <c r="CM168" s="1"/>
      <c r="CN168" s="1"/>
      <c r="CO168" s="1"/>
      <c r="CP168" s="1"/>
      <c r="CQ168" s="1"/>
      <c r="CR168" s="1"/>
      <c r="CS168" s="1"/>
    </row>
    <row r="169" s="1" customFormat="1">
      <c r="A169" s="30" t="s">
        <v>157</v>
      </c>
      <c r="B169" s="30" t="s">
        <v>68</v>
      </c>
      <c r="C169" s="30" t="s">
        <v>70</v>
      </c>
      <c r="D169" s="30" t="s">
        <v>200</v>
      </c>
      <c r="E169" s="30" t="s">
        <v>46</v>
      </c>
      <c r="F169" s="31" t="s">
        <v>47</v>
      </c>
      <c r="G169" s="17">
        <f>44540.8+22746.9</f>
        <v>67287.700000000012</v>
      </c>
      <c r="H169" s="17">
        <f>28007.7+22467.6</f>
        <v>50475.300000000003</v>
      </c>
      <c r="I169" s="17">
        <f>28007.7+22467.6</f>
        <v>50475.300000000003</v>
      </c>
      <c r="J169" s="17"/>
      <c r="K169" s="17"/>
      <c r="L169" s="17"/>
      <c r="M169" s="17">
        <f t="shared" si="588"/>
        <v>67287.700000000012</v>
      </c>
      <c r="N169" s="17">
        <f t="shared" si="589"/>
        <v>50475.300000000003</v>
      </c>
      <c r="O169" s="17">
        <f t="shared" si="590"/>
        <v>50475.300000000003</v>
      </c>
      <c r="P169" s="17"/>
      <c r="Q169" s="17"/>
      <c r="R169" s="17"/>
      <c r="S169" s="17"/>
      <c r="T169" s="17"/>
      <c r="U169" s="17"/>
      <c r="V169" s="17"/>
      <c r="W169" s="17"/>
      <c r="X169" s="17"/>
      <c r="Y169" s="17">
        <f t="shared" si="662"/>
        <v>67287.700000000012</v>
      </c>
      <c r="Z169" s="17">
        <f t="shared" si="663"/>
        <v>50475.300000000003</v>
      </c>
      <c r="AA169" s="17">
        <f t="shared" si="664"/>
        <v>50475.300000000003</v>
      </c>
      <c r="AB169" s="17"/>
      <c r="AC169" s="17"/>
      <c r="AD169" s="17"/>
      <c r="AE169" s="17">
        <f t="shared" si="665"/>
        <v>67287.700000000012</v>
      </c>
      <c r="AF169" s="17">
        <f t="shared" si="666"/>
        <v>50475.300000000003</v>
      </c>
      <c r="AG169" s="17">
        <f t="shared" si="667"/>
        <v>50475.300000000003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>
        <f t="shared" si="668"/>
        <v>67287.700000000012</v>
      </c>
      <c r="AX169" s="17">
        <f t="shared" si="669"/>
        <v>50475.300000000003</v>
      </c>
      <c r="AY169" s="17">
        <f t="shared" si="670"/>
        <v>50475.300000000003</v>
      </c>
      <c r="AZ169" s="17"/>
      <c r="BA169" s="17">
        <f t="shared" si="671"/>
        <v>67287.700000000012</v>
      </c>
      <c r="BB169" s="17">
        <f t="shared" si="672"/>
        <v>50475.300000000003</v>
      </c>
      <c r="BC169" s="17">
        <f t="shared" si="673"/>
        <v>50475.300000000003</v>
      </c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>
        <f t="shared" si="674"/>
        <v>67287.700000000012</v>
      </c>
      <c r="BP169" s="17">
        <f t="shared" si="675"/>
        <v>50475.300000000003</v>
      </c>
      <c r="BQ169" s="17">
        <f t="shared" si="676"/>
        <v>50475.300000000003</v>
      </c>
      <c r="BR169" s="17"/>
      <c r="BS169" s="17"/>
      <c r="BT169" s="17"/>
      <c r="BU169" s="17">
        <f t="shared" si="677"/>
        <v>67287.700000000012</v>
      </c>
      <c r="BV169" s="17">
        <f t="shared" si="678"/>
        <v>50475.300000000003</v>
      </c>
      <c r="BW169" s="17">
        <f t="shared" si="679"/>
        <v>50475.300000000003</v>
      </c>
      <c r="BX169" s="17"/>
      <c r="BY169" s="17"/>
      <c r="BZ169" s="17"/>
      <c r="CA169" s="17"/>
      <c r="CB169" s="17"/>
      <c r="CC169" s="17"/>
      <c r="CD169" s="17"/>
      <c r="CE169" s="17"/>
      <c r="CF169" s="17"/>
      <c r="CG169" s="17">
        <f t="shared" si="680"/>
        <v>67287.700000000012</v>
      </c>
      <c r="CH169" s="17">
        <f t="shared" si="681"/>
        <v>50475.300000000003</v>
      </c>
      <c r="CI169" s="17">
        <f t="shared" si="682"/>
        <v>50475.300000000003</v>
      </c>
      <c r="CJ169" s="17"/>
      <c r="CK169" s="32"/>
      <c r="CL169" s="32"/>
      <c r="CM169" s="1"/>
      <c r="CN169" s="1"/>
      <c r="CO169" s="1"/>
      <c r="CP169" s="1"/>
      <c r="CQ169" s="1"/>
      <c r="CR169" s="1"/>
      <c r="CS169" s="1"/>
    </row>
    <row r="170" s="1" customFormat="1">
      <c r="A170" s="30" t="s">
        <v>157</v>
      </c>
      <c r="B170" s="30" t="s">
        <v>68</v>
      </c>
      <c r="C170" s="30" t="s">
        <v>70</v>
      </c>
      <c r="D170" s="30" t="s">
        <v>168</v>
      </c>
      <c r="E170" s="35"/>
      <c r="F170" s="31" t="s">
        <v>169</v>
      </c>
      <c r="G170" s="17">
        <f t="shared" ref="G170:G176" si="683">G171</f>
        <v>12745.299999999999</v>
      </c>
      <c r="H170" s="17">
        <f t="shared" ref="H170:H176" si="684">H171</f>
        <v>745.29999999999995</v>
      </c>
      <c r="I170" s="17">
        <f t="shared" ref="I170:I176" si="685">I171</f>
        <v>745.29999999999995</v>
      </c>
      <c r="J170" s="17">
        <f t="shared" ref="J170:J176" si="686">J171</f>
        <v>0</v>
      </c>
      <c r="K170" s="17">
        <f t="shared" ref="K170:K176" si="687">K171</f>
        <v>0</v>
      </c>
      <c r="L170" s="17">
        <f t="shared" ref="L170:L176" si="688">L171</f>
        <v>0</v>
      </c>
      <c r="M170" s="17">
        <f t="shared" si="588"/>
        <v>12745.299999999999</v>
      </c>
      <c r="N170" s="17">
        <f t="shared" si="589"/>
        <v>745.29999999999995</v>
      </c>
      <c r="O170" s="17">
        <f t="shared" si="590"/>
        <v>745.29999999999995</v>
      </c>
      <c r="P170" s="17">
        <f t="shared" ref="P170:P176" si="689">P171</f>
        <v>0</v>
      </c>
      <c r="Q170" s="17">
        <f t="shared" ref="Q170:Q176" si="690">Q171</f>
        <v>0</v>
      </c>
      <c r="R170" s="17">
        <f t="shared" ref="R170:R176" si="691">R171</f>
        <v>0</v>
      </c>
      <c r="S170" s="17">
        <f t="shared" ref="S170:S176" si="692">S171</f>
        <v>0</v>
      </c>
      <c r="T170" s="17">
        <f t="shared" ref="T170:T176" si="693">T171</f>
        <v>0</v>
      </c>
      <c r="U170" s="17">
        <f t="shared" ref="U170:U176" si="694">U171</f>
        <v>0</v>
      </c>
      <c r="V170" s="17">
        <f t="shared" ref="V170:V176" si="695">V171</f>
        <v>0</v>
      </c>
      <c r="W170" s="17">
        <f t="shared" ref="W170:W176" si="696">W171</f>
        <v>0</v>
      </c>
      <c r="X170" s="17">
        <f t="shared" ref="X170:X176" si="697">X171</f>
        <v>0</v>
      </c>
      <c r="Y170" s="17">
        <f t="shared" si="662"/>
        <v>12745.299999999999</v>
      </c>
      <c r="Z170" s="17">
        <f t="shared" si="663"/>
        <v>745.29999999999995</v>
      </c>
      <c r="AA170" s="17">
        <f t="shared" si="664"/>
        <v>745.29999999999995</v>
      </c>
      <c r="AB170" s="17">
        <f t="shared" ref="AB170:AB176" si="698">AB171</f>
        <v>0</v>
      </c>
      <c r="AC170" s="17">
        <f t="shared" ref="AC170:AC176" si="699">AC171</f>
        <v>0</v>
      </c>
      <c r="AD170" s="17">
        <f t="shared" ref="AD170:AD176" si="700">AD171</f>
        <v>0</v>
      </c>
      <c r="AE170" s="17">
        <f t="shared" si="665"/>
        <v>12745.299999999999</v>
      </c>
      <c r="AF170" s="17">
        <f t="shared" si="666"/>
        <v>745.29999999999995</v>
      </c>
      <c r="AG170" s="17">
        <f t="shared" si="667"/>
        <v>745.29999999999995</v>
      </c>
      <c r="AH170" s="17">
        <f t="shared" ref="AH170:AH176" si="701">AH171</f>
        <v>0</v>
      </c>
      <c r="AI170" s="17">
        <f t="shared" ref="AI170:AI176" si="702">AI171</f>
        <v>0</v>
      </c>
      <c r="AJ170" s="17">
        <f t="shared" ref="AJ170:AJ176" si="703">AJ171</f>
        <v>0</v>
      </c>
      <c r="AK170" s="17">
        <f t="shared" ref="AK170:AK176" si="704">AK171</f>
        <v>0</v>
      </c>
      <c r="AL170" s="17">
        <f t="shared" ref="AL170:AL176" si="705">AL171</f>
        <v>0</v>
      </c>
      <c r="AM170" s="17">
        <f t="shared" ref="AM170:AM176" si="706">AM171</f>
        <v>0</v>
      </c>
      <c r="AN170" s="17">
        <f t="shared" ref="AN170:AN176" si="707">AN171</f>
        <v>0</v>
      </c>
      <c r="AO170" s="17">
        <f t="shared" ref="AO170:AO176" si="708">AO171</f>
        <v>0</v>
      </c>
      <c r="AP170" s="17">
        <f t="shared" ref="AP170:AP176" si="709">AP171</f>
        <v>0</v>
      </c>
      <c r="AQ170" s="17">
        <f t="shared" ref="AQ170:AQ176" si="710">AQ171</f>
        <v>0</v>
      </c>
      <c r="AR170" s="17">
        <f t="shared" ref="AR170:AR176" si="711">AR171</f>
        <v>0</v>
      </c>
      <c r="AS170" s="17">
        <f t="shared" ref="AS170:AS176" si="712">AS171</f>
        <v>0</v>
      </c>
      <c r="AT170" s="17">
        <f t="shared" ref="AT170:AT176" si="713">AT171</f>
        <v>0</v>
      </c>
      <c r="AU170" s="17">
        <f t="shared" ref="AU170:AU176" si="714">AU171</f>
        <v>0</v>
      </c>
      <c r="AV170" s="17">
        <f t="shared" ref="AV170:AV176" si="715">AV171</f>
        <v>0</v>
      </c>
      <c r="AW170" s="17">
        <f t="shared" si="668"/>
        <v>12745.299999999999</v>
      </c>
      <c r="AX170" s="17">
        <f t="shared" si="669"/>
        <v>745.29999999999995</v>
      </c>
      <c r="AY170" s="17">
        <f t="shared" si="670"/>
        <v>745.29999999999995</v>
      </c>
      <c r="AZ170" s="17">
        <f t="shared" ref="AZ170:AZ176" si="716">AZ171</f>
        <v>0</v>
      </c>
      <c r="BA170" s="17">
        <f t="shared" si="671"/>
        <v>12745.299999999999</v>
      </c>
      <c r="BB170" s="17">
        <f t="shared" si="672"/>
        <v>745.29999999999995</v>
      </c>
      <c r="BC170" s="17">
        <f t="shared" si="673"/>
        <v>745.29999999999995</v>
      </c>
      <c r="BD170" s="17">
        <f t="shared" ref="BD170:BD176" si="717">BD171</f>
        <v>0</v>
      </c>
      <c r="BE170" s="17">
        <f t="shared" ref="BE170:BE176" si="718">BE171</f>
        <v>0</v>
      </c>
      <c r="BF170" s="17">
        <f t="shared" ref="BF170:BF176" si="719">BF171</f>
        <v>0</v>
      </c>
      <c r="BG170" s="17">
        <f t="shared" ref="BG170:BG176" si="720">BG171</f>
        <v>0</v>
      </c>
      <c r="BH170" s="17">
        <f t="shared" ref="BH170:BH176" si="721">BH171</f>
        <v>0</v>
      </c>
      <c r="BI170" s="17">
        <f t="shared" ref="BI170:BI176" si="722">BI171</f>
        <v>0</v>
      </c>
      <c r="BJ170" s="17">
        <f t="shared" ref="BJ170:BJ176" si="723">BJ171</f>
        <v>0</v>
      </c>
      <c r="BK170" s="17">
        <f t="shared" ref="BK170:BK176" si="724">BK171</f>
        <v>0</v>
      </c>
      <c r="BL170" s="17">
        <f t="shared" ref="BL170:BL176" si="725">BL171</f>
        <v>0</v>
      </c>
      <c r="BM170" s="17">
        <f t="shared" ref="BM170:BM176" si="726">BM171</f>
        <v>0</v>
      </c>
      <c r="BN170" s="17">
        <f t="shared" ref="BN170:BN176" si="727">BN171</f>
        <v>0</v>
      </c>
      <c r="BO170" s="17">
        <f t="shared" si="674"/>
        <v>12745.299999999999</v>
      </c>
      <c r="BP170" s="17">
        <f t="shared" si="675"/>
        <v>745.29999999999995</v>
      </c>
      <c r="BQ170" s="17">
        <f t="shared" si="676"/>
        <v>745.29999999999995</v>
      </c>
      <c r="BR170" s="17">
        <f t="shared" ref="BR170:BR176" si="728">BR171</f>
        <v>0</v>
      </c>
      <c r="BS170" s="17">
        <f t="shared" ref="BS170:BS176" si="729">BS171</f>
        <v>0</v>
      </c>
      <c r="BT170" s="17">
        <f t="shared" ref="BT170:BT176" si="730">BT171</f>
        <v>0</v>
      </c>
      <c r="BU170" s="17">
        <f t="shared" si="677"/>
        <v>12745.299999999999</v>
      </c>
      <c r="BV170" s="17">
        <f t="shared" si="678"/>
        <v>745.29999999999995</v>
      </c>
      <c r="BW170" s="17">
        <f t="shared" si="679"/>
        <v>745.29999999999995</v>
      </c>
      <c r="BX170" s="17">
        <f t="shared" ref="BX170:BX176" si="731">BX171</f>
        <v>0</v>
      </c>
      <c r="BY170" s="17">
        <f t="shared" ref="BY170:BY176" si="732">BY171</f>
        <v>-2052.8000000000002</v>
      </c>
      <c r="BZ170" s="17">
        <f t="shared" ref="BZ170:BZ176" si="733">BZ171</f>
        <v>0</v>
      </c>
      <c r="CA170" s="17">
        <f t="shared" ref="CA170:CA176" si="734">CA171</f>
        <v>0</v>
      </c>
      <c r="CB170" s="17">
        <f t="shared" ref="CB170:CB176" si="735">CB171</f>
        <v>0</v>
      </c>
      <c r="CC170" s="17">
        <f t="shared" ref="CC170:CC176" si="736">CC171</f>
        <v>0</v>
      </c>
      <c r="CD170" s="17">
        <f t="shared" ref="CD170:CD176" si="737">CD171</f>
        <v>0</v>
      </c>
      <c r="CE170" s="17">
        <f t="shared" ref="CE170:CE176" si="738">CE171</f>
        <v>0</v>
      </c>
      <c r="CF170" s="17">
        <f t="shared" ref="CF170:CF176" si="739">CF171</f>
        <v>0</v>
      </c>
      <c r="CG170" s="17">
        <f t="shared" si="680"/>
        <v>10692.5</v>
      </c>
      <c r="CH170" s="17">
        <f t="shared" si="681"/>
        <v>745.29999999999995</v>
      </c>
      <c r="CI170" s="17">
        <f t="shared" si="682"/>
        <v>745.29999999999995</v>
      </c>
      <c r="CJ170" s="17">
        <f t="shared" ref="CJ170:CJ176" si="740">CJ171</f>
        <v>0</v>
      </c>
      <c r="CK170" s="32"/>
      <c r="CL170" s="32"/>
      <c r="CM170" s="1"/>
      <c r="CN170" s="1"/>
      <c r="CO170" s="1"/>
      <c r="CP170" s="1"/>
      <c r="CQ170" s="1"/>
      <c r="CR170" s="1"/>
      <c r="CS170" s="1"/>
    </row>
    <row r="171" s="1" customFormat="1">
      <c r="A171" s="30" t="s">
        <v>157</v>
      </c>
      <c r="B171" s="30" t="s">
        <v>68</v>
      </c>
      <c r="C171" s="30" t="s">
        <v>70</v>
      </c>
      <c r="D171" s="30" t="s">
        <v>202</v>
      </c>
      <c r="E171" s="35"/>
      <c r="F171" s="31" t="s">
        <v>203</v>
      </c>
      <c r="G171" s="17">
        <f t="shared" si="683"/>
        <v>12745.299999999999</v>
      </c>
      <c r="H171" s="17">
        <f t="shared" si="684"/>
        <v>745.29999999999995</v>
      </c>
      <c r="I171" s="17">
        <f t="shared" si="685"/>
        <v>745.29999999999995</v>
      </c>
      <c r="J171" s="17">
        <f t="shared" si="686"/>
        <v>0</v>
      </c>
      <c r="K171" s="17">
        <f t="shared" si="687"/>
        <v>0</v>
      </c>
      <c r="L171" s="17">
        <f t="shared" si="688"/>
        <v>0</v>
      </c>
      <c r="M171" s="17">
        <f t="shared" si="588"/>
        <v>12745.299999999999</v>
      </c>
      <c r="N171" s="17">
        <f t="shared" si="589"/>
        <v>745.29999999999995</v>
      </c>
      <c r="O171" s="17">
        <f t="shared" si="590"/>
        <v>745.29999999999995</v>
      </c>
      <c r="P171" s="17">
        <f t="shared" si="689"/>
        <v>0</v>
      </c>
      <c r="Q171" s="17">
        <f t="shared" si="690"/>
        <v>0</v>
      </c>
      <c r="R171" s="17">
        <f t="shared" si="691"/>
        <v>0</v>
      </c>
      <c r="S171" s="17">
        <f t="shared" si="692"/>
        <v>0</v>
      </c>
      <c r="T171" s="17">
        <f t="shared" si="693"/>
        <v>0</v>
      </c>
      <c r="U171" s="17">
        <f t="shared" si="694"/>
        <v>0</v>
      </c>
      <c r="V171" s="17">
        <f t="shared" si="695"/>
        <v>0</v>
      </c>
      <c r="W171" s="17">
        <f t="shared" si="696"/>
        <v>0</v>
      </c>
      <c r="X171" s="17">
        <f t="shared" si="697"/>
        <v>0</v>
      </c>
      <c r="Y171" s="17">
        <f t="shared" si="662"/>
        <v>12745.299999999999</v>
      </c>
      <c r="Z171" s="17">
        <f t="shared" si="663"/>
        <v>745.29999999999995</v>
      </c>
      <c r="AA171" s="17">
        <f t="shared" si="664"/>
        <v>745.29999999999995</v>
      </c>
      <c r="AB171" s="17">
        <f t="shared" si="698"/>
        <v>0</v>
      </c>
      <c r="AC171" s="17">
        <f t="shared" si="699"/>
        <v>0</v>
      </c>
      <c r="AD171" s="17">
        <f t="shared" si="700"/>
        <v>0</v>
      </c>
      <c r="AE171" s="17">
        <f t="shared" si="665"/>
        <v>12745.299999999999</v>
      </c>
      <c r="AF171" s="17">
        <f t="shared" si="666"/>
        <v>745.29999999999995</v>
      </c>
      <c r="AG171" s="17">
        <f t="shared" si="667"/>
        <v>745.29999999999995</v>
      </c>
      <c r="AH171" s="17">
        <f t="shared" si="701"/>
        <v>0</v>
      </c>
      <c r="AI171" s="17">
        <f t="shared" si="702"/>
        <v>0</v>
      </c>
      <c r="AJ171" s="17">
        <f t="shared" si="703"/>
        <v>0</v>
      </c>
      <c r="AK171" s="17">
        <f t="shared" si="704"/>
        <v>0</v>
      </c>
      <c r="AL171" s="17">
        <f t="shared" si="705"/>
        <v>0</v>
      </c>
      <c r="AM171" s="17">
        <f t="shared" si="706"/>
        <v>0</v>
      </c>
      <c r="AN171" s="17">
        <f t="shared" si="707"/>
        <v>0</v>
      </c>
      <c r="AO171" s="17">
        <f t="shared" si="708"/>
        <v>0</v>
      </c>
      <c r="AP171" s="17">
        <f t="shared" si="709"/>
        <v>0</v>
      </c>
      <c r="AQ171" s="17">
        <f t="shared" si="710"/>
        <v>0</v>
      </c>
      <c r="AR171" s="17">
        <f t="shared" si="711"/>
        <v>0</v>
      </c>
      <c r="AS171" s="17">
        <f t="shared" si="712"/>
        <v>0</v>
      </c>
      <c r="AT171" s="17">
        <f t="shared" si="713"/>
        <v>0</v>
      </c>
      <c r="AU171" s="17">
        <f t="shared" si="714"/>
        <v>0</v>
      </c>
      <c r="AV171" s="17">
        <f t="shared" si="715"/>
        <v>0</v>
      </c>
      <c r="AW171" s="17">
        <f t="shared" si="668"/>
        <v>12745.299999999999</v>
      </c>
      <c r="AX171" s="17">
        <f t="shared" si="669"/>
        <v>745.29999999999995</v>
      </c>
      <c r="AY171" s="17">
        <f t="shared" si="670"/>
        <v>745.29999999999995</v>
      </c>
      <c r="AZ171" s="17">
        <f t="shared" si="716"/>
        <v>0</v>
      </c>
      <c r="BA171" s="17">
        <f t="shared" si="671"/>
        <v>12745.299999999999</v>
      </c>
      <c r="BB171" s="17">
        <f t="shared" si="672"/>
        <v>745.29999999999995</v>
      </c>
      <c r="BC171" s="17">
        <f t="shared" si="673"/>
        <v>745.29999999999995</v>
      </c>
      <c r="BD171" s="17">
        <f t="shared" si="717"/>
        <v>0</v>
      </c>
      <c r="BE171" s="17">
        <f t="shared" si="718"/>
        <v>0</v>
      </c>
      <c r="BF171" s="17">
        <f t="shared" si="719"/>
        <v>0</v>
      </c>
      <c r="BG171" s="17">
        <f t="shared" si="720"/>
        <v>0</v>
      </c>
      <c r="BH171" s="17">
        <f t="shared" si="721"/>
        <v>0</v>
      </c>
      <c r="BI171" s="17">
        <f t="shared" si="722"/>
        <v>0</v>
      </c>
      <c r="BJ171" s="17">
        <f t="shared" si="723"/>
        <v>0</v>
      </c>
      <c r="BK171" s="17">
        <f t="shared" si="724"/>
        <v>0</v>
      </c>
      <c r="BL171" s="17">
        <f t="shared" si="725"/>
        <v>0</v>
      </c>
      <c r="BM171" s="17">
        <f t="shared" si="726"/>
        <v>0</v>
      </c>
      <c r="BN171" s="17">
        <f t="shared" si="727"/>
        <v>0</v>
      </c>
      <c r="BO171" s="17">
        <f t="shared" si="674"/>
        <v>12745.299999999999</v>
      </c>
      <c r="BP171" s="17">
        <f t="shared" si="675"/>
        <v>745.29999999999995</v>
      </c>
      <c r="BQ171" s="17">
        <f t="shared" si="676"/>
        <v>745.29999999999995</v>
      </c>
      <c r="BR171" s="17">
        <f t="shared" si="728"/>
        <v>0</v>
      </c>
      <c r="BS171" s="17">
        <f t="shared" si="729"/>
        <v>0</v>
      </c>
      <c r="BT171" s="17">
        <f t="shared" si="730"/>
        <v>0</v>
      </c>
      <c r="BU171" s="17">
        <f t="shared" si="677"/>
        <v>12745.299999999999</v>
      </c>
      <c r="BV171" s="17">
        <f t="shared" si="678"/>
        <v>745.29999999999995</v>
      </c>
      <c r="BW171" s="17">
        <f t="shared" si="679"/>
        <v>745.29999999999995</v>
      </c>
      <c r="BX171" s="17">
        <f t="shared" si="731"/>
        <v>0</v>
      </c>
      <c r="BY171" s="17">
        <f t="shared" si="732"/>
        <v>-2052.8000000000002</v>
      </c>
      <c r="BZ171" s="17">
        <f t="shared" si="733"/>
        <v>0</v>
      </c>
      <c r="CA171" s="17">
        <f t="shared" si="734"/>
        <v>0</v>
      </c>
      <c r="CB171" s="17">
        <f t="shared" si="735"/>
        <v>0</v>
      </c>
      <c r="CC171" s="17">
        <f t="shared" si="736"/>
        <v>0</v>
      </c>
      <c r="CD171" s="17">
        <f t="shared" si="737"/>
        <v>0</v>
      </c>
      <c r="CE171" s="17">
        <f t="shared" si="738"/>
        <v>0</v>
      </c>
      <c r="CF171" s="17">
        <f t="shared" si="739"/>
        <v>0</v>
      </c>
      <c r="CG171" s="17">
        <f t="shared" si="680"/>
        <v>10692.5</v>
      </c>
      <c r="CH171" s="17">
        <f t="shared" si="681"/>
        <v>745.29999999999995</v>
      </c>
      <c r="CI171" s="17">
        <f t="shared" si="682"/>
        <v>745.29999999999995</v>
      </c>
      <c r="CJ171" s="17">
        <f t="shared" si="740"/>
        <v>0</v>
      </c>
      <c r="CK171" s="32"/>
      <c r="CL171" s="32"/>
      <c r="CM171" s="1"/>
      <c r="CN171" s="1"/>
      <c r="CO171" s="1"/>
      <c r="CP171" s="1"/>
      <c r="CQ171" s="1"/>
      <c r="CR171" s="1"/>
      <c r="CS171" s="1"/>
    </row>
    <row r="172" s="1" customFormat="1">
      <c r="A172" s="30" t="s">
        <v>157</v>
      </c>
      <c r="B172" s="30" t="s">
        <v>68</v>
      </c>
      <c r="C172" s="30" t="s">
        <v>70</v>
      </c>
      <c r="D172" s="30" t="s">
        <v>202</v>
      </c>
      <c r="E172" s="30" t="s">
        <v>46</v>
      </c>
      <c r="F172" s="31" t="s">
        <v>47</v>
      </c>
      <c r="G172" s="17">
        <v>12745.299999999999</v>
      </c>
      <c r="H172" s="17">
        <v>745.29999999999995</v>
      </c>
      <c r="I172" s="17">
        <v>745.29999999999995</v>
      </c>
      <c r="J172" s="17"/>
      <c r="K172" s="17"/>
      <c r="L172" s="17"/>
      <c r="M172" s="17">
        <f t="shared" si="588"/>
        <v>12745.299999999999</v>
      </c>
      <c r="N172" s="17">
        <f t="shared" si="589"/>
        <v>745.29999999999995</v>
      </c>
      <c r="O172" s="17">
        <f t="shared" si="590"/>
        <v>745.29999999999995</v>
      </c>
      <c r="P172" s="17"/>
      <c r="Q172" s="17"/>
      <c r="R172" s="17"/>
      <c r="S172" s="17"/>
      <c r="T172" s="17"/>
      <c r="U172" s="17"/>
      <c r="V172" s="17"/>
      <c r="W172" s="17"/>
      <c r="X172" s="17"/>
      <c r="Y172" s="17">
        <f t="shared" si="662"/>
        <v>12745.299999999999</v>
      </c>
      <c r="Z172" s="17">
        <f t="shared" si="663"/>
        <v>745.29999999999995</v>
      </c>
      <c r="AA172" s="17">
        <f t="shared" si="664"/>
        <v>745.29999999999995</v>
      </c>
      <c r="AB172" s="17"/>
      <c r="AC172" s="17"/>
      <c r="AD172" s="17"/>
      <c r="AE172" s="17">
        <f t="shared" si="665"/>
        <v>12745.299999999999</v>
      </c>
      <c r="AF172" s="17">
        <f t="shared" si="666"/>
        <v>745.29999999999995</v>
      </c>
      <c r="AG172" s="17">
        <f t="shared" si="667"/>
        <v>745.29999999999995</v>
      </c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>
        <f t="shared" si="668"/>
        <v>12745.299999999999</v>
      </c>
      <c r="AX172" s="17">
        <f t="shared" si="669"/>
        <v>745.29999999999995</v>
      </c>
      <c r="AY172" s="17">
        <f t="shared" si="670"/>
        <v>745.29999999999995</v>
      </c>
      <c r="AZ172" s="17"/>
      <c r="BA172" s="17">
        <f t="shared" si="671"/>
        <v>12745.299999999999</v>
      </c>
      <c r="BB172" s="17">
        <f t="shared" si="672"/>
        <v>745.29999999999995</v>
      </c>
      <c r="BC172" s="17">
        <f t="shared" si="673"/>
        <v>745.29999999999995</v>
      </c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>
        <f t="shared" si="674"/>
        <v>12745.299999999999</v>
      </c>
      <c r="BP172" s="17">
        <f t="shared" si="675"/>
        <v>745.29999999999995</v>
      </c>
      <c r="BQ172" s="17">
        <f t="shared" si="676"/>
        <v>745.29999999999995</v>
      </c>
      <c r="BR172" s="17"/>
      <c r="BS172" s="17"/>
      <c r="BT172" s="17"/>
      <c r="BU172" s="17">
        <f t="shared" si="677"/>
        <v>12745.299999999999</v>
      </c>
      <c r="BV172" s="17">
        <f t="shared" si="678"/>
        <v>745.29999999999995</v>
      </c>
      <c r="BW172" s="17">
        <f t="shared" si="679"/>
        <v>745.29999999999995</v>
      </c>
      <c r="BX172" s="17"/>
      <c r="BY172" s="17">
        <f>-1596.8-456</f>
        <v>-2052.8000000000002</v>
      </c>
      <c r="BZ172" s="17"/>
      <c r="CA172" s="17"/>
      <c r="CB172" s="17"/>
      <c r="CC172" s="17"/>
      <c r="CD172" s="17"/>
      <c r="CE172" s="17"/>
      <c r="CF172" s="17"/>
      <c r="CG172" s="17">
        <f t="shared" si="680"/>
        <v>10692.5</v>
      </c>
      <c r="CH172" s="17">
        <f t="shared" si="681"/>
        <v>745.29999999999995</v>
      </c>
      <c r="CI172" s="17">
        <f t="shared" si="682"/>
        <v>745.29999999999995</v>
      </c>
      <c r="CJ172" s="17"/>
      <c r="CK172" s="32"/>
      <c r="CL172" s="32"/>
      <c r="CM172" s="1"/>
      <c r="CN172" s="1"/>
      <c r="CO172" s="1"/>
      <c r="CP172" s="1"/>
      <c r="CQ172" s="1"/>
      <c r="CR172" s="1"/>
      <c r="CS172" s="1"/>
    </row>
    <row r="173" s="25" customFormat="1">
      <c r="A173" s="26" t="s">
        <v>157</v>
      </c>
      <c r="B173" s="26" t="s">
        <v>68</v>
      </c>
      <c r="C173" s="26" t="s">
        <v>68</v>
      </c>
      <c r="D173" s="26"/>
      <c r="E173" s="34"/>
      <c r="F173" s="27" t="s">
        <v>204</v>
      </c>
      <c r="G173" s="28">
        <f t="shared" si="683"/>
        <v>74664.600000000006</v>
      </c>
      <c r="H173" s="28">
        <f t="shared" si="684"/>
        <v>76669.899999999994</v>
      </c>
      <c r="I173" s="28">
        <f t="shared" si="685"/>
        <v>72420.300000000003</v>
      </c>
      <c r="J173" s="28">
        <f t="shared" si="686"/>
        <v>0</v>
      </c>
      <c r="K173" s="28">
        <f t="shared" si="687"/>
        <v>0</v>
      </c>
      <c r="L173" s="28">
        <f t="shared" si="688"/>
        <v>0</v>
      </c>
      <c r="M173" s="28">
        <f t="shared" si="588"/>
        <v>74664.600000000006</v>
      </c>
      <c r="N173" s="28">
        <f t="shared" si="589"/>
        <v>76669.899999999994</v>
      </c>
      <c r="O173" s="28">
        <f t="shared" si="590"/>
        <v>72420.300000000003</v>
      </c>
      <c r="P173" s="28">
        <f t="shared" si="689"/>
        <v>12033</v>
      </c>
      <c r="Q173" s="28">
        <f t="shared" si="690"/>
        <v>0</v>
      </c>
      <c r="R173" s="28">
        <f t="shared" si="691"/>
        <v>0</v>
      </c>
      <c r="S173" s="28">
        <f t="shared" si="692"/>
        <v>43.485579999999999</v>
      </c>
      <c r="T173" s="28">
        <f t="shared" si="693"/>
        <v>14926.700000000001</v>
      </c>
      <c r="U173" s="28">
        <f t="shared" si="694"/>
        <v>0</v>
      </c>
      <c r="V173" s="28">
        <f t="shared" si="695"/>
        <v>14003.4</v>
      </c>
      <c r="W173" s="28">
        <f t="shared" si="696"/>
        <v>0</v>
      </c>
      <c r="X173" s="28">
        <f t="shared" si="697"/>
        <v>0</v>
      </c>
      <c r="Y173" s="28">
        <f t="shared" si="662"/>
        <v>86741.085579999999</v>
      </c>
      <c r="Z173" s="28">
        <f t="shared" si="663"/>
        <v>91596.599999999991</v>
      </c>
      <c r="AA173" s="28">
        <f t="shared" si="664"/>
        <v>86423.699999999997</v>
      </c>
      <c r="AB173" s="28">
        <f t="shared" si="698"/>
        <v>0</v>
      </c>
      <c r="AC173" s="28">
        <f t="shared" si="699"/>
        <v>0</v>
      </c>
      <c r="AD173" s="28">
        <f t="shared" si="700"/>
        <v>0</v>
      </c>
      <c r="AE173" s="28">
        <f t="shared" si="665"/>
        <v>86741.085579999999</v>
      </c>
      <c r="AF173" s="28">
        <f t="shared" si="666"/>
        <v>91596.599999999991</v>
      </c>
      <c r="AG173" s="28">
        <f t="shared" si="667"/>
        <v>86423.699999999997</v>
      </c>
      <c r="AH173" s="28">
        <f t="shared" si="701"/>
        <v>0</v>
      </c>
      <c r="AI173" s="28">
        <f t="shared" si="702"/>
        <v>0</v>
      </c>
      <c r="AJ173" s="28">
        <f t="shared" si="703"/>
        <v>0</v>
      </c>
      <c r="AK173" s="28">
        <f t="shared" si="704"/>
        <v>0</v>
      </c>
      <c r="AL173" s="28">
        <f t="shared" si="705"/>
        <v>0</v>
      </c>
      <c r="AM173" s="28">
        <f t="shared" si="706"/>
        <v>0</v>
      </c>
      <c r="AN173" s="28">
        <f t="shared" si="707"/>
        <v>0</v>
      </c>
      <c r="AO173" s="28">
        <f t="shared" si="708"/>
        <v>0</v>
      </c>
      <c r="AP173" s="28">
        <f t="shared" si="709"/>
        <v>0</v>
      </c>
      <c r="AQ173" s="28">
        <f t="shared" si="710"/>
        <v>0</v>
      </c>
      <c r="AR173" s="28">
        <f t="shared" si="711"/>
        <v>0</v>
      </c>
      <c r="AS173" s="28">
        <f t="shared" si="712"/>
        <v>0</v>
      </c>
      <c r="AT173" s="28">
        <f t="shared" si="713"/>
        <v>0</v>
      </c>
      <c r="AU173" s="28">
        <f t="shared" si="714"/>
        <v>0</v>
      </c>
      <c r="AV173" s="28">
        <f t="shared" si="715"/>
        <v>0</v>
      </c>
      <c r="AW173" s="28">
        <f t="shared" si="668"/>
        <v>86741.085579999999</v>
      </c>
      <c r="AX173" s="28">
        <f t="shared" si="669"/>
        <v>91596.599999999991</v>
      </c>
      <c r="AY173" s="28">
        <f t="shared" si="670"/>
        <v>86423.699999999997</v>
      </c>
      <c r="AZ173" s="28">
        <f t="shared" si="716"/>
        <v>0</v>
      </c>
      <c r="BA173" s="28">
        <f t="shared" si="671"/>
        <v>86741.085579999999</v>
      </c>
      <c r="BB173" s="28">
        <f t="shared" si="672"/>
        <v>91596.599999999991</v>
      </c>
      <c r="BC173" s="28">
        <f t="shared" si="673"/>
        <v>86423.699999999997</v>
      </c>
      <c r="BD173" s="28">
        <f t="shared" si="717"/>
        <v>0</v>
      </c>
      <c r="BE173" s="28">
        <f t="shared" si="718"/>
        <v>0</v>
      </c>
      <c r="BF173" s="28">
        <f t="shared" si="719"/>
        <v>0</v>
      </c>
      <c r="BG173" s="28">
        <f t="shared" si="720"/>
        <v>0</v>
      </c>
      <c r="BH173" s="28">
        <f t="shared" si="721"/>
        <v>0</v>
      </c>
      <c r="BI173" s="28">
        <f t="shared" si="722"/>
        <v>0</v>
      </c>
      <c r="BJ173" s="28">
        <f t="shared" si="723"/>
        <v>0</v>
      </c>
      <c r="BK173" s="28">
        <f t="shared" si="724"/>
        <v>0</v>
      </c>
      <c r="BL173" s="28">
        <f t="shared" si="725"/>
        <v>0</v>
      </c>
      <c r="BM173" s="28">
        <f t="shared" si="726"/>
        <v>0</v>
      </c>
      <c r="BN173" s="28">
        <f t="shared" si="727"/>
        <v>0</v>
      </c>
      <c r="BO173" s="28">
        <f t="shared" si="674"/>
        <v>86741.085579999999</v>
      </c>
      <c r="BP173" s="28">
        <f t="shared" si="675"/>
        <v>91596.599999999991</v>
      </c>
      <c r="BQ173" s="28">
        <f t="shared" si="676"/>
        <v>86423.699999999997</v>
      </c>
      <c r="BR173" s="28">
        <f t="shared" si="728"/>
        <v>0</v>
      </c>
      <c r="BS173" s="28">
        <f t="shared" si="729"/>
        <v>0</v>
      </c>
      <c r="BT173" s="28">
        <f t="shared" si="730"/>
        <v>0</v>
      </c>
      <c r="BU173" s="28">
        <f t="shared" si="677"/>
        <v>86741.085579999999</v>
      </c>
      <c r="BV173" s="28">
        <f t="shared" si="678"/>
        <v>91596.599999999991</v>
      </c>
      <c r="BW173" s="28">
        <f t="shared" si="679"/>
        <v>86423.699999999997</v>
      </c>
      <c r="BX173" s="28">
        <f t="shared" si="731"/>
        <v>0</v>
      </c>
      <c r="BY173" s="28">
        <f t="shared" si="732"/>
        <v>0</v>
      </c>
      <c r="BZ173" s="28">
        <f t="shared" si="733"/>
        <v>0</v>
      </c>
      <c r="CA173" s="28">
        <f t="shared" si="734"/>
        <v>0</v>
      </c>
      <c r="CB173" s="28">
        <f t="shared" si="735"/>
        <v>0</v>
      </c>
      <c r="CC173" s="28">
        <f t="shared" si="736"/>
        <v>0</v>
      </c>
      <c r="CD173" s="28">
        <f t="shared" si="737"/>
        <v>0</v>
      </c>
      <c r="CE173" s="28">
        <f t="shared" si="738"/>
        <v>0</v>
      </c>
      <c r="CF173" s="28">
        <f t="shared" si="739"/>
        <v>0</v>
      </c>
      <c r="CG173" s="28">
        <f t="shared" si="680"/>
        <v>86741.085579999999</v>
      </c>
      <c r="CH173" s="28">
        <f t="shared" si="681"/>
        <v>91596.599999999991</v>
      </c>
      <c r="CI173" s="28">
        <f t="shared" si="682"/>
        <v>86423.699999999997</v>
      </c>
      <c r="CJ173" s="28">
        <f t="shared" si="740"/>
        <v>0</v>
      </c>
      <c r="CK173" s="29"/>
      <c r="CL173" s="29"/>
      <c r="CM173" s="25"/>
      <c r="CN173" s="25"/>
      <c r="CO173" s="25"/>
      <c r="CP173" s="25"/>
      <c r="CQ173" s="25"/>
      <c r="CR173" s="25"/>
      <c r="CS173" s="25"/>
    </row>
    <row r="174" s="1" customFormat="1">
      <c r="A174" s="30" t="s">
        <v>157</v>
      </c>
      <c r="B174" s="30" t="s">
        <v>68</v>
      </c>
      <c r="C174" s="30" t="s">
        <v>68</v>
      </c>
      <c r="D174" s="30" t="s">
        <v>165</v>
      </c>
      <c r="E174" s="35"/>
      <c r="F174" s="31" t="s">
        <v>166</v>
      </c>
      <c r="G174" s="17">
        <f t="shared" si="683"/>
        <v>74664.600000000006</v>
      </c>
      <c r="H174" s="17">
        <f t="shared" si="684"/>
        <v>76669.899999999994</v>
      </c>
      <c r="I174" s="17">
        <f t="shared" si="685"/>
        <v>72420.300000000003</v>
      </c>
      <c r="J174" s="17">
        <f t="shared" si="686"/>
        <v>0</v>
      </c>
      <c r="K174" s="17">
        <f t="shared" si="687"/>
        <v>0</v>
      </c>
      <c r="L174" s="17">
        <f t="shared" si="688"/>
        <v>0</v>
      </c>
      <c r="M174" s="17">
        <f t="shared" si="588"/>
        <v>74664.600000000006</v>
      </c>
      <c r="N174" s="17">
        <f t="shared" si="589"/>
        <v>76669.899999999994</v>
      </c>
      <c r="O174" s="17">
        <f t="shared" si="590"/>
        <v>72420.300000000003</v>
      </c>
      <c r="P174" s="17">
        <f t="shared" si="689"/>
        <v>12033</v>
      </c>
      <c r="Q174" s="17">
        <f t="shared" si="690"/>
        <v>0</v>
      </c>
      <c r="R174" s="17">
        <f t="shared" si="691"/>
        <v>0</v>
      </c>
      <c r="S174" s="17">
        <f t="shared" si="692"/>
        <v>43.485579999999999</v>
      </c>
      <c r="T174" s="17">
        <f t="shared" si="693"/>
        <v>14926.700000000001</v>
      </c>
      <c r="U174" s="17">
        <f t="shared" si="694"/>
        <v>0</v>
      </c>
      <c r="V174" s="17">
        <f t="shared" si="695"/>
        <v>14003.4</v>
      </c>
      <c r="W174" s="17">
        <f t="shared" si="696"/>
        <v>0</v>
      </c>
      <c r="X174" s="17">
        <f t="shared" si="697"/>
        <v>0</v>
      </c>
      <c r="Y174" s="17">
        <f t="shared" si="662"/>
        <v>86741.085579999999</v>
      </c>
      <c r="Z174" s="17">
        <f t="shared" si="663"/>
        <v>91596.599999999991</v>
      </c>
      <c r="AA174" s="17">
        <f t="shared" si="664"/>
        <v>86423.699999999997</v>
      </c>
      <c r="AB174" s="17">
        <f t="shared" si="698"/>
        <v>0</v>
      </c>
      <c r="AC174" s="17">
        <f t="shared" si="699"/>
        <v>0</v>
      </c>
      <c r="AD174" s="17">
        <f t="shared" si="700"/>
        <v>0</v>
      </c>
      <c r="AE174" s="17">
        <f t="shared" si="665"/>
        <v>86741.085579999999</v>
      </c>
      <c r="AF174" s="17">
        <f t="shared" si="666"/>
        <v>91596.599999999991</v>
      </c>
      <c r="AG174" s="17">
        <f t="shared" si="667"/>
        <v>86423.699999999997</v>
      </c>
      <c r="AH174" s="17">
        <f t="shared" si="701"/>
        <v>0</v>
      </c>
      <c r="AI174" s="17">
        <f t="shared" si="702"/>
        <v>0</v>
      </c>
      <c r="AJ174" s="17">
        <f t="shared" si="703"/>
        <v>0</v>
      </c>
      <c r="AK174" s="17">
        <f t="shared" si="704"/>
        <v>0</v>
      </c>
      <c r="AL174" s="17">
        <f t="shared" si="705"/>
        <v>0</v>
      </c>
      <c r="AM174" s="17">
        <f t="shared" si="706"/>
        <v>0</v>
      </c>
      <c r="AN174" s="17">
        <f t="shared" si="707"/>
        <v>0</v>
      </c>
      <c r="AO174" s="17">
        <f t="shared" si="708"/>
        <v>0</v>
      </c>
      <c r="AP174" s="17">
        <f t="shared" si="709"/>
        <v>0</v>
      </c>
      <c r="AQ174" s="17">
        <f t="shared" si="710"/>
        <v>0</v>
      </c>
      <c r="AR174" s="17">
        <f t="shared" si="711"/>
        <v>0</v>
      </c>
      <c r="AS174" s="17">
        <f t="shared" si="712"/>
        <v>0</v>
      </c>
      <c r="AT174" s="17">
        <f t="shared" si="713"/>
        <v>0</v>
      </c>
      <c r="AU174" s="17">
        <f t="shared" si="714"/>
        <v>0</v>
      </c>
      <c r="AV174" s="17">
        <f t="shared" si="715"/>
        <v>0</v>
      </c>
      <c r="AW174" s="17">
        <f t="shared" si="668"/>
        <v>86741.085579999999</v>
      </c>
      <c r="AX174" s="17">
        <f t="shared" si="669"/>
        <v>91596.599999999991</v>
      </c>
      <c r="AY174" s="17">
        <f t="shared" si="670"/>
        <v>86423.699999999997</v>
      </c>
      <c r="AZ174" s="17">
        <f t="shared" si="716"/>
        <v>0</v>
      </c>
      <c r="BA174" s="17">
        <f t="shared" si="671"/>
        <v>86741.085579999999</v>
      </c>
      <c r="BB174" s="17">
        <f t="shared" si="672"/>
        <v>91596.599999999991</v>
      </c>
      <c r="BC174" s="17">
        <f t="shared" si="673"/>
        <v>86423.699999999997</v>
      </c>
      <c r="BD174" s="17">
        <f t="shared" si="717"/>
        <v>0</v>
      </c>
      <c r="BE174" s="17">
        <f t="shared" si="718"/>
        <v>0</v>
      </c>
      <c r="BF174" s="17">
        <f t="shared" si="719"/>
        <v>0</v>
      </c>
      <c r="BG174" s="17">
        <f t="shared" si="720"/>
        <v>0</v>
      </c>
      <c r="BH174" s="17">
        <f t="shared" si="721"/>
        <v>0</v>
      </c>
      <c r="BI174" s="17">
        <f t="shared" si="722"/>
        <v>0</v>
      </c>
      <c r="BJ174" s="17">
        <f t="shared" si="723"/>
        <v>0</v>
      </c>
      <c r="BK174" s="17">
        <f t="shared" si="724"/>
        <v>0</v>
      </c>
      <c r="BL174" s="17">
        <f t="shared" si="725"/>
        <v>0</v>
      </c>
      <c r="BM174" s="17">
        <f t="shared" si="726"/>
        <v>0</v>
      </c>
      <c r="BN174" s="17">
        <f t="shared" si="727"/>
        <v>0</v>
      </c>
      <c r="BO174" s="17">
        <f t="shared" si="674"/>
        <v>86741.085579999999</v>
      </c>
      <c r="BP174" s="17">
        <f t="shared" si="675"/>
        <v>91596.599999999991</v>
      </c>
      <c r="BQ174" s="17">
        <f t="shared" si="676"/>
        <v>86423.699999999997</v>
      </c>
      <c r="BR174" s="17">
        <f t="shared" si="728"/>
        <v>0</v>
      </c>
      <c r="BS174" s="17">
        <f t="shared" si="729"/>
        <v>0</v>
      </c>
      <c r="BT174" s="17">
        <f t="shared" si="730"/>
        <v>0</v>
      </c>
      <c r="BU174" s="17">
        <f t="shared" si="677"/>
        <v>86741.085579999999</v>
      </c>
      <c r="BV174" s="17">
        <f t="shared" si="678"/>
        <v>91596.599999999991</v>
      </c>
      <c r="BW174" s="17">
        <f t="shared" si="679"/>
        <v>86423.699999999997</v>
      </c>
      <c r="BX174" s="17">
        <f t="shared" si="731"/>
        <v>0</v>
      </c>
      <c r="BY174" s="17">
        <f t="shared" si="732"/>
        <v>0</v>
      </c>
      <c r="BZ174" s="17">
        <f t="shared" si="733"/>
        <v>0</v>
      </c>
      <c r="CA174" s="17">
        <f t="shared" si="734"/>
        <v>0</v>
      </c>
      <c r="CB174" s="17">
        <f t="shared" si="735"/>
        <v>0</v>
      </c>
      <c r="CC174" s="17">
        <f t="shared" si="736"/>
        <v>0</v>
      </c>
      <c r="CD174" s="17">
        <f t="shared" si="737"/>
        <v>0</v>
      </c>
      <c r="CE174" s="17">
        <f t="shared" si="738"/>
        <v>0</v>
      </c>
      <c r="CF174" s="17">
        <f t="shared" si="739"/>
        <v>0</v>
      </c>
      <c r="CG174" s="17">
        <f t="shared" si="680"/>
        <v>86741.085579999999</v>
      </c>
      <c r="CH174" s="17">
        <f t="shared" si="681"/>
        <v>91596.599999999991</v>
      </c>
      <c r="CI174" s="17">
        <f t="shared" si="682"/>
        <v>86423.699999999997</v>
      </c>
      <c r="CJ174" s="17">
        <f t="shared" si="740"/>
        <v>0</v>
      </c>
      <c r="CK174" s="32"/>
      <c r="CL174" s="32"/>
      <c r="CM174" s="1"/>
      <c r="CN174" s="1"/>
      <c r="CO174" s="1"/>
      <c r="CP174" s="1"/>
      <c r="CQ174" s="1"/>
      <c r="CR174" s="1"/>
      <c r="CS174" s="1"/>
    </row>
    <row r="175" s="1" customFormat="1">
      <c r="A175" s="30" t="s">
        <v>157</v>
      </c>
      <c r="B175" s="30" t="s">
        <v>68</v>
      </c>
      <c r="C175" s="30" t="s">
        <v>68</v>
      </c>
      <c r="D175" s="30" t="s">
        <v>167</v>
      </c>
      <c r="E175" s="35"/>
      <c r="F175" s="31" t="s">
        <v>41</v>
      </c>
      <c r="G175" s="17">
        <f t="shared" si="683"/>
        <v>74664.600000000006</v>
      </c>
      <c r="H175" s="17">
        <f t="shared" si="684"/>
        <v>76669.899999999994</v>
      </c>
      <c r="I175" s="17">
        <f t="shared" si="685"/>
        <v>72420.300000000003</v>
      </c>
      <c r="J175" s="17">
        <f t="shared" si="686"/>
        <v>0</v>
      </c>
      <c r="K175" s="17">
        <f t="shared" si="687"/>
        <v>0</v>
      </c>
      <c r="L175" s="17">
        <f t="shared" si="688"/>
        <v>0</v>
      </c>
      <c r="M175" s="17">
        <f t="shared" si="588"/>
        <v>74664.600000000006</v>
      </c>
      <c r="N175" s="17">
        <f t="shared" si="589"/>
        <v>76669.899999999994</v>
      </c>
      <c r="O175" s="17">
        <f t="shared" si="590"/>
        <v>72420.300000000003</v>
      </c>
      <c r="P175" s="17">
        <f t="shared" si="689"/>
        <v>12033</v>
      </c>
      <c r="Q175" s="17">
        <f t="shared" si="690"/>
        <v>0</v>
      </c>
      <c r="R175" s="17">
        <f t="shared" si="691"/>
        <v>0</v>
      </c>
      <c r="S175" s="17">
        <f t="shared" si="692"/>
        <v>43.485579999999999</v>
      </c>
      <c r="T175" s="17">
        <f t="shared" si="693"/>
        <v>14926.700000000001</v>
      </c>
      <c r="U175" s="17">
        <f t="shared" si="694"/>
        <v>0</v>
      </c>
      <c r="V175" s="17">
        <f t="shared" si="695"/>
        <v>14003.4</v>
      </c>
      <c r="W175" s="17">
        <f t="shared" si="696"/>
        <v>0</v>
      </c>
      <c r="X175" s="17">
        <f t="shared" si="697"/>
        <v>0</v>
      </c>
      <c r="Y175" s="17">
        <f t="shared" si="662"/>
        <v>86741.085579999999</v>
      </c>
      <c r="Z175" s="17">
        <f t="shared" si="663"/>
        <v>91596.599999999991</v>
      </c>
      <c r="AA175" s="17">
        <f t="shared" si="664"/>
        <v>86423.699999999997</v>
      </c>
      <c r="AB175" s="17">
        <f t="shared" si="698"/>
        <v>0</v>
      </c>
      <c r="AC175" s="17">
        <f t="shared" si="699"/>
        <v>0</v>
      </c>
      <c r="AD175" s="17">
        <f t="shared" si="700"/>
        <v>0</v>
      </c>
      <c r="AE175" s="17">
        <f t="shared" si="665"/>
        <v>86741.085579999999</v>
      </c>
      <c r="AF175" s="17">
        <f t="shared" si="666"/>
        <v>91596.599999999991</v>
      </c>
      <c r="AG175" s="17">
        <f t="shared" si="667"/>
        <v>86423.699999999997</v>
      </c>
      <c r="AH175" s="17">
        <f t="shared" si="701"/>
        <v>0</v>
      </c>
      <c r="AI175" s="17">
        <f t="shared" si="702"/>
        <v>0</v>
      </c>
      <c r="AJ175" s="17">
        <f t="shared" si="703"/>
        <v>0</v>
      </c>
      <c r="AK175" s="17">
        <f t="shared" si="704"/>
        <v>0</v>
      </c>
      <c r="AL175" s="17">
        <f t="shared" si="705"/>
        <v>0</v>
      </c>
      <c r="AM175" s="17">
        <f t="shared" si="706"/>
        <v>0</v>
      </c>
      <c r="AN175" s="17">
        <f t="shared" si="707"/>
        <v>0</v>
      </c>
      <c r="AO175" s="17">
        <f t="shared" si="708"/>
        <v>0</v>
      </c>
      <c r="AP175" s="17">
        <f t="shared" si="709"/>
        <v>0</v>
      </c>
      <c r="AQ175" s="17">
        <f t="shared" si="710"/>
        <v>0</v>
      </c>
      <c r="AR175" s="17">
        <f t="shared" si="711"/>
        <v>0</v>
      </c>
      <c r="AS175" s="17">
        <f t="shared" si="712"/>
        <v>0</v>
      </c>
      <c r="AT175" s="17">
        <f t="shared" si="713"/>
        <v>0</v>
      </c>
      <c r="AU175" s="17">
        <f t="shared" si="714"/>
        <v>0</v>
      </c>
      <c r="AV175" s="17">
        <f t="shared" si="715"/>
        <v>0</v>
      </c>
      <c r="AW175" s="17">
        <f t="shared" si="668"/>
        <v>86741.085579999999</v>
      </c>
      <c r="AX175" s="17">
        <f t="shared" si="669"/>
        <v>91596.599999999991</v>
      </c>
      <c r="AY175" s="17">
        <f t="shared" si="670"/>
        <v>86423.699999999997</v>
      </c>
      <c r="AZ175" s="17">
        <f t="shared" si="716"/>
        <v>0</v>
      </c>
      <c r="BA175" s="17">
        <f t="shared" si="671"/>
        <v>86741.085579999999</v>
      </c>
      <c r="BB175" s="17">
        <f t="shared" si="672"/>
        <v>91596.599999999991</v>
      </c>
      <c r="BC175" s="17">
        <f t="shared" si="673"/>
        <v>86423.699999999997</v>
      </c>
      <c r="BD175" s="17">
        <f t="shared" si="717"/>
        <v>0</v>
      </c>
      <c r="BE175" s="17">
        <f t="shared" si="718"/>
        <v>0</v>
      </c>
      <c r="BF175" s="17">
        <f t="shared" si="719"/>
        <v>0</v>
      </c>
      <c r="BG175" s="17">
        <f t="shared" si="720"/>
        <v>0</v>
      </c>
      <c r="BH175" s="17">
        <f t="shared" si="721"/>
        <v>0</v>
      </c>
      <c r="BI175" s="17">
        <f t="shared" si="722"/>
        <v>0</v>
      </c>
      <c r="BJ175" s="17">
        <f t="shared" si="723"/>
        <v>0</v>
      </c>
      <c r="BK175" s="17">
        <f t="shared" si="724"/>
        <v>0</v>
      </c>
      <c r="BL175" s="17">
        <f t="shared" si="725"/>
        <v>0</v>
      </c>
      <c r="BM175" s="17">
        <f t="shared" si="726"/>
        <v>0</v>
      </c>
      <c r="BN175" s="17">
        <f t="shared" si="727"/>
        <v>0</v>
      </c>
      <c r="BO175" s="17">
        <f t="shared" si="674"/>
        <v>86741.085579999999</v>
      </c>
      <c r="BP175" s="17">
        <f t="shared" si="675"/>
        <v>91596.599999999991</v>
      </c>
      <c r="BQ175" s="17">
        <f t="shared" si="676"/>
        <v>86423.699999999997</v>
      </c>
      <c r="BR175" s="17">
        <f t="shared" si="728"/>
        <v>0</v>
      </c>
      <c r="BS175" s="17">
        <f t="shared" si="729"/>
        <v>0</v>
      </c>
      <c r="BT175" s="17">
        <f t="shared" si="730"/>
        <v>0</v>
      </c>
      <c r="BU175" s="17">
        <f t="shared" si="677"/>
        <v>86741.085579999999</v>
      </c>
      <c r="BV175" s="17">
        <f t="shared" si="678"/>
        <v>91596.599999999991</v>
      </c>
      <c r="BW175" s="17">
        <f t="shared" si="679"/>
        <v>86423.699999999997</v>
      </c>
      <c r="BX175" s="17">
        <f t="shared" si="731"/>
        <v>0</v>
      </c>
      <c r="BY175" s="17">
        <f t="shared" si="732"/>
        <v>0</v>
      </c>
      <c r="BZ175" s="17">
        <f t="shared" si="733"/>
        <v>0</v>
      </c>
      <c r="CA175" s="17">
        <f t="shared" si="734"/>
        <v>0</v>
      </c>
      <c r="CB175" s="17">
        <f t="shared" si="735"/>
        <v>0</v>
      </c>
      <c r="CC175" s="17">
        <f t="shared" si="736"/>
        <v>0</v>
      </c>
      <c r="CD175" s="17">
        <f t="shared" si="737"/>
        <v>0</v>
      </c>
      <c r="CE175" s="17">
        <f t="shared" si="738"/>
        <v>0</v>
      </c>
      <c r="CF175" s="17">
        <f t="shared" si="739"/>
        <v>0</v>
      </c>
      <c r="CG175" s="17">
        <f t="shared" si="680"/>
        <v>86741.085579999999</v>
      </c>
      <c r="CH175" s="17">
        <f t="shared" si="681"/>
        <v>91596.599999999991</v>
      </c>
      <c r="CI175" s="17">
        <f t="shared" si="682"/>
        <v>86423.699999999997</v>
      </c>
      <c r="CJ175" s="17">
        <f t="shared" si="740"/>
        <v>0</v>
      </c>
      <c r="CK175" s="32"/>
      <c r="CL175" s="32"/>
      <c r="CM175" s="1"/>
      <c r="CN175" s="1"/>
      <c r="CO175" s="1"/>
      <c r="CP175" s="1"/>
      <c r="CQ175" s="1"/>
      <c r="CR175" s="1"/>
      <c r="CS175" s="1"/>
    </row>
    <row r="176" s="1" customFormat="1">
      <c r="A176" s="30" t="s">
        <v>157</v>
      </c>
      <c r="B176" s="30" t="s">
        <v>68</v>
      </c>
      <c r="C176" s="30" t="s">
        <v>68</v>
      </c>
      <c r="D176" s="30" t="s">
        <v>196</v>
      </c>
      <c r="E176" s="35"/>
      <c r="F176" s="31" t="s">
        <v>197</v>
      </c>
      <c r="G176" s="17">
        <f t="shared" si="683"/>
        <v>74664.600000000006</v>
      </c>
      <c r="H176" s="17">
        <f t="shared" si="684"/>
        <v>76669.899999999994</v>
      </c>
      <c r="I176" s="17">
        <f t="shared" si="685"/>
        <v>72420.300000000003</v>
      </c>
      <c r="J176" s="17">
        <f t="shared" si="686"/>
        <v>0</v>
      </c>
      <c r="K176" s="17">
        <f t="shared" si="687"/>
        <v>0</v>
      </c>
      <c r="L176" s="17">
        <f t="shared" si="688"/>
        <v>0</v>
      </c>
      <c r="M176" s="17">
        <f t="shared" si="588"/>
        <v>74664.600000000006</v>
      </c>
      <c r="N176" s="17">
        <f t="shared" si="589"/>
        <v>76669.899999999994</v>
      </c>
      <c r="O176" s="17">
        <f t="shared" si="590"/>
        <v>72420.300000000003</v>
      </c>
      <c r="P176" s="17">
        <f t="shared" si="689"/>
        <v>12033</v>
      </c>
      <c r="Q176" s="17">
        <f t="shared" si="690"/>
        <v>0</v>
      </c>
      <c r="R176" s="17">
        <f t="shared" si="691"/>
        <v>0</v>
      </c>
      <c r="S176" s="17">
        <f t="shared" si="692"/>
        <v>43.485579999999999</v>
      </c>
      <c r="T176" s="17">
        <f t="shared" si="693"/>
        <v>14926.700000000001</v>
      </c>
      <c r="U176" s="17">
        <f t="shared" si="694"/>
        <v>0</v>
      </c>
      <c r="V176" s="17">
        <f t="shared" si="695"/>
        <v>14003.4</v>
      </c>
      <c r="W176" s="17">
        <f t="shared" si="696"/>
        <v>0</v>
      </c>
      <c r="X176" s="17">
        <f t="shared" si="697"/>
        <v>0</v>
      </c>
      <c r="Y176" s="17">
        <f t="shared" si="662"/>
        <v>86741.085579999999</v>
      </c>
      <c r="Z176" s="17">
        <f t="shared" si="663"/>
        <v>91596.599999999991</v>
      </c>
      <c r="AA176" s="17">
        <f t="shared" si="664"/>
        <v>86423.699999999997</v>
      </c>
      <c r="AB176" s="17">
        <f t="shared" si="698"/>
        <v>0</v>
      </c>
      <c r="AC176" s="17">
        <f t="shared" si="699"/>
        <v>0</v>
      </c>
      <c r="AD176" s="17">
        <f t="shared" si="700"/>
        <v>0</v>
      </c>
      <c r="AE176" s="17">
        <f t="shared" si="665"/>
        <v>86741.085579999999</v>
      </c>
      <c r="AF176" s="17">
        <f t="shared" si="666"/>
        <v>91596.599999999991</v>
      </c>
      <c r="AG176" s="17">
        <f t="shared" si="667"/>
        <v>86423.699999999997</v>
      </c>
      <c r="AH176" s="17">
        <f t="shared" si="701"/>
        <v>0</v>
      </c>
      <c r="AI176" s="17">
        <f t="shared" si="702"/>
        <v>0</v>
      </c>
      <c r="AJ176" s="17">
        <f t="shared" si="703"/>
        <v>0</v>
      </c>
      <c r="AK176" s="17">
        <f t="shared" si="704"/>
        <v>0</v>
      </c>
      <c r="AL176" s="17">
        <f t="shared" si="705"/>
        <v>0</v>
      </c>
      <c r="AM176" s="17">
        <f t="shared" si="706"/>
        <v>0</v>
      </c>
      <c r="AN176" s="17">
        <f t="shared" si="707"/>
        <v>0</v>
      </c>
      <c r="AO176" s="17">
        <f t="shared" si="708"/>
        <v>0</v>
      </c>
      <c r="AP176" s="17">
        <f t="shared" si="709"/>
        <v>0</v>
      </c>
      <c r="AQ176" s="17">
        <f t="shared" si="710"/>
        <v>0</v>
      </c>
      <c r="AR176" s="17">
        <f t="shared" si="711"/>
        <v>0</v>
      </c>
      <c r="AS176" s="17">
        <f t="shared" si="712"/>
        <v>0</v>
      </c>
      <c r="AT176" s="17">
        <f t="shared" si="713"/>
        <v>0</v>
      </c>
      <c r="AU176" s="17">
        <f t="shared" si="714"/>
        <v>0</v>
      </c>
      <c r="AV176" s="17">
        <f t="shared" si="715"/>
        <v>0</v>
      </c>
      <c r="AW176" s="17">
        <f t="shared" si="668"/>
        <v>86741.085579999999</v>
      </c>
      <c r="AX176" s="17">
        <f t="shared" si="669"/>
        <v>91596.599999999991</v>
      </c>
      <c r="AY176" s="17">
        <f t="shared" si="670"/>
        <v>86423.699999999997</v>
      </c>
      <c r="AZ176" s="17">
        <f t="shared" si="716"/>
        <v>0</v>
      </c>
      <c r="BA176" s="17">
        <f t="shared" si="671"/>
        <v>86741.085579999999</v>
      </c>
      <c r="BB176" s="17">
        <f t="shared" si="672"/>
        <v>91596.599999999991</v>
      </c>
      <c r="BC176" s="17">
        <f t="shared" si="673"/>
        <v>86423.699999999997</v>
      </c>
      <c r="BD176" s="17">
        <f t="shared" si="717"/>
        <v>0</v>
      </c>
      <c r="BE176" s="17">
        <f t="shared" si="718"/>
        <v>0</v>
      </c>
      <c r="BF176" s="17">
        <f t="shared" si="719"/>
        <v>0</v>
      </c>
      <c r="BG176" s="17">
        <f t="shared" si="720"/>
        <v>0</v>
      </c>
      <c r="BH176" s="17">
        <f t="shared" si="721"/>
        <v>0</v>
      </c>
      <c r="BI176" s="17">
        <f t="shared" si="722"/>
        <v>0</v>
      </c>
      <c r="BJ176" s="17">
        <f t="shared" si="723"/>
        <v>0</v>
      </c>
      <c r="BK176" s="17">
        <f t="shared" si="724"/>
        <v>0</v>
      </c>
      <c r="BL176" s="17">
        <f t="shared" si="725"/>
        <v>0</v>
      </c>
      <c r="BM176" s="17">
        <f t="shared" si="726"/>
        <v>0</v>
      </c>
      <c r="BN176" s="17">
        <f t="shared" si="727"/>
        <v>0</v>
      </c>
      <c r="BO176" s="17">
        <f t="shared" si="674"/>
        <v>86741.085579999999</v>
      </c>
      <c r="BP176" s="17">
        <f t="shared" si="675"/>
        <v>91596.599999999991</v>
      </c>
      <c r="BQ176" s="17">
        <f t="shared" si="676"/>
        <v>86423.699999999997</v>
      </c>
      <c r="BR176" s="17">
        <f t="shared" si="728"/>
        <v>0</v>
      </c>
      <c r="BS176" s="17">
        <f t="shared" si="729"/>
        <v>0</v>
      </c>
      <c r="BT176" s="17">
        <f t="shared" si="730"/>
        <v>0</v>
      </c>
      <c r="BU176" s="17">
        <f t="shared" si="677"/>
        <v>86741.085579999999</v>
      </c>
      <c r="BV176" s="17">
        <f t="shared" si="678"/>
        <v>91596.599999999991</v>
      </c>
      <c r="BW176" s="17">
        <f t="shared" si="679"/>
        <v>86423.699999999997</v>
      </c>
      <c r="BX176" s="17">
        <f t="shared" si="731"/>
        <v>0</v>
      </c>
      <c r="BY176" s="17">
        <f t="shared" si="732"/>
        <v>0</v>
      </c>
      <c r="BZ176" s="17">
        <f t="shared" si="733"/>
        <v>0</v>
      </c>
      <c r="CA176" s="17">
        <f t="shared" si="734"/>
        <v>0</v>
      </c>
      <c r="CB176" s="17">
        <f t="shared" si="735"/>
        <v>0</v>
      </c>
      <c r="CC176" s="17">
        <f t="shared" si="736"/>
        <v>0</v>
      </c>
      <c r="CD176" s="17">
        <f t="shared" si="737"/>
        <v>0</v>
      </c>
      <c r="CE176" s="17">
        <f t="shared" si="738"/>
        <v>0</v>
      </c>
      <c r="CF176" s="17">
        <f t="shared" si="739"/>
        <v>0</v>
      </c>
      <c r="CG176" s="17">
        <f t="shared" si="680"/>
        <v>86741.085579999999</v>
      </c>
      <c r="CH176" s="17">
        <f t="shared" si="681"/>
        <v>91596.599999999991</v>
      </c>
      <c r="CI176" s="17">
        <f t="shared" si="682"/>
        <v>86423.699999999997</v>
      </c>
      <c r="CJ176" s="17">
        <f t="shared" si="740"/>
        <v>0</v>
      </c>
      <c r="CK176" s="32"/>
      <c r="CL176" s="32"/>
      <c r="CM176" s="1"/>
      <c r="CN176" s="1"/>
      <c r="CO176" s="1"/>
      <c r="CP176" s="1"/>
      <c r="CQ176" s="1"/>
      <c r="CR176" s="1"/>
      <c r="CS176" s="1"/>
    </row>
    <row r="177" s="1" customFormat="1">
      <c r="A177" s="30" t="s">
        <v>157</v>
      </c>
      <c r="B177" s="30" t="s">
        <v>68</v>
      </c>
      <c r="C177" s="30" t="s">
        <v>68</v>
      </c>
      <c r="D177" s="30" t="s">
        <v>205</v>
      </c>
      <c r="E177" s="35"/>
      <c r="F177" s="31" t="s">
        <v>61</v>
      </c>
      <c r="G177" s="17">
        <f>G178+G179+G180</f>
        <v>74664.600000000006</v>
      </c>
      <c r="H177" s="17">
        <f>H178+H179+H180</f>
        <v>76669.899999999994</v>
      </c>
      <c r="I177" s="17">
        <f>I178+I179+I180</f>
        <v>72420.300000000003</v>
      </c>
      <c r="J177" s="17">
        <f>J178+J179+J180</f>
        <v>0</v>
      </c>
      <c r="K177" s="17">
        <f>K178+K179+K180</f>
        <v>0</v>
      </c>
      <c r="L177" s="17">
        <f>L178+L179+L180</f>
        <v>0</v>
      </c>
      <c r="M177" s="17">
        <f t="shared" si="588"/>
        <v>74664.600000000006</v>
      </c>
      <c r="N177" s="17">
        <f t="shared" si="589"/>
        <v>76669.899999999994</v>
      </c>
      <c r="O177" s="17">
        <f t="shared" si="590"/>
        <v>72420.300000000003</v>
      </c>
      <c r="P177" s="17">
        <f>P178+P179+P180</f>
        <v>12033</v>
      </c>
      <c r="Q177" s="17">
        <f>Q178+Q179+Q180</f>
        <v>0</v>
      </c>
      <c r="R177" s="17">
        <f>R178+R179+R180</f>
        <v>0</v>
      </c>
      <c r="S177" s="17">
        <f>S178+S179+S180</f>
        <v>43.485579999999999</v>
      </c>
      <c r="T177" s="17">
        <f>T178+T179+T180</f>
        <v>14926.700000000001</v>
      </c>
      <c r="U177" s="17">
        <f>U178+U179+U180</f>
        <v>0</v>
      </c>
      <c r="V177" s="17">
        <f>V178+V179+V180</f>
        <v>14003.4</v>
      </c>
      <c r="W177" s="17">
        <f>W178+W179+W180</f>
        <v>0</v>
      </c>
      <c r="X177" s="17">
        <f>X178+X179+X180</f>
        <v>0</v>
      </c>
      <c r="Y177" s="17">
        <f t="shared" si="662"/>
        <v>86741.085579999999</v>
      </c>
      <c r="Z177" s="17">
        <f t="shared" si="663"/>
        <v>91596.599999999991</v>
      </c>
      <c r="AA177" s="17">
        <f t="shared" si="664"/>
        <v>86423.699999999997</v>
      </c>
      <c r="AB177" s="17">
        <f>AB178+AB179+AB180</f>
        <v>0</v>
      </c>
      <c r="AC177" s="17">
        <f>AC178+AC179+AC180</f>
        <v>0</v>
      </c>
      <c r="AD177" s="17">
        <f>AD178+AD179+AD180</f>
        <v>0</v>
      </c>
      <c r="AE177" s="17">
        <f t="shared" si="665"/>
        <v>86741.085579999999</v>
      </c>
      <c r="AF177" s="17">
        <f t="shared" si="666"/>
        <v>91596.599999999991</v>
      </c>
      <c r="AG177" s="17">
        <f t="shared" si="667"/>
        <v>86423.699999999997</v>
      </c>
      <c r="AH177" s="17">
        <f>AH178+AH179+AH180</f>
        <v>0</v>
      </c>
      <c r="AI177" s="17">
        <f>AI178+AI179+AI180</f>
        <v>0</v>
      </c>
      <c r="AJ177" s="17">
        <f>AJ178+AJ179+AJ180</f>
        <v>0</v>
      </c>
      <c r="AK177" s="17">
        <f>AK178+AK179+AK180</f>
        <v>0</v>
      </c>
      <c r="AL177" s="17">
        <f>AL178+AL179+AL180</f>
        <v>0</v>
      </c>
      <c r="AM177" s="17">
        <f>AM178+AM179+AM180</f>
        <v>0</v>
      </c>
      <c r="AN177" s="17">
        <f>AN178+AN179+AN180</f>
        <v>0</v>
      </c>
      <c r="AO177" s="17">
        <f>AO178+AO179+AO180</f>
        <v>0</v>
      </c>
      <c r="AP177" s="17">
        <f>AP178+AP179+AP180</f>
        <v>0</v>
      </c>
      <c r="AQ177" s="17">
        <f>AQ178+AQ179+AQ180</f>
        <v>0</v>
      </c>
      <c r="AR177" s="17">
        <f>AR178+AR179+AR180</f>
        <v>0</v>
      </c>
      <c r="AS177" s="17">
        <f>AS178+AS179+AS180</f>
        <v>0</v>
      </c>
      <c r="AT177" s="17">
        <f>AT178+AT179+AT180</f>
        <v>0</v>
      </c>
      <c r="AU177" s="17">
        <f>AU178+AU179+AU180</f>
        <v>0</v>
      </c>
      <c r="AV177" s="17">
        <f>AV178+AV179+AV180</f>
        <v>0</v>
      </c>
      <c r="AW177" s="17">
        <f t="shared" si="668"/>
        <v>86741.085579999999</v>
      </c>
      <c r="AX177" s="17">
        <f t="shared" si="669"/>
        <v>91596.599999999991</v>
      </c>
      <c r="AY177" s="17">
        <f t="shared" si="670"/>
        <v>86423.699999999997</v>
      </c>
      <c r="AZ177" s="17">
        <f>AZ178+AZ179+AZ180</f>
        <v>0</v>
      </c>
      <c r="BA177" s="17">
        <f t="shared" si="671"/>
        <v>86741.085579999999</v>
      </c>
      <c r="BB177" s="17">
        <f t="shared" si="672"/>
        <v>91596.599999999991</v>
      </c>
      <c r="BC177" s="17">
        <f t="shared" si="673"/>
        <v>86423.699999999997</v>
      </c>
      <c r="BD177" s="17">
        <f>BD178+BD179+BD180</f>
        <v>0</v>
      </c>
      <c r="BE177" s="17">
        <f>BE178+BE179+BE180</f>
        <v>0</v>
      </c>
      <c r="BF177" s="17">
        <f>BF178+BF179+BF180</f>
        <v>0</v>
      </c>
      <c r="BG177" s="17">
        <f>BG178+BG179+BG180</f>
        <v>0</v>
      </c>
      <c r="BH177" s="17">
        <f>BH178+BH179+BH180</f>
        <v>0</v>
      </c>
      <c r="BI177" s="17">
        <f>BI178+BI179+BI180</f>
        <v>0</v>
      </c>
      <c r="BJ177" s="17">
        <f>BJ178+BJ179+BJ180</f>
        <v>0</v>
      </c>
      <c r="BK177" s="17">
        <f>BK178+BK179+BK180</f>
        <v>0</v>
      </c>
      <c r="BL177" s="17">
        <f>BL178+BL179+BL180</f>
        <v>0</v>
      </c>
      <c r="BM177" s="17">
        <f>BM178+BM179+BM180</f>
        <v>0</v>
      </c>
      <c r="BN177" s="17">
        <f>BN178+BN179+BN180</f>
        <v>0</v>
      </c>
      <c r="BO177" s="17">
        <f t="shared" si="674"/>
        <v>86741.085579999999</v>
      </c>
      <c r="BP177" s="17">
        <f t="shared" si="675"/>
        <v>91596.599999999991</v>
      </c>
      <c r="BQ177" s="17">
        <f t="shared" si="676"/>
        <v>86423.699999999997</v>
      </c>
      <c r="BR177" s="17">
        <f>BR178+BR179+BR180</f>
        <v>0</v>
      </c>
      <c r="BS177" s="17">
        <f>BS178+BS179+BS180</f>
        <v>0</v>
      </c>
      <c r="BT177" s="17">
        <f>BT178+BT179+BT180</f>
        <v>0</v>
      </c>
      <c r="BU177" s="17">
        <f t="shared" si="677"/>
        <v>86741.085579999999</v>
      </c>
      <c r="BV177" s="17">
        <f t="shared" si="678"/>
        <v>91596.599999999991</v>
      </c>
      <c r="BW177" s="17">
        <f t="shared" si="679"/>
        <v>86423.699999999997</v>
      </c>
      <c r="BX177" s="17">
        <f>BX178+BX179+BX180</f>
        <v>0</v>
      </c>
      <c r="BY177" s="17">
        <f>BY178+BY179+BY180</f>
        <v>0</v>
      </c>
      <c r="BZ177" s="17">
        <f>BZ178+BZ179+BZ180</f>
        <v>0</v>
      </c>
      <c r="CA177" s="17">
        <f>CA178+CA179+CA180</f>
        <v>0</v>
      </c>
      <c r="CB177" s="17">
        <f>CB178+CB179+CB180</f>
        <v>0</v>
      </c>
      <c r="CC177" s="17">
        <f>CC178+CC179+CC180</f>
        <v>0</v>
      </c>
      <c r="CD177" s="17">
        <f>CD178+CD179+CD180</f>
        <v>0</v>
      </c>
      <c r="CE177" s="17">
        <f>CE178+CE179+CE180</f>
        <v>0</v>
      </c>
      <c r="CF177" s="17">
        <f>CF178+CF179+CF180</f>
        <v>0</v>
      </c>
      <c r="CG177" s="17">
        <f t="shared" si="680"/>
        <v>86741.085579999999</v>
      </c>
      <c r="CH177" s="17">
        <f t="shared" si="681"/>
        <v>91596.599999999991</v>
      </c>
      <c r="CI177" s="17">
        <f t="shared" si="682"/>
        <v>86423.699999999997</v>
      </c>
      <c r="CJ177" s="17">
        <f>CJ178+CJ179+CJ180</f>
        <v>0</v>
      </c>
      <c r="CK177" s="32"/>
      <c r="CL177" s="32"/>
      <c r="CM177" s="1"/>
      <c r="CN177" s="1"/>
      <c r="CO177" s="1"/>
      <c r="CP177" s="1"/>
      <c r="CQ177" s="1"/>
      <c r="CR177" s="1"/>
      <c r="CS177" s="1"/>
    </row>
    <row r="178" s="1" customFormat="1">
      <c r="A178" s="30" t="s">
        <v>157</v>
      </c>
      <c r="B178" s="30" t="s">
        <v>68</v>
      </c>
      <c r="C178" s="30" t="s">
        <v>68</v>
      </c>
      <c r="D178" s="30" t="s">
        <v>205</v>
      </c>
      <c r="E178" s="30" t="s">
        <v>58</v>
      </c>
      <c r="F178" s="31" t="s">
        <v>59</v>
      </c>
      <c r="G178" s="17">
        <v>65220.800000000003</v>
      </c>
      <c r="H178" s="17">
        <v>67226.199999999997</v>
      </c>
      <c r="I178" s="17">
        <v>62976.599999999999</v>
      </c>
      <c r="J178" s="17"/>
      <c r="K178" s="17"/>
      <c r="L178" s="17"/>
      <c r="M178" s="17">
        <f t="shared" si="588"/>
        <v>65220.800000000003</v>
      </c>
      <c r="N178" s="17">
        <f t="shared" si="589"/>
        <v>67226.199999999997</v>
      </c>
      <c r="O178" s="17">
        <f t="shared" si="590"/>
        <v>62976.599999999999</v>
      </c>
      <c r="P178" s="17">
        <v>12033</v>
      </c>
      <c r="Q178" s="17"/>
      <c r="R178" s="17"/>
      <c r="S178" s="17"/>
      <c r="T178" s="17">
        <v>14926.700000000001</v>
      </c>
      <c r="U178" s="17"/>
      <c r="V178" s="17">
        <v>14003.4</v>
      </c>
      <c r="W178" s="17"/>
      <c r="X178" s="17"/>
      <c r="Y178" s="17">
        <f t="shared" si="662"/>
        <v>77253.800000000003</v>
      </c>
      <c r="Z178" s="17">
        <f t="shared" si="663"/>
        <v>82152.899999999994</v>
      </c>
      <c r="AA178" s="17">
        <f t="shared" si="664"/>
        <v>76980</v>
      </c>
      <c r="AB178" s="17"/>
      <c r="AC178" s="17"/>
      <c r="AD178" s="17"/>
      <c r="AE178" s="17">
        <f t="shared" si="665"/>
        <v>77253.800000000003</v>
      </c>
      <c r="AF178" s="17">
        <f t="shared" si="666"/>
        <v>82152.899999999994</v>
      </c>
      <c r="AG178" s="17">
        <f t="shared" si="667"/>
        <v>76980</v>
      </c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>
        <f t="shared" si="668"/>
        <v>77253.800000000003</v>
      </c>
      <c r="AX178" s="17">
        <f t="shared" si="669"/>
        <v>82152.899999999994</v>
      </c>
      <c r="AY178" s="17">
        <f t="shared" si="670"/>
        <v>76980</v>
      </c>
      <c r="AZ178" s="17"/>
      <c r="BA178" s="17">
        <f t="shared" si="671"/>
        <v>77253.800000000003</v>
      </c>
      <c r="BB178" s="17">
        <f t="shared" si="672"/>
        <v>82152.899999999994</v>
      </c>
      <c r="BC178" s="17">
        <f t="shared" si="673"/>
        <v>76980</v>
      </c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>
        <f t="shared" si="674"/>
        <v>77253.800000000003</v>
      </c>
      <c r="BP178" s="17">
        <f t="shared" si="675"/>
        <v>82152.899999999994</v>
      </c>
      <c r="BQ178" s="17">
        <f t="shared" si="676"/>
        <v>76980</v>
      </c>
      <c r="BR178" s="17"/>
      <c r="BS178" s="17"/>
      <c r="BT178" s="17"/>
      <c r="BU178" s="17">
        <f t="shared" si="677"/>
        <v>77253.800000000003</v>
      </c>
      <c r="BV178" s="17">
        <f t="shared" si="678"/>
        <v>82152.899999999994</v>
      </c>
      <c r="BW178" s="17">
        <f t="shared" si="679"/>
        <v>76980</v>
      </c>
      <c r="BX178" s="17"/>
      <c r="BY178" s="17"/>
      <c r="BZ178" s="17"/>
      <c r="CA178" s="17"/>
      <c r="CB178" s="17"/>
      <c r="CC178" s="17"/>
      <c r="CD178" s="17"/>
      <c r="CE178" s="17"/>
      <c r="CF178" s="17"/>
      <c r="CG178" s="17">
        <f t="shared" si="680"/>
        <v>77253.800000000003</v>
      </c>
      <c r="CH178" s="17">
        <f t="shared" si="681"/>
        <v>82152.899999999994</v>
      </c>
      <c r="CI178" s="17">
        <f t="shared" si="682"/>
        <v>76980</v>
      </c>
      <c r="CJ178" s="17"/>
      <c r="CK178" s="32"/>
      <c r="CL178" s="32"/>
      <c r="CM178" s="1"/>
      <c r="CN178" s="1"/>
      <c r="CO178" s="1"/>
      <c r="CP178" s="1"/>
      <c r="CQ178" s="1"/>
      <c r="CR178" s="1"/>
      <c r="CS178" s="1"/>
    </row>
    <row r="179" s="1" customFormat="1">
      <c r="A179" s="30" t="s">
        <v>157</v>
      </c>
      <c r="B179" s="30" t="s">
        <v>68</v>
      </c>
      <c r="C179" s="30" t="s">
        <v>68</v>
      </c>
      <c r="D179" s="30" t="s">
        <v>205</v>
      </c>
      <c r="E179" s="30" t="s">
        <v>46</v>
      </c>
      <c r="F179" s="31" t="s">
        <v>47</v>
      </c>
      <c r="G179" s="17">
        <v>9376.5</v>
      </c>
      <c r="H179" s="17">
        <v>9376.5</v>
      </c>
      <c r="I179" s="17">
        <v>9376.5999999999985</v>
      </c>
      <c r="J179" s="17"/>
      <c r="K179" s="17"/>
      <c r="L179" s="17"/>
      <c r="M179" s="17">
        <f t="shared" si="588"/>
        <v>9376.5</v>
      </c>
      <c r="N179" s="17">
        <f t="shared" si="589"/>
        <v>9376.5</v>
      </c>
      <c r="O179" s="17">
        <f t="shared" si="590"/>
        <v>9376.5999999999985</v>
      </c>
      <c r="P179" s="17"/>
      <c r="Q179" s="17"/>
      <c r="R179" s="17"/>
      <c r="S179" s="17">
        <f>22.95586+20.52972</f>
        <v>43.485579999999999</v>
      </c>
      <c r="T179" s="17"/>
      <c r="U179" s="17"/>
      <c r="V179" s="17"/>
      <c r="W179" s="17"/>
      <c r="X179" s="17"/>
      <c r="Y179" s="17">
        <f t="shared" si="662"/>
        <v>9419.9855800000005</v>
      </c>
      <c r="Z179" s="17">
        <f t="shared" si="663"/>
        <v>9376.5</v>
      </c>
      <c r="AA179" s="17">
        <f t="shared" si="664"/>
        <v>9376.5999999999985</v>
      </c>
      <c r="AB179" s="17"/>
      <c r="AC179" s="17"/>
      <c r="AD179" s="17"/>
      <c r="AE179" s="17">
        <f t="shared" si="665"/>
        <v>9419.9855800000005</v>
      </c>
      <c r="AF179" s="17">
        <f t="shared" si="666"/>
        <v>9376.5</v>
      </c>
      <c r="AG179" s="17">
        <f t="shared" si="667"/>
        <v>9376.5999999999985</v>
      </c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>
        <f t="shared" si="668"/>
        <v>9419.9855800000005</v>
      </c>
      <c r="AX179" s="17">
        <f t="shared" si="669"/>
        <v>9376.5</v>
      </c>
      <c r="AY179" s="17">
        <f t="shared" si="670"/>
        <v>9376.5999999999985</v>
      </c>
      <c r="AZ179" s="17"/>
      <c r="BA179" s="17">
        <f t="shared" si="671"/>
        <v>9419.9855800000005</v>
      </c>
      <c r="BB179" s="17">
        <f t="shared" si="672"/>
        <v>9376.5</v>
      </c>
      <c r="BC179" s="17">
        <f t="shared" si="673"/>
        <v>9376.5999999999985</v>
      </c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>
        <f t="shared" si="674"/>
        <v>9419.9855800000005</v>
      </c>
      <c r="BP179" s="17">
        <f t="shared" si="675"/>
        <v>9376.5</v>
      </c>
      <c r="BQ179" s="17">
        <f t="shared" si="676"/>
        <v>9376.5999999999985</v>
      </c>
      <c r="BR179" s="17"/>
      <c r="BS179" s="17"/>
      <c r="BT179" s="17"/>
      <c r="BU179" s="17">
        <f t="shared" si="677"/>
        <v>9419.9855800000005</v>
      </c>
      <c r="BV179" s="17">
        <f t="shared" si="678"/>
        <v>9376.5</v>
      </c>
      <c r="BW179" s="17">
        <f t="shared" si="679"/>
        <v>9376.5999999999985</v>
      </c>
      <c r="BX179" s="17"/>
      <c r="BY179" s="17"/>
      <c r="BZ179" s="17"/>
      <c r="CA179" s="17"/>
      <c r="CB179" s="17"/>
      <c r="CC179" s="17"/>
      <c r="CD179" s="17"/>
      <c r="CE179" s="17"/>
      <c r="CF179" s="17"/>
      <c r="CG179" s="17">
        <f t="shared" si="680"/>
        <v>9419.9855800000005</v>
      </c>
      <c r="CH179" s="17">
        <f t="shared" si="681"/>
        <v>9376.5</v>
      </c>
      <c r="CI179" s="17">
        <f t="shared" si="682"/>
        <v>9376.5999999999985</v>
      </c>
      <c r="CJ179" s="17"/>
      <c r="CK179" s="32"/>
      <c r="CL179" s="32"/>
      <c r="CM179" s="1"/>
      <c r="CN179" s="1"/>
      <c r="CO179" s="1"/>
      <c r="CP179" s="1"/>
      <c r="CQ179" s="1"/>
      <c r="CR179" s="1"/>
      <c r="CS179" s="1"/>
    </row>
    <row r="180" s="1" customFormat="1">
      <c r="A180" s="30" t="s">
        <v>157</v>
      </c>
      <c r="B180" s="30" t="s">
        <v>68</v>
      </c>
      <c r="C180" s="30" t="s">
        <v>68</v>
      </c>
      <c r="D180" s="30" t="s">
        <v>205</v>
      </c>
      <c r="E180" s="30" t="s">
        <v>48</v>
      </c>
      <c r="F180" s="31" t="s">
        <v>49</v>
      </c>
      <c r="G180" s="17">
        <v>67.299999999999997</v>
      </c>
      <c r="H180" s="17">
        <v>67.200000000000003</v>
      </c>
      <c r="I180" s="17">
        <v>67.099999999999994</v>
      </c>
      <c r="J180" s="17"/>
      <c r="K180" s="17"/>
      <c r="L180" s="17"/>
      <c r="M180" s="17">
        <f t="shared" si="588"/>
        <v>67.299999999999997</v>
      </c>
      <c r="N180" s="17">
        <f t="shared" si="589"/>
        <v>67.200000000000003</v>
      </c>
      <c r="O180" s="17">
        <f t="shared" si="590"/>
        <v>67.099999999999994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>
        <f t="shared" si="662"/>
        <v>67.299999999999997</v>
      </c>
      <c r="Z180" s="17">
        <f t="shared" si="663"/>
        <v>67.200000000000003</v>
      </c>
      <c r="AA180" s="17">
        <f t="shared" si="664"/>
        <v>67.099999999999994</v>
      </c>
      <c r="AB180" s="17"/>
      <c r="AC180" s="17"/>
      <c r="AD180" s="17"/>
      <c r="AE180" s="17">
        <f t="shared" si="665"/>
        <v>67.299999999999997</v>
      </c>
      <c r="AF180" s="17">
        <f t="shared" si="666"/>
        <v>67.200000000000003</v>
      </c>
      <c r="AG180" s="17">
        <f t="shared" si="667"/>
        <v>67.099999999999994</v>
      </c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>
        <f t="shared" si="668"/>
        <v>67.299999999999997</v>
      </c>
      <c r="AX180" s="17">
        <f t="shared" si="669"/>
        <v>67.200000000000003</v>
      </c>
      <c r="AY180" s="17">
        <f t="shared" si="670"/>
        <v>67.099999999999994</v>
      </c>
      <c r="AZ180" s="17"/>
      <c r="BA180" s="17">
        <f t="shared" si="671"/>
        <v>67.299999999999997</v>
      </c>
      <c r="BB180" s="17">
        <f t="shared" si="672"/>
        <v>67.200000000000003</v>
      </c>
      <c r="BC180" s="17">
        <f t="shared" si="673"/>
        <v>67.099999999999994</v>
      </c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>
        <f t="shared" si="674"/>
        <v>67.299999999999997</v>
      </c>
      <c r="BP180" s="17">
        <f t="shared" si="675"/>
        <v>67.200000000000003</v>
      </c>
      <c r="BQ180" s="17">
        <f t="shared" si="676"/>
        <v>67.099999999999994</v>
      </c>
      <c r="BR180" s="17"/>
      <c r="BS180" s="17"/>
      <c r="BT180" s="17"/>
      <c r="BU180" s="17">
        <f t="shared" si="677"/>
        <v>67.299999999999997</v>
      </c>
      <c r="BV180" s="17">
        <f t="shared" si="678"/>
        <v>67.200000000000003</v>
      </c>
      <c r="BW180" s="17">
        <f t="shared" si="679"/>
        <v>67.099999999999994</v>
      </c>
      <c r="BX180" s="17"/>
      <c r="BY180" s="17"/>
      <c r="BZ180" s="17"/>
      <c r="CA180" s="17"/>
      <c r="CB180" s="17"/>
      <c r="CC180" s="17"/>
      <c r="CD180" s="17"/>
      <c r="CE180" s="17"/>
      <c r="CF180" s="17"/>
      <c r="CG180" s="17">
        <f t="shared" si="680"/>
        <v>67.299999999999997</v>
      </c>
      <c r="CH180" s="17">
        <f t="shared" si="681"/>
        <v>67.200000000000003</v>
      </c>
      <c r="CI180" s="17">
        <f t="shared" si="682"/>
        <v>67.099999999999994</v>
      </c>
      <c r="CJ180" s="17"/>
      <c r="CK180" s="32"/>
      <c r="CL180" s="32"/>
      <c r="CM180" s="1"/>
      <c r="CN180" s="1"/>
      <c r="CO180" s="1"/>
      <c r="CP180" s="1"/>
      <c r="CQ180" s="1"/>
      <c r="CR180" s="1"/>
      <c r="CS180" s="1"/>
    </row>
    <row r="181" s="20" customFormat="1">
      <c r="A181" s="21" t="s">
        <v>157</v>
      </c>
      <c r="B181" s="21" t="s">
        <v>95</v>
      </c>
      <c r="C181" s="21"/>
      <c r="D181" s="21"/>
      <c r="E181" s="33"/>
      <c r="F181" s="22" t="s">
        <v>206</v>
      </c>
      <c r="G181" s="23">
        <f>G189+G182</f>
        <v>54173.699999999997</v>
      </c>
      <c r="H181" s="23">
        <f>H189+H182</f>
        <v>55281.400000000001</v>
      </c>
      <c r="I181" s="23">
        <f>I189+I182</f>
        <v>55281.400000000001</v>
      </c>
      <c r="J181" s="23">
        <f>J189+J182</f>
        <v>0</v>
      </c>
      <c r="K181" s="23">
        <f>K189+K182</f>
        <v>0</v>
      </c>
      <c r="L181" s="23">
        <f>L189+L182</f>
        <v>0</v>
      </c>
      <c r="M181" s="23">
        <f t="shared" si="588"/>
        <v>54173.699999999997</v>
      </c>
      <c r="N181" s="23">
        <f t="shared" si="589"/>
        <v>55281.400000000001</v>
      </c>
      <c r="O181" s="23">
        <f t="shared" si="590"/>
        <v>55281.400000000001</v>
      </c>
      <c r="P181" s="23">
        <f>P189+P182</f>
        <v>4906.1000000000004</v>
      </c>
      <c r="Q181" s="23">
        <f>Q189+Q182</f>
        <v>0</v>
      </c>
      <c r="R181" s="23">
        <f>R189+R182</f>
        <v>0</v>
      </c>
      <c r="S181" s="23">
        <f>S189+S182</f>
        <v>0</v>
      </c>
      <c r="T181" s="23">
        <f>T189+T182</f>
        <v>5979.1999999999998</v>
      </c>
      <c r="U181" s="23">
        <f>U189+U182</f>
        <v>0</v>
      </c>
      <c r="V181" s="23">
        <f>V189+V182</f>
        <v>5979.1999999999998</v>
      </c>
      <c r="W181" s="23">
        <f>W189+W182</f>
        <v>0</v>
      </c>
      <c r="X181" s="23">
        <f>X189+X182</f>
        <v>0</v>
      </c>
      <c r="Y181" s="23">
        <f t="shared" si="662"/>
        <v>59079.799999999996</v>
      </c>
      <c r="Z181" s="23">
        <f t="shared" si="663"/>
        <v>61260.599999999999</v>
      </c>
      <c r="AA181" s="23">
        <f t="shared" si="664"/>
        <v>61260.599999999999</v>
      </c>
      <c r="AB181" s="23">
        <f>AB189+AB182</f>
        <v>0</v>
      </c>
      <c r="AC181" s="23">
        <f>AC189+AC182</f>
        <v>0</v>
      </c>
      <c r="AD181" s="23">
        <f>AD189+AD182</f>
        <v>0</v>
      </c>
      <c r="AE181" s="23">
        <f t="shared" si="665"/>
        <v>59079.799999999996</v>
      </c>
      <c r="AF181" s="23">
        <f t="shared" si="666"/>
        <v>61260.599999999999</v>
      </c>
      <c r="AG181" s="23">
        <f t="shared" si="667"/>
        <v>61260.599999999999</v>
      </c>
      <c r="AH181" s="23">
        <f>AH189+AH182</f>
        <v>0</v>
      </c>
      <c r="AI181" s="23">
        <f>AI189+AI182</f>
        <v>0</v>
      </c>
      <c r="AJ181" s="23">
        <f>AJ189+AJ182</f>
        <v>0</v>
      </c>
      <c r="AK181" s="23">
        <f>AK189+AK182</f>
        <v>0</v>
      </c>
      <c r="AL181" s="23">
        <f>AL189+AL182</f>
        <v>0</v>
      </c>
      <c r="AM181" s="23">
        <f>AM189+AM182</f>
        <v>0</v>
      </c>
      <c r="AN181" s="23">
        <f>AN189+AN182</f>
        <v>0</v>
      </c>
      <c r="AO181" s="23">
        <f>AO189+AO182</f>
        <v>0</v>
      </c>
      <c r="AP181" s="23">
        <f>AP189+AP182</f>
        <v>0</v>
      </c>
      <c r="AQ181" s="23">
        <f>AQ189+AQ182</f>
        <v>0</v>
      </c>
      <c r="AR181" s="23">
        <f>AR189+AR182</f>
        <v>0</v>
      </c>
      <c r="AS181" s="23">
        <f>AS189+AS182</f>
        <v>0</v>
      </c>
      <c r="AT181" s="23">
        <f>AT189+AT182</f>
        <v>0</v>
      </c>
      <c r="AU181" s="23">
        <f>AU189+AU182</f>
        <v>0</v>
      </c>
      <c r="AV181" s="23">
        <f>AV189+AV182</f>
        <v>0</v>
      </c>
      <c r="AW181" s="23">
        <f t="shared" si="668"/>
        <v>59079.799999999996</v>
      </c>
      <c r="AX181" s="23">
        <f t="shared" si="669"/>
        <v>61260.599999999999</v>
      </c>
      <c r="AY181" s="23">
        <f t="shared" si="670"/>
        <v>61260.599999999999</v>
      </c>
      <c r="AZ181" s="23">
        <f>AZ189+AZ182</f>
        <v>0</v>
      </c>
      <c r="BA181" s="23">
        <f t="shared" si="671"/>
        <v>59079.799999999996</v>
      </c>
      <c r="BB181" s="23">
        <f t="shared" si="672"/>
        <v>61260.599999999999</v>
      </c>
      <c r="BC181" s="23">
        <f t="shared" si="673"/>
        <v>61260.599999999999</v>
      </c>
      <c r="BD181" s="23">
        <f>BD189+BD182</f>
        <v>0</v>
      </c>
      <c r="BE181" s="23">
        <f>BE189+BE182</f>
        <v>0</v>
      </c>
      <c r="BF181" s="23">
        <f>BF189+BF182</f>
        <v>0</v>
      </c>
      <c r="BG181" s="23">
        <f>BG189+BG182</f>
        <v>0</v>
      </c>
      <c r="BH181" s="23">
        <f>BH189+BH182</f>
        <v>0</v>
      </c>
      <c r="BI181" s="23">
        <f>BI189+BI182</f>
        <v>0</v>
      </c>
      <c r="BJ181" s="23">
        <f>BJ189+BJ182</f>
        <v>0</v>
      </c>
      <c r="BK181" s="23">
        <f>BK189+BK182</f>
        <v>0</v>
      </c>
      <c r="BL181" s="23">
        <f>BL189+BL182</f>
        <v>0</v>
      </c>
      <c r="BM181" s="23">
        <f>BM189+BM182</f>
        <v>0</v>
      </c>
      <c r="BN181" s="23">
        <f>BN189+BN182</f>
        <v>0</v>
      </c>
      <c r="BO181" s="23">
        <f t="shared" si="674"/>
        <v>59079.799999999996</v>
      </c>
      <c r="BP181" s="23">
        <f t="shared" si="675"/>
        <v>61260.599999999999</v>
      </c>
      <c r="BQ181" s="23">
        <f t="shared" si="676"/>
        <v>61260.599999999999</v>
      </c>
      <c r="BR181" s="23">
        <f>BR189+BR182</f>
        <v>0</v>
      </c>
      <c r="BS181" s="23">
        <f>BS189+BS182</f>
        <v>0</v>
      </c>
      <c r="BT181" s="23">
        <f>BT189+BT182</f>
        <v>0</v>
      </c>
      <c r="BU181" s="23">
        <f t="shared" si="677"/>
        <v>59079.799999999996</v>
      </c>
      <c r="BV181" s="23">
        <f t="shared" si="678"/>
        <v>61260.599999999999</v>
      </c>
      <c r="BW181" s="23">
        <f t="shared" si="679"/>
        <v>61260.599999999999</v>
      </c>
      <c r="BX181" s="23">
        <f>BX189+BX182</f>
        <v>0</v>
      </c>
      <c r="BY181" s="23">
        <f>BY189+BY182</f>
        <v>350</v>
      </c>
      <c r="BZ181" s="23">
        <f>BZ189+BZ182</f>
        <v>0</v>
      </c>
      <c r="CA181" s="23">
        <f>CA189+CA182</f>
        <v>0</v>
      </c>
      <c r="CB181" s="23">
        <f>CB189+CB182</f>
        <v>0</v>
      </c>
      <c r="CC181" s="23">
        <f>CC189+CC182</f>
        <v>0</v>
      </c>
      <c r="CD181" s="23">
        <f>CD189+CD182</f>
        <v>0</v>
      </c>
      <c r="CE181" s="23">
        <f>CE189+CE182</f>
        <v>0</v>
      </c>
      <c r="CF181" s="23">
        <f>CF189+CF182</f>
        <v>0</v>
      </c>
      <c r="CG181" s="23">
        <f t="shared" si="680"/>
        <v>59429.799999999996</v>
      </c>
      <c r="CH181" s="23">
        <f t="shared" si="681"/>
        <v>61260.599999999999</v>
      </c>
      <c r="CI181" s="23">
        <f t="shared" si="682"/>
        <v>61260.599999999999</v>
      </c>
      <c r="CJ181" s="23">
        <f>CJ189+CJ182</f>
        <v>0</v>
      </c>
      <c r="CK181" s="24"/>
      <c r="CL181" s="24"/>
      <c r="CM181" s="20"/>
      <c r="CN181" s="20"/>
      <c r="CO181" s="20"/>
      <c r="CP181" s="20"/>
      <c r="CQ181" s="20"/>
      <c r="CR181" s="20"/>
      <c r="CS181" s="20"/>
    </row>
    <row r="182" s="25" customFormat="1">
      <c r="A182" s="26" t="s">
        <v>157</v>
      </c>
      <c r="B182" s="26" t="s">
        <v>95</v>
      </c>
      <c r="C182" s="26" t="s">
        <v>70</v>
      </c>
      <c r="D182" s="26"/>
      <c r="E182" s="34"/>
      <c r="F182" s="27" t="s">
        <v>207</v>
      </c>
      <c r="G182" s="28">
        <f t="shared" ref="G182:G191" si="741">G183</f>
        <v>17787.799999999999</v>
      </c>
      <c r="H182" s="28">
        <f t="shared" ref="H182:H191" si="742">H183</f>
        <v>17832.699999999997</v>
      </c>
      <c r="I182" s="28">
        <f t="shared" ref="I182:I191" si="743">I183</f>
        <v>17832.699999999997</v>
      </c>
      <c r="J182" s="28">
        <f t="shared" ref="J182:J185" si="744">J183</f>
        <v>0</v>
      </c>
      <c r="K182" s="28">
        <f t="shared" ref="K182:K185" si="745">K183</f>
        <v>0</v>
      </c>
      <c r="L182" s="28">
        <f t="shared" ref="L182:L185" si="746">L183</f>
        <v>0</v>
      </c>
      <c r="M182" s="28">
        <f t="shared" si="588"/>
        <v>17787.799999999999</v>
      </c>
      <c r="N182" s="28">
        <f t="shared" si="589"/>
        <v>17832.699999999997</v>
      </c>
      <c r="O182" s="28">
        <f t="shared" si="590"/>
        <v>17832.699999999997</v>
      </c>
      <c r="P182" s="28">
        <f t="shared" ref="P182:P185" si="747">P183</f>
        <v>0</v>
      </c>
      <c r="Q182" s="28">
        <f t="shared" ref="Q182:Q185" si="748">Q183</f>
        <v>0</v>
      </c>
      <c r="R182" s="28">
        <f t="shared" ref="R182:R185" si="749">R183</f>
        <v>0</v>
      </c>
      <c r="S182" s="28">
        <f t="shared" ref="S182:S185" si="750">S183</f>
        <v>0</v>
      </c>
      <c r="T182" s="28">
        <f t="shared" ref="T182:T185" si="751">T183</f>
        <v>0</v>
      </c>
      <c r="U182" s="28">
        <f t="shared" ref="U182:U185" si="752">U183</f>
        <v>0</v>
      </c>
      <c r="V182" s="28">
        <f t="shared" ref="V182:V185" si="753">V183</f>
        <v>0</v>
      </c>
      <c r="W182" s="28">
        <f t="shared" ref="W182:W185" si="754">W183</f>
        <v>0</v>
      </c>
      <c r="X182" s="28">
        <f t="shared" ref="X182:X185" si="755">X183</f>
        <v>0</v>
      </c>
      <c r="Y182" s="28">
        <f t="shared" si="662"/>
        <v>17787.799999999999</v>
      </c>
      <c r="Z182" s="28">
        <f t="shared" si="663"/>
        <v>17832.699999999997</v>
      </c>
      <c r="AA182" s="28">
        <f t="shared" si="664"/>
        <v>17832.699999999997</v>
      </c>
      <c r="AB182" s="28">
        <f t="shared" ref="AB182:AB185" si="756">AB183</f>
        <v>0</v>
      </c>
      <c r="AC182" s="28">
        <f t="shared" ref="AC182:AC185" si="757">AC183</f>
        <v>0</v>
      </c>
      <c r="AD182" s="28">
        <f t="shared" ref="AD182:AD185" si="758">AD183</f>
        <v>0</v>
      </c>
      <c r="AE182" s="28">
        <f t="shared" si="665"/>
        <v>17787.799999999999</v>
      </c>
      <c r="AF182" s="28">
        <f t="shared" si="666"/>
        <v>17832.699999999997</v>
      </c>
      <c r="AG182" s="28">
        <f t="shared" si="667"/>
        <v>17832.699999999997</v>
      </c>
      <c r="AH182" s="28">
        <f t="shared" ref="AH182:AH185" si="759">AH183</f>
        <v>0</v>
      </c>
      <c r="AI182" s="28">
        <f t="shared" ref="AI182:AI185" si="760">AI183</f>
        <v>0</v>
      </c>
      <c r="AJ182" s="28">
        <f t="shared" ref="AJ182:AJ185" si="761">AJ183</f>
        <v>0</v>
      </c>
      <c r="AK182" s="28">
        <f t="shared" ref="AK182:AK185" si="762">AK183</f>
        <v>0</v>
      </c>
      <c r="AL182" s="28">
        <f t="shared" ref="AL182:AL185" si="763">AL183</f>
        <v>0</v>
      </c>
      <c r="AM182" s="28">
        <f t="shared" ref="AM182:AM185" si="764">AM183</f>
        <v>0</v>
      </c>
      <c r="AN182" s="28">
        <f t="shared" ref="AN182:AN185" si="765">AN183</f>
        <v>0</v>
      </c>
      <c r="AO182" s="28">
        <f t="shared" ref="AO182:AO185" si="766">AO183</f>
        <v>0</v>
      </c>
      <c r="AP182" s="28">
        <f t="shared" ref="AP182:AP185" si="767">AP183</f>
        <v>0</v>
      </c>
      <c r="AQ182" s="28">
        <f t="shared" ref="AQ182:AQ185" si="768">AQ183</f>
        <v>0</v>
      </c>
      <c r="AR182" s="28">
        <f t="shared" ref="AR182:AR185" si="769">AR183</f>
        <v>0</v>
      </c>
      <c r="AS182" s="28">
        <f t="shared" ref="AS182:AS185" si="770">AS183</f>
        <v>0</v>
      </c>
      <c r="AT182" s="28">
        <f t="shared" ref="AT182:AT185" si="771">AT183</f>
        <v>0</v>
      </c>
      <c r="AU182" s="28">
        <f t="shared" ref="AU182:AU185" si="772">AU183</f>
        <v>0</v>
      </c>
      <c r="AV182" s="28">
        <f t="shared" ref="AV182:AV185" si="773">AV183</f>
        <v>0</v>
      </c>
      <c r="AW182" s="28">
        <f t="shared" si="668"/>
        <v>17787.799999999999</v>
      </c>
      <c r="AX182" s="28">
        <f t="shared" si="669"/>
        <v>17832.699999999997</v>
      </c>
      <c r="AY182" s="28">
        <f t="shared" si="670"/>
        <v>17832.699999999997</v>
      </c>
      <c r="AZ182" s="28">
        <f t="shared" ref="AZ182:AZ185" si="774">AZ183</f>
        <v>0</v>
      </c>
      <c r="BA182" s="28">
        <f t="shared" si="671"/>
        <v>17787.799999999999</v>
      </c>
      <c r="BB182" s="28">
        <f t="shared" si="672"/>
        <v>17832.699999999997</v>
      </c>
      <c r="BC182" s="28">
        <f t="shared" si="673"/>
        <v>17832.699999999997</v>
      </c>
      <c r="BD182" s="28">
        <f t="shared" ref="BD182:BD185" si="775">BD183</f>
        <v>0</v>
      </c>
      <c r="BE182" s="28">
        <f t="shared" ref="BE182:BE185" si="776">BE183</f>
        <v>0</v>
      </c>
      <c r="BF182" s="28">
        <f t="shared" ref="BF182:BF185" si="777">BF183</f>
        <v>0</v>
      </c>
      <c r="BG182" s="28">
        <f t="shared" ref="BG182:BG185" si="778">BG183</f>
        <v>0</v>
      </c>
      <c r="BH182" s="28">
        <f t="shared" ref="BH182:BH185" si="779">BH183</f>
        <v>0</v>
      </c>
      <c r="BI182" s="28">
        <f t="shared" ref="BI182:BI185" si="780">BI183</f>
        <v>0</v>
      </c>
      <c r="BJ182" s="28">
        <f t="shared" ref="BJ182:BJ185" si="781">BJ183</f>
        <v>0</v>
      </c>
      <c r="BK182" s="28">
        <f t="shared" ref="BK182:BK185" si="782">BK183</f>
        <v>0</v>
      </c>
      <c r="BL182" s="28">
        <f t="shared" ref="BL182:BL185" si="783">BL183</f>
        <v>0</v>
      </c>
      <c r="BM182" s="28">
        <f t="shared" ref="BM182:BM185" si="784">BM183</f>
        <v>0</v>
      </c>
      <c r="BN182" s="28">
        <f t="shared" ref="BN182:BN185" si="785">BN183</f>
        <v>0</v>
      </c>
      <c r="BO182" s="28">
        <f t="shared" si="674"/>
        <v>17787.799999999999</v>
      </c>
      <c r="BP182" s="28">
        <f t="shared" si="675"/>
        <v>17832.699999999997</v>
      </c>
      <c r="BQ182" s="28">
        <f t="shared" si="676"/>
        <v>17832.699999999997</v>
      </c>
      <c r="BR182" s="28">
        <f t="shared" ref="BR182:BR185" si="786">BR183</f>
        <v>0</v>
      </c>
      <c r="BS182" s="28">
        <f t="shared" ref="BS182:BS185" si="787">BS183</f>
        <v>0</v>
      </c>
      <c r="BT182" s="28">
        <f t="shared" ref="BT182:BT185" si="788">BT183</f>
        <v>0</v>
      </c>
      <c r="BU182" s="28">
        <f t="shared" si="677"/>
        <v>17787.799999999999</v>
      </c>
      <c r="BV182" s="28">
        <f t="shared" si="678"/>
        <v>17832.699999999997</v>
      </c>
      <c r="BW182" s="28">
        <f t="shared" si="679"/>
        <v>17832.699999999997</v>
      </c>
      <c r="BX182" s="28">
        <f t="shared" ref="BX182:BX185" si="789">BX183</f>
        <v>0</v>
      </c>
      <c r="BY182" s="28">
        <f t="shared" ref="BY182:BY185" si="790">BY183</f>
        <v>350</v>
      </c>
      <c r="BZ182" s="28">
        <f t="shared" ref="BZ182:BZ185" si="791">BZ183</f>
        <v>0</v>
      </c>
      <c r="CA182" s="28">
        <f t="shared" ref="CA182:CA185" si="792">CA183</f>
        <v>0</v>
      </c>
      <c r="CB182" s="28">
        <f t="shared" ref="CB182:CB185" si="793">CB183</f>
        <v>0</v>
      </c>
      <c r="CC182" s="28">
        <f t="shared" ref="CC182:CC185" si="794">CC183</f>
        <v>0</v>
      </c>
      <c r="CD182" s="28">
        <f t="shared" ref="CD182:CD185" si="795">CD183</f>
        <v>0</v>
      </c>
      <c r="CE182" s="28">
        <f t="shared" ref="CE182:CE185" si="796">CE183</f>
        <v>0</v>
      </c>
      <c r="CF182" s="28">
        <f t="shared" ref="CF182:CF185" si="797">CF183</f>
        <v>0</v>
      </c>
      <c r="CG182" s="28">
        <f t="shared" si="680"/>
        <v>18137.799999999999</v>
      </c>
      <c r="CH182" s="28">
        <f t="shared" si="681"/>
        <v>17832.699999999997</v>
      </c>
      <c r="CI182" s="28">
        <f t="shared" si="682"/>
        <v>17832.699999999997</v>
      </c>
      <c r="CJ182" s="28">
        <f t="shared" ref="CJ182:CJ185" si="798">CJ183</f>
        <v>0</v>
      </c>
      <c r="CK182" s="29"/>
      <c r="CL182" s="29"/>
      <c r="CM182" s="25"/>
      <c r="CN182" s="25"/>
      <c r="CO182" s="25"/>
      <c r="CP182" s="25"/>
      <c r="CQ182" s="25"/>
      <c r="CR182" s="25"/>
      <c r="CS182" s="25"/>
    </row>
    <row r="183" s="1" customFormat="1">
      <c r="A183" s="30" t="s">
        <v>157</v>
      </c>
      <c r="B183" s="30" t="s">
        <v>95</v>
      </c>
      <c r="C183" s="30" t="s">
        <v>70</v>
      </c>
      <c r="D183" s="30" t="s">
        <v>165</v>
      </c>
      <c r="E183" s="35"/>
      <c r="F183" s="31" t="s">
        <v>166</v>
      </c>
      <c r="G183" s="17">
        <f t="shared" si="741"/>
        <v>17787.799999999999</v>
      </c>
      <c r="H183" s="17">
        <f t="shared" si="742"/>
        <v>17832.699999999997</v>
      </c>
      <c r="I183" s="17">
        <f t="shared" si="743"/>
        <v>17832.699999999997</v>
      </c>
      <c r="J183" s="17">
        <f t="shared" si="744"/>
        <v>0</v>
      </c>
      <c r="K183" s="17">
        <f t="shared" si="745"/>
        <v>0</v>
      </c>
      <c r="L183" s="17">
        <f t="shared" si="746"/>
        <v>0</v>
      </c>
      <c r="M183" s="17">
        <f t="shared" si="588"/>
        <v>17787.799999999999</v>
      </c>
      <c r="N183" s="17">
        <f t="shared" si="589"/>
        <v>17832.699999999997</v>
      </c>
      <c r="O183" s="17">
        <f t="shared" si="590"/>
        <v>17832.699999999997</v>
      </c>
      <c r="P183" s="17">
        <f t="shared" si="747"/>
        <v>0</v>
      </c>
      <c r="Q183" s="17">
        <f t="shared" si="748"/>
        <v>0</v>
      </c>
      <c r="R183" s="17">
        <f t="shared" si="749"/>
        <v>0</v>
      </c>
      <c r="S183" s="17">
        <f t="shared" si="750"/>
        <v>0</v>
      </c>
      <c r="T183" s="17">
        <f t="shared" si="751"/>
        <v>0</v>
      </c>
      <c r="U183" s="17">
        <f t="shared" si="752"/>
        <v>0</v>
      </c>
      <c r="V183" s="17">
        <f t="shared" si="753"/>
        <v>0</v>
      </c>
      <c r="W183" s="17">
        <f t="shared" si="754"/>
        <v>0</v>
      </c>
      <c r="X183" s="17">
        <f t="shared" si="755"/>
        <v>0</v>
      </c>
      <c r="Y183" s="17">
        <f t="shared" si="662"/>
        <v>17787.799999999999</v>
      </c>
      <c r="Z183" s="17">
        <f t="shared" si="663"/>
        <v>17832.699999999997</v>
      </c>
      <c r="AA183" s="17">
        <f t="shared" si="664"/>
        <v>17832.699999999997</v>
      </c>
      <c r="AB183" s="17">
        <f t="shared" si="756"/>
        <v>0</v>
      </c>
      <c r="AC183" s="17">
        <f t="shared" si="757"/>
        <v>0</v>
      </c>
      <c r="AD183" s="17">
        <f t="shared" si="758"/>
        <v>0</v>
      </c>
      <c r="AE183" s="17">
        <f t="shared" si="665"/>
        <v>17787.799999999999</v>
      </c>
      <c r="AF183" s="17">
        <f t="shared" si="666"/>
        <v>17832.699999999997</v>
      </c>
      <c r="AG183" s="17">
        <f t="shared" si="667"/>
        <v>17832.699999999997</v>
      </c>
      <c r="AH183" s="17">
        <f t="shared" si="759"/>
        <v>0</v>
      </c>
      <c r="AI183" s="17">
        <f t="shared" si="760"/>
        <v>0</v>
      </c>
      <c r="AJ183" s="17">
        <f t="shared" si="761"/>
        <v>0</v>
      </c>
      <c r="AK183" s="17">
        <f t="shared" si="762"/>
        <v>0</v>
      </c>
      <c r="AL183" s="17">
        <f t="shared" si="763"/>
        <v>0</v>
      </c>
      <c r="AM183" s="17">
        <f t="shared" si="764"/>
        <v>0</v>
      </c>
      <c r="AN183" s="17">
        <f t="shared" si="765"/>
        <v>0</v>
      </c>
      <c r="AO183" s="17">
        <f t="shared" si="766"/>
        <v>0</v>
      </c>
      <c r="AP183" s="17">
        <f t="shared" si="767"/>
        <v>0</v>
      </c>
      <c r="AQ183" s="17">
        <f t="shared" si="768"/>
        <v>0</v>
      </c>
      <c r="AR183" s="17">
        <f t="shared" si="769"/>
        <v>0</v>
      </c>
      <c r="AS183" s="17">
        <f t="shared" si="770"/>
        <v>0</v>
      </c>
      <c r="AT183" s="17">
        <f t="shared" si="771"/>
        <v>0</v>
      </c>
      <c r="AU183" s="17">
        <f t="shared" si="772"/>
        <v>0</v>
      </c>
      <c r="AV183" s="17">
        <f t="shared" si="773"/>
        <v>0</v>
      </c>
      <c r="AW183" s="17">
        <f t="shared" si="668"/>
        <v>17787.799999999999</v>
      </c>
      <c r="AX183" s="17">
        <f t="shared" si="669"/>
        <v>17832.699999999997</v>
      </c>
      <c r="AY183" s="17">
        <f t="shared" si="670"/>
        <v>17832.699999999997</v>
      </c>
      <c r="AZ183" s="17">
        <f t="shared" si="774"/>
        <v>0</v>
      </c>
      <c r="BA183" s="17">
        <f t="shared" si="671"/>
        <v>17787.799999999999</v>
      </c>
      <c r="BB183" s="17">
        <f t="shared" si="672"/>
        <v>17832.699999999997</v>
      </c>
      <c r="BC183" s="17">
        <f t="shared" si="673"/>
        <v>17832.699999999997</v>
      </c>
      <c r="BD183" s="17">
        <f t="shared" si="775"/>
        <v>0</v>
      </c>
      <c r="BE183" s="17">
        <f t="shared" si="776"/>
        <v>0</v>
      </c>
      <c r="BF183" s="17">
        <f t="shared" si="777"/>
        <v>0</v>
      </c>
      <c r="BG183" s="17">
        <f t="shared" si="778"/>
        <v>0</v>
      </c>
      <c r="BH183" s="17">
        <f t="shared" si="779"/>
        <v>0</v>
      </c>
      <c r="BI183" s="17">
        <f t="shared" si="780"/>
        <v>0</v>
      </c>
      <c r="BJ183" s="17">
        <f t="shared" si="781"/>
        <v>0</v>
      </c>
      <c r="BK183" s="17">
        <f t="shared" si="782"/>
        <v>0</v>
      </c>
      <c r="BL183" s="17">
        <f t="shared" si="783"/>
        <v>0</v>
      </c>
      <c r="BM183" s="17">
        <f t="shared" si="784"/>
        <v>0</v>
      </c>
      <c r="BN183" s="17">
        <f t="shared" si="785"/>
        <v>0</v>
      </c>
      <c r="BO183" s="17">
        <f t="shared" si="674"/>
        <v>17787.799999999999</v>
      </c>
      <c r="BP183" s="17">
        <f t="shared" si="675"/>
        <v>17832.699999999997</v>
      </c>
      <c r="BQ183" s="17">
        <f t="shared" si="676"/>
        <v>17832.699999999997</v>
      </c>
      <c r="BR183" s="17">
        <f t="shared" si="786"/>
        <v>0</v>
      </c>
      <c r="BS183" s="17">
        <f t="shared" si="787"/>
        <v>0</v>
      </c>
      <c r="BT183" s="17">
        <f t="shared" si="788"/>
        <v>0</v>
      </c>
      <c r="BU183" s="17">
        <f t="shared" si="677"/>
        <v>17787.799999999999</v>
      </c>
      <c r="BV183" s="17">
        <f t="shared" si="678"/>
        <v>17832.699999999997</v>
      </c>
      <c r="BW183" s="17">
        <f t="shared" si="679"/>
        <v>17832.699999999997</v>
      </c>
      <c r="BX183" s="17">
        <f t="shared" si="789"/>
        <v>0</v>
      </c>
      <c r="BY183" s="17">
        <f t="shared" si="790"/>
        <v>350</v>
      </c>
      <c r="BZ183" s="17">
        <f t="shared" si="791"/>
        <v>0</v>
      </c>
      <c r="CA183" s="17">
        <f t="shared" si="792"/>
        <v>0</v>
      </c>
      <c r="CB183" s="17">
        <f t="shared" si="793"/>
        <v>0</v>
      </c>
      <c r="CC183" s="17">
        <f t="shared" si="794"/>
        <v>0</v>
      </c>
      <c r="CD183" s="17">
        <f t="shared" si="795"/>
        <v>0</v>
      </c>
      <c r="CE183" s="17">
        <f t="shared" si="796"/>
        <v>0</v>
      </c>
      <c r="CF183" s="17">
        <f t="shared" si="797"/>
        <v>0</v>
      </c>
      <c r="CG183" s="17">
        <f t="shared" si="680"/>
        <v>18137.799999999999</v>
      </c>
      <c r="CH183" s="17">
        <f t="shared" si="681"/>
        <v>17832.699999999997</v>
      </c>
      <c r="CI183" s="17">
        <f t="shared" si="682"/>
        <v>17832.699999999997</v>
      </c>
      <c r="CJ183" s="17">
        <f t="shared" si="798"/>
        <v>0</v>
      </c>
      <c r="CK183" s="32"/>
      <c r="CL183" s="32"/>
      <c r="CM183" s="1"/>
      <c r="CN183" s="1"/>
      <c r="CO183" s="1"/>
      <c r="CP183" s="1"/>
      <c r="CQ183" s="1"/>
      <c r="CR183" s="1"/>
      <c r="CS183" s="1"/>
    </row>
    <row r="184" s="1" customFormat="1">
      <c r="A184" s="30" t="s">
        <v>157</v>
      </c>
      <c r="B184" s="30" t="s">
        <v>95</v>
      </c>
      <c r="C184" s="30" t="s">
        <v>70</v>
      </c>
      <c r="D184" s="30" t="s">
        <v>167</v>
      </c>
      <c r="E184" s="35"/>
      <c r="F184" s="31" t="s">
        <v>41</v>
      </c>
      <c r="G184" s="17">
        <f t="shared" si="741"/>
        <v>17787.799999999999</v>
      </c>
      <c r="H184" s="17">
        <f t="shared" si="742"/>
        <v>17832.699999999997</v>
      </c>
      <c r="I184" s="17">
        <f t="shared" si="743"/>
        <v>17832.699999999997</v>
      </c>
      <c r="J184" s="17">
        <f t="shared" si="744"/>
        <v>0</v>
      </c>
      <c r="K184" s="17">
        <f t="shared" si="745"/>
        <v>0</v>
      </c>
      <c r="L184" s="17">
        <f t="shared" si="746"/>
        <v>0</v>
      </c>
      <c r="M184" s="17">
        <f t="shared" si="588"/>
        <v>17787.799999999999</v>
      </c>
      <c r="N184" s="17">
        <f t="shared" si="589"/>
        <v>17832.699999999997</v>
      </c>
      <c r="O184" s="17">
        <f t="shared" si="590"/>
        <v>17832.699999999997</v>
      </c>
      <c r="P184" s="17">
        <f t="shared" si="747"/>
        <v>0</v>
      </c>
      <c r="Q184" s="17">
        <f t="shared" si="748"/>
        <v>0</v>
      </c>
      <c r="R184" s="17">
        <f t="shared" si="749"/>
        <v>0</v>
      </c>
      <c r="S184" s="17">
        <f t="shared" si="750"/>
        <v>0</v>
      </c>
      <c r="T184" s="17">
        <f t="shared" si="751"/>
        <v>0</v>
      </c>
      <c r="U184" s="17">
        <f t="shared" si="752"/>
        <v>0</v>
      </c>
      <c r="V184" s="17">
        <f t="shared" si="753"/>
        <v>0</v>
      </c>
      <c r="W184" s="17">
        <f t="shared" si="754"/>
        <v>0</v>
      </c>
      <c r="X184" s="17">
        <f t="shared" si="755"/>
        <v>0</v>
      </c>
      <c r="Y184" s="17">
        <f t="shared" si="662"/>
        <v>17787.799999999999</v>
      </c>
      <c r="Z184" s="17">
        <f t="shared" si="663"/>
        <v>17832.699999999997</v>
      </c>
      <c r="AA184" s="17">
        <f t="shared" si="664"/>
        <v>17832.699999999997</v>
      </c>
      <c r="AB184" s="17">
        <f t="shared" si="756"/>
        <v>0</v>
      </c>
      <c r="AC184" s="17">
        <f t="shared" si="757"/>
        <v>0</v>
      </c>
      <c r="AD184" s="17">
        <f t="shared" si="758"/>
        <v>0</v>
      </c>
      <c r="AE184" s="17">
        <f t="shared" si="665"/>
        <v>17787.799999999999</v>
      </c>
      <c r="AF184" s="17">
        <f t="shared" si="666"/>
        <v>17832.699999999997</v>
      </c>
      <c r="AG184" s="17">
        <f t="shared" si="667"/>
        <v>17832.699999999997</v>
      </c>
      <c r="AH184" s="17">
        <f t="shared" si="759"/>
        <v>0</v>
      </c>
      <c r="AI184" s="17">
        <f t="shared" si="760"/>
        <v>0</v>
      </c>
      <c r="AJ184" s="17">
        <f t="shared" si="761"/>
        <v>0</v>
      </c>
      <c r="AK184" s="17">
        <f t="shared" si="762"/>
        <v>0</v>
      </c>
      <c r="AL184" s="17">
        <f t="shared" si="763"/>
        <v>0</v>
      </c>
      <c r="AM184" s="17">
        <f t="shared" si="764"/>
        <v>0</v>
      </c>
      <c r="AN184" s="17">
        <f t="shared" si="765"/>
        <v>0</v>
      </c>
      <c r="AO184" s="17">
        <f t="shared" si="766"/>
        <v>0</v>
      </c>
      <c r="AP184" s="17">
        <f t="shared" si="767"/>
        <v>0</v>
      </c>
      <c r="AQ184" s="17">
        <f t="shared" si="768"/>
        <v>0</v>
      </c>
      <c r="AR184" s="17">
        <f t="shared" si="769"/>
        <v>0</v>
      </c>
      <c r="AS184" s="17">
        <f t="shared" si="770"/>
        <v>0</v>
      </c>
      <c r="AT184" s="17">
        <f t="shared" si="771"/>
        <v>0</v>
      </c>
      <c r="AU184" s="17">
        <f t="shared" si="772"/>
        <v>0</v>
      </c>
      <c r="AV184" s="17">
        <f t="shared" si="773"/>
        <v>0</v>
      </c>
      <c r="AW184" s="17">
        <f t="shared" si="668"/>
        <v>17787.799999999999</v>
      </c>
      <c r="AX184" s="17">
        <f t="shared" si="669"/>
        <v>17832.699999999997</v>
      </c>
      <c r="AY184" s="17">
        <f t="shared" si="670"/>
        <v>17832.699999999997</v>
      </c>
      <c r="AZ184" s="17">
        <f t="shared" si="774"/>
        <v>0</v>
      </c>
      <c r="BA184" s="17">
        <f t="shared" si="671"/>
        <v>17787.799999999999</v>
      </c>
      <c r="BB184" s="17">
        <f t="shared" si="672"/>
        <v>17832.699999999997</v>
      </c>
      <c r="BC184" s="17">
        <f t="shared" si="673"/>
        <v>17832.699999999997</v>
      </c>
      <c r="BD184" s="17">
        <f t="shared" si="775"/>
        <v>0</v>
      </c>
      <c r="BE184" s="17">
        <f t="shared" si="776"/>
        <v>0</v>
      </c>
      <c r="BF184" s="17">
        <f t="shared" si="777"/>
        <v>0</v>
      </c>
      <c r="BG184" s="17">
        <f t="shared" si="778"/>
        <v>0</v>
      </c>
      <c r="BH184" s="17">
        <f t="shared" si="779"/>
        <v>0</v>
      </c>
      <c r="BI184" s="17">
        <f t="shared" si="780"/>
        <v>0</v>
      </c>
      <c r="BJ184" s="17">
        <f t="shared" si="781"/>
        <v>0</v>
      </c>
      <c r="BK184" s="17">
        <f t="shared" si="782"/>
        <v>0</v>
      </c>
      <c r="BL184" s="17">
        <f t="shared" si="783"/>
        <v>0</v>
      </c>
      <c r="BM184" s="17">
        <f t="shared" si="784"/>
        <v>0</v>
      </c>
      <c r="BN184" s="17">
        <f t="shared" si="785"/>
        <v>0</v>
      </c>
      <c r="BO184" s="17">
        <f t="shared" si="674"/>
        <v>17787.799999999999</v>
      </c>
      <c r="BP184" s="17">
        <f t="shared" si="675"/>
        <v>17832.699999999997</v>
      </c>
      <c r="BQ184" s="17">
        <f t="shared" si="676"/>
        <v>17832.699999999997</v>
      </c>
      <c r="BR184" s="17">
        <f t="shared" si="786"/>
        <v>0</v>
      </c>
      <c r="BS184" s="17">
        <f t="shared" si="787"/>
        <v>0</v>
      </c>
      <c r="BT184" s="17">
        <f t="shared" si="788"/>
        <v>0</v>
      </c>
      <c r="BU184" s="17">
        <f t="shared" si="677"/>
        <v>17787.799999999999</v>
      </c>
      <c r="BV184" s="17">
        <f t="shared" si="678"/>
        <v>17832.699999999997</v>
      </c>
      <c r="BW184" s="17">
        <f t="shared" si="679"/>
        <v>17832.699999999997</v>
      </c>
      <c r="BX184" s="17">
        <f t="shared" si="789"/>
        <v>0</v>
      </c>
      <c r="BY184" s="17">
        <f t="shared" si="790"/>
        <v>350</v>
      </c>
      <c r="BZ184" s="17">
        <f t="shared" si="791"/>
        <v>0</v>
      </c>
      <c r="CA184" s="17">
        <f t="shared" si="792"/>
        <v>0</v>
      </c>
      <c r="CB184" s="17">
        <f t="shared" si="793"/>
        <v>0</v>
      </c>
      <c r="CC184" s="17">
        <f t="shared" si="794"/>
        <v>0</v>
      </c>
      <c r="CD184" s="17">
        <f t="shared" si="795"/>
        <v>0</v>
      </c>
      <c r="CE184" s="17">
        <f t="shared" si="796"/>
        <v>0</v>
      </c>
      <c r="CF184" s="17">
        <f t="shared" si="797"/>
        <v>0</v>
      </c>
      <c r="CG184" s="17">
        <f t="shared" si="680"/>
        <v>18137.799999999999</v>
      </c>
      <c r="CH184" s="17">
        <f t="shared" si="681"/>
        <v>17832.699999999997</v>
      </c>
      <c r="CI184" s="17">
        <f t="shared" si="682"/>
        <v>17832.699999999997</v>
      </c>
      <c r="CJ184" s="17">
        <f t="shared" si="798"/>
        <v>0</v>
      </c>
      <c r="CK184" s="32"/>
      <c r="CL184" s="32"/>
      <c r="CM184" s="1"/>
      <c r="CN184" s="1"/>
      <c r="CO184" s="1"/>
      <c r="CP184" s="1"/>
      <c r="CQ184" s="1"/>
      <c r="CR184" s="1"/>
      <c r="CS184" s="1"/>
    </row>
    <row r="185" s="1" customFormat="1">
      <c r="A185" s="30" t="s">
        <v>157</v>
      </c>
      <c r="B185" s="30" t="s">
        <v>95</v>
      </c>
      <c r="C185" s="30" t="s">
        <v>70</v>
      </c>
      <c r="D185" s="30" t="s">
        <v>192</v>
      </c>
      <c r="E185" s="35"/>
      <c r="F185" s="31" t="s">
        <v>193</v>
      </c>
      <c r="G185" s="17">
        <f t="shared" si="741"/>
        <v>17787.799999999999</v>
      </c>
      <c r="H185" s="17">
        <f t="shared" si="742"/>
        <v>17832.699999999997</v>
      </c>
      <c r="I185" s="17">
        <f t="shared" si="743"/>
        <v>17832.699999999997</v>
      </c>
      <c r="J185" s="17">
        <f t="shared" si="744"/>
        <v>0</v>
      </c>
      <c r="K185" s="17">
        <f t="shared" si="745"/>
        <v>0</v>
      </c>
      <c r="L185" s="17">
        <f t="shared" si="746"/>
        <v>0</v>
      </c>
      <c r="M185" s="17">
        <f t="shared" si="588"/>
        <v>17787.799999999999</v>
      </c>
      <c r="N185" s="17">
        <f t="shared" si="589"/>
        <v>17832.699999999997</v>
      </c>
      <c r="O185" s="17">
        <f t="shared" si="590"/>
        <v>17832.699999999997</v>
      </c>
      <c r="P185" s="17">
        <f t="shared" si="747"/>
        <v>0</v>
      </c>
      <c r="Q185" s="17">
        <f t="shared" si="748"/>
        <v>0</v>
      </c>
      <c r="R185" s="17">
        <f t="shared" si="749"/>
        <v>0</v>
      </c>
      <c r="S185" s="17">
        <f t="shared" si="750"/>
        <v>0</v>
      </c>
      <c r="T185" s="17">
        <f t="shared" si="751"/>
        <v>0</v>
      </c>
      <c r="U185" s="17">
        <f t="shared" si="752"/>
        <v>0</v>
      </c>
      <c r="V185" s="17">
        <f t="shared" si="753"/>
        <v>0</v>
      </c>
      <c r="W185" s="17">
        <f t="shared" si="754"/>
        <v>0</v>
      </c>
      <c r="X185" s="17">
        <f t="shared" si="755"/>
        <v>0</v>
      </c>
      <c r="Y185" s="17">
        <f t="shared" si="662"/>
        <v>17787.799999999999</v>
      </c>
      <c r="Z185" s="17">
        <f t="shared" si="663"/>
        <v>17832.699999999997</v>
      </c>
      <c r="AA185" s="17">
        <f t="shared" si="664"/>
        <v>17832.699999999997</v>
      </c>
      <c r="AB185" s="17">
        <f t="shared" si="756"/>
        <v>0</v>
      </c>
      <c r="AC185" s="17">
        <f t="shared" si="757"/>
        <v>0</v>
      </c>
      <c r="AD185" s="17">
        <f t="shared" si="758"/>
        <v>0</v>
      </c>
      <c r="AE185" s="17">
        <f t="shared" si="665"/>
        <v>17787.799999999999</v>
      </c>
      <c r="AF185" s="17">
        <f t="shared" si="666"/>
        <v>17832.699999999997</v>
      </c>
      <c r="AG185" s="17">
        <f t="shared" si="667"/>
        <v>17832.699999999997</v>
      </c>
      <c r="AH185" s="17">
        <f t="shared" si="759"/>
        <v>0</v>
      </c>
      <c r="AI185" s="17">
        <f t="shared" si="760"/>
        <v>0</v>
      </c>
      <c r="AJ185" s="17">
        <f t="shared" si="761"/>
        <v>0</v>
      </c>
      <c r="AK185" s="17">
        <f t="shared" si="762"/>
        <v>0</v>
      </c>
      <c r="AL185" s="17">
        <f t="shared" si="763"/>
        <v>0</v>
      </c>
      <c r="AM185" s="17">
        <f t="shared" si="764"/>
        <v>0</v>
      </c>
      <c r="AN185" s="17">
        <f t="shared" si="765"/>
        <v>0</v>
      </c>
      <c r="AO185" s="17">
        <f t="shared" si="766"/>
        <v>0</v>
      </c>
      <c r="AP185" s="17">
        <f t="shared" si="767"/>
        <v>0</v>
      </c>
      <c r="AQ185" s="17">
        <f t="shared" si="768"/>
        <v>0</v>
      </c>
      <c r="AR185" s="17">
        <f t="shared" si="769"/>
        <v>0</v>
      </c>
      <c r="AS185" s="17">
        <f t="shared" si="770"/>
        <v>0</v>
      </c>
      <c r="AT185" s="17">
        <f t="shared" si="771"/>
        <v>0</v>
      </c>
      <c r="AU185" s="17">
        <f t="shared" si="772"/>
        <v>0</v>
      </c>
      <c r="AV185" s="17">
        <f t="shared" si="773"/>
        <v>0</v>
      </c>
      <c r="AW185" s="17">
        <f t="shared" si="668"/>
        <v>17787.799999999999</v>
      </c>
      <c r="AX185" s="17">
        <f t="shared" si="669"/>
        <v>17832.699999999997</v>
      </c>
      <c r="AY185" s="17">
        <f t="shared" si="670"/>
        <v>17832.699999999997</v>
      </c>
      <c r="AZ185" s="17">
        <f t="shared" si="774"/>
        <v>0</v>
      </c>
      <c r="BA185" s="17">
        <f t="shared" si="671"/>
        <v>17787.799999999999</v>
      </c>
      <c r="BB185" s="17">
        <f t="shared" si="672"/>
        <v>17832.699999999997</v>
      </c>
      <c r="BC185" s="17">
        <f t="shared" si="673"/>
        <v>17832.699999999997</v>
      </c>
      <c r="BD185" s="17">
        <f t="shared" si="775"/>
        <v>0</v>
      </c>
      <c r="BE185" s="17">
        <f t="shared" si="776"/>
        <v>0</v>
      </c>
      <c r="BF185" s="17">
        <f t="shared" si="777"/>
        <v>0</v>
      </c>
      <c r="BG185" s="17">
        <f t="shared" si="778"/>
        <v>0</v>
      </c>
      <c r="BH185" s="17">
        <f t="shared" si="779"/>
        <v>0</v>
      </c>
      <c r="BI185" s="17">
        <f t="shared" si="780"/>
        <v>0</v>
      </c>
      <c r="BJ185" s="17">
        <f t="shared" si="781"/>
        <v>0</v>
      </c>
      <c r="BK185" s="17">
        <f t="shared" si="782"/>
        <v>0</v>
      </c>
      <c r="BL185" s="17">
        <f t="shared" si="783"/>
        <v>0</v>
      </c>
      <c r="BM185" s="17">
        <f t="shared" si="784"/>
        <v>0</v>
      </c>
      <c r="BN185" s="17">
        <f t="shared" si="785"/>
        <v>0</v>
      </c>
      <c r="BO185" s="17">
        <f t="shared" si="674"/>
        <v>17787.799999999999</v>
      </c>
      <c r="BP185" s="17">
        <f t="shared" si="675"/>
        <v>17832.699999999997</v>
      </c>
      <c r="BQ185" s="17">
        <f t="shared" si="676"/>
        <v>17832.699999999997</v>
      </c>
      <c r="BR185" s="17">
        <f t="shared" si="786"/>
        <v>0</v>
      </c>
      <c r="BS185" s="17">
        <f t="shared" si="787"/>
        <v>0</v>
      </c>
      <c r="BT185" s="17">
        <f t="shared" si="788"/>
        <v>0</v>
      </c>
      <c r="BU185" s="17">
        <f t="shared" si="677"/>
        <v>17787.799999999999</v>
      </c>
      <c r="BV185" s="17">
        <f t="shared" si="678"/>
        <v>17832.699999999997</v>
      </c>
      <c r="BW185" s="17">
        <f t="shared" si="679"/>
        <v>17832.699999999997</v>
      </c>
      <c r="BX185" s="17">
        <f t="shared" si="789"/>
        <v>0</v>
      </c>
      <c r="BY185" s="17">
        <f t="shared" si="790"/>
        <v>350</v>
      </c>
      <c r="BZ185" s="17">
        <f t="shared" si="791"/>
        <v>0</v>
      </c>
      <c r="CA185" s="17">
        <f t="shared" si="792"/>
        <v>0</v>
      </c>
      <c r="CB185" s="17">
        <f t="shared" si="793"/>
        <v>0</v>
      </c>
      <c r="CC185" s="17">
        <f t="shared" si="794"/>
        <v>0</v>
      </c>
      <c r="CD185" s="17">
        <f t="shared" si="795"/>
        <v>0</v>
      </c>
      <c r="CE185" s="17">
        <f t="shared" si="796"/>
        <v>0</v>
      </c>
      <c r="CF185" s="17">
        <f t="shared" si="797"/>
        <v>0</v>
      </c>
      <c r="CG185" s="17">
        <f t="shared" si="680"/>
        <v>18137.799999999999</v>
      </c>
      <c r="CH185" s="17">
        <f t="shared" si="681"/>
        <v>17832.699999999997</v>
      </c>
      <c r="CI185" s="17">
        <f t="shared" si="682"/>
        <v>17832.699999999997</v>
      </c>
      <c r="CJ185" s="17">
        <f t="shared" si="798"/>
        <v>0</v>
      </c>
      <c r="CK185" s="32"/>
      <c r="CL185" s="32"/>
      <c r="CM185" s="1"/>
      <c r="CN185" s="1"/>
      <c r="CO185" s="1"/>
      <c r="CP185" s="1"/>
      <c r="CQ185" s="1"/>
      <c r="CR185" s="1"/>
      <c r="CS185" s="1"/>
    </row>
    <row r="186" s="1" customFormat="1">
      <c r="A186" s="30" t="s">
        <v>157</v>
      </c>
      <c r="B186" s="30" t="s">
        <v>95</v>
      </c>
      <c r="C186" s="30" t="s">
        <v>70</v>
      </c>
      <c r="D186" s="30" t="s">
        <v>208</v>
      </c>
      <c r="E186" s="35"/>
      <c r="F186" s="31" t="s">
        <v>209</v>
      </c>
      <c r="G186" s="17">
        <f>G187+G188</f>
        <v>17787.799999999999</v>
      </c>
      <c r="H186" s="17">
        <f>H187+H188</f>
        <v>17832.699999999997</v>
      </c>
      <c r="I186" s="17">
        <f>I187+I188</f>
        <v>17832.699999999997</v>
      </c>
      <c r="J186" s="17">
        <f>J187+J188</f>
        <v>0</v>
      </c>
      <c r="K186" s="17">
        <f>K187+K188</f>
        <v>0</v>
      </c>
      <c r="L186" s="17">
        <f>L187+L188</f>
        <v>0</v>
      </c>
      <c r="M186" s="17">
        <f t="shared" si="588"/>
        <v>17787.799999999999</v>
      </c>
      <c r="N186" s="17">
        <f t="shared" si="589"/>
        <v>17832.699999999997</v>
      </c>
      <c r="O186" s="17">
        <f t="shared" si="590"/>
        <v>17832.699999999997</v>
      </c>
      <c r="P186" s="17">
        <f>P187+P188</f>
        <v>0</v>
      </c>
      <c r="Q186" s="17">
        <f>Q187+Q188</f>
        <v>0</v>
      </c>
      <c r="R186" s="17">
        <f>R187+R188</f>
        <v>0</v>
      </c>
      <c r="S186" s="17">
        <f>S187+S188</f>
        <v>0</v>
      </c>
      <c r="T186" s="17">
        <f>T187+T188</f>
        <v>0</v>
      </c>
      <c r="U186" s="17">
        <f>U187+U188</f>
        <v>0</v>
      </c>
      <c r="V186" s="17">
        <f>V187+V188</f>
        <v>0</v>
      </c>
      <c r="W186" s="17">
        <f>W187+W188</f>
        <v>0</v>
      </c>
      <c r="X186" s="17">
        <f>X187+X188</f>
        <v>0</v>
      </c>
      <c r="Y186" s="17">
        <f t="shared" si="662"/>
        <v>17787.799999999999</v>
      </c>
      <c r="Z186" s="17">
        <f t="shared" si="663"/>
        <v>17832.699999999997</v>
      </c>
      <c r="AA186" s="17">
        <f t="shared" si="664"/>
        <v>17832.699999999997</v>
      </c>
      <c r="AB186" s="17">
        <f>AB187+AB188</f>
        <v>0</v>
      </c>
      <c r="AC186" s="17">
        <f>AC187+AC188</f>
        <v>0</v>
      </c>
      <c r="AD186" s="17">
        <f>AD187+AD188</f>
        <v>0</v>
      </c>
      <c r="AE186" s="17">
        <f t="shared" si="665"/>
        <v>17787.799999999999</v>
      </c>
      <c r="AF186" s="17">
        <f t="shared" si="666"/>
        <v>17832.699999999997</v>
      </c>
      <c r="AG186" s="17">
        <f t="shared" si="667"/>
        <v>17832.699999999997</v>
      </c>
      <c r="AH186" s="17">
        <f>AH187+AH188</f>
        <v>0</v>
      </c>
      <c r="AI186" s="17">
        <f>AI187+AI188</f>
        <v>0</v>
      </c>
      <c r="AJ186" s="17">
        <f>AJ187+AJ188</f>
        <v>0</v>
      </c>
      <c r="AK186" s="17">
        <f>AK187+AK188</f>
        <v>0</v>
      </c>
      <c r="AL186" s="17">
        <f>AL187+AL188</f>
        <v>0</v>
      </c>
      <c r="AM186" s="17">
        <f>AM187+AM188</f>
        <v>0</v>
      </c>
      <c r="AN186" s="17">
        <f>AN187+AN188</f>
        <v>0</v>
      </c>
      <c r="AO186" s="17">
        <f>AO187+AO188</f>
        <v>0</v>
      </c>
      <c r="AP186" s="17">
        <f>AP187+AP188</f>
        <v>0</v>
      </c>
      <c r="AQ186" s="17">
        <f>AQ187+AQ188</f>
        <v>0</v>
      </c>
      <c r="AR186" s="17">
        <f>AR187+AR188</f>
        <v>0</v>
      </c>
      <c r="AS186" s="17">
        <f>AS187+AS188</f>
        <v>0</v>
      </c>
      <c r="AT186" s="17">
        <f>AT187+AT188</f>
        <v>0</v>
      </c>
      <c r="AU186" s="17">
        <f>AU187+AU188</f>
        <v>0</v>
      </c>
      <c r="AV186" s="17">
        <f>AV187+AV188</f>
        <v>0</v>
      </c>
      <c r="AW186" s="17">
        <f t="shared" si="668"/>
        <v>17787.799999999999</v>
      </c>
      <c r="AX186" s="17">
        <f t="shared" si="669"/>
        <v>17832.699999999997</v>
      </c>
      <c r="AY186" s="17">
        <f t="shared" si="670"/>
        <v>17832.699999999997</v>
      </c>
      <c r="AZ186" s="17">
        <f>AZ187+AZ188</f>
        <v>0</v>
      </c>
      <c r="BA186" s="17">
        <f t="shared" si="671"/>
        <v>17787.799999999999</v>
      </c>
      <c r="BB186" s="17">
        <f t="shared" si="672"/>
        <v>17832.699999999997</v>
      </c>
      <c r="BC186" s="17">
        <f t="shared" si="673"/>
        <v>17832.699999999997</v>
      </c>
      <c r="BD186" s="17">
        <f>BD187+BD188</f>
        <v>0</v>
      </c>
      <c r="BE186" s="17">
        <f>BE187+BE188</f>
        <v>0</v>
      </c>
      <c r="BF186" s="17">
        <f>BF187+BF188</f>
        <v>0</v>
      </c>
      <c r="BG186" s="17">
        <f>BG187+BG188</f>
        <v>0</v>
      </c>
      <c r="BH186" s="17">
        <f>BH187+BH188</f>
        <v>0</v>
      </c>
      <c r="BI186" s="17">
        <f>BI187+BI188</f>
        <v>0</v>
      </c>
      <c r="BJ186" s="17">
        <f>BJ187+BJ188</f>
        <v>0</v>
      </c>
      <c r="BK186" s="17">
        <f>BK187+BK188</f>
        <v>0</v>
      </c>
      <c r="BL186" s="17">
        <f>BL187+BL188</f>
        <v>0</v>
      </c>
      <c r="BM186" s="17">
        <f>BM187+BM188</f>
        <v>0</v>
      </c>
      <c r="BN186" s="17">
        <f>BN187+BN188</f>
        <v>0</v>
      </c>
      <c r="BO186" s="17">
        <f t="shared" si="674"/>
        <v>17787.799999999999</v>
      </c>
      <c r="BP186" s="17">
        <f t="shared" si="675"/>
        <v>17832.699999999997</v>
      </c>
      <c r="BQ186" s="17">
        <f t="shared" si="676"/>
        <v>17832.699999999997</v>
      </c>
      <c r="BR186" s="17">
        <f>BR187+BR188</f>
        <v>0</v>
      </c>
      <c r="BS186" s="17">
        <f>BS187+BS188</f>
        <v>0</v>
      </c>
      <c r="BT186" s="17">
        <f>BT187+BT188</f>
        <v>0</v>
      </c>
      <c r="BU186" s="17">
        <f t="shared" si="677"/>
        <v>17787.799999999999</v>
      </c>
      <c r="BV186" s="17">
        <f t="shared" si="678"/>
        <v>17832.699999999997</v>
      </c>
      <c r="BW186" s="17">
        <f t="shared" si="679"/>
        <v>17832.699999999997</v>
      </c>
      <c r="BX186" s="17">
        <f>BX187+BX188</f>
        <v>0</v>
      </c>
      <c r="BY186" s="17">
        <f>BY187+BY188</f>
        <v>350</v>
      </c>
      <c r="BZ186" s="17">
        <f>BZ187+BZ188</f>
        <v>0</v>
      </c>
      <c r="CA186" s="17">
        <f>CA187+CA188</f>
        <v>0</v>
      </c>
      <c r="CB186" s="17">
        <f>CB187+CB188</f>
        <v>0</v>
      </c>
      <c r="CC186" s="17">
        <f>CC187+CC188</f>
        <v>0</v>
      </c>
      <c r="CD186" s="17">
        <f>CD187+CD188</f>
        <v>0</v>
      </c>
      <c r="CE186" s="17">
        <f>CE187+CE188</f>
        <v>0</v>
      </c>
      <c r="CF186" s="17">
        <f>CF187+CF188</f>
        <v>0</v>
      </c>
      <c r="CG186" s="17">
        <f t="shared" si="680"/>
        <v>18137.799999999999</v>
      </c>
      <c r="CH186" s="17">
        <f t="shared" si="681"/>
        <v>17832.699999999997</v>
      </c>
      <c r="CI186" s="17">
        <f t="shared" si="682"/>
        <v>17832.699999999997</v>
      </c>
      <c r="CJ186" s="17">
        <f>CJ187+CJ188</f>
        <v>0</v>
      </c>
      <c r="CK186" s="32"/>
      <c r="CL186" s="32"/>
      <c r="CM186" s="1"/>
      <c r="CN186" s="1"/>
      <c r="CO186" s="1"/>
      <c r="CP186" s="1"/>
      <c r="CQ186" s="1"/>
      <c r="CR186" s="1"/>
      <c r="CS186" s="1"/>
    </row>
    <row r="187" s="1" customFormat="1">
      <c r="A187" s="30" t="s">
        <v>157</v>
      </c>
      <c r="B187" s="30" t="s">
        <v>95</v>
      </c>
      <c r="C187" s="30" t="s">
        <v>70</v>
      </c>
      <c r="D187" s="30" t="s">
        <v>208</v>
      </c>
      <c r="E187" s="30" t="s">
        <v>46</v>
      </c>
      <c r="F187" s="31" t="s">
        <v>47</v>
      </c>
      <c r="G187" s="17">
        <f>17084.2+703.6-0.2</f>
        <v>17787.599999999999</v>
      </c>
      <c r="H187" s="17">
        <f>17129.1+703.6-0.2</f>
        <v>17832.499999999996</v>
      </c>
      <c r="I187" s="17">
        <f>17129.1+703.6-0.2</f>
        <v>17832.499999999996</v>
      </c>
      <c r="J187" s="17"/>
      <c r="K187" s="17"/>
      <c r="L187" s="17"/>
      <c r="M187" s="17">
        <f t="shared" si="588"/>
        <v>17787.599999999999</v>
      </c>
      <c r="N187" s="17">
        <f t="shared" si="589"/>
        <v>17832.499999999996</v>
      </c>
      <c r="O187" s="17">
        <f t="shared" si="590"/>
        <v>17832.499999999996</v>
      </c>
      <c r="P187" s="17"/>
      <c r="Q187" s="17"/>
      <c r="R187" s="17"/>
      <c r="S187" s="17"/>
      <c r="T187" s="17"/>
      <c r="U187" s="17"/>
      <c r="V187" s="17"/>
      <c r="W187" s="17"/>
      <c r="X187" s="17"/>
      <c r="Y187" s="17">
        <f t="shared" si="662"/>
        <v>17787.599999999999</v>
      </c>
      <c r="Z187" s="17">
        <f t="shared" si="663"/>
        <v>17832.499999999996</v>
      </c>
      <c r="AA187" s="17">
        <f t="shared" si="664"/>
        <v>17832.499999999996</v>
      </c>
      <c r="AB187" s="17"/>
      <c r="AC187" s="17"/>
      <c r="AD187" s="17"/>
      <c r="AE187" s="17">
        <f t="shared" si="665"/>
        <v>17787.599999999999</v>
      </c>
      <c r="AF187" s="17">
        <f t="shared" si="666"/>
        <v>17832.499999999996</v>
      </c>
      <c r="AG187" s="17">
        <f t="shared" si="667"/>
        <v>17832.499999999996</v>
      </c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>
        <f t="shared" si="668"/>
        <v>17787.599999999999</v>
      </c>
      <c r="AX187" s="17">
        <f t="shared" si="669"/>
        <v>17832.499999999996</v>
      </c>
      <c r="AY187" s="17">
        <f t="shared" si="670"/>
        <v>17832.499999999996</v>
      </c>
      <c r="AZ187" s="17"/>
      <c r="BA187" s="17">
        <f t="shared" si="671"/>
        <v>17787.599999999999</v>
      </c>
      <c r="BB187" s="17">
        <f t="shared" si="672"/>
        <v>17832.499999999996</v>
      </c>
      <c r="BC187" s="17">
        <f t="shared" si="673"/>
        <v>17832.499999999996</v>
      </c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>
        <f t="shared" si="674"/>
        <v>17787.599999999999</v>
      </c>
      <c r="BP187" s="17">
        <f t="shared" si="675"/>
        <v>17832.499999999996</v>
      </c>
      <c r="BQ187" s="17">
        <f t="shared" si="676"/>
        <v>17832.499999999996</v>
      </c>
      <c r="BR187" s="17"/>
      <c r="BS187" s="17"/>
      <c r="BT187" s="17"/>
      <c r="BU187" s="17">
        <f t="shared" si="677"/>
        <v>17787.599999999999</v>
      </c>
      <c r="BV187" s="17">
        <f t="shared" si="678"/>
        <v>17832.499999999996</v>
      </c>
      <c r="BW187" s="17">
        <f t="shared" si="679"/>
        <v>17832.499999999996</v>
      </c>
      <c r="BX187" s="17"/>
      <c r="BY187" s="17">
        <v>350</v>
      </c>
      <c r="BZ187" s="17"/>
      <c r="CA187" s="17"/>
      <c r="CB187" s="17"/>
      <c r="CC187" s="17"/>
      <c r="CD187" s="17"/>
      <c r="CE187" s="17"/>
      <c r="CF187" s="17"/>
      <c r="CG187" s="17">
        <f t="shared" si="680"/>
        <v>18137.599999999999</v>
      </c>
      <c r="CH187" s="17">
        <f t="shared" si="681"/>
        <v>17832.499999999996</v>
      </c>
      <c r="CI187" s="17">
        <f t="shared" si="682"/>
        <v>17832.499999999996</v>
      </c>
      <c r="CJ187" s="17"/>
      <c r="CK187" s="32"/>
      <c r="CL187" s="32"/>
      <c r="CM187" s="1"/>
      <c r="CN187" s="1"/>
      <c r="CO187" s="1"/>
      <c r="CP187" s="1"/>
      <c r="CQ187" s="1"/>
      <c r="CR187" s="1"/>
      <c r="CS187" s="1"/>
    </row>
    <row r="188" s="1" customFormat="1">
      <c r="A188" s="30" t="s">
        <v>157</v>
      </c>
      <c r="B188" s="30" t="s">
        <v>95</v>
      </c>
      <c r="C188" s="30" t="s">
        <v>70</v>
      </c>
      <c r="D188" s="30" t="s">
        <v>208</v>
      </c>
      <c r="E188" s="30" t="s">
        <v>48</v>
      </c>
      <c r="F188" s="31" t="s">
        <v>49</v>
      </c>
      <c r="G188" s="17">
        <v>0.20000000000000001</v>
      </c>
      <c r="H188" s="17">
        <v>0.20000000000000001</v>
      </c>
      <c r="I188" s="17">
        <v>0.20000000000000001</v>
      </c>
      <c r="J188" s="17"/>
      <c r="K188" s="17"/>
      <c r="L188" s="17"/>
      <c r="M188" s="17">
        <f t="shared" si="588"/>
        <v>0.20000000000000001</v>
      </c>
      <c r="N188" s="17">
        <f t="shared" si="589"/>
        <v>0.20000000000000001</v>
      </c>
      <c r="O188" s="17">
        <f t="shared" si="590"/>
        <v>0.20000000000000001</v>
      </c>
      <c r="P188" s="17"/>
      <c r="Q188" s="17"/>
      <c r="R188" s="17"/>
      <c r="S188" s="17"/>
      <c r="T188" s="17"/>
      <c r="U188" s="17"/>
      <c r="V188" s="17"/>
      <c r="W188" s="17"/>
      <c r="X188" s="17"/>
      <c r="Y188" s="17">
        <f t="shared" si="662"/>
        <v>0.20000000000000001</v>
      </c>
      <c r="Z188" s="17">
        <f t="shared" si="663"/>
        <v>0.20000000000000001</v>
      </c>
      <c r="AA188" s="17">
        <f t="shared" si="664"/>
        <v>0.20000000000000001</v>
      </c>
      <c r="AB188" s="17"/>
      <c r="AC188" s="17"/>
      <c r="AD188" s="17"/>
      <c r="AE188" s="17">
        <f t="shared" si="665"/>
        <v>0.20000000000000001</v>
      </c>
      <c r="AF188" s="17">
        <f t="shared" si="666"/>
        <v>0.20000000000000001</v>
      </c>
      <c r="AG188" s="17">
        <f t="shared" si="667"/>
        <v>0.20000000000000001</v>
      </c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>
        <f t="shared" si="668"/>
        <v>0.20000000000000001</v>
      </c>
      <c r="AX188" s="17">
        <f t="shared" si="669"/>
        <v>0.20000000000000001</v>
      </c>
      <c r="AY188" s="17">
        <f t="shared" si="670"/>
        <v>0.20000000000000001</v>
      </c>
      <c r="AZ188" s="17"/>
      <c r="BA188" s="17">
        <f t="shared" si="671"/>
        <v>0.20000000000000001</v>
      </c>
      <c r="BB188" s="17">
        <f t="shared" si="672"/>
        <v>0.20000000000000001</v>
      </c>
      <c r="BC188" s="17">
        <f t="shared" si="673"/>
        <v>0.20000000000000001</v>
      </c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>
        <f t="shared" si="674"/>
        <v>0.20000000000000001</v>
      </c>
      <c r="BP188" s="17">
        <f t="shared" si="675"/>
        <v>0.20000000000000001</v>
      </c>
      <c r="BQ188" s="17">
        <f t="shared" si="676"/>
        <v>0.20000000000000001</v>
      </c>
      <c r="BR188" s="17"/>
      <c r="BS188" s="17"/>
      <c r="BT188" s="17"/>
      <c r="BU188" s="17">
        <f t="shared" si="677"/>
        <v>0.20000000000000001</v>
      </c>
      <c r="BV188" s="17">
        <f t="shared" si="678"/>
        <v>0.20000000000000001</v>
      </c>
      <c r="BW188" s="17">
        <f t="shared" si="679"/>
        <v>0.20000000000000001</v>
      </c>
      <c r="BX188" s="17"/>
      <c r="BY188" s="17"/>
      <c r="BZ188" s="17"/>
      <c r="CA188" s="17"/>
      <c r="CB188" s="17"/>
      <c r="CC188" s="17"/>
      <c r="CD188" s="17"/>
      <c r="CE188" s="17"/>
      <c r="CF188" s="17"/>
      <c r="CG188" s="17">
        <f t="shared" si="680"/>
        <v>0.20000000000000001</v>
      </c>
      <c r="CH188" s="17">
        <f t="shared" si="681"/>
        <v>0.20000000000000001</v>
      </c>
      <c r="CI188" s="17">
        <f t="shared" si="682"/>
        <v>0.20000000000000001</v>
      </c>
      <c r="CJ188" s="17"/>
      <c r="CK188" s="32"/>
      <c r="CL188" s="32"/>
      <c r="CM188" s="1"/>
      <c r="CN188" s="1"/>
      <c r="CO188" s="1"/>
      <c r="CP188" s="1"/>
      <c r="CQ188" s="1"/>
      <c r="CR188" s="1"/>
      <c r="CS188" s="1"/>
    </row>
    <row r="189" s="25" customFormat="1">
      <c r="A189" s="26" t="s">
        <v>157</v>
      </c>
      <c r="B189" s="26" t="s">
        <v>95</v>
      </c>
      <c r="C189" s="26" t="s">
        <v>68</v>
      </c>
      <c r="D189" s="26"/>
      <c r="E189" s="34"/>
      <c r="F189" s="27" t="s">
        <v>210</v>
      </c>
      <c r="G189" s="28">
        <f t="shared" si="741"/>
        <v>36385.900000000001</v>
      </c>
      <c r="H189" s="28">
        <f t="shared" si="742"/>
        <v>37448.700000000004</v>
      </c>
      <c r="I189" s="28">
        <f t="shared" si="743"/>
        <v>37448.700000000004</v>
      </c>
      <c r="J189" s="28">
        <f t="shared" ref="J189:J191" si="799">J190</f>
        <v>0</v>
      </c>
      <c r="K189" s="28">
        <f t="shared" ref="K189:K191" si="800">K190</f>
        <v>0</v>
      </c>
      <c r="L189" s="28">
        <f t="shared" ref="L189:L191" si="801">L190</f>
        <v>0</v>
      </c>
      <c r="M189" s="28">
        <f t="shared" si="588"/>
        <v>36385.900000000001</v>
      </c>
      <c r="N189" s="28">
        <f t="shared" si="589"/>
        <v>37448.700000000004</v>
      </c>
      <c r="O189" s="28">
        <f t="shared" si="590"/>
        <v>37448.700000000004</v>
      </c>
      <c r="P189" s="28">
        <f t="shared" ref="P189:P191" si="802">P190</f>
        <v>4906.1000000000004</v>
      </c>
      <c r="Q189" s="28">
        <f t="shared" ref="Q189:Q191" si="803">Q190</f>
        <v>0</v>
      </c>
      <c r="R189" s="28">
        <f t="shared" ref="R189:R191" si="804">R190</f>
        <v>0</v>
      </c>
      <c r="S189" s="28">
        <f t="shared" ref="S189:S191" si="805">S190</f>
        <v>0</v>
      </c>
      <c r="T189" s="28">
        <f t="shared" ref="T189:T191" si="806">T190</f>
        <v>5979.1999999999998</v>
      </c>
      <c r="U189" s="28">
        <f t="shared" ref="U189:U191" si="807">U190</f>
        <v>0</v>
      </c>
      <c r="V189" s="28">
        <f t="shared" ref="V189:V191" si="808">V190</f>
        <v>5979.1999999999998</v>
      </c>
      <c r="W189" s="28">
        <f t="shared" ref="W189:W191" si="809">W190</f>
        <v>0</v>
      </c>
      <c r="X189" s="28">
        <f t="shared" ref="X189:X191" si="810">X190</f>
        <v>0</v>
      </c>
      <c r="Y189" s="28">
        <f t="shared" si="662"/>
        <v>41292</v>
      </c>
      <c r="Z189" s="28">
        <f t="shared" si="663"/>
        <v>43427.900000000001</v>
      </c>
      <c r="AA189" s="28">
        <f t="shared" si="664"/>
        <v>43427.900000000001</v>
      </c>
      <c r="AB189" s="28">
        <f t="shared" ref="AB189:AB191" si="811">AB190</f>
        <v>0</v>
      </c>
      <c r="AC189" s="28">
        <f t="shared" ref="AC189:AC191" si="812">AC190</f>
        <v>0</v>
      </c>
      <c r="AD189" s="28">
        <f t="shared" ref="AD189:AD191" si="813">AD190</f>
        <v>0</v>
      </c>
      <c r="AE189" s="28">
        <f t="shared" si="665"/>
        <v>41292</v>
      </c>
      <c r="AF189" s="28">
        <f t="shared" si="666"/>
        <v>43427.900000000001</v>
      </c>
      <c r="AG189" s="28">
        <f t="shared" si="667"/>
        <v>43427.900000000001</v>
      </c>
      <c r="AH189" s="28">
        <f t="shared" ref="AH189:AH191" si="814">AH190</f>
        <v>0</v>
      </c>
      <c r="AI189" s="28">
        <f t="shared" ref="AI189:AI191" si="815">AI190</f>
        <v>0</v>
      </c>
      <c r="AJ189" s="28">
        <f t="shared" ref="AJ189:AJ191" si="816">AJ190</f>
        <v>0</v>
      </c>
      <c r="AK189" s="28">
        <f t="shared" ref="AK189:AK191" si="817">AK190</f>
        <v>0</v>
      </c>
      <c r="AL189" s="28">
        <f t="shared" ref="AL189:AL191" si="818">AL190</f>
        <v>0</v>
      </c>
      <c r="AM189" s="28">
        <f t="shared" ref="AM189:AM191" si="819">AM190</f>
        <v>0</v>
      </c>
      <c r="AN189" s="28">
        <f t="shared" ref="AN189:AN191" si="820">AN190</f>
        <v>0</v>
      </c>
      <c r="AO189" s="28">
        <f t="shared" ref="AO189:AO191" si="821">AO190</f>
        <v>0</v>
      </c>
      <c r="AP189" s="28">
        <f t="shared" ref="AP189:AP191" si="822">AP190</f>
        <v>0</v>
      </c>
      <c r="AQ189" s="28">
        <f t="shared" ref="AQ189:AQ191" si="823">AQ190</f>
        <v>0</v>
      </c>
      <c r="AR189" s="28">
        <f t="shared" ref="AR189:AR191" si="824">AR190</f>
        <v>0</v>
      </c>
      <c r="AS189" s="28">
        <f t="shared" ref="AS189:AS191" si="825">AS190</f>
        <v>0</v>
      </c>
      <c r="AT189" s="28">
        <f t="shared" ref="AT189:AT191" si="826">AT190</f>
        <v>0</v>
      </c>
      <c r="AU189" s="28">
        <f t="shared" ref="AU189:AU191" si="827">AU190</f>
        <v>0</v>
      </c>
      <c r="AV189" s="28">
        <f t="shared" ref="AV189:AV191" si="828">AV190</f>
        <v>0</v>
      </c>
      <c r="AW189" s="28">
        <f t="shared" si="668"/>
        <v>41292</v>
      </c>
      <c r="AX189" s="28">
        <f t="shared" si="669"/>
        <v>43427.900000000001</v>
      </c>
      <c r="AY189" s="28">
        <f t="shared" si="670"/>
        <v>43427.900000000001</v>
      </c>
      <c r="AZ189" s="28">
        <f t="shared" ref="AZ189:AZ191" si="829">AZ190</f>
        <v>0</v>
      </c>
      <c r="BA189" s="28">
        <f t="shared" si="671"/>
        <v>41292</v>
      </c>
      <c r="BB189" s="28">
        <f t="shared" si="672"/>
        <v>43427.900000000001</v>
      </c>
      <c r="BC189" s="28">
        <f t="shared" si="673"/>
        <v>43427.900000000001</v>
      </c>
      <c r="BD189" s="28">
        <f t="shared" ref="BD189:BD191" si="830">BD190</f>
        <v>0</v>
      </c>
      <c r="BE189" s="28">
        <f t="shared" ref="BE189:BE191" si="831">BE190</f>
        <v>0</v>
      </c>
      <c r="BF189" s="28">
        <f t="shared" ref="BF189:BF191" si="832">BF190</f>
        <v>0</v>
      </c>
      <c r="BG189" s="28">
        <f t="shared" ref="BG189:BG191" si="833">BG190</f>
        <v>0</v>
      </c>
      <c r="BH189" s="28">
        <f t="shared" ref="BH189:BH191" si="834">BH190</f>
        <v>0</v>
      </c>
      <c r="BI189" s="28">
        <f t="shared" ref="BI189:BI191" si="835">BI190</f>
        <v>0</v>
      </c>
      <c r="BJ189" s="28">
        <f t="shared" ref="BJ189:BJ191" si="836">BJ190</f>
        <v>0</v>
      </c>
      <c r="BK189" s="28">
        <f t="shared" ref="BK189:BK191" si="837">BK190</f>
        <v>0</v>
      </c>
      <c r="BL189" s="28">
        <f t="shared" ref="BL189:BL191" si="838">BL190</f>
        <v>0</v>
      </c>
      <c r="BM189" s="28">
        <f t="shared" ref="BM189:BM191" si="839">BM190</f>
        <v>0</v>
      </c>
      <c r="BN189" s="28">
        <f t="shared" ref="BN189:BN191" si="840">BN190</f>
        <v>0</v>
      </c>
      <c r="BO189" s="28">
        <f t="shared" si="674"/>
        <v>41292</v>
      </c>
      <c r="BP189" s="28">
        <f t="shared" si="675"/>
        <v>43427.900000000001</v>
      </c>
      <c r="BQ189" s="28">
        <f t="shared" si="676"/>
        <v>43427.900000000001</v>
      </c>
      <c r="BR189" s="28">
        <f t="shared" ref="BR189:BR191" si="841">BR190</f>
        <v>0</v>
      </c>
      <c r="BS189" s="28">
        <f t="shared" ref="BS189:BS191" si="842">BS190</f>
        <v>0</v>
      </c>
      <c r="BT189" s="28">
        <f t="shared" ref="BT189:BT191" si="843">BT190</f>
        <v>0</v>
      </c>
      <c r="BU189" s="28">
        <f t="shared" si="677"/>
        <v>41292</v>
      </c>
      <c r="BV189" s="28">
        <f t="shared" si="678"/>
        <v>43427.900000000001</v>
      </c>
      <c r="BW189" s="28">
        <f t="shared" si="679"/>
        <v>43427.900000000001</v>
      </c>
      <c r="BX189" s="28">
        <f t="shared" ref="BX189:BX191" si="844">BX190</f>
        <v>0</v>
      </c>
      <c r="BY189" s="28">
        <f t="shared" ref="BY189:BY191" si="845">BY190</f>
        <v>0</v>
      </c>
      <c r="BZ189" s="28">
        <f t="shared" ref="BZ189:BZ191" si="846">BZ190</f>
        <v>0</v>
      </c>
      <c r="CA189" s="28">
        <f t="shared" ref="CA189:CA191" si="847">CA190</f>
        <v>0</v>
      </c>
      <c r="CB189" s="28">
        <f t="shared" ref="CB189:CB191" si="848">CB190</f>
        <v>0</v>
      </c>
      <c r="CC189" s="28">
        <f t="shared" ref="CC189:CC191" si="849">CC190</f>
        <v>0</v>
      </c>
      <c r="CD189" s="28">
        <f t="shared" ref="CD189:CD191" si="850">CD190</f>
        <v>0</v>
      </c>
      <c r="CE189" s="28">
        <f t="shared" ref="CE189:CE191" si="851">CE190</f>
        <v>0</v>
      </c>
      <c r="CF189" s="28">
        <f t="shared" ref="CF189:CF191" si="852">CF190</f>
        <v>0</v>
      </c>
      <c r="CG189" s="28">
        <f t="shared" si="680"/>
        <v>41292</v>
      </c>
      <c r="CH189" s="28">
        <f t="shared" si="681"/>
        <v>43427.900000000001</v>
      </c>
      <c r="CI189" s="28">
        <f t="shared" si="682"/>
        <v>43427.900000000001</v>
      </c>
      <c r="CJ189" s="28">
        <f t="shared" ref="CJ189:CJ191" si="853">CJ190</f>
        <v>0</v>
      </c>
      <c r="CK189" s="29"/>
      <c r="CL189" s="29"/>
      <c r="CM189" s="25"/>
      <c r="CN189" s="25"/>
      <c r="CO189" s="25"/>
      <c r="CP189" s="25"/>
      <c r="CQ189" s="25"/>
      <c r="CR189" s="25"/>
      <c r="CS189" s="25"/>
    </row>
    <row r="190" s="1" customFormat="1">
      <c r="A190" s="30" t="s">
        <v>157</v>
      </c>
      <c r="B190" s="30" t="s">
        <v>95</v>
      </c>
      <c r="C190" s="30" t="s">
        <v>68</v>
      </c>
      <c r="D190" s="15" t="s">
        <v>165</v>
      </c>
      <c r="E190" s="35"/>
      <c r="F190" s="31" t="s">
        <v>166</v>
      </c>
      <c r="G190" s="17">
        <f t="shared" si="741"/>
        <v>36385.900000000001</v>
      </c>
      <c r="H190" s="17">
        <f t="shared" si="742"/>
        <v>37448.700000000004</v>
      </c>
      <c r="I190" s="17">
        <f t="shared" si="743"/>
        <v>37448.700000000004</v>
      </c>
      <c r="J190" s="17">
        <f t="shared" si="799"/>
        <v>0</v>
      </c>
      <c r="K190" s="17">
        <f t="shared" si="800"/>
        <v>0</v>
      </c>
      <c r="L190" s="17">
        <f t="shared" si="801"/>
        <v>0</v>
      </c>
      <c r="M190" s="17">
        <f t="shared" si="588"/>
        <v>36385.900000000001</v>
      </c>
      <c r="N190" s="17">
        <f t="shared" si="589"/>
        <v>37448.700000000004</v>
      </c>
      <c r="O190" s="17">
        <f t="shared" si="590"/>
        <v>37448.700000000004</v>
      </c>
      <c r="P190" s="17">
        <f t="shared" si="802"/>
        <v>4906.1000000000004</v>
      </c>
      <c r="Q190" s="17">
        <f t="shared" si="803"/>
        <v>0</v>
      </c>
      <c r="R190" s="17">
        <f t="shared" si="804"/>
        <v>0</v>
      </c>
      <c r="S190" s="17">
        <f t="shared" si="805"/>
        <v>0</v>
      </c>
      <c r="T190" s="17">
        <f t="shared" si="806"/>
        <v>5979.1999999999998</v>
      </c>
      <c r="U190" s="17">
        <f t="shared" si="807"/>
        <v>0</v>
      </c>
      <c r="V190" s="17">
        <f t="shared" si="808"/>
        <v>5979.1999999999998</v>
      </c>
      <c r="W190" s="17">
        <f t="shared" si="809"/>
        <v>0</v>
      </c>
      <c r="X190" s="17">
        <f t="shared" si="810"/>
        <v>0</v>
      </c>
      <c r="Y190" s="17">
        <f t="shared" si="662"/>
        <v>41292</v>
      </c>
      <c r="Z190" s="17">
        <f t="shared" si="663"/>
        <v>43427.900000000001</v>
      </c>
      <c r="AA190" s="17">
        <f t="shared" si="664"/>
        <v>43427.900000000001</v>
      </c>
      <c r="AB190" s="17">
        <f t="shared" si="811"/>
        <v>0</v>
      </c>
      <c r="AC190" s="17">
        <f t="shared" si="812"/>
        <v>0</v>
      </c>
      <c r="AD190" s="17">
        <f t="shared" si="813"/>
        <v>0</v>
      </c>
      <c r="AE190" s="17">
        <f t="shared" si="665"/>
        <v>41292</v>
      </c>
      <c r="AF190" s="17">
        <f t="shared" si="666"/>
        <v>43427.900000000001</v>
      </c>
      <c r="AG190" s="17">
        <f t="shared" si="667"/>
        <v>43427.900000000001</v>
      </c>
      <c r="AH190" s="17">
        <f t="shared" si="814"/>
        <v>0</v>
      </c>
      <c r="AI190" s="17">
        <f t="shared" si="815"/>
        <v>0</v>
      </c>
      <c r="AJ190" s="17">
        <f t="shared" si="816"/>
        <v>0</v>
      </c>
      <c r="AK190" s="17">
        <f t="shared" si="817"/>
        <v>0</v>
      </c>
      <c r="AL190" s="17">
        <f t="shared" si="818"/>
        <v>0</v>
      </c>
      <c r="AM190" s="17">
        <f t="shared" si="819"/>
        <v>0</v>
      </c>
      <c r="AN190" s="17">
        <f t="shared" si="820"/>
        <v>0</v>
      </c>
      <c r="AO190" s="17">
        <f t="shared" si="821"/>
        <v>0</v>
      </c>
      <c r="AP190" s="17">
        <f t="shared" si="822"/>
        <v>0</v>
      </c>
      <c r="AQ190" s="17">
        <f t="shared" si="823"/>
        <v>0</v>
      </c>
      <c r="AR190" s="17">
        <f t="shared" si="824"/>
        <v>0</v>
      </c>
      <c r="AS190" s="17">
        <f t="shared" si="825"/>
        <v>0</v>
      </c>
      <c r="AT190" s="17">
        <f t="shared" si="826"/>
        <v>0</v>
      </c>
      <c r="AU190" s="17">
        <f t="shared" si="827"/>
        <v>0</v>
      </c>
      <c r="AV190" s="17">
        <f t="shared" si="828"/>
        <v>0</v>
      </c>
      <c r="AW190" s="17">
        <f t="shared" si="668"/>
        <v>41292</v>
      </c>
      <c r="AX190" s="17">
        <f t="shared" si="669"/>
        <v>43427.900000000001</v>
      </c>
      <c r="AY190" s="17">
        <f t="shared" si="670"/>
        <v>43427.900000000001</v>
      </c>
      <c r="AZ190" s="17">
        <f t="shared" si="829"/>
        <v>0</v>
      </c>
      <c r="BA190" s="17">
        <f t="shared" si="671"/>
        <v>41292</v>
      </c>
      <c r="BB190" s="17">
        <f t="shared" si="672"/>
        <v>43427.900000000001</v>
      </c>
      <c r="BC190" s="17">
        <f t="shared" si="673"/>
        <v>43427.900000000001</v>
      </c>
      <c r="BD190" s="17">
        <f t="shared" si="830"/>
        <v>0</v>
      </c>
      <c r="BE190" s="17">
        <f t="shared" si="831"/>
        <v>0</v>
      </c>
      <c r="BF190" s="17">
        <f t="shared" si="832"/>
        <v>0</v>
      </c>
      <c r="BG190" s="17">
        <f t="shared" si="833"/>
        <v>0</v>
      </c>
      <c r="BH190" s="17">
        <f t="shared" si="834"/>
        <v>0</v>
      </c>
      <c r="BI190" s="17">
        <f t="shared" si="835"/>
        <v>0</v>
      </c>
      <c r="BJ190" s="17">
        <f t="shared" si="836"/>
        <v>0</v>
      </c>
      <c r="BK190" s="17">
        <f t="shared" si="837"/>
        <v>0</v>
      </c>
      <c r="BL190" s="17">
        <f t="shared" si="838"/>
        <v>0</v>
      </c>
      <c r="BM190" s="17">
        <f t="shared" si="839"/>
        <v>0</v>
      </c>
      <c r="BN190" s="17">
        <f t="shared" si="840"/>
        <v>0</v>
      </c>
      <c r="BO190" s="17">
        <f t="shared" si="674"/>
        <v>41292</v>
      </c>
      <c r="BP190" s="17">
        <f t="shared" si="675"/>
        <v>43427.900000000001</v>
      </c>
      <c r="BQ190" s="17">
        <f t="shared" si="676"/>
        <v>43427.900000000001</v>
      </c>
      <c r="BR190" s="17">
        <f t="shared" si="841"/>
        <v>0</v>
      </c>
      <c r="BS190" s="17">
        <f t="shared" si="842"/>
        <v>0</v>
      </c>
      <c r="BT190" s="17">
        <f t="shared" si="843"/>
        <v>0</v>
      </c>
      <c r="BU190" s="17">
        <f t="shared" si="677"/>
        <v>41292</v>
      </c>
      <c r="BV190" s="17">
        <f t="shared" si="678"/>
        <v>43427.900000000001</v>
      </c>
      <c r="BW190" s="17">
        <f t="shared" si="679"/>
        <v>43427.900000000001</v>
      </c>
      <c r="BX190" s="17">
        <f t="shared" si="844"/>
        <v>0</v>
      </c>
      <c r="BY190" s="17">
        <f t="shared" si="845"/>
        <v>0</v>
      </c>
      <c r="BZ190" s="17">
        <f t="shared" si="846"/>
        <v>0</v>
      </c>
      <c r="CA190" s="17">
        <f t="shared" si="847"/>
        <v>0</v>
      </c>
      <c r="CB190" s="17">
        <f t="shared" si="848"/>
        <v>0</v>
      </c>
      <c r="CC190" s="17">
        <f t="shared" si="849"/>
        <v>0</v>
      </c>
      <c r="CD190" s="17">
        <f t="shared" si="850"/>
        <v>0</v>
      </c>
      <c r="CE190" s="17">
        <f t="shared" si="851"/>
        <v>0</v>
      </c>
      <c r="CF190" s="17">
        <f t="shared" si="852"/>
        <v>0</v>
      </c>
      <c r="CG190" s="17">
        <f t="shared" si="680"/>
        <v>41292</v>
      </c>
      <c r="CH190" s="17">
        <f t="shared" si="681"/>
        <v>43427.900000000001</v>
      </c>
      <c r="CI190" s="17">
        <f t="shared" si="682"/>
        <v>43427.900000000001</v>
      </c>
      <c r="CJ190" s="17">
        <f t="shared" si="853"/>
        <v>0</v>
      </c>
      <c r="CK190" s="32"/>
      <c r="CL190" s="32"/>
      <c r="CM190" s="1"/>
      <c r="CN190" s="1"/>
      <c r="CO190" s="1"/>
      <c r="CP190" s="1"/>
      <c r="CQ190" s="1"/>
      <c r="CR190" s="1"/>
      <c r="CS190" s="1"/>
    </row>
    <row r="191" s="1" customFormat="1">
      <c r="A191" s="30" t="s">
        <v>157</v>
      </c>
      <c r="B191" s="30" t="s">
        <v>95</v>
      </c>
      <c r="C191" s="30" t="s">
        <v>68</v>
      </c>
      <c r="D191" s="15" t="s">
        <v>167</v>
      </c>
      <c r="E191" s="35"/>
      <c r="F191" s="31" t="s">
        <v>41</v>
      </c>
      <c r="G191" s="17">
        <f t="shared" si="741"/>
        <v>36385.900000000001</v>
      </c>
      <c r="H191" s="17">
        <f t="shared" si="742"/>
        <v>37448.700000000004</v>
      </c>
      <c r="I191" s="17">
        <f t="shared" si="743"/>
        <v>37448.700000000004</v>
      </c>
      <c r="J191" s="17">
        <f t="shared" si="799"/>
        <v>0</v>
      </c>
      <c r="K191" s="17">
        <f t="shared" si="800"/>
        <v>0</v>
      </c>
      <c r="L191" s="17">
        <f t="shared" si="801"/>
        <v>0</v>
      </c>
      <c r="M191" s="17">
        <f t="shared" si="588"/>
        <v>36385.900000000001</v>
      </c>
      <c r="N191" s="17">
        <f t="shared" si="589"/>
        <v>37448.700000000004</v>
      </c>
      <c r="O191" s="17">
        <f t="shared" si="590"/>
        <v>37448.700000000004</v>
      </c>
      <c r="P191" s="17">
        <f t="shared" si="802"/>
        <v>4906.1000000000004</v>
      </c>
      <c r="Q191" s="17">
        <f t="shared" si="803"/>
        <v>0</v>
      </c>
      <c r="R191" s="17">
        <f t="shared" si="804"/>
        <v>0</v>
      </c>
      <c r="S191" s="17">
        <f t="shared" si="805"/>
        <v>0</v>
      </c>
      <c r="T191" s="17">
        <f t="shared" si="806"/>
        <v>5979.1999999999998</v>
      </c>
      <c r="U191" s="17">
        <f t="shared" si="807"/>
        <v>0</v>
      </c>
      <c r="V191" s="17">
        <f t="shared" si="808"/>
        <v>5979.1999999999998</v>
      </c>
      <c r="W191" s="17">
        <f t="shared" si="809"/>
        <v>0</v>
      </c>
      <c r="X191" s="17">
        <f t="shared" si="810"/>
        <v>0</v>
      </c>
      <c r="Y191" s="17">
        <f t="shared" si="662"/>
        <v>41292</v>
      </c>
      <c r="Z191" s="17">
        <f t="shared" si="663"/>
        <v>43427.900000000001</v>
      </c>
      <c r="AA191" s="17">
        <f t="shared" si="664"/>
        <v>43427.900000000001</v>
      </c>
      <c r="AB191" s="17">
        <f t="shared" si="811"/>
        <v>0</v>
      </c>
      <c r="AC191" s="17">
        <f t="shared" si="812"/>
        <v>0</v>
      </c>
      <c r="AD191" s="17">
        <f t="shared" si="813"/>
        <v>0</v>
      </c>
      <c r="AE191" s="17">
        <f t="shared" si="665"/>
        <v>41292</v>
      </c>
      <c r="AF191" s="17">
        <f t="shared" si="666"/>
        <v>43427.900000000001</v>
      </c>
      <c r="AG191" s="17">
        <f t="shared" si="667"/>
        <v>43427.900000000001</v>
      </c>
      <c r="AH191" s="17">
        <f t="shared" si="814"/>
        <v>0</v>
      </c>
      <c r="AI191" s="17">
        <f t="shared" si="815"/>
        <v>0</v>
      </c>
      <c r="AJ191" s="17">
        <f t="shared" si="816"/>
        <v>0</v>
      </c>
      <c r="AK191" s="17">
        <f t="shared" si="817"/>
        <v>0</v>
      </c>
      <c r="AL191" s="17">
        <f t="shared" si="818"/>
        <v>0</v>
      </c>
      <c r="AM191" s="17">
        <f t="shared" si="819"/>
        <v>0</v>
      </c>
      <c r="AN191" s="17">
        <f t="shared" si="820"/>
        <v>0</v>
      </c>
      <c r="AO191" s="17">
        <f t="shared" si="821"/>
        <v>0</v>
      </c>
      <c r="AP191" s="17">
        <f t="shared" si="822"/>
        <v>0</v>
      </c>
      <c r="AQ191" s="17">
        <f t="shared" si="823"/>
        <v>0</v>
      </c>
      <c r="AR191" s="17">
        <f t="shared" si="824"/>
        <v>0</v>
      </c>
      <c r="AS191" s="17">
        <f t="shared" si="825"/>
        <v>0</v>
      </c>
      <c r="AT191" s="17">
        <f t="shared" si="826"/>
        <v>0</v>
      </c>
      <c r="AU191" s="17">
        <f t="shared" si="827"/>
        <v>0</v>
      </c>
      <c r="AV191" s="17">
        <f t="shared" si="828"/>
        <v>0</v>
      </c>
      <c r="AW191" s="17">
        <f t="shared" si="668"/>
        <v>41292</v>
      </c>
      <c r="AX191" s="17">
        <f t="shared" si="669"/>
        <v>43427.900000000001</v>
      </c>
      <c r="AY191" s="17">
        <f t="shared" si="670"/>
        <v>43427.900000000001</v>
      </c>
      <c r="AZ191" s="17">
        <f t="shared" si="829"/>
        <v>0</v>
      </c>
      <c r="BA191" s="17">
        <f t="shared" si="671"/>
        <v>41292</v>
      </c>
      <c r="BB191" s="17">
        <f t="shared" si="672"/>
        <v>43427.900000000001</v>
      </c>
      <c r="BC191" s="17">
        <f t="shared" si="673"/>
        <v>43427.900000000001</v>
      </c>
      <c r="BD191" s="17">
        <f t="shared" si="830"/>
        <v>0</v>
      </c>
      <c r="BE191" s="17">
        <f t="shared" si="831"/>
        <v>0</v>
      </c>
      <c r="BF191" s="17">
        <f t="shared" si="832"/>
        <v>0</v>
      </c>
      <c r="BG191" s="17">
        <f t="shared" si="833"/>
        <v>0</v>
      </c>
      <c r="BH191" s="17">
        <f t="shared" si="834"/>
        <v>0</v>
      </c>
      <c r="BI191" s="17">
        <f t="shared" si="835"/>
        <v>0</v>
      </c>
      <c r="BJ191" s="17">
        <f t="shared" si="836"/>
        <v>0</v>
      </c>
      <c r="BK191" s="17">
        <f t="shared" si="837"/>
        <v>0</v>
      </c>
      <c r="BL191" s="17">
        <f t="shared" si="838"/>
        <v>0</v>
      </c>
      <c r="BM191" s="17">
        <f t="shared" si="839"/>
        <v>0</v>
      </c>
      <c r="BN191" s="17">
        <f t="shared" si="840"/>
        <v>0</v>
      </c>
      <c r="BO191" s="17">
        <f t="shared" si="674"/>
        <v>41292</v>
      </c>
      <c r="BP191" s="17">
        <f t="shared" si="675"/>
        <v>43427.900000000001</v>
      </c>
      <c r="BQ191" s="17">
        <f t="shared" si="676"/>
        <v>43427.900000000001</v>
      </c>
      <c r="BR191" s="17">
        <f t="shared" si="841"/>
        <v>0</v>
      </c>
      <c r="BS191" s="17">
        <f t="shared" si="842"/>
        <v>0</v>
      </c>
      <c r="BT191" s="17">
        <f t="shared" si="843"/>
        <v>0</v>
      </c>
      <c r="BU191" s="17">
        <f t="shared" si="677"/>
        <v>41292</v>
      </c>
      <c r="BV191" s="17">
        <f t="shared" si="678"/>
        <v>43427.900000000001</v>
      </c>
      <c r="BW191" s="17">
        <f t="shared" si="679"/>
        <v>43427.900000000001</v>
      </c>
      <c r="BX191" s="17">
        <f t="shared" si="844"/>
        <v>0</v>
      </c>
      <c r="BY191" s="17">
        <f t="shared" si="845"/>
        <v>0</v>
      </c>
      <c r="BZ191" s="17">
        <f t="shared" si="846"/>
        <v>0</v>
      </c>
      <c r="CA191" s="17">
        <f t="shared" si="847"/>
        <v>0</v>
      </c>
      <c r="CB191" s="17">
        <f t="shared" si="848"/>
        <v>0</v>
      </c>
      <c r="CC191" s="17">
        <f t="shared" si="849"/>
        <v>0</v>
      </c>
      <c r="CD191" s="17">
        <f t="shared" si="850"/>
        <v>0</v>
      </c>
      <c r="CE191" s="17">
        <f t="shared" si="851"/>
        <v>0</v>
      </c>
      <c r="CF191" s="17">
        <f t="shared" si="852"/>
        <v>0</v>
      </c>
      <c r="CG191" s="17">
        <f t="shared" si="680"/>
        <v>41292</v>
      </c>
      <c r="CH191" s="17">
        <f t="shared" si="681"/>
        <v>43427.900000000001</v>
      </c>
      <c r="CI191" s="17">
        <f t="shared" si="682"/>
        <v>43427.900000000001</v>
      </c>
      <c r="CJ191" s="17">
        <f t="shared" si="853"/>
        <v>0</v>
      </c>
      <c r="CK191" s="32"/>
      <c r="CL191" s="32"/>
      <c r="CM191" s="1"/>
      <c r="CN191" s="1"/>
      <c r="CO191" s="1"/>
      <c r="CP191" s="1"/>
      <c r="CQ191" s="1"/>
      <c r="CR191" s="1"/>
      <c r="CS191" s="1"/>
    </row>
    <row r="192" s="1" customFormat="1">
      <c r="A192" s="30" t="s">
        <v>157</v>
      </c>
      <c r="B192" s="30" t="s">
        <v>95</v>
      </c>
      <c r="C192" s="30" t="s">
        <v>68</v>
      </c>
      <c r="D192" s="15" t="s">
        <v>211</v>
      </c>
      <c r="E192" s="35"/>
      <c r="F192" s="31" t="s">
        <v>212</v>
      </c>
      <c r="G192" s="17">
        <f>G196+G193</f>
        <v>36385.900000000001</v>
      </c>
      <c r="H192" s="17">
        <f>H196+H193</f>
        <v>37448.700000000004</v>
      </c>
      <c r="I192" s="17">
        <f>I196+I193</f>
        <v>37448.700000000004</v>
      </c>
      <c r="J192" s="17">
        <f>J196+J193</f>
        <v>0</v>
      </c>
      <c r="K192" s="17">
        <f>K196+K193</f>
        <v>0</v>
      </c>
      <c r="L192" s="17">
        <f>L196+L193</f>
        <v>0</v>
      </c>
      <c r="M192" s="17">
        <f t="shared" si="588"/>
        <v>36385.900000000001</v>
      </c>
      <c r="N192" s="17">
        <f t="shared" si="589"/>
        <v>37448.700000000004</v>
      </c>
      <c r="O192" s="17">
        <f t="shared" si="590"/>
        <v>37448.700000000004</v>
      </c>
      <c r="P192" s="17">
        <f>P196+P193</f>
        <v>4906.1000000000004</v>
      </c>
      <c r="Q192" s="17">
        <f>Q196+Q193</f>
        <v>0</v>
      </c>
      <c r="R192" s="17">
        <f>R196+R193</f>
        <v>0</v>
      </c>
      <c r="S192" s="17">
        <f>S196+S193</f>
        <v>0</v>
      </c>
      <c r="T192" s="17">
        <f>T196+T193</f>
        <v>5979.1999999999998</v>
      </c>
      <c r="U192" s="17">
        <f>U196+U193</f>
        <v>0</v>
      </c>
      <c r="V192" s="17">
        <f>V196+V193</f>
        <v>5979.1999999999998</v>
      </c>
      <c r="W192" s="17">
        <f>W196+W193</f>
        <v>0</v>
      </c>
      <c r="X192" s="17">
        <f>X196+X193</f>
        <v>0</v>
      </c>
      <c r="Y192" s="17">
        <f t="shared" si="662"/>
        <v>41292</v>
      </c>
      <c r="Z192" s="17">
        <f t="shared" si="663"/>
        <v>43427.900000000001</v>
      </c>
      <c r="AA192" s="17">
        <f t="shared" si="664"/>
        <v>43427.900000000001</v>
      </c>
      <c r="AB192" s="17">
        <f>AB196+AB193</f>
        <v>0</v>
      </c>
      <c r="AC192" s="17">
        <f>AC196+AC193</f>
        <v>0</v>
      </c>
      <c r="AD192" s="17">
        <f>AD196+AD193</f>
        <v>0</v>
      </c>
      <c r="AE192" s="17">
        <f t="shared" si="665"/>
        <v>41292</v>
      </c>
      <c r="AF192" s="17">
        <f t="shared" si="666"/>
        <v>43427.900000000001</v>
      </c>
      <c r="AG192" s="17">
        <f t="shared" si="667"/>
        <v>43427.900000000001</v>
      </c>
      <c r="AH192" s="17">
        <f>AH196+AH193</f>
        <v>0</v>
      </c>
      <c r="AI192" s="17">
        <f>AI196+AI193</f>
        <v>0</v>
      </c>
      <c r="AJ192" s="17">
        <f>AJ196+AJ193</f>
        <v>0</v>
      </c>
      <c r="AK192" s="17">
        <f>AK196+AK193</f>
        <v>0</v>
      </c>
      <c r="AL192" s="17">
        <f>AL196+AL193</f>
        <v>0</v>
      </c>
      <c r="AM192" s="17">
        <f>AM196+AM193</f>
        <v>0</v>
      </c>
      <c r="AN192" s="17">
        <f>AN196+AN193</f>
        <v>0</v>
      </c>
      <c r="AO192" s="17">
        <f>AO196+AO193</f>
        <v>0</v>
      </c>
      <c r="AP192" s="17">
        <f>AP196+AP193</f>
        <v>0</v>
      </c>
      <c r="AQ192" s="17">
        <f>AQ196+AQ193</f>
        <v>0</v>
      </c>
      <c r="AR192" s="17">
        <f>AR196+AR193</f>
        <v>0</v>
      </c>
      <c r="AS192" s="17">
        <f>AS196+AS193</f>
        <v>0</v>
      </c>
      <c r="AT192" s="17">
        <f>AT196+AT193</f>
        <v>0</v>
      </c>
      <c r="AU192" s="17">
        <f>AU196+AU193</f>
        <v>0</v>
      </c>
      <c r="AV192" s="17">
        <f>AV196+AV193</f>
        <v>0</v>
      </c>
      <c r="AW192" s="17">
        <f t="shared" si="668"/>
        <v>41292</v>
      </c>
      <c r="AX192" s="17">
        <f t="shared" si="669"/>
        <v>43427.900000000001</v>
      </c>
      <c r="AY192" s="17">
        <f t="shared" si="670"/>
        <v>43427.900000000001</v>
      </c>
      <c r="AZ192" s="17">
        <f>AZ196+AZ193</f>
        <v>0</v>
      </c>
      <c r="BA192" s="17">
        <f t="shared" si="671"/>
        <v>41292</v>
      </c>
      <c r="BB192" s="17">
        <f t="shared" si="672"/>
        <v>43427.900000000001</v>
      </c>
      <c r="BC192" s="17">
        <f t="shared" si="673"/>
        <v>43427.900000000001</v>
      </c>
      <c r="BD192" s="17">
        <f>BD196+BD193</f>
        <v>0</v>
      </c>
      <c r="BE192" s="17">
        <f>BE196+BE193</f>
        <v>0</v>
      </c>
      <c r="BF192" s="17">
        <f>BF196+BF193</f>
        <v>0</v>
      </c>
      <c r="BG192" s="17">
        <f>BG196+BG193</f>
        <v>0</v>
      </c>
      <c r="BH192" s="17">
        <f>BH196+BH193</f>
        <v>0</v>
      </c>
      <c r="BI192" s="17">
        <f>BI196+BI193</f>
        <v>0</v>
      </c>
      <c r="BJ192" s="17">
        <f>BJ196+BJ193</f>
        <v>0</v>
      </c>
      <c r="BK192" s="17">
        <f>BK196+BK193</f>
        <v>0</v>
      </c>
      <c r="BL192" s="17">
        <f>BL196+BL193</f>
        <v>0</v>
      </c>
      <c r="BM192" s="17">
        <f>BM196+BM193</f>
        <v>0</v>
      </c>
      <c r="BN192" s="17">
        <f>BN196+BN193</f>
        <v>0</v>
      </c>
      <c r="BO192" s="17">
        <f t="shared" si="674"/>
        <v>41292</v>
      </c>
      <c r="BP192" s="17">
        <f t="shared" si="675"/>
        <v>43427.900000000001</v>
      </c>
      <c r="BQ192" s="17">
        <f t="shared" si="676"/>
        <v>43427.900000000001</v>
      </c>
      <c r="BR192" s="17">
        <f>BR196+BR193</f>
        <v>0</v>
      </c>
      <c r="BS192" s="17">
        <f>BS196+BS193</f>
        <v>0</v>
      </c>
      <c r="BT192" s="17">
        <f>BT196+BT193</f>
        <v>0</v>
      </c>
      <c r="BU192" s="17">
        <f t="shared" si="677"/>
        <v>41292</v>
      </c>
      <c r="BV192" s="17">
        <f t="shared" si="678"/>
        <v>43427.900000000001</v>
      </c>
      <c r="BW192" s="17">
        <f t="shared" si="679"/>
        <v>43427.900000000001</v>
      </c>
      <c r="BX192" s="17">
        <f>BX196+BX193</f>
        <v>0</v>
      </c>
      <c r="BY192" s="17">
        <f>BY196+BY193</f>
        <v>0</v>
      </c>
      <c r="BZ192" s="17">
        <f>BZ196+BZ193</f>
        <v>0</v>
      </c>
      <c r="CA192" s="17">
        <f>CA196+CA193</f>
        <v>0</v>
      </c>
      <c r="CB192" s="17">
        <f>CB196+CB193</f>
        <v>0</v>
      </c>
      <c r="CC192" s="17">
        <f>CC196+CC193</f>
        <v>0</v>
      </c>
      <c r="CD192" s="17">
        <f>CD196+CD193</f>
        <v>0</v>
      </c>
      <c r="CE192" s="17">
        <f>CE196+CE193</f>
        <v>0</v>
      </c>
      <c r="CF192" s="17">
        <f>CF196+CF193</f>
        <v>0</v>
      </c>
      <c r="CG192" s="17">
        <f t="shared" si="680"/>
        <v>41292</v>
      </c>
      <c r="CH192" s="17">
        <f t="shared" si="681"/>
        <v>43427.900000000001</v>
      </c>
      <c r="CI192" s="17">
        <f t="shared" si="682"/>
        <v>43427.900000000001</v>
      </c>
      <c r="CJ192" s="17">
        <f>CJ196+CJ193</f>
        <v>0</v>
      </c>
      <c r="CK192" s="32"/>
      <c r="CL192" s="32"/>
      <c r="CM192" s="1"/>
      <c r="CN192" s="1"/>
      <c r="CO192" s="1"/>
      <c r="CP192" s="1"/>
      <c r="CQ192" s="1"/>
      <c r="CR192" s="1"/>
      <c r="CS192" s="1"/>
    </row>
    <row r="193" s="1" customFormat="1">
      <c r="A193" s="30" t="s">
        <v>157</v>
      </c>
      <c r="B193" s="30" t="s">
        <v>95</v>
      </c>
      <c r="C193" s="30" t="s">
        <v>68</v>
      </c>
      <c r="D193" s="15" t="s">
        <v>213</v>
      </c>
      <c r="E193" s="35"/>
      <c r="F193" s="31" t="s">
        <v>57</v>
      </c>
      <c r="G193" s="17">
        <f>G194+G195</f>
        <v>34904.900000000001</v>
      </c>
      <c r="H193" s="17">
        <f>H194+H195</f>
        <v>35922.900000000001</v>
      </c>
      <c r="I193" s="17">
        <f>I194+I195</f>
        <v>35922.900000000001</v>
      </c>
      <c r="J193" s="17">
        <f>J194+J195</f>
        <v>0</v>
      </c>
      <c r="K193" s="17">
        <f>K194+K195</f>
        <v>0</v>
      </c>
      <c r="L193" s="17">
        <f>L194+L195</f>
        <v>0</v>
      </c>
      <c r="M193" s="17">
        <f t="shared" si="588"/>
        <v>34904.900000000001</v>
      </c>
      <c r="N193" s="17">
        <f t="shared" si="589"/>
        <v>35922.900000000001</v>
      </c>
      <c r="O193" s="17">
        <f t="shared" si="590"/>
        <v>35922.900000000001</v>
      </c>
      <c r="P193" s="17">
        <f>P194+P195</f>
        <v>4906.1000000000004</v>
      </c>
      <c r="Q193" s="17">
        <f>Q194+Q195</f>
        <v>0</v>
      </c>
      <c r="R193" s="17">
        <f>R194+R195</f>
        <v>0</v>
      </c>
      <c r="S193" s="17">
        <f>S194+S195</f>
        <v>0</v>
      </c>
      <c r="T193" s="17">
        <f>T194+T195</f>
        <v>5979.1999999999998</v>
      </c>
      <c r="U193" s="17">
        <f>U194+U195</f>
        <v>0</v>
      </c>
      <c r="V193" s="17">
        <f>V194+V195</f>
        <v>5979.1999999999998</v>
      </c>
      <c r="W193" s="17">
        <f>W194+W195</f>
        <v>0</v>
      </c>
      <c r="X193" s="17">
        <f>X194+X195</f>
        <v>0</v>
      </c>
      <c r="Y193" s="17">
        <f t="shared" si="662"/>
        <v>39811</v>
      </c>
      <c r="Z193" s="17">
        <f t="shared" si="663"/>
        <v>41902.099999999999</v>
      </c>
      <c r="AA193" s="17">
        <f t="shared" si="664"/>
        <v>41902.099999999999</v>
      </c>
      <c r="AB193" s="17">
        <f>AB194+AB195</f>
        <v>0</v>
      </c>
      <c r="AC193" s="17">
        <f>AC194+AC195</f>
        <v>0</v>
      </c>
      <c r="AD193" s="17">
        <f>AD194+AD195</f>
        <v>0</v>
      </c>
      <c r="AE193" s="17">
        <f t="shared" si="665"/>
        <v>39811</v>
      </c>
      <c r="AF193" s="17">
        <f t="shared" si="666"/>
        <v>41902.099999999999</v>
      </c>
      <c r="AG193" s="17">
        <f t="shared" si="667"/>
        <v>41902.099999999999</v>
      </c>
      <c r="AH193" s="17">
        <f>AH194+AH195</f>
        <v>0</v>
      </c>
      <c r="AI193" s="17">
        <f>AI194+AI195</f>
        <v>0</v>
      </c>
      <c r="AJ193" s="17">
        <f>AJ194+AJ195</f>
        <v>0</v>
      </c>
      <c r="AK193" s="17">
        <f>AK194+AK195</f>
        <v>0</v>
      </c>
      <c r="AL193" s="17">
        <f>AL194+AL195</f>
        <v>0</v>
      </c>
      <c r="AM193" s="17">
        <f>AM194+AM195</f>
        <v>0</v>
      </c>
      <c r="AN193" s="17">
        <f>AN194+AN195</f>
        <v>0</v>
      </c>
      <c r="AO193" s="17">
        <f>AO194+AO195</f>
        <v>0</v>
      </c>
      <c r="AP193" s="17">
        <f>AP194+AP195</f>
        <v>0</v>
      </c>
      <c r="AQ193" s="17">
        <f>AQ194+AQ195</f>
        <v>0</v>
      </c>
      <c r="AR193" s="17">
        <f>AR194+AR195</f>
        <v>0</v>
      </c>
      <c r="AS193" s="17">
        <f>AS194+AS195</f>
        <v>0</v>
      </c>
      <c r="AT193" s="17">
        <f>AT194+AT195</f>
        <v>0</v>
      </c>
      <c r="AU193" s="17">
        <f>AU194+AU195</f>
        <v>0</v>
      </c>
      <c r="AV193" s="17">
        <f>AV194+AV195</f>
        <v>0</v>
      </c>
      <c r="AW193" s="17">
        <f t="shared" si="668"/>
        <v>39811</v>
      </c>
      <c r="AX193" s="17">
        <f t="shared" si="669"/>
        <v>41902.099999999999</v>
      </c>
      <c r="AY193" s="17">
        <f t="shared" si="670"/>
        <v>41902.099999999999</v>
      </c>
      <c r="AZ193" s="17">
        <f>AZ194+AZ195</f>
        <v>0</v>
      </c>
      <c r="BA193" s="17">
        <f t="shared" si="671"/>
        <v>39811</v>
      </c>
      <c r="BB193" s="17">
        <f t="shared" si="672"/>
        <v>41902.099999999999</v>
      </c>
      <c r="BC193" s="17">
        <f t="shared" si="673"/>
        <v>41902.099999999999</v>
      </c>
      <c r="BD193" s="17">
        <f>BD194+BD195</f>
        <v>0</v>
      </c>
      <c r="BE193" s="17">
        <f>BE194+BE195</f>
        <v>0</v>
      </c>
      <c r="BF193" s="17">
        <f>BF194+BF195</f>
        <v>0</v>
      </c>
      <c r="BG193" s="17">
        <f>BG194+BG195</f>
        <v>0</v>
      </c>
      <c r="BH193" s="17">
        <f>BH194+BH195</f>
        <v>0</v>
      </c>
      <c r="BI193" s="17">
        <f>BI194+BI195</f>
        <v>0</v>
      </c>
      <c r="BJ193" s="17">
        <f>BJ194+BJ195</f>
        <v>0</v>
      </c>
      <c r="BK193" s="17">
        <f>BK194+BK195</f>
        <v>0</v>
      </c>
      <c r="BL193" s="17">
        <f>BL194+BL195</f>
        <v>0</v>
      </c>
      <c r="BM193" s="17">
        <f>BM194+BM195</f>
        <v>0</v>
      </c>
      <c r="BN193" s="17">
        <f>BN194+BN195</f>
        <v>0</v>
      </c>
      <c r="BO193" s="17">
        <f t="shared" si="674"/>
        <v>39811</v>
      </c>
      <c r="BP193" s="17">
        <f t="shared" si="675"/>
        <v>41902.099999999999</v>
      </c>
      <c r="BQ193" s="17">
        <f t="shared" si="676"/>
        <v>41902.099999999999</v>
      </c>
      <c r="BR193" s="17">
        <f>BR194+BR195</f>
        <v>0</v>
      </c>
      <c r="BS193" s="17">
        <f>BS194+BS195</f>
        <v>0</v>
      </c>
      <c r="BT193" s="17">
        <f>BT194+BT195</f>
        <v>0</v>
      </c>
      <c r="BU193" s="17">
        <f t="shared" si="677"/>
        <v>39811</v>
      </c>
      <c r="BV193" s="17">
        <f t="shared" si="678"/>
        <v>41902.099999999999</v>
      </c>
      <c r="BW193" s="17">
        <f t="shared" si="679"/>
        <v>41902.099999999999</v>
      </c>
      <c r="BX193" s="17">
        <f>BX194+BX195</f>
        <v>0</v>
      </c>
      <c r="BY193" s="17">
        <f>BY194+BY195</f>
        <v>0</v>
      </c>
      <c r="BZ193" s="17">
        <f>BZ194+BZ195</f>
        <v>0</v>
      </c>
      <c r="CA193" s="17">
        <f>CA194+CA195</f>
        <v>0</v>
      </c>
      <c r="CB193" s="17">
        <f>CB194+CB195</f>
        <v>0</v>
      </c>
      <c r="CC193" s="17">
        <f>CC194+CC195</f>
        <v>0</v>
      </c>
      <c r="CD193" s="17">
        <f>CD194+CD195</f>
        <v>0</v>
      </c>
      <c r="CE193" s="17">
        <f>CE194+CE195</f>
        <v>0</v>
      </c>
      <c r="CF193" s="17">
        <f>CF194+CF195</f>
        <v>0</v>
      </c>
      <c r="CG193" s="17">
        <f t="shared" si="680"/>
        <v>39811</v>
      </c>
      <c r="CH193" s="17">
        <f t="shared" si="681"/>
        <v>41902.099999999999</v>
      </c>
      <c r="CI193" s="17">
        <f t="shared" si="682"/>
        <v>41902.099999999999</v>
      </c>
      <c r="CJ193" s="17">
        <f>CJ194+CJ195</f>
        <v>0</v>
      </c>
      <c r="CK193" s="32"/>
      <c r="CL193" s="32"/>
      <c r="CM193" s="1"/>
      <c r="CN193" s="1"/>
      <c r="CO193" s="1"/>
      <c r="CP193" s="1"/>
      <c r="CQ193" s="1"/>
      <c r="CR193" s="1"/>
      <c r="CS193" s="1"/>
    </row>
    <row r="194" s="1" customFormat="1">
      <c r="A194" s="30" t="s">
        <v>157</v>
      </c>
      <c r="B194" s="30" t="s">
        <v>95</v>
      </c>
      <c r="C194" s="30" t="s">
        <v>68</v>
      </c>
      <c r="D194" s="15" t="s">
        <v>213</v>
      </c>
      <c r="E194" s="30" t="s">
        <v>58</v>
      </c>
      <c r="F194" s="31" t="s">
        <v>59</v>
      </c>
      <c r="G194" s="17">
        <v>33247.900000000001</v>
      </c>
      <c r="H194" s="17">
        <v>34265.900000000001</v>
      </c>
      <c r="I194" s="17">
        <v>34265.900000000001</v>
      </c>
      <c r="J194" s="17"/>
      <c r="K194" s="17"/>
      <c r="L194" s="17"/>
      <c r="M194" s="17">
        <f t="shared" si="588"/>
        <v>33247.900000000001</v>
      </c>
      <c r="N194" s="17">
        <f t="shared" si="589"/>
        <v>34265.900000000001</v>
      </c>
      <c r="O194" s="17">
        <f t="shared" si="590"/>
        <v>34265.900000000001</v>
      </c>
      <c r="P194" s="17">
        <v>4906.1000000000004</v>
      </c>
      <c r="Q194" s="17"/>
      <c r="R194" s="17"/>
      <c r="S194" s="17"/>
      <c r="T194" s="17">
        <v>5979.1999999999998</v>
      </c>
      <c r="U194" s="17"/>
      <c r="V194" s="17">
        <v>5979.1999999999998</v>
      </c>
      <c r="W194" s="17"/>
      <c r="X194" s="17"/>
      <c r="Y194" s="17">
        <f t="shared" si="662"/>
        <v>38154</v>
      </c>
      <c r="Z194" s="17">
        <f t="shared" si="663"/>
        <v>40245.099999999999</v>
      </c>
      <c r="AA194" s="17">
        <f t="shared" si="664"/>
        <v>40245.099999999999</v>
      </c>
      <c r="AB194" s="17"/>
      <c r="AC194" s="17"/>
      <c r="AD194" s="17"/>
      <c r="AE194" s="17">
        <f t="shared" si="665"/>
        <v>38154</v>
      </c>
      <c r="AF194" s="17">
        <f t="shared" si="666"/>
        <v>40245.099999999999</v>
      </c>
      <c r="AG194" s="17">
        <f t="shared" si="667"/>
        <v>40245.099999999999</v>
      </c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>
        <f t="shared" si="668"/>
        <v>38154</v>
      </c>
      <c r="AX194" s="17">
        <f t="shared" si="669"/>
        <v>40245.099999999999</v>
      </c>
      <c r="AY194" s="17">
        <f t="shared" si="670"/>
        <v>40245.099999999999</v>
      </c>
      <c r="AZ194" s="17"/>
      <c r="BA194" s="17">
        <f t="shared" si="671"/>
        <v>38154</v>
      </c>
      <c r="BB194" s="17">
        <f t="shared" si="672"/>
        <v>40245.099999999999</v>
      </c>
      <c r="BC194" s="17">
        <f t="shared" si="673"/>
        <v>40245.099999999999</v>
      </c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>
        <f t="shared" si="674"/>
        <v>38154</v>
      </c>
      <c r="BP194" s="17">
        <f t="shared" si="675"/>
        <v>40245.099999999999</v>
      </c>
      <c r="BQ194" s="17">
        <f t="shared" si="676"/>
        <v>40245.099999999999</v>
      </c>
      <c r="BR194" s="17"/>
      <c r="BS194" s="17"/>
      <c r="BT194" s="17"/>
      <c r="BU194" s="17">
        <f t="shared" si="677"/>
        <v>38154</v>
      </c>
      <c r="BV194" s="17">
        <f t="shared" si="678"/>
        <v>40245.099999999999</v>
      </c>
      <c r="BW194" s="17">
        <f t="shared" si="679"/>
        <v>40245.099999999999</v>
      </c>
      <c r="BX194" s="17"/>
      <c r="BY194" s="17"/>
      <c r="BZ194" s="17"/>
      <c r="CA194" s="17"/>
      <c r="CB194" s="17"/>
      <c r="CC194" s="17"/>
      <c r="CD194" s="17"/>
      <c r="CE194" s="17"/>
      <c r="CF194" s="17"/>
      <c r="CG194" s="17">
        <f t="shared" si="680"/>
        <v>38154</v>
      </c>
      <c r="CH194" s="17">
        <f t="shared" si="681"/>
        <v>40245.099999999999</v>
      </c>
      <c r="CI194" s="17">
        <f t="shared" si="682"/>
        <v>40245.099999999999</v>
      </c>
      <c r="CJ194" s="17"/>
      <c r="CK194" s="32"/>
      <c r="CL194" s="32"/>
      <c r="CM194" s="1"/>
      <c r="CN194" s="1"/>
      <c r="CO194" s="1"/>
      <c r="CP194" s="1"/>
      <c r="CQ194" s="1"/>
      <c r="CR194" s="1"/>
      <c r="CS194" s="1"/>
    </row>
    <row r="195" s="1" customFormat="1">
      <c r="A195" s="30" t="s">
        <v>157</v>
      </c>
      <c r="B195" s="30" t="s">
        <v>95</v>
      </c>
      <c r="C195" s="30" t="s">
        <v>68</v>
      </c>
      <c r="D195" s="15" t="s">
        <v>213</v>
      </c>
      <c r="E195" s="30" t="s">
        <v>46</v>
      </c>
      <c r="F195" s="31" t="s">
        <v>47</v>
      </c>
      <c r="G195" s="17">
        <v>1657</v>
      </c>
      <c r="H195" s="17">
        <v>1657</v>
      </c>
      <c r="I195" s="17">
        <v>1657</v>
      </c>
      <c r="J195" s="17"/>
      <c r="K195" s="17"/>
      <c r="L195" s="17"/>
      <c r="M195" s="17">
        <f t="shared" si="588"/>
        <v>1657</v>
      </c>
      <c r="N195" s="17">
        <f t="shared" si="589"/>
        <v>1657</v>
      </c>
      <c r="O195" s="17">
        <f t="shared" si="590"/>
        <v>1657</v>
      </c>
      <c r="P195" s="17"/>
      <c r="Q195" s="17"/>
      <c r="R195" s="17"/>
      <c r="S195" s="17"/>
      <c r="T195" s="17"/>
      <c r="U195" s="17"/>
      <c r="V195" s="17"/>
      <c r="W195" s="17"/>
      <c r="X195" s="17"/>
      <c r="Y195" s="17">
        <f t="shared" si="662"/>
        <v>1657</v>
      </c>
      <c r="Z195" s="17">
        <f t="shared" si="663"/>
        <v>1657</v>
      </c>
      <c r="AA195" s="17">
        <f t="shared" si="664"/>
        <v>1657</v>
      </c>
      <c r="AB195" s="17"/>
      <c r="AC195" s="17"/>
      <c r="AD195" s="17"/>
      <c r="AE195" s="17">
        <f t="shared" si="665"/>
        <v>1657</v>
      </c>
      <c r="AF195" s="17">
        <f t="shared" si="666"/>
        <v>1657</v>
      </c>
      <c r="AG195" s="17">
        <f t="shared" si="667"/>
        <v>1657</v>
      </c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>
        <f t="shared" si="668"/>
        <v>1657</v>
      </c>
      <c r="AX195" s="17">
        <f t="shared" si="669"/>
        <v>1657</v>
      </c>
      <c r="AY195" s="17">
        <f t="shared" si="670"/>
        <v>1657</v>
      </c>
      <c r="AZ195" s="17"/>
      <c r="BA195" s="17">
        <f t="shared" si="671"/>
        <v>1657</v>
      </c>
      <c r="BB195" s="17">
        <f t="shared" si="672"/>
        <v>1657</v>
      </c>
      <c r="BC195" s="17">
        <f t="shared" si="673"/>
        <v>1657</v>
      </c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>
        <f t="shared" si="674"/>
        <v>1657</v>
      </c>
      <c r="BP195" s="17">
        <f t="shared" si="675"/>
        <v>1657</v>
      </c>
      <c r="BQ195" s="17">
        <f t="shared" si="676"/>
        <v>1657</v>
      </c>
      <c r="BR195" s="17"/>
      <c r="BS195" s="17"/>
      <c r="BT195" s="17"/>
      <c r="BU195" s="17">
        <f t="shared" si="677"/>
        <v>1657</v>
      </c>
      <c r="BV195" s="17">
        <f t="shared" si="678"/>
        <v>1657</v>
      </c>
      <c r="BW195" s="17">
        <f t="shared" si="679"/>
        <v>1657</v>
      </c>
      <c r="BX195" s="17"/>
      <c r="BY195" s="17"/>
      <c r="BZ195" s="17"/>
      <c r="CA195" s="17"/>
      <c r="CB195" s="17"/>
      <c r="CC195" s="17"/>
      <c r="CD195" s="17"/>
      <c r="CE195" s="17"/>
      <c r="CF195" s="17"/>
      <c r="CG195" s="17">
        <f t="shared" si="680"/>
        <v>1657</v>
      </c>
      <c r="CH195" s="17">
        <f t="shared" si="681"/>
        <v>1657</v>
      </c>
      <c r="CI195" s="17">
        <f t="shared" si="682"/>
        <v>1657</v>
      </c>
      <c r="CJ195" s="17"/>
      <c r="CK195" s="32"/>
      <c r="CL195" s="32"/>
      <c r="CM195" s="1"/>
      <c r="CN195" s="1"/>
      <c r="CO195" s="1"/>
      <c r="CP195" s="1"/>
      <c r="CQ195" s="1"/>
      <c r="CR195" s="1"/>
      <c r="CS195" s="1"/>
    </row>
    <row r="196" s="1" customFormat="1">
      <c r="A196" s="30" t="s">
        <v>157</v>
      </c>
      <c r="B196" s="30" t="s">
        <v>95</v>
      </c>
      <c r="C196" s="30" t="s">
        <v>68</v>
      </c>
      <c r="D196" s="15" t="s">
        <v>214</v>
      </c>
      <c r="E196" s="35"/>
      <c r="F196" s="31" t="s">
        <v>215</v>
      </c>
      <c r="G196" s="17">
        <f>G197+G198</f>
        <v>1481</v>
      </c>
      <c r="H196" s="17">
        <f>H197+H198</f>
        <v>1525.8</v>
      </c>
      <c r="I196" s="17">
        <f>I197+I198</f>
        <v>1525.8</v>
      </c>
      <c r="J196" s="17">
        <f>J197+J198</f>
        <v>0</v>
      </c>
      <c r="K196" s="17">
        <f>K197+K198</f>
        <v>0</v>
      </c>
      <c r="L196" s="17">
        <f>L197+L198</f>
        <v>0</v>
      </c>
      <c r="M196" s="17">
        <f t="shared" si="588"/>
        <v>1481</v>
      </c>
      <c r="N196" s="17">
        <f t="shared" si="589"/>
        <v>1525.8</v>
      </c>
      <c r="O196" s="17">
        <f t="shared" si="590"/>
        <v>1525.8</v>
      </c>
      <c r="P196" s="17">
        <f>P197+P198</f>
        <v>0</v>
      </c>
      <c r="Q196" s="17">
        <f>Q197+Q198</f>
        <v>0</v>
      </c>
      <c r="R196" s="17">
        <f>R197+R198</f>
        <v>0</v>
      </c>
      <c r="S196" s="17">
        <f>S197+S198</f>
        <v>0</v>
      </c>
      <c r="T196" s="17">
        <f>T197+T198</f>
        <v>0</v>
      </c>
      <c r="U196" s="17">
        <f>U197+U198</f>
        <v>0</v>
      </c>
      <c r="V196" s="17">
        <f>V197+V198</f>
        <v>0</v>
      </c>
      <c r="W196" s="17">
        <f>W197+W198</f>
        <v>0</v>
      </c>
      <c r="X196" s="17">
        <f>X197+X198</f>
        <v>0</v>
      </c>
      <c r="Y196" s="17">
        <f t="shared" si="662"/>
        <v>1481</v>
      </c>
      <c r="Z196" s="17">
        <f t="shared" si="663"/>
        <v>1525.8</v>
      </c>
      <c r="AA196" s="17">
        <f t="shared" si="664"/>
        <v>1525.8</v>
      </c>
      <c r="AB196" s="17">
        <f>AB197+AB198</f>
        <v>0</v>
      </c>
      <c r="AC196" s="17">
        <f>AC197+AC198</f>
        <v>0</v>
      </c>
      <c r="AD196" s="17">
        <f>AD197+AD198</f>
        <v>0</v>
      </c>
      <c r="AE196" s="17">
        <f t="shared" si="665"/>
        <v>1481</v>
      </c>
      <c r="AF196" s="17">
        <f t="shared" si="666"/>
        <v>1525.8</v>
      </c>
      <c r="AG196" s="17">
        <f t="shared" si="667"/>
        <v>1525.8</v>
      </c>
      <c r="AH196" s="17">
        <f>AH197+AH198</f>
        <v>0</v>
      </c>
      <c r="AI196" s="17">
        <f>AI197+AI198</f>
        <v>0</v>
      </c>
      <c r="AJ196" s="17">
        <f>AJ197+AJ198</f>
        <v>0</v>
      </c>
      <c r="AK196" s="17">
        <f>AK197+AK198</f>
        <v>0</v>
      </c>
      <c r="AL196" s="17">
        <f>AL197+AL198</f>
        <v>0</v>
      </c>
      <c r="AM196" s="17">
        <f>AM197+AM198</f>
        <v>0</v>
      </c>
      <c r="AN196" s="17">
        <f>AN197+AN198</f>
        <v>0</v>
      </c>
      <c r="AO196" s="17">
        <f>AO197+AO198</f>
        <v>0</v>
      </c>
      <c r="AP196" s="17">
        <f>AP197+AP198</f>
        <v>0</v>
      </c>
      <c r="AQ196" s="17">
        <f>AQ197+AQ198</f>
        <v>0</v>
      </c>
      <c r="AR196" s="17">
        <f>AR197+AR198</f>
        <v>0</v>
      </c>
      <c r="AS196" s="17">
        <f>AS197+AS198</f>
        <v>0</v>
      </c>
      <c r="AT196" s="17">
        <f>AT197+AT198</f>
        <v>0</v>
      </c>
      <c r="AU196" s="17">
        <f>AU197+AU198</f>
        <v>0</v>
      </c>
      <c r="AV196" s="17">
        <f>AV197+AV198</f>
        <v>0</v>
      </c>
      <c r="AW196" s="17">
        <f t="shared" si="668"/>
        <v>1481</v>
      </c>
      <c r="AX196" s="17">
        <f t="shared" si="669"/>
        <v>1525.8</v>
      </c>
      <c r="AY196" s="17">
        <f t="shared" si="670"/>
        <v>1525.8</v>
      </c>
      <c r="AZ196" s="17">
        <f>AZ197+AZ198</f>
        <v>0</v>
      </c>
      <c r="BA196" s="17">
        <f t="shared" si="671"/>
        <v>1481</v>
      </c>
      <c r="BB196" s="17">
        <f t="shared" si="672"/>
        <v>1525.8</v>
      </c>
      <c r="BC196" s="17">
        <f t="shared" si="673"/>
        <v>1525.8</v>
      </c>
      <c r="BD196" s="17">
        <f>BD197+BD198</f>
        <v>0</v>
      </c>
      <c r="BE196" s="17">
        <f>BE197+BE198</f>
        <v>0</v>
      </c>
      <c r="BF196" s="17">
        <f>BF197+BF198</f>
        <v>0</v>
      </c>
      <c r="BG196" s="17">
        <f>BG197+BG198</f>
        <v>0</v>
      </c>
      <c r="BH196" s="17">
        <f>BH197+BH198</f>
        <v>0</v>
      </c>
      <c r="BI196" s="17">
        <f>BI197+BI198</f>
        <v>0</v>
      </c>
      <c r="BJ196" s="17">
        <f>BJ197+BJ198</f>
        <v>0</v>
      </c>
      <c r="BK196" s="17">
        <f>BK197+BK198</f>
        <v>0</v>
      </c>
      <c r="BL196" s="17">
        <f>BL197+BL198</f>
        <v>0</v>
      </c>
      <c r="BM196" s="17">
        <f>BM197+BM198</f>
        <v>0</v>
      </c>
      <c r="BN196" s="17">
        <f>BN197+BN198</f>
        <v>0</v>
      </c>
      <c r="BO196" s="17">
        <f t="shared" si="674"/>
        <v>1481</v>
      </c>
      <c r="BP196" s="17">
        <f t="shared" si="675"/>
        <v>1525.8</v>
      </c>
      <c r="BQ196" s="17">
        <f t="shared" si="676"/>
        <v>1525.8</v>
      </c>
      <c r="BR196" s="17">
        <f>BR197+BR198</f>
        <v>0</v>
      </c>
      <c r="BS196" s="17">
        <f>BS197+BS198</f>
        <v>0</v>
      </c>
      <c r="BT196" s="17">
        <f>BT197+BT198</f>
        <v>0</v>
      </c>
      <c r="BU196" s="17">
        <f t="shared" si="677"/>
        <v>1481</v>
      </c>
      <c r="BV196" s="17">
        <f t="shared" si="678"/>
        <v>1525.8</v>
      </c>
      <c r="BW196" s="17">
        <f t="shared" si="679"/>
        <v>1525.8</v>
      </c>
      <c r="BX196" s="17">
        <f>BX197+BX198</f>
        <v>0</v>
      </c>
      <c r="BY196" s="17">
        <f>BY197+BY198</f>
        <v>0</v>
      </c>
      <c r="BZ196" s="17">
        <f>BZ197+BZ198</f>
        <v>0</v>
      </c>
      <c r="CA196" s="17">
        <f>CA197+CA198</f>
        <v>0</v>
      </c>
      <c r="CB196" s="17">
        <f>CB197+CB198</f>
        <v>0</v>
      </c>
      <c r="CC196" s="17">
        <f>CC197+CC198</f>
        <v>0</v>
      </c>
      <c r="CD196" s="17">
        <f>CD197+CD198</f>
        <v>0</v>
      </c>
      <c r="CE196" s="17">
        <f>CE197+CE198</f>
        <v>0</v>
      </c>
      <c r="CF196" s="17">
        <f>CF197+CF198</f>
        <v>0</v>
      </c>
      <c r="CG196" s="17">
        <f t="shared" si="680"/>
        <v>1481</v>
      </c>
      <c r="CH196" s="17">
        <f t="shared" si="681"/>
        <v>1525.8</v>
      </c>
      <c r="CI196" s="17">
        <f t="shared" si="682"/>
        <v>1525.8</v>
      </c>
      <c r="CJ196" s="17">
        <f>CJ197+CJ198</f>
        <v>0</v>
      </c>
      <c r="CK196" s="32"/>
      <c r="CL196" s="32"/>
      <c r="CM196" s="1"/>
      <c r="CN196" s="1"/>
      <c r="CO196" s="1"/>
      <c r="CP196" s="1"/>
      <c r="CQ196" s="1"/>
      <c r="CR196" s="1"/>
      <c r="CS196" s="1"/>
    </row>
    <row r="197" s="1" customFormat="1">
      <c r="A197" s="30" t="s">
        <v>157</v>
      </c>
      <c r="B197" s="30" t="s">
        <v>95</v>
      </c>
      <c r="C197" s="30" t="s">
        <v>68</v>
      </c>
      <c r="D197" s="15" t="s">
        <v>214</v>
      </c>
      <c r="E197" s="30" t="s">
        <v>58</v>
      </c>
      <c r="F197" s="31" t="s">
        <v>59</v>
      </c>
      <c r="G197" s="17">
        <v>1231</v>
      </c>
      <c r="H197" s="17">
        <v>1275.8</v>
      </c>
      <c r="I197" s="17">
        <v>1275.8</v>
      </c>
      <c r="J197" s="17"/>
      <c r="K197" s="17"/>
      <c r="L197" s="17"/>
      <c r="M197" s="17">
        <f t="shared" si="588"/>
        <v>1231</v>
      </c>
      <c r="N197" s="17">
        <f t="shared" si="589"/>
        <v>1275.8</v>
      </c>
      <c r="O197" s="17">
        <f t="shared" si="590"/>
        <v>1275.8</v>
      </c>
      <c r="P197" s="17"/>
      <c r="Q197" s="17"/>
      <c r="R197" s="17"/>
      <c r="S197" s="17"/>
      <c r="T197" s="17"/>
      <c r="U197" s="17"/>
      <c r="V197" s="17"/>
      <c r="W197" s="17"/>
      <c r="X197" s="17"/>
      <c r="Y197" s="17">
        <f t="shared" si="662"/>
        <v>1231</v>
      </c>
      <c r="Z197" s="17">
        <f t="shared" si="663"/>
        <v>1275.8</v>
      </c>
      <c r="AA197" s="17">
        <f t="shared" si="664"/>
        <v>1275.8</v>
      </c>
      <c r="AB197" s="17"/>
      <c r="AC197" s="17"/>
      <c r="AD197" s="17"/>
      <c r="AE197" s="17">
        <f t="shared" si="665"/>
        <v>1231</v>
      </c>
      <c r="AF197" s="17">
        <f t="shared" si="666"/>
        <v>1275.8</v>
      </c>
      <c r="AG197" s="17">
        <f t="shared" si="667"/>
        <v>1275.8</v>
      </c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>
        <f t="shared" si="668"/>
        <v>1231</v>
      </c>
      <c r="AX197" s="17">
        <f t="shared" si="669"/>
        <v>1275.8</v>
      </c>
      <c r="AY197" s="17">
        <f t="shared" si="670"/>
        <v>1275.8</v>
      </c>
      <c r="AZ197" s="17"/>
      <c r="BA197" s="17">
        <f t="shared" si="671"/>
        <v>1231</v>
      </c>
      <c r="BB197" s="17">
        <f t="shared" si="672"/>
        <v>1275.8</v>
      </c>
      <c r="BC197" s="17">
        <f t="shared" si="673"/>
        <v>1275.8</v>
      </c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>
        <f t="shared" si="674"/>
        <v>1231</v>
      </c>
      <c r="BP197" s="17">
        <f t="shared" si="675"/>
        <v>1275.8</v>
      </c>
      <c r="BQ197" s="17">
        <f t="shared" si="676"/>
        <v>1275.8</v>
      </c>
      <c r="BR197" s="17"/>
      <c r="BS197" s="17"/>
      <c r="BT197" s="17"/>
      <c r="BU197" s="17">
        <f t="shared" si="677"/>
        <v>1231</v>
      </c>
      <c r="BV197" s="17">
        <f t="shared" si="678"/>
        <v>1275.8</v>
      </c>
      <c r="BW197" s="17">
        <f t="shared" si="679"/>
        <v>1275.8</v>
      </c>
      <c r="BX197" s="17"/>
      <c r="BY197" s="17"/>
      <c r="BZ197" s="17"/>
      <c r="CA197" s="17"/>
      <c r="CB197" s="17"/>
      <c r="CC197" s="17"/>
      <c r="CD197" s="17"/>
      <c r="CE197" s="17"/>
      <c r="CF197" s="17"/>
      <c r="CG197" s="17">
        <f t="shared" si="680"/>
        <v>1231</v>
      </c>
      <c r="CH197" s="17">
        <f t="shared" si="681"/>
        <v>1275.8</v>
      </c>
      <c r="CI197" s="17">
        <f t="shared" si="682"/>
        <v>1275.8</v>
      </c>
      <c r="CJ197" s="17"/>
      <c r="CK197" s="32"/>
      <c r="CL197" s="32"/>
      <c r="CM197" s="1"/>
      <c r="CN197" s="1"/>
      <c r="CO197" s="1"/>
      <c r="CP197" s="1"/>
      <c r="CQ197" s="1"/>
      <c r="CR197" s="1"/>
      <c r="CS197" s="1"/>
    </row>
    <row r="198" s="1" customFormat="1">
      <c r="A198" s="30" t="s">
        <v>157</v>
      </c>
      <c r="B198" s="30" t="s">
        <v>95</v>
      </c>
      <c r="C198" s="30" t="s">
        <v>68</v>
      </c>
      <c r="D198" s="15" t="s">
        <v>214</v>
      </c>
      <c r="E198" s="30" t="s">
        <v>46</v>
      </c>
      <c r="F198" s="31" t="s">
        <v>47</v>
      </c>
      <c r="G198" s="17">
        <v>250</v>
      </c>
      <c r="H198" s="17">
        <v>250</v>
      </c>
      <c r="I198" s="17">
        <v>250</v>
      </c>
      <c r="J198" s="17"/>
      <c r="K198" s="17"/>
      <c r="L198" s="17"/>
      <c r="M198" s="17">
        <f t="shared" si="588"/>
        <v>250</v>
      </c>
      <c r="N198" s="17">
        <f t="shared" si="589"/>
        <v>250</v>
      </c>
      <c r="O198" s="17">
        <f t="shared" si="590"/>
        <v>250</v>
      </c>
      <c r="P198" s="17"/>
      <c r="Q198" s="17"/>
      <c r="R198" s="17"/>
      <c r="S198" s="17"/>
      <c r="T198" s="17"/>
      <c r="U198" s="17"/>
      <c r="V198" s="17"/>
      <c r="W198" s="17"/>
      <c r="X198" s="17"/>
      <c r="Y198" s="17">
        <f t="shared" si="662"/>
        <v>250</v>
      </c>
      <c r="Z198" s="17">
        <f t="shared" si="663"/>
        <v>250</v>
      </c>
      <c r="AA198" s="17">
        <f t="shared" si="664"/>
        <v>250</v>
      </c>
      <c r="AB198" s="17"/>
      <c r="AC198" s="17"/>
      <c r="AD198" s="17"/>
      <c r="AE198" s="17">
        <f t="shared" si="665"/>
        <v>250</v>
      </c>
      <c r="AF198" s="17">
        <f t="shared" si="666"/>
        <v>250</v>
      </c>
      <c r="AG198" s="17">
        <f t="shared" si="667"/>
        <v>250</v>
      </c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>
        <f t="shared" si="668"/>
        <v>250</v>
      </c>
      <c r="AX198" s="17">
        <f t="shared" si="669"/>
        <v>250</v>
      </c>
      <c r="AY198" s="17">
        <f t="shared" si="670"/>
        <v>250</v>
      </c>
      <c r="AZ198" s="17"/>
      <c r="BA198" s="17">
        <f t="shared" si="671"/>
        <v>250</v>
      </c>
      <c r="BB198" s="17">
        <f t="shared" si="672"/>
        <v>250</v>
      </c>
      <c r="BC198" s="17">
        <f t="shared" si="673"/>
        <v>250</v>
      </c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>
        <f t="shared" si="674"/>
        <v>250</v>
      </c>
      <c r="BP198" s="17">
        <f t="shared" si="675"/>
        <v>250</v>
      </c>
      <c r="BQ198" s="17">
        <f t="shared" si="676"/>
        <v>250</v>
      </c>
      <c r="BR198" s="17"/>
      <c r="BS198" s="17"/>
      <c r="BT198" s="17"/>
      <c r="BU198" s="17">
        <f t="shared" si="677"/>
        <v>250</v>
      </c>
      <c r="BV198" s="17">
        <f t="shared" si="678"/>
        <v>250</v>
      </c>
      <c r="BW198" s="17">
        <f t="shared" si="679"/>
        <v>250</v>
      </c>
      <c r="BX198" s="17"/>
      <c r="BY198" s="17"/>
      <c r="BZ198" s="17"/>
      <c r="CA198" s="17"/>
      <c r="CB198" s="17"/>
      <c r="CC198" s="17"/>
      <c r="CD198" s="17"/>
      <c r="CE198" s="17"/>
      <c r="CF198" s="17"/>
      <c r="CG198" s="17">
        <f t="shared" si="680"/>
        <v>250</v>
      </c>
      <c r="CH198" s="17">
        <f t="shared" si="681"/>
        <v>250</v>
      </c>
      <c r="CI198" s="17">
        <f t="shared" si="682"/>
        <v>250</v>
      </c>
      <c r="CJ198" s="17"/>
      <c r="CK198" s="32"/>
      <c r="CL198" s="32"/>
      <c r="CM198" s="1"/>
      <c r="CN198" s="1"/>
      <c r="CO198" s="1"/>
      <c r="CP198" s="1"/>
      <c r="CQ198" s="1"/>
      <c r="CR198" s="1"/>
      <c r="CS198" s="1"/>
    </row>
    <row r="199" s="20" customFormat="1">
      <c r="A199" s="21" t="s">
        <v>216</v>
      </c>
      <c r="B199" s="21"/>
      <c r="C199" s="21"/>
      <c r="D199" s="21"/>
      <c r="E199" s="21"/>
      <c r="F199" s="22" t="s">
        <v>217</v>
      </c>
      <c r="G199" s="23">
        <f>G200+G273+G334</f>
        <v>2586900.1999999993</v>
      </c>
      <c r="H199" s="23">
        <f>H200+H273+H334</f>
        <v>2676418.1999999997</v>
      </c>
      <c r="I199" s="23">
        <f>I200+I273+I334</f>
        <v>2772256.1999999997</v>
      </c>
      <c r="J199" s="23">
        <f>J200+J273+J334</f>
        <v>31451.599999999999</v>
      </c>
      <c r="K199" s="23">
        <f>K200+K273+K334</f>
        <v>7164.6999999999989</v>
      </c>
      <c r="L199" s="23">
        <f>L200+L273+L334</f>
        <v>15702.299999999999</v>
      </c>
      <c r="M199" s="23">
        <f t="shared" si="588"/>
        <v>2618351.7999999993</v>
      </c>
      <c r="N199" s="23">
        <f t="shared" si="589"/>
        <v>2683582.8999999999</v>
      </c>
      <c r="O199" s="23">
        <f t="shared" si="590"/>
        <v>2787958.4999999995</v>
      </c>
      <c r="P199" s="23">
        <f>P200+P273+P334</f>
        <v>25068.700000000001</v>
      </c>
      <c r="Q199" s="23">
        <f>Q200+Q273+Q334</f>
        <v>0</v>
      </c>
      <c r="R199" s="23">
        <f>R200+R273+R334</f>
        <v>0</v>
      </c>
      <c r="S199" s="23">
        <f>S200+S273+S334</f>
        <v>106452.448</v>
      </c>
      <c r="T199" s="23">
        <f>T200+T273+T334</f>
        <v>27703.5</v>
      </c>
      <c r="U199" s="23">
        <f>U200+U273+U334</f>
        <v>0</v>
      </c>
      <c r="V199" s="23">
        <f>V200+V273+V334</f>
        <v>27703.5</v>
      </c>
      <c r="W199" s="23">
        <f>W200+W273+W334</f>
        <v>0</v>
      </c>
      <c r="X199" s="23">
        <f>X200+X273+X334</f>
        <v>0</v>
      </c>
      <c r="Y199" s="23">
        <f t="shared" si="662"/>
        <v>2749872.9479999994</v>
      </c>
      <c r="Z199" s="23">
        <f t="shared" si="663"/>
        <v>2711286.3999999999</v>
      </c>
      <c r="AA199" s="23">
        <f t="shared" si="664"/>
        <v>2815661.9999999995</v>
      </c>
      <c r="AB199" s="23">
        <f>AB200+AB273+AB334</f>
        <v>3000</v>
      </c>
      <c r="AC199" s="23">
        <f>AC200+AC273+AC334</f>
        <v>3000</v>
      </c>
      <c r="AD199" s="23">
        <f>AD200+AD273+AD334</f>
        <v>3000</v>
      </c>
      <c r="AE199" s="23">
        <f t="shared" si="665"/>
        <v>2752872.9479999994</v>
      </c>
      <c r="AF199" s="23">
        <f t="shared" si="666"/>
        <v>2714286.3999999999</v>
      </c>
      <c r="AG199" s="23">
        <f t="shared" si="667"/>
        <v>2818661.9999999995</v>
      </c>
      <c r="AH199" s="23">
        <f>AH200+AH273+AH334</f>
        <v>0</v>
      </c>
      <c r="AI199" s="23">
        <f>AI200+AI273+AI334</f>
        <v>550</v>
      </c>
      <c r="AJ199" s="23">
        <f>AJ200+AJ273+AJ334</f>
        <v>57223.838000000003</v>
      </c>
      <c r="AK199" s="23">
        <f>AK200+AK273+AK334</f>
        <v>0</v>
      </c>
      <c r="AL199" s="23">
        <f>AL200+AL273+AL334</f>
        <v>0</v>
      </c>
      <c r="AM199" s="23">
        <f>AM200+AM273+AM334</f>
        <v>1818</v>
      </c>
      <c r="AN199" s="23">
        <f>AN200+AN273+AN334</f>
        <v>1000</v>
      </c>
      <c r="AO199" s="23">
        <f>AO200+AO273+AO334</f>
        <v>0</v>
      </c>
      <c r="AP199" s="23">
        <f>AP200+AP273+AP334</f>
        <v>0</v>
      </c>
      <c r="AQ199" s="23">
        <f>AQ200+AQ273+AQ334</f>
        <v>0</v>
      </c>
      <c r="AR199" s="23">
        <f>AR200+AR273+AR334</f>
        <v>0</v>
      </c>
      <c r="AS199" s="23">
        <f>AS200+AS273+AS334</f>
        <v>1000</v>
      </c>
      <c r="AT199" s="23">
        <f>AT200+AT273+AT334</f>
        <v>1818</v>
      </c>
      <c r="AU199" s="23">
        <f>AU200+AU273+AU334</f>
        <v>0</v>
      </c>
      <c r="AV199" s="23">
        <f>AV200+AV273+AV334</f>
        <v>0</v>
      </c>
      <c r="AW199" s="23">
        <f t="shared" si="668"/>
        <v>2810646.7859999994</v>
      </c>
      <c r="AX199" s="23">
        <f t="shared" si="669"/>
        <v>2717104.3999999999</v>
      </c>
      <c r="AY199" s="23">
        <f t="shared" si="670"/>
        <v>2821479.9999999995</v>
      </c>
      <c r="AZ199" s="23">
        <f>AZ200+AZ273+AZ334</f>
        <v>0</v>
      </c>
      <c r="BA199" s="23">
        <f t="shared" si="671"/>
        <v>2810646.7859999994</v>
      </c>
      <c r="BB199" s="23">
        <f t="shared" si="672"/>
        <v>2717104.3999999999</v>
      </c>
      <c r="BC199" s="23">
        <f t="shared" si="673"/>
        <v>2821479.9999999995</v>
      </c>
      <c r="BD199" s="23">
        <f>BD200+BD273+BD334</f>
        <v>0</v>
      </c>
      <c r="BE199" s="23">
        <f>BE200+BE273+BE334</f>
        <v>0</v>
      </c>
      <c r="BF199" s="23">
        <f>BF200+BF273+BF334</f>
        <v>13938.809999999999</v>
      </c>
      <c r="BG199" s="23">
        <f>BG200+BG273+BG334</f>
        <v>0</v>
      </c>
      <c r="BH199" s="23">
        <f>BH200+BH273+BH334</f>
        <v>0</v>
      </c>
      <c r="BI199" s="23">
        <f>BI200+BI273+BI334</f>
        <v>0</v>
      </c>
      <c r="BJ199" s="23">
        <f>BJ200+BJ273+BJ334</f>
        <v>0</v>
      </c>
      <c r="BK199" s="23">
        <f>BK200+BK273+BK334</f>
        <v>0</v>
      </c>
      <c r="BL199" s="23">
        <f>BL200+BL273+BL334</f>
        <v>0</v>
      </c>
      <c r="BM199" s="23">
        <f>BM200+BM273+BM334</f>
        <v>0</v>
      </c>
      <c r="BN199" s="23">
        <f>BN200+BN273+BN334</f>
        <v>0</v>
      </c>
      <c r="BO199" s="23">
        <f t="shared" si="674"/>
        <v>2824585.5959999994</v>
      </c>
      <c r="BP199" s="23">
        <f t="shared" si="675"/>
        <v>2717104.3999999999</v>
      </c>
      <c r="BQ199" s="23">
        <f t="shared" si="676"/>
        <v>2821479.9999999995</v>
      </c>
      <c r="BR199" s="23">
        <f>BR200+BR273+BR334</f>
        <v>0</v>
      </c>
      <c r="BS199" s="23">
        <f>BS200+BS273+BS334</f>
        <v>0</v>
      </c>
      <c r="BT199" s="23">
        <f>BT200+BT273+BT334</f>
        <v>0</v>
      </c>
      <c r="BU199" s="23">
        <f t="shared" si="677"/>
        <v>2824585.5959999994</v>
      </c>
      <c r="BV199" s="23">
        <f t="shared" si="678"/>
        <v>2717104.3999999999</v>
      </c>
      <c r="BW199" s="23">
        <f t="shared" si="679"/>
        <v>2821479.9999999995</v>
      </c>
      <c r="BX199" s="23">
        <f>BX200+BX273+BX334</f>
        <v>71647.431000000011</v>
      </c>
      <c r="BY199" s="23">
        <f>BY200+BY273+BY334</f>
        <v>52383.192000000003</v>
      </c>
      <c r="BZ199" s="23">
        <f>BZ200+BZ273+BZ334</f>
        <v>0</v>
      </c>
      <c r="CA199" s="23">
        <f>CA200+CA273+CA334</f>
        <v>62171.542999999998</v>
      </c>
      <c r="CB199" s="23">
        <f>CB200+CB273+CB334</f>
        <v>-20000</v>
      </c>
      <c r="CC199" s="23">
        <f>CC200+CC273+CC334</f>
        <v>0</v>
      </c>
      <c r="CD199" s="23">
        <f>CD200+CD273+CD334</f>
        <v>62171.542999999998</v>
      </c>
      <c r="CE199" s="23">
        <f>CE200+CE273+CE334</f>
        <v>-20000</v>
      </c>
      <c r="CF199" s="23">
        <f>CF200+CF273+CF334</f>
        <v>0</v>
      </c>
      <c r="CG199" s="23">
        <f t="shared" si="680"/>
        <v>2948616.2189999991</v>
      </c>
      <c r="CH199" s="23">
        <f t="shared" si="681"/>
        <v>2759275.943</v>
      </c>
      <c r="CI199" s="23">
        <f t="shared" si="682"/>
        <v>2863651.5429999996</v>
      </c>
      <c r="CJ199" s="23">
        <f>CJ200+CJ273+CJ334</f>
        <v>0</v>
      </c>
      <c r="CK199" s="24"/>
      <c r="CL199" s="24"/>
      <c r="CM199" s="20"/>
      <c r="CN199" s="20"/>
      <c r="CO199" s="20"/>
      <c r="CP199" s="20"/>
      <c r="CQ199" s="20"/>
      <c r="CR199" s="20"/>
      <c r="CS199" s="20"/>
    </row>
    <row r="200" s="20" customFormat="1">
      <c r="A200" s="21" t="s">
        <v>216</v>
      </c>
      <c r="B200" s="21" t="s">
        <v>177</v>
      </c>
      <c r="C200" s="21"/>
      <c r="D200" s="21"/>
      <c r="E200" s="21"/>
      <c r="F200" s="22" t="s">
        <v>218</v>
      </c>
      <c r="G200" s="23">
        <f>G201+G223+G256</f>
        <v>923223.69999999995</v>
      </c>
      <c r="H200" s="23">
        <f>H201+H223+H256</f>
        <v>927442.5</v>
      </c>
      <c r="I200" s="23">
        <f>I201+I223+I256</f>
        <v>902377.59999999998</v>
      </c>
      <c r="J200" s="23">
        <f>J201+J223+J256</f>
        <v>22814</v>
      </c>
      <c r="K200" s="23">
        <f>K201+K223+K256</f>
        <v>15602.299999999999</v>
      </c>
      <c r="L200" s="23">
        <f>L201+L223+L256</f>
        <v>15602.299999999999</v>
      </c>
      <c r="M200" s="23">
        <f t="shared" si="588"/>
        <v>946037.69999999995</v>
      </c>
      <c r="N200" s="23">
        <f t="shared" si="589"/>
        <v>943044.80000000005</v>
      </c>
      <c r="O200" s="23">
        <f t="shared" si="590"/>
        <v>917979.90000000002</v>
      </c>
      <c r="P200" s="23">
        <f>P201+P223+P256</f>
        <v>6420.7999999999993</v>
      </c>
      <c r="Q200" s="23">
        <f>Q201+Q223+Q256</f>
        <v>0</v>
      </c>
      <c r="R200" s="23">
        <f>R201+R223+R256</f>
        <v>0</v>
      </c>
      <c r="S200" s="23">
        <f>S201+S223+S256</f>
        <v>10305.505000000001</v>
      </c>
      <c r="T200" s="23">
        <f>T201+T223+T256</f>
        <v>140.59999999999999</v>
      </c>
      <c r="U200" s="23">
        <f>U201+U223+U256</f>
        <v>0</v>
      </c>
      <c r="V200" s="23">
        <f>V201+V223+V256</f>
        <v>140.59999999999999</v>
      </c>
      <c r="W200" s="23">
        <f>W201+W223+W256</f>
        <v>0</v>
      </c>
      <c r="X200" s="23">
        <f>X201+X223+X256</f>
        <v>0</v>
      </c>
      <c r="Y200" s="23">
        <f t="shared" si="662"/>
        <v>962764.005</v>
      </c>
      <c r="Z200" s="23">
        <f t="shared" si="663"/>
        <v>943185.40000000002</v>
      </c>
      <c r="AA200" s="23">
        <f t="shared" si="664"/>
        <v>918120.5</v>
      </c>
      <c r="AB200" s="23">
        <f>AB201+AB223+AB256</f>
        <v>0</v>
      </c>
      <c r="AC200" s="23">
        <f>AC201+AC223+AC256</f>
        <v>0</v>
      </c>
      <c r="AD200" s="23">
        <f>AD201+AD223+AD256</f>
        <v>0</v>
      </c>
      <c r="AE200" s="23">
        <f t="shared" si="665"/>
        <v>962764.005</v>
      </c>
      <c r="AF200" s="23">
        <f t="shared" si="666"/>
        <v>943185.40000000002</v>
      </c>
      <c r="AG200" s="23">
        <f t="shared" si="667"/>
        <v>918120.5</v>
      </c>
      <c r="AH200" s="23">
        <f>AH201+AH223+AH256</f>
        <v>0</v>
      </c>
      <c r="AI200" s="23">
        <f>AI201+AI223+AI256</f>
        <v>550</v>
      </c>
      <c r="AJ200" s="23">
        <f>AJ201+AJ223+AJ256</f>
        <v>0</v>
      </c>
      <c r="AK200" s="23">
        <f>AK201+AK223+AK256</f>
        <v>0</v>
      </c>
      <c r="AL200" s="23">
        <f>AL201+AL223+AL256</f>
        <v>0</v>
      </c>
      <c r="AM200" s="23">
        <f>AM201+AM223+AM256</f>
        <v>0</v>
      </c>
      <c r="AN200" s="23">
        <f>AN201+AN223+AN256</f>
        <v>1000</v>
      </c>
      <c r="AO200" s="23">
        <f>AO201+AO223+AO256</f>
        <v>0</v>
      </c>
      <c r="AP200" s="23">
        <f>AP201+AP223+AP256</f>
        <v>0</v>
      </c>
      <c r="AQ200" s="23">
        <f>AQ201+AQ223+AQ256</f>
        <v>0</v>
      </c>
      <c r="AR200" s="23">
        <f>AR201+AR223+AR256</f>
        <v>0</v>
      </c>
      <c r="AS200" s="23">
        <f>AS201+AS223+AS256</f>
        <v>1000</v>
      </c>
      <c r="AT200" s="23">
        <f>AT201+AT223+AT256</f>
        <v>0</v>
      </c>
      <c r="AU200" s="23">
        <f>AU201+AU223+AU256</f>
        <v>0</v>
      </c>
      <c r="AV200" s="23">
        <f>AV201+AV223+AV256</f>
        <v>0</v>
      </c>
      <c r="AW200" s="23">
        <f t="shared" si="668"/>
        <v>963314.005</v>
      </c>
      <c r="AX200" s="23">
        <f t="shared" si="669"/>
        <v>944185.40000000002</v>
      </c>
      <c r="AY200" s="23">
        <f t="shared" si="670"/>
        <v>919120.5</v>
      </c>
      <c r="AZ200" s="23">
        <f>AZ201+AZ223+AZ256</f>
        <v>0</v>
      </c>
      <c r="BA200" s="23">
        <f t="shared" si="671"/>
        <v>963314.005</v>
      </c>
      <c r="BB200" s="23">
        <f t="shared" si="672"/>
        <v>944185.40000000002</v>
      </c>
      <c r="BC200" s="23">
        <f t="shared" si="673"/>
        <v>919120.5</v>
      </c>
      <c r="BD200" s="23">
        <f>BD201+BD223+BD256</f>
        <v>0</v>
      </c>
      <c r="BE200" s="23">
        <f>BE201+BE223+BE256</f>
        <v>0</v>
      </c>
      <c r="BF200" s="23">
        <f>BF201+BF223+BF256</f>
        <v>0</v>
      </c>
      <c r="BG200" s="23">
        <f>BG201+BG223+BG256</f>
        <v>0</v>
      </c>
      <c r="BH200" s="23">
        <f>BH201+BH223+BH256</f>
        <v>0</v>
      </c>
      <c r="BI200" s="23">
        <f>BI201+BI223+BI256</f>
        <v>0</v>
      </c>
      <c r="BJ200" s="23">
        <f>BJ201+BJ223+BJ256</f>
        <v>0</v>
      </c>
      <c r="BK200" s="23">
        <f>BK201+BK223+BK256</f>
        <v>0</v>
      </c>
      <c r="BL200" s="23">
        <f>BL201+BL223+BL256</f>
        <v>0</v>
      </c>
      <c r="BM200" s="23">
        <f>BM201+BM223+BM256</f>
        <v>0</v>
      </c>
      <c r="BN200" s="23">
        <f>BN201+BN223+BN256</f>
        <v>0</v>
      </c>
      <c r="BO200" s="23">
        <f t="shared" si="674"/>
        <v>963314.005</v>
      </c>
      <c r="BP200" s="23">
        <f t="shared" si="675"/>
        <v>944185.40000000002</v>
      </c>
      <c r="BQ200" s="23">
        <f t="shared" si="676"/>
        <v>919120.5</v>
      </c>
      <c r="BR200" s="23">
        <f>BR201+BR223+BR256</f>
        <v>0</v>
      </c>
      <c r="BS200" s="23">
        <f>BS201+BS223+BS256</f>
        <v>0</v>
      </c>
      <c r="BT200" s="23">
        <f>BT201+BT223+BT256</f>
        <v>0</v>
      </c>
      <c r="BU200" s="23">
        <f t="shared" si="677"/>
        <v>963314.005</v>
      </c>
      <c r="BV200" s="23">
        <f t="shared" si="678"/>
        <v>944185.40000000002</v>
      </c>
      <c r="BW200" s="23">
        <f t="shared" si="679"/>
        <v>919120.5</v>
      </c>
      <c r="BX200" s="23">
        <f>BX201+BX223+BX256</f>
        <v>71647.431000000011</v>
      </c>
      <c r="BY200" s="23">
        <f>BY201+BY223+BY256</f>
        <v>8936.9719999999998</v>
      </c>
      <c r="BZ200" s="23">
        <f>BZ201+BZ223+BZ256</f>
        <v>0</v>
      </c>
      <c r="CA200" s="23">
        <f>CA201+CA223+CA256</f>
        <v>62171.542999999998</v>
      </c>
      <c r="CB200" s="23">
        <f>CB201+CB223+CB256</f>
        <v>0</v>
      </c>
      <c r="CC200" s="23">
        <f>CC201+CC223+CC256</f>
        <v>0</v>
      </c>
      <c r="CD200" s="23">
        <f>CD201+CD223+CD256</f>
        <v>62171.542999999998</v>
      </c>
      <c r="CE200" s="23">
        <f>CE201+CE223+CE256</f>
        <v>0</v>
      </c>
      <c r="CF200" s="23">
        <f>CF201+CF223+CF256</f>
        <v>0</v>
      </c>
      <c r="CG200" s="23">
        <f t="shared" si="680"/>
        <v>1043898.4079999999</v>
      </c>
      <c r="CH200" s="23">
        <f t="shared" si="681"/>
        <v>1006356.943</v>
      </c>
      <c r="CI200" s="23">
        <f t="shared" si="682"/>
        <v>981292.04299999995</v>
      </c>
      <c r="CJ200" s="23">
        <f>CJ201+CJ223+CJ256</f>
        <v>0</v>
      </c>
      <c r="CK200" s="24"/>
      <c r="CL200" s="24"/>
      <c r="CM200" s="20"/>
      <c r="CN200" s="20"/>
      <c r="CO200" s="20"/>
      <c r="CP200" s="20"/>
      <c r="CQ200" s="20"/>
      <c r="CR200" s="20"/>
      <c r="CS200" s="20"/>
    </row>
    <row r="201" s="25" customFormat="1">
      <c r="A201" s="26" t="s">
        <v>216</v>
      </c>
      <c r="B201" s="26" t="s">
        <v>177</v>
      </c>
      <c r="C201" s="26" t="s">
        <v>70</v>
      </c>
      <c r="D201" s="26"/>
      <c r="E201" s="26"/>
      <c r="F201" s="27" t="s">
        <v>219</v>
      </c>
      <c r="G201" s="28">
        <f>G202+G218</f>
        <v>862011.40000000002</v>
      </c>
      <c r="H201" s="28">
        <f>H202+H218</f>
        <v>865583.80000000005</v>
      </c>
      <c r="I201" s="28">
        <f>I202+I218</f>
        <v>840518.90000000002</v>
      </c>
      <c r="J201" s="28">
        <f>J202+J218</f>
        <v>22814</v>
      </c>
      <c r="K201" s="28">
        <f>K202+K218</f>
        <v>15602.299999999999</v>
      </c>
      <c r="L201" s="28">
        <f>L202+L218</f>
        <v>15602.299999999999</v>
      </c>
      <c r="M201" s="28">
        <f t="shared" si="588"/>
        <v>884825.40000000002</v>
      </c>
      <c r="N201" s="28">
        <f t="shared" si="589"/>
        <v>881186.10000000009</v>
      </c>
      <c r="O201" s="28">
        <f t="shared" si="590"/>
        <v>856121.20000000007</v>
      </c>
      <c r="P201" s="28">
        <f>P202+P218</f>
        <v>5927.3999999999996</v>
      </c>
      <c r="Q201" s="28">
        <f>Q202+Q218</f>
        <v>0</v>
      </c>
      <c r="R201" s="28">
        <f>R202+R218</f>
        <v>0</v>
      </c>
      <c r="S201" s="28">
        <f>S202+S218</f>
        <v>9105.505000000001</v>
      </c>
      <c r="T201" s="28">
        <f>T202+T218</f>
        <v>140.59999999999999</v>
      </c>
      <c r="U201" s="28">
        <f>U202+U218</f>
        <v>0</v>
      </c>
      <c r="V201" s="28">
        <f>V202+V218</f>
        <v>140.59999999999999</v>
      </c>
      <c r="W201" s="28">
        <f>W202+W218</f>
        <v>0</v>
      </c>
      <c r="X201" s="28">
        <f>X202+X218</f>
        <v>0</v>
      </c>
      <c r="Y201" s="28">
        <f t="shared" si="662"/>
        <v>899858.30500000005</v>
      </c>
      <c r="Z201" s="28">
        <f t="shared" si="663"/>
        <v>881326.70000000007</v>
      </c>
      <c r="AA201" s="28">
        <f t="shared" si="664"/>
        <v>856261.80000000005</v>
      </c>
      <c r="AB201" s="28">
        <f>AB202+AB218</f>
        <v>0</v>
      </c>
      <c r="AC201" s="28">
        <f>AC202+AC218</f>
        <v>0</v>
      </c>
      <c r="AD201" s="28">
        <f>AD202+AD218</f>
        <v>0</v>
      </c>
      <c r="AE201" s="28">
        <f t="shared" si="665"/>
        <v>899858.30500000005</v>
      </c>
      <c r="AF201" s="28">
        <f t="shared" si="666"/>
        <v>881326.70000000007</v>
      </c>
      <c r="AG201" s="28">
        <f t="shared" si="667"/>
        <v>856261.80000000005</v>
      </c>
      <c r="AH201" s="28">
        <f>AH202+AH218</f>
        <v>0</v>
      </c>
      <c r="AI201" s="28">
        <f>AI202+AI218</f>
        <v>0</v>
      </c>
      <c r="AJ201" s="28">
        <f>AJ202+AJ218</f>
        <v>0</v>
      </c>
      <c r="AK201" s="28">
        <f>AK202+AK218</f>
        <v>0</v>
      </c>
      <c r="AL201" s="28">
        <f>AL202+AL218</f>
        <v>0</v>
      </c>
      <c r="AM201" s="28">
        <f>AM202+AM218</f>
        <v>0</v>
      </c>
      <c r="AN201" s="28">
        <f>AN202+AN218</f>
        <v>0</v>
      </c>
      <c r="AO201" s="28">
        <f>AO202+AO218</f>
        <v>0</v>
      </c>
      <c r="AP201" s="28">
        <f>AP202+AP218</f>
        <v>0</v>
      </c>
      <c r="AQ201" s="28">
        <f>AQ202+AQ218</f>
        <v>0</v>
      </c>
      <c r="AR201" s="28">
        <f>AR202+AR218</f>
        <v>0</v>
      </c>
      <c r="AS201" s="28">
        <f>AS202+AS218</f>
        <v>0</v>
      </c>
      <c r="AT201" s="28">
        <f>AT202+AT218</f>
        <v>0</v>
      </c>
      <c r="AU201" s="28">
        <f>AU202+AU218</f>
        <v>0</v>
      </c>
      <c r="AV201" s="28">
        <f>AV202+AV218</f>
        <v>0</v>
      </c>
      <c r="AW201" s="28">
        <f t="shared" si="668"/>
        <v>899858.30500000005</v>
      </c>
      <c r="AX201" s="28">
        <f t="shared" si="669"/>
        <v>881326.70000000007</v>
      </c>
      <c r="AY201" s="28">
        <f t="shared" si="670"/>
        <v>856261.80000000005</v>
      </c>
      <c r="AZ201" s="28">
        <f>AZ202+AZ218</f>
        <v>0</v>
      </c>
      <c r="BA201" s="28">
        <f t="shared" si="671"/>
        <v>899858.30500000005</v>
      </c>
      <c r="BB201" s="28">
        <f t="shared" si="672"/>
        <v>881326.70000000007</v>
      </c>
      <c r="BC201" s="28">
        <f t="shared" si="673"/>
        <v>856261.80000000005</v>
      </c>
      <c r="BD201" s="28">
        <f>BD202+BD218</f>
        <v>0</v>
      </c>
      <c r="BE201" s="28">
        <f>BE202+BE218</f>
        <v>0</v>
      </c>
      <c r="BF201" s="28">
        <f>BF202+BF218</f>
        <v>0</v>
      </c>
      <c r="BG201" s="28">
        <f>BG202+BG218</f>
        <v>0</v>
      </c>
      <c r="BH201" s="28">
        <f>BH202+BH218</f>
        <v>0</v>
      </c>
      <c r="BI201" s="28">
        <f>BI202+BI218</f>
        <v>0</v>
      </c>
      <c r="BJ201" s="28">
        <f>BJ202+BJ218</f>
        <v>0</v>
      </c>
      <c r="BK201" s="28">
        <f>BK202+BK218</f>
        <v>0</v>
      </c>
      <c r="BL201" s="28">
        <f>BL202+BL218</f>
        <v>0</v>
      </c>
      <c r="BM201" s="28">
        <f>BM202+BM218</f>
        <v>0</v>
      </c>
      <c r="BN201" s="28">
        <f>BN202+BN218</f>
        <v>0</v>
      </c>
      <c r="BO201" s="28">
        <f t="shared" si="674"/>
        <v>899858.30500000005</v>
      </c>
      <c r="BP201" s="28">
        <f t="shared" si="675"/>
        <v>881326.70000000007</v>
      </c>
      <c r="BQ201" s="28">
        <f t="shared" si="676"/>
        <v>856261.80000000005</v>
      </c>
      <c r="BR201" s="28">
        <f>BR202+BR218</f>
        <v>0</v>
      </c>
      <c r="BS201" s="28">
        <f>BS202+BS218</f>
        <v>0</v>
      </c>
      <c r="BT201" s="28">
        <f>BT202+BT218</f>
        <v>0</v>
      </c>
      <c r="BU201" s="28">
        <f t="shared" si="677"/>
        <v>899858.30500000005</v>
      </c>
      <c r="BV201" s="28">
        <f t="shared" si="678"/>
        <v>881326.70000000007</v>
      </c>
      <c r="BW201" s="28">
        <f t="shared" si="679"/>
        <v>856261.80000000005</v>
      </c>
      <c r="BX201" s="28">
        <f>BX202+BX218</f>
        <v>71675.931000000011</v>
      </c>
      <c r="BY201" s="28">
        <f>BY202+BY218</f>
        <v>8936.9719999999998</v>
      </c>
      <c r="BZ201" s="28">
        <f>BZ202+BZ218</f>
        <v>0</v>
      </c>
      <c r="CA201" s="28">
        <f>CA202+CA218</f>
        <v>62171.542999999998</v>
      </c>
      <c r="CB201" s="28">
        <f>CB202+CB218</f>
        <v>0</v>
      </c>
      <c r="CC201" s="28">
        <f>CC202+CC218</f>
        <v>0</v>
      </c>
      <c r="CD201" s="28">
        <f>CD202+CD218</f>
        <v>62171.542999999998</v>
      </c>
      <c r="CE201" s="28">
        <f>CE202+CE218</f>
        <v>0</v>
      </c>
      <c r="CF201" s="28">
        <f>CF202+CF218</f>
        <v>0</v>
      </c>
      <c r="CG201" s="28">
        <f t="shared" si="680"/>
        <v>980471.20799999998</v>
      </c>
      <c r="CH201" s="28">
        <f t="shared" si="681"/>
        <v>943498.24300000002</v>
      </c>
      <c r="CI201" s="28">
        <f t="shared" si="682"/>
        <v>918433.34299999999</v>
      </c>
      <c r="CJ201" s="28">
        <f>CJ202+CJ218</f>
        <v>0</v>
      </c>
      <c r="CK201" s="29"/>
      <c r="CL201" s="29"/>
      <c r="CM201" s="25"/>
      <c r="CN201" s="25"/>
      <c r="CO201" s="25"/>
      <c r="CP201" s="25"/>
      <c r="CQ201" s="25"/>
      <c r="CR201" s="25"/>
      <c r="CS201" s="25"/>
    </row>
    <row r="202" s="1" customFormat="1" ht="63">
      <c r="A202" s="30" t="s">
        <v>216</v>
      </c>
      <c r="B202" s="30" t="s">
        <v>177</v>
      </c>
      <c r="C202" s="30" t="s">
        <v>70</v>
      </c>
      <c r="D202" s="30" t="s">
        <v>83</v>
      </c>
      <c r="E202" s="30"/>
      <c r="F202" s="31" t="s">
        <v>84</v>
      </c>
      <c r="G202" s="17">
        <f>G203</f>
        <v>858573.30000000005</v>
      </c>
      <c r="H202" s="17">
        <f>H203</f>
        <v>865583.80000000005</v>
      </c>
      <c r="I202" s="17">
        <f>I203</f>
        <v>840518.90000000002</v>
      </c>
      <c r="J202" s="17">
        <f>J203</f>
        <v>22814</v>
      </c>
      <c r="K202" s="17">
        <f>K203</f>
        <v>15602.299999999999</v>
      </c>
      <c r="L202" s="17">
        <f>L203</f>
        <v>15602.299999999999</v>
      </c>
      <c r="M202" s="17">
        <f t="shared" si="588"/>
        <v>881387.30000000005</v>
      </c>
      <c r="N202" s="17">
        <f t="shared" si="589"/>
        <v>881186.10000000009</v>
      </c>
      <c r="O202" s="17">
        <f t="shared" si="590"/>
        <v>856121.20000000007</v>
      </c>
      <c r="P202" s="17">
        <f>P203</f>
        <v>5927.3999999999996</v>
      </c>
      <c r="Q202" s="17">
        <f>Q203</f>
        <v>0</v>
      </c>
      <c r="R202" s="17">
        <f>R203</f>
        <v>0</v>
      </c>
      <c r="S202" s="17">
        <f>S203</f>
        <v>9105.505000000001</v>
      </c>
      <c r="T202" s="17">
        <f>T203</f>
        <v>140.59999999999999</v>
      </c>
      <c r="U202" s="17">
        <f>U203</f>
        <v>0</v>
      </c>
      <c r="V202" s="17">
        <f>V203</f>
        <v>140.59999999999999</v>
      </c>
      <c r="W202" s="17">
        <f>W203</f>
        <v>0</v>
      </c>
      <c r="X202" s="17">
        <f>X203</f>
        <v>0</v>
      </c>
      <c r="Y202" s="17">
        <f t="shared" si="662"/>
        <v>896420.20500000007</v>
      </c>
      <c r="Z202" s="17">
        <f t="shared" si="663"/>
        <v>881326.70000000007</v>
      </c>
      <c r="AA202" s="17">
        <f t="shared" si="664"/>
        <v>856261.80000000005</v>
      </c>
      <c r="AB202" s="17">
        <f>AB203</f>
        <v>0</v>
      </c>
      <c r="AC202" s="17">
        <f>AC203</f>
        <v>0</v>
      </c>
      <c r="AD202" s="17">
        <f>AD203</f>
        <v>0</v>
      </c>
      <c r="AE202" s="17">
        <f t="shared" si="665"/>
        <v>896420.20500000007</v>
      </c>
      <c r="AF202" s="17">
        <f t="shared" si="666"/>
        <v>881326.70000000007</v>
      </c>
      <c r="AG202" s="17">
        <f t="shared" si="667"/>
        <v>856261.80000000005</v>
      </c>
      <c r="AH202" s="17">
        <f>AH203</f>
        <v>0</v>
      </c>
      <c r="AI202" s="17">
        <f>AI203</f>
        <v>0</v>
      </c>
      <c r="AJ202" s="17">
        <f>AJ203</f>
        <v>0</v>
      </c>
      <c r="AK202" s="17">
        <f>AK203</f>
        <v>0</v>
      </c>
      <c r="AL202" s="17">
        <f>AL203</f>
        <v>0</v>
      </c>
      <c r="AM202" s="17">
        <f>AM203</f>
        <v>0</v>
      </c>
      <c r="AN202" s="17">
        <f>AN203</f>
        <v>0</v>
      </c>
      <c r="AO202" s="17">
        <f>AO203</f>
        <v>0</v>
      </c>
      <c r="AP202" s="17">
        <f>AP203</f>
        <v>0</v>
      </c>
      <c r="AQ202" s="17">
        <f>AQ203</f>
        <v>0</v>
      </c>
      <c r="AR202" s="17">
        <f>AR203</f>
        <v>0</v>
      </c>
      <c r="AS202" s="17">
        <f>AS203</f>
        <v>0</v>
      </c>
      <c r="AT202" s="17">
        <f>AT203</f>
        <v>0</v>
      </c>
      <c r="AU202" s="17">
        <f>AU203</f>
        <v>0</v>
      </c>
      <c r="AV202" s="17">
        <f>AV203</f>
        <v>0</v>
      </c>
      <c r="AW202" s="17">
        <f t="shared" si="668"/>
        <v>896420.20500000007</v>
      </c>
      <c r="AX202" s="17">
        <f t="shared" si="669"/>
        <v>881326.70000000007</v>
      </c>
      <c r="AY202" s="17">
        <f t="shared" si="670"/>
        <v>856261.80000000005</v>
      </c>
      <c r="AZ202" s="17">
        <f>AZ203</f>
        <v>0</v>
      </c>
      <c r="BA202" s="17">
        <f t="shared" si="671"/>
        <v>896420.20500000007</v>
      </c>
      <c r="BB202" s="17">
        <f t="shared" si="672"/>
        <v>881326.70000000007</v>
      </c>
      <c r="BC202" s="17">
        <f t="shared" si="673"/>
        <v>856261.80000000005</v>
      </c>
      <c r="BD202" s="17">
        <f>BD203</f>
        <v>0</v>
      </c>
      <c r="BE202" s="17">
        <f>BE203</f>
        <v>0</v>
      </c>
      <c r="BF202" s="17">
        <f>BF203</f>
        <v>0</v>
      </c>
      <c r="BG202" s="17">
        <f>BG203</f>
        <v>0</v>
      </c>
      <c r="BH202" s="17">
        <f>BH203</f>
        <v>0</v>
      </c>
      <c r="BI202" s="17">
        <f>BI203</f>
        <v>0</v>
      </c>
      <c r="BJ202" s="17">
        <f>BJ203</f>
        <v>0</v>
      </c>
      <c r="BK202" s="17">
        <f>BK203</f>
        <v>0</v>
      </c>
      <c r="BL202" s="17">
        <f>BL203</f>
        <v>0</v>
      </c>
      <c r="BM202" s="17">
        <f>BM203</f>
        <v>0</v>
      </c>
      <c r="BN202" s="17">
        <f>BN203</f>
        <v>0</v>
      </c>
      <c r="BO202" s="17">
        <f t="shared" si="674"/>
        <v>896420.20500000007</v>
      </c>
      <c r="BP202" s="17">
        <f t="shared" si="675"/>
        <v>881326.70000000007</v>
      </c>
      <c r="BQ202" s="17">
        <f t="shared" si="676"/>
        <v>856261.80000000005</v>
      </c>
      <c r="BR202" s="17">
        <f>BR203</f>
        <v>0</v>
      </c>
      <c r="BS202" s="17">
        <f>BS203</f>
        <v>0</v>
      </c>
      <c r="BT202" s="17">
        <f>BT203</f>
        <v>0</v>
      </c>
      <c r="BU202" s="17">
        <f t="shared" si="677"/>
        <v>896420.20500000007</v>
      </c>
      <c r="BV202" s="17">
        <f t="shared" si="678"/>
        <v>881326.70000000007</v>
      </c>
      <c r="BW202" s="17">
        <f t="shared" si="679"/>
        <v>856261.80000000005</v>
      </c>
      <c r="BX202" s="17">
        <f>BX203</f>
        <v>71675.931000000011</v>
      </c>
      <c r="BY202" s="17">
        <f>BY203</f>
        <v>8936.9719999999998</v>
      </c>
      <c r="BZ202" s="17">
        <f>BZ203</f>
        <v>0</v>
      </c>
      <c r="CA202" s="17">
        <f>CA203</f>
        <v>62171.542999999998</v>
      </c>
      <c r="CB202" s="17">
        <f>CB203</f>
        <v>0</v>
      </c>
      <c r="CC202" s="17">
        <f>CC203</f>
        <v>0</v>
      </c>
      <c r="CD202" s="17">
        <f>CD203</f>
        <v>62171.542999999998</v>
      </c>
      <c r="CE202" s="17">
        <f>CE203</f>
        <v>0</v>
      </c>
      <c r="CF202" s="17">
        <f>CF203</f>
        <v>0</v>
      </c>
      <c r="CG202" s="17">
        <f t="shared" si="680"/>
        <v>977033.10800000001</v>
      </c>
      <c r="CH202" s="17">
        <f t="shared" si="681"/>
        <v>943498.24300000002</v>
      </c>
      <c r="CI202" s="17">
        <f t="shared" si="682"/>
        <v>918433.34299999999</v>
      </c>
      <c r="CJ202" s="17">
        <f>CJ203</f>
        <v>0</v>
      </c>
      <c r="CK202" s="32"/>
      <c r="CL202" s="32"/>
      <c r="CM202" s="1"/>
      <c r="CN202" s="1"/>
      <c r="CO202" s="1"/>
      <c r="CP202" s="1"/>
      <c r="CQ202" s="1"/>
      <c r="CR202" s="1"/>
      <c r="CS202" s="1"/>
    </row>
    <row r="203" s="1" customFormat="1" ht="31.5">
      <c r="A203" s="30" t="s">
        <v>216</v>
      </c>
      <c r="B203" s="30" t="s">
        <v>177</v>
      </c>
      <c r="C203" s="30" t="s">
        <v>70</v>
      </c>
      <c r="D203" s="30" t="s">
        <v>152</v>
      </c>
      <c r="E203" s="30"/>
      <c r="F203" s="31" t="s">
        <v>41</v>
      </c>
      <c r="G203" s="17">
        <f>G204+G209</f>
        <v>858573.30000000005</v>
      </c>
      <c r="H203" s="17">
        <f>H204+H209</f>
        <v>865583.80000000005</v>
      </c>
      <c r="I203" s="17">
        <f>I204+I209</f>
        <v>840518.90000000002</v>
      </c>
      <c r="J203" s="17">
        <f>J204+J209</f>
        <v>22814</v>
      </c>
      <c r="K203" s="17">
        <f>K204+K209</f>
        <v>15602.299999999999</v>
      </c>
      <c r="L203" s="17">
        <f>L204+L209</f>
        <v>15602.299999999999</v>
      </c>
      <c r="M203" s="17">
        <f t="shared" si="588"/>
        <v>881387.30000000005</v>
      </c>
      <c r="N203" s="17">
        <f t="shared" si="589"/>
        <v>881186.10000000009</v>
      </c>
      <c r="O203" s="17">
        <f t="shared" si="590"/>
        <v>856121.20000000007</v>
      </c>
      <c r="P203" s="17">
        <f>P204+P209</f>
        <v>5927.3999999999996</v>
      </c>
      <c r="Q203" s="17">
        <f>Q204+Q209</f>
        <v>0</v>
      </c>
      <c r="R203" s="17">
        <f>R204+R209</f>
        <v>0</v>
      </c>
      <c r="S203" s="17">
        <f>S204+S209</f>
        <v>9105.505000000001</v>
      </c>
      <c r="T203" s="17">
        <f>T204+T209</f>
        <v>140.59999999999999</v>
      </c>
      <c r="U203" s="17">
        <f>U204+U209</f>
        <v>0</v>
      </c>
      <c r="V203" s="17">
        <f>V204+V209</f>
        <v>140.59999999999999</v>
      </c>
      <c r="W203" s="17">
        <f>W204+W209</f>
        <v>0</v>
      </c>
      <c r="X203" s="17">
        <f>X204+X209</f>
        <v>0</v>
      </c>
      <c r="Y203" s="17">
        <f t="shared" si="662"/>
        <v>896420.20500000007</v>
      </c>
      <c r="Z203" s="17">
        <f t="shared" si="663"/>
        <v>881326.70000000007</v>
      </c>
      <c r="AA203" s="17">
        <f t="shared" si="664"/>
        <v>856261.80000000005</v>
      </c>
      <c r="AB203" s="17">
        <f>AB204+AB209</f>
        <v>0</v>
      </c>
      <c r="AC203" s="17">
        <f>AC204+AC209</f>
        <v>0</v>
      </c>
      <c r="AD203" s="17">
        <f>AD204+AD209</f>
        <v>0</v>
      </c>
      <c r="AE203" s="17">
        <f t="shared" si="665"/>
        <v>896420.20500000007</v>
      </c>
      <c r="AF203" s="17">
        <f t="shared" si="666"/>
        <v>881326.70000000007</v>
      </c>
      <c r="AG203" s="17">
        <f t="shared" si="667"/>
        <v>856261.80000000005</v>
      </c>
      <c r="AH203" s="17">
        <f>AH204+AH209</f>
        <v>0</v>
      </c>
      <c r="AI203" s="17">
        <f>AI204+AI209</f>
        <v>0</v>
      </c>
      <c r="AJ203" s="17">
        <f>AJ204+AJ209</f>
        <v>0</v>
      </c>
      <c r="AK203" s="17">
        <f>AK204+AK209</f>
        <v>0</v>
      </c>
      <c r="AL203" s="17">
        <f>AL204+AL209</f>
        <v>0</v>
      </c>
      <c r="AM203" s="17">
        <f>AM204+AM209</f>
        <v>0</v>
      </c>
      <c r="AN203" s="17">
        <f>AN204+AN209</f>
        <v>0</v>
      </c>
      <c r="AO203" s="17">
        <f>AO204+AO209</f>
        <v>0</v>
      </c>
      <c r="AP203" s="17">
        <f>AP204+AP209</f>
        <v>0</v>
      </c>
      <c r="AQ203" s="17">
        <f>AQ204+AQ209</f>
        <v>0</v>
      </c>
      <c r="AR203" s="17">
        <f>AR204+AR209</f>
        <v>0</v>
      </c>
      <c r="AS203" s="17">
        <f>AS204+AS209</f>
        <v>0</v>
      </c>
      <c r="AT203" s="17">
        <f>AT204+AT209</f>
        <v>0</v>
      </c>
      <c r="AU203" s="17">
        <f>AU204+AU209</f>
        <v>0</v>
      </c>
      <c r="AV203" s="17">
        <f>AV204+AV209</f>
        <v>0</v>
      </c>
      <c r="AW203" s="17">
        <f t="shared" si="668"/>
        <v>896420.20500000007</v>
      </c>
      <c r="AX203" s="17">
        <f t="shared" si="669"/>
        <v>881326.70000000007</v>
      </c>
      <c r="AY203" s="17">
        <f t="shared" si="670"/>
        <v>856261.80000000005</v>
      </c>
      <c r="AZ203" s="17">
        <f>AZ204+AZ209</f>
        <v>0</v>
      </c>
      <c r="BA203" s="17">
        <f t="shared" si="671"/>
        <v>896420.20500000007</v>
      </c>
      <c r="BB203" s="17">
        <f t="shared" si="672"/>
        <v>881326.70000000007</v>
      </c>
      <c r="BC203" s="17">
        <f t="shared" si="673"/>
        <v>856261.80000000005</v>
      </c>
      <c r="BD203" s="17">
        <f>BD204+BD209</f>
        <v>0</v>
      </c>
      <c r="BE203" s="17">
        <f>BE204+BE209</f>
        <v>0</v>
      </c>
      <c r="BF203" s="17">
        <f>BF204+BF209</f>
        <v>0</v>
      </c>
      <c r="BG203" s="17">
        <f>BG204+BG209</f>
        <v>0</v>
      </c>
      <c r="BH203" s="17">
        <f>BH204+BH209</f>
        <v>0</v>
      </c>
      <c r="BI203" s="17">
        <f>BI204+BI209</f>
        <v>0</v>
      </c>
      <c r="BJ203" s="17">
        <f>BJ204+BJ209</f>
        <v>0</v>
      </c>
      <c r="BK203" s="17">
        <f>BK204+BK209</f>
        <v>0</v>
      </c>
      <c r="BL203" s="17">
        <f>BL204+BL209</f>
        <v>0</v>
      </c>
      <c r="BM203" s="17">
        <f>BM204+BM209</f>
        <v>0</v>
      </c>
      <c r="BN203" s="17">
        <f>BN204+BN209</f>
        <v>0</v>
      </c>
      <c r="BO203" s="17">
        <f t="shared" si="674"/>
        <v>896420.20500000007</v>
      </c>
      <c r="BP203" s="17">
        <f t="shared" si="675"/>
        <v>881326.70000000007</v>
      </c>
      <c r="BQ203" s="17">
        <f t="shared" si="676"/>
        <v>856261.80000000005</v>
      </c>
      <c r="BR203" s="17">
        <f>BR204+BR209</f>
        <v>0</v>
      </c>
      <c r="BS203" s="17">
        <f>BS204+BS209</f>
        <v>0</v>
      </c>
      <c r="BT203" s="17">
        <f>BT204+BT209</f>
        <v>0</v>
      </c>
      <c r="BU203" s="17">
        <f t="shared" si="677"/>
        <v>896420.20500000007</v>
      </c>
      <c r="BV203" s="17">
        <f t="shared" si="678"/>
        <v>881326.70000000007</v>
      </c>
      <c r="BW203" s="17">
        <f t="shared" si="679"/>
        <v>856261.80000000005</v>
      </c>
      <c r="BX203" s="17">
        <f>BX204+BX209</f>
        <v>71675.931000000011</v>
      </c>
      <c r="BY203" s="17">
        <f>BY204+BY209</f>
        <v>8936.9719999999998</v>
      </c>
      <c r="BZ203" s="17">
        <f>BZ204+BZ209</f>
        <v>0</v>
      </c>
      <c r="CA203" s="17">
        <f>CA204+CA209</f>
        <v>62171.542999999998</v>
      </c>
      <c r="CB203" s="17">
        <f>CB204+CB209</f>
        <v>0</v>
      </c>
      <c r="CC203" s="17">
        <f>CC204+CC209</f>
        <v>0</v>
      </c>
      <c r="CD203" s="17">
        <f>CD204+CD209</f>
        <v>62171.542999999998</v>
      </c>
      <c r="CE203" s="17">
        <f>CE204+CE209</f>
        <v>0</v>
      </c>
      <c r="CF203" s="17">
        <f>CF204+CF209</f>
        <v>0</v>
      </c>
      <c r="CG203" s="17">
        <f t="shared" si="680"/>
        <v>977033.10800000001</v>
      </c>
      <c r="CH203" s="17">
        <f t="shared" si="681"/>
        <v>943498.24300000002</v>
      </c>
      <c r="CI203" s="17">
        <f t="shared" si="682"/>
        <v>918433.34299999999</v>
      </c>
      <c r="CJ203" s="17">
        <f>CJ204+CJ209</f>
        <v>0</v>
      </c>
      <c r="CK203" s="32"/>
      <c r="CL203" s="32"/>
      <c r="CM203" s="1"/>
      <c r="CN203" s="1"/>
      <c r="CO203" s="1"/>
      <c r="CP203" s="1"/>
      <c r="CQ203" s="1"/>
      <c r="CR203" s="1"/>
      <c r="CS203" s="1"/>
    </row>
    <row r="204" s="1" customFormat="1" ht="94.5">
      <c r="A204" s="30" t="s">
        <v>216</v>
      </c>
      <c r="B204" s="30" t="s">
        <v>177</v>
      </c>
      <c r="C204" s="30" t="s">
        <v>70</v>
      </c>
      <c r="D204" s="30" t="s">
        <v>220</v>
      </c>
      <c r="E204" s="30"/>
      <c r="F204" s="31" t="s">
        <v>221</v>
      </c>
      <c r="G204" s="17">
        <f>G207+G205</f>
        <v>117300.09999999999</v>
      </c>
      <c r="H204" s="17">
        <f>H207+H205</f>
        <v>118571.5</v>
      </c>
      <c r="I204" s="17">
        <f>I207+I205</f>
        <v>93506.599999999991</v>
      </c>
      <c r="J204" s="17">
        <f>J207+J205</f>
        <v>7261.3000000000002</v>
      </c>
      <c r="K204" s="17">
        <f>K207+K205</f>
        <v>0</v>
      </c>
      <c r="L204" s="17">
        <f>L207+L205</f>
        <v>0</v>
      </c>
      <c r="M204" s="17">
        <f t="shared" si="588"/>
        <v>124561.39999999999</v>
      </c>
      <c r="N204" s="17">
        <f t="shared" si="589"/>
        <v>118571.5</v>
      </c>
      <c r="O204" s="17">
        <f t="shared" si="590"/>
        <v>93506.599999999991</v>
      </c>
      <c r="P204" s="17">
        <f>P207+P205</f>
        <v>0</v>
      </c>
      <c r="Q204" s="17">
        <f>Q207+Q205</f>
        <v>0</v>
      </c>
      <c r="R204" s="17">
        <f>R207+R205</f>
        <v>0</v>
      </c>
      <c r="S204" s="17">
        <f>S207+S205</f>
        <v>9105.505000000001</v>
      </c>
      <c r="T204" s="17">
        <f>T207+T205</f>
        <v>140.59999999999999</v>
      </c>
      <c r="U204" s="17">
        <f>U207+U205</f>
        <v>0</v>
      </c>
      <c r="V204" s="17">
        <f>V207+V205</f>
        <v>140.59999999999999</v>
      </c>
      <c r="W204" s="17">
        <f>W207+W205</f>
        <v>0</v>
      </c>
      <c r="X204" s="17">
        <f>X207+X205</f>
        <v>0</v>
      </c>
      <c r="Y204" s="17">
        <f t="shared" si="662"/>
        <v>133666.905</v>
      </c>
      <c r="Z204" s="17">
        <f t="shared" si="663"/>
        <v>118712.10000000001</v>
      </c>
      <c r="AA204" s="17">
        <f t="shared" si="664"/>
        <v>93647.199999999997</v>
      </c>
      <c r="AB204" s="17">
        <f>AB207+AB205</f>
        <v>0</v>
      </c>
      <c r="AC204" s="17">
        <f>AC207+AC205</f>
        <v>0</v>
      </c>
      <c r="AD204" s="17">
        <f>AD207+AD205</f>
        <v>0</v>
      </c>
      <c r="AE204" s="17">
        <f t="shared" si="665"/>
        <v>133666.905</v>
      </c>
      <c r="AF204" s="17">
        <f t="shared" si="666"/>
        <v>118712.10000000001</v>
      </c>
      <c r="AG204" s="17">
        <f t="shared" si="667"/>
        <v>93647.199999999997</v>
      </c>
      <c r="AH204" s="17">
        <f>AH207+AH205</f>
        <v>0</v>
      </c>
      <c r="AI204" s="17">
        <f>AI207+AI205</f>
        <v>0</v>
      </c>
      <c r="AJ204" s="17">
        <f>AJ207+AJ205</f>
        <v>0</v>
      </c>
      <c r="AK204" s="17">
        <f>AK207+AK205</f>
        <v>0</v>
      </c>
      <c r="AL204" s="17">
        <f>AL207+AL205</f>
        <v>0</v>
      </c>
      <c r="AM204" s="17">
        <f>AM207+AM205</f>
        <v>0</v>
      </c>
      <c r="AN204" s="17">
        <f>AN207+AN205</f>
        <v>0</v>
      </c>
      <c r="AO204" s="17">
        <f>AO207+AO205</f>
        <v>0</v>
      </c>
      <c r="AP204" s="17">
        <f>AP207+AP205</f>
        <v>0</v>
      </c>
      <c r="AQ204" s="17">
        <f>AQ207+AQ205</f>
        <v>0</v>
      </c>
      <c r="AR204" s="17">
        <f>AR207+AR205</f>
        <v>0</v>
      </c>
      <c r="AS204" s="17">
        <f>AS207+AS205</f>
        <v>0</v>
      </c>
      <c r="AT204" s="17">
        <f>AT207+AT205</f>
        <v>0</v>
      </c>
      <c r="AU204" s="17">
        <f>AU207+AU205</f>
        <v>0</v>
      </c>
      <c r="AV204" s="17">
        <f>AV207+AV205</f>
        <v>0</v>
      </c>
      <c r="AW204" s="17">
        <f t="shared" si="668"/>
        <v>133666.905</v>
      </c>
      <c r="AX204" s="17">
        <f t="shared" si="669"/>
        <v>118712.10000000001</v>
      </c>
      <c r="AY204" s="17">
        <f t="shared" si="670"/>
        <v>93647.199999999997</v>
      </c>
      <c r="AZ204" s="17">
        <f>AZ207+AZ205</f>
        <v>0</v>
      </c>
      <c r="BA204" s="17">
        <f t="shared" si="671"/>
        <v>133666.905</v>
      </c>
      <c r="BB204" s="17">
        <f t="shared" si="672"/>
        <v>118712.10000000001</v>
      </c>
      <c r="BC204" s="17">
        <f t="shared" si="673"/>
        <v>93647.199999999997</v>
      </c>
      <c r="BD204" s="17">
        <f>BD207+BD205</f>
        <v>0</v>
      </c>
      <c r="BE204" s="17">
        <f>BE207+BE205</f>
        <v>0</v>
      </c>
      <c r="BF204" s="17">
        <f>BF207+BF205</f>
        <v>0</v>
      </c>
      <c r="BG204" s="17">
        <f>BG207+BG205</f>
        <v>0</v>
      </c>
      <c r="BH204" s="17">
        <f>BH207+BH205</f>
        <v>0</v>
      </c>
      <c r="BI204" s="17">
        <f>BI207+BI205</f>
        <v>0</v>
      </c>
      <c r="BJ204" s="17">
        <f>BJ207+BJ205</f>
        <v>0</v>
      </c>
      <c r="BK204" s="17">
        <f>BK207+BK205</f>
        <v>0</v>
      </c>
      <c r="BL204" s="17">
        <f>BL207+BL205</f>
        <v>0</v>
      </c>
      <c r="BM204" s="17">
        <f>BM207+BM205</f>
        <v>0</v>
      </c>
      <c r="BN204" s="17">
        <f>BN207+BN205</f>
        <v>0</v>
      </c>
      <c r="BO204" s="17">
        <f t="shared" si="674"/>
        <v>133666.905</v>
      </c>
      <c r="BP204" s="17">
        <f t="shared" si="675"/>
        <v>118712.10000000001</v>
      </c>
      <c r="BQ204" s="17">
        <f t="shared" si="676"/>
        <v>93647.199999999997</v>
      </c>
      <c r="BR204" s="17">
        <f>BR207+BR205</f>
        <v>0</v>
      </c>
      <c r="BS204" s="17">
        <f>BS207+BS205</f>
        <v>0</v>
      </c>
      <c r="BT204" s="17">
        <f>BT207+BT205</f>
        <v>0</v>
      </c>
      <c r="BU204" s="17">
        <f t="shared" si="677"/>
        <v>133666.905</v>
      </c>
      <c r="BV204" s="17">
        <f t="shared" si="678"/>
        <v>118712.10000000001</v>
      </c>
      <c r="BW204" s="17">
        <f t="shared" si="679"/>
        <v>93647.199999999997</v>
      </c>
      <c r="BX204" s="17">
        <f>BX207+BX205</f>
        <v>9679.9709999999995</v>
      </c>
      <c r="BY204" s="17">
        <f>BY207+BY205</f>
        <v>0</v>
      </c>
      <c r="BZ204" s="17">
        <f>BZ207+BZ205</f>
        <v>0</v>
      </c>
      <c r="CA204" s="17">
        <f>CA207+CA205</f>
        <v>0</v>
      </c>
      <c r="CB204" s="17">
        <f>CB207+CB205</f>
        <v>0</v>
      </c>
      <c r="CC204" s="17">
        <f>CC207+CC205</f>
        <v>0</v>
      </c>
      <c r="CD204" s="17">
        <f>CD207+CD205</f>
        <v>0</v>
      </c>
      <c r="CE204" s="17">
        <f>CE207+CE205</f>
        <v>0</v>
      </c>
      <c r="CF204" s="17">
        <f>CF207+CF205</f>
        <v>0</v>
      </c>
      <c r="CG204" s="17">
        <f t="shared" si="680"/>
        <v>143346.87599999999</v>
      </c>
      <c r="CH204" s="17">
        <f t="shared" si="681"/>
        <v>118712.10000000001</v>
      </c>
      <c r="CI204" s="17">
        <f t="shared" si="682"/>
        <v>93647.199999999997</v>
      </c>
      <c r="CJ204" s="17">
        <f>CJ207+CJ205</f>
        <v>0</v>
      </c>
      <c r="CK204" s="32"/>
      <c r="CL204" s="32"/>
      <c r="CM204" s="1"/>
      <c r="CN204" s="1"/>
      <c r="CO204" s="1"/>
      <c r="CP204" s="1"/>
      <c r="CQ204" s="1"/>
      <c r="CR204" s="1"/>
      <c r="CS204" s="1"/>
    </row>
    <row r="205" s="1" customFormat="1" ht="94.5">
      <c r="A205" s="30" t="s">
        <v>216</v>
      </c>
      <c r="B205" s="30" t="s">
        <v>177</v>
      </c>
      <c r="C205" s="30" t="s">
        <v>70</v>
      </c>
      <c r="D205" s="30" t="s">
        <v>222</v>
      </c>
      <c r="E205" s="30"/>
      <c r="F205" s="31" t="s">
        <v>223</v>
      </c>
      <c r="G205" s="17">
        <f>G206</f>
        <v>474.39999999999998</v>
      </c>
      <c r="H205" s="17">
        <f>H206</f>
        <v>474.39999999999998</v>
      </c>
      <c r="I205" s="17">
        <f>I206</f>
        <v>474.39999999999998</v>
      </c>
      <c r="J205" s="17">
        <f>J206</f>
        <v>0</v>
      </c>
      <c r="K205" s="17">
        <f>K206</f>
        <v>0</v>
      </c>
      <c r="L205" s="17">
        <f>L206</f>
        <v>0</v>
      </c>
      <c r="M205" s="17">
        <f t="shared" si="588"/>
        <v>474.39999999999998</v>
      </c>
      <c r="N205" s="17">
        <f t="shared" si="589"/>
        <v>474.39999999999998</v>
      </c>
      <c r="O205" s="17">
        <f t="shared" si="590"/>
        <v>474.39999999999998</v>
      </c>
      <c r="P205" s="17">
        <f>P206</f>
        <v>0</v>
      </c>
      <c r="Q205" s="17">
        <f>Q206</f>
        <v>0</v>
      </c>
      <c r="R205" s="17">
        <f>R206</f>
        <v>0</v>
      </c>
      <c r="S205" s="17">
        <f>S206</f>
        <v>140.59999999999999</v>
      </c>
      <c r="T205" s="17">
        <f>T206</f>
        <v>140.59999999999999</v>
      </c>
      <c r="U205" s="17">
        <f>U206</f>
        <v>0</v>
      </c>
      <c r="V205" s="17">
        <f>V206</f>
        <v>140.59999999999999</v>
      </c>
      <c r="W205" s="17">
        <f>W206</f>
        <v>0</v>
      </c>
      <c r="X205" s="17">
        <f>X206</f>
        <v>0</v>
      </c>
      <c r="Y205" s="17">
        <f t="shared" si="662"/>
        <v>615</v>
      </c>
      <c r="Z205" s="17">
        <f t="shared" si="663"/>
        <v>615</v>
      </c>
      <c r="AA205" s="17">
        <f t="shared" si="664"/>
        <v>615</v>
      </c>
      <c r="AB205" s="17">
        <f>AB206</f>
        <v>0</v>
      </c>
      <c r="AC205" s="17">
        <f>AC206</f>
        <v>0</v>
      </c>
      <c r="AD205" s="17">
        <f>AD206</f>
        <v>0</v>
      </c>
      <c r="AE205" s="17">
        <f t="shared" si="665"/>
        <v>615</v>
      </c>
      <c r="AF205" s="17">
        <f t="shared" si="666"/>
        <v>615</v>
      </c>
      <c r="AG205" s="17">
        <f t="shared" si="667"/>
        <v>615</v>
      </c>
      <c r="AH205" s="17">
        <f>AH206</f>
        <v>0</v>
      </c>
      <c r="AI205" s="17">
        <f>AI206</f>
        <v>0</v>
      </c>
      <c r="AJ205" s="17">
        <f>AJ206</f>
        <v>0</v>
      </c>
      <c r="AK205" s="17">
        <f>AK206</f>
        <v>0</v>
      </c>
      <c r="AL205" s="17">
        <f>AL206</f>
        <v>0</v>
      </c>
      <c r="AM205" s="17">
        <f>AM206</f>
        <v>0</v>
      </c>
      <c r="AN205" s="17">
        <f>AN206</f>
        <v>0</v>
      </c>
      <c r="AO205" s="17">
        <f>AO206</f>
        <v>0</v>
      </c>
      <c r="AP205" s="17">
        <f>AP206</f>
        <v>0</v>
      </c>
      <c r="AQ205" s="17">
        <f>AQ206</f>
        <v>0</v>
      </c>
      <c r="AR205" s="17">
        <f>AR206</f>
        <v>0</v>
      </c>
      <c r="AS205" s="17">
        <f>AS206</f>
        <v>0</v>
      </c>
      <c r="AT205" s="17">
        <f>AT206</f>
        <v>0</v>
      </c>
      <c r="AU205" s="17">
        <f>AU206</f>
        <v>0</v>
      </c>
      <c r="AV205" s="17">
        <f>AV206</f>
        <v>0</v>
      </c>
      <c r="AW205" s="17">
        <f t="shared" si="668"/>
        <v>615</v>
      </c>
      <c r="AX205" s="17">
        <f t="shared" si="669"/>
        <v>615</v>
      </c>
      <c r="AY205" s="17">
        <f t="shared" si="670"/>
        <v>615</v>
      </c>
      <c r="AZ205" s="17">
        <f>AZ206</f>
        <v>0</v>
      </c>
      <c r="BA205" s="17">
        <f t="shared" si="671"/>
        <v>615</v>
      </c>
      <c r="BB205" s="17">
        <f t="shared" si="672"/>
        <v>615</v>
      </c>
      <c r="BC205" s="17">
        <f t="shared" si="673"/>
        <v>615</v>
      </c>
      <c r="BD205" s="17">
        <f>BD206</f>
        <v>0</v>
      </c>
      <c r="BE205" s="17">
        <f>BE206</f>
        <v>0</v>
      </c>
      <c r="BF205" s="17">
        <f>BF206</f>
        <v>0</v>
      </c>
      <c r="BG205" s="17">
        <f>BG206</f>
        <v>0</v>
      </c>
      <c r="BH205" s="17">
        <f>BH206</f>
        <v>0</v>
      </c>
      <c r="BI205" s="17">
        <f>BI206</f>
        <v>0</v>
      </c>
      <c r="BJ205" s="17">
        <f>BJ206</f>
        <v>0</v>
      </c>
      <c r="BK205" s="17">
        <f>BK206</f>
        <v>0</v>
      </c>
      <c r="BL205" s="17">
        <f>BL206</f>
        <v>0</v>
      </c>
      <c r="BM205" s="17">
        <f>BM206</f>
        <v>0</v>
      </c>
      <c r="BN205" s="17">
        <f>BN206</f>
        <v>0</v>
      </c>
      <c r="BO205" s="17">
        <f t="shared" si="674"/>
        <v>615</v>
      </c>
      <c r="BP205" s="17">
        <f t="shared" si="675"/>
        <v>615</v>
      </c>
      <c r="BQ205" s="17">
        <f t="shared" si="676"/>
        <v>615</v>
      </c>
      <c r="BR205" s="17">
        <f>BR206</f>
        <v>0</v>
      </c>
      <c r="BS205" s="17">
        <f>BS206</f>
        <v>0</v>
      </c>
      <c r="BT205" s="17">
        <f>BT206</f>
        <v>0</v>
      </c>
      <c r="BU205" s="17">
        <f t="shared" si="677"/>
        <v>615</v>
      </c>
      <c r="BV205" s="17">
        <f t="shared" si="678"/>
        <v>615</v>
      </c>
      <c r="BW205" s="17">
        <f t="shared" si="679"/>
        <v>615</v>
      </c>
      <c r="BX205" s="17">
        <f>BX206</f>
        <v>0</v>
      </c>
      <c r="BY205" s="17">
        <f>BY206</f>
        <v>0</v>
      </c>
      <c r="BZ205" s="17">
        <f>BZ206</f>
        <v>0</v>
      </c>
      <c r="CA205" s="17">
        <f>CA206</f>
        <v>0</v>
      </c>
      <c r="CB205" s="17">
        <f>CB206</f>
        <v>0</v>
      </c>
      <c r="CC205" s="17">
        <f>CC206</f>
        <v>0</v>
      </c>
      <c r="CD205" s="17">
        <f>CD206</f>
        <v>0</v>
      </c>
      <c r="CE205" s="17">
        <f>CE206</f>
        <v>0</v>
      </c>
      <c r="CF205" s="17">
        <f>CF206</f>
        <v>0</v>
      </c>
      <c r="CG205" s="17">
        <f t="shared" si="680"/>
        <v>615</v>
      </c>
      <c r="CH205" s="17">
        <f t="shared" si="681"/>
        <v>615</v>
      </c>
      <c r="CI205" s="17">
        <f t="shared" si="682"/>
        <v>615</v>
      </c>
      <c r="CJ205" s="17">
        <f>CJ206</f>
        <v>0</v>
      </c>
      <c r="CK205" s="32"/>
      <c r="CL205" s="32"/>
      <c r="CM205" s="1"/>
      <c r="CN205" s="1"/>
      <c r="CO205" s="1"/>
      <c r="CP205" s="1"/>
      <c r="CQ205" s="1"/>
      <c r="CR205" s="1"/>
      <c r="CS205" s="1"/>
    </row>
    <row r="206" s="1" customFormat="1" ht="94.5">
      <c r="A206" s="30" t="s">
        <v>216</v>
      </c>
      <c r="B206" s="30" t="s">
        <v>177</v>
      </c>
      <c r="C206" s="30" t="s">
        <v>70</v>
      </c>
      <c r="D206" s="30" t="s">
        <v>222</v>
      </c>
      <c r="E206" s="30" t="s">
        <v>140</v>
      </c>
      <c r="F206" s="31" t="s">
        <v>141</v>
      </c>
      <c r="G206" s="17">
        <v>474.39999999999998</v>
      </c>
      <c r="H206" s="17">
        <v>474.39999999999998</v>
      </c>
      <c r="I206" s="17">
        <v>474.39999999999998</v>
      </c>
      <c r="J206" s="17"/>
      <c r="K206" s="17"/>
      <c r="L206" s="17"/>
      <c r="M206" s="17">
        <f t="shared" si="588"/>
        <v>474.39999999999998</v>
      </c>
      <c r="N206" s="17">
        <f t="shared" si="589"/>
        <v>474.39999999999998</v>
      </c>
      <c r="O206" s="17">
        <f t="shared" si="590"/>
        <v>474.39999999999998</v>
      </c>
      <c r="P206" s="17"/>
      <c r="Q206" s="17"/>
      <c r="R206" s="17"/>
      <c r="S206" s="17">
        <v>140.59999999999999</v>
      </c>
      <c r="T206" s="17">
        <v>140.59999999999999</v>
      </c>
      <c r="U206" s="17"/>
      <c r="V206" s="17">
        <v>140.59999999999999</v>
      </c>
      <c r="W206" s="17"/>
      <c r="X206" s="17"/>
      <c r="Y206" s="17">
        <f t="shared" si="662"/>
        <v>615</v>
      </c>
      <c r="Z206" s="17">
        <f t="shared" si="663"/>
        <v>615</v>
      </c>
      <c r="AA206" s="17">
        <f t="shared" si="664"/>
        <v>615</v>
      </c>
      <c r="AB206" s="17"/>
      <c r="AC206" s="17"/>
      <c r="AD206" s="17"/>
      <c r="AE206" s="17">
        <f t="shared" si="665"/>
        <v>615</v>
      </c>
      <c r="AF206" s="17">
        <f t="shared" si="666"/>
        <v>615</v>
      </c>
      <c r="AG206" s="17">
        <f t="shared" si="667"/>
        <v>615</v>
      </c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>
        <f t="shared" si="668"/>
        <v>615</v>
      </c>
      <c r="AX206" s="17">
        <f t="shared" si="669"/>
        <v>615</v>
      </c>
      <c r="AY206" s="17">
        <f t="shared" si="670"/>
        <v>615</v>
      </c>
      <c r="AZ206" s="17"/>
      <c r="BA206" s="17">
        <f t="shared" si="671"/>
        <v>615</v>
      </c>
      <c r="BB206" s="17">
        <f t="shared" si="672"/>
        <v>615</v>
      </c>
      <c r="BC206" s="17">
        <f t="shared" si="673"/>
        <v>615</v>
      </c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>
        <f t="shared" si="674"/>
        <v>615</v>
      </c>
      <c r="BP206" s="17">
        <f t="shared" si="675"/>
        <v>615</v>
      </c>
      <c r="BQ206" s="17">
        <f t="shared" si="676"/>
        <v>615</v>
      </c>
      <c r="BR206" s="17"/>
      <c r="BS206" s="17"/>
      <c r="BT206" s="17"/>
      <c r="BU206" s="17">
        <f t="shared" si="677"/>
        <v>615</v>
      </c>
      <c r="BV206" s="17">
        <f t="shared" si="678"/>
        <v>615</v>
      </c>
      <c r="BW206" s="17">
        <f t="shared" si="679"/>
        <v>615</v>
      </c>
      <c r="BX206" s="17"/>
      <c r="BY206" s="17"/>
      <c r="BZ206" s="17"/>
      <c r="CA206" s="17"/>
      <c r="CB206" s="17"/>
      <c r="CC206" s="17"/>
      <c r="CD206" s="17"/>
      <c r="CE206" s="17"/>
      <c r="CF206" s="17"/>
      <c r="CG206" s="17">
        <f t="shared" si="680"/>
        <v>615</v>
      </c>
      <c r="CH206" s="17">
        <f t="shared" si="681"/>
        <v>615</v>
      </c>
      <c r="CI206" s="17">
        <f t="shared" si="682"/>
        <v>615</v>
      </c>
      <c r="CJ206" s="17"/>
      <c r="CK206" s="32"/>
      <c r="CL206" s="32"/>
      <c r="CM206" s="1"/>
      <c r="CN206" s="1"/>
      <c r="CO206" s="1"/>
      <c r="CP206" s="1"/>
      <c r="CQ206" s="1"/>
      <c r="CR206" s="1"/>
      <c r="CS206" s="1"/>
    </row>
    <row r="207" s="1" customFormat="1" ht="110.25">
      <c r="A207" s="30" t="s">
        <v>216</v>
      </c>
      <c r="B207" s="30" t="s">
        <v>177</v>
      </c>
      <c r="C207" s="30" t="s">
        <v>70</v>
      </c>
      <c r="D207" s="30" t="s">
        <v>224</v>
      </c>
      <c r="E207" s="30"/>
      <c r="F207" s="31" t="s">
        <v>225</v>
      </c>
      <c r="G207" s="17">
        <f>G208</f>
        <v>116825.7</v>
      </c>
      <c r="H207" s="17">
        <f>H208</f>
        <v>118097.10000000001</v>
      </c>
      <c r="I207" s="17">
        <f>I208</f>
        <v>93032.199999999997</v>
      </c>
      <c r="J207" s="17">
        <f>J208</f>
        <v>7261.3000000000002</v>
      </c>
      <c r="K207" s="17">
        <f>K208</f>
        <v>0</v>
      </c>
      <c r="L207" s="17">
        <f>L208</f>
        <v>0</v>
      </c>
      <c r="M207" s="17">
        <f t="shared" si="588"/>
        <v>124087</v>
      </c>
      <c r="N207" s="17">
        <f t="shared" si="589"/>
        <v>118097.10000000001</v>
      </c>
      <c r="O207" s="17">
        <f t="shared" si="590"/>
        <v>93032.199999999997</v>
      </c>
      <c r="P207" s="17">
        <f>P208</f>
        <v>0</v>
      </c>
      <c r="Q207" s="17">
        <f>Q208</f>
        <v>0</v>
      </c>
      <c r="R207" s="17">
        <f>R208</f>
        <v>0</v>
      </c>
      <c r="S207" s="17">
        <f>S208</f>
        <v>8964.9050000000007</v>
      </c>
      <c r="T207" s="17">
        <f>T208</f>
        <v>0</v>
      </c>
      <c r="U207" s="17">
        <f>U208</f>
        <v>0</v>
      </c>
      <c r="V207" s="17">
        <f>V208</f>
        <v>0</v>
      </c>
      <c r="W207" s="17">
        <f>W208</f>
        <v>0</v>
      </c>
      <c r="X207" s="17">
        <f>X208</f>
        <v>0</v>
      </c>
      <c r="Y207" s="17">
        <f t="shared" si="662"/>
        <v>133051.905</v>
      </c>
      <c r="Z207" s="17">
        <f t="shared" si="663"/>
        <v>118097.10000000001</v>
      </c>
      <c r="AA207" s="17">
        <f t="shared" si="664"/>
        <v>93032.199999999997</v>
      </c>
      <c r="AB207" s="17">
        <f>AB208</f>
        <v>0</v>
      </c>
      <c r="AC207" s="17">
        <f>AC208</f>
        <v>0</v>
      </c>
      <c r="AD207" s="17">
        <f>AD208</f>
        <v>0</v>
      </c>
      <c r="AE207" s="17">
        <f t="shared" si="665"/>
        <v>133051.905</v>
      </c>
      <c r="AF207" s="17">
        <f t="shared" si="666"/>
        <v>118097.10000000001</v>
      </c>
      <c r="AG207" s="17">
        <f t="shared" si="667"/>
        <v>93032.199999999997</v>
      </c>
      <c r="AH207" s="17">
        <f>AH208</f>
        <v>0</v>
      </c>
      <c r="AI207" s="17">
        <f>AI208</f>
        <v>0</v>
      </c>
      <c r="AJ207" s="17">
        <f>AJ208</f>
        <v>0</v>
      </c>
      <c r="AK207" s="17">
        <f>AK208</f>
        <v>0</v>
      </c>
      <c r="AL207" s="17">
        <f>AL208</f>
        <v>0</v>
      </c>
      <c r="AM207" s="17">
        <f>AM208</f>
        <v>0</v>
      </c>
      <c r="AN207" s="17">
        <f>AN208</f>
        <v>0</v>
      </c>
      <c r="AO207" s="17">
        <f>AO208</f>
        <v>0</v>
      </c>
      <c r="AP207" s="17">
        <f>AP208</f>
        <v>0</v>
      </c>
      <c r="AQ207" s="17">
        <f>AQ208</f>
        <v>0</v>
      </c>
      <c r="AR207" s="17">
        <f>AR208</f>
        <v>0</v>
      </c>
      <c r="AS207" s="17">
        <f>AS208</f>
        <v>0</v>
      </c>
      <c r="AT207" s="17">
        <f>AT208</f>
        <v>0</v>
      </c>
      <c r="AU207" s="17">
        <f>AU208</f>
        <v>0</v>
      </c>
      <c r="AV207" s="17">
        <f>AV208</f>
        <v>0</v>
      </c>
      <c r="AW207" s="17">
        <f t="shared" si="668"/>
        <v>133051.905</v>
      </c>
      <c r="AX207" s="17">
        <f t="shared" si="669"/>
        <v>118097.10000000001</v>
      </c>
      <c r="AY207" s="17">
        <f t="shared" si="670"/>
        <v>93032.199999999997</v>
      </c>
      <c r="AZ207" s="17">
        <f>AZ208</f>
        <v>0</v>
      </c>
      <c r="BA207" s="17">
        <f t="shared" si="671"/>
        <v>133051.905</v>
      </c>
      <c r="BB207" s="17">
        <f t="shared" si="672"/>
        <v>118097.10000000001</v>
      </c>
      <c r="BC207" s="17">
        <f t="shared" si="673"/>
        <v>93032.199999999997</v>
      </c>
      <c r="BD207" s="17">
        <f>BD208</f>
        <v>0</v>
      </c>
      <c r="BE207" s="17">
        <f>BE208</f>
        <v>0</v>
      </c>
      <c r="BF207" s="17">
        <f>BF208</f>
        <v>0</v>
      </c>
      <c r="BG207" s="17">
        <f>BG208</f>
        <v>0</v>
      </c>
      <c r="BH207" s="17">
        <f>BH208</f>
        <v>0</v>
      </c>
      <c r="BI207" s="17">
        <f>BI208</f>
        <v>0</v>
      </c>
      <c r="BJ207" s="17">
        <f>BJ208</f>
        <v>0</v>
      </c>
      <c r="BK207" s="17">
        <f>BK208</f>
        <v>0</v>
      </c>
      <c r="BL207" s="17">
        <f>BL208</f>
        <v>0</v>
      </c>
      <c r="BM207" s="17">
        <f>BM208</f>
        <v>0</v>
      </c>
      <c r="BN207" s="17">
        <f>BN208</f>
        <v>0</v>
      </c>
      <c r="BO207" s="17">
        <f t="shared" si="674"/>
        <v>133051.905</v>
      </c>
      <c r="BP207" s="17">
        <f t="shared" si="675"/>
        <v>118097.10000000001</v>
      </c>
      <c r="BQ207" s="17">
        <f t="shared" si="676"/>
        <v>93032.199999999997</v>
      </c>
      <c r="BR207" s="17">
        <f>BR208</f>
        <v>0</v>
      </c>
      <c r="BS207" s="17">
        <f>BS208</f>
        <v>0</v>
      </c>
      <c r="BT207" s="17">
        <f>BT208</f>
        <v>0</v>
      </c>
      <c r="BU207" s="17">
        <f t="shared" si="677"/>
        <v>133051.905</v>
      </c>
      <c r="BV207" s="17">
        <f t="shared" si="678"/>
        <v>118097.10000000001</v>
      </c>
      <c r="BW207" s="17">
        <f t="shared" si="679"/>
        <v>93032.199999999997</v>
      </c>
      <c r="BX207" s="17">
        <f>BX208</f>
        <v>9679.9709999999995</v>
      </c>
      <c r="BY207" s="17">
        <f>BY208</f>
        <v>0</v>
      </c>
      <c r="BZ207" s="17">
        <f>BZ208</f>
        <v>0</v>
      </c>
      <c r="CA207" s="17">
        <f>CA208</f>
        <v>0</v>
      </c>
      <c r="CB207" s="17">
        <f>CB208</f>
        <v>0</v>
      </c>
      <c r="CC207" s="17">
        <f>CC208</f>
        <v>0</v>
      </c>
      <c r="CD207" s="17">
        <f>CD208</f>
        <v>0</v>
      </c>
      <c r="CE207" s="17">
        <f>CE208</f>
        <v>0</v>
      </c>
      <c r="CF207" s="17">
        <f>CF208</f>
        <v>0</v>
      </c>
      <c r="CG207" s="17">
        <f t="shared" si="680"/>
        <v>142731.87599999999</v>
      </c>
      <c r="CH207" s="17">
        <f t="shared" si="681"/>
        <v>118097.10000000001</v>
      </c>
      <c r="CI207" s="17">
        <f t="shared" si="682"/>
        <v>93032.199999999997</v>
      </c>
      <c r="CJ207" s="17">
        <f>CJ208</f>
        <v>0</v>
      </c>
      <c r="CK207" s="32"/>
      <c r="CL207" s="32"/>
      <c r="CM207" s="1"/>
      <c r="CN207" s="1"/>
      <c r="CO207" s="1"/>
      <c r="CP207" s="1"/>
      <c r="CQ207" s="1"/>
      <c r="CR207" s="1"/>
      <c r="CS207" s="1"/>
    </row>
    <row r="208" s="1" customFormat="1">
      <c r="A208" s="30" t="s">
        <v>216</v>
      </c>
      <c r="B208" s="30" t="s">
        <v>177</v>
      </c>
      <c r="C208" s="30" t="s">
        <v>70</v>
      </c>
      <c r="D208" s="30" t="s">
        <v>224</v>
      </c>
      <c r="E208" s="30" t="s">
        <v>140</v>
      </c>
      <c r="F208" s="31" t="s">
        <v>141</v>
      </c>
      <c r="G208" s="17">
        <v>116825.7</v>
      </c>
      <c r="H208" s="17">
        <v>118097.10000000001</v>
      </c>
      <c r="I208" s="17">
        <v>93032.199999999997</v>
      </c>
      <c r="J208" s="17">
        <v>7261.3000000000002</v>
      </c>
      <c r="K208" s="17"/>
      <c r="L208" s="17"/>
      <c r="M208" s="17">
        <f t="shared" si="588"/>
        <v>124087</v>
      </c>
      <c r="N208" s="17">
        <f t="shared" si="589"/>
        <v>118097.10000000001</v>
      </c>
      <c r="O208" s="17">
        <f t="shared" si="590"/>
        <v>93032.199999999997</v>
      </c>
      <c r="P208" s="17"/>
      <c r="Q208" s="17"/>
      <c r="R208" s="17"/>
      <c r="S208" s="17">
        <v>8964.9050000000007</v>
      </c>
      <c r="T208" s="17"/>
      <c r="U208" s="17"/>
      <c r="V208" s="17"/>
      <c r="W208" s="17"/>
      <c r="X208" s="17"/>
      <c r="Y208" s="17">
        <f t="shared" si="662"/>
        <v>133051.905</v>
      </c>
      <c r="Z208" s="17">
        <f t="shared" si="663"/>
        <v>118097.10000000001</v>
      </c>
      <c r="AA208" s="17">
        <f t="shared" si="664"/>
        <v>93032.199999999997</v>
      </c>
      <c r="AB208" s="17"/>
      <c r="AC208" s="17"/>
      <c r="AD208" s="17"/>
      <c r="AE208" s="17">
        <f t="shared" si="665"/>
        <v>133051.905</v>
      </c>
      <c r="AF208" s="17">
        <f t="shared" si="666"/>
        <v>118097.10000000001</v>
      </c>
      <c r="AG208" s="17">
        <f t="shared" si="667"/>
        <v>93032.199999999997</v>
      </c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>
        <f t="shared" si="668"/>
        <v>133051.905</v>
      </c>
      <c r="AX208" s="17">
        <f t="shared" si="669"/>
        <v>118097.10000000001</v>
      </c>
      <c r="AY208" s="17">
        <f t="shared" si="670"/>
        <v>93032.199999999997</v>
      </c>
      <c r="AZ208" s="17"/>
      <c r="BA208" s="17">
        <f t="shared" si="671"/>
        <v>133051.905</v>
      </c>
      <c r="BB208" s="17">
        <f t="shared" si="672"/>
        <v>118097.10000000001</v>
      </c>
      <c r="BC208" s="17">
        <f t="shared" si="673"/>
        <v>93032.199999999997</v>
      </c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>
        <f t="shared" si="674"/>
        <v>133051.905</v>
      </c>
      <c r="BP208" s="17">
        <f t="shared" si="675"/>
        <v>118097.10000000001</v>
      </c>
      <c r="BQ208" s="17">
        <f t="shared" si="676"/>
        <v>93032.199999999997</v>
      </c>
      <c r="BR208" s="17"/>
      <c r="BS208" s="17"/>
      <c r="BT208" s="17"/>
      <c r="BU208" s="17">
        <f t="shared" si="677"/>
        <v>133051.905</v>
      </c>
      <c r="BV208" s="17">
        <f t="shared" si="678"/>
        <v>118097.10000000001</v>
      </c>
      <c r="BW208" s="17">
        <f t="shared" si="679"/>
        <v>93032.199999999997</v>
      </c>
      <c r="BX208" s="17">
        <v>9679.9709999999995</v>
      </c>
      <c r="BY208" s="17"/>
      <c r="BZ208" s="17"/>
      <c r="CA208" s="17"/>
      <c r="CB208" s="17"/>
      <c r="CC208" s="17"/>
      <c r="CD208" s="17"/>
      <c r="CE208" s="17"/>
      <c r="CF208" s="17"/>
      <c r="CG208" s="17">
        <f t="shared" si="680"/>
        <v>142731.87599999999</v>
      </c>
      <c r="CH208" s="17">
        <f t="shared" si="681"/>
        <v>118097.10000000001</v>
      </c>
      <c r="CI208" s="17">
        <f t="shared" si="682"/>
        <v>93032.199999999997</v>
      </c>
      <c r="CJ208" s="17"/>
      <c r="CK208" s="32"/>
      <c r="CL208" s="32">
        <v>74</v>
      </c>
      <c r="CM208" s="1"/>
      <c r="CN208" s="1"/>
      <c r="CO208" s="1"/>
      <c r="CP208" s="1"/>
      <c r="CQ208" s="1"/>
      <c r="CR208" s="1"/>
      <c r="CS208" s="1"/>
    </row>
    <row r="209" s="1" customFormat="1" ht="63">
      <c r="A209" s="30" t="s">
        <v>216</v>
      </c>
      <c r="B209" s="30" t="s">
        <v>177</v>
      </c>
      <c r="C209" s="30" t="s">
        <v>70</v>
      </c>
      <c r="D209" s="30" t="s">
        <v>226</v>
      </c>
      <c r="E209" s="30"/>
      <c r="F209" s="31" t="s">
        <v>227</v>
      </c>
      <c r="G209" s="17">
        <f>G210+G214+G216+G212</f>
        <v>741273.20000000007</v>
      </c>
      <c r="H209" s="17">
        <f>H210+H214+H216+H212</f>
        <v>747012.30000000005</v>
      </c>
      <c r="I209" s="17">
        <f>I210+I214+I216+I212</f>
        <v>747012.30000000005</v>
      </c>
      <c r="J209" s="17">
        <f>J210+J214+J216+J212</f>
        <v>15552.699999999999</v>
      </c>
      <c r="K209" s="17">
        <f>K210+K214+K216+K212</f>
        <v>15602.299999999999</v>
      </c>
      <c r="L209" s="17">
        <f>L210+L214+L216+L212</f>
        <v>15602.299999999999</v>
      </c>
      <c r="M209" s="17">
        <f t="shared" si="588"/>
        <v>756825.90000000002</v>
      </c>
      <c r="N209" s="17">
        <f t="shared" si="589"/>
        <v>762614.60000000009</v>
      </c>
      <c r="O209" s="17">
        <f t="shared" si="590"/>
        <v>762614.60000000009</v>
      </c>
      <c r="P209" s="17">
        <f>P210+P214+P216+P212</f>
        <v>5927.3999999999996</v>
      </c>
      <c r="Q209" s="17">
        <f>Q210+Q214+Q216+Q212</f>
        <v>0</v>
      </c>
      <c r="R209" s="17">
        <f>R210+R214+R216+R212</f>
        <v>0</v>
      </c>
      <c r="S209" s="17">
        <f>S210+S214+S216+S212</f>
        <v>0</v>
      </c>
      <c r="T209" s="17">
        <f>T210+T214+T216+T212</f>
        <v>0</v>
      </c>
      <c r="U209" s="17">
        <f>U210+U214+U216+U212</f>
        <v>0</v>
      </c>
      <c r="V209" s="17">
        <f>V210+V214+V216+V212</f>
        <v>0</v>
      </c>
      <c r="W209" s="17">
        <f>W210+W214+W216+W212</f>
        <v>0</v>
      </c>
      <c r="X209" s="17">
        <f>X210+X214+X216+X212</f>
        <v>0</v>
      </c>
      <c r="Y209" s="17">
        <f t="shared" si="662"/>
        <v>762753.30000000005</v>
      </c>
      <c r="Z209" s="17">
        <f t="shared" si="663"/>
        <v>762614.60000000009</v>
      </c>
      <c r="AA209" s="17">
        <f t="shared" si="664"/>
        <v>762614.60000000009</v>
      </c>
      <c r="AB209" s="17">
        <f>AB210+AB214+AB216+AB212</f>
        <v>0</v>
      </c>
      <c r="AC209" s="17">
        <f>AC210+AC214+AC216+AC212</f>
        <v>0</v>
      </c>
      <c r="AD209" s="17">
        <f>AD210+AD214+AD216+AD212</f>
        <v>0</v>
      </c>
      <c r="AE209" s="17">
        <f t="shared" si="665"/>
        <v>762753.30000000005</v>
      </c>
      <c r="AF209" s="17">
        <f t="shared" si="666"/>
        <v>762614.60000000009</v>
      </c>
      <c r="AG209" s="17">
        <f t="shared" si="667"/>
        <v>762614.60000000009</v>
      </c>
      <c r="AH209" s="17">
        <f>AH210+AH214+AH216+AH212</f>
        <v>0</v>
      </c>
      <c r="AI209" s="17">
        <f>AI210+AI214+AI216+AI212</f>
        <v>0</v>
      </c>
      <c r="AJ209" s="17">
        <f>AJ210+AJ214+AJ216+AJ212</f>
        <v>0</v>
      </c>
      <c r="AK209" s="17">
        <f>AK210+AK214+AK216+AK212</f>
        <v>0</v>
      </c>
      <c r="AL209" s="17">
        <f>AL210+AL214+AL216+AL212</f>
        <v>0</v>
      </c>
      <c r="AM209" s="17">
        <f>AM210+AM214+AM216+AM212</f>
        <v>0</v>
      </c>
      <c r="AN209" s="17">
        <f>AN210+AN214+AN216+AN212</f>
        <v>0</v>
      </c>
      <c r="AO209" s="17">
        <f>AO210+AO214+AO216+AO212</f>
        <v>0</v>
      </c>
      <c r="AP209" s="17">
        <f>AP210+AP214+AP216+AP212</f>
        <v>0</v>
      </c>
      <c r="AQ209" s="17">
        <f>AQ210+AQ214+AQ216+AQ212</f>
        <v>0</v>
      </c>
      <c r="AR209" s="17">
        <f>AR210+AR214+AR216+AR212</f>
        <v>0</v>
      </c>
      <c r="AS209" s="17">
        <f>AS210+AS214+AS216+AS212</f>
        <v>0</v>
      </c>
      <c r="AT209" s="17">
        <f>AT210+AT214+AT216+AT212</f>
        <v>0</v>
      </c>
      <c r="AU209" s="17">
        <f>AU210+AU214+AU216+AU212</f>
        <v>0</v>
      </c>
      <c r="AV209" s="17">
        <f>AV210+AV214+AV216+AV212</f>
        <v>0</v>
      </c>
      <c r="AW209" s="17">
        <f t="shared" si="668"/>
        <v>762753.30000000005</v>
      </c>
      <c r="AX209" s="17">
        <f t="shared" si="669"/>
        <v>762614.60000000009</v>
      </c>
      <c r="AY209" s="17">
        <f t="shared" si="670"/>
        <v>762614.60000000009</v>
      </c>
      <c r="AZ209" s="17">
        <f>AZ210+AZ214+AZ216+AZ212</f>
        <v>0</v>
      </c>
      <c r="BA209" s="17">
        <f t="shared" si="671"/>
        <v>762753.30000000005</v>
      </c>
      <c r="BB209" s="17">
        <f t="shared" si="672"/>
        <v>762614.60000000009</v>
      </c>
      <c r="BC209" s="17">
        <f t="shared" si="673"/>
        <v>762614.60000000009</v>
      </c>
      <c r="BD209" s="17">
        <f>BD210+BD214+BD216+BD212</f>
        <v>0</v>
      </c>
      <c r="BE209" s="17">
        <f>BE210+BE214+BE216+BE212</f>
        <v>0</v>
      </c>
      <c r="BF209" s="17">
        <f>BF210+BF214+BF216+BF212</f>
        <v>0</v>
      </c>
      <c r="BG209" s="17">
        <f>BG210+BG214+BG216+BG212</f>
        <v>0</v>
      </c>
      <c r="BH209" s="17">
        <f>BH210+BH214+BH216+BH212</f>
        <v>0</v>
      </c>
      <c r="BI209" s="17">
        <f>BI210+BI214+BI216+BI212</f>
        <v>0</v>
      </c>
      <c r="BJ209" s="17">
        <f>BJ210+BJ214+BJ216+BJ212</f>
        <v>0</v>
      </c>
      <c r="BK209" s="17">
        <f>BK210+BK214+BK216+BK212</f>
        <v>0</v>
      </c>
      <c r="BL209" s="17">
        <f>BL210+BL214+BL216+BL212</f>
        <v>0</v>
      </c>
      <c r="BM209" s="17">
        <f>BM210+BM214+BM216+BM212</f>
        <v>0</v>
      </c>
      <c r="BN209" s="17">
        <f>BN210+BN214+BN216+BN212</f>
        <v>0</v>
      </c>
      <c r="BO209" s="17">
        <f t="shared" si="674"/>
        <v>762753.30000000005</v>
      </c>
      <c r="BP209" s="17">
        <f t="shared" si="675"/>
        <v>762614.60000000009</v>
      </c>
      <c r="BQ209" s="17">
        <f t="shared" si="676"/>
        <v>762614.60000000009</v>
      </c>
      <c r="BR209" s="17">
        <f>BR210+BR214+BR216+BR212</f>
        <v>0</v>
      </c>
      <c r="BS209" s="17">
        <f>BS210+BS214+BS216+BS212</f>
        <v>0</v>
      </c>
      <c r="BT209" s="17">
        <f>BT210+BT214+BT216+BT212</f>
        <v>0</v>
      </c>
      <c r="BU209" s="17">
        <f t="shared" si="677"/>
        <v>762753.30000000005</v>
      </c>
      <c r="BV209" s="17">
        <f t="shared" si="678"/>
        <v>762614.60000000009</v>
      </c>
      <c r="BW209" s="17">
        <f t="shared" si="679"/>
        <v>762614.60000000009</v>
      </c>
      <c r="BX209" s="17">
        <f>BX210+BX214+BX216+BX212</f>
        <v>61995.960000000006</v>
      </c>
      <c r="BY209" s="17">
        <f>BY210+BY214+BY216+BY212</f>
        <v>8936.9719999999998</v>
      </c>
      <c r="BZ209" s="17">
        <f>BZ210+BZ214+BZ216+BZ212</f>
        <v>0</v>
      </c>
      <c r="CA209" s="17">
        <f>CA210+CA214+CA216+CA212</f>
        <v>62171.542999999998</v>
      </c>
      <c r="CB209" s="17">
        <f>CB210+CB214+CB216+CB212</f>
        <v>0</v>
      </c>
      <c r="CC209" s="17">
        <f>CC210+CC214+CC216+CC212</f>
        <v>0</v>
      </c>
      <c r="CD209" s="17">
        <f>CD210+CD214+CD216+CD212</f>
        <v>62171.542999999998</v>
      </c>
      <c r="CE209" s="17">
        <f>CE210+CE214+CE216+CE212</f>
        <v>0</v>
      </c>
      <c r="CF209" s="17">
        <f>CF210+CF214+CF216+CF212</f>
        <v>0</v>
      </c>
      <c r="CG209" s="17">
        <f t="shared" si="680"/>
        <v>833686.23199999996</v>
      </c>
      <c r="CH209" s="17">
        <f t="shared" si="681"/>
        <v>824786.14300000004</v>
      </c>
      <c r="CI209" s="17">
        <f t="shared" si="682"/>
        <v>824786.14300000004</v>
      </c>
      <c r="CJ209" s="17">
        <f>CJ210+CJ214+CJ216+CJ212</f>
        <v>0</v>
      </c>
      <c r="CK209" s="32"/>
      <c r="CL209" s="32"/>
      <c r="CM209" s="1"/>
      <c r="CN209" s="1"/>
      <c r="CO209" s="1"/>
      <c r="CP209" s="1"/>
      <c r="CQ209" s="1"/>
      <c r="CR209" s="1"/>
      <c r="CS209" s="1"/>
    </row>
    <row r="210" s="1" customFormat="1" ht="94.5">
      <c r="A210" s="30" t="s">
        <v>216</v>
      </c>
      <c r="B210" s="30" t="s">
        <v>177</v>
      </c>
      <c r="C210" s="30" t="s">
        <v>70</v>
      </c>
      <c r="D210" s="30" t="s">
        <v>228</v>
      </c>
      <c r="E210" s="30"/>
      <c r="F210" s="31" t="s">
        <v>61</v>
      </c>
      <c r="G210" s="17">
        <f>G211</f>
        <v>710071.40000000002</v>
      </c>
      <c r="H210" s="17">
        <f>H211</f>
        <v>723261.80000000005</v>
      </c>
      <c r="I210" s="17">
        <f>I211</f>
        <v>723261.80000000005</v>
      </c>
      <c r="J210" s="17">
        <f>J211</f>
        <v>15218.299999999999</v>
      </c>
      <c r="K210" s="17">
        <f>K211</f>
        <v>15334.9</v>
      </c>
      <c r="L210" s="17">
        <f>L211</f>
        <v>15334.9</v>
      </c>
      <c r="M210" s="17">
        <f t="shared" si="588"/>
        <v>725289.70000000007</v>
      </c>
      <c r="N210" s="17">
        <f t="shared" si="589"/>
        <v>738596.70000000007</v>
      </c>
      <c r="O210" s="17">
        <f t="shared" si="590"/>
        <v>738596.70000000007</v>
      </c>
      <c r="P210" s="17">
        <f>P211</f>
        <v>0</v>
      </c>
      <c r="Q210" s="17">
        <f>Q211</f>
        <v>0</v>
      </c>
      <c r="R210" s="17">
        <f>R211</f>
        <v>0</v>
      </c>
      <c r="S210" s="17">
        <f>S211</f>
        <v>0</v>
      </c>
      <c r="T210" s="17">
        <f>T211</f>
        <v>0</v>
      </c>
      <c r="U210" s="17">
        <f>U211</f>
        <v>0</v>
      </c>
      <c r="V210" s="17">
        <f>V211</f>
        <v>0</v>
      </c>
      <c r="W210" s="17">
        <f>W211</f>
        <v>0</v>
      </c>
      <c r="X210" s="17">
        <f>X211</f>
        <v>0</v>
      </c>
      <c r="Y210" s="17">
        <f t="shared" si="662"/>
        <v>725289.70000000007</v>
      </c>
      <c r="Z210" s="17">
        <f t="shared" si="663"/>
        <v>738596.70000000007</v>
      </c>
      <c r="AA210" s="17">
        <f t="shared" si="664"/>
        <v>738596.70000000007</v>
      </c>
      <c r="AB210" s="17">
        <f>AB211</f>
        <v>0</v>
      </c>
      <c r="AC210" s="17">
        <f>AC211</f>
        <v>0</v>
      </c>
      <c r="AD210" s="17">
        <f>AD211</f>
        <v>0</v>
      </c>
      <c r="AE210" s="17">
        <f t="shared" si="665"/>
        <v>725289.70000000007</v>
      </c>
      <c r="AF210" s="17">
        <f t="shared" si="666"/>
        <v>738596.70000000007</v>
      </c>
      <c r="AG210" s="17">
        <f t="shared" si="667"/>
        <v>738596.70000000007</v>
      </c>
      <c r="AH210" s="17">
        <f>AH211</f>
        <v>0</v>
      </c>
      <c r="AI210" s="17">
        <f>AI211</f>
        <v>0</v>
      </c>
      <c r="AJ210" s="17">
        <f>AJ211</f>
        <v>0</v>
      </c>
      <c r="AK210" s="17">
        <f>AK211</f>
        <v>0</v>
      </c>
      <c r="AL210" s="17">
        <f>AL211</f>
        <v>0</v>
      </c>
      <c r="AM210" s="17">
        <f>AM211</f>
        <v>0</v>
      </c>
      <c r="AN210" s="17">
        <f>AN211</f>
        <v>0</v>
      </c>
      <c r="AO210" s="17">
        <f>AO211</f>
        <v>0</v>
      </c>
      <c r="AP210" s="17">
        <f>AP211</f>
        <v>0</v>
      </c>
      <c r="AQ210" s="17">
        <f>AQ211</f>
        <v>0</v>
      </c>
      <c r="AR210" s="17">
        <f>AR211</f>
        <v>0</v>
      </c>
      <c r="AS210" s="17">
        <f>AS211</f>
        <v>0</v>
      </c>
      <c r="AT210" s="17">
        <f>AT211</f>
        <v>0</v>
      </c>
      <c r="AU210" s="17">
        <f>AU211</f>
        <v>0</v>
      </c>
      <c r="AV210" s="17">
        <f>AV211</f>
        <v>0</v>
      </c>
      <c r="AW210" s="17">
        <f t="shared" si="668"/>
        <v>725289.70000000007</v>
      </c>
      <c r="AX210" s="17">
        <f t="shared" si="669"/>
        <v>738596.70000000007</v>
      </c>
      <c r="AY210" s="17">
        <f t="shared" si="670"/>
        <v>738596.70000000007</v>
      </c>
      <c r="AZ210" s="17">
        <f>AZ211</f>
        <v>0</v>
      </c>
      <c r="BA210" s="17">
        <f t="shared" si="671"/>
        <v>725289.70000000007</v>
      </c>
      <c r="BB210" s="17">
        <f t="shared" si="672"/>
        <v>738596.70000000007</v>
      </c>
      <c r="BC210" s="17">
        <f t="shared" si="673"/>
        <v>738596.70000000007</v>
      </c>
      <c r="BD210" s="17">
        <f>BD211</f>
        <v>0</v>
      </c>
      <c r="BE210" s="17">
        <f>BE211</f>
        <v>0</v>
      </c>
      <c r="BF210" s="17">
        <f>BF211</f>
        <v>0</v>
      </c>
      <c r="BG210" s="17">
        <f>BG211</f>
        <v>0</v>
      </c>
      <c r="BH210" s="17">
        <f>BH211</f>
        <v>0</v>
      </c>
      <c r="BI210" s="17">
        <f>BI211</f>
        <v>0</v>
      </c>
      <c r="BJ210" s="17">
        <f>BJ211</f>
        <v>0</v>
      </c>
      <c r="BK210" s="17">
        <f>BK211</f>
        <v>0</v>
      </c>
      <c r="BL210" s="17">
        <f>BL211</f>
        <v>0</v>
      </c>
      <c r="BM210" s="17">
        <f>BM211</f>
        <v>0</v>
      </c>
      <c r="BN210" s="17">
        <f>BN211</f>
        <v>0</v>
      </c>
      <c r="BO210" s="17">
        <f t="shared" si="674"/>
        <v>725289.70000000007</v>
      </c>
      <c r="BP210" s="17">
        <f t="shared" si="675"/>
        <v>738596.70000000007</v>
      </c>
      <c r="BQ210" s="17">
        <f t="shared" si="676"/>
        <v>738596.70000000007</v>
      </c>
      <c r="BR210" s="17">
        <f>BR211</f>
        <v>0</v>
      </c>
      <c r="BS210" s="17">
        <f>BS211</f>
        <v>0</v>
      </c>
      <c r="BT210" s="17">
        <f>BT211</f>
        <v>0</v>
      </c>
      <c r="BU210" s="17">
        <f t="shared" si="677"/>
        <v>725289.70000000007</v>
      </c>
      <c r="BV210" s="17">
        <f t="shared" si="678"/>
        <v>738596.70000000007</v>
      </c>
      <c r="BW210" s="17">
        <f t="shared" si="679"/>
        <v>738596.70000000007</v>
      </c>
      <c r="BX210" s="17">
        <f>BX211</f>
        <v>59982.900000000001</v>
      </c>
      <c r="BY210" s="17">
        <f>BY211</f>
        <v>8936.9719999999998</v>
      </c>
      <c r="BZ210" s="17">
        <f>BZ211</f>
        <v>0</v>
      </c>
      <c r="CA210" s="17">
        <f>CA211</f>
        <v>60467.099999999999</v>
      </c>
      <c r="CB210" s="17">
        <f>CB211</f>
        <v>0</v>
      </c>
      <c r="CC210" s="17">
        <f>CC211</f>
        <v>0</v>
      </c>
      <c r="CD210" s="17">
        <f>CD211</f>
        <v>60467.099999999999</v>
      </c>
      <c r="CE210" s="17">
        <f>CE211</f>
        <v>0</v>
      </c>
      <c r="CF210" s="17">
        <f>CF211</f>
        <v>0</v>
      </c>
      <c r="CG210" s="17">
        <f t="shared" si="680"/>
        <v>794209.57200000004</v>
      </c>
      <c r="CH210" s="17">
        <f t="shared" si="681"/>
        <v>799063.80000000005</v>
      </c>
      <c r="CI210" s="17">
        <f t="shared" si="682"/>
        <v>799063.80000000005</v>
      </c>
      <c r="CJ210" s="17">
        <f>CJ211</f>
        <v>0</v>
      </c>
      <c r="CK210" s="32"/>
      <c r="CL210" s="32"/>
      <c r="CM210" s="1"/>
      <c r="CN210" s="1"/>
      <c r="CO210" s="1"/>
      <c r="CP210" s="1"/>
      <c r="CQ210" s="1"/>
      <c r="CR210" s="1"/>
      <c r="CS210" s="1"/>
    </row>
    <row r="211" s="1" customFormat="1">
      <c r="A211" s="30" t="s">
        <v>216</v>
      </c>
      <c r="B211" s="30" t="s">
        <v>177</v>
      </c>
      <c r="C211" s="30" t="s">
        <v>70</v>
      </c>
      <c r="D211" s="30" t="s">
        <v>228</v>
      </c>
      <c r="E211" s="30" t="s">
        <v>140</v>
      </c>
      <c r="F211" s="31" t="s">
        <v>141</v>
      </c>
      <c r="G211" s="17">
        <v>710071.40000000002</v>
      </c>
      <c r="H211" s="17">
        <v>723261.80000000005</v>
      </c>
      <c r="I211" s="17">
        <v>723261.80000000005</v>
      </c>
      <c r="J211" s="17">
        <v>15218.299999999999</v>
      </c>
      <c r="K211" s="17">
        <v>15334.9</v>
      </c>
      <c r="L211" s="17">
        <v>15334.9</v>
      </c>
      <c r="M211" s="17">
        <f t="shared" si="588"/>
        <v>725289.70000000007</v>
      </c>
      <c r="N211" s="17">
        <f t="shared" si="589"/>
        <v>738596.70000000007</v>
      </c>
      <c r="O211" s="17">
        <f t="shared" si="590"/>
        <v>738596.70000000007</v>
      </c>
      <c r="P211" s="17"/>
      <c r="Q211" s="17"/>
      <c r="R211" s="17"/>
      <c r="S211" s="17"/>
      <c r="T211" s="17"/>
      <c r="U211" s="17"/>
      <c r="V211" s="17"/>
      <c r="W211" s="17"/>
      <c r="X211" s="17"/>
      <c r="Y211" s="17">
        <f t="shared" si="662"/>
        <v>725289.70000000007</v>
      </c>
      <c r="Z211" s="17">
        <f t="shared" si="663"/>
        <v>738596.70000000007</v>
      </c>
      <c r="AA211" s="17">
        <f t="shared" si="664"/>
        <v>738596.70000000007</v>
      </c>
      <c r="AB211" s="17"/>
      <c r="AC211" s="17"/>
      <c r="AD211" s="17"/>
      <c r="AE211" s="17">
        <f t="shared" si="665"/>
        <v>725289.70000000007</v>
      </c>
      <c r="AF211" s="17">
        <f t="shared" si="666"/>
        <v>738596.70000000007</v>
      </c>
      <c r="AG211" s="17">
        <f t="shared" si="667"/>
        <v>738596.70000000007</v>
      </c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>
        <f t="shared" si="668"/>
        <v>725289.70000000007</v>
      </c>
      <c r="AX211" s="17">
        <f t="shared" si="669"/>
        <v>738596.70000000007</v>
      </c>
      <c r="AY211" s="17">
        <f t="shared" si="670"/>
        <v>738596.70000000007</v>
      </c>
      <c r="AZ211" s="17"/>
      <c r="BA211" s="17">
        <f t="shared" si="671"/>
        <v>725289.70000000007</v>
      </c>
      <c r="BB211" s="17">
        <f t="shared" si="672"/>
        <v>738596.70000000007</v>
      </c>
      <c r="BC211" s="17">
        <f t="shared" si="673"/>
        <v>738596.70000000007</v>
      </c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>
        <f t="shared" si="674"/>
        <v>725289.70000000007</v>
      </c>
      <c r="BP211" s="17">
        <f t="shared" si="675"/>
        <v>738596.70000000007</v>
      </c>
      <c r="BQ211" s="17">
        <f t="shared" si="676"/>
        <v>738596.70000000007</v>
      </c>
      <c r="BR211" s="17"/>
      <c r="BS211" s="17"/>
      <c r="BT211" s="17"/>
      <c r="BU211" s="17">
        <f t="shared" si="677"/>
        <v>725289.70000000007</v>
      </c>
      <c r="BV211" s="17">
        <f t="shared" si="678"/>
        <v>738596.70000000007</v>
      </c>
      <c r="BW211" s="17">
        <f t="shared" si="679"/>
        <v>738596.70000000007</v>
      </c>
      <c r="BX211" s="17">
        <v>59982.900000000001</v>
      </c>
      <c r="BY211" s="17">
        <v>8936.9719999999998</v>
      </c>
      <c r="BZ211" s="17"/>
      <c r="CA211" s="17">
        <v>60467.099999999999</v>
      </c>
      <c r="CB211" s="17"/>
      <c r="CC211" s="17"/>
      <c r="CD211" s="17">
        <v>60467.099999999999</v>
      </c>
      <c r="CE211" s="17"/>
      <c r="CF211" s="17"/>
      <c r="CG211" s="17">
        <f t="shared" si="680"/>
        <v>794209.57200000004</v>
      </c>
      <c r="CH211" s="17">
        <f t="shared" si="681"/>
        <v>799063.80000000005</v>
      </c>
      <c r="CI211" s="17">
        <f t="shared" si="682"/>
        <v>799063.80000000005</v>
      </c>
      <c r="CJ211" s="17"/>
      <c r="CK211" s="32"/>
      <c r="CL211" s="32">
        <v>58</v>
      </c>
      <c r="CM211" s="1"/>
      <c r="CN211" s="1"/>
      <c r="CO211" s="1"/>
      <c r="CP211" s="1"/>
      <c r="CQ211" s="1"/>
      <c r="CR211" s="1"/>
      <c r="CS211" s="1"/>
    </row>
    <row r="212" s="1" customFormat="1">
      <c r="A212" s="30" t="s">
        <v>216</v>
      </c>
      <c r="B212" s="30" t="s">
        <v>177</v>
      </c>
      <c r="C212" s="30" t="s">
        <v>70</v>
      </c>
      <c r="D212" s="30" t="s">
        <v>229</v>
      </c>
      <c r="E212" s="30"/>
      <c r="F212" s="31" t="s">
        <v>230</v>
      </c>
      <c r="G212" s="17">
        <f>G213</f>
        <v>2560</v>
      </c>
      <c r="H212" s="17">
        <f>H213</f>
        <v>2560</v>
      </c>
      <c r="I212" s="17">
        <f>I213</f>
        <v>2560</v>
      </c>
      <c r="J212" s="17">
        <f>J213</f>
        <v>0</v>
      </c>
      <c r="K212" s="17">
        <f>K213</f>
        <v>0</v>
      </c>
      <c r="L212" s="17">
        <f>L213</f>
        <v>0</v>
      </c>
      <c r="M212" s="17">
        <f t="shared" si="588"/>
        <v>2560</v>
      </c>
      <c r="N212" s="17">
        <f t="shared" si="589"/>
        <v>2560</v>
      </c>
      <c r="O212" s="17">
        <f t="shared" si="590"/>
        <v>2560</v>
      </c>
      <c r="P212" s="17">
        <f>P213</f>
        <v>0</v>
      </c>
      <c r="Q212" s="17">
        <f>Q213</f>
        <v>0</v>
      </c>
      <c r="R212" s="17">
        <f>R213</f>
        <v>0</v>
      </c>
      <c r="S212" s="17">
        <f>S213</f>
        <v>0</v>
      </c>
      <c r="T212" s="17">
        <f>T213</f>
        <v>0</v>
      </c>
      <c r="U212" s="17">
        <f>U213</f>
        <v>0</v>
      </c>
      <c r="V212" s="17">
        <f>V213</f>
        <v>0</v>
      </c>
      <c r="W212" s="17">
        <f>W213</f>
        <v>0</v>
      </c>
      <c r="X212" s="17">
        <f>X213</f>
        <v>0</v>
      </c>
      <c r="Y212" s="17">
        <f t="shared" si="662"/>
        <v>2560</v>
      </c>
      <c r="Z212" s="17">
        <f t="shared" si="663"/>
        <v>2560</v>
      </c>
      <c r="AA212" s="17">
        <f t="shared" si="664"/>
        <v>2560</v>
      </c>
      <c r="AB212" s="17">
        <f>AB213</f>
        <v>0</v>
      </c>
      <c r="AC212" s="17">
        <f>AC213</f>
        <v>0</v>
      </c>
      <c r="AD212" s="17">
        <f>AD213</f>
        <v>0</v>
      </c>
      <c r="AE212" s="17">
        <f t="shared" si="665"/>
        <v>2560</v>
      </c>
      <c r="AF212" s="17">
        <f t="shared" si="666"/>
        <v>2560</v>
      </c>
      <c r="AG212" s="17">
        <f t="shared" si="667"/>
        <v>2560</v>
      </c>
      <c r="AH212" s="17">
        <f>AH213</f>
        <v>0</v>
      </c>
      <c r="AI212" s="17">
        <f>AI213</f>
        <v>0</v>
      </c>
      <c r="AJ212" s="17">
        <f>AJ213</f>
        <v>0</v>
      </c>
      <c r="AK212" s="17">
        <f>AK213</f>
        <v>0</v>
      </c>
      <c r="AL212" s="17">
        <f>AL213</f>
        <v>0</v>
      </c>
      <c r="AM212" s="17">
        <f>AM213</f>
        <v>0</v>
      </c>
      <c r="AN212" s="17">
        <f>AN213</f>
        <v>0</v>
      </c>
      <c r="AO212" s="17">
        <f>AO213</f>
        <v>0</v>
      </c>
      <c r="AP212" s="17">
        <f>AP213</f>
        <v>0</v>
      </c>
      <c r="AQ212" s="17">
        <f>AQ213</f>
        <v>0</v>
      </c>
      <c r="AR212" s="17">
        <f>AR213</f>
        <v>0</v>
      </c>
      <c r="AS212" s="17">
        <f>AS213</f>
        <v>0</v>
      </c>
      <c r="AT212" s="17">
        <f>AT213</f>
        <v>0</v>
      </c>
      <c r="AU212" s="17">
        <f>AU213</f>
        <v>0</v>
      </c>
      <c r="AV212" s="17">
        <f>AV213</f>
        <v>0</v>
      </c>
      <c r="AW212" s="17">
        <f t="shared" si="668"/>
        <v>2560</v>
      </c>
      <c r="AX212" s="17">
        <f t="shared" si="669"/>
        <v>2560</v>
      </c>
      <c r="AY212" s="17">
        <f t="shared" si="670"/>
        <v>2560</v>
      </c>
      <c r="AZ212" s="17">
        <f>AZ213</f>
        <v>0</v>
      </c>
      <c r="BA212" s="17">
        <f t="shared" si="671"/>
        <v>2560</v>
      </c>
      <c r="BB212" s="17">
        <f t="shared" si="672"/>
        <v>2560</v>
      </c>
      <c r="BC212" s="17">
        <f t="shared" si="673"/>
        <v>2560</v>
      </c>
      <c r="BD212" s="17">
        <f>BD213</f>
        <v>0</v>
      </c>
      <c r="BE212" s="17">
        <f>BE213</f>
        <v>0</v>
      </c>
      <c r="BF212" s="17">
        <f>BF213</f>
        <v>0</v>
      </c>
      <c r="BG212" s="17">
        <f>BG213</f>
        <v>0</v>
      </c>
      <c r="BH212" s="17">
        <f>BH213</f>
        <v>0</v>
      </c>
      <c r="BI212" s="17">
        <f>BI213</f>
        <v>0</v>
      </c>
      <c r="BJ212" s="17">
        <f>BJ213</f>
        <v>0</v>
      </c>
      <c r="BK212" s="17">
        <f>BK213</f>
        <v>0</v>
      </c>
      <c r="BL212" s="17">
        <f>BL213</f>
        <v>0</v>
      </c>
      <c r="BM212" s="17">
        <f>BM213</f>
        <v>0</v>
      </c>
      <c r="BN212" s="17">
        <f>BN213</f>
        <v>0</v>
      </c>
      <c r="BO212" s="17">
        <f t="shared" si="674"/>
        <v>2560</v>
      </c>
      <c r="BP212" s="17">
        <f t="shared" si="675"/>
        <v>2560</v>
      </c>
      <c r="BQ212" s="17">
        <f t="shared" si="676"/>
        <v>2560</v>
      </c>
      <c r="BR212" s="17">
        <f>BR213</f>
        <v>0</v>
      </c>
      <c r="BS212" s="17">
        <f>BS213</f>
        <v>0</v>
      </c>
      <c r="BT212" s="17">
        <f>BT213</f>
        <v>0</v>
      </c>
      <c r="BU212" s="17">
        <f t="shared" si="677"/>
        <v>2560</v>
      </c>
      <c r="BV212" s="17">
        <f t="shared" si="678"/>
        <v>2560</v>
      </c>
      <c r="BW212" s="17">
        <f t="shared" si="679"/>
        <v>2560</v>
      </c>
      <c r="BX212" s="17">
        <f>BX213</f>
        <v>0</v>
      </c>
      <c r="BY212" s="17">
        <f>BY213</f>
        <v>0</v>
      </c>
      <c r="BZ212" s="17">
        <f>BZ213</f>
        <v>0</v>
      </c>
      <c r="CA212" s="17">
        <f>CA213</f>
        <v>0</v>
      </c>
      <c r="CB212" s="17">
        <f>CB213</f>
        <v>0</v>
      </c>
      <c r="CC212" s="17">
        <f>CC213</f>
        <v>0</v>
      </c>
      <c r="CD212" s="17">
        <f>CD213</f>
        <v>0</v>
      </c>
      <c r="CE212" s="17">
        <f>CE213</f>
        <v>0</v>
      </c>
      <c r="CF212" s="17">
        <f>CF213</f>
        <v>0</v>
      </c>
      <c r="CG212" s="17">
        <f t="shared" si="680"/>
        <v>2560</v>
      </c>
      <c r="CH212" s="17">
        <f t="shared" si="681"/>
        <v>2560</v>
      </c>
      <c r="CI212" s="17">
        <f t="shared" si="682"/>
        <v>2560</v>
      </c>
      <c r="CJ212" s="17">
        <f>CJ213</f>
        <v>0</v>
      </c>
      <c r="CK212" s="32"/>
      <c r="CL212" s="32"/>
      <c r="CM212" s="1"/>
      <c r="CN212" s="1"/>
      <c r="CO212" s="1"/>
      <c r="CP212" s="1"/>
      <c r="CQ212" s="1"/>
      <c r="CR212" s="1"/>
      <c r="CS212" s="1"/>
    </row>
    <row r="213" s="1" customFormat="1">
      <c r="A213" s="30" t="s">
        <v>216</v>
      </c>
      <c r="B213" s="30" t="s">
        <v>177</v>
      </c>
      <c r="C213" s="30" t="s">
        <v>70</v>
      </c>
      <c r="D213" s="30" t="s">
        <v>229</v>
      </c>
      <c r="E213" s="30" t="s">
        <v>140</v>
      </c>
      <c r="F213" s="31" t="s">
        <v>141</v>
      </c>
      <c r="G213" s="17">
        <v>2560</v>
      </c>
      <c r="H213" s="17">
        <v>2560</v>
      </c>
      <c r="I213" s="17">
        <v>2560</v>
      </c>
      <c r="J213" s="17"/>
      <c r="K213" s="17"/>
      <c r="L213" s="17"/>
      <c r="M213" s="17">
        <f t="shared" si="588"/>
        <v>2560</v>
      </c>
      <c r="N213" s="17">
        <f t="shared" si="589"/>
        <v>2560</v>
      </c>
      <c r="O213" s="17">
        <f t="shared" si="590"/>
        <v>2560</v>
      </c>
      <c r="P213" s="17"/>
      <c r="Q213" s="17"/>
      <c r="R213" s="17"/>
      <c r="S213" s="17"/>
      <c r="T213" s="17"/>
      <c r="U213" s="17"/>
      <c r="V213" s="17"/>
      <c r="W213" s="17"/>
      <c r="X213" s="17"/>
      <c r="Y213" s="17">
        <f t="shared" si="662"/>
        <v>2560</v>
      </c>
      <c r="Z213" s="17">
        <f t="shared" si="663"/>
        <v>2560</v>
      </c>
      <c r="AA213" s="17">
        <f t="shared" si="664"/>
        <v>2560</v>
      </c>
      <c r="AB213" s="17"/>
      <c r="AC213" s="17"/>
      <c r="AD213" s="17"/>
      <c r="AE213" s="17">
        <f t="shared" si="665"/>
        <v>2560</v>
      </c>
      <c r="AF213" s="17">
        <f t="shared" si="666"/>
        <v>2560</v>
      </c>
      <c r="AG213" s="17">
        <f t="shared" si="667"/>
        <v>2560</v>
      </c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>
        <f t="shared" si="668"/>
        <v>2560</v>
      </c>
      <c r="AX213" s="17">
        <f t="shared" si="669"/>
        <v>2560</v>
      </c>
      <c r="AY213" s="17">
        <f t="shared" si="670"/>
        <v>2560</v>
      </c>
      <c r="AZ213" s="17"/>
      <c r="BA213" s="17">
        <f t="shared" si="671"/>
        <v>2560</v>
      </c>
      <c r="BB213" s="17">
        <f t="shared" si="672"/>
        <v>2560</v>
      </c>
      <c r="BC213" s="17">
        <f t="shared" si="673"/>
        <v>2560</v>
      </c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>
        <f t="shared" si="674"/>
        <v>2560</v>
      </c>
      <c r="BP213" s="17">
        <f t="shared" si="675"/>
        <v>2560</v>
      </c>
      <c r="BQ213" s="17">
        <f t="shared" si="676"/>
        <v>2560</v>
      </c>
      <c r="BR213" s="17"/>
      <c r="BS213" s="17"/>
      <c r="BT213" s="17"/>
      <c r="BU213" s="17">
        <f t="shared" si="677"/>
        <v>2560</v>
      </c>
      <c r="BV213" s="17">
        <f t="shared" si="678"/>
        <v>2560</v>
      </c>
      <c r="BW213" s="17">
        <f t="shared" si="679"/>
        <v>2560</v>
      </c>
      <c r="BX213" s="17"/>
      <c r="BY213" s="17"/>
      <c r="BZ213" s="17"/>
      <c r="CA213" s="17"/>
      <c r="CB213" s="17"/>
      <c r="CC213" s="17"/>
      <c r="CD213" s="17"/>
      <c r="CE213" s="17"/>
      <c r="CF213" s="17"/>
      <c r="CG213" s="17">
        <f t="shared" si="680"/>
        <v>2560</v>
      </c>
      <c r="CH213" s="17">
        <f t="shared" si="681"/>
        <v>2560</v>
      </c>
      <c r="CI213" s="17">
        <f t="shared" si="682"/>
        <v>2560</v>
      </c>
      <c r="CJ213" s="17"/>
      <c r="CK213" s="32"/>
      <c r="CL213" s="32"/>
      <c r="CM213" s="1"/>
      <c r="CN213" s="1"/>
      <c r="CO213" s="1"/>
      <c r="CP213" s="1"/>
      <c r="CQ213" s="1"/>
      <c r="CR213" s="1"/>
      <c r="CS213" s="1"/>
    </row>
    <row r="214" s="1" customFormat="1" ht="31.5">
      <c r="A214" s="30" t="s">
        <v>216</v>
      </c>
      <c r="B214" s="30" t="s">
        <v>177</v>
      </c>
      <c r="C214" s="30" t="s">
        <v>70</v>
      </c>
      <c r="D214" s="30" t="s">
        <v>231</v>
      </c>
      <c r="E214" s="30"/>
      <c r="F214" s="31" t="s">
        <v>232</v>
      </c>
      <c r="G214" s="17">
        <f>G215</f>
        <v>7451.3000000000002</v>
      </c>
      <c r="H214" s="17">
        <f>H215</f>
        <v>0</v>
      </c>
      <c r="I214" s="17">
        <f>I215</f>
        <v>0</v>
      </c>
      <c r="J214" s="17">
        <f>J215</f>
        <v>67</v>
      </c>
      <c r="K214" s="17">
        <f>K215</f>
        <v>0</v>
      </c>
      <c r="L214" s="17">
        <f>L215</f>
        <v>0</v>
      </c>
      <c r="M214" s="17">
        <f t="shared" si="588"/>
        <v>7518.3000000000002</v>
      </c>
      <c r="N214" s="17">
        <f t="shared" si="589"/>
        <v>0</v>
      </c>
      <c r="O214" s="17">
        <f t="shared" si="590"/>
        <v>0</v>
      </c>
      <c r="P214" s="17">
        <f>P215</f>
        <v>5050.5</v>
      </c>
      <c r="Q214" s="17">
        <f>Q215</f>
        <v>0</v>
      </c>
      <c r="R214" s="17">
        <f>R215</f>
        <v>0</v>
      </c>
      <c r="S214" s="17">
        <f>S215</f>
        <v>0</v>
      </c>
      <c r="T214" s="17">
        <f>T215</f>
        <v>0</v>
      </c>
      <c r="U214" s="17">
        <f>U215</f>
        <v>0</v>
      </c>
      <c r="V214" s="17">
        <f>V215</f>
        <v>0</v>
      </c>
      <c r="W214" s="17">
        <f>W215</f>
        <v>0</v>
      </c>
      <c r="X214" s="17">
        <f>X215</f>
        <v>0</v>
      </c>
      <c r="Y214" s="17">
        <f t="shared" si="662"/>
        <v>12568.799999999999</v>
      </c>
      <c r="Z214" s="17">
        <f t="shared" si="663"/>
        <v>0</v>
      </c>
      <c r="AA214" s="17">
        <f t="shared" si="664"/>
        <v>0</v>
      </c>
      <c r="AB214" s="17">
        <f>AB215</f>
        <v>0</v>
      </c>
      <c r="AC214" s="17">
        <f>AC215</f>
        <v>0</v>
      </c>
      <c r="AD214" s="17">
        <f>AD215</f>
        <v>0</v>
      </c>
      <c r="AE214" s="17">
        <f t="shared" si="665"/>
        <v>12568.799999999999</v>
      </c>
      <c r="AF214" s="17">
        <f t="shared" si="666"/>
        <v>0</v>
      </c>
      <c r="AG214" s="17">
        <f t="shared" si="667"/>
        <v>0</v>
      </c>
      <c r="AH214" s="17">
        <f>AH215</f>
        <v>0</v>
      </c>
      <c r="AI214" s="17">
        <f>AI215</f>
        <v>0</v>
      </c>
      <c r="AJ214" s="17">
        <f>AJ215</f>
        <v>0</v>
      </c>
      <c r="AK214" s="17">
        <f>AK215</f>
        <v>0</v>
      </c>
      <c r="AL214" s="17">
        <f>AL215</f>
        <v>0</v>
      </c>
      <c r="AM214" s="17">
        <f>AM215</f>
        <v>0</v>
      </c>
      <c r="AN214" s="17">
        <f>AN215</f>
        <v>0</v>
      </c>
      <c r="AO214" s="17">
        <f>AO215</f>
        <v>0</v>
      </c>
      <c r="AP214" s="17">
        <f>AP215</f>
        <v>0</v>
      </c>
      <c r="AQ214" s="17">
        <f>AQ215</f>
        <v>0</v>
      </c>
      <c r="AR214" s="17">
        <f>AR215</f>
        <v>0</v>
      </c>
      <c r="AS214" s="17">
        <f>AS215</f>
        <v>0</v>
      </c>
      <c r="AT214" s="17">
        <f>AT215</f>
        <v>0</v>
      </c>
      <c r="AU214" s="17">
        <f>AU215</f>
        <v>0</v>
      </c>
      <c r="AV214" s="17">
        <f>AV215</f>
        <v>0</v>
      </c>
      <c r="AW214" s="17">
        <f t="shared" si="668"/>
        <v>12568.799999999999</v>
      </c>
      <c r="AX214" s="17">
        <f t="shared" si="669"/>
        <v>0</v>
      </c>
      <c r="AY214" s="17">
        <f t="shared" si="670"/>
        <v>0</v>
      </c>
      <c r="AZ214" s="17">
        <f>AZ215</f>
        <v>0</v>
      </c>
      <c r="BA214" s="17">
        <f t="shared" si="671"/>
        <v>12568.799999999999</v>
      </c>
      <c r="BB214" s="17">
        <f t="shared" si="672"/>
        <v>0</v>
      </c>
      <c r="BC214" s="17">
        <f t="shared" si="673"/>
        <v>0</v>
      </c>
      <c r="BD214" s="17">
        <f>BD215</f>
        <v>0</v>
      </c>
      <c r="BE214" s="17">
        <f>BE215</f>
        <v>0</v>
      </c>
      <c r="BF214" s="17">
        <f>BF215</f>
        <v>0</v>
      </c>
      <c r="BG214" s="17">
        <f>BG215</f>
        <v>0</v>
      </c>
      <c r="BH214" s="17">
        <f>BH215</f>
        <v>0</v>
      </c>
      <c r="BI214" s="17">
        <f>BI215</f>
        <v>0</v>
      </c>
      <c r="BJ214" s="17">
        <f>BJ215</f>
        <v>0</v>
      </c>
      <c r="BK214" s="17">
        <f>BK215</f>
        <v>0</v>
      </c>
      <c r="BL214" s="17">
        <f>BL215</f>
        <v>0</v>
      </c>
      <c r="BM214" s="17">
        <f>BM215</f>
        <v>0</v>
      </c>
      <c r="BN214" s="17">
        <f>BN215</f>
        <v>0</v>
      </c>
      <c r="BO214" s="17">
        <f t="shared" si="674"/>
        <v>12568.799999999999</v>
      </c>
      <c r="BP214" s="17">
        <f t="shared" si="675"/>
        <v>0</v>
      </c>
      <c r="BQ214" s="17">
        <f t="shared" si="676"/>
        <v>0</v>
      </c>
      <c r="BR214" s="17">
        <f>BR215</f>
        <v>0</v>
      </c>
      <c r="BS214" s="17">
        <f>BS215</f>
        <v>0</v>
      </c>
      <c r="BT214" s="17">
        <f>BT215</f>
        <v>0</v>
      </c>
      <c r="BU214" s="17">
        <f t="shared" si="677"/>
        <v>12568.799999999999</v>
      </c>
      <c r="BV214" s="17">
        <f t="shared" si="678"/>
        <v>0</v>
      </c>
      <c r="BW214" s="17">
        <f t="shared" si="679"/>
        <v>0</v>
      </c>
      <c r="BX214" s="17">
        <f>BX215</f>
        <v>451.64999999999998</v>
      </c>
      <c r="BY214" s="17">
        <f>BY215</f>
        <v>0</v>
      </c>
      <c r="BZ214" s="17">
        <f>BZ215</f>
        <v>0</v>
      </c>
      <c r="CA214" s="17">
        <f>CA215</f>
        <v>0</v>
      </c>
      <c r="CB214" s="17">
        <f>CB215</f>
        <v>0</v>
      </c>
      <c r="CC214" s="17">
        <f>CC215</f>
        <v>0</v>
      </c>
      <c r="CD214" s="17">
        <f>CD215</f>
        <v>0</v>
      </c>
      <c r="CE214" s="17">
        <f>CE215</f>
        <v>0</v>
      </c>
      <c r="CF214" s="17">
        <f>CF215</f>
        <v>0</v>
      </c>
      <c r="CG214" s="17">
        <f t="shared" si="680"/>
        <v>13020.449999999999</v>
      </c>
      <c r="CH214" s="17">
        <f t="shared" si="681"/>
        <v>0</v>
      </c>
      <c r="CI214" s="17">
        <f t="shared" si="682"/>
        <v>0</v>
      </c>
      <c r="CJ214" s="17">
        <f>CJ215</f>
        <v>0</v>
      </c>
      <c r="CK214" s="32"/>
      <c r="CL214" s="32"/>
      <c r="CM214" s="1"/>
      <c r="CN214" s="1"/>
      <c r="CO214" s="1"/>
      <c r="CP214" s="1"/>
      <c r="CQ214" s="1"/>
      <c r="CR214" s="1"/>
      <c r="CS214" s="1"/>
    </row>
    <row r="215" s="1" customFormat="1">
      <c r="A215" s="30" t="s">
        <v>216</v>
      </c>
      <c r="B215" s="30" t="s">
        <v>177</v>
      </c>
      <c r="C215" s="30" t="s">
        <v>70</v>
      </c>
      <c r="D215" s="30" t="s">
        <v>231</v>
      </c>
      <c r="E215" s="30" t="s">
        <v>140</v>
      </c>
      <c r="F215" s="31" t="s">
        <v>141</v>
      </c>
      <c r="G215" s="17">
        <v>7451.3000000000002</v>
      </c>
      <c r="H215" s="17">
        <v>0</v>
      </c>
      <c r="I215" s="17">
        <v>0</v>
      </c>
      <c r="J215" s="17">
        <v>67</v>
      </c>
      <c r="K215" s="17"/>
      <c r="L215" s="17"/>
      <c r="M215" s="17">
        <f t="shared" si="588"/>
        <v>7518.3000000000002</v>
      </c>
      <c r="N215" s="17">
        <f t="shared" si="589"/>
        <v>0</v>
      </c>
      <c r="O215" s="17">
        <f t="shared" si="590"/>
        <v>0</v>
      </c>
      <c r="P215" s="17">
        <v>5050.5</v>
      </c>
      <c r="Q215" s="17"/>
      <c r="R215" s="17"/>
      <c r="S215" s="17"/>
      <c r="T215" s="17"/>
      <c r="U215" s="17"/>
      <c r="V215" s="17"/>
      <c r="W215" s="17"/>
      <c r="X215" s="17"/>
      <c r="Y215" s="17">
        <f t="shared" si="662"/>
        <v>12568.799999999999</v>
      </c>
      <c r="Z215" s="17">
        <f t="shared" si="663"/>
        <v>0</v>
      </c>
      <c r="AA215" s="17">
        <f t="shared" si="664"/>
        <v>0</v>
      </c>
      <c r="AB215" s="17"/>
      <c r="AC215" s="17"/>
      <c r="AD215" s="17"/>
      <c r="AE215" s="17">
        <f t="shared" si="665"/>
        <v>12568.799999999999</v>
      </c>
      <c r="AF215" s="17">
        <f t="shared" si="666"/>
        <v>0</v>
      </c>
      <c r="AG215" s="17">
        <f t="shared" si="667"/>
        <v>0</v>
      </c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>
        <f t="shared" si="668"/>
        <v>12568.799999999999</v>
      </c>
      <c r="AX215" s="17">
        <f t="shared" si="669"/>
        <v>0</v>
      </c>
      <c r="AY215" s="17">
        <f t="shared" si="670"/>
        <v>0</v>
      </c>
      <c r="AZ215" s="17"/>
      <c r="BA215" s="17">
        <f t="shared" si="671"/>
        <v>12568.799999999999</v>
      </c>
      <c r="BB215" s="17">
        <f t="shared" si="672"/>
        <v>0</v>
      </c>
      <c r="BC215" s="17">
        <f t="shared" si="673"/>
        <v>0</v>
      </c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>
        <f t="shared" si="674"/>
        <v>12568.799999999999</v>
      </c>
      <c r="BP215" s="17">
        <f t="shared" si="675"/>
        <v>0</v>
      </c>
      <c r="BQ215" s="17">
        <f t="shared" si="676"/>
        <v>0</v>
      </c>
      <c r="BR215" s="17"/>
      <c r="BS215" s="17"/>
      <c r="BT215" s="17"/>
      <c r="BU215" s="17">
        <f t="shared" si="677"/>
        <v>12568.799999999999</v>
      </c>
      <c r="BV215" s="17">
        <f t="shared" si="678"/>
        <v>0</v>
      </c>
      <c r="BW215" s="17">
        <f t="shared" si="679"/>
        <v>0</v>
      </c>
      <c r="BX215" s="17">
        <v>451.64999999999998</v>
      </c>
      <c r="BY215" s="17"/>
      <c r="BZ215" s="17"/>
      <c r="CA215" s="17"/>
      <c r="CB215" s="17"/>
      <c r="CC215" s="17"/>
      <c r="CD215" s="17"/>
      <c r="CE215" s="17"/>
      <c r="CF215" s="17"/>
      <c r="CG215" s="17">
        <f t="shared" si="680"/>
        <v>13020.449999999999</v>
      </c>
      <c r="CH215" s="17">
        <f t="shared" si="681"/>
        <v>0</v>
      </c>
      <c r="CI215" s="17">
        <f t="shared" si="682"/>
        <v>0</v>
      </c>
      <c r="CJ215" s="17"/>
      <c r="CK215" s="32"/>
      <c r="CL215" s="32">
        <v>59</v>
      </c>
      <c r="CM215" s="1"/>
      <c r="CN215" s="1"/>
      <c r="CO215" s="1"/>
      <c r="CP215" s="1"/>
      <c r="CQ215" s="1"/>
      <c r="CR215" s="1"/>
      <c r="CS215" s="1"/>
    </row>
    <row r="216" s="1" customFormat="1" ht="141.75">
      <c r="A216" s="30" t="s">
        <v>216</v>
      </c>
      <c r="B216" s="30" t="s">
        <v>177</v>
      </c>
      <c r="C216" s="30" t="s">
        <v>70</v>
      </c>
      <c r="D216" s="30" t="s">
        <v>233</v>
      </c>
      <c r="E216" s="30"/>
      <c r="F216" s="31" t="s">
        <v>234</v>
      </c>
      <c r="G216" s="17">
        <f>G217</f>
        <v>21190.5</v>
      </c>
      <c r="H216" s="17">
        <f>H217</f>
        <v>21190.5</v>
      </c>
      <c r="I216" s="17">
        <f>I217</f>
        <v>21190.5</v>
      </c>
      <c r="J216" s="17">
        <f>J217</f>
        <v>267.39999999999998</v>
      </c>
      <c r="K216" s="17">
        <f>K217</f>
        <v>267.39999999999998</v>
      </c>
      <c r="L216" s="17">
        <f>L217</f>
        <v>267.39999999999998</v>
      </c>
      <c r="M216" s="17">
        <f t="shared" ref="M216:M279" si="854">G216+J216</f>
        <v>21457.900000000001</v>
      </c>
      <c r="N216" s="17">
        <f t="shared" ref="N216:N279" si="855">H216+K216</f>
        <v>21457.900000000001</v>
      </c>
      <c r="O216" s="17">
        <f t="shared" ref="O216:O279" si="856">I216+L216</f>
        <v>21457.900000000001</v>
      </c>
      <c r="P216" s="17">
        <f>P217</f>
        <v>876.89999999999998</v>
      </c>
      <c r="Q216" s="17">
        <f>Q217</f>
        <v>0</v>
      </c>
      <c r="R216" s="17">
        <f>R217</f>
        <v>0</v>
      </c>
      <c r="S216" s="17">
        <f>S217</f>
        <v>0</v>
      </c>
      <c r="T216" s="17">
        <f>T217</f>
        <v>0</v>
      </c>
      <c r="U216" s="17">
        <f>U217</f>
        <v>0</v>
      </c>
      <c r="V216" s="17">
        <f>V217</f>
        <v>0</v>
      </c>
      <c r="W216" s="17">
        <f>W217</f>
        <v>0</v>
      </c>
      <c r="X216" s="17">
        <f>X217</f>
        <v>0</v>
      </c>
      <c r="Y216" s="17">
        <f t="shared" si="662"/>
        <v>22334.800000000003</v>
      </c>
      <c r="Z216" s="17">
        <f t="shared" si="663"/>
        <v>21457.900000000001</v>
      </c>
      <c r="AA216" s="17">
        <f t="shared" si="664"/>
        <v>21457.900000000001</v>
      </c>
      <c r="AB216" s="17">
        <f>AB217</f>
        <v>0</v>
      </c>
      <c r="AC216" s="17">
        <f>AC217</f>
        <v>0</v>
      </c>
      <c r="AD216" s="17">
        <f>AD217</f>
        <v>0</v>
      </c>
      <c r="AE216" s="17">
        <f t="shared" si="665"/>
        <v>22334.800000000003</v>
      </c>
      <c r="AF216" s="17">
        <f t="shared" si="666"/>
        <v>21457.900000000001</v>
      </c>
      <c r="AG216" s="17">
        <f t="shared" si="667"/>
        <v>21457.900000000001</v>
      </c>
      <c r="AH216" s="17">
        <f>AH217</f>
        <v>0</v>
      </c>
      <c r="AI216" s="17">
        <f>AI217</f>
        <v>0</v>
      </c>
      <c r="AJ216" s="17">
        <f>AJ217</f>
        <v>0</v>
      </c>
      <c r="AK216" s="17">
        <f>AK217</f>
        <v>0</v>
      </c>
      <c r="AL216" s="17">
        <f>AL217</f>
        <v>0</v>
      </c>
      <c r="AM216" s="17">
        <f>AM217</f>
        <v>0</v>
      </c>
      <c r="AN216" s="17">
        <f>AN217</f>
        <v>0</v>
      </c>
      <c r="AO216" s="17">
        <f>AO217</f>
        <v>0</v>
      </c>
      <c r="AP216" s="17">
        <f>AP217</f>
        <v>0</v>
      </c>
      <c r="AQ216" s="17">
        <f>AQ217</f>
        <v>0</v>
      </c>
      <c r="AR216" s="17">
        <f>AR217</f>
        <v>0</v>
      </c>
      <c r="AS216" s="17">
        <f>AS217</f>
        <v>0</v>
      </c>
      <c r="AT216" s="17">
        <f>AT217</f>
        <v>0</v>
      </c>
      <c r="AU216" s="17">
        <f>AU217</f>
        <v>0</v>
      </c>
      <c r="AV216" s="17">
        <f>AV217</f>
        <v>0</v>
      </c>
      <c r="AW216" s="17">
        <f t="shared" si="668"/>
        <v>22334.800000000003</v>
      </c>
      <c r="AX216" s="17">
        <f t="shared" si="669"/>
        <v>21457.900000000001</v>
      </c>
      <c r="AY216" s="17">
        <f t="shared" si="670"/>
        <v>21457.900000000001</v>
      </c>
      <c r="AZ216" s="17">
        <f>AZ217</f>
        <v>0</v>
      </c>
      <c r="BA216" s="17">
        <f t="shared" si="671"/>
        <v>22334.800000000003</v>
      </c>
      <c r="BB216" s="17">
        <f t="shared" si="672"/>
        <v>21457.900000000001</v>
      </c>
      <c r="BC216" s="17">
        <f t="shared" si="673"/>
        <v>21457.900000000001</v>
      </c>
      <c r="BD216" s="17">
        <f>BD217</f>
        <v>0</v>
      </c>
      <c r="BE216" s="17">
        <f>BE217</f>
        <v>0</v>
      </c>
      <c r="BF216" s="17">
        <f>BF217</f>
        <v>0</v>
      </c>
      <c r="BG216" s="17">
        <f>BG217</f>
        <v>0</v>
      </c>
      <c r="BH216" s="17">
        <f>BH217</f>
        <v>0</v>
      </c>
      <c r="BI216" s="17">
        <f>BI217</f>
        <v>0</v>
      </c>
      <c r="BJ216" s="17">
        <f>BJ217</f>
        <v>0</v>
      </c>
      <c r="BK216" s="17">
        <f>BK217</f>
        <v>0</v>
      </c>
      <c r="BL216" s="17">
        <f>BL217</f>
        <v>0</v>
      </c>
      <c r="BM216" s="17">
        <f>BM217</f>
        <v>0</v>
      </c>
      <c r="BN216" s="17">
        <f>BN217</f>
        <v>0</v>
      </c>
      <c r="BO216" s="17">
        <f t="shared" si="674"/>
        <v>22334.800000000003</v>
      </c>
      <c r="BP216" s="17">
        <f t="shared" si="675"/>
        <v>21457.900000000001</v>
      </c>
      <c r="BQ216" s="17">
        <f t="shared" si="676"/>
        <v>21457.900000000001</v>
      </c>
      <c r="BR216" s="17">
        <f>BR217</f>
        <v>0</v>
      </c>
      <c r="BS216" s="17">
        <f>BS217</f>
        <v>0</v>
      </c>
      <c r="BT216" s="17">
        <f>BT217</f>
        <v>0</v>
      </c>
      <c r="BU216" s="17">
        <f t="shared" si="677"/>
        <v>22334.800000000003</v>
      </c>
      <c r="BV216" s="17">
        <f t="shared" si="678"/>
        <v>21457.900000000001</v>
      </c>
      <c r="BW216" s="17">
        <f t="shared" si="679"/>
        <v>21457.900000000001</v>
      </c>
      <c r="BX216" s="17">
        <f>BX217</f>
        <v>1561.4100000000001</v>
      </c>
      <c r="BY216" s="17">
        <f>BY217</f>
        <v>0</v>
      </c>
      <c r="BZ216" s="17">
        <f>BZ217</f>
        <v>0</v>
      </c>
      <c r="CA216" s="17">
        <f>CA217</f>
        <v>1704.443</v>
      </c>
      <c r="CB216" s="17">
        <f>CB217</f>
        <v>0</v>
      </c>
      <c r="CC216" s="17">
        <f>CC217</f>
        <v>0</v>
      </c>
      <c r="CD216" s="17">
        <f>CD217</f>
        <v>1704.443</v>
      </c>
      <c r="CE216" s="17">
        <f>CE217</f>
        <v>0</v>
      </c>
      <c r="CF216" s="17">
        <f>CF217</f>
        <v>0</v>
      </c>
      <c r="CG216" s="17">
        <f t="shared" si="680"/>
        <v>23896.210000000003</v>
      </c>
      <c r="CH216" s="17">
        <f t="shared" si="681"/>
        <v>23162.343000000001</v>
      </c>
      <c r="CI216" s="17">
        <f t="shared" si="682"/>
        <v>23162.343000000001</v>
      </c>
      <c r="CJ216" s="17">
        <f>CJ217</f>
        <v>0</v>
      </c>
      <c r="CK216" s="32"/>
      <c r="CL216" s="32"/>
      <c r="CM216" s="1"/>
      <c r="CN216" s="1"/>
      <c r="CO216" s="1"/>
      <c r="CP216" s="1"/>
      <c r="CQ216" s="1"/>
      <c r="CR216" s="1"/>
      <c r="CS216" s="1"/>
    </row>
    <row r="217" s="1" customFormat="1">
      <c r="A217" s="30" t="s">
        <v>216</v>
      </c>
      <c r="B217" s="30" t="s">
        <v>177</v>
      </c>
      <c r="C217" s="30" t="s">
        <v>70</v>
      </c>
      <c r="D217" s="30" t="s">
        <v>233</v>
      </c>
      <c r="E217" s="30" t="s">
        <v>140</v>
      </c>
      <c r="F217" s="31" t="s">
        <v>141</v>
      </c>
      <c r="G217" s="17">
        <v>21190.5</v>
      </c>
      <c r="H217" s="17">
        <v>21190.5</v>
      </c>
      <c r="I217" s="17">
        <v>21190.5</v>
      </c>
      <c r="J217" s="17">
        <v>267.39999999999998</v>
      </c>
      <c r="K217" s="17">
        <v>267.39999999999998</v>
      </c>
      <c r="L217" s="17">
        <v>267.39999999999998</v>
      </c>
      <c r="M217" s="17">
        <f t="shared" si="854"/>
        <v>21457.900000000001</v>
      </c>
      <c r="N217" s="17">
        <f t="shared" si="855"/>
        <v>21457.900000000001</v>
      </c>
      <c r="O217" s="17">
        <f t="shared" si="856"/>
        <v>21457.900000000001</v>
      </c>
      <c r="P217" s="17">
        <v>876.89999999999998</v>
      </c>
      <c r="Q217" s="17"/>
      <c r="R217" s="17"/>
      <c r="S217" s="17"/>
      <c r="T217" s="17"/>
      <c r="U217" s="17"/>
      <c r="V217" s="17"/>
      <c r="W217" s="17"/>
      <c r="X217" s="17"/>
      <c r="Y217" s="17">
        <f t="shared" si="662"/>
        <v>22334.800000000003</v>
      </c>
      <c r="Z217" s="17">
        <f t="shared" si="663"/>
        <v>21457.900000000001</v>
      </c>
      <c r="AA217" s="17">
        <f t="shared" si="664"/>
        <v>21457.900000000001</v>
      </c>
      <c r="AB217" s="17"/>
      <c r="AC217" s="17"/>
      <c r="AD217" s="17"/>
      <c r="AE217" s="17">
        <f t="shared" si="665"/>
        <v>22334.800000000003</v>
      </c>
      <c r="AF217" s="17">
        <f t="shared" si="666"/>
        <v>21457.900000000001</v>
      </c>
      <c r="AG217" s="17">
        <f t="shared" si="667"/>
        <v>21457.900000000001</v>
      </c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>
        <f t="shared" si="668"/>
        <v>22334.800000000003</v>
      </c>
      <c r="AX217" s="17">
        <f t="shared" si="669"/>
        <v>21457.900000000001</v>
      </c>
      <c r="AY217" s="17">
        <f t="shared" si="670"/>
        <v>21457.900000000001</v>
      </c>
      <c r="AZ217" s="17"/>
      <c r="BA217" s="17">
        <f t="shared" si="671"/>
        <v>22334.800000000003</v>
      </c>
      <c r="BB217" s="17">
        <f t="shared" si="672"/>
        <v>21457.900000000001</v>
      </c>
      <c r="BC217" s="17">
        <f t="shared" si="673"/>
        <v>21457.900000000001</v>
      </c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>
        <f t="shared" si="674"/>
        <v>22334.800000000003</v>
      </c>
      <c r="BP217" s="17">
        <f t="shared" si="675"/>
        <v>21457.900000000001</v>
      </c>
      <c r="BQ217" s="17">
        <f t="shared" si="676"/>
        <v>21457.900000000001</v>
      </c>
      <c r="BR217" s="17"/>
      <c r="BS217" s="17"/>
      <c r="BT217" s="17"/>
      <c r="BU217" s="17">
        <f t="shared" si="677"/>
        <v>22334.800000000003</v>
      </c>
      <c r="BV217" s="17">
        <f t="shared" si="678"/>
        <v>21457.900000000001</v>
      </c>
      <c r="BW217" s="17">
        <f t="shared" si="679"/>
        <v>21457.900000000001</v>
      </c>
      <c r="BX217" s="17">
        <v>1561.4100000000001</v>
      </c>
      <c r="BY217" s="17"/>
      <c r="BZ217" s="17"/>
      <c r="CA217" s="17">
        <v>1704.443</v>
      </c>
      <c r="CB217" s="17"/>
      <c r="CC217" s="17"/>
      <c r="CD217" s="17">
        <v>1704.443</v>
      </c>
      <c r="CE217" s="17"/>
      <c r="CF217" s="17"/>
      <c r="CG217" s="17">
        <f t="shared" si="680"/>
        <v>23896.210000000003</v>
      </c>
      <c r="CH217" s="17">
        <f t="shared" si="681"/>
        <v>23162.343000000001</v>
      </c>
      <c r="CI217" s="17">
        <f t="shared" si="682"/>
        <v>23162.343000000001</v>
      </c>
      <c r="CJ217" s="17"/>
      <c r="CK217" s="32"/>
      <c r="CL217" s="32">
        <v>61</v>
      </c>
      <c r="CM217" s="1"/>
      <c r="CN217" s="1"/>
      <c r="CO217" s="1"/>
      <c r="CP217" s="1"/>
      <c r="CQ217" s="1"/>
      <c r="CR217" s="1"/>
      <c r="CS217" s="1"/>
    </row>
    <row r="218" s="1" customFormat="1">
      <c r="A218" s="30" t="s">
        <v>216</v>
      </c>
      <c r="B218" s="30" t="s">
        <v>177</v>
      </c>
      <c r="C218" s="30" t="s">
        <v>70</v>
      </c>
      <c r="D218" s="30" t="s">
        <v>235</v>
      </c>
      <c r="E218" s="30"/>
      <c r="F218" s="31" t="s">
        <v>236</v>
      </c>
      <c r="G218" s="17">
        <f t="shared" ref="G218:G221" si="857">G219</f>
        <v>3438.0999999999999</v>
      </c>
      <c r="H218" s="17">
        <f t="shared" ref="H218:H221" si="858">H219</f>
        <v>0</v>
      </c>
      <c r="I218" s="17">
        <f t="shared" ref="I218:I221" si="859">I219</f>
        <v>0</v>
      </c>
      <c r="J218" s="17">
        <f t="shared" ref="J218:J221" si="860">J219</f>
        <v>0</v>
      </c>
      <c r="K218" s="17">
        <f t="shared" ref="K218:K221" si="861">K219</f>
        <v>0</v>
      </c>
      <c r="L218" s="17">
        <f t="shared" ref="L218:L221" si="862">L219</f>
        <v>0</v>
      </c>
      <c r="M218" s="17">
        <f t="shared" si="854"/>
        <v>3438.0999999999999</v>
      </c>
      <c r="N218" s="17">
        <f t="shared" si="855"/>
        <v>0</v>
      </c>
      <c r="O218" s="17">
        <f t="shared" si="856"/>
        <v>0</v>
      </c>
      <c r="P218" s="17">
        <f t="shared" ref="P218:P221" si="863">P219</f>
        <v>0</v>
      </c>
      <c r="Q218" s="17">
        <f t="shared" ref="Q218:Q221" si="864">Q219</f>
        <v>0</v>
      </c>
      <c r="R218" s="17">
        <f t="shared" ref="R218:R221" si="865">R219</f>
        <v>0</v>
      </c>
      <c r="S218" s="17">
        <f t="shared" ref="S218:S221" si="866">S219</f>
        <v>0</v>
      </c>
      <c r="T218" s="17">
        <f t="shared" ref="T218:T221" si="867">T219</f>
        <v>0</v>
      </c>
      <c r="U218" s="17">
        <f t="shared" ref="U218:U221" si="868">U219</f>
        <v>0</v>
      </c>
      <c r="V218" s="17">
        <f t="shared" ref="V218:V221" si="869">V219</f>
        <v>0</v>
      </c>
      <c r="W218" s="17">
        <f t="shared" ref="W218:W221" si="870">W219</f>
        <v>0</v>
      </c>
      <c r="X218" s="17">
        <f t="shared" ref="X218:X221" si="871">X219</f>
        <v>0</v>
      </c>
      <c r="Y218" s="17">
        <f t="shared" si="662"/>
        <v>3438.0999999999999</v>
      </c>
      <c r="Z218" s="17">
        <f t="shared" si="663"/>
        <v>0</v>
      </c>
      <c r="AA218" s="17">
        <f t="shared" si="664"/>
        <v>0</v>
      </c>
      <c r="AB218" s="17">
        <f t="shared" ref="AB218:AB221" si="872">AB219</f>
        <v>0</v>
      </c>
      <c r="AC218" s="17">
        <f t="shared" ref="AC218:AC221" si="873">AC219</f>
        <v>0</v>
      </c>
      <c r="AD218" s="17">
        <f t="shared" ref="AD218:AD221" si="874">AD219</f>
        <v>0</v>
      </c>
      <c r="AE218" s="17">
        <f t="shared" si="665"/>
        <v>3438.0999999999999</v>
      </c>
      <c r="AF218" s="17">
        <f t="shared" si="666"/>
        <v>0</v>
      </c>
      <c r="AG218" s="17">
        <f t="shared" si="667"/>
        <v>0</v>
      </c>
      <c r="AH218" s="17">
        <f t="shared" ref="AH218:AH221" si="875">AH219</f>
        <v>0</v>
      </c>
      <c r="AI218" s="17">
        <f t="shared" ref="AI218:AI221" si="876">AI219</f>
        <v>0</v>
      </c>
      <c r="AJ218" s="17">
        <f t="shared" ref="AJ218:AJ221" si="877">AJ219</f>
        <v>0</v>
      </c>
      <c r="AK218" s="17">
        <f t="shared" ref="AK218:AK221" si="878">AK219</f>
        <v>0</v>
      </c>
      <c r="AL218" s="17">
        <f t="shared" ref="AL218:AL221" si="879">AL219</f>
        <v>0</v>
      </c>
      <c r="AM218" s="17">
        <f t="shared" ref="AM218:AM221" si="880">AM219</f>
        <v>0</v>
      </c>
      <c r="AN218" s="17">
        <f t="shared" ref="AN218:AN221" si="881">AN219</f>
        <v>0</v>
      </c>
      <c r="AO218" s="17">
        <f t="shared" ref="AO218:AO221" si="882">AO219</f>
        <v>0</v>
      </c>
      <c r="AP218" s="17">
        <f t="shared" ref="AP218:AP221" si="883">AP219</f>
        <v>0</v>
      </c>
      <c r="AQ218" s="17">
        <f t="shared" ref="AQ218:AQ221" si="884">AQ219</f>
        <v>0</v>
      </c>
      <c r="AR218" s="17">
        <f t="shared" ref="AR218:AR221" si="885">AR219</f>
        <v>0</v>
      </c>
      <c r="AS218" s="17">
        <f t="shared" ref="AS218:AS221" si="886">AS219</f>
        <v>0</v>
      </c>
      <c r="AT218" s="17">
        <f t="shared" ref="AT218:AT221" si="887">AT219</f>
        <v>0</v>
      </c>
      <c r="AU218" s="17">
        <f t="shared" ref="AU218:AU221" si="888">AU219</f>
        <v>0</v>
      </c>
      <c r="AV218" s="17">
        <f t="shared" ref="AV218:AV221" si="889">AV219</f>
        <v>0</v>
      </c>
      <c r="AW218" s="17">
        <f t="shared" si="668"/>
        <v>3438.0999999999999</v>
      </c>
      <c r="AX218" s="17">
        <f t="shared" si="669"/>
        <v>0</v>
      </c>
      <c r="AY218" s="17">
        <f t="shared" si="670"/>
        <v>0</v>
      </c>
      <c r="AZ218" s="17">
        <f t="shared" ref="AZ218:AZ221" si="890">AZ219</f>
        <v>0</v>
      </c>
      <c r="BA218" s="17">
        <f t="shared" si="671"/>
        <v>3438.0999999999999</v>
      </c>
      <c r="BB218" s="17">
        <f t="shared" si="672"/>
        <v>0</v>
      </c>
      <c r="BC218" s="17">
        <f t="shared" si="673"/>
        <v>0</v>
      </c>
      <c r="BD218" s="17">
        <f t="shared" ref="BD218:BD221" si="891">BD219</f>
        <v>0</v>
      </c>
      <c r="BE218" s="17">
        <f t="shared" ref="BE218:BE221" si="892">BE219</f>
        <v>0</v>
      </c>
      <c r="BF218" s="17">
        <f t="shared" ref="BF218:BF221" si="893">BF219</f>
        <v>0</v>
      </c>
      <c r="BG218" s="17">
        <f t="shared" ref="BG218:BG221" si="894">BG219</f>
        <v>0</v>
      </c>
      <c r="BH218" s="17">
        <f t="shared" ref="BH218:BH221" si="895">BH219</f>
        <v>0</v>
      </c>
      <c r="BI218" s="17">
        <f t="shared" ref="BI218:BI221" si="896">BI219</f>
        <v>0</v>
      </c>
      <c r="BJ218" s="17">
        <f t="shared" ref="BJ218:BJ221" si="897">BJ219</f>
        <v>0</v>
      </c>
      <c r="BK218" s="17">
        <f t="shared" ref="BK218:BK221" si="898">BK219</f>
        <v>0</v>
      </c>
      <c r="BL218" s="17">
        <f t="shared" ref="BL218:BL221" si="899">BL219</f>
        <v>0</v>
      </c>
      <c r="BM218" s="17">
        <f t="shared" ref="BM218:BM221" si="900">BM219</f>
        <v>0</v>
      </c>
      <c r="BN218" s="17">
        <f t="shared" ref="BN218:BN221" si="901">BN219</f>
        <v>0</v>
      </c>
      <c r="BO218" s="17">
        <f t="shared" si="674"/>
        <v>3438.0999999999999</v>
      </c>
      <c r="BP218" s="17">
        <f t="shared" si="675"/>
        <v>0</v>
      </c>
      <c r="BQ218" s="17">
        <f t="shared" si="676"/>
        <v>0</v>
      </c>
      <c r="BR218" s="17">
        <f t="shared" ref="BR218:BR221" si="902">BR219</f>
        <v>0</v>
      </c>
      <c r="BS218" s="17">
        <f t="shared" ref="BS218:BS221" si="903">BS219</f>
        <v>0</v>
      </c>
      <c r="BT218" s="17">
        <f t="shared" ref="BT218:BT221" si="904">BT219</f>
        <v>0</v>
      </c>
      <c r="BU218" s="17">
        <f t="shared" si="677"/>
        <v>3438.0999999999999</v>
      </c>
      <c r="BV218" s="17">
        <f t="shared" si="678"/>
        <v>0</v>
      </c>
      <c r="BW218" s="17">
        <f t="shared" si="679"/>
        <v>0</v>
      </c>
      <c r="BX218" s="17">
        <f t="shared" ref="BX218:BX221" si="905">BX219</f>
        <v>0</v>
      </c>
      <c r="BY218" s="17">
        <f t="shared" ref="BY218:BY221" si="906">BY219</f>
        <v>0</v>
      </c>
      <c r="BZ218" s="17">
        <f t="shared" ref="BZ218:BZ221" si="907">BZ219</f>
        <v>0</v>
      </c>
      <c r="CA218" s="17">
        <f t="shared" ref="CA218:CA221" si="908">CA219</f>
        <v>0</v>
      </c>
      <c r="CB218" s="17">
        <f t="shared" ref="CB218:CB221" si="909">CB219</f>
        <v>0</v>
      </c>
      <c r="CC218" s="17">
        <f t="shared" ref="CC218:CC221" si="910">CC219</f>
        <v>0</v>
      </c>
      <c r="CD218" s="17">
        <f t="shared" ref="CD218:CD221" si="911">CD219</f>
        <v>0</v>
      </c>
      <c r="CE218" s="17">
        <f t="shared" ref="CE218:CE221" si="912">CE219</f>
        <v>0</v>
      </c>
      <c r="CF218" s="17">
        <f t="shared" ref="CF218:CF221" si="913">CF219</f>
        <v>0</v>
      </c>
      <c r="CG218" s="17">
        <f t="shared" si="680"/>
        <v>3438.0999999999999</v>
      </c>
      <c r="CH218" s="17">
        <f t="shared" si="681"/>
        <v>0</v>
      </c>
      <c r="CI218" s="17">
        <f t="shared" si="682"/>
        <v>0</v>
      </c>
      <c r="CJ218" s="17">
        <f t="shared" ref="CJ218:CJ221" si="914">CJ219</f>
        <v>0</v>
      </c>
      <c r="CK218" s="32"/>
      <c r="CL218" s="32"/>
      <c r="CM218" s="1"/>
      <c r="CN218" s="1"/>
      <c r="CO218" s="1"/>
      <c r="CP218" s="1"/>
      <c r="CQ218" s="1"/>
      <c r="CR218" s="1"/>
      <c r="CS218" s="1"/>
    </row>
    <row r="219" s="1" customFormat="1">
      <c r="A219" s="30" t="s">
        <v>216</v>
      </c>
      <c r="B219" s="30" t="s">
        <v>177</v>
      </c>
      <c r="C219" s="30" t="s">
        <v>70</v>
      </c>
      <c r="D219" s="30" t="s">
        <v>237</v>
      </c>
      <c r="E219" s="30"/>
      <c r="F219" s="31" t="s">
        <v>41</v>
      </c>
      <c r="G219" s="17">
        <f t="shared" si="857"/>
        <v>3438.0999999999999</v>
      </c>
      <c r="H219" s="17">
        <f t="shared" si="858"/>
        <v>0</v>
      </c>
      <c r="I219" s="17">
        <f t="shared" si="859"/>
        <v>0</v>
      </c>
      <c r="J219" s="17">
        <f t="shared" si="860"/>
        <v>0</v>
      </c>
      <c r="K219" s="17">
        <f t="shared" si="861"/>
        <v>0</v>
      </c>
      <c r="L219" s="17">
        <f t="shared" si="862"/>
        <v>0</v>
      </c>
      <c r="M219" s="17">
        <f t="shared" si="854"/>
        <v>3438.0999999999999</v>
      </c>
      <c r="N219" s="17">
        <f t="shared" si="855"/>
        <v>0</v>
      </c>
      <c r="O219" s="17">
        <f t="shared" si="856"/>
        <v>0</v>
      </c>
      <c r="P219" s="17">
        <f t="shared" si="863"/>
        <v>0</v>
      </c>
      <c r="Q219" s="17">
        <f t="shared" si="864"/>
        <v>0</v>
      </c>
      <c r="R219" s="17">
        <f t="shared" si="865"/>
        <v>0</v>
      </c>
      <c r="S219" s="17">
        <f t="shared" si="866"/>
        <v>0</v>
      </c>
      <c r="T219" s="17">
        <f t="shared" si="867"/>
        <v>0</v>
      </c>
      <c r="U219" s="17">
        <f t="shared" si="868"/>
        <v>0</v>
      </c>
      <c r="V219" s="17">
        <f t="shared" si="869"/>
        <v>0</v>
      </c>
      <c r="W219" s="17">
        <f t="shared" si="870"/>
        <v>0</v>
      </c>
      <c r="X219" s="17">
        <f t="shared" si="871"/>
        <v>0</v>
      </c>
      <c r="Y219" s="17">
        <f t="shared" si="662"/>
        <v>3438.0999999999999</v>
      </c>
      <c r="Z219" s="17">
        <f t="shared" si="663"/>
        <v>0</v>
      </c>
      <c r="AA219" s="17">
        <f t="shared" si="664"/>
        <v>0</v>
      </c>
      <c r="AB219" s="17">
        <f t="shared" si="872"/>
        <v>0</v>
      </c>
      <c r="AC219" s="17">
        <f t="shared" si="873"/>
        <v>0</v>
      </c>
      <c r="AD219" s="17">
        <f t="shared" si="874"/>
        <v>0</v>
      </c>
      <c r="AE219" s="17">
        <f t="shared" si="665"/>
        <v>3438.0999999999999</v>
      </c>
      <c r="AF219" s="17">
        <f t="shared" si="666"/>
        <v>0</v>
      </c>
      <c r="AG219" s="17">
        <f t="shared" si="667"/>
        <v>0</v>
      </c>
      <c r="AH219" s="17">
        <f t="shared" si="875"/>
        <v>0</v>
      </c>
      <c r="AI219" s="17">
        <f t="shared" si="876"/>
        <v>0</v>
      </c>
      <c r="AJ219" s="17">
        <f t="shared" si="877"/>
        <v>0</v>
      </c>
      <c r="AK219" s="17">
        <f t="shared" si="878"/>
        <v>0</v>
      </c>
      <c r="AL219" s="17">
        <f t="shared" si="879"/>
        <v>0</v>
      </c>
      <c r="AM219" s="17">
        <f t="shared" si="880"/>
        <v>0</v>
      </c>
      <c r="AN219" s="17">
        <f t="shared" si="881"/>
        <v>0</v>
      </c>
      <c r="AO219" s="17">
        <f t="shared" si="882"/>
        <v>0</v>
      </c>
      <c r="AP219" s="17">
        <f t="shared" si="883"/>
        <v>0</v>
      </c>
      <c r="AQ219" s="17">
        <f t="shared" si="884"/>
        <v>0</v>
      </c>
      <c r="AR219" s="17">
        <f t="shared" si="885"/>
        <v>0</v>
      </c>
      <c r="AS219" s="17">
        <f t="shared" si="886"/>
        <v>0</v>
      </c>
      <c r="AT219" s="17">
        <f t="shared" si="887"/>
        <v>0</v>
      </c>
      <c r="AU219" s="17">
        <f t="shared" si="888"/>
        <v>0</v>
      </c>
      <c r="AV219" s="17">
        <f t="shared" si="889"/>
        <v>0</v>
      </c>
      <c r="AW219" s="17">
        <f t="shared" si="668"/>
        <v>3438.0999999999999</v>
      </c>
      <c r="AX219" s="17">
        <f t="shared" si="669"/>
        <v>0</v>
      </c>
      <c r="AY219" s="17">
        <f t="shared" si="670"/>
        <v>0</v>
      </c>
      <c r="AZ219" s="17">
        <f t="shared" si="890"/>
        <v>0</v>
      </c>
      <c r="BA219" s="17">
        <f t="shared" si="671"/>
        <v>3438.0999999999999</v>
      </c>
      <c r="BB219" s="17">
        <f t="shared" si="672"/>
        <v>0</v>
      </c>
      <c r="BC219" s="17">
        <f t="shared" si="673"/>
        <v>0</v>
      </c>
      <c r="BD219" s="17">
        <f t="shared" si="891"/>
        <v>0</v>
      </c>
      <c r="BE219" s="17">
        <f t="shared" si="892"/>
        <v>0</v>
      </c>
      <c r="BF219" s="17">
        <f t="shared" si="893"/>
        <v>0</v>
      </c>
      <c r="BG219" s="17">
        <f t="shared" si="894"/>
        <v>0</v>
      </c>
      <c r="BH219" s="17">
        <f t="shared" si="895"/>
        <v>0</v>
      </c>
      <c r="BI219" s="17">
        <f t="shared" si="896"/>
        <v>0</v>
      </c>
      <c r="BJ219" s="17">
        <f t="shared" si="897"/>
        <v>0</v>
      </c>
      <c r="BK219" s="17">
        <f t="shared" si="898"/>
        <v>0</v>
      </c>
      <c r="BL219" s="17">
        <f t="shared" si="899"/>
        <v>0</v>
      </c>
      <c r="BM219" s="17">
        <f t="shared" si="900"/>
        <v>0</v>
      </c>
      <c r="BN219" s="17">
        <f t="shared" si="901"/>
        <v>0</v>
      </c>
      <c r="BO219" s="17">
        <f t="shared" si="674"/>
        <v>3438.0999999999999</v>
      </c>
      <c r="BP219" s="17">
        <f t="shared" si="675"/>
        <v>0</v>
      </c>
      <c r="BQ219" s="17">
        <f t="shared" si="676"/>
        <v>0</v>
      </c>
      <c r="BR219" s="17">
        <f t="shared" si="902"/>
        <v>0</v>
      </c>
      <c r="BS219" s="17">
        <f t="shared" si="903"/>
        <v>0</v>
      </c>
      <c r="BT219" s="17">
        <f t="shared" si="904"/>
        <v>0</v>
      </c>
      <c r="BU219" s="17">
        <f t="shared" si="677"/>
        <v>3438.0999999999999</v>
      </c>
      <c r="BV219" s="17">
        <f t="shared" si="678"/>
        <v>0</v>
      </c>
      <c r="BW219" s="17">
        <f t="shared" si="679"/>
        <v>0</v>
      </c>
      <c r="BX219" s="17">
        <f t="shared" si="905"/>
        <v>0</v>
      </c>
      <c r="BY219" s="17">
        <f t="shared" si="906"/>
        <v>0</v>
      </c>
      <c r="BZ219" s="17">
        <f t="shared" si="907"/>
        <v>0</v>
      </c>
      <c r="CA219" s="17">
        <f t="shared" si="908"/>
        <v>0</v>
      </c>
      <c r="CB219" s="17">
        <f t="shared" si="909"/>
        <v>0</v>
      </c>
      <c r="CC219" s="17">
        <f t="shared" si="910"/>
        <v>0</v>
      </c>
      <c r="CD219" s="17">
        <f t="shared" si="911"/>
        <v>0</v>
      </c>
      <c r="CE219" s="17">
        <f t="shared" si="912"/>
        <v>0</v>
      </c>
      <c r="CF219" s="17">
        <f t="shared" si="913"/>
        <v>0</v>
      </c>
      <c r="CG219" s="17">
        <f t="shared" si="680"/>
        <v>3438.0999999999999</v>
      </c>
      <c r="CH219" s="17">
        <f t="shared" si="681"/>
        <v>0</v>
      </c>
      <c r="CI219" s="17">
        <f t="shared" si="682"/>
        <v>0</v>
      </c>
      <c r="CJ219" s="17">
        <f t="shared" si="914"/>
        <v>0</v>
      </c>
      <c r="CK219" s="32"/>
      <c r="CL219" s="32"/>
      <c r="CM219" s="1"/>
      <c r="CN219" s="1"/>
      <c r="CO219" s="1"/>
      <c r="CP219" s="1"/>
      <c r="CQ219" s="1"/>
      <c r="CR219" s="1"/>
      <c r="CS219" s="1"/>
    </row>
    <row r="220" s="1" customFormat="1">
      <c r="A220" s="30" t="s">
        <v>216</v>
      </c>
      <c r="B220" s="30" t="s">
        <v>177</v>
      </c>
      <c r="C220" s="30" t="s">
        <v>70</v>
      </c>
      <c r="D220" s="30" t="s">
        <v>238</v>
      </c>
      <c r="E220" s="30"/>
      <c r="F220" s="31" t="s">
        <v>239</v>
      </c>
      <c r="G220" s="17">
        <f t="shared" si="857"/>
        <v>3438.0999999999999</v>
      </c>
      <c r="H220" s="17">
        <f t="shared" si="858"/>
        <v>0</v>
      </c>
      <c r="I220" s="17">
        <f t="shared" si="859"/>
        <v>0</v>
      </c>
      <c r="J220" s="17">
        <f t="shared" si="860"/>
        <v>0</v>
      </c>
      <c r="K220" s="17">
        <f t="shared" si="861"/>
        <v>0</v>
      </c>
      <c r="L220" s="17">
        <f t="shared" si="862"/>
        <v>0</v>
      </c>
      <c r="M220" s="17">
        <f t="shared" si="854"/>
        <v>3438.0999999999999</v>
      </c>
      <c r="N220" s="17">
        <f t="shared" si="855"/>
        <v>0</v>
      </c>
      <c r="O220" s="17">
        <f t="shared" si="856"/>
        <v>0</v>
      </c>
      <c r="P220" s="17">
        <f t="shared" si="863"/>
        <v>0</v>
      </c>
      <c r="Q220" s="17">
        <f t="shared" si="864"/>
        <v>0</v>
      </c>
      <c r="R220" s="17">
        <f t="shared" si="865"/>
        <v>0</v>
      </c>
      <c r="S220" s="17">
        <f t="shared" si="866"/>
        <v>0</v>
      </c>
      <c r="T220" s="17">
        <f t="shared" si="867"/>
        <v>0</v>
      </c>
      <c r="U220" s="17">
        <f t="shared" si="868"/>
        <v>0</v>
      </c>
      <c r="V220" s="17">
        <f t="shared" si="869"/>
        <v>0</v>
      </c>
      <c r="W220" s="17">
        <f t="shared" si="870"/>
        <v>0</v>
      </c>
      <c r="X220" s="17">
        <f t="shared" si="871"/>
        <v>0</v>
      </c>
      <c r="Y220" s="17">
        <f t="shared" si="662"/>
        <v>3438.0999999999999</v>
      </c>
      <c r="Z220" s="17">
        <f t="shared" si="663"/>
        <v>0</v>
      </c>
      <c r="AA220" s="17">
        <f t="shared" si="664"/>
        <v>0</v>
      </c>
      <c r="AB220" s="17">
        <f t="shared" si="872"/>
        <v>0</v>
      </c>
      <c r="AC220" s="17">
        <f t="shared" si="873"/>
        <v>0</v>
      </c>
      <c r="AD220" s="17">
        <f t="shared" si="874"/>
        <v>0</v>
      </c>
      <c r="AE220" s="17">
        <f t="shared" si="665"/>
        <v>3438.0999999999999</v>
      </c>
      <c r="AF220" s="17">
        <f t="shared" si="666"/>
        <v>0</v>
      </c>
      <c r="AG220" s="17">
        <f t="shared" si="667"/>
        <v>0</v>
      </c>
      <c r="AH220" s="17">
        <f t="shared" si="875"/>
        <v>0</v>
      </c>
      <c r="AI220" s="17">
        <f t="shared" si="876"/>
        <v>0</v>
      </c>
      <c r="AJ220" s="17">
        <f t="shared" si="877"/>
        <v>0</v>
      </c>
      <c r="AK220" s="17">
        <f t="shared" si="878"/>
        <v>0</v>
      </c>
      <c r="AL220" s="17">
        <f t="shared" si="879"/>
        <v>0</v>
      </c>
      <c r="AM220" s="17">
        <f t="shared" si="880"/>
        <v>0</v>
      </c>
      <c r="AN220" s="17">
        <f t="shared" si="881"/>
        <v>0</v>
      </c>
      <c r="AO220" s="17">
        <f t="shared" si="882"/>
        <v>0</v>
      </c>
      <c r="AP220" s="17">
        <f t="shared" si="883"/>
        <v>0</v>
      </c>
      <c r="AQ220" s="17">
        <f t="shared" si="884"/>
        <v>0</v>
      </c>
      <c r="AR220" s="17">
        <f t="shared" si="885"/>
        <v>0</v>
      </c>
      <c r="AS220" s="17">
        <f t="shared" si="886"/>
        <v>0</v>
      </c>
      <c r="AT220" s="17">
        <f t="shared" si="887"/>
        <v>0</v>
      </c>
      <c r="AU220" s="17">
        <f t="shared" si="888"/>
        <v>0</v>
      </c>
      <c r="AV220" s="17">
        <f t="shared" si="889"/>
        <v>0</v>
      </c>
      <c r="AW220" s="17">
        <f t="shared" si="668"/>
        <v>3438.0999999999999</v>
      </c>
      <c r="AX220" s="17">
        <f t="shared" si="669"/>
        <v>0</v>
      </c>
      <c r="AY220" s="17">
        <f t="shared" si="670"/>
        <v>0</v>
      </c>
      <c r="AZ220" s="17">
        <f t="shared" si="890"/>
        <v>0</v>
      </c>
      <c r="BA220" s="17">
        <f t="shared" si="671"/>
        <v>3438.0999999999999</v>
      </c>
      <c r="BB220" s="17">
        <f t="shared" si="672"/>
        <v>0</v>
      </c>
      <c r="BC220" s="17">
        <f t="shared" si="673"/>
        <v>0</v>
      </c>
      <c r="BD220" s="17">
        <f t="shared" si="891"/>
        <v>0</v>
      </c>
      <c r="BE220" s="17">
        <f t="shared" si="892"/>
        <v>0</v>
      </c>
      <c r="BF220" s="17">
        <f t="shared" si="893"/>
        <v>0</v>
      </c>
      <c r="BG220" s="17">
        <f t="shared" si="894"/>
        <v>0</v>
      </c>
      <c r="BH220" s="17">
        <f t="shared" si="895"/>
        <v>0</v>
      </c>
      <c r="BI220" s="17">
        <f t="shared" si="896"/>
        <v>0</v>
      </c>
      <c r="BJ220" s="17">
        <f t="shared" si="897"/>
        <v>0</v>
      </c>
      <c r="BK220" s="17">
        <f t="shared" si="898"/>
        <v>0</v>
      </c>
      <c r="BL220" s="17">
        <f t="shared" si="899"/>
        <v>0</v>
      </c>
      <c r="BM220" s="17">
        <f t="shared" si="900"/>
        <v>0</v>
      </c>
      <c r="BN220" s="17">
        <f t="shared" si="901"/>
        <v>0</v>
      </c>
      <c r="BO220" s="17">
        <f t="shared" si="674"/>
        <v>3438.0999999999999</v>
      </c>
      <c r="BP220" s="17">
        <f t="shared" si="675"/>
        <v>0</v>
      </c>
      <c r="BQ220" s="17">
        <f t="shared" si="676"/>
        <v>0</v>
      </c>
      <c r="BR220" s="17">
        <f t="shared" si="902"/>
        <v>0</v>
      </c>
      <c r="BS220" s="17">
        <f t="shared" si="903"/>
        <v>0</v>
      </c>
      <c r="BT220" s="17">
        <f t="shared" si="904"/>
        <v>0</v>
      </c>
      <c r="BU220" s="17">
        <f t="shared" si="677"/>
        <v>3438.0999999999999</v>
      </c>
      <c r="BV220" s="17">
        <f t="shared" si="678"/>
        <v>0</v>
      </c>
      <c r="BW220" s="17">
        <f t="shared" si="679"/>
        <v>0</v>
      </c>
      <c r="BX220" s="17">
        <f t="shared" si="905"/>
        <v>0</v>
      </c>
      <c r="BY220" s="17">
        <f t="shared" si="906"/>
        <v>0</v>
      </c>
      <c r="BZ220" s="17">
        <f t="shared" si="907"/>
        <v>0</v>
      </c>
      <c r="CA220" s="17">
        <f t="shared" si="908"/>
        <v>0</v>
      </c>
      <c r="CB220" s="17">
        <f t="shared" si="909"/>
        <v>0</v>
      </c>
      <c r="CC220" s="17">
        <f t="shared" si="910"/>
        <v>0</v>
      </c>
      <c r="CD220" s="17">
        <f t="shared" si="911"/>
        <v>0</v>
      </c>
      <c r="CE220" s="17">
        <f t="shared" si="912"/>
        <v>0</v>
      </c>
      <c r="CF220" s="17">
        <f t="shared" si="913"/>
        <v>0</v>
      </c>
      <c r="CG220" s="17">
        <f t="shared" si="680"/>
        <v>3438.0999999999999</v>
      </c>
      <c r="CH220" s="17">
        <f t="shared" si="681"/>
        <v>0</v>
      </c>
      <c r="CI220" s="17">
        <f t="shared" si="682"/>
        <v>0</v>
      </c>
      <c r="CJ220" s="17">
        <f t="shared" si="914"/>
        <v>0</v>
      </c>
      <c r="CK220" s="32"/>
      <c r="CL220" s="32"/>
      <c r="CM220" s="1"/>
      <c r="CN220" s="1"/>
      <c r="CO220" s="1"/>
      <c r="CP220" s="1"/>
      <c r="CQ220" s="1"/>
      <c r="CR220" s="1"/>
      <c r="CS220" s="1"/>
    </row>
    <row r="221" s="1" customFormat="1">
      <c r="A221" s="30" t="s">
        <v>216</v>
      </c>
      <c r="B221" s="30" t="s">
        <v>177</v>
      </c>
      <c r="C221" s="30" t="s">
        <v>70</v>
      </c>
      <c r="D221" s="30" t="s">
        <v>240</v>
      </c>
      <c r="E221" s="30"/>
      <c r="F221" s="31" t="s">
        <v>241</v>
      </c>
      <c r="G221" s="17">
        <f t="shared" si="857"/>
        <v>3438.0999999999999</v>
      </c>
      <c r="H221" s="17">
        <f t="shared" si="858"/>
        <v>0</v>
      </c>
      <c r="I221" s="17">
        <f t="shared" si="859"/>
        <v>0</v>
      </c>
      <c r="J221" s="17">
        <f t="shared" si="860"/>
        <v>0</v>
      </c>
      <c r="K221" s="17">
        <f t="shared" si="861"/>
        <v>0</v>
      </c>
      <c r="L221" s="17">
        <f t="shared" si="862"/>
        <v>0</v>
      </c>
      <c r="M221" s="17">
        <f t="shared" si="854"/>
        <v>3438.0999999999999</v>
      </c>
      <c r="N221" s="17">
        <f t="shared" si="855"/>
        <v>0</v>
      </c>
      <c r="O221" s="17">
        <f t="shared" si="856"/>
        <v>0</v>
      </c>
      <c r="P221" s="17">
        <f t="shared" si="863"/>
        <v>0</v>
      </c>
      <c r="Q221" s="17">
        <f t="shared" si="864"/>
        <v>0</v>
      </c>
      <c r="R221" s="17">
        <f t="shared" si="865"/>
        <v>0</v>
      </c>
      <c r="S221" s="17">
        <f t="shared" si="866"/>
        <v>0</v>
      </c>
      <c r="T221" s="17">
        <f t="shared" si="867"/>
        <v>0</v>
      </c>
      <c r="U221" s="17">
        <f t="shared" si="868"/>
        <v>0</v>
      </c>
      <c r="V221" s="17">
        <f t="shared" si="869"/>
        <v>0</v>
      </c>
      <c r="W221" s="17">
        <f t="shared" si="870"/>
        <v>0</v>
      </c>
      <c r="X221" s="17">
        <f t="shared" si="871"/>
        <v>0</v>
      </c>
      <c r="Y221" s="17">
        <f t="shared" si="662"/>
        <v>3438.0999999999999</v>
      </c>
      <c r="Z221" s="17">
        <f t="shared" si="663"/>
        <v>0</v>
      </c>
      <c r="AA221" s="17">
        <f t="shared" si="664"/>
        <v>0</v>
      </c>
      <c r="AB221" s="17">
        <f t="shared" si="872"/>
        <v>0</v>
      </c>
      <c r="AC221" s="17">
        <f t="shared" si="873"/>
        <v>0</v>
      </c>
      <c r="AD221" s="17">
        <f t="shared" si="874"/>
        <v>0</v>
      </c>
      <c r="AE221" s="17">
        <f t="shared" si="665"/>
        <v>3438.0999999999999</v>
      </c>
      <c r="AF221" s="17">
        <f t="shared" si="666"/>
        <v>0</v>
      </c>
      <c r="AG221" s="17">
        <f t="shared" si="667"/>
        <v>0</v>
      </c>
      <c r="AH221" s="17">
        <f t="shared" si="875"/>
        <v>0</v>
      </c>
      <c r="AI221" s="17">
        <f t="shared" si="876"/>
        <v>0</v>
      </c>
      <c r="AJ221" s="17">
        <f t="shared" si="877"/>
        <v>0</v>
      </c>
      <c r="AK221" s="17">
        <f t="shared" si="878"/>
        <v>0</v>
      </c>
      <c r="AL221" s="17">
        <f t="shared" si="879"/>
        <v>0</v>
      </c>
      <c r="AM221" s="17">
        <f t="shared" si="880"/>
        <v>0</v>
      </c>
      <c r="AN221" s="17">
        <f t="shared" si="881"/>
        <v>0</v>
      </c>
      <c r="AO221" s="17">
        <f t="shared" si="882"/>
        <v>0</v>
      </c>
      <c r="AP221" s="17">
        <f t="shared" si="883"/>
        <v>0</v>
      </c>
      <c r="AQ221" s="17">
        <f t="shared" si="884"/>
        <v>0</v>
      </c>
      <c r="AR221" s="17">
        <f t="shared" si="885"/>
        <v>0</v>
      </c>
      <c r="AS221" s="17">
        <f t="shared" si="886"/>
        <v>0</v>
      </c>
      <c r="AT221" s="17">
        <f t="shared" si="887"/>
        <v>0</v>
      </c>
      <c r="AU221" s="17">
        <f t="shared" si="888"/>
        <v>0</v>
      </c>
      <c r="AV221" s="17">
        <f t="shared" si="889"/>
        <v>0</v>
      </c>
      <c r="AW221" s="17">
        <f t="shared" si="668"/>
        <v>3438.0999999999999</v>
      </c>
      <c r="AX221" s="17">
        <f t="shared" si="669"/>
        <v>0</v>
      </c>
      <c r="AY221" s="17">
        <f t="shared" si="670"/>
        <v>0</v>
      </c>
      <c r="AZ221" s="17">
        <f t="shared" si="890"/>
        <v>0</v>
      </c>
      <c r="BA221" s="17">
        <f t="shared" si="671"/>
        <v>3438.0999999999999</v>
      </c>
      <c r="BB221" s="17">
        <f t="shared" si="672"/>
        <v>0</v>
      </c>
      <c r="BC221" s="17">
        <f t="shared" si="673"/>
        <v>0</v>
      </c>
      <c r="BD221" s="17">
        <f t="shared" si="891"/>
        <v>0</v>
      </c>
      <c r="BE221" s="17">
        <f t="shared" si="892"/>
        <v>0</v>
      </c>
      <c r="BF221" s="17">
        <f t="shared" si="893"/>
        <v>0</v>
      </c>
      <c r="BG221" s="17">
        <f t="shared" si="894"/>
        <v>0</v>
      </c>
      <c r="BH221" s="17">
        <f t="shared" si="895"/>
        <v>0</v>
      </c>
      <c r="BI221" s="17">
        <f t="shared" si="896"/>
        <v>0</v>
      </c>
      <c r="BJ221" s="17">
        <f t="shared" si="897"/>
        <v>0</v>
      </c>
      <c r="BK221" s="17">
        <f t="shared" si="898"/>
        <v>0</v>
      </c>
      <c r="BL221" s="17">
        <f t="shared" si="899"/>
        <v>0</v>
      </c>
      <c r="BM221" s="17">
        <f t="shared" si="900"/>
        <v>0</v>
      </c>
      <c r="BN221" s="17">
        <f t="shared" si="901"/>
        <v>0</v>
      </c>
      <c r="BO221" s="17">
        <f t="shared" si="674"/>
        <v>3438.0999999999999</v>
      </c>
      <c r="BP221" s="17">
        <f t="shared" si="675"/>
        <v>0</v>
      </c>
      <c r="BQ221" s="17">
        <f t="shared" si="676"/>
        <v>0</v>
      </c>
      <c r="BR221" s="17">
        <f t="shared" si="902"/>
        <v>0</v>
      </c>
      <c r="BS221" s="17">
        <f t="shared" si="903"/>
        <v>0</v>
      </c>
      <c r="BT221" s="17">
        <f t="shared" si="904"/>
        <v>0</v>
      </c>
      <c r="BU221" s="17">
        <f t="shared" si="677"/>
        <v>3438.0999999999999</v>
      </c>
      <c r="BV221" s="17">
        <f t="shared" si="678"/>
        <v>0</v>
      </c>
      <c r="BW221" s="17">
        <f t="shared" si="679"/>
        <v>0</v>
      </c>
      <c r="BX221" s="17">
        <f t="shared" si="905"/>
        <v>0</v>
      </c>
      <c r="BY221" s="17">
        <f t="shared" si="906"/>
        <v>0</v>
      </c>
      <c r="BZ221" s="17">
        <f t="shared" si="907"/>
        <v>0</v>
      </c>
      <c r="CA221" s="17">
        <f t="shared" si="908"/>
        <v>0</v>
      </c>
      <c r="CB221" s="17">
        <f t="shared" si="909"/>
        <v>0</v>
      </c>
      <c r="CC221" s="17">
        <f t="shared" si="910"/>
        <v>0</v>
      </c>
      <c r="CD221" s="17">
        <f t="shared" si="911"/>
        <v>0</v>
      </c>
      <c r="CE221" s="17">
        <f t="shared" si="912"/>
        <v>0</v>
      </c>
      <c r="CF221" s="17">
        <f t="shared" si="913"/>
        <v>0</v>
      </c>
      <c r="CG221" s="17">
        <f t="shared" si="680"/>
        <v>3438.0999999999999</v>
      </c>
      <c r="CH221" s="17">
        <f t="shared" si="681"/>
        <v>0</v>
      </c>
      <c r="CI221" s="17">
        <f t="shared" si="682"/>
        <v>0</v>
      </c>
      <c r="CJ221" s="17">
        <f t="shared" si="914"/>
        <v>0</v>
      </c>
      <c r="CK221" s="32"/>
      <c r="CL221" s="32"/>
      <c r="CM221" s="1"/>
      <c r="CN221" s="1"/>
      <c r="CO221" s="1"/>
      <c r="CP221" s="1"/>
      <c r="CQ221" s="1"/>
      <c r="CR221" s="1"/>
      <c r="CS221" s="1"/>
    </row>
    <row r="222" s="1" customFormat="1">
      <c r="A222" s="30" t="s">
        <v>216</v>
      </c>
      <c r="B222" s="30" t="s">
        <v>177</v>
      </c>
      <c r="C222" s="30" t="s">
        <v>70</v>
      </c>
      <c r="D222" s="30" t="s">
        <v>240</v>
      </c>
      <c r="E222" s="30" t="s">
        <v>140</v>
      </c>
      <c r="F222" s="31" t="s">
        <v>141</v>
      </c>
      <c r="G222" s="17">
        <v>3438.0999999999999</v>
      </c>
      <c r="H222" s="17">
        <v>0</v>
      </c>
      <c r="I222" s="17">
        <v>0</v>
      </c>
      <c r="J222" s="17"/>
      <c r="K222" s="17"/>
      <c r="L222" s="17"/>
      <c r="M222" s="17">
        <f t="shared" si="854"/>
        <v>3438.0999999999999</v>
      </c>
      <c r="N222" s="17">
        <f t="shared" si="855"/>
        <v>0</v>
      </c>
      <c r="O222" s="17">
        <f t="shared" si="856"/>
        <v>0</v>
      </c>
      <c r="P222" s="17"/>
      <c r="Q222" s="17"/>
      <c r="R222" s="17"/>
      <c r="S222" s="17"/>
      <c r="T222" s="17"/>
      <c r="U222" s="17"/>
      <c r="V222" s="17"/>
      <c r="W222" s="17"/>
      <c r="X222" s="17"/>
      <c r="Y222" s="17">
        <f t="shared" si="662"/>
        <v>3438.0999999999999</v>
      </c>
      <c r="Z222" s="17">
        <f t="shared" si="663"/>
        <v>0</v>
      </c>
      <c r="AA222" s="17">
        <f t="shared" si="664"/>
        <v>0</v>
      </c>
      <c r="AB222" s="17"/>
      <c r="AC222" s="17"/>
      <c r="AD222" s="17"/>
      <c r="AE222" s="17">
        <f t="shared" si="665"/>
        <v>3438.0999999999999</v>
      </c>
      <c r="AF222" s="17">
        <f t="shared" si="666"/>
        <v>0</v>
      </c>
      <c r="AG222" s="17">
        <f t="shared" si="667"/>
        <v>0</v>
      </c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>
        <f t="shared" si="668"/>
        <v>3438.0999999999999</v>
      </c>
      <c r="AX222" s="17">
        <f t="shared" si="669"/>
        <v>0</v>
      </c>
      <c r="AY222" s="17">
        <f t="shared" si="670"/>
        <v>0</v>
      </c>
      <c r="AZ222" s="17"/>
      <c r="BA222" s="17">
        <f t="shared" si="671"/>
        <v>3438.0999999999999</v>
      </c>
      <c r="BB222" s="17">
        <f t="shared" si="672"/>
        <v>0</v>
      </c>
      <c r="BC222" s="17">
        <f t="shared" si="673"/>
        <v>0</v>
      </c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>
        <f t="shared" si="674"/>
        <v>3438.0999999999999</v>
      </c>
      <c r="BP222" s="17">
        <f t="shared" si="675"/>
        <v>0</v>
      </c>
      <c r="BQ222" s="17">
        <f t="shared" si="676"/>
        <v>0</v>
      </c>
      <c r="BR222" s="17"/>
      <c r="BS222" s="17"/>
      <c r="BT222" s="17"/>
      <c r="BU222" s="17">
        <f t="shared" si="677"/>
        <v>3438.0999999999999</v>
      </c>
      <c r="BV222" s="17">
        <f t="shared" si="678"/>
        <v>0</v>
      </c>
      <c r="BW222" s="17">
        <f t="shared" si="679"/>
        <v>0</v>
      </c>
      <c r="BX222" s="17"/>
      <c r="BY222" s="17"/>
      <c r="BZ222" s="17"/>
      <c r="CA222" s="17"/>
      <c r="CB222" s="17"/>
      <c r="CC222" s="17"/>
      <c r="CD222" s="17"/>
      <c r="CE222" s="17"/>
      <c r="CF222" s="17"/>
      <c r="CG222" s="17">
        <f t="shared" si="680"/>
        <v>3438.0999999999999</v>
      </c>
      <c r="CH222" s="17">
        <f t="shared" si="681"/>
        <v>0</v>
      </c>
      <c r="CI222" s="17">
        <f t="shared" si="682"/>
        <v>0</v>
      </c>
      <c r="CJ222" s="17"/>
      <c r="CK222" s="32"/>
      <c r="CL222" s="32"/>
      <c r="CM222" s="1"/>
      <c r="CN222" s="1"/>
      <c r="CO222" s="1"/>
      <c r="CP222" s="1"/>
      <c r="CQ222" s="1"/>
      <c r="CR222" s="1"/>
      <c r="CS222" s="1"/>
    </row>
    <row r="223" s="25" customFormat="1">
      <c r="A223" s="26" t="s">
        <v>216</v>
      </c>
      <c r="B223" s="26" t="s">
        <v>177</v>
      </c>
      <c r="C223" s="26" t="s">
        <v>177</v>
      </c>
      <c r="D223" s="26"/>
      <c r="E223" s="26"/>
      <c r="F223" s="27" t="s">
        <v>242</v>
      </c>
      <c r="G223" s="28">
        <f>G224+G236+G231+G251</f>
        <v>57002.699999999997</v>
      </c>
      <c r="H223" s="28">
        <f>H224+H236+H231+H251</f>
        <v>57633.100000000006</v>
      </c>
      <c r="I223" s="28">
        <f>I224+I236+I231+I251</f>
        <v>57633.100000000006</v>
      </c>
      <c r="J223" s="28">
        <f>J224+J236+J231+J251</f>
        <v>0</v>
      </c>
      <c r="K223" s="28">
        <f>K224+K236+K231+K251</f>
        <v>0</v>
      </c>
      <c r="L223" s="28">
        <f>L224+L236+L231+L251</f>
        <v>0</v>
      </c>
      <c r="M223" s="28">
        <f t="shared" si="854"/>
        <v>57002.699999999997</v>
      </c>
      <c r="N223" s="28">
        <f t="shared" si="855"/>
        <v>57633.100000000006</v>
      </c>
      <c r="O223" s="28">
        <f t="shared" si="856"/>
        <v>57633.100000000006</v>
      </c>
      <c r="P223" s="28">
        <f>P224+P236+P231+P251</f>
        <v>471.5</v>
      </c>
      <c r="Q223" s="28">
        <f>Q224+Q236+Q231+Q251</f>
        <v>0</v>
      </c>
      <c r="R223" s="28">
        <f>R224+R236+R231+R251</f>
        <v>0</v>
      </c>
      <c r="S223" s="28">
        <f>S224+S236+S231+S251</f>
        <v>1200</v>
      </c>
      <c r="T223" s="28">
        <f>T224+T236+T231+T251</f>
        <v>0</v>
      </c>
      <c r="U223" s="28">
        <f>U224+U236+U231+U251</f>
        <v>0</v>
      </c>
      <c r="V223" s="28">
        <f>V224+V236+V231+V251</f>
        <v>0</v>
      </c>
      <c r="W223" s="28">
        <f>W224+W236+W231+W251</f>
        <v>0</v>
      </c>
      <c r="X223" s="28">
        <f>X224+X236+X231+X251</f>
        <v>0</v>
      </c>
      <c r="Y223" s="28">
        <f t="shared" si="662"/>
        <v>58674.199999999997</v>
      </c>
      <c r="Z223" s="28">
        <f t="shared" si="663"/>
        <v>57633.100000000006</v>
      </c>
      <c r="AA223" s="28">
        <f t="shared" si="664"/>
        <v>57633.100000000006</v>
      </c>
      <c r="AB223" s="28">
        <f>AB224+AB236+AB231+AB251</f>
        <v>0</v>
      </c>
      <c r="AC223" s="28">
        <f>AC224+AC236+AC231+AC251</f>
        <v>0</v>
      </c>
      <c r="AD223" s="28">
        <f>AD224+AD236+AD231+AD251</f>
        <v>0</v>
      </c>
      <c r="AE223" s="28">
        <f t="shared" si="665"/>
        <v>58674.199999999997</v>
      </c>
      <c r="AF223" s="28">
        <f t="shared" si="666"/>
        <v>57633.100000000006</v>
      </c>
      <c r="AG223" s="28">
        <f t="shared" si="667"/>
        <v>57633.100000000006</v>
      </c>
      <c r="AH223" s="28">
        <f>AH224+AH236+AH231+AH251</f>
        <v>0</v>
      </c>
      <c r="AI223" s="28">
        <f>AI224+AI236+AI231+AI251</f>
        <v>550</v>
      </c>
      <c r="AJ223" s="28">
        <f>AJ224+AJ236+AJ231+AJ251</f>
        <v>0</v>
      </c>
      <c r="AK223" s="28">
        <f>AK224+AK236+AK231+AK251</f>
        <v>0</v>
      </c>
      <c r="AL223" s="28">
        <f>AL224+AL236+AL231+AL251</f>
        <v>0</v>
      </c>
      <c r="AM223" s="28">
        <f>AM224+AM236+AM231+AM251</f>
        <v>0</v>
      </c>
      <c r="AN223" s="28">
        <f>AN224+AN236+AN231+AN251</f>
        <v>1000</v>
      </c>
      <c r="AO223" s="28">
        <f>AO224+AO236+AO231+AO251</f>
        <v>0</v>
      </c>
      <c r="AP223" s="28">
        <f>AP224+AP236+AP231+AP251</f>
        <v>0</v>
      </c>
      <c r="AQ223" s="28">
        <f>AQ224+AQ236+AQ231+AQ251</f>
        <v>0</v>
      </c>
      <c r="AR223" s="28">
        <f>AR224+AR236+AR231+AR251</f>
        <v>0</v>
      </c>
      <c r="AS223" s="28">
        <f>AS224+AS236+AS231+AS251</f>
        <v>1000</v>
      </c>
      <c r="AT223" s="28">
        <f>AT224+AT236+AT231+AT251</f>
        <v>0</v>
      </c>
      <c r="AU223" s="28">
        <f>AU224+AU236+AU231+AU251</f>
        <v>0</v>
      </c>
      <c r="AV223" s="28">
        <f>AV224+AV236+AV231+AV251</f>
        <v>0</v>
      </c>
      <c r="AW223" s="28">
        <f t="shared" si="668"/>
        <v>59224.199999999997</v>
      </c>
      <c r="AX223" s="28">
        <f t="shared" si="669"/>
        <v>58633.100000000006</v>
      </c>
      <c r="AY223" s="28">
        <f t="shared" si="670"/>
        <v>58633.100000000006</v>
      </c>
      <c r="AZ223" s="28">
        <f>AZ224+AZ236+AZ231+AZ251</f>
        <v>0</v>
      </c>
      <c r="BA223" s="28">
        <f t="shared" si="671"/>
        <v>59224.199999999997</v>
      </c>
      <c r="BB223" s="28">
        <f t="shared" si="672"/>
        <v>58633.100000000006</v>
      </c>
      <c r="BC223" s="28">
        <f t="shared" si="673"/>
        <v>58633.100000000006</v>
      </c>
      <c r="BD223" s="28">
        <f>BD224+BD236+BD231+BD251</f>
        <v>0</v>
      </c>
      <c r="BE223" s="28">
        <f>BE224+BE236+BE231+BE251</f>
        <v>0</v>
      </c>
      <c r="BF223" s="28">
        <f>BF224+BF236+BF231+BF251</f>
        <v>0</v>
      </c>
      <c r="BG223" s="28">
        <f>BG224+BG236+BG231+BG251</f>
        <v>0</v>
      </c>
      <c r="BH223" s="28">
        <f>BH224+BH236+BH231+BH251</f>
        <v>0</v>
      </c>
      <c r="BI223" s="28">
        <f>BI224+BI236+BI231+BI251</f>
        <v>0</v>
      </c>
      <c r="BJ223" s="28">
        <f>BJ224+BJ236+BJ231+BJ251</f>
        <v>0</v>
      </c>
      <c r="BK223" s="28">
        <f>BK224+BK236+BK231+BK251</f>
        <v>0</v>
      </c>
      <c r="BL223" s="28">
        <f>BL224+BL236+BL231+BL251</f>
        <v>0</v>
      </c>
      <c r="BM223" s="28">
        <f>BM224+BM236+BM231+BM251</f>
        <v>0</v>
      </c>
      <c r="BN223" s="28">
        <f>BN224+BN236+BN231+BN251</f>
        <v>0</v>
      </c>
      <c r="BO223" s="28">
        <f t="shared" si="674"/>
        <v>59224.199999999997</v>
      </c>
      <c r="BP223" s="28">
        <f t="shared" si="675"/>
        <v>58633.100000000006</v>
      </c>
      <c r="BQ223" s="28">
        <f t="shared" si="676"/>
        <v>58633.100000000006</v>
      </c>
      <c r="BR223" s="28">
        <f>BR224+BR236+BR231+BR251</f>
        <v>0</v>
      </c>
      <c r="BS223" s="28">
        <f>BS224+BS236+BS231+BS251</f>
        <v>0</v>
      </c>
      <c r="BT223" s="28">
        <f>BT224+BT236+BT231+BT251</f>
        <v>0</v>
      </c>
      <c r="BU223" s="28">
        <f t="shared" si="677"/>
        <v>59224.199999999997</v>
      </c>
      <c r="BV223" s="28">
        <f t="shared" si="678"/>
        <v>58633.100000000006</v>
      </c>
      <c r="BW223" s="28">
        <f t="shared" si="679"/>
        <v>58633.100000000006</v>
      </c>
      <c r="BX223" s="28">
        <f>BX224+BX236+BX231+BX251</f>
        <v>0</v>
      </c>
      <c r="BY223" s="28">
        <f>BY224+BY236+BY231+BY251</f>
        <v>0</v>
      </c>
      <c r="BZ223" s="28">
        <f>BZ224+BZ236+BZ231+BZ251</f>
        <v>0</v>
      </c>
      <c r="CA223" s="28">
        <f>CA224+CA236+CA231+CA251</f>
        <v>0</v>
      </c>
      <c r="CB223" s="28">
        <f>CB224+CB236+CB231+CB251</f>
        <v>0</v>
      </c>
      <c r="CC223" s="28">
        <f>CC224+CC236+CC231+CC251</f>
        <v>0</v>
      </c>
      <c r="CD223" s="28">
        <f>CD224+CD236+CD231+CD251</f>
        <v>0</v>
      </c>
      <c r="CE223" s="28">
        <f>CE224+CE236+CE231+CE251</f>
        <v>0</v>
      </c>
      <c r="CF223" s="28">
        <f>CF224+CF236+CF231+CF251</f>
        <v>0</v>
      </c>
      <c r="CG223" s="28">
        <f t="shared" si="680"/>
        <v>59224.199999999997</v>
      </c>
      <c r="CH223" s="28">
        <f t="shared" si="681"/>
        <v>58633.100000000006</v>
      </c>
      <c r="CI223" s="28">
        <f t="shared" si="682"/>
        <v>58633.100000000006</v>
      </c>
      <c r="CJ223" s="28">
        <f>CJ224+CJ236+CJ231+CJ251</f>
        <v>0</v>
      </c>
      <c r="CK223" s="29"/>
      <c r="CL223" s="29"/>
      <c r="CM223" s="25"/>
      <c r="CN223" s="25"/>
      <c r="CO223" s="25"/>
      <c r="CP223" s="25"/>
      <c r="CQ223" s="25"/>
      <c r="CR223" s="25"/>
      <c r="CS223" s="25"/>
    </row>
    <row r="224" s="1" customFormat="1" ht="47.25">
      <c r="A224" s="30" t="s">
        <v>216</v>
      </c>
      <c r="B224" s="30" t="s">
        <v>177</v>
      </c>
      <c r="C224" s="30" t="s">
        <v>177</v>
      </c>
      <c r="D224" s="30" t="s">
        <v>243</v>
      </c>
      <c r="E224" s="30"/>
      <c r="F224" s="31" t="s">
        <v>244</v>
      </c>
      <c r="G224" s="17">
        <f t="shared" ref="G224:G225" si="915">G225</f>
        <v>4360</v>
      </c>
      <c r="H224" s="17">
        <f t="shared" ref="H224:H225" si="916">H225</f>
        <v>4360</v>
      </c>
      <c r="I224" s="17">
        <f t="shared" ref="I224:I225" si="917">I225</f>
        <v>4360</v>
      </c>
      <c r="J224" s="17">
        <f t="shared" ref="J224:J225" si="918">J225</f>
        <v>0</v>
      </c>
      <c r="K224" s="17">
        <f t="shared" ref="K224:K225" si="919">K225</f>
        <v>0</v>
      </c>
      <c r="L224" s="17">
        <f t="shared" ref="L224:L225" si="920">L225</f>
        <v>0</v>
      </c>
      <c r="M224" s="17">
        <f t="shared" si="854"/>
        <v>4360</v>
      </c>
      <c r="N224" s="17">
        <f t="shared" si="855"/>
        <v>4360</v>
      </c>
      <c r="O224" s="17">
        <f t="shared" si="856"/>
        <v>4360</v>
      </c>
      <c r="P224" s="17">
        <f t="shared" ref="P224:P225" si="921">P225</f>
        <v>0</v>
      </c>
      <c r="Q224" s="17">
        <f t="shared" ref="Q224:Q225" si="922">Q225</f>
        <v>0</v>
      </c>
      <c r="R224" s="17">
        <f t="shared" ref="R224:R225" si="923">R225</f>
        <v>0</v>
      </c>
      <c r="S224" s="17">
        <f t="shared" ref="S224:S225" si="924">S225</f>
        <v>0</v>
      </c>
      <c r="T224" s="17">
        <f t="shared" ref="T224:T225" si="925">T225</f>
        <v>0</v>
      </c>
      <c r="U224" s="17">
        <f t="shared" ref="U224:U225" si="926">U225</f>
        <v>0</v>
      </c>
      <c r="V224" s="17">
        <f t="shared" ref="V224:V225" si="927">V225</f>
        <v>0</v>
      </c>
      <c r="W224" s="17">
        <f t="shared" ref="W224:W225" si="928">W225</f>
        <v>0</v>
      </c>
      <c r="X224" s="17">
        <f t="shared" ref="X224:X225" si="929">X225</f>
        <v>0</v>
      </c>
      <c r="Y224" s="17">
        <f t="shared" si="662"/>
        <v>4360</v>
      </c>
      <c r="Z224" s="17">
        <f t="shared" si="663"/>
        <v>4360</v>
      </c>
      <c r="AA224" s="17">
        <f t="shared" si="664"/>
        <v>4360</v>
      </c>
      <c r="AB224" s="17">
        <f t="shared" ref="AB224:AB225" si="930">AB225</f>
        <v>0</v>
      </c>
      <c r="AC224" s="17">
        <f t="shared" ref="AC224:AC225" si="931">AC225</f>
        <v>0</v>
      </c>
      <c r="AD224" s="17">
        <f t="shared" ref="AD224:AD225" si="932">AD225</f>
        <v>0</v>
      </c>
      <c r="AE224" s="17">
        <f t="shared" si="665"/>
        <v>4360</v>
      </c>
      <c r="AF224" s="17">
        <f t="shared" si="666"/>
        <v>4360</v>
      </c>
      <c r="AG224" s="17">
        <f t="shared" si="667"/>
        <v>4360</v>
      </c>
      <c r="AH224" s="17">
        <f t="shared" ref="AH224:AH225" si="933">AH225</f>
        <v>0</v>
      </c>
      <c r="AI224" s="17">
        <f t="shared" ref="AI224:AI225" si="934">AI225</f>
        <v>0</v>
      </c>
      <c r="AJ224" s="17">
        <f t="shared" ref="AJ224:AJ225" si="935">AJ225</f>
        <v>0</v>
      </c>
      <c r="AK224" s="17">
        <f t="shared" ref="AK224:AK225" si="936">AK225</f>
        <v>0</v>
      </c>
      <c r="AL224" s="17">
        <f t="shared" ref="AL224:AL225" si="937">AL225</f>
        <v>0</v>
      </c>
      <c r="AM224" s="17">
        <f t="shared" ref="AM224:AM225" si="938">AM225</f>
        <v>0</v>
      </c>
      <c r="AN224" s="17">
        <f t="shared" ref="AN224:AN225" si="939">AN225</f>
        <v>0</v>
      </c>
      <c r="AO224" s="17">
        <f t="shared" ref="AO224:AO225" si="940">AO225</f>
        <v>0</v>
      </c>
      <c r="AP224" s="17">
        <f t="shared" ref="AP224:AP225" si="941">AP225</f>
        <v>0</v>
      </c>
      <c r="AQ224" s="17">
        <f t="shared" ref="AQ224:AQ225" si="942">AQ225</f>
        <v>0</v>
      </c>
      <c r="AR224" s="17">
        <f t="shared" ref="AR224:AR225" si="943">AR225</f>
        <v>0</v>
      </c>
      <c r="AS224" s="17">
        <f t="shared" ref="AS224:AS225" si="944">AS225</f>
        <v>0</v>
      </c>
      <c r="AT224" s="17">
        <f t="shared" ref="AT224:AT225" si="945">AT225</f>
        <v>0</v>
      </c>
      <c r="AU224" s="17">
        <f t="shared" ref="AU224:AU225" si="946">AU225</f>
        <v>0</v>
      </c>
      <c r="AV224" s="17">
        <f t="shared" ref="AV224:AV225" si="947">AV225</f>
        <v>0</v>
      </c>
      <c r="AW224" s="17">
        <f t="shared" si="668"/>
        <v>4360</v>
      </c>
      <c r="AX224" s="17">
        <f t="shared" si="669"/>
        <v>4360</v>
      </c>
      <c r="AY224" s="17">
        <f t="shared" si="670"/>
        <v>4360</v>
      </c>
      <c r="AZ224" s="17">
        <f t="shared" ref="AZ224:AZ225" si="948">AZ225</f>
        <v>0</v>
      </c>
      <c r="BA224" s="17">
        <f t="shared" si="671"/>
        <v>4360</v>
      </c>
      <c r="BB224" s="17">
        <f t="shared" si="672"/>
        <v>4360</v>
      </c>
      <c r="BC224" s="17">
        <f t="shared" si="673"/>
        <v>4360</v>
      </c>
      <c r="BD224" s="17">
        <f t="shared" ref="BD224:BD225" si="949">BD225</f>
        <v>0</v>
      </c>
      <c r="BE224" s="17">
        <f t="shared" ref="BE224:BE225" si="950">BE225</f>
        <v>0</v>
      </c>
      <c r="BF224" s="17">
        <f t="shared" ref="BF224:BF225" si="951">BF225</f>
        <v>0</v>
      </c>
      <c r="BG224" s="17">
        <f t="shared" ref="BG224:BG225" si="952">BG225</f>
        <v>0</v>
      </c>
      <c r="BH224" s="17">
        <f t="shared" ref="BH224:BH225" si="953">BH225</f>
        <v>0</v>
      </c>
      <c r="BI224" s="17">
        <f t="shared" ref="BI224:BI225" si="954">BI225</f>
        <v>0</v>
      </c>
      <c r="BJ224" s="17">
        <f t="shared" ref="BJ224:BJ225" si="955">BJ225</f>
        <v>0</v>
      </c>
      <c r="BK224" s="17">
        <f t="shared" ref="BK224:BK225" si="956">BK225</f>
        <v>0</v>
      </c>
      <c r="BL224" s="17">
        <f t="shared" ref="BL224:BL225" si="957">BL225</f>
        <v>0</v>
      </c>
      <c r="BM224" s="17">
        <f t="shared" ref="BM224:BM225" si="958">BM225</f>
        <v>0</v>
      </c>
      <c r="BN224" s="17">
        <f t="shared" ref="BN224:BN225" si="959">BN225</f>
        <v>0</v>
      </c>
      <c r="BO224" s="17">
        <f t="shared" si="674"/>
        <v>4360</v>
      </c>
      <c r="BP224" s="17">
        <f t="shared" si="675"/>
        <v>4360</v>
      </c>
      <c r="BQ224" s="17">
        <f t="shared" si="676"/>
        <v>4360</v>
      </c>
      <c r="BR224" s="17">
        <f t="shared" ref="BR224:BR225" si="960">BR225</f>
        <v>0</v>
      </c>
      <c r="BS224" s="17">
        <f t="shared" ref="BS224:BS225" si="961">BS225</f>
        <v>0</v>
      </c>
      <c r="BT224" s="17">
        <f t="shared" ref="BT224:BT225" si="962">BT225</f>
        <v>0</v>
      </c>
      <c r="BU224" s="17">
        <f t="shared" si="677"/>
        <v>4360</v>
      </c>
      <c r="BV224" s="17">
        <f t="shared" si="678"/>
        <v>4360</v>
      </c>
      <c r="BW224" s="17">
        <f t="shared" si="679"/>
        <v>4360</v>
      </c>
      <c r="BX224" s="17">
        <f t="shared" ref="BX224:BX225" si="963">BX225</f>
        <v>0</v>
      </c>
      <c r="BY224" s="17">
        <f t="shared" ref="BY224:BY225" si="964">BY225</f>
        <v>0</v>
      </c>
      <c r="BZ224" s="17">
        <f t="shared" ref="BZ224:BZ225" si="965">BZ225</f>
        <v>0</v>
      </c>
      <c r="CA224" s="17">
        <f t="shared" ref="CA224:CA225" si="966">CA225</f>
        <v>0</v>
      </c>
      <c r="CB224" s="17">
        <f t="shared" ref="CB224:CB225" si="967">CB225</f>
        <v>0</v>
      </c>
      <c r="CC224" s="17">
        <f t="shared" ref="CC224:CC225" si="968">CC225</f>
        <v>0</v>
      </c>
      <c r="CD224" s="17">
        <f t="shared" ref="CD224:CD225" si="969">CD225</f>
        <v>0</v>
      </c>
      <c r="CE224" s="17">
        <f t="shared" ref="CE224:CE225" si="970">CE225</f>
        <v>0</v>
      </c>
      <c r="CF224" s="17">
        <f t="shared" ref="CF224:CF225" si="971">CF225</f>
        <v>0</v>
      </c>
      <c r="CG224" s="17">
        <f t="shared" si="680"/>
        <v>4360</v>
      </c>
      <c r="CH224" s="17">
        <f t="shared" si="681"/>
        <v>4360</v>
      </c>
      <c r="CI224" s="17">
        <f t="shared" si="682"/>
        <v>4360</v>
      </c>
      <c r="CJ224" s="17">
        <f t="shared" ref="CJ224:CJ225" si="972">CJ225</f>
        <v>0</v>
      </c>
      <c r="CK224" s="32"/>
      <c r="CL224" s="32"/>
      <c r="CM224" s="1"/>
      <c r="CN224" s="1"/>
      <c r="CO224" s="1"/>
      <c r="CP224" s="1"/>
      <c r="CQ224" s="1"/>
      <c r="CR224" s="1"/>
      <c r="CS224" s="1"/>
    </row>
    <row r="225" s="1" customFormat="1" ht="31.5">
      <c r="A225" s="30" t="s">
        <v>216</v>
      </c>
      <c r="B225" s="30" t="s">
        <v>177</v>
      </c>
      <c r="C225" s="30" t="s">
        <v>177</v>
      </c>
      <c r="D225" s="30" t="s">
        <v>245</v>
      </c>
      <c r="E225" s="30"/>
      <c r="F225" s="31" t="s">
        <v>41</v>
      </c>
      <c r="G225" s="17">
        <f t="shared" si="915"/>
        <v>4360</v>
      </c>
      <c r="H225" s="17">
        <f t="shared" si="916"/>
        <v>4360</v>
      </c>
      <c r="I225" s="17">
        <f t="shared" si="917"/>
        <v>4360</v>
      </c>
      <c r="J225" s="17">
        <f t="shared" si="918"/>
        <v>0</v>
      </c>
      <c r="K225" s="17">
        <f t="shared" si="919"/>
        <v>0</v>
      </c>
      <c r="L225" s="17">
        <f t="shared" si="920"/>
        <v>0</v>
      </c>
      <c r="M225" s="17">
        <f t="shared" si="854"/>
        <v>4360</v>
      </c>
      <c r="N225" s="17">
        <f t="shared" si="855"/>
        <v>4360</v>
      </c>
      <c r="O225" s="17">
        <f t="shared" si="856"/>
        <v>4360</v>
      </c>
      <c r="P225" s="17">
        <f t="shared" si="921"/>
        <v>0</v>
      </c>
      <c r="Q225" s="17">
        <f t="shared" si="922"/>
        <v>0</v>
      </c>
      <c r="R225" s="17">
        <f t="shared" si="923"/>
        <v>0</v>
      </c>
      <c r="S225" s="17">
        <f t="shared" si="924"/>
        <v>0</v>
      </c>
      <c r="T225" s="17">
        <f t="shared" si="925"/>
        <v>0</v>
      </c>
      <c r="U225" s="17">
        <f t="shared" si="926"/>
        <v>0</v>
      </c>
      <c r="V225" s="17">
        <f t="shared" si="927"/>
        <v>0</v>
      </c>
      <c r="W225" s="17">
        <f t="shared" si="928"/>
        <v>0</v>
      </c>
      <c r="X225" s="17">
        <f t="shared" si="929"/>
        <v>0</v>
      </c>
      <c r="Y225" s="17">
        <f t="shared" si="662"/>
        <v>4360</v>
      </c>
      <c r="Z225" s="17">
        <f t="shared" si="663"/>
        <v>4360</v>
      </c>
      <c r="AA225" s="17">
        <f t="shared" si="664"/>
        <v>4360</v>
      </c>
      <c r="AB225" s="17">
        <f t="shared" si="930"/>
        <v>0</v>
      </c>
      <c r="AC225" s="17">
        <f t="shared" si="931"/>
        <v>0</v>
      </c>
      <c r="AD225" s="17">
        <f t="shared" si="932"/>
        <v>0</v>
      </c>
      <c r="AE225" s="17">
        <f t="shared" si="665"/>
        <v>4360</v>
      </c>
      <c r="AF225" s="17">
        <f t="shared" si="666"/>
        <v>4360</v>
      </c>
      <c r="AG225" s="17">
        <f t="shared" si="667"/>
        <v>4360</v>
      </c>
      <c r="AH225" s="17">
        <f t="shared" si="933"/>
        <v>0</v>
      </c>
      <c r="AI225" s="17">
        <f t="shared" si="934"/>
        <v>0</v>
      </c>
      <c r="AJ225" s="17">
        <f t="shared" si="935"/>
        <v>0</v>
      </c>
      <c r="AK225" s="17">
        <f t="shared" si="936"/>
        <v>0</v>
      </c>
      <c r="AL225" s="17">
        <f t="shared" si="937"/>
        <v>0</v>
      </c>
      <c r="AM225" s="17">
        <f t="shared" si="938"/>
        <v>0</v>
      </c>
      <c r="AN225" s="17">
        <f t="shared" si="939"/>
        <v>0</v>
      </c>
      <c r="AO225" s="17">
        <f t="shared" si="940"/>
        <v>0</v>
      </c>
      <c r="AP225" s="17">
        <f t="shared" si="941"/>
        <v>0</v>
      </c>
      <c r="AQ225" s="17">
        <f t="shared" si="942"/>
        <v>0</v>
      </c>
      <c r="AR225" s="17">
        <f t="shared" si="943"/>
        <v>0</v>
      </c>
      <c r="AS225" s="17">
        <f t="shared" si="944"/>
        <v>0</v>
      </c>
      <c r="AT225" s="17">
        <f t="shared" si="945"/>
        <v>0</v>
      </c>
      <c r="AU225" s="17">
        <f t="shared" si="946"/>
        <v>0</v>
      </c>
      <c r="AV225" s="17">
        <f t="shared" si="947"/>
        <v>0</v>
      </c>
      <c r="AW225" s="17">
        <f t="shared" si="668"/>
        <v>4360</v>
      </c>
      <c r="AX225" s="17">
        <f t="shared" si="669"/>
        <v>4360</v>
      </c>
      <c r="AY225" s="17">
        <f t="shared" si="670"/>
        <v>4360</v>
      </c>
      <c r="AZ225" s="17">
        <f t="shared" si="948"/>
        <v>0</v>
      </c>
      <c r="BA225" s="17">
        <f t="shared" si="671"/>
        <v>4360</v>
      </c>
      <c r="BB225" s="17">
        <f t="shared" si="672"/>
        <v>4360</v>
      </c>
      <c r="BC225" s="17">
        <f t="shared" si="673"/>
        <v>4360</v>
      </c>
      <c r="BD225" s="17">
        <f t="shared" si="949"/>
        <v>0</v>
      </c>
      <c r="BE225" s="17">
        <f t="shared" si="950"/>
        <v>0</v>
      </c>
      <c r="BF225" s="17">
        <f t="shared" si="951"/>
        <v>0</v>
      </c>
      <c r="BG225" s="17">
        <f t="shared" si="952"/>
        <v>0</v>
      </c>
      <c r="BH225" s="17">
        <f t="shared" si="953"/>
        <v>0</v>
      </c>
      <c r="BI225" s="17">
        <f t="shared" si="954"/>
        <v>0</v>
      </c>
      <c r="BJ225" s="17">
        <f t="shared" si="955"/>
        <v>0</v>
      </c>
      <c r="BK225" s="17">
        <f t="shared" si="956"/>
        <v>0</v>
      </c>
      <c r="BL225" s="17">
        <f t="shared" si="957"/>
        <v>0</v>
      </c>
      <c r="BM225" s="17">
        <f t="shared" si="958"/>
        <v>0</v>
      </c>
      <c r="BN225" s="17">
        <f t="shared" si="959"/>
        <v>0</v>
      </c>
      <c r="BO225" s="17">
        <f t="shared" si="674"/>
        <v>4360</v>
      </c>
      <c r="BP225" s="17">
        <f t="shared" si="675"/>
        <v>4360</v>
      </c>
      <c r="BQ225" s="17">
        <f t="shared" si="676"/>
        <v>4360</v>
      </c>
      <c r="BR225" s="17">
        <f t="shared" si="960"/>
        <v>0</v>
      </c>
      <c r="BS225" s="17">
        <f t="shared" si="961"/>
        <v>0</v>
      </c>
      <c r="BT225" s="17">
        <f t="shared" si="962"/>
        <v>0</v>
      </c>
      <c r="BU225" s="17">
        <f t="shared" si="677"/>
        <v>4360</v>
      </c>
      <c r="BV225" s="17">
        <f t="shared" si="678"/>
        <v>4360</v>
      </c>
      <c r="BW225" s="17">
        <f t="shared" si="679"/>
        <v>4360</v>
      </c>
      <c r="BX225" s="17">
        <f t="shared" si="963"/>
        <v>0</v>
      </c>
      <c r="BY225" s="17">
        <f t="shared" si="964"/>
        <v>0</v>
      </c>
      <c r="BZ225" s="17">
        <f t="shared" si="965"/>
        <v>0</v>
      </c>
      <c r="CA225" s="17">
        <f t="shared" si="966"/>
        <v>0</v>
      </c>
      <c r="CB225" s="17">
        <f t="shared" si="967"/>
        <v>0</v>
      </c>
      <c r="CC225" s="17">
        <f t="shared" si="968"/>
        <v>0</v>
      </c>
      <c r="CD225" s="17">
        <f t="shared" si="969"/>
        <v>0</v>
      </c>
      <c r="CE225" s="17">
        <f t="shared" si="970"/>
        <v>0</v>
      </c>
      <c r="CF225" s="17">
        <f t="shared" si="971"/>
        <v>0</v>
      </c>
      <c r="CG225" s="17">
        <f t="shared" si="680"/>
        <v>4360</v>
      </c>
      <c r="CH225" s="17">
        <f t="shared" si="681"/>
        <v>4360</v>
      </c>
      <c r="CI225" s="17">
        <f t="shared" si="682"/>
        <v>4360</v>
      </c>
      <c r="CJ225" s="17">
        <f t="shared" si="972"/>
        <v>0</v>
      </c>
      <c r="CK225" s="32"/>
      <c r="CL225" s="32"/>
      <c r="CM225" s="1"/>
      <c r="CN225" s="1"/>
      <c r="CO225" s="1"/>
      <c r="CP225" s="1"/>
      <c r="CQ225" s="1"/>
      <c r="CR225" s="1"/>
      <c r="CS225" s="1"/>
    </row>
    <row r="226" s="1" customFormat="1" ht="141.75">
      <c r="A226" s="30" t="s">
        <v>216</v>
      </c>
      <c r="B226" s="30" t="s">
        <v>177</v>
      </c>
      <c r="C226" s="30" t="s">
        <v>177</v>
      </c>
      <c r="D226" s="30" t="s">
        <v>246</v>
      </c>
      <c r="E226" s="30"/>
      <c r="F226" s="31" t="s">
        <v>247</v>
      </c>
      <c r="G226" s="17">
        <f>G229+G227</f>
        <v>4360</v>
      </c>
      <c r="H226" s="17">
        <f>H229+H227</f>
        <v>4360</v>
      </c>
      <c r="I226" s="17">
        <f>I229+I227</f>
        <v>4360</v>
      </c>
      <c r="J226" s="17">
        <f>J229+J227</f>
        <v>0</v>
      </c>
      <c r="K226" s="17">
        <f>K229+K227</f>
        <v>0</v>
      </c>
      <c r="L226" s="17">
        <f>L229+L227</f>
        <v>0</v>
      </c>
      <c r="M226" s="17">
        <f t="shared" si="854"/>
        <v>4360</v>
      </c>
      <c r="N226" s="17">
        <f t="shared" si="855"/>
        <v>4360</v>
      </c>
      <c r="O226" s="17">
        <f t="shared" si="856"/>
        <v>4360</v>
      </c>
      <c r="P226" s="17">
        <f>P229+P227</f>
        <v>0</v>
      </c>
      <c r="Q226" s="17">
        <f>Q229+Q227</f>
        <v>0</v>
      </c>
      <c r="R226" s="17">
        <f>R229+R227</f>
        <v>0</v>
      </c>
      <c r="S226" s="17">
        <f>S229+S227</f>
        <v>0</v>
      </c>
      <c r="T226" s="17">
        <f>T229+T227</f>
        <v>0</v>
      </c>
      <c r="U226" s="17">
        <f>U229+U227</f>
        <v>0</v>
      </c>
      <c r="V226" s="17">
        <f>V229+V227</f>
        <v>0</v>
      </c>
      <c r="W226" s="17">
        <f>W229+W227</f>
        <v>0</v>
      </c>
      <c r="X226" s="17">
        <f>X229+X227</f>
        <v>0</v>
      </c>
      <c r="Y226" s="17">
        <f t="shared" si="662"/>
        <v>4360</v>
      </c>
      <c r="Z226" s="17">
        <f t="shared" si="663"/>
        <v>4360</v>
      </c>
      <c r="AA226" s="17">
        <f t="shared" si="664"/>
        <v>4360</v>
      </c>
      <c r="AB226" s="17">
        <f>AB229+AB227</f>
        <v>0</v>
      </c>
      <c r="AC226" s="17">
        <f>AC229+AC227</f>
        <v>0</v>
      </c>
      <c r="AD226" s="17">
        <f>AD229+AD227</f>
        <v>0</v>
      </c>
      <c r="AE226" s="17">
        <f t="shared" si="665"/>
        <v>4360</v>
      </c>
      <c r="AF226" s="17">
        <f t="shared" si="666"/>
        <v>4360</v>
      </c>
      <c r="AG226" s="17">
        <f t="shared" si="667"/>
        <v>4360</v>
      </c>
      <c r="AH226" s="17">
        <f>AH229+AH227</f>
        <v>0</v>
      </c>
      <c r="AI226" s="17">
        <f>AI229+AI227</f>
        <v>0</v>
      </c>
      <c r="AJ226" s="17">
        <f>AJ229+AJ227</f>
        <v>0</v>
      </c>
      <c r="AK226" s="17">
        <f>AK229+AK227</f>
        <v>0</v>
      </c>
      <c r="AL226" s="17">
        <f>AL229+AL227</f>
        <v>0</v>
      </c>
      <c r="AM226" s="17">
        <f>AM229+AM227</f>
        <v>0</v>
      </c>
      <c r="AN226" s="17">
        <f>AN229+AN227</f>
        <v>0</v>
      </c>
      <c r="AO226" s="17">
        <f>AO229+AO227</f>
        <v>0</v>
      </c>
      <c r="AP226" s="17">
        <f>AP229+AP227</f>
        <v>0</v>
      </c>
      <c r="AQ226" s="17">
        <f>AQ229+AQ227</f>
        <v>0</v>
      </c>
      <c r="AR226" s="17">
        <f>AR229+AR227</f>
        <v>0</v>
      </c>
      <c r="AS226" s="17">
        <f>AS229+AS227</f>
        <v>0</v>
      </c>
      <c r="AT226" s="17">
        <f>AT229+AT227</f>
        <v>0</v>
      </c>
      <c r="AU226" s="17">
        <f>AU229+AU227</f>
        <v>0</v>
      </c>
      <c r="AV226" s="17">
        <f>AV229+AV227</f>
        <v>0</v>
      </c>
      <c r="AW226" s="17">
        <f t="shared" si="668"/>
        <v>4360</v>
      </c>
      <c r="AX226" s="17">
        <f t="shared" si="669"/>
        <v>4360</v>
      </c>
      <c r="AY226" s="17">
        <f t="shared" si="670"/>
        <v>4360</v>
      </c>
      <c r="AZ226" s="17">
        <f>AZ229+AZ227</f>
        <v>0</v>
      </c>
      <c r="BA226" s="17">
        <f t="shared" si="671"/>
        <v>4360</v>
      </c>
      <c r="BB226" s="17">
        <f t="shared" si="672"/>
        <v>4360</v>
      </c>
      <c r="BC226" s="17">
        <f t="shared" si="673"/>
        <v>4360</v>
      </c>
      <c r="BD226" s="17">
        <f>BD229+BD227</f>
        <v>0</v>
      </c>
      <c r="BE226" s="17">
        <f>BE229+BE227</f>
        <v>0</v>
      </c>
      <c r="BF226" s="17">
        <f>BF229+BF227</f>
        <v>0</v>
      </c>
      <c r="BG226" s="17">
        <f>BG229+BG227</f>
        <v>0</v>
      </c>
      <c r="BH226" s="17">
        <f>BH229+BH227</f>
        <v>0</v>
      </c>
      <c r="BI226" s="17">
        <f>BI229+BI227</f>
        <v>0</v>
      </c>
      <c r="BJ226" s="17">
        <f>BJ229+BJ227</f>
        <v>0</v>
      </c>
      <c r="BK226" s="17">
        <f>BK229+BK227</f>
        <v>0</v>
      </c>
      <c r="BL226" s="17">
        <f>BL229+BL227</f>
        <v>0</v>
      </c>
      <c r="BM226" s="17">
        <f>BM229+BM227</f>
        <v>0</v>
      </c>
      <c r="BN226" s="17">
        <f>BN229+BN227</f>
        <v>0</v>
      </c>
      <c r="BO226" s="17">
        <f t="shared" si="674"/>
        <v>4360</v>
      </c>
      <c r="BP226" s="17">
        <f t="shared" si="675"/>
        <v>4360</v>
      </c>
      <c r="BQ226" s="17">
        <f t="shared" si="676"/>
        <v>4360</v>
      </c>
      <c r="BR226" s="17">
        <f>BR229+BR227</f>
        <v>0</v>
      </c>
      <c r="BS226" s="17">
        <f>BS229+BS227</f>
        <v>0</v>
      </c>
      <c r="BT226" s="17">
        <f>BT229+BT227</f>
        <v>0</v>
      </c>
      <c r="BU226" s="17">
        <f t="shared" si="677"/>
        <v>4360</v>
      </c>
      <c r="BV226" s="17">
        <f t="shared" si="678"/>
        <v>4360</v>
      </c>
      <c r="BW226" s="17">
        <f t="shared" si="679"/>
        <v>4360</v>
      </c>
      <c r="BX226" s="17">
        <f>BX229+BX227</f>
        <v>0</v>
      </c>
      <c r="BY226" s="17">
        <f>BY229+BY227</f>
        <v>0</v>
      </c>
      <c r="BZ226" s="17">
        <f>BZ229+BZ227</f>
        <v>0</v>
      </c>
      <c r="CA226" s="17">
        <f>CA229+CA227</f>
        <v>0</v>
      </c>
      <c r="CB226" s="17">
        <f>CB229+CB227</f>
        <v>0</v>
      </c>
      <c r="CC226" s="17">
        <f>CC229+CC227</f>
        <v>0</v>
      </c>
      <c r="CD226" s="17">
        <f>CD229+CD227</f>
        <v>0</v>
      </c>
      <c r="CE226" s="17">
        <f>CE229+CE227</f>
        <v>0</v>
      </c>
      <c r="CF226" s="17">
        <f>CF229+CF227</f>
        <v>0</v>
      </c>
      <c r="CG226" s="17">
        <f t="shared" si="680"/>
        <v>4360</v>
      </c>
      <c r="CH226" s="17">
        <f t="shared" si="681"/>
        <v>4360</v>
      </c>
      <c r="CI226" s="17">
        <f t="shared" si="682"/>
        <v>4360</v>
      </c>
      <c r="CJ226" s="17">
        <f>CJ229+CJ227</f>
        <v>0</v>
      </c>
      <c r="CK226" s="32"/>
      <c r="CL226" s="32"/>
      <c r="CM226" s="1"/>
      <c r="CN226" s="1"/>
      <c r="CO226" s="1"/>
      <c r="CP226" s="1"/>
      <c r="CQ226" s="1"/>
      <c r="CR226" s="1"/>
      <c r="CS226" s="1"/>
    </row>
    <row r="227" s="1" customFormat="1" ht="141.75">
      <c r="A227" s="30" t="s">
        <v>216</v>
      </c>
      <c r="B227" s="30" t="s">
        <v>177</v>
      </c>
      <c r="C227" s="30" t="s">
        <v>177</v>
      </c>
      <c r="D227" s="30" t="s">
        <v>248</v>
      </c>
      <c r="E227" s="30"/>
      <c r="F227" s="31" t="s">
        <v>249</v>
      </c>
      <c r="G227" s="17">
        <f>G228</f>
        <v>3350</v>
      </c>
      <c r="H227" s="17">
        <f>H228</f>
        <v>3350</v>
      </c>
      <c r="I227" s="17">
        <f>I228</f>
        <v>3350</v>
      </c>
      <c r="J227" s="17">
        <f>J228</f>
        <v>0</v>
      </c>
      <c r="K227" s="17">
        <f>K228</f>
        <v>0</v>
      </c>
      <c r="L227" s="17">
        <f>L228</f>
        <v>0</v>
      </c>
      <c r="M227" s="17">
        <f t="shared" si="854"/>
        <v>3350</v>
      </c>
      <c r="N227" s="17">
        <f t="shared" si="855"/>
        <v>3350</v>
      </c>
      <c r="O227" s="17">
        <f t="shared" si="856"/>
        <v>3350</v>
      </c>
      <c r="P227" s="17">
        <f>P228</f>
        <v>0</v>
      </c>
      <c r="Q227" s="17">
        <f>Q228</f>
        <v>0</v>
      </c>
      <c r="R227" s="17">
        <f>R228</f>
        <v>0</v>
      </c>
      <c r="S227" s="17">
        <f>S228</f>
        <v>0</v>
      </c>
      <c r="T227" s="17">
        <f>T228</f>
        <v>0</v>
      </c>
      <c r="U227" s="17">
        <f>U228</f>
        <v>0</v>
      </c>
      <c r="V227" s="17">
        <f>V228</f>
        <v>0</v>
      </c>
      <c r="W227" s="17">
        <f>W228</f>
        <v>0</v>
      </c>
      <c r="X227" s="17">
        <f>X228</f>
        <v>0</v>
      </c>
      <c r="Y227" s="17">
        <f t="shared" si="662"/>
        <v>3350</v>
      </c>
      <c r="Z227" s="17">
        <f t="shared" si="663"/>
        <v>3350</v>
      </c>
      <c r="AA227" s="17">
        <f t="shared" si="664"/>
        <v>3350</v>
      </c>
      <c r="AB227" s="17">
        <f>AB228</f>
        <v>0</v>
      </c>
      <c r="AC227" s="17">
        <f>AC228</f>
        <v>0</v>
      </c>
      <c r="AD227" s="17">
        <f>AD228</f>
        <v>0</v>
      </c>
      <c r="AE227" s="17">
        <f t="shared" si="665"/>
        <v>3350</v>
      </c>
      <c r="AF227" s="17">
        <f t="shared" si="666"/>
        <v>3350</v>
      </c>
      <c r="AG227" s="17">
        <f t="shared" si="667"/>
        <v>3350</v>
      </c>
      <c r="AH227" s="17">
        <f>AH228</f>
        <v>0</v>
      </c>
      <c r="AI227" s="17">
        <f>AI228</f>
        <v>0</v>
      </c>
      <c r="AJ227" s="17">
        <f>AJ228</f>
        <v>0</v>
      </c>
      <c r="AK227" s="17">
        <f>AK228</f>
        <v>0</v>
      </c>
      <c r="AL227" s="17">
        <f>AL228</f>
        <v>0</v>
      </c>
      <c r="AM227" s="17">
        <f>AM228</f>
        <v>0</v>
      </c>
      <c r="AN227" s="17">
        <f>AN228</f>
        <v>0</v>
      </c>
      <c r="AO227" s="17">
        <f>AO228</f>
        <v>0</v>
      </c>
      <c r="AP227" s="17">
        <f>AP228</f>
        <v>0</v>
      </c>
      <c r="AQ227" s="17">
        <f>AQ228</f>
        <v>0</v>
      </c>
      <c r="AR227" s="17">
        <f>AR228</f>
        <v>0</v>
      </c>
      <c r="AS227" s="17">
        <f>AS228</f>
        <v>0</v>
      </c>
      <c r="AT227" s="17">
        <f>AT228</f>
        <v>0</v>
      </c>
      <c r="AU227" s="17">
        <f>AU228</f>
        <v>0</v>
      </c>
      <c r="AV227" s="17">
        <f>AV228</f>
        <v>0</v>
      </c>
      <c r="AW227" s="17">
        <f t="shared" si="668"/>
        <v>3350</v>
      </c>
      <c r="AX227" s="17">
        <f t="shared" si="669"/>
        <v>3350</v>
      </c>
      <c r="AY227" s="17">
        <f t="shared" si="670"/>
        <v>3350</v>
      </c>
      <c r="AZ227" s="17">
        <f>AZ228</f>
        <v>0</v>
      </c>
      <c r="BA227" s="17">
        <f t="shared" si="671"/>
        <v>3350</v>
      </c>
      <c r="BB227" s="17">
        <f t="shared" si="672"/>
        <v>3350</v>
      </c>
      <c r="BC227" s="17">
        <f t="shared" si="673"/>
        <v>3350</v>
      </c>
      <c r="BD227" s="17">
        <f>BD228</f>
        <v>0</v>
      </c>
      <c r="BE227" s="17">
        <f>BE228</f>
        <v>0</v>
      </c>
      <c r="BF227" s="17">
        <f>BF228</f>
        <v>0</v>
      </c>
      <c r="BG227" s="17">
        <f>BG228</f>
        <v>0</v>
      </c>
      <c r="BH227" s="17">
        <f>BH228</f>
        <v>0</v>
      </c>
      <c r="BI227" s="17">
        <f>BI228</f>
        <v>0</v>
      </c>
      <c r="BJ227" s="17">
        <f>BJ228</f>
        <v>0</v>
      </c>
      <c r="BK227" s="17">
        <f>BK228</f>
        <v>0</v>
      </c>
      <c r="BL227" s="17">
        <f>BL228</f>
        <v>0</v>
      </c>
      <c r="BM227" s="17">
        <f>BM228</f>
        <v>0</v>
      </c>
      <c r="BN227" s="17">
        <f>BN228</f>
        <v>0</v>
      </c>
      <c r="BO227" s="17">
        <f t="shared" si="674"/>
        <v>3350</v>
      </c>
      <c r="BP227" s="17">
        <f t="shared" si="675"/>
        <v>3350</v>
      </c>
      <c r="BQ227" s="17">
        <f t="shared" si="676"/>
        <v>3350</v>
      </c>
      <c r="BR227" s="17">
        <f>BR228</f>
        <v>0</v>
      </c>
      <c r="BS227" s="17">
        <f>BS228</f>
        <v>0</v>
      </c>
      <c r="BT227" s="17">
        <f>BT228</f>
        <v>0</v>
      </c>
      <c r="BU227" s="17">
        <f t="shared" si="677"/>
        <v>3350</v>
      </c>
      <c r="BV227" s="17">
        <f t="shared" si="678"/>
        <v>3350</v>
      </c>
      <c r="BW227" s="17">
        <f t="shared" si="679"/>
        <v>3350</v>
      </c>
      <c r="BX227" s="17">
        <f>BX228</f>
        <v>0</v>
      </c>
      <c r="BY227" s="17">
        <f>BY228</f>
        <v>0</v>
      </c>
      <c r="BZ227" s="17">
        <f>BZ228</f>
        <v>0</v>
      </c>
      <c r="CA227" s="17">
        <f>CA228</f>
        <v>0</v>
      </c>
      <c r="CB227" s="17">
        <f>CB228</f>
        <v>0</v>
      </c>
      <c r="CC227" s="17">
        <f>CC228</f>
        <v>0</v>
      </c>
      <c r="CD227" s="17">
        <f>CD228</f>
        <v>0</v>
      </c>
      <c r="CE227" s="17">
        <f>CE228</f>
        <v>0</v>
      </c>
      <c r="CF227" s="17">
        <f>CF228</f>
        <v>0</v>
      </c>
      <c r="CG227" s="17">
        <f t="shared" si="680"/>
        <v>3350</v>
      </c>
      <c r="CH227" s="17">
        <f t="shared" si="681"/>
        <v>3350</v>
      </c>
      <c r="CI227" s="17">
        <f t="shared" si="682"/>
        <v>3350</v>
      </c>
      <c r="CJ227" s="17">
        <f>CJ228</f>
        <v>0</v>
      </c>
      <c r="CK227" s="32"/>
      <c r="CL227" s="32"/>
      <c r="CM227" s="1"/>
      <c r="CN227" s="1"/>
      <c r="CO227" s="1"/>
      <c r="CP227" s="1"/>
      <c r="CQ227" s="1"/>
      <c r="CR227" s="1"/>
      <c r="CS227" s="1"/>
    </row>
    <row r="228" s="1" customFormat="1" ht="141.75">
      <c r="A228" s="30" t="s">
        <v>216</v>
      </c>
      <c r="B228" s="30" t="s">
        <v>177</v>
      </c>
      <c r="C228" s="30" t="s">
        <v>177</v>
      </c>
      <c r="D228" s="30" t="s">
        <v>248</v>
      </c>
      <c r="E228" s="30" t="s">
        <v>140</v>
      </c>
      <c r="F228" s="31" t="s">
        <v>141</v>
      </c>
      <c r="G228" s="17">
        <v>3350</v>
      </c>
      <c r="H228" s="17">
        <v>3350</v>
      </c>
      <c r="I228" s="17">
        <v>3350</v>
      </c>
      <c r="J228" s="17"/>
      <c r="K228" s="17"/>
      <c r="L228" s="17"/>
      <c r="M228" s="17">
        <f t="shared" si="854"/>
        <v>3350</v>
      </c>
      <c r="N228" s="17">
        <f t="shared" si="855"/>
        <v>3350</v>
      </c>
      <c r="O228" s="17">
        <f t="shared" si="856"/>
        <v>3350</v>
      </c>
      <c r="P228" s="17"/>
      <c r="Q228" s="17"/>
      <c r="R228" s="17"/>
      <c r="S228" s="17"/>
      <c r="T228" s="17"/>
      <c r="U228" s="17"/>
      <c r="V228" s="17"/>
      <c r="W228" s="17"/>
      <c r="X228" s="17"/>
      <c r="Y228" s="17">
        <f t="shared" si="662"/>
        <v>3350</v>
      </c>
      <c r="Z228" s="17">
        <f t="shared" si="663"/>
        <v>3350</v>
      </c>
      <c r="AA228" s="17">
        <f t="shared" si="664"/>
        <v>3350</v>
      </c>
      <c r="AB228" s="17"/>
      <c r="AC228" s="17"/>
      <c r="AD228" s="17"/>
      <c r="AE228" s="17">
        <f t="shared" si="665"/>
        <v>3350</v>
      </c>
      <c r="AF228" s="17">
        <f t="shared" si="666"/>
        <v>3350</v>
      </c>
      <c r="AG228" s="17">
        <f t="shared" si="667"/>
        <v>3350</v>
      </c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>
        <f t="shared" si="668"/>
        <v>3350</v>
      </c>
      <c r="AX228" s="17">
        <f t="shared" si="669"/>
        <v>3350</v>
      </c>
      <c r="AY228" s="17">
        <f t="shared" si="670"/>
        <v>3350</v>
      </c>
      <c r="AZ228" s="17"/>
      <c r="BA228" s="17">
        <f t="shared" si="671"/>
        <v>3350</v>
      </c>
      <c r="BB228" s="17">
        <f t="shared" si="672"/>
        <v>3350</v>
      </c>
      <c r="BC228" s="17">
        <f t="shared" si="673"/>
        <v>3350</v>
      </c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>
        <f t="shared" si="674"/>
        <v>3350</v>
      </c>
      <c r="BP228" s="17">
        <f t="shared" si="675"/>
        <v>3350</v>
      </c>
      <c r="BQ228" s="17">
        <f t="shared" si="676"/>
        <v>3350</v>
      </c>
      <c r="BR228" s="17"/>
      <c r="BS228" s="17"/>
      <c r="BT228" s="17"/>
      <c r="BU228" s="17">
        <f t="shared" si="677"/>
        <v>3350</v>
      </c>
      <c r="BV228" s="17">
        <f t="shared" si="678"/>
        <v>3350</v>
      </c>
      <c r="BW228" s="17">
        <f t="shared" si="679"/>
        <v>3350</v>
      </c>
      <c r="BX228" s="17"/>
      <c r="BY228" s="17"/>
      <c r="BZ228" s="17"/>
      <c r="CA228" s="17"/>
      <c r="CB228" s="17"/>
      <c r="CC228" s="17"/>
      <c r="CD228" s="17"/>
      <c r="CE228" s="17"/>
      <c r="CF228" s="17"/>
      <c r="CG228" s="17">
        <f t="shared" si="680"/>
        <v>3350</v>
      </c>
      <c r="CH228" s="17">
        <f t="shared" si="681"/>
        <v>3350</v>
      </c>
      <c r="CI228" s="17">
        <f t="shared" si="682"/>
        <v>3350</v>
      </c>
      <c r="CJ228" s="17"/>
      <c r="CK228" s="32"/>
      <c r="CL228" s="32"/>
      <c r="CM228" s="1"/>
      <c r="CN228" s="1"/>
      <c r="CO228" s="1"/>
      <c r="CP228" s="1"/>
      <c r="CQ228" s="1"/>
      <c r="CR228" s="1"/>
      <c r="CS228" s="1"/>
    </row>
    <row r="229" s="1" customFormat="1" ht="173.25">
      <c r="A229" s="30" t="s">
        <v>216</v>
      </c>
      <c r="B229" s="30" t="s">
        <v>177</v>
      </c>
      <c r="C229" s="30" t="s">
        <v>177</v>
      </c>
      <c r="D229" s="30" t="s">
        <v>250</v>
      </c>
      <c r="E229" s="30"/>
      <c r="F229" s="31" t="s">
        <v>251</v>
      </c>
      <c r="G229" s="17">
        <f>G230</f>
        <v>1010</v>
      </c>
      <c r="H229" s="17">
        <f>H230</f>
        <v>1010</v>
      </c>
      <c r="I229" s="17">
        <f>I230</f>
        <v>1010</v>
      </c>
      <c r="J229" s="17">
        <f>J230</f>
        <v>0</v>
      </c>
      <c r="K229" s="17">
        <f>K230</f>
        <v>0</v>
      </c>
      <c r="L229" s="17">
        <f>L230</f>
        <v>0</v>
      </c>
      <c r="M229" s="17">
        <f t="shared" si="854"/>
        <v>1010</v>
      </c>
      <c r="N229" s="17">
        <f t="shared" si="855"/>
        <v>1010</v>
      </c>
      <c r="O229" s="17">
        <f t="shared" si="856"/>
        <v>1010</v>
      </c>
      <c r="P229" s="17">
        <f>P230</f>
        <v>0</v>
      </c>
      <c r="Q229" s="17">
        <f>Q230</f>
        <v>0</v>
      </c>
      <c r="R229" s="17">
        <f>R230</f>
        <v>0</v>
      </c>
      <c r="S229" s="17">
        <f>S230</f>
        <v>0</v>
      </c>
      <c r="T229" s="17">
        <f>T230</f>
        <v>0</v>
      </c>
      <c r="U229" s="17">
        <f>U230</f>
        <v>0</v>
      </c>
      <c r="V229" s="17">
        <f>V230</f>
        <v>0</v>
      </c>
      <c r="W229" s="17">
        <f>W230</f>
        <v>0</v>
      </c>
      <c r="X229" s="17">
        <f>X230</f>
        <v>0</v>
      </c>
      <c r="Y229" s="17">
        <f t="shared" si="662"/>
        <v>1010</v>
      </c>
      <c r="Z229" s="17">
        <f t="shared" si="663"/>
        <v>1010</v>
      </c>
      <c r="AA229" s="17">
        <f t="shared" si="664"/>
        <v>1010</v>
      </c>
      <c r="AB229" s="17">
        <f>AB230</f>
        <v>0</v>
      </c>
      <c r="AC229" s="17">
        <f>AC230</f>
        <v>0</v>
      </c>
      <c r="AD229" s="17">
        <f>AD230</f>
        <v>0</v>
      </c>
      <c r="AE229" s="17">
        <f t="shared" si="665"/>
        <v>1010</v>
      </c>
      <c r="AF229" s="17">
        <f t="shared" si="666"/>
        <v>1010</v>
      </c>
      <c r="AG229" s="17">
        <f t="shared" si="667"/>
        <v>1010</v>
      </c>
      <c r="AH229" s="17">
        <f>AH230</f>
        <v>0</v>
      </c>
      <c r="AI229" s="17">
        <f>AI230</f>
        <v>0</v>
      </c>
      <c r="AJ229" s="17">
        <f>AJ230</f>
        <v>0</v>
      </c>
      <c r="AK229" s="17">
        <f>AK230</f>
        <v>0</v>
      </c>
      <c r="AL229" s="17">
        <f>AL230</f>
        <v>0</v>
      </c>
      <c r="AM229" s="17">
        <f>AM230</f>
        <v>0</v>
      </c>
      <c r="AN229" s="17">
        <f>AN230</f>
        <v>0</v>
      </c>
      <c r="AO229" s="17">
        <f>AO230</f>
        <v>0</v>
      </c>
      <c r="AP229" s="17">
        <f>AP230</f>
        <v>0</v>
      </c>
      <c r="AQ229" s="17">
        <f>AQ230</f>
        <v>0</v>
      </c>
      <c r="AR229" s="17">
        <f>AR230</f>
        <v>0</v>
      </c>
      <c r="AS229" s="17">
        <f>AS230</f>
        <v>0</v>
      </c>
      <c r="AT229" s="17">
        <f>AT230</f>
        <v>0</v>
      </c>
      <c r="AU229" s="17">
        <f>AU230</f>
        <v>0</v>
      </c>
      <c r="AV229" s="17">
        <f>AV230</f>
        <v>0</v>
      </c>
      <c r="AW229" s="17">
        <f t="shared" si="668"/>
        <v>1010</v>
      </c>
      <c r="AX229" s="17">
        <f t="shared" si="669"/>
        <v>1010</v>
      </c>
      <c r="AY229" s="17">
        <f t="shared" si="670"/>
        <v>1010</v>
      </c>
      <c r="AZ229" s="17">
        <f>AZ230</f>
        <v>0</v>
      </c>
      <c r="BA229" s="17">
        <f t="shared" si="671"/>
        <v>1010</v>
      </c>
      <c r="BB229" s="17">
        <f t="shared" si="672"/>
        <v>1010</v>
      </c>
      <c r="BC229" s="17">
        <f t="shared" si="673"/>
        <v>1010</v>
      </c>
      <c r="BD229" s="17">
        <f>BD230</f>
        <v>0</v>
      </c>
      <c r="BE229" s="17">
        <f>BE230</f>
        <v>0</v>
      </c>
      <c r="BF229" s="17">
        <f>BF230</f>
        <v>0</v>
      </c>
      <c r="BG229" s="17">
        <f>BG230</f>
        <v>0</v>
      </c>
      <c r="BH229" s="17">
        <f>BH230</f>
        <v>0</v>
      </c>
      <c r="BI229" s="17">
        <f>BI230</f>
        <v>0</v>
      </c>
      <c r="BJ229" s="17">
        <f>BJ230</f>
        <v>0</v>
      </c>
      <c r="BK229" s="17">
        <f>BK230</f>
        <v>0</v>
      </c>
      <c r="BL229" s="17">
        <f>BL230</f>
        <v>0</v>
      </c>
      <c r="BM229" s="17">
        <f>BM230</f>
        <v>0</v>
      </c>
      <c r="BN229" s="17">
        <f>BN230</f>
        <v>0</v>
      </c>
      <c r="BO229" s="17">
        <f t="shared" si="674"/>
        <v>1010</v>
      </c>
      <c r="BP229" s="17">
        <f t="shared" si="675"/>
        <v>1010</v>
      </c>
      <c r="BQ229" s="17">
        <f t="shared" si="676"/>
        <v>1010</v>
      </c>
      <c r="BR229" s="17">
        <f>BR230</f>
        <v>0</v>
      </c>
      <c r="BS229" s="17">
        <f>BS230</f>
        <v>0</v>
      </c>
      <c r="BT229" s="17">
        <f>BT230</f>
        <v>0</v>
      </c>
      <c r="BU229" s="17">
        <f t="shared" si="677"/>
        <v>1010</v>
      </c>
      <c r="BV229" s="17">
        <f t="shared" si="678"/>
        <v>1010</v>
      </c>
      <c r="BW229" s="17">
        <f t="shared" si="679"/>
        <v>1010</v>
      </c>
      <c r="BX229" s="17">
        <f>BX230</f>
        <v>0</v>
      </c>
      <c r="BY229" s="17">
        <f>BY230</f>
        <v>0</v>
      </c>
      <c r="BZ229" s="17">
        <f>BZ230</f>
        <v>0</v>
      </c>
      <c r="CA229" s="17">
        <f>CA230</f>
        <v>0</v>
      </c>
      <c r="CB229" s="17">
        <f>CB230</f>
        <v>0</v>
      </c>
      <c r="CC229" s="17">
        <f>CC230</f>
        <v>0</v>
      </c>
      <c r="CD229" s="17">
        <f>CD230</f>
        <v>0</v>
      </c>
      <c r="CE229" s="17">
        <f>CE230</f>
        <v>0</v>
      </c>
      <c r="CF229" s="17">
        <f>CF230</f>
        <v>0</v>
      </c>
      <c r="CG229" s="17">
        <f t="shared" si="680"/>
        <v>1010</v>
      </c>
      <c r="CH229" s="17">
        <f t="shared" si="681"/>
        <v>1010</v>
      </c>
      <c r="CI229" s="17">
        <f t="shared" si="682"/>
        <v>1010</v>
      </c>
      <c r="CJ229" s="17">
        <f>CJ230</f>
        <v>0</v>
      </c>
      <c r="CK229" s="32"/>
      <c r="CL229" s="32"/>
      <c r="CM229" s="1"/>
      <c r="CN229" s="1"/>
      <c r="CO229" s="1"/>
      <c r="CP229" s="1"/>
      <c r="CQ229" s="1"/>
      <c r="CR229" s="1"/>
      <c r="CS229" s="1"/>
    </row>
    <row r="230" s="1" customFormat="1">
      <c r="A230" s="30" t="s">
        <v>216</v>
      </c>
      <c r="B230" s="30" t="s">
        <v>177</v>
      </c>
      <c r="C230" s="30" t="s">
        <v>177</v>
      </c>
      <c r="D230" s="30" t="s">
        <v>250</v>
      </c>
      <c r="E230" s="30" t="s">
        <v>140</v>
      </c>
      <c r="F230" s="31" t="s">
        <v>141</v>
      </c>
      <c r="G230" s="17">
        <v>1010</v>
      </c>
      <c r="H230" s="17">
        <v>1010</v>
      </c>
      <c r="I230" s="17">
        <v>1010</v>
      </c>
      <c r="J230" s="17"/>
      <c r="K230" s="17"/>
      <c r="L230" s="17"/>
      <c r="M230" s="17">
        <f t="shared" si="854"/>
        <v>1010</v>
      </c>
      <c r="N230" s="17">
        <f t="shared" si="855"/>
        <v>1010</v>
      </c>
      <c r="O230" s="17">
        <f t="shared" si="856"/>
        <v>1010</v>
      </c>
      <c r="P230" s="17"/>
      <c r="Q230" s="17"/>
      <c r="R230" s="17"/>
      <c r="S230" s="17"/>
      <c r="T230" s="17"/>
      <c r="U230" s="17"/>
      <c r="V230" s="17"/>
      <c r="W230" s="17"/>
      <c r="X230" s="17"/>
      <c r="Y230" s="17">
        <f t="shared" si="662"/>
        <v>1010</v>
      </c>
      <c r="Z230" s="17">
        <f t="shared" si="663"/>
        <v>1010</v>
      </c>
      <c r="AA230" s="17">
        <f t="shared" si="664"/>
        <v>1010</v>
      </c>
      <c r="AB230" s="17"/>
      <c r="AC230" s="17"/>
      <c r="AD230" s="17"/>
      <c r="AE230" s="17">
        <f t="shared" si="665"/>
        <v>1010</v>
      </c>
      <c r="AF230" s="17">
        <f t="shared" si="666"/>
        <v>1010</v>
      </c>
      <c r="AG230" s="17">
        <f t="shared" si="667"/>
        <v>1010</v>
      </c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>
        <f t="shared" si="668"/>
        <v>1010</v>
      </c>
      <c r="AX230" s="17">
        <f t="shared" si="669"/>
        <v>1010</v>
      </c>
      <c r="AY230" s="17">
        <f t="shared" si="670"/>
        <v>1010</v>
      </c>
      <c r="AZ230" s="17"/>
      <c r="BA230" s="17">
        <f t="shared" si="671"/>
        <v>1010</v>
      </c>
      <c r="BB230" s="17">
        <f t="shared" si="672"/>
        <v>1010</v>
      </c>
      <c r="BC230" s="17">
        <f t="shared" si="673"/>
        <v>1010</v>
      </c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>
        <f t="shared" si="674"/>
        <v>1010</v>
      </c>
      <c r="BP230" s="17">
        <f t="shared" si="675"/>
        <v>1010</v>
      </c>
      <c r="BQ230" s="17">
        <f t="shared" si="676"/>
        <v>1010</v>
      </c>
      <c r="BR230" s="17"/>
      <c r="BS230" s="17"/>
      <c r="BT230" s="17"/>
      <c r="BU230" s="17">
        <f t="shared" si="677"/>
        <v>1010</v>
      </c>
      <c r="BV230" s="17">
        <f t="shared" si="678"/>
        <v>1010</v>
      </c>
      <c r="BW230" s="17">
        <f t="shared" si="679"/>
        <v>1010</v>
      </c>
      <c r="BX230" s="17"/>
      <c r="BY230" s="17"/>
      <c r="BZ230" s="17"/>
      <c r="CA230" s="17"/>
      <c r="CB230" s="17"/>
      <c r="CC230" s="17"/>
      <c r="CD230" s="17"/>
      <c r="CE230" s="17"/>
      <c r="CF230" s="17"/>
      <c r="CG230" s="17">
        <f t="shared" si="680"/>
        <v>1010</v>
      </c>
      <c r="CH230" s="17">
        <f t="shared" si="681"/>
        <v>1010</v>
      </c>
      <c r="CI230" s="17">
        <f t="shared" si="682"/>
        <v>1010</v>
      </c>
      <c r="CJ230" s="17"/>
      <c r="CK230" s="32"/>
      <c r="CL230" s="32"/>
      <c r="CM230" s="1"/>
      <c r="CN230" s="1"/>
      <c r="CO230" s="1"/>
      <c r="CP230" s="1"/>
      <c r="CQ230" s="1"/>
      <c r="CR230" s="1"/>
      <c r="CS230" s="1"/>
    </row>
    <row r="231" s="1" customFormat="1">
      <c r="A231" s="30" t="s">
        <v>216</v>
      </c>
      <c r="B231" s="30" t="s">
        <v>177</v>
      </c>
      <c r="C231" s="30" t="s">
        <v>177</v>
      </c>
      <c r="D231" s="30" t="s">
        <v>252</v>
      </c>
      <c r="E231" s="35"/>
      <c r="F231" s="31" t="s">
        <v>253</v>
      </c>
      <c r="G231" s="17">
        <f t="shared" ref="G231:G237" si="973">G232</f>
        <v>5434.3000000000002</v>
      </c>
      <c r="H231" s="17">
        <f t="shared" ref="H231:H237" si="974">H232</f>
        <v>5434.3000000000002</v>
      </c>
      <c r="I231" s="17">
        <f t="shared" ref="I231:I237" si="975">I232</f>
        <v>5434.3000000000002</v>
      </c>
      <c r="J231" s="17">
        <f t="shared" ref="J231:J237" si="976">J232</f>
        <v>0</v>
      </c>
      <c r="K231" s="17">
        <f t="shared" ref="K231:K237" si="977">K232</f>
        <v>0</v>
      </c>
      <c r="L231" s="17">
        <f t="shared" ref="L231:L237" si="978">L232</f>
        <v>0</v>
      </c>
      <c r="M231" s="17">
        <f t="shared" si="854"/>
        <v>5434.3000000000002</v>
      </c>
      <c r="N231" s="17">
        <f t="shared" si="855"/>
        <v>5434.3000000000002</v>
      </c>
      <c r="O231" s="17">
        <f t="shared" si="856"/>
        <v>5434.3000000000002</v>
      </c>
      <c r="P231" s="17">
        <f t="shared" ref="P231:P237" si="979">P232</f>
        <v>0</v>
      </c>
      <c r="Q231" s="17">
        <f t="shared" ref="Q231:Q237" si="980">Q232</f>
        <v>0</v>
      </c>
      <c r="R231" s="17">
        <f t="shared" ref="R231:R237" si="981">R232</f>
        <v>0</v>
      </c>
      <c r="S231" s="17">
        <f t="shared" ref="S231:S237" si="982">S232</f>
        <v>0</v>
      </c>
      <c r="T231" s="17">
        <f t="shared" ref="T231:T237" si="983">T232</f>
        <v>0</v>
      </c>
      <c r="U231" s="17">
        <f t="shared" ref="U231:U237" si="984">U232</f>
        <v>0</v>
      </c>
      <c r="V231" s="17">
        <f t="shared" ref="V231:V237" si="985">V232</f>
        <v>0</v>
      </c>
      <c r="W231" s="17">
        <f t="shared" ref="W231:W237" si="986">W232</f>
        <v>0</v>
      </c>
      <c r="X231" s="17">
        <f t="shared" ref="X231:X237" si="987">X232</f>
        <v>0</v>
      </c>
      <c r="Y231" s="17">
        <f t="shared" si="662"/>
        <v>5434.3000000000002</v>
      </c>
      <c r="Z231" s="17">
        <f t="shared" si="663"/>
        <v>5434.3000000000002</v>
      </c>
      <c r="AA231" s="17">
        <f t="shared" si="664"/>
        <v>5434.3000000000002</v>
      </c>
      <c r="AB231" s="17">
        <f t="shared" ref="AB231:AB237" si="988">AB232</f>
        <v>0</v>
      </c>
      <c r="AC231" s="17">
        <f t="shared" ref="AC231:AC237" si="989">AC232</f>
        <v>0</v>
      </c>
      <c r="AD231" s="17">
        <f t="shared" ref="AD231:AD237" si="990">AD232</f>
        <v>0</v>
      </c>
      <c r="AE231" s="17">
        <f t="shared" si="665"/>
        <v>5434.3000000000002</v>
      </c>
      <c r="AF231" s="17">
        <f t="shared" si="666"/>
        <v>5434.3000000000002</v>
      </c>
      <c r="AG231" s="17">
        <f t="shared" si="667"/>
        <v>5434.3000000000002</v>
      </c>
      <c r="AH231" s="17">
        <f t="shared" ref="AH231:AH237" si="991">AH232</f>
        <v>0</v>
      </c>
      <c r="AI231" s="17">
        <f t="shared" ref="AI231:AI237" si="992">AI232</f>
        <v>0</v>
      </c>
      <c r="AJ231" s="17">
        <f t="shared" ref="AJ231:AJ237" si="993">AJ232</f>
        <v>0</v>
      </c>
      <c r="AK231" s="17">
        <f t="shared" ref="AK231:AK237" si="994">AK232</f>
        <v>0</v>
      </c>
      <c r="AL231" s="17">
        <f t="shared" ref="AL231:AL237" si="995">AL232</f>
        <v>0</v>
      </c>
      <c r="AM231" s="17">
        <f t="shared" ref="AM231:AM237" si="996">AM232</f>
        <v>0</v>
      </c>
      <c r="AN231" s="17">
        <f t="shared" ref="AN231:AN237" si="997">AN232</f>
        <v>0</v>
      </c>
      <c r="AO231" s="17">
        <f t="shared" ref="AO231:AO237" si="998">AO232</f>
        <v>0</v>
      </c>
      <c r="AP231" s="17">
        <f t="shared" ref="AP231:AP237" si="999">AP232</f>
        <v>0</v>
      </c>
      <c r="AQ231" s="17">
        <f t="shared" ref="AQ231:AQ237" si="1000">AQ232</f>
        <v>0</v>
      </c>
      <c r="AR231" s="17">
        <f t="shared" ref="AR231:AR237" si="1001">AR232</f>
        <v>0</v>
      </c>
      <c r="AS231" s="17">
        <f t="shared" ref="AS231:AS237" si="1002">AS232</f>
        <v>0</v>
      </c>
      <c r="AT231" s="17">
        <f t="shared" ref="AT231:AT237" si="1003">AT232</f>
        <v>0</v>
      </c>
      <c r="AU231" s="17">
        <f t="shared" ref="AU231:AU237" si="1004">AU232</f>
        <v>0</v>
      </c>
      <c r="AV231" s="17">
        <f t="shared" ref="AV231:AV237" si="1005">AV232</f>
        <v>0</v>
      </c>
      <c r="AW231" s="17">
        <f t="shared" si="668"/>
        <v>5434.3000000000002</v>
      </c>
      <c r="AX231" s="17">
        <f t="shared" si="669"/>
        <v>5434.3000000000002</v>
      </c>
      <c r="AY231" s="17">
        <f t="shared" si="670"/>
        <v>5434.3000000000002</v>
      </c>
      <c r="AZ231" s="17">
        <f t="shared" ref="AZ231:AZ237" si="1006">AZ232</f>
        <v>0</v>
      </c>
      <c r="BA231" s="17">
        <f t="shared" si="671"/>
        <v>5434.3000000000002</v>
      </c>
      <c r="BB231" s="17">
        <f t="shared" si="672"/>
        <v>5434.3000000000002</v>
      </c>
      <c r="BC231" s="17">
        <f t="shared" si="673"/>
        <v>5434.3000000000002</v>
      </c>
      <c r="BD231" s="17">
        <f t="shared" ref="BD231:BD237" si="1007">BD232</f>
        <v>0</v>
      </c>
      <c r="BE231" s="17">
        <f t="shared" ref="BE231:BE237" si="1008">BE232</f>
        <v>0</v>
      </c>
      <c r="BF231" s="17">
        <f t="shared" ref="BF231:BF237" si="1009">BF232</f>
        <v>0</v>
      </c>
      <c r="BG231" s="17">
        <f t="shared" ref="BG231:BG237" si="1010">BG232</f>
        <v>0</v>
      </c>
      <c r="BH231" s="17">
        <f t="shared" ref="BH231:BH237" si="1011">BH232</f>
        <v>0</v>
      </c>
      <c r="BI231" s="17">
        <f t="shared" ref="BI231:BI237" si="1012">BI232</f>
        <v>0</v>
      </c>
      <c r="BJ231" s="17">
        <f t="shared" ref="BJ231:BJ237" si="1013">BJ232</f>
        <v>0</v>
      </c>
      <c r="BK231" s="17">
        <f t="shared" ref="BK231:BK237" si="1014">BK232</f>
        <v>0</v>
      </c>
      <c r="BL231" s="17">
        <f t="shared" ref="BL231:BL237" si="1015">BL232</f>
        <v>0</v>
      </c>
      <c r="BM231" s="17">
        <f t="shared" ref="BM231:BM237" si="1016">BM232</f>
        <v>0</v>
      </c>
      <c r="BN231" s="17">
        <f t="shared" ref="BN231:BN237" si="1017">BN232</f>
        <v>0</v>
      </c>
      <c r="BO231" s="17">
        <f t="shared" si="674"/>
        <v>5434.3000000000002</v>
      </c>
      <c r="BP231" s="17">
        <f t="shared" si="675"/>
        <v>5434.3000000000002</v>
      </c>
      <c r="BQ231" s="17">
        <f t="shared" si="676"/>
        <v>5434.3000000000002</v>
      </c>
      <c r="BR231" s="17">
        <f t="shared" ref="BR231:BR237" si="1018">BR232</f>
        <v>0</v>
      </c>
      <c r="BS231" s="17">
        <f t="shared" ref="BS231:BS237" si="1019">BS232</f>
        <v>0</v>
      </c>
      <c r="BT231" s="17">
        <f t="shared" ref="BT231:BT237" si="1020">BT232</f>
        <v>0</v>
      </c>
      <c r="BU231" s="17">
        <f t="shared" si="677"/>
        <v>5434.3000000000002</v>
      </c>
      <c r="BV231" s="17">
        <f t="shared" si="678"/>
        <v>5434.3000000000002</v>
      </c>
      <c r="BW231" s="17">
        <f t="shared" si="679"/>
        <v>5434.3000000000002</v>
      </c>
      <c r="BX231" s="17">
        <f t="shared" ref="BX231:BX237" si="1021">BX232</f>
        <v>0</v>
      </c>
      <c r="BY231" s="17">
        <f t="shared" ref="BY231:BY237" si="1022">BY232</f>
        <v>0</v>
      </c>
      <c r="BZ231" s="17">
        <f t="shared" ref="BZ231:BZ237" si="1023">BZ232</f>
        <v>0</v>
      </c>
      <c r="CA231" s="17">
        <f t="shared" ref="CA231:CA237" si="1024">CA232</f>
        <v>0</v>
      </c>
      <c r="CB231" s="17">
        <f t="shared" ref="CB231:CB237" si="1025">CB232</f>
        <v>0</v>
      </c>
      <c r="CC231" s="17">
        <f t="shared" ref="CC231:CC237" si="1026">CC232</f>
        <v>0</v>
      </c>
      <c r="CD231" s="17">
        <f t="shared" ref="CD231:CD237" si="1027">CD232</f>
        <v>0</v>
      </c>
      <c r="CE231" s="17">
        <f t="shared" ref="CE231:CE237" si="1028">CE232</f>
        <v>0</v>
      </c>
      <c r="CF231" s="17">
        <f t="shared" ref="CF231:CF237" si="1029">CF232</f>
        <v>0</v>
      </c>
      <c r="CG231" s="17">
        <f t="shared" si="680"/>
        <v>5434.3000000000002</v>
      </c>
      <c r="CH231" s="17">
        <f t="shared" si="681"/>
        <v>5434.3000000000002</v>
      </c>
      <c r="CI231" s="17">
        <f t="shared" si="682"/>
        <v>5434.3000000000002</v>
      </c>
      <c r="CJ231" s="17">
        <f t="shared" ref="CJ231:CJ237" si="1030">CJ232</f>
        <v>0</v>
      </c>
      <c r="CK231" s="32"/>
      <c r="CL231" s="32"/>
      <c r="CM231" s="1"/>
      <c r="CN231" s="1"/>
      <c r="CO231" s="1"/>
      <c r="CP231" s="1"/>
      <c r="CQ231" s="1"/>
      <c r="CR231" s="1"/>
      <c r="CS231" s="1"/>
    </row>
    <row r="232" s="1" customFormat="1">
      <c r="A232" s="30" t="s">
        <v>216</v>
      </c>
      <c r="B232" s="30" t="s">
        <v>177</v>
      </c>
      <c r="C232" s="30" t="s">
        <v>177</v>
      </c>
      <c r="D232" s="30" t="s">
        <v>254</v>
      </c>
      <c r="E232" s="35"/>
      <c r="F232" s="31" t="s">
        <v>41</v>
      </c>
      <c r="G232" s="17">
        <f t="shared" si="973"/>
        <v>5434.3000000000002</v>
      </c>
      <c r="H232" s="17">
        <f t="shared" si="974"/>
        <v>5434.3000000000002</v>
      </c>
      <c r="I232" s="17">
        <f t="shared" si="975"/>
        <v>5434.3000000000002</v>
      </c>
      <c r="J232" s="17">
        <f t="shared" si="976"/>
        <v>0</v>
      </c>
      <c r="K232" s="17">
        <f t="shared" si="977"/>
        <v>0</v>
      </c>
      <c r="L232" s="17">
        <f t="shared" si="978"/>
        <v>0</v>
      </c>
      <c r="M232" s="17">
        <f t="shared" si="854"/>
        <v>5434.3000000000002</v>
      </c>
      <c r="N232" s="17">
        <f t="shared" si="855"/>
        <v>5434.3000000000002</v>
      </c>
      <c r="O232" s="17">
        <f t="shared" si="856"/>
        <v>5434.3000000000002</v>
      </c>
      <c r="P232" s="17">
        <f t="shared" si="979"/>
        <v>0</v>
      </c>
      <c r="Q232" s="17">
        <f t="shared" si="980"/>
        <v>0</v>
      </c>
      <c r="R232" s="17">
        <f t="shared" si="981"/>
        <v>0</v>
      </c>
      <c r="S232" s="17">
        <f t="shared" si="982"/>
        <v>0</v>
      </c>
      <c r="T232" s="17">
        <f t="shared" si="983"/>
        <v>0</v>
      </c>
      <c r="U232" s="17">
        <f t="shared" si="984"/>
        <v>0</v>
      </c>
      <c r="V232" s="17">
        <f t="shared" si="985"/>
        <v>0</v>
      </c>
      <c r="W232" s="17">
        <f t="shared" si="986"/>
        <v>0</v>
      </c>
      <c r="X232" s="17">
        <f t="shared" si="987"/>
        <v>0</v>
      </c>
      <c r="Y232" s="17">
        <f t="shared" ref="Y232:Y295" si="1031">M232+P232+Q232+R232+S232</f>
        <v>5434.3000000000002</v>
      </c>
      <c r="Z232" s="17">
        <f t="shared" ref="Z232:Z295" si="1032">N232+T232+U232</f>
        <v>5434.3000000000002</v>
      </c>
      <c r="AA232" s="17">
        <f t="shared" ref="AA232:AA295" si="1033">O232+V232+X232+W232</f>
        <v>5434.3000000000002</v>
      </c>
      <c r="AB232" s="17">
        <f t="shared" si="988"/>
        <v>0</v>
      </c>
      <c r="AC232" s="17">
        <f t="shared" si="989"/>
        <v>0</v>
      </c>
      <c r="AD232" s="17">
        <f t="shared" si="990"/>
        <v>0</v>
      </c>
      <c r="AE232" s="17">
        <f t="shared" ref="AE232:AE295" si="1034">Y232+AB232</f>
        <v>5434.3000000000002</v>
      </c>
      <c r="AF232" s="17">
        <f t="shared" ref="AF232:AF295" si="1035">Z232+AC232</f>
        <v>5434.3000000000002</v>
      </c>
      <c r="AG232" s="17">
        <f t="shared" ref="AG232:AG295" si="1036">AA232+AD232</f>
        <v>5434.3000000000002</v>
      </c>
      <c r="AH232" s="17">
        <f t="shared" si="991"/>
        <v>0</v>
      </c>
      <c r="AI232" s="17">
        <f t="shared" si="992"/>
        <v>0</v>
      </c>
      <c r="AJ232" s="17">
        <f t="shared" si="993"/>
        <v>0</v>
      </c>
      <c r="AK232" s="17">
        <f t="shared" si="994"/>
        <v>0</v>
      </c>
      <c r="AL232" s="17">
        <f t="shared" si="995"/>
        <v>0</v>
      </c>
      <c r="AM232" s="17">
        <f t="shared" si="996"/>
        <v>0</v>
      </c>
      <c r="AN232" s="17">
        <f t="shared" si="997"/>
        <v>0</v>
      </c>
      <c r="AO232" s="17">
        <f t="shared" si="998"/>
        <v>0</v>
      </c>
      <c r="AP232" s="17">
        <f t="shared" si="999"/>
        <v>0</v>
      </c>
      <c r="AQ232" s="17">
        <f t="shared" si="1000"/>
        <v>0</v>
      </c>
      <c r="AR232" s="17">
        <f t="shared" si="1001"/>
        <v>0</v>
      </c>
      <c r="AS232" s="17">
        <f t="shared" si="1002"/>
        <v>0</v>
      </c>
      <c r="AT232" s="17">
        <f t="shared" si="1003"/>
        <v>0</v>
      </c>
      <c r="AU232" s="17">
        <f t="shared" si="1004"/>
        <v>0</v>
      </c>
      <c r="AV232" s="17">
        <f t="shared" si="1005"/>
        <v>0</v>
      </c>
      <c r="AW232" s="17">
        <f t="shared" ref="AW232:AW295" si="1037">AE232+AH232+AI232+AJ232+AK232+AL232</f>
        <v>5434.3000000000002</v>
      </c>
      <c r="AX232" s="17">
        <f t="shared" ref="AX232:AX295" si="1038">AF232+AM232+AN232+AO232+AP232+AQ232</f>
        <v>5434.3000000000002</v>
      </c>
      <c r="AY232" s="17">
        <f t="shared" ref="AY232:AY295" si="1039">AG232+AR232+AS232+AT232+AU232+AV232</f>
        <v>5434.3000000000002</v>
      </c>
      <c r="AZ232" s="17">
        <f t="shared" si="1006"/>
        <v>0</v>
      </c>
      <c r="BA232" s="17">
        <f t="shared" ref="BA232:BA295" si="1040">AW232+AZ232</f>
        <v>5434.3000000000002</v>
      </c>
      <c r="BB232" s="17">
        <f t="shared" ref="BB232:BB295" si="1041">AX232</f>
        <v>5434.3000000000002</v>
      </c>
      <c r="BC232" s="17">
        <f t="shared" ref="BC232:BC295" si="1042">AY232</f>
        <v>5434.3000000000002</v>
      </c>
      <c r="BD232" s="17">
        <f t="shared" si="1007"/>
        <v>0</v>
      </c>
      <c r="BE232" s="17">
        <f t="shared" si="1008"/>
        <v>0</v>
      </c>
      <c r="BF232" s="17">
        <f t="shared" si="1009"/>
        <v>0</v>
      </c>
      <c r="BG232" s="17">
        <f t="shared" si="1010"/>
        <v>0</v>
      </c>
      <c r="BH232" s="17">
        <f t="shared" si="1011"/>
        <v>0</v>
      </c>
      <c r="BI232" s="17">
        <f t="shared" si="1012"/>
        <v>0</v>
      </c>
      <c r="BJ232" s="17">
        <f t="shared" si="1013"/>
        <v>0</v>
      </c>
      <c r="BK232" s="17">
        <f t="shared" si="1014"/>
        <v>0</v>
      </c>
      <c r="BL232" s="17">
        <f t="shared" si="1015"/>
        <v>0</v>
      </c>
      <c r="BM232" s="17">
        <f t="shared" si="1016"/>
        <v>0</v>
      </c>
      <c r="BN232" s="17">
        <f t="shared" si="1017"/>
        <v>0</v>
      </c>
      <c r="BO232" s="17">
        <f t="shared" ref="BO232:BO295" si="1043">BA232+BD232+BE232+BF232+BG232</f>
        <v>5434.3000000000002</v>
      </c>
      <c r="BP232" s="17">
        <f t="shared" ref="BP232:BP295" si="1044">BB232+BH232+BI232+BJ232+BK232</f>
        <v>5434.3000000000002</v>
      </c>
      <c r="BQ232" s="17">
        <f t="shared" ref="BQ232:BQ295" si="1045">BC232+BL232+BM232+BN232</f>
        <v>5434.3000000000002</v>
      </c>
      <c r="BR232" s="17">
        <f t="shared" si="1018"/>
        <v>0</v>
      </c>
      <c r="BS232" s="17">
        <f t="shared" si="1019"/>
        <v>0</v>
      </c>
      <c r="BT232" s="17">
        <f t="shared" si="1020"/>
        <v>0</v>
      </c>
      <c r="BU232" s="17">
        <f t="shared" ref="BU232:BU295" si="1046">BO232+BR232</f>
        <v>5434.3000000000002</v>
      </c>
      <c r="BV232" s="17">
        <f t="shared" ref="BV232:BV295" si="1047">BP232+BS232</f>
        <v>5434.3000000000002</v>
      </c>
      <c r="BW232" s="17">
        <f t="shared" ref="BW232:BW295" si="1048">BQ232+BT232</f>
        <v>5434.3000000000002</v>
      </c>
      <c r="BX232" s="17">
        <f t="shared" si="1021"/>
        <v>0</v>
      </c>
      <c r="BY232" s="17">
        <f t="shared" si="1022"/>
        <v>0</v>
      </c>
      <c r="BZ232" s="17">
        <f t="shared" si="1023"/>
        <v>0</v>
      </c>
      <c r="CA232" s="17">
        <f t="shared" si="1024"/>
        <v>0</v>
      </c>
      <c r="CB232" s="17">
        <f t="shared" si="1025"/>
        <v>0</v>
      </c>
      <c r="CC232" s="17">
        <f t="shared" si="1026"/>
        <v>0</v>
      </c>
      <c r="CD232" s="17">
        <f t="shared" si="1027"/>
        <v>0</v>
      </c>
      <c r="CE232" s="17">
        <f t="shared" si="1028"/>
        <v>0</v>
      </c>
      <c r="CF232" s="17">
        <f t="shared" si="1029"/>
        <v>0</v>
      </c>
      <c r="CG232" s="17">
        <f t="shared" ref="CG232:CG295" si="1049">BU232+BX232+BY232+BZ232</f>
        <v>5434.3000000000002</v>
      </c>
      <c r="CH232" s="17">
        <f t="shared" ref="CH232:CH295" si="1050">BV232+CA232+CB232+CC232</f>
        <v>5434.3000000000002</v>
      </c>
      <c r="CI232" s="17">
        <f t="shared" ref="CI232:CI295" si="1051">BW232+CD232+CE232+CF232</f>
        <v>5434.3000000000002</v>
      </c>
      <c r="CJ232" s="17">
        <f t="shared" si="1030"/>
        <v>0</v>
      </c>
      <c r="CK232" s="32"/>
      <c r="CL232" s="32"/>
      <c r="CM232" s="1"/>
      <c r="CN232" s="1"/>
      <c r="CO232" s="1"/>
      <c r="CP232" s="1"/>
      <c r="CQ232" s="1"/>
      <c r="CR232" s="1"/>
      <c r="CS232" s="1"/>
    </row>
    <row r="233" s="1" customFormat="1">
      <c r="A233" s="30" t="s">
        <v>216</v>
      </c>
      <c r="B233" s="30" t="s">
        <v>177</v>
      </c>
      <c r="C233" s="30" t="s">
        <v>177</v>
      </c>
      <c r="D233" s="30" t="s">
        <v>255</v>
      </c>
      <c r="E233" s="35"/>
      <c r="F233" s="31" t="s">
        <v>256</v>
      </c>
      <c r="G233" s="17">
        <f t="shared" si="973"/>
        <v>5434.3000000000002</v>
      </c>
      <c r="H233" s="17">
        <f t="shared" si="974"/>
        <v>5434.3000000000002</v>
      </c>
      <c r="I233" s="17">
        <f t="shared" si="975"/>
        <v>5434.3000000000002</v>
      </c>
      <c r="J233" s="17">
        <f t="shared" si="976"/>
        <v>0</v>
      </c>
      <c r="K233" s="17">
        <f t="shared" si="977"/>
        <v>0</v>
      </c>
      <c r="L233" s="17">
        <f t="shared" si="978"/>
        <v>0</v>
      </c>
      <c r="M233" s="17">
        <f t="shared" si="854"/>
        <v>5434.3000000000002</v>
      </c>
      <c r="N233" s="17">
        <f t="shared" si="855"/>
        <v>5434.3000000000002</v>
      </c>
      <c r="O233" s="17">
        <f t="shared" si="856"/>
        <v>5434.3000000000002</v>
      </c>
      <c r="P233" s="17">
        <f t="shared" si="979"/>
        <v>0</v>
      </c>
      <c r="Q233" s="17">
        <f t="shared" si="980"/>
        <v>0</v>
      </c>
      <c r="R233" s="17">
        <f t="shared" si="981"/>
        <v>0</v>
      </c>
      <c r="S233" s="17">
        <f t="shared" si="982"/>
        <v>0</v>
      </c>
      <c r="T233" s="17">
        <f t="shared" si="983"/>
        <v>0</v>
      </c>
      <c r="U233" s="17">
        <f t="shared" si="984"/>
        <v>0</v>
      </c>
      <c r="V233" s="17">
        <f t="shared" si="985"/>
        <v>0</v>
      </c>
      <c r="W233" s="17">
        <f t="shared" si="986"/>
        <v>0</v>
      </c>
      <c r="X233" s="17">
        <f t="shared" si="987"/>
        <v>0</v>
      </c>
      <c r="Y233" s="17">
        <f t="shared" si="1031"/>
        <v>5434.3000000000002</v>
      </c>
      <c r="Z233" s="17">
        <f t="shared" si="1032"/>
        <v>5434.3000000000002</v>
      </c>
      <c r="AA233" s="17">
        <f t="shared" si="1033"/>
        <v>5434.3000000000002</v>
      </c>
      <c r="AB233" s="17">
        <f t="shared" si="988"/>
        <v>0</v>
      </c>
      <c r="AC233" s="17">
        <f t="shared" si="989"/>
        <v>0</v>
      </c>
      <c r="AD233" s="17">
        <f t="shared" si="990"/>
        <v>0</v>
      </c>
      <c r="AE233" s="17">
        <f t="shared" si="1034"/>
        <v>5434.3000000000002</v>
      </c>
      <c r="AF233" s="17">
        <f t="shared" si="1035"/>
        <v>5434.3000000000002</v>
      </c>
      <c r="AG233" s="17">
        <f t="shared" si="1036"/>
        <v>5434.3000000000002</v>
      </c>
      <c r="AH233" s="17">
        <f t="shared" si="991"/>
        <v>0</v>
      </c>
      <c r="AI233" s="17">
        <f t="shared" si="992"/>
        <v>0</v>
      </c>
      <c r="AJ233" s="17">
        <f t="shared" si="993"/>
        <v>0</v>
      </c>
      <c r="AK233" s="17">
        <f t="shared" si="994"/>
        <v>0</v>
      </c>
      <c r="AL233" s="17">
        <f t="shared" si="995"/>
        <v>0</v>
      </c>
      <c r="AM233" s="17">
        <f t="shared" si="996"/>
        <v>0</v>
      </c>
      <c r="AN233" s="17">
        <f t="shared" si="997"/>
        <v>0</v>
      </c>
      <c r="AO233" s="17">
        <f t="shared" si="998"/>
        <v>0</v>
      </c>
      <c r="AP233" s="17">
        <f t="shared" si="999"/>
        <v>0</v>
      </c>
      <c r="AQ233" s="17">
        <f t="shared" si="1000"/>
        <v>0</v>
      </c>
      <c r="AR233" s="17">
        <f t="shared" si="1001"/>
        <v>0</v>
      </c>
      <c r="AS233" s="17">
        <f t="shared" si="1002"/>
        <v>0</v>
      </c>
      <c r="AT233" s="17">
        <f t="shared" si="1003"/>
        <v>0</v>
      </c>
      <c r="AU233" s="17">
        <f t="shared" si="1004"/>
        <v>0</v>
      </c>
      <c r="AV233" s="17">
        <f t="shared" si="1005"/>
        <v>0</v>
      </c>
      <c r="AW233" s="17">
        <f t="shared" si="1037"/>
        <v>5434.3000000000002</v>
      </c>
      <c r="AX233" s="17">
        <f t="shared" si="1038"/>
        <v>5434.3000000000002</v>
      </c>
      <c r="AY233" s="17">
        <f t="shared" si="1039"/>
        <v>5434.3000000000002</v>
      </c>
      <c r="AZ233" s="17">
        <f t="shared" si="1006"/>
        <v>0</v>
      </c>
      <c r="BA233" s="17">
        <f t="shared" si="1040"/>
        <v>5434.3000000000002</v>
      </c>
      <c r="BB233" s="17">
        <f t="shared" si="1041"/>
        <v>5434.3000000000002</v>
      </c>
      <c r="BC233" s="17">
        <f t="shared" si="1042"/>
        <v>5434.3000000000002</v>
      </c>
      <c r="BD233" s="17">
        <f t="shared" si="1007"/>
        <v>0</v>
      </c>
      <c r="BE233" s="17">
        <f t="shared" si="1008"/>
        <v>0</v>
      </c>
      <c r="BF233" s="17">
        <f t="shared" si="1009"/>
        <v>0</v>
      </c>
      <c r="BG233" s="17">
        <f t="shared" si="1010"/>
        <v>0</v>
      </c>
      <c r="BH233" s="17">
        <f t="shared" si="1011"/>
        <v>0</v>
      </c>
      <c r="BI233" s="17">
        <f t="shared" si="1012"/>
        <v>0</v>
      </c>
      <c r="BJ233" s="17">
        <f t="shared" si="1013"/>
        <v>0</v>
      </c>
      <c r="BK233" s="17">
        <f t="shared" si="1014"/>
        <v>0</v>
      </c>
      <c r="BL233" s="17">
        <f t="shared" si="1015"/>
        <v>0</v>
      </c>
      <c r="BM233" s="17">
        <f t="shared" si="1016"/>
        <v>0</v>
      </c>
      <c r="BN233" s="17">
        <f t="shared" si="1017"/>
        <v>0</v>
      </c>
      <c r="BO233" s="17">
        <f t="shared" si="1043"/>
        <v>5434.3000000000002</v>
      </c>
      <c r="BP233" s="17">
        <f t="shared" si="1044"/>
        <v>5434.3000000000002</v>
      </c>
      <c r="BQ233" s="17">
        <f t="shared" si="1045"/>
        <v>5434.3000000000002</v>
      </c>
      <c r="BR233" s="17">
        <f t="shared" si="1018"/>
        <v>0</v>
      </c>
      <c r="BS233" s="17">
        <f t="shared" si="1019"/>
        <v>0</v>
      </c>
      <c r="BT233" s="17">
        <f t="shared" si="1020"/>
        <v>0</v>
      </c>
      <c r="BU233" s="17">
        <f t="shared" si="1046"/>
        <v>5434.3000000000002</v>
      </c>
      <c r="BV233" s="17">
        <f t="shared" si="1047"/>
        <v>5434.3000000000002</v>
      </c>
      <c r="BW233" s="17">
        <f t="shared" si="1048"/>
        <v>5434.3000000000002</v>
      </c>
      <c r="BX233" s="17">
        <f t="shared" si="1021"/>
        <v>0</v>
      </c>
      <c r="BY233" s="17">
        <f t="shared" si="1022"/>
        <v>0</v>
      </c>
      <c r="BZ233" s="17">
        <f t="shared" si="1023"/>
        <v>0</v>
      </c>
      <c r="CA233" s="17">
        <f t="shared" si="1024"/>
        <v>0</v>
      </c>
      <c r="CB233" s="17">
        <f t="shared" si="1025"/>
        <v>0</v>
      </c>
      <c r="CC233" s="17">
        <f t="shared" si="1026"/>
        <v>0</v>
      </c>
      <c r="CD233" s="17">
        <f t="shared" si="1027"/>
        <v>0</v>
      </c>
      <c r="CE233" s="17">
        <f t="shared" si="1028"/>
        <v>0</v>
      </c>
      <c r="CF233" s="17">
        <f t="shared" si="1029"/>
        <v>0</v>
      </c>
      <c r="CG233" s="17">
        <f t="shared" si="1049"/>
        <v>5434.3000000000002</v>
      </c>
      <c r="CH233" s="17">
        <f t="shared" si="1050"/>
        <v>5434.3000000000002</v>
      </c>
      <c r="CI233" s="17">
        <f t="shared" si="1051"/>
        <v>5434.3000000000002</v>
      </c>
      <c r="CJ233" s="17">
        <f t="shared" si="1030"/>
        <v>0</v>
      </c>
      <c r="CK233" s="32"/>
      <c r="CL233" s="32"/>
      <c r="CM233" s="1"/>
      <c r="CN233" s="1"/>
      <c r="CO233" s="1"/>
      <c r="CP233" s="1"/>
      <c r="CQ233" s="1"/>
      <c r="CR233" s="1"/>
      <c r="CS233" s="1"/>
    </row>
    <row r="234" s="1" customFormat="1">
      <c r="A234" s="30" t="s">
        <v>216</v>
      </c>
      <c r="B234" s="30" t="s">
        <v>177</v>
      </c>
      <c r="C234" s="30" t="s">
        <v>177</v>
      </c>
      <c r="D234" s="30" t="s">
        <v>257</v>
      </c>
      <c r="E234" s="35"/>
      <c r="F234" s="31" t="s">
        <v>258</v>
      </c>
      <c r="G234" s="17">
        <f t="shared" si="973"/>
        <v>5434.3000000000002</v>
      </c>
      <c r="H234" s="17">
        <f t="shared" si="974"/>
        <v>5434.3000000000002</v>
      </c>
      <c r="I234" s="17">
        <f t="shared" si="975"/>
        <v>5434.3000000000002</v>
      </c>
      <c r="J234" s="17">
        <f t="shared" si="976"/>
        <v>0</v>
      </c>
      <c r="K234" s="17">
        <f t="shared" si="977"/>
        <v>0</v>
      </c>
      <c r="L234" s="17">
        <f t="shared" si="978"/>
        <v>0</v>
      </c>
      <c r="M234" s="17">
        <f t="shared" si="854"/>
        <v>5434.3000000000002</v>
      </c>
      <c r="N234" s="17">
        <f t="shared" si="855"/>
        <v>5434.3000000000002</v>
      </c>
      <c r="O234" s="17">
        <f t="shared" si="856"/>
        <v>5434.3000000000002</v>
      </c>
      <c r="P234" s="17">
        <f t="shared" si="979"/>
        <v>0</v>
      </c>
      <c r="Q234" s="17">
        <f t="shared" si="980"/>
        <v>0</v>
      </c>
      <c r="R234" s="17">
        <f t="shared" si="981"/>
        <v>0</v>
      </c>
      <c r="S234" s="17">
        <f t="shared" si="982"/>
        <v>0</v>
      </c>
      <c r="T234" s="17">
        <f t="shared" si="983"/>
        <v>0</v>
      </c>
      <c r="U234" s="17">
        <f t="shared" si="984"/>
        <v>0</v>
      </c>
      <c r="V234" s="17">
        <f t="shared" si="985"/>
        <v>0</v>
      </c>
      <c r="W234" s="17">
        <f t="shared" si="986"/>
        <v>0</v>
      </c>
      <c r="X234" s="17">
        <f t="shared" si="987"/>
        <v>0</v>
      </c>
      <c r="Y234" s="17">
        <f t="shared" si="1031"/>
        <v>5434.3000000000002</v>
      </c>
      <c r="Z234" s="17">
        <f t="shared" si="1032"/>
        <v>5434.3000000000002</v>
      </c>
      <c r="AA234" s="17">
        <f t="shared" si="1033"/>
        <v>5434.3000000000002</v>
      </c>
      <c r="AB234" s="17">
        <f t="shared" si="988"/>
        <v>0</v>
      </c>
      <c r="AC234" s="17">
        <f t="shared" si="989"/>
        <v>0</v>
      </c>
      <c r="AD234" s="17">
        <f t="shared" si="990"/>
        <v>0</v>
      </c>
      <c r="AE234" s="17">
        <f t="shared" si="1034"/>
        <v>5434.3000000000002</v>
      </c>
      <c r="AF234" s="17">
        <f t="shared" si="1035"/>
        <v>5434.3000000000002</v>
      </c>
      <c r="AG234" s="17">
        <f t="shared" si="1036"/>
        <v>5434.3000000000002</v>
      </c>
      <c r="AH234" s="17">
        <f t="shared" si="991"/>
        <v>0</v>
      </c>
      <c r="AI234" s="17">
        <f t="shared" si="992"/>
        <v>0</v>
      </c>
      <c r="AJ234" s="17">
        <f t="shared" si="993"/>
        <v>0</v>
      </c>
      <c r="AK234" s="17">
        <f t="shared" si="994"/>
        <v>0</v>
      </c>
      <c r="AL234" s="17">
        <f t="shared" si="995"/>
        <v>0</v>
      </c>
      <c r="AM234" s="17">
        <f t="shared" si="996"/>
        <v>0</v>
      </c>
      <c r="AN234" s="17">
        <f t="shared" si="997"/>
        <v>0</v>
      </c>
      <c r="AO234" s="17">
        <f t="shared" si="998"/>
        <v>0</v>
      </c>
      <c r="AP234" s="17">
        <f t="shared" si="999"/>
        <v>0</v>
      </c>
      <c r="AQ234" s="17">
        <f t="shared" si="1000"/>
        <v>0</v>
      </c>
      <c r="AR234" s="17">
        <f t="shared" si="1001"/>
        <v>0</v>
      </c>
      <c r="AS234" s="17">
        <f t="shared" si="1002"/>
        <v>0</v>
      </c>
      <c r="AT234" s="17">
        <f t="shared" si="1003"/>
        <v>0</v>
      </c>
      <c r="AU234" s="17">
        <f t="shared" si="1004"/>
        <v>0</v>
      </c>
      <c r="AV234" s="17">
        <f t="shared" si="1005"/>
        <v>0</v>
      </c>
      <c r="AW234" s="17">
        <f t="shared" si="1037"/>
        <v>5434.3000000000002</v>
      </c>
      <c r="AX234" s="17">
        <f t="shared" si="1038"/>
        <v>5434.3000000000002</v>
      </c>
      <c r="AY234" s="17">
        <f t="shared" si="1039"/>
        <v>5434.3000000000002</v>
      </c>
      <c r="AZ234" s="17">
        <f t="shared" si="1006"/>
        <v>0</v>
      </c>
      <c r="BA234" s="17">
        <f t="shared" si="1040"/>
        <v>5434.3000000000002</v>
      </c>
      <c r="BB234" s="17">
        <f t="shared" si="1041"/>
        <v>5434.3000000000002</v>
      </c>
      <c r="BC234" s="17">
        <f t="shared" si="1042"/>
        <v>5434.3000000000002</v>
      </c>
      <c r="BD234" s="17">
        <f t="shared" si="1007"/>
        <v>0</v>
      </c>
      <c r="BE234" s="17">
        <f t="shared" si="1008"/>
        <v>0</v>
      </c>
      <c r="BF234" s="17">
        <f t="shared" si="1009"/>
        <v>0</v>
      </c>
      <c r="BG234" s="17">
        <f t="shared" si="1010"/>
        <v>0</v>
      </c>
      <c r="BH234" s="17">
        <f t="shared" si="1011"/>
        <v>0</v>
      </c>
      <c r="BI234" s="17">
        <f t="shared" si="1012"/>
        <v>0</v>
      </c>
      <c r="BJ234" s="17">
        <f t="shared" si="1013"/>
        <v>0</v>
      </c>
      <c r="BK234" s="17">
        <f t="shared" si="1014"/>
        <v>0</v>
      </c>
      <c r="BL234" s="17">
        <f t="shared" si="1015"/>
        <v>0</v>
      </c>
      <c r="BM234" s="17">
        <f t="shared" si="1016"/>
        <v>0</v>
      </c>
      <c r="BN234" s="17">
        <f t="shared" si="1017"/>
        <v>0</v>
      </c>
      <c r="BO234" s="17">
        <f t="shared" si="1043"/>
        <v>5434.3000000000002</v>
      </c>
      <c r="BP234" s="17">
        <f t="shared" si="1044"/>
        <v>5434.3000000000002</v>
      </c>
      <c r="BQ234" s="17">
        <f t="shared" si="1045"/>
        <v>5434.3000000000002</v>
      </c>
      <c r="BR234" s="17">
        <f t="shared" si="1018"/>
        <v>0</v>
      </c>
      <c r="BS234" s="17">
        <f t="shared" si="1019"/>
        <v>0</v>
      </c>
      <c r="BT234" s="17">
        <f t="shared" si="1020"/>
        <v>0</v>
      </c>
      <c r="BU234" s="17">
        <f t="shared" si="1046"/>
        <v>5434.3000000000002</v>
      </c>
      <c r="BV234" s="17">
        <f t="shared" si="1047"/>
        <v>5434.3000000000002</v>
      </c>
      <c r="BW234" s="17">
        <f t="shared" si="1048"/>
        <v>5434.3000000000002</v>
      </c>
      <c r="BX234" s="17">
        <f t="shared" si="1021"/>
        <v>0</v>
      </c>
      <c r="BY234" s="17">
        <f t="shared" si="1022"/>
        <v>0</v>
      </c>
      <c r="BZ234" s="17">
        <f t="shared" si="1023"/>
        <v>0</v>
      </c>
      <c r="CA234" s="17">
        <f t="shared" si="1024"/>
        <v>0</v>
      </c>
      <c r="CB234" s="17">
        <f t="shared" si="1025"/>
        <v>0</v>
      </c>
      <c r="CC234" s="17">
        <f t="shared" si="1026"/>
        <v>0</v>
      </c>
      <c r="CD234" s="17">
        <f t="shared" si="1027"/>
        <v>0</v>
      </c>
      <c r="CE234" s="17">
        <f t="shared" si="1028"/>
        <v>0</v>
      </c>
      <c r="CF234" s="17">
        <f t="shared" si="1029"/>
        <v>0</v>
      </c>
      <c r="CG234" s="17">
        <f t="shared" si="1049"/>
        <v>5434.3000000000002</v>
      </c>
      <c r="CH234" s="17">
        <f t="shared" si="1050"/>
        <v>5434.3000000000002</v>
      </c>
      <c r="CI234" s="17">
        <f t="shared" si="1051"/>
        <v>5434.3000000000002</v>
      </c>
      <c r="CJ234" s="17">
        <f t="shared" si="1030"/>
        <v>0</v>
      </c>
      <c r="CK234" s="32"/>
      <c r="CL234" s="32"/>
      <c r="CM234" s="1"/>
      <c r="CN234" s="1"/>
      <c r="CO234" s="1"/>
      <c r="CP234" s="1"/>
      <c r="CQ234" s="1"/>
      <c r="CR234" s="1"/>
      <c r="CS234" s="1"/>
    </row>
    <row r="235" s="1" customFormat="1">
      <c r="A235" s="30" t="s">
        <v>216</v>
      </c>
      <c r="B235" s="30" t="s">
        <v>177</v>
      </c>
      <c r="C235" s="30" t="s">
        <v>177</v>
      </c>
      <c r="D235" s="30" t="s">
        <v>257</v>
      </c>
      <c r="E235" s="30" t="s">
        <v>140</v>
      </c>
      <c r="F235" s="31" t="s">
        <v>141</v>
      </c>
      <c r="G235" s="17">
        <v>5434.3000000000002</v>
      </c>
      <c r="H235" s="17">
        <v>5434.3000000000002</v>
      </c>
      <c r="I235" s="17">
        <v>5434.3000000000002</v>
      </c>
      <c r="J235" s="17"/>
      <c r="K235" s="17"/>
      <c r="L235" s="17"/>
      <c r="M235" s="17">
        <f t="shared" si="854"/>
        <v>5434.3000000000002</v>
      </c>
      <c r="N235" s="17">
        <f t="shared" si="855"/>
        <v>5434.3000000000002</v>
      </c>
      <c r="O235" s="17">
        <f t="shared" si="856"/>
        <v>5434.3000000000002</v>
      </c>
      <c r="P235" s="17"/>
      <c r="Q235" s="17"/>
      <c r="R235" s="17"/>
      <c r="S235" s="17"/>
      <c r="T235" s="17"/>
      <c r="U235" s="17"/>
      <c r="V235" s="17"/>
      <c r="W235" s="17"/>
      <c r="X235" s="17"/>
      <c r="Y235" s="17">
        <f t="shared" si="1031"/>
        <v>5434.3000000000002</v>
      </c>
      <c r="Z235" s="17">
        <f t="shared" si="1032"/>
        <v>5434.3000000000002</v>
      </c>
      <c r="AA235" s="17">
        <f t="shared" si="1033"/>
        <v>5434.3000000000002</v>
      </c>
      <c r="AB235" s="17"/>
      <c r="AC235" s="17"/>
      <c r="AD235" s="17"/>
      <c r="AE235" s="17">
        <f t="shared" si="1034"/>
        <v>5434.3000000000002</v>
      </c>
      <c r="AF235" s="17">
        <f t="shared" si="1035"/>
        <v>5434.3000000000002</v>
      </c>
      <c r="AG235" s="17">
        <f t="shared" si="1036"/>
        <v>5434.3000000000002</v>
      </c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>
        <f t="shared" si="1037"/>
        <v>5434.3000000000002</v>
      </c>
      <c r="AX235" s="17">
        <f t="shared" si="1038"/>
        <v>5434.3000000000002</v>
      </c>
      <c r="AY235" s="17">
        <f t="shared" si="1039"/>
        <v>5434.3000000000002</v>
      </c>
      <c r="AZ235" s="17"/>
      <c r="BA235" s="17">
        <f t="shared" si="1040"/>
        <v>5434.3000000000002</v>
      </c>
      <c r="BB235" s="17">
        <f t="shared" si="1041"/>
        <v>5434.3000000000002</v>
      </c>
      <c r="BC235" s="17">
        <f t="shared" si="1042"/>
        <v>5434.3000000000002</v>
      </c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>
        <f t="shared" si="1043"/>
        <v>5434.3000000000002</v>
      </c>
      <c r="BP235" s="17">
        <f t="shared" si="1044"/>
        <v>5434.3000000000002</v>
      </c>
      <c r="BQ235" s="17">
        <f t="shared" si="1045"/>
        <v>5434.3000000000002</v>
      </c>
      <c r="BR235" s="17"/>
      <c r="BS235" s="17"/>
      <c r="BT235" s="17"/>
      <c r="BU235" s="17">
        <f t="shared" si="1046"/>
        <v>5434.3000000000002</v>
      </c>
      <c r="BV235" s="17">
        <f t="shared" si="1047"/>
        <v>5434.3000000000002</v>
      </c>
      <c r="BW235" s="17">
        <f t="shared" si="1048"/>
        <v>5434.3000000000002</v>
      </c>
      <c r="BX235" s="17"/>
      <c r="BY235" s="17"/>
      <c r="BZ235" s="17"/>
      <c r="CA235" s="17"/>
      <c r="CB235" s="17"/>
      <c r="CC235" s="17"/>
      <c r="CD235" s="17"/>
      <c r="CE235" s="17"/>
      <c r="CF235" s="17"/>
      <c r="CG235" s="17">
        <f t="shared" si="1049"/>
        <v>5434.3000000000002</v>
      </c>
      <c r="CH235" s="17">
        <f t="shared" si="1050"/>
        <v>5434.3000000000002</v>
      </c>
      <c r="CI235" s="17">
        <f t="shared" si="1051"/>
        <v>5434.3000000000002</v>
      </c>
      <c r="CJ235" s="17"/>
      <c r="CK235" s="32"/>
      <c r="CL235" s="32"/>
      <c r="CM235" s="1"/>
      <c r="CN235" s="1"/>
      <c r="CO235" s="1"/>
      <c r="CP235" s="1"/>
      <c r="CQ235" s="1"/>
      <c r="CR235" s="1"/>
      <c r="CS235" s="1"/>
    </row>
    <row r="236" s="1" customFormat="1" ht="63">
      <c r="A236" s="30" t="s">
        <v>216</v>
      </c>
      <c r="B236" s="30" t="s">
        <v>177</v>
      </c>
      <c r="C236" s="30" t="s">
        <v>177</v>
      </c>
      <c r="D236" s="30" t="s">
        <v>83</v>
      </c>
      <c r="E236" s="30"/>
      <c r="F236" s="31" t="s">
        <v>84</v>
      </c>
      <c r="G236" s="17">
        <f t="shared" si="973"/>
        <v>44708.399999999994</v>
      </c>
      <c r="H236" s="17">
        <f t="shared" si="974"/>
        <v>45338.800000000003</v>
      </c>
      <c r="I236" s="17">
        <f t="shared" si="975"/>
        <v>45338.800000000003</v>
      </c>
      <c r="J236" s="17">
        <f t="shared" si="976"/>
        <v>0</v>
      </c>
      <c r="K236" s="17">
        <f t="shared" si="977"/>
        <v>0</v>
      </c>
      <c r="L236" s="17">
        <f t="shared" si="978"/>
        <v>0</v>
      </c>
      <c r="M236" s="17">
        <f t="shared" si="854"/>
        <v>44708.399999999994</v>
      </c>
      <c r="N236" s="17">
        <f t="shared" si="855"/>
        <v>45338.800000000003</v>
      </c>
      <c r="O236" s="17">
        <f t="shared" si="856"/>
        <v>45338.800000000003</v>
      </c>
      <c r="P236" s="17">
        <f t="shared" si="979"/>
        <v>471.5</v>
      </c>
      <c r="Q236" s="17">
        <f t="shared" si="980"/>
        <v>0</v>
      </c>
      <c r="R236" s="17">
        <f t="shared" si="981"/>
        <v>0</v>
      </c>
      <c r="S236" s="17">
        <f t="shared" si="982"/>
        <v>1200</v>
      </c>
      <c r="T236" s="17">
        <f t="shared" si="983"/>
        <v>0</v>
      </c>
      <c r="U236" s="17">
        <f t="shared" si="984"/>
        <v>0</v>
      </c>
      <c r="V236" s="17">
        <f t="shared" si="985"/>
        <v>0</v>
      </c>
      <c r="W236" s="17">
        <f t="shared" si="986"/>
        <v>0</v>
      </c>
      <c r="X236" s="17">
        <f t="shared" si="987"/>
        <v>0</v>
      </c>
      <c r="Y236" s="17">
        <f t="shared" si="1031"/>
        <v>46379.899999999994</v>
      </c>
      <c r="Z236" s="17">
        <f t="shared" si="1032"/>
        <v>45338.800000000003</v>
      </c>
      <c r="AA236" s="17">
        <f t="shared" si="1033"/>
        <v>45338.800000000003</v>
      </c>
      <c r="AB236" s="17">
        <f t="shared" si="988"/>
        <v>0</v>
      </c>
      <c r="AC236" s="17">
        <f t="shared" si="989"/>
        <v>0</v>
      </c>
      <c r="AD236" s="17">
        <f t="shared" si="990"/>
        <v>0</v>
      </c>
      <c r="AE236" s="17">
        <f t="shared" si="1034"/>
        <v>46379.899999999994</v>
      </c>
      <c r="AF236" s="17">
        <f t="shared" si="1035"/>
        <v>45338.800000000003</v>
      </c>
      <c r="AG236" s="17">
        <f t="shared" si="1036"/>
        <v>45338.800000000003</v>
      </c>
      <c r="AH236" s="17">
        <f t="shared" si="991"/>
        <v>0</v>
      </c>
      <c r="AI236" s="17">
        <f t="shared" si="992"/>
        <v>550</v>
      </c>
      <c r="AJ236" s="17">
        <f t="shared" si="993"/>
        <v>0</v>
      </c>
      <c r="AK236" s="17">
        <f t="shared" si="994"/>
        <v>0</v>
      </c>
      <c r="AL236" s="17">
        <f t="shared" si="995"/>
        <v>0</v>
      </c>
      <c r="AM236" s="17">
        <f t="shared" si="996"/>
        <v>0</v>
      </c>
      <c r="AN236" s="17">
        <f t="shared" si="997"/>
        <v>1000</v>
      </c>
      <c r="AO236" s="17">
        <f t="shared" si="998"/>
        <v>0</v>
      </c>
      <c r="AP236" s="17">
        <f t="shared" si="999"/>
        <v>0</v>
      </c>
      <c r="AQ236" s="17">
        <f t="shared" si="1000"/>
        <v>0</v>
      </c>
      <c r="AR236" s="17">
        <f t="shared" si="1001"/>
        <v>0</v>
      </c>
      <c r="AS236" s="17">
        <f t="shared" si="1002"/>
        <v>1000</v>
      </c>
      <c r="AT236" s="17">
        <f t="shared" si="1003"/>
        <v>0</v>
      </c>
      <c r="AU236" s="17">
        <f t="shared" si="1004"/>
        <v>0</v>
      </c>
      <c r="AV236" s="17">
        <f t="shared" si="1005"/>
        <v>0</v>
      </c>
      <c r="AW236" s="17">
        <f t="shared" si="1037"/>
        <v>46929.899999999994</v>
      </c>
      <c r="AX236" s="17">
        <f t="shared" si="1038"/>
        <v>46338.800000000003</v>
      </c>
      <c r="AY236" s="17">
        <f t="shared" si="1039"/>
        <v>46338.800000000003</v>
      </c>
      <c r="AZ236" s="17">
        <f t="shared" si="1006"/>
        <v>0</v>
      </c>
      <c r="BA236" s="17">
        <f t="shared" si="1040"/>
        <v>46929.899999999994</v>
      </c>
      <c r="BB236" s="17">
        <f t="shared" si="1041"/>
        <v>46338.800000000003</v>
      </c>
      <c r="BC236" s="17">
        <f t="shared" si="1042"/>
        <v>46338.800000000003</v>
      </c>
      <c r="BD236" s="17">
        <f t="shared" si="1007"/>
        <v>0</v>
      </c>
      <c r="BE236" s="17">
        <f t="shared" si="1008"/>
        <v>0</v>
      </c>
      <c r="BF236" s="17">
        <f t="shared" si="1009"/>
        <v>0</v>
      </c>
      <c r="BG236" s="17">
        <f t="shared" si="1010"/>
        <v>0</v>
      </c>
      <c r="BH236" s="17">
        <f t="shared" si="1011"/>
        <v>0</v>
      </c>
      <c r="BI236" s="17">
        <f t="shared" si="1012"/>
        <v>0</v>
      </c>
      <c r="BJ236" s="17">
        <f t="shared" si="1013"/>
        <v>0</v>
      </c>
      <c r="BK236" s="17">
        <f t="shared" si="1014"/>
        <v>0</v>
      </c>
      <c r="BL236" s="17">
        <f t="shared" si="1015"/>
        <v>0</v>
      </c>
      <c r="BM236" s="17">
        <f t="shared" si="1016"/>
        <v>0</v>
      </c>
      <c r="BN236" s="17">
        <f t="shared" si="1017"/>
        <v>0</v>
      </c>
      <c r="BO236" s="17">
        <f t="shared" si="1043"/>
        <v>46929.899999999994</v>
      </c>
      <c r="BP236" s="17">
        <f t="shared" si="1044"/>
        <v>46338.800000000003</v>
      </c>
      <c r="BQ236" s="17">
        <f t="shared" si="1045"/>
        <v>46338.800000000003</v>
      </c>
      <c r="BR236" s="17">
        <f t="shared" si="1018"/>
        <v>0</v>
      </c>
      <c r="BS236" s="17">
        <f t="shared" si="1019"/>
        <v>0</v>
      </c>
      <c r="BT236" s="17">
        <f t="shared" si="1020"/>
        <v>0</v>
      </c>
      <c r="BU236" s="17">
        <f t="shared" si="1046"/>
        <v>46929.899999999994</v>
      </c>
      <c r="BV236" s="17">
        <f t="shared" si="1047"/>
        <v>46338.800000000003</v>
      </c>
      <c r="BW236" s="17">
        <f t="shared" si="1048"/>
        <v>46338.800000000003</v>
      </c>
      <c r="BX236" s="17">
        <f t="shared" si="1021"/>
        <v>0</v>
      </c>
      <c r="BY236" s="17">
        <f t="shared" si="1022"/>
        <v>0</v>
      </c>
      <c r="BZ236" s="17">
        <f t="shared" si="1023"/>
        <v>0</v>
      </c>
      <c r="CA236" s="17">
        <f t="shared" si="1024"/>
        <v>0</v>
      </c>
      <c r="CB236" s="17">
        <f t="shared" si="1025"/>
        <v>0</v>
      </c>
      <c r="CC236" s="17">
        <f t="shared" si="1026"/>
        <v>0</v>
      </c>
      <c r="CD236" s="17">
        <f t="shared" si="1027"/>
        <v>0</v>
      </c>
      <c r="CE236" s="17">
        <f t="shared" si="1028"/>
        <v>0</v>
      </c>
      <c r="CF236" s="17">
        <f t="shared" si="1029"/>
        <v>0</v>
      </c>
      <c r="CG236" s="17">
        <f t="shared" si="1049"/>
        <v>46929.899999999994</v>
      </c>
      <c r="CH236" s="17">
        <f t="shared" si="1050"/>
        <v>46338.800000000003</v>
      </c>
      <c r="CI236" s="17">
        <f t="shared" si="1051"/>
        <v>46338.800000000003</v>
      </c>
      <c r="CJ236" s="17">
        <f t="shared" si="1030"/>
        <v>0</v>
      </c>
      <c r="CK236" s="32"/>
      <c r="CL236" s="32"/>
      <c r="CM236" s="1"/>
      <c r="CN236" s="1"/>
      <c r="CO236" s="1"/>
      <c r="CP236" s="1"/>
      <c r="CQ236" s="1"/>
      <c r="CR236" s="1"/>
      <c r="CS236" s="1"/>
    </row>
    <row r="237" s="1" customFormat="1" ht="31.5">
      <c r="A237" s="30" t="s">
        <v>216</v>
      </c>
      <c r="B237" s="30" t="s">
        <v>177</v>
      </c>
      <c r="C237" s="30" t="s">
        <v>177</v>
      </c>
      <c r="D237" s="30" t="s">
        <v>152</v>
      </c>
      <c r="E237" s="30"/>
      <c r="F237" s="31" t="s">
        <v>41</v>
      </c>
      <c r="G237" s="17">
        <f t="shared" si="973"/>
        <v>44708.399999999994</v>
      </c>
      <c r="H237" s="17">
        <f t="shared" si="974"/>
        <v>45338.800000000003</v>
      </c>
      <c r="I237" s="17">
        <f t="shared" si="975"/>
        <v>45338.800000000003</v>
      </c>
      <c r="J237" s="17">
        <f t="shared" si="976"/>
        <v>0</v>
      </c>
      <c r="K237" s="17">
        <f t="shared" si="977"/>
        <v>0</v>
      </c>
      <c r="L237" s="17">
        <f t="shared" si="978"/>
        <v>0</v>
      </c>
      <c r="M237" s="17">
        <f t="shared" si="854"/>
        <v>44708.399999999994</v>
      </c>
      <c r="N237" s="17">
        <f t="shared" si="855"/>
        <v>45338.800000000003</v>
      </c>
      <c r="O237" s="17">
        <f t="shared" si="856"/>
        <v>45338.800000000003</v>
      </c>
      <c r="P237" s="17">
        <f t="shared" si="979"/>
        <v>471.5</v>
      </c>
      <c r="Q237" s="17">
        <f t="shared" si="980"/>
        <v>0</v>
      </c>
      <c r="R237" s="17">
        <f t="shared" si="981"/>
        <v>0</v>
      </c>
      <c r="S237" s="17">
        <f t="shared" si="982"/>
        <v>1200</v>
      </c>
      <c r="T237" s="17">
        <f t="shared" si="983"/>
        <v>0</v>
      </c>
      <c r="U237" s="17">
        <f t="shared" si="984"/>
        <v>0</v>
      </c>
      <c r="V237" s="17">
        <f t="shared" si="985"/>
        <v>0</v>
      </c>
      <c r="W237" s="17">
        <f t="shared" si="986"/>
        <v>0</v>
      </c>
      <c r="X237" s="17">
        <f t="shared" si="987"/>
        <v>0</v>
      </c>
      <c r="Y237" s="17">
        <f t="shared" si="1031"/>
        <v>46379.899999999994</v>
      </c>
      <c r="Z237" s="17">
        <f t="shared" si="1032"/>
        <v>45338.800000000003</v>
      </c>
      <c r="AA237" s="17">
        <f t="shared" si="1033"/>
        <v>45338.800000000003</v>
      </c>
      <c r="AB237" s="17">
        <f t="shared" si="988"/>
        <v>0</v>
      </c>
      <c r="AC237" s="17">
        <f t="shared" si="989"/>
        <v>0</v>
      </c>
      <c r="AD237" s="17">
        <f t="shared" si="990"/>
        <v>0</v>
      </c>
      <c r="AE237" s="17">
        <f t="shared" si="1034"/>
        <v>46379.899999999994</v>
      </c>
      <c r="AF237" s="17">
        <f t="shared" si="1035"/>
        <v>45338.800000000003</v>
      </c>
      <c r="AG237" s="17">
        <f t="shared" si="1036"/>
        <v>45338.800000000003</v>
      </c>
      <c r="AH237" s="17">
        <f t="shared" si="991"/>
        <v>0</v>
      </c>
      <c r="AI237" s="17">
        <f t="shared" si="992"/>
        <v>550</v>
      </c>
      <c r="AJ237" s="17">
        <f t="shared" si="993"/>
        <v>0</v>
      </c>
      <c r="AK237" s="17">
        <f t="shared" si="994"/>
        <v>0</v>
      </c>
      <c r="AL237" s="17">
        <f t="shared" si="995"/>
        <v>0</v>
      </c>
      <c r="AM237" s="17">
        <f t="shared" si="996"/>
        <v>0</v>
      </c>
      <c r="AN237" s="17">
        <f t="shared" si="997"/>
        <v>1000</v>
      </c>
      <c r="AO237" s="17">
        <f t="shared" si="998"/>
        <v>0</v>
      </c>
      <c r="AP237" s="17">
        <f t="shared" si="999"/>
        <v>0</v>
      </c>
      <c r="AQ237" s="17">
        <f t="shared" si="1000"/>
        <v>0</v>
      </c>
      <c r="AR237" s="17">
        <f t="shared" si="1001"/>
        <v>0</v>
      </c>
      <c r="AS237" s="17">
        <f t="shared" si="1002"/>
        <v>1000</v>
      </c>
      <c r="AT237" s="17">
        <f t="shared" si="1003"/>
        <v>0</v>
      </c>
      <c r="AU237" s="17">
        <f t="shared" si="1004"/>
        <v>0</v>
      </c>
      <c r="AV237" s="17">
        <f t="shared" si="1005"/>
        <v>0</v>
      </c>
      <c r="AW237" s="17">
        <f t="shared" si="1037"/>
        <v>46929.899999999994</v>
      </c>
      <c r="AX237" s="17">
        <f t="shared" si="1038"/>
        <v>46338.800000000003</v>
      </c>
      <c r="AY237" s="17">
        <f t="shared" si="1039"/>
        <v>46338.800000000003</v>
      </c>
      <c r="AZ237" s="17">
        <f t="shared" si="1006"/>
        <v>0</v>
      </c>
      <c r="BA237" s="17">
        <f t="shared" si="1040"/>
        <v>46929.899999999994</v>
      </c>
      <c r="BB237" s="17">
        <f t="shared" si="1041"/>
        <v>46338.800000000003</v>
      </c>
      <c r="BC237" s="17">
        <f t="shared" si="1042"/>
        <v>46338.800000000003</v>
      </c>
      <c r="BD237" s="17">
        <f t="shared" si="1007"/>
        <v>0</v>
      </c>
      <c r="BE237" s="17">
        <f t="shared" si="1008"/>
        <v>0</v>
      </c>
      <c r="BF237" s="17">
        <f t="shared" si="1009"/>
        <v>0</v>
      </c>
      <c r="BG237" s="17">
        <f t="shared" si="1010"/>
        <v>0</v>
      </c>
      <c r="BH237" s="17">
        <f t="shared" si="1011"/>
        <v>0</v>
      </c>
      <c r="BI237" s="17">
        <f t="shared" si="1012"/>
        <v>0</v>
      </c>
      <c r="BJ237" s="17">
        <f t="shared" si="1013"/>
        <v>0</v>
      </c>
      <c r="BK237" s="17">
        <f t="shared" si="1014"/>
        <v>0</v>
      </c>
      <c r="BL237" s="17">
        <f t="shared" si="1015"/>
        <v>0</v>
      </c>
      <c r="BM237" s="17">
        <f t="shared" si="1016"/>
        <v>0</v>
      </c>
      <c r="BN237" s="17">
        <f t="shared" si="1017"/>
        <v>0</v>
      </c>
      <c r="BO237" s="17">
        <f t="shared" si="1043"/>
        <v>46929.899999999994</v>
      </c>
      <c r="BP237" s="17">
        <f t="shared" si="1044"/>
        <v>46338.800000000003</v>
      </c>
      <c r="BQ237" s="17">
        <f t="shared" si="1045"/>
        <v>46338.800000000003</v>
      </c>
      <c r="BR237" s="17">
        <f t="shared" si="1018"/>
        <v>0</v>
      </c>
      <c r="BS237" s="17">
        <f t="shared" si="1019"/>
        <v>0</v>
      </c>
      <c r="BT237" s="17">
        <f t="shared" si="1020"/>
        <v>0</v>
      </c>
      <c r="BU237" s="17">
        <f t="shared" si="1046"/>
        <v>46929.899999999994</v>
      </c>
      <c r="BV237" s="17">
        <f t="shared" si="1047"/>
        <v>46338.800000000003</v>
      </c>
      <c r="BW237" s="17">
        <f t="shared" si="1048"/>
        <v>46338.800000000003</v>
      </c>
      <c r="BX237" s="17">
        <f t="shared" si="1021"/>
        <v>0</v>
      </c>
      <c r="BY237" s="17">
        <f t="shared" si="1022"/>
        <v>0</v>
      </c>
      <c r="BZ237" s="17">
        <f t="shared" si="1023"/>
        <v>0</v>
      </c>
      <c r="CA237" s="17">
        <f t="shared" si="1024"/>
        <v>0</v>
      </c>
      <c r="CB237" s="17">
        <f t="shared" si="1025"/>
        <v>0</v>
      </c>
      <c r="CC237" s="17">
        <f t="shared" si="1026"/>
        <v>0</v>
      </c>
      <c r="CD237" s="17">
        <f t="shared" si="1027"/>
        <v>0</v>
      </c>
      <c r="CE237" s="17">
        <f t="shared" si="1028"/>
        <v>0</v>
      </c>
      <c r="CF237" s="17">
        <f t="shared" si="1029"/>
        <v>0</v>
      </c>
      <c r="CG237" s="17">
        <f t="shared" si="1049"/>
        <v>46929.899999999994</v>
      </c>
      <c r="CH237" s="17">
        <f t="shared" si="1050"/>
        <v>46338.800000000003</v>
      </c>
      <c r="CI237" s="17">
        <f t="shared" si="1051"/>
        <v>46338.800000000003</v>
      </c>
      <c r="CJ237" s="17">
        <f t="shared" si="1030"/>
        <v>0</v>
      </c>
      <c r="CK237" s="32"/>
      <c r="CL237" s="32"/>
      <c r="CM237" s="1"/>
      <c r="CN237" s="1"/>
      <c r="CO237" s="1"/>
      <c r="CP237" s="1"/>
      <c r="CQ237" s="1"/>
      <c r="CR237" s="1"/>
      <c r="CS237" s="1"/>
    </row>
    <row r="238" s="1" customFormat="1" ht="78.75">
      <c r="A238" s="30" t="s">
        <v>216</v>
      </c>
      <c r="B238" s="30" t="s">
        <v>177</v>
      </c>
      <c r="C238" s="30" t="s">
        <v>177</v>
      </c>
      <c r="D238" s="30" t="s">
        <v>259</v>
      </c>
      <c r="E238" s="30"/>
      <c r="F238" s="31" t="s">
        <v>260</v>
      </c>
      <c r="G238" s="17">
        <f>G239+G241+G243+G245+G249</f>
        <v>44708.399999999994</v>
      </c>
      <c r="H238" s="17">
        <f>H239+H241+H243+H245+H249</f>
        <v>45338.800000000003</v>
      </c>
      <c r="I238" s="17">
        <f>I239+I241+I243+I245+I249</f>
        <v>45338.800000000003</v>
      </c>
      <c r="J238" s="17">
        <f>J239+J241+J243+J245+J249</f>
        <v>0</v>
      </c>
      <c r="K238" s="17">
        <f>K239+K241+K243+K245+K249</f>
        <v>0</v>
      </c>
      <c r="L238" s="17">
        <f>L239+L241+L243+L245+L249</f>
        <v>0</v>
      </c>
      <c r="M238" s="17">
        <f t="shared" si="854"/>
        <v>44708.399999999994</v>
      </c>
      <c r="N238" s="17">
        <f t="shared" si="855"/>
        <v>45338.800000000003</v>
      </c>
      <c r="O238" s="17">
        <f t="shared" si="856"/>
        <v>45338.800000000003</v>
      </c>
      <c r="P238" s="17">
        <f>P239+P241+P243+P245+P249</f>
        <v>471.5</v>
      </c>
      <c r="Q238" s="17">
        <f>Q239+Q241+Q243+Q245+Q249</f>
        <v>0</v>
      </c>
      <c r="R238" s="17">
        <f>R239+R241+R243+R245+R249</f>
        <v>0</v>
      </c>
      <c r="S238" s="17">
        <f>S239+S241+S243+S245+S249</f>
        <v>1200</v>
      </c>
      <c r="T238" s="17">
        <f>T239+T241+T243+T245+T249</f>
        <v>0</v>
      </c>
      <c r="U238" s="17">
        <f>U239+U241+U243+U245+U249</f>
        <v>0</v>
      </c>
      <c r="V238" s="17">
        <f>V239+V241+V243+V245+V249</f>
        <v>0</v>
      </c>
      <c r="W238" s="17">
        <f>W239+W241+W243+W245+W249</f>
        <v>0</v>
      </c>
      <c r="X238" s="17">
        <f>X239+X241+X243+X245+X249</f>
        <v>0</v>
      </c>
      <c r="Y238" s="17">
        <f t="shared" si="1031"/>
        <v>46379.899999999994</v>
      </c>
      <c r="Z238" s="17">
        <f t="shared" si="1032"/>
        <v>45338.800000000003</v>
      </c>
      <c r="AA238" s="17">
        <f t="shared" si="1033"/>
        <v>45338.800000000003</v>
      </c>
      <c r="AB238" s="17">
        <f>AB239+AB241+AB243+AB245+AB249</f>
        <v>0</v>
      </c>
      <c r="AC238" s="17">
        <f>AC239+AC241+AC243+AC245+AC249</f>
        <v>0</v>
      </c>
      <c r="AD238" s="17">
        <f>AD239+AD241+AD243+AD245+AD249</f>
        <v>0</v>
      </c>
      <c r="AE238" s="17">
        <f t="shared" si="1034"/>
        <v>46379.899999999994</v>
      </c>
      <c r="AF238" s="17">
        <f t="shared" si="1035"/>
        <v>45338.800000000003</v>
      </c>
      <c r="AG238" s="17">
        <f t="shared" si="1036"/>
        <v>45338.800000000003</v>
      </c>
      <c r="AH238" s="17">
        <f>AH239+AH241+AH243+AH245+AH249</f>
        <v>0</v>
      </c>
      <c r="AI238" s="17">
        <f>AI239+AI241+AI243+AI245+AI249</f>
        <v>550</v>
      </c>
      <c r="AJ238" s="17">
        <f>AJ239+AJ241+AJ243+AJ245+AJ249</f>
        <v>0</v>
      </c>
      <c r="AK238" s="17">
        <f>AK239+AK241+AK243+AK245+AK249</f>
        <v>0</v>
      </c>
      <c r="AL238" s="17">
        <f>AL239+AL241+AL243+AL245+AL249</f>
        <v>0</v>
      </c>
      <c r="AM238" s="17">
        <f>AM239+AM241+AM243+AM245+AM249</f>
        <v>0</v>
      </c>
      <c r="AN238" s="17">
        <f>AN239+AN241+AN243+AN245+AN249</f>
        <v>1000</v>
      </c>
      <c r="AO238" s="17">
        <f>AO239+AO241+AO243+AO245+AO249</f>
        <v>0</v>
      </c>
      <c r="AP238" s="17">
        <f>AP239+AP241+AP243+AP245+AP249</f>
        <v>0</v>
      </c>
      <c r="AQ238" s="17">
        <f>AQ239+AQ241+AQ243+AQ245+AQ249</f>
        <v>0</v>
      </c>
      <c r="AR238" s="17">
        <f>AR239+AR241+AR243+AR245+AR249</f>
        <v>0</v>
      </c>
      <c r="AS238" s="17">
        <f>AS239+AS241+AS243+AS245+AS249</f>
        <v>1000</v>
      </c>
      <c r="AT238" s="17">
        <f>AT239+AT241+AT243+AT245+AT249</f>
        <v>0</v>
      </c>
      <c r="AU238" s="17">
        <f>AU239+AU241+AU243+AU245+AU249</f>
        <v>0</v>
      </c>
      <c r="AV238" s="17">
        <f>AV239+AV241+AV243+AV245+AV249</f>
        <v>0</v>
      </c>
      <c r="AW238" s="17">
        <f t="shared" si="1037"/>
        <v>46929.899999999994</v>
      </c>
      <c r="AX238" s="17">
        <f t="shared" si="1038"/>
        <v>46338.800000000003</v>
      </c>
      <c r="AY238" s="17">
        <f t="shared" si="1039"/>
        <v>46338.800000000003</v>
      </c>
      <c r="AZ238" s="17">
        <f>AZ239+AZ241+AZ243+AZ245+AZ249</f>
        <v>0</v>
      </c>
      <c r="BA238" s="17">
        <f t="shared" si="1040"/>
        <v>46929.899999999994</v>
      </c>
      <c r="BB238" s="17">
        <f t="shared" si="1041"/>
        <v>46338.800000000003</v>
      </c>
      <c r="BC238" s="17">
        <f t="shared" si="1042"/>
        <v>46338.800000000003</v>
      </c>
      <c r="BD238" s="17">
        <f>BD239+BD241+BD243+BD245+BD249</f>
        <v>0</v>
      </c>
      <c r="BE238" s="17">
        <f>BE239+BE241+BE243+BE245+BE249</f>
        <v>0</v>
      </c>
      <c r="BF238" s="17">
        <f>BF239+BF241+BF243+BF245+BF249</f>
        <v>0</v>
      </c>
      <c r="BG238" s="17">
        <f>BG239+BG241+BG243+BG245+BG249</f>
        <v>0</v>
      </c>
      <c r="BH238" s="17">
        <f>BH239+BH241+BH243+BH245+BH249</f>
        <v>0</v>
      </c>
      <c r="BI238" s="17">
        <f>BI239+BI241+BI243+BI245+BI249</f>
        <v>0</v>
      </c>
      <c r="BJ238" s="17">
        <f>BJ239+BJ241+BJ243+BJ245+BJ249</f>
        <v>0</v>
      </c>
      <c r="BK238" s="17">
        <f>BK239+BK241+BK243+BK245+BK249</f>
        <v>0</v>
      </c>
      <c r="BL238" s="17">
        <f>BL239+BL241+BL243+BL245+BL249</f>
        <v>0</v>
      </c>
      <c r="BM238" s="17">
        <f>BM239+BM241+BM243+BM245+BM249</f>
        <v>0</v>
      </c>
      <c r="BN238" s="17">
        <f>BN239+BN241+BN243+BN245+BN249</f>
        <v>0</v>
      </c>
      <c r="BO238" s="17">
        <f t="shared" si="1043"/>
        <v>46929.899999999994</v>
      </c>
      <c r="BP238" s="17">
        <f t="shared" si="1044"/>
        <v>46338.800000000003</v>
      </c>
      <c r="BQ238" s="17">
        <f t="shared" si="1045"/>
        <v>46338.800000000003</v>
      </c>
      <c r="BR238" s="17">
        <f>BR239+BR241+BR243+BR245+BR249</f>
        <v>0</v>
      </c>
      <c r="BS238" s="17">
        <f>BS239+BS241+BS243+BS245+BS249</f>
        <v>0</v>
      </c>
      <c r="BT238" s="17">
        <f>BT239+BT241+BT243+BT245+BT249</f>
        <v>0</v>
      </c>
      <c r="BU238" s="17">
        <f t="shared" si="1046"/>
        <v>46929.899999999994</v>
      </c>
      <c r="BV238" s="17">
        <f t="shared" si="1047"/>
        <v>46338.800000000003</v>
      </c>
      <c r="BW238" s="17">
        <f t="shared" si="1048"/>
        <v>46338.800000000003</v>
      </c>
      <c r="BX238" s="17">
        <f>BX239+BX241+BX243+BX245+BX249</f>
        <v>0</v>
      </c>
      <c r="BY238" s="17">
        <f>BY239+BY241+BY243+BY245+BY249</f>
        <v>0</v>
      </c>
      <c r="BZ238" s="17">
        <f>BZ239+BZ241+BZ243+BZ245+BZ249</f>
        <v>0</v>
      </c>
      <c r="CA238" s="17">
        <f>CA239+CA241+CA243+CA245+CA249</f>
        <v>0</v>
      </c>
      <c r="CB238" s="17">
        <f>CB239+CB241+CB243+CB245+CB249</f>
        <v>0</v>
      </c>
      <c r="CC238" s="17">
        <f>CC239+CC241+CC243+CC245+CC249</f>
        <v>0</v>
      </c>
      <c r="CD238" s="17">
        <f>CD239+CD241+CD243+CD245+CD249</f>
        <v>0</v>
      </c>
      <c r="CE238" s="17">
        <f>CE239+CE241+CE243+CE245+CE249</f>
        <v>0</v>
      </c>
      <c r="CF238" s="17">
        <f>CF239+CF241+CF243+CF245+CF249</f>
        <v>0</v>
      </c>
      <c r="CG238" s="17">
        <f t="shared" si="1049"/>
        <v>46929.899999999994</v>
      </c>
      <c r="CH238" s="17">
        <f t="shared" si="1050"/>
        <v>46338.800000000003</v>
      </c>
      <c r="CI238" s="17">
        <f t="shared" si="1051"/>
        <v>46338.800000000003</v>
      </c>
      <c r="CJ238" s="17">
        <f>CJ239+CJ241+CJ243+CJ245+CJ249</f>
        <v>0</v>
      </c>
      <c r="CK238" s="32"/>
      <c r="CL238" s="32"/>
      <c r="CM238" s="1"/>
      <c r="CN238" s="1"/>
      <c r="CO238" s="1"/>
      <c r="CP238" s="1"/>
      <c r="CQ238" s="1"/>
      <c r="CR238" s="1"/>
      <c r="CS238" s="1"/>
    </row>
    <row r="239" s="1" customFormat="1" ht="94.5">
      <c r="A239" s="30" t="s">
        <v>216</v>
      </c>
      <c r="B239" s="30" t="s">
        <v>177</v>
      </c>
      <c r="C239" s="30" t="s">
        <v>177</v>
      </c>
      <c r="D239" s="30" t="s">
        <v>261</v>
      </c>
      <c r="E239" s="30"/>
      <c r="F239" s="31" t="s">
        <v>61</v>
      </c>
      <c r="G239" s="17">
        <f>G240</f>
        <v>32699.299999999999</v>
      </c>
      <c r="H239" s="17">
        <f>H240</f>
        <v>33956.5</v>
      </c>
      <c r="I239" s="17">
        <f>I240</f>
        <v>33956.5</v>
      </c>
      <c r="J239" s="17">
        <f>J240</f>
        <v>0</v>
      </c>
      <c r="K239" s="17">
        <f>K240</f>
        <v>0</v>
      </c>
      <c r="L239" s="17">
        <f>L240</f>
        <v>0</v>
      </c>
      <c r="M239" s="17">
        <f t="shared" si="854"/>
        <v>32699.299999999999</v>
      </c>
      <c r="N239" s="17">
        <f t="shared" si="855"/>
        <v>33956.5</v>
      </c>
      <c r="O239" s="17">
        <f t="shared" si="856"/>
        <v>33956.5</v>
      </c>
      <c r="P239" s="17">
        <f>P240</f>
        <v>0</v>
      </c>
      <c r="Q239" s="17">
        <f>Q240</f>
        <v>0</v>
      </c>
      <c r="R239" s="17">
        <f>R240</f>
        <v>0</v>
      </c>
      <c r="S239" s="17">
        <f>S240</f>
        <v>0</v>
      </c>
      <c r="T239" s="17">
        <f>T240</f>
        <v>0</v>
      </c>
      <c r="U239" s="17">
        <f>U240</f>
        <v>0</v>
      </c>
      <c r="V239" s="17">
        <f>V240</f>
        <v>0</v>
      </c>
      <c r="W239" s="17">
        <f>W240</f>
        <v>0</v>
      </c>
      <c r="X239" s="17">
        <f>X240</f>
        <v>0</v>
      </c>
      <c r="Y239" s="17">
        <f t="shared" si="1031"/>
        <v>32699.299999999999</v>
      </c>
      <c r="Z239" s="17">
        <f t="shared" si="1032"/>
        <v>33956.5</v>
      </c>
      <c r="AA239" s="17">
        <f t="shared" si="1033"/>
        <v>33956.5</v>
      </c>
      <c r="AB239" s="17">
        <f>AB240</f>
        <v>0</v>
      </c>
      <c r="AC239" s="17">
        <f>AC240</f>
        <v>0</v>
      </c>
      <c r="AD239" s="17">
        <f>AD240</f>
        <v>0</v>
      </c>
      <c r="AE239" s="17">
        <f t="shared" si="1034"/>
        <v>32699.299999999999</v>
      </c>
      <c r="AF239" s="17">
        <f t="shared" si="1035"/>
        <v>33956.5</v>
      </c>
      <c r="AG239" s="17">
        <f t="shared" si="1036"/>
        <v>33956.5</v>
      </c>
      <c r="AH239" s="17">
        <f>AH240</f>
        <v>0</v>
      </c>
      <c r="AI239" s="17">
        <f>AI240</f>
        <v>0</v>
      </c>
      <c r="AJ239" s="17">
        <f>AJ240</f>
        <v>0</v>
      </c>
      <c r="AK239" s="17">
        <f>AK240</f>
        <v>0</v>
      </c>
      <c r="AL239" s="17">
        <f>AL240</f>
        <v>0</v>
      </c>
      <c r="AM239" s="17">
        <f>AM240</f>
        <v>0</v>
      </c>
      <c r="AN239" s="17">
        <f>AN240</f>
        <v>0</v>
      </c>
      <c r="AO239" s="17">
        <f>AO240</f>
        <v>0</v>
      </c>
      <c r="AP239" s="17">
        <f>AP240</f>
        <v>0</v>
      </c>
      <c r="AQ239" s="17">
        <f>AQ240</f>
        <v>0</v>
      </c>
      <c r="AR239" s="17">
        <f>AR240</f>
        <v>0</v>
      </c>
      <c r="AS239" s="17">
        <f>AS240</f>
        <v>0</v>
      </c>
      <c r="AT239" s="17">
        <f>AT240</f>
        <v>0</v>
      </c>
      <c r="AU239" s="17">
        <f>AU240</f>
        <v>0</v>
      </c>
      <c r="AV239" s="17">
        <f>AV240</f>
        <v>0</v>
      </c>
      <c r="AW239" s="17">
        <f t="shared" si="1037"/>
        <v>32699.299999999999</v>
      </c>
      <c r="AX239" s="17">
        <f t="shared" si="1038"/>
        <v>33956.5</v>
      </c>
      <c r="AY239" s="17">
        <f t="shared" si="1039"/>
        <v>33956.5</v>
      </c>
      <c r="AZ239" s="17">
        <f>AZ240</f>
        <v>0</v>
      </c>
      <c r="BA239" s="17">
        <f t="shared" si="1040"/>
        <v>32699.299999999999</v>
      </c>
      <c r="BB239" s="17">
        <f t="shared" si="1041"/>
        <v>33956.5</v>
      </c>
      <c r="BC239" s="17">
        <f t="shared" si="1042"/>
        <v>33956.5</v>
      </c>
      <c r="BD239" s="17">
        <f>BD240</f>
        <v>0</v>
      </c>
      <c r="BE239" s="17">
        <f>BE240</f>
        <v>0</v>
      </c>
      <c r="BF239" s="17">
        <f>BF240</f>
        <v>0</v>
      </c>
      <c r="BG239" s="17">
        <f>BG240</f>
        <v>0</v>
      </c>
      <c r="BH239" s="17">
        <f>BH240</f>
        <v>0</v>
      </c>
      <c r="BI239" s="17">
        <f>BI240</f>
        <v>0</v>
      </c>
      <c r="BJ239" s="17">
        <f>BJ240</f>
        <v>0</v>
      </c>
      <c r="BK239" s="17">
        <f>BK240</f>
        <v>0</v>
      </c>
      <c r="BL239" s="17">
        <f>BL240</f>
        <v>0</v>
      </c>
      <c r="BM239" s="17">
        <f>BM240</f>
        <v>0</v>
      </c>
      <c r="BN239" s="17">
        <f>BN240</f>
        <v>0</v>
      </c>
      <c r="BO239" s="17">
        <f t="shared" si="1043"/>
        <v>32699.299999999999</v>
      </c>
      <c r="BP239" s="17">
        <f t="shared" si="1044"/>
        <v>33956.5</v>
      </c>
      <c r="BQ239" s="17">
        <f t="shared" si="1045"/>
        <v>33956.5</v>
      </c>
      <c r="BR239" s="17">
        <f>BR240</f>
        <v>0</v>
      </c>
      <c r="BS239" s="17">
        <f>BS240</f>
        <v>0</v>
      </c>
      <c r="BT239" s="17">
        <f>BT240</f>
        <v>0</v>
      </c>
      <c r="BU239" s="17">
        <f t="shared" si="1046"/>
        <v>32699.299999999999</v>
      </c>
      <c r="BV239" s="17">
        <f t="shared" si="1047"/>
        <v>33956.5</v>
      </c>
      <c r="BW239" s="17">
        <f t="shared" si="1048"/>
        <v>33956.5</v>
      </c>
      <c r="BX239" s="17">
        <f>BX240</f>
        <v>0</v>
      </c>
      <c r="BY239" s="17">
        <f>BY240</f>
        <v>0</v>
      </c>
      <c r="BZ239" s="17">
        <f>BZ240</f>
        <v>0</v>
      </c>
      <c r="CA239" s="17">
        <f>CA240</f>
        <v>0</v>
      </c>
      <c r="CB239" s="17">
        <f>CB240</f>
        <v>0</v>
      </c>
      <c r="CC239" s="17">
        <f>CC240</f>
        <v>0</v>
      </c>
      <c r="CD239" s="17">
        <f>CD240</f>
        <v>0</v>
      </c>
      <c r="CE239" s="17">
        <f>CE240</f>
        <v>0</v>
      </c>
      <c r="CF239" s="17">
        <f>CF240</f>
        <v>0</v>
      </c>
      <c r="CG239" s="17">
        <f t="shared" si="1049"/>
        <v>32699.299999999999</v>
      </c>
      <c r="CH239" s="17">
        <f t="shared" si="1050"/>
        <v>33956.5</v>
      </c>
      <c r="CI239" s="17">
        <f t="shared" si="1051"/>
        <v>33956.5</v>
      </c>
      <c r="CJ239" s="17">
        <f>CJ240</f>
        <v>0</v>
      </c>
      <c r="CK239" s="32"/>
      <c r="CL239" s="32"/>
      <c r="CM239" s="1"/>
      <c r="CN239" s="1"/>
      <c r="CO239" s="1"/>
      <c r="CP239" s="1"/>
      <c r="CQ239" s="1"/>
      <c r="CR239" s="1"/>
      <c r="CS239" s="1"/>
    </row>
    <row r="240" s="1" customFormat="1">
      <c r="A240" s="30" t="s">
        <v>216</v>
      </c>
      <c r="B240" s="30" t="s">
        <v>177</v>
      </c>
      <c r="C240" s="30" t="s">
        <v>177</v>
      </c>
      <c r="D240" s="30" t="s">
        <v>261</v>
      </c>
      <c r="E240" s="30" t="s">
        <v>140</v>
      </c>
      <c r="F240" s="31" t="s">
        <v>141</v>
      </c>
      <c r="G240" s="17">
        <v>32699.299999999999</v>
      </c>
      <c r="H240" s="17">
        <v>33956.5</v>
      </c>
      <c r="I240" s="17">
        <v>33956.5</v>
      </c>
      <c r="J240" s="17"/>
      <c r="K240" s="17"/>
      <c r="L240" s="17"/>
      <c r="M240" s="17">
        <f t="shared" si="854"/>
        <v>32699.299999999999</v>
      </c>
      <c r="N240" s="17">
        <f t="shared" si="855"/>
        <v>33956.5</v>
      </c>
      <c r="O240" s="17">
        <f t="shared" si="856"/>
        <v>33956.5</v>
      </c>
      <c r="P240" s="17"/>
      <c r="Q240" s="17"/>
      <c r="R240" s="17"/>
      <c r="S240" s="17"/>
      <c r="T240" s="17"/>
      <c r="U240" s="17"/>
      <c r="V240" s="17"/>
      <c r="W240" s="17"/>
      <c r="X240" s="17"/>
      <c r="Y240" s="17">
        <f t="shared" si="1031"/>
        <v>32699.299999999999</v>
      </c>
      <c r="Z240" s="17">
        <f t="shared" si="1032"/>
        <v>33956.5</v>
      </c>
      <c r="AA240" s="17">
        <f t="shared" si="1033"/>
        <v>33956.5</v>
      </c>
      <c r="AB240" s="17"/>
      <c r="AC240" s="17"/>
      <c r="AD240" s="17"/>
      <c r="AE240" s="17">
        <f t="shared" si="1034"/>
        <v>32699.299999999999</v>
      </c>
      <c r="AF240" s="17">
        <f t="shared" si="1035"/>
        <v>33956.5</v>
      </c>
      <c r="AG240" s="17">
        <f t="shared" si="1036"/>
        <v>33956.5</v>
      </c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>
        <f t="shared" si="1037"/>
        <v>32699.299999999999</v>
      </c>
      <c r="AX240" s="17">
        <f t="shared" si="1038"/>
        <v>33956.5</v>
      </c>
      <c r="AY240" s="17">
        <f t="shared" si="1039"/>
        <v>33956.5</v>
      </c>
      <c r="AZ240" s="17"/>
      <c r="BA240" s="17">
        <f t="shared" si="1040"/>
        <v>32699.299999999999</v>
      </c>
      <c r="BB240" s="17">
        <f t="shared" si="1041"/>
        <v>33956.5</v>
      </c>
      <c r="BC240" s="17">
        <f t="shared" si="1042"/>
        <v>33956.5</v>
      </c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>
        <f t="shared" si="1043"/>
        <v>32699.299999999999</v>
      </c>
      <c r="BP240" s="17">
        <f t="shared" si="1044"/>
        <v>33956.5</v>
      </c>
      <c r="BQ240" s="17">
        <f t="shared" si="1045"/>
        <v>33956.5</v>
      </c>
      <c r="BR240" s="17"/>
      <c r="BS240" s="17"/>
      <c r="BT240" s="17"/>
      <c r="BU240" s="17">
        <f t="shared" si="1046"/>
        <v>32699.299999999999</v>
      </c>
      <c r="BV240" s="17">
        <f t="shared" si="1047"/>
        <v>33956.5</v>
      </c>
      <c r="BW240" s="17">
        <f t="shared" si="1048"/>
        <v>33956.5</v>
      </c>
      <c r="BX240" s="17"/>
      <c r="BY240" s="17"/>
      <c r="BZ240" s="17"/>
      <c r="CA240" s="17"/>
      <c r="CB240" s="17"/>
      <c r="CC240" s="17"/>
      <c r="CD240" s="17"/>
      <c r="CE240" s="17"/>
      <c r="CF240" s="17"/>
      <c r="CG240" s="17">
        <f t="shared" si="1049"/>
        <v>32699.299999999999</v>
      </c>
      <c r="CH240" s="17">
        <f t="shared" si="1050"/>
        <v>33956.5</v>
      </c>
      <c r="CI240" s="17">
        <f t="shared" si="1051"/>
        <v>33956.5</v>
      </c>
      <c r="CJ240" s="17"/>
      <c r="CK240" s="32"/>
      <c r="CL240" s="32"/>
      <c r="CM240" s="1"/>
      <c r="CN240" s="1"/>
      <c r="CO240" s="1"/>
      <c r="CP240" s="1"/>
      <c r="CQ240" s="1"/>
      <c r="CR240" s="1"/>
      <c r="CS240" s="1"/>
    </row>
    <row r="241" s="1" customFormat="1" ht="31.5">
      <c r="A241" s="30" t="s">
        <v>216</v>
      </c>
      <c r="B241" s="30" t="s">
        <v>177</v>
      </c>
      <c r="C241" s="30" t="s">
        <v>177</v>
      </c>
      <c r="D241" s="30" t="s">
        <v>262</v>
      </c>
      <c r="E241" s="30"/>
      <c r="F241" s="31" t="s">
        <v>263</v>
      </c>
      <c r="G241" s="17">
        <f>G242</f>
        <v>6705.8999999999996</v>
      </c>
      <c r="H241" s="17">
        <f>H242</f>
        <v>6705.8999999999996</v>
      </c>
      <c r="I241" s="17">
        <f>I242</f>
        <v>6705.8999999999996</v>
      </c>
      <c r="J241" s="17">
        <f>J242</f>
        <v>0</v>
      </c>
      <c r="K241" s="17">
        <f>K242</f>
        <v>0</v>
      </c>
      <c r="L241" s="17">
        <f>L242</f>
        <v>0</v>
      </c>
      <c r="M241" s="17">
        <f t="shared" si="854"/>
        <v>6705.8999999999996</v>
      </c>
      <c r="N241" s="17">
        <f t="shared" si="855"/>
        <v>6705.8999999999996</v>
      </c>
      <c r="O241" s="17">
        <f t="shared" si="856"/>
        <v>6705.8999999999996</v>
      </c>
      <c r="P241" s="17">
        <f>P242</f>
        <v>0</v>
      </c>
      <c r="Q241" s="17">
        <f>Q242</f>
        <v>0</v>
      </c>
      <c r="R241" s="17">
        <f>R242</f>
        <v>0</v>
      </c>
      <c r="S241" s="17">
        <f>S242</f>
        <v>0</v>
      </c>
      <c r="T241" s="17">
        <f>T242</f>
        <v>0</v>
      </c>
      <c r="U241" s="17">
        <f>U242</f>
        <v>0</v>
      </c>
      <c r="V241" s="17">
        <f>V242</f>
        <v>0</v>
      </c>
      <c r="W241" s="17">
        <f>W242</f>
        <v>0</v>
      </c>
      <c r="X241" s="17">
        <f>X242</f>
        <v>0</v>
      </c>
      <c r="Y241" s="17">
        <f t="shared" si="1031"/>
        <v>6705.8999999999996</v>
      </c>
      <c r="Z241" s="17">
        <f t="shared" si="1032"/>
        <v>6705.8999999999996</v>
      </c>
      <c r="AA241" s="17">
        <f t="shared" si="1033"/>
        <v>6705.8999999999996</v>
      </c>
      <c r="AB241" s="17">
        <f>AB242</f>
        <v>0</v>
      </c>
      <c r="AC241" s="17">
        <f>AC242</f>
        <v>0</v>
      </c>
      <c r="AD241" s="17">
        <f>AD242</f>
        <v>0</v>
      </c>
      <c r="AE241" s="17">
        <f t="shared" si="1034"/>
        <v>6705.8999999999996</v>
      </c>
      <c r="AF241" s="17">
        <f t="shared" si="1035"/>
        <v>6705.8999999999996</v>
      </c>
      <c r="AG241" s="17">
        <f t="shared" si="1036"/>
        <v>6705.8999999999996</v>
      </c>
      <c r="AH241" s="17">
        <f>AH242</f>
        <v>0</v>
      </c>
      <c r="AI241" s="17">
        <f>AI242</f>
        <v>0</v>
      </c>
      <c r="AJ241" s="17">
        <f>AJ242</f>
        <v>0</v>
      </c>
      <c r="AK241" s="17">
        <f>AK242</f>
        <v>0</v>
      </c>
      <c r="AL241" s="17">
        <f>AL242</f>
        <v>0</v>
      </c>
      <c r="AM241" s="17">
        <f>AM242</f>
        <v>0</v>
      </c>
      <c r="AN241" s="17">
        <f>AN242</f>
        <v>0</v>
      </c>
      <c r="AO241" s="17">
        <f>AO242</f>
        <v>0</v>
      </c>
      <c r="AP241" s="17">
        <f>AP242</f>
        <v>0</v>
      </c>
      <c r="AQ241" s="17">
        <f>AQ242</f>
        <v>0</v>
      </c>
      <c r="AR241" s="17">
        <f>AR242</f>
        <v>0</v>
      </c>
      <c r="AS241" s="17">
        <f>AS242</f>
        <v>0</v>
      </c>
      <c r="AT241" s="17">
        <f>AT242</f>
        <v>0</v>
      </c>
      <c r="AU241" s="17">
        <f>AU242</f>
        <v>0</v>
      </c>
      <c r="AV241" s="17">
        <f>AV242</f>
        <v>0</v>
      </c>
      <c r="AW241" s="17">
        <f t="shared" si="1037"/>
        <v>6705.8999999999996</v>
      </c>
      <c r="AX241" s="17">
        <f t="shared" si="1038"/>
        <v>6705.8999999999996</v>
      </c>
      <c r="AY241" s="17">
        <f t="shared" si="1039"/>
        <v>6705.8999999999996</v>
      </c>
      <c r="AZ241" s="17">
        <f>AZ242</f>
        <v>0</v>
      </c>
      <c r="BA241" s="17">
        <f t="shared" si="1040"/>
        <v>6705.8999999999996</v>
      </c>
      <c r="BB241" s="17">
        <f t="shared" si="1041"/>
        <v>6705.8999999999996</v>
      </c>
      <c r="BC241" s="17">
        <f t="shared" si="1042"/>
        <v>6705.8999999999996</v>
      </c>
      <c r="BD241" s="17">
        <f>BD242</f>
        <v>0</v>
      </c>
      <c r="BE241" s="17">
        <f>BE242</f>
        <v>0</v>
      </c>
      <c r="BF241" s="17">
        <f>BF242</f>
        <v>0</v>
      </c>
      <c r="BG241" s="17">
        <f>BG242</f>
        <v>0</v>
      </c>
      <c r="BH241" s="17">
        <f>BH242</f>
        <v>0</v>
      </c>
      <c r="BI241" s="17">
        <f>BI242</f>
        <v>0</v>
      </c>
      <c r="BJ241" s="17">
        <f>BJ242</f>
        <v>0</v>
      </c>
      <c r="BK241" s="17">
        <f>BK242</f>
        <v>0</v>
      </c>
      <c r="BL241" s="17">
        <f>BL242</f>
        <v>0</v>
      </c>
      <c r="BM241" s="17">
        <f>BM242</f>
        <v>0</v>
      </c>
      <c r="BN241" s="17">
        <f>BN242</f>
        <v>0</v>
      </c>
      <c r="BO241" s="17">
        <f t="shared" si="1043"/>
        <v>6705.8999999999996</v>
      </c>
      <c r="BP241" s="17">
        <f t="shared" si="1044"/>
        <v>6705.8999999999996</v>
      </c>
      <c r="BQ241" s="17">
        <f t="shared" si="1045"/>
        <v>6705.8999999999996</v>
      </c>
      <c r="BR241" s="17">
        <f>BR242</f>
        <v>0</v>
      </c>
      <c r="BS241" s="17">
        <f>BS242</f>
        <v>0</v>
      </c>
      <c r="BT241" s="17">
        <f>BT242</f>
        <v>0</v>
      </c>
      <c r="BU241" s="17">
        <f t="shared" si="1046"/>
        <v>6705.8999999999996</v>
      </c>
      <c r="BV241" s="17">
        <f t="shared" si="1047"/>
        <v>6705.8999999999996</v>
      </c>
      <c r="BW241" s="17">
        <f t="shared" si="1048"/>
        <v>6705.8999999999996</v>
      </c>
      <c r="BX241" s="17">
        <f>BX242</f>
        <v>0</v>
      </c>
      <c r="BY241" s="17">
        <f>BY242</f>
        <v>0</v>
      </c>
      <c r="BZ241" s="17">
        <f>BZ242</f>
        <v>0</v>
      </c>
      <c r="CA241" s="17">
        <f>CA242</f>
        <v>0</v>
      </c>
      <c r="CB241" s="17">
        <f>CB242</f>
        <v>0</v>
      </c>
      <c r="CC241" s="17">
        <f>CC242</f>
        <v>0</v>
      </c>
      <c r="CD241" s="17">
        <f>CD242</f>
        <v>0</v>
      </c>
      <c r="CE241" s="17">
        <f>CE242</f>
        <v>0</v>
      </c>
      <c r="CF241" s="17">
        <f>CF242</f>
        <v>0</v>
      </c>
      <c r="CG241" s="17">
        <f t="shared" si="1049"/>
        <v>6705.8999999999996</v>
      </c>
      <c r="CH241" s="17">
        <f t="shared" si="1050"/>
        <v>6705.8999999999996</v>
      </c>
      <c r="CI241" s="17">
        <f t="shared" si="1051"/>
        <v>6705.8999999999996</v>
      </c>
      <c r="CJ241" s="17">
        <f>CJ242</f>
        <v>0</v>
      </c>
      <c r="CK241" s="32"/>
      <c r="CL241" s="32"/>
      <c r="CM241" s="1"/>
      <c r="CN241" s="1"/>
      <c r="CO241" s="1"/>
      <c r="CP241" s="1"/>
      <c r="CQ241" s="1"/>
      <c r="CR241" s="1"/>
      <c r="CS241" s="1"/>
    </row>
    <row r="242" s="1" customFormat="1">
      <c r="A242" s="30" t="s">
        <v>216</v>
      </c>
      <c r="B242" s="30" t="s">
        <v>177</v>
      </c>
      <c r="C242" s="30" t="s">
        <v>177</v>
      </c>
      <c r="D242" s="30" t="s">
        <v>262</v>
      </c>
      <c r="E242" s="30" t="s">
        <v>140</v>
      </c>
      <c r="F242" s="31" t="s">
        <v>141</v>
      </c>
      <c r="G242" s="17">
        <v>6705.8999999999996</v>
      </c>
      <c r="H242" s="17">
        <v>6705.8999999999996</v>
      </c>
      <c r="I242" s="17">
        <v>6705.8999999999996</v>
      </c>
      <c r="J242" s="17"/>
      <c r="K242" s="17"/>
      <c r="L242" s="17"/>
      <c r="M242" s="17">
        <f t="shared" si="854"/>
        <v>6705.8999999999996</v>
      </c>
      <c r="N242" s="17">
        <f t="shared" si="855"/>
        <v>6705.8999999999996</v>
      </c>
      <c r="O242" s="17">
        <f t="shared" si="856"/>
        <v>6705.8999999999996</v>
      </c>
      <c r="P242" s="17"/>
      <c r="Q242" s="17"/>
      <c r="R242" s="17"/>
      <c r="S242" s="17"/>
      <c r="T242" s="17"/>
      <c r="U242" s="17"/>
      <c r="V242" s="17"/>
      <c r="W242" s="17"/>
      <c r="X242" s="17"/>
      <c r="Y242" s="17">
        <f t="shared" si="1031"/>
        <v>6705.8999999999996</v>
      </c>
      <c r="Z242" s="17">
        <f t="shared" si="1032"/>
        <v>6705.8999999999996</v>
      </c>
      <c r="AA242" s="17">
        <f t="shared" si="1033"/>
        <v>6705.8999999999996</v>
      </c>
      <c r="AB242" s="17"/>
      <c r="AC242" s="17"/>
      <c r="AD242" s="17"/>
      <c r="AE242" s="17">
        <f t="shared" si="1034"/>
        <v>6705.8999999999996</v>
      </c>
      <c r="AF242" s="17">
        <f t="shared" si="1035"/>
        <v>6705.8999999999996</v>
      </c>
      <c r="AG242" s="17">
        <f t="shared" si="1036"/>
        <v>6705.8999999999996</v>
      </c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>
        <f t="shared" si="1037"/>
        <v>6705.8999999999996</v>
      </c>
      <c r="AX242" s="17">
        <f t="shared" si="1038"/>
        <v>6705.8999999999996</v>
      </c>
      <c r="AY242" s="17">
        <f t="shared" si="1039"/>
        <v>6705.8999999999996</v>
      </c>
      <c r="AZ242" s="17"/>
      <c r="BA242" s="17">
        <f t="shared" si="1040"/>
        <v>6705.8999999999996</v>
      </c>
      <c r="BB242" s="17">
        <f t="shared" si="1041"/>
        <v>6705.8999999999996</v>
      </c>
      <c r="BC242" s="17">
        <f t="shared" si="1042"/>
        <v>6705.8999999999996</v>
      </c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>
        <f t="shared" si="1043"/>
        <v>6705.8999999999996</v>
      </c>
      <c r="BP242" s="17">
        <f t="shared" si="1044"/>
        <v>6705.8999999999996</v>
      </c>
      <c r="BQ242" s="17">
        <f t="shared" si="1045"/>
        <v>6705.8999999999996</v>
      </c>
      <c r="BR242" s="17"/>
      <c r="BS242" s="17"/>
      <c r="BT242" s="17"/>
      <c r="BU242" s="17">
        <f t="shared" si="1046"/>
        <v>6705.8999999999996</v>
      </c>
      <c r="BV242" s="17">
        <f t="shared" si="1047"/>
        <v>6705.8999999999996</v>
      </c>
      <c r="BW242" s="17">
        <f t="shared" si="1048"/>
        <v>6705.8999999999996</v>
      </c>
      <c r="BX242" s="17"/>
      <c r="BY242" s="17"/>
      <c r="BZ242" s="17"/>
      <c r="CA242" s="17"/>
      <c r="CB242" s="17"/>
      <c r="CC242" s="17"/>
      <c r="CD242" s="17"/>
      <c r="CE242" s="17"/>
      <c r="CF242" s="17"/>
      <c r="CG242" s="17">
        <f t="shared" si="1049"/>
        <v>6705.8999999999996</v>
      </c>
      <c r="CH242" s="17">
        <f t="shared" si="1050"/>
        <v>6705.8999999999996</v>
      </c>
      <c r="CI242" s="17">
        <f t="shared" si="1051"/>
        <v>6705.8999999999996</v>
      </c>
      <c r="CJ242" s="17"/>
      <c r="CK242" s="32"/>
      <c r="CL242" s="32"/>
      <c r="CM242" s="1"/>
      <c r="CN242" s="1"/>
      <c r="CO242" s="1"/>
      <c r="CP242" s="1"/>
      <c r="CQ242" s="1"/>
      <c r="CR242" s="1"/>
      <c r="CS242" s="1"/>
    </row>
    <row r="243" s="1" customFormat="1" ht="31.5">
      <c r="A243" s="30" t="s">
        <v>216</v>
      </c>
      <c r="B243" s="30" t="s">
        <v>177</v>
      </c>
      <c r="C243" s="30" t="s">
        <v>177</v>
      </c>
      <c r="D243" s="30" t="s">
        <v>264</v>
      </c>
      <c r="E243" s="30"/>
      <c r="F243" s="31" t="s">
        <v>232</v>
      </c>
      <c r="G243" s="17">
        <f>G244</f>
        <v>720.5</v>
      </c>
      <c r="H243" s="17">
        <f>H244</f>
        <v>0</v>
      </c>
      <c r="I243" s="17">
        <f>I244</f>
        <v>0</v>
      </c>
      <c r="J243" s="17">
        <f>J244</f>
        <v>0</v>
      </c>
      <c r="K243" s="17">
        <f>K244</f>
        <v>0</v>
      </c>
      <c r="L243" s="17">
        <f>L244</f>
        <v>0</v>
      </c>
      <c r="M243" s="17">
        <f t="shared" si="854"/>
        <v>720.5</v>
      </c>
      <c r="N243" s="17">
        <f t="shared" si="855"/>
        <v>0</v>
      </c>
      <c r="O243" s="17">
        <f t="shared" si="856"/>
        <v>0</v>
      </c>
      <c r="P243" s="17">
        <f>P244</f>
        <v>471.5</v>
      </c>
      <c r="Q243" s="17">
        <f>Q244</f>
        <v>0</v>
      </c>
      <c r="R243" s="17">
        <f>R244</f>
        <v>0</v>
      </c>
      <c r="S243" s="17">
        <f>S244</f>
        <v>0</v>
      </c>
      <c r="T243" s="17">
        <f>T244</f>
        <v>0</v>
      </c>
      <c r="U243" s="17">
        <f>U244</f>
        <v>0</v>
      </c>
      <c r="V243" s="17">
        <f>V244</f>
        <v>0</v>
      </c>
      <c r="W243" s="17">
        <f>W244</f>
        <v>0</v>
      </c>
      <c r="X243" s="17">
        <f>X244</f>
        <v>0</v>
      </c>
      <c r="Y243" s="17">
        <f t="shared" si="1031"/>
        <v>1192</v>
      </c>
      <c r="Z243" s="17">
        <f t="shared" si="1032"/>
        <v>0</v>
      </c>
      <c r="AA243" s="17">
        <f t="shared" si="1033"/>
        <v>0</v>
      </c>
      <c r="AB243" s="17">
        <f>AB244</f>
        <v>0</v>
      </c>
      <c r="AC243" s="17">
        <f>AC244</f>
        <v>0</v>
      </c>
      <c r="AD243" s="17">
        <f>AD244</f>
        <v>0</v>
      </c>
      <c r="AE243" s="17">
        <f t="shared" si="1034"/>
        <v>1192</v>
      </c>
      <c r="AF243" s="17">
        <f t="shared" si="1035"/>
        <v>0</v>
      </c>
      <c r="AG243" s="17">
        <f t="shared" si="1036"/>
        <v>0</v>
      </c>
      <c r="AH243" s="17">
        <f>AH244</f>
        <v>0</v>
      </c>
      <c r="AI243" s="17">
        <f>AI244</f>
        <v>0</v>
      </c>
      <c r="AJ243" s="17">
        <f>AJ244</f>
        <v>0</v>
      </c>
      <c r="AK243" s="17">
        <f>AK244</f>
        <v>0</v>
      </c>
      <c r="AL243" s="17">
        <f>AL244</f>
        <v>0</v>
      </c>
      <c r="AM243" s="17">
        <f>AM244</f>
        <v>0</v>
      </c>
      <c r="AN243" s="17">
        <f>AN244</f>
        <v>0</v>
      </c>
      <c r="AO243" s="17">
        <f>AO244</f>
        <v>0</v>
      </c>
      <c r="AP243" s="17">
        <f>AP244</f>
        <v>0</v>
      </c>
      <c r="AQ243" s="17">
        <f>AQ244</f>
        <v>0</v>
      </c>
      <c r="AR243" s="17">
        <f>AR244</f>
        <v>0</v>
      </c>
      <c r="AS243" s="17">
        <f>AS244</f>
        <v>0</v>
      </c>
      <c r="AT243" s="17">
        <f>AT244</f>
        <v>0</v>
      </c>
      <c r="AU243" s="17">
        <f>AU244</f>
        <v>0</v>
      </c>
      <c r="AV243" s="17">
        <f>AV244</f>
        <v>0</v>
      </c>
      <c r="AW243" s="17">
        <f t="shared" si="1037"/>
        <v>1192</v>
      </c>
      <c r="AX243" s="17">
        <f t="shared" si="1038"/>
        <v>0</v>
      </c>
      <c r="AY243" s="17">
        <f t="shared" si="1039"/>
        <v>0</v>
      </c>
      <c r="AZ243" s="17">
        <f>AZ244</f>
        <v>0</v>
      </c>
      <c r="BA243" s="17">
        <f t="shared" si="1040"/>
        <v>1192</v>
      </c>
      <c r="BB243" s="17">
        <f t="shared" si="1041"/>
        <v>0</v>
      </c>
      <c r="BC243" s="17">
        <f t="shared" si="1042"/>
        <v>0</v>
      </c>
      <c r="BD243" s="17">
        <f>BD244</f>
        <v>0</v>
      </c>
      <c r="BE243" s="17">
        <f>BE244</f>
        <v>0</v>
      </c>
      <c r="BF243" s="17">
        <f>BF244</f>
        <v>0</v>
      </c>
      <c r="BG243" s="17">
        <f>BG244</f>
        <v>0</v>
      </c>
      <c r="BH243" s="17">
        <f>BH244</f>
        <v>0</v>
      </c>
      <c r="BI243" s="17">
        <f>BI244</f>
        <v>0</v>
      </c>
      <c r="BJ243" s="17">
        <f>BJ244</f>
        <v>0</v>
      </c>
      <c r="BK243" s="17">
        <f>BK244</f>
        <v>0</v>
      </c>
      <c r="BL243" s="17">
        <f>BL244</f>
        <v>0</v>
      </c>
      <c r="BM243" s="17">
        <f>BM244</f>
        <v>0</v>
      </c>
      <c r="BN243" s="17">
        <f>BN244</f>
        <v>0</v>
      </c>
      <c r="BO243" s="17">
        <f t="shared" si="1043"/>
        <v>1192</v>
      </c>
      <c r="BP243" s="17">
        <f t="shared" si="1044"/>
        <v>0</v>
      </c>
      <c r="BQ243" s="17">
        <f t="shared" si="1045"/>
        <v>0</v>
      </c>
      <c r="BR243" s="17">
        <f>BR244</f>
        <v>0</v>
      </c>
      <c r="BS243" s="17">
        <f>BS244</f>
        <v>0</v>
      </c>
      <c r="BT243" s="17">
        <f>BT244</f>
        <v>0</v>
      </c>
      <c r="BU243" s="17">
        <f t="shared" si="1046"/>
        <v>1192</v>
      </c>
      <c r="BV243" s="17">
        <f t="shared" si="1047"/>
        <v>0</v>
      </c>
      <c r="BW243" s="17">
        <f t="shared" si="1048"/>
        <v>0</v>
      </c>
      <c r="BX243" s="17">
        <f>BX244</f>
        <v>0</v>
      </c>
      <c r="BY243" s="17">
        <f>BY244</f>
        <v>0</v>
      </c>
      <c r="BZ243" s="17">
        <f>BZ244</f>
        <v>0</v>
      </c>
      <c r="CA243" s="17">
        <f>CA244</f>
        <v>0</v>
      </c>
      <c r="CB243" s="17">
        <f>CB244</f>
        <v>0</v>
      </c>
      <c r="CC243" s="17">
        <f>CC244</f>
        <v>0</v>
      </c>
      <c r="CD243" s="17">
        <f>CD244</f>
        <v>0</v>
      </c>
      <c r="CE243" s="17">
        <f>CE244</f>
        <v>0</v>
      </c>
      <c r="CF243" s="17">
        <f>CF244</f>
        <v>0</v>
      </c>
      <c r="CG243" s="17">
        <f t="shared" si="1049"/>
        <v>1192</v>
      </c>
      <c r="CH243" s="17">
        <f t="shared" si="1050"/>
        <v>0</v>
      </c>
      <c r="CI243" s="17">
        <f t="shared" si="1051"/>
        <v>0</v>
      </c>
      <c r="CJ243" s="17">
        <f>CJ244</f>
        <v>0</v>
      </c>
      <c r="CK243" s="32"/>
      <c r="CL243" s="32"/>
      <c r="CM243" s="1"/>
      <c r="CN243" s="1"/>
      <c r="CO243" s="1"/>
      <c r="CP243" s="1"/>
      <c r="CQ243" s="1"/>
      <c r="CR243" s="1"/>
      <c r="CS243" s="1"/>
    </row>
    <row r="244" s="1" customFormat="1">
      <c r="A244" s="30" t="s">
        <v>216</v>
      </c>
      <c r="B244" s="30" t="s">
        <v>177</v>
      </c>
      <c r="C244" s="30" t="s">
        <v>177</v>
      </c>
      <c r="D244" s="30" t="s">
        <v>264</v>
      </c>
      <c r="E244" s="30" t="s">
        <v>140</v>
      </c>
      <c r="F244" s="31" t="s">
        <v>141</v>
      </c>
      <c r="G244" s="17">
        <v>720.5</v>
      </c>
      <c r="H244" s="17">
        <v>0</v>
      </c>
      <c r="I244" s="17">
        <v>0</v>
      </c>
      <c r="J244" s="17"/>
      <c r="K244" s="17"/>
      <c r="L244" s="17"/>
      <c r="M244" s="17">
        <f t="shared" si="854"/>
        <v>720.5</v>
      </c>
      <c r="N244" s="17">
        <f t="shared" si="855"/>
        <v>0</v>
      </c>
      <c r="O244" s="17">
        <f t="shared" si="856"/>
        <v>0</v>
      </c>
      <c r="P244" s="17">
        <v>471.5</v>
      </c>
      <c r="Q244" s="17"/>
      <c r="R244" s="17"/>
      <c r="S244" s="17"/>
      <c r="T244" s="17"/>
      <c r="U244" s="17"/>
      <c r="V244" s="17"/>
      <c r="W244" s="17"/>
      <c r="X244" s="17"/>
      <c r="Y244" s="17">
        <f t="shared" si="1031"/>
        <v>1192</v>
      </c>
      <c r="Z244" s="17">
        <f t="shared" si="1032"/>
        <v>0</v>
      </c>
      <c r="AA244" s="17">
        <f t="shared" si="1033"/>
        <v>0</v>
      </c>
      <c r="AB244" s="17"/>
      <c r="AC244" s="17"/>
      <c r="AD244" s="17"/>
      <c r="AE244" s="17">
        <f t="shared" si="1034"/>
        <v>1192</v>
      </c>
      <c r="AF244" s="17">
        <f t="shared" si="1035"/>
        <v>0</v>
      </c>
      <c r="AG244" s="17">
        <f t="shared" si="1036"/>
        <v>0</v>
      </c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>
        <f t="shared" si="1037"/>
        <v>1192</v>
      </c>
      <c r="AX244" s="17">
        <f t="shared" si="1038"/>
        <v>0</v>
      </c>
      <c r="AY244" s="17">
        <f t="shared" si="1039"/>
        <v>0</v>
      </c>
      <c r="AZ244" s="17"/>
      <c r="BA244" s="17">
        <f t="shared" si="1040"/>
        <v>1192</v>
      </c>
      <c r="BB244" s="17">
        <f t="shared" si="1041"/>
        <v>0</v>
      </c>
      <c r="BC244" s="17">
        <f t="shared" si="1042"/>
        <v>0</v>
      </c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>
        <f t="shared" si="1043"/>
        <v>1192</v>
      </c>
      <c r="BP244" s="17">
        <f t="shared" si="1044"/>
        <v>0</v>
      </c>
      <c r="BQ244" s="17">
        <f t="shared" si="1045"/>
        <v>0</v>
      </c>
      <c r="BR244" s="17"/>
      <c r="BS244" s="17"/>
      <c r="BT244" s="17"/>
      <c r="BU244" s="17">
        <f t="shared" si="1046"/>
        <v>1192</v>
      </c>
      <c r="BV244" s="17">
        <f t="shared" si="1047"/>
        <v>0</v>
      </c>
      <c r="BW244" s="17">
        <f t="shared" si="1048"/>
        <v>0</v>
      </c>
      <c r="BX244" s="17"/>
      <c r="BY244" s="17"/>
      <c r="BZ244" s="17"/>
      <c r="CA244" s="17"/>
      <c r="CB244" s="17"/>
      <c r="CC244" s="17"/>
      <c r="CD244" s="17"/>
      <c r="CE244" s="17"/>
      <c r="CF244" s="17"/>
      <c r="CG244" s="17">
        <f t="shared" si="1049"/>
        <v>1192</v>
      </c>
      <c r="CH244" s="17">
        <f t="shared" si="1050"/>
        <v>0</v>
      </c>
      <c r="CI244" s="17">
        <f t="shared" si="1051"/>
        <v>0</v>
      </c>
      <c r="CJ244" s="17"/>
      <c r="CK244" s="32"/>
      <c r="CL244" s="32"/>
      <c r="CM244" s="1"/>
      <c r="CN244" s="1"/>
      <c r="CO244" s="1"/>
      <c r="CP244" s="1"/>
      <c r="CQ244" s="1"/>
      <c r="CR244" s="1"/>
      <c r="CS244" s="1"/>
    </row>
    <row r="245" s="1" customFormat="1" ht="47.25">
      <c r="A245" s="30" t="s">
        <v>216</v>
      </c>
      <c r="B245" s="30" t="s">
        <v>177</v>
      </c>
      <c r="C245" s="30" t="s">
        <v>177</v>
      </c>
      <c r="D245" s="30" t="s">
        <v>265</v>
      </c>
      <c r="E245" s="30"/>
      <c r="F245" s="31" t="s">
        <v>266</v>
      </c>
      <c r="G245" s="17">
        <f>G248+G246+G247</f>
        <v>2249.5999999999999</v>
      </c>
      <c r="H245" s="17">
        <f>H248+H246+H247</f>
        <v>2249.5999999999999</v>
      </c>
      <c r="I245" s="17">
        <f>I248+I246+I247</f>
        <v>2249.5999999999999</v>
      </c>
      <c r="J245" s="17">
        <f>J248+J246+J247</f>
        <v>0</v>
      </c>
      <c r="K245" s="17">
        <f>K248+K246+K247</f>
        <v>0</v>
      </c>
      <c r="L245" s="17">
        <f>L248+L246+L247</f>
        <v>0</v>
      </c>
      <c r="M245" s="17">
        <f t="shared" si="854"/>
        <v>2249.5999999999999</v>
      </c>
      <c r="N245" s="17">
        <f t="shared" si="855"/>
        <v>2249.5999999999999</v>
      </c>
      <c r="O245" s="17">
        <f t="shared" si="856"/>
        <v>2249.5999999999999</v>
      </c>
      <c r="P245" s="17">
        <f>P248+P246+P247</f>
        <v>0</v>
      </c>
      <c r="Q245" s="17">
        <f>Q248+Q246+Q247</f>
        <v>0</v>
      </c>
      <c r="R245" s="17">
        <f>R248+R246+R247</f>
        <v>0</v>
      </c>
      <c r="S245" s="17">
        <f>S248+S246+S247</f>
        <v>1200</v>
      </c>
      <c r="T245" s="17">
        <f>T248+T246+T247</f>
        <v>0</v>
      </c>
      <c r="U245" s="17">
        <f>U248+U246+U247</f>
        <v>0</v>
      </c>
      <c r="V245" s="17">
        <f>V248+V246+V247</f>
        <v>0</v>
      </c>
      <c r="W245" s="17">
        <f>W248+W246+W247</f>
        <v>0</v>
      </c>
      <c r="X245" s="17">
        <f>X248+X246+X247</f>
        <v>0</v>
      </c>
      <c r="Y245" s="17">
        <f t="shared" si="1031"/>
        <v>3449.5999999999999</v>
      </c>
      <c r="Z245" s="17">
        <f t="shared" si="1032"/>
        <v>2249.5999999999999</v>
      </c>
      <c r="AA245" s="17">
        <f t="shared" si="1033"/>
        <v>2249.5999999999999</v>
      </c>
      <c r="AB245" s="17">
        <f>AB248+AB246+AB247</f>
        <v>0</v>
      </c>
      <c r="AC245" s="17">
        <f>AC248+AC246+AC247</f>
        <v>0</v>
      </c>
      <c r="AD245" s="17">
        <f>AD248+AD246+AD247</f>
        <v>0</v>
      </c>
      <c r="AE245" s="17">
        <f t="shared" si="1034"/>
        <v>3449.5999999999999</v>
      </c>
      <c r="AF245" s="17">
        <f t="shared" si="1035"/>
        <v>2249.5999999999999</v>
      </c>
      <c r="AG245" s="17">
        <f t="shared" si="1036"/>
        <v>2249.5999999999999</v>
      </c>
      <c r="AH245" s="17">
        <f>AH248+AH246+AH247</f>
        <v>0</v>
      </c>
      <c r="AI245" s="17">
        <f>AI248+AI246+AI247</f>
        <v>550</v>
      </c>
      <c r="AJ245" s="17">
        <f>AJ248+AJ246+AJ247</f>
        <v>0</v>
      </c>
      <c r="AK245" s="17">
        <f>AK248+AK246+AK247</f>
        <v>0</v>
      </c>
      <c r="AL245" s="17">
        <f>AL248+AL246+AL247</f>
        <v>0</v>
      </c>
      <c r="AM245" s="17">
        <f>AM248+AM246+AM247</f>
        <v>0</v>
      </c>
      <c r="AN245" s="17">
        <f>AN248+AN246+AN247</f>
        <v>1000</v>
      </c>
      <c r="AO245" s="17">
        <f>AO248+AO246+AO247</f>
        <v>0</v>
      </c>
      <c r="AP245" s="17">
        <f>AP248+AP246+AP247</f>
        <v>0</v>
      </c>
      <c r="AQ245" s="17">
        <f>AQ248+AQ246+AQ247</f>
        <v>0</v>
      </c>
      <c r="AR245" s="17">
        <f>AR248+AR246+AR247</f>
        <v>0</v>
      </c>
      <c r="AS245" s="17">
        <f>AS248+AS246+AS247</f>
        <v>1000</v>
      </c>
      <c r="AT245" s="17">
        <f>AT248+AT246+AT247</f>
        <v>0</v>
      </c>
      <c r="AU245" s="17">
        <f>AU248+AU246+AU247</f>
        <v>0</v>
      </c>
      <c r="AV245" s="17">
        <f>AV248+AV246+AV247</f>
        <v>0</v>
      </c>
      <c r="AW245" s="17">
        <f t="shared" si="1037"/>
        <v>3999.5999999999999</v>
      </c>
      <c r="AX245" s="17">
        <f t="shared" si="1038"/>
        <v>3249.5999999999999</v>
      </c>
      <c r="AY245" s="17">
        <f t="shared" si="1039"/>
        <v>3249.5999999999999</v>
      </c>
      <c r="AZ245" s="17">
        <f>AZ248+AZ246+AZ247</f>
        <v>0</v>
      </c>
      <c r="BA245" s="17">
        <f t="shared" si="1040"/>
        <v>3999.5999999999999</v>
      </c>
      <c r="BB245" s="17">
        <f t="shared" si="1041"/>
        <v>3249.5999999999999</v>
      </c>
      <c r="BC245" s="17">
        <f t="shared" si="1042"/>
        <v>3249.5999999999999</v>
      </c>
      <c r="BD245" s="17">
        <f>BD248+BD246+BD247</f>
        <v>0</v>
      </c>
      <c r="BE245" s="17">
        <f>BE248+BE246+BE247</f>
        <v>0</v>
      </c>
      <c r="BF245" s="17">
        <f>BF248+BF246+BF247</f>
        <v>0</v>
      </c>
      <c r="BG245" s="17">
        <f>BG248+BG246+BG247</f>
        <v>0</v>
      </c>
      <c r="BH245" s="17">
        <f>BH248+BH246+BH247</f>
        <v>0</v>
      </c>
      <c r="BI245" s="17">
        <f>BI248+BI246+BI247</f>
        <v>0</v>
      </c>
      <c r="BJ245" s="17">
        <f>BJ248+BJ246+BJ247</f>
        <v>0</v>
      </c>
      <c r="BK245" s="17">
        <f>BK248+BK246+BK247</f>
        <v>0</v>
      </c>
      <c r="BL245" s="17">
        <f>BL248+BL246+BL247</f>
        <v>0</v>
      </c>
      <c r="BM245" s="17">
        <f>BM248+BM246+BM247</f>
        <v>0</v>
      </c>
      <c r="BN245" s="17">
        <f>BN248+BN246+BN247</f>
        <v>0</v>
      </c>
      <c r="BO245" s="17">
        <f t="shared" si="1043"/>
        <v>3999.5999999999999</v>
      </c>
      <c r="BP245" s="17">
        <f t="shared" si="1044"/>
        <v>3249.5999999999999</v>
      </c>
      <c r="BQ245" s="17">
        <f t="shared" si="1045"/>
        <v>3249.5999999999999</v>
      </c>
      <c r="BR245" s="17">
        <f>BR248+BR246+BR247</f>
        <v>0</v>
      </c>
      <c r="BS245" s="17">
        <f>BS248+BS246+BS247</f>
        <v>0</v>
      </c>
      <c r="BT245" s="17">
        <f>BT248+BT246+BT247</f>
        <v>0</v>
      </c>
      <c r="BU245" s="17">
        <f t="shared" si="1046"/>
        <v>3999.5999999999999</v>
      </c>
      <c r="BV245" s="17">
        <f t="shared" si="1047"/>
        <v>3249.5999999999999</v>
      </c>
      <c r="BW245" s="17">
        <f t="shared" si="1048"/>
        <v>3249.5999999999999</v>
      </c>
      <c r="BX245" s="17">
        <f>BX248+BX246+BX247</f>
        <v>0</v>
      </c>
      <c r="BY245" s="17">
        <f>BY248+BY246+BY247</f>
        <v>0</v>
      </c>
      <c r="BZ245" s="17">
        <f>BZ248+BZ246+BZ247</f>
        <v>0</v>
      </c>
      <c r="CA245" s="17">
        <f>CA248+CA246+CA247</f>
        <v>0</v>
      </c>
      <c r="CB245" s="17">
        <f>CB248+CB246+CB247</f>
        <v>0</v>
      </c>
      <c r="CC245" s="17">
        <f>CC248+CC246+CC247</f>
        <v>0</v>
      </c>
      <c r="CD245" s="17">
        <f>CD248+CD246+CD247</f>
        <v>0</v>
      </c>
      <c r="CE245" s="17">
        <f>CE248+CE246+CE247</f>
        <v>0</v>
      </c>
      <c r="CF245" s="17">
        <f>CF248+CF246+CF247</f>
        <v>0</v>
      </c>
      <c r="CG245" s="17">
        <f t="shared" si="1049"/>
        <v>3999.5999999999999</v>
      </c>
      <c r="CH245" s="17">
        <f t="shared" si="1050"/>
        <v>3249.5999999999999</v>
      </c>
      <c r="CI245" s="17">
        <f t="shared" si="1051"/>
        <v>3249.5999999999999</v>
      </c>
      <c r="CJ245" s="17">
        <f>CJ248+CJ246+CJ247</f>
        <v>0</v>
      </c>
      <c r="CK245" s="32"/>
      <c r="CL245" s="32"/>
      <c r="CM245" s="1"/>
      <c r="CN245" s="1"/>
      <c r="CO245" s="1"/>
      <c r="CP245" s="1"/>
      <c r="CQ245" s="1"/>
      <c r="CR245" s="1"/>
      <c r="CS245" s="1"/>
    </row>
    <row r="246" s="1" customFormat="1" ht="47.25">
      <c r="A246" s="30" t="s">
        <v>216</v>
      </c>
      <c r="B246" s="30" t="s">
        <v>177</v>
      </c>
      <c r="C246" s="30" t="s">
        <v>177</v>
      </c>
      <c r="D246" s="30" t="s">
        <v>265</v>
      </c>
      <c r="E246" s="30" t="s">
        <v>46</v>
      </c>
      <c r="F246" s="31" t="s">
        <v>47</v>
      </c>
      <c r="G246" s="17">
        <v>767.60000000000002</v>
      </c>
      <c r="H246" s="17">
        <v>767.60000000000002</v>
      </c>
      <c r="I246" s="17">
        <v>767.60000000000002</v>
      </c>
      <c r="J246" s="17"/>
      <c r="K246" s="17"/>
      <c r="L246" s="17"/>
      <c r="M246" s="17">
        <f t="shared" si="854"/>
        <v>767.60000000000002</v>
      </c>
      <c r="N246" s="17">
        <f t="shared" si="855"/>
        <v>767.60000000000002</v>
      </c>
      <c r="O246" s="17">
        <f t="shared" si="856"/>
        <v>767.60000000000002</v>
      </c>
      <c r="P246" s="17"/>
      <c r="Q246" s="17"/>
      <c r="R246" s="17"/>
      <c r="S246" s="17"/>
      <c r="T246" s="17"/>
      <c r="U246" s="17"/>
      <c r="V246" s="17"/>
      <c r="W246" s="17"/>
      <c r="X246" s="17"/>
      <c r="Y246" s="17">
        <f t="shared" si="1031"/>
        <v>767.60000000000002</v>
      </c>
      <c r="Z246" s="17">
        <f t="shared" si="1032"/>
        <v>767.60000000000002</v>
      </c>
      <c r="AA246" s="17">
        <f t="shared" si="1033"/>
        <v>767.60000000000002</v>
      </c>
      <c r="AB246" s="17"/>
      <c r="AC246" s="17"/>
      <c r="AD246" s="17"/>
      <c r="AE246" s="17">
        <f t="shared" si="1034"/>
        <v>767.60000000000002</v>
      </c>
      <c r="AF246" s="17">
        <f t="shared" si="1035"/>
        <v>767.60000000000002</v>
      </c>
      <c r="AG246" s="17">
        <f t="shared" si="1036"/>
        <v>767.60000000000002</v>
      </c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>
        <f t="shared" si="1037"/>
        <v>767.60000000000002</v>
      </c>
      <c r="AX246" s="17">
        <f t="shared" si="1038"/>
        <v>767.60000000000002</v>
      </c>
      <c r="AY246" s="17">
        <f t="shared" si="1039"/>
        <v>767.60000000000002</v>
      </c>
      <c r="AZ246" s="17"/>
      <c r="BA246" s="17">
        <f t="shared" si="1040"/>
        <v>767.60000000000002</v>
      </c>
      <c r="BB246" s="17">
        <f t="shared" si="1041"/>
        <v>767.60000000000002</v>
      </c>
      <c r="BC246" s="17">
        <f t="shared" si="1042"/>
        <v>767.60000000000002</v>
      </c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>
        <f t="shared" si="1043"/>
        <v>767.60000000000002</v>
      </c>
      <c r="BP246" s="17">
        <f t="shared" si="1044"/>
        <v>767.60000000000002</v>
      </c>
      <c r="BQ246" s="17">
        <f t="shared" si="1045"/>
        <v>767.60000000000002</v>
      </c>
      <c r="BR246" s="17"/>
      <c r="BS246" s="17"/>
      <c r="BT246" s="17"/>
      <c r="BU246" s="17">
        <f t="shared" si="1046"/>
        <v>767.60000000000002</v>
      </c>
      <c r="BV246" s="17">
        <f t="shared" si="1047"/>
        <v>767.60000000000002</v>
      </c>
      <c r="BW246" s="17">
        <f t="shared" si="1048"/>
        <v>767.60000000000002</v>
      </c>
      <c r="BX246" s="17"/>
      <c r="BY246" s="17"/>
      <c r="BZ246" s="17"/>
      <c r="CA246" s="17"/>
      <c r="CB246" s="17"/>
      <c r="CC246" s="17"/>
      <c r="CD246" s="17"/>
      <c r="CE246" s="17"/>
      <c r="CF246" s="17"/>
      <c r="CG246" s="17">
        <f t="shared" si="1049"/>
        <v>767.60000000000002</v>
      </c>
      <c r="CH246" s="17">
        <f t="shared" si="1050"/>
        <v>767.60000000000002</v>
      </c>
      <c r="CI246" s="17">
        <f t="shared" si="1051"/>
        <v>767.60000000000002</v>
      </c>
      <c r="CJ246" s="17"/>
      <c r="CK246" s="32"/>
      <c r="CL246" s="32"/>
      <c r="CM246" s="1"/>
      <c r="CN246" s="1"/>
      <c r="CO246" s="1"/>
      <c r="CP246" s="1"/>
      <c r="CQ246" s="1"/>
      <c r="CR246" s="1"/>
      <c r="CS246" s="1"/>
    </row>
    <row r="247" s="1" customFormat="1" ht="47.25">
      <c r="A247" s="30" t="s">
        <v>216</v>
      </c>
      <c r="B247" s="30" t="s">
        <v>177</v>
      </c>
      <c r="C247" s="30" t="s">
        <v>177</v>
      </c>
      <c r="D247" s="30" t="s">
        <v>265</v>
      </c>
      <c r="E247" s="30" t="s">
        <v>267</v>
      </c>
      <c r="F247" s="31" t="s">
        <v>268</v>
      </c>
      <c r="G247" s="17">
        <v>400</v>
      </c>
      <c r="H247" s="17">
        <v>400</v>
      </c>
      <c r="I247" s="17">
        <v>400</v>
      </c>
      <c r="J247" s="17"/>
      <c r="K247" s="17"/>
      <c r="L247" s="17"/>
      <c r="M247" s="17">
        <f t="shared" si="854"/>
        <v>400</v>
      </c>
      <c r="N247" s="17">
        <f t="shared" si="855"/>
        <v>400</v>
      </c>
      <c r="O247" s="17">
        <f t="shared" si="856"/>
        <v>400</v>
      </c>
      <c r="P247" s="17"/>
      <c r="Q247" s="17"/>
      <c r="R247" s="17"/>
      <c r="S247" s="17"/>
      <c r="T247" s="17"/>
      <c r="U247" s="17"/>
      <c r="V247" s="17"/>
      <c r="W247" s="17"/>
      <c r="X247" s="17"/>
      <c r="Y247" s="17">
        <f t="shared" si="1031"/>
        <v>400</v>
      </c>
      <c r="Z247" s="17">
        <f t="shared" si="1032"/>
        <v>400</v>
      </c>
      <c r="AA247" s="17">
        <f t="shared" si="1033"/>
        <v>400</v>
      </c>
      <c r="AB247" s="17"/>
      <c r="AC247" s="17"/>
      <c r="AD247" s="17"/>
      <c r="AE247" s="17">
        <f t="shared" si="1034"/>
        <v>400</v>
      </c>
      <c r="AF247" s="17">
        <f t="shared" si="1035"/>
        <v>400</v>
      </c>
      <c r="AG247" s="17">
        <f t="shared" si="1036"/>
        <v>400</v>
      </c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>
        <f t="shared" si="1037"/>
        <v>400</v>
      </c>
      <c r="AX247" s="17">
        <f t="shared" si="1038"/>
        <v>400</v>
      </c>
      <c r="AY247" s="17">
        <f t="shared" si="1039"/>
        <v>400</v>
      </c>
      <c r="AZ247" s="17"/>
      <c r="BA247" s="17">
        <f t="shared" si="1040"/>
        <v>400</v>
      </c>
      <c r="BB247" s="17">
        <f t="shared" si="1041"/>
        <v>400</v>
      </c>
      <c r="BC247" s="17">
        <f t="shared" si="1042"/>
        <v>400</v>
      </c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>
        <f t="shared" si="1043"/>
        <v>400</v>
      </c>
      <c r="BP247" s="17">
        <f t="shared" si="1044"/>
        <v>400</v>
      </c>
      <c r="BQ247" s="17">
        <f t="shared" si="1045"/>
        <v>400</v>
      </c>
      <c r="BR247" s="17"/>
      <c r="BS247" s="17"/>
      <c r="BT247" s="17"/>
      <c r="BU247" s="17">
        <f t="shared" si="1046"/>
        <v>400</v>
      </c>
      <c r="BV247" s="17">
        <f t="shared" si="1047"/>
        <v>400</v>
      </c>
      <c r="BW247" s="17">
        <f t="shared" si="1048"/>
        <v>400</v>
      </c>
      <c r="BX247" s="17"/>
      <c r="BY247" s="17"/>
      <c r="BZ247" s="17"/>
      <c r="CA247" s="17"/>
      <c r="CB247" s="17"/>
      <c r="CC247" s="17"/>
      <c r="CD247" s="17"/>
      <c r="CE247" s="17"/>
      <c r="CF247" s="17"/>
      <c r="CG247" s="17">
        <f t="shared" si="1049"/>
        <v>400</v>
      </c>
      <c r="CH247" s="17">
        <f t="shared" si="1050"/>
        <v>400</v>
      </c>
      <c r="CI247" s="17">
        <f t="shared" si="1051"/>
        <v>400</v>
      </c>
      <c r="CJ247" s="17"/>
      <c r="CK247" s="32"/>
      <c r="CL247" s="32"/>
      <c r="CM247" s="1"/>
      <c r="CN247" s="1"/>
      <c r="CO247" s="1"/>
      <c r="CP247" s="1"/>
      <c r="CQ247" s="1"/>
      <c r="CR247" s="1"/>
      <c r="CS247" s="1"/>
    </row>
    <row r="248" s="1" customFormat="1">
      <c r="A248" s="30" t="s">
        <v>216</v>
      </c>
      <c r="B248" s="30" t="s">
        <v>177</v>
      </c>
      <c r="C248" s="30" t="s">
        <v>177</v>
      </c>
      <c r="D248" s="30" t="s">
        <v>265</v>
      </c>
      <c r="E248" s="30" t="s">
        <v>140</v>
      </c>
      <c r="F248" s="31" t="s">
        <v>141</v>
      </c>
      <c r="G248" s="17">
        <v>1082</v>
      </c>
      <c r="H248" s="17">
        <v>1082</v>
      </c>
      <c r="I248" s="17">
        <v>1082</v>
      </c>
      <c r="J248" s="17"/>
      <c r="K248" s="17"/>
      <c r="L248" s="17"/>
      <c r="M248" s="17">
        <f t="shared" si="854"/>
        <v>1082</v>
      </c>
      <c r="N248" s="17">
        <f t="shared" si="855"/>
        <v>1082</v>
      </c>
      <c r="O248" s="17">
        <f t="shared" si="856"/>
        <v>1082</v>
      </c>
      <c r="P248" s="17"/>
      <c r="Q248" s="17"/>
      <c r="R248" s="17"/>
      <c r="S248" s="17">
        <v>1200</v>
      </c>
      <c r="T248" s="17"/>
      <c r="U248" s="17"/>
      <c r="V248" s="17"/>
      <c r="W248" s="17"/>
      <c r="X248" s="17"/>
      <c r="Y248" s="17">
        <f t="shared" si="1031"/>
        <v>2282</v>
      </c>
      <c r="Z248" s="17">
        <f t="shared" si="1032"/>
        <v>1082</v>
      </c>
      <c r="AA248" s="17">
        <f t="shared" si="1033"/>
        <v>1082</v>
      </c>
      <c r="AB248" s="17"/>
      <c r="AC248" s="17"/>
      <c r="AD248" s="17"/>
      <c r="AE248" s="17">
        <f t="shared" si="1034"/>
        <v>2282</v>
      </c>
      <c r="AF248" s="17">
        <f t="shared" si="1035"/>
        <v>1082</v>
      </c>
      <c r="AG248" s="17">
        <f t="shared" si="1036"/>
        <v>1082</v>
      </c>
      <c r="AH248" s="17"/>
      <c r="AI248" s="17">
        <v>550</v>
      </c>
      <c r="AJ248" s="17"/>
      <c r="AK248" s="17"/>
      <c r="AL248" s="17"/>
      <c r="AM248" s="17"/>
      <c r="AN248" s="17">
        <v>1000</v>
      </c>
      <c r="AO248" s="17"/>
      <c r="AP248" s="17"/>
      <c r="AQ248" s="17"/>
      <c r="AR248" s="17"/>
      <c r="AS248" s="17">
        <v>1000</v>
      </c>
      <c r="AT248" s="17"/>
      <c r="AU248" s="17"/>
      <c r="AV248" s="17"/>
      <c r="AW248" s="17">
        <f t="shared" si="1037"/>
        <v>2832</v>
      </c>
      <c r="AX248" s="17">
        <f t="shared" si="1038"/>
        <v>2082</v>
      </c>
      <c r="AY248" s="17">
        <f t="shared" si="1039"/>
        <v>2082</v>
      </c>
      <c r="AZ248" s="17"/>
      <c r="BA248" s="17">
        <f t="shared" si="1040"/>
        <v>2832</v>
      </c>
      <c r="BB248" s="17">
        <f t="shared" si="1041"/>
        <v>2082</v>
      </c>
      <c r="BC248" s="17">
        <f t="shared" si="1042"/>
        <v>2082</v>
      </c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>
        <f t="shared" si="1043"/>
        <v>2832</v>
      </c>
      <c r="BP248" s="17">
        <f t="shared" si="1044"/>
        <v>2082</v>
      </c>
      <c r="BQ248" s="17">
        <f t="shared" si="1045"/>
        <v>2082</v>
      </c>
      <c r="BR248" s="17"/>
      <c r="BS248" s="17"/>
      <c r="BT248" s="17"/>
      <c r="BU248" s="17">
        <f t="shared" si="1046"/>
        <v>2832</v>
      </c>
      <c r="BV248" s="17">
        <f t="shared" si="1047"/>
        <v>2082</v>
      </c>
      <c r="BW248" s="17">
        <f t="shared" si="1048"/>
        <v>2082</v>
      </c>
      <c r="BX248" s="17"/>
      <c r="BY248" s="17"/>
      <c r="BZ248" s="17"/>
      <c r="CA248" s="17"/>
      <c r="CB248" s="17"/>
      <c r="CC248" s="17"/>
      <c r="CD248" s="17"/>
      <c r="CE248" s="17"/>
      <c r="CF248" s="17"/>
      <c r="CG248" s="17">
        <f t="shared" si="1049"/>
        <v>2832</v>
      </c>
      <c r="CH248" s="17">
        <f t="shared" si="1050"/>
        <v>2082</v>
      </c>
      <c r="CI248" s="17">
        <f t="shared" si="1051"/>
        <v>2082</v>
      </c>
      <c r="CJ248" s="17"/>
      <c r="CK248" s="32"/>
      <c r="CL248" s="32"/>
      <c r="CM248" s="1"/>
      <c r="CN248" s="1"/>
      <c r="CO248" s="1"/>
      <c r="CP248" s="1"/>
      <c r="CQ248" s="1"/>
      <c r="CR248" s="1"/>
      <c r="CS248" s="1"/>
    </row>
    <row r="249" s="1" customFormat="1" ht="173.25">
      <c r="A249" s="30" t="s">
        <v>216</v>
      </c>
      <c r="B249" s="30" t="s">
        <v>177</v>
      </c>
      <c r="C249" s="30" t="s">
        <v>177</v>
      </c>
      <c r="D249" s="30" t="s">
        <v>269</v>
      </c>
      <c r="E249" s="30"/>
      <c r="F249" s="31" t="s">
        <v>270</v>
      </c>
      <c r="G249" s="17">
        <f>G250</f>
        <v>2333.0999999999999</v>
      </c>
      <c r="H249" s="17">
        <f>H250</f>
        <v>2426.8000000000002</v>
      </c>
      <c r="I249" s="17">
        <f>I250</f>
        <v>2426.8000000000002</v>
      </c>
      <c r="J249" s="17">
        <f>J250</f>
        <v>0</v>
      </c>
      <c r="K249" s="17">
        <f>K250</f>
        <v>0</v>
      </c>
      <c r="L249" s="17">
        <f>L250</f>
        <v>0</v>
      </c>
      <c r="M249" s="17">
        <f t="shared" si="854"/>
        <v>2333.0999999999999</v>
      </c>
      <c r="N249" s="17">
        <f t="shared" si="855"/>
        <v>2426.8000000000002</v>
      </c>
      <c r="O249" s="17">
        <f t="shared" si="856"/>
        <v>2426.8000000000002</v>
      </c>
      <c r="P249" s="17">
        <f>P250</f>
        <v>0</v>
      </c>
      <c r="Q249" s="17">
        <f>Q250</f>
        <v>0</v>
      </c>
      <c r="R249" s="17">
        <f>R250</f>
        <v>0</v>
      </c>
      <c r="S249" s="17">
        <f>S250</f>
        <v>0</v>
      </c>
      <c r="T249" s="17">
        <f>T250</f>
        <v>0</v>
      </c>
      <c r="U249" s="17">
        <f>U250</f>
        <v>0</v>
      </c>
      <c r="V249" s="17">
        <f>V250</f>
        <v>0</v>
      </c>
      <c r="W249" s="17">
        <f>W250</f>
        <v>0</v>
      </c>
      <c r="X249" s="17">
        <f>X250</f>
        <v>0</v>
      </c>
      <c r="Y249" s="17">
        <f t="shared" si="1031"/>
        <v>2333.0999999999999</v>
      </c>
      <c r="Z249" s="17">
        <f t="shared" si="1032"/>
        <v>2426.8000000000002</v>
      </c>
      <c r="AA249" s="17">
        <f t="shared" si="1033"/>
        <v>2426.8000000000002</v>
      </c>
      <c r="AB249" s="17">
        <f>AB250</f>
        <v>0</v>
      </c>
      <c r="AC249" s="17">
        <f>AC250</f>
        <v>0</v>
      </c>
      <c r="AD249" s="17">
        <f>AD250</f>
        <v>0</v>
      </c>
      <c r="AE249" s="17">
        <f t="shared" si="1034"/>
        <v>2333.0999999999999</v>
      </c>
      <c r="AF249" s="17">
        <f t="shared" si="1035"/>
        <v>2426.8000000000002</v>
      </c>
      <c r="AG249" s="17">
        <f t="shared" si="1036"/>
        <v>2426.8000000000002</v>
      </c>
      <c r="AH249" s="17">
        <f>AH250</f>
        <v>0</v>
      </c>
      <c r="AI249" s="17">
        <f>AI250</f>
        <v>0</v>
      </c>
      <c r="AJ249" s="17">
        <f>AJ250</f>
        <v>0</v>
      </c>
      <c r="AK249" s="17">
        <f>AK250</f>
        <v>0</v>
      </c>
      <c r="AL249" s="17">
        <f>AL250</f>
        <v>0</v>
      </c>
      <c r="AM249" s="17">
        <f>AM250</f>
        <v>0</v>
      </c>
      <c r="AN249" s="17">
        <f>AN250</f>
        <v>0</v>
      </c>
      <c r="AO249" s="17">
        <f>AO250</f>
        <v>0</v>
      </c>
      <c r="AP249" s="17">
        <f>AP250</f>
        <v>0</v>
      </c>
      <c r="AQ249" s="17">
        <f>AQ250</f>
        <v>0</v>
      </c>
      <c r="AR249" s="17">
        <f>AR250</f>
        <v>0</v>
      </c>
      <c r="AS249" s="17">
        <f>AS250</f>
        <v>0</v>
      </c>
      <c r="AT249" s="17">
        <f>AT250</f>
        <v>0</v>
      </c>
      <c r="AU249" s="17">
        <f>AU250</f>
        <v>0</v>
      </c>
      <c r="AV249" s="17">
        <f>AV250</f>
        <v>0</v>
      </c>
      <c r="AW249" s="17">
        <f t="shared" si="1037"/>
        <v>2333.0999999999999</v>
      </c>
      <c r="AX249" s="17">
        <f t="shared" si="1038"/>
        <v>2426.8000000000002</v>
      </c>
      <c r="AY249" s="17">
        <f t="shared" si="1039"/>
        <v>2426.8000000000002</v>
      </c>
      <c r="AZ249" s="17">
        <f>AZ250</f>
        <v>0</v>
      </c>
      <c r="BA249" s="17">
        <f t="shared" si="1040"/>
        <v>2333.0999999999999</v>
      </c>
      <c r="BB249" s="17">
        <f t="shared" si="1041"/>
        <v>2426.8000000000002</v>
      </c>
      <c r="BC249" s="17">
        <f t="shared" si="1042"/>
        <v>2426.8000000000002</v>
      </c>
      <c r="BD249" s="17">
        <f>BD250</f>
        <v>0</v>
      </c>
      <c r="BE249" s="17">
        <f>BE250</f>
        <v>0</v>
      </c>
      <c r="BF249" s="17">
        <f>BF250</f>
        <v>0</v>
      </c>
      <c r="BG249" s="17">
        <f>BG250</f>
        <v>0</v>
      </c>
      <c r="BH249" s="17">
        <f>BH250</f>
        <v>0</v>
      </c>
      <c r="BI249" s="17">
        <f>BI250</f>
        <v>0</v>
      </c>
      <c r="BJ249" s="17">
        <f>BJ250</f>
        <v>0</v>
      </c>
      <c r="BK249" s="17">
        <f>BK250</f>
        <v>0</v>
      </c>
      <c r="BL249" s="17">
        <f>BL250</f>
        <v>0</v>
      </c>
      <c r="BM249" s="17">
        <f>BM250</f>
        <v>0</v>
      </c>
      <c r="BN249" s="17">
        <f>BN250</f>
        <v>0</v>
      </c>
      <c r="BO249" s="17">
        <f t="shared" si="1043"/>
        <v>2333.0999999999999</v>
      </c>
      <c r="BP249" s="17">
        <f t="shared" si="1044"/>
        <v>2426.8000000000002</v>
      </c>
      <c r="BQ249" s="17">
        <f t="shared" si="1045"/>
        <v>2426.8000000000002</v>
      </c>
      <c r="BR249" s="17">
        <f>BR250</f>
        <v>0</v>
      </c>
      <c r="BS249" s="17">
        <f>BS250</f>
        <v>0</v>
      </c>
      <c r="BT249" s="17">
        <f>BT250</f>
        <v>0</v>
      </c>
      <c r="BU249" s="17">
        <f t="shared" si="1046"/>
        <v>2333.0999999999999</v>
      </c>
      <c r="BV249" s="17">
        <f t="shared" si="1047"/>
        <v>2426.8000000000002</v>
      </c>
      <c r="BW249" s="17">
        <f t="shared" si="1048"/>
        <v>2426.8000000000002</v>
      </c>
      <c r="BX249" s="17">
        <f>BX250</f>
        <v>0</v>
      </c>
      <c r="BY249" s="17">
        <f>BY250</f>
        <v>0</v>
      </c>
      <c r="BZ249" s="17">
        <f>BZ250</f>
        <v>0</v>
      </c>
      <c r="CA249" s="17">
        <f>CA250</f>
        <v>0</v>
      </c>
      <c r="CB249" s="17">
        <f>CB250</f>
        <v>0</v>
      </c>
      <c r="CC249" s="17">
        <f>CC250</f>
        <v>0</v>
      </c>
      <c r="CD249" s="17">
        <f>CD250</f>
        <v>0</v>
      </c>
      <c r="CE249" s="17">
        <f>CE250</f>
        <v>0</v>
      </c>
      <c r="CF249" s="17">
        <f>CF250</f>
        <v>0</v>
      </c>
      <c r="CG249" s="17">
        <f t="shared" si="1049"/>
        <v>2333.0999999999999</v>
      </c>
      <c r="CH249" s="17">
        <f t="shared" si="1050"/>
        <v>2426.8000000000002</v>
      </c>
      <c r="CI249" s="17">
        <f t="shared" si="1051"/>
        <v>2426.8000000000002</v>
      </c>
      <c r="CJ249" s="17">
        <f>CJ250</f>
        <v>0</v>
      </c>
      <c r="CK249" s="32"/>
      <c r="CL249" s="32"/>
      <c r="CM249" s="1"/>
      <c r="CN249" s="1"/>
      <c r="CO249" s="1"/>
      <c r="CP249" s="1"/>
      <c r="CQ249" s="1"/>
      <c r="CR249" s="1"/>
      <c r="CS249" s="1"/>
    </row>
    <row r="250" s="1" customFormat="1">
      <c r="A250" s="30" t="s">
        <v>216</v>
      </c>
      <c r="B250" s="30" t="s">
        <v>177</v>
      </c>
      <c r="C250" s="30" t="s">
        <v>177</v>
      </c>
      <c r="D250" s="30" t="s">
        <v>269</v>
      </c>
      <c r="E250" s="30" t="s">
        <v>140</v>
      </c>
      <c r="F250" s="31" t="s">
        <v>141</v>
      </c>
      <c r="G250" s="17">
        <v>2333.0999999999999</v>
      </c>
      <c r="H250" s="17">
        <v>2426.8000000000002</v>
      </c>
      <c r="I250" s="17">
        <v>2426.8000000000002</v>
      </c>
      <c r="J250" s="17"/>
      <c r="K250" s="17"/>
      <c r="L250" s="17"/>
      <c r="M250" s="17">
        <f t="shared" si="854"/>
        <v>2333.0999999999999</v>
      </c>
      <c r="N250" s="17">
        <f t="shared" si="855"/>
        <v>2426.8000000000002</v>
      </c>
      <c r="O250" s="17">
        <f t="shared" si="856"/>
        <v>2426.8000000000002</v>
      </c>
      <c r="P250" s="17"/>
      <c r="Q250" s="17"/>
      <c r="R250" s="17"/>
      <c r="S250" s="17"/>
      <c r="T250" s="17"/>
      <c r="U250" s="17"/>
      <c r="V250" s="17"/>
      <c r="W250" s="17"/>
      <c r="X250" s="17"/>
      <c r="Y250" s="17">
        <f t="shared" si="1031"/>
        <v>2333.0999999999999</v>
      </c>
      <c r="Z250" s="17">
        <f t="shared" si="1032"/>
        <v>2426.8000000000002</v>
      </c>
      <c r="AA250" s="17">
        <f t="shared" si="1033"/>
        <v>2426.8000000000002</v>
      </c>
      <c r="AB250" s="17"/>
      <c r="AC250" s="17"/>
      <c r="AD250" s="17"/>
      <c r="AE250" s="17">
        <f t="shared" si="1034"/>
        <v>2333.0999999999999</v>
      </c>
      <c r="AF250" s="17">
        <f t="shared" si="1035"/>
        <v>2426.8000000000002</v>
      </c>
      <c r="AG250" s="17">
        <f t="shared" si="1036"/>
        <v>2426.8000000000002</v>
      </c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>
        <f t="shared" si="1037"/>
        <v>2333.0999999999999</v>
      </c>
      <c r="AX250" s="17">
        <f t="shared" si="1038"/>
        <v>2426.8000000000002</v>
      </c>
      <c r="AY250" s="17">
        <f t="shared" si="1039"/>
        <v>2426.8000000000002</v>
      </c>
      <c r="AZ250" s="17"/>
      <c r="BA250" s="17">
        <f t="shared" si="1040"/>
        <v>2333.0999999999999</v>
      </c>
      <c r="BB250" s="17">
        <f t="shared" si="1041"/>
        <v>2426.8000000000002</v>
      </c>
      <c r="BC250" s="17">
        <f t="shared" si="1042"/>
        <v>2426.8000000000002</v>
      </c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>
        <f t="shared" si="1043"/>
        <v>2333.0999999999999</v>
      </c>
      <c r="BP250" s="17">
        <f t="shared" si="1044"/>
        <v>2426.8000000000002</v>
      </c>
      <c r="BQ250" s="17">
        <f t="shared" si="1045"/>
        <v>2426.8000000000002</v>
      </c>
      <c r="BR250" s="17"/>
      <c r="BS250" s="17"/>
      <c r="BT250" s="17"/>
      <c r="BU250" s="17">
        <f t="shared" si="1046"/>
        <v>2333.0999999999999</v>
      </c>
      <c r="BV250" s="17">
        <f t="shared" si="1047"/>
        <v>2426.8000000000002</v>
      </c>
      <c r="BW250" s="17">
        <f t="shared" si="1048"/>
        <v>2426.8000000000002</v>
      </c>
      <c r="BX250" s="17"/>
      <c r="BY250" s="17"/>
      <c r="BZ250" s="17"/>
      <c r="CA250" s="17"/>
      <c r="CB250" s="17"/>
      <c r="CC250" s="17"/>
      <c r="CD250" s="17"/>
      <c r="CE250" s="17"/>
      <c r="CF250" s="17"/>
      <c r="CG250" s="17">
        <f t="shared" si="1049"/>
        <v>2333.0999999999999</v>
      </c>
      <c r="CH250" s="17">
        <f t="shared" si="1050"/>
        <v>2426.8000000000002</v>
      </c>
      <c r="CI250" s="17">
        <f t="shared" si="1051"/>
        <v>2426.8000000000002</v>
      </c>
      <c r="CJ250" s="17"/>
      <c r="CK250" s="32"/>
      <c r="CL250" s="32"/>
      <c r="CM250" s="1"/>
      <c r="CN250" s="1"/>
      <c r="CO250" s="1"/>
      <c r="CP250" s="1"/>
      <c r="CQ250" s="1"/>
      <c r="CR250" s="1"/>
      <c r="CS250" s="1"/>
    </row>
    <row r="251" s="1" customFormat="1">
      <c r="A251" s="30" t="s">
        <v>216</v>
      </c>
      <c r="B251" s="30" t="s">
        <v>177</v>
      </c>
      <c r="C251" s="30" t="s">
        <v>177</v>
      </c>
      <c r="D251" s="30" t="s">
        <v>235</v>
      </c>
      <c r="E251" s="30"/>
      <c r="F251" s="31" t="s">
        <v>236</v>
      </c>
      <c r="G251" s="17">
        <f t="shared" ref="G251:G254" si="1052">G252</f>
        <v>2500</v>
      </c>
      <c r="H251" s="17">
        <f t="shared" ref="H251:H254" si="1053">H252</f>
        <v>2500</v>
      </c>
      <c r="I251" s="17">
        <f t="shared" ref="I251:I254" si="1054">I252</f>
        <v>2500</v>
      </c>
      <c r="J251" s="17">
        <f t="shared" ref="J251:J254" si="1055">J252</f>
        <v>0</v>
      </c>
      <c r="K251" s="17">
        <f t="shared" ref="K251:K254" si="1056">K252</f>
        <v>0</v>
      </c>
      <c r="L251" s="17">
        <f t="shared" ref="L251:L254" si="1057">L252</f>
        <v>0</v>
      </c>
      <c r="M251" s="17">
        <f t="shared" si="854"/>
        <v>2500</v>
      </c>
      <c r="N251" s="17">
        <f t="shared" si="855"/>
        <v>2500</v>
      </c>
      <c r="O251" s="17">
        <f t="shared" si="856"/>
        <v>2500</v>
      </c>
      <c r="P251" s="17">
        <f t="shared" ref="P251:P254" si="1058">P252</f>
        <v>0</v>
      </c>
      <c r="Q251" s="17">
        <f t="shared" ref="Q251:Q254" si="1059">Q252</f>
        <v>0</v>
      </c>
      <c r="R251" s="17">
        <f t="shared" ref="R251:R254" si="1060">R252</f>
        <v>0</v>
      </c>
      <c r="S251" s="17">
        <f t="shared" ref="S251:S254" si="1061">S252</f>
        <v>0</v>
      </c>
      <c r="T251" s="17">
        <f t="shared" ref="T251:T254" si="1062">T252</f>
        <v>0</v>
      </c>
      <c r="U251" s="17">
        <f t="shared" ref="U251:U254" si="1063">U252</f>
        <v>0</v>
      </c>
      <c r="V251" s="17">
        <f t="shared" ref="V251:V254" si="1064">V252</f>
        <v>0</v>
      </c>
      <c r="W251" s="17">
        <f t="shared" ref="W251:W254" si="1065">W252</f>
        <v>0</v>
      </c>
      <c r="X251" s="17">
        <f t="shared" ref="X251:X254" si="1066">X252</f>
        <v>0</v>
      </c>
      <c r="Y251" s="17">
        <f t="shared" si="1031"/>
        <v>2500</v>
      </c>
      <c r="Z251" s="17">
        <f t="shared" si="1032"/>
        <v>2500</v>
      </c>
      <c r="AA251" s="17">
        <f t="shared" si="1033"/>
        <v>2500</v>
      </c>
      <c r="AB251" s="17">
        <f t="shared" ref="AB251:AB254" si="1067">AB252</f>
        <v>0</v>
      </c>
      <c r="AC251" s="17">
        <f t="shared" ref="AC251:AC254" si="1068">AC252</f>
        <v>0</v>
      </c>
      <c r="AD251" s="17">
        <f t="shared" ref="AD251:AD254" si="1069">AD252</f>
        <v>0</v>
      </c>
      <c r="AE251" s="17">
        <f t="shared" si="1034"/>
        <v>2500</v>
      </c>
      <c r="AF251" s="17">
        <f t="shared" si="1035"/>
        <v>2500</v>
      </c>
      <c r="AG251" s="17">
        <f t="shared" si="1036"/>
        <v>2500</v>
      </c>
      <c r="AH251" s="17">
        <f t="shared" ref="AH251:AH254" si="1070">AH252</f>
        <v>0</v>
      </c>
      <c r="AI251" s="17">
        <f t="shared" ref="AI251:AI254" si="1071">AI252</f>
        <v>0</v>
      </c>
      <c r="AJ251" s="17">
        <f t="shared" ref="AJ251:AJ254" si="1072">AJ252</f>
        <v>0</v>
      </c>
      <c r="AK251" s="17">
        <f t="shared" ref="AK251:AK254" si="1073">AK252</f>
        <v>0</v>
      </c>
      <c r="AL251" s="17">
        <f t="shared" ref="AL251:AL254" si="1074">AL252</f>
        <v>0</v>
      </c>
      <c r="AM251" s="17">
        <f t="shared" ref="AM251:AM254" si="1075">AM252</f>
        <v>0</v>
      </c>
      <c r="AN251" s="17">
        <f t="shared" ref="AN251:AN254" si="1076">AN252</f>
        <v>0</v>
      </c>
      <c r="AO251" s="17">
        <f t="shared" ref="AO251:AO254" si="1077">AO252</f>
        <v>0</v>
      </c>
      <c r="AP251" s="17">
        <f t="shared" ref="AP251:AP254" si="1078">AP252</f>
        <v>0</v>
      </c>
      <c r="AQ251" s="17">
        <f t="shared" ref="AQ251:AQ254" si="1079">AQ252</f>
        <v>0</v>
      </c>
      <c r="AR251" s="17">
        <f t="shared" ref="AR251:AR254" si="1080">AR252</f>
        <v>0</v>
      </c>
      <c r="AS251" s="17">
        <f t="shared" ref="AS251:AS254" si="1081">AS252</f>
        <v>0</v>
      </c>
      <c r="AT251" s="17">
        <f t="shared" ref="AT251:AT254" si="1082">AT252</f>
        <v>0</v>
      </c>
      <c r="AU251" s="17">
        <f t="shared" ref="AU251:AU254" si="1083">AU252</f>
        <v>0</v>
      </c>
      <c r="AV251" s="17">
        <f t="shared" ref="AV251:AV254" si="1084">AV252</f>
        <v>0</v>
      </c>
      <c r="AW251" s="17">
        <f t="shared" si="1037"/>
        <v>2500</v>
      </c>
      <c r="AX251" s="17">
        <f t="shared" si="1038"/>
        <v>2500</v>
      </c>
      <c r="AY251" s="17">
        <f t="shared" si="1039"/>
        <v>2500</v>
      </c>
      <c r="AZ251" s="17">
        <f t="shared" ref="AZ251:AZ254" si="1085">AZ252</f>
        <v>0</v>
      </c>
      <c r="BA251" s="17">
        <f t="shared" si="1040"/>
        <v>2500</v>
      </c>
      <c r="BB251" s="17">
        <f t="shared" si="1041"/>
        <v>2500</v>
      </c>
      <c r="BC251" s="17">
        <f t="shared" si="1042"/>
        <v>2500</v>
      </c>
      <c r="BD251" s="17">
        <f t="shared" ref="BD251:BD254" si="1086">BD252</f>
        <v>0</v>
      </c>
      <c r="BE251" s="17">
        <f t="shared" ref="BE251:BE254" si="1087">BE252</f>
        <v>0</v>
      </c>
      <c r="BF251" s="17">
        <f t="shared" ref="BF251:BF254" si="1088">BF252</f>
        <v>0</v>
      </c>
      <c r="BG251" s="17">
        <f t="shared" ref="BG251:BG254" si="1089">BG252</f>
        <v>0</v>
      </c>
      <c r="BH251" s="17">
        <f t="shared" ref="BH251:BH254" si="1090">BH252</f>
        <v>0</v>
      </c>
      <c r="BI251" s="17">
        <f t="shared" ref="BI251:BI254" si="1091">BI252</f>
        <v>0</v>
      </c>
      <c r="BJ251" s="17">
        <f t="shared" ref="BJ251:BJ254" si="1092">BJ252</f>
        <v>0</v>
      </c>
      <c r="BK251" s="17">
        <f t="shared" ref="BK251:BK254" si="1093">BK252</f>
        <v>0</v>
      </c>
      <c r="BL251" s="17">
        <f t="shared" ref="BL251:BL254" si="1094">BL252</f>
        <v>0</v>
      </c>
      <c r="BM251" s="17">
        <f t="shared" ref="BM251:BM254" si="1095">BM252</f>
        <v>0</v>
      </c>
      <c r="BN251" s="17">
        <f t="shared" ref="BN251:BN254" si="1096">BN252</f>
        <v>0</v>
      </c>
      <c r="BO251" s="17">
        <f t="shared" si="1043"/>
        <v>2500</v>
      </c>
      <c r="BP251" s="17">
        <f t="shared" si="1044"/>
        <v>2500</v>
      </c>
      <c r="BQ251" s="17">
        <f t="shared" si="1045"/>
        <v>2500</v>
      </c>
      <c r="BR251" s="17">
        <f t="shared" ref="BR251:BR254" si="1097">BR252</f>
        <v>0</v>
      </c>
      <c r="BS251" s="17">
        <f t="shared" ref="BS251:BS254" si="1098">BS252</f>
        <v>0</v>
      </c>
      <c r="BT251" s="17">
        <f t="shared" ref="BT251:BT254" si="1099">BT252</f>
        <v>0</v>
      </c>
      <c r="BU251" s="17">
        <f t="shared" si="1046"/>
        <v>2500</v>
      </c>
      <c r="BV251" s="17">
        <f t="shared" si="1047"/>
        <v>2500</v>
      </c>
      <c r="BW251" s="17">
        <f t="shared" si="1048"/>
        <v>2500</v>
      </c>
      <c r="BX251" s="17">
        <f t="shared" ref="BX251:BX254" si="1100">BX252</f>
        <v>0</v>
      </c>
      <c r="BY251" s="17">
        <f t="shared" ref="BY251:BY254" si="1101">BY252</f>
        <v>0</v>
      </c>
      <c r="BZ251" s="17">
        <f t="shared" ref="BZ251:BZ254" si="1102">BZ252</f>
        <v>0</v>
      </c>
      <c r="CA251" s="17">
        <f t="shared" ref="CA251:CA254" si="1103">CA252</f>
        <v>0</v>
      </c>
      <c r="CB251" s="17">
        <f t="shared" ref="CB251:CB254" si="1104">CB252</f>
        <v>0</v>
      </c>
      <c r="CC251" s="17">
        <f t="shared" ref="CC251:CC254" si="1105">CC252</f>
        <v>0</v>
      </c>
      <c r="CD251" s="17">
        <f t="shared" ref="CD251:CD254" si="1106">CD252</f>
        <v>0</v>
      </c>
      <c r="CE251" s="17">
        <f t="shared" ref="CE251:CE254" si="1107">CE252</f>
        <v>0</v>
      </c>
      <c r="CF251" s="17">
        <f t="shared" ref="CF251:CF254" si="1108">CF252</f>
        <v>0</v>
      </c>
      <c r="CG251" s="17">
        <f t="shared" si="1049"/>
        <v>2500</v>
      </c>
      <c r="CH251" s="17">
        <f t="shared" si="1050"/>
        <v>2500</v>
      </c>
      <c r="CI251" s="17">
        <f t="shared" si="1051"/>
        <v>2500</v>
      </c>
      <c r="CJ251" s="17">
        <f t="shared" ref="CJ251:CJ254" si="1109">CJ252</f>
        <v>0</v>
      </c>
      <c r="CK251" s="32"/>
      <c r="CL251" s="32"/>
      <c r="CM251" s="1"/>
      <c r="CN251" s="1"/>
      <c r="CO251" s="1"/>
      <c r="CP251" s="1"/>
      <c r="CQ251" s="1"/>
      <c r="CR251" s="1"/>
      <c r="CS251" s="1"/>
    </row>
    <row r="252" s="1" customFormat="1">
      <c r="A252" s="30" t="s">
        <v>216</v>
      </c>
      <c r="B252" s="30" t="s">
        <v>177</v>
      </c>
      <c r="C252" s="30" t="s">
        <v>177</v>
      </c>
      <c r="D252" s="30" t="s">
        <v>237</v>
      </c>
      <c r="E252" s="30"/>
      <c r="F252" s="31" t="s">
        <v>41</v>
      </c>
      <c r="G252" s="17">
        <f t="shared" si="1052"/>
        <v>2500</v>
      </c>
      <c r="H252" s="17">
        <f t="shared" si="1053"/>
        <v>2500</v>
      </c>
      <c r="I252" s="17">
        <f t="shared" si="1054"/>
        <v>2500</v>
      </c>
      <c r="J252" s="17">
        <f t="shared" si="1055"/>
        <v>0</v>
      </c>
      <c r="K252" s="17">
        <f t="shared" si="1056"/>
        <v>0</v>
      </c>
      <c r="L252" s="17">
        <f t="shared" si="1057"/>
        <v>0</v>
      </c>
      <c r="M252" s="17">
        <f t="shared" si="854"/>
        <v>2500</v>
      </c>
      <c r="N252" s="17">
        <f t="shared" si="855"/>
        <v>2500</v>
      </c>
      <c r="O252" s="17">
        <f t="shared" si="856"/>
        <v>2500</v>
      </c>
      <c r="P252" s="17">
        <f t="shared" si="1058"/>
        <v>0</v>
      </c>
      <c r="Q252" s="17">
        <f t="shared" si="1059"/>
        <v>0</v>
      </c>
      <c r="R252" s="17">
        <f t="shared" si="1060"/>
        <v>0</v>
      </c>
      <c r="S252" s="17">
        <f t="shared" si="1061"/>
        <v>0</v>
      </c>
      <c r="T252" s="17">
        <f t="shared" si="1062"/>
        <v>0</v>
      </c>
      <c r="U252" s="17">
        <f t="shared" si="1063"/>
        <v>0</v>
      </c>
      <c r="V252" s="17">
        <f t="shared" si="1064"/>
        <v>0</v>
      </c>
      <c r="W252" s="17">
        <f t="shared" si="1065"/>
        <v>0</v>
      </c>
      <c r="X252" s="17">
        <f t="shared" si="1066"/>
        <v>0</v>
      </c>
      <c r="Y252" s="17">
        <f t="shared" si="1031"/>
        <v>2500</v>
      </c>
      <c r="Z252" s="17">
        <f t="shared" si="1032"/>
        <v>2500</v>
      </c>
      <c r="AA252" s="17">
        <f t="shared" si="1033"/>
        <v>2500</v>
      </c>
      <c r="AB252" s="17">
        <f t="shared" si="1067"/>
        <v>0</v>
      </c>
      <c r="AC252" s="17">
        <f t="shared" si="1068"/>
        <v>0</v>
      </c>
      <c r="AD252" s="17">
        <f t="shared" si="1069"/>
        <v>0</v>
      </c>
      <c r="AE252" s="17">
        <f t="shared" si="1034"/>
        <v>2500</v>
      </c>
      <c r="AF252" s="17">
        <f t="shared" si="1035"/>
        <v>2500</v>
      </c>
      <c r="AG252" s="17">
        <f t="shared" si="1036"/>
        <v>2500</v>
      </c>
      <c r="AH252" s="17">
        <f t="shared" si="1070"/>
        <v>0</v>
      </c>
      <c r="AI252" s="17">
        <f t="shared" si="1071"/>
        <v>0</v>
      </c>
      <c r="AJ252" s="17">
        <f t="shared" si="1072"/>
        <v>0</v>
      </c>
      <c r="AK252" s="17">
        <f t="shared" si="1073"/>
        <v>0</v>
      </c>
      <c r="AL252" s="17">
        <f t="shared" si="1074"/>
        <v>0</v>
      </c>
      <c r="AM252" s="17">
        <f t="shared" si="1075"/>
        <v>0</v>
      </c>
      <c r="AN252" s="17">
        <f t="shared" si="1076"/>
        <v>0</v>
      </c>
      <c r="AO252" s="17">
        <f t="shared" si="1077"/>
        <v>0</v>
      </c>
      <c r="AP252" s="17">
        <f t="shared" si="1078"/>
        <v>0</v>
      </c>
      <c r="AQ252" s="17">
        <f t="shared" si="1079"/>
        <v>0</v>
      </c>
      <c r="AR252" s="17">
        <f t="shared" si="1080"/>
        <v>0</v>
      </c>
      <c r="AS252" s="17">
        <f t="shared" si="1081"/>
        <v>0</v>
      </c>
      <c r="AT252" s="17">
        <f t="shared" si="1082"/>
        <v>0</v>
      </c>
      <c r="AU252" s="17">
        <f t="shared" si="1083"/>
        <v>0</v>
      </c>
      <c r="AV252" s="17">
        <f t="shared" si="1084"/>
        <v>0</v>
      </c>
      <c r="AW252" s="17">
        <f t="shared" si="1037"/>
        <v>2500</v>
      </c>
      <c r="AX252" s="17">
        <f t="shared" si="1038"/>
        <v>2500</v>
      </c>
      <c r="AY252" s="17">
        <f t="shared" si="1039"/>
        <v>2500</v>
      </c>
      <c r="AZ252" s="17">
        <f t="shared" si="1085"/>
        <v>0</v>
      </c>
      <c r="BA252" s="17">
        <f t="shared" si="1040"/>
        <v>2500</v>
      </c>
      <c r="BB252" s="17">
        <f t="shared" si="1041"/>
        <v>2500</v>
      </c>
      <c r="BC252" s="17">
        <f t="shared" si="1042"/>
        <v>2500</v>
      </c>
      <c r="BD252" s="17">
        <f t="shared" si="1086"/>
        <v>0</v>
      </c>
      <c r="BE252" s="17">
        <f t="shared" si="1087"/>
        <v>0</v>
      </c>
      <c r="BF252" s="17">
        <f t="shared" si="1088"/>
        <v>0</v>
      </c>
      <c r="BG252" s="17">
        <f t="shared" si="1089"/>
        <v>0</v>
      </c>
      <c r="BH252" s="17">
        <f t="shared" si="1090"/>
        <v>0</v>
      </c>
      <c r="BI252" s="17">
        <f t="shared" si="1091"/>
        <v>0</v>
      </c>
      <c r="BJ252" s="17">
        <f t="shared" si="1092"/>
        <v>0</v>
      </c>
      <c r="BK252" s="17">
        <f t="shared" si="1093"/>
        <v>0</v>
      </c>
      <c r="BL252" s="17">
        <f t="shared" si="1094"/>
        <v>0</v>
      </c>
      <c r="BM252" s="17">
        <f t="shared" si="1095"/>
        <v>0</v>
      </c>
      <c r="BN252" s="17">
        <f t="shared" si="1096"/>
        <v>0</v>
      </c>
      <c r="BO252" s="17">
        <f t="shared" si="1043"/>
        <v>2500</v>
      </c>
      <c r="BP252" s="17">
        <f t="shared" si="1044"/>
        <v>2500</v>
      </c>
      <c r="BQ252" s="17">
        <f t="shared" si="1045"/>
        <v>2500</v>
      </c>
      <c r="BR252" s="17">
        <f t="shared" si="1097"/>
        <v>0</v>
      </c>
      <c r="BS252" s="17">
        <f t="shared" si="1098"/>
        <v>0</v>
      </c>
      <c r="BT252" s="17">
        <f t="shared" si="1099"/>
        <v>0</v>
      </c>
      <c r="BU252" s="17">
        <f t="shared" si="1046"/>
        <v>2500</v>
      </c>
      <c r="BV252" s="17">
        <f t="shared" si="1047"/>
        <v>2500</v>
      </c>
      <c r="BW252" s="17">
        <f t="shared" si="1048"/>
        <v>2500</v>
      </c>
      <c r="BX252" s="17">
        <f t="shared" si="1100"/>
        <v>0</v>
      </c>
      <c r="BY252" s="17">
        <f t="shared" si="1101"/>
        <v>0</v>
      </c>
      <c r="BZ252" s="17">
        <f t="shared" si="1102"/>
        <v>0</v>
      </c>
      <c r="CA252" s="17">
        <f t="shared" si="1103"/>
        <v>0</v>
      </c>
      <c r="CB252" s="17">
        <f t="shared" si="1104"/>
        <v>0</v>
      </c>
      <c r="CC252" s="17">
        <f t="shared" si="1105"/>
        <v>0</v>
      </c>
      <c r="CD252" s="17">
        <f t="shared" si="1106"/>
        <v>0</v>
      </c>
      <c r="CE252" s="17">
        <f t="shared" si="1107"/>
        <v>0</v>
      </c>
      <c r="CF252" s="17">
        <f t="shared" si="1108"/>
        <v>0</v>
      </c>
      <c r="CG252" s="17">
        <f t="shared" si="1049"/>
        <v>2500</v>
      </c>
      <c r="CH252" s="17">
        <f t="shared" si="1050"/>
        <v>2500</v>
      </c>
      <c r="CI252" s="17">
        <f t="shared" si="1051"/>
        <v>2500</v>
      </c>
      <c r="CJ252" s="17">
        <f t="shared" si="1109"/>
        <v>0</v>
      </c>
      <c r="CK252" s="32"/>
      <c r="CL252" s="32"/>
      <c r="CM252" s="1"/>
      <c r="CN252" s="1"/>
      <c r="CO252" s="1"/>
      <c r="CP252" s="1"/>
      <c r="CQ252" s="1"/>
      <c r="CR252" s="1"/>
      <c r="CS252" s="1"/>
    </row>
    <row r="253" s="1" customFormat="1">
      <c r="A253" s="30" t="s">
        <v>216</v>
      </c>
      <c r="B253" s="30" t="s">
        <v>177</v>
      </c>
      <c r="C253" s="30" t="s">
        <v>177</v>
      </c>
      <c r="D253" s="30" t="s">
        <v>238</v>
      </c>
      <c r="E253" s="30"/>
      <c r="F253" s="31" t="s">
        <v>239</v>
      </c>
      <c r="G253" s="17">
        <f t="shared" si="1052"/>
        <v>2500</v>
      </c>
      <c r="H253" s="17">
        <f t="shared" si="1053"/>
        <v>2500</v>
      </c>
      <c r="I253" s="17">
        <f t="shared" si="1054"/>
        <v>2500</v>
      </c>
      <c r="J253" s="17">
        <f t="shared" si="1055"/>
        <v>0</v>
      </c>
      <c r="K253" s="17">
        <f t="shared" si="1056"/>
        <v>0</v>
      </c>
      <c r="L253" s="17">
        <f t="shared" si="1057"/>
        <v>0</v>
      </c>
      <c r="M253" s="17">
        <f t="shared" si="854"/>
        <v>2500</v>
      </c>
      <c r="N253" s="17">
        <f t="shared" si="855"/>
        <v>2500</v>
      </c>
      <c r="O253" s="17">
        <f t="shared" si="856"/>
        <v>2500</v>
      </c>
      <c r="P253" s="17">
        <f t="shared" si="1058"/>
        <v>0</v>
      </c>
      <c r="Q253" s="17">
        <f t="shared" si="1059"/>
        <v>0</v>
      </c>
      <c r="R253" s="17">
        <f t="shared" si="1060"/>
        <v>0</v>
      </c>
      <c r="S253" s="17">
        <f t="shared" si="1061"/>
        <v>0</v>
      </c>
      <c r="T253" s="17">
        <f t="shared" si="1062"/>
        <v>0</v>
      </c>
      <c r="U253" s="17">
        <f t="shared" si="1063"/>
        <v>0</v>
      </c>
      <c r="V253" s="17">
        <f t="shared" si="1064"/>
        <v>0</v>
      </c>
      <c r="W253" s="17">
        <f t="shared" si="1065"/>
        <v>0</v>
      </c>
      <c r="X253" s="17">
        <f t="shared" si="1066"/>
        <v>0</v>
      </c>
      <c r="Y253" s="17">
        <f t="shared" si="1031"/>
        <v>2500</v>
      </c>
      <c r="Z253" s="17">
        <f t="shared" si="1032"/>
        <v>2500</v>
      </c>
      <c r="AA253" s="17">
        <f t="shared" si="1033"/>
        <v>2500</v>
      </c>
      <c r="AB253" s="17">
        <f t="shared" si="1067"/>
        <v>0</v>
      </c>
      <c r="AC253" s="17">
        <f t="shared" si="1068"/>
        <v>0</v>
      </c>
      <c r="AD253" s="17">
        <f t="shared" si="1069"/>
        <v>0</v>
      </c>
      <c r="AE253" s="17">
        <f t="shared" si="1034"/>
        <v>2500</v>
      </c>
      <c r="AF253" s="17">
        <f t="shared" si="1035"/>
        <v>2500</v>
      </c>
      <c r="AG253" s="17">
        <f t="shared" si="1036"/>
        <v>2500</v>
      </c>
      <c r="AH253" s="17">
        <f t="shared" si="1070"/>
        <v>0</v>
      </c>
      <c r="AI253" s="17">
        <f t="shared" si="1071"/>
        <v>0</v>
      </c>
      <c r="AJ253" s="17">
        <f t="shared" si="1072"/>
        <v>0</v>
      </c>
      <c r="AK253" s="17">
        <f t="shared" si="1073"/>
        <v>0</v>
      </c>
      <c r="AL253" s="17">
        <f t="shared" si="1074"/>
        <v>0</v>
      </c>
      <c r="AM253" s="17">
        <f t="shared" si="1075"/>
        <v>0</v>
      </c>
      <c r="AN253" s="17">
        <f t="shared" si="1076"/>
        <v>0</v>
      </c>
      <c r="AO253" s="17">
        <f t="shared" si="1077"/>
        <v>0</v>
      </c>
      <c r="AP253" s="17">
        <f t="shared" si="1078"/>
        <v>0</v>
      </c>
      <c r="AQ253" s="17">
        <f t="shared" si="1079"/>
        <v>0</v>
      </c>
      <c r="AR253" s="17">
        <f t="shared" si="1080"/>
        <v>0</v>
      </c>
      <c r="AS253" s="17">
        <f t="shared" si="1081"/>
        <v>0</v>
      </c>
      <c r="AT253" s="17">
        <f t="shared" si="1082"/>
        <v>0</v>
      </c>
      <c r="AU253" s="17">
        <f t="shared" si="1083"/>
        <v>0</v>
      </c>
      <c r="AV253" s="17">
        <f t="shared" si="1084"/>
        <v>0</v>
      </c>
      <c r="AW253" s="17">
        <f t="shared" si="1037"/>
        <v>2500</v>
      </c>
      <c r="AX253" s="17">
        <f t="shared" si="1038"/>
        <v>2500</v>
      </c>
      <c r="AY253" s="17">
        <f t="shared" si="1039"/>
        <v>2500</v>
      </c>
      <c r="AZ253" s="17">
        <f t="shared" si="1085"/>
        <v>0</v>
      </c>
      <c r="BA253" s="17">
        <f t="shared" si="1040"/>
        <v>2500</v>
      </c>
      <c r="BB253" s="17">
        <f t="shared" si="1041"/>
        <v>2500</v>
      </c>
      <c r="BC253" s="17">
        <f t="shared" si="1042"/>
        <v>2500</v>
      </c>
      <c r="BD253" s="17">
        <f t="shared" si="1086"/>
        <v>0</v>
      </c>
      <c r="BE253" s="17">
        <f t="shared" si="1087"/>
        <v>0</v>
      </c>
      <c r="BF253" s="17">
        <f t="shared" si="1088"/>
        <v>0</v>
      </c>
      <c r="BG253" s="17">
        <f t="shared" si="1089"/>
        <v>0</v>
      </c>
      <c r="BH253" s="17">
        <f t="shared" si="1090"/>
        <v>0</v>
      </c>
      <c r="BI253" s="17">
        <f t="shared" si="1091"/>
        <v>0</v>
      </c>
      <c r="BJ253" s="17">
        <f t="shared" si="1092"/>
        <v>0</v>
      </c>
      <c r="BK253" s="17">
        <f t="shared" si="1093"/>
        <v>0</v>
      </c>
      <c r="BL253" s="17">
        <f t="shared" si="1094"/>
        <v>0</v>
      </c>
      <c r="BM253" s="17">
        <f t="shared" si="1095"/>
        <v>0</v>
      </c>
      <c r="BN253" s="17">
        <f t="shared" si="1096"/>
        <v>0</v>
      </c>
      <c r="BO253" s="17">
        <f t="shared" si="1043"/>
        <v>2500</v>
      </c>
      <c r="BP253" s="17">
        <f t="shared" si="1044"/>
        <v>2500</v>
      </c>
      <c r="BQ253" s="17">
        <f t="shared" si="1045"/>
        <v>2500</v>
      </c>
      <c r="BR253" s="17">
        <f t="shared" si="1097"/>
        <v>0</v>
      </c>
      <c r="BS253" s="17">
        <f t="shared" si="1098"/>
        <v>0</v>
      </c>
      <c r="BT253" s="17">
        <f t="shared" si="1099"/>
        <v>0</v>
      </c>
      <c r="BU253" s="17">
        <f t="shared" si="1046"/>
        <v>2500</v>
      </c>
      <c r="BV253" s="17">
        <f t="shared" si="1047"/>
        <v>2500</v>
      </c>
      <c r="BW253" s="17">
        <f t="shared" si="1048"/>
        <v>2500</v>
      </c>
      <c r="BX253" s="17">
        <f t="shared" si="1100"/>
        <v>0</v>
      </c>
      <c r="BY253" s="17">
        <f t="shared" si="1101"/>
        <v>0</v>
      </c>
      <c r="BZ253" s="17">
        <f t="shared" si="1102"/>
        <v>0</v>
      </c>
      <c r="CA253" s="17">
        <f t="shared" si="1103"/>
        <v>0</v>
      </c>
      <c r="CB253" s="17">
        <f t="shared" si="1104"/>
        <v>0</v>
      </c>
      <c r="CC253" s="17">
        <f t="shared" si="1105"/>
        <v>0</v>
      </c>
      <c r="CD253" s="17">
        <f t="shared" si="1106"/>
        <v>0</v>
      </c>
      <c r="CE253" s="17">
        <f t="shared" si="1107"/>
        <v>0</v>
      </c>
      <c r="CF253" s="17">
        <f t="shared" si="1108"/>
        <v>0</v>
      </c>
      <c r="CG253" s="17">
        <f t="shared" si="1049"/>
        <v>2500</v>
      </c>
      <c r="CH253" s="17">
        <f t="shared" si="1050"/>
        <v>2500</v>
      </c>
      <c r="CI253" s="17">
        <f t="shared" si="1051"/>
        <v>2500</v>
      </c>
      <c r="CJ253" s="17">
        <f t="shared" si="1109"/>
        <v>0</v>
      </c>
      <c r="CK253" s="32"/>
      <c r="CL253" s="32"/>
      <c r="CM253" s="1"/>
      <c r="CN253" s="1"/>
      <c r="CO253" s="1"/>
      <c r="CP253" s="1"/>
      <c r="CQ253" s="1"/>
      <c r="CR253" s="1"/>
      <c r="CS253" s="1"/>
    </row>
    <row r="254" s="1" customFormat="1">
      <c r="A254" s="30" t="s">
        <v>216</v>
      </c>
      <c r="B254" s="30" t="s">
        <v>177</v>
      </c>
      <c r="C254" s="30" t="s">
        <v>177</v>
      </c>
      <c r="D254" s="30" t="s">
        <v>271</v>
      </c>
      <c r="E254" s="30"/>
      <c r="F254" s="31" t="s">
        <v>272</v>
      </c>
      <c r="G254" s="17">
        <f t="shared" si="1052"/>
        <v>2500</v>
      </c>
      <c r="H254" s="17">
        <f t="shared" si="1053"/>
        <v>2500</v>
      </c>
      <c r="I254" s="17">
        <f t="shared" si="1054"/>
        <v>2500</v>
      </c>
      <c r="J254" s="17">
        <f t="shared" si="1055"/>
        <v>0</v>
      </c>
      <c r="K254" s="17">
        <f t="shared" si="1056"/>
        <v>0</v>
      </c>
      <c r="L254" s="17">
        <f t="shared" si="1057"/>
        <v>0</v>
      </c>
      <c r="M254" s="17">
        <f t="shared" si="854"/>
        <v>2500</v>
      </c>
      <c r="N254" s="17">
        <f t="shared" si="855"/>
        <v>2500</v>
      </c>
      <c r="O254" s="17">
        <f t="shared" si="856"/>
        <v>2500</v>
      </c>
      <c r="P254" s="17">
        <f t="shared" si="1058"/>
        <v>0</v>
      </c>
      <c r="Q254" s="17">
        <f t="shared" si="1059"/>
        <v>0</v>
      </c>
      <c r="R254" s="17">
        <f t="shared" si="1060"/>
        <v>0</v>
      </c>
      <c r="S254" s="17">
        <f t="shared" si="1061"/>
        <v>0</v>
      </c>
      <c r="T254" s="17">
        <f t="shared" si="1062"/>
        <v>0</v>
      </c>
      <c r="U254" s="17">
        <f t="shared" si="1063"/>
        <v>0</v>
      </c>
      <c r="V254" s="17">
        <f t="shared" si="1064"/>
        <v>0</v>
      </c>
      <c r="W254" s="17">
        <f t="shared" si="1065"/>
        <v>0</v>
      </c>
      <c r="X254" s="17">
        <f t="shared" si="1066"/>
        <v>0</v>
      </c>
      <c r="Y254" s="17">
        <f t="shared" si="1031"/>
        <v>2500</v>
      </c>
      <c r="Z254" s="17">
        <f t="shared" si="1032"/>
        <v>2500</v>
      </c>
      <c r="AA254" s="17">
        <f t="shared" si="1033"/>
        <v>2500</v>
      </c>
      <c r="AB254" s="17">
        <f t="shared" si="1067"/>
        <v>0</v>
      </c>
      <c r="AC254" s="17">
        <f t="shared" si="1068"/>
        <v>0</v>
      </c>
      <c r="AD254" s="17">
        <f t="shared" si="1069"/>
        <v>0</v>
      </c>
      <c r="AE254" s="17">
        <f t="shared" si="1034"/>
        <v>2500</v>
      </c>
      <c r="AF254" s="17">
        <f t="shared" si="1035"/>
        <v>2500</v>
      </c>
      <c r="AG254" s="17">
        <f t="shared" si="1036"/>
        <v>2500</v>
      </c>
      <c r="AH254" s="17">
        <f t="shared" si="1070"/>
        <v>0</v>
      </c>
      <c r="AI254" s="17">
        <f t="shared" si="1071"/>
        <v>0</v>
      </c>
      <c r="AJ254" s="17">
        <f t="shared" si="1072"/>
        <v>0</v>
      </c>
      <c r="AK254" s="17">
        <f t="shared" si="1073"/>
        <v>0</v>
      </c>
      <c r="AL254" s="17">
        <f t="shared" si="1074"/>
        <v>0</v>
      </c>
      <c r="AM254" s="17">
        <f t="shared" si="1075"/>
        <v>0</v>
      </c>
      <c r="AN254" s="17">
        <f t="shared" si="1076"/>
        <v>0</v>
      </c>
      <c r="AO254" s="17">
        <f t="shared" si="1077"/>
        <v>0</v>
      </c>
      <c r="AP254" s="17">
        <f t="shared" si="1078"/>
        <v>0</v>
      </c>
      <c r="AQ254" s="17">
        <f t="shared" si="1079"/>
        <v>0</v>
      </c>
      <c r="AR254" s="17">
        <f t="shared" si="1080"/>
        <v>0</v>
      </c>
      <c r="AS254" s="17">
        <f t="shared" si="1081"/>
        <v>0</v>
      </c>
      <c r="AT254" s="17">
        <f t="shared" si="1082"/>
        <v>0</v>
      </c>
      <c r="AU254" s="17">
        <f t="shared" si="1083"/>
        <v>0</v>
      </c>
      <c r="AV254" s="17">
        <f t="shared" si="1084"/>
        <v>0</v>
      </c>
      <c r="AW254" s="17">
        <f t="shared" si="1037"/>
        <v>2500</v>
      </c>
      <c r="AX254" s="17">
        <f t="shared" si="1038"/>
        <v>2500</v>
      </c>
      <c r="AY254" s="17">
        <f t="shared" si="1039"/>
        <v>2500</v>
      </c>
      <c r="AZ254" s="17">
        <f t="shared" si="1085"/>
        <v>0</v>
      </c>
      <c r="BA254" s="17">
        <f t="shared" si="1040"/>
        <v>2500</v>
      </c>
      <c r="BB254" s="17">
        <f t="shared" si="1041"/>
        <v>2500</v>
      </c>
      <c r="BC254" s="17">
        <f t="shared" si="1042"/>
        <v>2500</v>
      </c>
      <c r="BD254" s="17">
        <f t="shared" si="1086"/>
        <v>0</v>
      </c>
      <c r="BE254" s="17">
        <f t="shared" si="1087"/>
        <v>0</v>
      </c>
      <c r="BF254" s="17">
        <f t="shared" si="1088"/>
        <v>0</v>
      </c>
      <c r="BG254" s="17">
        <f t="shared" si="1089"/>
        <v>0</v>
      </c>
      <c r="BH254" s="17">
        <f t="shared" si="1090"/>
        <v>0</v>
      </c>
      <c r="BI254" s="17">
        <f t="shared" si="1091"/>
        <v>0</v>
      </c>
      <c r="BJ254" s="17">
        <f t="shared" si="1092"/>
        <v>0</v>
      </c>
      <c r="BK254" s="17">
        <f t="shared" si="1093"/>
        <v>0</v>
      </c>
      <c r="BL254" s="17">
        <f t="shared" si="1094"/>
        <v>0</v>
      </c>
      <c r="BM254" s="17">
        <f t="shared" si="1095"/>
        <v>0</v>
      </c>
      <c r="BN254" s="17">
        <f t="shared" si="1096"/>
        <v>0</v>
      </c>
      <c r="BO254" s="17">
        <f t="shared" si="1043"/>
        <v>2500</v>
      </c>
      <c r="BP254" s="17">
        <f t="shared" si="1044"/>
        <v>2500</v>
      </c>
      <c r="BQ254" s="17">
        <f t="shared" si="1045"/>
        <v>2500</v>
      </c>
      <c r="BR254" s="17">
        <f t="shared" si="1097"/>
        <v>0</v>
      </c>
      <c r="BS254" s="17">
        <f t="shared" si="1098"/>
        <v>0</v>
      </c>
      <c r="BT254" s="17">
        <f t="shared" si="1099"/>
        <v>0</v>
      </c>
      <c r="BU254" s="17">
        <f t="shared" si="1046"/>
        <v>2500</v>
      </c>
      <c r="BV254" s="17">
        <f t="shared" si="1047"/>
        <v>2500</v>
      </c>
      <c r="BW254" s="17">
        <f t="shared" si="1048"/>
        <v>2500</v>
      </c>
      <c r="BX254" s="17">
        <f t="shared" si="1100"/>
        <v>0</v>
      </c>
      <c r="BY254" s="17">
        <f t="shared" si="1101"/>
        <v>0</v>
      </c>
      <c r="BZ254" s="17">
        <f t="shared" si="1102"/>
        <v>0</v>
      </c>
      <c r="CA254" s="17">
        <f t="shared" si="1103"/>
        <v>0</v>
      </c>
      <c r="CB254" s="17">
        <f t="shared" si="1104"/>
        <v>0</v>
      </c>
      <c r="CC254" s="17">
        <f t="shared" si="1105"/>
        <v>0</v>
      </c>
      <c r="CD254" s="17">
        <f t="shared" si="1106"/>
        <v>0</v>
      </c>
      <c r="CE254" s="17">
        <f t="shared" si="1107"/>
        <v>0</v>
      </c>
      <c r="CF254" s="17">
        <f t="shared" si="1108"/>
        <v>0</v>
      </c>
      <c r="CG254" s="17">
        <f t="shared" si="1049"/>
        <v>2500</v>
      </c>
      <c r="CH254" s="17">
        <f t="shared" si="1050"/>
        <v>2500</v>
      </c>
      <c r="CI254" s="17">
        <f t="shared" si="1051"/>
        <v>2500</v>
      </c>
      <c r="CJ254" s="17">
        <f t="shared" si="1109"/>
        <v>0</v>
      </c>
      <c r="CK254" s="32"/>
      <c r="CL254" s="32"/>
      <c r="CM254" s="1"/>
      <c r="CN254" s="1"/>
      <c r="CO254" s="1"/>
      <c r="CP254" s="1"/>
      <c r="CQ254" s="1"/>
      <c r="CR254" s="1"/>
      <c r="CS254" s="1"/>
    </row>
    <row r="255" s="1" customFormat="1">
      <c r="A255" s="30" t="s">
        <v>216</v>
      </c>
      <c r="B255" s="30" t="s">
        <v>177</v>
      </c>
      <c r="C255" s="30" t="s">
        <v>177</v>
      </c>
      <c r="D255" s="30" t="s">
        <v>271</v>
      </c>
      <c r="E255" s="30" t="s">
        <v>140</v>
      </c>
      <c r="F255" s="31" t="s">
        <v>141</v>
      </c>
      <c r="G255" s="17">
        <v>2500</v>
      </c>
      <c r="H255" s="17">
        <v>2500</v>
      </c>
      <c r="I255" s="17">
        <v>2500</v>
      </c>
      <c r="J255" s="17"/>
      <c r="K255" s="17"/>
      <c r="L255" s="17"/>
      <c r="M255" s="17">
        <f t="shared" si="854"/>
        <v>2500</v>
      </c>
      <c r="N255" s="17">
        <f t="shared" si="855"/>
        <v>2500</v>
      </c>
      <c r="O255" s="17">
        <f t="shared" si="856"/>
        <v>2500</v>
      </c>
      <c r="P255" s="17"/>
      <c r="Q255" s="17"/>
      <c r="R255" s="17"/>
      <c r="S255" s="17"/>
      <c r="T255" s="17"/>
      <c r="U255" s="17"/>
      <c r="V255" s="17"/>
      <c r="W255" s="17"/>
      <c r="X255" s="17"/>
      <c r="Y255" s="17">
        <f t="shared" si="1031"/>
        <v>2500</v>
      </c>
      <c r="Z255" s="17">
        <f t="shared" si="1032"/>
        <v>2500</v>
      </c>
      <c r="AA255" s="17">
        <f t="shared" si="1033"/>
        <v>2500</v>
      </c>
      <c r="AB255" s="17"/>
      <c r="AC255" s="17"/>
      <c r="AD255" s="17"/>
      <c r="AE255" s="17">
        <f t="shared" si="1034"/>
        <v>2500</v>
      </c>
      <c r="AF255" s="17">
        <f t="shared" si="1035"/>
        <v>2500</v>
      </c>
      <c r="AG255" s="17">
        <f t="shared" si="1036"/>
        <v>2500</v>
      </c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>
        <f t="shared" si="1037"/>
        <v>2500</v>
      </c>
      <c r="AX255" s="17">
        <f t="shared" si="1038"/>
        <v>2500</v>
      </c>
      <c r="AY255" s="17">
        <f t="shared" si="1039"/>
        <v>2500</v>
      </c>
      <c r="AZ255" s="17"/>
      <c r="BA255" s="17">
        <f t="shared" si="1040"/>
        <v>2500</v>
      </c>
      <c r="BB255" s="17">
        <f t="shared" si="1041"/>
        <v>2500</v>
      </c>
      <c r="BC255" s="17">
        <f t="shared" si="1042"/>
        <v>2500</v>
      </c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>
        <f t="shared" si="1043"/>
        <v>2500</v>
      </c>
      <c r="BP255" s="17">
        <f t="shared" si="1044"/>
        <v>2500</v>
      </c>
      <c r="BQ255" s="17">
        <f t="shared" si="1045"/>
        <v>2500</v>
      </c>
      <c r="BR255" s="17"/>
      <c r="BS255" s="17"/>
      <c r="BT255" s="17"/>
      <c r="BU255" s="17">
        <f t="shared" si="1046"/>
        <v>2500</v>
      </c>
      <c r="BV255" s="17">
        <f t="shared" si="1047"/>
        <v>2500</v>
      </c>
      <c r="BW255" s="17">
        <f t="shared" si="1048"/>
        <v>2500</v>
      </c>
      <c r="BX255" s="17"/>
      <c r="BY255" s="17"/>
      <c r="BZ255" s="17"/>
      <c r="CA255" s="17"/>
      <c r="CB255" s="17"/>
      <c r="CC255" s="17"/>
      <c r="CD255" s="17"/>
      <c r="CE255" s="17"/>
      <c r="CF255" s="17"/>
      <c r="CG255" s="17">
        <f t="shared" si="1049"/>
        <v>2500</v>
      </c>
      <c r="CH255" s="17">
        <f t="shared" si="1050"/>
        <v>2500</v>
      </c>
      <c r="CI255" s="17">
        <f t="shared" si="1051"/>
        <v>2500</v>
      </c>
      <c r="CJ255" s="17"/>
      <c r="CK255" s="32"/>
      <c r="CL255" s="32"/>
      <c r="CM255" s="1"/>
      <c r="CN255" s="1"/>
      <c r="CO255" s="1"/>
      <c r="CP255" s="1"/>
      <c r="CQ255" s="1"/>
      <c r="CR255" s="1"/>
      <c r="CS255" s="1"/>
    </row>
    <row r="256" s="25" customFormat="1">
      <c r="A256" s="26" t="s">
        <v>216</v>
      </c>
      <c r="B256" s="26" t="s">
        <v>177</v>
      </c>
      <c r="C256" s="26" t="s">
        <v>273</v>
      </c>
      <c r="D256" s="26"/>
      <c r="E256" s="26"/>
      <c r="F256" s="27" t="s">
        <v>274</v>
      </c>
      <c r="G256" s="28">
        <f>G257+G266</f>
        <v>4209.6000000000004</v>
      </c>
      <c r="H256" s="28">
        <f>H257+H266</f>
        <v>4225.6000000000004</v>
      </c>
      <c r="I256" s="28">
        <f>I257+I266</f>
        <v>4225.6000000000004</v>
      </c>
      <c r="J256" s="28">
        <f>J257+J266</f>
        <v>0</v>
      </c>
      <c r="K256" s="28">
        <f>K257+K266</f>
        <v>0</v>
      </c>
      <c r="L256" s="28">
        <f>L257+L266</f>
        <v>0</v>
      </c>
      <c r="M256" s="28">
        <f t="shared" si="854"/>
        <v>4209.6000000000004</v>
      </c>
      <c r="N256" s="28">
        <f t="shared" si="855"/>
        <v>4225.6000000000004</v>
      </c>
      <c r="O256" s="28">
        <f t="shared" si="856"/>
        <v>4225.6000000000004</v>
      </c>
      <c r="P256" s="28">
        <f>P257+P266</f>
        <v>21.899999999999999</v>
      </c>
      <c r="Q256" s="28">
        <f>Q257+Q266</f>
        <v>0</v>
      </c>
      <c r="R256" s="28">
        <f>R257+R266</f>
        <v>0</v>
      </c>
      <c r="S256" s="28">
        <f>S257+S266</f>
        <v>0</v>
      </c>
      <c r="T256" s="28">
        <f>T257+T266</f>
        <v>0</v>
      </c>
      <c r="U256" s="28">
        <f>U257+U266</f>
        <v>0</v>
      </c>
      <c r="V256" s="28">
        <f>V257+V266</f>
        <v>0</v>
      </c>
      <c r="W256" s="28">
        <f>W257+W266</f>
        <v>0</v>
      </c>
      <c r="X256" s="28">
        <f>X257+X266</f>
        <v>0</v>
      </c>
      <c r="Y256" s="28">
        <f t="shared" si="1031"/>
        <v>4231.5</v>
      </c>
      <c r="Z256" s="28">
        <f t="shared" si="1032"/>
        <v>4225.6000000000004</v>
      </c>
      <c r="AA256" s="28">
        <f t="shared" si="1033"/>
        <v>4225.6000000000004</v>
      </c>
      <c r="AB256" s="28">
        <f>AB257+AB266</f>
        <v>0</v>
      </c>
      <c r="AC256" s="28">
        <f>AC257+AC266</f>
        <v>0</v>
      </c>
      <c r="AD256" s="28">
        <f>AD257+AD266</f>
        <v>0</v>
      </c>
      <c r="AE256" s="28">
        <f t="shared" si="1034"/>
        <v>4231.5</v>
      </c>
      <c r="AF256" s="28">
        <f t="shared" si="1035"/>
        <v>4225.6000000000004</v>
      </c>
      <c r="AG256" s="28">
        <f t="shared" si="1036"/>
        <v>4225.6000000000004</v>
      </c>
      <c r="AH256" s="28">
        <f>AH257+AH266</f>
        <v>0</v>
      </c>
      <c r="AI256" s="28">
        <f>AI257+AI266</f>
        <v>0</v>
      </c>
      <c r="AJ256" s="28">
        <f>AJ257+AJ266</f>
        <v>0</v>
      </c>
      <c r="AK256" s="28">
        <f>AK257+AK266</f>
        <v>0</v>
      </c>
      <c r="AL256" s="28">
        <f>AL257+AL266</f>
        <v>0</v>
      </c>
      <c r="AM256" s="28">
        <f>AM257+AM266</f>
        <v>0</v>
      </c>
      <c r="AN256" s="28">
        <f>AN257+AN266</f>
        <v>0</v>
      </c>
      <c r="AO256" s="28">
        <f>AO257+AO266</f>
        <v>0</v>
      </c>
      <c r="AP256" s="28">
        <f>AP257+AP266</f>
        <v>0</v>
      </c>
      <c r="AQ256" s="28">
        <f>AQ257+AQ266</f>
        <v>0</v>
      </c>
      <c r="AR256" s="28">
        <f>AR257+AR266</f>
        <v>0</v>
      </c>
      <c r="AS256" s="28">
        <f>AS257+AS266</f>
        <v>0</v>
      </c>
      <c r="AT256" s="28">
        <f>AT257+AT266</f>
        <v>0</v>
      </c>
      <c r="AU256" s="28">
        <f>AU257+AU266</f>
        <v>0</v>
      </c>
      <c r="AV256" s="28">
        <f>AV257+AV266</f>
        <v>0</v>
      </c>
      <c r="AW256" s="28">
        <f t="shared" si="1037"/>
        <v>4231.5</v>
      </c>
      <c r="AX256" s="28">
        <f t="shared" si="1038"/>
        <v>4225.6000000000004</v>
      </c>
      <c r="AY256" s="28">
        <f t="shared" si="1039"/>
        <v>4225.6000000000004</v>
      </c>
      <c r="AZ256" s="28">
        <f>AZ257+AZ266</f>
        <v>0</v>
      </c>
      <c r="BA256" s="28">
        <f t="shared" si="1040"/>
        <v>4231.5</v>
      </c>
      <c r="BB256" s="28">
        <f t="shared" si="1041"/>
        <v>4225.6000000000004</v>
      </c>
      <c r="BC256" s="28">
        <f t="shared" si="1042"/>
        <v>4225.6000000000004</v>
      </c>
      <c r="BD256" s="28">
        <f>BD257+BD266</f>
        <v>0</v>
      </c>
      <c r="BE256" s="28">
        <f>BE257+BE266</f>
        <v>0</v>
      </c>
      <c r="BF256" s="28">
        <f>BF257+BF266</f>
        <v>0</v>
      </c>
      <c r="BG256" s="28">
        <f>BG257+BG266</f>
        <v>0</v>
      </c>
      <c r="BH256" s="28">
        <f>BH257+BH266</f>
        <v>0</v>
      </c>
      <c r="BI256" s="28">
        <f>BI257+BI266</f>
        <v>0</v>
      </c>
      <c r="BJ256" s="28">
        <f>BJ257+BJ266</f>
        <v>0</v>
      </c>
      <c r="BK256" s="28">
        <f>BK257+BK266</f>
        <v>0</v>
      </c>
      <c r="BL256" s="28">
        <f>BL257+BL266</f>
        <v>0</v>
      </c>
      <c r="BM256" s="28">
        <f>BM257+BM266</f>
        <v>0</v>
      </c>
      <c r="BN256" s="28">
        <f>BN257+BN266</f>
        <v>0</v>
      </c>
      <c r="BO256" s="28">
        <f t="shared" si="1043"/>
        <v>4231.5</v>
      </c>
      <c r="BP256" s="28">
        <f t="shared" si="1044"/>
        <v>4225.6000000000004</v>
      </c>
      <c r="BQ256" s="28">
        <f t="shared" si="1045"/>
        <v>4225.6000000000004</v>
      </c>
      <c r="BR256" s="28">
        <f>BR257+BR266</f>
        <v>0</v>
      </c>
      <c r="BS256" s="28">
        <f>BS257+BS266</f>
        <v>0</v>
      </c>
      <c r="BT256" s="28">
        <f>BT257+BT266</f>
        <v>0</v>
      </c>
      <c r="BU256" s="28">
        <f t="shared" si="1046"/>
        <v>4231.5</v>
      </c>
      <c r="BV256" s="28">
        <f t="shared" si="1047"/>
        <v>4225.6000000000004</v>
      </c>
      <c r="BW256" s="28">
        <f t="shared" si="1048"/>
        <v>4225.6000000000004</v>
      </c>
      <c r="BX256" s="28">
        <f>BX257+BX266</f>
        <v>-28.5</v>
      </c>
      <c r="BY256" s="28">
        <f>BY257+BY266</f>
        <v>0</v>
      </c>
      <c r="BZ256" s="28">
        <f>BZ257+BZ266</f>
        <v>0</v>
      </c>
      <c r="CA256" s="28">
        <f>CA257+CA266</f>
        <v>0</v>
      </c>
      <c r="CB256" s="28">
        <f>CB257+CB266</f>
        <v>0</v>
      </c>
      <c r="CC256" s="28">
        <f>CC257+CC266</f>
        <v>0</v>
      </c>
      <c r="CD256" s="28">
        <f>CD257+CD266</f>
        <v>0</v>
      </c>
      <c r="CE256" s="28">
        <f>CE257+CE266</f>
        <v>0</v>
      </c>
      <c r="CF256" s="28">
        <f>CF257+CF266</f>
        <v>0</v>
      </c>
      <c r="CG256" s="28">
        <f t="shared" si="1049"/>
        <v>4203</v>
      </c>
      <c r="CH256" s="28">
        <f t="shared" si="1050"/>
        <v>4225.6000000000004</v>
      </c>
      <c r="CI256" s="28">
        <f t="shared" si="1051"/>
        <v>4225.6000000000004</v>
      </c>
      <c r="CJ256" s="28">
        <f>CJ257+CJ266</f>
        <v>0</v>
      </c>
      <c r="CK256" s="29"/>
      <c r="CL256" s="29"/>
      <c r="CM256" s="25"/>
      <c r="CN256" s="25"/>
      <c r="CO256" s="25"/>
      <c r="CP256" s="25"/>
      <c r="CQ256" s="25"/>
      <c r="CR256" s="25"/>
      <c r="CS256" s="25"/>
    </row>
    <row r="257" s="1" customFormat="1" ht="63">
      <c r="A257" s="30" t="s">
        <v>216</v>
      </c>
      <c r="B257" s="30" t="s">
        <v>177</v>
      </c>
      <c r="C257" s="30" t="s">
        <v>273</v>
      </c>
      <c r="D257" s="30" t="s">
        <v>83</v>
      </c>
      <c r="E257" s="30"/>
      <c r="F257" s="31" t="s">
        <v>84</v>
      </c>
      <c r="G257" s="17">
        <f t="shared" ref="G257:G258" si="1110">G258</f>
        <v>2905</v>
      </c>
      <c r="H257" s="17">
        <f t="shared" ref="H257:H258" si="1111">H258</f>
        <v>2905</v>
      </c>
      <c r="I257" s="17">
        <f t="shared" ref="I257:I258" si="1112">I258</f>
        <v>2905</v>
      </c>
      <c r="J257" s="17">
        <f t="shared" ref="J257:J258" si="1113">J258</f>
        <v>0</v>
      </c>
      <c r="K257" s="17">
        <f t="shared" ref="K257:K258" si="1114">K258</f>
        <v>0</v>
      </c>
      <c r="L257" s="17">
        <f t="shared" ref="L257:L258" si="1115">L258</f>
        <v>0</v>
      </c>
      <c r="M257" s="17">
        <f t="shared" si="854"/>
        <v>2905</v>
      </c>
      <c r="N257" s="17">
        <f t="shared" si="855"/>
        <v>2905</v>
      </c>
      <c r="O257" s="17">
        <f t="shared" si="856"/>
        <v>2905</v>
      </c>
      <c r="P257" s="17">
        <f t="shared" ref="P257:P258" si="1116">P258</f>
        <v>0</v>
      </c>
      <c r="Q257" s="17">
        <f t="shared" ref="Q257:Q258" si="1117">Q258</f>
        <v>0</v>
      </c>
      <c r="R257" s="17">
        <f t="shared" ref="R257:R258" si="1118">R258</f>
        <v>0</v>
      </c>
      <c r="S257" s="17">
        <f t="shared" ref="S257:S258" si="1119">S258</f>
        <v>0</v>
      </c>
      <c r="T257" s="17">
        <f t="shared" ref="T257:T258" si="1120">T258</f>
        <v>0</v>
      </c>
      <c r="U257" s="17">
        <f t="shared" ref="U257:U258" si="1121">U258</f>
        <v>0</v>
      </c>
      <c r="V257" s="17">
        <f t="shared" ref="V257:V258" si="1122">V258</f>
        <v>0</v>
      </c>
      <c r="W257" s="17">
        <f t="shared" ref="W257:W258" si="1123">W258</f>
        <v>0</v>
      </c>
      <c r="X257" s="17">
        <f t="shared" ref="X257:X258" si="1124">X258</f>
        <v>0</v>
      </c>
      <c r="Y257" s="17">
        <f t="shared" si="1031"/>
        <v>2905</v>
      </c>
      <c r="Z257" s="17">
        <f t="shared" si="1032"/>
        <v>2905</v>
      </c>
      <c r="AA257" s="17">
        <f t="shared" si="1033"/>
        <v>2905</v>
      </c>
      <c r="AB257" s="17">
        <f t="shared" ref="AB257:AB258" si="1125">AB258</f>
        <v>0</v>
      </c>
      <c r="AC257" s="17">
        <f t="shared" ref="AC257:AC258" si="1126">AC258</f>
        <v>0</v>
      </c>
      <c r="AD257" s="17">
        <f t="shared" ref="AD257:AD258" si="1127">AD258</f>
        <v>0</v>
      </c>
      <c r="AE257" s="17">
        <f t="shared" si="1034"/>
        <v>2905</v>
      </c>
      <c r="AF257" s="17">
        <f t="shared" si="1035"/>
        <v>2905</v>
      </c>
      <c r="AG257" s="17">
        <f t="shared" si="1036"/>
        <v>2905</v>
      </c>
      <c r="AH257" s="17">
        <f t="shared" ref="AH257:AH258" si="1128">AH258</f>
        <v>0</v>
      </c>
      <c r="AI257" s="17">
        <f t="shared" ref="AI257:AI258" si="1129">AI258</f>
        <v>0</v>
      </c>
      <c r="AJ257" s="17">
        <f t="shared" ref="AJ257:AJ258" si="1130">AJ258</f>
        <v>0</v>
      </c>
      <c r="AK257" s="17">
        <f t="shared" ref="AK257:AK258" si="1131">AK258</f>
        <v>0</v>
      </c>
      <c r="AL257" s="17">
        <f t="shared" ref="AL257:AL258" si="1132">AL258</f>
        <v>0</v>
      </c>
      <c r="AM257" s="17">
        <f t="shared" ref="AM257:AM258" si="1133">AM258</f>
        <v>0</v>
      </c>
      <c r="AN257" s="17">
        <f t="shared" ref="AN257:AN258" si="1134">AN258</f>
        <v>0</v>
      </c>
      <c r="AO257" s="17">
        <f t="shared" ref="AO257:AO258" si="1135">AO258</f>
        <v>0</v>
      </c>
      <c r="AP257" s="17">
        <f t="shared" ref="AP257:AP258" si="1136">AP258</f>
        <v>0</v>
      </c>
      <c r="AQ257" s="17">
        <f t="shared" ref="AQ257:AQ258" si="1137">AQ258</f>
        <v>0</v>
      </c>
      <c r="AR257" s="17">
        <f t="shared" ref="AR257:AR258" si="1138">AR258</f>
        <v>0</v>
      </c>
      <c r="AS257" s="17">
        <f t="shared" ref="AS257:AS258" si="1139">AS258</f>
        <v>0</v>
      </c>
      <c r="AT257" s="17">
        <f t="shared" ref="AT257:AT258" si="1140">AT258</f>
        <v>0</v>
      </c>
      <c r="AU257" s="17">
        <f t="shared" ref="AU257:AU258" si="1141">AU258</f>
        <v>0</v>
      </c>
      <c r="AV257" s="17">
        <f t="shared" ref="AV257:AV258" si="1142">AV258</f>
        <v>0</v>
      </c>
      <c r="AW257" s="17">
        <f t="shared" si="1037"/>
        <v>2905</v>
      </c>
      <c r="AX257" s="17">
        <f t="shared" si="1038"/>
        <v>2905</v>
      </c>
      <c r="AY257" s="17">
        <f t="shared" si="1039"/>
        <v>2905</v>
      </c>
      <c r="AZ257" s="17">
        <f t="shared" ref="AZ257:AZ258" si="1143">AZ258</f>
        <v>0</v>
      </c>
      <c r="BA257" s="17">
        <f t="shared" si="1040"/>
        <v>2905</v>
      </c>
      <c r="BB257" s="17">
        <f t="shared" si="1041"/>
        <v>2905</v>
      </c>
      <c r="BC257" s="17">
        <f t="shared" si="1042"/>
        <v>2905</v>
      </c>
      <c r="BD257" s="17">
        <f t="shared" ref="BD257:BD258" si="1144">BD258</f>
        <v>0</v>
      </c>
      <c r="BE257" s="17">
        <f t="shared" ref="BE257:BE258" si="1145">BE258</f>
        <v>0</v>
      </c>
      <c r="BF257" s="17">
        <f t="shared" ref="BF257:BF258" si="1146">BF258</f>
        <v>0</v>
      </c>
      <c r="BG257" s="17">
        <f t="shared" ref="BG257:BG258" si="1147">BG258</f>
        <v>0</v>
      </c>
      <c r="BH257" s="17">
        <f t="shared" ref="BH257:BH258" si="1148">BH258</f>
        <v>0</v>
      </c>
      <c r="BI257" s="17">
        <f t="shared" ref="BI257:BI258" si="1149">BI258</f>
        <v>0</v>
      </c>
      <c r="BJ257" s="17">
        <f t="shared" ref="BJ257:BJ258" si="1150">BJ258</f>
        <v>0</v>
      </c>
      <c r="BK257" s="17">
        <f t="shared" ref="BK257:BK258" si="1151">BK258</f>
        <v>0</v>
      </c>
      <c r="BL257" s="17">
        <f t="shared" ref="BL257:BL258" si="1152">BL258</f>
        <v>0</v>
      </c>
      <c r="BM257" s="17">
        <f t="shared" ref="BM257:BM258" si="1153">BM258</f>
        <v>0</v>
      </c>
      <c r="BN257" s="17">
        <f t="shared" ref="BN257:BN258" si="1154">BN258</f>
        <v>0</v>
      </c>
      <c r="BO257" s="17">
        <f t="shared" si="1043"/>
        <v>2905</v>
      </c>
      <c r="BP257" s="17">
        <f t="shared" si="1044"/>
        <v>2905</v>
      </c>
      <c r="BQ257" s="17">
        <f t="shared" si="1045"/>
        <v>2905</v>
      </c>
      <c r="BR257" s="17">
        <f t="shared" ref="BR257:BR258" si="1155">BR258</f>
        <v>0</v>
      </c>
      <c r="BS257" s="17">
        <f t="shared" ref="BS257:BS258" si="1156">BS258</f>
        <v>0</v>
      </c>
      <c r="BT257" s="17">
        <f t="shared" ref="BT257:BT258" si="1157">BT258</f>
        <v>0</v>
      </c>
      <c r="BU257" s="17">
        <f t="shared" si="1046"/>
        <v>2905</v>
      </c>
      <c r="BV257" s="17">
        <f t="shared" si="1047"/>
        <v>2905</v>
      </c>
      <c r="BW257" s="17">
        <f t="shared" si="1048"/>
        <v>2905</v>
      </c>
      <c r="BX257" s="17">
        <f t="shared" ref="BX257:BX258" si="1158">BX258</f>
        <v>0</v>
      </c>
      <c r="BY257" s="17">
        <f t="shared" ref="BY257:BY258" si="1159">BY258</f>
        <v>0</v>
      </c>
      <c r="BZ257" s="17">
        <f t="shared" ref="BZ257:BZ258" si="1160">BZ258</f>
        <v>0</v>
      </c>
      <c r="CA257" s="17">
        <f t="shared" ref="CA257:CA258" si="1161">CA258</f>
        <v>0</v>
      </c>
      <c r="CB257" s="17">
        <f t="shared" ref="CB257:CB258" si="1162">CB258</f>
        <v>0</v>
      </c>
      <c r="CC257" s="17">
        <f t="shared" ref="CC257:CC258" si="1163">CC258</f>
        <v>0</v>
      </c>
      <c r="CD257" s="17">
        <f t="shared" ref="CD257:CD258" si="1164">CD258</f>
        <v>0</v>
      </c>
      <c r="CE257" s="17">
        <f t="shared" ref="CE257:CE258" si="1165">CE258</f>
        <v>0</v>
      </c>
      <c r="CF257" s="17">
        <f t="shared" ref="CF257:CF258" si="1166">CF258</f>
        <v>0</v>
      </c>
      <c r="CG257" s="17">
        <f t="shared" si="1049"/>
        <v>2905</v>
      </c>
      <c r="CH257" s="17">
        <f t="shared" si="1050"/>
        <v>2905</v>
      </c>
      <c r="CI257" s="17">
        <f t="shared" si="1051"/>
        <v>2905</v>
      </c>
      <c r="CJ257" s="17">
        <f t="shared" ref="CJ257:CJ258" si="1167">CJ258</f>
        <v>0</v>
      </c>
      <c r="CK257" s="32"/>
      <c r="CL257" s="32"/>
      <c r="CM257" s="1"/>
      <c r="CN257" s="1"/>
      <c r="CO257" s="1"/>
      <c r="CP257" s="1"/>
      <c r="CQ257" s="1"/>
      <c r="CR257" s="1"/>
      <c r="CS257" s="1"/>
    </row>
    <row r="258" s="1" customFormat="1" ht="31.5">
      <c r="A258" s="30" t="s">
        <v>216</v>
      </c>
      <c r="B258" s="30" t="s">
        <v>177</v>
      </c>
      <c r="C258" s="30" t="s">
        <v>273</v>
      </c>
      <c r="D258" s="30" t="s">
        <v>152</v>
      </c>
      <c r="E258" s="30"/>
      <c r="F258" s="31" t="s">
        <v>41</v>
      </c>
      <c r="G258" s="17">
        <f t="shared" si="1110"/>
        <v>2905</v>
      </c>
      <c r="H258" s="17">
        <f t="shared" si="1111"/>
        <v>2905</v>
      </c>
      <c r="I258" s="17">
        <f t="shared" si="1112"/>
        <v>2905</v>
      </c>
      <c r="J258" s="17">
        <f t="shared" si="1113"/>
        <v>0</v>
      </c>
      <c r="K258" s="17">
        <f t="shared" si="1114"/>
        <v>0</v>
      </c>
      <c r="L258" s="17">
        <f t="shared" si="1115"/>
        <v>0</v>
      </c>
      <c r="M258" s="17">
        <f t="shared" si="854"/>
        <v>2905</v>
      </c>
      <c r="N258" s="17">
        <f t="shared" si="855"/>
        <v>2905</v>
      </c>
      <c r="O258" s="17">
        <f t="shared" si="856"/>
        <v>2905</v>
      </c>
      <c r="P258" s="17">
        <f t="shared" si="1116"/>
        <v>0</v>
      </c>
      <c r="Q258" s="17">
        <f t="shared" si="1117"/>
        <v>0</v>
      </c>
      <c r="R258" s="17">
        <f t="shared" si="1118"/>
        <v>0</v>
      </c>
      <c r="S258" s="17">
        <f t="shared" si="1119"/>
        <v>0</v>
      </c>
      <c r="T258" s="17">
        <f t="shared" si="1120"/>
        <v>0</v>
      </c>
      <c r="U258" s="17">
        <f t="shared" si="1121"/>
        <v>0</v>
      </c>
      <c r="V258" s="17">
        <f t="shared" si="1122"/>
        <v>0</v>
      </c>
      <c r="W258" s="17">
        <f t="shared" si="1123"/>
        <v>0</v>
      </c>
      <c r="X258" s="17">
        <f t="shared" si="1124"/>
        <v>0</v>
      </c>
      <c r="Y258" s="17">
        <f t="shared" si="1031"/>
        <v>2905</v>
      </c>
      <c r="Z258" s="17">
        <f t="shared" si="1032"/>
        <v>2905</v>
      </c>
      <c r="AA258" s="17">
        <f t="shared" si="1033"/>
        <v>2905</v>
      </c>
      <c r="AB258" s="17">
        <f t="shared" si="1125"/>
        <v>0</v>
      </c>
      <c r="AC258" s="17">
        <f t="shared" si="1126"/>
        <v>0</v>
      </c>
      <c r="AD258" s="17">
        <f t="shared" si="1127"/>
        <v>0</v>
      </c>
      <c r="AE258" s="17">
        <f t="shared" si="1034"/>
        <v>2905</v>
      </c>
      <c r="AF258" s="17">
        <f t="shared" si="1035"/>
        <v>2905</v>
      </c>
      <c r="AG258" s="17">
        <f t="shared" si="1036"/>
        <v>2905</v>
      </c>
      <c r="AH258" s="17">
        <f t="shared" si="1128"/>
        <v>0</v>
      </c>
      <c r="AI258" s="17">
        <f t="shared" si="1129"/>
        <v>0</v>
      </c>
      <c r="AJ258" s="17">
        <f t="shared" si="1130"/>
        <v>0</v>
      </c>
      <c r="AK258" s="17">
        <f t="shared" si="1131"/>
        <v>0</v>
      </c>
      <c r="AL258" s="17">
        <f t="shared" si="1132"/>
        <v>0</v>
      </c>
      <c r="AM258" s="17">
        <f t="shared" si="1133"/>
        <v>0</v>
      </c>
      <c r="AN258" s="17">
        <f t="shared" si="1134"/>
        <v>0</v>
      </c>
      <c r="AO258" s="17">
        <f t="shared" si="1135"/>
        <v>0</v>
      </c>
      <c r="AP258" s="17">
        <f t="shared" si="1136"/>
        <v>0</v>
      </c>
      <c r="AQ258" s="17">
        <f t="shared" si="1137"/>
        <v>0</v>
      </c>
      <c r="AR258" s="17">
        <f t="shared" si="1138"/>
        <v>0</v>
      </c>
      <c r="AS258" s="17">
        <f t="shared" si="1139"/>
        <v>0</v>
      </c>
      <c r="AT258" s="17">
        <f t="shared" si="1140"/>
        <v>0</v>
      </c>
      <c r="AU258" s="17">
        <f t="shared" si="1141"/>
        <v>0</v>
      </c>
      <c r="AV258" s="17">
        <f t="shared" si="1142"/>
        <v>0</v>
      </c>
      <c r="AW258" s="17">
        <f t="shared" si="1037"/>
        <v>2905</v>
      </c>
      <c r="AX258" s="17">
        <f t="shared" si="1038"/>
        <v>2905</v>
      </c>
      <c r="AY258" s="17">
        <f t="shared" si="1039"/>
        <v>2905</v>
      </c>
      <c r="AZ258" s="17">
        <f t="shared" si="1143"/>
        <v>0</v>
      </c>
      <c r="BA258" s="17">
        <f t="shared" si="1040"/>
        <v>2905</v>
      </c>
      <c r="BB258" s="17">
        <f t="shared" si="1041"/>
        <v>2905</v>
      </c>
      <c r="BC258" s="17">
        <f t="shared" si="1042"/>
        <v>2905</v>
      </c>
      <c r="BD258" s="17">
        <f t="shared" si="1144"/>
        <v>0</v>
      </c>
      <c r="BE258" s="17">
        <f t="shared" si="1145"/>
        <v>0</v>
      </c>
      <c r="BF258" s="17">
        <f t="shared" si="1146"/>
        <v>0</v>
      </c>
      <c r="BG258" s="17">
        <f t="shared" si="1147"/>
        <v>0</v>
      </c>
      <c r="BH258" s="17">
        <f t="shared" si="1148"/>
        <v>0</v>
      </c>
      <c r="BI258" s="17">
        <f t="shared" si="1149"/>
        <v>0</v>
      </c>
      <c r="BJ258" s="17">
        <f t="shared" si="1150"/>
        <v>0</v>
      </c>
      <c r="BK258" s="17">
        <f t="shared" si="1151"/>
        <v>0</v>
      </c>
      <c r="BL258" s="17">
        <f t="shared" si="1152"/>
        <v>0</v>
      </c>
      <c r="BM258" s="17">
        <f t="shared" si="1153"/>
        <v>0</v>
      </c>
      <c r="BN258" s="17">
        <f t="shared" si="1154"/>
        <v>0</v>
      </c>
      <c r="BO258" s="17">
        <f t="shared" si="1043"/>
        <v>2905</v>
      </c>
      <c r="BP258" s="17">
        <f t="shared" si="1044"/>
        <v>2905</v>
      </c>
      <c r="BQ258" s="17">
        <f t="shared" si="1045"/>
        <v>2905</v>
      </c>
      <c r="BR258" s="17">
        <f t="shared" si="1155"/>
        <v>0</v>
      </c>
      <c r="BS258" s="17">
        <f t="shared" si="1156"/>
        <v>0</v>
      </c>
      <c r="BT258" s="17">
        <f t="shared" si="1157"/>
        <v>0</v>
      </c>
      <c r="BU258" s="17">
        <f t="shared" si="1046"/>
        <v>2905</v>
      </c>
      <c r="BV258" s="17">
        <f t="shared" si="1047"/>
        <v>2905</v>
      </c>
      <c r="BW258" s="17">
        <f t="shared" si="1048"/>
        <v>2905</v>
      </c>
      <c r="BX258" s="17">
        <f t="shared" si="1158"/>
        <v>0</v>
      </c>
      <c r="BY258" s="17">
        <f t="shared" si="1159"/>
        <v>0</v>
      </c>
      <c r="BZ258" s="17">
        <f t="shared" si="1160"/>
        <v>0</v>
      </c>
      <c r="CA258" s="17">
        <f t="shared" si="1161"/>
        <v>0</v>
      </c>
      <c r="CB258" s="17">
        <f t="shared" si="1162"/>
        <v>0</v>
      </c>
      <c r="CC258" s="17">
        <f t="shared" si="1163"/>
        <v>0</v>
      </c>
      <c r="CD258" s="17">
        <f t="shared" si="1164"/>
        <v>0</v>
      </c>
      <c r="CE258" s="17">
        <f t="shared" si="1165"/>
        <v>0</v>
      </c>
      <c r="CF258" s="17">
        <f t="shared" si="1166"/>
        <v>0</v>
      </c>
      <c r="CG258" s="17">
        <f t="shared" si="1049"/>
        <v>2905</v>
      </c>
      <c r="CH258" s="17">
        <f t="shared" si="1050"/>
        <v>2905</v>
      </c>
      <c r="CI258" s="17">
        <f t="shared" si="1051"/>
        <v>2905</v>
      </c>
      <c r="CJ258" s="17">
        <f t="shared" si="1167"/>
        <v>0</v>
      </c>
      <c r="CK258" s="32"/>
      <c r="CL258" s="32"/>
      <c r="CM258" s="1"/>
      <c r="CN258" s="1"/>
      <c r="CO258" s="1"/>
      <c r="CP258" s="1"/>
      <c r="CQ258" s="1"/>
      <c r="CR258" s="1"/>
      <c r="CS258" s="1"/>
    </row>
    <row r="259" s="1" customFormat="1" ht="63">
      <c r="A259" s="30" t="s">
        <v>216</v>
      </c>
      <c r="B259" s="30" t="s">
        <v>177</v>
      </c>
      <c r="C259" s="30" t="s">
        <v>273</v>
      </c>
      <c r="D259" s="30" t="s">
        <v>226</v>
      </c>
      <c r="E259" s="30"/>
      <c r="F259" s="31" t="s">
        <v>227</v>
      </c>
      <c r="G259" s="17">
        <f>G260+G264</f>
        <v>2905</v>
      </c>
      <c r="H259" s="17">
        <f>H260+H264</f>
        <v>2905</v>
      </c>
      <c r="I259" s="17">
        <f>I260+I264</f>
        <v>2905</v>
      </c>
      <c r="J259" s="17">
        <f>J260+J264</f>
        <v>0</v>
      </c>
      <c r="K259" s="17">
        <f>K260+K264</f>
        <v>0</v>
      </c>
      <c r="L259" s="17">
        <f>L260+L264</f>
        <v>0</v>
      </c>
      <c r="M259" s="17">
        <f t="shared" si="854"/>
        <v>2905</v>
      </c>
      <c r="N259" s="17">
        <f t="shared" si="855"/>
        <v>2905</v>
      </c>
      <c r="O259" s="17">
        <f t="shared" si="856"/>
        <v>2905</v>
      </c>
      <c r="P259" s="17">
        <f>P260+P264</f>
        <v>0</v>
      </c>
      <c r="Q259" s="17">
        <f>Q260+Q264</f>
        <v>0</v>
      </c>
      <c r="R259" s="17">
        <f>R260+R264</f>
        <v>0</v>
      </c>
      <c r="S259" s="17">
        <f>S260+S264</f>
        <v>0</v>
      </c>
      <c r="T259" s="17">
        <f>T260+T264</f>
        <v>0</v>
      </c>
      <c r="U259" s="17">
        <f>U260+U264</f>
        <v>0</v>
      </c>
      <c r="V259" s="17">
        <f>V260+V264</f>
        <v>0</v>
      </c>
      <c r="W259" s="17">
        <f>W260+W264</f>
        <v>0</v>
      </c>
      <c r="X259" s="17">
        <f>X260+X264</f>
        <v>0</v>
      </c>
      <c r="Y259" s="17">
        <f t="shared" si="1031"/>
        <v>2905</v>
      </c>
      <c r="Z259" s="17">
        <f t="shared" si="1032"/>
        <v>2905</v>
      </c>
      <c r="AA259" s="17">
        <f t="shared" si="1033"/>
        <v>2905</v>
      </c>
      <c r="AB259" s="17">
        <f>AB260+AB264</f>
        <v>0</v>
      </c>
      <c r="AC259" s="17">
        <f>AC260+AC264</f>
        <v>0</v>
      </c>
      <c r="AD259" s="17">
        <f>AD260+AD264</f>
        <v>0</v>
      </c>
      <c r="AE259" s="17">
        <f t="shared" si="1034"/>
        <v>2905</v>
      </c>
      <c r="AF259" s="17">
        <f t="shared" si="1035"/>
        <v>2905</v>
      </c>
      <c r="AG259" s="17">
        <f t="shared" si="1036"/>
        <v>2905</v>
      </c>
      <c r="AH259" s="17">
        <f>AH260+AH264</f>
        <v>0</v>
      </c>
      <c r="AI259" s="17">
        <f>AI260+AI264</f>
        <v>0</v>
      </c>
      <c r="AJ259" s="17">
        <f>AJ260+AJ264</f>
        <v>0</v>
      </c>
      <c r="AK259" s="17">
        <f>AK260+AK264</f>
        <v>0</v>
      </c>
      <c r="AL259" s="17">
        <f>AL260+AL264</f>
        <v>0</v>
      </c>
      <c r="AM259" s="17">
        <f>AM260+AM264</f>
        <v>0</v>
      </c>
      <c r="AN259" s="17">
        <f>AN260+AN264</f>
        <v>0</v>
      </c>
      <c r="AO259" s="17">
        <f>AO260+AO264</f>
        <v>0</v>
      </c>
      <c r="AP259" s="17">
        <f>AP260+AP264</f>
        <v>0</v>
      </c>
      <c r="AQ259" s="17">
        <f>AQ260+AQ264</f>
        <v>0</v>
      </c>
      <c r="AR259" s="17">
        <f>AR260+AR264</f>
        <v>0</v>
      </c>
      <c r="AS259" s="17">
        <f>AS260+AS264</f>
        <v>0</v>
      </c>
      <c r="AT259" s="17">
        <f>AT260+AT264</f>
        <v>0</v>
      </c>
      <c r="AU259" s="17">
        <f>AU260+AU264</f>
        <v>0</v>
      </c>
      <c r="AV259" s="17">
        <f>AV260+AV264</f>
        <v>0</v>
      </c>
      <c r="AW259" s="17">
        <f t="shared" si="1037"/>
        <v>2905</v>
      </c>
      <c r="AX259" s="17">
        <f t="shared" si="1038"/>
        <v>2905</v>
      </c>
      <c r="AY259" s="17">
        <f t="shared" si="1039"/>
        <v>2905</v>
      </c>
      <c r="AZ259" s="17">
        <f>AZ260+AZ264</f>
        <v>0</v>
      </c>
      <c r="BA259" s="17">
        <f t="shared" si="1040"/>
        <v>2905</v>
      </c>
      <c r="BB259" s="17">
        <f t="shared" si="1041"/>
        <v>2905</v>
      </c>
      <c r="BC259" s="17">
        <f t="shared" si="1042"/>
        <v>2905</v>
      </c>
      <c r="BD259" s="17">
        <f>BD260+BD264</f>
        <v>0</v>
      </c>
      <c r="BE259" s="17">
        <f>BE260+BE264</f>
        <v>0</v>
      </c>
      <c r="BF259" s="17">
        <f>BF260+BF264</f>
        <v>0</v>
      </c>
      <c r="BG259" s="17">
        <f>BG260+BG264</f>
        <v>0</v>
      </c>
      <c r="BH259" s="17">
        <f>BH260+BH264</f>
        <v>0</v>
      </c>
      <c r="BI259" s="17">
        <f>BI260+BI264</f>
        <v>0</v>
      </c>
      <c r="BJ259" s="17">
        <f>BJ260+BJ264</f>
        <v>0</v>
      </c>
      <c r="BK259" s="17">
        <f>BK260+BK264</f>
        <v>0</v>
      </c>
      <c r="BL259" s="17">
        <f>BL260+BL264</f>
        <v>0</v>
      </c>
      <c r="BM259" s="17">
        <f>BM260+BM264</f>
        <v>0</v>
      </c>
      <c r="BN259" s="17">
        <f>BN260+BN264</f>
        <v>0</v>
      </c>
      <c r="BO259" s="17">
        <f t="shared" si="1043"/>
        <v>2905</v>
      </c>
      <c r="BP259" s="17">
        <f t="shared" si="1044"/>
        <v>2905</v>
      </c>
      <c r="BQ259" s="17">
        <f t="shared" si="1045"/>
        <v>2905</v>
      </c>
      <c r="BR259" s="17">
        <f>BR260+BR264</f>
        <v>0</v>
      </c>
      <c r="BS259" s="17">
        <f>BS260+BS264</f>
        <v>0</v>
      </c>
      <c r="BT259" s="17">
        <f>BT260+BT264</f>
        <v>0</v>
      </c>
      <c r="BU259" s="17">
        <f t="shared" si="1046"/>
        <v>2905</v>
      </c>
      <c r="BV259" s="17">
        <f t="shared" si="1047"/>
        <v>2905</v>
      </c>
      <c r="BW259" s="17">
        <f t="shared" si="1048"/>
        <v>2905</v>
      </c>
      <c r="BX259" s="17">
        <f>BX260+BX264</f>
        <v>0</v>
      </c>
      <c r="BY259" s="17">
        <f>BY260+BY264</f>
        <v>0</v>
      </c>
      <c r="BZ259" s="17">
        <f>BZ260+BZ264</f>
        <v>0</v>
      </c>
      <c r="CA259" s="17">
        <f>CA260+CA264</f>
        <v>0</v>
      </c>
      <c r="CB259" s="17">
        <f>CB260+CB264</f>
        <v>0</v>
      </c>
      <c r="CC259" s="17">
        <f>CC260+CC264</f>
        <v>0</v>
      </c>
      <c r="CD259" s="17">
        <f>CD260+CD264</f>
        <v>0</v>
      </c>
      <c r="CE259" s="17">
        <f>CE260+CE264</f>
        <v>0</v>
      </c>
      <c r="CF259" s="17">
        <f>CF260+CF264</f>
        <v>0</v>
      </c>
      <c r="CG259" s="17">
        <f t="shared" si="1049"/>
        <v>2905</v>
      </c>
      <c r="CH259" s="17">
        <f t="shared" si="1050"/>
        <v>2905</v>
      </c>
      <c r="CI259" s="17">
        <f t="shared" si="1051"/>
        <v>2905</v>
      </c>
      <c r="CJ259" s="17">
        <f>CJ260+CJ264</f>
        <v>0</v>
      </c>
      <c r="CK259" s="32"/>
      <c r="CL259" s="32"/>
      <c r="CM259" s="1"/>
      <c r="CN259" s="1"/>
      <c r="CO259" s="1"/>
      <c r="CP259" s="1"/>
      <c r="CQ259" s="1"/>
      <c r="CR259" s="1"/>
      <c r="CS259" s="1"/>
    </row>
    <row r="260" s="1" customFormat="1" ht="63">
      <c r="A260" s="30" t="s">
        <v>216</v>
      </c>
      <c r="B260" s="30" t="s">
        <v>177</v>
      </c>
      <c r="C260" s="30" t="s">
        <v>273</v>
      </c>
      <c r="D260" s="30" t="s">
        <v>229</v>
      </c>
      <c r="E260" s="30"/>
      <c r="F260" s="31" t="s">
        <v>230</v>
      </c>
      <c r="G260" s="17">
        <f>G261+G262+G263</f>
        <v>2425</v>
      </c>
      <c r="H260" s="17">
        <f>H261+H262+H263</f>
        <v>2425</v>
      </c>
      <c r="I260" s="17">
        <f>I261+I262+I263</f>
        <v>2425</v>
      </c>
      <c r="J260" s="17">
        <f>J261+J262+J263</f>
        <v>0</v>
      </c>
      <c r="K260" s="17">
        <f>K261+K262+K263</f>
        <v>0</v>
      </c>
      <c r="L260" s="17">
        <f>L261+L262+L263</f>
        <v>0</v>
      </c>
      <c r="M260" s="17">
        <f t="shared" si="854"/>
        <v>2425</v>
      </c>
      <c r="N260" s="17">
        <f t="shared" si="855"/>
        <v>2425</v>
      </c>
      <c r="O260" s="17">
        <f t="shared" si="856"/>
        <v>2425</v>
      </c>
      <c r="P260" s="17">
        <f>P261+P262+P263</f>
        <v>0</v>
      </c>
      <c r="Q260" s="17">
        <f>Q261+Q262+Q263</f>
        <v>0</v>
      </c>
      <c r="R260" s="17">
        <f>R261+R262+R263</f>
        <v>0</v>
      </c>
      <c r="S260" s="17">
        <f>S261+S262+S263</f>
        <v>0</v>
      </c>
      <c r="T260" s="17">
        <f>T261+T262+T263</f>
        <v>0</v>
      </c>
      <c r="U260" s="17">
        <f>U261+U262+U263</f>
        <v>0</v>
      </c>
      <c r="V260" s="17">
        <f>V261+V262+V263</f>
        <v>0</v>
      </c>
      <c r="W260" s="17">
        <f>W261+W262+W263</f>
        <v>0</v>
      </c>
      <c r="X260" s="17">
        <f>X261+X262+X263</f>
        <v>0</v>
      </c>
      <c r="Y260" s="17">
        <f t="shared" si="1031"/>
        <v>2425</v>
      </c>
      <c r="Z260" s="17">
        <f t="shared" si="1032"/>
        <v>2425</v>
      </c>
      <c r="AA260" s="17">
        <f t="shared" si="1033"/>
        <v>2425</v>
      </c>
      <c r="AB260" s="17">
        <f>AB261+AB262+AB263</f>
        <v>0</v>
      </c>
      <c r="AC260" s="17">
        <f>AC261+AC262+AC263</f>
        <v>0</v>
      </c>
      <c r="AD260" s="17">
        <f>AD261+AD262+AD263</f>
        <v>0</v>
      </c>
      <c r="AE260" s="17">
        <f t="shared" si="1034"/>
        <v>2425</v>
      </c>
      <c r="AF260" s="17">
        <f t="shared" si="1035"/>
        <v>2425</v>
      </c>
      <c r="AG260" s="17">
        <f t="shared" si="1036"/>
        <v>2425</v>
      </c>
      <c r="AH260" s="17">
        <f>AH261+AH262+AH263</f>
        <v>0</v>
      </c>
      <c r="AI260" s="17">
        <f>AI261+AI262+AI263</f>
        <v>0</v>
      </c>
      <c r="AJ260" s="17">
        <f>AJ261+AJ262+AJ263</f>
        <v>0</v>
      </c>
      <c r="AK260" s="17">
        <f>AK261+AK262+AK263</f>
        <v>0</v>
      </c>
      <c r="AL260" s="17">
        <f>AL261+AL262+AL263</f>
        <v>0</v>
      </c>
      <c r="AM260" s="17">
        <f>AM261+AM262+AM263</f>
        <v>0</v>
      </c>
      <c r="AN260" s="17">
        <f>AN261+AN262+AN263</f>
        <v>0</v>
      </c>
      <c r="AO260" s="17">
        <f>AO261+AO262+AO263</f>
        <v>0</v>
      </c>
      <c r="AP260" s="17">
        <f>AP261+AP262+AP263</f>
        <v>0</v>
      </c>
      <c r="AQ260" s="17">
        <f>AQ261+AQ262+AQ263</f>
        <v>0</v>
      </c>
      <c r="AR260" s="17">
        <f>AR261+AR262+AR263</f>
        <v>0</v>
      </c>
      <c r="AS260" s="17">
        <f>AS261+AS262+AS263</f>
        <v>0</v>
      </c>
      <c r="AT260" s="17">
        <f>AT261+AT262+AT263</f>
        <v>0</v>
      </c>
      <c r="AU260" s="17">
        <f>AU261+AU262+AU263</f>
        <v>0</v>
      </c>
      <c r="AV260" s="17">
        <f>AV261+AV262+AV263</f>
        <v>0</v>
      </c>
      <c r="AW260" s="17">
        <f t="shared" si="1037"/>
        <v>2425</v>
      </c>
      <c r="AX260" s="17">
        <f t="shared" si="1038"/>
        <v>2425</v>
      </c>
      <c r="AY260" s="17">
        <f t="shared" si="1039"/>
        <v>2425</v>
      </c>
      <c r="AZ260" s="17">
        <f>AZ261+AZ262+AZ263</f>
        <v>0</v>
      </c>
      <c r="BA260" s="17">
        <f t="shared" si="1040"/>
        <v>2425</v>
      </c>
      <c r="BB260" s="17">
        <f t="shared" si="1041"/>
        <v>2425</v>
      </c>
      <c r="BC260" s="17">
        <f t="shared" si="1042"/>
        <v>2425</v>
      </c>
      <c r="BD260" s="17">
        <f>BD261+BD262+BD263</f>
        <v>0</v>
      </c>
      <c r="BE260" s="17">
        <f>BE261+BE262+BE263</f>
        <v>0</v>
      </c>
      <c r="BF260" s="17">
        <f>BF261+BF262+BF263</f>
        <v>0</v>
      </c>
      <c r="BG260" s="17">
        <f>BG261+BG262+BG263</f>
        <v>0</v>
      </c>
      <c r="BH260" s="17">
        <f>BH261+BH262+BH263</f>
        <v>0</v>
      </c>
      <c r="BI260" s="17">
        <f>BI261+BI262+BI263</f>
        <v>0</v>
      </c>
      <c r="BJ260" s="17">
        <f>BJ261+BJ262+BJ263</f>
        <v>0</v>
      </c>
      <c r="BK260" s="17">
        <f>BK261+BK262+BK263</f>
        <v>0</v>
      </c>
      <c r="BL260" s="17">
        <f>BL261+BL262+BL263</f>
        <v>0</v>
      </c>
      <c r="BM260" s="17">
        <f>BM261+BM262+BM263</f>
        <v>0</v>
      </c>
      <c r="BN260" s="17">
        <f>BN261+BN262+BN263</f>
        <v>0</v>
      </c>
      <c r="BO260" s="17">
        <f t="shared" si="1043"/>
        <v>2425</v>
      </c>
      <c r="BP260" s="17">
        <f t="shared" si="1044"/>
        <v>2425</v>
      </c>
      <c r="BQ260" s="17">
        <f t="shared" si="1045"/>
        <v>2425</v>
      </c>
      <c r="BR260" s="17">
        <f>BR261+BR262+BR263</f>
        <v>0</v>
      </c>
      <c r="BS260" s="17">
        <f>BS261+BS262+BS263</f>
        <v>0</v>
      </c>
      <c r="BT260" s="17">
        <f>BT261+BT262+BT263</f>
        <v>0</v>
      </c>
      <c r="BU260" s="17">
        <f t="shared" si="1046"/>
        <v>2425</v>
      </c>
      <c r="BV260" s="17">
        <f t="shared" si="1047"/>
        <v>2425</v>
      </c>
      <c r="BW260" s="17">
        <f t="shared" si="1048"/>
        <v>2425</v>
      </c>
      <c r="BX260" s="17">
        <f>BX261+BX262+BX263</f>
        <v>0</v>
      </c>
      <c r="BY260" s="17">
        <f>BY261+BY262+BY263</f>
        <v>0</v>
      </c>
      <c r="BZ260" s="17">
        <f>BZ261+BZ262+BZ263</f>
        <v>0</v>
      </c>
      <c r="CA260" s="17">
        <f>CA261+CA262+CA263</f>
        <v>0</v>
      </c>
      <c r="CB260" s="17">
        <f>CB261+CB262+CB263</f>
        <v>0</v>
      </c>
      <c r="CC260" s="17">
        <f>CC261+CC262+CC263</f>
        <v>0</v>
      </c>
      <c r="CD260" s="17">
        <f>CD261+CD262+CD263</f>
        <v>0</v>
      </c>
      <c r="CE260" s="17">
        <f>CE261+CE262+CE263</f>
        <v>0</v>
      </c>
      <c r="CF260" s="17">
        <f>CF261+CF262+CF263</f>
        <v>0</v>
      </c>
      <c r="CG260" s="17">
        <f t="shared" si="1049"/>
        <v>2425</v>
      </c>
      <c r="CH260" s="17">
        <f t="shared" si="1050"/>
        <v>2425</v>
      </c>
      <c r="CI260" s="17">
        <f t="shared" si="1051"/>
        <v>2425</v>
      </c>
      <c r="CJ260" s="17">
        <f>CJ261+CJ262+CJ263</f>
        <v>0</v>
      </c>
      <c r="CK260" s="32"/>
      <c r="CL260" s="32"/>
      <c r="CM260" s="1"/>
      <c r="CN260" s="1"/>
      <c r="CO260" s="1"/>
      <c r="CP260" s="1"/>
      <c r="CQ260" s="1"/>
      <c r="CR260" s="1"/>
      <c r="CS260" s="1"/>
    </row>
    <row r="261" s="1" customFormat="1">
      <c r="A261" s="30" t="s">
        <v>216</v>
      </c>
      <c r="B261" s="30" t="s">
        <v>177</v>
      </c>
      <c r="C261" s="30" t="s">
        <v>273</v>
      </c>
      <c r="D261" s="30" t="s">
        <v>229</v>
      </c>
      <c r="E261" s="30" t="s">
        <v>46</v>
      </c>
      <c r="F261" s="31" t="s">
        <v>47</v>
      </c>
      <c r="G261" s="17">
        <v>5.2999999999999998</v>
      </c>
      <c r="H261" s="17">
        <v>5.2999999999999998</v>
      </c>
      <c r="I261" s="17">
        <v>5.2999999999999998</v>
      </c>
      <c r="J261" s="17"/>
      <c r="K261" s="17"/>
      <c r="L261" s="17"/>
      <c r="M261" s="17">
        <f t="shared" si="854"/>
        <v>5.2999999999999998</v>
      </c>
      <c r="N261" s="17">
        <f t="shared" si="855"/>
        <v>5.2999999999999998</v>
      </c>
      <c r="O261" s="17">
        <f t="shared" si="856"/>
        <v>5.2999999999999998</v>
      </c>
      <c r="P261" s="17"/>
      <c r="Q261" s="17"/>
      <c r="R261" s="17"/>
      <c r="S261" s="17"/>
      <c r="T261" s="17"/>
      <c r="U261" s="17"/>
      <c r="V261" s="17"/>
      <c r="W261" s="17"/>
      <c r="X261" s="17"/>
      <c r="Y261" s="17">
        <f t="shared" si="1031"/>
        <v>5.2999999999999998</v>
      </c>
      <c r="Z261" s="17">
        <f t="shared" si="1032"/>
        <v>5.2999999999999998</v>
      </c>
      <c r="AA261" s="17">
        <f t="shared" si="1033"/>
        <v>5.2999999999999998</v>
      </c>
      <c r="AB261" s="17"/>
      <c r="AC261" s="17"/>
      <c r="AD261" s="17"/>
      <c r="AE261" s="17">
        <f t="shared" si="1034"/>
        <v>5.2999999999999998</v>
      </c>
      <c r="AF261" s="17">
        <f t="shared" si="1035"/>
        <v>5.2999999999999998</v>
      </c>
      <c r="AG261" s="17">
        <f t="shared" si="1036"/>
        <v>5.2999999999999998</v>
      </c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>
        <f t="shared" si="1037"/>
        <v>5.2999999999999998</v>
      </c>
      <c r="AX261" s="17">
        <f t="shared" si="1038"/>
        <v>5.2999999999999998</v>
      </c>
      <c r="AY261" s="17">
        <f t="shared" si="1039"/>
        <v>5.2999999999999998</v>
      </c>
      <c r="AZ261" s="17"/>
      <c r="BA261" s="17">
        <f t="shared" si="1040"/>
        <v>5.2999999999999998</v>
      </c>
      <c r="BB261" s="17">
        <f t="shared" si="1041"/>
        <v>5.2999999999999998</v>
      </c>
      <c r="BC261" s="17">
        <f t="shared" si="1042"/>
        <v>5.2999999999999998</v>
      </c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>
        <f t="shared" si="1043"/>
        <v>5.2999999999999998</v>
      </c>
      <c r="BP261" s="17">
        <f t="shared" si="1044"/>
        <v>5.2999999999999998</v>
      </c>
      <c r="BQ261" s="17">
        <f t="shared" si="1045"/>
        <v>5.2999999999999998</v>
      </c>
      <c r="BR261" s="17"/>
      <c r="BS261" s="17"/>
      <c r="BT261" s="17"/>
      <c r="BU261" s="17">
        <f t="shared" si="1046"/>
        <v>5.2999999999999998</v>
      </c>
      <c r="BV261" s="17">
        <f t="shared" si="1047"/>
        <v>5.2999999999999998</v>
      </c>
      <c r="BW261" s="17">
        <f t="shared" si="1048"/>
        <v>5.2999999999999998</v>
      </c>
      <c r="BX261" s="17"/>
      <c r="BY261" s="17"/>
      <c r="BZ261" s="17"/>
      <c r="CA261" s="17"/>
      <c r="CB261" s="17"/>
      <c r="CC261" s="17"/>
      <c r="CD261" s="17"/>
      <c r="CE261" s="17"/>
      <c r="CF261" s="17"/>
      <c r="CG261" s="17">
        <f t="shared" si="1049"/>
        <v>5.2999999999999998</v>
      </c>
      <c r="CH261" s="17">
        <f t="shared" si="1050"/>
        <v>5.2999999999999998</v>
      </c>
      <c r="CI261" s="17">
        <f t="shared" si="1051"/>
        <v>5.2999999999999998</v>
      </c>
      <c r="CJ261" s="17"/>
      <c r="CK261" s="32"/>
      <c r="CL261" s="32"/>
      <c r="CM261" s="1"/>
      <c r="CN261" s="1"/>
      <c r="CO261" s="1"/>
      <c r="CP261" s="1"/>
      <c r="CQ261" s="1"/>
      <c r="CR261" s="1"/>
      <c r="CS261" s="1"/>
    </row>
    <row r="262" s="1" customFormat="1">
      <c r="A262" s="30" t="s">
        <v>216</v>
      </c>
      <c r="B262" s="30" t="s">
        <v>177</v>
      </c>
      <c r="C262" s="30" t="s">
        <v>273</v>
      </c>
      <c r="D262" s="30" t="s">
        <v>229</v>
      </c>
      <c r="E262" s="30" t="s">
        <v>267</v>
      </c>
      <c r="F262" s="31" t="s">
        <v>268</v>
      </c>
      <c r="G262" s="17">
        <v>220</v>
      </c>
      <c r="H262" s="17">
        <v>220</v>
      </c>
      <c r="I262" s="17">
        <v>220</v>
      </c>
      <c r="J262" s="17"/>
      <c r="K262" s="17"/>
      <c r="L262" s="17"/>
      <c r="M262" s="17">
        <f t="shared" si="854"/>
        <v>220</v>
      </c>
      <c r="N262" s="17">
        <f t="shared" si="855"/>
        <v>220</v>
      </c>
      <c r="O262" s="17">
        <f t="shared" si="856"/>
        <v>220</v>
      </c>
      <c r="P262" s="17"/>
      <c r="Q262" s="17"/>
      <c r="R262" s="17"/>
      <c r="S262" s="17"/>
      <c r="T262" s="17"/>
      <c r="U262" s="17"/>
      <c r="V262" s="17"/>
      <c r="W262" s="17"/>
      <c r="X262" s="17"/>
      <c r="Y262" s="17">
        <f t="shared" si="1031"/>
        <v>220</v>
      </c>
      <c r="Z262" s="17">
        <f t="shared" si="1032"/>
        <v>220</v>
      </c>
      <c r="AA262" s="17">
        <f t="shared" si="1033"/>
        <v>220</v>
      </c>
      <c r="AB262" s="17"/>
      <c r="AC262" s="17"/>
      <c r="AD262" s="17"/>
      <c r="AE262" s="17">
        <f t="shared" si="1034"/>
        <v>220</v>
      </c>
      <c r="AF262" s="17">
        <f t="shared" si="1035"/>
        <v>220</v>
      </c>
      <c r="AG262" s="17">
        <f t="shared" si="1036"/>
        <v>220</v>
      </c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>
        <f t="shared" si="1037"/>
        <v>220</v>
      </c>
      <c r="AX262" s="17">
        <f t="shared" si="1038"/>
        <v>220</v>
      </c>
      <c r="AY262" s="17">
        <f t="shared" si="1039"/>
        <v>220</v>
      </c>
      <c r="AZ262" s="17"/>
      <c r="BA262" s="17">
        <f t="shared" si="1040"/>
        <v>220</v>
      </c>
      <c r="BB262" s="17">
        <f t="shared" si="1041"/>
        <v>220</v>
      </c>
      <c r="BC262" s="17">
        <f t="shared" si="1042"/>
        <v>220</v>
      </c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>
        <f t="shared" si="1043"/>
        <v>220</v>
      </c>
      <c r="BP262" s="17">
        <f t="shared" si="1044"/>
        <v>220</v>
      </c>
      <c r="BQ262" s="17">
        <f t="shared" si="1045"/>
        <v>220</v>
      </c>
      <c r="BR262" s="17"/>
      <c r="BS262" s="17"/>
      <c r="BT262" s="17"/>
      <c r="BU262" s="17">
        <f t="shared" si="1046"/>
        <v>220</v>
      </c>
      <c r="BV262" s="17">
        <f t="shared" si="1047"/>
        <v>220</v>
      </c>
      <c r="BW262" s="17">
        <f t="shared" si="1048"/>
        <v>220</v>
      </c>
      <c r="BX262" s="17"/>
      <c r="BY262" s="17"/>
      <c r="BZ262" s="17"/>
      <c r="CA262" s="17"/>
      <c r="CB262" s="17"/>
      <c r="CC262" s="17"/>
      <c r="CD262" s="17"/>
      <c r="CE262" s="17"/>
      <c r="CF262" s="17"/>
      <c r="CG262" s="17">
        <f t="shared" si="1049"/>
        <v>220</v>
      </c>
      <c r="CH262" s="17">
        <f t="shared" si="1050"/>
        <v>220</v>
      </c>
      <c r="CI262" s="17">
        <f t="shared" si="1051"/>
        <v>220</v>
      </c>
      <c r="CJ262" s="17"/>
      <c r="CK262" s="32"/>
      <c r="CL262" s="32"/>
      <c r="CM262" s="1"/>
      <c r="CN262" s="1"/>
      <c r="CO262" s="1"/>
      <c r="CP262" s="1"/>
      <c r="CQ262" s="1"/>
      <c r="CR262" s="1"/>
      <c r="CS262" s="1"/>
    </row>
    <row r="263" s="1" customFormat="1">
      <c r="A263" s="30" t="s">
        <v>216</v>
      </c>
      <c r="B263" s="30" t="s">
        <v>177</v>
      </c>
      <c r="C263" s="30" t="s">
        <v>273</v>
      </c>
      <c r="D263" s="30" t="s">
        <v>229</v>
      </c>
      <c r="E263" s="30" t="s">
        <v>140</v>
      </c>
      <c r="F263" s="31" t="s">
        <v>141</v>
      </c>
      <c r="G263" s="17">
        <v>2199.6999999999998</v>
      </c>
      <c r="H263" s="17">
        <v>2199.6999999999998</v>
      </c>
      <c r="I263" s="17">
        <v>2199.6999999999998</v>
      </c>
      <c r="J263" s="17"/>
      <c r="K263" s="17"/>
      <c r="L263" s="17"/>
      <c r="M263" s="17">
        <f t="shared" si="854"/>
        <v>2199.6999999999998</v>
      </c>
      <c r="N263" s="17">
        <f t="shared" si="855"/>
        <v>2199.6999999999998</v>
      </c>
      <c r="O263" s="17">
        <f t="shared" si="856"/>
        <v>2199.6999999999998</v>
      </c>
      <c r="P263" s="17"/>
      <c r="Q263" s="17"/>
      <c r="R263" s="17"/>
      <c r="S263" s="17"/>
      <c r="T263" s="17"/>
      <c r="U263" s="17"/>
      <c r="V263" s="17"/>
      <c r="W263" s="17"/>
      <c r="X263" s="17"/>
      <c r="Y263" s="17">
        <f t="shared" si="1031"/>
        <v>2199.6999999999998</v>
      </c>
      <c r="Z263" s="17">
        <f t="shared" si="1032"/>
        <v>2199.6999999999998</v>
      </c>
      <c r="AA263" s="17">
        <f t="shared" si="1033"/>
        <v>2199.6999999999998</v>
      </c>
      <c r="AB263" s="17"/>
      <c r="AC263" s="17"/>
      <c r="AD263" s="17"/>
      <c r="AE263" s="17">
        <f t="shared" si="1034"/>
        <v>2199.6999999999998</v>
      </c>
      <c r="AF263" s="17">
        <f t="shared" si="1035"/>
        <v>2199.6999999999998</v>
      </c>
      <c r="AG263" s="17">
        <f t="shared" si="1036"/>
        <v>2199.6999999999998</v>
      </c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>
        <f t="shared" si="1037"/>
        <v>2199.6999999999998</v>
      </c>
      <c r="AX263" s="17">
        <f t="shared" si="1038"/>
        <v>2199.6999999999998</v>
      </c>
      <c r="AY263" s="17">
        <f t="shared" si="1039"/>
        <v>2199.6999999999998</v>
      </c>
      <c r="AZ263" s="17"/>
      <c r="BA263" s="17">
        <f t="shared" si="1040"/>
        <v>2199.6999999999998</v>
      </c>
      <c r="BB263" s="17">
        <f t="shared" si="1041"/>
        <v>2199.6999999999998</v>
      </c>
      <c r="BC263" s="17">
        <f t="shared" si="1042"/>
        <v>2199.6999999999998</v>
      </c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>
        <f t="shared" si="1043"/>
        <v>2199.6999999999998</v>
      </c>
      <c r="BP263" s="17">
        <f t="shared" si="1044"/>
        <v>2199.6999999999998</v>
      </c>
      <c r="BQ263" s="17">
        <f t="shared" si="1045"/>
        <v>2199.6999999999998</v>
      </c>
      <c r="BR263" s="17"/>
      <c r="BS263" s="17"/>
      <c r="BT263" s="17"/>
      <c r="BU263" s="17">
        <f t="shared" si="1046"/>
        <v>2199.6999999999998</v>
      </c>
      <c r="BV263" s="17">
        <f t="shared" si="1047"/>
        <v>2199.6999999999998</v>
      </c>
      <c r="BW263" s="17">
        <f t="shared" si="1048"/>
        <v>2199.6999999999998</v>
      </c>
      <c r="BX263" s="17"/>
      <c r="BY263" s="17"/>
      <c r="BZ263" s="17"/>
      <c r="CA263" s="17"/>
      <c r="CB263" s="17"/>
      <c r="CC263" s="17"/>
      <c r="CD263" s="17"/>
      <c r="CE263" s="17"/>
      <c r="CF263" s="17"/>
      <c r="CG263" s="17">
        <f t="shared" si="1049"/>
        <v>2199.6999999999998</v>
      </c>
      <c r="CH263" s="17">
        <f t="shared" si="1050"/>
        <v>2199.6999999999998</v>
      </c>
      <c r="CI263" s="17">
        <f t="shared" si="1051"/>
        <v>2199.6999999999998</v>
      </c>
      <c r="CJ263" s="17"/>
      <c r="CK263" s="32"/>
      <c r="CL263" s="32"/>
      <c r="CM263" s="1"/>
      <c r="CN263" s="1"/>
      <c r="CO263" s="1"/>
      <c r="CP263" s="1"/>
      <c r="CQ263" s="1"/>
      <c r="CR263" s="1"/>
      <c r="CS263" s="1"/>
    </row>
    <row r="264" s="1" customFormat="1" ht="141.75">
      <c r="A264" s="30" t="s">
        <v>216</v>
      </c>
      <c r="B264" s="30" t="s">
        <v>177</v>
      </c>
      <c r="C264" s="30" t="s">
        <v>273</v>
      </c>
      <c r="D264" s="30" t="s">
        <v>275</v>
      </c>
      <c r="E264" s="30"/>
      <c r="F264" s="31" t="s">
        <v>276</v>
      </c>
      <c r="G264" s="17">
        <f>G265</f>
        <v>480</v>
      </c>
      <c r="H264" s="17">
        <f>H265</f>
        <v>480</v>
      </c>
      <c r="I264" s="17">
        <f>I265</f>
        <v>480</v>
      </c>
      <c r="J264" s="17">
        <f>J265</f>
        <v>0</v>
      </c>
      <c r="K264" s="17">
        <f>K265</f>
        <v>0</v>
      </c>
      <c r="L264" s="17">
        <f>L265</f>
        <v>0</v>
      </c>
      <c r="M264" s="17">
        <f t="shared" si="854"/>
        <v>480</v>
      </c>
      <c r="N264" s="17">
        <f t="shared" si="855"/>
        <v>480</v>
      </c>
      <c r="O264" s="17">
        <f t="shared" si="856"/>
        <v>480</v>
      </c>
      <c r="P264" s="17">
        <f>P265</f>
        <v>0</v>
      </c>
      <c r="Q264" s="17">
        <f>Q265</f>
        <v>0</v>
      </c>
      <c r="R264" s="17">
        <f>R265</f>
        <v>0</v>
      </c>
      <c r="S264" s="17">
        <f>S265</f>
        <v>0</v>
      </c>
      <c r="T264" s="17">
        <f>T265</f>
        <v>0</v>
      </c>
      <c r="U264" s="17">
        <f>U265</f>
        <v>0</v>
      </c>
      <c r="V264" s="17">
        <f>V265</f>
        <v>0</v>
      </c>
      <c r="W264" s="17">
        <f>W265</f>
        <v>0</v>
      </c>
      <c r="X264" s="17">
        <f>X265</f>
        <v>0</v>
      </c>
      <c r="Y264" s="17">
        <f t="shared" si="1031"/>
        <v>480</v>
      </c>
      <c r="Z264" s="17">
        <f t="shared" si="1032"/>
        <v>480</v>
      </c>
      <c r="AA264" s="17">
        <f t="shared" si="1033"/>
        <v>480</v>
      </c>
      <c r="AB264" s="17">
        <f>AB265</f>
        <v>0</v>
      </c>
      <c r="AC264" s="17">
        <f>AC265</f>
        <v>0</v>
      </c>
      <c r="AD264" s="17">
        <f>AD265</f>
        <v>0</v>
      </c>
      <c r="AE264" s="17">
        <f t="shared" si="1034"/>
        <v>480</v>
      </c>
      <c r="AF264" s="17">
        <f t="shared" si="1035"/>
        <v>480</v>
      </c>
      <c r="AG264" s="17">
        <f t="shared" si="1036"/>
        <v>480</v>
      </c>
      <c r="AH264" s="17">
        <f>AH265</f>
        <v>0</v>
      </c>
      <c r="AI264" s="17">
        <f>AI265</f>
        <v>0</v>
      </c>
      <c r="AJ264" s="17">
        <f>AJ265</f>
        <v>0</v>
      </c>
      <c r="AK264" s="17">
        <f>AK265</f>
        <v>0</v>
      </c>
      <c r="AL264" s="17">
        <f>AL265</f>
        <v>0</v>
      </c>
      <c r="AM264" s="17">
        <f>AM265</f>
        <v>0</v>
      </c>
      <c r="AN264" s="17">
        <f>AN265</f>
        <v>0</v>
      </c>
      <c r="AO264" s="17">
        <f>AO265</f>
        <v>0</v>
      </c>
      <c r="AP264" s="17">
        <f>AP265</f>
        <v>0</v>
      </c>
      <c r="AQ264" s="17">
        <f>AQ265</f>
        <v>0</v>
      </c>
      <c r="AR264" s="17">
        <f>AR265</f>
        <v>0</v>
      </c>
      <c r="AS264" s="17">
        <f>AS265</f>
        <v>0</v>
      </c>
      <c r="AT264" s="17">
        <f>AT265</f>
        <v>0</v>
      </c>
      <c r="AU264" s="17">
        <f>AU265</f>
        <v>0</v>
      </c>
      <c r="AV264" s="17">
        <f>AV265</f>
        <v>0</v>
      </c>
      <c r="AW264" s="17">
        <f t="shared" si="1037"/>
        <v>480</v>
      </c>
      <c r="AX264" s="17">
        <f t="shared" si="1038"/>
        <v>480</v>
      </c>
      <c r="AY264" s="17">
        <f t="shared" si="1039"/>
        <v>480</v>
      </c>
      <c r="AZ264" s="17">
        <f>AZ265</f>
        <v>0</v>
      </c>
      <c r="BA264" s="17">
        <f t="shared" si="1040"/>
        <v>480</v>
      </c>
      <c r="BB264" s="17">
        <f t="shared" si="1041"/>
        <v>480</v>
      </c>
      <c r="BC264" s="17">
        <f t="shared" si="1042"/>
        <v>480</v>
      </c>
      <c r="BD264" s="17">
        <f>BD265</f>
        <v>0</v>
      </c>
      <c r="BE264" s="17">
        <f>BE265</f>
        <v>0</v>
      </c>
      <c r="BF264" s="17">
        <f>BF265</f>
        <v>0</v>
      </c>
      <c r="BG264" s="17">
        <f>BG265</f>
        <v>0</v>
      </c>
      <c r="BH264" s="17">
        <f>BH265</f>
        <v>0</v>
      </c>
      <c r="BI264" s="17">
        <f>BI265</f>
        <v>0</v>
      </c>
      <c r="BJ264" s="17">
        <f>BJ265</f>
        <v>0</v>
      </c>
      <c r="BK264" s="17">
        <f>BK265</f>
        <v>0</v>
      </c>
      <c r="BL264" s="17">
        <f>BL265</f>
        <v>0</v>
      </c>
      <c r="BM264" s="17">
        <f>BM265</f>
        <v>0</v>
      </c>
      <c r="BN264" s="17">
        <f>BN265</f>
        <v>0</v>
      </c>
      <c r="BO264" s="17">
        <f t="shared" si="1043"/>
        <v>480</v>
      </c>
      <c r="BP264" s="17">
        <f t="shared" si="1044"/>
        <v>480</v>
      </c>
      <c r="BQ264" s="17">
        <f t="shared" si="1045"/>
        <v>480</v>
      </c>
      <c r="BR264" s="17">
        <f>BR265</f>
        <v>0</v>
      </c>
      <c r="BS264" s="17">
        <f>BS265</f>
        <v>0</v>
      </c>
      <c r="BT264" s="17">
        <f>BT265</f>
        <v>0</v>
      </c>
      <c r="BU264" s="17">
        <f t="shared" si="1046"/>
        <v>480</v>
      </c>
      <c r="BV264" s="17">
        <f t="shared" si="1047"/>
        <v>480</v>
      </c>
      <c r="BW264" s="17">
        <f t="shared" si="1048"/>
        <v>480</v>
      </c>
      <c r="BX264" s="17">
        <f>BX265</f>
        <v>0</v>
      </c>
      <c r="BY264" s="17">
        <f>BY265</f>
        <v>0</v>
      </c>
      <c r="BZ264" s="17">
        <f>BZ265</f>
        <v>0</v>
      </c>
      <c r="CA264" s="17">
        <f>CA265</f>
        <v>0</v>
      </c>
      <c r="CB264" s="17">
        <f>CB265</f>
        <v>0</v>
      </c>
      <c r="CC264" s="17">
        <f>CC265</f>
        <v>0</v>
      </c>
      <c r="CD264" s="17">
        <f>CD265</f>
        <v>0</v>
      </c>
      <c r="CE264" s="17">
        <f>CE265</f>
        <v>0</v>
      </c>
      <c r="CF264" s="17">
        <f>CF265</f>
        <v>0</v>
      </c>
      <c r="CG264" s="17">
        <f t="shared" si="1049"/>
        <v>480</v>
      </c>
      <c r="CH264" s="17">
        <f t="shared" si="1050"/>
        <v>480</v>
      </c>
      <c r="CI264" s="17">
        <f t="shared" si="1051"/>
        <v>480</v>
      </c>
      <c r="CJ264" s="17">
        <f>CJ265</f>
        <v>0</v>
      </c>
      <c r="CK264" s="32"/>
      <c r="CL264" s="32"/>
      <c r="CM264" s="1"/>
      <c r="CN264" s="1"/>
      <c r="CO264" s="1"/>
      <c r="CP264" s="1"/>
      <c r="CQ264" s="1"/>
      <c r="CR264" s="1"/>
      <c r="CS264" s="1"/>
    </row>
    <row r="265" s="1" customFormat="1">
      <c r="A265" s="30" t="s">
        <v>216</v>
      </c>
      <c r="B265" s="30" t="s">
        <v>177</v>
      </c>
      <c r="C265" s="30" t="s">
        <v>273</v>
      </c>
      <c r="D265" s="30" t="s">
        <v>275</v>
      </c>
      <c r="E265" s="30" t="s">
        <v>267</v>
      </c>
      <c r="F265" s="31" t="s">
        <v>268</v>
      </c>
      <c r="G265" s="17">
        <v>480</v>
      </c>
      <c r="H265" s="17">
        <v>480</v>
      </c>
      <c r="I265" s="17">
        <v>480</v>
      </c>
      <c r="J265" s="17"/>
      <c r="K265" s="17"/>
      <c r="L265" s="17"/>
      <c r="M265" s="17">
        <f t="shared" si="854"/>
        <v>480</v>
      </c>
      <c r="N265" s="17">
        <f t="shared" si="855"/>
        <v>480</v>
      </c>
      <c r="O265" s="17">
        <f t="shared" si="856"/>
        <v>480</v>
      </c>
      <c r="P265" s="17"/>
      <c r="Q265" s="17"/>
      <c r="R265" s="17"/>
      <c r="S265" s="17"/>
      <c r="T265" s="17"/>
      <c r="U265" s="17"/>
      <c r="V265" s="17"/>
      <c r="W265" s="17"/>
      <c r="X265" s="17"/>
      <c r="Y265" s="17">
        <f t="shared" si="1031"/>
        <v>480</v>
      </c>
      <c r="Z265" s="17">
        <f t="shared" si="1032"/>
        <v>480</v>
      </c>
      <c r="AA265" s="17">
        <f t="shared" si="1033"/>
        <v>480</v>
      </c>
      <c r="AB265" s="17"/>
      <c r="AC265" s="17"/>
      <c r="AD265" s="17"/>
      <c r="AE265" s="17">
        <f t="shared" si="1034"/>
        <v>480</v>
      </c>
      <c r="AF265" s="17">
        <f t="shared" si="1035"/>
        <v>480</v>
      </c>
      <c r="AG265" s="17">
        <f t="shared" si="1036"/>
        <v>480</v>
      </c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>
        <f t="shared" si="1037"/>
        <v>480</v>
      </c>
      <c r="AX265" s="17">
        <f t="shared" si="1038"/>
        <v>480</v>
      </c>
      <c r="AY265" s="17">
        <f t="shared" si="1039"/>
        <v>480</v>
      </c>
      <c r="AZ265" s="17"/>
      <c r="BA265" s="17">
        <f t="shared" si="1040"/>
        <v>480</v>
      </c>
      <c r="BB265" s="17">
        <f t="shared" si="1041"/>
        <v>480</v>
      </c>
      <c r="BC265" s="17">
        <f t="shared" si="1042"/>
        <v>480</v>
      </c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>
        <f t="shared" si="1043"/>
        <v>480</v>
      </c>
      <c r="BP265" s="17">
        <f t="shared" si="1044"/>
        <v>480</v>
      </c>
      <c r="BQ265" s="17">
        <f t="shared" si="1045"/>
        <v>480</v>
      </c>
      <c r="BR265" s="17"/>
      <c r="BS265" s="17"/>
      <c r="BT265" s="17"/>
      <c r="BU265" s="17">
        <f t="shared" si="1046"/>
        <v>480</v>
      </c>
      <c r="BV265" s="17">
        <f t="shared" si="1047"/>
        <v>480</v>
      </c>
      <c r="BW265" s="17">
        <f t="shared" si="1048"/>
        <v>480</v>
      </c>
      <c r="BX265" s="17"/>
      <c r="BY265" s="17"/>
      <c r="BZ265" s="17"/>
      <c r="CA265" s="17"/>
      <c r="CB265" s="17"/>
      <c r="CC265" s="17"/>
      <c r="CD265" s="17"/>
      <c r="CE265" s="17"/>
      <c r="CF265" s="17"/>
      <c r="CG265" s="17">
        <f t="shared" si="1049"/>
        <v>480</v>
      </c>
      <c r="CH265" s="17">
        <f t="shared" si="1050"/>
        <v>480</v>
      </c>
      <c r="CI265" s="17">
        <f t="shared" si="1051"/>
        <v>480</v>
      </c>
      <c r="CJ265" s="17"/>
      <c r="CK265" s="32"/>
      <c r="CL265" s="32"/>
      <c r="CM265" s="1"/>
      <c r="CN265" s="1"/>
      <c r="CO265" s="1"/>
      <c r="CP265" s="1"/>
      <c r="CQ265" s="1"/>
      <c r="CR265" s="1"/>
      <c r="CS265" s="1"/>
    </row>
    <row r="266" s="1" customFormat="1">
      <c r="A266" s="30" t="s">
        <v>216</v>
      </c>
      <c r="B266" s="30" t="s">
        <v>177</v>
      </c>
      <c r="C266" s="30" t="s">
        <v>273</v>
      </c>
      <c r="D266" s="30" t="s">
        <v>235</v>
      </c>
      <c r="E266" s="30"/>
      <c r="F266" s="31" t="s">
        <v>236</v>
      </c>
      <c r="G266" s="17">
        <f t="shared" ref="G266:G267" si="1168">G267</f>
        <v>1304.5999999999999</v>
      </c>
      <c r="H266" s="17">
        <f t="shared" ref="H266:H267" si="1169">H267</f>
        <v>1320.5999999999999</v>
      </c>
      <c r="I266" s="17">
        <f t="shared" ref="I266:I267" si="1170">I267</f>
        <v>1320.5999999999999</v>
      </c>
      <c r="J266" s="17">
        <f t="shared" ref="J266:J267" si="1171">J267</f>
        <v>0</v>
      </c>
      <c r="K266" s="17">
        <f t="shared" ref="K266:K267" si="1172">K267</f>
        <v>0</v>
      </c>
      <c r="L266" s="17">
        <f t="shared" ref="L266:L267" si="1173">L267</f>
        <v>0</v>
      </c>
      <c r="M266" s="17">
        <f t="shared" si="854"/>
        <v>1304.5999999999999</v>
      </c>
      <c r="N266" s="17">
        <f t="shared" si="855"/>
        <v>1320.5999999999999</v>
      </c>
      <c r="O266" s="17">
        <f t="shared" si="856"/>
        <v>1320.5999999999999</v>
      </c>
      <c r="P266" s="17">
        <f t="shared" ref="P266:P267" si="1174">P267</f>
        <v>21.899999999999999</v>
      </c>
      <c r="Q266" s="17">
        <f t="shared" ref="Q266:Q267" si="1175">Q267</f>
        <v>0</v>
      </c>
      <c r="R266" s="17">
        <f t="shared" ref="R266:R267" si="1176">R267</f>
        <v>0</v>
      </c>
      <c r="S266" s="17">
        <f t="shared" ref="S266:S267" si="1177">S267</f>
        <v>0</v>
      </c>
      <c r="T266" s="17">
        <f t="shared" ref="T266:T267" si="1178">T267</f>
        <v>0</v>
      </c>
      <c r="U266" s="17">
        <f t="shared" ref="U266:U267" si="1179">U267</f>
        <v>0</v>
      </c>
      <c r="V266" s="17">
        <f t="shared" ref="V266:V267" si="1180">V267</f>
        <v>0</v>
      </c>
      <c r="W266" s="17">
        <f t="shared" ref="W266:W267" si="1181">W267</f>
        <v>0</v>
      </c>
      <c r="X266" s="17">
        <f t="shared" ref="X266:X267" si="1182">X267</f>
        <v>0</v>
      </c>
      <c r="Y266" s="17">
        <f t="shared" si="1031"/>
        <v>1326.5</v>
      </c>
      <c r="Z266" s="17">
        <f t="shared" si="1032"/>
        <v>1320.5999999999999</v>
      </c>
      <c r="AA266" s="17">
        <f t="shared" si="1033"/>
        <v>1320.5999999999999</v>
      </c>
      <c r="AB266" s="17">
        <f t="shared" ref="AB266:AB267" si="1183">AB267</f>
        <v>0</v>
      </c>
      <c r="AC266" s="17">
        <f t="shared" ref="AC266:AC267" si="1184">AC267</f>
        <v>0</v>
      </c>
      <c r="AD266" s="17">
        <f t="shared" ref="AD266:AD267" si="1185">AD267</f>
        <v>0</v>
      </c>
      <c r="AE266" s="17">
        <f t="shared" si="1034"/>
        <v>1326.5</v>
      </c>
      <c r="AF266" s="17">
        <f t="shared" si="1035"/>
        <v>1320.5999999999999</v>
      </c>
      <c r="AG266" s="17">
        <f t="shared" si="1036"/>
        <v>1320.5999999999999</v>
      </c>
      <c r="AH266" s="17">
        <f t="shared" ref="AH266:AH267" si="1186">AH267</f>
        <v>0</v>
      </c>
      <c r="AI266" s="17">
        <f t="shared" ref="AI266:AI267" si="1187">AI267</f>
        <v>0</v>
      </c>
      <c r="AJ266" s="17">
        <f t="shared" ref="AJ266:AJ267" si="1188">AJ267</f>
        <v>0</v>
      </c>
      <c r="AK266" s="17">
        <f t="shared" ref="AK266:AK267" si="1189">AK267</f>
        <v>0</v>
      </c>
      <c r="AL266" s="17">
        <f t="shared" ref="AL266:AL267" si="1190">AL267</f>
        <v>0</v>
      </c>
      <c r="AM266" s="17">
        <f t="shared" ref="AM266:AM267" si="1191">AM267</f>
        <v>0</v>
      </c>
      <c r="AN266" s="17">
        <f t="shared" ref="AN266:AN267" si="1192">AN267</f>
        <v>0</v>
      </c>
      <c r="AO266" s="17">
        <f t="shared" ref="AO266:AO267" si="1193">AO267</f>
        <v>0</v>
      </c>
      <c r="AP266" s="17">
        <f t="shared" ref="AP266:AP267" si="1194">AP267</f>
        <v>0</v>
      </c>
      <c r="AQ266" s="17">
        <f t="shared" ref="AQ266:AQ267" si="1195">AQ267</f>
        <v>0</v>
      </c>
      <c r="AR266" s="17">
        <f t="shared" ref="AR266:AR267" si="1196">AR267</f>
        <v>0</v>
      </c>
      <c r="AS266" s="17">
        <f t="shared" ref="AS266:AS267" si="1197">AS267</f>
        <v>0</v>
      </c>
      <c r="AT266" s="17">
        <f t="shared" ref="AT266:AT267" si="1198">AT267</f>
        <v>0</v>
      </c>
      <c r="AU266" s="17">
        <f t="shared" ref="AU266:AU267" si="1199">AU267</f>
        <v>0</v>
      </c>
      <c r="AV266" s="17">
        <f t="shared" ref="AV266:AV267" si="1200">AV267</f>
        <v>0</v>
      </c>
      <c r="AW266" s="17">
        <f t="shared" si="1037"/>
        <v>1326.5</v>
      </c>
      <c r="AX266" s="17">
        <f t="shared" si="1038"/>
        <v>1320.5999999999999</v>
      </c>
      <c r="AY266" s="17">
        <f t="shared" si="1039"/>
        <v>1320.5999999999999</v>
      </c>
      <c r="AZ266" s="17">
        <f t="shared" ref="AZ266:AZ267" si="1201">AZ267</f>
        <v>0</v>
      </c>
      <c r="BA266" s="17">
        <f t="shared" si="1040"/>
        <v>1326.5</v>
      </c>
      <c r="BB266" s="17">
        <f t="shared" si="1041"/>
        <v>1320.5999999999999</v>
      </c>
      <c r="BC266" s="17">
        <f t="shared" si="1042"/>
        <v>1320.5999999999999</v>
      </c>
      <c r="BD266" s="17">
        <f t="shared" ref="BD266:BD267" si="1202">BD267</f>
        <v>0</v>
      </c>
      <c r="BE266" s="17">
        <f t="shared" ref="BE266:BE267" si="1203">BE267</f>
        <v>0</v>
      </c>
      <c r="BF266" s="17">
        <f t="shared" ref="BF266:BF267" si="1204">BF267</f>
        <v>0</v>
      </c>
      <c r="BG266" s="17">
        <f t="shared" ref="BG266:BG267" si="1205">BG267</f>
        <v>0</v>
      </c>
      <c r="BH266" s="17">
        <f t="shared" ref="BH266:BH267" si="1206">BH267</f>
        <v>0</v>
      </c>
      <c r="BI266" s="17">
        <f t="shared" ref="BI266:BI267" si="1207">BI267</f>
        <v>0</v>
      </c>
      <c r="BJ266" s="17">
        <f t="shared" ref="BJ266:BJ267" si="1208">BJ267</f>
        <v>0</v>
      </c>
      <c r="BK266" s="17">
        <f t="shared" ref="BK266:BK267" si="1209">BK267</f>
        <v>0</v>
      </c>
      <c r="BL266" s="17">
        <f t="shared" ref="BL266:BL267" si="1210">BL267</f>
        <v>0</v>
      </c>
      <c r="BM266" s="17">
        <f t="shared" ref="BM266:BM267" si="1211">BM267</f>
        <v>0</v>
      </c>
      <c r="BN266" s="17">
        <f t="shared" ref="BN266:BN267" si="1212">BN267</f>
        <v>0</v>
      </c>
      <c r="BO266" s="17">
        <f t="shared" si="1043"/>
        <v>1326.5</v>
      </c>
      <c r="BP266" s="17">
        <f t="shared" si="1044"/>
        <v>1320.5999999999999</v>
      </c>
      <c r="BQ266" s="17">
        <f t="shared" si="1045"/>
        <v>1320.5999999999999</v>
      </c>
      <c r="BR266" s="17">
        <f t="shared" ref="BR266:BR267" si="1213">BR267</f>
        <v>0</v>
      </c>
      <c r="BS266" s="17">
        <f t="shared" ref="BS266:BS267" si="1214">BS267</f>
        <v>0</v>
      </c>
      <c r="BT266" s="17">
        <f t="shared" ref="BT266:BT267" si="1215">BT267</f>
        <v>0</v>
      </c>
      <c r="BU266" s="17">
        <f t="shared" si="1046"/>
        <v>1326.5</v>
      </c>
      <c r="BV266" s="17">
        <f t="shared" si="1047"/>
        <v>1320.5999999999999</v>
      </c>
      <c r="BW266" s="17">
        <f t="shared" si="1048"/>
        <v>1320.5999999999999</v>
      </c>
      <c r="BX266" s="17">
        <f t="shared" ref="BX266:BX267" si="1216">BX267</f>
        <v>-28.5</v>
      </c>
      <c r="BY266" s="17">
        <f t="shared" ref="BY266:BY267" si="1217">BY267</f>
        <v>0</v>
      </c>
      <c r="BZ266" s="17">
        <f t="shared" ref="BZ266:BZ267" si="1218">BZ267</f>
        <v>0</v>
      </c>
      <c r="CA266" s="17">
        <f t="shared" ref="CA266:CA267" si="1219">CA267</f>
        <v>0</v>
      </c>
      <c r="CB266" s="17">
        <f t="shared" ref="CB266:CB267" si="1220">CB267</f>
        <v>0</v>
      </c>
      <c r="CC266" s="17">
        <f t="shared" ref="CC266:CC267" si="1221">CC267</f>
        <v>0</v>
      </c>
      <c r="CD266" s="17">
        <f t="shared" ref="CD266:CD267" si="1222">CD267</f>
        <v>0</v>
      </c>
      <c r="CE266" s="17">
        <f t="shared" ref="CE266:CE267" si="1223">CE267</f>
        <v>0</v>
      </c>
      <c r="CF266" s="17">
        <f t="shared" ref="CF266:CF267" si="1224">CF267</f>
        <v>0</v>
      </c>
      <c r="CG266" s="17">
        <f t="shared" si="1049"/>
        <v>1298</v>
      </c>
      <c r="CH266" s="17">
        <f t="shared" si="1050"/>
        <v>1320.5999999999999</v>
      </c>
      <c r="CI266" s="17">
        <f t="shared" si="1051"/>
        <v>1320.5999999999999</v>
      </c>
      <c r="CJ266" s="17">
        <f t="shared" ref="CJ266:CJ267" si="1225">CJ267</f>
        <v>0</v>
      </c>
      <c r="CK266" s="32"/>
      <c r="CL266" s="32"/>
      <c r="CM266" s="1"/>
      <c r="CN266" s="1"/>
      <c r="CO266" s="1"/>
      <c r="CP266" s="1"/>
      <c r="CQ266" s="1"/>
      <c r="CR266" s="1"/>
      <c r="CS266" s="1"/>
    </row>
    <row r="267" s="1" customFormat="1">
      <c r="A267" s="30" t="s">
        <v>216</v>
      </c>
      <c r="B267" s="30" t="s">
        <v>177</v>
      </c>
      <c r="C267" s="30" t="s">
        <v>273</v>
      </c>
      <c r="D267" s="30" t="s">
        <v>237</v>
      </c>
      <c r="E267" s="30"/>
      <c r="F267" s="31" t="s">
        <v>41</v>
      </c>
      <c r="G267" s="17">
        <f t="shared" si="1168"/>
        <v>1304.5999999999999</v>
      </c>
      <c r="H267" s="17">
        <f t="shared" si="1169"/>
        <v>1320.5999999999999</v>
      </c>
      <c r="I267" s="17">
        <f t="shared" si="1170"/>
        <v>1320.5999999999999</v>
      </c>
      <c r="J267" s="17">
        <f t="shared" si="1171"/>
        <v>0</v>
      </c>
      <c r="K267" s="17">
        <f t="shared" si="1172"/>
        <v>0</v>
      </c>
      <c r="L267" s="17">
        <f t="shared" si="1173"/>
        <v>0</v>
      </c>
      <c r="M267" s="17">
        <f t="shared" si="854"/>
        <v>1304.5999999999999</v>
      </c>
      <c r="N267" s="17">
        <f t="shared" si="855"/>
        <v>1320.5999999999999</v>
      </c>
      <c r="O267" s="17">
        <f t="shared" si="856"/>
        <v>1320.5999999999999</v>
      </c>
      <c r="P267" s="17">
        <f t="shared" si="1174"/>
        <v>21.899999999999999</v>
      </c>
      <c r="Q267" s="17">
        <f t="shared" si="1175"/>
        <v>0</v>
      </c>
      <c r="R267" s="17">
        <f t="shared" si="1176"/>
        <v>0</v>
      </c>
      <c r="S267" s="17">
        <f t="shared" si="1177"/>
        <v>0</v>
      </c>
      <c r="T267" s="17">
        <f t="shared" si="1178"/>
        <v>0</v>
      </c>
      <c r="U267" s="17">
        <f t="shared" si="1179"/>
        <v>0</v>
      </c>
      <c r="V267" s="17">
        <f t="shared" si="1180"/>
        <v>0</v>
      </c>
      <c r="W267" s="17">
        <f t="shared" si="1181"/>
        <v>0</v>
      </c>
      <c r="X267" s="17">
        <f t="shared" si="1182"/>
        <v>0</v>
      </c>
      <c r="Y267" s="17">
        <f t="shared" si="1031"/>
        <v>1326.5</v>
      </c>
      <c r="Z267" s="17">
        <f t="shared" si="1032"/>
        <v>1320.5999999999999</v>
      </c>
      <c r="AA267" s="17">
        <f t="shared" si="1033"/>
        <v>1320.5999999999999</v>
      </c>
      <c r="AB267" s="17">
        <f t="shared" si="1183"/>
        <v>0</v>
      </c>
      <c r="AC267" s="17">
        <f t="shared" si="1184"/>
        <v>0</v>
      </c>
      <c r="AD267" s="17">
        <f t="shared" si="1185"/>
        <v>0</v>
      </c>
      <c r="AE267" s="17">
        <f t="shared" si="1034"/>
        <v>1326.5</v>
      </c>
      <c r="AF267" s="17">
        <f t="shared" si="1035"/>
        <v>1320.5999999999999</v>
      </c>
      <c r="AG267" s="17">
        <f t="shared" si="1036"/>
        <v>1320.5999999999999</v>
      </c>
      <c r="AH267" s="17">
        <f t="shared" si="1186"/>
        <v>0</v>
      </c>
      <c r="AI267" s="17">
        <f t="shared" si="1187"/>
        <v>0</v>
      </c>
      <c r="AJ267" s="17">
        <f t="shared" si="1188"/>
        <v>0</v>
      </c>
      <c r="AK267" s="17">
        <f t="shared" si="1189"/>
        <v>0</v>
      </c>
      <c r="AL267" s="17">
        <f t="shared" si="1190"/>
        <v>0</v>
      </c>
      <c r="AM267" s="17">
        <f t="shared" si="1191"/>
        <v>0</v>
      </c>
      <c r="AN267" s="17">
        <f t="shared" si="1192"/>
        <v>0</v>
      </c>
      <c r="AO267" s="17">
        <f t="shared" si="1193"/>
        <v>0</v>
      </c>
      <c r="AP267" s="17">
        <f t="shared" si="1194"/>
        <v>0</v>
      </c>
      <c r="AQ267" s="17">
        <f t="shared" si="1195"/>
        <v>0</v>
      </c>
      <c r="AR267" s="17">
        <f t="shared" si="1196"/>
        <v>0</v>
      </c>
      <c r="AS267" s="17">
        <f t="shared" si="1197"/>
        <v>0</v>
      </c>
      <c r="AT267" s="17">
        <f t="shared" si="1198"/>
        <v>0</v>
      </c>
      <c r="AU267" s="17">
        <f t="shared" si="1199"/>
        <v>0</v>
      </c>
      <c r="AV267" s="17">
        <f t="shared" si="1200"/>
        <v>0</v>
      </c>
      <c r="AW267" s="17">
        <f t="shared" si="1037"/>
        <v>1326.5</v>
      </c>
      <c r="AX267" s="17">
        <f t="shared" si="1038"/>
        <v>1320.5999999999999</v>
      </c>
      <c r="AY267" s="17">
        <f t="shared" si="1039"/>
        <v>1320.5999999999999</v>
      </c>
      <c r="AZ267" s="17">
        <f t="shared" si="1201"/>
        <v>0</v>
      </c>
      <c r="BA267" s="17">
        <f t="shared" si="1040"/>
        <v>1326.5</v>
      </c>
      <c r="BB267" s="17">
        <f t="shared" si="1041"/>
        <v>1320.5999999999999</v>
      </c>
      <c r="BC267" s="17">
        <f t="shared" si="1042"/>
        <v>1320.5999999999999</v>
      </c>
      <c r="BD267" s="17">
        <f t="shared" si="1202"/>
        <v>0</v>
      </c>
      <c r="BE267" s="17">
        <f t="shared" si="1203"/>
        <v>0</v>
      </c>
      <c r="BF267" s="17">
        <f t="shared" si="1204"/>
        <v>0</v>
      </c>
      <c r="BG267" s="17">
        <f t="shared" si="1205"/>
        <v>0</v>
      </c>
      <c r="BH267" s="17">
        <f t="shared" si="1206"/>
        <v>0</v>
      </c>
      <c r="BI267" s="17">
        <f t="shared" si="1207"/>
        <v>0</v>
      </c>
      <c r="BJ267" s="17">
        <f t="shared" si="1208"/>
        <v>0</v>
      </c>
      <c r="BK267" s="17">
        <f t="shared" si="1209"/>
        <v>0</v>
      </c>
      <c r="BL267" s="17">
        <f t="shared" si="1210"/>
        <v>0</v>
      </c>
      <c r="BM267" s="17">
        <f t="shared" si="1211"/>
        <v>0</v>
      </c>
      <c r="BN267" s="17">
        <f t="shared" si="1212"/>
        <v>0</v>
      </c>
      <c r="BO267" s="17">
        <f t="shared" si="1043"/>
        <v>1326.5</v>
      </c>
      <c r="BP267" s="17">
        <f t="shared" si="1044"/>
        <v>1320.5999999999999</v>
      </c>
      <c r="BQ267" s="17">
        <f t="shared" si="1045"/>
        <v>1320.5999999999999</v>
      </c>
      <c r="BR267" s="17">
        <f t="shared" si="1213"/>
        <v>0</v>
      </c>
      <c r="BS267" s="17">
        <f t="shared" si="1214"/>
        <v>0</v>
      </c>
      <c r="BT267" s="17">
        <f t="shared" si="1215"/>
        <v>0</v>
      </c>
      <c r="BU267" s="17">
        <f t="shared" si="1046"/>
        <v>1326.5</v>
      </c>
      <c r="BV267" s="17">
        <f t="shared" si="1047"/>
        <v>1320.5999999999999</v>
      </c>
      <c r="BW267" s="17">
        <f t="shared" si="1048"/>
        <v>1320.5999999999999</v>
      </c>
      <c r="BX267" s="17">
        <f t="shared" si="1216"/>
        <v>-28.5</v>
      </c>
      <c r="BY267" s="17">
        <f t="shared" si="1217"/>
        <v>0</v>
      </c>
      <c r="BZ267" s="17">
        <f t="shared" si="1218"/>
        <v>0</v>
      </c>
      <c r="CA267" s="17">
        <f t="shared" si="1219"/>
        <v>0</v>
      </c>
      <c r="CB267" s="17">
        <f t="shared" si="1220"/>
        <v>0</v>
      </c>
      <c r="CC267" s="17">
        <f t="shared" si="1221"/>
        <v>0</v>
      </c>
      <c r="CD267" s="17">
        <f t="shared" si="1222"/>
        <v>0</v>
      </c>
      <c r="CE267" s="17">
        <f t="shared" si="1223"/>
        <v>0</v>
      </c>
      <c r="CF267" s="17">
        <f t="shared" si="1224"/>
        <v>0</v>
      </c>
      <c r="CG267" s="17">
        <f t="shared" si="1049"/>
        <v>1298</v>
      </c>
      <c r="CH267" s="17">
        <f t="shared" si="1050"/>
        <v>1320.5999999999999</v>
      </c>
      <c r="CI267" s="17">
        <f t="shared" si="1051"/>
        <v>1320.5999999999999</v>
      </c>
      <c r="CJ267" s="17">
        <f t="shared" si="1225"/>
        <v>0</v>
      </c>
      <c r="CK267" s="32"/>
      <c r="CL267" s="32"/>
      <c r="CM267" s="1"/>
      <c r="CN267" s="1"/>
      <c r="CO267" s="1"/>
      <c r="CP267" s="1"/>
      <c r="CQ267" s="1"/>
      <c r="CR267" s="1"/>
      <c r="CS267" s="1"/>
    </row>
    <row r="268" s="1" customFormat="1">
      <c r="A268" s="30" t="s">
        <v>216</v>
      </c>
      <c r="B268" s="30" t="s">
        <v>177</v>
      </c>
      <c r="C268" s="30" t="s">
        <v>273</v>
      </c>
      <c r="D268" s="30" t="s">
        <v>277</v>
      </c>
      <c r="E268" s="30"/>
      <c r="F268" s="31" t="s">
        <v>278</v>
      </c>
      <c r="G268" s="17">
        <f>G269+G271</f>
        <v>1304.5999999999999</v>
      </c>
      <c r="H268" s="17">
        <f>H269+H271</f>
        <v>1320.5999999999999</v>
      </c>
      <c r="I268" s="17">
        <f>I269+I271</f>
        <v>1320.5999999999999</v>
      </c>
      <c r="J268" s="17">
        <f>J269+J271</f>
        <v>0</v>
      </c>
      <c r="K268" s="17">
        <f>K269+K271</f>
        <v>0</v>
      </c>
      <c r="L268" s="17">
        <f>L269+L271</f>
        <v>0</v>
      </c>
      <c r="M268" s="17">
        <f t="shared" si="854"/>
        <v>1304.5999999999999</v>
      </c>
      <c r="N268" s="17">
        <f t="shared" si="855"/>
        <v>1320.5999999999999</v>
      </c>
      <c r="O268" s="17">
        <f t="shared" si="856"/>
        <v>1320.5999999999999</v>
      </c>
      <c r="P268" s="17">
        <f>P269+P271</f>
        <v>21.899999999999999</v>
      </c>
      <c r="Q268" s="17">
        <f>Q269+Q271</f>
        <v>0</v>
      </c>
      <c r="R268" s="17">
        <f>R269+R271</f>
        <v>0</v>
      </c>
      <c r="S268" s="17">
        <f>S269+S271</f>
        <v>0</v>
      </c>
      <c r="T268" s="17">
        <f>T269+T271</f>
        <v>0</v>
      </c>
      <c r="U268" s="17">
        <f>U269+U271</f>
        <v>0</v>
      </c>
      <c r="V268" s="17">
        <f>V269+V271</f>
        <v>0</v>
      </c>
      <c r="W268" s="17">
        <f>W269+W271</f>
        <v>0</v>
      </c>
      <c r="X268" s="17">
        <f>X269+X271</f>
        <v>0</v>
      </c>
      <c r="Y268" s="17">
        <f t="shared" si="1031"/>
        <v>1326.5</v>
      </c>
      <c r="Z268" s="17">
        <f t="shared" si="1032"/>
        <v>1320.5999999999999</v>
      </c>
      <c r="AA268" s="17">
        <f t="shared" si="1033"/>
        <v>1320.5999999999999</v>
      </c>
      <c r="AB268" s="17">
        <f>AB269+AB271</f>
        <v>0</v>
      </c>
      <c r="AC268" s="17">
        <f>AC269+AC271</f>
        <v>0</v>
      </c>
      <c r="AD268" s="17">
        <f>AD269+AD271</f>
        <v>0</v>
      </c>
      <c r="AE268" s="17">
        <f t="shared" si="1034"/>
        <v>1326.5</v>
      </c>
      <c r="AF268" s="17">
        <f t="shared" si="1035"/>
        <v>1320.5999999999999</v>
      </c>
      <c r="AG268" s="17">
        <f t="shared" si="1036"/>
        <v>1320.5999999999999</v>
      </c>
      <c r="AH268" s="17">
        <f>AH269+AH271</f>
        <v>0</v>
      </c>
      <c r="AI268" s="17">
        <f>AI269+AI271</f>
        <v>0</v>
      </c>
      <c r="AJ268" s="17">
        <f>AJ269+AJ271</f>
        <v>0</v>
      </c>
      <c r="AK268" s="17">
        <f>AK269+AK271</f>
        <v>0</v>
      </c>
      <c r="AL268" s="17">
        <f>AL269+AL271</f>
        <v>0</v>
      </c>
      <c r="AM268" s="17">
        <f>AM269+AM271</f>
        <v>0</v>
      </c>
      <c r="AN268" s="17">
        <f>AN269+AN271</f>
        <v>0</v>
      </c>
      <c r="AO268" s="17">
        <f>AO269+AO271</f>
        <v>0</v>
      </c>
      <c r="AP268" s="17">
        <f>AP269+AP271</f>
        <v>0</v>
      </c>
      <c r="AQ268" s="17">
        <f>AQ269+AQ271</f>
        <v>0</v>
      </c>
      <c r="AR268" s="17">
        <f>AR269+AR271</f>
        <v>0</v>
      </c>
      <c r="AS268" s="17">
        <f>AS269+AS271</f>
        <v>0</v>
      </c>
      <c r="AT268" s="17">
        <f>AT269+AT271</f>
        <v>0</v>
      </c>
      <c r="AU268" s="17">
        <f>AU269+AU271</f>
        <v>0</v>
      </c>
      <c r="AV268" s="17">
        <f>AV269+AV271</f>
        <v>0</v>
      </c>
      <c r="AW268" s="17">
        <f t="shared" si="1037"/>
        <v>1326.5</v>
      </c>
      <c r="AX268" s="17">
        <f t="shared" si="1038"/>
        <v>1320.5999999999999</v>
      </c>
      <c r="AY268" s="17">
        <f t="shared" si="1039"/>
        <v>1320.5999999999999</v>
      </c>
      <c r="AZ268" s="17">
        <f>AZ269+AZ271</f>
        <v>0</v>
      </c>
      <c r="BA268" s="17">
        <f t="shared" si="1040"/>
        <v>1326.5</v>
      </c>
      <c r="BB268" s="17">
        <f t="shared" si="1041"/>
        <v>1320.5999999999999</v>
      </c>
      <c r="BC268" s="17">
        <f t="shared" si="1042"/>
        <v>1320.5999999999999</v>
      </c>
      <c r="BD268" s="17">
        <f>BD269+BD271</f>
        <v>0</v>
      </c>
      <c r="BE268" s="17">
        <f>BE269+BE271</f>
        <v>0</v>
      </c>
      <c r="BF268" s="17">
        <f>BF269+BF271</f>
        <v>0</v>
      </c>
      <c r="BG268" s="17">
        <f>BG269+BG271</f>
        <v>0</v>
      </c>
      <c r="BH268" s="17">
        <f>BH269+BH271</f>
        <v>0</v>
      </c>
      <c r="BI268" s="17">
        <f>BI269+BI271</f>
        <v>0</v>
      </c>
      <c r="BJ268" s="17">
        <f>BJ269+BJ271</f>
        <v>0</v>
      </c>
      <c r="BK268" s="17">
        <f>BK269+BK271</f>
        <v>0</v>
      </c>
      <c r="BL268" s="17">
        <f>BL269+BL271</f>
        <v>0</v>
      </c>
      <c r="BM268" s="17">
        <f>BM269+BM271</f>
        <v>0</v>
      </c>
      <c r="BN268" s="17">
        <f>BN269+BN271</f>
        <v>0</v>
      </c>
      <c r="BO268" s="17">
        <f t="shared" si="1043"/>
        <v>1326.5</v>
      </c>
      <c r="BP268" s="17">
        <f t="shared" si="1044"/>
        <v>1320.5999999999999</v>
      </c>
      <c r="BQ268" s="17">
        <f t="shared" si="1045"/>
        <v>1320.5999999999999</v>
      </c>
      <c r="BR268" s="17">
        <f>BR269+BR271</f>
        <v>0</v>
      </c>
      <c r="BS268" s="17">
        <f>BS269+BS271</f>
        <v>0</v>
      </c>
      <c r="BT268" s="17">
        <f>BT269+BT271</f>
        <v>0</v>
      </c>
      <c r="BU268" s="17">
        <f t="shared" si="1046"/>
        <v>1326.5</v>
      </c>
      <c r="BV268" s="17">
        <f t="shared" si="1047"/>
        <v>1320.5999999999999</v>
      </c>
      <c r="BW268" s="17">
        <f t="shared" si="1048"/>
        <v>1320.5999999999999</v>
      </c>
      <c r="BX268" s="17">
        <f>BX269+BX271</f>
        <v>-28.5</v>
      </c>
      <c r="BY268" s="17">
        <f>BY269+BY271</f>
        <v>0</v>
      </c>
      <c r="BZ268" s="17">
        <f>BZ269+BZ271</f>
        <v>0</v>
      </c>
      <c r="CA268" s="17">
        <f>CA269+CA271</f>
        <v>0</v>
      </c>
      <c r="CB268" s="17">
        <f>CB269+CB271</f>
        <v>0</v>
      </c>
      <c r="CC268" s="17">
        <f>CC269+CC271</f>
        <v>0</v>
      </c>
      <c r="CD268" s="17">
        <f>CD269+CD271</f>
        <v>0</v>
      </c>
      <c r="CE268" s="17">
        <f>CE269+CE271</f>
        <v>0</v>
      </c>
      <c r="CF268" s="17">
        <f>CF269+CF271</f>
        <v>0</v>
      </c>
      <c r="CG268" s="17">
        <f t="shared" si="1049"/>
        <v>1298</v>
      </c>
      <c r="CH268" s="17">
        <f t="shared" si="1050"/>
        <v>1320.5999999999999</v>
      </c>
      <c r="CI268" s="17">
        <f t="shared" si="1051"/>
        <v>1320.5999999999999</v>
      </c>
      <c r="CJ268" s="17">
        <f>CJ269+CJ271</f>
        <v>0</v>
      </c>
      <c r="CK268" s="32"/>
      <c r="CL268" s="32"/>
      <c r="CM268" s="1"/>
      <c r="CN268" s="1"/>
      <c r="CO268" s="1"/>
      <c r="CP268" s="1"/>
      <c r="CQ268" s="1"/>
      <c r="CR268" s="1"/>
      <c r="CS268" s="1"/>
    </row>
    <row r="269" s="1" customFormat="1">
      <c r="A269" s="30" t="s">
        <v>216</v>
      </c>
      <c r="B269" s="30" t="s">
        <v>177</v>
      </c>
      <c r="C269" s="30" t="s">
        <v>273</v>
      </c>
      <c r="D269" s="30" t="s">
        <v>279</v>
      </c>
      <c r="E269" s="30"/>
      <c r="F269" s="31" t="s">
        <v>61</v>
      </c>
      <c r="G269" s="17">
        <f>G270</f>
        <v>1298</v>
      </c>
      <c r="H269" s="17">
        <f>H270</f>
        <v>1320.5999999999999</v>
      </c>
      <c r="I269" s="17">
        <f>I270</f>
        <v>1320.5999999999999</v>
      </c>
      <c r="J269" s="17">
        <f>J270</f>
        <v>0</v>
      </c>
      <c r="K269" s="17">
        <f>K270</f>
        <v>0</v>
      </c>
      <c r="L269" s="17">
        <f>L270</f>
        <v>0</v>
      </c>
      <c r="M269" s="17">
        <f t="shared" si="854"/>
        <v>1298</v>
      </c>
      <c r="N269" s="17">
        <f t="shared" si="855"/>
        <v>1320.5999999999999</v>
      </c>
      <c r="O269" s="17">
        <f t="shared" si="856"/>
        <v>1320.5999999999999</v>
      </c>
      <c r="P269" s="17">
        <f>P270</f>
        <v>0</v>
      </c>
      <c r="Q269" s="17">
        <f>Q270</f>
        <v>0</v>
      </c>
      <c r="R269" s="17">
        <f>R270</f>
        <v>0</v>
      </c>
      <c r="S269" s="17">
        <f>S270</f>
        <v>0</v>
      </c>
      <c r="T269" s="17">
        <f>T270</f>
        <v>0</v>
      </c>
      <c r="U269" s="17">
        <f>U270</f>
        <v>0</v>
      </c>
      <c r="V269" s="17">
        <f>V270</f>
        <v>0</v>
      </c>
      <c r="W269" s="17">
        <f>W270</f>
        <v>0</v>
      </c>
      <c r="X269" s="17">
        <f>X270</f>
        <v>0</v>
      </c>
      <c r="Y269" s="17">
        <f t="shared" si="1031"/>
        <v>1298</v>
      </c>
      <c r="Z269" s="17">
        <f t="shared" si="1032"/>
        <v>1320.5999999999999</v>
      </c>
      <c r="AA269" s="17">
        <f t="shared" si="1033"/>
        <v>1320.5999999999999</v>
      </c>
      <c r="AB269" s="17">
        <f>AB270</f>
        <v>0</v>
      </c>
      <c r="AC269" s="17">
        <f>AC270</f>
        <v>0</v>
      </c>
      <c r="AD269" s="17">
        <f>AD270</f>
        <v>0</v>
      </c>
      <c r="AE269" s="17">
        <f t="shared" si="1034"/>
        <v>1298</v>
      </c>
      <c r="AF269" s="17">
        <f t="shared" si="1035"/>
        <v>1320.5999999999999</v>
      </c>
      <c r="AG269" s="17">
        <f t="shared" si="1036"/>
        <v>1320.5999999999999</v>
      </c>
      <c r="AH269" s="17">
        <f>AH270</f>
        <v>0</v>
      </c>
      <c r="AI269" s="17">
        <f>AI270</f>
        <v>0</v>
      </c>
      <c r="AJ269" s="17">
        <f>AJ270</f>
        <v>0</v>
      </c>
      <c r="AK269" s="17">
        <f>AK270</f>
        <v>0</v>
      </c>
      <c r="AL269" s="17">
        <f>AL270</f>
        <v>0</v>
      </c>
      <c r="AM269" s="17">
        <f>AM270</f>
        <v>0</v>
      </c>
      <c r="AN269" s="17">
        <f>AN270</f>
        <v>0</v>
      </c>
      <c r="AO269" s="17">
        <f>AO270</f>
        <v>0</v>
      </c>
      <c r="AP269" s="17">
        <f>AP270</f>
        <v>0</v>
      </c>
      <c r="AQ269" s="17">
        <f>AQ270</f>
        <v>0</v>
      </c>
      <c r="AR269" s="17">
        <f>AR270</f>
        <v>0</v>
      </c>
      <c r="AS269" s="17">
        <f>AS270</f>
        <v>0</v>
      </c>
      <c r="AT269" s="17">
        <f>AT270</f>
        <v>0</v>
      </c>
      <c r="AU269" s="17">
        <f>AU270</f>
        <v>0</v>
      </c>
      <c r="AV269" s="17">
        <f>AV270</f>
        <v>0</v>
      </c>
      <c r="AW269" s="17">
        <f t="shared" si="1037"/>
        <v>1298</v>
      </c>
      <c r="AX269" s="17">
        <f t="shared" si="1038"/>
        <v>1320.5999999999999</v>
      </c>
      <c r="AY269" s="17">
        <f t="shared" si="1039"/>
        <v>1320.5999999999999</v>
      </c>
      <c r="AZ269" s="17">
        <f>AZ270</f>
        <v>0</v>
      </c>
      <c r="BA269" s="17">
        <f t="shared" si="1040"/>
        <v>1298</v>
      </c>
      <c r="BB269" s="17">
        <f t="shared" si="1041"/>
        <v>1320.5999999999999</v>
      </c>
      <c r="BC269" s="17">
        <f t="shared" si="1042"/>
        <v>1320.5999999999999</v>
      </c>
      <c r="BD269" s="17">
        <f>BD270</f>
        <v>0</v>
      </c>
      <c r="BE269" s="17">
        <f>BE270</f>
        <v>0</v>
      </c>
      <c r="BF269" s="17">
        <f>BF270</f>
        <v>0</v>
      </c>
      <c r="BG269" s="17">
        <f>BG270</f>
        <v>0</v>
      </c>
      <c r="BH269" s="17">
        <f>BH270</f>
        <v>0</v>
      </c>
      <c r="BI269" s="17">
        <f>BI270</f>
        <v>0</v>
      </c>
      <c r="BJ269" s="17">
        <f>BJ270</f>
        <v>0</v>
      </c>
      <c r="BK269" s="17">
        <f>BK270</f>
        <v>0</v>
      </c>
      <c r="BL269" s="17">
        <f>BL270</f>
        <v>0</v>
      </c>
      <c r="BM269" s="17">
        <f>BM270</f>
        <v>0</v>
      </c>
      <c r="BN269" s="17">
        <f>BN270</f>
        <v>0</v>
      </c>
      <c r="BO269" s="17">
        <f t="shared" si="1043"/>
        <v>1298</v>
      </c>
      <c r="BP269" s="17">
        <f t="shared" si="1044"/>
        <v>1320.5999999999999</v>
      </c>
      <c r="BQ269" s="17">
        <f t="shared" si="1045"/>
        <v>1320.5999999999999</v>
      </c>
      <c r="BR269" s="17">
        <f>BR270</f>
        <v>0</v>
      </c>
      <c r="BS269" s="17">
        <f>BS270</f>
        <v>0</v>
      </c>
      <c r="BT269" s="17">
        <f>BT270</f>
        <v>0</v>
      </c>
      <c r="BU269" s="17">
        <f t="shared" si="1046"/>
        <v>1298</v>
      </c>
      <c r="BV269" s="17">
        <f t="shared" si="1047"/>
        <v>1320.5999999999999</v>
      </c>
      <c r="BW269" s="17">
        <f t="shared" si="1048"/>
        <v>1320.5999999999999</v>
      </c>
      <c r="BX269" s="17">
        <f>BX270</f>
        <v>0</v>
      </c>
      <c r="BY269" s="17">
        <f>BY270</f>
        <v>0</v>
      </c>
      <c r="BZ269" s="17">
        <f>BZ270</f>
        <v>0</v>
      </c>
      <c r="CA269" s="17">
        <f>CA270</f>
        <v>0</v>
      </c>
      <c r="CB269" s="17">
        <f>CB270</f>
        <v>0</v>
      </c>
      <c r="CC269" s="17">
        <f>CC270</f>
        <v>0</v>
      </c>
      <c r="CD269" s="17">
        <f>CD270</f>
        <v>0</v>
      </c>
      <c r="CE269" s="17">
        <f>CE270</f>
        <v>0</v>
      </c>
      <c r="CF269" s="17">
        <f>CF270</f>
        <v>0</v>
      </c>
      <c r="CG269" s="17">
        <f t="shared" si="1049"/>
        <v>1298</v>
      </c>
      <c r="CH269" s="17">
        <f t="shared" si="1050"/>
        <v>1320.5999999999999</v>
      </c>
      <c r="CI269" s="17">
        <f t="shared" si="1051"/>
        <v>1320.5999999999999</v>
      </c>
      <c r="CJ269" s="17">
        <f>CJ270</f>
        <v>0</v>
      </c>
      <c r="CK269" s="32"/>
      <c r="CL269" s="32"/>
      <c r="CM269" s="1"/>
      <c r="CN269" s="1"/>
      <c r="CO269" s="1"/>
      <c r="CP269" s="1"/>
      <c r="CQ269" s="1"/>
      <c r="CR269" s="1"/>
      <c r="CS269" s="1"/>
    </row>
    <row r="270" s="1" customFormat="1">
      <c r="A270" s="30" t="s">
        <v>216</v>
      </c>
      <c r="B270" s="30" t="s">
        <v>177</v>
      </c>
      <c r="C270" s="30" t="s">
        <v>273</v>
      </c>
      <c r="D270" s="30" t="s">
        <v>279</v>
      </c>
      <c r="E270" s="30" t="s">
        <v>140</v>
      </c>
      <c r="F270" s="31" t="s">
        <v>141</v>
      </c>
      <c r="G270" s="17">
        <v>1298</v>
      </c>
      <c r="H270" s="17">
        <v>1320.5999999999999</v>
      </c>
      <c r="I270" s="17">
        <v>1320.5999999999999</v>
      </c>
      <c r="J270" s="17"/>
      <c r="K270" s="17"/>
      <c r="L270" s="17"/>
      <c r="M270" s="17">
        <f t="shared" si="854"/>
        <v>1298</v>
      </c>
      <c r="N270" s="17">
        <f t="shared" si="855"/>
        <v>1320.5999999999999</v>
      </c>
      <c r="O270" s="17">
        <f t="shared" si="856"/>
        <v>1320.5999999999999</v>
      </c>
      <c r="P270" s="17"/>
      <c r="Q270" s="17"/>
      <c r="R270" s="17"/>
      <c r="S270" s="17"/>
      <c r="T270" s="17"/>
      <c r="U270" s="17"/>
      <c r="V270" s="17"/>
      <c r="W270" s="17"/>
      <c r="X270" s="17"/>
      <c r="Y270" s="17">
        <f t="shared" si="1031"/>
        <v>1298</v>
      </c>
      <c r="Z270" s="17">
        <f t="shared" si="1032"/>
        <v>1320.5999999999999</v>
      </c>
      <c r="AA270" s="17">
        <f t="shared" si="1033"/>
        <v>1320.5999999999999</v>
      </c>
      <c r="AB270" s="17"/>
      <c r="AC270" s="17"/>
      <c r="AD270" s="17"/>
      <c r="AE270" s="17">
        <f t="shared" si="1034"/>
        <v>1298</v>
      </c>
      <c r="AF270" s="17">
        <f t="shared" si="1035"/>
        <v>1320.5999999999999</v>
      </c>
      <c r="AG270" s="17">
        <f t="shared" si="1036"/>
        <v>1320.5999999999999</v>
      </c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>
        <f t="shared" si="1037"/>
        <v>1298</v>
      </c>
      <c r="AX270" s="17">
        <f t="shared" si="1038"/>
        <v>1320.5999999999999</v>
      </c>
      <c r="AY270" s="17">
        <f t="shared" si="1039"/>
        <v>1320.5999999999999</v>
      </c>
      <c r="AZ270" s="17"/>
      <c r="BA270" s="17">
        <f t="shared" si="1040"/>
        <v>1298</v>
      </c>
      <c r="BB270" s="17">
        <f t="shared" si="1041"/>
        <v>1320.5999999999999</v>
      </c>
      <c r="BC270" s="17">
        <f t="shared" si="1042"/>
        <v>1320.5999999999999</v>
      </c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>
        <f t="shared" si="1043"/>
        <v>1298</v>
      </c>
      <c r="BP270" s="17">
        <f t="shared" si="1044"/>
        <v>1320.5999999999999</v>
      </c>
      <c r="BQ270" s="17">
        <f t="shared" si="1045"/>
        <v>1320.5999999999999</v>
      </c>
      <c r="BR270" s="17"/>
      <c r="BS270" s="17"/>
      <c r="BT270" s="17"/>
      <c r="BU270" s="17">
        <f t="shared" si="1046"/>
        <v>1298</v>
      </c>
      <c r="BV270" s="17">
        <f t="shared" si="1047"/>
        <v>1320.5999999999999</v>
      </c>
      <c r="BW270" s="17">
        <f t="shared" si="1048"/>
        <v>1320.5999999999999</v>
      </c>
      <c r="BX270" s="17"/>
      <c r="BY270" s="17"/>
      <c r="BZ270" s="17"/>
      <c r="CA270" s="17"/>
      <c r="CB270" s="17"/>
      <c r="CC270" s="17"/>
      <c r="CD270" s="17"/>
      <c r="CE270" s="17"/>
      <c r="CF270" s="17"/>
      <c r="CG270" s="17">
        <f t="shared" si="1049"/>
        <v>1298</v>
      </c>
      <c r="CH270" s="17">
        <f t="shared" si="1050"/>
        <v>1320.5999999999999</v>
      </c>
      <c r="CI270" s="17">
        <f t="shared" si="1051"/>
        <v>1320.5999999999999</v>
      </c>
      <c r="CJ270" s="17"/>
      <c r="CK270" s="32"/>
      <c r="CL270" s="32"/>
      <c r="CM270" s="1"/>
      <c r="CN270" s="1"/>
      <c r="CO270" s="1"/>
      <c r="CP270" s="1"/>
      <c r="CQ270" s="1"/>
      <c r="CR270" s="1"/>
      <c r="CS270" s="1"/>
    </row>
    <row r="271" s="1" customFormat="1" hidden="1">
      <c r="A271" s="30" t="s">
        <v>216</v>
      </c>
      <c r="B271" s="30" t="s">
        <v>177</v>
      </c>
      <c r="C271" s="30" t="s">
        <v>273</v>
      </c>
      <c r="D271" s="30" t="s">
        <v>280</v>
      </c>
      <c r="E271" s="30"/>
      <c r="F271" s="31" t="s">
        <v>232</v>
      </c>
      <c r="G271" s="17">
        <f>G272</f>
        <v>6.5999999999999996</v>
      </c>
      <c r="H271" s="17">
        <f>H272</f>
        <v>0</v>
      </c>
      <c r="I271" s="17">
        <f>I272</f>
        <v>0</v>
      </c>
      <c r="J271" s="17">
        <f>J272</f>
        <v>0</v>
      </c>
      <c r="K271" s="17">
        <f>K272</f>
        <v>0</v>
      </c>
      <c r="L271" s="17">
        <f>L272</f>
        <v>0</v>
      </c>
      <c r="M271" s="17">
        <f t="shared" si="854"/>
        <v>6.5999999999999996</v>
      </c>
      <c r="N271" s="17">
        <f t="shared" si="855"/>
        <v>0</v>
      </c>
      <c r="O271" s="17">
        <f t="shared" si="856"/>
        <v>0</v>
      </c>
      <c r="P271" s="17">
        <f>P272</f>
        <v>21.899999999999999</v>
      </c>
      <c r="Q271" s="17">
        <f>Q272</f>
        <v>0</v>
      </c>
      <c r="R271" s="17">
        <f>R272</f>
        <v>0</v>
      </c>
      <c r="S271" s="17">
        <f>S272</f>
        <v>0</v>
      </c>
      <c r="T271" s="17">
        <f>T272</f>
        <v>0</v>
      </c>
      <c r="U271" s="17">
        <f>U272</f>
        <v>0</v>
      </c>
      <c r="V271" s="17">
        <f>V272</f>
        <v>0</v>
      </c>
      <c r="W271" s="17">
        <f>W272</f>
        <v>0</v>
      </c>
      <c r="X271" s="17">
        <f>X272</f>
        <v>0</v>
      </c>
      <c r="Y271" s="17">
        <f t="shared" si="1031"/>
        <v>28.5</v>
      </c>
      <c r="Z271" s="17">
        <f t="shared" si="1032"/>
        <v>0</v>
      </c>
      <c r="AA271" s="17">
        <f t="shared" si="1033"/>
        <v>0</v>
      </c>
      <c r="AB271" s="17">
        <f>AB272</f>
        <v>0</v>
      </c>
      <c r="AC271" s="17">
        <f>AC272</f>
        <v>0</v>
      </c>
      <c r="AD271" s="17">
        <f>AD272</f>
        <v>0</v>
      </c>
      <c r="AE271" s="17">
        <f t="shared" si="1034"/>
        <v>28.5</v>
      </c>
      <c r="AF271" s="17">
        <f t="shared" si="1035"/>
        <v>0</v>
      </c>
      <c r="AG271" s="17">
        <f t="shared" si="1036"/>
        <v>0</v>
      </c>
      <c r="AH271" s="17">
        <f>AH272</f>
        <v>0</v>
      </c>
      <c r="AI271" s="17">
        <f>AI272</f>
        <v>0</v>
      </c>
      <c r="AJ271" s="17">
        <f>AJ272</f>
        <v>0</v>
      </c>
      <c r="AK271" s="17">
        <f>AK272</f>
        <v>0</v>
      </c>
      <c r="AL271" s="17">
        <f>AL272</f>
        <v>0</v>
      </c>
      <c r="AM271" s="17">
        <f>AM272</f>
        <v>0</v>
      </c>
      <c r="AN271" s="17">
        <f>AN272</f>
        <v>0</v>
      </c>
      <c r="AO271" s="17">
        <f>AO272</f>
        <v>0</v>
      </c>
      <c r="AP271" s="17">
        <f>AP272</f>
        <v>0</v>
      </c>
      <c r="AQ271" s="17">
        <f>AQ272</f>
        <v>0</v>
      </c>
      <c r="AR271" s="17">
        <f>AR272</f>
        <v>0</v>
      </c>
      <c r="AS271" s="17">
        <f>AS272</f>
        <v>0</v>
      </c>
      <c r="AT271" s="17">
        <f>AT272</f>
        <v>0</v>
      </c>
      <c r="AU271" s="17">
        <f>AU272</f>
        <v>0</v>
      </c>
      <c r="AV271" s="17">
        <f>AV272</f>
        <v>0</v>
      </c>
      <c r="AW271" s="17">
        <f t="shared" si="1037"/>
        <v>28.5</v>
      </c>
      <c r="AX271" s="17">
        <f t="shared" si="1038"/>
        <v>0</v>
      </c>
      <c r="AY271" s="17">
        <f t="shared" si="1039"/>
        <v>0</v>
      </c>
      <c r="AZ271" s="17">
        <f>AZ272</f>
        <v>0</v>
      </c>
      <c r="BA271" s="17">
        <f t="shared" si="1040"/>
        <v>28.5</v>
      </c>
      <c r="BB271" s="17">
        <f t="shared" si="1041"/>
        <v>0</v>
      </c>
      <c r="BC271" s="17">
        <f t="shared" si="1042"/>
        <v>0</v>
      </c>
      <c r="BD271" s="17">
        <f>BD272</f>
        <v>0</v>
      </c>
      <c r="BE271" s="17">
        <f>BE272</f>
        <v>0</v>
      </c>
      <c r="BF271" s="17">
        <f>BF272</f>
        <v>0</v>
      </c>
      <c r="BG271" s="17">
        <f>BG272</f>
        <v>0</v>
      </c>
      <c r="BH271" s="17">
        <f>BH272</f>
        <v>0</v>
      </c>
      <c r="BI271" s="17">
        <f>BI272</f>
        <v>0</v>
      </c>
      <c r="BJ271" s="17">
        <f>BJ272</f>
        <v>0</v>
      </c>
      <c r="BK271" s="17">
        <f>BK272</f>
        <v>0</v>
      </c>
      <c r="BL271" s="17">
        <f>BL272</f>
        <v>0</v>
      </c>
      <c r="BM271" s="17">
        <f>BM272</f>
        <v>0</v>
      </c>
      <c r="BN271" s="17">
        <f>BN272</f>
        <v>0</v>
      </c>
      <c r="BO271" s="17">
        <f t="shared" si="1043"/>
        <v>28.5</v>
      </c>
      <c r="BP271" s="17">
        <f t="shared" si="1044"/>
        <v>0</v>
      </c>
      <c r="BQ271" s="17">
        <f t="shared" si="1045"/>
        <v>0</v>
      </c>
      <c r="BR271" s="17">
        <f>BR272</f>
        <v>0</v>
      </c>
      <c r="BS271" s="17">
        <f>BS272</f>
        <v>0</v>
      </c>
      <c r="BT271" s="17">
        <f>BT272</f>
        <v>0</v>
      </c>
      <c r="BU271" s="17">
        <f t="shared" si="1046"/>
        <v>28.5</v>
      </c>
      <c r="BV271" s="17">
        <f t="shared" si="1047"/>
        <v>0</v>
      </c>
      <c r="BW271" s="17">
        <f t="shared" si="1048"/>
        <v>0</v>
      </c>
      <c r="BX271" s="17">
        <f>BX272</f>
        <v>-28.5</v>
      </c>
      <c r="BY271" s="17">
        <f>BY272</f>
        <v>0</v>
      </c>
      <c r="BZ271" s="17">
        <f>BZ272</f>
        <v>0</v>
      </c>
      <c r="CA271" s="17">
        <f>CA272</f>
        <v>0</v>
      </c>
      <c r="CB271" s="17">
        <f>CB272</f>
        <v>0</v>
      </c>
      <c r="CC271" s="17">
        <f>CC272</f>
        <v>0</v>
      </c>
      <c r="CD271" s="17">
        <f>CD272</f>
        <v>0</v>
      </c>
      <c r="CE271" s="17">
        <f>CE272</f>
        <v>0</v>
      </c>
      <c r="CF271" s="17">
        <f>CF272</f>
        <v>0</v>
      </c>
      <c r="CG271" s="17">
        <f t="shared" si="1049"/>
        <v>0</v>
      </c>
      <c r="CH271" s="17">
        <f t="shared" si="1050"/>
        <v>0</v>
      </c>
      <c r="CI271" s="17">
        <f t="shared" si="1051"/>
        <v>0</v>
      </c>
      <c r="CJ271" s="17">
        <f>CJ272</f>
        <v>0</v>
      </c>
      <c r="CK271" s="32">
        <v>0</v>
      </c>
      <c r="CL271" s="32"/>
      <c r="CM271" s="1"/>
      <c r="CN271" s="1"/>
      <c r="CO271" s="1"/>
      <c r="CP271" s="1"/>
      <c r="CQ271" s="1"/>
      <c r="CR271" s="1"/>
      <c r="CS271" s="1"/>
    </row>
    <row r="272" s="1" customFormat="1" hidden="1">
      <c r="A272" s="30" t="s">
        <v>216</v>
      </c>
      <c r="B272" s="30" t="s">
        <v>177</v>
      </c>
      <c r="C272" s="30" t="s">
        <v>273</v>
      </c>
      <c r="D272" s="30" t="s">
        <v>280</v>
      </c>
      <c r="E272" s="30" t="s">
        <v>140</v>
      </c>
      <c r="F272" s="31" t="s">
        <v>141</v>
      </c>
      <c r="G272" s="17">
        <v>6.5999999999999996</v>
      </c>
      <c r="H272" s="17">
        <v>0</v>
      </c>
      <c r="I272" s="17">
        <v>0</v>
      </c>
      <c r="J272" s="17"/>
      <c r="K272" s="17"/>
      <c r="L272" s="17"/>
      <c r="M272" s="17">
        <f t="shared" si="854"/>
        <v>6.5999999999999996</v>
      </c>
      <c r="N272" s="17">
        <f t="shared" si="855"/>
        <v>0</v>
      </c>
      <c r="O272" s="17">
        <f t="shared" si="856"/>
        <v>0</v>
      </c>
      <c r="P272" s="17">
        <v>21.899999999999999</v>
      </c>
      <c r="Q272" s="17"/>
      <c r="R272" s="17"/>
      <c r="S272" s="17"/>
      <c r="T272" s="17"/>
      <c r="U272" s="17"/>
      <c r="V272" s="17"/>
      <c r="W272" s="17"/>
      <c r="X272" s="17"/>
      <c r="Y272" s="17">
        <f t="shared" si="1031"/>
        <v>28.5</v>
      </c>
      <c r="Z272" s="17">
        <f t="shared" si="1032"/>
        <v>0</v>
      </c>
      <c r="AA272" s="17">
        <f t="shared" si="1033"/>
        <v>0</v>
      </c>
      <c r="AB272" s="17"/>
      <c r="AC272" s="17"/>
      <c r="AD272" s="17"/>
      <c r="AE272" s="17">
        <f t="shared" si="1034"/>
        <v>28.5</v>
      </c>
      <c r="AF272" s="17">
        <f t="shared" si="1035"/>
        <v>0</v>
      </c>
      <c r="AG272" s="17">
        <f t="shared" si="1036"/>
        <v>0</v>
      </c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>
        <f t="shared" si="1037"/>
        <v>28.5</v>
      </c>
      <c r="AX272" s="17">
        <f t="shared" si="1038"/>
        <v>0</v>
      </c>
      <c r="AY272" s="17">
        <f t="shared" si="1039"/>
        <v>0</v>
      </c>
      <c r="AZ272" s="17"/>
      <c r="BA272" s="17">
        <f t="shared" si="1040"/>
        <v>28.5</v>
      </c>
      <c r="BB272" s="17">
        <f t="shared" si="1041"/>
        <v>0</v>
      </c>
      <c r="BC272" s="17">
        <f t="shared" si="1042"/>
        <v>0</v>
      </c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>
        <f t="shared" si="1043"/>
        <v>28.5</v>
      </c>
      <c r="BP272" s="17">
        <f t="shared" si="1044"/>
        <v>0</v>
      </c>
      <c r="BQ272" s="17">
        <f t="shared" si="1045"/>
        <v>0</v>
      </c>
      <c r="BR272" s="17"/>
      <c r="BS272" s="17"/>
      <c r="BT272" s="17"/>
      <c r="BU272" s="17">
        <f t="shared" si="1046"/>
        <v>28.5</v>
      </c>
      <c r="BV272" s="17">
        <f t="shared" si="1047"/>
        <v>0</v>
      </c>
      <c r="BW272" s="17">
        <f t="shared" si="1048"/>
        <v>0</v>
      </c>
      <c r="BX272" s="17">
        <v>-28.5</v>
      </c>
      <c r="BY272" s="17"/>
      <c r="BZ272" s="17"/>
      <c r="CA272" s="17"/>
      <c r="CB272" s="17"/>
      <c r="CC272" s="37"/>
      <c r="CD272" s="17"/>
      <c r="CE272" s="17"/>
      <c r="CF272" s="37"/>
      <c r="CG272" s="17">
        <f t="shared" si="1049"/>
        <v>0</v>
      </c>
      <c r="CH272" s="17">
        <f t="shared" si="1050"/>
        <v>0</v>
      </c>
      <c r="CI272" s="17">
        <f t="shared" si="1051"/>
        <v>0</v>
      </c>
      <c r="CJ272" s="17"/>
      <c r="CK272" s="32">
        <v>0</v>
      </c>
      <c r="CL272" s="32"/>
      <c r="CM272" s="1"/>
      <c r="CN272" s="1"/>
      <c r="CO272" s="1"/>
      <c r="CP272" s="1"/>
      <c r="CQ272" s="1"/>
      <c r="CR272" s="1"/>
      <c r="CS272" s="1"/>
    </row>
    <row r="273" s="20" customFormat="1">
      <c r="A273" s="21" t="s">
        <v>216</v>
      </c>
      <c r="B273" s="21" t="s">
        <v>80</v>
      </c>
      <c r="C273" s="21"/>
      <c r="D273" s="21"/>
      <c r="E273" s="21"/>
      <c r="F273" s="22" t="s">
        <v>81</v>
      </c>
      <c r="G273" s="23">
        <f>G274+G324</f>
        <v>1663476.4999999995</v>
      </c>
      <c r="H273" s="23">
        <f>H274+H324</f>
        <v>1748775.6999999997</v>
      </c>
      <c r="I273" s="23">
        <f>I274+I324</f>
        <v>1869678.5999999999</v>
      </c>
      <c r="J273" s="23">
        <f>J274+J324</f>
        <v>8537.6000000000004</v>
      </c>
      <c r="K273" s="23">
        <f>K274+K324</f>
        <v>-8537.6000000000004</v>
      </c>
      <c r="L273" s="23">
        <f>L274+L324</f>
        <v>0</v>
      </c>
      <c r="M273" s="23">
        <f t="shared" si="854"/>
        <v>1672014.0999999996</v>
      </c>
      <c r="N273" s="23">
        <f t="shared" si="855"/>
        <v>1740238.0999999996</v>
      </c>
      <c r="O273" s="23">
        <f t="shared" si="856"/>
        <v>1869678.5999999999</v>
      </c>
      <c r="P273" s="23">
        <f>P274+P324</f>
        <v>18647.900000000001</v>
      </c>
      <c r="Q273" s="23">
        <f>Q274+Q324</f>
        <v>0</v>
      </c>
      <c r="R273" s="23">
        <f>R274+R324</f>
        <v>0</v>
      </c>
      <c r="S273" s="23">
        <f>S274+S324</f>
        <v>96146.942999999999</v>
      </c>
      <c r="T273" s="23">
        <f>T274+T324</f>
        <v>27562.900000000001</v>
      </c>
      <c r="U273" s="23">
        <f>U274+U324</f>
        <v>0</v>
      </c>
      <c r="V273" s="23">
        <f>V274+V324</f>
        <v>27562.900000000001</v>
      </c>
      <c r="W273" s="23">
        <f>W274+W324</f>
        <v>0</v>
      </c>
      <c r="X273" s="23">
        <f>X274+X324</f>
        <v>0</v>
      </c>
      <c r="Y273" s="23">
        <f t="shared" si="1031"/>
        <v>1786808.9429999995</v>
      </c>
      <c r="Z273" s="23">
        <f t="shared" si="1032"/>
        <v>1767800.9999999995</v>
      </c>
      <c r="AA273" s="23">
        <f t="shared" si="1033"/>
        <v>1897241.4999999998</v>
      </c>
      <c r="AB273" s="23">
        <f>AB274+AB324</f>
        <v>3000</v>
      </c>
      <c r="AC273" s="23">
        <f>AC274+AC324</f>
        <v>3000</v>
      </c>
      <c r="AD273" s="23">
        <f>AD274+AD324</f>
        <v>3000</v>
      </c>
      <c r="AE273" s="23">
        <f t="shared" si="1034"/>
        <v>1789808.9429999995</v>
      </c>
      <c r="AF273" s="23">
        <f t="shared" si="1035"/>
        <v>1770800.9999999995</v>
      </c>
      <c r="AG273" s="23">
        <f t="shared" si="1036"/>
        <v>1900241.4999999998</v>
      </c>
      <c r="AH273" s="23">
        <f>AH274+AH324</f>
        <v>0</v>
      </c>
      <c r="AI273" s="23">
        <f>AI274+AI324</f>
        <v>0</v>
      </c>
      <c r="AJ273" s="23">
        <f>AJ274+AJ324</f>
        <v>57223.838000000003</v>
      </c>
      <c r="AK273" s="23">
        <f>AK274+AK324</f>
        <v>0</v>
      </c>
      <c r="AL273" s="23">
        <f>AL274+AL324</f>
        <v>0</v>
      </c>
      <c r="AM273" s="23">
        <f>AM274+AM324</f>
        <v>1818</v>
      </c>
      <c r="AN273" s="23">
        <f>AN274+AN324</f>
        <v>0</v>
      </c>
      <c r="AO273" s="23">
        <f>AO274+AO324</f>
        <v>0</v>
      </c>
      <c r="AP273" s="23">
        <f>AP274+AP324</f>
        <v>0</v>
      </c>
      <c r="AQ273" s="23">
        <f>AQ274+AQ324</f>
        <v>0</v>
      </c>
      <c r="AR273" s="23">
        <f>AR274+AR324</f>
        <v>0</v>
      </c>
      <c r="AS273" s="23">
        <f>AS274+AS324</f>
        <v>0</v>
      </c>
      <c r="AT273" s="23">
        <f>AT274+AT324</f>
        <v>1818</v>
      </c>
      <c r="AU273" s="23">
        <f>AU274+AU324</f>
        <v>0</v>
      </c>
      <c r="AV273" s="23">
        <f>AV274+AV324</f>
        <v>0</v>
      </c>
      <c r="AW273" s="23">
        <f t="shared" si="1037"/>
        <v>1847032.7809999995</v>
      </c>
      <c r="AX273" s="23">
        <f t="shared" si="1038"/>
        <v>1772618.9999999995</v>
      </c>
      <c r="AY273" s="23">
        <f t="shared" si="1039"/>
        <v>1902059.4999999998</v>
      </c>
      <c r="AZ273" s="23">
        <f>AZ274+AZ324</f>
        <v>0</v>
      </c>
      <c r="BA273" s="23">
        <f t="shared" si="1040"/>
        <v>1847032.7809999995</v>
      </c>
      <c r="BB273" s="23">
        <f t="shared" si="1041"/>
        <v>1772618.9999999995</v>
      </c>
      <c r="BC273" s="23">
        <f t="shared" si="1042"/>
        <v>1902059.4999999998</v>
      </c>
      <c r="BD273" s="23">
        <f>BD274+BD324</f>
        <v>0</v>
      </c>
      <c r="BE273" s="23">
        <f>BE274+BE324</f>
        <v>0</v>
      </c>
      <c r="BF273" s="23">
        <f>BF274+BF324</f>
        <v>13938.809999999999</v>
      </c>
      <c r="BG273" s="23">
        <f>BG274+BG324</f>
        <v>0</v>
      </c>
      <c r="BH273" s="23">
        <f>BH274+BH324</f>
        <v>0</v>
      </c>
      <c r="BI273" s="23">
        <f>BI274+BI324</f>
        <v>0</v>
      </c>
      <c r="BJ273" s="23">
        <f>BJ274+BJ324</f>
        <v>0</v>
      </c>
      <c r="BK273" s="23">
        <f>BK274+BK324</f>
        <v>0</v>
      </c>
      <c r="BL273" s="23">
        <f>BL274+BL324</f>
        <v>0</v>
      </c>
      <c r="BM273" s="23">
        <f>BM274+BM324</f>
        <v>0</v>
      </c>
      <c r="BN273" s="23">
        <f>BN274+BN324</f>
        <v>0</v>
      </c>
      <c r="BO273" s="23">
        <f t="shared" si="1043"/>
        <v>1860971.5909999995</v>
      </c>
      <c r="BP273" s="23">
        <f t="shared" si="1044"/>
        <v>1772618.9999999995</v>
      </c>
      <c r="BQ273" s="23">
        <f t="shared" si="1045"/>
        <v>1902059.4999999998</v>
      </c>
      <c r="BR273" s="23">
        <f>BR274+BR324</f>
        <v>0</v>
      </c>
      <c r="BS273" s="23">
        <f>BS274+BS324</f>
        <v>0</v>
      </c>
      <c r="BT273" s="23">
        <f>BT274+BT324</f>
        <v>0</v>
      </c>
      <c r="BU273" s="23">
        <f t="shared" si="1046"/>
        <v>1860971.5909999995</v>
      </c>
      <c r="BV273" s="23">
        <f t="shared" si="1047"/>
        <v>1772618.9999999995</v>
      </c>
      <c r="BW273" s="23">
        <f t="shared" si="1048"/>
        <v>1902059.4999999998</v>
      </c>
      <c r="BX273" s="23">
        <f>BX274+BX324</f>
        <v>0</v>
      </c>
      <c r="BY273" s="23">
        <f>BY274+BY324</f>
        <v>43446.220000000001</v>
      </c>
      <c r="BZ273" s="23">
        <f>BZ274+BZ324</f>
        <v>0</v>
      </c>
      <c r="CA273" s="23">
        <f>CA274+CA324</f>
        <v>0</v>
      </c>
      <c r="CB273" s="23">
        <f>CB274+CB324</f>
        <v>-20000</v>
      </c>
      <c r="CC273" s="23">
        <f>CC274+CC324</f>
        <v>0</v>
      </c>
      <c r="CD273" s="23">
        <f>CD274+CD324</f>
        <v>0</v>
      </c>
      <c r="CE273" s="23">
        <f>CE274+CE324</f>
        <v>-20000</v>
      </c>
      <c r="CF273" s="23">
        <f>CF274+CF324</f>
        <v>0</v>
      </c>
      <c r="CG273" s="23">
        <f t="shared" si="1049"/>
        <v>1904417.8109999995</v>
      </c>
      <c r="CH273" s="23">
        <f t="shared" si="1050"/>
        <v>1752618.9999999995</v>
      </c>
      <c r="CI273" s="23">
        <f t="shared" si="1051"/>
        <v>1882059.4999999998</v>
      </c>
      <c r="CJ273" s="23">
        <f>CJ274+CJ324</f>
        <v>0</v>
      </c>
      <c r="CK273" s="24"/>
      <c r="CL273" s="24"/>
      <c r="CM273" s="20"/>
      <c r="CN273" s="20"/>
      <c r="CO273" s="20"/>
      <c r="CP273" s="20"/>
      <c r="CQ273" s="20"/>
      <c r="CR273" s="20"/>
      <c r="CS273" s="20"/>
    </row>
    <row r="274" s="25" customFormat="1">
      <c r="A274" s="26" t="s">
        <v>216</v>
      </c>
      <c r="B274" s="26" t="s">
        <v>80</v>
      </c>
      <c r="C274" s="26" t="s">
        <v>34</v>
      </c>
      <c r="D274" s="26"/>
      <c r="E274" s="26"/>
      <c r="F274" s="27" t="s">
        <v>82</v>
      </c>
      <c r="G274" s="28">
        <f>G275+G283+G312+G319</f>
        <v>1514970.0999999996</v>
      </c>
      <c r="H274" s="28">
        <f>H275+H283+H312+H319</f>
        <v>1596160.4999999998</v>
      </c>
      <c r="I274" s="28">
        <f>I275+I283+I312+I319</f>
        <v>1717063.3999999999</v>
      </c>
      <c r="J274" s="28">
        <f>J275+J283+J312+J319</f>
        <v>8537.6000000000004</v>
      </c>
      <c r="K274" s="28">
        <f>K275+K283+K312+K319</f>
        <v>-8537.6000000000004</v>
      </c>
      <c r="L274" s="28">
        <f>L275+L283+L312+L319</f>
        <v>0</v>
      </c>
      <c r="M274" s="28">
        <f t="shared" si="854"/>
        <v>1523507.6999999997</v>
      </c>
      <c r="N274" s="28">
        <f t="shared" si="855"/>
        <v>1587622.8999999997</v>
      </c>
      <c r="O274" s="28">
        <f t="shared" si="856"/>
        <v>1717063.3999999999</v>
      </c>
      <c r="P274" s="28">
        <f>P275+P283+P312+P319</f>
        <v>0</v>
      </c>
      <c r="Q274" s="28">
        <f>Q275+Q283+Q312+Q319</f>
        <v>0</v>
      </c>
      <c r="R274" s="28">
        <f>R275+R283+R312+R319</f>
        <v>0</v>
      </c>
      <c r="S274" s="28">
        <f>S275+S283+S312+S319</f>
        <v>96146.942999999999</v>
      </c>
      <c r="T274" s="28">
        <f>T275+T283+T312+T319</f>
        <v>4972.5</v>
      </c>
      <c r="U274" s="28">
        <f>U275+U283+U312+U319</f>
        <v>0</v>
      </c>
      <c r="V274" s="28">
        <f>V275+V283+V312+V319</f>
        <v>4972.5</v>
      </c>
      <c r="W274" s="28">
        <f>W275+W283+W312+W319</f>
        <v>0</v>
      </c>
      <c r="X274" s="28">
        <f>X275+X283+X312+X319</f>
        <v>0</v>
      </c>
      <c r="Y274" s="28">
        <f t="shared" si="1031"/>
        <v>1619654.6429999997</v>
      </c>
      <c r="Z274" s="28">
        <f t="shared" si="1032"/>
        <v>1592595.3999999997</v>
      </c>
      <c r="AA274" s="28">
        <f t="shared" si="1033"/>
        <v>1722035.8999999999</v>
      </c>
      <c r="AB274" s="28">
        <f>AB275+AB283+AB312+AB319</f>
        <v>3000</v>
      </c>
      <c r="AC274" s="28">
        <f>AC275+AC283+AC312+AC319</f>
        <v>3000</v>
      </c>
      <c r="AD274" s="28">
        <f>AD275+AD283+AD312+AD319</f>
        <v>3000</v>
      </c>
      <c r="AE274" s="28">
        <f t="shared" si="1034"/>
        <v>1622654.6429999997</v>
      </c>
      <c r="AF274" s="28">
        <f t="shared" si="1035"/>
        <v>1595595.3999999997</v>
      </c>
      <c r="AG274" s="28">
        <f t="shared" si="1036"/>
        <v>1725035.8999999999</v>
      </c>
      <c r="AH274" s="28">
        <f>AH275+AH283+AH312+AH319</f>
        <v>0</v>
      </c>
      <c r="AI274" s="28">
        <f>AI275+AI283+AI312+AI319</f>
        <v>0</v>
      </c>
      <c r="AJ274" s="28">
        <f>AJ275+AJ283+AJ312+AJ319</f>
        <v>57223.838000000003</v>
      </c>
      <c r="AK274" s="28">
        <f>AK275+AK283+AK312+AK319</f>
        <v>0</v>
      </c>
      <c r="AL274" s="28">
        <f>AL275+AL283+AL312+AL319</f>
        <v>0</v>
      </c>
      <c r="AM274" s="28">
        <f>AM275+AM283+AM312+AM319</f>
        <v>1818</v>
      </c>
      <c r="AN274" s="28">
        <f>AN275+AN283+AN312+AN319</f>
        <v>0</v>
      </c>
      <c r="AO274" s="28">
        <f>AO275+AO283+AO312+AO319</f>
        <v>0</v>
      </c>
      <c r="AP274" s="28">
        <f>AP275+AP283+AP312+AP319</f>
        <v>0</v>
      </c>
      <c r="AQ274" s="28">
        <f>AQ275+AQ283+AQ312+AQ319</f>
        <v>0</v>
      </c>
      <c r="AR274" s="28">
        <f>AR275+AR283+AR312+AR319</f>
        <v>0</v>
      </c>
      <c r="AS274" s="28">
        <f>AS275+AS283+AS312+AS319</f>
        <v>0</v>
      </c>
      <c r="AT274" s="28">
        <f>AT275+AT283+AT312+AT319</f>
        <v>1818</v>
      </c>
      <c r="AU274" s="28">
        <f>AU275+AU283+AU312+AU319</f>
        <v>0</v>
      </c>
      <c r="AV274" s="28">
        <f>AV275+AV283+AV312+AV319</f>
        <v>0</v>
      </c>
      <c r="AW274" s="28">
        <f t="shared" si="1037"/>
        <v>1679878.4809999997</v>
      </c>
      <c r="AX274" s="28">
        <f t="shared" si="1038"/>
        <v>1597413.3999999997</v>
      </c>
      <c r="AY274" s="28">
        <f t="shared" si="1039"/>
        <v>1726853.8999999999</v>
      </c>
      <c r="AZ274" s="28">
        <f>AZ275+AZ283+AZ312+AZ319</f>
        <v>0</v>
      </c>
      <c r="BA274" s="28">
        <f t="shared" si="1040"/>
        <v>1679878.4809999997</v>
      </c>
      <c r="BB274" s="28">
        <f t="shared" si="1041"/>
        <v>1597413.3999999997</v>
      </c>
      <c r="BC274" s="28">
        <f t="shared" si="1042"/>
        <v>1726853.8999999999</v>
      </c>
      <c r="BD274" s="28">
        <f>BD275+BD283+BD312+BD319</f>
        <v>0</v>
      </c>
      <c r="BE274" s="28">
        <f>BE275+BE283+BE312+BE319</f>
        <v>0</v>
      </c>
      <c r="BF274" s="28">
        <f>BF275+BF283+BF312+BF319</f>
        <v>13938.809999999999</v>
      </c>
      <c r="BG274" s="28">
        <f>BG275+BG283+BG312+BG319</f>
        <v>0</v>
      </c>
      <c r="BH274" s="28">
        <f>BH275+BH283+BH312+BH319</f>
        <v>0</v>
      </c>
      <c r="BI274" s="28">
        <f>BI275+BI283+BI312+BI319</f>
        <v>0</v>
      </c>
      <c r="BJ274" s="28">
        <f>BJ275+BJ283+BJ312+BJ319</f>
        <v>0</v>
      </c>
      <c r="BK274" s="28">
        <f>BK275+BK283+BK312+BK319</f>
        <v>0</v>
      </c>
      <c r="BL274" s="28">
        <f>BL275+BL283+BL312+BL319</f>
        <v>0</v>
      </c>
      <c r="BM274" s="28">
        <f>BM275+BM283+BM312+BM319</f>
        <v>0</v>
      </c>
      <c r="BN274" s="28">
        <f>BN275+BN283+BN312+BN319</f>
        <v>0</v>
      </c>
      <c r="BO274" s="28">
        <f t="shared" si="1043"/>
        <v>1693817.2909999997</v>
      </c>
      <c r="BP274" s="28">
        <f t="shared" si="1044"/>
        <v>1597413.3999999997</v>
      </c>
      <c r="BQ274" s="28">
        <f t="shared" si="1045"/>
        <v>1726853.8999999999</v>
      </c>
      <c r="BR274" s="28">
        <f>BR275+BR283+BR312+BR319</f>
        <v>0</v>
      </c>
      <c r="BS274" s="28">
        <f>BS275+BS283+BS312+BS319</f>
        <v>0</v>
      </c>
      <c r="BT274" s="28">
        <f>BT275+BT283+BT312+BT319</f>
        <v>0</v>
      </c>
      <c r="BU274" s="28">
        <f t="shared" si="1046"/>
        <v>1693817.2909999997</v>
      </c>
      <c r="BV274" s="28">
        <f t="shared" si="1047"/>
        <v>1597413.3999999997</v>
      </c>
      <c r="BW274" s="28">
        <f t="shared" si="1048"/>
        <v>1726853.8999999999</v>
      </c>
      <c r="BX274" s="28">
        <f>BX275+BX283+BX312+BX319</f>
        <v>0</v>
      </c>
      <c r="BY274" s="28">
        <f>BY275+BY283+BY312+BY319</f>
        <v>43446.220000000001</v>
      </c>
      <c r="BZ274" s="28">
        <f>BZ275+BZ283+BZ312+BZ319</f>
        <v>0</v>
      </c>
      <c r="CA274" s="28">
        <f>CA275+CA283+CA312+CA319</f>
        <v>0</v>
      </c>
      <c r="CB274" s="28">
        <f>CB275+CB283+CB312+CB319</f>
        <v>-20000</v>
      </c>
      <c r="CC274" s="28">
        <f>CC275+CC283+CC312+CC319</f>
        <v>0</v>
      </c>
      <c r="CD274" s="28">
        <f>CD275+CD283+CD312+CD319</f>
        <v>0</v>
      </c>
      <c r="CE274" s="28">
        <f>CE275+CE283+CE312+CE319</f>
        <v>-20000</v>
      </c>
      <c r="CF274" s="28">
        <f>CF275+CF283+CF312+CF319</f>
        <v>0</v>
      </c>
      <c r="CG274" s="28">
        <f t="shared" si="1049"/>
        <v>1737263.5109999997</v>
      </c>
      <c r="CH274" s="28">
        <f t="shared" si="1050"/>
        <v>1577413.3999999997</v>
      </c>
      <c r="CI274" s="28">
        <f t="shared" si="1051"/>
        <v>1706853.8999999999</v>
      </c>
      <c r="CJ274" s="28">
        <f>CJ275+CJ283+CJ312+CJ319</f>
        <v>0</v>
      </c>
      <c r="CK274" s="29"/>
      <c r="CL274" s="29"/>
      <c r="CM274" s="25"/>
      <c r="CN274" s="25"/>
      <c r="CO274" s="25"/>
      <c r="CP274" s="25"/>
      <c r="CQ274" s="25"/>
      <c r="CR274" s="25"/>
      <c r="CS274" s="25"/>
    </row>
    <row r="275" s="1" customFormat="1" ht="47.25">
      <c r="A275" s="30" t="s">
        <v>216</v>
      </c>
      <c r="B275" s="30" t="s">
        <v>80</v>
      </c>
      <c r="C275" s="30" t="s">
        <v>34</v>
      </c>
      <c r="D275" s="30" t="s">
        <v>243</v>
      </c>
      <c r="E275" s="30"/>
      <c r="F275" s="31" t="s">
        <v>244</v>
      </c>
      <c r="G275" s="17">
        <f t="shared" ref="G275:G276" si="1226">G276</f>
        <v>2693</v>
      </c>
      <c r="H275" s="17">
        <f t="shared" ref="H275:H276" si="1227">H276</f>
        <v>2693</v>
      </c>
      <c r="I275" s="17">
        <f t="shared" ref="I275:I276" si="1228">I276</f>
        <v>2693</v>
      </c>
      <c r="J275" s="17">
        <f t="shared" ref="J275:J276" si="1229">J276</f>
        <v>0</v>
      </c>
      <c r="K275" s="17">
        <f t="shared" ref="K275:K276" si="1230">K276</f>
        <v>0</v>
      </c>
      <c r="L275" s="17">
        <f t="shared" ref="L275:L276" si="1231">L276</f>
        <v>0</v>
      </c>
      <c r="M275" s="17">
        <f t="shared" si="854"/>
        <v>2693</v>
      </c>
      <c r="N275" s="17">
        <f t="shared" si="855"/>
        <v>2693</v>
      </c>
      <c r="O275" s="17">
        <f t="shared" si="856"/>
        <v>2693</v>
      </c>
      <c r="P275" s="17">
        <f t="shared" ref="P275:P276" si="1232">P276</f>
        <v>0</v>
      </c>
      <c r="Q275" s="17">
        <f t="shared" ref="Q275:Q276" si="1233">Q276</f>
        <v>0</v>
      </c>
      <c r="R275" s="17">
        <f t="shared" ref="R275:R276" si="1234">R276</f>
        <v>0</v>
      </c>
      <c r="S275" s="17">
        <f t="shared" ref="S275:S276" si="1235">S276</f>
        <v>190</v>
      </c>
      <c r="T275" s="17">
        <f t="shared" ref="T275:T276" si="1236">T276</f>
        <v>190</v>
      </c>
      <c r="U275" s="17">
        <f t="shared" ref="U275:U276" si="1237">U276</f>
        <v>0</v>
      </c>
      <c r="V275" s="17">
        <f t="shared" ref="V275:V276" si="1238">V276</f>
        <v>190</v>
      </c>
      <c r="W275" s="17">
        <f t="shared" ref="W275:W276" si="1239">W276</f>
        <v>0</v>
      </c>
      <c r="X275" s="17">
        <f t="shared" ref="X275:X276" si="1240">X276</f>
        <v>0</v>
      </c>
      <c r="Y275" s="17">
        <f t="shared" si="1031"/>
        <v>2883</v>
      </c>
      <c r="Z275" s="17">
        <f t="shared" si="1032"/>
        <v>2883</v>
      </c>
      <c r="AA275" s="17">
        <f t="shared" si="1033"/>
        <v>2883</v>
      </c>
      <c r="AB275" s="17">
        <f t="shared" ref="AB275:AB276" si="1241">AB276</f>
        <v>0</v>
      </c>
      <c r="AC275" s="17">
        <f t="shared" ref="AC275:AC276" si="1242">AC276</f>
        <v>0</v>
      </c>
      <c r="AD275" s="17">
        <f t="shared" ref="AD275:AD276" si="1243">AD276</f>
        <v>0</v>
      </c>
      <c r="AE275" s="17">
        <f t="shared" si="1034"/>
        <v>2883</v>
      </c>
      <c r="AF275" s="17">
        <f t="shared" si="1035"/>
        <v>2883</v>
      </c>
      <c r="AG275" s="17">
        <f t="shared" si="1036"/>
        <v>2883</v>
      </c>
      <c r="AH275" s="17">
        <f t="shared" ref="AH275:AH276" si="1244">AH276</f>
        <v>0</v>
      </c>
      <c r="AI275" s="17">
        <f t="shared" ref="AI275:AI276" si="1245">AI276</f>
        <v>0</v>
      </c>
      <c r="AJ275" s="17">
        <f t="shared" ref="AJ275:AJ276" si="1246">AJ276</f>
        <v>0</v>
      </c>
      <c r="AK275" s="17">
        <f t="shared" ref="AK275:AK276" si="1247">AK276</f>
        <v>0</v>
      </c>
      <c r="AL275" s="17">
        <f t="shared" ref="AL275:AL276" si="1248">AL276</f>
        <v>0</v>
      </c>
      <c r="AM275" s="17">
        <f t="shared" ref="AM275:AM276" si="1249">AM276</f>
        <v>0</v>
      </c>
      <c r="AN275" s="17">
        <f t="shared" ref="AN275:AN276" si="1250">AN276</f>
        <v>0</v>
      </c>
      <c r="AO275" s="17">
        <f t="shared" ref="AO275:AO276" si="1251">AO276</f>
        <v>0</v>
      </c>
      <c r="AP275" s="17">
        <f t="shared" ref="AP275:AP276" si="1252">AP276</f>
        <v>0</v>
      </c>
      <c r="AQ275" s="17">
        <f t="shared" ref="AQ275:AQ276" si="1253">AQ276</f>
        <v>0</v>
      </c>
      <c r="AR275" s="17">
        <f t="shared" ref="AR275:AR276" si="1254">AR276</f>
        <v>0</v>
      </c>
      <c r="AS275" s="17">
        <f t="shared" ref="AS275:AS276" si="1255">AS276</f>
        <v>0</v>
      </c>
      <c r="AT275" s="17">
        <f t="shared" ref="AT275:AT276" si="1256">AT276</f>
        <v>0</v>
      </c>
      <c r="AU275" s="17">
        <f t="shared" ref="AU275:AU276" si="1257">AU276</f>
        <v>0</v>
      </c>
      <c r="AV275" s="17">
        <f t="shared" ref="AV275:AV276" si="1258">AV276</f>
        <v>0</v>
      </c>
      <c r="AW275" s="17">
        <f t="shared" si="1037"/>
        <v>2883</v>
      </c>
      <c r="AX275" s="17">
        <f t="shared" si="1038"/>
        <v>2883</v>
      </c>
      <c r="AY275" s="17">
        <f t="shared" si="1039"/>
        <v>2883</v>
      </c>
      <c r="AZ275" s="17">
        <f t="shared" ref="AZ275:AZ276" si="1259">AZ276</f>
        <v>0</v>
      </c>
      <c r="BA275" s="17">
        <f t="shared" si="1040"/>
        <v>2883</v>
      </c>
      <c r="BB275" s="17">
        <f t="shared" si="1041"/>
        <v>2883</v>
      </c>
      <c r="BC275" s="17">
        <f t="shared" si="1042"/>
        <v>2883</v>
      </c>
      <c r="BD275" s="17">
        <f t="shared" ref="BD275:BD276" si="1260">BD276</f>
        <v>0</v>
      </c>
      <c r="BE275" s="17">
        <f t="shared" ref="BE275:BE276" si="1261">BE276</f>
        <v>0</v>
      </c>
      <c r="BF275" s="17">
        <f t="shared" ref="BF275:BF276" si="1262">BF276</f>
        <v>0</v>
      </c>
      <c r="BG275" s="17">
        <f t="shared" ref="BG275:BG276" si="1263">BG276</f>
        <v>0</v>
      </c>
      <c r="BH275" s="17">
        <f t="shared" ref="BH275:BH276" si="1264">BH276</f>
        <v>0</v>
      </c>
      <c r="BI275" s="17">
        <f t="shared" ref="BI275:BI276" si="1265">BI276</f>
        <v>0</v>
      </c>
      <c r="BJ275" s="17">
        <f t="shared" ref="BJ275:BJ276" si="1266">BJ276</f>
        <v>0</v>
      </c>
      <c r="BK275" s="17">
        <f t="shared" ref="BK275:BK276" si="1267">BK276</f>
        <v>0</v>
      </c>
      <c r="BL275" s="17">
        <f t="shared" ref="BL275:BL276" si="1268">BL276</f>
        <v>0</v>
      </c>
      <c r="BM275" s="17">
        <f t="shared" ref="BM275:BM276" si="1269">BM276</f>
        <v>0</v>
      </c>
      <c r="BN275" s="17">
        <f t="shared" ref="BN275:BN276" si="1270">BN276</f>
        <v>0</v>
      </c>
      <c r="BO275" s="17">
        <f t="shared" si="1043"/>
        <v>2883</v>
      </c>
      <c r="BP275" s="17">
        <f t="shared" si="1044"/>
        <v>2883</v>
      </c>
      <c r="BQ275" s="17">
        <f t="shared" si="1045"/>
        <v>2883</v>
      </c>
      <c r="BR275" s="17">
        <f t="shared" ref="BR275:BR276" si="1271">BR276</f>
        <v>0</v>
      </c>
      <c r="BS275" s="17">
        <f t="shared" ref="BS275:BS276" si="1272">BS276</f>
        <v>0</v>
      </c>
      <c r="BT275" s="17">
        <f t="shared" ref="BT275:BT276" si="1273">BT276</f>
        <v>0</v>
      </c>
      <c r="BU275" s="17">
        <f t="shared" si="1046"/>
        <v>2883</v>
      </c>
      <c r="BV275" s="17">
        <f t="shared" si="1047"/>
        <v>2883</v>
      </c>
      <c r="BW275" s="17">
        <f t="shared" si="1048"/>
        <v>2883</v>
      </c>
      <c r="BX275" s="17">
        <f t="shared" ref="BX275:BX276" si="1274">BX276</f>
        <v>0</v>
      </c>
      <c r="BY275" s="17">
        <f t="shared" ref="BY275:BY276" si="1275">BY276</f>
        <v>0</v>
      </c>
      <c r="BZ275" s="17">
        <f t="shared" ref="BZ275:BZ276" si="1276">BZ276</f>
        <v>0</v>
      </c>
      <c r="CA275" s="17">
        <f t="shared" ref="CA275:CA276" si="1277">CA276</f>
        <v>0</v>
      </c>
      <c r="CB275" s="17">
        <f t="shared" ref="CB275:CB276" si="1278">CB276</f>
        <v>0</v>
      </c>
      <c r="CC275" s="17">
        <f t="shared" ref="CC275:CC276" si="1279">CC276</f>
        <v>0</v>
      </c>
      <c r="CD275" s="17">
        <f t="shared" ref="CD275:CD276" si="1280">CD276</f>
        <v>0</v>
      </c>
      <c r="CE275" s="17">
        <f t="shared" ref="CE275:CE276" si="1281">CE276</f>
        <v>0</v>
      </c>
      <c r="CF275" s="17">
        <f t="shared" ref="CF275:CF276" si="1282">CF276</f>
        <v>0</v>
      </c>
      <c r="CG275" s="17">
        <f t="shared" si="1049"/>
        <v>2883</v>
      </c>
      <c r="CH275" s="17">
        <f t="shared" si="1050"/>
        <v>2883</v>
      </c>
      <c r="CI275" s="17">
        <f t="shared" si="1051"/>
        <v>2883</v>
      </c>
      <c r="CJ275" s="17">
        <f t="shared" ref="CJ275:CJ276" si="1283">CJ276</f>
        <v>0</v>
      </c>
      <c r="CK275" s="32"/>
      <c r="CL275" s="32"/>
      <c r="CM275" s="1"/>
      <c r="CN275" s="1"/>
      <c r="CO275" s="1"/>
      <c r="CP275" s="1"/>
      <c r="CQ275" s="1"/>
      <c r="CR275" s="1"/>
      <c r="CS275" s="1"/>
    </row>
    <row r="276" s="1" customFormat="1" ht="31.5">
      <c r="A276" s="30" t="s">
        <v>216</v>
      </c>
      <c r="B276" s="30" t="s">
        <v>80</v>
      </c>
      <c r="C276" s="30" t="s">
        <v>34</v>
      </c>
      <c r="D276" s="30" t="s">
        <v>245</v>
      </c>
      <c r="E276" s="30"/>
      <c r="F276" s="31" t="s">
        <v>41</v>
      </c>
      <c r="G276" s="17">
        <f t="shared" si="1226"/>
        <v>2693</v>
      </c>
      <c r="H276" s="17">
        <f t="shared" si="1227"/>
        <v>2693</v>
      </c>
      <c r="I276" s="17">
        <f t="shared" si="1228"/>
        <v>2693</v>
      </c>
      <c r="J276" s="17">
        <f t="shared" si="1229"/>
        <v>0</v>
      </c>
      <c r="K276" s="17">
        <f t="shared" si="1230"/>
        <v>0</v>
      </c>
      <c r="L276" s="17">
        <f t="shared" si="1231"/>
        <v>0</v>
      </c>
      <c r="M276" s="17">
        <f t="shared" si="854"/>
        <v>2693</v>
      </c>
      <c r="N276" s="17">
        <f t="shared" si="855"/>
        <v>2693</v>
      </c>
      <c r="O276" s="17">
        <f t="shared" si="856"/>
        <v>2693</v>
      </c>
      <c r="P276" s="17">
        <f t="shared" si="1232"/>
        <v>0</v>
      </c>
      <c r="Q276" s="17">
        <f t="shared" si="1233"/>
        <v>0</v>
      </c>
      <c r="R276" s="17">
        <f t="shared" si="1234"/>
        <v>0</v>
      </c>
      <c r="S276" s="17">
        <f t="shared" si="1235"/>
        <v>190</v>
      </c>
      <c r="T276" s="17">
        <f t="shared" si="1236"/>
        <v>190</v>
      </c>
      <c r="U276" s="17">
        <f t="shared" si="1237"/>
        <v>0</v>
      </c>
      <c r="V276" s="17">
        <f t="shared" si="1238"/>
        <v>190</v>
      </c>
      <c r="W276" s="17">
        <f t="shared" si="1239"/>
        <v>0</v>
      </c>
      <c r="X276" s="17">
        <f t="shared" si="1240"/>
        <v>0</v>
      </c>
      <c r="Y276" s="17">
        <f t="shared" si="1031"/>
        <v>2883</v>
      </c>
      <c r="Z276" s="17">
        <f t="shared" si="1032"/>
        <v>2883</v>
      </c>
      <c r="AA276" s="17">
        <f t="shared" si="1033"/>
        <v>2883</v>
      </c>
      <c r="AB276" s="17">
        <f t="shared" si="1241"/>
        <v>0</v>
      </c>
      <c r="AC276" s="17">
        <f t="shared" si="1242"/>
        <v>0</v>
      </c>
      <c r="AD276" s="17">
        <f t="shared" si="1243"/>
        <v>0</v>
      </c>
      <c r="AE276" s="17">
        <f t="shared" si="1034"/>
        <v>2883</v>
      </c>
      <c r="AF276" s="17">
        <f t="shared" si="1035"/>
        <v>2883</v>
      </c>
      <c r="AG276" s="17">
        <f t="shared" si="1036"/>
        <v>2883</v>
      </c>
      <c r="AH276" s="17">
        <f t="shared" si="1244"/>
        <v>0</v>
      </c>
      <c r="AI276" s="17">
        <f t="shared" si="1245"/>
        <v>0</v>
      </c>
      <c r="AJ276" s="17">
        <f t="shared" si="1246"/>
        <v>0</v>
      </c>
      <c r="AK276" s="17">
        <f t="shared" si="1247"/>
        <v>0</v>
      </c>
      <c r="AL276" s="17">
        <f t="shared" si="1248"/>
        <v>0</v>
      </c>
      <c r="AM276" s="17">
        <f t="shared" si="1249"/>
        <v>0</v>
      </c>
      <c r="AN276" s="17">
        <f t="shared" si="1250"/>
        <v>0</v>
      </c>
      <c r="AO276" s="17">
        <f t="shared" si="1251"/>
        <v>0</v>
      </c>
      <c r="AP276" s="17">
        <f t="shared" si="1252"/>
        <v>0</v>
      </c>
      <c r="AQ276" s="17">
        <f t="shared" si="1253"/>
        <v>0</v>
      </c>
      <c r="AR276" s="17">
        <f t="shared" si="1254"/>
        <v>0</v>
      </c>
      <c r="AS276" s="17">
        <f t="shared" si="1255"/>
        <v>0</v>
      </c>
      <c r="AT276" s="17">
        <f t="shared" si="1256"/>
        <v>0</v>
      </c>
      <c r="AU276" s="17">
        <f t="shared" si="1257"/>
        <v>0</v>
      </c>
      <c r="AV276" s="17">
        <f t="shared" si="1258"/>
        <v>0</v>
      </c>
      <c r="AW276" s="17">
        <f t="shared" si="1037"/>
        <v>2883</v>
      </c>
      <c r="AX276" s="17">
        <f t="shared" si="1038"/>
        <v>2883</v>
      </c>
      <c r="AY276" s="17">
        <f t="shared" si="1039"/>
        <v>2883</v>
      </c>
      <c r="AZ276" s="17">
        <f t="shared" si="1259"/>
        <v>0</v>
      </c>
      <c r="BA276" s="17">
        <f t="shared" si="1040"/>
        <v>2883</v>
      </c>
      <c r="BB276" s="17">
        <f t="shared" si="1041"/>
        <v>2883</v>
      </c>
      <c r="BC276" s="17">
        <f t="shared" si="1042"/>
        <v>2883</v>
      </c>
      <c r="BD276" s="17">
        <f t="shared" si="1260"/>
        <v>0</v>
      </c>
      <c r="BE276" s="17">
        <f t="shared" si="1261"/>
        <v>0</v>
      </c>
      <c r="BF276" s="17">
        <f t="shared" si="1262"/>
        <v>0</v>
      </c>
      <c r="BG276" s="17">
        <f t="shared" si="1263"/>
        <v>0</v>
      </c>
      <c r="BH276" s="17">
        <f t="shared" si="1264"/>
        <v>0</v>
      </c>
      <c r="BI276" s="17">
        <f t="shared" si="1265"/>
        <v>0</v>
      </c>
      <c r="BJ276" s="17">
        <f t="shared" si="1266"/>
        <v>0</v>
      </c>
      <c r="BK276" s="17">
        <f t="shared" si="1267"/>
        <v>0</v>
      </c>
      <c r="BL276" s="17">
        <f t="shared" si="1268"/>
        <v>0</v>
      </c>
      <c r="BM276" s="17">
        <f t="shared" si="1269"/>
        <v>0</v>
      </c>
      <c r="BN276" s="17">
        <f t="shared" si="1270"/>
        <v>0</v>
      </c>
      <c r="BO276" s="17">
        <f t="shared" si="1043"/>
        <v>2883</v>
      </c>
      <c r="BP276" s="17">
        <f t="shared" si="1044"/>
        <v>2883</v>
      </c>
      <c r="BQ276" s="17">
        <f t="shared" si="1045"/>
        <v>2883</v>
      </c>
      <c r="BR276" s="17">
        <f t="shared" si="1271"/>
        <v>0</v>
      </c>
      <c r="BS276" s="17">
        <f t="shared" si="1272"/>
        <v>0</v>
      </c>
      <c r="BT276" s="17">
        <f t="shared" si="1273"/>
        <v>0</v>
      </c>
      <c r="BU276" s="17">
        <f t="shared" si="1046"/>
        <v>2883</v>
      </c>
      <c r="BV276" s="17">
        <f t="shared" si="1047"/>
        <v>2883</v>
      </c>
      <c r="BW276" s="17">
        <f t="shared" si="1048"/>
        <v>2883</v>
      </c>
      <c r="BX276" s="17">
        <f t="shared" si="1274"/>
        <v>0</v>
      </c>
      <c r="BY276" s="17">
        <f t="shared" si="1275"/>
        <v>0</v>
      </c>
      <c r="BZ276" s="17">
        <f t="shared" si="1276"/>
        <v>0</v>
      </c>
      <c r="CA276" s="17">
        <f t="shared" si="1277"/>
        <v>0</v>
      </c>
      <c r="CB276" s="17">
        <f t="shared" si="1278"/>
        <v>0</v>
      </c>
      <c r="CC276" s="17">
        <f t="shared" si="1279"/>
        <v>0</v>
      </c>
      <c r="CD276" s="17">
        <f t="shared" si="1280"/>
        <v>0</v>
      </c>
      <c r="CE276" s="17">
        <f t="shared" si="1281"/>
        <v>0</v>
      </c>
      <c r="CF276" s="17">
        <f t="shared" si="1282"/>
        <v>0</v>
      </c>
      <c r="CG276" s="17">
        <f t="shared" si="1049"/>
        <v>2883</v>
      </c>
      <c r="CH276" s="17">
        <f t="shared" si="1050"/>
        <v>2883</v>
      </c>
      <c r="CI276" s="17">
        <f t="shared" si="1051"/>
        <v>2883</v>
      </c>
      <c r="CJ276" s="17">
        <f t="shared" si="1283"/>
        <v>0</v>
      </c>
      <c r="CK276" s="32"/>
      <c r="CL276" s="32"/>
      <c r="CM276" s="1"/>
      <c r="CN276" s="1"/>
      <c r="CO276" s="1"/>
      <c r="CP276" s="1"/>
      <c r="CQ276" s="1"/>
      <c r="CR276" s="1"/>
      <c r="CS276" s="1"/>
    </row>
    <row r="277" s="1" customFormat="1" ht="141.75">
      <c r="A277" s="30" t="s">
        <v>216</v>
      </c>
      <c r="B277" s="30" t="s">
        <v>80</v>
      </c>
      <c r="C277" s="30" t="s">
        <v>34</v>
      </c>
      <c r="D277" s="30" t="s">
        <v>246</v>
      </c>
      <c r="E277" s="30"/>
      <c r="F277" s="31" t="s">
        <v>247</v>
      </c>
      <c r="G277" s="17">
        <f>G278+G281</f>
        <v>2693</v>
      </c>
      <c r="H277" s="17">
        <f>H278+H281</f>
        <v>2693</v>
      </c>
      <c r="I277" s="17">
        <f>I278+I281</f>
        <v>2693</v>
      </c>
      <c r="J277" s="17">
        <f>J278+J281</f>
        <v>0</v>
      </c>
      <c r="K277" s="17">
        <f>K278+K281</f>
        <v>0</v>
      </c>
      <c r="L277" s="17">
        <f>L278+L281</f>
        <v>0</v>
      </c>
      <c r="M277" s="17">
        <f t="shared" si="854"/>
        <v>2693</v>
      </c>
      <c r="N277" s="17">
        <f t="shared" si="855"/>
        <v>2693</v>
      </c>
      <c r="O277" s="17">
        <f t="shared" si="856"/>
        <v>2693</v>
      </c>
      <c r="P277" s="17">
        <f>P278+P281</f>
        <v>0</v>
      </c>
      <c r="Q277" s="17">
        <f>Q278+Q281</f>
        <v>0</v>
      </c>
      <c r="R277" s="17">
        <f>R278+R281</f>
        <v>0</v>
      </c>
      <c r="S277" s="17">
        <f>S278+S281</f>
        <v>190</v>
      </c>
      <c r="T277" s="17">
        <f>T278+T281</f>
        <v>190</v>
      </c>
      <c r="U277" s="17">
        <f>U278+U281</f>
        <v>0</v>
      </c>
      <c r="V277" s="17">
        <f>V278+V281</f>
        <v>190</v>
      </c>
      <c r="W277" s="17">
        <f>W278+W281</f>
        <v>0</v>
      </c>
      <c r="X277" s="17">
        <f>X278+X281</f>
        <v>0</v>
      </c>
      <c r="Y277" s="17">
        <f t="shared" si="1031"/>
        <v>2883</v>
      </c>
      <c r="Z277" s="17">
        <f t="shared" si="1032"/>
        <v>2883</v>
      </c>
      <c r="AA277" s="17">
        <f t="shared" si="1033"/>
        <v>2883</v>
      </c>
      <c r="AB277" s="17">
        <f>AB278+AB281</f>
        <v>0</v>
      </c>
      <c r="AC277" s="17">
        <f>AC278+AC281</f>
        <v>0</v>
      </c>
      <c r="AD277" s="17">
        <f>AD278+AD281</f>
        <v>0</v>
      </c>
      <c r="AE277" s="17">
        <f t="shared" si="1034"/>
        <v>2883</v>
      </c>
      <c r="AF277" s="17">
        <f t="shared" si="1035"/>
        <v>2883</v>
      </c>
      <c r="AG277" s="17">
        <f t="shared" si="1036"/>
        <v>2883</v>
      </c>
      <c r="AH277" s="17">
        <f>AH278+AH281</f>
        <v>0</v>
      </c>
      <c r="AI277" s="17">
        <f>AI278+AI281</f>
        <v>0</v>
      </c>
      <c r="AJ277" s="17">
        <f>AJ278+AJ281</f>
        <v>0</v>
      </c>
      <c r="AK277" s="17">
        <f>AK278+AK281</f>
        <v>0</v>
      </c>
      <c r="AL277" s="17">
        <f>AL278+AL281</f>
        <v>0</v>
      </c>
      <c r="AM277" s="17">
        <f>AM278+AM281</f>
        <v>0</v>
      </c>
      <c r="AN277" s="17">
        <f>AN278+AN281</f>
        <v>0</v>
      </c>
      <c r="AO277" s="17">
        <f>AO278+AO281</f>
        <v>0</v>
      </c>
      <c r="AP277" s="17">
        <f>AP278+AP281</f>
        <v>0</v>
      </c>
      <c r="AQ277" s="17">
        <f>AQ278+AQ281</f>
        <v>0</v>
      </c>
      <c r="AR277" s="17">
        <f>AR278+AR281</f>
        <v>0</v>
      </c>
      <c r="AS277" s="17">
        <f>AS278+AS281</f>
        <v>0</v>
      </c>
      <c r="AT277" s="17">
        <f>AT278+AT281</f>
        <v>0</v>
      </c>
      <c r="AU277" s="17">
        <f>AU278+AU281</f>
        <v>0</v>
      </c>
      <c r="AV277" s="17">
        <f>AV278+AV281</f>
        <v>0</v>
      </c>
      <c r="AW277" s="17">
        <f t="shared" si="1037"/>
        <v>2883</v>
      </c>
      <c r="AX277" s="17">
        <f t="shared" si="1038"/>
        <v>2883</v>
      </c>
      <c r="AY277" s="17">
        <f t="shared" si="1039"/>
        <v>2883</v>
      </c>
      <c r="AZ277" s="17">
        <f>AZ278+AZ281</f>
        <v>0</v>
      </c>
      <c r="BA277" s="17">
        <f t="shared" si="1040"/>
        <v>2883</v>
      </c>
      <c r="BB277" s="17">
        <f t="shared" si="1041"/>
        <v>2883</v>
      </c>
      <c r="BC277" s="17">
        <f t="shared" si="1042"/>
        <v>2883</v>
      </c>
      <c r="BD277" s="17">
        <f>BD278+BD281</f>
        <v>0</v>
      </c>
      <c r="BE277" s="17">
        <f>BE278+BE281</f>
        <v>0</v>
      </c>
      <c r="BF277" s="17">
        <f>BF278+BF281</f>
        <v>0</v>
      </c>
      <c r="BG277" s="17">
        <f>BG278+BG281</f>
        <v>0</v>
      </c>
      <c r="BH277" s="17">
        <f>BH278+BH281</f>
        <v>0</v>
      </c>
      <c r="BI277" s="17">
        <f>BI278+BI281</f>
        <v>0</v>
      </c>
      <c r="BJ277" s="17">
        <f>BJ278+BJ281</f>
        <v>0</v>
      </c>
      <c r="BK277" s="17">
        <f>BK278+BK281</f>
        <v>0</v>
      </c>
      <c r="BL277" s="17">
        <f>BL278+BL281</f>
        <v>0</v>
      </c>
      <c r="BM277" s="17">
        <f>BM278+BM281</f>
        <v>0</v>
      </c>
      <c r="BN277" s="17">
        <f>BN278+BN281</f>
        <v>0</v>
      </c>
      <c r="BO277" s="17">
        <f t="shared" si="1043"/>
        <v>2883</v>
      </c>
      <c r="BP277" s="17">
        <f t="shared" si="1044"/>
        <v>2883</v>
      </c>
      <c r="BQ277" s="17">
        <f t="shared" si="1045"/>
        <v>2883</v>
      </c>
      <c r="BR277" s="17">
        <f>BR278+BR281</f>
        <v>0</v>
      </c>
      <c r="BS277" s="17">
        <f>BS278+BS281</f>
        <v>0</v>
      </c>
      <c r="BT277" s="17">
        <f>BT278+BT281</f>
        <v>0</v>
      </c>
      <c r="BU277" s="17">
        <f t="shared" si="1046"/>
        <v>2883</v>
      </c>
      <c r="BV277" s="17">
        <f t="shared" si="1047"/>
        <v>2883</v>
      </c>
      <c r="BW277" s="17">
        <f t="shared" si="1048"/>
        <v>2883</v>
      </c>
      <c r="BX277" s="17">
        <f>BX278+BX281</f>
        <v>0</v>
      </c>
      <c r="BY277" s="17">
        <f>BY278+BY281</f>
        <v>0</v>
      </c>
      <c r="BZ277" s="17">
        <f>BZ278+BZ281</f>
        <v>0</v>
      </c>
      <c r="CA277" s="17">
        <f>CA278+CA281</f>
        <v>0</v>
      </c>
      <c r="CB277" s="17">
        <f>CB278+CB281</f>
        <v>0</v>
      </c>
      <c r="CC277" s="17">
        <f>CC278+CC281</f>
        <v>0</v>
      </c>
      <c r="CD277" s="17">
        <f>CD278+CD281</f>
        <v>0</v>
      </c>
      <c r="CE277" s="17">
        <f>CE278+CE281</f>
        <v>0</v>
      </c>
      <c r="CF277" s="17">
        <f>CF278+CF281</f>
        <v>0</v>
      </c>
      <c r="CG277" s="17">
        <f t="shared" si="1049"/>
        <v>2883</v>
      </c>
      <c r="CH277" s="17">
        <f t="shared" si="1050"/>
        <v>2883</v>
      </c>
      <c r="CI277" s="17">
        <f t="shared" si="1051"/>
        <v>2883</v>
      </c>
      <c r="CJ277" s="17">
        <f>CJ278+CJ281</f>
        <v>0</v>
      </c>
      <c r="CK277" s="32"/>
      <c r="CL277" s="32"/>
      <c r="CM277" s="1"/>
      <c r="CN277" s="1"/>
      <c r="CO277" s="1"/>
      <c r="CP277" s="1"/>
      <c r="CQ277" s="1"/>
      <c r="CR277" s="1"/>
      <c r="CS277" s="1"/>
    </row>
    <row r="278" s="1" customFormat="1" ht="78.75">
      <c r="A278" s="30" t="s">
        <v>216</v>
      </c>
      <c r="B278" s="30" t="s">
        <v>80</v>
      </c>
      <c r="C278" s="30" t="s">
        <v>34</v>
      </c>
      <c r="D278" s="30" t="s">
        <v>248</v>
      </c>
      <c r="E278" s="30"/>
      <c r="F278" s="31" t="s">
        <v>249</v>
      </c>
      <c r="G278" s="17">
        <f>G279+G280</f>
        <v>2133</v>
      </c>
      <c r="H278" s="17">
        <f>H279+H280</f>
        <v>2133</v>
      </c>
      <c r="I278" s="17">
        <f>I279+I280</f>
        <v>2133</v>
      </c>
      <c r="J278" s="17">
        <f>J279+J280</f>
        <v>0</v>
      </c>
      <c r="K278" s="17">
        <f>K279+K280</f>
        <v>0</v>
      </c>
      <c r="L278" s="17">
        <f>L279+L280</f>
        <v>0</v>
      </c>
      <c r="M278" s="17">
        <f t="shared" si="854"/>
        <v>2133</v>
      </c>
      <c r="N278" s="17">
        <f t="shared" si="855"/>
        <v>2133</v>
      </c>
      <c r="O278" s="17">
        <f t="shared" si="856"/>
        <v>2133</v>
      </c>
      <c r="P278" s="17">
        <f>P279+P280</f>
        <v>0</v>
      </c>
      <c r="Q278" s="17">
        <f>Q279+Q280</f>
        <v>0</v>
      </c>
      <c r="R278" s="17">
        <f>R279+R280</f>
        <v>0</v>
      </c>
      <c r="S278" s="17">
        <f>S279+S280</f>
        <v>0</v>
      </c>
      <c r="T278" s="17">
        <f>T279+T280</f>
        <v>0</v>
      </c>
      <c r="U278" s="17">
        <f>U279+U280</f>
        <v>0</v>
      </c>
      <c r="V278" s="17">
        <f>V279+V280</f>
        <v>0</v>
      </c>
      <c r="W278" s="17">
        <f>W279+W280</f>
        <v>0</v>
      </c>
      <c r="X278" s="17">
        <f>X279+X280</f>
        <v>0</v>
      </c>
      <c r="Y278" s="17">
        <f t="shared" si="1031"/>
        <v>2133</v>
      </c>
      <c r="Z278" s="17">
        <f t="shared" si="1032"/>
        <v>2133</v>
      </c>
      <c r="AA278" s="17">
        <f t="shared" si="1033"/>
        <v>2133</v>
      </c>
      <c r="AB278" s="17">
        <f>AB279+AB280</f>
        <v>0</v>
      </c>
      <c r="AC278" s="17">
        <f>AC279+AC280</f>
        <v>0</v>
      </c>
      <c r="AD278" s="17">
        <f>AD279+AD280</f>
        <v>0</v>
      </c>
      <c r="AE278" s="17">
        <f t="shared" si="1034"/>
        <v>2133</v>
      </c>
      <c r="AF278" s="17">
        <f t="shared" si="1035"/>
        <v>2133</v>
      </c>
      <c r="AG278" s="17">
        <f t="shared" si="1036"/>
        <v>2133</v>
      </c>
      <c r="AH278" s="17">
        <f>AH279+AH280</f>
        <v>0</v>
      </c>
      <c r="AI278" s="17">
        <f>AI279+AI280</f>
        <v>0</v>
      </c>
      <c r="AJ278" s="17">
        <f>AJ279+AJ280</f>
        <v>0</v>
      </c>
      <c r="AK278" s="17">
        <f>AK279+AK280</f>
        <v>0</v>
      </c>
      <c r="AL278" s="17">
        <f>AL279+AL280</f>
        <v>0</v>
      </c>
      <c r="AM278" s="17">
        <f>AM279+AM280</f>
        <v>0</v>
      </c>
      <c r="AN278" s="17">
        <f>AN279+AN280</f>
        <v>0</v>
      </c>
      <c r="AO278" s="17">
        <f>AO279+AO280</f>
        <v>0</v>
      </c>
      <c r="AP278" s="17">
        <f>AP279+AP280</f>
        <v>0</v>
      </c>
      <c r="AQ278" s="17">
        <f>AQ279+AQ280</f>
        <v>0</v>
      </c>
      <c r="AR278" s="17">
        <f>AR279+AR280</f>
        <v>0</v>
      </c>
      <c r="AS278" s="17">
        <f>AS279+AS280</f>
        <v>0</v>
      </c>
      <c r="AT278" s="17">
        <f>AT279+AT280</f>
        <v>0</v>
      </c>
      <c r="AU278" s="17">
        <f>AU279+AU280</f>
        <v>0</v>
      </c>
      <c r="AV278" s="17">
        <f>AV279+AV280</f>
        <v>0</v>
      </c>
      <c r="AW278" s="17">
        <f t="shared" si="1037"/>
        <v>2133</v>
      </c>
      <c r="AX278" s="17">
        <f t="shared" si="1038"/>
        <v>2133</v>
      </c>
      <c r="AY278" s="17">
        <f t="shared" si="1039"/>
        <v>2133</v>
      </c>
      <c r="AZ278" s="17">
        <f>AZ279+AZ280</f>
        <v>0</v>
      </c>
      <c r="BA278" s="17">
        <f t="shared" si="1040"/>
        <v>2133</v>
      </c>
      <c r="BB278" s="17">
        <f t="shared" si="1041"/>
        <v>2133</v>
      </c>
      <c r="BC278" s="17">
        <f t="shared" si="1042"/>
        <v>2133</v>
      </c>
      <c r="BD278" s="17">
        <f>BD279+BD280</f>
        <v>0</v>
      </c>
      <c r="BE278" s="17">
        <f>BE279+BE280</f>
        <v>0</v>
      </c>
      <c r="BF278" s="17">
        <f>BF279+BF280</f>
        <v>0</v>
      </c>
      <c r="BG278" s="17">
        <f>BG279+BG280</f>
        <v>0</v>
      </c>
      <c r="BH278" s="17">
        <f>BH279+BH280</f>
        <v>0</v>
      </c>
      <c r="BI278" s="17">
        <f>BI279+BI280</f>
        <v>0</v>
      </c>
      <c r="BJ278" s="17">
        <f>BJ279+BJ280</f>
        <v>0</v>
      </c>
      <c r="BK278" s="17">
        <f>BK279+BK280</f>
        <v>0</v>
      </c>
      <c r="BL278" s="17">
        <f>BL279+BL280</f>
        <v>0</v>
      </c>
      <c r="BM278" s="17">
        <f>BM279+BM280</f>
        <v>0</v>
      </c>
      <c r="BN278" s="17">
        <f>BN279+BN280</f>
        <v>0</v>
      </c>
      <c r="BO278" s="17">
        <f t="shared" si="1043"/>
        <v>2133</v>
      </c>
      <c r="BP278" s="17">
        <f t="shared" si="1044"/>
        <v>2133</v>
      </c>
      <c r="BQ278" s="17">
        <f t="shared" si="1045"/>
        <v>2133</v>
      </c>
      <c r="BR278" s="17">
        <f>BR279+BR280</f>
        <v>0</v>
      </c>
      <c r="BS278" s="17">
        <f>BS279+BS280</f>
        <v>0</v>
      </c>
      <c r="BT278" s="17">
        <f>BT279+BT280</f>
        <v>0</v>
      </c>
      <c r="BU278" s="17">
        <f t="shared" si="1046"/>
        <v>2133</v>
      </c>
      <c r="BV278" s="17">
        <f t="shared" si="1047"/>
        <v>2133</v>
      </c>
      <c r="BW278" s="17">
        <f t="shared" si="1048"/>
        <v>2133</v>
      </c>
      <c r="BX278" s="17">
        <f>BX279+BX280</f>
        <v>0</v>
      </c>
      <c r="BY278" s="17">
        <f>BY279+BY280</f>
        <v>0</v>
      </c>
      <c r="BZ278" s="17">
        <f>BZ279+BZ280</f>
        <v>0</v>
      </c>
      <c r="CA278" s="17">
        <f>CA279+CA280</f>
        <v>0</v>
      </c>
      <c r="CB278" s="17">
        <f>CB279+CB280</f>
        <v>0</v>
      </c>
      <c r="CC278" s="17">
        <f>CC279+CC280</f>
        <v>0</v>
      </c>
      <c r="CD278" s="17">
        <f>CD279+CD280</f>
        <v>0</v>
      </c>
      <c r="CE278" s="17">
        <f>CE279+CE280</f>
        <v>0</v>
      </c>
      <c r="CF278" s="17">
        <f>CF279+CF280</f>
        <v>0</v>
      </c>
      <c r="CG278" s="17">
        <f t="shared" si="1049"/>
        <v>2133</v>
      </c>
      <c r="CH278" s="17">
        <f t="shared" si="1050"/>
        <v>2133</v>
      </c>
      <c r="CI278" s="17">
        <f t="shared" si="1051"/>
        <v>2133</v>
      </c>
      <c r="CJ278" s="17">
        <f>CJ279+CJ280</f>
        <v>0</v>
      </c>
      <c r="CK278" s="32"/>
      <c r="CL278" s="32"/>
      <c r="CM278" s="1"/>
      <c r="CN278" s="1"/>
      <c r="CO278" s="1"/>
      <c r="CP278" s="1"/>
      <c r="CQ278" s="1"/>
      <c r="CR278" s="1"/>
      <c r="CS278" s="1"/>
    </row>
    <row r="279" s="1" customFormat="1">
      <c r="A279" s="30" t="s">
        <v>216</v>
      </c>
      <c r="B279" s="30" t="s">
        <v>80</v>
      </c>
      <c r="C279" s="30" t="s">
        <v>34</v>
      </c>
      <c r="D279" s="30" t="s">
        <v>248</v>
      </c>
      <c r="E279" s="30" t="s">
        <v>46</v>
      </c>
      <c r="F279" s="31" t="s">
        <v>47</v>
      </c>
      <c r="G279" s="17">
        <v>250</v>
      </c>
      <c r="H279" s="17">
        <v>250</v>
      </c>
      <c r="I279" s="17">
        <v>250</v>
      </c>
      <c r="J279" s="17"/>
      <c r="K279" s="17"/>
      <c r="L279" s="17"/>
      <c r="M279" s="17">
        <f t="shared" si="854"/>
        <v>250</v>
      </c>
      <c r="N279" s="17">
        <f t="shared" si="855"/>
        <v>250</v>
      </c>
      <c r="O279" s="17">
        <f t="shared" si="856"/>
        <v>250</v>
      </c>
      <c r="P279" s="17"/>
      <c r="Q279" s="17"/>
      <c r="R279" s="17"/>
      <c r="S279" s="17"/>
      <c r="T279" s="17"/>
      <c r="U279" s="17"/>
      <c r="V279" s="17"/>
      <c r="W279" s="17"/>
      <c r="X279" s="17"/>
      <c r="Y279" s="17">
        <f t="shared" si="1031"/>
        <v>250</v>
      </c>
      <c r="Z279" s="17">
        <f t="shared" si="1032"/>
        <v>250</v>
      </c>
      <c r="AA279" s="17">
        <f t="shared" si="1033"/>
        <v>250</v>
      </c>
      <c r="AB279" s="17"/>
      <c r="AC279" s="17"/>
      <c r="AD279" s="17"/>
      <c r="AE279" s="17">
        <f t="shared" si="1034"/>
        <v>250</v>
      </c>
      <c r="AF279" s="17">
        <f t="shared" si="1035"/>
        <v>250</v>
      </c>
      <c r="AG279" s="17">
        <f t="shared" si="1036"/>
        <v>250</v>
      </c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>
        <f t="shared" si="1037"/>
        <v>250</v>
      </c>
      <c r="AX279" s="17">
        <f t="shared" si="1038"/>
        <v>250</v>
      </c>
      <c r="AY279" s="17">
        <f t="shared" si="1039"/>
        <v>250</v>
      </c>
      <c r="AZ279" s="17"/>
      <c r="BA279" s="17">
        <f t="shared" si="1040"/>
        <v>250</v>
      </c>
      <c r="BB279" s="17">
        <f t="shared" si="1041"/>
        <v>250</v>
      </c>
      <c r="BC279" s="17">
        <f t="shared" si="1042"/>
        <v>250</v>
      </c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>
        <f t="shared" si="1043"/>
        <v>250</v>
      </c>
      <c r="BP279" s="17">
        <f t="shared" si="1044"/>
        <v>250</v>
      </c>
      <c r="BQ279" s="17">
        <f t="shared" si="1045"/>
        <v>250</v>
      </c>
      <c r="BR279" s="17"/>
      <c r="BS279" s="17"/>
      <c r="BT279" s="17"/>
      <c r="BU279" s="17">
        <f t="shared" si="1046"/>
        <v>250</v>
      </c>
      <c r="BV279" s="17">
        <f t="shared" si="1047"/>
        <v>250</v>
      </c>
      <c r="BW279" s="17">
        <f t="shared" si="1048"/>
        <v>250</v>
      </c>
      <c r="BX279" s="17"/>
      <c r="BY279" s="17"/>
      <c r="BZ279" s="17"/>
      <c r="CA279" s="17"/>
      <c r="CB279" s="17"/>
      <c r="CC279" s="17"/>
      <c r="CD279" s="17"/>
      <c r="CE279" s="17"/>
      <c r="CF279" s="17"/>
      <c r="CG279" s="17">
        <f t="shared" si="1049"/>
        <v>250</v>
      </c>
      <c r="CH279" s="17">
        <f t="shared" si="1050"/>
        <v>250</v>
      </c>
      <c r="CI279" s="17">
        <f t="shared" si="1051"/>
        <v>250</v>
      </c>
      <c r="CJ279" s="17"/>
      <c r="CK279" s="32"/>
      <c r="CL279" s="32"/>
      <c r="CM279" s="1"/>
      <c r="CN279" s="1"/>
      <c r="CO279" s="1"/>
      <c r="CP279" s="1"/>
      <c r="CQ279" s="1"/>
      <c r="CR279" s="1"/>
      <c r="CS279" s="1"/>
    </row>
    <row r="280" s="1" customFormat="1">
      <c r="A280" s="30" t="s">
        <v>216</v>
      </c>
      <c r="B280" s="30" t="s">
        <v>80</v>
      </c>
      <c r="C280" s="30" t="s">
        <v>34</v>
      </c>
      <c r="D280" s="30" t="s">
        <v>248</v>
      </c>
      <c r="E280" s="30" t="s">
        <v>140</v>
      </c>
      <c r="F280" s="31" t="s">
        <v>141</v>
      </c>
      <c r="G280" s="17">
        <v>1883</v>
      </c>
      <c r="H280" s="17">
        <v>1883</v>
      </c>
      <c r="I280" s="17">
        <v>1883</v>
      </c>
      <c r="J280" s="17"/>
      <c r="K280" s="17"/>
      <c r="L280" s="17"/>
      <c r="M280" s="17">
        <f t="shared" ref="M280:M343" si="1284">G280+J280</f>
        <v>1883</v>
      </c>
      <c r="N280" s="17">
        <f t="shared" ref="N280:N343" si="1285">H280+K280</f>
        <v>1883</v>
      </c>
      <c r="O280" s="17">
        <f t="shared" ref="O280:O343" si="1286">I280+L280</f>
        <v>1883</v>
      </c>
      <c r="P280" s="17"/>
      <c r="Q280" s="17"/>
      <c r="R280" s="17"/>
      <c r="S280" s="17"/>
      <c r="T280" s="17"/>
      <c r="U280" s="17"/>
      <c r="V280" s="17"/>
      <c r="W280" s="17"/>
      <c r="X280" s="17"/>
      <c r="Y280" s="17">
        <f t="shared" si="1031"/>
        <v>1883</v>
      </c>
      <c r="Z280" s="17">
        <f t="shared" si="1032"/>
        <v>1883</v>
      </c>
      <c r="AA280" s="17">
        <f t="shared" si="1033"/>
        <v>1883</v>
      </c>
      <c r="AB280" s="17"/>
      <c r="AC280" s="17"/>
      <c r="AD280" s="17"/>
      <c r="AE280" s="17">
        <f t="shared" si="1034"/>
        <v>1883</v>
      </c>
      <c r="AF280" s="17">
        <f t="shared" si="1035"/>
        <v>1883</v>
      </c>
      <c r="AG280" s="17">
        <f t="shared" si="1036"/>
        <v>1883</v>
      </c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>
        <f t="shared" si="1037"/>
        <v>1883</v>
      </c>
      <c r="AX280" s="17">
        <f t="shared" si="1038"/>
        <v>1883</v>
      </c>
      <c r="AY280" s="17">
        <f t="shared" si="1039"/>
        <v>1883</v>
      </c>
      <c r="AZ280" s="17"/>
      <c r="BA280" s="17">
        <f t="shared" si="1040"/>
        <v>1883</v>
      </c>
      <c r="BB280" s="17">
        <f t="shared" si="1041"/>
        <v>1883</v>
      </c>
      <c r="BC280" s="17">
        <f t="shared" si="1042"/>
        <v>1883</v>
      </c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>
        <f t="shared" si="1043"/>
        <v>1883</v>
      </c>
      <c r="BP280" s="17">
        <f t="shared" si="1044"/>
        <v>1883</v>
      </c>
      <c r="BQ280" s="17">
        <f t="shared" si="1045"/>
        <v>1883</v>
      </c>
      <c r="BR280" s="17"/>
      <c r="BS280" s="17"/>
      <c r="BT280" s="17"/>
      <c r="BU280" s="17">
        <f t="shared" si="1046"/>
        <v>1883</v>
      </c>
      <c r="BV280" s="17">
        <f t="shared" si="1047"/>
        <v>1883</v>
      </c>
      <c r="BW280" s="17">
        <f t="shared" si="1048"/>
        <v>1883</v>
      </c>
      <c r="BX280" s="17"/>
      <c r="BY280" s="17"/>
      <c r="BZ280" s="17"/>
      <c r="CA280" s="17"/>
      <c r="CB280" s="17"/>
      <c r="CC280" s="17"/>
      <c r="CD280" s="17"/>
      <c r="CE280" s="17"/>
      <c r="CF280" s="17"/>
      <c r="CG280" s="17">
        <f t="shared" si="1049"/>
        <v>1883</v>
      </c>
      <c r="CH280" s="17">
        <f t="shared" si="1050"/>
        <v>1883</v>
      </c>
      <c r="CI280" s="17">
        <f t="shared" si="1051"/>
        <v>1883</v>
      </c>
      <c r="CJ280" s="17"/>
      <c r="CK280" s="32"/>
      <c r="CL280" s="32"/>
      <c r="CM280" s="1"/>
      <c r="CN280" s="1"/>
      <c r="CO280" s="1"/>
      <c r="CP280" s="1"/>
      <c r="CQ280" s="1"/>
      <c r="CR280" s="1"/>
      <c r="CS280" s="1"/>
    </row>
    <row r="281" s="1" customFormat="1" ht="173.25">
      <c r="A281" s="30" t="s">
        <v>216</v>
      </c>
      <c r="B281" s="30" t="s">
        <v>80</v>
      </c>
      <c r="C281" s="30" t="s">
        <v>34</v>
      </c>
      <c r="D281" s="30" t="s">
        <v>250</v>
      </c>
      <c r="E281" s="30"/>
      <c r="F281" s="31" t="s">
        <v>251</v>
      </c>
      <c r="G281" s="17">
        <f>G282</f>
        <v>560</v>
      </c>
      <c r="H281" s="17">
        <f>H282</f>
        <v>560</v>
      </c>
      <c r="I281" s="17">
        <f>I282</f>
        <v>560</v>
      </c>
      <c r="J281" s="17">
        <f>J282</f>
        <v>0</v>
      </c>
      <c r="K281" s="17">
        <f>K282</f>
        <v>0</v>
      </c>
      <c r="L281" s="17">
        <f>L282</f>
        <v>0</v>
      </c>
      <c r="M281" s="17">
        <f t="shared" si="1284"/>
        <v>560</v>
      </c>
      <c r="N281" s="17">
        <f t="shared" si="1285"/>
        <v>560</v>
      </c>
      <c r="O281" s="17">
        <f t="shared" si="1286"/>
        <v>560</v>
      </c>
      <c r="P281" s="17">
        <f>P282</f>
        <v>0</v>
      </c>
      <c r="Q281" s="17">
        <f>Q282</f>
        <v>0</v>
      </c>
      <c r="R281" s="17">
        <f>R282</f>
        <v>0</v>
      </c>
      <c r="S281" s="17">
        <f>S282</f>
        <v>190</v>
      </c>
      <c r="T281" s="17">
        <f>T282</f>
        <v>190</v>
      </c>
      <c r="U281" s="17">
        <f>U282</f>
        <v>0</v>
      </c>
      <c r="V281" s="17">
        <f>V282</f>
        <v>190</v>
      </c>
      <c r="W281" s="17">
        <f>W282</f>
        <v>0</v>
      </c>
      <c r="X281" s="17">
        <f>X282</f>
        <v>0</v>
      </c>
      <c r="Y281" s="17">
        <f t="shared" si="1031"/>
        <v>750</v>
      </c>
      <c r="Z281" s="17">
        <f t="shared" si="1032"/>
        <v>750</v>
      </c>
      <c r="AA281" s="17">
        <f t="shared" si="1033"/>
        <v>750</v>
      </c>
      <c r="AB281" s="17">
        <f>AB282</f>
        <v>0</v>
      </c>
      <c r="AC281" s="17">
        <f>AC282</f>
        <v>0</v>
      </c>
      <c r="AD281" s="17">
        <f>AD282</f>
        <v>0</v>
      </c>
      <c r="AE281" s="17">
        <f t="shared" si="1034"/>
        <v>750</v>
      </c>
      <c r="AF281" s="17">
        <f t="shared" si="1035"/>
        <v>750</v>
      </c>
      <c r="AG281" s="17">
        <f t="shared" si="1036"/>
        <v>750</v>
      </c>
      <c r="AH281" s="17">
        <f>AH282</f>
        <v>0</v>
      </c>
      <c r="AI281" s="17">
        <f>AI282</f>
        <v>0</v>
      </c>
      <c r="AJ281" s="17">
        <f>AJ282</f>
        <v>0</v>
      </c>
      <c r="AK281" s="17">
        <f>AK282</f>
        <v>0</v>
      </c>
      <c r="AL281" s="17">
        <f>AL282</f>
        <v>0</v>
      </c>
      <c r="AM281" s="17">
        <f>AM282</f>
        <v>0</v>
      </c>
      <c r="AN281" s="17">
        <f>AN282</f>
        <v>0</v>
      </c>
      <c r="AO281" s="17">
        <f>AO282</f>
        <v>0</v>
      </c>
      <c r="AP281" s="17">
        <f>AP282</f>
        <v>0</v>
      </c>
      <c r="AQ281" s="17">
        <f>AQ282</f>
        <v>0</v>
      </c>
      <c r="AR281" s="17">
        <f>AR282</f>
        <v>0</v>
      </c>
      <c r="AS281" s="17">
        <f>AS282</f>
        <v>0</v>
      </c>
      <c r="AT281" s="17">
        <f>AT282</f>
        <v>0</v>
      </c>
      <c r="AU281" s="17">
        <f>AU282</f>
        <v>0</v>
      </c>
      <c r="AV281" s="17">
        <f>AV282</f>
        <v>0</v>
      </c>
      <c r="AW281" s="17">
        <f t="shared" si="1037"/>
        <v>750</v>
      </c>
      <c r="AX281" s="17">
        <f t="shared" si="1038"/>
        <v>750</v>
      </c>
      <c r="AY281" s="17">
        <f t="shared" si="1039"/>
        <v>750</v>
      </c>
      <c r="AZ281" s="17">
        <f>AZ282</f>
        <v>0</v>
      </c>
      <c r="BA281" s="17">
        <f t="shared" si="1040"/>
        <v>750</v>
      </c>
      <c r="BB281" s="17">
        <f t="shared" si="1041"/>
        <v>750</v>
      </c>
      <c r="BC281" s="17">
        <f t="shared" si="1042"/>
        <v>750</v>
      </c>
      <c r="BD281" s="17">
        <f>BD282</f>
        <v>0</v>
      </c>
      <c r="BE281" s="17">
        <f>BE282</f>
        <v>0</v>
      </c>
      <c r="BF281" s="17">
        <f>BF282</f>
        <v>0</v>
      </c>
      <c r="BG281" s="17">
        <f>BG282</f>
        <v>0</v>
      </c>
      <c r="BH281" s="17">
        <f>BH282</f>
        <v>0</v>
      </c>
      <c r="BI281" s="17">
        <f>BI282</f>
        <v>0</v>
      </c>
      <c r="BJ281" s="17">
        <f>BJ282</f>
        <v>0</v>
      </c>
      <c r="BK281" s="17">
        <f>BK282</f>
        <v>0</v>
      </c>
      <c r="BL281" s="17">
        <f>BL282</f>
        <v>0</v>
      </c>
      <c r="BM281" s="17">
        <f>BM282</f>
        <v>0</v>
      </c>
      <c r="BN281" s="17">
        <f>BN282</f>
        <v>0</v>
      </c>
      <c r="BO281" s="17">
        <f t="shared" si="1043"/>
        <v>750</v>
      </c>
      <c r="BP281" s="17">
        <f t="shared" si="1044"/>
        <v>750</v>
      </c>
      <c r="BQ281" s="17">
        <f t="shared" si="1045"/>
        <v>750</v>
      </c>
      <c r="BR281" s="17">
        <f>BR282</f>
        <v>0</v>
      </c>
      <c r="BS281" s="17">
        <f>BS282</f>
        <v>0</v>
      </c>
      <c r="BT281" s="17">
        <f>BT282</f>
        <v>0</v>
      </c>
      <c r="BU281" s="17">
        <f t="shared" si="1046"/>
        <v>750</v>
      </c>
      <c r="BV281" s="17">
        <f t="shared" si="1047"/>
        <v>750</v>
      </c>
      <c r="BW281" s="17">
        <f t="shared" si="1048"/>
        <v>750</v>
      </c>
      <c r="BX281" s="17">
        <f>BX282</f>
        <v>0</v>
      </c>
      <c r="BY281" s="17">
        <f>BY282</f>
        <v>0</v>
      </c>
      <c r="BZ281" s="17">
        <f>BZ282</f>
        <v>0</v>
      </c>
      <c r="CA281" s="17">
        <f>CA282</f>
        <v>0</v>
      </c>
      <c r="CB281" s="17">
        <f>CB282</f>
        <v>0</v>
      </c>
      <c r="CC281" s="17">
        <f>CC282</f>
        <v>0</v>
      </c>
      <c r="CD281" s="17">
        <f>CD282</f>
        <v>0</v>
      </c>
      <c r="CE281" s="17">
        <f>CE282</f>
        <v>0</v>
      </c>
      <c r="CF281" s="17">
        <f>CF282</f>
        <v>0</v>
      </c>
      <c r="CG281" s="17">
        <f t="shared" si="1049"/>
        <v>750</v>
      </c>
      <c r="CH281" s="17">
        <f t="shared" si="1050"/>
        <v>750</v>
      </c>
      <c r="CI281" s="17">
        <f t="shared" si="1051"/>
        <v>750</v>
      </c>
      <c r="CJ281" s="17">
        <f>CJ282</f>
        <v>0</v>
      </c>
      <c r="CK281" s="32"/>
      <c r="CL281" s="32"/>
      <c r="CM281" s="1"/>
      <c r="CN281" s="1"/>
      <c r="CO281" s="1"/>
      <c r="CP281" s="1"/>
      <c r="CQ281" s="1"/>
      <c r="CR281" s="1"/>
      <c r="CS281" s="1"/>
    </row>
    <row r="282" s="1" customFormat="1">
      <c r="A282" s="30" t="s">
        <v>216</v>
      </c>
      <c r="B282" s="30" t="s">
        <v>80</v>
      </c>
      <c r="C282" s="30" t="s">
        <v>34</v>
      </c>
      <c r="D282" s="30" t="s">
        <v>250</v>
      </c>
      <c r="E282" s="30" t="s">
        <v>140</v>
      </c>
      <c r="F282" s="31" t="s">
        <v>141</v>
      </c>
      <c r="G282" s="17">
        <v>560</v>
      </c>
      <c r="H282" s="17">
        <v>560</v>
      </c>
      <c r="I282" s="17">
        <v>560</v>
      </c>
      <c r="J282" s="17"/>
      <c r="K282" s="17"/>
      <c r="L282" s="17"/>
      <c r="M282" s="17">
        <f t="shared" si="1284"/>
        <v>560</v>
      </c>
      <c r="N282" s="17">
        <f t="shared" si="1285"/>
        <v>560</v>
      </c>
      <c r="O282" s="17">
        <f t="shared" si="1286"/>
        <v>560</v>
      </c>
      <c r="P282" s="17"/>
      <c r="Q282" s="17"/>
      <c r="R282" s="17"/>
      <c r="S282" s="17">
        <v>190</v>
      </c>
      <c r="T282" s="17">
        <v>190</v>
      </c>
      <c r="U282" s="17"/>
      <c r="V282" s="17">
        <v>190</v>
      </c>
      <c r="W282" s="17"/>
      <c r="X282" s="17"/>
      <c r="Y282" s="17">
        <f t="shared" si="1031"/>
        <v>750</v>
      </c>
      <c r="Z282" s="17">
        <f t="shared" si="1032"/>
        <v>750</v>
      </c>
      <c r="AA282" s="17">
        <f t="shared" si="1033"/>
        <v>750</v>
      </c>
      <c r="AB282" s="17"/>
      <c r="AC282" s="17"/>
      <c r="AD282" s="17"/>
      <c r="AE282" s="17">
        <f t="shared" si="1034"/>
        <v>750</v>
      </c>
      <c r="AF282" s="17">
        <f t="shared" si="1035"/>
        <v>750</v>
      </c>
      <c r="AG282" s="17">
        <f t="shared" si="1036"/>
        <v>750</v>
      </c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>
        <f t="shared" si="1037"/>
        <v>750</v>
      </c>
      <c r="AX282" s="17">
        <f t="shared" si="1038"/>
        <v>750</v>
      </c>
      <c r="AY282" s="17">
        <f t="shared" si="1039"/>
        <v>750</v>
      </c>
      <c r="AZ282" s="17"/>
      <c r="BA282" s="17">
        <f t="shared" si="1040"/>
        <v>750</v>
      </c>
      <c r="BB282" s="17">
        <f t="shared" si="1041"/>
        <v>750</v>
      </c>
      <c r="BC282" s="17">
        <f t="shared" si="1042"/>
        <v>750</v>
      </c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>
        <f t="shared" si="1043"/>
        <v>750</v>
      </c>
      <c r="BP282" s="17">
        <f t="shared" si="1044"/>
        <v>750</v>
      </c>
      <c r="BQ282" s="17">
        <f t="shared" si="1045"/>
        <v>750</v>
      </c>
      <c r="BR282" s="17"/>
      <c r="BS282" s="17"/>
      <c r="BT282" s="17"/>
      <c r="BU282" s="17">
        <f t="shared" si="1046"/>
        <v>750</v>
      </c>
      <c r="BV282" s="17">
        <f t="shared" si="1047"/>
        <v>750</v>
      </c>
      <c r="BW282" s="17">
        <f t="shared" si="1048"/>
        <v>750</v>
      </c>
      <c r="BX282" s="17"/>
      <c r="BY282" s="17"/>
      <c r="BZ282" s="17"/>
      <c r="CA282" s="17"/>
      <c r="CB282" s="17"/>
      <c r="CC282" s="17"/>
      <c r="CD282" s="17"/>
      <c r="CE282" s="17"/>
      <c r="CF282" s="17"/>
      <c r="CG282" s="17">
        <f t="shared" si="1049"/>
        <v>750</v>
      </c>
      <c r="CH282" s="17">
        <f t="shared" si="1050"/>
        <v>750</v>
      </c>
      <c r="CI282" s="17">
        <f t="shared" si="1051"/>
        <v>750</v>
      </c>
      <c r="CJ282" s="17"/>
      <c r="CK282" s="32"/>
      <c r="CL282" s="32"/>
      <c r="CM282" s="1"/>
      <c r="CN282" s="1"/>
      <c r="CO282" s="1"/>
      <c r="CP282" s="1"/>
      <c r="CQ282" s="1"/>
      <c r="CR282" s="1"/>
      <c r="CS282" s="1"/>
    </row>
    <row r="283" s="1" customFormat="1" ht="63">
      <c r="A283" s="30" t="s">
        <v>216</v>
      </c>
      <c r="B283" s="30" t="s">
        <v>80</v>
      </c>
      <c r="C283" s="30" t="s">
        <v>34</v>
      </c>
      <c r="D283" s="30" t="s">
        <v>83</v>
      </c>
      <c r="E283" s="30"/>
      <c r="F283" s="31" t="s">
        <v>84</v>
      </c>
      <c r="G283" s="17">
        <f>G284</f>
        <v>1505030.5999999996</v>
      </c>
      <c r="H283" s="17">
        <f>H284</f>
        <v>1587997.2999999998</v>
      </c>
      <c r="I283" s="17">
        <f>I284</f>
        <v>1707879.7</v>
      </c>
      <c r="J283" s="17">
        <f>J284</f>
        <v>8537.6000000000004</v>
      </c>
      <c r="K283" s="17">
        <f>K284</f>
        <v>-8537.6000000000004</v>
      </c>
      <c r="L283" s="17">
        <f>L284</f>
        <v>0</v>
      </c>
      <c r="M283" s="17">
        <f t="shared" si="1284"/>
        <v>1513568.1999999997</v>
      </c>
      <c r="N283" s="17">
        <f t="shared" si="1285"/>
        <v>1579459.6999999997</v>
      </c>
      <c r="O283" s="17">
        <f t="shared" si="1286"/>
        <v>1707879.7</v>
      </c>
      <c r="P283" s="17">
        <f>P284</f>
        <v>0</v>
      </c>
      <c r="Q283" s="17">
        <f>Q284</f>
        <v>0</v>
      </c>
      <c r="R283" s="17">
        <f>R284</f>
        <v>0</v>
      </c>
      <c r="S283" s="17">
        <f>S284</f>
        <v>95956.942999999999</v>
      </c>
      <c r="T283" s="17">
        <f>T284</f>
        <v>4782.5</v>
      </c>
      <c r="U283" s="17">
        <f>U284</f>
        <v>0</v>
      </c>
      <c r="V283" s="17">
        <f>V284</f>
        <v>4782.5</v>
      </c>
      <c r="W283" s="17">
        <f>W284</f>
        <v>0</v>
      </c>
      <c r="X283" s="17">
        <f>X284</f>
        <v>0</v>
      </c>
      <c r="Y283" s="17">
        <f t="shared" si="1031"/>
        <v>1609525.1429999997</v>
      </c>
      <c r="Z283" s="17">
        <f t="shared" si="1032"/>
        <v>1584242.1999999997</v>
      </c>
      <c r="AA283" s="17">
        <f t="shared" si="1033"/>
        <v>1712662.2</v>
      </c>
      <c r="AB283" s="17">
        <f>AB284</f>
        <v>3000</v>
      </c>
      <c r="AC283" s="17">
        <f>AC284</f>
        <v>3000</v>
      </c>
      <c r="AD283" s="17">
        <f>AD284</f>
        <v>3000</v>
      </c>
      <c r="AE283" s="17">
        <f t="shared" si="1034"/>
        <v>1612525.1429999997</v>
      </c>
      <c r="AF283" s="17">
        <f t="shared" si="1035"/>
        <v>1587242.1999999997</v>
      </c>
      <c r="AG283" s="17">
        <f t="shared" si="1036"/>
        <v>1715662.2</v>
      </c>
      <c r="AH283" s="17">
        <f>AH284</f>
        <v>0</v>
      </c>
      <c r="AI283" s="17">
        <f>AI284</f>
        <v>0</v>
      </c>
      <c r="AJ283" s="17">
        <f>AJ284</f>
        <v>55405.838000000003</v>
      </c>
      <c r="AK283" s="17">
        <f>AK284</f>
        <v>0</v>
      </c>
      <c r="AL283" s="17">
        <f>AL284</f>
        <v>0</v>
      </c>
      <c r="AM283" s="17">
        <f>AM284</f>
        <v>0</v>
      </c>
      <c r="AN283" s="17">
        <f>AN284</f>
        <v>0</v>
      </c>
      <c r="AO283" s="17">
        <f>AO284</f>
        <v>0</v>
      </c>
      <c r="AP283" s="17">
        <f>AP284</f>
        <v>0</v>
      </c>
      <c r="AQ283" s="17">
        <f>AQ284</f>
        <v>0</v>
      </c>
      <c r="AR283" s="17">
        <f>AR284</f>
        <v>0</v>
      </c>
      <c r="AS283" s="17">
        <f>AS284</f>
        <v>0</v>
      </c>
      <c r="AT283" s="17">
        <f>AT284</f>
        <v>0</v>
      </c>
      <c r="AU283" s="17">
        <f>AU284</f>
        <v>0</v>
      </c>
      <c r="AV283" s="17">
        <f>AV284</f>
        <v>0</v>
      </c>
      <c r="AW283" s="17">
        <f t="shared" si="1037"/>
        <v>1667930.9809999997</v>
      </c>
      <c r="AX283" s="17">
        <f t="shared" si="1038"/>
        <v>1587242.1999999997</v>
      </c>
      <c r="AY283" s="17">
        <f t="shared" si="1039"/>
        <v>1715662.2</v>
      </c>
      <c r="AZ283" s="17">
        <f>AZ284</f>
        <v>0</v>
      </c>
      <c r="BA283" s="17">
        <f t="shared" si="1040"/>
        <v>1667930.9809999997</v>
      </c>
      <c r="BB283" s="17">
        <f t="shared" si="1041"/>
        <v>1587242.1999999997</v>
      </c>
      <c r="BC283" s="17">
        <f t="shared" si="1042"/>
        <v>1715662.2</v>
      </c>
      <c r="BD283" s="17">
        <f>BD284</f>
        <v>0</v>
      </c>
      <c r="BE283" s="17">
        <f>BE284</f>
        <v>0</v>
      </c>
      <c r="BF283" s="17">
        <f>BF284</f>
        <v>13938.809999999999</v>
      </c>
      <c r="BG283" s="17">
        <f>BG284</f>
        <v>0</v>
      </c>
      <c r="BH283" s="17">
        <f>BH284</f>
        <v>0</v>
      </c>
      <c r="BI283" s="17">
        <f>BI284</f>
        <v>0</v>
      </c>
      <c r="BJ283" s="17">
        <f>BJ284</f>
        <v>0</v>
      </c>
      <c r="BK283" s="17">
        <f>BK284</f>
        <v>0</v>
      </c>
      <c r="BL283" s="17">
        <f>BL284</f>
        <v>0</v>
      </c>
      <c r="BM283" s="17">
        <f>BM284</f>
        <v>0</v>
      </c>
      <c r="BN283" s="17">
        <f>BN284</f>
        <v>0</v>
      </c>
      <c r="BO283" s="17">
        <f t="shared" si="1043"/>
        <v>1681869.7909999997</v>
      </c>
      <c r="BP283" s="17">
        <f t="shared" si="1044"/>
        <v>1587242.1999999997</v>
      </c>
      <c r="BQ283" s="17">
        <f t="shared" si="1045"/>
        <v>1715662.2</v>
      </c>
      <c r="BR283" s="17">
        <f>BR284</f>
        <v>0</v>
      </c>
      <c r="BS283" s="17">
        <f>BS284</f>
        <v>0</v>
      </c>
      <c r="BT283" s="17">
        <f>BT284</f>
        <v>0</v>
      </c>
      <c r="BU283" s="17">
        <f t="shared" si="1046"/>
        <v>1681869.7909999997</v>
      </c>
      <c r="BV283" s="17">
        <f t="shared" si="1047"/>
        <v>1587242.1999999997</v>
      </c>
      <c r="BW283" s="17">
        <f t="shared" si="1048"/>
        <v>1715662.2</v>
      </c>
      <c r="BX283" s="17">
        <f>BX284</f>
        <v>0</v>
      </c>
      <c r="BY283" s="17">
        <f>BY284</f>
        <v>43446.220000000001</v>
      </c>
      <c r="BZ283" s="17">
        <f>BZ284</f>
        <v>0</v>
      </c>
      <c r="CA283" s="17">
        <f>CA284</f>
        <v>0</v>
      </c>
      <c r="CB283" s="17">
        <f>CB284</f>
        <v>-20000</v>
      </c>
      <c r="CC283" s="17">
        <f>CC284</f>
        <v>0</v>
      </c>
      <c r="CD283" s="17">
        <f>CD284</f>
        <v>0</v>
      </c>
      <c r="CE283" s="17">
        <f>CE284</f>
        <v>-20000</v>
      </c>
      <c r="CF283" s="17">
        <f>CF284</f>
        <v>0</v>
      </c>
      <c r="CG283" s="17">
        <f t="shared" si="1049"/>
        <v>1725316.0109999997</v>
      </c>
      <c r="CH283" s="17">
        <f t="shared" si="1050"/>
        <v>1567242.1999999997</v>
      </c>
      <c r="CI283" s="17">
        <f t="shared" si="1051"/>
        <v>1695662.2</v>
      </c>
      <c r="CJ283" s="17">
        <f>CJ284</f>
        <v>0</v>
      </c>
      <c r="CK283" s="32"/>
      <c r="CL283" s="32"/>
      <c r="CM283" s="1"/>
      <c r="CN283" s="1"/>
      <c r="CO283" s="1"/>
      <c r="CP283" s="1"/>
      <c r="CQ283" s="1"/>
      <c r="CR283" s="1"/>
      <c r="CS283" s="1"/>
    </row>
    <row r="284" s="1" customFormat="1" ht="31.5">
      <c r="A284" s="30" t="s">
        <v>216</v>
      </c>
      <c r="B284" s="30" t="s">
        <v>80</v>
      </c>
      <c r="C284" s="30" t="s">
        <v>34</v>
      </c>
      <c r="D284" s="30" t="s">
        <v>152</v>
      </c>
      <c r="E284" s="30"/>
      <c r="F284" s="31" t="s">
        <v>41</v>
      </c>
      <c r="G284" s="17">
        <f>G285+G294+G305</f>
        <v>1505030.5999999996</v>
      </c>
      <c r="H284" s="17">
        <f>H285+H294+H305</f>
        <v>1587997.2999999998</v>
      </c>
      <c r="I284" s="17">
        <f>I285+I294+I305</f>
        <v>1707879.7</v>
      </c>
      <c r="J284" s="17">
        <f>J285+J294+J305</f>
        <v>8537.6000000000004</v>
      </c>
      <c r="K284" s="17">
        <f>K285+K294+K305</f>
        <v>-8537.6000000000004</v>
      </c>
      <c r="L284" s="17">
        <f>L285+L294+L305</f>
        <v>0</v>
      </c>
      <c r="M284" s="17">
        <f t="shared" si="1284"/>
        <v>1513568.1999999997</v>
      </c>
      <c r="N284" s="17">
        <f t="shared" si="1285"/>
        <v>1579459.6999999997</v>
      </c>
      <c r="O284" s="17">
        <f t="shared" si="1286"/>
        <v>1707879.7</v>
      </c>
      <c r="P284" s="17">
        <f>P285+P294+P305</f>
        <v>0</v>
      </c>
      <c r="Q284" s="17">
        <f>Q285+Q294+Q305</f>
        <v>0</v>
      </c>
      <c r="R284" s="17">
        <f>R285+R294+R305</f>
        <v>0</v>
      </c>
      <c r="S284" s="17">
        <f>S285+S294+S305</f>
        <v>95956.942999999999</v>
      </c>
      <c r="T284" s="17">
        <f>T285+T294+T305</f>
        <v>4782.5</v>
      </c>
      <c r="U284" s="17">
        <f>U285+U294+U305</f>
        <v>0</v>
      </c>
      <c r="V284" s="17">
        <f>V285+V294+V305</f>
        <v>4782.5</v>
      </c>
      <c r="W284" s="17">
        <f>W285+W294+W305</f>
        <v>0</v>
      </c>
      <c r="X284" s="17">
        <f>X285+X294+X305</f>
        <v>0</v>
      </c>
      <c r="Y284" s="17">
        <f t="shared" si="1031"/>
        <v>1609525.1429999997</v>
      </c>
      <c r="Z284" s="17">
        <f t="shared" si="1032"/>
        <v>1584242.1999999997</v>
      </c>
      <c r="AA284" s="17">
        <f t="shared" si="1033"/>
        <v>1712662.2</v>
      </c>
      <c r="AB284" s="17">
        <f>AB285+AB294+AB305</f>
        <v>3000</v>
      </c>
      <c r="AC284" s="17">
        <f>AC285+AC294+AC305</f>
        <v>3000</v>
      </c>
      <c r="AD284" s="17">
        <f>AD285+AD294+AD305</f>
        <v>3000</v>
      </c>
      <c r="AE284" s="17">
        <f t="shared" si="1034"/>
        <v>1612525.1429999997</v>
      </c>
      <c r="AF284" s="17">
        <f t="shared" si="1035"/>
        <v>1587242.1999999997</v>
      </c>
      <c r="AG284" s="17">
        <f t="shared" si="1036"/>
        <v>1715662.2</v>
      </c>
      <c r="AH284" s="17">
        <f>AH285+AH294+AH305</f>
        <v>0</v>
      </c>
      <c r="AI284" s="17">
        <f>AI285+AI294+AI305</f>
        <v>0</v>
      </c>
      <c r="AJ284" s="17">
        <f>AJ285+AJ294+AJ305</f>
        <v>55405.838000000003</v>
      </c>
      <c r="AK284" s="17">
        <f>AK285+AK294+AK305</f>
        <v>0</v>
      </c>
      <c r="AL284" s="17">
        <f>AL285+AL294+AL305</f>
        <v>0</v>
      </c>
      <c r="AM284" s="17">
        <f>AM285+AM294+AM305</f>
        <v>0</v>
      </c>
      <c r="AN284" s="17">
        <f>AN285+AN294+AN305</f>
        <v>0</v>
      </c>
      <c r="AO284" s="17">
        <f>AO285+AO294+AO305</f>
        <v>0</v>
      </c>
      <c r="AP284" s="17">
        <f>AP285+AP294+AP305</f>
        <v>0</v>
      </c>
      <c r="AQ284" s="17">
        <f>AQ285+AQ294+AQ305</f>
        <v>0</v>
      </c>
      <c r="AR284" s="17">
        <f>AR285+AR294+AR305</f>
        <v>0</v>
      </c>
      <c r="AS284" s="17">
        <f>AS285+AS294+AS305</f>
        <v>0</v>
      </c>
      <c r="AT284" s="17">
        <f>AT285+AT294+AT305</f>
        <v>0</v>
      </c>
      <c r="AU284" s="17">
        <f>AU285+AU294+AU305</f>
        <v>0</v>
      </c>
      <c r="AV284" s="17">
        <f>AV285+AV294+AV305</f>
        <v>0</v>
      </c>
      <c r="AW284" s="17">
        <f t="shared" si="1037"/>
        <v>1667930.9809999997</v>
      </c>
      <c r="AX284" s="17">
        <f t="shared" si="1038"/>
        <v>1587242.1999999997</v>
      </c>
      <c r="AY284" s="17">
        <f t="shared" si="1039"/>
        <v>1715662.2</v>
      </c>
      <c r="AZ284" s="17">
        <f>AZ285+AZ294+AZ305</f>
        <v>0</v>
      </c>
      <c r="BA284" s="17">
        <f t="shared" si="1040"/>
        <v>1667930.9809999997</v>
      </c>
      <c r="BB284" s="17">
        <f t="shared" si="1041"/>
        <v>1587242.1999999997</v>
      </c>
      <c r="BC284" s="17">
        <f t="shared" si="1042"/>
        <v>1715662.2</v>
      </c>
      <c r="BD284" s="17">
        <f>BD285+BD294+BD305</f>
        <v>0</v>
      </c>
      <c r="BE284" s="17">
        <f>BE285+BE294+BE305</f>
        <v>0</v>
      </c>
      <c r="BF284" s="17">
        <f>BF285+BF294+BF305</f>
        <v>13938.809999999999</v>
      </c>
      <c r="BG284" s="17">
        <f>BG285+BG294+BG305</f>
        <v>0</v>
      </c>
      <c r="BH284" s="17">
        <f>BH285+BH294+BH305</f>
        <v>0</v>
      </c>
      <c r="BI284" s="17">
        <f>BI285+BI294+BI305</f>
        <v>0</v>
      </c>
      <c r="BJ284" s="17">
        <f>BJ285+BJ294+BJ305</f>
        <v>0</v>
      </c>
      <c r="BK284" s="17">
        <f>BK285+BK294+BK305</f>
        <v>0</v>
      </c>
      <c r="BL284" s="17">
        <f>BL285+BL294+BL305</f>
        <v>0</v>
      </c>
      <c r="BM284" s="17">
        <f>BM285+BM294+BM305</f>
        <v>0</v>
      </c>
      <c r="BN284" s="17">
        <f>BN285+BN294+BN305</f>
        <v>0</v>
      </c>
      <c r="BO284" s="17">
        <f t="shared" si="1043"/>
        <v>1681869.7909999997</v>
      </c>
      <c r="BP284" s="17">
        <f t="shared" si="1044"/>
        <v>1587242.1999999997</v>
      </c>
      <c r="BQ284" s="17">
        <f t="shared" si="1045"/>
        <v>1715662.2</v>
      </c>
      <c r="BR284" s="17">
        <f>BR285+BR294+BR305</f>
        <v>0</v>
      </c>
      <c r="BS284" s="17">
        <f>BS285+BS294+BS305</f>
        <v>0</v>
      </c>
      <c r="BT284" s="17">
        <f>BT285+BT294+BT305</f>
        <v>0</v>
      </c>
      <c r="BU284" s="17">
        <f t="shared" si="1046"/>
        <v>1681869.7909999997</v>
      </c>
      <c r="BV284" s="17">
        <f t="shared" si="1047"/>
        <v>1587242.1999999997</v>
      </c>
      <c r="BW284" s="17">
        <f t="shared" si="1048"/>
        <v>1715662.2</v>
      </c>
      <c r="BX284" s="17">
        <f>BX285+BX294+BX305</f>
        <v>0</v>
      </c>
      <c r="BY284" s="17">
        <f>BY285+BY294+BY305</f>
        <v>43446.220000000001</v>
      </c>
      <c r="BZ284" s="17">
        <f>BZ285+BZ294+BZ305</f>
        <v>0</v>
      </c>
      <c r="CA284" s="17">
        <f>CA285+CA294+CA305</f>
        <v>0</v>
      </c>
      <c r="CB284" s="17">
        <f>CB285+CB294+CB305</f>
        <v>-20000</v>
      </c>
      <c r="CC284" s="17">
        <f>CC285+CC294+CC305</f>
        <v>0</v>
      </c>
      <c r="CD284" s="17">
        <f>CD285+CD294+CD305</f>
        <v>0</v>
      </c>
      <c r="CE284" s="17">
        <f>CE285+CE294+CE305</f>
        <v>-20000</v>
      </c>
      <c r="CF284" s="17">
        <f>CF285+CF294+CF305</f>
        <v>0</v>
      </c>
      <c r="CG284" s="17">
        <f t="shared" si="1049"/>
        <v>1725316.0109999997</v>
      </c>
      <c r="CH284" s="17">
        <f t="shared" si="1050"/>
        <v>1567242.1999999997</v>
      </c>
      <c r="CI284" s="17">
        <f t="shared" si="1051"/>
        <v>1695662.2</v>
      </c>
      <c r="CJ284" s="17">
        <f>CJ285+CJ294+CJ305</f>
        <v>0</v>
      </c>
      <c r="CK284" s="32"/>
      <c r="CL284" s="32"/>
      <c r="CM284" s="1"/>
      <c r="CN284" s="1"/>
      <c r="CO284" s="1"/>
      <c r="CP284" s="1"/>
      <c r="CQ284" s="1"/>
      <c r="CR284" s="1"/>
      <c r="CS284" s="1"/>
    </row>
    <row r="285" s="1" customFormat="1" ht="63">
      <c r="A285" s="30" t="s">
        <v>216</v>
      </c>
      <c r="B285" s="30" t="s">
        <v>80</v>
      </c>
      <c r="C285" s="30" t="s">
        <v>34</v>
      </c>
      <c r="D285" s="30" t="s">
        <v>153</v>
      </c>
      <c r="E285" s="30"/>
      <c r="F285" s="31" t="s">
        <v>154</v>
      </c>
      <c r="G285" s="17">
        <f>G286+G288+G292</f>
        <v>377781.90000000002</v>
      </c>
      <c r="H285" s="17">
        <f>H286+H288+H292</f>
        <v>304342.29999999999</v>
      </c>
      <c r="I285" s="17">
        <f>I286+I288+I292</f>
        <v>332903.90000000002</v>
      </c>
      <c r="J285" s="17">
        <f>J286+J288+J292</f>
        <v>0</v>
      </c>
      <c r="K285" s="17">
        <f>K286+K288+K292</f>
        <v>0</v>
      </c>
      <c r="L285" s="17">
        <f>L286+L288+L292</f>
        <v>0</v>
      </c>
      <c r="M285" s="17">
        <f t="shared" si="1284"/>
        <v>377781.90000000002</v>
      </c>
      <c r="N285" s="17">
        <f t="shared" si="1285"/>
        <v>304342.29999999999</v>
      </c>
      <c r="O285" s="17">
        <f t="shared" si="1286"/>
        <v>332903.90000000002</v>
      </c>
      <c r="P285" s="17">
        <f>P286+P288+P292</f>
        <v>0</v>
      </c>
      <c r="Q285" s="17">
        <f>Q286+Q288+Q292</f>
        <v>0</v>
      </c>
      <c r="R285" s="17">
        <f>R286+R288+R292</f>
        <v>0</v>
      </c>
      <c r="S285" s="17">
        <f>S286+S288+S292</f>
        <v>10896</v>
      </c>
      <c r="T285" s="17">
        <f>T286+T288+T292</f>
        <v>4396</v>
      </c>
      <c r="U285" s="17">
        <f>U286+U288+U292</f>
        <v>0</v>
      </c>
      <c r="V285" s="17">
        <f>V286+V288+V292</f>
        <v>4396</v>
      </c>
      <c r="W285" s="17">
        <f>W286+W288+W292</f>
        <v>0</v>
      </c>
      <c r="X285" s="17">
        <f>X286+X288+X292</f>
        <v>0</v>
      </c>
      <c r="Y285" s="17">
        <f t="shared" si="1031"/>
        <v>388677.90000000002</v>
      </c>
      <c r="Z285" s="17">
        <f t="shared" si="1032"/>
        <v>308738.29999999999</v>
      </c>
      <c r="AA285" s="17">
        <f t="shared" si="1033"/>
        <v>337299.90000000002</v>
      </c>
      <c r="AB285" s="17">
        <f>AB286+AB288+AB292</f>
        <v>3000</v>
      </c>
      <c r="AC285" s="17">
        <f>AC286+AC288+AC292</f>
        <v>3000</v>
      </c>
      <c r="AD285" s="17">
        <f>AD286+AD288+AD292</f>
        <v>3000</v>
      </c>
      <c r="AE285" s="17">
        <f t="shared" si="1034"/>
        <v>391677.90000000002</v>
      </c>
      <c r="AF285" s="17">
        <f t="shared" si="1035"/>
        <v>311738.29999999999</v>
      </c>
      <c r="AG285" s="17">
        <f t="shared" si="1036"/>
        <v>340299.90000000002</v>
      </c>
      <c r="AH285" s="17">
        <f>AH286+AH288+AH292</f>
        <v>0</v>
      </c>
      <c r="AI285" s="17">
        <f>AI286+AI288+AI292</f>
        <v>0</v>
      </c>
      <c r="AJ285" s="17">
        <f>AJ286+AJ288+AJ292</f>
        <v>10327.108</v>
      </c>
      <c r="AK285" s="17">
        <f>AK286+AK288+AK292</f>
        <v>0</v>
      </c>
      <c r="AL285" s="17">
        <f>AL286+AL288+AL292</f>
        <v>0</v>
      </c>
      <c r="AM285" s="17">
        <f>AM286+AM288+AM292</f>
        <v>0</v>
      </c>
      <c r="AN285" s="17">
        <f>AN286+AN288+AN292</f>
        <v>0</v>
      </c>
      <c r="AO285" s="17">
        <f>AO286+AO288+AO292</f>
        <v>0</v>
      </c>
      <c r="AP285" s="17">
        <f>AP286+AP288+AP292</f>
        <v>0</v>
      </c>
      <c r="AQ285" s="17">
        <f>AQ286+AQ288+AQ292</f>
        <v>0</v>
      </c>
      <c r="AR285" s="17">
        <f>AR286+AR288+AR292</f>
        <v>0</v>
      </c>
      <c r="AS285" s="17">
        <f>AS286+AS288+AS292</f>
        <v>0</v>
      </c>
      <c r="AT285" s="17">
        <f>AT286+AT288+AT292</f>
        <v>0</v>
      </c>
      <c r="AU285" s="17">
        <f>AU286+AU288+AU292</f>
        <v>0</v>
      </c>
      <c r="AV285" s="17">
        <f>AV286+AV288+AV292</f>
        <v>0</v>
      </c>
      <c r="AW285" s="17">
        <f t="shared" si="1037"/>
        <v>402005.00800000003</v>
      </c>
      <c r="AX285" s="17">
        <f t="shared" si="1038"/>
        <v>311738.29999999999</v>
      </c>
      <c r="AY285" s="17">
        <f t="shared" si="1039"/>
        <v>340299.90000000002</v>
      </c>
      <c r="AZ285" s="17">
        <f>AZ286+AZ288+AZ292</f>
        <v>0</v>
      </c>
      <c r="BA285" s="17">
        <f t="shared" si="1040"/>
        <v>402005.00800000003</v>
      </c>
      <c r="BB285" s="17">
        <f t="shared" si="1041"/>
        <v>311738.29999999999</v>
      </c>
      <c r="BC285" s="17">
        <f t="shared" si="1042"/>
        <v>340299.90000000002</v>
      </c>
      <c r="BD285" s="17">
        <f>BD286+BD288+BD292</f>
        <v>0</v>
      </c>
      <c r="BE285" s="17">
        <f>BE286+BE288+BE292</f>
        <v>0</v>
      </c>
      <c r="BF285" s="17">
        <f>BF286+BF288+BF292</f>
        <v>5546.5569999999998</v>
      </c>
      <c r="BG285" s="17">
        <f>BG286+BG288+BG292</f>
        <v>0</v>
      </c>
      <c r="BH285" s="17">
        <f>BH286+BH288+BH292</f>
        <v>0</v>
      </c>
      <c r="BI285" s="17">
        <f>BI286+BI288+BI292</f>
        <v>0</v>
      </c>
      <c r="BJ285" s="17">
        <f>BJ286+BJ288+BJ292</f>
        <v>0</v>
      </c>
      <c r="BK285" s="17">
        <f>BK286+BK288+BK292</f>
        <v>0</v>
      </c>
      <c r="BL285" s="17">
        <f>BL286+BL288+BL292</f>
        <v>0</v>
      </c>
      <c r="BM285" s="17">
        <f>BM286+BM288+BM292</f>
        <v>0</v>
      </c>
      <c r="BN285" s="17">
        <f>BN286+BN288+BN292</f>
        <v>0</v>
      </c>
      <c r="BO285" s="17">
        <f t="shared" si="1043"/>
        <v>407551.565</v>
      </c>
      <c r="BP285" s="17">
        <f t="shared" si="1044"/>
        <v>311738.29999999999</v>
      </c>
      <c r="BQ285" s="17">
        <f t="shared" si="1045"/>
        <v>340299.90000000002</v>
      </c>
      <c r="BR285" s="17">
        <f>BR286+BR288+BR292</f>
        <v>0</v>
      </c>
      <c r="BS285" s="17">
        <f>BS286+BS288+BS292</f>
        <v>0</v>
      </c>
      <c r="BT285" s="17">
        <f>BT286+BT288+BT292</f>
        <v>0</v>
      </c>
      <c r="BU285" s="17">
        <f t="shared" si="1046"/>
        <v>407551.565</v>
      </c>
      <c r="BV285" s="17">
        <f t="shared" si="1047"/>
        <v>311738.29999999999</v>
      </c>
      <c r="BW285" s="17">
        <f t="shared" si="1048"/>
        <v>340299.90000000002</v>
      </c>
      <c r="BX285" s="17">
        <f>BX286+BX288+BX292</f>
        <v>-588.14999999999998</v>
      </c>
      <c r="BY285" s="17">
        <f>BY286+BY288+BY292</f>
        <v>37500</v>
      </c>
      <c r="BZ285" s="17">
        <f>BZ286+BZ288+BZ292</f>
        <v>0</v>
      </c>
      <c r="CA285" s="17">
        <f>CA286+CA288+CA292</f>
        <v>0</v>
      </c>
      <c r="CB285" s="17">
        <f>CB286+CB288+CB292</f>
        <v>-20000</v>
      </c>
      <c r="CC285" s="17">
        <f>CC286+CC288+CC292</f>
        <v>0</v>
      </c>
      <c r="CD285" s="17">
        <f>CD286+CD288+CD292</f>
        <v>0</v>
      </c>
      <c r="CE285" s="17">
        <f>CE286+CE288+CE292</f>
        <v>-20000</v>
      </c>
      <c r="CF285" s="17">
        <f>CF286+CF288+CF292</f>
        <v>0</v>
      </c>
      <c r="CG285" s="17">
        <f t="shared" si="1049"/>
        <v>444463.41499999998</v>
      </c>
      <c r="CH285" s="17">
        <f t="shared" si="1050"/>
        <v>291738.29999999999</v>
      </c>
      <c r="CI285" s="17">
        <f t="shared" si="1051"/>
        <v>320299.90000000002</v>
      </c>
      <c r="CJ285" s="17">
        <f>CJ286+CJ288+CJ292</f>
        <v>0</v>
      </c>
      <c r="CK285" s="32"/>
      <c r="CL285" s="32"/>
      <c r="CM285" s="1"/>
      <c r="CN285" s="1"/>
      <c r="CO285" s="1"/>
      <c r="CP285" s="1"/>
      <c r="CQ285" s="1"/>
      <c r="CR285" s="1"/>
      <c r="CS285" s="1"/>
    </row>
    <row r="286" s="1" customFormat="1" ht="94.5">
      <c r="A286" s="30" t="s">
        <v>216</v>
      </c>
      <c r="B286" s="30" t="s">
        <v>80</v>
      </c>
      <c r="C286" s="30" t="s">
        <v>34</v>
      </c>
      <c r="D286" s="30" t="s">
        <v>281</v>
      </c>
      <c r="E286" s="30"/>
      <c r="F286" s="31" t="s">
        <v>61</v>
      </c>
      <c r="G286" s="17">
        <f>G287</f>
        <v>126440</v>
      </c>
      <c r="H286" s="17">
        <f>H287</f>
        <v>126440</v>
      </c>
      <c r="I286" s="17">
        <f>I287</f>
        <v>126440</v>
      </c>
      <c r="J286" s="17">
        <f>J287</f>
        <v>0</v>
      </c>
      <c r="K286" s="17">
        <f>K287</f>
        <v>0</v>
      </c>
      <c r="L286" s="17">
        <f>L287</f>
        <v>0</v>
      </c>
      <c r="M286" s="17">
        <f t="shared" si="1284"/>
        <v>126440</v>
      </c>
      <c r="N286" s="17">
        <f t="shared" si="1285"/>
        <v>126440</v>
      </c>
      <c r="O286" s="17">
        <f t="shared" si="1286"/>
        <v>126440</v>
      </c>
      <c r="P286" s="17">
        <f>P287</f>
        <v>0</v>
      </c>
      <c r="Q286" s="17">
        <f>Q287</f>
        <v>0</v>
      </c>
      <c r="R286" s="17">
        <f>R287</f>
        <v>0</v>
      </c>
      <c r="S286" s="17">
        <f>S287</f>
        <v>0</v>
      </c>
      <c r="T286" s="17">
        <f>T287</f>
        <v>0</v>
      </c>
      <c r="U286" s="17">
        <f>U287</f>
        <v>0</v>
      </c>
      <c r="V286" s="17">
        <f>V287</f>
        <v>0</v>
      </c>
      <c r="W286" s="17">
        <f>W287</f>
        <v>0</v>
      </c>
      <c r="X286" s="17">
        <f>X287</f>
        <v>0</v>
      </c>
      <c r="Y286" s="17">
        <f t="shared" si="1031"/>
        <v>126440</v>
      </c>
      <c r="Z286" s="17">
        <f t="shared" si="1032"/>
        <v>126440</v>
      </c>
      <c r="AA286" s="17">
        <f t="shared" si="1033"/>
        <v>126440</v>
      </c>
      <c r="AB286" s="17">
        <f>AB287</f>
        <v>0</v>
      </c>
      <c r="AC286" s="17">
        <f>AC287</f>
        <v>0</v>
      </c>
      <c r="AD286" s="17">
        <f>AD287</f>
        <v>0</v>
      </c>
      <c r="AE286" s="17">
        <f t="shared" si="1034"/>
        <v>126440</v>
      </c>
      <c r="AF286" s="17">
        <f t="shared" si="1035"/>
        <v>126440</v>
      </c>
      <c r="AG286" s="17">
        <f t="shared" si="1036"/>
        <v>126440</v>
      </c>
      <c r="AH286" s="17">
        <f>AH287</f>
        <v>0</v>
      </c>
      <c r="AI286" s="17">
        <f>AI287</f>
        <v>0</v>
      </c>
      <c r="AJ286" s="17">
        <f>AJ287</f>
        <v>0</v>
      </c>
      <c r="AK286" s="17">
        <f>AK287</f>
        <v>0</v>
      </c>
      <c r="AL286" s="17">
        <f>AL287</f>
        <v>0</v>
      </c>
      <c r="AM286" s="17">
        <f>AM287</f>
        <v>0</v>
      </c>
      <c r="AN286" s="17">
        <f>AN287</f>
        <v>0</v>
      </c>
      <c r="AO286" s="17">
        <f>AO287</f>
        <v>0</v>
      </c>
      <c r="AP286" s="17">
        <f>AP287</f>
        <v>0</v>
      </c>
      <c r="AQ286" s="17">
        <f>AQ287</f>
        <v>0</v>
      </c>
      <c r="AR286" s="17">
        <f>AR287</f>
        <v>0</v>
      </c>
      <c r="AS286" s="17">
        <f>AS287</f>
        <v>0</v>
      </c>
      <c r="AT286" s="17">
        <f>AT287</f>
        <v>0</v>
      </c>
      <c r="AU286" s="17">
        <f>AU287</f>
        <v>0</v>
      </c>
      <c r="AV286" s="17">
        <f>AV287</f>
        <v>0</v>
      </c>
      <c r="AW286" s="17">
        <f t="shared" si="1037"/>
        <v>126440</v>
      </c>
      <c r="AX286" s="17">
        <f t="shared" si="1038"/>
        <v>126440</v>
      </c>
      <c r="AY286" s="17">
        <f t="shared" si="1039"/>
        <v>126440</v>
      </c>
      <c r="AZ286" s="17">
        <f>AZ287</f>
        <v>0</v>
      </c>
      <c r="BA286" s="17">
        <f t="shared" si="1040"/>
        <v>126440</v>
      </c>
      <c r="BB286" s="17">
        <f t="shared" si="1041"/>
        <v>126440</v>
      </c>
      <c r="BC286" s="17">
        <f t="shared" si="1042"/>
        <v>126440</v>
      </c>
      <c r="BD286" s="17">
        <f>BD287</f>
        <v>0</v>
      </c>
      <c r="BE286" s="17">
        <f>BE287</f>
        <v>0</v>
      </c>
      <c r="BF286" s="17">
        <f>BF287</f>
        <v>0</v>
      </c>
      <c r="BG286" s="17">
        <f>BG287</f>
        <v>0</v>
      </c>
      <c r="BH286" s="17">
        <f>BH287</f>
        <v>0</v>
      </c>
      <c r="BI286" s="17">
        <f>BI287</f>
        <v>0</v>
      </c>
      <c r="BJ286" s="17">
        <f>BJ287</f>
        <v>0</v>
      </c>
      <c r="BK286" s="17">
        <f>BK287</f>
        <v>0</v>
      </c>
      <c r="BL286" s="17">
        <f>BL287</f>
        <v>0</v>
      </c>
      <c r="BM286" s="17">
        <f>BM287</f>
        <v>0</v>
      </c>
      <c r="BN286" s="17">
        <f>BN287</f>
        <v>0</v>
      </c>
      <c r="BO286" s="17">
        <f t="shared" si="1043"/>
        <v>126440</v>
      </c>
      <c r="BP286" s="17">
        <f t="shared" si="1044"/>
        <v>126440</v>
      </c>
      <c r="BQ286" s="17">
        <f t="shared" si="1045"/>
        <v>126440</v>
      </c>
      <c r="BR286" s="17">
        <f>BR287</f>
        <v>0</v>
      </c>
      <c r="BS286" s="17">
        <f>BS287</f>
        <v>0</v>
      </c>
      <c r="BT286" s="17">
        <f>BT287</f>
        <v>0</v>
      </c>
      <c r="BU286" s="17">
        <f t="shared" si="1046"/>
        <v>126440</v>
      </c>
      <c r="BV286" s="17">
        <f t="shared" si="1047"/>
        <v>126440</v>
      </c>
      <c r="BW286" s="17">
        <f t="shared" si="1048"/>
        <v>126440</v>
      </c>
      <c r="BX286" s="17">
        <f>BX287</f>
        <v>0</v>
      </c>
      <c r="BY286" s="17">
        <f>BY287</f>
        <v>0</v>
      </c>
      <c r="BZ286" s="17">
        <f>BZ287</f>
        <v>0</v>
      </c>
      <c r="CA286" s="17">
        <f>CA287</f>
        <v>0</v>
      </c>
      <c r="CB286" s="17">
        <f>CB287</f>
        <v>0</v>
      </c>
      <c r="CC286" s="17">
        <f>CC287</f>
        <v>0</v>
      </c>
      <c r="CD286" s="17">
        <f>CD287</f>
        <v>0</v>
      </c>
      <c r="CE286" s="17">
        <f>CE287</f>
        <v>0</v>
      </c>
      <c r="CF286" s="17">
        <f>CF287</f>
        <v>0</v>
      </c>
      <c r="CG286" s="17">
        <f t="shared" si="1049"/>
        <v>126440</v>
      </c>
      <c r="CH286" s="17">
        <f t="shared" si="1050"/>
        <v>126440</v>
      </c>
      <c r="CI286" s="17">
        <f t="shared" si="1051"/>
        <v>126440</v>
      </c>
      <c r="CJ286" s="17">
        <f>CJ287</f>
        <v>0</v>
      </c>
      <c r="CK286" s="32"/>
      <c r="CL286" s="32"/>
      <c r="CM286" s="1"/>
      <c r="CN286" s="1"/>
      <c r="CO286" s="1"/>
      <c r="CP286" s="1"/>
      <c r="CQ286" s="1"/>
      <c r="CR286" s="1"/>
      <c r="CS286" s="1"/>
    </row>
    <row r="287" s="1" customFormat="1">
      <c r="A287" s="30" t="s">
        <v>216</v>
      </c>
      <c r="B287" s="30" t="s">
        <v>80</v>
      </c>
      <c r="C287" s="30" t="s">
        <v>34</v>
      </c>
      <c r="D287" s="30" t="s">
        <v>281</v>
      </c>
      <c r="E287" s="30" t="s">
        <v>140</v>
      </c>
      <c r="F287" s="31" t="s">
        <v>141</v>
      </c>
      <c r="G287" s="17">
        <v>126440</v>
      </c>
      <c r="H287" s="17">
        <v>126440</v>
      </c>
      <c r="I287" s="17">
        <v>126440</v>
      </c>
      <c r="J287" s="17"/>
      <c r="K287" s="17"/>
      <c r="L287" s="17"/>
      <c r="M287" s="17">
        <f t="shared" si="1284"/>
        <v>126440</v>
      </c>
      <c r="N287" s="17">
        <f t="shared" si="1285"/>
        <v>126440</v>
      </c>
      <c r="O287" s="17">
        <f t="shared" si="1286"/>
        <v>126440</v>
      </c>
      <c r="P287" s="17"/>
      <c r="Q287" s="17"/>
      <c r="R287" s="17"/>
      <c r="S287" s="17"/>
      <c r="T287" s="17"/>
      <c r="U287" s="17"/>
      <c r="V287" s="17"/>
      <c r="W287" s="17"/>
      <c r="X287" s="17"/>
      <c r="Y287" s="17">
        <f t="shared" si="1031"/>
        <v>126440</v>
      </c>
      <c r="Z287" s="17">
        <f t="shared" si="1032"/>
        <v>126440</v>
      </c>
      <c r="AA287" s="17">
        <f t="shared" si="1033"/>
        <v>126440</v>
      </c>
      <c r="AB287" s="17"/>
      <c r="AC287" s="17"/>
      <c r="AD287" s="17"/>
      <c r="AE287" s="17">
        <f t="shared" si="1034"/>
        <v>126440</v>
      </c>
      <c r="AF287" s="17">
        <f t="shared" si="1035"/>
        <v>126440</v>
      </c>
      <c r="AG287" s="17">
        <f t="shared" si="1036"/>
        <v>126440</v>
      </c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>
        <f t="shared" si="1037"/>
        <v>126440</v>
      </c>
      <c r="AX287" s="17">
        <f t="shared" si="1038"/>
        <v>126440</v>
      </c>
      <c r="AY287" s="17">
        <f t="shared" si="1039"/>
        <v>126440</v>
      </c>
      <c r="AZ287" s="17"/>
      <c r="BA287" s="17">
        <f t="shared" si="1040"/>
        <v>126440</v>
      </c>
      <c r="BB287" s="17">
        <f t="shared" si="1041"/>
        <v>126440</v>
      </c>
      <c r="BC287" s="17">
        <f t="shared" si="1042"/>
        <v>126440</v>
      </c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>
        <f t="shared" si="1043"/>
        <v>126440</v>
      </c>
      <c r="BP287" s="17">
        <f t="shared" si="1044"/>
        <v>126440</v>
      </c>
      <c r="BQ287" s="17">
        <f t="shared" si="1045"/>
        <v>126440</v>
      </c>
      <c r="BR287" s="17"/>
      <c r="BS287" s="17"/>
      <c r="BT287" s="17"/>
      <c r="BU287" s="17">
        <f t="shared" si="1046"/>
        <v>126440</v>
      </c>
      <c r="BV287" s="17">
        <f t="shared" si="1047"/>
        <v>126440</v>
      </c>
      <c r="BW287" s="17">
        <f t="shared" si="1048"/>
        <v>126440</v>
      </c>
      <c r="BX287" s="17"/>
      <c r="BY287" s="17"/>
      <c r="BZ287" s="17"/>
      <c r="CA287" s="17"/>
      <c r="CB287" s="17"/>
      <c r="CC287" s="17"/>
      <c r="CD287" s="17"/>
      <c r="CE287" s="17"/>
      <c r="CF287" s="17"/>
      <c r="CG287" s="17">
        <f t="shared" si="1049"/>
        <v>126440</v>
      </c>
      <c r="CH287" s="17">
        <f t="shared" si="1050"/>
        <v>126440</v>
      </c>
      <c r="CI287" s="17">
        <f t="shared" si="1051"/>
        <v>126440</v>
      </c>
      <c r="CJ287" s="17"/>
      <c r="CK287" s="32"/>
      <c r="CL287" s="32"/>
      <c r="CM287" s="1"/>
      <c r="CN287" s="1"/>
      <c r="CO287" s="1"/>
      <c r="CP287" s="1"/>
      <c r="CQ287" s="1"/>
      <c r="CR287" s="1"/>
      <c r="CS287" s="1"/>
    </row>
    <row r="288" s="1" customFormat="1" ht="78.75">
      <c r="A288" s="30" t="s">
        <v>216</v>
      </c>
      <c r="B288" s="30" t="s">
        <v>80</v>
      </c>
      <c r="C288" s="30" t="s">
        <v>34</v>
      </c>
      <c r="D288" s="30" t="s">
        <v>155</v>
      </c>
      <c r="E288" s="30"/>
      <c r="F288" s="31" t="s">
        <v>156</v>
      </c>
      <c r="G288" s="17">
        <f>G289+G290+G291</f>
        <v>234684.70000000001</v>
      </c>
      <c r="H288" s="17">
        <f>H289+H290+H291</f>
        <v>154738.60000000001</v>
      </c>
      <c r="I288" s="17">
        <f>I289+I290+I291</f>
        <v>189806.70000000001</v>
      </c>
      <c r="J288" s="17">
        <f>J289+J290+J291</f>
        <v>0</v>
      </c>
      <c r="K288" s="17">
        <f>K289+K290+K291</f>
        <v>0</v>
      </c>
      <c r="L288" s="17">
        <f>L289+L290+L291</f>
        <v>0</v>
      </c>
      <c r="M288" s="17">
        <f t="shared" si="1284"/>
        <v>234684.70000000001</v>
      </c>
      <c r="N288" s="17">
        <f t="shared" si="1285"/>
        <v>154738.60000000001</v>
      </c>
      <c r="O288" s="17">
        <f t="shared" si="1286"/>
        <v>189806.70000000001</v>
      </c>
      <c r="P288" s="17">
        <f>P289+P290+P291</f>
        <v>0</v>
      </c>
      <c r="Q288" s="17">
        <f>Q289+Q290+Q291</f>
        <v>0</v>
      </c>
      <c r="R288" s="17">
        <f>R289+R290+R291</f>
        <v>0</v>
      </c>
      <c r="S288" s="17">
        <f>S289+S290+S291</f>
        <v>10896</v>
      </c>
      <c r="T288" s="17">
        <f>T289+T290+T291</f>
        <v>4396</v>
      </c>
      <c r="U288" s="17">
        <f>U289+U290+U291</f>
        <v>0</v>
      </c>
      <c r="V288" s="17">
        <f>V289+V290+V291</f>
        <v>4396</v>
      </c>
      <c r="W288" s="17">
        <f>W289+W290+W291</f>
        <v>0</v>
      </c>
      <c r="X288" s="17">
        <f>X289+X290+X291</f>
        <v>0</v>
      </c>
      <c r="Y288" s="17">
        <f t="shared" si="1031"/>
        <v>245580.70000000001</v>
      </c>
      <c r="Z288" s="17">
        <f t="shared" si="1032"/>
        <v>159134.60000000001</v>
      </c>
      <c r="AA288" s="17">
        <f t="shared" si="1033"/>
        <v>194202.70000000001</v>
      </c>
      <c r="AB288" s="17">
        <f>AB289+AB290+AB291</f>
        <v>3000</v>
      </c>
      <c r="AC288" s="17">
        <f>AC289+AC290+AC291</f>
        <v>3000</v>
      </c>
      <c r="AD288" s="17">
        <f>AD289+AD290+AD291</f>
        <v>3000</v>
      </c>
      <c r="AE288" s="17">
        <f t="shared" si="1034"/>
        <v>248580.70000000001</v>
      </c>
      <c r="AF288" s="17">
        <f t="shared" si="1035"/>
        <v>162134.60000000001</v>
      </c>
      <c r="AG288" s="17">
        <f t="shared" si="1036"/>
        <v>197202.70000000001</v>
      </c>
      <c r="AH288" s="17">
        <f>AH289+AH290+AH291</f>
        <v>0</v>
      </c>
      <c r="AI288" s="17">
        <f>AI289+AI290+AI291</f>
        <v>0</v>
      </c>
      <c r="AJ288" s="17">
        <f>AJ289+AJ290+AJ291</f>
        <v>10327.108</v>
      </c>
      <c r="AK288" s="17">
        <f>AK289+AK290+AK291</f>
        <v>0</v>
      </c>
      <c r="AL288" s="17">
        <f>AL289+AL290+AL291</f>
        <v>0</v>
      </c>
      <c r="AM288" s="17">
        <f>AM289+AM290+AM291</f>
        <v>0</v>
      </c>
      <c r="AN288" s="17">
        <f>AN289+AN290+AN291</f>
        <v>0</v>
      </c>
      <c r="AO288" s="17">
        <f>AO289+AO290+AO291</f>
        <v>0</v>
      </c>
      <c r="AP288" s="17">
        <f>AP289+AP290+AP291</f>
        <v>0</v>
      </c>
      <c r="AQ288" s="17">
        <f>AQ289+AQ290+AQ291</f>
        <v>0</v>
      </c>
      <c r="AR288" s="17">
        <f>AR289+AR290+AR291</f>
        <v>0</v>
      </c>
      <c r="AS288" s="17">
        <f>AS289+AS290+AS291</f>
        <v>0</v>
      </c>
      <c r="AT288" s="17">
        <f>AT289+AT290+AT291</f>
        <v>0</v>
      </c>
      <c r="AU288" s="17">
        <f>AU289+AU290+AU291</f>
        <v>0</v>
      </c>
      <c r="AV288" s="17">
        <f>AV289+AV290+AV291</f>
        <v>0</v>
      </c>
      <c r="AW288" s="17">
        <f t="shared" si="1037"/>
        <v>258907.80800000002</v>
      </c>
      <c r="AX288" s="17">
        <f t="shared" si="1038"/>
        <v>162134.60000000001</v>
      </c>
      <c r="AY288" s="17">
        <f t="shared" si="1039"/>
        <v>197202.70000000001</v>
      </c>
      <c r="AZ288" s="17">
        <f>AZ289+AZ290+AZ291</f>
        <v>0</v>
      </c>
      <c r="BA288" s="17">
        <f t="shared" si="1040"/>
        <v>258907.80800000002</v>
      </c>
      <c r="BB288" s="17">
        <f t="shared" si="1041"/>
        <v>162134.60000000001</v>
      </c>
      <c r="BC288" s="17">
        <f t="shared" si="1042"/>
        <v>197202.70000000001</v>
      </c>
      <c r="BD288" s="17">
        <f>BD289+BD290+BD291</f>
        <v>0</v>
      </c>
      <c r="BE288" s="17">
        <f>BE289+BE290+BE291</f>
        <v>0</v>
      </c>
      <c r="BF288" s="17">
        <f>BF289+BF290+BF291</f>
        <v>5546.5569999999998</v>
      </c>
      <c r="BG288" s="17">
        <f>BG289+BG290+BG291</f>
        <v>0</v>
      </c>
      <c r="BH288" s="17">
        <f>BH289+BH290+BH291</f>
        <v>0</v>
      </c>
      <c r="BI288" s="17">
        <f>BI289+BI290+BI291</f>
        <v>0</v>
      </c>
      <c r="BJ288" s="17">
        <f>BJ289+BJ290+BJ291</f>
        <v>0</v>
      </c>
      <c r="BK288" s="17">
        <f>BK289+BK290+BK291</f>
        <v>0</v>
      </c>
      <c r="BL288" s="17">
        <f>BL289+BL290+BL291</f>
        <v>0</v>
      </c>
      <c r="BM288" s="17">
        <f>BM289+BM290+BM291</f>
        <v>0</v>
      </c>
      <c r="BN288" s="17">
        <f>BN289+BN290+BN291</f>
        <v>0</v>
      </c>
      <c r="BO288" s="17">
        <f t="shared" si="1043"/>
        <v>264454.36499999999</v>
      </c>
      <c r="BP288" s="17">
        <f t="shared" si="1044"/>
        <v>162134.60000000001</v>
      </c>
      <c r="BQ288" s="17">
        <f t="shared" si="1045"/>
        <v>197202.70000000001</v>
      </c>
      <c r="BR288" s="17">
        <f>BR289+BR290+BR291</f>
        <v>0</v>
      </c>
      <c r="BS288" s="17">
        <f>BS289+BS290+BS291</f>
        <v>0</v>
      </c>
      <c r="BT288" s="17">
        <f>BT289+BT290+BT291</f>
        <v>0</v>
      </c>
      <c r="BU288" s="17">
        <f t="shared" si="1046"/>
        <v>264454.36499999999</v>
      </c>
      <c r="BV288" s="17">
        <f t="shared" si="1047"/>
        <v>162134.60000000001</v>
      </c>
      <c r="BW288" s="17">
        <f t="shared" si="1048"/>
        <v>197202.70000000001</v>
      </c>
      <c r="BX288" s="17">
        <f>BX289+BX290+BX291</f>
        <v>-588.14999999999998</v>
      </c>
      <c r="BY288" s="17">
        <f>BY289+BY290+BY291</f>
        <v>37500</v>
      </c>
      <c r="BZ288" s="17">
        <f>BZ289+BZ290+BZ291</f>
        <v>0</v>
      </c>
      <c r="CA288" s="17">
        <f>CA289+CA290+CA291</f>
        <v>0</v>
      </c>
      <c r="CB288" s="17">
        <f>CB289+CB290+CB291</f>
        <v>-20000</v>
      </c>
      <c r="CC288" s="17">
        <f>CC289+CC290+CC291</f>
        <v>0</v>
      </c>
      <c r="CD288" s="17">
        <f>CD289+CD290+CD291</f>
        <v>0</v>
      </c>
      <c r="CE288" s="17">
        <f>CE289+CE290+CE291</f>
        <v>-20000</v>
      </c>
      <c r="CF288" s="17">
        <f>CF289+CF290+CF291</f>
        <v>0</v>
      </c>
      <c r="CG288" s="17">
        <f t="shared" si="1049"/>
        <v>301366.21499999997</v>
      </c>
      <c r="CH288" s="17">
        <f t="shared" si="1050"/>
        <v>142134.60000000001</v>
      </c>
      <c r="CI288" s="17">
        <f t="shared" si="1051"/>
        <v>177202.70000000001</v>
      </c>
      <c r="CJ288" s="17">
        <f>CJ289+CJ290+CJ291</f>
        <v>0</v>
      </c>
      <c r="CK288" s="32"/>
      <c r="CL288" s="32"/>
      <c r="CM288" s="1"/>
      <c r="CN288" s="1"/>
      <c r="CO288" s="1"/>
      <c r="CP288" s="1"/>
      <c r="CQ288" s="1"/>
      <c r="CR288" s="1"/>
      <c r="CS288" s="1"/>
    </row>
    <row r="289" s="1" customFormat="1">
      <c r="A289" s="30" t="s">
        <v>216</v>
      </c>
      <c r="B289" s="30" t="s">
        <v>80</v>
      </c>
      <c r="C289" s="30" t="s">
        <v>34</v>
      </c>
      <c r="D289" s="30" t="s">
        <v>155</v>
      </c>
      <c r="E289" s="30" t="s">
        <v>46</v>
      </c>
      <c r="F289" s="31" t="s">
        <v>47</v>
      </c>
      <c r="G289" s="17">
        <v>861</v>
      </c>
      <c r="H289" s="17">
        <v>914.89999999999998</v>
      </c>
      <c r="I289" s="17">
        <v>983</v>
      </c>
      <c r="J289" s="17"/>
      <c r="K289" s="17"/>
      <c r="L289" s="17"/>
      <c r="M289" s="17">
        <f t="shared" si="1284"/>
        <v>861</v>
      </c>
      <c r="N289" s="17">
        <f t="shared" si="1285"/>
        <v>914.89999999999998</v>
      </c>
      <c r="O289" s="17">
        <f t="shared" si="1286"/>
        <v>983</v>
      </c>
      <c r="P289" s="17"/>
      <c r="Q289" s="17"/>
      <c r="R289" s="17"/>
      <c r="S289" s="17"/>
      <c r="T289" s="17"/>
      <c r="U289" s="17"/>
      <c r="V289" s="17"/>
      <c r="W289" s="17"/>
      <c r="X289" s="17"/>
      <c r="Y289" s="17">
        <f t="shared" si="1031"/>
        <v>861</v>
      </c>
      <c r="Z289" s="17">
        <f t="shared" si="1032"/>
        <v>914.89999999999998</v>
      </c>
      <c r="AA289" s="17">
        <f t="shared" si="1033"/>
        <v>983</v>
      </c>
      <c r="AB289" s="17"/>
      <c r="AC289" s="17"/>
      <c r="AD289" s="17"/>
      <c r="AE289" s="17">
        <f t="shared" si="1034"/>
        <v>861</v>
      </c>
      <c r="AF289" s="17">
        <f t="shared" si="1035"/>
        <v>914.89999999999998</v>
      </c>
      <c r="AG289" s="17">
        <f t="shared" si="1036"/>
        <v>983</v>
      </c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>
        <f t="shared" si="1037"/>
        <v>861</v>
      </c>
      <c r="AX289" s="17">
        <f t="shared" si="1038"/>
        <v>914.89999999999998</v>
      </c>
      <c r="AY289" s="17">
        <f t="shared" si="1039"/>
        <v>983</v>
      </c>
      <c r="AZ289" s="17"/>
      <c r="BA289" s="17">
        <f t="shared" si="1040"/>
        <v>861</v>
      </c>
      <c r="BB289" s="17">
        <f t="shared" si="1041"/>
        <v>914.89999999999998</v>
      </c>
      <c r="BC289" s="17">
        <f t="shared" si="1042"/>
        <v>983</v>
      </c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>
        <f t="shared" si="1043"/>
        <v>861</v>
      </c>
      <c r="BP289" s="17">
        <f t="shared" si="1044"/>
        <v>914.89999999999998</v>
      </c>
      <c r="BQ289" s="17">
        <f t="shared" si="1045"/>
        <v>983</v>
      </c>
      <c r="BR289" s="17"/>
      <c r="BS289" s="17"/>
      <c r="BT289" s="17"/>
      <c r="BU289" s="17">
        <f t="shared" si="1046"/>
        <v>861</v>
      </c>
      <c r="BV289" s="17">
        <f t="shared" si="1047"/>
        <v>914.89999999999998</v>
      </c>
      <c r="BW289" s="17">
        <f t="shared" si="1048"/>
        <v>983</v>
      </c>
      <c r="BX289" s="17"/>
      <c r="BY289" s="17"/>
      <c r="BZ289" s="17"/>
      <c r="CA289" s="17"/>
      <c r="CB289" s="17"/>
      <c r="CC289" s="17"/>
      <c r="CD289" s="17"/>
      <c r="CE289" s="17"/>
      <c r="CF289" s="17"/>
      <c r="CG289" s="17">
        <f t="shared" si="1049"/>
        <v>861</v>
      </c>
      <c r="CH289" s="17">
        <f t="shared" si="1050"/>
        <v>914.89999999999998</v>
      </c>
      <c r="CI289" s="17">
        <f t="shared" si="1051"/>
        <v>983</v>
      </c>
      <c r="CJ289" s="17"/>
      <c r="CK289" s="32"/>
      <c r="CL289" s="32"/>
      <c r="CM289" s="1"/>
      <c r="CN289" s="1"/>
      <c r="CO289" s="1"/>
      <c r="CP289" s="1"/>
      <c r="CQ289" s="1"/>
      <c r="CR289" s="1"/>
      <c r="CS289" s="1"/>
    </row>
    <row r="290" s="1" customFormat="1">
      <c r="A290" s="30" t="s">
        <v>216</v>
      </c>
      <c r="B290" s="30" t="s">
        <v>80</v>
      </c>
      <c r="C290" s="30" t="s">
        <v>34</v>
      </c>
      <c r="D290" s="30" t="s">
        <v>155</v>
      </c>
      <c r="E290" s="30" t="s">
        <v>267</v>
      </c>
      <c r="F290" s="31" t="s">
        <v>268</v>
      </c>
      <c r="G290" s="17">
        <v>1034.5</v>
      </c>
      <c r="H290" s="17">
        <v>1034.5</v>
      </c>
      <c r="I290" s="17">
        <v>1034.5</v>
      </c>
      <c r="J290" s="17"/>
      <c r="K290" s="17"/>
      <c r="L290" s="17"/>
      <c r="M290" s="17">
        <f t="shared" si="1284"/>
        <v>1034.5</v>
      </c>
      <c r="N290" s="17">
        <f t="shared" si="1285"/>
        <v>1034.5</v>
      </c>
      <c r="O290" s="17">
        <f t="shared" si="1286"/>
        <v>1034.5</v>
      </c>
      <c r="P290" s="17"/>
      <c r="Q290" s="17"/>
      <c r="R290" s="17"/>
      <c r="S290" s="17"/>
      <c r="T290" s="17"/>
      <c r="U290" s="17"/>
      <c r="V290" s="17"/>
      <c r="W290" s="17"/>
      <c r="X290" s="17"/>
      <c r="Y290" s="17">
        <f t="shared" si="1031"/>
        <v>1034.5</v>
      </c>
      <c r="Z290" s="17">
        <f t="shared" si="1032"/>
        <v>1034.5</v>
      </c>
      <c r="AA290" s="17">
        <f t="shared" si="1033"/>
        <v>1034.5</v>
      </c>
      <c r="AB290" s="17"/>
      <c r="AC290" s="17"/>
      <c r="AD290" s="17"/>
      <c r="AE290" s="17">
        <f t="shared" si="1034"/>
        <v>1034.5</v>
      </c>
      <c r="AF290" s="17">
        <f t="shared" si="1035"/>
        <v>1034.5</v>
      </c>
      <c r="AG290" s="17">
        <f t="shared" si="1036"/>
        <v>1034.5</v>
      </c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>
        <f t="shared" si="1037"/>
        <v>1034.5</v>
      </c>
      <c r="AX290" s="17">
        <f t="shared" si="1038"/>
        <v>1034.5</v>
      </c>
      <c r="AY290" s="17">
        <f t="shared" si="1039"/>
        <v>1034.5</v>
      </c>
      <c r="AZ290" s="17"/>
      <c r="BA290" s="17">
        <f t="shared" si="1040"/>
        <v>1034.5</v>
      </c>
      <c r="BB290" s="17">
        <f t="shared" si="1041"/>
        <v>1034.5</v>
      </c>
      <c r="BC290" s="17">
        <f t="shared" si="1042"/>
        <v>1034.5</v>
      </c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>
        <f t="shared" si="1043"/>
        <v>1034.5</v>
      </c>
      <c r="BP290" s="17">
        <f t="shared" si="1044"/>
        <v>1034.5</v>
      </c>
      <c r="BQ290" s="17">
        <f t="shared" si="1045"/>
        <v>1034.5</v>
      </c>
      <c r="BR290" s="17"/>
      <c r="BS290" s="17"/>
      <c r="BT290" s="17"/>
      <c r="BU290" s="17">
        <f t="shared" si="1046"/>
        <v>1034.5</v>
      </c>
      <c r="BV290" s="17">
        <f t="shared" si="1047"/>
        <v>1034.5</v>
      </c>
      <c r="BW290" s="17">
        <f t="shared" si="1048"/>
        <v>1034.5</v>
      </c>
      <c r="BX290" s="17"/>
      <c r="BY290" s="17"/>
      <c r="BZ290" s="17"/>
      <c r="CA290" s="17"/>
      <c r="CB290" s="17"/>
      <c r="CC290" s="17"/>
      <c r="CD290" s="17"/>
      <c r="CE290" s="17"/>
      <c r="CF290" s="17"/>
      <c r="CG290" s="17">
        <f t="shared" si="1049"/>
        <v>1034.5</v>
      </c>
      <c r="CH290" s="17">
        <f t="shared" si="1050"/>
        <v>1034.5</v>
      </c>
      <c r="CI290" s="17">
        <f t="shared" si="1051"/>
        <v>1034.5</v>
      </c>
      <c r="CJ290" s="17"/>
      <c r="CK290" s="32"/>
      <c r="CL290" s="32"/>
      <c r="CM290" s="1"/>
      <c r="CN290" s="1"/>
      <c r="CO290" s="1"/>
      <c r="CP290" s="1"/>
      <c r="CQ290" s="1"/>
      <c r="CR290" s="1"/>
      <c r="CS290" s="1"/>
    </row>
    <row r="291" s="1" customFormat="1">
      <c r="A291" s="30" t="s">
        <v>216</v>
      </c>
      <c r="B291" s="30" t="s">
        <v>80</v>
      </c>
      <c r="C291" s="30" t="s">
        <v>34</v>
      </c>
      <c r="D291" s="30" t="s">
        <v>155</v>
      </c>
      <c r="E291" s="30" t="s">
        <v>140</v>
      </c>
      <c r="F291" s="31" t="s">
        <v>141</v>
      </c>
      <c r="G291" s="17">
        <v>232789.20000000001</v>
      </c>
      <c r="H291" s="17">
        <v>152789.20000000001</v>
      </c>
      <c r="I291" s="17">
        <v>187789.20000000001</v>
      </c>
      <c r="J291" s="17"/>
      <c r="K291" s="17"/>
      <c r="L291" s="17"/>
      <c r="M291" s="17">
        <f t="shared" si="1284"/>
        <v>232789.20000000001</v>
      </c>
      <c r="N291" s="17">
        <f t="shared" si="1285"/>
        <v>152789.20000000001</v>
      </c>
      <c r="O291" s="17">
        <f t="shared" si="1286"/>
        <v>187789.20000000001</v>
      </c>
      <c r="P291" s="17"/>
      <c r="Q291" s="17"/>
      <c r="R291" s="17"/>
      <c r="S291" s="17">
        <v>10896</v>
      </c>
      <c r="T291" s="17">
        <v>4396</v>
      </c>
      <c r="U291" s="17"/>
      <c r="V291" s="17">
        <v>4396</v>
      </c>
      <c r="W291" s="17"/>
      <c r="X291" s="17"/>
      <c r="Y291" s="17">
        <f t="shared" si="1031"/>
        <v>243685.20000000001</v>
      </c>
      <c r="Z291" s="17">
        <f t="shared" si="1032"/>
        <v>157185.20000000001</v>
      </c>
      <c r="AA291" s="17">
        <f t="shared" si="1033"/>
        <v>192185.20000000001</v>
      </c>
      <c r="AB291" s="17">
        <v>3000</v>
      </c>
      <c r="AC291" s="17">
        <v>3000</v>
      </c>
      <c r="AD291" s="17">
        <v>3000</v>
      </c>
      <c r="AE291" s="17">
        <f t="shared" si="1034"/>
        <v>246685.20000000001</v>
      </c>
      <c r="AF291" s="17">
        <f t="shared" si="1035"/>
        <v>160185.20000000001</v>
      </c>
      <c r="AG291" s="17">
        <f t="shared" si="1036"/>
        <v>195185.20000000001</v>
      </c>
      <c r="AH291" s="17"/>
      <c r="AI291" s="17"/>
      <c r="AJ291" s="17">
        <f>5329.108+4998</f>
        <v>10327.108</v>
      </c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>
        <f t="shared" si="1037"/>
        <v>257012.30800000002</v>
      </c>
      <c r="AX291" s="17">
        <f t="shared" si="1038"/>
        <v>160185.20000000001</v>
      </c>
      <c r="AY291" s="17">
        <f t="shared" si="1039"/>
        <v>195185.20000000001</v>
      </c>
      <c r="AZ291" s="17"/>
      <c r="BA291" s="17">
        <f t="shared" si="1040"/>
        <v>257012.30800000002</v>
      </c>
      <c r="BB291" s="17">
        <f t="shared" si="1041"/>
        <v>160185.20000000001</v>
      </c>
      <c r="BC291" s="17">
        <f t="shared" si="1042"/>
        <v>195185.20000000001</v>
      </c>
      <c r="BD291" s="17"/>
      <c r="BE291" s="17"/>
      <c r="BF291" s="17">
        <f>4746.557+800</f>
        <v>5546.5569999999998</v>
      </c>
      <c r="BG291" s="17"/>
      <c r="BH291" s="17"/>
      <c r="BI291" s="17"/>
      <c r="BJ291" s="17"/>
      <c r="BK291" s="17"/>
      <c r="BL291" s="17"/>
      <c r="BM291" s="17"/>
      <c r="BN291" s="17"/>
      <c r="BO291" s="17">
        <f t="shared" si="1043"/>
        <v>262558.86499999999</v>
      </c>
      <c r="BP291" s="17">
        <f t="shared" si="1044"/>
        <v>160185.20000000001</v>
      </c>
      <c r="BQ291" s="17">
        <f t="shared" si="1045"/>
        <v>195185.20000000001</v>
      </c>
      <c r="BR291" s="17"/>
      <c r="BS291" s="17"/>
      <c r="BT291" s="17"/>
      <c r="BU291" s="17">
        <f t="shared" si="1046"/>
        <v>262558.86499999999</v>
      </c>
      <c r="BV291" s="17">
        <f t="shared" si="1047"/>
        <v>160185.20000000001</v>
      </c>
      <c r="BW291" s="17">
        <f t="shared" si="1048"/>
        <v>195185.20000000001</v>
      </c>
      <c r="BX291" s="17">
        <v>-588.14999999999998</v>
      </c>
      <c r="BY291" s="17">
        <v>37500</v>
      </c>
      <c r="BZ291" s="17"/>
      <c r="CA291" s="17"/>
      <c r="CB291" s="17">
        <v>-20000</v>
      </c>
      <c r="CC291" s="17"/>
      <c r="CD291" s="17"/>
      <c r="CE291" s="17">
        <v>-20000</v>
      </c>
      <c r="CF291" s="17"/>
      <c r="CG291" s="17">
        <f t="shared" si="1049"/>
        <v>299470.71499999997</v>
      </c>
      <c r="CH291" s="17">
        <f t="shared" si="1050"/>
        <v>140185.20000000001</v>
      </c>
      <c r="CI291" s="17">
        <f t="shared" si="1051"/>
        <v>175185.20000000001</v>
      </c>
      <c r="CJ291" s="17"/>
      <c r="CK291" s="32"/>
      <c r="CL291" s="32"/>
      <c r="CM291" s="1"/>
      <c r="CN291" s="1"/>
      <c r="CO291" s="1"/>
      <c r="CP291" s="1"/>
      <c r="CQ291" s="1"/>
      <c r="CR291" s="1"/>
      <c r="CS291" s="1"/>
    </row>
    <row r="292" s="1" customFormat="1" ht="78.75">
      <c r="A292" s="30" t="s">
        <v>216</v>
      </c>
      <c r="B292" s="30" t="s">
        <v>80</v>
      </c>
      <c r="C292" s="30" t="s">
        <v>34</v>
      </c>
      <c r="D292" s="30" t="s">
        <v>282</v>
      </c>
      <c r="E292" s="30"/>
      <c r="F292" s="31" t="s">
        <v>283</v>
      </c>
      <c r="G292" s="17">
        <f>G293</f>
        <v>16657.200000000001</v>
      </c>
      <c r="H292" s="17">
        <f>H293</f>
        <v>23163.700000000001</v>
      </c>
      <c r="I292" s="17">
        <f>I293</f>
        <v>16657.200000000001</v>
      </c>
      <c r="J292" s="17">
        <f>J293</f>
        <v>0</v>
      </c>
      <c r="K292" s="17">
        <f>K293</f>
        <v>0</v>
      </c>
      <c r="L292" s="17">
        <f>L293</f>
        <v>0</v>
      </c>
      <c r="M292" s="17">
        <f t="shared" si="1284"/>
        <v>16657.200000000001</v>
      </c>
      <c r="N292" s="17">
        <f t="shared" si="1285"/>
        <v>23163.700000000001</v>
      </c>
      <c r="O292" s="17">
        <f t="shared" si="1286"/>
        <v>16657.200000000001</v>
      </c>
      <c r="P292" s="17">
        <f>P293</f>
        <v>0</v>
      </c>
      <c r="Q292" s="17">
        <f>Q293</f>
        <v>0</v>
      </c>
      <c r="R292" s="17">
        <f>R293</f>
        <v>0</v>
      </c>
      <c r="S292" s="17">
        <f>S293</f>
        <v>0</v>
      </c>
      <c r="T292" s="17">
        <f>T293</f>
        <v>0</v>
      </c>
      <c r="U292" s="17">
        <f>U293</f>
        <v>0</v>
      </c>
      <c r="V292" s="17">
        <f>V293</f>
        <v>0</v>
      </c>
      <c r="W292" s="17">
        <f>W293</f>
        <v>0</v>
      </c>
      <c r="X292" s="17">
        <f>X293</f>
        <v>0</v>
      </c>
      <c r="Y292" s="17">
        <f t="shared" si="1031"/>
        <v>16657.200000000001</v>
      </c>
      <c r="Z292" s="17">
        <f t="shared" si="1032"/>
        <v>23163.700000000001</v>
      </c>
      <c r="AA292" s="17">
        <f t="shared" si="1033"/>
        <v>16657.200000000001</v>
      </c>
      <c r="AB292" s="17">
        <f>AB293</f>
        <v>0</v>
      </c>
      <c r="AC292" s="17">
        <f>AC293</f>
        <v>0</v>
      </c>
      <c r="AD292" s="17">
        <f>AD293</f>
        <v>0</v>
      </c>
      <c r="AE292" s="17">
        <f t="shared" si="1034"/>
        <v>16657.200000000001</v>
      </c>
      <c r="AF292" s="17">
        <f t="shared" si="1035"/>
        <v>23163.700000000001</v>
      </c>
      <c r="AG292" s="17">
        <f t="shared" si="1036"/>
        <v>16657.200000000001</v>
      </c>
      <c r="AH292" s="17">
        <f>AH293</f>
        <v>0</v>
      </c>
      <c r="AI292" s="17">
        <f>AI293</f>
        <v>0</v>
      </c>
      <c r="AJ292" s="17">
        <f>AJ293</f>
        <v>0</v>
      </c>
      <c r="AK292" s="17">
        <f>AK293</f>
        <v>0</v>
      </c>
      <c r="AL292" s="17">
        <f>AL293</f>
        <v>0</v>
      </c>
      <c r="AM292" s="17">
        <f>AM293</f>
        <v>0</v>
      </c>
      <c r="AN292" s="17">
        <f>AN293</f>
        <v>0</v>
      </c>
      <c r="AO292" s="17">
        <f>AO293</f>
        <v>0</v>
      </c>
      <c r="AP292" s="17">
        <f>AP293</f>
        <v>0</v>
      </c>
      <c r="AQ292" s="17">
        <f>AQ293</f>
        <v>0</v>
      </c>
      <c r="AR292" s="17">
        <f>AR293</f>
        <v>0</v>
      </c>
      <c r="AS292" s="17">
        <f>AS293</f>
        <v>0</v>
      </c>
      <c r="AT292" s="17">
        <f>AT293</f>
        <v>0</v>
      </c>
      <c r="AU292" s="17">
        <f>AU293</f>
        <v>0</v>
      </c>
      <c r="AV292" s="17">
        <f>AV293</f>
        <v>0</v>
      </c>
      <c r="AW292" s="17">
        <f t="shared" si="1037"/>
        <v>16657.200000000001</v>
      </c>
      <c r="AX292" s="17">
        <f t="shared" si="1038"/>
        <v>23163.700000000001</v>
      </c>
      <c r="AY292" s="17">
        <f t="shared" si="1039"/>
        <v>16657.200000000001</v>
      </c>
      <c r="AZ292" s="17">
        <f>AZ293</f>
        <v>0</v>
      </c>
      <c r="BA292" s="17">
        <f t="shared" si="1040"/>
        <v>16657.200000000001</v>
      </c>
      <c r="BB292" s="17">
        <f t="shared" si="1041"/>
        <v>23163.700000000001</v>
      </c>
      <c r="BC292" s="17">
        <f t="shared" si="1042"/>
        <v>16657.200000000001</v>
      </c>
      <c r="BD292" s="17">
        <f>BD293</f>
        <v>0</v>
      </c>
      <c r="BE292" s="17">
        <f>BE293</f>
        <v>0</v>
      </c>
      <c r="BF292" s="17">
        <f>BF293</f>
        <v>0</v>
      </c>
      <c r="BG292" s="17">
        <f>BG293</f>
        <v>0</v>
      </c>
      <c r="BH292" s="17">
        <f>BH293</f>
        <v>0</v>
      </c>
      <c r="BI292" s="17">
        <f>BI293</f>
        <v>0</v>
      </c>
      <c r="BJ292" s="17">
        <f>BJ293</f>
        <v>0</v>
      </c>
      <c r="BK292" s="17">
        <f>BK293</f>
        <v>0</v>
      </c>
      <c r="BL292" s="17">
        <f>BL293</f>
        <v>0</v>
      </c>
      <c r="BM292" s="17">
        <f>BM293</f>
        <v>0</v>
      </c>
      <c r="BN292" s="17">
        <f>BN293</f>
        <v>0</v>
      </c>
      <c r="BO292" s="17">
        <f t="shared" si="1043"/>
        <v>16657.200000000001</v>
      </c>
      <c r="BP292" s="17">
        <f t="shared" si="1044"/>
        <v>23163.700000000001</v>
      </c>
      <c r="BQ292" s="17">
        <f t="shared" si="1045"/>
        <v>16657.200000000001</v>
      </c>
      <c r="BR292" s="17">
        <f>BR293</f>
        <v>0</v>
      </c>
      <c r="BS292" s="17">
        <f>BS293</f>
        <v>0</v>
      </c>
      <c r="BT292" s="17">
        <f>BT293</f>
        <v>0</v>
      </c>
      <c r="BU292" s="17">
        <f t="shared" si="1046"/>
        <v>16657.200000000001</v>
      </c>
      <c r="BV292" s="17">
        <f t="shared" si="1047"/>
        <v>23163.700000000001</v>
      </c>
      <c r="BW292" s="17">
        <f t="shared" si="1048"/>
        <v>16657.200000000001</v>
      </c>
      <c r="BX292" s="17">
        <f>BX293</f>
        <v>0</v>
      </c>
      <c r="BY292" s="17">
        <f>BY293</f>
        <v>0</v>
      </c>
      <c r="BZ292" s="17">
        <f>BZ293</f>
        <v>0</v>
      </c>
      <c r="CA292" s="17">
        <f>CA293</f>
        <v>0</v>
      </c>
      <c r="CB292" s="17">
        <f>CB293</f>
        <v>0</v>
      </c>
      <c r="CC292" s="17">
        <f>CC293</f>
        <v>0</v>
      </c>
      <c r="CD292" s="17">
        <f>CD293</f>
        <v>0</v>
      </c>
      <c r="CE292" s="17">
        <f>CE293</f>
        <v>0</v>
      </c>
      <c r="CF292" s="17">
        <f>CF293</f>
        <v>0</v>
      </c>
      <c r="CG292" s="17">
        <f t="shared" si="1049"/>
        <v>16657.200000000001</v>
      </c>
      <c r="CH292" s="17">
        <f t="shared" si="1050"/>
        <v>23163.700000000001</v>
      </c>
      <c r="CI292" s="17">
        <f t="shared" si="1051"/>
        <v>16657.200000000001</v>
      </c>
      <c r="CJ292" s="17">
        <f>CJ293</f>
        <v>0</v>
      </c>
      <c r="CK292" s="32"/>
      <c r="CL292" s="32"/>
      <c r="CM292" s="1"/>
      <c r="CN292" s="1"/>
      <c r="CO292" s="1"/>
      <c r="CP292" s="1"/>
      <c r="CQ292" s="1"/>
      <c r="CR292" s="1"/>
      <c r="CS292" s="1"/>
    </row>
    <row r="293" s="1" customFormat="1">
      <c r="A293" s="30" t="s">
        <v>216</v>
      </c>
      <c r="B293" s="30" t="s">
        <v>80</v>
      </c>
      <c r="C293" s="30" t="s">
        <v>34</v>
      </c>
      <c r="D293" s="30" t="s">
        <v>282</v>
      </c>
      <c r="E293" s="30" t="s">
        <v>140</v>
      </c>
      <c r="F293" s="31" t="s">
        <v>141</v>
      </c>
      <c r="G293" s="17">
        <v>16657.200000000001</v>
      </c>
      <c r="H293" s="17">
        <v>23163.700000000001</v>
      </c>
      <c r="I293" s="17">
        <v>16657.200000000001</v>
      </c>
      <c r="J293" s="17"/>
      <c r="K293" s="17"/>
      <c r="L293" s="17"/>
      <c r="M293" s="17">
        <f t="shared" si="1284"/>
        <v>16657.200000000001</v>
      </c>
      <c r="N293" s="17">
        <f t="shared" si="1285"/>
        <v>23163.700000000001</v>
      </c>
      <c r="O293" s="17">
        <f t="shared" si="1286"/>
        <v>16657.200000000001</v>
      </c>
      <c r="P293" s="17"/>
      <c r="Q293" s="17"/>
      <c r="R293" s="17"/>
      <c r="S293" s="17"/>
      <c r="T293" s="17"/>
      <c r="U293" s="17"/>
      <c r="V293" s="17"/>
      <c r="W293" s="17"/>
      <c r="X293" s="17"/>
      <c r="Y293" s="17">
        <f t="shared" si="1031"/>
        <v>16657.200000000001</v>
      </c>
      <c r="Z293" s="17">
        <f t="shared" si="1032"/>
        <v>23163.700000000001</v>
      </c>
      <c r="AA293" s="17">
        <f t="shared" si="1033"/>
        <v>16657.200000000001</v>
      </c>
      <c r="AB293" s="17"/>
      <c r="AC293" s="17"/>
      <c r="AD293" s="17"/>
      <c r="AE293" s="17">
        <f t="shared" si="1034"/>
        <v>16657.200000000001</v>
      </c>
      <c r="AF293" s="17">
        <f t="shared" si="1035"/>
        <v>23163.700000000001</v>
      </c>
      <c r="AG293" s="17">
        <f t="shared" si="1036"/>
        <v>16657.200000000001</v>
      </c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>
        <f t="shared" si="1037"/>
        <v>16657.200000000001</v>
      </c>
      <c r="AX293" s="17">
        <f t="shared" si="1038"/>
        <v>23163.700000000001</v>
      </c>
      <c r="AY293" s="17">
        <f t="shared" si="1039"/>
        <v>16657.200000000001</v>
      </c>
      <c r="AZ293" s="17"/>
      <c r="BA293" s="17">
        <f t="shared" si="1040"/>
        <v>16657.200000000001</v>
      </c>
      <c r="BB293" s="17">
        <f t="shared" si="1041"/>
        <v>23163.700000000001</v>
      </c>
      <c r="BC293" s="17">
        <f t="shared" si="1042"/>
        <v>16657.200000000001</v>
      </c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>
        <f t="shared" si="1043"/>
        <v>16657.200000000001</v>
      </c>
      <c r="BP293" s="17">
        <f t="shared" si="1044"/>
        <v>23163.700000000001</v>
      </c>
      <c r="BQ293" s="17">
        <f t="shared" si="1045"/>
        <v>16657.200000000001</v>
      </c>
      <c r="BR293" s="17"/>
      <c r="BS293" s="17"/>
      <c r="BT293" s="17"/>
      <c r="BU293" s="17">
        <f t="shared" si="1046"/>
        <v>16657.200000000001</v>
      </c>
      <c r="BV293" s="17">
        <f t="shared" si="1047"/>
        <v>23163.700000000001</v>
      </c>
      <c r="BW293" s="17">
        <f t="shared" si="1048"/>
        <v>16657.200000000001</v>
      </c>
      <c r="BX293" s="17"/>
      <c r="BY293" s="17"/>
      <c r="BZ293" s="17"/>
      <c r="CA293" s="17"/>
      <c r="CB293" s="17"/>
      <c r="CC293" s="17"/>
      <c r="CD293" s="17"/>
      <c r="CE293" s="17"/>
      <c r="CF293" s="17"/>
      <c r="CG293" s="17">
        <f t="shared" si="1049"/>
        <v>16657.200000000001</v>
      </c>
      <c r="CH293" s="17">
        <f t="shared" si="1050"/>
        <v>23163.700000000001</v>
      </c>
      <c r="CI293" s="17">
        <f t="shared" si="1051"/>
        <v>16657.200000000001</v>
      </c>
      <c r="CJ293" s="17"/>
      <c r="CK293" s="32"/>
      <c r="CL293" s="32"/>
      <c r="CM293" s="1"/>
      <c r="CN293" s="1"/>
      <c r="CO293" s="1"/>
      <c r="CP293" s="1"/>
      <c r="CQ293" s="1"/>
      <c r="CR293" s="1"/>
      <c r="CS293" s="1"/>
    </row>
    <row r="294" s="1" customFormat="1" ht="94.5">
      <c r="A294" s="30" t="s">
        <v>216</v>
      </c>
      <c r="B294" s="30" t="s">
        <v>80</v>
      </c>
      <c r="C294" s="30" t="s">
        <v>34</v>
      </c>
      <c r="D294" s="30" t="s">
        <v>284</v>
      </c>
      <c r="E294" s="30"/>
      <c r="F294" s="31" t="s">
        <v>285</v>
      </c>
      <c r="G294" s="17">
        <f>G295+G297+G301+G303</f>
        <v>1017117.7999999998</v>
      </c>
      <c r="H294" s="17">
        <f>H295+H297+H301+H303</f>
        <v>1017111.2999999998</v>
      </c>
      <c r="I294" s="17">
        <f>I295+I297+I301+I303</f>
        <v>1027153.5</v>
      </c>
      <c r="J294" s="17">
        <f>J295+J297+J301+J303</f>
        <v>0</v>
      </c>
      <c r="K294" s="17">
        <f>K295+K297+K301+K303</f>
        <v>0</v>
      </c>
      <c r="L294" s="17">
        <f>L295+L297+L301+L303</f>
        <v>0</v>
      </c>
      <c r="M294" s="17">
        <f t="shared" si="1284"/>
        <v>1017117.7999999998</v>
      </c>
      <c r="N294" s="17">
        <f t="shared" si="1285"/>
        <v>1017111.2999999998</v>
      </c>
      <c r="O294" s="17">
        <f t="shared" si="1286"/>
        <v>1027153.5</v>
      </c>
      <c r="P294" s="17">
        <f>P295+P297+P301+P303+P299</f>
        <v>0</v>
      </c>
      <c r="Q294" s="17">
        <f>Q295+Q297+Q301+Q303+Q299</f>
        <v>0</v>
      </c>
      <c r="R294" s="17">
        <f>R295+R297+R301+R303+R299</f>
        <v>0</v>
      </c>
      <c r="S294" s="17">
        <f>S295+S297+S301+S303+S299</f>
        <v>17400.5</v>
      </c>
      <c r="T294" s="17">
        <f>T295+T297+T301+T303+T299</f>
        <v>0</v>
      </c>
      <c r="U294" s="17">
        <f>U295+U297+U301+U303+U299</f>
        <v>0</v>
      </c>
      <c r="V294" s="17">
        <f>V295+V297+V301+V303+V299</f>
        <v>0</v>
      </c>
      <c r="W294" s="17">
        <f>W295+W297+W301+W303+W299</f>
        <v>0</v>
      </c>
      <c r="X294" s="17">
        <f>X295+X297+X301+X303+X299</f>
        <v>0</v>
      </c>
      <c r="Y294" s="17">
        <f t="shared" si="1031"/>
        <v>1034518.2999999998</v>
      </c>
      <c r="Z294" s="17">
        <f t="shared" si="1032"/>
        <v>1017111.2999999998</v>
      </c>
      <c r="AA294" s="17">
        <f t="shared" si="1033"/>
        <v>1027153.5</v>
      </c>
      <c r="AB294" s="17">
        <f>AB295+AB297+AB301+AB303+AB299</f>
        <v>0</v>
      </c>
      <c r="AC294" s="17">
        <f>AC295+AC297+AC301+AC303+AC299</f>
        <v>0</v>
      </c>
      <c r="AD294" s="17">
        <f>AD295+AD297+AD301+AD303+AD299</f>
        <v>0</v>
      </c>
      <c r="AE294" s="17">
        <f t="shared" si="1034"/>
        <v>1034518.2999999998</v>
      </c>
      <c r="AF294" s="17">
        <f t="shared" si="1035"/>
        <v>1017111.2999999998</v>
      </c>
      <c r="AG294" s="17">
        <f t="shared" si="1036"/>
        <v>1027153.5</v>
      </c>
      <c r="AH294" s="17">
        <f>AH295+AH297+AH301+AH303+AH299</f>
        <v>0</v>
      </c>
      <c r="AI294" s="17">
        <f>AI295+AI297+AI301+AI303+AI299</f>
        <v>0</v>
      </c>
      <c r="AJ294" s="17">
        <f>AJ295+AJ297+AJ301+AJ303+AJ299</f>
        <v>0</v>
      </c>
      <c r="AK294" s="17">
        <f>AK295+AK297+AK301+AK303+AK299</f>
        <v>0</v>
      </c>
      <c r="AL294" s="17">
        <f>AL295+AL297+AL301+AL303+AL299</f>
        <v>0</v>
      </c>
      <c r="AM294" s="17">
        <f>AM295+AM297+AM301+AM303+AM299</f>
        <v>0</v>
      </c>
      <c r="AN294" s="17">
        <f>AN295+AN297+AN301+AN303+AN299</f>
        <v>0</v>
      </c>
      <c r="AO294" s="17">
        <f>AO295+AO297+AO301+AO303+AO299</f>
        <v>0</v>
      </c>
      <c r="AP294" s="17">
        <f>AP295+AP297+AP301+AP303+AP299</f>
        <v>0</v>
      </c>
      <c r="AQ294" s="17">
        <f>AQ295+AQ297+AQ301+AQ303+AQ299</f>
        <v>0</v>
      </c>
      <c r="AR294" s="17">
        <f>AR295+AR297+AR301+AR303+AR299</f>
        <v>0</v>
      </c>
      <c r="AS294" s="17">
        <f>AS295+AS297+AS301+AS303+AS299</f>
        <v>0</v>
      </c>
      <c r="AT294" s="17">
        <f>AT295+AT297+AT301+AT303+AT299</f>
        <v>0</v>
      </c>
      <c r="AU294" s="17">
        <f>AU295+AU297+AU301+AU303+AU299</f>
        <v>0</v>
      </c>
      <c r="AV294" s="17">
        <f>AV295+AV297+AV301+AV303+AV299</f>
        <v>0</v>
      </c>
      <c r="AW294" s="17">
        <f t="shared" si="1037"/>
        <v>1034518.2999999998</v>
      </c>
      <c r="AX294" s="17">
        <f t="shared" si="1038"/>
        <v>1017111.2999999998</v>
      </c>
      <c r="AY294" s="17">
        <f t="shared" si="1039"/>
        <v>1027153.5</v>
      </c>
      <c r="AZ294" s="17">
        <f>AZ295+AZ297+AZ301+AZ303+AZ299</f>
        <v>0</v>
      </c>
      <c r="BA294" s="17">
        <f t="shared" si="1040"/>
        <v>1034518.2999999998</v>
      </c>
      <c r="BB294" s="17">
        <f t="shared" si="1041"/>
        <v>1017111.2999999998</v>
      </c>
      <c r="BC294" s="17">
        <f t="shared" si="1042"/>
        <v>1027153.5</v>
      </c>
      <c r="BD294" s="17">
        <f>BD295+BD297+BD301+BD303+BD299</f>
        <v>0</v>
      </c>
      <c r="BE294" s="17">
        <f>BE295+BE297+BE301+BE303+BE299</f>
        <v>0</v>
      </c>
      <c r="BF294" s="17">
        <f>BF295+BF297+BF301+BF303+BF299</f>
        <v>7874.7529999999997</v>
      </c>
      <c r="BG294" s="17">
        <f>BG295+BG297+BG301+BG303+BG299</f>
        <v>0</v>
      </c>
      <c r="BH294" s="17">
        <f>BH295+BH297+BH301+BH303+BH299</f>
        <v>0</v>
      </c>
      <c r="BI294" s="17">
        <f>BI295+BI297+BI301+BI303+BI299</f>
        <v>0</v>
      </c>
      <c r="BJ294" s="17">
        <f>BJ295+BJ297+BJ301+BJ303+BJ299</f>
        <v>0</v>
      </c>
      <c r="BK294" s="17">
        <f>BK295+BK297+BK301+BK303+BK299</f>
        <v>0</v>
      </c>
      <c r="BL294" s="17">
        <f>BL295+BL297+BL301+BL303+BL299</f>
        <v>0</v>
      </c>
      <c r="BM294" s="17">
        <f>BM295+BM297+BM301+BM303+BM299</f>
        <v>0</v>
      </c>
      <c r="BN294" s="17">
        <f>BN295+BN297+BN301+BN303+BN299</f>
        <v>0</v>
      </c>
      <c r="BO294" s="17">
        <f t="shared" si="1043"/>
        <v>1042393.0529999998</v>
      </c>
      <c r="BP294" s="17">
        <f t="shared" si="1044"/>
        <v>1017111.2999999998</v>
      </c>
      <c r="BQ294" s="17">
        <f t="shared" si="1045"/>
        <v>1027153.5</v>
      </c>
      <c r="BR294" s="17">
        <f>BR295+BR297+BR301+BR303+BR299</f>
        <v>0</v>
      </c>
      <c r="BS294" s="17">
        <f>BS295+BS297+BS301+BS303+BS299</f>
        <v>0</v>
      </c>
      <c r="BT294" s="17">
        <f>BT295+BT297+BT301+BT303+BT299</f>
        <v>0</v>
      </c>
      <c r="BU294" s="17">
        <f t="shared" si="1046"/>
        <v>1042393.0529999998</v>
      </c>
      <c r="BV294" s="17">
        <f t="shared" si="1047"/>
        <v>1017111.2999999998</v>
      </c>
      <c r="BW294" s="17">
        <f t="shared" si="1048"/>
        <v>1027153.5</v>
      </c>
      <c r="BX294" s="17">
        <f>BX295+BX297+BX301+BX303+BX299</f>
        <v>588.14999999999998</v>
      </c>
      <c r="BY294" s="17">
        <f>BY295+BY297+BY301+BY303+BY299</f>
        <v>5946.2200000000003</v>
      </c>
      <c r="BZ294" s="17">
        <f>BZ295+BZ297+BZ301+BZ303+BZ299</f>
        <v>0</v>
      </c>
      <c r="CA294" s="17">
        <f>CA295+CA297+CA301+CA303+CA299</f>
        <v>0</v>
      </c>
      <c r="CB294" s="17">
        <f>CB295+CB297+CB301+CB303+CB299</f>
        <v>0</v>
      </c>
      <c r="CC294" s="17">
        <f>CC295+CC297+CC301+CC303+CC299</f>
        <v>0</v>
      </c>
      <c r="CD294" s="17">
        <f>CD295+CD297+CD301+CD303+CD299</f>
        <v>0</v>
      </c>
      <c r="CE294" s="17">
        <f>CE295+CE297+CE301+CE303+CE299</f>
        <v>0</v>
      </c>
      <c r="CF294" s="17">
        <f>CF295+CF297+CF301+CF303+CF299</f>
        <v>0</v>
      </c>
      <c r="CG294" s="17">
        <f t="shared" si="1049"/>
        <v>1048927.423</v>
      </c>
      <c r="CH294" s="17">
        <f t="shared" si="1050"/>
        <v>1017111.2999999998</v>
      </c>
      <c r="CI294" s="17">
        <f t="shared" si="1051"/>
        <v>1027153.5</v>
      </c>
      <c r="CJ294" s="17">
        <f>CJ295+CJ297+CJ301+CJ303+CJ299</f>
        <v>0</v>
      </c>
      <c r="CK294" s="32"/>
      <c r="CL294" s="32"/>
      <c r="CM294" s="1"/>
      <c r="CN294" s="1"/>
      <c r="CO294" s="1"/>
      <c r="CP294" s="1"/>
      <c r="CQ294" s="1"/>
      <c r="CR294" s="1"/>
      <c r="CS294" s="1"/>
    </row>
    <row r="295" s="1" customFormat="1" ht="94.5">
      <c r="A295" s="30" t="s">
        <v>216</v>
      </c>
      <c r="B295" s="30" t="s">
        <v>80</v>
      </c>
      <c r="C295" s="30" t="s">
        <v>34</v>
      </c>
      <c r="D295" s="30" t="s">
        <v>286</v>
      </c>
      <c r="E295" s="30"/>
      <c r="F295" s="31" t="s">
        <v>61</v>
      </c>
      <c r="G295" s="17">
        <f>G296</f>
        <v>690001.39999999991</v>
      </c>
      <c r="H295" s="17">
        <f>H296</f>
        <v>690001.39999999991</v>
      </c>
      <c r="I295" s="17">
        <f>I296</f>
        <v>699944.5</v>
      </c>
      <c r="J295" s="17">
        <f>J296</f>
        <v>0</v>
      </c>
      <c r="K295" s="17">
        <f>K296</f>
        <v>0</v>
      </c>
      <c r="L295" s="17">
        <f>L296</f>
        <v>0</v>
      </c>
      <c r="M295" s="17">
        <f t="shared" si="1284"/>
        <v>690001.39999999991</v>
      </c>
      <c r="N295" s="17">
        <f t="shared" si="1285"/>
        <v>690001.39999999991</v>
      </c>
      <c r="O295" s="17">
        <f t="shared" si="1286"/>
        <v>699944.5</v>
      </c>
      <c r="P295" s="17">
        <f>P296</f>
        <v>0</v>
      </c>
      <c r="Q295" s="17">
        <f>Q296</f>
        <v>0</v>
      </c>
      <c r="R295" s="17">
        <f>R296</f>
        <v>0</v>
      </c>
      <c r="S295" s="17">
        <f>S296</f>
        <v>0</v>
      </c>
      <c r="T295" s="17">
        <f>T296</f>
        <v>0</v>
      </c>
      <c r="U295" s="17">
        <f>U296</f>
        <v>0</v>
      </c>
      <c r="V295" s="17">
        <f>V296</f>
        <v>0</v>
      </c>
      <c r="W295" s="17">
        <f>W296</f>
        <v>0</v>
      </c>
      <c r="X295" s="17">
        <f>X296</f>
        <v>0</v>
      </c>
      <c r="Y295" s="17">
        <f t="shared" si="1031"/>
        <v>690001.39999999991</v>
      </c>
      <c r="Z295" s="17">
        <f t="shared" si="1032"/>
        <v>690001.39999999991</v>
      </c>
      <c r="AA295" s="17">
        <f t="shared" si="1033"/>
        <v>699944.5</v>
      </c>
      <c r="AB295" s="17">
        <f>AB296</f>
        <v>0</v>
      </c>
      <c r="AC295" s="17">
        <f>AC296</f>
        <v>0</v>
      </c>
      <c r="AD295" s="17">
        <f>AD296</f>
        <v>0</v>
      </c>
      <c r="AE295" s="17">
        <f t="shared" si="1034"/>
        <v>690001.39999999991</v>
      </c>
      <c r="AF295" s="17">
        <f t="shared" si="1035"/>
        <v>690001.39999999991</v>
      </c>
      <c r="AG295" s="17">
        <f t="shared" si="1036"/>
        <v>699944.5</v>
      </c>
      <c r="AH295" s="17">
        <f>AH296</f>
        <v>0</v>
      </c>
      <c r="AI295" s="17">
        <f>AI296</f>
        <v>0</v>
      </c>
      <c r="AJ295" s="17">
        <f>AJ296</f>
        <v>0</v>
      </c>
      <c r="AK295" s="17">
        <f>AK296</f>
        <v>0</v>
      </c>
      <c r="AL295" s="17">
        <f>AL296</f>
        <v>0</v>
      </c>
      <c r="AM295" s="17">
        <f>AM296</f>
        <v>0</v>
      </c>
      <c r="AN295" s="17">
        <f>AN296</f>
        <v>0</v>
      </c>
      <c r="AO295" s="17">
        <f>AO296</f>
        <v>0</v>
      </c>
      <c r="AP295" s="17">
        <f>AP296</f>
        <v>0</v>
      </c>
      <c r="AQ295" s="17">
        <f>AQ296</f>
        <v>0</v>
      </c>
      <c r="AR295" s="17">
        <f>AR296</f>
        <v>0</v>
      </c>
      <c r="AS295" s="17">
        <f>AS296</f>
        <v>0</v>
      </c>
      <c r="AT295" s="17">
        <f>AT296</f>
        <v>0</v>
      </c>
      <c r="AU295" s="17">
        <f>AU296</f>
        <v>0</v>
      </c>
      <c r="AV295" s="17">
        <f>AV296</f>
        <v>0</v>
      </c>
      <c r="AW295" s="17">
        <f t="shared" si="1037"/>
        <v>690001.39999999991</v>
      </c>
      <c r="AX295" s="17">
        <f t="shared" si="1038"/>
        <v>690001.39999999991</v>
      </c>
      <c r="AY295" s="17">
        <f t="shared" si="1039"/>
        <v>699944.5</v>
      </c>
      <c r="AZ295" s="17">
        <f>AZ296</f>
        <v>0</v>
      </c>
      <c r="BA295" s="17">
        <f t="shared" si="1040"/>
        <v>690001.39999999991</v>
      </c>
      <c r="BB295" s="17">
        <f t="shared" si="1041"/>
        <v>690001.39999999991</v>
      </c>
      <c r="BC295" s="17">
        <f t="shared" si="1042"/>
        <v>699944.5</v>
      </c>
      <c r="BD295" s="17">
        <f>BD296</f>
        <v>0</v>
      </c>
      <c r="BE295" s="17">
        <f>BE296</f>
        <v>0</v>
      </c>
      <c r="BF295" s="17">
        <f>BF296</f>
        <v>7874.7529999999997</v>
      </c>
      <c r="BG295" s="17">
        <f>BG296</f>
        <v>0</v>
      </c>
      <c r="BH295" s="17">
        <f>BH296</f>
        <v>0</v>
      </c>
      <c r="BI295" s="17">
        <f>BI296</f>
        <v>0</v>
      </c>
      <c r="BJ295" s="17">
        <f>BJ296</f>
        <v>0</v>
      </c>
      <c r="BK295" s="17">
        <f>BK296</f>
        <v>0</v>
      </c>
      <c r="BL295" s="17">
        <f>BL296</f>
        <v>0</v>
      </c>
      <c r="BM295" s="17">
        <f>BM296</f>
        <v>0</v>
      </c>
      <c r="BN295" s="17">
        <f>BN296</f>
        <v>0</v>
      </c>
      <c r="BO295" s="17">
        <f t="shared" si="1043"/>
        <v>697876.15299999993</v>
      </c>
      <c r="BP295" s="17">
        <f t="shared" si="1044"/>
        <v>690001.39999999991</v>
      </c>
      <c r="BQ295" s="17">
        <f t="shared" si="1045"/>
        <v>699944.5</v>
      </c>
      <c r="BR295" s="17">
        <f>BR296</f>
        <v>0</v>
      </c>
      <c r="BS295" s="17">
        <f>BS296</f>
        <v>0</v>
      </c>
      <c r="BT295" s="17">
        <f>BT296</f>
        <v>0</v>
      </c>
      <c r="BU295" s="17">
        <f t="shared" si="1046"/>
        <v>697876.15299999993</v>
      </c>
      <c r="BV295" s="17">
        <f t="shared" si="1047"/>
        <v>690001.39999999991</v>
      </c>
      <c r="BW295" s="17">
        <f t="shared" si="1048"/>
        <v>699944.5</v>
      </c>
      <c r="BX295" s="17">
        <f>BX296</f>
        <v>0</v>
      </c>
      <c r="BY295" s="17">
        <f>BY296</f>
        <v>0</v>
      </c>
      <c r="BZ295" s="17">
        <f>BZ296</f>
        <v>0</v>
      </c>
      <c r="CA295" s="17">
        <f>CA296</f>
        <v>0</v>
      </c>
      <c r="CB295" s="17">
        <f>CB296</f>
        <v>0</v>
      </c>
      <c r="CC295" s="17">
        <f>CC296</f>
        <v>0</v>
      </c>
      <c r="CD295" s="17">
        <f>CD296</f>
        <v>0</v>
      </c>
      <c r="CE295" s="17">
        <f>CE296</f>
        <v>0</v>
      </c>
      <c r="CF295" s="17">
        <f>CF296</f>
        <v>0</v>
      </c>
      <c r="CG295" s="17">
        <f t="shared" si="1049"/>
        <v>697876.15299999993</v>
      </c>
      <c r="CH295" s="17">
        <f t="shared" si="1050"/>
        <v>690001.39999999991</v>
      </c>
      <c r="CI295" s="17">
        <f t="shared" si="1051"/>
        <v>699944.5</v>
      </c>
      <c r="CJ295" s="17">
        <f>CJ296</f>
        <v>0</v>
      </c>
      <c r="CK295" s="32"/>
      <c r="CL295" s="32"/>
      <c r="CM295" s="1"/>
      <c r="CN295" s="1"/>
      <c r="CO295" s="1"/>
      <c r="CP295" s="1"/>
      <c r="CQ295" s="1"/>
      <c r="CR295" s="1"/>
      <c r="CS295" s="1"/>
    </row>
    <row r="296" s="1" customFormat="1">
      <c r="A296" s="30" t="s">
        <v>216</v>
      </c>
      <c r="B296" s="30" t="s">
        <v>80</v>
      </c>
      <c r="C296" s="30" t="s">
        <v>34</v>
      </c>
      <c r="D296" s="30" t="s">
        <v>286</v>
      </c>
      <c r="E296" s="30" t="s">
        <v>140</v>
      </c>
      <c r="F296" s="31" t="s">
        <v>141</v>
      </c>
      <c r="G296" s="17">
        <v>690001.39999999991</v>
      </c>
      <c r="H296" s="17">
        <v>690001.39999999991</v>
      </c>
      <c r="I296" s="17">
        <v>699944.5</v>
      </c>
      <c r="J296" s="17"/>
      <c r="K296" s="17"/>
      <c r="L296" s="17"/>
      <c r="M296" s="17">
        <f t="shared" si="1284"/>
        <v>690001.39999999991</v>
      </c>
      <c r="N296" s="17">
        <f t="shared" si="1285"/>
        <v>690001.39999999991</v>
      </c>
      <c r="O296" s="17">
        <f t="shared" si="1286"/>
        <v>699944.5</v>
      </c>
      <c r="P296" s="17"/>
      <c r="Q296" s="17"/>
      <c r="R296" s="17"/>
      <c r="S296" s="17"/>
      <c r="T296" s="17"/>
      <c r="U296" s="17"/>
      <c r="V296" s="17"/>
      <c r="W296" s="17"/>
      <c r="X296" s="17"/>
      <c r="Y296" s="17">
        <f t="shared" ref="Y296:Y359" si="1287">M296+P296+Q296+R296+S296</f>
        <v>690001.39999999991</v>
      </c>
      <c r="Z296" s="17">
        <f t="shared" ref="Z296:Z359" si="1288">N296+T296+U296</f>
        <v>690001.39999999991</v>
      </c>
      <c r="AA296" s="17">
        <f t="shared" ref="AA296:AA359" si="1289">O296+V296+X296+W296</f>
        <v>699944.5</v>
      </c>
      <c r="AB296" s="17"/>
      <c r="AC296" s="17"/>
      <c r="AD296" s="17"/>
      <c r="AE296" s="17">
        <f t="shared" ref="AE296:AE359" si="1290">Y296+AB296</f>
        <v>690001.39999999991</v>
      </c>
      <c r="AF296" s="17">
        <f t="shared" ref="AF296:AF359" si="1291">Z296+AC296</f>
        <v>690001.39999999991</v>
      </c>
      <c r="AG296" s="17">
        <f t="shared" ref="AG296:AG359" si="1292">AA296+AD296</f>
        <v>699944.5</v>
      </c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>
        <f t="shared" ref="AW296:AW359" si="1293">AE296+AH296+AI296+AJ296+AK296+AL296</f>
        <v>690001.39999999991</v>
      </c>
      <c r="AX296" s="17">
        <f t="shared" ref="AX296:AX359" si="1294">AF296+AM296+AN296+AO296+AP296+AQ296</f>
        <v>690001.39999999991</v>
      </c>
      <c r="AY296" s="17">
        <f t="shared" ref="AY296:AY359" si="1295">AG296+AR296+AS296+AT296+AU296+AV296</f>
        <v>699944.5</v>
      </c>
      <c r="AZ296" s="17"/>
      <c r="BA296" s="17">
        <f t="shared" ref="BA296:BA359" si="1296">AW296+AZ296</f>
        <v>690001.39999999991</v>
      </c>
      <c r="BB296" s="17">
        <f t="shared" ref="BB296:BB359" si="1297">AX296</f>
        <v>690001.39999999991</v>
      </c>
      <c r="BC296" s="17">
        <f t="shared" ref="BC296:BC359" si="1298">AY296</f>
        <v>699944.5</v>
      </c>
      <c r="BD296" s="17"/>
      <c r="BE296" s="17"/>
      <c r="BF296" s="17">
        <v>7874.7529999999997</v>
      </c>
      <c r="BG296" s="17"/>
      <c r="BH296" s="17"/>
      <c r="BI296" s="17"/>
      <c r="BJ296" s="17"/>
      <c r="BK296" s="17"/>
      <c r="BL296" s="17"/>
      <c r="BM296" s="17"/>
      <c r="BN296" s="17"/>
      <c r="BO296" s="17">
        <f t="shared" ref="BO296:BO359" si="1299">BA296+BD296+BE296+BF296+BG296</f>
        <v>697876.15299999993</v>
      </c>
      <c r="BP296" s="17">
        <f t="shared" ref="BP296:BP359" si="1300">BB296+BH296+BI296+BJ296+BK296</f>
        <v>690001.39999999991</v>
      </c>
      <c r="BQ296" s="17">
        <f t="shared" ref="BQ296:BQ359" si="1301">BC296+BL296+BM296+BN296</f>
        <v>699944.5</v>
      </c>
      <c r="BR296" s="17"/>
      <c r="BS296" s="17"/>
      <c r="BT296" s="17"/>
      <c r="BU296" s="17">
        <f t="shared" ref="BU296:BU359" si="1302">BO296+BR296</f>
        <v>697876.15299999993</v>
      </c>
      <c r="BV296" s="17">
        <f t="shared" ref="BV296:BV359" si="1303">BP296+BS296</f>
        <v>690001.39999999991</v>
      </c>
      <c r="BW296" s="17">
        <f t="shared" ref="BW296:BW359" si="1304">BQ296+BT296</f>
        <v>699944.5</v>
      </c>
      <c r="BX296" s="17"/>
      <c r="BY296" s="17"/>
      <c r="BZ296" s="17"/>
      <c r="CA296" s="17"/>
      <c r="CB296" s="17"/>
      <c r="CC296" s="17"/>
      <c r="CD296" s="17"/>
      <c r="CE296" s="17"/>
      <c r="CF296" s="17"/>
      <c r="CG296" s="17">
        <f t="shared" ref="CG296:CG359" si="1305">BU296+BX296+BY296+BZ296</f>
        <v>697876.15299999993</v>
      </c>
      <c r="CH296" s="17">
        <f t="shared" ref="CH296:CH359" si="1306">BV296+CA296+CB296+CC296</f>
        <v>690001.39999999991</v>
      </c>
      <c r="CI296" s="17">
        <f t="shared" ref="CI296:CI359" si="1307">BW296+CD296+CE296+CF296</f>
        <v>699944.5</v>
      </c>
      <c r="CJ296" s="17"/>
      <c r="CK296" s="32"/>
      <c r="CL296" s="32"/>
      <c r="CM296" s="1"/>
      <c r="CN296" s="1"/>
      <c r="CO296" s="1"/>
      <c r="CP296" s="1"/>
      <c r="CQ296" s="1"/>
      <c r="CR296" s="1"/>
      <c r="CS296" s="1"/>
    </row>
    <row r="297" s="1" customFormat="1" ht="78.75">
      <c r="A297" s="30" t="s">
        <v>216</v>
      </c>
      <c r="B297" s="30" t="s">
        <v>80</v>
      </c>
      <c r="C297" s="30" t="s">
        <v>34</v>
      </c>
      <c r="D297" s="30" t="s">
        <v>287</v>
      </c>
      <c r="E297" s="30"/>
      <c r="F297" s="31" t="s">
        <v>288</v>
      </c>
      <c r="G297" s="17">
        <f>G298</f>
        <v>16003</v>
      </c>
      <c r="H297" s="17">
        <f>H298</f>
        <v>15996.5</v>
      </c>
      <c r="I297" s="17">
        <f>I298</f>
        <v>16095.599999999999</v>
      </c>
      <c r="J297" s="17">
        <f>J298</f>
        <v>0</v>
      </c>
      <c r="K297" s="17">
        <f>K298</f>
        <v>0</v>
      </c>
      <c r="L297" s="17">
        <f>L298</f>
        <v>0</v>
      </c>
      <c r="M297" s="17">
        <f t="shared" si="1284"/>
        <v>16003</v>
      </c>
      <c r="N297" s="17">
        <f t="shared" si="1285"/>
        <v>15996.5</v>
      </c>
      <c r="O297" s="17">
        <f t="shared" si="1286"/>
        <v>16095.599999999999</v>
      </c>
      <c r="P297" s="17">
        <f>P298</f>
        <v>0</v>
      </c>
      <c r="Q297" s="17">
        <f>Q298</f>
        <v>0</v>
      </c>
      <c r="R297" s="17">
        <f>R298</f>
        <v>0</v>
      </c>
      <c r="S297" s="17">
        <f>S298</f>
        <v>0</v>
      </c>
      <c r="T297" s="17">
        <f>T298</f>
        <v>0</v>
      </c>
      <c r="U297" s="17">
        <f>U298</f>
        <v>0</v>
      </c>
      <c r="V297" s="17">
        <f>V298</f>
        <v>0</v>
      </c>
      <c r="W297" s="17">
        <f>W298</f>
        <v>0</v>
      </c>
      <c r="X297" s="17">
        <f>X298</f>
        <v>0</v>
      </c>
      <c r="Y297" s="17">
        <f t="shared" si="1287"/>
        <v>16003</v>
      </c>
      <c r="Z297" s="17">
        <f t="shared" si="1288"/>
        <v>15996.5</v>
      </c>
      <c r="AA297" s="17">
        <f t="shared" si="1289"/>
        <v>16095.599999999999</v>
      </c>
      <c r="AB297" s="17">
        <f>AB298</f>
        <v>0</v>
      </c>
      <c r="AC297" s="17">
        <f>AC298</f>
        <v>0</v>
      </c>
      <c r="AD297" s="17">
        <f>AD298</f>
        <v>0</v>
      </c>
      <c r="AE297" s="17">
        <f t="shared" si="1290"/>
        <v>16003</v>
      </c>
      <c r="AF297" s="17">
        <f t="shared" si="1291"/>
        <v>15996.5</v>
      </c>
      <c r="AG297" s="17">
        <f t="shared" si="1292"/>
        <v>16095.599999999999</v>
      </c>
      <c r="AH297" s="17">
        <f>AH298</f>
        <v>0</v>
      </c>
      <c r="AI297" s="17">
        <f>AI298</f>
        <v>0</v>
      </c>
      <c r="AJ297" s="17">
        <f>AJ298</f>
        <v>0</v>
      </c>
      <c r="AK297" s="17">
        <f>AK298</f>
        <v>0</v>
      </c>
      <c r="AL297" s="17">
        <f>AL298</f>
        <v>0</v>
      </c>
      <c r="AM297" s="17">
        <f>AM298</f>
        <v>0</v>
      </c>
      <c r="AN297" s="17">
        <f>AN298</f>
        <v>0</v>
      </c>
      <c r="AO297" s="17">
        <f>AO298</f>
        <v>0</v>
      </c>
      <c r="AP297" s="17">
        <f>AP298</f>
        <v>0</v>
      </c>
      <c r="AQ297" s="17">
        <f>AQ298</f>
        <v>0</v>
      </c>
      <c r="AR297" s="17">
        <f>AR298</f>
        <v>0</v>
      </c>
      <c r="AS297" s="17">
        <f>AS298</f>
        <v>0</v>
      </c>
      <c r="AT297" s="17">
        <f>AT298</f>
        <v>0</v>
      </c>
      <c r="AU297" s="17">
        <f>AU298</f>
        <v>0</v>
      </c>
      <c r="AV297" s="17">
        <f>AV298</f>
        <v>0</v>
      </c>
      <c r="AW297" s="17">
        <f t="shared" si="1293"/>
        <v>16003</v>
      </c>
      <c r="AX297" s="17">
        <f t="shared" si="1294"/>
        <v>15996.5</v>
      </c>
      <c r="AY297" s="17">
        <f t="shared" si="1295"/>
        <v>16095.599999999999</v>
      </c>
      <c r="AZ297" s="17">
        <f>AZ298</f>
        <v>0</v>
      </c>
      <c r="BA297" s="17">
        <f t="shared" si="1296"/>
        <v>16003</v>
      </c>
      <c r="BB297" s="17">
        <f t="shared" si="1297"/>
        <v>15996.5</v>
      </c>
      <c r="BC297" s="17">
        <f t="shared" si="1298"/>
        <v>16095.599999999999</v>
      </c>
      <c r="BD297" s="17">
        <f>BD298</f>
        <v>0</v>
      </c>
      <c r="BE297" s="17">
        <f>BE298</f>
        <v>0</v>
      </c>
      <c r="BF297" s="17">
        <f>BF298</f>
        <v>0</v>
      </c>
      <c r="BG297" s="17">
        <f>BG298</f>
        <v>0</v>
      </c>
      <c r="BH297" s="17">
        <f>BH298</f>
        <v>0</v>
      </c>
      <c r="BI297" s="17">
        <f>BI298</f>
        <v>0</v>
      </c>
      <c r="BJ297" s="17">
        <f>BJ298</f>
        <v>0</v>
      </c>
      <c r="BK297" s="17">
        <f>BK298</f>
        <v>0</v>
      </c>
      <c r="BL297" s="17">
        <f>BL298</f>
        <v>0</v>
      </c>
      <c r="BM297" s="17">
        <f>BM298</f>
        <v>0</v>
      </c>
      <c r="BN297" s="17">
        <f>BN298</f>
        <v>0</v>
      </c>
      <c r="BO297" s="17">
        <f t="shared" si="1299"/>
        <v>16003</v>
      </c>
      <c r="BP297" s="17">
        <f t="shared" si="1300"/>
        <v>15996.5</v>
      </c>
      <c r="BQ297" s="17">
        <f t="shared" si="1301"/>
        <v>16095.599999999999</v>
      </c>
      <c r="BR297" s="17">
        <f>BR298</f>
        <v>0</v>
      </c>
      <c r="BS297" s="17">
        <f>BS298</f>
        <v>0</v>
      </c>
      <c r="BT297" s="17">
        <f>BT298</f>
        <v>0</v>
      </c>
      <c r="BU297" s="17">
        <f t="shared" si="1302"/>
        <v>16003</v>
      </c>
      <c r="BV297" s="17">
        <f t="shared" si="1303"/>
        <v>15996.5</v>
      </c>
      <c r="BW297" s="17">
        <f t="shared" si="1304"/>
        <v>16095.599999999999</v>
      </c>
      <c r="BX297" s="17">
        <f>BX298</f>
        <v>588.14999999999998</v>
      </c>
      <c r="BY297" s="17">
        <f>BY298</f>
        <v>5946.2200000000003</v>
      </c>
      <c r="BZ297" s="17">
        <f>BZ298</f>
        <v>0</v>
      </c>
      <c r="CA297" s="17">
        <f>CA298</f>
        <v>0</v>
      </c>
      <c r="CB297" s="17">
        <f>CB298</f>
        <v>0</v>
      </c>
      <c r="CC297" s="17">
        <f>CC298</f>
        <v>0</v>
      </c>
      <c r="CD297" s="17">
        <f>CD298</f>
        <v>0</v>
      </c>
      <c r="CE297" s="17">
        <f>CE298</f>
        <v>0</v>
      </c>
      <c r="CF297" s="17">
        <f>CF298</f>
        <v>0</v>
      </c>
      <c r="CG297" s="17">
        <f t="shared" si="1305"/>
        <v>22537.370000000003</v>
      </c>
      <c r="CH297" s="17">
        <f t="shared" si="1306"/>
        <v>15996.5</v>
      </c>
      <c r="CI297" s="17">
        <f t="shared" si="1307"/>
        <v>16095.599999999999</v>
      </c>
      <c r="CJ297" s="17">
        <f>CJ298</f>
        <v>0</v>
      </c>
      <c r="CK297" s="32"/>
      <c r="CL297" s="32"/>
      <c r="CM297" s="1"/>
      <c r="CN297" s="1"/>
      <c r="CO297" s="1"/>
      <c r="CP297" s="1"/>
      <c r="CQ297" s="1"/>
      <c r="CR297" s="1"/>
      <c r="CS297" s="1"/>
    </row>
    <row r="298" s="1" customFormat="1">
      <c r="A298" s="30" t="s">
        <v>216</v>
      </c>
      <c r="B298" s="30" t="s">
        <v>80</v>
      </c>
      <c r="C298" s="30" t="s">
        <v>34</v>
      </c>
      <c r="D298" s="30" t="s">
        <v>287</v>
      </c>
      <c r="E298" s="30" t="s">
        <v>140</v>
      </c>
      <c r="F298" s="31" t="s">
        <v>141</v>
      </c>
      <c r="G298" s="17">
        <v>16003</v>
      </c>
      <c r="H298" s="17">
        <v>15996.5</v>
      </c>
      <c r="I298" s="17">
        <v>16095.599999999999</v>
      </c>
      <c r="J298" s="17"/>
      <c r="K298" s="17"/>
      <c r="L298" s="17"/>
      <c r="M298" s="17">
        <f t="shared" si="1284"/>
        <v>16003</v>
      </c>
      <c r="N298" s="17">
        <f t="shared" si="1285"/>
        <v>15996.5</v>
      </c>
      <c r="O298" s="17">
        <f t="shared" si="1286"/>
        <v>16095.599999999999</v>
      </c>
      <c r="P298" s="17"/>
      <c r="Q298" s="17"/>
      <c r="R298" s="17"/>
      <c r="S298" s="17"/>
      <c r="T298" s="17"/>
      <c r="U298" s="17"/>
      <c r="V298" s="17"/>
      <c r="W298" s="17"/>
      <c r="X298" s="17"/>
      <c r="Y298" s="17">
        <f t="shared" si="1287"/>
        <v>16003</v>
      </c>
      <c r="Z298" s="17">
        <f t="shared" si="1288"/>
        <v>15996.5</v>
      </c>
      <c r="AA298" s="17">
        <f t="shared" si="1289"/>
        <v>16095.599999999999</v>
      </c>
      <c r="AB298" s="17"/>
      <c r="AC298" s="17"/>
      <c r="AD298" s="17"/>
      <c r="AE298" s="17">
        <f t="shared" si="1290"/>
        <v>16003</v>
      </c>
      <c r="AF298" s="17">
        <f t="shared" si="1291"/>
        <v>15996.5</v>
      </c>
      <c r="AG298" s="17">
        <f t="shared" si="1292"/>
        <v>16095.599999999999</v>
      </c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>
        <f t="shared" si="1293"/>
        <v>16003</v>
      </c>
      <c r="AX298" s="17">
        <f t="shared" si="1294"/>
        <v>15996.5</v>
      </c>
      <c r="AY298" s="17">
        <f t="shared" si="1295"/>
        <v>16095.599999999999</v>
      </c>
      <c r="AZ298" s="17"/>
      <c r="BA298" s="17">
        <f t="shared" si="1296"/>
        <v>16003</v>
      </c>
      <c r="BB298" s="17">
        <f t="shared" si="1297"/>
        <v>15996.5</v>
      </c>
      <c r="BC298" s="17">
        <f t="shared" si="1298"/>
        <v>16095.599999999999</v>
      </c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>
        <f t="shared" si="1299"/>
        <v>16003</v>
      </c>
      <c r="BP298" s="17">
        <f t="shared" si="1300"/>
        <v>15996.5</v>
      </c>
      <c r="BQ298" s="17">
        <f t="shared" si="1301"/>
        <v>16095.599999999999</v>
      </c>
      <c r="BR298" s="17"/>
      <c r="BS298" s="17"/>
      <c r="BT298" s="17"/>
      <c r="BU298" s="17">
        <f t="shared" si="1302"/>
        <v>16003</v>
      </c>
      <c r="BV298" s="17">
        <f t="shared" si="1303"/>
        <v>15996.5</v>
      </c>
      <c r="BW298" s="17">
        <f t="shared" si="1304"/>
        <v>16095.599999999999</v>
      </c>
      <c r="BX298" s="17">
        <v>588.14999999999998</v>
      </c>
      <c r="BY298" s="17">
        <v>5946.2200000000003</v>
      </c>
      <c r="BZ298" s="17"/>
      <c r="CA298" s="17"/>
      <c r="CB298" s="17"/>
      <c r="CC298" s="17"/>
      <c r="CD298" s="17"/>
      <c r="CE298" s="17"/>
      <c r="CF298" s="17"/>
      <c r="CG298" s="17">
        <f t="shared" si="1305"/>
        <v>22537.370000000003</v>
      </c>
      <c r="CH298" s="17">
        <f t="shared" si="1306"/>
        <v>15996.5</v>
      </c>
      <c r="CI298" s="17">
        <f t="shared" si="1307"/>
        <v>16095.599999999999</v>
      </c>
      <c r="CJ298" s="17"/>
      <c r="CK298" s="32"/>
      <c r="CL298" s="32"/>
      <c r="CM298" s="1"/>
      <c r="CN298" s="1"/>
      <c r="CO298" s="1"/>
      <c r="CP298" s="1"/>
      <c r="CQ298" s="1"/>
      <c r="CR298" s="1"/>
      <c r="CS298" s="1"/>
    </row>
    <row r="299" s="1" customFormat="1">
      <c r="A299" s="30" t="s">
        <v>216</v>
      </c>
      <c r="B299" s="30" t="s">
        <v>80</v>
      </c>
      <c r="C299" s="30" t="s">
        <v>34</v>
      </c>
      <c r="D299" s="30" t="s">
        <v>289</v>
      </c>
      <c r="E299" s="30"/>
      <c r="F299" s="31" t="s">
        <v>232</v>
      </c>
      <c r="G299" s="17"/>
      <c r="H299" s="17"/>
      <c r="I299" s="17"/>
      <c r="J299" s="17"/>
      <c r="K299" s="17"/>
      <c r="L299" s="17"/>
      <c r="M299" s="17"/>
      <c r="N299" s="17"/>
      <c r="O299" s="17"/>
      <c r="P299" s="17">
        <f>P300</f>
        <v>0</v>
      </c>
      <c r="Q299" s="17">
        <f>Q300</f>
        <v>0</v>
      </c>
      <c r="R299" s="17">
        <f>R300</f>
        <v>0</v>
      </c>
      <c r="S299" s="17">
        <f>S300</f>
        <v>17400.5</v>
      </c>
      <c r="T299" s="17">
        <f>T300</f>
        <v>0</v>
      </c>
      <c r="U299" s="17">
        <f>U300</f>
        <v>0</v>
      </c>
      <c r="V299" s="17">
        <f>V300</f>
        <v>0</v>
      </c>
      <c r="W299" s="17">
        <f>W300</f>
        <v>0</v>
      </c>
      <c r="X299" s="17">
        <f>X300</f>
        <v>0</v>
      </c>
      <c r="Y299" s="17">
        <f t="shared" si="1287"/>
        <v>17400.5</v>
      </c>
      <c r="Z299" s="17">
        <f t="shared" si="1288"/>
        <v>0</v>
      </c>
      <c r="AA299" s="17">
        <f t="shared" si="1289"/>
        <v>0</v>
      </c>
      <c r="AB299" s="17">
        <f>AB300</f>
        <v>0</v>
      </c>
      <c r="AC299" s="17">
        <f>AC300</f>
        <v>0</v>
      </c>
      <c r="AD299" s="17">
        <f>AD300</f>
        <v>0</v>
      </c>
      <c r="AE299" s="17">
        <f t="shared" si="1290"/>
        <v>17400.5</v>
      </c>
      <c r="AF299" s="17">
        <f t="shared" si="1291"/>
        <v>0</v>
      </c>
      <c r="AG299" s="17">
        <f t="shared" si="1292"/>
        <v>0</v>
      </c>
      <c r="AH299" s="17">
        <f>AH300</f>
        <v>0</v>
      </c>
      <c r="AI299" s="17">
        <f>AI300</f>
        <v>0</v>
      </c>
      <c r="AJ299" s="17">
        <f>AJ300</f>
        <v>0</v>
      </c>
      <c r="AK299" s="17">
        <f>AK300</f>
        <v>0</v>
      </c>
      <c r="AL299" s="17">
        <f>AL300</f>
        <v>0</v>
      </c>
      <c r="AM299" s="17">
        <f>AM300</f>
        <v>0</v>
      </c>
      <c r="AN299" s="17">
        <f>AN300</f>
        <v>0</v>
      </c>
      <c r="AO299" s="17">
        <f>AO300</f>
        <v>0</v>
      </c>
      <c r="AP299" s="17">
        <f>AP300</f>
        <v>0</v>
      </c>
      <c r="AQ299" s="17">
        <f>AQ300</f>
        <v>0</v>
      </c>
      <c r="AR299" s="17">
        <f>AR300</f>
        <v>0</v>
      </c>
      <c r="AS299" s="17">
        <f>AS300</f>
        <v>0</v>
      </c>
      <c r="AT299" s="17">
        <f>AT300</f>
        <v>0</v>
      </c>
      <c r="AU299" s="17">
        <f>AU300</f>
        <v>0</v>
      </c>
      <c r="AV299" s="17">
        <f>AV300</f>
        <v>0</v>
      </c>
      <c r="AW299" s="17">
        <f t="shared" si="1293"/>
        <v>17400.5</v>
      </c>
      <c r="AX299" s="17">
        <f t="shared" si="1294"/>
        <v>0</v>
      </c>
      <c r="AY299" s="17">
        <f t="shared" si="1295"/>
        <v>0</v>
      </c>
      <c r="AZ299" s="17">
        <f>AZ300</f>
        <v>0</v>
      </c>
      <c r="BA299" s="17">
        <f t="shared" si="1296"/>
        <v>17400.5</v>
      </c>
      <c r="BB299" s="17">
        <f t="shared" si="1297"/>
        <v>0</v>
      </c>
      <c r="BC299" s="17">
        <f t="shared" si="1298"/>
        <v>0</v>
      </c>
      <c r="BD299" s="17">
        <f>BD300</f>
        <v>0</v>
      </c>
      <c r="BE299" s="17">
        <f>BE300</f>
        <v>0</v>
      </c>
      <c r="BF299" s="17">
        <f>BF300</f>
        <v>0</v>
      </c>
      <c r="BG299" s="17">
        <f>BG300</f>
        <v>0</v>
      </c>
      <c r="BH299" s="17">
        <f>BH300</f>
        <v>0</v>
      </c>
      <c r="BI299" s="17">
        <f>BI300</f>
        <v>0</v>
      </c>
      <c r="BJ299" s="17">
        <f>BJ300</f>
        <v>0</v>
      </c>
      <c r="BK299" s="17">
        <f>BK300</f>
        <v>0</v>
      </c>
      <c r="BL299" s="17">
        <f>BL300</f>
        <v>0</v>
      </c>
      <c r="BM299" s="17">
        <f>BM300</f>
        <v>0</v>
      </c>
      <c r="BN299" s="17">
        <f>BN300</f>
        <v>0</v>
      </c>
      <c r="BO299" s="17">
        <f t="shared" si="1299"/>
        <v>17400.5</v>
      </c>
      <c r="BP299" s="17">
        <f t="shared" si="1300"/>
        <v>0</v>
      </c>
      <c r="BQ299" s="17">
        <f t="shared" si="1301"/>
        <v>0</v>
      </c>
      <c r="BR299" s="17">
        <f>BR300</f>
        <v>0</v>
      </c>
      <c r="BS299" s="17">
        <f>BS300</f>
        <v>0</v>
      </c>
      <c r="BT299" s="17">
        <f>BT300</f>
        <v>0</v>
      </c>
      <c r="BU299" s="17">
        <f t="shared" si="1302"/>
        <v>17400.5</v>
      </c>
      <c r="BV299" s="17">
        <f t="shared" si="1303"/>
        <v>0</v>
      </c>
      <c r="BW299" s="17">
        <f t="shared" si="1304"/>
        <v>0</v>
      </c>
      <c r="BX299" s="17">
        <f>BX300</f>
        <v>0</v>
      </c>
      <c r="BY299" s="17">
        <f>BY300</f>
        <v>0</v>
      </c>
      <c r="BZ299" s="17">
        <f>BZ300</f>
        <v>0</v>
      </c>
      <c r="CA299" s="17">
        <f>CA300</f>
        <v>0</v>
      </c>
      <c r="CB299" s="17">
        <f>CB300</f>
        <v>0</v>
      </c>
      <c r="CC299" s="17">
        <f>CC300</f>
        <v>0</v>
      </c>
      <c r="CD299" s="17">
        <f>CD300</f>
        <v>0</v>
      </c>
      <c r="CE299" s="17">
        <f>CE300</f>
        <v>0</v>
      </c>
      <c r="CF299" s="17">
        <f>CF300</f>
        <v>0</v>
      </c>
      <c r="CG299" s="17">
        <f t="shared" si="1305"/>
        <v>17400.5</v>
      </c>
      <c r="CH299" s="17">
        <f t="shared" si="1306"/>
        <v>0</v>
      </c>
      <c r="CI299" s="17">
        <f t="shared" si="1307"/>
        <v>0</v>
      </c>
      <c r="CJ299" s="17">
        <f>CJ300</f>
        <v>0</v>
      </c>
      <c r="CK299" s="32"/>
      <c r="CL299" s="32"/>
      <c r="CM299" s="1"/>
      <c r="CN299" s="1"/>
      <c r="CO299" s="1"/>
      <c r="CP299" s="1"/>
      <c r="CQ299" s="1"/>
      <c r="CR299" s="1"/>
      <c r="CS299" s="1"/>
    </row>
    <row r="300" s="1" customFormat="1">
      <c r="A300" s="30" t="s">
        <v>216</v>
      </c>
      <c r="B300" s="30" t="s">
        <v>80</v>
      </c>
      <c r="C300" s="30" t="s">
        <v>34</v>
      </c>
      <c r="D300" s="30" t="s">
        <v>289</v>
      </c>
      <c r="E300" s="30" t="s">
        <v>140</v>
      </c>
      <c r="F300" s="31" t="s">
        <v>141</v>
      </c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>
        <v>17400.5</v>
      </c>
      <c r="T300" s="17"/>
      <c r="U300" s="17"/>
      <c r="V300" s="17"/>
      <c r="W300" s="17"/>
      <c r="X300" s="17"/>
      <c r="Y300" s="17">
        <f t="shared" si="1287"/>
        <v>17400.5</v>
      </c>
      <c r="Z300" s="17">
        <f t="shared" si="1288"/>
        <v>0</v>
      </c>
      <c r="AA300" s="17">
        <f t="shared" si="1289"/>
        <v>0</v>
      </c>
      <c r="AB300" s="17"/>
      <c r="AC300" s="17"/>
      <c r="AD300" s="17"/>
      <c r="AE300" s="17">
        <f t="shared" si="1290"/>
        <v>17400.5</v>
      </c>
      <c r="AF300" s="17">
        <f t="shared" si="1291"/>
        <v>0</v>
      </c>
      <c r="AG300" s="17">
        <f t="shared" si="1292"/>
        <v>0</v>
      </c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>
        <f t="shared" si="1293"/>
        <v>17400.5</v>
      </c>
      <c r="AX300" s="17">
        <f t="shared" si="1294"/>
        <v>0</v>
      </c>
      <c r="AY300" s="17">
        <f t="shared" si="1295"/>
        <v>0</v>
      </c>
      <c r="AZ300" s="17"/>
      <c r="BA300" s="17">
        <f t="shared" si="1296"/>
        <v>17400.5</v>
      </c>
      <c r="BB300" s="17">
        <f t="shared" si="1297"/>
        <v>0</v>
      </c>
      <c r="BC300" s="17">
        <f t="shared" si="1298"/>
        <v>0</v>
      </c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>
        <f t="shared" si="1299"/>
        <v>17400.5</v>
      </c>
      <c r="BP300" s="17">
        <f t="shared" si="1300"/>
        <v>0</v>
      </c>
      <c r="BQ300" s="17">
        <f t="shared" si="1301"/>
        <v>0</v>
      </c>
      <c r="BR300" s="17"/>
      <c r="BS300" s="17"/>
      <c r="BT300" s="17"/>
      <c r="BU300" s="17">
        <f t="shared" si="1302"/>
        <v>17400.5</v>
      </c>
      <c r="BV300" s="17">
        <f t="shared" si="1303"/>
        <v>0</v>
      </c>
      <c r="BW300" s="17">
        <f t="shared" si="1304"/>
        <v>0</v>
      </c>
      <c r="BX300" s="17"/>
      <c r="BY300" s="17"/>
      <c r="BZ300" s="17"/>
      <c r="CA300" s="17"/>
      <c r="CB300" s="17"/>
      <c r="CC300" s="17"/>
      <c r="CD300" s="17"/>
      <c r="CE300" s="17"/>
      <c r="CF300" s="17"/>
      <c r="CG300" s="17">
        <f t="shared" si="1305"/>
        <v>17400.5</v>
      </c>
      <c r="CH300" s="17">
        <f t="shared" si="1306"/>
        <v>0</v>
      </c>
      <c r="CI300" s="17">
        <f t="shared" si="1307"/>
        <v>0</v>
      </c>
      <c r="CJ300" s="17"/>
      <c r="CK300" s="32"/>
      <c r="CL300" s="32"/>
      <c r="CM300" s="1"/>
      <c r="CN300" s="1"/>
      <c r="CO300" s="1"/>
      <c r="CP300" s="1"/>
      <c r="CQ300" s="1"/>
      <c r="CR300" s="1"/>
      <c r="CS300" s="1"/>
    </row>
    <row r="301" s="1" customFormat="1" ht="47.25">
      <c r="A301" s="30" t="s">
        <v>216</v>
      </c>
      <c r="B301" s="30" t="s">
        <v>80</v>
      </c>
      <c r="C301" s="30" t="s">
        <v>34</v>
      </c>
      <c r="D301" s="30" t="s">
        <v>290</v>
      </c>
      <c r="E301" s="30"/>
      <c r="F301" s="31" t="s">
        <v>291</v>
      </c>
      <c r="G301" s="17">
        <f>G302</f>
        <v>294521.70000000001</v>
      </c>
      <c r="H301" s="17">
        <f>H302</f>
        <v>294521.70000000001</v>
      </c>
      <c r="I301" s="17">
        <f>I302</f>
        <v>294521.70000000001</v>
      </c>
      <c r="J301" s="17">
        <f>J302</f>
        <v>0</v>
      </c>
      <c r="K301" s="17">
        <f>K302</f>
        <v>0</v>
      </c>
      <c r="L301" s="17">
        <f>L302</f>
        <v>0</v>
      </c>
      <c r="M301" s="17">
        <f t="shared" si="1284"/>
        <v>294521.70000000001</v>
      </c>
      <c r="N301" s="17">
        <f t="shared" si="1285"/>
        <v>294521.70000000001</v>
      </c>
      <c r="O301" s="17">
        <f t="shared" si="1286"/>
        <v>294521.70000000001</v>
      </c>
      <c r="P301" s="17">
        <f>P302</f>
        <v>0</v>
      </c>
      <c r="Q301" s="17">
        <f>Q302</f>
        <v>0</v>
      </c>
      <c r="R301" s="17">
        <f>R302</f>
        <v>0</v>
      </c>
      <c r="S301" s="17">
        <f>S302</f>
        <v>0</v>
      </c>
      <c r="T301" s="17">
        <f>T302</f>
        <v>0</v>
      </c>
      <c r="U301" s="17">
        <f>U302</f>
        <v>0</v>
      </c>
      <c r="V301" s="17">
        <f>V302</f>
        <v>0</v>
      </c>
      <c r="W301" s="17">
        <f>W302</f>
        <v>0</v>
      </c>
      <c r="X301" s="17">
        <f>X302</f>
        <v>0</v>
      </c>
      <c r="Y301" s="17">
        <f t="shared" si="1287"/>
        <v>294521.70000000001</v>
      </c>
      <c r="Z301" s="17">
        <f t="shared" si="1288"/>
        <v>294521.70000000001</v>
      </c>
      <c r="AA301" s="17">
        <f t="shared" si="1289"/>
        <v>294521.70000000001</v>
      </c>
      <c r="AB301" s="17">
        <f>AB302</f>
        <v>0</v>
      </c>
      <c r="AC301" s="17">
        <f>AC302</f>
        <v>0</v>
      </c>
      <c r="AD301" s="17">
        <f>AD302</f>
        <v>0</v>
      </c>
      <c r="AE301" s="17">
        <f t="shared" si="1290"/>
        <v>294521.70000000001</v>
      </c>
      <c r="AF301" s="17">
        <f t="shared" si="1291"/>
        <v>294521.70000000001</v>
      </c>
      <c r="AG301" s="17">
        <f t="shared" si="1292"/>
        <v>294521.70000000001</v>
      </c>
      <c r="AH301" s="17">
        <f>AH302</f>
        <v>0</v>
      </c>
      <c r="AI301" s="17">
        <f>AI302</f>
        <v>0</v>
      </c>
      <c r="AJ301" s="17">
        <f>AJ302</f>
        <v>0</v>
      </c>
      <c r="AK301" s="17">
        <f>AK302</f>
        <v>0</v>
      </c>
      <c r="AL301" s="17">
        <f>AL302</f>
        <v>0</v>
      </c>
      <c r="AM301" s="17">
        <f>AM302</f>
        <v>0</v>
      </c>
      <c r="AN301" s="17">
        <f>AN302</f>
        <v>0</v>
      </c>
      <c r="AO301" s="17">
        <f>AO302</f>
        <v>0</v>
      </c>
      <c r="AP301" s="17">
        <f>AP302</f>
        <v>0</v>
      </c>
      <c r="AQ301" s="17">
        <f>AQ302</f>
        <v>0</v>
      </c>
      <c r="AR301" s="17">
        <f>AR302</f>
        <v>0</v>
      </c>
      <c r="AS301" s="17">
        <f>AS302</f>
        <v>0</v>
      </c>
      <c r="AT301" s="17">
        <f>AT302</f>
        <v>0</v>
      </c>
      <c r="AU301" s="17">
        <f>AU302</f>
        <v>0</v>
      </c>
      <c r="AV301" s="17">
        <f>AV302</f>
        <v>0</v>
      </c>
      <c r="AW301" s="17">
        <f t="shared" si="1293"/>
        <v>294521.70000000001</v>
      </c>
      <c r="AX301" s="17">
        <f t="shared" si="1294"/>
        <v>294521.70000000001</v>
      </c>
      <c r="AY301" s="17">
        <f t="shared" si="1295"/>
        <v>294521.70000000001</v>
      </c>
      <c r="AZ301" s="17">
        <f>AZ302</f>
        <v>0</v>
      </c>
      <c r="BA301" s="17">
        <f t="shared" si="1296"/>
        <v>294521.70000000001</v>
      </c>
      <c r="BB301" s="17">
        <f t="shared" si="1297"/>
        <v>294521.70000000001</v>
      </c>
      <c r="BC301" s="17">
        <f t="shared" si="1298"/>
        <v>294521.70000000001</v>
      </c>
      <c r="BD301" s="17">
        <f>BD302</f>
        <v>0</v>
      </c>
      <c r="BE301" s="17">
        <f>BE302</f>
        <v>0</v>
      </c>
      <c r="BF301" s="17">
        <f>BF302</f>
        <v>0</v>
      </c>
      <c r="BG301" s="17">
        <f>BG302</f>
        <v>0</v>
      </c>
      <c r="BH301" s="17">
        <f>BH302</f>
        <v>0</v>
      </c>
      <c r="BI301" s="17">
        <f>BI302</f>
        <v>0</v>
      </c>
      <c r="BJ301" s="17">
        <f>BJ302</f>
        <v>0</v>
      </c>
      <c r="BK301" s="17">
        <f>BK302</f>
        <v>0</v>
      </c>
      <c r="BL301" s="17">
        <f>BL302</f>
        <v>0</v>
      </c>
      <c r="BM301" s="17">
        <f>BM302</f>
        <v>0</v>
      </c>
      <c r="BN301" s="17">
        <f>BN302</f>
        <v>0</v>
      </c>
      <c r="BO301" s="17">
        <f t="shared" si="1299"/>
        <v>294521.70000000001</v>
      </c>
      <c r="BP301" s="17">
        <f t="shared" si="1300"/>
        <v>294521.70000000001</v>
      </c>
      <c r="BQ301" s="17">
        <f t="shared" si="1301"/>
        <v>294521.70000000001</v>
      </c>
      <c r="BR301" s="17">
        <f>BR302</f>
        <v>0</v>
      </c>
      <c r="BS301" s="17">
        <f>BS302</f>
        <v>0</v>
      </c>
      <c r="BT301" s="17">
        <f>BT302</f>
        <v>0</v>
      </c>
      <c r="BU301" s="17">
        <f t="shared" si="1302"/>
        <v>294521.70000000001</v>
      </c>
      <c r="BV301" s="17">
        <f t="shared" si="1303"/>
        <v>294521.70000000001</v>
      </c>
      <c r="BW301" s="17">
        <f t="shared" si="1304"/>
        <v>294521.70000000001</v>
      </c>
      <c r="BX301" s="17">
        <f>BX302</f>
        <v>0</v>
      </c>
      <c r="BY301" s="17">
        <f>BY302</f>
        <v>0</v>
      </c>
      <c r="BZ301" s="17">
        <f>BZ302</f>
        <v>0</v>
      </c>
      <c r="CA301" s="17">
        <f>CA302</f>
        <v>0</v>
      </c>
      <c r="CB301" s="17">
        <f>CB302</f>
        <v>0</v>
      </c>
      <c r="CC301" s="17">
        <f>CC302</f>
        <v>0</v>
      </c>
      <c r="CD301" s="17">
        <f>CD302</f>
        <v>0</v>
      </c>
      <c r="CE301" s="17">
        <f>CE302</f>
        <v>0</v>
      </c>
      <c r="CF301" s="17">
        <f>CF302</f>
        <v>0</v>
      </c>
      <c r="CG301" s="17">
        <f t="shared" si="1305"/>
        <v>294521.70000000001</v>
      </c>
      <c r="CH301" s="17">
        <f t="shared" si="1306"/>
        <v>294521.70000000001</v>
      </c>
      <c r="CI301" s="17">
        <f t="shared" si="1307"/>
        <v>294521.70000000001</v>
      </c>
      <c r="CJ301" s="17">
        <f>CJ302</f>
        <v>0</v>
      </c>
      <c r="CK301" s="32"/>
      <c r="CL301" s="32"/>
      <c r="CM301" s="1"/>
      <c r="CN301" s="1"/>
      <c r="CO301" s="1"/>
      <c r="CP301" s="1"/>
      <c r="CQ301" s="1"/>
      <c r="CR301" s="1"/>
      <c r="CS301" s="1"/>
    </row>
    <row r="302" s="1" customFormat="1">
      <c r="A302" s="30" t="s">
        <v>216</v>
      </c>
      <c r="B302" s="30" t="s">
        <v>80</v>
      </c>
      <c r="C302" s="30" t="s">
        <v>34</v>
      </c>
      <c r="D302" s="30" t="s">
        <v>290</v>
      </c>
      <c r="E302" s="30" t="s">
        <v>140</v>
      </c>
      <c r="F302" s="31" t="s">
        <v>141</v>
      </c>
      <c r="G302" s="17">
        <v>294521.70000000001</v>
      </c>
      <c r="H302" s="17">
        <v>294521.70000000001</v>
      </c>
      <c r="I302" s="17">
        <v>294521.70000000001</v>
      </c>
      <c r="J302" s="17"/>
      <c r="K302" s="17"/>
      <c r="L302" s="17"/>
      <c r="M302" s="17">
        <f t="shared" si="1284"/>
        <v>294521.70000000001</v>
      </c>
      <c r="N302" s="17">
        <f t="shared" si="1285"/>
        <v>294521.70000000001</v>
      </c>
      <c r="O302" s="17">
        <f t="shared" si="1286"/>
        <v>294521.70000000001</v>
      </c>
      <c r="P302" s="17"/>
      <c r="Q302" s="17"/>
      <c r="R302" s="17"/>
      <c r="S302" s="17"/>
      <c r="T302" s="17"/>
      <c r="U302" s="17"/>
      <c r="V302" s="17"/>
      <c r="W302" s="17"/>
      <c r="X302" s="17"/>
      <c r="Y302" s="17">
        <f t="shared" si="1287"/>
        <v>294521.70000000001</v>
      </c>
      <c r="Z302" s="17">
        <f t="shared" si="1288"/>
        <v>294521.70000000001</v>
      </c>
      <c r="AA302" s="17">
        <f t="shared" si="1289"/>
        <v>294521.70000000001</v>
      </c>
      <c r="AB302" s="17"/>
      <c r="AC302" s="17"/>
      <c r="AD302" s="17"/>
      <c r="AE302" s="17">
        <f t="shared" si="1290"/>
        <v>294521.70000000001</v>
      </c>
      <c r="AF302" s="17">
        <f t="shared" si="1291"/>
        <v>294521.70000000001</v>
      </c>
      <c r="AG302" s="17">
        <f t="shared" si="1292"/>
        <v>294521.70000000001</v>
      </c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>
        <f t="shared" si="1293"/>
        <v>294521.70000000001</v>
      </c>
      <c r="AX302" s="17">
        <f t="shared" si="1294"/>
        <v>294521.70000000001</v>
      </c>
      <c r="AY302" s="17">
        <f t="shared" si="1295"/>
        <v>294521.70000000001</v>
      </c>
      <c r="AZ302" s="17"/>
      <c r="BA302" s="17">
        <f t="shared" si="1296"/>
        <v>294521.70000000001</v>
      </c>
      <c r="BB302" s="17">
        <f t="shared" si="1297"/>
        <v>294521.70000000001</v>
      </c>
      <c r="BC302" s="17">
        <f t="shared" si="1298"/>
        <v>294521.70000000001</v>
      </c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>
        <f t="shared" si="1299"/>
        <v>294521.70000000001</v>
      </c>
      <c r="BP302" s="17">
        <f t="shared" si="1300"/>
        <v>294521.70000000001</v>
      </c>
      <c r="BQ302" s="17">
        <f t="shared" si="1301"/>
        <v>294521.70000000001</v>
      </c>
      <c r="BR302" s="17"/>
      <c r="BS302" s="17"/>
      <c r="BT302" s="17"/>
      <c r="BU302" s="17">
        <f t="shared" si="1302"/>
        <v>294521.70000000001</v>
      </c>
      <c r="BV302" s="17">
        <f t="shared" si="1303"/>
        <v>294521.70000000001</v>
      </c>
      <c r="BW302" s="17">
        <f t="shared" si="1304"/>
        <v>294521.70000000001</v>
      </c>
      <c r="BX302" s="17"/>
      <c r="BY302" s="17"/>
      <c r="BZ302" s="17"/>
      <c r="CA302" s="17"/>
      <c r="CB302" s="17"/>
      <c r="CC302" s="17"/>
      <c r="CD302" s="17"/>
      <c r="CE302" s="17"/>
      <c r="CF302" s="17"/>
      <c r="CG302" s="17">
        <f t="shared" si="1305"/>
        <v>294521.70000000001</v>
      </c>
      <c r="CH302" s="17">
        <f t="shared" si="1306"/>
        <v>294521.70000000001</v>
      </c>
      <c r="CI302" s="17">
        <f t="shared" si="1307"/>
        <v>294521.70000000001</v>
      </c>
      <c r="CJ302" s="17"/>
      <c r="CK302" s="32"/>
      <c r="CL302" s="32"/>
      <c r="CM302" s="1"/>
      <c r="CN302" s="1"/>
      <c r="CO302" s="1"/>
      <c r="CP302" s="1"/>
      <c r="CQ302" s="1"/>
      <c r="CR302" s="1"/>
      <c r="CS302" s="1"/>
    </row>
    <row r="303" s="1" customFormat="1" ht="126">
      <c r="A303" s="30" t="s">
        <v>216</v>
      </c>
      <c r="B303" s="30" t="s">
        <v>80</v>
      </c>
      <c r="C303" s="30" t="s">
        <v>34</v>
      </c>
      <c r="D303" s="30" t="s">
        <v>292</v>
      </c>
      <c r="E303" s="30"/>
      <c r="F303" s="31" t="s">
        <v>293</v>
      </c>
      <c r="G303" s="17">
        <f>G304</f>
        <v>16591.700000000001</v>
      </c>
      <c r="H303" s="17">
        <f>H304</f>
        <v>16591.700000000001</v>
      </c>
      <c r="I303" s="17">
        <f>I304</f>
        <v>16591.700000000001</v>
      </c>
      <c r="J303" s="17">
        <f>J304</f>
        <v>0</v>
      </c>
      <c r="K303" s="17">
        <f>K304</f>
        <v>0</v>
      </c>
      <c r="L303" s="17">
        <f>L304</f>
        <v>0</v>
      </c>
      <c r="M303" s="17">
        <f t="shared" si="1284"/>
        <v>16591.700000000001</v>
      </c>
      <c r="N303" s="17">
        <f t="shared" si="1285"/>
        <v>16591.700000000001</v>
      </c>
      <c r="O303" s="17">
        <f t="shared" si="1286"/>
        <v>16591.700000000001</v>
      </c>
      <c r="P303" s="17">
        <f>P304</f>
        <v>0</v>
      </c>
      <c r="Q303" s="17">
        <f>Q304</f>
        <v>0</v>
      </c>
      <c r="R303" s="17">
        <f>R304</f>
        <v>0</v>
      </c>
      <c r="S303" s="17">
        <f>S304</f>
        <v>0</v>
      </c>
      <c r="T303" s="17">
        <f>T304</f>
        <v>0</v>
      </c>
      <c r="U303" s="17">
        <f>U304</f>
        <v>0</v>
      </c>
      <c r="V303" s="17">
        <f>V304</f>
        <v>0</v>
      </c>
      <c r="W303" s="17">
        <f>W304</f>
        <v>0</v>
      </c>
      <c r="X303" s="17">
        <f>X304</f>
        <v>0</v>
      </c>
      <c r="Y303" s="17">
        <f t="shared" si="1287"/>
        <v>16591.700000000001</v>
      </c>
      <c r="Z303" s="17">
        <f t="shared" si="1288"/>
        <v>16591.700000000001</v>
      </c>
      <c r="AA303" s="17">
        <f t="shared" si="1289"/>
        <v>16591.700000000001</v>
      </c>
      <c r="AB303" s="17">
        <f>AB304</f>
        <v>0</v>
      </c>
      <c r="AC303" s="17">
        <f>AC304</f>
        <v>0</v>
      </c>
      <c r="AD303" s="17">
        <f>AD304</f>
        <v>0</v>
      </c>
      <c r="AE303" s="17">
        <f t="shared" si="1290"/>
        <v>16591.700000000001</v>
      </c>
      <c r="AF303" s="17">
        <f t="shared" si="1291"/>
        <v>16591.700000000001</v>
      </c>
      <c r="AG303" s="17">
        <f t="shared" si="1292"/>
        <v>16591.700000000001</v>
      </c>
      <c r="AH303" s="17">
        <f>AH304</f>
        <v>0</v>
      </c>
      <c r="AI303" s="17">
        <f>AI304</f>
        <v>0</v>
      </c>
      <c r="AJ303" s="17">
        <f>AJ304</f>
        <v>0</v>
      </c>
      <c r="AK303" s="17">
        <f>AK304</f>
        <v>0</v>
      </c>
      <c r="AL303" s="17">
        <f>AL304</f>
        <v>0</v>
      </c>
      <c r="AM303" s="17">
        <f>AM304</f>
        <v>0</v>
      </c>
      <c r="AN303" s="17">
        <f>AN304</f>
        <v>0</v>
      </c>
      <c r="AO303" s="17">
        <f>AO304</f>
        <v>0</v>
      </c>
      <c r="AP303" s="17">
        <f>AP304</f>
        <v>0</v>
      </c>
      <c r="AQ303" s="17">
        <f>AQ304</f>
        <v>0</v>
      </c>
      <c r="AR303" s="17">
        <f>AR304</f>
        <v>0</v>
      </c>
      <c r="AS303" s="17">
        <f>AS304</f>
        <v>0</v>
      </c>
      <c r="AT303" s="17">
        <f>AT304</f>
        <v>0</v>
      </c>
      <c r="AU303" s="17">
        <f>AU304</f>
        <v>0</v>
      </c>
      <c r="AV303" s="17">
        <f>AV304</f>
        <v>0</v>
      </c>
      <c r="AW303" s="17">
        <f t="shared" si="1293"/>
        <v>16591.700000000001</v>
      </c>
      <c r="AX303" s="17">
        <f t="shared" si="1294"/>
        <v>16591.700000000001</v>
      </c>
      <c r="AY303" s="17">
        <f t="shared" si="1295"/>
        <v>16591.700000000001</v>
      </c>
      <c r="AZ303" s="17">
        <f>AZ304</f>
        <v>0</v>
      </c>
      <c r="BA303" s="17">
        <f t="shared" si="1296"/>
        <v>16591.700000000001</v>
      </c>
      <c r="BB303" s="17">
        <f t="shared" si="1297"/>
        <v>16591.700000000001</v>
      </c>
      <c r="BC303" s="17">
        <f t="shared" si="1298"/>
        <v>16591.700000000001</v>
      </c>
      <c r="BD303" s="17">
        <f>BD304</f>
        <v>0</v>
      </c>
      <c r="BE303" s="17">
        <f>BE304</f>
        <v>0</v>
      </c>
      <c r="BF303" s="17">
        <f>BF304</f>
        <v>0</v>
      </c>
      <c r="BG303" s="17">
        <f>BG304</f>
        <v>0</v>
      </c>
      <c r="BH303" s="17">
        <f>BH304</f>
        <v>0</v>
      </c>
      <c r="BI303" s="17">
        <f>BI304</f>
        <v>0</v>
      </c>
      <c r="BJ303" s="17">
        <f>BJ304</f>
        <v>0</v>
      </c>
      <c r="BK303" s="17">
        <f>BK304</f>
        <v>0</v>
      </c>
      <c r="BL303" s="17">
        <f>BL304</f>
        <v>0</v>
      </c>
      <c r="BM303" s="17">
        <f>BM304</f>
        <v>0</v>
      </c>
      <c r="BN303" s="17">
        <f>BN304</f>
        <v>0</v>
      </c>
      <c r="BO303" s="17">
        <f t="shared" si="1299"/>
        <v>16591.700000000001</v>
      </c>
      <c r="BP303" s="17">
        <f t="shared" si="1300"/>
        <v>16591.700000000001</v>
      </c>
      <c r="BQ303" s="17">
        <f t="shared" si="1301"/>
        <v>16591.700000000001</v>
      </c>
      <c r="BR303" s="17">
        <f>BR304</f>
        <v>0</v>
      </c>
      <c r="BS303" s="17">
        <f>BS304</f>
        <v>0</v>
      </c>
      <c r="BT303" s="17">
        <f>BT304</f>
        <v>0</v>
      </c>
      <c r="BU303" s="17">
        <f t="shared" si="1302"/>
        <v>16591.700000000001</v>
      </c>
      <c r="BV303" s="17">
        <f t="shared" si="1303"/>
        <v>16591.700000000001</v>
      </c>
      <c r="BW303" s="17">
        <f t="shared" si="1304"/>
        <v>16591.700000000001</v>
      </c>
      <c r="BX303" s="17">
        <f>BX304</f>
        <v>0</v>
      </c>
      <c r="BY303" s="17">
        <f>BY304</f>
        <v>0</v>
      </c>
      <c r="BZ303" s="17">
        <f>BZ304</f>
        <v>0</v>
      </c>
      <c r="CA303" s="17">
        <f>CA304</f>
        <v>0</v>
      </c>
      <c r="CB303" s="17">
        <f>CB304</f>
        <v>0</v>
      </c>
      <c r="CC303" s="17">
        <f>CC304</f>
        <v>0</v>
      </c>
      <c r="CD303" s="17">
        <f>CD304</f>
        <v>0</v>
      </c>
      <c r="CE303" s="17">
        <f>CE304</f>
        <v>0</v>
      </c>
      <c r="CF303" s="17">
        <f>CF304</f>
        <v>0</v>
      </c>
      <c r="CG303" s="17">
        <f t="shared" si="1305"/>
        <v>16591.700000000001</v>
      </c>
      <c r="CH303" s="17">
        <f t="shared" si="1306"/>
        <v>16591.700000000001</v>
      </c>
      <c r="CI303" s="17">
        <f t="shared" si="1307"/>
        <v>16591.700000000001</v>
      </c>
      <c r="CJ303" s="17">
        <f>CJ304</f>
        <v>0</v>
      </c>
      <c r="CK303" s="32"/>
      <c r="CL303" s="32"/>
      <c r="CM303" s="1"/>
      <c r="CN303" s="1"/>
      <c r="CO303" s="1"/>
      <c r="CP303" s="1"/>
      <c r="CQ303" s="1"/>
      <c r="CR303" s="1"/>
      <c r="CS303" s="1"/>
    </row>
    <row r="304" s="1" customFormat="1">
      <c r="A304" s="30" t="s">
        <v>216</v>
      </c>
      <c r="B304" s="30" t="s">
        <v>80</v>
      </c>
      <c r="C304" s="30" t="s">
        <v>34</v>
      </c>
      <c r="D304" s="30" t="s">
        <v>292</v>
      </c>
      <c r="E304" s="30" t="s">
        <v>140</v>
      </c>
      <c r="F304" s="31" t="s">
        <v>141</v>
      </c>
      <c r="G304" s="17">
        <v>16591.700000000001</v>
      </c>
      <c r="H304" s="17">
        <v>16591.700000000001</v>
      </c>
      <c r="I304" s="17">
        <v>16591.700000000001</v>
      </c>
      <c r="J304" s="17"/>
      <c r="K304" s="17"/>
      <c r="L304" s="17"/>
      <c r="M304" s="17">
        <f t="shared" si="1284"/>
        <v>16591.700000000001</v>
      </c>
      <c r="N304" s="17">
        <f t="shared" si="1285"/>
        <v>16591.700000000001</v>
      </c>
      <c r="O304" s="17">
        <f t="shared" si="1286"/>
        <v>16591.700000000001</v>
      </c>
      <c r="P304" s="17"/>
      <c r="Q304" s="17"/>
      <c r="R304" s="17"/>
      <c r="S304" s="17"/>
      <c r="T304" s="17"/>
      <c r="U304" s="17"/>
      <c r="V304" s="17"/>
      <c r="W304" s="17"/>
      <c r="X304" s="17"/>
      <c r="Y304" s="17">
        <f t="shared" si="1287"/>
        <v>16591.700000000001</v>
      </c>
      <c r="Z304" s="17">
        <f t="shared" si="1288"/>
        <v>16591.700000000001</v>
      </c>
      <c r="AA304" s="17">
        <f t="shared" si="1289"/>
        <v>16591.700000000001</v>
      </c>
      <c r="AB304" s="17"/>
      <c r="AC304" s="17"/>
      <c r="AD304" s="17"/>
      <c r="AE304" s="17">
        <f t="shared" si="1290"/>
        <v>16591.700000000001</v>
      </c>
      <c r="AF304" s="17">
        <f t="shared" si="1291"/>
        <v>16591.700000000001</v>
      </c>
      <c r="AG304" s="17">
        <f t="shared" si="1292"/>
        <v>16591.700000000001</v>
      </c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>
        <f t="shared" si="1293"/>
        <v>16591.700000000001</v>
      </c>
      <c r="AX304" s="17">
        <f t="shared" si="1294"/>
        <v>16591.700000000001</v>
      </c>
      <c r="AY304" s="17">
        <f t="shared" si="1295"/>
        <v>16591.700000000001</v>
      </c>
      <c r="AZ304" s="17"/>
      <c r="BA304" s="17">
        <f t="shared" si="1296"/>
        <v>16591.700000000001</v>
      </c>
      <c r="BB304" s="17">
        <f t="shared" si="1297"/>
        <v>16591.700000000001</v>
      </c>
      <c r="BC304" s="17">
        <f t="shared" si="1298"/>
        <v>16591.700000000001</v>
      </c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>
        <f t="shared" si="1299"/>
        <v>16591.700000000001</v>
      </c>
      <c r="BP304" s="17">
        <f t="shared" si="1300"/>
        <v>16591.700000000001</v>
      </c>
      <c r="BQ304" s="17">
        <f t="shared" si="1301"/>
        <v>16591.700000000001</v>
      </c>
      <c r="BR304" s="17"/>
      <c r="BS304" s="17"/>
      <c r="BT304" s="17"/>
      <c r="BU304" s="17">
        <f t="shared" si="1302"/>
        <v>16591.700000000001</v>
      </c>
      <c r="BV304" s="17">
        <f t="shared" si="1303"/>
        <v>16591.700000000001</v>
      </c>
      <c r="BW304" s="17">
        <f t="shared" si="1304"/>
        <v>16591.700000000001</v>
      </c>
      <c r="BX304" s="17"/>
      <c r="BY304" s="17"/>
      <c r="BZ304" s="17"/>
      <c r="CA304" s="17"/>
      <c r="CB304" s="17"/>
      <c r="CC304" s="17"/>
      <c r="CD304" s="17"/>
      <c r="CE304" s="17"/>
      <c r="CF304" s="17"/>
      <c r="CG304" s="17">
        <f t="shared" si="1305"/>
        <v>16591.700000000001</v>
      </c>
      <c r="CH304" s="17">
        <f t="shared" si="1306"/>
        <v>16591.700000000001</v>
      </c>
      <c r="CI304" s="17">
        <f t="shared" si="1307"/>
        <v>16591.700000000001</v>
      </c>
      <c r="CJ304" s="17"/>
      <c r="CK304" s="32"/>
      <c r="CL304" s="32"/>
      <c r="CM304" s="1"/>
      <c r="CN304" s="1"/>
      <c r="CO304" s="1"/>
      <c r="CP304" s="1"/>
      <c r="CQ304" s="1"/>
      <c r="CR304" s="1"/>
      <c r="CS304" s="1"/>
    </row>
    <row r="305" s="1" customFormat="1" ht="94.5">
      <c r="A305" s="30" t="s">
        <v>216</v>
      </c>
      <c r="B305" s="30" t="s">
        <v>80</v>
      </c>
      <c r="C305" s="30" t="s">
        <v>34</v>
      </c>
      <c r="D305" s="30" t="s">
        <v>220</v>
      </c>
      <c r="E305" s="30"/>
      <c r="F305" s="31" t="s">
        <v>221</v>
      </c>
      <c r="G305" s="17">
        <f>G306+G308+G310</f>
        <v>110130.89999999999</v>
      </c>
      <c r="H305" s="17">
        <f>H306+H308+H310</f>
        <v>266543.70000000001</v>
      </c>
      <c r="I305" s="17">
        <f>I306+I308+I310</f>
        <v>347822.29999999999</v>
      </c>
      <c r="J305" s="17">
        <f>J306+J308+J310</f>
        <v>8537.6000000000004</v>
      </c>
      <c r="K305" s="17">
        <f>K306+K308+K310</f>
        <v>-8537.6000000000004</v>
      </c>
      <c r="L305" s="17">
        <f>L306+L308+L310</f>
        <v>0</v>
      </c>
      <c r="M305" s="17">
        <f t="shared" si="1284"/>
        <v>118668.5</v>
      </c>
      <c r="N305" s="17">
        <f t="shared" si="1285"/>
        <v>258006.10000000001</v>
      </c>
      <c r="O305" s="17">
        <f t="shared" si="1286"/>
        <v>347822.29999999999</v>
      </c>
      <c r="P305" s="17">
        <f>P306+P308+P310</f>
        <v>0</v>
      </c>
      <c r="Q305" s="17">
        <f>Q306+Q308+Q310</f>
        <v>0</v>
      </c>
      <c r="R305" s="17">
        <f>R306+R308+R310</f>
        <v>0</v>
      </c>
      <c r="S305" s="17">
        <f>S306+S308+S310</f>
        <v>67660.442999999999</v>
      </c>
      <c r="T305" s="17">
        <f>T306+T308+T310</f>
        <v>386.5</v>
      </c>
      <c r="U305" s="17">
        <f>U306+U308+U310</f>
        <v>0</v>
      </c>
      <c r="V305" s="17">
        <f>V306+V308+V310</f>
        <v>386.5</v>
      </c>
      <c r="W305" s="17">
        <f>W306+W308+W310</f>
        <v>0</v>
      </c>
      <c r="X305" s="17">
        <f>X306+X308+X310</f>
        <v>0</v>
      </c>
      <c r="Y305" s="17">
        <f t="shared" si="1287"/>
        <v>186328.943</v>
      </c>
      <c r="Z305" s="17">
        <f t="shared" si="1288"/>
        <v>258392.60000000001</v>
      </c>
      <c r="AA305" s="17">
        <f t="shared" si="1289"/>
        <v>348208.79999999999</v>
      </c>
      <c r="AB305" s="17">
        <f>AB306+AB308+AB310</f>
        <v>0</v>
      </c>
      <c r="AC305" s="17">
        <f>AC306+AC308+AC310</f>
        <v>0</v>
      </c>
      <c r="AD305" s="17">
        <f>AD306+AD308+AD310</f>
        <v>0</v>
      </c>
      <c r="AE305" s="17">
        <f t="shared" si="1290"/>
        <v>186328.943</v>
      </c>
      <c r="AF305" s="17">
        <f t="shared" si="1291"/>
        <v>258392.60000000001</v>
      </c>
      <c r="AG305" s="17">
        <f t="shared" si="1292"/>
        <v>348208.79999999999</v>
      </c>
      <c r="AH305" s="17">
        <f>AH306+AH308+AH310</f>
        <v>0</v>
      </c>
      <c r="AI305" s="17">
        <f>AI306+AI308+AI310</f>
        <v>0</v>
      </c>
      <c r="AJ305" s="17">
        <f>AJ306+AJ308+AJ310</f>
        <v>45078.730000000003</v>
      </c>
      <c r="AK305" s="17">
        <f>AK306+AK308+AK310</f>
        <v>0</v>
      </c>
      <c r="AL305" s="17">
        <f>AL306+AL308+AL310</f>
        <v>0</v>
      </c>
      <c r="AM305" s="17">
        <f>AM306+AM308+AM310</f>
        <v>0</v>
      </c>
      <c r="AN305" s="17">
        <f>AN306+AN308+AN310</f>
        <v>0</v>
      </c>
      <c r="AO305" s="17">
        <f>AO306+AO308+AO310</f>
        <v>0</v>
      </c>
      <c r="AP305" s="17">
        <f>AP306+AP308+AP310</f>
        <v>0</v>
      </c>
      <c r="AQ305" s="17">
        <f>AQ306+AQ308+AQ310</f>
        <v>0</v>
      </c>
      <c r="AR305" s="17">
        <f>AR306+AR308+AR310</f>
        <v>0</v>
      </c>
      <c r="AS305" s="17">
        <f>AS306+AS308+AS310</f>
        <v>0</v>
      </c>
      <c r="AT305" s="17">
        <f>AT306+AT308+AT310</f>
        <v>0</v>
      </c>
      <c r="AU305" s="17">
        <f>AU306+AU308+AU310</f>
        <v>0</v>
      </c>
      <c r="AV305" s="17">
        <f>AV306+AV308+AV310</f>
        <v>0</v>
      </c>
      <c r="AW305" s="17">
        <f t="shared" si="1293"/>
        <v>231407.67300000001</v>
      </c>
      <c r="AX305" s="17">
        <f t="shared" si="1294"/>
        <v>258392.60000000001</v>
      </c>
      <c r="AY305" s="17">
        <f t="shared" si="1295"/>
        <v>348208.79999999999</v>
      </c>
      <c r="AZ305" s="17">
        <f>AZ306+AZ308+AZ310</f>
        <v>0</v>
      </c>
      <c r="BA305" s="17">
        <f t="shared" si="1296"/>
        <v>231407.67300000001</v>
      </c>
      <c r="BB305" s="17">
        <f t="shared" si="1297"/>
        <v>258392.60000000001</v>
      </c>
      <c r="BC305" s="17">
        <f t="shared" si="1298"/>
        <v>348208.79999999999</v>
      </c>
      <c r="BD305" s="17">
        <f>BD306+BD308+BD310</f>
        <v>0</v>
      </c>
      <c r="BE305" s="17">
        <f>BE306+BE308+BE310</f>
        <v>0</v>
      </c>
      <c r="BF305" s="17">
        <f>BF306+BF308+BF310</f>
        <v>517.5</v>
      </c>
      <c r="BG305" s="17">
        <f>BG306+BG308+BG310</f>
        <v>0</v>
      </c>
      <c r="BH305" s="17">
        <f>BH306+BH308+BH310</f>
        <v>0</v>
      </c>
      <c r="BI305" s="17">
        <f>BI306+BI308+BI310</f>
        <v>0</v>
      </c>
      <c r="BJ305" s="17">
        <f>BJ306+BJ308+BJ310</f>
        <v>0</v>
      </c>
      <c r="BK305" s="17">
        <f>BK306+BK308+BK310</f>
        <v>0</v>
      </c>
      <c r="BL305" s="17">
        <f>BL306+BL308+BL310</f>
        <v>0</v>
      </c>
      <c r="BM305" s="17">
        <f>BM306+BM308+BM310</f>
        <v>0</v>
      </c>
      <c r="BN305" s="17">
        <f>BN306+BN308+BN310</f>
        <v>0</v>
      </c>
      <c r="BO305" s="17">
        <f t="shared" si="1299"/>
        <v>231925.17300000001</v>
      </c>
      <c r="BP305" s="17">
        <f t="shared" si="1300"/>
        <v>258392.60000000001</v>
      </c>
      <c r="BQ305" s="17">
        <f t="shared" si="1301"/>
        <v>348208.79999999999</v>
      </c>
      <c r="BR305" s="17">
        <f>BR306+BR308+BR310</f>
        <v>0</v>
      </c>
      <c r="BS305" s="17">
        <f>BS306+BS308+BS310</f>
        <v>0</v>
      </c>
      <c r="BT305" s="17">
        <f>BT306+BT308+BT310</f>
        <v>0</v>
      </c>
      <c r="BU305" s="17">
        <f t="shared" si="1302"/>
        <v>231925.17300000001</v>
      </c>
      <c r="BV305" s="17">
        <f t="shared" si="1303"/>
        <v>258392.60000000001</v>
      </c>
      <c r="BW305" s="17">
        <f t="shared" si="1304"/>
        <v>348208.79999999999</v>
      </c>
      <c r="BX305" s="17">
        <f>BX306+BX308+BX310</f>
        <v>0</v>
      </c>
      <c r="BY305" s="17">
        <f>BY306+BY308+BY310</f>
        <v>0</v>
      </c>
      <c r="BZ305" s="17">
        <f>BZ306+BZ308+BZ310</f>
        <v>0</v>
      </c>
      <c r="CA305" s="17">
        <f>CA306+CA308+CA310</f>
        <v>0</v>
      </c>
      <c r="CB305" s="17">
        <f>CB306+CB308+CB310</f>
        <v>0</v>
      </c>
      <c r="CC305" s="17">
        <f>CC306+CC308+CC310</f>
        <v>0</v>
      </c>
      <c r="CD305" s="17">
        <f>CD306+CD308+CD310</f>
        <v>0</v>
      </c>
      <c r="CE305" s="17">
        <f>CE306+CE308+CE310</f>
        <v>0</v>
      </c>
      <c r="CF305" s="17">
        <f>CF306+CF308+CF310</f>
        <v>0</v>
      </c>
      <c r="CG305" s="17">
        <f t="shared" si="1305"/>
        <v>231925.17300000001</v>
      </c>
      <c r="CH305" s="17">
        <f t="shared" si="1306"/>
        <v>258392.60000000001</v>
      </c>
      <c r="CI305" s="17">
        <f t="shared" si="1307"/>
        <v>348208.79999999999</v>
      </c>
      <c r="CJ305" s="17">
        <f>CJ306+CJ308+CJ310</f>
        <v>0</v>
      </c>
      <c r="CK305" s="32"/>
      <c r="CL305" s="32"/>
      <c r="CM305" s="1"/>
      <c r="CN305" s="1"/>
      <c r="CO305" s="1"/>
      <c r="CP305" s="1"/>
      <c r="CQ305" s="1"/>
      <c r="CR305" s="1"/>
      <c r="CS305" s="1"/>
    </row>
    <row r="306" s="1" customFormat="1" ht="31.5">
      <c r="A306" s="30" t="s">
        <v>216</v>
      </c>
      <c r="B306" s="30" t="s">
        <v>80</v>
      </c>
      <c r="C306" s="30" t="s">
        <v>34</v>
      </c>
      <c r="D306" s="30" t="s">
        <v>294</v>
      </c>
      <c r="E306" s="30"/>
      <c r="F306" s="31" t="s">
        <v>295</v>
      </c>
      <c r="G306" s="17">
        <f>G307</f>
        <v>23378.799999999999</v>
      </c>
      <c r="H306" s="17">
        <f>H307</f>
        <v>2317</v>
      </c>
      <c r="I306" s="17">
        <f>I307</f>
        <v>2317</v>
      </c>
      <c r="J306" s="17">
        <f>J307</f>
        <v>0</v>
      </c>
      <c r="K306" s="17">
        <f>K307</f>
        <v>0</v>
      </c>
      <c r="L306" s="17">
        <f>L307</f>
        <v>0</v>
      </c>
      <c r="M306" s="17">
        <f t="shared" si="1284"/>
        <v>23378.799999999999</v>
      </c>
      <c r="N306" s="17">
        <f t="shared" si="1285"/>
        <v>2317</v>
      </c>
      <c r="O306" s="17">
        <f t="shared" si="1286"/>
        <v>2317</v>
      </c>
      <c r="P306" s="17">
        <f>P307</f>
        <v>0</v>
      </c>
      <c r="Q306" s="17">
        <f>Q307</f>
        <v>0</v>
      </c>
      <c r="R306" s="17">
        <f>R307</f>
        <v>0</v>
      </c>
      <c r="S306" s="17">
        <f>S307</f>
        <v>7980.1360000000004</v>
      </c>
      <c r="T306" s="17">
        <f>T307</f>
        <v>0</v>
      </c>
      <c r="U306" s="17">
        <f>U307</f>
        <v>0</v>
      </c>
      <c r="V306" s="17">
        <f>V307</f>
        <v>0</v>
      </c>
      <c r="W306" s="17">
        <f>W307</f>
        <v>0</v>
      </c>
      <c r="X306" s="17">
        <f>X307</f>
        <v>0</v>
      </c>
      <c r="Y306" s="17">
        <f t="shared" si="1287"/>
        <v>31358.936000000002</v>
      </c>
      <c r="Z306" s="17">
        <f t="shared" si="1288"/>
        <v>2317</v>
      </c>
      <c r="AA306" s="17">
        <f t="shared" si="1289"/>
        <v>2317</v>
      </c>
      <c r="AB306" s="17">
        <f>AB307</f>
        <v>0</v>
      </c>
      <c r="AC306" s="17">
        <f>AC307</f>
        <v>0</v>
      </c>
      <c r="AD306" s="17">
        <f>AD307</f>
        <v>0</v>
      </c>
      <c r="AE306" s="17">
        <f t="shared" si="1290"/>
        <v>31358.936000000002</v>
      </c>
      <c r="AF306" s="17">
        <f t="shared" si="1291"/>
        <v>2317</v>
      </c>
      <c r="AG306" s="17">
        <f t="shared" si="1292"/>
        <v>2317</v>
      </c>
      <c r="AH306" s="17">
        <f>AH307</f>
        <v>0</v>
      </c>
      <c r="AI306" s="17">
        <f>AI307</f>
        <v>0</v>
      </c>
      <c r="AJ306" s="17">
        <f>AJ307</f>
        <v>45078.730000000003</v>
      </c>
      <c r="AK306" s="17">
        <f>AK307</f>
        <v>0</v>
      </c>
      <c r="AL306" s="17">
        <f>AL307</f>
        <v>0</v>
      </c>
      <c r="AM306" s="17">
        <f>AM307</f>
        <v>0</v>
      </c>
      <c r="AN306" s="17">
        <f>AN307</f>
        <v>0</v>
      </c>
      <c r="AO306" s="17">
        <f>AO307</f>
        <v>0</v>
      </c>
      <c r="AP306" s="17">
        <f>AP307</f>
        <v>0</v>
      </c>
      <c r="AQ306" s="17">
        <f>AQ307</f>
        <v>0</v>
      </c>
      <c r="AR306" s="17">
        <f>AR307</f>
        <v>0</v>
      </c>
      <c r="AS306" s="17">
        <f>AS307</f>
        <v>0</v>
      </c>
      <c r="AT306" s="17">
        <f>AT307</f>
        <v>0</v>
      </c>
      <c r="AU306" s="17">
        <f>AU307</f>
        <v>0</v>
      </c>
      <c r="AV306" s="17">
        <f>AV307</f>
        <v>0</v>
      </c>
      <c r="AW306" s="17">
        <f t="shared" si="1293"/>
        <v>76437.665999999997</v>
      </c>
      <c r="AX306" s="17">
        <f t="shared" si="1294"/>
        <v>2317</v>
      </c>
      <c r="AY306" s="17">
        <f t="shared" si="1295"/>
        <v>2317</v>
      </c>
      <c r="AZ306" s="17">
        <f>AZ307</f>
        <v>0</v>
      </c>
      <c r="BA306" s="17">
        <f t="shared" si="1296"/>
        <v>76437.665999999997</v>
      </c>
      <c r="BB306" s="17">
        <f t="shared" si="1297"/>
        <v>2317</v>
      </c>
      <c r="BC306" s="17">
        <f t="shared" si="1298"/>
        <v>2317</v>
      </c>
      <c r="BD306" s="17">
        <f>BD307</f>
        <v>0</v>
      </c>
      <c r="BE306" s="17">
        <f>BE307</f>
        <v>0</v>
      </c>
      <c r="BF306" s="17">
        <f>BF307</f>
        <v>517.5</v>
      </c>
      <c r="BG306" s="17">
        <f>BG307</f>
        <v>0</v>
      </c>
      <c r="BH306" s="17">
        <f>BH307</f>
        <v>0</v>
      </c>
      <c r="BI306" s="17">
        <f>BI307</f>
        <v>0</v>
      </c>
      <c r="BJ306" s="17">
        <f>BJ307</f>
        <v>0</v>
      </c>
      <c r="BK306" s="17">
        <f>BK307</f>
        <v>0</v>
      </c>
      <c r="BL306" s="17">
        <f>BL307</f>
        <v>0</v>
      </c>
      <c r="BM306" s="17">
        <f>BM307</f>
        <v>0</v>
      </c>
      <c r="BN306" s="17">
        <f>BN307</f>
        <v>0</v>
      </c>
      <c r="BO306" s="17">
        <f t="shared" si="1299"/>
        <v>76955.165999999997</v>
      </c>
      <c r="BP306" s="17">
        <f t="shared" si="1300"/>
        <v>2317</v>
      </c>
      <c r="BQ306" s="17">
        <f t="shared" si="1301"/>
        <v>2317</v>
      </c>
      <c r="BR306" s="17">
        <f>BR307</f>
        <v>0</v>
      </c>
      <c r="BS306" s="17">
        <f>BS307</f>
        <v>0</v>
      </c>
      <c r="BT306" s="17">
        <f>BT307</f>
        <v>0</v>
      </c>
      <c r="BU306" s="17">
        <f t="shared" si="1302"/>
        <v>76955.165999999997</v>
      </c>
      <c r="BV306" s="17">
        <f t="shared" si="1303"/>
        <v>2317</v>
      </c>
      <c r="BW306" s="17">
        <f t="shared" si="1304"/>
        <v>2317</v>
      </c>
      <c r="BX306" s="17">
        <f>BX307</f>
        <v>0</v>
      </c>
      <c r="BY306" s="17">
        <f>BY307</f>
        <v>0</v>
      </c>
      <c r="BZ306" s="17">
        <f>BZ307</f>
        <v>0</v>
      </c>
      <c r="CA306" s="17">
        <f>CA307</f>
        <v>0</v>
      </c>
      <c r="CB306" s="17">
        <f>CB307</f>
        <v>0</v>
      </c>
      <c r="CC306" s="17">
        <f>CC307</f>
        <v>0</v>
      </c>
      <c r="CD306" s="17">
        <f>CD307</f>
        <v>0</v>
      </c>
      <c r="CE306" s="17">
        <f>CE307</f>
        <v>0</v>
      </c>
      <c r="CF306" s="17">
        <f>CF307</f>
        <v>0</v>
      </c>
      <c r="CG306" s="17">
        <f t="shared" si="1305"/>
        <v>76955.165999999997</v>
      </c>
      <c r="CH306" s="17">
        <f t="shared" si="1306"/>
        <v>2317</v>
      </c>
      <c r="CI306" s="17">
        <f t="shared" si="1307"/>
        <v>2317</v>
      </c>
      <c r="CJ306" s="17">
        <f>CJ307</f>
        <v>0</v>
      </c>
      <c r="CK306" s="32"/>
      <c r="CL306" s="32"/>
      <c r="CM306" s="1"/>
      <c r="CN306" s="1"/>
      <c r="CO306" s="1"/>
      <c r="CP306" s="1"/>
      <c r="CQ306" s="1"/>
      <c r="CR306" s="1"/>
      <c r="CS306" s="1"/>
    </row>
    <row r="307" s="1" customFormat="1">
      <c r="A307" s="30" t="s">
        <v>216</v>
      </c>
      <c r="B307" s="30" t="s">
        <v>80</v>
      </c>
      <c r="C307" s="30" t="s">
        <v>34</v>
      </c>
      <c r="D307" s="30" t="s">
        <v>294</v>
      </c>
      <c r="E307" s="30" t="s">
        <v>140</v>
      </c>
      <c r="F307" s="31" t="s">
        <v>141</v>
      </c>
      <c r="G307" s="17">
        <v>23378.799999999999</v>
      </c>
      <c r="H307" s="17">
        <v>2317</v>
      </c>
      <c r="I307" s="17">
        <v>2317</v>
      </c>
      <c r="J307" s="17"/>
      <c r="K307" s="17"/>
      <c r="L307" s="17"/>
      <c r="M307" s="17">
        <f t="shared" si="1284"/>
        <v>23378.799999999999</v>
      </c>
      <c r="N307" s="17">
        <f t="shared" si="1285"/>
        <v>2317</v>
      </c>
      <c r="O307" s="17">
        <f t="shared" si="1286"/>
        <v>2317</v>
      </c>
      <c r="P307" s="17"/>
      <c r="Q307" s="17"/>
      <c r="R307" s="17"/>
      <c r="S307" s="17">
        <v>7980.1360000000004</v>
      </c>
      <c r="T307" s="17"/>
      <c r="U307" s="17"/>
      <c r="V307" s="17"/>
      <c r="W307" s="17"/>
      <c r="X307" s="17"/>
      <c r="Y307" s="17">
        <f t="shared" si="1287"/>
        <v>31358.936000000002</v>
      </c>
      <c r="Z307" s="17">
        <f t="shared" si="1288"/>
        <v>2317</v>
      </c>
      <c r="AA307" s="17">
        <f t="shared" si="1289"/>
        <v>2317</v>
      </c>
      <c r="AB307" s="17"/>
      <c r="AC307" s="17"/>
      <c r="AD307" s="17"/>
      <c r="AE307" s="17">
        <f t="shared" si="1290"/>
        <v>31358.936000000002</v>
      </c>
      <c r="AF307" s="17">
        <f t="shared" si="1291"/>
        <v>2317</v>
      </c>
      <c r="AG307" s="17">
        <f t="shared" si="1292"/>
        <v>2317</v>
      </c>
      <c r="AH307" s="17"/>
      <c r="AI307" s="17"/>
      <c r="AJ307" s="17">
        <v>45078.730000000003</v>
      </c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>
        <f t="shared" si="1293"/>
        <v>76437.665999999997</v>
      </c>
      <c r="AX307" s="17">
        <f t="shared" si="1294"/>
        <v>2317</v>
      </c>
      <c r="AY307" s="17">
        <f t="shared" si="1295"/>
        <v>2317</v>
      </c>
      <c r="AZ307" s="17"/>
      <c r="BA307" s="17">
        <f t="shared" si="1296"/>
        <v>76437.665999999997</v>
      </c>
      <c r="BB307" s="17">
        <f t="shared" si="1297"/>
        <v>2317</v>
      </c>
      <c r="BC307" s="17">
        <f t="shared" si="1298"/>
        <v>2317</v>
      </c>
      <c r="BD307" s="17"/>
      <c r="BE307" s="17"/>
      <c r="BF307" s="17">
        <v>517.5</v>
      </c>
      <c r="BG307" s="17"/>
      <c r="BH307" s="17"/>
      <c r="BI307" s="17"/>
      <c r="BJ307" s="17"/>
      <c r="BK307" s="17"/>
      <c r="BL307" s="17"/>
      <c r="BM307" s="17"/>
      <c r="BN307" s="17"/>
      <c r="BO307" s="17">
        <f t="shared" si="1299"/>
        <v>76955.165999999997</v>
      </c>
      <c r="BP307" s="17">
        <f t="shared" si="1300"/>
        <v>2317</v>
      </c>
      <c r="BQ307" s="17">
        <f t="shared" si="1301"/>
        <v>2317</v>
      </c>
      <c r="BR307" s="17"/>
      <c r="BS307" s="17"/>
      <c r="BT307" s="17"/>
      <c r="BU307" s="17">
        <f t="shared" si="1302"/>
        <v>76955.165999999997</v>
      </c>
      <c r="BV307" s="17">
        <f t="shared" si="1303"/>
        <v>2317</v>
      </c>
      <c r="BW307" s="17">
        <f t="shared" si="1304"/>
        <v>2317</v>
      </c>
      <c r="BX307" s="17"/>
      <c r="BY307" s="17"/>
      <c r="BZ307" s="17"/>
      <c r="CA307" s="17"/>
      <c r="CB307" s="17"/>
      <c r="CC307" s="17"/>
      <c r="CD307" s="17"/>
      <c r="CE307" s="17"/>
      <c r="CF307" s="17"/>
      <c r="CG307" s="17">
        <f t="shared" si="1305"/>
        <v>76955.165999999997</v>
      </c>
      <c r="CH307" s="17">
        <f t="shared" si="1306"/>
        <v>2317</v>
      </c>
      <c r="CI307" s="17">
        <f t="shared" si="1307"/>
        <v>2317</v>
      </c>
      <c r="CJ307" s="17"/>
      <c r="CK307" s="32"/>
      <c r="CL307" s="32"/>
      <c r="CM307" s="1"/>
      <c r="CN307" s="1"/>
      <c r="CO307" s="1"/>
      <c r="CP307" s="1"/>
      <c r="CQ307" s="1"/>
      <c r="CR307" s="1"/>
      <c r="CS307" s="1"/>
    </row>
    <row r="308" s="1" customFormat="1" ht="63">
      <c r="A308" s="30" t="s">
        <v>216</v>
      </c>
      <c r="B308" s="30" t="s">
        <v>80</v>
      </c>
      <c r="C308" s="30" t="s">
        <v>34</v>
      </c>
      <c r="D308" s="30" t="s">
        <v>222</v>
      </c>
      <c r="E308" s="30"/>
      <c r="F308" s="31" t="s">
        <v>223</v>
      </c>
      <c r="G308" s="17">
        <f>G309</f>
        <v>1304.8</v>
      </c>
      <c r="H308" s="17">
        <f>H309</f>
        <v>1304.8</v>
      </c>
      <c r="I308" s="17">
        <f>I309</f>
        <v>1304.8</v>
      </c>
      <c r="J308" s="17">
        <f>J309</f>
        <v>0</v>
      </c>
      <c r="K308" s="17">
        <f>K309</f>
        <v>0</v>
      </c>
      <c r="L308" s="17">
        <f>L309</f>
        <v>0</v>
      </c>
      <c r="M308" s="17">
        <f t="shared" si="1284"/>
        <v>1304.8</v>
      </c>
      <c r="N308" s="17">
        <f t="shared" si="1285"/>
        <v>1304.8</v>
      </c>
      <c r="O308" s="17">
        <f t="shared" si="1286"/>
        <v>1304.8</v>
      </c>
      <c r="P308" s="17">
        <f>P309</f>
        <v>0</v>
      </c>
      <c r="Q308" s="17">
        <f>Q309</f>
        <v>0</v>
      </c>
      <c r="R308" s="17">
        <f>R309</f>
        <v>0</v>
      </c>
      <c r="S308" s="17">
        <f>S309</f>
        <v>386.5</v>
      </c>
      <c r="T308" s="17">
        <f>T309</f>
        <v>386.5</v>
      </c>
      <c r="U308" s="17">
        <f>U309</f>
        <v>0</v>
      </c>
      <c r="V308" s="17">
        <f>V309</f>
        <v>386.5</v>
      </c>
      <c r="W308" s="17">
        <f>W309</f>
        <v>0</v>
      </c>
      <c r="X308" s="17">
        <f>X309</f>
        <v>0</v>
      </c>
      <c r="Y308" s="17">
        <f t="shared" si="1287"/>
        <v>1691.3</v>
      </c>
      <c r="Z308" s="17">
        <f t="shared" si="1288"/>
        <v>1691.3</v>
      </c>
      <c r="AA308" s="17">
        <f t="shared" si="1289"/>
        <v>1691.3</v>
      </c>
      <c r="AB308" s="17">
        <f>AB309</f>
        <v>0</v>
      </c>
      <c r="AC308" s="17">
        <f>AC309</f>
        <v>0</v>
      </c>
      <c r="AD308" s="17">
        <f>AD309</f>
        <v>0</v>
      </c>
      <c r="AE308" s="17">
        <f t="shared" si="1290"/>
        <v>1691.3</v>
      </c>
      <c r="AF308" s="17">
        <f t="shared" si="1291"/>
        <v>1691.3</v>
      </c>
      <c r="AG308" s="17">
        <f t="shared" si="1292"/>
        <v>1691.3</v>
      </c>
      <c r="AH308" s="17">
        <f>AH309</f>
        <v>0</v>
      </c>
      <c r="AI308" s="17">
        <f>AI309</f>
        <v>0</v>
      </c>
      <c r="AJ308" s="17">
        <f>AJ309</f>
        <v>0</v>
      </c>
      <c r="AK308" s="17">
        <f>AK309</f>
        <v>0</v>
      </c>
      <c r="AL308" s="17">
        <f>AL309</f>
        <v>0</v>
      </c>
      <c r="AM308" s="17">
        <f>AM309</f>
        <v>0</v>
      </c>
      <c r="AN308" s="17">
        <f>AN309</f>
        <v>0</v>
      </c>
      <c r="AO308" s="17">
        <f>AO309</f>
        <v>0</v>
      </c>
      <c r="AP308" s="17">
        <f>AP309</f>
        <v>0</v>
      </c>
      <c r="AQ308" s="17">
        <f>AQ309</f>
        <v>0</v>
      </c>
      <c r="AR308" s="17">
        <f>AR309</f>
        <v>0</v>
      </c>
      <c r="AS308" s="17">
        <f>AS309</f>
        <v>0</v>
      </c>
      <c r="AT308" s="17">
        <f>AT309</f>
        <v>0</v>
      </c>
      <c r="AU308" s="17">
        <f>AU309</f>
        <v>0</v>
      </c>
      <c r="AV308" s="17">
        <f>AV309</f>
        <v>0</v>
      </c>
      <c r="AW308" s="17">
        <f t="shared" si="1293"/>
        <v>1691.3</v>
      </c>
      <c r="AX308" s="17">
        <f t="shared" si="1294"/>
        <v>1691.3</v>
      </c>
      <c r="AY308" s="17">
        <f t="shared" si="1295"/>
        <v>1691.3</v>
      </c>
      <c r="AZ308" s="17">
        <f>AZ309</f>
        <v>0</v>
      </c>
      <c r="BA308" s="17">
        <f t="shared" si="1296"/>
        <v>1691.3</v>
      </c>
      <c r="BB308" s="17">
        <f t="shared" si="1297"/>
        <v>1691.3</v>
      </c>
      <c r="BC308" s="17">
        <f t="shared" si="1298"/>
        <v>1691.3</v>
      </c>
      <c r="BD308" s="17">
        <f>BD309</f>
        <v>0</v>
      </c>
      <c r="BE308" s="17">
        <f>BE309</f>
        <v>0</v>
      </c>
      <c r="BF308" s="17">
        <f>BF309</f>
        <v>0</v>
      </c>
      <c r="BG308" s="17">
        <f>BG309</f>
        <v>0</v>
      </c>
      <c r="BH308" s="17">
        <f>BH309</f>
        <v>0</v>
      </c>
      <c r="BI308" s="17">
        <f>BI309</f>
        <v>0</v>
      </c>
      <c r="BJ308" s="17">
        <f>BJ309</f>
        <v>0</v>
      </c>
      <c r="BK308" s="17">
        <f>BK309</f>
        <v>0</v>
      </c>
      <c r="BL308" s="17">
        <f>BL309</f>
        <v>0</v>
      </c>
      <c r="BM308" s="17">
        <f>BM309</f>
        <v>0</v>
      </c>
      <c r="BN308" s="17">
        <f>BN309</f>
        <v>0</v>
      </c>
      <c r="BO308" s="17">
        <f t="shared" si="1299"/>
        <v>1691.3</v>
      </c>
      <c r="BP308" s="17">
        <f t="shared" si="1300"/>
        <v>1691.3</v>
      </c>
      <c r="BQ308" s="17">
        <f t="shared" si="1301"/>
        <v>1691.3</v>
      </c>
      <c r="BR308" s="17">
        <f>BR309</f>
        <v>0</v>
      </c>
      <c r="BS308" s="17">
        <f>BS309</f>
        <v>0</v>
      </c>
      <c r="BT308" s="17">
        <f>BT309</f>
        <v>0</v>
      </c>
      <c r="BU308" s="17">
        <f t="shared" si="1302"/>
        <v>1691.3</v>
      </c>
      <c r="BV308" s="17">
        <f t="shared" si="1303"/>
        <v>1691.3</v>
      </c>
      <c r="BW308" s="17">
        <f t="shared" si="1304"/>
        <v>1691.3</v>
      </c>
      <c r="BX308" s="17">
        <f>BX309</f>
        <v>0</v>
      </c>
      <c r="BY308" s="17">
        <f>BY309</f>
        <v>0</v>
      </c>
      <c r="BZ308" s="17">
        <f>BZ309</f>
        <v>0</v>
      </c>
      <c r="CA308" s="17">
        <f>CA309</f>
        <v>0</v>
      </c>
      <c r="CB308" s="17">
        <f>CB309</f>
        <v>0</v>
      </c>
      <c r="CC308" s="17">
        <f>CC309</f>
        <v>0</v>
      </c>
      <c r="CD308" s="17">
        <f>CD309</f>
        <v>0</v>
      </c>
      <c r="CE308" s="17">
        <f>CE309</f>
        <v>0</v>
      </c>
      <c r="CF308" s="17">
        <f>CF309</f>
        <v>0</v>
      </c>
      <c r="CG308" s="17">
        <f t="shared" si="1305"/>
        <v>1691.3</v>
      </c>
      <c r="CH308" s="17">
        <f t="shared" si="1306"/>
        <v>1691.3</v>
      </c>
      <c r="CI308" s="17">
        <f t="shared" si="1307"/>
        <v>1691.3</v>
      </c>
      <c r="CJ308" s="17">
        <f>CJ309</f>
        <v>0</v>
      </c>
      <c r="CK308" s="32"/>
      <c r="CL308" s="32"/>
      <c r="CM308" s="1"/>
      <c r="CN308" s="1"/>
      <c r="CO308" s="1"/>
      <c r="CP308" s="1"/>
      <c r="CQ308" s="1"/>
      <c r="CR308" s="1"/>
      <c r="CS308" s="1"/>
    </row>
    <row r="309" s="1" customFormat="1">
      <c r="A309" s="30" t="s">
        <v>216</v>
      </c>
      <c r="B309" s="30" t="s">
        <v>80</v>
      </c>
      <c r="C309" s="30" t="s">
        <v>34</v>
      </c>
      <c r="D309" s="30" t="s">
        <v>222</v>
      </c>
      <c r="E309" s="30" t="s">
        <v>140</v>
      </c>
      <c r="F309" s="31" t="s">
        <v>141</v>
      </c>
      <c r="G309" s="17">
        <v>1304.8</v>
      </c>
      <c r="H309" s="17">
        <v>1304.8</v>
      </c>
      <c r="I309" s="17">
        <v>1304.8</v>
      </c>
      <c r="J309" s="17"/>
      <c r="K309" s="17"/>
      <c r="L309" s="17"/>
      <c r="M309" s="17">
        <f t="shared" si="1284"/>
        <v>1304.8</v>
      </c>
      <c r="N309" s="17">
        <f t="shared" si="1285"/>
        <v>1304.8</v>
      </c>
      <c r="O309" s="17">
        <f t="shared" si="1286"/>
        <v>1304.8</v>
      </c>
      <c r="P309" s="17"/>
      <c r="Q309" s="17"/>
      <c r="R309" s="17"/>
      <c r="S309" s="17">
        <v>386.5</v>
      </c>
      <c r="T309" s="17">
        <v>386.5</v>
      </c>
      <c r="U309" s="17"/>
      <c r="V309" s="17">
        <v>386.5</v>
      </c>
      <c r="W309" s="17"/>
      <c r="X309" s="17"/>
      <c r="Y309" s="17">
        <f t="shared" si="1287"/>
        <v>1691.3</v>
      </c>
      <c r="Z309" s="17">
        <f t="shared" si="1288"/>
        <v>1691.3</v>
      </c>
      <c r="AA309" s="17">
        <f t="shared" si="1289"/>
        <v>1691.3</v>
      </c>
      <c r="AB309" s="17"/>
      <c r="AC309" s="17"/>
      <c r="AD309" s="17"/>
      <c r="AE309" s="17">
        <f t="shared" si="1290"/>
        <v>1691.3</v>
      </c>
      <c r="AF309" s="17">
        <f t="shared" si="1291"/>
        <v>1691.3</v>
      </c>
      <c r="AG309" s="17">
        <f t="shared" si="1292"/>
        <v>1691.3</v>
      </c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>
        <f t="shared" si="1293"/>
        <v>1691.3</v>
      </c>
      <c r="AX309" s="17">
        <f t="shared" si="1294"/>
        <v>1691.3</v>
      </c>
      <c r="AY309" s="17">
        <f t="shared" si="1295"/>
        <v>1691.3</v>
      </c>
      <c r="AZ309" s="17"/>
      <c r="BA309" s="17">
        <f t="shared" si="1296"/>
        <v>1691.3</v>
      </c>
      <c r="BB309" s="17">
        <f t="shared" si="1297"/>
        <v>1691.3</v>
      </c>
      <c r="BC309" s="17">
        <f t="shared" si="1298"/>
        <v>1691.3</v>
      </c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>
        <f t="shared" si="1299"/>
        <v>1691.3</v>
      </c>
      <c r="BP309" s="17">
        <f t="shared" si="1300"/>
        <v>1691.3</v>
      </c>
      <c r="BQ309" s="17">
        <f t="shared" si="1301"/>
        <v>1691.3</v>
      </c>
      <c r="BR309" s="17"/>
      <c r="BS309" s="17"/>
      <c r="BT309" s="17"/>
      <c r="BU309" s="17">
        <f t="shared" si="1302"/>
        <v>1691.3</v>
      </c>
      <c r="BV309" s="17">
        <f t="shared" si="1303"/>
        <v>1691.3</v>
      </c>
      <c r="BW309" s="17">
        <f t="shared" si="1304"/>
        <v>1691.3</v>
      </c>
      <c r="BX309" s="17"/>
      <c r="BY309" s="17"/>
      <c r="BZ309" s="17"/>
      <c r="CA309" s="17"/>
      <c r="CB309" s="17"/>
      <c r="CC309" s="17"/>
      <c r="CD309" s="17"/>
      <c r="CE309" s="17"/>
      <c r="CF309" s="17"/>
      <c r="CG309" s="17">
        <f t="shared" si="1305"/>
        <v>1691.3</v>
      </c>
      <c r="CH309" s="17">
        <f t="shared" si="1306"/>
        <v>1691.3</v>
      </c>
      <c r="CI309" s="17">
        <f t="shared" si="1307"/>
        <v>1691.3</v>
      </c>
      <c r="CJ309" s="17"/>
      <c r="CK309" s="32"/>
      <c r="CL309" s="32"/>
      <c r="CM309" s="1"/>
      <c r="CN309" s="1"/>
      <c r="CO309" s="1"/>
      <c r="CP309" s="1"/>
      <c r="CQ309" s="1"/>
      <c r="CR309" s="1"/>
      <c r="CS309" s="1"/>
    </row>
    <row r="310" s="1" customFormat="1" ht="110.25">
      <c r="A310" s="30" t="s">
        <v>216</v>
      </c>
      <c r="B310" s="30" t="s">
        <v>80</v>
      </c>
      <c r="C310" s="30" t="s">
        <v>34</v>
      </c>
      <c r="D310" s="30" t="s">
        <v>224</v>
      </c>
      <c r="E310" s="30"/>
      <c r="F310" s="31" t="s">
        <v>225</v>
      </c>
      <c r="G310" s="17">
        <f>G311</f>
        <v>85447.300000000003</v>
      </c>
      <c r="H310" s="17">
        <f>H311</f>
        <v>262921.90000000002</v>
      </c>
      <c r="I310" s="17">
        <f>I311</f>
        <v>344200.5</v>
      </c>
      <c r="J310" s="17">
        <f>J311</f>
        <v>8537.6000000000004</v>
      </c>
      <c r="K310" s="17">
        <f>K311</f>
        <v>-8537.6000000000004</v>
      </c>
      <c r="L310" s="17">
        <f>L311</f>
        <v>0</v>
      </c>
      <c r="M310" s="17">
        <f t="shared" si="1284"/>
        <v>93984.900000000009</v>
      </c>
      <c r="N310" s="17">
        <f t="shared" si="1285"/>
        <v>254384.30000000002</v>
      </c>
      <c r="O310" s="17">
        <f t="shared" si="1286"/>
        <v>344200.5</v>
      </c>
      <c r="P310" s="17">
        <f>P311</f>
        <v>0</v>
      </c>
      <c r="Q310" s="17">
        <f>Q311</f>
        <v>0</v>
      </c>
      <c r="R310" s="17">
        <f>R311</f>
        <v>0</v>
      </c>
      <c r="S310" s="17">
        <f>S311</f>
        <v>59293.807000000001</v>
      </c>
      <c r="T310" s="17">
        <f>T311</f>
        <v>0</v>
      </c>
      <c r="U310" s="17">
        <f>U311</f>
        <v>0</v>
      </c>
      <c r="V310" s="17">
        <f>V311</f>
        <v>0</v>
      </c>
      <c r="W310" s="17">
        <f>W311</f>
        <v>0</v>
      </c>
      <c r="X310" s="17">
        <f>X311</f>
        <v>0</v>
      </c>
      <c r="Y310" s="17">
        <f t="shared" si="1287"/>
        <v>153278.70699999999</v>
      </c>
      <c r="Z310" s="17">
        <f t="shared" si="1288"/>
        <v>254384.30000000002</v>
      </c>
      <c r="AA310" s="17">
        <f t="shared" si="1289"/>
        <v>344200.5</v>
      </c>
      <c r="AB310" s="17">
        <f>AB311</f>
        <v>0</v>
      </c>
      <c r="AC310" s="17">
        <f>AC311</f>
        <v>0</v>
      </c>
      <c r="AD310" s="17">
        <f>AD311</f>
        <v>0</v>
      </c>
      <c r="AE310" s="17">
        <f t="shared" si="1290"/>
        <v>153278.70699999999</v>
      </c>
      <c r="AF310" s="17">
        <f t="shared" si="1291"/>
        <v>254384.30000000002</v>
      </c>
      <c r="AG310" s="17">
        <f t="shared" si="1292"/>
        <v>344200.5</v>
      </c>
      <c r="AH310" s="17">
        <f>AH311</f>
        <v>0</v>
      </c>
      <c r="AI310" s="17">
        <f>AI311</f>
        <v>0</v>
      </c>
      <c r="AJ310" s="17">
        <f>AJ311</f>
        <v>0</v>
      </c>
      <c r="AK310" s="17">
        <f>AK311</f>
        <v>0</v>
      </c>
      <c r="AL310" s="17">
        <f>AL311</f>
        <v>0</v>
      </c>
      <c r="AM310" s="17">
        <f>AM311</f>
        <v>0</v>
      </c>
      <c r="AN310" s="17">
        <f>AN311</f>
        <v>0</v>
      </c>
      <c r="AO310" s="17">
        <f>AO311</f>
        <v>0</v>
      </c>
      <c r="AP310" s="17">
        <f>AP311</f>
        <v>0</v>
      </c>
      <c r="AQ310" s="17">
        <f>AQ311</f>
        <v>0</v>
      </c>
      <c r="AR310" s="17">
        <f>AR311</f>
        <v>0</v>
      </c>
      <c r="AS310" s="17">
        <f>AS311</f>
        <v>0</v>
      </c>
      <c r="AT310" s="17">
        <f>AT311</f>
        <v>0</v>
      </c>
      <c r="AU310" s="17">
        <f>AU311</f>
        <v>0</v>
      </c>
      <c r="AV310" s="17">
        <f>AV311</f>
        <v>0</v>
      </c>
      <c r="AW310" s="17">
        <f t="shared" si="1293"/>
        <v>153278.70699999999</v>
      </c>
      <c r="AX310" s="17">
        <f t="shared" si="1294"/>
        <v>254384.30000000002</v>
      </c>
      <c r="AY310" s="17">
        <f t="shared" si="1295"/>
        <v>344200.5</v>
      </c>
      <c r="AZ310" s="17">
        <f>AZ311</f>
        <v>0</v>
      </c>
      <c r="BA310" s="17">
        <f t="shared" si="1296"/>
        <v>153278.70699999999</v>
      </c>
      <c r="BB310" s="17">
        <f t="shared" si="1297"/>
        <v>254384.30000000002</v>
      </c>
      <c r="BC310" s="17">
        <f t="shared" si="1298"/>
        <v>344200.5</v>
      </c>
      <c r="BD310" s="17">
        <f>BD311</f>
        <v>0</v>
      </c>
      <c r="BE310" s="17">
        <f>BE311</f>
        <v>0</v>
      </c>
      <c r="BF310" s="17">
        <f>BF311</f>
        <v>0</v>
      </c>
      <c r="BG310" s="17">
        <f>BG311</f>
        <v>0</v>
      </c>
      <c r="BH310" s="17">
        <f>BH311</f>
        <v>0</v>
      </c>
      <c r="BI310" s="17">
        <f>BI311</f>
        <v>0</v>
      </c>
      <c r="BJ310" s="17">
        <f>BJ311</f>
        <v>0</v>
      </c>
      <c r="BK310" s="17">
        <f>BK311</f>
        <v>0</v>
      </c>
      <c r="BL310" s="17">
        <f>BL311</f>
        <v>0</v>
      </c>
      <c r="BM310" s="17">
        <f>BM311</f>
        <v>0</v>
      </c>
      <c r="BN310" s="17">
        <f>BN311</f>
        <v>0</v>
      </c>
      <c r="BO310" s="17">
        <f t="shared" si="1299"/>
        <v>153278.70699999999</v>
      </c>
      <c r="BP310" s="17">
        <f t="shared" si="1300"/>
        <v>254384.30000000002</v>
      </c>
      <c r="BQ310" s="17">
        <f t="shared" si="1301"/>
        <v>344200.5</v>
      </c>
      <c r="BR310" s="17">
        <f>BR311</f>
        <v>0</v>
      </c>
      <c r="BS310" s="17">
        <f>BS311</f>
        <v>0</v>
      </c>
      <c r="BT310" s="17">
        <f>BT311</f>
        <v>0</v>
      </c>
      <c r="BU310" s="17">
        <f t="shared" si="1302"/>
        <v>153278.70699999999</v>
      </c>
      <c r="BV310" s="17">
        <f t="shared" si="1303"/>
        <v>254384.30000000002</v>
      </c>
      <c r="BW310" s="17">
        <f t="shared" si="1304"/>
        <v>344200.5</v>
      </c>
      <c r="BX310" s="17">
        <f>BX311</f>
        <v>0</v>
      </c>
      <c r="BY310" s="17">
        <f>BY311</f>
        <v>0</v>
      </c>
      <c r="BZ310" s="17">
        <f>BZ311</f>
        <v>0</v>
      </c>
      <c r="CA310" s="17">
        <f>CA311</f>
        <v>0</v>
      </c>
      <c r="CB310" s="17">
        <f>CB311</f>
        <v>0</v>
      </c>
      <c r="CC310" s="17">
        <f>CC311</f>
        <v>0</v>
      </c>
      <c r="CD310" s="17">
        <f>CD311</f>
        <v>0</v>
      </c>
      <c r="CE310" s="17">
        <f>CE311</f>
        <v>0</v>
      </c>
      <c r="CF310" s="17">
        <f>CF311</f>
        <v>0</v>
      </c>
      <c r="CG310" s="17">
        <f t="shared" si="1305"/>
        <v>153278.70699999999</v>
      </c>
      <c r="CH310" s="17">
        <f t="shared" si="1306"/>
        <v>254384.30000000002</v>
      </c>
      <c r="CI310" s="17">
        <f t="shared" si="1307"/>
        <v>344200.5</v>
      </c>
      <c r="CJ310" s="17">
        <f>CJ311</f>
        <v>0</v>
      </c>
      <c r="CK310" s="32"/>
      <c r="CL310" s="32"/>
      <c r="CM310" s="1"/>
      <c r="CN310" s="1"/>
      <c r="CO310" s="1"/>
      <c r="CP310" s="1"/>
      <c r="CQ310" s="1"/>
      <c r="CR310" s="1"/>
      <c r="CS310" s="1"/>
    </row>
    <row r="311" s="1" customFormat="1">
      <c r="A311" s="30" t="s">
        <v>216</v>
      </c>
      <c r="B311" s="30" t="s">
        <v>80</v>
      </c>
      <c r="C311" s="30" t="s">
        <v>34</v>
      </c>
      <c r="D311" s="30" t="s">
        <v>224</v>
      </c>
      <c r="E311" s="30" t="s">
        <v>140</v>
      </c>
      <c r="F311" s="31" t="s">
        <v>141</v>
      </c>
      <c r="G311" s="17">
        <v>85447.300000000003</v>
      </c>
      <c r="H311" s="17">
        <v>262921.90000000002</v>
      </c>
      <c r="I311" s="17">
        <v>344200.5</v>
      </c>
      <c r="J311" s="17">
        <v>8537.6000000000004</v>
      </c>
      <c r="K311" s="17">
        <v>-8537.6000000000004</v>
      </c>
      <c r="L311" s="17"/>
      <c r="M311" s="17">
        <f t="shared" si="1284"/>
        <v>93984.900000000009</v>
      </c>
      <c r="N311" s="17">
        <f t="shared" si="1285"/>
        <v>254384.30000000002</v>
      </c>
      <c r="O311" s="17">
        <f t="shared" si="1286"/>
        <v>344200.5</v>
      </c>
      <c r="P311" s="17"/>
      <c r="Q311" s="17"/>
      <c r="R311" s="17"/>
      <c r="S311" s="17">
        <v>59293.807000000001</v>
      </c>
      <c r="T311" s="17"/>
      <c r="U311" s="17"/>
      <c r="V311" s="17"/>
      <c r="W311" s="17"/>
      <c r="X311" s="17"/>
      <c r="Y311" s="17">
        <f t="shared" si="1287"/>
        <v>153278.70699999999</v>
      </c>
      <c r="Z311" s="17">
        <f t="shared" si="1288"/>
        <v>254384.30000000002</v>
      </c>
      <c r="AA311" s="17">
        <f t="shared" si="1289"/>
        <v>344200.5</v>
      </c>
      <c r="AB311" s="17"/>
      <c r="AC311" s="17"/>
      <c r="AD311" s="17"/>
      <c r="AE311" s="17">
        <f t="shared" si="1290"/>
        <v>153278.70699999999</v>
      </c>
      <c r="AF311" s="17">
        <f t="shared" si="1291"/>
        <v>254384.30000000002</v>
      </c>
      <c r="AG311" s="17">
        <f t="shared" si="1292"/>
        <v>344200.5</v>
      </c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>
        <f t="shared" si="1293"/>
        <v>153278.70699999999</v>
      </c>
      <c r="AX311" s="17">
        <f t="shared" si="1294"/>
        <v>254384.30000000002</v>
      </c>
      <c r="AY311" s="17">
        <f t="shared" si="1295"/>
        <v>344200.5</v>
      </c>
      <c r="AZ311" s="17"/>
      <c r="BA311" s="17">
        <f t="shared" si="1296"/>
        <v>153278.70699999999</v>
      </c>
      <c r="BB311" s="17">
        <f t="shared" si="1297"/>
        <v>254384.30000000002</v>
      </c>
      <c r="BC311" s="17">
        <f t="shared" si="1298"/>
        <v>344200.5</v>
      </c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>
        <f t="shared" si="1299"/>
        <v>153278.70699999999</v>
      </c>
      <c r="BP311" s="17">
        <f t="shared" si="1300"/>
        <v>254384.30000000002</v>
      </c>
      <c r="BQ311" s="17">
        <f t="shared" si="1301"/>
        <v>344200.5</v>
      </c>
      <c r="BR311" s="17"/>
      <c r="BS311" s="17"/>
      <c r="BT311" s="17"/>
      <c r="BU311" s="17">
        <f t="shared" si="1302"/>
        <v>153278.70699999999</v>
      </c>
      <c r="BV311" s="17">
        <f t="shared" si="1303"/>
        <v>254384.30000000002</v>
      </c>
      <c r="BW311" s="17">
        <f t="shared" si="1304"/>
        <v>344200.5</v>
      </c>
      <c r="BX311" s="17"/>
      <c r="BY311" s="17"/>
      <c r="BZ311" s="17"/>
      <c r="CA311" s="17"/>
      <c r="CB311" s="17"/>
      <c r="CC311" s="17"/>
      <c r="CD311" s="17"/>
      <c r="CE311" s="17"/>
      <c r="CF311" s="17"/>
      <c r="CG311" s="17">
        <f t="shared" si="1305"/>
        <v>153278.70699999999</v>
      </c>
      <c r="CH311" s="17">
        <f t="shared" si="1306"/>
        <v>254384.30000000002</v>
      </c>
      <c r="CI311" s="17">
        <f t="shared" si="1307"/>
        <v>344200.5</v>
      </c>
      <c r="CJ311" s="17"/>
      <c r="CK311" s="32"/>
      <c r="CL311" s="32">
        <v>73</v>
      </c>
      <c r="CM311" s="1"/>
      <c r="CN311" s="1"/>
      <c r="CO311" s="1"/>
      <c r="CP311" s="1"/>
      <c r="CQ311" s="1"/>
      <c r="CR311" s="1"/>
      <c r="CS311" s="1"/>
    </row>
    <row r="312" s="1" customFormat="1">
      <c r="A312" s="30" t="s">
        <v>216</v>
      </c>
      <c r="B312" s="30" t="s">
        <v>80</v>
      </c>
      <c r="C312" s="30" t="s">
        <v>34</v>
      </c>
      <c r="D312" s="30" t="s">
        <v>235</v>
      </c>
      <c r="E312" s="30"/>
      <c r="F312" s="31" t="s">
        <v>236</v>
      </c>
      <c r="G312" s="17">
        <f t="shared" ref="G312:G313" si="1308">G313</f>
        <v>3564.5</v>
      </c>
      <c r="H312" s="17">
        <f t="shared" ref="H312:H313" si="1309">H313</f>
        <v>1788.2</v>
      </c>
      <c r="I312" s="17">
        <f t="shared" ref="I312:I313" si="1310">I313</f>
        <v>2808.6999999999998</v>
      </c>
      <c r="J312" s="17">
        <f t="shared" ref="J312:J313" si="1311">J313</f>
        <v>0</v>
      </c>
      <c r="K312" s="17">
        <f t="shared" ref="K312:K313" si="1312">K313</f>
        <v>0</v>
      </c>
      <c r="L312" s="17">
        <f t="shared" ref="L312:L313" si="1313">L313</f>
        <v>0</v>
      </c>
      <c r="M312" s="17">
        <f t="shared" si="1284"/>
        <v>3564.5</v>
      </c>
      <c r="N312" s="17">
        <f t="shared" si="1285"/>
        <v>1788.2</v>
      </c>
      <c r="O312" s="17">
        <f t="shared" si="1286"/>
        <v>2808.6999999999998</v>
      </c>
      <c r="P312" s="17">
        <f t="shared" ref="P312:P313" si="1314">P313</f>
        <v>0</v>
      </c>
      <c r="Q312" s="17">
        <f t="shared" ref="Q312:Q313" si="1315">Q313</f>
        <v>0</v>
      </c>
      <c r="R312" s="17">
        <f t="shared" ref="R312:R313" si="1316">R313</f>
        <v>0</v>
      </c>
      <c r="S312" s="17">
        <f t="shared" ref="S312:S313" si="1317">S313</f>
        <v>0</v>
      </c>
      <c r="T312" s="17">
        <f t="shared" ref="T312:T313" si="1318">T313</f>
        <v>0</v>
      </c>
      <c r="U312" s="17">
        <f t="shared" ref="U312:U313" si="1319">U313</f>
        <v>0</v>
      </c>
      <c r="V312" s="17">
        <f t="shared" ref="V312:V313" si="1320">V313</f>
        <v>0</v>
      </c>
      <c r="W312" s="17">
        <f t="shared" ref="W312:W313" si="1321">W313</f>
        <v>0</v>
      </c>
      <c r="X312" s="17">
        <f t="shared" ref="X312:X313" si="1322">X313</f>
        <v>0</v>
      </c>
      <c r="Y312" s="17">
        <f t="shared" si="1287"/>
        <v>3564.5</v>
      </c>
      <c r="Z312" s="17">
        <f t="shared" si="1288"/>
        <v>1788.2</v>
      </c>
      <c r="AA312" s="17">
        <f t="shared" si="1289"/>
        <v>2808.6999999999998</v>
      </c>
      <c r="AB312" s="17">
        <f t="shared" ref="AB312:AB313" si="1323">AB313</f>
        <v>0</v>
      </c>
      <c r="AC312" s="17">
        <f t="shared" ref="AC312:AC313" si="1324">AC313</f>
        <v>0</v>
      </c>
      <c r="AD312" s="17">
        <f t="shared" ref="AD312:AD313" si="1325">AD313</f>
        <v>0</v>
      </c>
      <c r="AE312" s="17">
        <f t="shared" si="1290"/>
        <v>3564.5</v>
      </c>
      <c r="AF312" s="17">
        <f t="shared" si="1291"/>
        <v>1788.2</v>
      </c>
      <c r="AG312" s="17">
        <f t="shared" si="1292"/>
        <v>2808.6999999999998</v>
      </c>
      <c r="AH312" s="17">
        <f t="shared" ref="AH312:AH313" si="1326">AH313</f>
        <v>0</v>
      </c>
      <c r="AI312" s="17">
        <f t="shared" ref="AI312:AI313" si="1327">AI313</f>
        <v>0</v>
      </c>
      <c r="AJ312" s="17">
        <f t="shared" ref="AJ312:AJ313" si="1328">AJ313</f>
        <v>0</v>
      </c>
      <c r="AK312" s="17">
        <f t="shared" ref="AK312:AK313" si="1329">AK313</f>
        <v>0</v>
      </c>
      <c r="AL312" s="17">
        <f t="shared" ref="AL312:AL313" si="1330">AL313</f>
        <v>0</v>
      </c>
      <c r="AM312" s="17">
        <f t="shared" ref="AM312:AM313" si="1331">AM313</f>
        <v>0</v>
      </c>
      <c r="AN312" s="17">
        <f t="shared" ref="AN312:AN313" si="1332">AN313</f>
        <v>0</v>
      </c>
      <c r="AO312" s="17">
        <f t="shared" ref="AO312:AO313" si="1333">AO313</f>
        <v>0</v>
      </c>
      <c r="AP312" s="17">
        <f t="shared" ref="AP312:AP313" si="1334">AP313</f>
        <v>0</v>
      </c>
      <c r="AQ312" s="17">
        <f t="shared" ref="AQ312:AQ313" si="1335">AQ313</f>
        <v>0</v>
      </c>
      <c r="AR312" s="17">
        <f t="shared" ref="AR312:AR313" si="1336">AR313</f>
        <v>0</v>
      </c>
      <c r="AS312" s="17">
        <f t="shared" ref="AS312:AS313" si="1337">AS313</f>
        <v>0</v>
      </c>
      <c r="AT312" s="17">
        <f t="shared" ref="AT312:AT313" si="1338">AT313</f>
        <v>0</v>
      </c>
      <c r="AU312" s="17">
        <f t="shared" ref="AU312:AU313" si="1339">AU313</f>
        <v>0</v>
      </c>
      <c r="AV312" s="17">
        <f t="shared" ref="AV312:AV313" si="1340">AV313</f>
        <v>0</v>
      </c>
      <c r="AW312" s="17">
        <f t="shared" si="1293"/>
        <v>3564.5</v>
      </c>
      <c r="AX312" s="17">
        <f t="shared" si="1294"/>
        <v>1788.2</v>
      </c>
      <c r="AY312" s="17">
        <f t="shared" si="1295"/>
        <v>2808.6999999999998</v>
      </c>
      <c r="AZ312" s="17">
        <f t="shared" ref="AZ312:AZ313" si="1341">AZ313</f>
        <v>0</v>
      </c>
      <c r="BA312" s="17">
        <f t="shared" si="1296"/>
        <v>3564.5</v>
      </c>
      <c r="BB312" s="17">
        <f t="shared" si="1297"/>
        <v>1788.2</v>
      </c>
      <c r="BC312" s="17">
        <f t="shared" si="1298"/>
        <v>2808.6999999999998</v>
      </c>
      <c r="BD312" s="17">
        <f t="shared" ref="BD312:BD313" si="1342">BD313</f>
        <v>0</v>
      </c>
      <c r="BE312" s="17">
        <f t="shared" ref="BE312:BE313" si="1343">BE313</f>
        <v>0</v>
      </c>
      <c r="BF312" s="17">
        <f t="shared" ref="BF312:BF313" si="1344">BF313</f>
        <v>0</v>
      </c>
      <c r="BG312" s="17">
        <f t="shared" ref="BG312:BG313" si="1345">BG313</f>
        <v>0</v>
      </c>
      <c r="BH312" s="17">
        <f t="shared" ref="BH312:BH313" si="1346">BH313</f>
        <v>0</v>
      </c>
      <c r="BI312" s="17">
        <f t="shared" ref="BI312:BI313" si="1347">BI313</f>
        <v>0</v>
      </c>
      <c r="BJ312" s="17">
        <f t="shared" ref="BJ312:BJ313" si="1348">BJ313</f>
        <v>0</v>
      </c>
      <c r="BK312" s="17">
        <f t="shared" ref="BK312:BK313" si="1349">BK313</f>
        <v>0</v>
      </c>
      <c r="BL312" s="17">
        <f t="shared" ref="BL312:BL313" si="1350">BL313</f>
        <v>0</v>
      </c>
      <c r="BM312" s="17">
        <f t="shared" ref="BM312:BM313" si="1351">BM313</f>
        <v>0</v>
      </c>
      <c r="BN312" s="17">
        <f t="shared" ref="BN312:BN313" si="1352">BN313</f>
        <v>0</v>
      </c>
      <c r="BO312" s="17">
        <f t="shared" si="1299"/>
        <v>3564.5</v>
      </c>
      <c r="BP312" s="17">
        <f t="shared" si="1300"/>
        <v>1788.2</v>
      </c>
      <c r="BQ312" s="17">
        <f t="shared" si="1301"/>
        <v>2808.6999999999998</v>
      </c>
      <c r="BR312" s="17">
        <f t="shared" ref="BR312:BR313" si="1353">BR313</f>
        <v>0</v>
      </c>
      <c r="BS312" s="17">
        <f t="shared" ref="BS312:BS313" si="1354">BS313</f>
        <v>0</v>
      </c>
      <c r="BT312" s="17">
        <f t="shared" ref="BT312:BT313" si="1355">BT313</f>
        <v>0</v>
      </c>
      <c r="BU312" s="17">
        <f t="shared" si="1302"/>
        <v>3564.5</v>
      </c>
      <c r="BV312" s="17">
        <f t="shared" si="1303"/>
        <v>1788.2</v>
      </c>
      <c r="BW312" s="17">
        <f t="shared" si="1304"/>
        <v>2808.6999999999998</v>
      </c>
      <c r="BX312" s="17">
        <f t="shared" ref="BX312:BX313" si="1356">BX313</f>
        <v>0</v>
      </c>
      <c r="BY312" s="17">
        <f t="shared" ref="BY312:BY313" si="1357">BY313</f>
        <v>0</v>
      </c>
      <c r="BZ312" s="17">
        <f t="shared" ref="BZ312:BZ313" si="1358">BZ313</f>
        <v>0</v>
      </c>
      <c r="CA312" s="17">
        <f t="shared" ref="CA312:CA313" si="1359">CA313</f>
        <v>0</v>
      </c>
      <c r="CB312" s="17">
        <f t="shared" ref="CB312:CB313" si="1360">CB313</f>
        <v>0</v>
      </c>
      <c r="CC312" s="17">
        <f t="shared" ref="CC312:CC313" si="1361">CC313</f>
        <v>0</v>
      </c>
      <c r="CD312" s="17">
        <f t="shared" ref="CD312:CD313" si="1362">CD313</f>
        <v>0</v>
      </c>
      <c r="CE312" s="17">
        <f t="shared" ref="CE312:CE313" si="1363">CE313</f>
        <v>0</v>
      </c>
      <c r="CF312" s="17">
        <f t="shared" ref="CF312:CF313" si="1364">CF313</f>
        <v>0</v>
      </c>
      <c r="CG312" s="17">
        <f t="shared" si="1305"/>
        <v>3564.5</v>
      </c>
      <c r="CH312" s="17">
        <f t="shared" si="1306"/>
        <v>1788.2</v>
      </c>
      <c r="CI312" s="17">
        <f t="shared" si="1307"/>
        <v>2808.6999999999998</v>
      </c>
      <c r="CJ312" s="17">
        <f t="shared" ref="CJ312:CJ313" si="1365">CJ313</f>
        <v>0</v>
      </c>
      <c r="CK312" s="32"/>
      <c r="CL312" s="32"/>
      <c r="CM312" s="1"/>
      <c r="CN312" s="1"/>
      <c r="CO312" s="1"/>
      <c r="CP312" s="1"/>
      <c r="CQ312" s="1"/>
      <c r="CR312" s="1"/>
      <c r="CS312" s="1"/>
    </row>
    <row r="313" s="1" customFormat="1">
      <c r="A313" s="30" t="s">
        <v>216</v>
      </c>
      <c r="B313" s="30" t="s">
        <v>80</v>
      </c>
      <c r="C313" s="30" t="s">
        <v>34</v>
      </c>
      <c r="D313" s="30" t="s">
        <v>237</v>
      </c>
      <c r="E313" s="30"/>
      <c r="F313" s="31" t="s">
        <v>41</v>
      </c>
      <c r="G313" s="17">
        <f t="shared" si="1308"/>
        <v>3564.5</v>
      </c>
      <c r="H313" s="17">
        <f t="shared" si="1309"/>
        <v>1788.2</v>
      </c>
      <c r="I313" s="17">
        <f t="shared" si="1310"/>
        <v>2808.6999999999998</v>
      </c>
      <c r="J313" s="17">
        <f t="shared" si="1311"/>
        <v>0</v>
      </c>
      <c r="K313" s="17">
        <f t="shared" si="1312"/>
        <v>0</v>
      </c>
      <c r="L313" s="17">
        <f t="shared" si="1313"/>
        <v>0</v>
      </c>
      <c r="M313" s="17">
        <f t="shared" si="1284"/>
        <v>3564.5</v>
      </c>
      <c r="N313" s="17">
        <f t="shared" si="1285"/>
        <v>1788.2</v>
      </c>
      <c r="O313" s="17">
        <f t="shared" si="1286"/>
        <v>2808.6999999999998</v>
      </c>
      <c r="P313" s="17">
        <f t="shared" si="1314"/>
        <v>0</v>
      </c>
      <c r="Q313" s="17">
        <f t="shared" si="1315"/>
        <v>0</v>
      </c>
      <c r="R313" s="17">
        <f t="shared" si="1316"/>
        <v>0</v>
      </c>
      <c r="S313" s="17">
        <f t="shared" si="1317"/>
        <v>0</v>
      </c>
      <c r="T313" s="17">
        <f t="shared" si="1318"/>
        <v>0</v>
      </c>
      <c r="U313" s="17">
        <f t="shared" si="1319"/>
        <v>0</v>
      </c>
      <c r="V313" s="17">
        <f t="shared" si="1320"/>
        <v>0</v>
      </c>
      <c r="W313" s="17">
        <f t="shared" si="1321"/>
        <v>0</v>
      </c>
      <c r="X313" s="17">
        <f t="shared" si="1322"/>
        <v>0</v>
      </c>
      <c r="Y313" s="17">
        <f t="shared" si="1287"/>
        <v>3564.5</v>
      </c>
      <c r="Z313" s="17">
        <f t="shared" si="1288"/>
        <v>1788.2</v>
      </c>
      <c r="AA313" s="17">
        <f t="shared" si="1289"/>
        <v>2808.6999999999998</v>
      </c>
      <c r="AB313" s="17">
        <f t="shared" si="1323"/>
        <v>0</v>
      </c>
      <c r="AC313" s="17">
        <f t="shared" si="1324"/>
        <v>0</v>
      </c>
      <c r="AD313" s="17">
        <f t="shared" si="1325"/>
        <v>0</v>
      </c>
      <c r="AE313" s="17">
        <f t="shared" si="1290"/>
        <v>3564.5</v>
      </c>
      <c r="AF313" s="17">
        <f t="shared" si="1291"/>
        <v>1788.2</v>
      </c>
      <c r="AG313" s="17">
        <f t="shared" si="1292"/>
        <v>2808.6999999999998</v>
      </c>
      <c r="AH313" s="17">
        <f t="shared" si="1326"/>
        <v>0</v>
      </c>
      <c r="AI313" s="17">
        <f t="shared" si="1327"/>
        <v>0</v>
      </c>
      <c r="AJ313" s="17">
        <f t="shared" si="1328"/>
        <v>0</v>
      </c>
      <c r="AK313" s="17">
        <f t="shared" si="1329"/>
        <v>0</v>
      </c>
      <c r="AL313" s="17">
        <f t="shared" si="1330"/>
        <v>0</v>
      </c>
      <c r="AM313" s="17">
        <f t="shared" si="1331"/>
        <v>0</v>
      </c>
      <c r="AN313" s="17">
        <f t="shared" si="1332"/>
        <v>0</v>
      </c>
      <c r="AO313" s="17">
        <f t="shared" si="1333"/>
        <v>0</v>
      </c>
      <c r="AP313" s="17">
        <f t="shared" si="1334"/>
        <v>0</v>
      </c>
      <c r="AQ313" s="17">
        <f t="shared" si="1335"/>
        <v>0</v>
      </c>
      <c r="AR313" s="17">
        <f t="shared" si="1336"/>
        <v>0</v>
      </c>
      <c r="AS313" s="17">
        <f t="shared" si="1337"/>
        <v>0</v>
      </c>
      <c r="AT313" s="17">
        <f t="shared" si="1338"/>
        <v>0</v>
      </c>
      <c r="AU313" s="17">
        <f t="shared" si="1339"/>
        <v>0</v>
      </c>
      <c r="AV313" s="17">
        <f t="shared" si="1340"/>
        <v>0</v>
      </c>
      <c r="AW313" s="17">
        <f t="shared" si="1293"/>
        <v>3564.5</v>
      </c>
      <c r="AX313" s="17">
        <f t="shared" si="1294"/>
        <v>1788.2</v>
      </c>
      <c r="AY313" s="17">
        <f t="shared" si="1295"/>
        <v>2808.6999999999998</v>
      </c>
      <c r="AZ313" s="17">
        <f t="shared" si="1341"/>
        <v>0</v>
      </c>
      <c r="BA313" s="17">
        <f t="shared" si="1296"/>
        <v>3564.5</v>
      </c>
      <c r="BB313" s="17">
        <f t="shared" si="1297"/>
        <v>1788.2</v>
      </c>
      <c r="BC313" s="17">
        <f t="shared" si="1298"/>
        <v>2808.6999999999998</v>
      </c>
      <c r="BD313" s="17">
        <f t="shared" si="1342"/>
        <v>0</v>
      </c>
      <c r="BE313" s="17">
        <f t="shared" si="1343"/>
        <v>0</v>
      </c>
      <c r="BF313" s="17">
        <f t="shared" si="1344"/>
        <v>0</v>
      </c>
      <c r="BG313" s="17">
        <f t="shared" si="1345"/>
        <v>0</v>
      </c>
      <c r="BH313" s="17">
        <f t="shared" si="1346"/>
        <v>0</v>
      </c>
      <c r="BI313" s="17">
        <f t="shared" si="1347"/>
        <v>0</v>
      </c>
      <c r="BJ313" s="17">
        <f t="shared" si="1348"/>
        <v>0</v>
      </c>
      <c r="BK313" s="17">
        <f t="shared" si="1349"/>
        <v>0</v>
      </c>
      <c r="BL313" s="17">
        <f t="shared" si="1350"/>
        <v>0</v>
      </c>
      <c r="BM313" s="17">
        <f t="shared" si="1351"/>
        <v>0</v>
      </c>
      <c r="BN313" s="17">
        <f t="shared" si="1352"/>
        <v>0</v>
      </c>
      <c r="BO313" s="17">
        <f t="shared" si="1299"/>
        <v>3564.5</v>
      </c>
      <c r="BP313" s="17">
        <f t="shared" si="1300"/>
        <v>1788.2</v>
      </c>
      <c r="BQ313" s="17">
        <f t="shared" si="1301"/>
        <v>2808.6999999999998</v>
      </c>
      <c r="BR313" s="17">
        <f t="shared" si="1353"/>
        <v>0</v>
      </c>
      <c r="BS313" s="17">
        <f t="shared" si="1354"/>
        <v>0</v>
      </c>
      <c r="BT313" s="17">
        <f t="shared" si="1355"/>
        <v>0</v>
      </c>
      <c r="BU313" s="17">
        <f t="shared" si="1302"/>
        <v>3564.5</v>
      </c>
      <c r="BV313" s="17">
        <f t="shared" si="1303"/>
        <v>1788.2</v>
      </c>
      <c r="BW313" s="17">
        <f t="shared" si="1304"/>
        <v>2808.6999999999998</v>
      </c>
      <c r="BX313" s="17">
        <f t="shared" si="1356"/>
        <v>0</v>
      </c>
      <c r="BY313" s="17">
        <f t="shared" si="1357"/>
        <v>0</v>
      </c>
      <c r="BZ313" s="17">
        <f t="shared" si="1358"/>
        <v>0</v>
      </c>
      <c r="CA313" s="17">
        <f t="shared" si="1359"/>
        <v>0</v>
      </c>
      <c r="CB313" s="17">
        <f t="shared" si="1360"/>
        <v>0</v>
      </c>
      <c r="CC313" s="17">
        <f t="shared" si="1361"/>
        <v>0</v>
      </c>
      <c r="CD313" s="17">
        <f t="shared" si="1362"/>
        <v>0</v>
      </c>
      <c r="CE313" s="17">
        <f t="shared" si="1363"/>
        <v>0</v>
      </c>
      <c r="CF313" s="17">
        <f t="shared" si="1364"/>
        <v>0</v>
      </c>
      <c r="CG313" s="17">
        <f t="shared" si="1305"/>
        <v>3564.5</v>
      </c>
      <c r="CH313" s="17">
        <f t="shared" si="1306"/>
        <v>1788.2</v>
      </c>
      <c r="CI313" s="17">
        <f t="shared" si="1307"/>
        <v>2808.6999999999998</v>
      </c>
      <c r="CJ313" s="17">
        <f t="shared" si="1365"/>
        <v>0</v>
      </c>
      <c r="CK313" s="32"/>
      <c r="CL313" s="32"/>
      <c r="CM313" s="1"/>
      <c r="CN313" s="1"/>
      <c r="CO313" s="1"/>
      <c r="CP313" s="1"/>
      <c r="CQ313" s="1"/>
      <c r="CR313" s="1"/>
      <c r="CS313" s="1"/>
    </row>
    <row r="314" s="1" customFormat="1">
      <c r="A314" s="30" t="s">
        <v>216</v>
      </c>
      <c r="B314" s="30" t="s">
        <v>80</v>
      </c>
      <c r="C314" s="30" t="s">
        <v>34</v>
      </c>
      <c r="D314" s="30" t="s">
        <v>238</v>
      </c>
      <c r="E314" s="30"/>
      <c r="F314" s="31" t="s">
        <v>239</v>
      </c>
      <c r="G314" s="17">
        <f>G315+G317</f>
        <v>3564.5</v>
      </c>
      <c r="H314" s="17">
        <f>H315+H317</f>
        <v>1788.2</v>
      </c>
      <c r="I314" s="17">
        <f>I315+I317</f>
        <v>2808.6999999999998</v>
      </c>
      <c r="J314" s="17">
        <f>J315+J317</f>
        <v>0</v>
      </c>
      <c r="K314" s="17">
        <f>K315+K317</f>
        <v>0</v>
      </c>
      <c r="L314" s="17">
        <f>L315+L317</f>
        <v>0</v>
      </c>
      <c r="M314" s="17">
        <f t="shared" si="1284"/>
        <v>3564.5</v>
      </c>
      <c r="N314" s="17">
        <f t="shared" si="1285"/>
        <v>1788.2</v>
      </c>
      <c r="O314" s="17">
        <f t="shared" si="1286"/>
        <v>2808.6999999999998</v>
      </c>
      <c r="P314" s="17">
        <f>P315+P317</f>
        <v>0</v>
      </c>
      <c r="Q314" s="17">
        <f>Q315+Q317</f>
        <v>0</v>
      </c>
      <c r="R314" s="17">
        <f>R315+R317</f>
        <v>0</v>
      </c>
      <c r="S314" s="17">
        <f>S315+S317</f>
        <v>0</v>
      </c>
      <c r="T314" s="17">
        <f>T315+T317</f>
        <v>0</v>
      </c>
      <c r="U314" s="17">
        <f>U315+U317</f>
        <v>0</v>
      </c>
      <c r="V314" s="17">
        <f>V315+V317</f>
        <v>0</v>
      </c>
      <c r="W314" s="17">
        <f>W315+W317</f>
        <v>0</v>
      </c>
      <c r="X314" s="17">
        <f>X315+X317</f>
        <v>0</v>
      </c>
      <c r="Y314" s="17">
        <f t="shared" si="1287"/>
        <v>3564.5</v>
      </c>
      <c r="Z314" s="17">
        <f t="shared" si="1288"/>
        <v>1788.2</v>
      </c>
      <c r="AA314" s="17">
        <f t="shared" si="1289"/>
        <v>2808.6999999999998</v>
      </c>
      <c r="AB314" s="17">
        <f>AB315+AB317</f>
        <v>0</v>
      </c>
      <c r="AC314" s="17">
        <f>AC315+AC317</f>
        <v>0</v>
      </c>
      <c r="AD314" s="17">
        <f>AD315+AD317</f>
        <v>0</v>
      </c>
      <c r="AE314" s="17">
        <f t="shared" si="1290"/>
        <v>3564.5</v>
      </c>
      <c r="AF314" s="17">
        <f t="shared" si="1291"/>
        <v>1788.2</v>
      </c>
      <c r="AG314" s="17">
        <f t="shared" si="1292"/>
        <v>2808.6999999999998</v>
      </c>
      <c r="AH314" s="17">
        <f>AH315+AH317</f>
        <v>0</v>
      </c>
      <c r="AI314" s="17">
        <f>AI315+AI317</f>
        <v>0</v>
      </c>
      <c r="AJ314" s="17">
        <f>AJ315+AJ317</f>
        <v>0</v>
      </c>
      <c r="AK314" s="17">
        <f>AK315+AK317</f>
        <v>0</v>
      </c>
      <c r="AL314" s="17">
        <f>AL315+AL317</f>
        <v>0</v>
      </c>
      <c r="AM314" s="17">
        <f>AM315+AM317</f>
        <v>0</v>
      </c>
      <c r="AN314" s="17">
        <f>AN315+AN317</f>
        <v>0</v>
      </c>
      <c r="AO314" s="17">
        <f>AO315+AO317</f>
        <v>0</v>
      </c>
      <c r="AP314" s="17">
        <f>AP315+AP317</f>
        <v>0</v>
      </c>
      <c r="AQ314" s="17">
        <f>AQ315+AQ317</f>
        <v>0</v>
      </c>
      <c r="AR314" s="17">
        <f>AR315+AR317</f>
        <v>0</v>
      </c>
      <c r="AS314" s="17">
        <f>AS315+AS317</f>
        <v>0</v>
      </c>
      <c r="AT314" s="17">
        <f>AT315+AT317</f>
        <v>0</v>
      </c>
      <c r="AU314" s="17">
        <f>AU315+AU317</f>
        <v>0</v>
      </c>
      <c r="AV314" s="17">
        <f>AV315+AV317</f>
        <v>0</v>
      </c>
      <c r="AW314" s="17">
        <f t="shared" si="1293"/>
        <v>3564.5</v>
      </c>
      <c r="AX314" s="17">
        <f t="shared" si="1294"/>
        <v>1788.2</v>
      </c>
      <c r="AY314" s="17">
        <f t="shared" si="1295"/>
        <v>2808.6999999999998</v>
      </c>
      <c r="AZ314" s="17">
        <f>AZ315+AZ317</f>
        <v>0</v>
      </c>
      <c r="BA314" s="17">
        <f t="shared" si="1296"/>
        <v>3564.5</v>
      </c>
      <c r="BB314" s="17">
        <f t="shared" si="1297"/>
        <v>1788.2</v>
      </c>
      <c r="BC314" s="17">
        <f t="shared" si="1298"/>
        <v>2808.6999999999998</v>
      </c>
      <c r="BD314" s="17">
        <f>BD315+BD317</f>
        <v>0</v>
      </c>
      <c r="BE314" s="17">
        <f>BE315+BE317</f>
        <v>0</v>
      </c>
      <c r="BF314" s="17">
        <f>BF315+BF317</f>
        <v>0</v>
      </c>
      <c r="BG314" s="17">
        <f>BG315+BG317</f>
        <v>0</v>
      </c>
      <c r="BH314" s="17">
        <f>BH315+BH317</f>
        <v>0</v>
      </c>
      <c r="BI314" s="17">
        <f>BI315+BI317</f>
        <v>0</v>
      </c>
      <c r="BJ314" s="17">
        <f>BJ315+BJ317</f>
        <v>0</v>
      </c>
      <c r="BK314" s="17">
        <f>BK315+BK317</f>
        <v>0</v>
      </c>
      <c r="BL314" s="17">
        <f>BL315+BL317</f>
        <v>0</v>
      </c>
      <c r="BM314" s="17">
        <f>BM315+BM317</f>
        <v>0</v>
      </c>
      <c r="BN314" s="17">
        <f>BN315+BN317</f>
        <v>0</v>
      </c>
      <c r="BO314" s="17">
        <f t="shared" si="1299"/>
        <v>3564.5</v>
      </c>
      <c r="BP314" s="17">
        <f t="shared" si="1300"/>
        <v>1788.2</v>
      </c>
      <c r="BQ314" s="17">
        <f t="shared" si="1301"/>
        <v>2808.6999999999998</v>
      </c>
      <c r="BR314" s="17">
        <f>BR315+BR317</f>
        <v>0</v>
      </c>
      <c r="BS314" s="17">
        <f>BS315+BS317</f>
        <v>0</v>
      </c>
      <c r="BT314" s="17">
        <f>BT315+BT317</f>
        <v>0</v>
      </c>
      <c r="BU314" s="17">
        <f t="shared" si="1302"/>
        <v>3564.5</v>
      </c>
      <c r="BV314" s="17">
        <f t="shared" si="1303"/>
        <v>1788.2</v>
      </c>
      <c r="BW314" s="17">
        <f t="shared" si="1304"/>
        <v>2808.6999999999998</v>
      </c>
      <c r="BX314" s="17">
        <f>BX315+BX317</f>
        <v>0</v>
      </c>
      <c r="BY314" s="17">
        <f>BY315+BY317</f>
        <v>0</v>
      </c>
      <c r="BZ314" s="17">
        <f>BZ315+BZ317</f>
        <v>0</v>
      </c>
      <c r="CA314" s="17">
        <f>CA315+CA317</f>
        <v>0</v>
      </c>
      <c r="CB314" s="17">
        <f>CB315+CB317</f>
        <v>0</v>
      </c>
      <c r="CC314" s="17">
        <f>CC315+CC317</f>
        <v>0</v>
      </c>
      <c r="CD314" s="17">
        <f>CD315+CD317</f>
        <v>0</v>
      </c>
      <c r="CE314" s="17">
        <f>CE315+CE317</f>
        <v>0</v>
      </c>
      <c r="CF314" s="17">
        <f>CF315+CF317</f>
        <v>0</v>
      </c>
      <c r="CG314" s="17">
        <f t="shared" si="1305"/>
        <v>3564.5</v>
      </c>
      <c r="CH314" s="17">
        <f t="shared" si="1306"/>
        <v>1788.2</v>
      </c>
      <c r="CI314" s="17">
        <f t="shared" si="1307"/>
        <v>2808.6999999999998</v>
      </c>
      <c r="CJ314" s="17">
        <f>CJ315+CJ317</f>
        <v>0</v>
      </c>
      <c r="CK314" s="32"/>
      <c r="CL314" s="32"/>
      <c r="CM314" s="1"/>
      <c r="CN314" s="1"/>
      <c r="CO314" s="1"/>
      <c r="CP314" s="1"/>
      <c r="CQ314" s="1"/>
      <c r="CR314" s="1"/>
      <c r="CS314" s="1"/>
    </row>
    <row r="315" s="1" customFormat="1">
      <c r="A315" s="30" t="s">
        <v>216</v>
      </c>
      <c r="B315" s="30" t="s">
        <v>80</v>
      </c>
      <c r="C315" s="30" t="s">
        <v>34</v>
      </c>
      <c r="D315" s="30" t="s">
        <v>296</v>
      </c>
      <c r="E315" s="30"/>
      <c r="F315" s="31" t="s">
        <v>297</v>
      </c>
      <c r="G315" s="17">
        <f>G316</f>
        <v>1260.5</v>
      </c>
      <c r="H315" s="17">
        <f>H316</f>
        <v>1260.5</v>
      </c>
      <c r="I315" s="17">
        <f>I316</f>
        <v>1260.5</v>
      </c>
      <c r="J315" s="17">
        <f>J316</f>
        <v>0</v>
      </c>
      <c r="K315" s="17">
        <f>K316</f>
        <v>0</v>
      </c>
      <c r="L315" s="17">
        <f>L316</f>
        <v>0</v>
      </c>
      <c r="M315" s="17">
        <f t="shared" si="1284"/>
        <v>1260.5</v>
      </c>
      <c r="N315" s="17">
        <f t="shared" si="1285"/>
        <v>1260.5</v>
      </c>
      <c r="O315" s="17">
        <f t="shared" si="1286"/>
        <v>1260.5</v>
      </c>
      <c r="P315" s="17">
        <f>P316</f>
        <v>0</v>
      </c>
      <c r="Q315" s="17">
        <f>Q316</f>
        <v>0</v>
      </c>
      <c r="R315" s="17">
        <f>R316</f>
        <v>0</v>
      </c>
      <c r="S315" s="17">
        <f>S316</f>
        <v>0</v>
      </c>
      <c r="T315" s="17">
        <f>T316</f>
        <v>0</v>
      </c>
      <c r="U315" s="17">
        <f>U316</f>
        <v>0</v>
      </c>
      <c r="V315" s="17">
        <f>V316</f>
        <v>0</v>
      </c>
      <c r="W315" s="17">
        <f>W316</f>
        <v>0</v>
      </c>
      <c r="X315" s="17">
        <f>X316</f>
        <v>0</v>
      </c>
      <c r="Y315" s="17">
        <f t="shared" si="1287"/>
        <v>1260.5</v>
      </c>
      <c r="Z315" s="17">
        <f t="shared" si="1288"/>
        <v>1260.5</v>
      </c>
      <c r="AA315" s="17">
        <f t="shared" si="1289"/>
        <v>1260.5</v>
      </c>
      <c r="AB315" s="17">
        <f>AB316</f>
        <v>0</v>
      </c>
      <c r="AC315" s="17">
        <f>AC316</f>
        <v>0</v>
      </c>
      <c r="AD315" s="17">
        <f>AD316</f>
        <v>0</v>
      </c>
      <c r="AE315" s="17">
        <f t="shared" si="1290"/>
        <v>1260.5</v>
      </c>
      <c r="AF315" s="17">
        <f t="shared" si="1291"/>
        <v>1260.5</v>
      </c>
      <c r="AG315" s="17">
        <f t="shared" si="1292"/>
        <v>1260.5</v>
      </c>
      <c r="AH315" s="17">
        <f>AH316</f>
        <v>0</v>
      </c>
      <c r="AI315" s="17">
        <f>AI316</f>
        <v>0</v>
      </c>
      <c r="AJ315" s="17">
        <f>AJ316</f>
        <v>0</v>
      </c>
      <c r="AK315" s="17">
        <f>AK316</f>
        <v>0</v>
      </c>
      <c r="AL315" s="17">
        <f>AL316</f>
        <v>0</v>
      </c>
      <c r="AM315" s="17">
        <f>AM316</f>
        <v>0</v>
      </c>
      <c r="AN315" s="17">
        <f>AN316</f>
        <v>0</v>
      </c>
      <c r="AO315" s="17">
        <f>AO316</f>
        <v>0</v>
      </c>
      <c r="AP315" s="17">
        <f>AP316</f>
        <v>0</v>
      </c>
      <c r="AQ315" s="17">
        <f>AQ316</f>
        <v>0</v>
      </c>
      <c r="AR315" s="17">
        <f>AR316</f>
        <v>0</v>
      </c>
      <c r="AS315" s="17">
        <f>AS316</f>
        <v>0</v>
      </c>
      <c r="AT315" s="17">
        <f>AT316</f>
        <v>0</v>
      </c>
      <c r="AU315" s="17">
        <f>AU316</f>
        <v>0</v>
      </c>
      <c r="AV315" s="17">
        <f>AV316</f>
        <v>0</v>
      </c>
      <c r="AW315" s="17">
        <f t="shared" si="1293"/>
        <v>1260.5</v>
      </c>
      <c r="AX315" s="17">
        <f t="shared" si="1294"/>
        <v>1260.5</v>
      </c>
      <c r="AY315" s="17">
        <f t="shared" si="1295"/>
        <v>1260.5</v>
      </c>
      <c r="AZ315" s="17">
        <f>AZ316</f>
        <v>0</v>
      </c>
      <c r="BA315" s="17">
        <f t="shared" si="1296"/>
        <v>1260.5</v>
      </c>
      <c r="BB315" s="17">
        <f t="shared" si="1297"/>
        <v>1260.5</v>
      </c>
      <c r="BC315" s="17">
        <f t="shared" si="1298"/>
        <v>1260.5</v>
      </c>
      <c r="BD315" s="17">
        <f>BD316</f>
        <v>0</v>
      </c>
      <c r="BE315" s="17">
        <f>BE316</f>
        <v>0</v>
      </c>
      <c r="BF315" s="17">
        <f>BF316</f>
        <v>0</v>
      </c>
      <c r="BG315" s="17">
        <f>BG316</f>
        <v>0</v>
      </c>
      <c r="BH315" s="17">
        <f>BH316</f>
        <v>0</v>
      </c>
      <c r="BI315" s="17">
        <f>BI316</f>
        <v>0</v>
      </c>
      <c r="BJ315" s="17">
        <f>BJ316</f>
        <v>0</v>
      </c>
      <c r="BK315" s="17">
        <f>BK316</f>
        <v>0</v>
      </c>
      <c r="BL315" s="17">
        <f>BL316</f>
        <v>0</v>
      </c>
      <c r="BM315" s="17">
        <f>BM316</f>
        <v>0</v>
      </c>
      <c r="BN315" s="17">
        <f>BN316</f>
        <v>0</v>
      </c>
      <c r="BO315" s="17">
        <f t="shared" si="1299"/>
        <v>1260.5</v>
      </c>
      <c r="BP315" s="17">
        <f t="shared" si="1300"/>
        <v>1260.5</v>
      </c>
      <c r="BQ315" s="17">
        <f t="shared" si="1301"/>
        <v>1260.5</v>
      </c>
      <c r="BR315" s="17">
        <f>BR316</f>
        <v>0</v>
      </c>
      <c r="BS315" s="17">
        <f>BS316</f>
        <v>0</v>
      </c>
      <c r="BT315" s="17">
        <f>BT316</f>
        <v>0</v>
      </c>
      <c r="BU315" s="17">
        <f t="shared" si="1302"/>
        <v>1260.5</v>
      </c>
      <c r="BV315" s="17">
        <f t="shared" si="1303"/>
        <v>1260.5</v>
      </c>
      <c r="BW315" s="17">
        <f t="shared" si="1304"/>
        <v>1260.5</v>
      </c>
      <c r="BX315" s="17">
        <f>BX316</f>
        <v>0</v>
      </c>
      <c r="BY315" s="17">
        <f>BY316</f>
        <v>0</v>
      </c>
      <c r="BZ315" s="17">
        <f>BZ316</f>
        <v>0</v>
      </c>
      <c r="CA315" s="17">
        <f>CA316</f>
        <v>0</v>
      </c>
      <c r="CB315" s="17">
        <f>CB316</f>
        <v>0</v>
      </c>
      <c r="CC315" s="17">
        <f>CC316</f>
        <v>0</v>
      </c>
      <c r="CD315" s="17">
        <f>CD316</f>
        <v>0</v>
      </c>
      <c r="CE315" s="17">
        <f>CE316</f>
        <v>0</v>
      </c>
      <c r="CF315" s="17">
        <f>CF316</f>
        <v>0</v>
      </c>
      <c r="CG315" s="17">
        <f t="shared" si="1305"/>
        <v>1260.5</v>
      </c>
      <c r="CH315" s="17">
        <f t="shared" si="1306"/>
        <v>1260.5</v>
      </c>
      <c r="CI315" s="17">
        <f t="shared" si="1307"/>
        <v>1260.5</v>
      </c>
      <c r="CJ315" s="17">
        <f>CJ316</f>
        <v>0</v>
      </c>
      <c r="CK315" s="32"/>
      <c r="CL315" s="32"/>
      <c r="CM315" s="1"/>
      <c r="CN315" s="1"/>
      <c r="CO315" s="1"/>
      <c r="CP315" s="1"/>
      <c r="CQ315" s="1"/>
      <c r="CR315" s="1"/>
      <c r="CS315" s="1"/>
    </row>
    <row r="316" s="1" customFormat="1">
      <c r="A316" s="30" t="s">
        <v>216</v>
      </c>
      <c r="B316" s="30" t="s">
        <v>80</v>
      </c>
      <c r="C316" s="30" t="s">
        <v>34</v>
      </c>
      <c r="D316" s="30" t="s">
        <v>296</v>
      </c>
      <c r="E316" s="30" t="s">
        <v>140</v>
      </c>
      <c r="F316" s="31" t="s">
        <v>141</v>
      </c>
      <c r="G316" s="17">
        <v>1260.5</v>
      </c>
      <c r="H316" s="17">
        <v>1260.5</v>
      </c>
      <c r="I316" s="17">
        <v>1260.5</v>
      </c>
      <c r="J316" s="17"/>
      <c r="K316" s="17"/>
      <c r="L316" s="17"/>
      <c r="M316" s="17">
        <f t="shared" si="1284"/>
        <v>1260.5</v>
      </c>
      <c r="N316" s="17">
        <f t="shared" si="1285"/>
        <v>1260.5</v>
      </c>
      <c r="O316" s="17">
        <f t="shared" si="1286"/>
        <v>1260.5</v>
      </c>
      <c r="P316" s="17"/>
      <c r="Q316" s="17"/>
      <c r="R316" s="17"/>
      <c r="S316" s="17"/>
      <c r="T316" s="17"/>
      <c r="U316" s="17"/>
      <c r="V316" s="17"/>
      <c r="W316" s="17"/>
      <c r="X316" s="17"/>
      <c r="Y316" s="17">
        <f t="shared" si="1287"/>
        <v>1260.5</v>
      </c>
      <c r="Z316" s="17">
        <f t="shared" si="1288"/>
        <v>1260.5</v>
      </c>
      <c r="AA316" s="17">
        <f t="shared" si="1289"/>
        <v>1260.5</v>
      </c>
      <c r="AB316" s="17"/>
      <c r="AC316" s="17"/>
      <c r="AD316" s="17"/>
      <c r="AE316" s="17">
        <f t="shared" si="1290"/>
        <v>1260.5</v>
      </c>
      <c r="AF316" s="17">
        <f t="shared" si="1291"/>
        <v>1260.5</v>
      </c>
      <c r="AG316" s="17">
        <f t="shared" si="1292"/>
        <v>1260.5</v>
      </c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>
        <f t="shared" si="1293"/>
        <v>1260.5</v>
      </c>
      <c r="AX316" s="17">
        <f t="shared" si="1294"/>
        <v>1260.5</v>
      </c>
      <c r="AY316" s="17">
        <f t="shared" si="1295"/>
        <v>1260.5</v>
      </c>
      <c r="AZ316" s="17"/>
      <c r="BA316" s="17">
        <f t="shared" si="1296"/>
        <v>1260.5</v>
      </c>
      <c r="BB316" s="17">
        <f t="shared" si="1297"/>
        <v>1260.5</v>
      </c>
      <c r="BC316" s="17">
        <f t="shared" si="1298"/>
        <v>1260.5</v>
      </c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>
        <f t="shared" si="1299"/>
        <v>1260.5</v>
      </c>
      <c r="BP316" s="17">
        <f t="shared" si="1300"/>
        <v>1260.5</v>
      </c>
      <c r="BQ316" s="17">
        <f t="shared" si="1301"/>
        <v>1260.5</v>
      </c>
      <c r="BR316" s="17"/>
      <c r="BS316" s="17"/>
      <c r="BT316" s="17"/>
      <c r="BU316" s="17">
        <f t="shared" si="1302"/>
        <v>1260.5</v>
      </c>
      <c r="BV316" s="17">
        <f t="shared" si="1303"/>
        <v>1260.5</v>
      </c>
      <c r="BW316" s="17">
        <f t="shared" si="1304"/>
        <v>1260.5</v>
      </c>
      <c r="BX316" s="17"/>
      <c r="BY316" s="17"/>
      <c r="BZ316" s="17"/>
      <c r="CA316" s="17"/>
      <c r="CB316" s="17"/>
      <c r="CC316" s="17"/>
      <c r="CD316" s="17"/>
      <c r="CE316" s="17"/>
      <c r="CF316" s="17"/>
      <c r="CG316" s="17">
        <f t="shared" si="1305"/>
        <v>1260.5</v>
      </c>
      <c r="CH316" s="17">
        <f t="shared" si="1306"/>
        <v>1260.5</v>
      </c>
      <c r="CI316" s="17">
        <f t="shared" si="1307"/>
        <v>1260.5</v>
      </c>
      <c r="CJ316" s="17"/>
      <c r="CK316" s="32"/>
      <c r="CL316" s="32"/>
      <c r="CM316" s="1"/>
      <c r="CN316" s="1"/>
      <c r="CO316" s="1"/>
      <c r="CP316" s="1"/>
      <c r="CQ316" s="1"/>
      <c r="CR316" s="1"/>
      <c r="CS316" s="1"/>
    </row>
    <row r="317" s="1" customFormat="1">
      <c r="A317" s="30" t="s">
        <v>216</v>
      </c>
      <c r="B317" s="30" t="s">
        <v>80</v>
      </c>
      <c r="C317" s="30" t="s">
        <v>34</v>
      </c>
      <c r="D317" s="30" t="s">
        <v>240</v>
      </c>
      <c r="E317" s="30"/>
      <c r="F317" s="31" t="s">
        <v>241</v>
      </c>
      <c r="G317" s="17">
        <f>G318</f>
        <v>2304</v>
      </c>
      <c r="H317" s="17">
        <f>H318</f>
        <v>527.70000000000005</v>
      </c>
      <c r="I317" s="17">
        <f>I318</f>
        <v>1548.2</v>
      </c>
      <c r="J317" s="17">
        <f>J318</f>
        <v>0</v>
      </c>
      <c r="K317" s="17">
        <f>K318</f>
        <v>0</v>
      </c>
      <c r="L317" s="17">
        <f>L318</f>
        <v>0</v>
      </c>
      <c r="M317" s="17">
        <f t="shared" si="1284"/>
        <v>2304</v>
      </c>
      <c r="N317" s="17">
        <f t="shared" si="1285"/>
        <v>527.70000000000005</v>
      </c>
      <c r="O317" s="17">
        <f t="shared" si="1286"/>
        <v>1548.2</v>
      </c>
      <c r="P317" s="17">
        <f>P318</f>
        <v>0</v>
      </c>
      <c r="Q317" s="17">
        <f>Q318</f>
        <v>0</v>
      </c>
      <c r="R317" s="17">
        <f>R318</f>
        <v>0</v>
      </c>
      <c r="S317" s="17">
        <f>S318</f>
        <v>0</v>
      </c>
      <c r="T317" s="17">
        <f>T318</f>
        <v>0</v>
      </c>
      <c r="U317" s="17">
        <f>U318</f>
        <v>0</v>
      </c>
      <c r="V317" s="17">
        <f>V318</f>
        <v>0</v>
      </c>
      <c r="W317" s="17">
        <f>W318</f>
        <v>0</v>
      </c>
      <c r="X317" s="17">
        <f>X318</f>
        <v>0</v>
      </c>
      <c r="Y317" s="17">
        <f t="shared" si="1287"/>
        <v>2304</v>
      </c>
      <c r="Z317" s="17">
        <f t="shared" si="1288"/>
        <v>527.70000000000005</v>
      </c>
      <c r="AA317" s="17">
        <f t="shared" si="1289"/>
        <v>1548.2</v>
      </c>
      <c r="AB317" s="17">
        <f>AB318</f>
        <v>0</v>
      </c>
      <c r="AC317" s="17">
        <f>AC318</f>
        <v>0</v>
      </c>
      <c r="AD317" s="17">
        <f>AD318</f>
        <v>0</v>
      </c>
      <c r="AE317" s="17">
        <f t="shared" si="1290"/>
        <v>2304</v>
      </c>
      <c r="AF317" s="17">
        <f t="shared" si="1291"/>
        <v>527.70000000000005</v>
      </c>
      <c r="AG317" s="17">
        <f t="shared" si="1292"/>
        <v>1548.2</v>
      </c>
      <c r="AH317" s="17">
        <f>AH318</f>
        <v>0</v>
      </c>
      <c r="AI317" s="17">
        <f>AI318</f>
        <v>0</v>
      </c>
      <c r="AJ317" s="17">
        <f>AJ318</f>
        <v>0</v>
      </c>
      <c r="AK317" s="17">
        <f>AK318</f>
        <v>0</v>
      </c>
      <c r="AL317" s="17">
        <f>AL318</f>
        <v>0</v>
      </c>
      <c r="AM317" s="17">
        <f>AM318</f>
        <v>0</v>
      </c>
      <c r="AN317" s="17">
        <f>AN318</f>
        <v>0</v>
      </c>
      <c r="AO317" s="17">
        <f>AO318</f>
        <v>0</v>
      </c>
      <c r="AP317" s="17">
        <f>AP318</f>
        <v>0</v>
      </c>
      <c r="AQ317" s="17">
        <f>AQ318</f>
        <v>0</v>
      </c>
      <c r="AR317" s="17">
        <f>AR318</f>
        <v>0</v>
      </c>
      <c r="AS317" s="17">
        <f>AS318</f>
        <v>0</v>
      </c>
      <c r="AT317" s="17">
        <f>AT318</f>
        <v>0</v>
      </c>
      <c r="AU317" s="17">
        <f>AU318</f>
        <v>0</v>
      </c>
      <c r="AV317" s="17">
        <f>AV318</f>
        <v>0</v>
      </c>
      <c r="AW317" s="17">
        <f t="shared" si="1293"/>
        <v>2304</v>
      </c>
      <c r="AX317" s="17">
        <f t="shared" si="1294"/>
        <v>527.70000000000005</v>
      </c>
      <c r="AY317" s="17">
        <f t="shared" si="1295"/>
        <v>1548.2</v>
      </c>
      <c r="AZ317" s="17">
        <f>AZ318</f>
        <v>0</v>
      </c>
      <c r="BA317" s="17">
        <f t="shared" si="1296"/>
        <v>2304</v>
      </c>
      <c r="BB317" s="17">
        <f t="shared" si="1297"/>
        <v>527.70000000000005</v>
      </c>
      <c r="BC317" s="17">
        <f t="shared" si="1298"/>
        <v>1548.2</v>
      </c>
      <c r="BD317" s="17">
        <f>BD318</f>
        <v>0</v>
      </c>
      <c r="BE317" s="17">
        <f>BE318</f>
        <v>0</v>
      </c>
      <c r="BF317" s="17">
        <f>BF318</f>
        <v>0</v>
      </c>
      <c r="BG317" s="17">
        <f>BG318</f>
        <v>0</v>
      </c>
      <c r="BH317" s="17">
        <f>BH318</f>
        <v>0</v>
      </c>
      <c r="BI317" s="17">
        <f>BI318</f>
        <v>0</v>
      </c>
      <c r="BJ317" s="17">
        <f>BJ318</f>
        <v>0</v>
      </c>
      <c r="BK317" s="17">
        <f>BK318</f>
        <v>0</v>
      </c>
      <c r="BL317" s="17">
        <f>BL318</f>
        <v>0</v>
      </c>
      <c r="BM317" s="17">
        <f>BM318</f>
        <v>0</v>
      </c>
      <c r="BN317" s="17">
        <f>BN318</f>
        <v>0</v>
      </c>
      <c r="BO317" s="17">
        <f t="shared" si="1299"/>
        <v>2304</v>
      </c>
      <c r="BP317" s="17">
        <f t="shared" si="1300"/>
        <v>527.70000000000005</v>
      </c>
      <c r="BQ317" s="17">
        <f t="shared" si="1301"/>
        <v>1548.2</v>
      </c>
      <c r="BR317" s="17">
        <f>BR318</f>
        <v>0</v>
      </c>
      <c r="BS317" s="17">
        <f>BS318</f>
        <v>0</v>
      </c>
      <c r="BT317" s="17">
        <f>BT318</f>
        <v>0</v>
      </c>
      <c r="BU317" s="17">
        <f t="shared" si="1302"/>
        <v>2304</v>
      </c>
      <c r="BV317" s="17">
        <f t="shared" si="1303"/>
        <v>527.70000000000005</v>
      </c>
      <c r="BW317" s="17">
        <f t="shared" si="1304"/>
        <v>1548.2</v>
      </c>
      <c r="BX317" s="17">
        <f>BX318</f>
        <v>0</v>
      </c>
      <c r="BY317" s="17">
        <f>BY318</f>
        <v>0</v>
      </c>
      <c r="BZ317" s="17">
        <f>BZ318</f>
        <v>0</v>
      </c>
      <c r="CA317" s="17">
        <f>CA318</f>
        <v>0</v>
      </c>
      <c r="CB317" s="17">
        <f>CB318</f>
        <v>0</v>
      </c>
      <c r="CC317" s="17">
        <f>CC318</f>
        <v>0</v>
      </c>
      <c r="CD317" s="17">
        <f>CD318</f>
        <v>0</v>
      </c>
      <c r="CE317" s="17">
        <f>CE318</f>
        <v>0</v>
      </c>
      <c r="CF317" s="17">
        <f>CF318</f>
        <v>0</v>
      </c>
      <c r="CG317" s="17">
        <f t="shared" si="1305"/>
        <v>2304</v>
      </c>
      <c r="CH317" s="17">
        <f t="shared" si="1306"/>
        <v>527.70000000000005</v>
      </c>
      <c r="CI317" s="17">
        <f t="shared" si="1307"/>
        <v>1548.2</v>
      </c>
      <c r="CJ317" s="17">
        <f>CJ318</f>
        <v>0</v>
      </c>
      <c r="CK317" s="32"/>
      <c r="CL317" s="32"/>
      <c r="CM317" s="1"/>
      <c r="CN317" s="1"/>
      <c r="CO317" s="1"/>
      <c r="CP317" s="1"/>
      <c r="CQ317" s="1"/>
      <c r="CR317" s="1"/>
      <c r="CS317" s="1"/>
    </row>
    <row r="318" s="1" customFormat="1">
      <c r="A318" s="30" t="s">
        <v>216</v>
      </c>
      <c r="B318" s="30" t="s">
        <v>80</v>
      </c>
      <c r="C318" s="30" t="s">
        <v>34</v>
      </c>
      <c r="D318" s="30" t="s">
        <v>240</v>
      </c>
      <c r="E318" s="30" t="s">
        <v>140</v>
      </c>
      <c r="F318" s="31" t="s">
        <v>141</v>
      </c>
      <c r="G318" s="17">
        <v>2304</v>
      </c>
      <c r="H318" s="17">
        <v>527.70000000000005</v>
      </c>
      <c r="I318" s="17">
        <v>1548.2</v>
      </c>
      <c r="J318" s="17"/>
      <c r="K318" s="17"/>
      <c r="L318" s="17"/>
      <c r="M318" s="17">
        <f t="shared" si="1284"/>
        <v>2304</v>
      </c>
      <c r="N318" s="17">
        <f t="shared" si="1285"/>
        <v>527.70000000000005</v>
      </c>
      <c r="O318" s="17">
        <f t="shared" si="1286"/>
        <v>1548.2</v>
      </c>
      <c r="P318" s="17"/>
      <c r="Q318" s="17"/>
      <c r="R318" s="17"/>
      <c r="S318" s="17"/>
      <c r="T318" s="17"/>
      <c r="U318" s="17"/>
      <c r="V318" s="17"/>
      <c r="W318" s="17"/>
      <c r="X318" s="17"/>
      <c r="Y318" s="17">
        <f t="shared" si="1287"/>
        <v>2304</v>
      </c>
      <c r="Z318" s="17">
        <f t="shared" si="1288"/>
        <v>527.70000000000005</v>
      </c>
      <c r="AA318" s="17">
        <f t="shared" si="1289"/>
        <v>1548.2</v>
      </c>
      <c r="AB318" s="17"/>
      <c r="AC318" s="17"/>
      <c r="AD318" s="17"/>
      <c r="AE318" s="17">
        <f t="shared" si="1290"/>
        <v>2304</v>
      </c>
      <c r="AF318" s="17">
        <f t="shared" si="1291"/>
        <v>527.70000000000005</v>
      </c>
      <c r="AG318" s="17">
        <f t="shared" si="1292"/>
        <v>1548.2</v>
      </c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>
        <f t="shared" si="1293"/>
        <v>2304</v>
      </c>
      <c r="AX318" s="17">
        <f t="shared" si="1294"/>
        <v>527.70000000000005</v>
      </c>
      <c r="AY318" s="17">
        <f t="shared" si="1295"/>
        <v>1548.2</v>
      </c>
      <c r="AZ318" s="17"/>
      <c r="BA318" s="17">
        <f t="shared" si="1296"/>
        <v>2304</v>
      </c>
      <c r="BB318" s="17">
        <f t="shared" si="1297"/>
        <v>527.70000000000005</v>
      </c>
      <c r="BC318" s="17">
        <f t="shared" si="1298"/>
        <v>1548.2</v>
      </c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>
        <f t="shared" si="1299"/>
        <v>2304</v>
      </c>
      <c r="BP318" s="17">
        <f t="shared" si="1300"/>
        <v>527.70000000000005</v>
      </c>
      <c r="BQ318" s="17">
        <f t="shared" si="1301"/>
        <v>1548.2</v>
      </c>
      <c r="BR318" s="17"/>
      <c r="BS318" s="17"/>
      <c r="BT318" s="17"/>
      <c r="BU318" s="17">
        <f t="shared" si="1302"/>
        <v>2304</v>
      </c>
      <c r="BV318" s="17">
        <f t="shared" si="1303"/>
        <v>527.70000000000005</v>
      </c>
      <c r="BW318" s="17">
        <f t="shared" si="1304"/>
        <v>1548.2</v>
      </c>
      <c r="BX318" s="17"/>
      <c r="BY318" s="17"/>
      <c r="BZ318" s="17"/>
      <c r="CA318" s="17"/>
      <c r="CB318" s="17"/>
      <c r="CC318" s="17"/>
      <c r="CD318" s="17"/>
      <c r="CE318" s="17"/>
      <c r="CF318" s="17"/>
      <c r="CG318" s="17">
        <f t="shared" si="1305"/>
        <v>2304</v>
      </c>
      <c r="CH318" s="17">
        <f t="shared" si="1306"/>
        <v>527.70000000000005</v>
      </c>
      <c r="CI318" s="17">
        <f t="shared" si="1307"/>
        <v>1548.2</v>
      </c>
      <c r="CJ318" s="17"/>
      <c r="CK318" s="32"/>
      <c r="CL318" s="32"/>
      <c r="CM318" s="1"/>
      <c r="CN318" s="1"/>
      <c r="CO318" s="1"/>
      <c r="CP318" s="1"/>
      <c r="CQ318" s="1"/>
      <c r="CR318" s="1"/>
      <c r="CS318" s="1"/>
    </row>
    <row r="319" s="1" customFormat="1">
      <c r="A319" s="30" t="s">
        <v>216</v>
      </c>
      <c r="B319" s="30" t="s">
        <v>80</v>
      </c>
      <c r="C319" s="30" t="s">
        <v>34</v>
      </c>
      <c r="D319" s="30" t="s">
        <v>165</v>
      </c>
      <c r="E319" s="30"/>
      <c r="F319" s="31" t="s">
        <v>166</v>
      </c>
      <c r="G319" s="17">
        <f t="shared" ref="G319:G326" si="1366">G320</f>
        <v>3682</v>
      </c>
      <c r="H319" s="17">
        <f t="shared" ref="H319:H326" si="1367">H320</f>
        <v>3682</v>
      </c>
      <c r="I319" s="17">
        <f t="shared" ref="I319:I326" si="1368">I320</f>
        <v>3682</v>
      </c>
      <c r="J319" s="17">
        <f t="shared" ref="J319:J326" si="1369">J320</f>
        <v>0</v>
      </c>
      <c r="K319" s="17">
        <f t="shared" ref="K319:K326" si="1370">K320</f>
        <v>0</v>
      </c>
      <c r="L319" s="17">
        <f t="shared" ref="L319:L326" si="1371">L320</f>
        <v>0</v>
      </c>
      <c r="M319" s="17">
        <f t="shared" si="1284"/>
        <v>3682</v>
      </c>
      <c r="N319" s="17">
        <f t="shared" si="1285"/>
        <v>3682</v>
      </c>
      <c r="O319" s="17">
        <f t="shared" si="1286"/>
        <v>3682</v>
      </c>
      <c r="P319" s="17">
        <f t="shared" ref="P319:P326" si="1372">P320</f>
        <v>0</v>
      </c>
      <c r="Q319" s="17">
        <f t="shared" ref="Q319:Q326" si="1373">Q320</f>
        <v>0</v>
      </c>
      <c r="R319" s="17">
        <f t="shared" ref="R319:R326" si="1374">R320</f>
        <v>0</v>
      </c>
      <c r="S319" s="17">
        <f t="shared" ref="S319:S326" si="1375">S320</f>
        <v>0</v>
      </c>
      <c r="T319" s="17">
        <f t="shared" ref="T319:T326" si="1376">T320</f>
        <v>0</v>
      </c>
      <c r="U319" s="17">
        <f t="shared" ref="U319:U326" si="1377">U320</f>
        <v>0</v>
      </c>
      <c r="V319" s="17">
        <f t="shared" ref="V319:V326" si="1378">V320</f>
        <v>0</v>
      </c>
      <c r="W319" s="17">
        <f t="shared" ref="W319:W326" si="1379">W320</f>
        <v>0</v>
      </c>
      <c r="X319" s="17">
        <f t="shared" ref="X319:X326" si="1380">X320</f>
        <v>0</v>
      </c>
      <c r="Y319" s="17">
        <f t="shared" si="1287"/>
        <v>3682</v>
      </c>
      <c r="Z319" s="17">
        <f t="shared" si="1288"/>
        <v>3682</v>
      </c>
      <c r="AA319" s="17">
        <f t="shared" si="1289"/>
        <v>3682</v>
      </c>
      <c r="AB319" s="17">
        <f t="shared" ref="AB319:AB326" si="1381">AB320</f>
        <v>0</v>
      </c>
      <c r="AC319" s="17">
        <f t="shared" ref="AC319:AC326" si="1382">AC320</f>
        <v>0</v>
      </c>
      <c r="AD319" s="17">
        <f t="shared" ref="AD319:AD326" si="1383">AD320</f>
        <v>0</v>
      </c>
      <c r="AE319" s="17">
        <f t="shared" si="1290"/>
        <v>3682</v>
      </c>
      <c r="AF319" s="17">
        <f t="shared" si="1291"/>
        <v>3682</v>
      </c>
      <c r="AG319" s="17">
        <f t="shared" si="1292"/>
        <v>3682</v>
      </c>
      <c r="AH319" s="17">
        <f t="shared" ref="AH319:AH326" si="1384">AH320</f>
        <v>0</v>
      </c>
      <c r="AI319" s="17">
        <f t="shared" ref="AI319:AI326" si="1385">AI320</f>
        <v>0</v>
      </c>
      <c r="AJ319" s="17">
        <f t="shared" ref="AJ319:AJ326" si="1386">AJ320</f>
        <v>1818</v>
      </c>
      <c r="AK319" s="17">
        <f t="shared" ref="AK319:AK326" si="1387">AK320</f>
        <v>0</v>
      </c>
      <c r="AL319" s="17">
        <f t="shared" ref="AL319:AL326" si="1388">AL320</f>
        <v>0</v>
      </c>
      <c r="AM319" s="17">
        <f t="shared" ref="AM319:AM326" si="1389">AM320</f>
        <v>1818</v>
      </c>
      <c r="AN319" s="17">
        <f t="shared" ref="AN319:AN326" si="1390">AN320</f>
        <v>0</v>
      </c>
      <c r="AO319" s="17">
        <f t="shared" ref="AO319:AO326" si="1391">AO320</f>
        <v>0</v>
      </c>
      <c r="AP319" s="17">
        <f t="shared" ref="AP319:AP326" si="1392">AP320</f>
        <v>0</v>
      </c>
      <c r="AQ319" s="17">
        <f t="shared" ref="AQ319:AQ326" si="1393">AQ320</f>
        <v>0</v>
      </c>
      <c r="AR319" s="17">
        <f t="shared" ref="AR319:AR326" si="1394">AR320</f>
        <v>0</v>
      </c>
      <c r="AS319" s="17">
        <f t="shared" ref="AS319:AS326" si="1395">AS320</f>
        <v>0</v>
      </c>
      <c r="AT319" s="17">
        <f t="shared" ref="AT319:AT326" si="1396">AT320</f>
        <v>1818</v>
      </c>
      <c r="AU319" s="17">
        <f t="shared" ref="AU319:AU326" si="1397">AU320</f>
        <v>0</v>
      </c>
      <c r="AV319" s="17">
        <f t="shared" ref="AV319:AV326" si="1398">AV320</f>
        <v>0</v>
      </c>
      <c r="AW319" s="17">
        <f t="shared" si="1293"/>
        <v>5500</v>
      </c>
      <c r="AX319" s="17">
        <f t="shared" si="1294"/>
        <v>5500</v>
      </c>
      <c r="AY319" s="17">
        <f t="shared" si="1295"/>
        <v>5500</v>
      </c>
      <c r="AZ319" s="17">
        <f t="shared" ref="AZ319:AZ326" si="1399">AZ320</f>
        <v>0</v>
      </c>
      <c r="BA319" s="17">
        <f t="shared" si="1296"/>
        <v>5500</v>
      </c>
      <c r="BB319" s="17">
        <f t="shared" si="1297"/>
        <v>5500</v>
      </c>
      <c r="BC319" s="17">
        <f t="shared" si="1298"/>
        <v>5500</v>
      </c>
      <c r="BD319" s="17">
        <f t="shared" ref="BD319:BD326" si="1400">BD320</f>
        <v>0</v>
      </c>
      <c r="BE319" s="17">
        <f t="shared" ref="BE319:BE326" si="1401">BE320</f>
        <v>0</v>
      </c>
      <c r="BF319" s="17">
        <f t="shared" ref="BF319:BF326" si="1402">BF320</f>
        <v>0</v>
      </c>
      <c r="BG319" s="17">
        <f t="shared" ref="BG319:BG326" si="1403">BG320</f>
        <v>0</v>
      </c>
      <c r="BH319" s="17">
        <f t="shared" ref="BH319:BH326" si="1404">BH320</f>
        <v>0</v>
      </c>
      <c r="BI319" s="17">
        <f t="shared" ref="BI319:BI326" si="1405">BI320</f>
        <v>0</v>
      </c>
      <c r="BJ319" s="17">
        <f t="shared" ref="BJ319:BJ326" si="1406">BJ320</f>
        <v>0</v>
      </c>
      <c r="BK319" s="17">
        <f t="shared" ref="BK319:BK326" si="1407">BK320</f>
        <v>0</v>
      </c>
      <c r="BL319" s="17">
        <f t="shared" ref="BL319:BL326" si="1408">BL320</f>
        <v>0</v>
      </c>
      <c r="BM319" s="17">
        <f t="shared" ref="BM319:BM326" si="1409">BM320</f>
        <v>0</v>
      </c>
      <c r="BN319" s="17">
        <f t="shared" ref="BN319:BN326" si="1410">BN320</f>
        <v>0</v>
      </c>
      <c r="BO319" s="17">
        <f t="shared" si="1299"/>
        <v>5500</v>
      </c>
      <c r="BP319" s="17">
        <f t="shared" si="1300"/>
        <v>5500</v>
      </c>
      <c r="BQ319" s="17">
        <f t="shared" si="1301"/>
        <v>5500</v>
      </c>
      <c r="BR319" s="17">
        <f t="shared" ref="BR319:BR326" si="1411">BR320</f>
        <v>0</v>
      </c>
      <c r="BS319" s="17">
        <f t="shared" ref="BS319:BS326" si="1412">BS320</f>
        <v>0</v>
      </c>
      <c r="BT319" s="17">
        <f t="shared" ref="BT319:BT326" si="1413">BT320</f>
        <v>0</v>
      </c>
      <c r="BU319" s="17">
        <f t="shared" si="1302"/>
        <v>5500</v>
      </c>
      <c r="BV319" s="17">
        <f t="shared" si="1303"/>
        <v>5500</v>
      </c>
      <c r="BW319" s="17">
        <f t="shared" si="1304"/>
        <v>5500</v>
      </c>
      <c r="BX319" s="17">
        <f t="shared" ref="BX319:BX326" si="1414">BX320</f>
        <v>0</v>
      </c>
      <c r="BY319" s="17">
        <f t="shared" ref="BY319:BY326" si="1415">BY320</f>
        <v>0</v>
      </c>
      <c r="BZ319" s="17">
        <f t="shared" ref="BZ319:BZ326" si="1416">BZ320</f>
        <v>0</v>
      </c>
      <c r="CA319" s="17">
        <f t="shared" ref="CA319:CA326" si="1417">CA320</f>
        <v>0</v>
      </c>
      <c r="CB319" s="17">
        <f t="shared" ref="CB319:CB326" si="1418">CB320</f>
        <v>0</v>
      </c>
      <c r="CC319" s="17">
        <f t="shared" ref="CC319:CC326" si="1419">CC320</f>
        <v>0</v>
      </c>
      <c r="CD319" s="17">
        <f t="shared" ref="CD319:CD326" si="1420">CD320</f>
        <v>0</v>
      </c>
      <c r="CE319" s="17">
        <f t="shared" ref="CE319:CE326" si="1421">CE320</f>
        <v>0</v>
      </c>
      <c r="CF319" s="17">
        <f t="shared" ref="CF319:CF326" si="1422">CF320</f>
        <v>0</v>
      </c>
      <c r="CG319" s="17">
        <f t="shared" si="1305"/>
        <v>5500</v>
      </c>
      <c r="CH319" s="17">
        <f t="shared" si="1306"/>
        <v>5500</v>
      </c>
      <c r="CI319" s="17">
        <f t="shared" si="1307"/>
        <v>5500</v>
      </c>
      <c r="CJ319" s="17">
        <f t="shared" ref="CJ319:CJ326" si="1423">CJ320</f>
        <v>0</v>
      </c>
      <c r="CK319" s="32"/>
      <c r="CL319" s="32"/>
      <c r="CM319" s="1"/>
      <c r="CN319" s="1"/>
      <c r="CO319" s="1"/>
      <c r="CP319" s="1"/>
      <c r="CQ319" s="1"/>
      <c r="CR319" s="1"/>
      <c r="CS319" s="1"/>
    </row>
    <row r="320" s="1" customFormat="1">
      <c r="A320" s="30" t="s">
        <v>216</v>
      </c>
      <c r="B320" s="30" t="s">
        <v>80</v>
      </c>
      <c r="C320" s="30" t="s">
        <v>34</v>
      </c>
      <c r="D320" s="30" t="s">
        <v>167</v>
      </c>
      <c r="E320" s="30"/>
      <c r="F320" s="31" t="s">
        <v>41</v>
      </c>
      <c r="G320" s="17">
        <f t="shared" si="1366"/>
        <v>3682</v>
      </c>
      <c r="H320" s="17">
        <f t="shared" si="1367"/>
        <v>3682</v>
      </c>
      <c r="I320" s="17">
        <f t="shared" si="1368"/>
        <v>3682</v>
      </c>
      <c r="J320" s="17">
        <f t="shared" si="1369"/>
        <v>0</v>
      </c>
      <c r="K320" s="17">
        <f t="shared" si="1370"/>
        <v>0</v>
      </c>
      <c r="L320" s="17">
        <f t="shared" si="1371"/>
        <v>0</v>
      </c>
      <c r="M320" s="17">
        <f t="shared" si="1284"/>
        <v>3682</v>
      </c>
      <c r="N320" s="17">
        <f t="shared" si="1285"/>
        <v>3682</v>
      </c>
      <c r="O320" s="17">
        <f t="shared" si="1286"/>
        <v>3682</v>
      </c>
      <c r="P320" s="17">
        <f t="shared" si="1372"/>
        <v>0</v>
      </c>
      <c r="Q320" s="17">
        <f t="shared" si="1373"/>
        <v>0</v>
      </c>
      <c r="R320" s="17">
        <f t="shared" si="1374"/>
        <v>0</v>
      </c>
      <c r="S320" s="17">
        <f t="shared" si="1375"/>
        <v>0</v>
      </c>
      <c r="T320" s="17">
        <f t="shared" si="1376"/>
        <v>0</v>
      </c>
      <c r="U320" s="17">
        <f t="shared" si="1377"/>
        <v>0</v>
      </c>
      <c r="V320" s="17">
        <f t="shared" si="1378"/>
        <v>0</v>
      </c>
      <c r="W320" s="17">
        <f t="shared" si="1379"/>
        <v>0</v>
      </c>
      <c r="X320" s="17">
        <f t="shared" si="1380"/>
        <v>0</v>
      </c>
      <c r="Y320" s="17">
        <f t="shared" si="1287"/>
        <v>3682</v>
      </c>
      <c r="Z320" s="17">
        <f t="shared" si="1288"/>
        <v>3682</v>
      </c>
      <c r="AA320" s="17">
        <f t="shared" si="1289"/>
        <v>3682</v>
      </c>
      <c r="AB320" s="17">
        <f t="shared" si="1381"/>
        <v>0</v>
      </c>
      <c r="AC320" s="17">
        <f t="shared" si="1382"/>
        <v>0</v>
      </c>
      <c r="AD320" s="17">
        <f t="shared" si="1383"/>
        <v>0</v>
      </c>
      <c r="AE320" s="17">
        <f t="shared" si="1290"/>
        <v>3682</v>
      </c>
      <c r="AF320" s="17">
        <f t="shared" si="1291"/>
        <v>3682</v>
      </c>
      <c r="AG320" s="17">
        <f t="shared" si="1292"/>
        <v>3682</v>
      </c>
      <c r="AH320" s="17">
        <f t="shared" si="1384"/>
        <v>0</v>
      </c>
      <c r="AI320" s="17">
        <f t="shared" si="1385"/>
        <v>0</v>
      </c>
      <c r="AJ320" s="17">
        <f t="shared" si="1386"/>
        <v>1818</v>
      </c>
      <c r="AK320" s="17">
        <f t="shared" si="1387"/>
        <v>0</v>
      </c>
      <c r="AL320" s="17">
        <f t="shared" si="1388"/>
        <v>0</v>
      </c>
      <c r="AM320" s="17">
        <f t="shared" si="1389"/>
        <v>1818</v>
      </c>
      <c r="AN320" s="17">
        <f t="shared" si="1390"/>
        <v>0</v>
      </c>
      <c r="AO320" s="17">
        <f t="shared" si="1391"/>
        <v>0</v>
      </c>
      <c r="AP320" s="17">
        <f t="shared" si="1392"/>
        <v>0</v>
      </c>
      <c r="AQ320" s="17">
        <f t="shared" si="1393"/>
        <v>0</v>
      </c>
      <c r="AR320" s="17">
        <f t="shared" si="1394"/>
        <v>0</v>
      </c>
      <c r="AS320" s="17">
        <f t="shared" si="1395"/>
        <v>0</v>
      </c>
      <c r="AT320" s="17">
        <f t="shared" si="1396"/>
        <v>1818</v>
      </c>
      <c r="AU320" s="17">
        <f t="shared" si="1397"/>
        <v>0</v>
      </c>
      <c r="AV320" s="17">
        <f t="shared" si="1398"/>
        <v>0</v>
      </c>
      <c r="AW320" s="17">
        <f t="shared" si="1293"/>
        <v>5500</v>
      </c>
      <c r="AX320" s="17">
        <f t="shared" si="1294"/>
        <v>5500</v>
      </c>
      <c r="AY320" s="17">
        <f t="shared" si="1295"/>
        <v>5500</v>
      </c>
      <c r="AZ320" s="17">
        <f t="shared" si="1399"/>
        <v>0</v>
      </c>
      <c r="BA320" s="17">
        <f t="shared" si="1296"/>
        <v>5500</v>
      </c>
      <c r="BB320" s="17">
        <f t="shared" si="1297"/>
        <v>5500</v>
      </c>
      <c r="BC320" s="17">
        <f t="shared" si="1298"/>
        <v>5500</v>
      </c>
      <c r="BD320" s="17">
        <f t="shared" si="1400"/>
        <v>0</v>
      </c>
      <c r="BE320" s="17">
        <f t="shared" si="1401"/>
        <v>0</v>
      </c>
      <c r="BF320" s="17">
        <f t="shared" si="1402"/>
        <v>0</v>
      </c>
      <c r="BG320" s="17">
        <f t="shared" si="1403"/>
        <v>0</v>
      </c>
      <c r="BH320" s="17">
        <f t="shared" si="1404"/>
        <v>0</v>
      </c>
      <c r="BI320" s="17">
        <f t="shared" si="1405"/>
        <v>0</v>
      </c>
      <c r="BJ320" s="17">
        <f t="shared" si="1406"/>
        <v>0</v>
      </c>
      <c r="BK320" s="17">
        <f t="shared" si="1407"/>
        <v>0</v>
      </c>
      <c r="BL320" s="17">
        <f t="shared" si="1408"/>
        <v>0</v>
      </c>
      <c r="BM320" s="17">
        <f t="shared" si="1409"/>
        <v>0</v>
      </c>
      <c r="BN320" s="17">
        <f t="shared" si="1410"/>
        <v>0</v>
      </c>
      <c r="BO320" s="17">
        <f t="shared" si="1299"/>
        <v>5500</v>
      </c>
      <c r="BP320" s="17">
        <f t="shared" si="1300"/>
        <v>5500</v>
      </c>
      <c r="BQ320" s="17">
        <f t="shared" si="1301"/>
        <v>5500</v>
      </c>
      <c r="BR320" s="17">
        <f t="shared" si="1411"/>
        <v>0</v>
      </c>
      <c r="BS320" s="17">
        <f t="shared" si="1412"/>
        <v>0</v>
      </c>
      <c r="BT320" s="17">
        <f t="shared" si="1413"/>
        <v>0</v>
      </c>
      <c r="BU320" s="17">
        <f t="shared" si="1302"/>
        <v>5500</v>
      </c>
      <c r="BV320" s="17">
        <f t="shared" si="1303"/>
        <v>5500</v>
      </c>
      <c r="BW320" s="17">
        <f t="shared" si="1304"/>
        <v>5500</v>
      </c>
      <c r="BX320" s="17">
        <f t="shared" si="1414"/>
        <v>0</v>
      </c>
      <c r="BY320" s="17">
        <f t="shared" si="1415"/>
        <v>0</v>
      </c>
      <c r="BZ320" s="17">
        <f t="shared" si="1416"/>
        <v>0</v>
      </c>
      <c r="CA320" s="17">
        <f t="shared" si="1417"/>
        <v>0</v>
      </c>
      <c r="CB320" s="17">
        <f t="shared" si="1418"/>
        <v>0</v>
      </c>
      <c r="CC320" s="17">
        <f t="shared" si="1419"/>
        <v>0</v>
      </c>
      <c r="CD320" s="17">
        <f t="shared" si="1420"/>
        <v>0</v>
      </c>
      <c r="CE320" s="17">
        <f t="shared" si="1421"/>
        <v>0</v>
      </c>
      <c r="CF320" s="17">
        <f t="shared" si="1422"/>
        <v>0</v>
      </c>
      <c r="CG320" s="17">
        <f t="shared" si="1305"/>
        <v>5500</v>
      </c>
      <c r="CH320" s="17">
        <f t="shared" si="1306"/>
        <v>5500</v>
      </c>
      <c r="CI320" s="17">
        <f t="shared" si="1307"/>
        <v>5500</v>
      </c>
      <c r="CJ320" s="17">
        <f t="shared" si="1423"/>
        <v>0</v>
      </c>
      <c r="CK320" s="32"/>
      <c r="CL320" s="32"/>
      <c r="CM320" s="1"/>
      <c r="CN320" s="1"/>
      <c r="CO320" s="1"/>
      <c r="CP320" s="1"/>
      <c r="CQ320" s="1"/>
      <c r="CR320" s="1"/>
      <c r="CS320" s="1"/>
    </row>
    <row r="321" s="1" customFormat="1">
      <c r="A321" s="30" t="s">
        <v>216</v>
      </c>
      <c r="B321" s="30" t="s">
        <v>80</v>
      </c>
      <c r="C321" s="30" t="s">
        <v>34</v>
      </c>
      <c r="D321" s="30" t="s">
        <v>192</v>
      </c>
      <c r="E321" s="30"/>
      <c r="F321" s="31" t="s">
        <v>193</v>
      </c>
      <c r="G321" s="17">
        <f t="shared" si="1366"/>
        <v>3682</v>
      </c>
      <c r="H321" s="17">
        <f t="shared" si="1367"/>
        <v>3682</v>
      </c>
      <c r="I321" s="17">
        <f t="shared" si="1368"/>
        <v>3682</v>
      </c>
      <c r="J321" s="17">
        <f t="shared" si="1369"/>
        <v>0</v>
      </c>
      <c r="K321" s="17">
        <f t="shared" si="1370"/>
        <v>0</v>
      </c>
      <c r="L321" s="17">
        <f t="shared" si="1371"/>
        <v>0</v>
      </c>
      <c r="M321" s="17">
        <f t="shared" si="1284"/>
        <v>3682</v>
      </c>
      <c r="N321" s="17">
        <f t="shared" si="1285"/>
        <v>3682</v>
      </c>
      <c r="O321" s="17">
        <f t="shared" si="1286"/>
        <v>3682</v>
      </c>
      <c r="P321" s="17">
        <f t="shared" si="1372"/>
        <v>0</v>
      </c>
      <c r="Q321" s="17">
        <f t="shared" si="1373"/>
        <v>0</v>
      </c>
      <c r="R321" s="17">
        <f t="shared" si="1374"/>
        <v>0</v>
      </c>
      <c r="S321" s="17">
        <f t="shared" si="1375"/>
        <v>0</v>
      </c>
      <c r="T321" s="17">
        <f t="shared" si="1376"/>
        <v>0</v>
      </c>
      <c r="U321" s="17">
        <f t="shared" si="1377"/>
        <v>0</v>
      </c>
      <c r="V321" s="17">
        <f t="shared" si="1378"/>
        <v>0</v>
      </c>
      <c r="W321" s="17">
        <f t="shared" si="1379"/>
        <v>0</v>
      </c>
      <c r="X321" s="17">
        <f t="shared" si="1380"/>
        <v>0</v>
      </c>
      <c r="Y321" s="17">
        <f t="shared" si="1287"/>
        <v>3682</v>
      </c>
      <c r="Z321" s="17">
        <f t="shared" si="1288"/>
        <v>3682</v>
      </c>
      <c r="AA321" s="17">
        <f t="shared" si="1289"/>
        <v>3682</v>
      </c>
      <c r="AB321" s="17">
        <f t="shared" si="1381"/>
        <v>0</v>
      </c>
      <c r="AC321" s="17">
        <f t="shared" si="1382"/>
        <v>0</v>
      </c>
      <c r="AD321" s="17">
        <f t="shared" si="1383"/>
        <v>0</v>
      </c>
      <c r="AE321" s="17">
        <f t="shared" si="1290"/>
        <v>3682</v>
      </c>
      <c r="AF321" s="17">
        <f t="shared" si="1291"/>
        <v>3682</v>
      </c>
      <c r="AG321" s="17">
        <f t="shared" si="1292"/>
        <v>3682</v>
      </c>
      <c r="AH321" s="17">
        <f t="shared" si="1384"/>
        <v>0</v>
      </c>
      <c r="AI321" s="17">
        <f t="shared" si="1385"/>
        <v>0</v>
      </c>
      <c r="AJ321" s="17">
        <f t="shared" si="1386"/>
        <v>1818</v>
      </c>
      <c r="AK321" s="17">
        <f t="shared" si="1387"/>
        <v>0</v>
      </c>
      <c r="AL321" s="17">
        <f t="shared" si="1388"/>
        <v>0</v>
      </c>
      <c r="AM321" s="17">
        <f t="shared" si="1389"/>
        <v>1818</v>
      </c>
      <c r="AN321" s="17">
        <f t="shared" si="1390"/>
        <v>0</v>
      </c>
      <c r="AO321" s="17">
        <f t="shared" si="1391"/>
        <v>0</v>
      </c>
      <c r="AP321" s="17">
        <f t="shared" si="1392"/>
        <v>0</v>
      </c>
      <c r="AQ321" s="17">
        <f t="shared" si="1393"/>
        <v>0</v>
      </c>
      <c r="AR321" s="17">
        <f t="shared" si="1394"/>
        <v>0</v>
      </c>
      <c r="AS321" s="17">
        <f t="shared" si="1395"/>
        <v>0</v>
      </c>
      <c r="AT321" s="17">
        <f t="shared" si="1396"/>
        <v>1818</v>
      </c>
      <c r="AU321" s="17">
        <f t="shared" si="1397"/>
        <v>0</v>
      </c>
      <c r="AV321" s="17">
        <f t="shared" si="1398"/>
        <v>0</v>
      </c>
      <c r="AW321" s="17">
        <f t="shared" si="1293"/>
        <v>5500</v>
      </c>
      <c r="AX321" s="17">
        <f t="shared" si="1294"/>
        <v>5500</v>
      </c>
      <c r="AY321" s="17">
        <f t="shared" si="1295"/>
        <v>5500</v>
      </c>
      <c r="AZ321" s="17">
        <f t="shared" si="1399"/>
        <v>0</v>
      </c>
      <c r="BA321" s="17">
        <f t="shared" si="1296"/>
        <v>5500</v>
      </c>
      <c r="BB321" s="17">
        <f t="shared" si="1297"/>
        <v>5500</v>
      </c>
      <c r="BC321" s="17">
        <f t="shared" si="1298"/>
        <v>5500</v>
      </c>
      <c r="BD321" s="17">
        <f t="shared" si="1400"/>
        <v>0</v>
      </c>
      <c r="BE321" s="17">
        <f t="shared" si="1401"/>
        <v>0</v>
      </c>
      <c r="BF321" s="17">
        <f t="shared" si="1402"/>
        <v>0</v>
      </c>
      <c r="BG321" s="17">
        <f t="shared" si="1403"/>
        <v>0</v>
      </c>
      <c r="BH321" s="17">
        <f t="shared" si="1404"/>
        <v>0</v>
      </c>
      <c r="BI321" s="17">
        <f t="shared" si="1405"/>
        <v>0</v>
      </c>
      <c r="BJ321" s="17">
        <f t="shared" si="1406"/>
        <v>0</v>
      </c>
      <c r="BK321" s="17">
        <f t="shared" si="1407"/>
        <v>0</v>
      </c>
      <c r="BL321" s="17">
        <f t="shared" si="1408"/>
        <v>0</v>
      </c>
      <c r="BM321" s="17">
        <f t="shared" si="1409"/>
        <v>0</v>
      </c>
      <c r="BN321" s="17">
        <f t="shared" si="1410"/>
        <v>0</v>
      </c>
      <c r="BO321" s="17">
        <f t="shared" si="1299"/>
        <v>5500</v>
      </c>
      <c r="BP321" s="17">
        <f t="shared" si="1300"/>
        <v>5500</v>
      </c>
      <c r="BQ321" s="17">
        <f t="shared" si="1301"/>
        <v>5500</v>
      </c>
      <c r="BR321" s="17">
        <f t="shared" si="1411"/>
        <v>0</v>
      </c>
      <c r="BS321" s="17">
        <f t="shared" si="1412"/>
        <v>0</v>
      </c>
      <c r="BT321" s="17">
        <f t="shared" si="1413"/>
        <v>0</v>
      </c>
      <c r="BU321" s="17">
        <f t="shared" si="1302"/>
        <v>5500</v>
      </c>
      <c r="BV321" s="17">
        <f t="shared" si="1303"/>
        <v>5500</v>
      </c>
      <c r="BW321" s="17">
        <f t="shared" si="1304"/>
        <v>5500</v>
      </c>
      <c r="BX321" s="17">
        <f t="shared" si="1414"/>
        <v>0</v>
      </c>
      <c r="BY321" s="17">
        <f t="shared" si="1415"/>
        <v>0</v>
      </c>
      <c r="BZ321" s="17">
        <f t="shared" si="1416"/>
        <v>0</v>
      </c>
      <c r="CA321" s="17">
        <f t="shared" si="1417"/>
        <v>0</v>
      </c>
      <c r="CB321" s="17">
        <f t="shared" si="1418"/>
        <v>0</v>
      </c>
      <c r="CC321" s="17">
        <f t="shared" si="1419"/>
        <v>0</v>
      </c>
      <c r="CD321" s="17">
        <f t="shared" si="1420"/>
        <v>0</v>
      </c>
      <c r="CE321" s="17">
        <f t="shared" si="1421"/>
        <v>0</v>
      </c>
      <c r="CF321" s="17">
        <f t="shared" si="1422"/>
        <v>0</v>
      </c>
      <c r="CG321" s="17">
        <f t="shared" si="1305"/>
        <v>5500</v>
      </c>
      <c r="CH321" s="17">
        <f t="shared" si="1306"/>
        <v>5500</v>
      </c>
      <c r="CI321" s="17">
        <f t="shared" si="1307"/>
        <v>5500</v>
      </c>
      <c r="CJ321" s="17">
        <f t="shared" si="1423"/>
        <v>0</v>
      </c>
      <c r="CK321" s="32"/>
      <c r="CL321" s="32"/>
      <c r="CM321" s="1"/>
      <c r="CN321" s="1"/>
      <c r="CO321" s="1"/>
      <c r="CP321" s="1"/>
      <c r="CQ321" s="1"/>
      <c r="CR321" s="1"/>
      <c r="CS321" s="1"/>
    </row>
    <row r="322" s="1" customFormat="1">
      <c r="A322" s="30" t="s">
        <v>216</v>
      </c>
      <c r="B322" s="30" t="s">
        <v>80</v>
      </c>
      <c r="C322" s="30" t="s">
        <v>34</v>
      </c>
      <c r="D322" s="30" t="s">
        <v>208</v>
      </c>
      <c r="E322" s="30"/>
      <c r="F322" s="31" t="s">
        <v>209</v>
      </c>
      <c r="G322" s="17">
        <f t="shared" si="1366"/>
        <v>3682</v>
      </c>
      <c r="H322" s="17">
        <f t="shared" si="1367"/>
        <v>3682</v>
      </c>
      <c r="I322" s="17">
        <f t="shared" si="1368"/>
        <v>3682</v>
      </c>
      <c r="J322" s="17">
        <f t="shared" si="1369"/>
        <v>0</v>
      </c>
      <c r="K322" s="17">
        <f t="shared" si="1370"/>
        <v>0</v>
      </c>
      <c r="L322" s="17">
        <f t="shared" si="1371"/>
        <v>0</v>
      </c>
      <c r="M322" s="17">
        <f t="shared" si="1284"/>
        <v>3682</v>
      </c>
      <c r="N322" s="17">
        <f t="shared" si="1285"/>
        <v>3682</v>
      </c>
      <c r="O322" s="17">
        <f t="shared" si="1286"/>
        <v>3682</v>
      </c>
      <c r="P322" s="17">
        <f t="shared" si="1372"/>
        <v>0</v>
      </c>
      <c r="Q322" s="17">
        <f t="shared" si="1373"/>
        <v>0</v>
      </c>
      <c r="R322" s="17">
        <f t="shared" si="1374"/>
        <v>0</v>
      </c>
      <c r="S322" s="17">
        <f t="shared" si="1375"/>
        <v>0</v>
      </c>
      <c r="T322" s="17">
        <f t="shared" si="1376"/>
        <v>0</v>
      </c>
      <c r="U322" s="17">
        <f t="shared" si="1377"/>
        <v>0</v>
      </c>
      <c r="V322" s="17">
        <f t="shared" si="1378"/>
        <v>0</v>
      </c>
      <c r="W322" s="17">
        <f t="shared" si="1379"/>
        <v>0</v>
      </c>
      <c r="X322" s="17">
        <f t="shared" si="1380"/>
        <v>0</v>
      </c>
      <c r="Y322" s="17">
        <f t="shared" si="1287"/>
        <v>3682</v>
      </c>
      <c r="Z322" s="17">
        <f t="shared" si="1288"/>
        <v>3682</v>
      </c>
      <c r="AA322" s="17">
        <f t="shared" si="1289"/>
        <v>3682</v>
      </c>
      <c r="AB322" s="17">
        <f t="shared" si="1381"/>
        <v>0</v>
      </c>
      <c r="AC322" s="17">
        <f t="shared" si="1382"/>
        <v>0</v>
      </c>
      <c r="AD322" s="17">
        <f t="shared" si="1383"/>
        <v>0</v>
      </c>
      <c r="AE322" s="17">
        <f t="shared" si="1290"/>
        <v>3682</v>
      </c>
      <c r="AF322" s="17">
        <f t="shared" si="1291"/>
        <v>3682</v>
      </c>
      <c r="AG322" s="17">
        <f t="shared" si="1292"/>
        <v>3682</v>
      </c>
      <c r="AH322" s="17">
        <f t="shared" si="1384"/>
        <v>0</v>
      </c>
      <c r="AI322" s="17">
        <f t="shared" si="1385"/>
        <v>0</v>
      </c>
      <c r="AJ322" s="17">
        <f t="shared" si="1386"/>
        <v>1818</v>
      </c>
      <c r="AK322" s="17">
        <f t="shared" si="1387"/>
        <v>0</v>
      </c>
      <c r="AL322" s="17">
        <f t="shared" si="1388"/>
        <v>0</v>
      </c>
      <c r="AM322" s="17">
        <f t="shared" si="1389"/>
        <v>1818</v>
      </c>
      <c r="AN322" s="17">
        <f t="shared" si="1390"/>
        <v>0</v>
      </c>
      <c r="AO322" s="17">
        <f t="shared" si="1391"/>
        <v>0</v>
      </c>
      <c r="AP322" s="17">
        <f t="shared" si="1392"/>
        <v>0</v>
      </c>
      <c r="AQ322" s="17">
        <f t="shared" si="1393"/>
        <v>0</v>
      </c>
      <c r="AR322" s="17">
        <f t="shared" si="1394"/>
        <v>0</v>
      </c>
      <c r="AS322" s="17">
        <f t="shared" si="1395"/>
        <v>0</v>
      </c>
      <c r="AT322" s="17">
        <f t="shared" si="1396"/>
        <v>1818</v>
      </c>
      <c r="AU322" s="17">
        <f t="shared" si="1397"/>
        <v>0</v>
      </c>
      <c r="AV322" s="17">
        <f t="shared" si="1398"/>
        <v>0</v>
      </c>
      <c r="AW322" s="17">
        <f t="shared" si="1293"/>
        <v>5500</v>
      </c>
      <c r="AX322" s="17">
        <f t="shared" si="1294"/>
        <v>5500</v>
      </c>
      <c r="AY322" s="17">
        <f t="shared" si="1295"/>
        <v>5500</v>
      </c>
      <c r="AZ322" s="17">
        <f t="shared" si="1399"/>
        <v>0</v>
      </c>
      <c r="BA322" s="17">
        <f t="shared" si="1296"/>
        <v>5500</v>
      </c>
      <c r="BB322" s="17">
        <f t="shared" si="1297"/>
        <v>5500</v>
      </c>
      <c r="BC322" s="17">
        <f t="shared" si="1298"/>
        <v>5500</v>
      </c>
      <c r="BD322" s="17">
        <f t="shared" si="1400"/>
        <v>0</v>
      </c>
      <c r="BE322" s="17">
        <f t="shared" si="1401"/>
        <v>0</v>
      </c>
      <c r="BF322" s="17">
        <f t="shared" si="1402"/>
        <v>0</v>
      </c>
      <c r="BG322" s="17">
        <f t="shared" si="1403"/>
        <v>0</v>
      </c>
      <c r="BH322" s="17">
        <f t="shared" si="1404"/>
        <v>0</v>
      </c>
      <c r="BI322" s="17">
        <f t="shared" si="1405"/>
        <v>0</v>
      </c>
      <c r="BJ322" s="17">
        <f t="shared" si="1406"/>
        <v>0</v>
      </c>
      <c r="BK322" s="17">
        <f t="shared" si="1407"/>
        <v>0</v>
      </c>
      <c r="BL322" s="17">
        <f t="shared" si="1408"/>
        <v>0</v>
      </c>
      <c r="BM322" s="17">
        <f t="shared" si="1409"/>
        <v>0</v>
      </c>
      <c r="BN322" s="17">
        <f t="shared" si="1410"/>
        <v>0</v>
      </c>
      <c r="BO322" s="17">
        <f t="shared" si="1299"/>
        <v>5500</v>
      </c>
      <c r="BP322" s="17">
        <f t="shared" si="1300"/>
        <v>5500</v>
      </c>
      <c r="BQ322" s="17">
        <f t="shared" si="1301"/>
        <v>5500</v>
      </c>
      <c r="BR322" s="17">
        <f t="shared" si="1411"/>
        <v>0</v>
      </c>
      <c r="BS322" s="17">
        <f t="shared" si="1412"/>
        <v>0</v>
      </c>
      <c r="BT322" s="17">
        <f t="shared" si="1413"/>
        <v>0</v>
      </c>
      <c r="BU322" s="17">
        <f t="shared" si="1302"/>
        <v>5500</v>
      </c>
      <c r="BV322" s="17">
        <f t="shared" si="1303"/>
        <v>5500</v>
      </c>
      <c r="BW322" s="17">
        <f t="shared" si="1304"/>
        <v>5500</v>
      </c>
      <c r="BX322" s="17">
        <f t="shared" si="1414"/>
        <v>0</v>
      </c>
      <c r="BY322" s="17">
        <f t="shared" si="1415"/>
        <v>0</v>
      </c>
      <c r="BZ322" s="17">
        <f t="shared" si="1416"/>
        <v>0</v>
      </c>
      <c r="CA322" s="17">
        <f t="shared" si="1417"/>
        <v>0</v>
      </c>
      <c r="CB322" s="17">
        <f t="shared" si="1418"/>
        <v>0</v>
      </c>
      <c r="CC322" s="17">
        <f t="shared" si="1419"/>
        <v>0</v>
      </c>
      <c r="CD322" s="17">
        <f t="shared" si="1420"/>
        <v>0</v>
      </c>
      <c r="CE322" s="17">
        <f t="shared" si="1421"/>
        <v>0</v>
      </c>
      <c r="CF322" s="17">
        <f t="shared" si="1422"/>
        <v>0</v>
      </c>
      <c r="CG322" s="17">
        <f t="shared" si="1305"/>
        <v>5500</v>
      </c>
      <c r="CH322" s="17">
        <f t="shared" si="1306"/>
        <v>5500</v>
      </c>
      <c r="CI322" s="17">
        <f t="shared" si="1307"/>
        <v>5500</v>
      </c>
      <c r="CJ322" s="17">
        <f t="shared" si="1423"/>
        <v>0</v>
      </c>
      <c r="CK322" s="32"/>
      <c r="CL322" s="32"/>
      <c r="CM322" s="1"/>
      <c r="CN322" s="1"/>
      <c r="CO322" s="1"/>
      <c r="CP322" s="1"/>
      <c r="CQ322" s="1"/>
      <c r="CR322" s="1"/>
      <c r="CS322" s="1"/>
    </row>
    <row r="323" s="1" customFormat="1">
      <c r="A323" s="30" t="s">
        <v>216</v>
      </c>
      <c r="B323" s="30" t="s">
        <v>80</v>
      </c>
      <c r="C323" s="30" t="s">
        <v>34</v>
      </c>
      <c r="D323" s="30" t="s">
        <v>208</v>
      </c>
      <c r="E323" s="30" t="s">
        <v>140</v>
      </c>
      <c r="F323" s="31" t="s">
        <v>141</v>
      </c>
      <c r="G323" s="17">
        <v>3682</v>
      </c>
      <c r="H323" s="17">
        <v>3682</v>
      </c>
      <c r="I323" s="17">
        <v>3682</v>
      </c>
      <c r="J323" s="17"/>
      <c r="K323" s="17"/>
      <c r="L323" s="17"/>
      <c r="M323" s="17">
        <f t="shared" si="1284"/>
        <v>3682</v>
      </c>
      <c r="N323" s="17">
        <f t="shared" si="1285"/>
        <v>3682</v>
      </c>
      <c r="O323" s="17">
        <f t="shared" si="1286"/>
        <v>3682</v>
      </c>
      <c r="P323" s="17"/>
      <c r="Q323" s="17"/>
      <c r="R323" s="17"/>
      <c r="S323" s="17"/>
      <c r="T323" s="17"/>
      <c r="U323" s="17"/>
      <c r="V323" s="17"/>
      <c r="W323" s="17"/>
      <c r="X323" s="17"/>
      <c r="Y323" s="17">
        <f t="shared" si="1287"/>
        <v>3682</v>
      </c>
      <c r="Z323" s="17">
        <f t="shared" si="1288"/>
        <v>3682</v>
      </c>
      <c r="AA323" s="17">
        <f t="shared" si="1289"/>
        <v>3682</v>
      </c>
      <c r="AB323" s="17"/>
      <c r="AC323" s="17"/>
      <c r="AD323" s="17"/>
      <c r="AE323" s="17">
        <f t="shared" si="1290"/>
        <v>3682</v>
      </c>
      <c r="AF323" s="17">
        <f t="shared" si="1291"/>
        <v>3682</v>
      </c>
      <c r="AG323" s="17">
        <f t="shared" si="1292"/>
        <v>3682</v>
      </c>
      <c r="AH323" s="17"/>
      <c r="AI323" s="17"/>
      <c r="AJ323" s="17">
        <v>1818</v>
      </c>
      <c r="AK323" s="17"/>
      <c r="AL323" s="17"/>
      <c r="AM323" s="17">
        <v>1818</v>
      </c>
      <c r="AN323" s="17"/>
      <c r="AO323" s="17"/>
      <c r="AP323" s="17"/>
      <c r="AQ323" s="17"/>
      <c r="AR323" s="17"/>
      <c r="AS323" s="17"/>
      <c r="AT323" s="17">
        <v>1818</v>
      </c>
      <c r="AU323" s="17"/>
      <c r="AV323" s="17"/>
      <c r="AW323" s="17">
        <f t="shared" si="1293"/>
        <v>5500</v>
      </c>
      <c r="AX323" s="17">
        <f t="shared" si="1294"/>
        <v>5500</v>
      </c>
      <c r="AY323" s="17">
        <f t="shared" si="1295"/>
        <v>5500</v>
      </c>
      <c r="AZ323" s="17"/>
      <c r="BA323" s="17">
        <f t="shared" si="1296"/>
        <v>5500</v>
      </c>
      <c r="BB323" s="17">
        <f t="shared" si="1297"/>
        <v>5500</v>
      </c>
      <c r="BC323" s="17">
        <f t="shared" si="1298"/>
        <v>5500</v>
      </c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>
        <f t="shared" si="1299"/>
        <v>5500</v>
      </c>
      <c r="BP323" s="17">
        <f t="shared" si="1300"/>
        <v>5500</v>
      </c>
      <c r="BQ323" s="17">
        <f t="shared" si="1301"/>
        <v>5500</v>
      </c>
      <c r="BR323" s="17"/>
      <c r="BS323" s="17"/>
      <c r="BT323" s="17"/>
      <c r="BU323" s="17">
        <f t="shared" si="1302"/>
        <v>5500</v>
      </c>
      <c r="BV323" s="17">
        <f t="shared" si="1303"/>
        <v>5500</v>
      </c>
      <c r="BW323" s="17">
        <f t="shared" si="1304"/>
        <v>5500</v>
      </c>
      <c r="BX323" s="17"/>
      <c r="BY323" s="17"/>
      <c r="BZ323" s="17"/>
      <c r="CA323" s="17"/>
      <c r="CB323" s="17"/>
      <c r="CC323" s="17"/>
      <c r="CD323" s="17"/>
      <c r="CE323" s="17"/>
      <c r="CF323" s="17"/>
      <c r="CG323" s="17">
        <f t="shared" si="1305"/>
        <v>5500</v>
      </c>
      <c r="CH323" s="17">
        <f t="shared" si="1306"/>
        <v>5500</v>
      </c>
      <c r="CI323" s="17">
        <f t="shared" si="1307"/>
        <v>5500</v>
      </c>
      <c r="CJ323" s="17"/>
      <c r="CK323" s="32"/>
      <c r="CL323" s="32"/>
      <c r="CM323" s="1"/>
      <c r="CN323" s="1"/>
      <c r="CO323" s="1"/>
      <c r="CP323" s="1"/>
      <c r="CQ323" s="1"/>
      <c r="CR323" s="1"/>
      <c r="CS323" s="1"/>
    </row>
    <row r="324" s="25" customFormat="1">
      <c r="A324" s="26" t="s">
        <v>216</v>
      </c>
      <c r="B324" s="26" t="s">
        <v>80</v>
      </c>
      <c r="C324" s="26" t="s">
        <v>127</v>
      </c>
      <c r="D324" s="26"/>
      <c r="E324" s="26"/>
      <c r="F324" s="27" t="s">
        <v>298</v>
      </c>
      <c r="G324" s="28">
        <f t="shared" si="1366"/>
        <v>148506.40000000002</v>
      </c>
      <c r="H324" s="28">
        <f t="shared" si="1367"/>
        <v>152615.20000000001</v>
      </c>
      <c r="I324" s="28">
        <f t="shared" si="1368"/>
        <v>152615.20000000001</v>
      </c>
      <c r="J324" s="28">
        <f t="shared" si="1369"/>
        <v>0</v>
      </c>
      <c r="K324" s="28">
        <f t="shared" si="1370"/>
        <v>0</v>
      </c>
      <c r="L324" s="28">
        <f t="shared" si="1371"/>
        <v>0</v>
      </c>
      <c r="M324" s="28">
        <f t="shared" si="1284"/>
        <v>148506.40000000002</v>
      </c>
      <c r="N324" s="28">
        <f t="shared" si="1285"/>
        <v>152615.20000000001</v>
      </c>
      <c r="O324" s="28">
        <f t="shared" si="1286"/>
        <v>152615.20000000001</v>
      </c>
      <c r="P324" s="28">
        <f t="shared" si="1372"/>
        <v>18647.900000000001</v>
      </c>
      <c r="Q324" s="28">
        <f t="shared" si="1373"/>
        <v>0</v>
      </c>
      <c r="R324" s="28">
        <f t="shared" si="1374"/>
        <v>0</v>
      </c>
      <c r="S324" s="28">
        <f t="shared" si="1375"/>
        <v>0</v>
      </c>
      <c r="T324" s="28">
        <f t="shared" si="1376"/>
        <v>22590.400000000001</v>
      </c>
      <c r="U324" s="28">
        <f t="shared" si="1377"/>
        <v>0</v>
      </c>
      <c r="V324" s="28">
        <f t="shared" si="1378"/>
        <v>22590.400000000001</v>
      </c>
      <c r="W324" s="28">
        <f t="shared" si="1379"/>
        <v>0</v>
      </c>
      <c r="X324" s="28">
        <f t="shared" si="1380"/>
        <v>0</v>
      </c>
      <c r="Y324" s="28">
        <f t="shared" si="1287"/>
        <v>167154.30000000002</v>
      </c>
      <c r="Z324" s="28">
        <f t="shared" si="1288"/>
        <v>175205.60000000001</v>
      </c>
      <c r="AA324" s="28">
        <f t="shared" si="1289"/>
        <v>175205.60000000001</v>
      </c>
      <c r="AB324" s="28">
        <f t="shared" si="1381"/>
        <v>0</v>
      </c>
      <c r="AC324" s="28">
        <f t="shared" si="1382"/>
        <v>0</v>
      </c>
      <c r="AD324" s="28">
        <f t="shared" si="1383"/>
        <v>0</v>
      </c>
      <c r="AE324" s="28">
        <f t="shared" si="1290"/>
        <v>167154.30000000002</v>
      </c>
      <c r="AF324" s="28">
        <f t="shared" si="1291"/>
        <v>175205.60000000001</v>
      </c>
      <c r="AG324" s="28">
        <f t="shared" si="1292"/>
        <v>175205.60000000001</v>
      </c>
      <c r="AH324" s="28">
        <f t="shared" si="1384"/>
        <v>0</v>
      </c>
      <c r="AI324" s="28">
        <f t="shared" si="1385"/>
        <v>0</v>
      </c>
      <c r="AJ324" s="28">
        <f t="shared" si="1386"/>
        <v>0</v>
      </c>
      <c r="AK324" s="28">
        <f t="shared" si="1387"/>
        <v>0</v>
      </c>
      <c r="AL324" s="28">
        <f t="shared" si="1388"/>
        <v>0</v>
      </c>
      <c r="AM324" s="28">
        <f t="shared" si="1389"/>
        <v>0</v>
      </c>
      <c r="AN324" s="28">
        <f t="shared" si="1390"/>
        <v>0</v>
      </c>
      <c r="AO324" s="28">
        <f t="shared" si="1391"/>
        <v>0</v>
      </c>
      <c r="AP324" s="28">
        <f t="shared" si="1392"/>
        <v>0</v>
      </c>
      <c r="AQ324" s="28">
        <f t="shared" si="1393"/>
        <v>0</v>
      </c>
      <c r="AR324" s="28">
        <f t="shared" si="1394"/>
        <v>0</v>
      </c>
      <c r="AS324" s="28">
        <f t="shared" si="1395"/>
        <v>0</v>
      </c>
      <c r="AT324" s="28">
        <f t="shared" si="1396"/>
        <v>0</v>
      </c>
      <c r="AU324" s="28">
        <f t="shared" si="1397"/>
        <v>0</v>
      </c>
      <c r="AV324" s="28">
        <f t="shared" si="1398"/>
        <v>0</v>
      </c>
      <c r="AW324" s="28">
        <f t="shared" si="1293"/>
        <v>167154.30000000002</v>
      </c>
      <c r="AX324" s="28">
        <f t="shared" si="1294"/>
        <v>175205.60000000001</v>
      </c>
      <c r="AY324" s="28">
        <f t="shared" si="1295"/>
        <v>175205.60000000001</v>
      </c>
      <c r="AZ324" s="28">
        <f t="shared" si="1399"/>
        <v>0</v>
      </c>
      <c r="BA324" s="28">
        <f t="shared" si="1296"/>
        <v>167154.30000000002</v>
      </c>
      <c r="BB324" s="28">
        <f t="shared" si="1297"/>
        <v>175205.60000000001</v>
      </c>
      <c r="BC324" s="28">
        <f t="shared" si="1298"/>
        <v>175205.60000000001</v>
      </c>
      <c r="BD324" s="28">
        <f t="shared" si="1400"/>
        <v>0</v>
      </c>
      <c r="BE324" s="28">
        <f t="shared" si="1401"/>
        <v>0</v>
      </c>
      <c r="BF324" s="28">
        <f t="shared" si="1402"/>
        <v>0</v>
      </c>
      <c r="BG324" s="28">
        <f t="shared" si="1403"/>
        <v>0</v>
      </c>
      <c r="BH324" s="28">
        <f t="shared" si="1404"/>
        <v>0</v>
      </c>
      <c r="BI324" s="28">
        <f t="shared" si="1405"/>
        <v>0</v>
      </c>
      <c r="BJ324" s="28">
        <f t="shared" si="1406"/>
        <v>0</v>
      </c>
      <c r="BK324" s="28">
        <f t="shared" si="1407"/>
        <v>0</v>
      </c>
      <c r="BL324" s="28">
        <f t="shared" si="1408"/>
        <v>0</v>
      </c>
      <c r="BM324" s="28">
        <f t="shared" si="1409"/>
        <v>0</v>
      </c>
      <c r="BN324" s="28">
        <f t="shared" si="1410"/>
        <v>0</v>
      </c>
      <c r="BO324" s="28">
        <f t="shared" si="1299"/>
        <v>167154.30000000002</v>
      </c>
      <c r="BP324" s="28">
        <f t="shared" si="1300"/>
        <v>175205.60000000001</v>
      </c>
      <c r="BQ324" s="28">
        <f t="shared" si="1301"/>
        <v>175205.60000000001</v>
      </c>
      <c r="BR324" s="28">
        <f t="shared" si="1411"/>
        <v>0</v>
      </c>
      <c r="BS324" s="28">
        <f t="shared" si="1412"/>
        <v>0</v>
      </c>
      <c r="BT324" s="28">
        <f t="shared" si="1413"/>
        <v>0</v>
      </c>
      <c r="BU324" s="28">
        <f t="shared" si="1302"/>
        <v>167154.30000000002</v>
      </c>
      <c r="BV324" s="28">
        <f t="shared" si="1303"/>
        <v>175205.60000000001</v>
      </c>
      <c r="BW324" s="28">
        <f t="shared" si="1304"/>
        <v>175205.60000000001</v>
      </c>
      <c r="BX324" s="28">
        <f t="shared" si="1414"/>
        <v>0</v>
      </c>
      <c r="BY324" s="28">
        <f t="shared" si="1415"/>
        <v>0</v>
      </c>
      <c r="BZ324" s="28">
        <f t="shared" si="1416"/>
        <v>0</v>
      </c>
      <c r="CA324" s="28">
        <f t="shared" si="1417"/>
        <v>0</v>
      </c>
      <c r="CB324" s="28">
        <f t="shared" si="1418"/>
        <v>0</v>
      </c>
      <c r="CC324" s="28">
        <f t="shared" si="1419"/>
        <v>0</v>
      </c>
      <c r="CD324" s="28">
        <f t="shared" si="1420"/>
        <v>0</v>
      </c>
      <c r="CE324" s="28">
        <f t="shared" si="1421"/>
        <v>0</v>
      </c>
      <c r="CF324" s="28">
        <f t="shared" si="1422"/>
        <v>0</v>
      </c>
      <c r="CG324" s="28">
        <f t="shared" si="1305"/>
        <v>167154.30000000002</v>
      </c>
      <c r="CH324" s="28">
        <f t="shared" si="1306"/>
        <v>175205.60000000001</v>
      </c>
      <c r="CI324" s="28">
        <f t="shared" si="1307"/>
        <v>175205.60000000001</v>
      </c>
      <c r="CJ324" s="28">
        <f t="shared" si="1423"/>
        <v>0</v>
      </c>
      <c r="CK324" s="29"/>
      <c r="CL324" s="29"/>
      <c r="CM324" s="25"/>
      <c r="CN324" s="25"/>
      <c r="CO324" s="25"/>
      <c r="CP324" s="25"/>
      <c r="CQ324" s="25"/>
      <c r="CR324" s="25"/>
      <c r="CS324" s="25"/>
    </row>
    <row r="325" s="1" customFormat="1" ht="63">
      <c r="A325" s="30" t="s">
        <v>216</v>
      </c>
      <c r="B325" s="30" t="s">
        <v>80</v>
      </c>
      <c r="C325" s="30" t="s">
        <v>127</v>
      </c>
      <c r="D325" s="30" t="s">
        <v>83</v>
      </c>
      <c r="E325" s="30"/>
      <c r="F325" s="31" t="s">
        <v>84</v>
      </c>
      <c r="G325" s="17">
        <f t="shared" si="1366"/>
        <v>148506.40000000002</v>
      </c>
      <c r="H325" s="17">
        <f t="shared" si="1367"/>
        <v>152615.20000000001</v>
      </c>
      <c r="I325" s="17">
        <f t="shared" si="1368"/>
        <v>152615.20000000001</v>
      </c>
      <c r="J325" s="17">
        <f t="shared" si="1369"/>
        <v>0</v>
      </c>
      <c r="K325" s="17">
        <f t="shared" si="1370"/>
        <v>0</v>
      </c>
      <c r="L325" s="17">
        <f t="shared" si="1371"/>
        <v>0</v>
      </c>
      <c r="M325" s="17">
        <f t="shared" si="1284"/>
        <v>148506.40000000002</v>
      </c>
      <c r="N325" s="17">
        <f t="shared" si="1285"/>
        <v>152615.20000000001</v>
      </c>
      <c r="O325" s="17">
        <f t="shared" si="1286"/>
        <v>152615.20000000001</v>
      </c>
      <c r="P325" s="17">
        <f t="shared" si="1372"/>
        <v>18647.900000000001</v>
      </c>
      <c r="Q325" s="17">
        <f t="shared" si="1373"/>
        <v>0</v>
      </c>
      <c r="R325" s="17">
        <f t="shared" si="1374"/>
        <v>0</v>
      </c>
      <c r="S325" s="17">
        <f t="shared" si="1375"/>
        <v>0</v>
      </c>
      <c r="T325" s="17">
        <f t="shared" si="1376"/>
        <v>22590.400000000001</v>
      </c>
      <c r="U325" s="17">
        <f t="shared" si="1377"/>
        <v>0</v>
      </c>
      <c r="V325" s="17">
        <f t="shared" si="1378"/>
        <v>22590.400000000001</v>
      </c>
      <c r="W325" s="17">
        <f t="shared" si="1379"/>
        <v>0</v>
      </c>
      <c r="X325" s="17">
        <f t="shared" si="1380"/>
        <v>0</v>
      </c>
      <c r="Y325" s="17">
        <f t="shared" si="1287"/>
        <v>167154.30000000002</v>
      </c>
      <c r="Z325" s="17">
        <f t="shared" si="1288"/>
        <v>175205.60000000001</v>
      </c>
      <c r="AA325" s="17">
        <f t="shared" si="1289"/>
        <v>175205.60000000001</v>
      </c>
      <c r="AB325" s="17">
        <f t="shared" si="1381"/>
        <v>0</v>
      </c>
      <c r="AC325" s="17">
        <f t="shared" si="1382"/>
        <v>0</v>
      </c>
      <c r="AD325" s="17">
        <f t="shared" si="1383"/>
        <v>0</v>
      </c>
      <c r="AE325" s="17">
        <f t="shared" si="1290"/>
        <v>167154.30000000002</v>
      </c>
      <c r="AF325" s="17">
        <f t="shared" si="1291"/>
        <v>175205.60000000001</v>
      </c>
      <c r="AG325" s="17">
        <f t="shared" si="1292"/>
        <v>175205.60000000001</v>
      </c>
      <c r="AH325" s="17">
        <f t="shared" si="1384"/>
        <v>0</v>
      </c>
      <c r="AI325" s="17">
        <f t="shared" si="1385"/>
        <v>0</v>
      </c>
      <c r="AJ325" s="17">
        <f t="shared" si="1386"/>
        <v>0</v>
      </c>
      <c r="AK325" s="17">
        <f t="shared" si="1387"/>
        <v>0</v>
      </c>
      <c r="AL325" s="17">
        <f t="shared" si="1388"/>
        <v>0</v>
      </c>
      <c r="AM325" s="17">
        <f t="shared" si="1389"/>
        <v>0</v>
      </c>
      <c r="AN325" s="17">
        <f t="shared" si="1390"/>
        <v>0</v>
      </c>
      <c r="AO325" s="17">
        <f t="shared" si="1391"/>
        <v>0</v>
      </c>
      <c r="AP325" s="17">
        <f t="shared" si="1392"/>
        <v>0</v>
      </c>
      <c r="AQ325" s="17">
        <f t="shared" si="1393"/>
        <v>0</v>
      </c>
      <c r="AR325" s="17">
        <f t="shared" si="1394"/>
        <v>0</v>
      </c>
      <c r="AS325" s="17">
        <f t="shared" si="1395"/>
        <v>0</v>
      </c>
      <c r="AT325" s="17">
        <f t="shared" si="1396"/>
        <v>0</v>
      </c>
      <c r="AU325" s="17">
        <f t="shared" si="1397"/>
        <v>0</v>
      </c>
      <c r="AV325" s="17">
        <f t="shared" si="1398"/>
        <v>0</v>
      </c>
      <c r="AW325" s="17">
        <f t="shared" si="1293"/>
        <v>167154.30000000002</v>
      </c>
      <c r="AX325" s="17">
        <f t="shared" si="1294"/>
        <v>175205.60000000001</v>
      </c>
      <c r="AY325" s="17">
        <f t="shared" si="1295"/>
        <v>175205.60000000001</v>
      </c>
      <c r="AZ325" s="17">
        <f t="shared" si="1399"/>
        <v>0</v>
      </c>
      <c r="BA325" s="17">
        <f t="shared" si="1296"/>
        <v>167154.30000000002</v>
      </c>
      <c r="BB325" s="17">
        <f t="shared" si="1297"/>
        <v>175205.60000000001</v>
      </c>
      <c r="BC325" s="17">
        <f t="shared" si="1298"/>
        <v>175205.60000000001</v>
      </c>
      <c r="BD325" s="17">
        <f t="shared" si="1400"/>
        <v>0</v>
      </c>
      <c r="BE325" s="17">
        <f t="shared" si="1401"/>
        <v>0</v>
      </c>
      <c r="BF325" s="17">
        <f t="shared" si="1402"/>
        <v>0</v>
      </c>
      <c r="BG325" s="17">
        <f t="shared" si="1403"/>
        <v>0</v>
      </c>
      <c r="BH325" s="17">
        <f t="shared" si="1404"/>
        <v>0</v>
      </c>
      <c r="BI325" s="17">
        <f t="shared" si="1405"/>
        <v>0</v>
      </c>
      <c r="BJ325" s="17">
        <f t="shared" si="1406"/>
        <v>0</v>
      </c>
      <c r="BK325" s="17">
        <f t="shared" si="1407"/>
        <v>0</v>
      </c>
      <c r="BL325" s="17">
        <f t="shared" si="1408"/>
        <v>0</v>
      </c>
      <c r="BM325" s="17">
        <f t="shared" si="1409"/>
        <v>0</v>
      </c>
      <c r="BN325" s="17">
        <f t="shared" si="1410"/>
        <v>0</v>
      </c>
      <c r="BO325" s="17">
        <f t="shared" si="1299"/>
        <v>167154.30000000002</v>
      </c>
      <c r="BP325" s="17">
        <f t="shared" si="1300"/>
        <v>175205.60000000001</v>
      </c>
      <c r="BQ325" s="17">
        <f t="shared" si="1301"/>
        <v>175205.60000000001</v>
      </c>
      <c r="BR325" s="17">
        <f t="shared" si="1411"/>
        <v>0</v>
      </c>
      <c r="BS325" s="17">
        <f t="shared" si="1412"/>
        <v>0</v>
      </c>
      <c r="BT325" s="17">
        <f t="shared" si="1413"/>
        <v>0</v>
      </c>
      <c r="BU325" s="17">
        <f t="shared" si="1302"/>
        <v>167154.30000000002</v>
      </c>
      <c r="BV325" s="17">
        <f t="shared" si="1303"/>
        <v>175205.60000000001</v>
      </c>
      <c r="BW325" s="17">
        <f t="shared" si="1304"/>
        <v>175205.60000000001</v>
      </c>
      <c r="BX325" s="17">
        <f t="shared" si="1414"/>
        <v>0</v>
      </c>
      <c r="BY325" s="17">
        <f t="shared" si="1415"/>
        <v>0</v>
      </c>
      <c r="BZ325" s="17">
        <f t="shared" si="1416"/>
        <v>0</v>
      </c>
      <c r="CA325" s="17">
        <f t="shared" si="1417"/>
        <v>0</v>
      </c>
      <c r="CB325" s="17">
        <f t="shared" si="1418"/>
        <v>0</v>
      </c>
      <c r="CC325" s="17">
        <f t="shared" si="1419"/>
        <v>0</v>
      </c>
      <c r="CD325" s="17">
        <f t="shared" si="1420"/>
        <v>0</v>
      </c>
      <c r="CE325" s="17">
        <f t="shared" si="1421"/>
        <v>0</v>
      </c>
      <c r="CF325" s="17">
        <f t="shared" si="1422"/>
        <v>0</v>
      </c>
      <c r="CG325" s="17">
        <f t="shared" si="1305"/>
        <v>167154.30000000002</v>
      </c>
      <c r="CH325" s="17">
        <f t="shared" si="1306"/>
        <v>175205.60000000001</v>
      </c>
      <c r="CI325" s="17">
        <f t="shared" si="1307"/>
        <v>175205.60000000001</v>
      </c>
      <c r="CJ325" s="17">
        <f t="shared" si="1423"/>
        <v>0</v>
      </c>
      <c r="CK325" s="32"/>
      <c r="CL325" s="32"/>
      <c r="CM325" s="1"/>
      <c r="CN325" s="1"/>
      <c r="CO325" s="1"/>
      <c r="CP325" s="1"/>
      <c r="CQ325" s="1"/>
      <c r="CR325" s="1"/>
      <c r="CS325" s="1"/>
    </row>
    <row r="326" s="1" customFormat="1" ht="31.5">
      <c r="A326" s="30" t="s">
        <v>216</v>
      </c>
      <c r="B326" s="30" t="s">
        <v>80</v>
      </c>
      <c r="C326" s="30" t="s">
        <v>127</v>
      </c>
      <c r="D326" s="30" t="s">
        <v>152</v>
      </c>
      <c r="E326" s="30"/>
      <c r="F326" s="31" t="s">
        <v>41</v>
      </c>
      <c r="G326" s="17">
        <f t="shared" si="1366"/>
        <v>148506.40000000002</v>
      </c>
      <c r="H326" s="17">
        <f t="shared" si="1367"/>
        <v>152615.20000000001</v>
      </c>
      <c r="I326" s="17">
        <f t="shared" si="1368"/>
        <v>152615.20000000001</v>
      </c>
      <c r="J326" s="17">
        <f t="shared" si="1369"/>
        <v>0</v>
      </c>
      <c r="K326" s="17">
        <f t="shared" si="1370"/>
        <v>0</v>
      </c>
      <c r="L326" s="17">
        <f t="shared" si="1371"/>
        <v>0</v>
      </c>
      <c r="M326" s="17">
        <f t="shared" si="1284"/>
        <v>148506.40000000002</v>
      </c>
      <c r="N326" s="17">
        <f t="shared" si="1285"/>
        <v>152615.20000000001</v>
      </c>
      <c r="O326" s="17">
        <f t="shared" si="1286"/>
        <v>152615.20000000001</v>
      </c>
      <c r="P326" s="17">
        <f t="shared" si="1372"/>
        <v>18647.900000000001</v>
      </c>
      <c r="Q326" s="17">
        <f t="shared" si="1373"/>
        <v>0</v>
      </c>
      <c r="R326" s="17">
        <f t="shared" si="1374"/>
        <v>0</v>
      </c>
      <c r="S326" s="17">
        <f t="shared" si="1375"/>
        <v>0</v>
      </c>
      <c r="T326" s="17">
        <f t="shared" si="1376"/>
        <v>22590.400000000001</v>
      </c>
      <c r="U326" s="17">
        <f t="shared" si="1377"/>
        <v>0</v>
      </c>
      <c r="V326" s="17">
        <f t="shared" si="1378"/>
        <v>22590.400000000001</v>
      </c>
      <c r="W326" s="17">
        <f t="shared" si="1379"/>
        <v>0</v>
      </c>
      <c r="X326" s="17">
        <f t="shared" si="1380"/>
        <v>0</v>
      </c>
      <c r="Y326" s="17">
        <f t="shared" si="1287"/>
        <v>167154.30000000002</v>
      </c>
      <c r="Z326" s="17">
        <f t="shared" si="1288"/>
        <v>175205.60000000001</v>
      </c>
      <c r="AA326" s="17">
        <f t="shared" si="1289"/>
        <v>175205.60000000001</v>
      </c>
      <c r="AB326" s="17">
        <f t="shared" si="1381"/>
        <v>0</v>
      </c>
      <c r="AC326" s="17">
        <f t="shared" si="1382"/>
        <v>0</v>
      </c>
      <c r="AD326" s="17">
        <f t="shared" si="1383"/>
        <v>0</v>
      </c>
      <c r="AE326" s="17">
        <f t="shared" si="1290"/>
        <v>167154.30000000002</v>
      </c>
      <c r="AF326" s="17">
        <f t="shared" si="1291"/>
        <v>175205.60000000001</v>
      </c>
      <c r="AG326" s="17">
        <f t="shared" si="1292"/>
        <v>175205.60000000001</v>
      </c>
      <c r="AH326" s="17">
        <f t="shared" si="1384"/>
        <v>0</v>
      </c>
      <c r="AI326" s="17">
        <f t="shared" si="1385"/>
        <v>0</v>
      </c>
      <c r="AJ326" s="17">
        <f t="shared" si="1386"/>
        <v>0</v>
      </c>
      <c r="AK326" s="17">
        <f t="shared" si="1387"/>
        <v>0</v>
      </c>
      <c r="AL326" s="17">
        <f t="shared" si="1388"/>
        <v>0</v>
      </c>
      <c r="AM326" s="17">
        <f t="shared" si="1389"/>
        <v>0</v>
      </c>
      <c r="AN326" s="17">
        <f t="shared" si="1390"/>
        <v>0</v>
      </c>
      <c r="AO326" s="17">
        <f t="shared" si="1391"/>
        <v>0</v>
      </c>
      <c r="AP326" s="17">
        <f t="shared" si="1392"/>
        <v>0</v>
      </c>
      <c r="AQ326" s="17">
        <f t="shared" si="1393"/>
        <v>0</v>
      </c>
      <c r="AR326" s="17">
        <f t="shared" si="1394"/>
        <v>0</v>
      </c>
      <c r="AS326" s="17">
        <f t="shared" si="1395"/>
        <v>0</v>
      </c>
      <c r="AT326" s="17">
        <f t="shared" si="1396"/>
        <v>0</v>
      </c>
      <c r="AU326" s="17">
        <f t="shared" si="1397"/>
        <v>0</v>
      </c>
      <c r="AV326" s="17">
        <f t="shared" si="1398"/>
        <v>0</v>
      </c>
      <c r="AW326" s="17">
        <f t="shared" si="1293"/>
        <v>167154.30000000002</v>
      </c>
      <c r="AX326" s="17">
        <f t="shared" si="1294"/>
        <v>175205.60000000001</v>
      </c>
      <c r="AY326" s="17">
        <f t="shared" si="1295"/>
        <v>175205.60000000001</v>
      </c>
      <c r="AZ326" s="17">
        <f t="shared" si="1399"/>
        <v>0</v>
      </c>
      <c r="BA326" s="17">
        <f t="shared" si="1296"/>
        <v>167154.30000000002</v>
      </c>
      <c r="BB326" s="17">
        <f t="shared" si="1297"/>
        <v>175205.60000000001</v>
      </c>
      <c r="BC326" s="17">
        <f t="shared" si="1298"/>
        <v>175205.60000000001</v>
      </c>
      <c r="BD326" s="17">
        <f t="shared" si="1400"/>
        <v>0</v>
      </c>
      <c r="BE326" s="17">
        <f t="shared" si="1401"/>
        <v>0</v>
      </c>
      <c r="BF326" s="17">
        <f t="shared" si="1402"/>
        <v>0</v>
      </c>
      <c r="BG326" s="17">
        <f t="shared" si="1403"/>
        <v>0</v>
      </c>
      <c r="BH326" s="17">
        <f t="shared" si="1404"/>
        <v>0</v>
      </c>
      <c r="BI326" s="17">
        <f t="shared" si="1405"/>
        <v>0</v>
      </c>
      <c r="BJ326" s="17">
        <f t="shared" si="1406"/>
        <v>0</v>
      </c>
      <c r="BK326" s="17">
        <f t="shared" si="1407"/>
        <v>0</v>
      </c>
      <c r="BL326" s="17">
        <f t="shared" si="1408"/>
        <v>0</v>
      </c>
      <c r="BM326" s="17">
        <f t="shared" si="1409"/>
        <v>0</v>
      </c>
      <c r="BN326" s="17">
        <f t="shared" si="1410"/>
        <v>0</v>
      </c>
      <c r="BO326" s="17">
        <f t="shared" si="1299"/>
        <v>167154.30000000002</v>
      </c>
      <c r="BP326" s="17">
        <f t="shared" si="1300"/>
        <v>175205.60000000001</v>
      </c>
      <c r="BQ326" s="17">
        <f t="shared" si="1301"/>
        <v>175205.60000000001</v>
      </c>
      <c r="BR326" s="17">
        <f t="shared" si="1411"/>
        <v>0</v>
      </c>
      <c r="BS326" s="17">
        <f t="shared" si="1412"/>
        <v>0</v>
      </c>
      <c r="BT326" s="17">
        <f t="shared" si="1413"/>
        <v>0</v>
      </c>
      <c r="BU326" s="17">
        <f t="shared" si="1302"/>
        <v>167154.30000000002</v>
      </c>
      <c r="BV326" s="17">
        <f t="shared" si="1303"/>
        <v>175205.60000000001</v>
      </c>
      <c r="BW326" s="17">
        <f t="shared" si="1304"/>
        <v>175205.60000000001</v>
      </c>
      <c r="BX326" s="17">
        <f t="shared" si="1414"/>
        <v>0</v>
      </c>
      <c r="BY326" s="17">
        <f t="shared" si="1415"/>
        <v>0</v>
      </c>
      <c r="BZ326" s="17">
        <f t="shared" si="1416"/>
        <v>0</v>
      </c>
      <c r="CA326" s="17">
        <f t="shared" si="1417"/>
        <v>0</v>
      </c>
      <c r="CB326" s="17">
        <f t="shared" si="1418"/>
        <v>0</v>
      </c>
      <c r="CC326" s="17">
        <f t="shared" si="1419"/>
        <v>0</v>
      </c>
      <c r="CD326" s="17">
        <f t="shared" si="1420"/>
        <v>0</v>
      </c>
      <c r="CE326" s="17">
        <f t="shared" si="1421"/>
        <v>0</v>
      </c>
      <c r="CF326" s="17">
        <f t="shared" si="1422"/>
        <v>0</v>
      </c>
      <c r="CG326" s="17">
        <f t="shared" si="1305"/>
        <v>167154.30000000002</v>
      </c>
      <c r="CH326" s="17">
        <f t="shared" si="1306"/>
        <v>175205.60000000001</v>
      </c>
      <c r="CI326" s="17">
        <f t="shared" si="1307"/>
        <v>175205.60000000001</v>
      </c>
      <c r="CJ326" s="17">
        <f t="shared" si="1423"/>
        <v>0</v>
      </c>
      <c r="CK326" s="32"/>
      <c r="CL326" s="32"/>
      <c r="CM326" s="1"/>
      <c r="CN326" s="1"/>
      <c r="CO326" s="1"/>
      <c r="CP326" s="1"/>
      <c r="CQ326" s="1"/>
      <c r="CR326" s="1"/>
      <c r="CS326" s="1"/>
    </row>
    <row r="327" s="1" customFormat="1" ht="126">
      <c r="A327" s="30" t="s">
        <v>216</v>
      </c>
      <c r="B327" s="30" t="s">
        <v>80</v>
      </c>
      <c r="C327" s="30" t="s">
        <v>127</v>
      </c>
      <c r="D327" s="30" t="s">
        <v>299</v>
      </c>
      <c r="E327" s="30"/>
      <c r="F327" s="31" t="s">
        <v>300</v>
      </c>
      <c r="G327" s="17">
        <f>G331+G328</f>
        <v>148506.40000000002</v>
      </c>
      <c r="H327" s="17">
        <f>H331+H328</f>
        <v>152615.20000000001</v>
      </c>
      <c r="I327" s="17">
        <f>I331+I328</f>
        <v>152615.20000000001</v>
      </c>
      <c r="J327" s="17">
        <f>J331+J328</f>
        <v>0</v>
      </c>
      <c r="K327" s="17">
        <f>K331+K328</f>
        <v>0</v>
      </c>
      <c r="L327" s="17">
        <f>L331+L328</f>
        <v>0</v>
      </c>
      <c r="M327" s="17">
        <f t="shared" si="1284"/>
        <v>148506.40000000002</v>
      </c>
      <c r="N327" s="17">
        <f t="shared" si="1285"/>
        <v>152615.20000000001</v>
      </c>
      <c r="O327" s="17">
        <f t="shared" si="1286"/>
        <v>152615.20000000001</v>
      </c>
      <c r="P327" s="17">
        <f>P331+P328</f>
        <v>18647.900000000001</v>
      </c>
      <c r="Q327" s="17">
        <f>Q331+Q328</f>
        <v>0</v>
      </c>
      <c r="R327" s="17">
        <f>R331+R328</f>
        <v>0</v>
      </c>
      <c r="S327" s="17">
        <f>S331+S328</f>
        <v>0</v>
      </c>
      <c r="T327" s="17">
        <f>T331+T328</f>
        <v>22590.400000000001</v>
      </c>
      <c r="U327" s="17">
        <f>U331+U328</f>
        <v>0</v>
      </c>
      <c r="V327" s="17">
        <f>V331+V328</f>
        <v>22590.400000000001</v>
      </c>
      <c r="W327" s="17">
        <f>W331+W328</f>
        <v>0</v>
      </c>
      <c r="X327" s="17">
        <f>X331+X328</f>
        <v>0</v>
      </c>
      <c r="Y327" s="17">
        <f t="shared" si="1287"/>
        <v>167154.30000000002</v>
      </c>
      <c r="Z327" s="17">
        <f t="shared" si="1288"/>
        <v>175205.60000000001</v>
      </c>
      <c r="AA327" s="17">
        <f t="shared" si="1289"/>
        <v>175205.60000000001</v>
      </c>
      <c r="AB327" s="17">
        <f>AB331+AB328</f>
        <v>0</v>
      </c>
      <c r="AC327" s="17">
        <f>AC331+AC328</f>
        <v>0</v>
      </c>
      <c r="AD327" s="17">
        <f>AD331+AD328</f>
        <v>0</v>
      </c>
      <c r="AE327" s="17">
        <f t="shared" si="1290"/>
        <v>167154.30000000002</v>
      </c>
      <c r="AF327" s="17">
        <f t="shared" si="1291"/>
        <v>175205.60000000001</v>
      </c>
      <c r="AG327" s="17">
        <f t="shared" si="1292"/>
        <v>175205.60000000001</v>
      </c>
      <c r="AH327" s="17">
        <f>AH331+AH328</f>
        <v>0</v>
      </c>
      <c r="AI327" s="17">
        <f>AI331+AI328</f>
        <v>0</v>
      </c>
      <c r="AJ327" s="17">
        <f>AJ331+AJ328</f>
        <v>0</v>
      </c>
      <c r="AK327" s="17">
        <f>AK331+AK328</f>
        <v>0</v>
      </c>
      <c r="AL327" s="17">
        <f>AL331+AL328</f>
        <v>0</v>
      </c>
      <c r="AM327" s="17">
        <f>AM331+AM328</f>
        <v>0</v>
      </c>
      <c r="AN327" s="17">
        <f>AN331+AN328</f>
        <v>0</v>
      </c>
      <c r="AO327" s="17">
        <f>AO331+AO328</f>
        <v>0</v>
      </c>
      <c r="AP327" s="17">
        <f>AP331+AP328</f>
        <v>0</v>
      </c>
      <c r="AQ327" s="17">
        <f>AQ331+AQ328</f>
        <v>0</v>
      </c>
      <c r="AR327" s="17">
        <f>AR331+AR328</f>
        <v>0</v>
      </c>
      <c r="AS327" s="17">
        <f>AS331+AS328</f>
        <v>0</v>
      </c>
      <c r="AT327" s="17">
        <f>AT331+AT328</f>
        <v>0</v>
      </c>
      <c r="AU327" s="17">
        <f>AU331+AU328</f>
        <v>0</v>
      </c>
      <c r="AV327" s="17">
        <f>AV331+AV328</f>
        <v>0</v>
      </c>
      <c r="AW327" s="17">
        <f t="shared" si="1293"/>
        <v>167154.30000000002</v>
      </c>
      <c r="AX327" s="17">
        <f t="shared" si="1294"/>
        <v>175205.60000000001</v>
      </c>
      <c r="AY327" s="17">
        <f t="shared" si="1295"/>
        <v>175205.60000000001</v>
      </c>
      <c r="AZ327" s="17">
        <f>AZ331+AZ328</f>
        <v>0</v>
      </c>
      <c r="BA327" s="17">
        <f t="shared" si="1296"/>
        <v>167154.30000000002</v>
      </c>
      <c r="BB327" s="17">
        <f t="shared" si="1297"/>
        <v>175205.60000000001</v>
      </c>
      <c r="BC327" s="17">
        <f t="shared" si="1298"/>
        <v>175205.60000000001</v>
      </c>
      <c r="BD327" s="17">
        <f>BD331+BD328</f>
        <v>0</v>
      </c>
      <c r="BE327" s="17">
        <f>BE331+BE328</f>
        <v>0</v>
      </c>
      <c r="BF327" s="17">
        <f>BF331+BF328</f>
        <v>0</v>
      </c>
      <c r="BG327" s="17">
        <f>BG331+BG328</f>
        <v>0</v>
      </c>
      <c r="BH327" s="17">
        <f>BH331+BH328</f>
        <v>0</v>
      </c>
      <c r="BI327" s="17">
        <f>BI331+BI328</f>
        <v>0</v>
      </c>
      <c r="BJ327" s="17">
        <f>BJ331+BJ328</f>
        <v>0</v>
      </c>
      <c r="BK327" s="17">
        <f>BK331+BK328</f>
        <v>0</v>
      </c>
      <c r="BL327" s="17">
        <f>BL331+BL328</f>
        <v>0</v>
      </c>
      <c r="BM327" s="17">
        <f>BM331+BM328</f>
        <v>0</v>
      </c>
      <c r="BN327" s="17">
        <f>BN331+BN328</f>
        <v>0</v>
      </c>
      <c r="BO327" s="17">
        <f t="shared" si="1299"/>
        <v>167154.30000000002</v>
      </c>
      <c r="BP327" s="17">
        <f t="shared" si="1300"/>
        <v>175205.60000000001</v>
      </c>
      <c r="BQ327" s="17">
        <f t="shared" si="1301"/>
        <v>175205.60000000001</v>
      </c>
      <c r="BR327" s="17">
        <f>BR331+BR328</f>
        <v>0</v>
      </c>
      <c r="BS327" s="17">
        <f>BS331+BS328</f>
        <v>0</v>
      </c>
      <c r="BT327" s="17">
        <f>BT331+BT328</f>
        <v>0</v>
      </c>
      <c r="BU327" s="17">
        <f t="shared" si="1302"/>
        <v>167154.30000000002</v>
      </c>
      <c r="BV327" s="17">
        <f t="shared" si="1303"/>
        <v>175205.60000000001</v>
      </c>
      <c r="BW327" s="17">
        <f t="shared" si="1304"/>
        <v>175205.60000000001</v>
      </c>
      <c r="BX327" s="17">
        <f>BX331+BX328</f>
        <v>0</v>
      </c>
      <c r="BY327" s="17">
        <f>BY331+BY328</f>
        <v>0</v>
      </c>
      <c r="BZ327" s="17">
        <f>BZ331+BZ328</f>
        <v>0</v>
      </c>
      <c r="CA327" s="17">
        <f>CA331+CA328</f>
        <v>0</v>
      </c>
      <c r="CB327" s="17">
        <f>CB331+CB328</f>
        <v>0</v>
      </c>
      <c r="CC327" s="17">
        <f>CC331+CC328</f>
        <v>0</v>
      </c>
      <c r="CD327" s="17">
        <f>CD331+CD328</f>
        <v>0</v>
      </c>
      <c r="CE327" s="17">
        <f>CE331+CE328</f>
        <v>0</v>
      </c>
      <c r="CF327" s="17">
        <f>CF331+CF328</f>
        <v>0</v>
      </c>
      <c r="CG327" s="17">
        <f t="shared" si="1305"/>
        <v>167154.30000000002</v>
      </c>
      <c r="CH327" s="17">
        <f t="shared" si="1306"/>
        <v>175205.60000000001</v>
      </c>
      <c r="CI327" s="17">
        <f t="shared" si="1307"/>
        <v>175205.60000000001</v>
      </c>
      <c r="CJ327" s="17">
        <f>CJ331+CJ328</f>
        <v>0</v>
      </c>
      <c r="CK327" s="32"/>
      <c r="CL327" s="32"/>
      <c r="CM327" s="1"/>
      <c r="CN327" s="1"/>
      <c r="CO327" s="1"/>
      <c r="CP327" s="1"/>
      <c r="CQ327" s="1"/>
      <c r="CR327" s="1"/>
      <c r="CS327" s="1"/>
    </row>
    <row r="328" s="1" customFormat="1" ht="21.75" customHeight="1">
      <c r="A328" s="30" t="s">
        <v>216</v>
      </c>
      <c r="B328" s="30" t="s">
        <v>80</v>
      </c>
      <c r="C328" s="30" t="s">
        <v>127</v>
      </c>
      <c r="D328" s="30" t="s">
        <v>301</v>
      </c>
      <c r="E328" s="30"/>
      <c r="F328" s="31" t="s">
        <v>57</v>
      </c>
      <c r="G328" s="17">
        <f>G329+G330</f>
        <v>35257.5</v>
      </c>
      <c r="H328" s="17">
        <f>H329+H330</f>
        <v>36274.300000000003</v>
      </c>
      <c r="I328" s="17">
        <f>I329+I330</f>
        <v>36274.300000000003</v>
      </c>
      <c r="J328" s="17">
        <f>J329+J330</f>
        <v>0</v>
      </c>
      <c r="K328" s="17">
        <f>K329+K330</f>
        <v>0</v>
      </c>
      <c r="L328" s="17">
        <f>L329+L330</f>
        <v>0</v>
      </c>
      <c r="M328" s="17">
        <f t="shared" si="1284"/>
        <v>35257.5</v>
      </c>
      <c r="N328" s="17">
        <f t="shared" si="1285"/>
        <v>36274.300000000003</v>
      </c>
      <c r="O328" s="17">
        <f t="shared" si="1286"/>
        <v>36274.300000000003</v>
      </c>
      <c r="P328" s="17">
        <f>P329+P330</f>
        <v>5182</v>
      </c>
      <c r="Q328" s="17">
        <f>Q329+Q330</f>
        <v>0</v>
      </c>
      <c r="R328" s="17">
        <f>R329+R330</f>
        <v>0</v>
      </c>
      <c r="S328" s="17">
        <f>S329+S330</f>
        <v>0</v>
      </c>
      <c r="T328" s="17">
        <f>T329+T330</f>
        <v>6347.6999999999998</v>
      </c>
      <c r="U328" s="17">
        <f>U329+U330</f>
        <v>0</v>
      </c>
      <c r="V328" s="17">
        <f>V329+V330</f>
        <v>6347.6999999999998</v>
      </c>
      <c r="W328" s="17">
        <f>W329+W330</f>
        <v>0</v>
      </c>
      <c r="X328" s="17">
        <f>X329+X330</f>
        <v>0</v>
      </c>
      <c r="Y328" s="17">
        <f t="shared" si="1287"/>
        <v>40439.5</v>
      </c>
      <c r="Z328" s="17">
        <f t="shared" si="1288"/>
        <v>42622</v>
      </c>
      <c r="AA328" s="17">
        <f t="shared" si="1289"/>
        <v>42622</v>
      </c>
      <c r="AB328" s="17">
        <f>AB329+AB330</f>
        <v>0</v>
      </c>
      <c r="AC328" s="17">
        <f>AC329+AC330</f>
        <v>0</v>
      </c>
      <c r="AD328" s="17">
        <f>AD329+AD330</f>
        <v>0</v>
      </c>
      <c r="AE328" s="17">
        <f t="shared" si="1290"/>
        <v>40439.5</v>
      </c>
      <c r="AF328" s="17">
        <f t="shared" si="1291"/>
        <v>42622</v>
      </c>
      <c r="AG328" s="17">
        <f t="shared" si="1292"/>
        <v>42622</v>
      </c>
      <c r="AH328" s="17">
        <f>AH329+AH330</f>
        <v>0</v>
      </c>
      <c r="AI328" s="17">
        <f>AI329+AI330</f>
        <v>0</v>
      </c>
      <c r="AJ328" s="17">
        <f>AJ329+AJ330</f>
        <v>0</v>
      </c>
      <c r="AK328" s="17">
        <f>AK329+AK330</f>
        <v>0</v>
      </c>
      <c r="AL328" s="17">
        <f>AL329+AL330</f>
        <v>0</v>
      </c>
      <c r="AM328" s="17">
        <f>AM329+AM330</f>
        <v>0</v>
      </c>
      <c r="AN328" s="17">
        <f>AN329+AN330</f>
        <v>0</v>
      </c>
      <c r="AO328" s="17">
        <f>AO329+AO330</f>
        <v>0</v>
      </c>
      <c r="AP328" s="17">
        <f>AP329+AP330</f>
        <v>0</v>
      </c>
      <c r="AQ328" s="17">
        <f>AQ329+AQ330</f>
        <v>0</v>
      </c>
      <c r="AR328" s="17">
        <f>AR329+AR330</f>
        <v>0</v>
      </c>
      <c r="AS328" s="17">
        <f>AS329+AS330</f>
        <v>0</v>
      </c>
      <c r="AT328" s="17">
        <f>AT329+AT330</f>
        <v>0</v>
      </c>
      <c r="AU328" s="17">
        <f>AU329+AU330</f>
        <v>0</v>
      </c>
      <c r="AV328" s="17">
        <f>AV329+AV330</f>
        <v>0</v>
      </c>
      <c r="AW328" s="17">
        <f t="shared" si="1293"/>
        <v>40439.5</v>
      </c>
      <c r="AX328" s="17">
        <f t="shared" si="1294"/>
        <v>42622</v>
      </c>
      <c r="AY328" s="17">
        <f t="shared" si="1295"/>
        <v>42622</v>
      </c>
      <c r="AZ328" s="17">
        <f>AZ329+AZ330</f>
        <v>0</v>
      </c>
      <c r="BA328" s="17">
        <f t="shared" si="1296"/>
        <v>40439.5</v>
      </c>
      <c r="BB328" s="17">
        <f t="shared" si="1297"/>
        <v>42622</v>
      </c>
      <c r="BC328" s="17">
        <f t="shared" si="1298"/>
        <v>42622</v>
      </c>
      <c r="BD328" s="17">
        <f>BD329+BD330</f>
        <v>0</v>
      </c>
      <c r="BE328" s="17">
        <f>BE329+BE330</f>
        <v>0</v>
      </c>
      <c r="BF328" s="17">
        <f>BF329+BF330</f>
        <v>0</v>
      </c>
      <c r="BG328" s="17">
        <f>BG329+BG330</f>
        <v>0</v>
      </c>
      <c r="BH328" s="17">
        <f>BH329+BH330</f>
        <v>0</v>
      </c>
      <c r="BI328" s="17">
        <f>BI329+BI330</f>
        <v>0</v>
      </c>
      <c r="BJ328" s="17">
        <f>BJ329+BJ330</f>
        <v>0</v>
      </c>
      <c r="BK328" s="17">
        <f>BK329+BK330</f>
        <v>0</v>
      </c>
      <c r="BL328" s="17">
        <f>BL329+BL330</f>
        <v>0</v>
      </c>
      <c r="BM328" s="17">
        <f>BM329+BM330</f>
        <v>0</v>
      </c>
      <c r="BN328" s="17">
        <f>BN329+BN330</f>
        <v>0</v>
      </c>
      <c r="BO328" s="17">
        <f t="shared" si="1299"/>
        <v>40439.5</v>
      </c>
      <c r="BP328" s="17">
        <f t="shared" si="1300"/>
        <v>42622</v>
      </c>
      <c r="BQ328" s="17">
        <f t="shared" si="1301"/>
        <v>42622</v>
      </c>
      <c r="BR328" s="17">
        <f>BR329+BR330</f>
        <v>0</v>
      </c>
      <c r="BS328" s="17">
        <f>BS329+BS330</f>
        <v>0</v>
      </c>
      <c r="BT328" s="17">
        <f>BT329+BT330</f>
        <v>0</v>
      </c>
      <c r="BU328" s="17">
        <f t="shared" si="1302"/>
        <v>40439.5</v>
      </c>
      <c r="BV328" s="17">
        <f t="shared" si="1303"/>
        <v>42622</v>
      </c>
      <c r="BW328" s="17">
        <f t="shared" si="1304"/>
        <v>42622</v>
      </c>
      <c r="BX328" s="17">
        <f>BX329+BX330</f>
        <v>0</v>
      </c>
      <c r="BY328" s="17">
        <f>BY329+BY330</f>
        <v>0</v>
      </c>
      <c r="BZ328" s="17">
        <f>BZ329+BZ330</f>
        <v>0</v>
      </c>
      <c r="CA328" s="17">
        <f>CA329+CA330</f>
        <v>0</v>
      </c>
      <c r="CB328" s="17">
        <f>CB329+CB330</f>
        <v>0</v>
      </c>
      <c r="CC328" s="17">
        <f>CC329+CC330</f>
        <v>0</v>
      </c>
      <c r="CD328" s="17">
        <f>CD329+CD330</f>
        <v>0</v>
      </c>
      <c r="CE328" s="17">
        <f>CE329+CE330</f>
        <v>0</v>
      </c>
      <c r="CF328" s="17">
        <f>CF329+CF330</f>
        <v>0</v>
      </c>
      <c r="CG328" s="17">
        <f t="shared" si="1305"/>
        <v>40439.5</v>
      </c>
      <c r="CH328" s="17">
        <f t="shared" si="1306"/>
        <v>42622</v>
      </c>
      <c r="CI328" s="17">
        <f t="shared" si="1307"/>
        <v>42622</v>
      </c>
      <c r="CJ328" s="17">
        <f>CJ329+CJ330</f>
        <v>0</v>
      </c>
      <c r="CK328" s="32"/>
      <c r="CL328" s="32"/>
      <c r="CM328" s="1"/>
      <c r="CN328" s="1"/>
      <c r="CO328" s="1"/>
      <c r="CP328" s="1"/>
      <c r="CQ328" s="1"/>
      <c r="CR328" s="1"/>
      <c r="CS328" s="1"/>
    </row>
    <row r="329" s="1" customFormat="1" ht="14.25">
      <c r="A329" s="30" t="s">
        <v>216</v>
      </c>
      <c r="B329" s="30" t="s">
        <v>80</v>
      </c>
      <c r="C329" s="30" t="s">
        <v>127</v>
      </c>
      <c r="D329" s="30" t="s">
        <v>301</v>
      </c>
      <c r="E329" s="30" t="s">
        <v>58</v>
      </c>
      <c r="F329" s="31" t="s">
        <v>59</v>
      </c>
      <c r="G329" s="17">
        <v>33348.5</v>
      </c>
      <c r="H329" s="17">
        <v>34365.300000000003</v>
      </c>
      <c r="I329" s="17">
        <v>34365.300000000003</v>
      </c>
      <c r="J329" s="17"/>
      <c r="K329" s="17"/>
      <c r="L329" s="17"/>
      <c r="M329" s="17">
        <f t="shared" si="1284"/>
        <v>33348.5</v>
      </c>
      <c r="N329" s="17">
        <f t="shared" si="1285"/>
        <v>34365.300000000003</v>
      </c>
      <c r="O329" s="17">
        <f t="shared" si="1286"/>
        <v>34365.300000000003</v>
      </c>
      <c r="P329" s="17">
        <v>5182</v>
      </c>
      <c r="Q329" s="17"/>
      <c r="R329" s="17"/>
      <c r="S329" s="17"/>
      <c r="T329" s="17">
        <v>6347.6999999999998</v>
      </c>
      <c r="U329" s="17"/>
      <c r="V329" s="17">
        <v>6347.6999999999998</v>
      </c>
      <c r="W329" s="17"/>
      <c r="X329" s="17"/>
      <c r="Y329" s="17">
        <f t="shared" si="1287"/>
        <v>38530.5</v>
      </c>
      <c r="Z329" s="17">
        <f t="shared" si="1288"/>
        <v>40713</v>
      </c>
      <c r="AA329" s="17">
        <f t="shared" si="1289"/>
        <v>40713</v>
      </c>
      <c r="AB329" s="17"/>
      <c r="AC329" s="17"/>
      <c r="AD329" s="17"/>
      <c r="AE329" s="17">
        <f t="shared" si="1290"/>
        <v>38530.5</v>
      </c>
      <c r="AF329" s="17">
        <f t="shared" si="1291"/>
        <v>40713</v>
      </c>
      <c r="AG329" s="17">
        <f t="shared" si="1292"/>
        <v>40713</v>
      </c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>
        <f t="shared" si="1293"/>
        <v>38530.5</v>
      </c>
      <c r="AX329" s="17">
        <f t="shared" si="1294"/>
        <v>40713</v>
      </c>
      <c r="AY329" s="17">
        <f t="shared" si="1295"/>
        <v>40713</v>
      </c>
      <c r="AZ329" s="17"/>
      <c r="BA329" s="17">
        <f t="shared" si="1296"/>
        <v>38530.5</v>
      </c>
      <c r="BB329" s="17">
        <f t="shared" si="1297"/>
        <v>40713</v>
      </c>
      <c r="BC329" s="17">
        <f t="shared" si="1298"/>
        <v>40713</v>
      </c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>
        <f t="shared" si="1299"/>
        <v>38530.5</v>
      </c>
      <c r="BP329" s="17">
        <f t="shared" si="1300"/>
        <v>40713</v>
      </c>
      <c r="BQ329" s="17">
        <f t="shared" si="1301"/>
        <v>40713</v>
      </c>
      <c r="BR329" s="17"/>
      <c r="BS329" s="17"/>
      <c r="BT329" s="17"/>
      <c r="BU329" s="17">
        <f t="shared" si="1302"/>
        <v>38530.5</v>
      </c>
      <c r="BV329" s="17">
        <f t="shared" si="1303"/>
        <v>40713</v>
      </c>
      <c r="BW329" s="17">
        <f t="shared" si="1304"/>
        <v>40713</v>
      </c>
      <c r="BX329" s="17"/>
      <c r="BY329" s="17"/>
      <c r="BZ329" s="17"/>
      <c r="CA329" s="17"/>
      <c r="CB329" s="17"/>
      <c r="CC329" s="17"/>
      <c r="CD329" s="17"/>
      <c r="CE329" s="17"/>
      <c r="CF329" s="17"/>
      <c r="CG329" s="17">
        <f t="shared" si="1305"/>
        <v>38530.5</v>
      </c>
      <c r="CH329" s="17">
        <f t="shared" si="1306"/>
        <v>40713</v>
      </c>
      <c r="CI329" s="17">
        <f t="shared" si="1307"/>
        <v>40713</v>
      </c>
      <c r="CJ329" s="17"/>
      <c r="CK329" s="32"/>
      <c r="CL329" s="32"/>
      <c r="CM329" s="1"/>
      <c r="CN329" s="1"/>
      <c r="CO329" s="1"/>
      <c r="CP329" s="1"/>
      <c r="CQ329" s="1"/>
      <c r="CR329" s="1"/>
      <c r="CS329" s="1"/>
    </row>
    <row r="330" s="1" customFormat="1" ht="14.25">
      <c r="A330" s="30" t="s">
        <v>216</v>
      </c>
      <c r="B330" s="30" t="s">
        <v>80</v>
      </c>
      <c r="C330" s="30" t="s">
        <v>127</v>
      </c>
      <c r="D330" s="30" t="s">
        <v>301</v>
      </c>
      <c r="E330" s="30" t="s">
        <v>46</v>
      </c>
      <c r="F330" s="31" t="s">
        <v>47</v>
      </c>
      <c r="G330" s="17">
        <v>1909</v>
      </c>
      <c r="H330" s="17">
        <v>1909</v>
      </c>
      <c r="I330" s="17">
        <v>1909</v>
      </c>
      <c r="J330" s="17"/>
      <c r="K330" s="17"/>
      <c r="L330" s="17"/>
      <c r="M330" s="17">
        <f t="shared" si="1284"/>
        <v>1909</v>
      </c>
      <c r="N330" s="17">
        <f t="shared" si="1285"/>
        <v>1909</v>
      </c>
      <c r="O330" s="17">
        <f t="shared" si="1286"/>
        <v>1909</v>
      </c>
      <c r="P330" s="17"/>
      <c r="Q330" s="17"/>
      <c r="R330" s="17"/>
      <c r="S330" s="17"/>
      <c r="T330" s="17"/>
      <c r="U330" s="17"/>
      <c r="V330" s="17"/>
      <c r="W330" s="17"/>
      <c r="X330" s="17"/>
      <c r="Y330" s="17">
        <f t="shared" si="1287"/>
        <v>1909</v>
      </c>
      <c r="Z330" s="17">
        <f t="shared" si="1288"/>
        <v>1909</v>
      </c>
      <c r="AA330" s="17">
        <f t="shared" si="1289"/>
        <v>1909</v>
      </c>
      <c r="AB330" s="17"/>
      <c r="AC330" s="17"/>
      <c r="AD330" s="17"/>
      <c r="AE330" s="17">
        <f t="shared" si="1290"/>
        <v>1909</v>
      </c>
      <c r="AF330" s="17">
        <f t="shared" si="1291"/>
        <v>1909</v>
      </c>
      <c r="AG330" s="17">
        <f t="shared" si="1292"/>
        <v>1909</v>
      </c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>
        <f t="shared" si="1293"/>
        <v>1909</v>
      </c>
      <c r="AX330" s="17">
        <f t="shared" si="1294"/>
        <v>1909</v>
      </c>
      <c r="AY330" s="17">
        <f t="shared" si="1295"/>
        <v>1909</v>
      </c>
      <c r="AZ330" s="17"/>
      <c r="BA330" s="17">
        <f t="shared" si="1296"/>
        <v>1909</v>
      </c>
      <c r="BB330" s="17">
        <f t="shared" si="1297"/>
        <v>1909</v>
      </c>
      <c r="BC330" s="17">
        <f t="shared" si="1298"/>
        <v>1909</v>
      </c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>
        <f t="shared" si="1299"/>
        <v>1909</v>
      </c>
      <c r="BP330" s="17">
        <f t="shared" si="1300"/>
        <v>1909</v>
      </c>
      <c r="BQ330" s="17">
        <f t="shared" si="1301"/>
        <v>1909</v>
      </c>
      <c r="BR330" s="17"/>
      <c r="BS330" s="17"/>
      <c r="BT330" s="17"/>
      <c r="BU330" s="17">
        <f t="shared" si="1302"/>
        <v>1909</v>
      </c>
      <c r="BV330" s="17">
        <f t="shared" si="1303"/>
        <v>1909</v>
      </c>
      <c r="BW330" s="17">
        <f t="shared" si="1304"/>
        <v>1909</v>
      </c>
      <c r="BX330" s="17"/>
      <c r="BY330" s="17"/>
      <c r="BZ330" s="17"/>
      <c r="CA330" s="17"/>
      <c r="CB330" s="17"/>
      <c r="CC330" s="17"/>
      <c r="CD330" s="17"/>
      <c r="CE330" s="17"/>
      <c r="CF330" s="17"/>
      <c r="CG330" s="17">
        <f t="shared" si="1305"/>
        <v>1909</v>
      </c>
      <c r="CH330" s="17">
        <f t="shared" si="1306"/>
        <v>1909</v>
      </c>
      <c r="CI330" s="17">
        <f t="shared" si="1307"/>
        <v>1909</v>
      </c>
      <c r="CJ330" s="17"/>
      <c r="CK330" s="32"/>
      <c r="CL330" s="32"/>
      <c r="CM330" s="1"/>
      <c r="CN330" s="1"/>
      <c r="CO330" s="1"/>
      <c r="CP330" s="1"/>
      <c r="CQ330" s="1"/>
      <c r="CR330" s="1"/>
      <c r="CS330" s="1"/>
    </row>
    <row r="331" s="1" customFormat="1" ht="94.5">
      <c r="A331" s="30" t="s">
        <v>216</v>
      </c>
      <c r="B331" s="30" t="s">
        <v>80</v>
      </c>
      <c r="C331" s="30" t="s">
        <v>127</v>
      </c>
      <c r="D331" s="30" t="s">
        <v>302</v>
      </c>
      <c r="E331" s="30"/>
      <c r="F331" s="31" t="s">
        <v>61</v>
      </c>
      <c r="G331" s="17">
        <f>G332+G333</f>
        <v>113248.90000000001</v>
      </c>
      <c r="H331" s="17">
        <f>H332+H333</f>
        <v>116340.90000000001</v>
      </c>
      <c r="I331" s="17">
        <f>I332+I333</f>
        <v>116340.90000000001</v>
      </c>
      <c r="J331" s="17">
        <f>J332+J333</f>
        <v>0</v>
      </c>
      <c r="K331" s="17">
        <f>K332+K333</f>
        <v>0</v>
      </c>
      <c r="L331" s="17">
        <f>L332+L333</f>
        <v>0</v>
      </c>
      <c r="M331" s="17">
        <f t="shared" si="1284"/>
        <v>113248.90000000001</v>
      </c>
      <c r="N331" s="17">
        <f t="shared" si="1285"/>
        <v>116340.90000000001</v>
      </c>
      <c r="O331" s="17">
        <f t="shared" si="1286"/>
        <v>116340.90000000001</v>
      </c>
      <c r="P331" s="17">
        <f>P332+P333</f>
        <v>13465.9</v>
      </c>
      <c r="Q331" s="17">
        <f>Q332+Q333</f>
        <v>0</v>
      </c>
      <c r="R331" s="17">
        <f>R332+R333</f>
        <v>0</v>
      </c>
      <c r="S331" s="17">
        <f>S332+S333</f>
        <v>0</v>
      </c>
      <c r="T331" s="17">
        <f>T332+T333</f>
        <v>16242.700000000001</v>
      </c>
      <c r="U331" s="17">
        <f>U332+U333</f>
        <v>0</v>
      </c>
      <c r="V331" s="17">
        <f>V332+V333</f>
        <v>16242.700000000001</v>
      </c>
      <c r="W331" s="17">
        <f>W332+W333</f>
        <v>0</v>
      </c>
      <c r="X331" s="17">
        <f>X332+X333</f>
        <v>0</v>
      </c>
      <c r="Y331" s="17">
        <f t="shared" si="1287"/>
        <v>126714.8</v>
      </c>
      <c r="Z331" s="17">
        <f t="shared" si="1288"/>
        <v>132583.60000000001</v>
      </c>
      <c r="AA331" s="17">
        <f t="shared" si="1289"/>
        <v>132583.60000000001</v>
      </c>
      <c r="AB331" s="17">
        <f>AB332+AB333</f>
        <v>0</v>
      </c>
      <c r="AC331" s="17">
        <f>AC332+AC333</f>
        <v>0</v>
      </c>
      <c r="AD331" s="17">
        <f>AD332+AD333</f>
        <v>0</v>
      </c>
      <c r="AE331" s="17">
        <f t="shared" si="1290"/>
        <v>126714.8</v>
      </c>
      <c r="AF331" s="17">
        <f t="shared" si="1291"/>
        <v>132583.60000000001</v>
      </c>
      <c r="AG331" s="17">
        <f t="shared" si="1292"/>
        <v>132583.60000000001</v>
      </c>
      <c r="AH331" s="17">
        <f>AH332+AH333</f>
        <v>0</v>
      </c>
      <c r="AI331" s="17">
        <f>AI332+AI333</f>
        <v>0</v>
      </c>
      <c r="AJ331" s="17">
        <f>AJ332+AJ333</f>
        <v>0</v>
      </c>
      <c r="AK331" s="17">
        <f>AK332+AK333</f>
        <v>0</v>
      </c>
      <c r="AL331" s="17">
        <f>AL332+AL333</f>
        <v>0</v>
      </c>
      <c r="AM331" s="17">
        <f>AM332+AM333</f>
        <v>0</v>
      </c>
      <c r="AN331" s="17">
        <f>AN332+AN333</f>
        <v>0</v>
      </c>
      <c r="AO331" s="17">
        <f>AO332+AO333</f>
        <v>0</v>
      </c>
      <c r="AP331" s="17">
        <f>AP332+AP333</f>
        <v>0</v>
      </c>
      <c r="AQ331" s="17">
        <f>AQ332+AQ333</f>
        <v>0</v>
      </c>
      <c r="AR331" s="17">
        <f>AR332+AR333</f>
        <v>0</v>
      </c>
      <c r="AS331" s="17">
        <f>AS332+AS333</f>
        <v>0</v>
      </c>
      <c r="AT331" s="17">
        <f>AT332+AT333</f>
        <v>0</v>
      </c>
      <c r="AU331" s="17">
        <f>AU332+AU333</f>
        <v>0</v>
      </c>
      <c r="AV331" s="17">
        <f>AV332+AV333</f>
        <v>0</v>
      </c>
      <c r="AW331" s="17">
        <f t="shared" si="1293"/>
        <v>126714.8</v>
      </c>
      <c r="AX331" s="17">
        <f t="shared" si="1294"/>
        <v>132583.60000000001</v>
      </c>
      <c r="AY331" s="17">
        <f t="shared" si="1295"/>
        <v>132583.60000000001</v>
      </c>
      <c r="AZ331" s="17">
        <f>AZ332+AZ333</f>
        <v>0</v>
      </c>
      <c r="BA331" s="17">
        <f t="shared" si="1296"/>
        <v>126714.8</v>
      </c>
      <c r="BB331" s="17">
        <f t="shared" si="1297"/>
        <v>132583.60000000001</v>
      </c>
      <c r="BC331" s="17">
        <f t="shared" si="1298"/>
        <v>132583.60000000001</v>
      </c>
      <c r="BD331" s="17">
        <f>BD332+BD333</f>
        <v>0</v>
      </c>
      <c r="BE331" s="17">
        <f>BE332+BE333</f>
        <v>0</v>
      </c>
      <c r="BF331" s="17">
        <f>BF332+BF333</f>
        <v>0</v>
      </c>
      <c r="BG331" s="17">
        <f>BG332+BG333</f>
        <v>0</v>
      </c>
      <c r="BH331" s="17">
        <f>BH332+BH333</f>
        <v>0</v>
      </c>
      <c r="BI331" s="17">
        <f>BI332+BI333</f>
        <v>0</v>
      </c>
      <c r="BJ331" s="17">
        <f>BJ332+BJ333</f>
        <v>0</v>
      </c>
      <c r="BK331" s="17">
        <f>BK332+BK333</f>
        <v>0</v>
      </c>
      <c r="BL331" s="17">
        <f>BL332+BL333</f>
        <v>0</v>
      </c>
      <c r="BM331" s="17">
        <f>BM332+BM333</f>
        <v>0</v>
      </c>
      <c r="BN331" s="17">
        <f>BN332+BN333</f>
        <v>0</v>
      </c>
      <c r="BO331" s="17">
        <f t="shared" si="1299"/>
        <v>126714.8</v>
      </c>
      <c r="BP331" s="17">
        <f t="shared" si="1300"/>
        <v>132583.60000000001</v>
      </c>
      <c r="BQ331" s="17">
        <f t="shared" si="1301"/>
        <v>132583.60000000001</v>
      </c>
      <c r="BR331" s="17">
        <f>BR332+BR333</f>
        <v>0</v>
      </c>
      <c r="BS331" s="17">
        <f>BS332+BS333</f>
        <v>0</v>
      </c>
      <c r="BT331" s="17">
        <f>BT332+BT333</f>
        <v>0</v>
      </c>
      <c r="BU331" s="17">
        <f t="shared" si="1302"/>
        <v>126714.8</v>
      </c>
      <c r="BV331" s="17">
        <f t="shared" si="1303"/>
        <v>132583.60000000001</v>
      </c>
      <c r="BW331" s="17">
        <f t="shared" si="1304"/>
        <v>132583.60000000001</v>
      </c>
      <c r="BX331" s="17">
        <f>BX332+BX333</f>
        <v>0</v>
      </c>
      <c r="BY331" s="17">
        <f>BY332+BY333</f>
        <v>0</v>
      </c>
      <c r="BZ331" s="17">
        <f>BZ332+BZ333</f>
        <v>0</v>
      </c>
      <c r="CA331" s="17">
        <f>CA332+CA333</f>
        <v>0</v>
      </c>
      <c r="CB331" s="17">
        <f>CB332+CB333</f>
        <v>0</v>
      </c>
      <c r="CC331" s="17">
        <f>CC332+CC333</f>
        <v>0</v>
      </c>
      <c r="CD331" s="17">
        <f>CD332+CD333</f>
        <v>0</v>
      </c>
      <c r="CE331" s="17">
        <f>CE332+CE333</f>
        <v>0</v>
      </c>
      <c r="CF331" s="17">
        <f>CF332+CF333</f>
        <v>0</v>
      </c>
      <c r="CG331" s="17">
        <f t="shared" si="1305"/>
        <v>126714.8</v>
      </c>
      <c r="CH331" s="17">
        <f t="shared" si="1306"/>
        <v>132583.60000000001</v>
      </c>
      <c r="CI331" s="17">
        <f t="shared" si="1307"/>
        <v>132583.60000000001</v>
      </c>
      <c r="CJ331" s="17">
        <f>CJ332+CJ333</f>
        <v>0</v>
      </c>
      <c r="CK331" s="32"/>
      <c r="CL331" s="32"/>
      <c r="CM331" s="1"/>
      <c r="CN331" s="1"/>
      <c r="CO331" s="1"/>
      <c r="CP331" s="1"/>
      <c r="CQ331" s="1"/>
      <c r="CR331" s="1"/>
      <c r="CS331" s="1"/>
    </row>
    <row r="332" s="1" customFormat="1">
      <c r="A332" s="30" t="s">
        <v>216</v>
      </c>
      <c r="B332" s="30" t="s">
        <v>80</v>
      </c>
      <c r="C332" s="30" t="s">
        <v>127</v>
      </c>
      <c r="D332" s="30" t="s">
        <v>302</v>
      </c>
      <c r="E332" s="30" t="s">
        <v>58</v>
      </c>
      <c r="F332" s="31" t="s">
        <v>59</v>
      </c>
      <c r="G332" s="17">
        <v>100552.8</v>
      </c>
      <c r="H332" s="17">
        <v>103644.8</v>
      </c>
      <c r="I332" s="17">
        <v>103644.8</v>
      </c>
      <c r="J332" s="17"/>
      <c r="K332" s="17"/>
      <c r="L332" s="17"/>
      <c r="M332" s="17">
        <f t="shared" si="1284"/>
        <v>100552.8</v>
      </c>
      <c r="N332" s="17">
        <f t="shared" si="1285"/>
        <v>103644.8</v>
      </c>
      <c r="O332" s="17">
        <f t="shared" si="1286"/>
        <v>103644.8</v>
      </c>
      <c r="P332" s="17">
        <v>13465.9</v>
      </c>
      <c r="Q332" s="17"/>
      <c r="R332" s="17"/>
      <c r="S332" s="17"/>
      <c r="T332" s="17">
        <v>16242.700000000001</v>
      </c>
      <c r="U332" s="17"/>
      <c r="V332" s="17">
        <v>16242.700000000001</v>
      </c>
      <c r="W332" s="17"/>
      <c r="X332" s="17"/>
      <c r="Y332" s="17">
        <f t="shared" si="1287"/>
        <v>114018.7</v>
      </c>
      <c r="Z332" s="17">
        <f t="shared" si="1288"/>
        <v>119887.5</v>
      </c>
      <c r="AA332" s="17">
        <f t="shared" si="1289"/>
        <v>119887.5</v>
      </c>
      <c r="AB332" s="17"/>
      <c r="AC332" s="17"/>
      <c r="AD332" s="17"/>
      <c r="AE332" s="17">
        <f t="shared" si="1290"/>
        <v>114018.7</v>
      </c>
      <c r="AF332" s="17">
        <f t="shared" si="1291"/>
        <v>119887.5</v>
      </c>
      <c r="AG332" s="17">
        <f t="shared" si="1292"/>
        <v>119887.5</v>
      </c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>
        <f t="shared" si="1293"/>
        <v>114018.7</v>
      </c>
      <c r="AX332" s="17">
        <f t="shared" si="1294"/>
        <v>119887.5</v>
      </c>
      <c r="AY332" s="17">
        <f t="shared" si="1295"/>
        <v>119887.5</v>
      </c>
      <c r="AZ332" s="17"/>
      <c r="BA332" s="17">
        <f t="shared" si="1296"/>
        <v>114018.7</v>
      </c>
      <c r="BB332" s="17">
        <f t="shared" si="1297"/>
        <v>119887.5</v>
      </c>
      <c r="BC332" s="17">
        <f t="shared" si="1298"/>
        <v>119887.5</v>
      </c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>
        <f t="shared" si="1299"/>
        <v>114018.7</v>
      </c>
      <c r="BP332" s="17">
        <f t="shared" si="1300"/>
        <v>119887.5</v>
      </c>
      <c r="BQ332" s="17">
        <f t="shared" si="1301"/>
        <v>119887.5</v>
      </c>
      <c r="BR332" s="17"/>
      <c r="BS332" s="17"/>
      <c r="BT332" s="17"/>
      <c r="BU332" s="17">
        <f t="shared" si="1302"/>
        <v>114018.7</v>
      </c>
      <c r="BV332" s="17">
        <f t="shared" si="1303"/>
        <v>119887.5</v>
      </c>
      <c r="BW332" s="17">
        <f t="shared" si="1304"/>
        <v>119887.5</v>
      </c>
      <c r="BX332" s="17"/>
      <c r="BY332" s="17"/>
      <c r="BZ332" s="17"/>
      <c r="CA332" s="17"/>
      <c r="CB332" s="17"/>
      <c r="CC332" s="17"/>
      <c r="CD332" s="17"/>
      <c r="CE332" s="17"/>
      <c r="CF332" s="17"/>
      <c r="CG332" s="17">
        <f t="shared" si="1305"/>
        <v>114018.7</v>
      </c>
      <c r="CH332" s="17">
        <f t="shared" si="1306"/>
        <v>119887.5</v>
      </c>
      <c r="CI332" s="17">
        <f t="shared" si="1307"/>
        <v>119887.5</v>
      </c>
      <c r="CJ332" s="17"/>
      <c r="CK332" s="32"/>
      <c r="CL332" s="32"/>
      <c r="CM332" s="1"/>
      <c r="CN332" s="1"/>
      <c r="CO332" s="1"/>
      <c r="CP332" s="1"/>
      <c r="CQ332" s="1"/>
      <c r="CR332" s="1"/>
      <c r="CS332" s="1"/>
    </row>
    <row r="333" s="1" customFormat="1">
      <c r="A333" s="30" t="s">
        <v>216</v>
      </c>
      <c r="B333" s="30" t="s">
        <v>80</v>
      </c>
      <c r="C333" s="30" t="s">
        <v>127</v>
      </c>
      <c r="D333" s="30" t="s">
        <v>302</v>
      </c>
      <c r="E333" s="30" t="s">
        <v>46</v>
      </c>
      <c r="F333" s="31" t="s">
        <v>47</v>
      </c>
      <c r="G333" s="17">
        <v>12696.1</v>
      </c>
      <c r="H333" s="17">
        <v>12696.1</v>
      </c>
      <c r="I333" s="17">
        <v>12696.1</v>
      </c>
      <c r="J333" s="17"/>
      <c r="K333" s="17"/>
      <c r="L333" s="17"/>
      <c r="M333" s="17">
        <f t="shared" si="1284"/>
        <v>12696.1</v>
      </c>
      <c r="N333" s="17">
        <f t="shared" si="1285"/>
        <v>12696.1</v>
      </c>
      <c r="O333" s="17">
        <f t="shared" si="1286"/>
        <v>12696.1</v>
      </c>
      <c r="P333" s="17"/>
      <c r="Q333" s="17"/>
      <c r="R333" s="17"/>
      <c r="S333" s="17"/>
      <c r="T333" s="17"/>
      <c r="U333" s="17"/>
      <c r="V333" s="17"/>
      <c r="W333" s="17"/>
      <c r="X333" s="17"/>
      <c r="Y333" s="17">
        <f t="shared" si="1287"/>
        <v>12696.1</v>
      </c>
      <c r="Z333" s="17">
        <f t="shared" si="1288"/>
        <v>12696.1</v>
      </c>
      <c r="AA333" s="17">
        <f t="shared" si="1289"/>
        <v>12696.1</v>
      </c>
      <c r="AB333" s="17"/>
      <c r="AC333" s="17"/>
      <c r="AD333" s="17"/>
      <c r="AE333" s="17">
        <f t="shared" si="1290"/>
        <v>12696.1</v>
      </c>
      <c r="AF333" s="17">
        <f t="shared" si="1291"/>
        <v>12696.1</v>
      </c>
      <c r="AG333" s="17">
        <f t="shared" si="1292"/>
        <v>12696.1</v>
      </c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>
        <f t="shared" si="1293"/>
        <v>12696.1</v>
      </c>
      <c r="AX333" s="17">
        <f t="shared" si="1294"/>
        <v>12696.1</v>
      </c>
      <c r="AY333" s="17">
        <f t="shared" si="1295"/>
        <v>12696.1</v>
      </c>
      <c r="AZ333" s="17"/>
      <c r="BA333" s="17">
        <f t="shared" si="1296"/>
        <v>12696.1</v>
      </c>
      <c r="BB333" s="17">
        <f t="shared" si="1297"/>
        <v>12696.1</v>
      </c>
      <c r="BC333" s="17">
        <f t="shared" si="1298"/>
        <v>12696.1</v>
      </c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>
        <f t="shared" si="1299"/>
        <v>12696.1</v>
      </c>
      <c r="BP333" s="17">
        <f t="shared" si="1300"/>
        <v>12696.1</v>
      </c>
      <c r="BQ333" s="17">
        <f t="shared" si="1301"/>
        <v>12696.1</v>
      </c>
      <c r="BR333" s="17"/>
      <c r="BS333" s="17"/>
      <c r="BT333" s="17"/>
      <c r="BU333" s="17">
        <f t="shared" si="1302"/>
        <v>12696.1</v>
      </c>
      <c r="BV333" s="17">
        <f t="shared" si="1303"/>
        <v>12696.1</v>
      </c>
      <c r="BW333" s="17">
        <f t="shared" si="1304"/>
        <v>12696.1</v>
      </c>
      <c r="BX333" s="17"/>
      <c r="BY333" s="17"/>
      <c r="BZ333" s="17"/>
      <c r="CA333" s="17"/>
      <c r="CB333" s="17"/>
      <c r="CC333" s="17"/>
      <c r="CD333" s="17"/>
      <c r="CE333" s="17"/>
      <c r="CF333" s="17"/>
      <c r="CG333" s="17">
        <f t="shared" si="1305"/>
        <v>12696.1</v>
      </c>
      <c r="CH333" s="17">
        <f t="shared" si="1306"/>
        <v>12696.1</v>
      </c>
      <c r="CI333" s="17">
        <f t="shared" si="1307"/>
        <v>12696.1</v>
      </c>
      <c r="CJ333" s="17"/>
      <c r="CK333" s="32"/>
      <c r="CL333" s="32"/>
      <c r="CM333" s="1"/>
      <c r="CN333" s="1"/>
      <c r="CO333" s="1"/>
      <c r="CP333" s="1"/>
      <c r="CQ333" s="1"/>
      <c r="CR333" s="1"/>
      <c r="CS333" s="1"/>
    </row>
    <row r="334" s="20" customFormat="1">
      <c r="A334" s="21" t="s">
        <v>216</v>
      </c>
      <c r="B334" s="21" t="s">
        <v>303</v>
      </c>
      <c r="C334" s="21"/>
      <c r="D334" s="21"/>
      <c r="E334" s="21"/>
      <c r="F334" s="22" t="s">
        <v>304</v>
      </c>
      <c r="G334" s="23">
        <f t="shared" ref="G334:G397" si="1424">G335</f>
        <v>200</v>
      </c>
      <c r="H334" s="23">
        <f t="shared" ref="H334:H397" si="1425">H335</f>
        <v>200</v>
      </c>
      <c r="I334" s="23">
        <f t="shared" ref="I334:I339" si="1426">I335</f>
        <v>200</v>
      </c>
      <c r="J334" s="23">
        <f t="shared" ref="J334:J339" si="1427">J335</f>
        <v>100</v>
      </c>
      <c r="K334" s="23">
        <f t="shared" ref="K334:K339" si="1428">K335</f>
        <v>100</v>
      </c>
      <c r="L334" s="23">
        <f t="shared" ref="L334:L339" si="1429">L335</f>
        <v>100</v>
      </c>
      <c r="M334" s="23">
        <f t="shared" si="1284"/>
        <v>300</v>
      </c>
      <c r="N334" s="23">
        <f t="shared" si="1285"/>
        <v>300</v>
      </c>
      <c r="O334" s="23">
        <f t="shared" si="1286"/>
        <v>300</v>
      </c>
      <c r="P334" s="23">
        <f t="shared" ref="P334:P339" si="1430">P335</f>
        <v>0</v>
      </c>
      <c r="Q334" s="23">
        <f t="shared" ref="Q334:Q339" si="1431">Q335</f>
        <v>0</v>
      </c>
      <c r="R334" s="23">
        <f t="shared" ref="R334:R339" si="1432">R335</f>
        <v>0</v>
      </c>
      <c r="S334" s="23">
        <f t="shared" ref="S334:S339" si="1433">S335</f>
        <v>0</v>
      </c>
      <c r="T334" s="23">
        <f t="shared" ref="T334:T339" si="1434">T335</f>
        <v>0</v>
      </c>
      <c r="U334" s="23">
        <f t="shared" ref="U334:U339" si="1435">U335</f>
        <v>0</v>
      </c>
      <c r="V334" s="23">
        <f t="shared" ref="V334:V339" si="1436">V335</f>
        <v>0</v>
      </c>
      <c r="W334" s="23">
        <f t="shared" ref="W334:W339" si="1437">W335</f>
        <v>0</v>
      </c>
      <c r="X334" s="23">
        <f t="shared" ref="X334:X339" si="1438">X335</f>
        <v>0</v>
      </c>
      <c r="Y334" s="23">
        <f t="shared" si="1287"/>
        <v>300</v>
      </c>
      <c r="Z334" s="23">
        <f t="shared" si="1288"/>
        <v>300</v>
      </c>
      <c r="AA334" s="23">
        <f t="shared" si="1289"/>
        <v>300</v>
      </c>
      <c r="AB334" s="23">
        <f t="shared" ref="AB334:AB339" si="1439">AB335</f>
        <v>0</v>
      </c>
      <c r="AC334" s="23">
        <f t="shared" ref="AC334:AC339" si="1440">AC335</f>
        <v>0</v>
      </c>
      <c r="AD334" s="23">
        <f t="shared" ref="AD334:AD339" si="1441">AD335</f>
        <v>0</v>
      </c>
      <c r="AE334" s="23">
        <f t="shared" si="1290"/>
        <v>300</v>
      </c>
      <c r="AF334" s="23">
        <f t="shared" si="1291"/>
        <v>300</v>
      </c>
      <c r="AG334" s="23">
        <f t="shared" si="1292"/>
        <v>300</v>
      </c>
      <c r="AH334" s="23">
        <f t="shared" ref="AH334:AH339" si="1442">AH335</f>
        <v>0</v>
      </c>
      <c r="AI334" s="23">
        <f t="shared" ref="AI334:AI339" si="1443">AI335</f>
        <v>0</v>
      </c>
      <c r="AJ334" s="23">
        <f t="shared" ref="AJ334:AJ339" si="1444">AJ335</f>
        <v>0</v>
      </c>
      <c r="AK334" s="23">
        <f t="shared" ref="AK334:AK339" si="1445">AK335</f>
        <v>0</v>
      </c>
      <c r="AL334" s="23">
        <f t="shared" ref="AL334:AL339" si="1446">AL335</f>
        <v>0</v>
      </c>
      <c r="AM334" s="23">
        <f t="shared" ref="AM334:AM339" si="1447">AM335</f>
        <v>0</v>
      </c>
      <c r="AN334" s="23">
        <f t="shared" ref="AN334:AN339" si="1448">AN335</f>
        <v>0</v>
      </c>
      <c r="AO334" s="23">
        <f t="shared" ref="AO334:AO339" si="1449">AO335</f>
        <v>0</v>
      </c>
      <c r="AP334" s="23">
        <f t="shared" ref="AP334:AP339" si="1450">AP335</f>
        <v>0</v>
      </c>
      <c r="AQ334" s="23">
        <f t="shared" ref="AQ334:AQ339" si="1451">AQ335</f>
        <v>0</v>
      </c>
      <c r="AR334" s="23">
        <f t="shared" ref="AR334:AR339" si="1452">AR335</f>
        <v>0</v>
      </c>
      <c r="AS334" s="23">
        <f t="shared" ref="AS334:AS339" si="1453">AS335</f>
        <v>0</v>
      </c>
      <c r="AT334" s="23">
        <f t="shared" ref="AT334:AT339" si="1454">AT335</f>
        <v>0</v>
      </c>
      <c r="AU334" s="23">
        <f t="shared" ref="AU334:AU339" si="1455">AU335</f>
        <v>0</v>
      </c>
      <c r="AV334" s="23">
        <f t="shared" ref="AV334:AV339" si="1456">AV335</f>
        <v>0</v>
      </c>
      <c r="AW334" s="23">
        <f t="shared" si="1293"/>
        <v>300</v>
      </c>
      <c r="AX334" s="23">
        <f t="shared" si="1294"/>
        <v>300</v>
      </c>
      <c r="AY334" s="23">
        <f t="shared" si="1295"/>
        <v>300</v>
      </c>
      <c r="AZ334" s="23">
        <f t="shared" ref="AZ334:AZ339" si="1457">AZ335</f>
        <v>0</v>
      </c>
      <c r="BA334" s="23">
        <f t="shared" si="1296"/>
        <v>300</v>
      </c>
      <c r="BB334" s="23">
        <f t="shared" si="1297"/>
        <v>300</v>
      </c>
      <c r="BC334" s="23">
        <f t="shared" si="1298"/>
        <v>300</v>
      </c>
      <c r="BD334" s="23">
        <f t="shared" ref="BD334:BD339" si="1458">BD335</f>
        <v>0</v>
      </c>
      <c r="BE334" s="23">
        <f t="shared" ref="BE334:BE339" si="1459">BE335</f>
        <v>0</v>
      </c>
      <c r="BF334" s="23">
        <f t="shared" ref="BF334:BF339" si="1460">BF335</f>
        <v>0</v>
      </c>
      <c r="BG334" s="23">
        <f t="shared" ref="BG334:BG339" si="1461">BG335</f>
        <v>0</v>
      </c>
      <c r="BH334" s="23">
        <f t="shared" ref="BH334:BH339" si="1462">BH335</f>
        <v>0</v>
      </c>
      <c r="BI334" s="23">
        <f t="shared" ref="BI334:BI339" si="1463">BI335</f>
        <v>0</v>
      </c>
      <c r="BJ334" s="23">
        <f t="shared" ref="BJ334:BJ339" si="1464">BJ335</f>
        <v>0</v>
      </c>
      <c r="BK334" s="23">
        <f t="shared" ref="BK334:BK339" si="1465">BK335</f>
        <v>0</v>
      </c>
      <c r="BL334" s="23">
        <f t="shared" ref="BL334:BL339" si="1466">BL335</f>
        <v>0</v>
      </c>
      <c r="BM334" s="23">
        <f t="shared" ref="BM334:BM339" si="1467">BM335</f>
        <v>0</v>
      </c>
      <c r="BN334" s="23">
        <f t="shared" ref="BN334:BN339" si="1468">BN335</f>
        <v>0</v>
      </c>
      <c r="BO334" s="23">
        <f t="shared" si="1299"/>
        <v>300</v>
      </c>
      <c r="BP334" s="23">
        <f t="shared" si="1300"/>
        <v>300</v>
      </c>
      <c r="BQ334" s="23">
        <f t="shared" si="1301"/>
        <v>300</v>
      </c>
      <c r="BR334" s="23">
        <f t="shared" ref="BR334:BR339" si="1469">BR335</f>
        <v>0</v>
      </c>
      <c r="BS334" s="23">
        <f t="shared" ref="BS334:BS339" si="1470">BS335</f>
        <v>0</v>
      </c>
      <c r="BT334" s="23">
        <f t="shared" ref="BT334:BT339" si="1471">BT335</f>
        <v>0</v>
      </c>
      <c r="BU334" s="23">
        <f t="shared" si="1302"/>
        <v>300</v>
      </c>
      <c r="BV334" s="23">
        <f t="shared" si="1303"/>
        <v>300</v>
      </c>
      <c r="BW334" s="23">
        <f t="shared" si="1304"/>
        <v>300</v>
      </c>
      <c r="BX334" s="23">
        <f t="shared" ref="BX334:BX339" si="1472">BX335</f>
        <v>0</v>
      </c>
      <c r="BY334" s="23">
        <f t="shared" ref="BY334:BY339" si="1473">BY335</f>
        <v>0</v>
      </c>
      <c r="BZ334" s="23">
        <f t="shared" ref="BZ334:BZ339" si="1474">BZ335</f>
        <v>0</v>
      </c>
      <c r="CA334" s="23">
        <f t="shared" ref="CA334:CA339" si="1475">CA335</f>
        <v>0</v>
      </c>
      <c r="CB334" s="23">
        <f t="shared" ref="CB334:CB339" si="1476">CB335</f>
        <v>0</v>
      </c>
      <c r="CC334" s="23">
        <f t="shared" ref="CC334:CC339" si="1477">CC335</f>
        <v>0</v>
      </c>
      <c r="CD334" s="23">
        <f t="shared" ref="CD334:CD339" si="1478">CD335</f>
        <v>0</v>
      </c>
      <c r="CE334" s="23">
        <f t="shared" ref="CE334:CE339" si="1479">CE335</f>
        <v>0</v>
      </c>
      <c r="CF334" s="23">
        <f t="shared" ref="CF334:CF339" si="1480">CF335</f>
        <v>0</v>
      </c>
      <c r="CG334" s="23">
        <f t="shared" si="1305"/>
        <v>300</v>
      </c>
      <c r="CH334" s="23">
        <f t="shared" si="1306"/>
        <v>300</v>
      </c>
      <c r="CI334" s="23">
        <f t="shared" si="1307"/>
        <v>300</v>
      </c>
      <c r="CJ334" s="23">
        <f t="shared" ref="CJ334:CJ339" si="1481">CJ335</f>
        <v>0</v>
      </c>
      <c r="CK334" s="24"/>
      <c r="CL334" s="24"/>
      <c r="CM334" s="20"/>
      <c r="CN334" s="20"/>
      <c r="CO334" s="20"/>
      <c r="CP334" s="20"/>
      <c r="CQ334" s="20"/>
      <c r="CR334" s="20"/>
      <c r="CS334" s="20"/>
    </row>
    <row r="335" s="25" customFormat="1">
      <c r="A335" s="26" t="s">
        <v>216</v>
      </c>
      <c r="B335" s="26" t="s">
        <v>303</v>
      </c>
      <c r="C335" s="26" t="s">
        <v>70</v>
      </c>
      <c r="D335" s="26"/>
      <c r="E335" s="26"/>
      <c r="F335" s="27" t="s">
        <v>305</v>
      </c>
      <c r="G335" s="28">
        <f t="shared" si="1424"/>
        <v>200</v>
      </c>
      <c r="H335" s="28">
        <f t="shared" si="1425"/>
        <v>200</v>
      </c>
      <c r="I335" s="28">
        <f t="shared" si="1426"/>
        <v>200</v>
      </c>
      <c r="J335" s="28">
        <f t="shared" si="1427"/>
        <v>100</v>
      </c>
      <c r="K335" s="28">
        <f t="shared" si="1428"/>
        <v>100</v>
      </c>
      <c r="L335" s="28">
        <f t="shared" si="1429"/>
        <v>100</v>
      </c>
      <c r="M335" s="28">
        <f t="shared" si="1284"/>
        <v>300</v>
      </c>
      <c r="N335" s="28">
        <f t="shared" si="1285"/>
        <v>300</v>
      </c>
      <c r="O335" s="28">
        <f t="shared" si="1286"/>
        <v>300</v>
      </c>
      <c r="P335" s="28">
        <f t="shared" si="1430"/>
        <v>0</v>
      </c>
      <c r="Q335" s="28">
        <f t="shared" si="1431"/>
        <v>0</v>
      </c>
      <c r="R335" s="28">
        <f t="shared" si="1432"/>
        <v>0</v>
      </c>
      <c r="S335" s="28">
        <f t="shared" si="1433"/>
        <v>0</v>
      </c>
      <c r="T335" s="28">
        <f t="shared" si="1434"/>
        <v>0</v>
      </c>
      <c r="U335" s="28">
        <f t="shared" si="1435"/>
        <v>0</v>
      </c>
      <c r="V335" s="28">
        <f t="shared" si="1436"/>
        <v>0</v>
      </c>
      <c r="W335" s="28">
        <f t="shared" si="1437"/>
        <v>0</v>
      </c>
      <c r="X335" s="28">
        <f t="shared" si="1438"/>
        <v>0</v>
      </c>
      <c r="Y335" s="28">
        <f t="shared" si="1287"/>
        <v>300</v>
      </c>
      <c r="Z335" s="28">
        <f t="shared" si="1288"/>
        <v>300</v>
      </c>
      <c r="AA335" s="28">
        <f t="shared" si="1289"/>
        <v>300</v>
      </c>
      <c r="AB335" s="28">
        <f t="shared" si="1439"/>
        <v>0</v>
      </c>
      <c r="AC335" s="28">
        <f t="shared" si="1440"/>
        <v>0</v>
      </c>
      <c r="AD335" s="28">
        <f t="shared" si="1441"/>
        <v>0</v>
      </c>
      <c r="AE335" s="28">
        <f t="shared" si="1290"/>
        <v>300</v>
      </c>
      <c r="AF335" s="28">
        <f t="shared" si="1291"/>
        <v>300</v>
      </c>
      <c r="AG335" s="28">
        <f t="shared" si="1292"/>
        <v>300</v>
      </c>
      <c r="AH335" s="28">
        <f t="shared" si="1442"/>
        <v>0</v>
      </c>
      <c r="AI335" s="28">
        <f t="shared" si="1443"/>
        <v>0</v>
      </c>
      <c r="AJ335" s="28">
        <f t="shared" si="1444"/>
        <v>0</v>
      </c>
      <c r="AK335" s="28">
        <f t="shared" si="1445"/>
        <v>0</v>
      </c>
      <c r="AL335" s="28">
        <f t="shared" si="1446"/>
        <v>0</v>
      </c>
      <c r="AM335" s="28">
        <f t="shared" si="1447"/>
        <v>0</v>
      </c>
      <c r="AN335" s="28">
        <f t="shared" si="1448"/>
        <v>0</v>
      </c>
      <c r="AO335" s="28">
        <f t="shared" si="1449"/>
        <v>0</v>
      </c>
      <c r="AP335" s="28">
        <f t="shared" si="1450"/>
        <v>0</v>
      </c>
      <c r="AQ335" s="28">
        <f t="shared" si="1451"/>
        <v>0</v>
      </c>
      <c r="AR335" s="28">
        <f t="shared" si="1452"/>
        <v>0</v>
      </c>
      <c r="AS335" s="28">
        <f t="shared" si="1453"/>
        <v>0</v>
      </c>
      <c r="AT335" s="28">
        <f t="shared" si="1454"/>
        <v>0</v>
      </c>
      <c r="AU335" s="28">
        <f t="shared" si="1455"/>
        <v>0</v>
      </c>
      <c r="AV335" s="28">
        <f t="shared" si="1456"/>
        <v>0</v>
      </c>
      <c r="AW335" s="28">
        <f t="shared" si="1293"/>
        <v>300</v>
      </c>
      <c r="AX335" s="28">
        <f t="shared" si="1294"/>
        <v>300</v>
      </c>
      <c r="AY335" s="28">
        <f t="shared" si="1295"/>
        <v>300</v>
      </c>
      <c r="AZ335" s="28">
        <f t="shared" si="1457"/>
        <v>0</v>
      </c>
      <c r="BA335" s="28">
        <f t="shared" si="1296"/>
        <v>300</v>
      </c>
      <c r="BB335" s="28">
        <f t="shared" si="1297"/>
        <v>300</v>
      </c>
      <c r="BC335" s="28">
        <f t="shared" si="1298"/>
        <v>300</v>
      </c>
      <c r="BD335" s="28">
        <f t="shared" si="1458"/>
        <v>0</v>
      </c>
      <c r="BE335" s="28">
        <f t="shared" si="1459"/>
        <v>0</v>
      </c>
      <c r="BF335" s="28">
        <f t="shared" si="1460"/>
        <v>0</v>
      </c>
      <c r="BG335" s="28">
        <f t="shared" si="1461"/>
        <v>0</v>
      </c>
      <c r="BH335" s="28">
        <f t="shared" si="1462"/>
        <v>0</v>
      </c>
      <c r="BI335" s="28">
        <f t="shared" si="1463"/>
        <v>0</v>
      </c>
      <c r="BJ335" s="28">
        <f t="shared" si="1464"/>
        <v>0</v>
      </c>
      <c r="BK335" s="28">
        <f t="shared" si="1465"/>
        <v>0</v>
      </c>
      <c r="BL335" s="28">
        <f t="shared" si="1466"/>
        <v>0</v>
      </c>
      <c r="BM335" s="28">
        <f t="shared" si="1467"/>
        <v>0</v>
      </c>
      <c r="BN335" s="28">
        <f t="shared" si="1468"/>
        <v>0</v>
      </c>
      <c r="BO335" s="28">
        <f t="shared" si="1299"/>
        <v>300</v>
      </c>
      <c r="BP335" s="28">
        <f t="shared" si="1300"/>
        <v>300</v>
      </c>
      <c r="BQ335" s="28">
        <f t="shared" si="1301"/>
        <v>300</v>
      </c>
      <c r="BR335" s="28">
        <f t="shared" si="1469"/>
        <v>0</v>
      </c>
      <c r="BS335" s="28">
        <f t="shared" si="1470"/>
        <v>0</v>
      </c>
      <c r="BT335" s="28">
        <f t="shared" si="1471"/>
        <v>0</v>
      </c>
      <c r="BU335" s="28">
        <f t="shared" si="1302"/>
        <v>300</v>
      </c>
      <c r="BV335" s="28">
        <f t="shared" si="1303"/>
        <v>300</v>
      </c>
      <c r="BW335" s="28">
        <f t="shared" si="1304"/>
        <v>300</v>
      </c>
      <c r="BX335" s="28">
        <f t="shared" si="1472"/>
        <v>0</v>
      </c>
      <c r="BY335" s="28">
        <f t="shared" si="1473"/>
        <v>0</v>
      </c>
      <c r="BZ335" s="28">
        <f t="shared" si="1474"/>
        <v>0</v>
      </c>
      <c r="CA335" s="28">
        <f t="shared" si="1475"/>
        <v>0</v>
      </c>
      <c r="CB335" s="28">
        <f t="shared" si="1476"/>
        <v>0</v>
      </c>
      <c r="CC335" s="28">
        <f t="shared" si="1477"/>
        <v>0</v>
      </c>
      <c r="CD335" s="28">
        <f t="shared" si="1478"/>
        <v>0</v>
      </c>
      <c r="CE335" s="28">
        <f t="shared" si="1479"/>
        <v>0</v>
      </c>
      <c r="CF335" s="28">
        <f t="shared" si="1480"/>
        <v>0</v>
      </c>
      <c r="CG335" s="28">
        <f t="shared" si="1305"/>
        <v>300</v>
      </c>
      <c r="CH335" s="28">
        <f t="shared" si="1306"/>
        <v>300</v>
      </c>
      <c r="CI335" s="28">
        <f t="shared" si="1307"/>
        <v>300</v>
      </c>
      <c r="CJ335" s="28">
        <f t="shared" si="1481"/>
        <v>0</v>
      </c>
      <c r="CK335" s="29"/>
      <c r="CL335" s="29"/>
      <c r="CM335" s="25"/>
      <c r="CN335" s="25"/>
      <c r="CO335" s="25"/>
      <c r="CP335" s="25"/>
      <c r="CQ335" s="25"/>
      <c r="CR335" s="25"/>
      <c r="CS335" s="25"/>
    </row>
    <row r="336" s="1" customFormat="1" ht="63">
      <c r="A336" s="30" t="s">
        <v>216</v>
      </c>
      <c r="B336" s="30" t="s">
        <v>303</v>
      </c>
      <c r="C336" s="30" t="s">
        <v>70</v>
      </c>
      <c r="D336" s="30" t="s">
        <v>83</v>
      </c>
      <c r="E336" s="16"/>
      <c r="F336" s="31" t="s">
        <v>84</v>
      </c>
      <c r="G336" s="17">
        <f t="shared" si="1424"/>
        <v>200</v>
      </c>
      <c r="H336" s="17">
        <f t="shared" si="1425"/>
        <v>200</v>
      </c>
      <c r="I336" s="17">
        <f t="shared" si="1426"/>
        <v>200</v>
      </c>
      <c r="J336" s="17">
        <f t="shared" si="1427"/>
        <v>100</v>
      </c>
      <c r="K336" s="17">
        <f t="shared" si="1428"/>
        <v>100</v>
      </c>
      <c r="L336" s="17">
        <f t="shared" si="1429"/>
        <v>100</v>
      </c>
      <c r="M336" s="17">
        <f t="shared" si="1284"/>
        <v>300</v>
      </c>
      <c r="N336" s="17">
        <f t="shared" si="1285"/>
        <v>300</v>
      </c>
      <c r="O336" s="17">
        <f t="shared" si="1286"/>
        <v>300</v>
      </c>
      <c r="P336" s="17">
        <f t="shared" si="1430"/>
        <v>0</v>
      </c>
      <c r="Q336" s="17">
        <f t="shared" si="1431"/>
        <v>0</v>
      </c>
      <c r="R336" s="17">
        <f t="shared" si="1432"/>
        <v>0</v>
      </c>
      <c r="S336" s="17">
        <f t="shared" si="1433"/>
        <v>0</v>
      </c>
      <c r="T336" s="17">
        <f t="shared" si="1434"/>
        <v>0</v>
      </c>
      <c r="U336" s="17">
        <f t="shared" si="1435"/>
        <v>0</v>
      </c>
      <c r="V336" s="17">
        <f t="shared" si="1436"/>
        <v>0</v>
      </c>
      <c r="W336" s="17">
        <f t="shared" si="1437"/>
        <v>0</v>
      </c>
      <c r="X336" s="17">
        <f t="shared" si="1438"/>
        <v>0</v>
      </c>
      <c r="Y336" s="17">
        <f t="shared" si="1287"/>
        <v>300</v>
      </c>
      <c r="Z336" s="17">
        <f t="shared" si="1288"/>
        <v>300</v>
      </c>
      <c r="AA336" s="17">
        <f t="shared" si="1289"/>
        <v>300</v>
      </c>
      <c r="AB336" s="17">
        <f t="shared" si="1439"/>
        <v>0</v>
      </c>
      <c r="AC336" s="17">
        <f t="shared" si="1440"/>
        <v>0</v>
      </c>
      <c r="AD336" s="17">
        <f t="shared" si="1441"/>
        <v>0</v>
      </c>
      <c r="AE336" s="17">
        <f t="shared" si="1290"/>
        <v>300</v>
      </c>
      <c r="AF336" s="17">
        <f t="shared" si="1291"/>
        <v>300</v>
      </c>
      <c r="AG336" s="17">
        <f t="shared" si="1292"/>
        <v>300</v>
      </c>
      <c r="AH336" s="17">
        <f t="shared" si="1442"/>
        <v>0</v>
      </c>
      <c r="AI336" s="17">
        <f t="shared" si="1443"/>
        <v>0</v>
      </c>
      <c r="AJ336" s="17">
        <f t="shared" si="1444"/>
        <v>0</v>
      </c>
      <c r="AK336" s="17">
        <f t="shared" si="1445"/>
        <v>0</v>
      </c>
      <c r="AL336" s="17">
        <f t="shared" si="1446"/>
        <v>0</v>
      </c>
      <c r="AM336" s="17">
        <f t="shared" si="1447"/>
        <v>0</v>
      </c>
      <c r="AN336" s="17">
        <f t="shared" si="1448"/>
        <v>0</v>
      </c>
      <c r="AO336" s="17">
        <f t="shared" si="1449"/>
        <v>0</v>
      </c>
      <c r="AP336" s="17">
        <f t="shared" si="1450"/>
        <v>0</v>
      </c>
      <c r="AQ336" s="17">
        <f t="shared" si="1451"/>
        <v>0</v>
      </c>
      <c r="AR336" s="17">
        <f t="shared" si="1452"/>
        <v>0</v>
      </c>
      <c r="AS336" s="17">
        <f t="shared" si="1453"/>
        <v>0</v>
      </c>
      <c r="AT336" s="17">
        <f t="shared" si="1454"/>
        <v>0</v>
      </c>
      <c r="AU336" s="17">
        <f t="shared" si="1455"/>
        <v>0</v>
      </c>
      <c r="AV336" s="17">
        <f t="shared" si="1456"/>
        <v>0</v>
      </c>
      <c r="AW336" s="17">
        <f t="shared" si="1293"/>
        <v>300</v>
      </c>
      <c r="AX336" s="17">
        <f t="shared" si="1294"/>
        <v>300</v>
      </c>
      <c r="AY336" s="17">
        <f t="shared" si="1295"/>
        <v>300</v>
      </c>
      <c r="AZ336" s="17">
        <f t="shared" si="1457"/>
        <v>0</v>
      </c>
      <c r="BA336" s="17">
        <f t="shared" si="1296"/>
        <v>300</v>
      </c>
      <c r="BB336" s="17">
        <f t="shared" si="1297"/>
        <v>300</v>
      </c>
      <c r="BC336" s="17">
        <f t="shared" si="1298"/>
        <v>300</v>
      </c>
      <c r="BD336" s="17">
        <f t="shared" si="1458"/>
        <v>0</v>
      </c>
      <c r="BE336" s="17">
        <f t="shared" si="1459"/>
        <v>0</v>
      </c>
      <c r="BF336" s="17">
        <f t="shared" si="1460"/>
        <v>0</v>
      </c>
      <c r="BG336" s="17">
        <f t="shared" si="1461"/>
        <v>0</v>
      </c>
      <c r="BH336" s="17">
        <f t="shared" si="1462"/>
        <v>0</v>
      </c>
      <c r="BI336" s="17">
        <f t="shared" si="1463"/>
        <v>0</v>
      </c>
      <c r="BJ336" s="17">
        <f t="shared" si="1464"/>
        <v>0</v>
      </c>
      <c r="BK336" s="17">
        <f t="shared" si="1465"/>
        <v>0</v>
      </c>
      <c r="BL336" s="17">
        <f t="shared" si="1466"/>
        <v>0</v>
      </c>
      <c r="BM336" s="17">
        <f t="shared" si="1467"/>
        <v>0</v>
      </c>
      <c r="BN336" s="17">
        <f t="shared" si="1468"/>
        <v>0</v>
      </c>
      <c r="BO336" s="17">
        <f t="shared" si="1299"/>
        <v>300</v>
      </c>
      <c r="BP336" s="17">
        <f t="shared" si="1300"/>
        <v>300</v>
      </c>
      <c r="BQ336" s="17">
        <f t="shared" si="1301"/>
        <v>300</v>
      </c>
      <c r="BR336" s="17">
        <f t="shared" si="1469"/>
        <v>0</v>
      </c>
      <c r="BS336" s="17">
        <f t="shared" si="1470"/>
        <v>0</v>
      </c>
      <c r="BT336" s="17">
        <f t="shared" si="1471"/>
        <v>0</v>
      </c>
      <c r="BU336" s="17">
        <f t="shared" si="1302"/>
        <v>300</v>
      </c>
      <c r="BV336" s="17">
        <f t="shared" si="1303"/>
        <v>300</v>
      </c>
      <c r="BW336" s="17">
        <f t="shared" si="1304"/>
        <v>300</v>
      </c>
      <c r="BX336" s="17">
        <f t="shared" si="1472"/>
        <v>0</v>
      </c>
      <c r="BY336" s="17">
        <f t="shared" si="1473"/>
        <v>0</v>
      </c>
      <c r="BZ336" s="17">
        <f t="shared" si="1474"/>
        <v>0</v>
      </c>
      <c r="CA336" s="17">
        <f t="shared" si="1475"/>
        <v>0</v>
      </c>
      <c r="CB336" s="17">
        <f t="shared" si="1476"/>
        <v>0</v>
      </c>
      <c r="CC336" s="17">
        <f t="shared" si="1477"/>
        <v>0</v>
      </c>
      <c r="CD336" s="17">
        <f t="shared" si="1478"/>
        <v>0</v>
      </c>
      <c r="CE336" s="17">
        <f t="shared" si="1479"/>
        <v>0</v>
      </c>
      <c r="CF336" s="17">
        <f t="shared" si="1480"/>
        <v>0</v>
      </c>
      <c r="CG336" s="17">
        <f t="shared" si="1305"/>
        <v>300</v>
      </c>
      <c r="CH336" s="17">
        <f t="shared" si="1306"/>
        <v>300</v>
      </c>
      <c r="CI336" s="17">
        <f t="shared" si="1307"/>
        <v>300</v>
      </c>
      <c r="CJ336" s="17">
        <f t="shared" si="1481"/>
        <v>0</v>
      </c>
      <c r="CK336" s="32"/>
      <c r="CL336" s="32"/>
      <c r="CM336" s="1"/>
      <c r="CN336" s="1"/>
      <c r="CO336" s="1"/>
      <c r="CP336" s="1"/>
      <c r="CQ336" s="1"/>
      <c r="CR336" s="1"/>
      <c r="CS336" s="1"/>
    </row>
    <row r="337" s="1" customFormat="1" ht="31.5">
      <c r="A337" s="30" t="s">
        <v>216</v>
      </c>
      <c r="B337" s="30" t="s">
        <v>303</v>
      </c>
      <c r="C337" s="30" t="s">
        <v>70</v>
      </c>
      <c r="D337" s="30" t="s">
        <v>152</v>
      </c>
      <c r="E337" s="16"/>
      <c r="F337" s="31" t="s">
        <v>41</v>
      </c>
      <c r="G337" s="17">
        <f t="shared" si="1424"/>
        <v>200</v>
      </c>
      <c r="H337" s="17">
        <f t="shared" si="1425"/>
        <v>200</v>
      </c>
      <c r="I337" s="17">
        <f t="shared" si="1426"/>
        <v>200</v>
      </c>
      <c r="J337" s="17">
        <f t="shared" si="1427"/>
        <v>100</v>
      </c>
      <c r="K337" s="17">
        <f t="shared" si="1428"/>
        <v>100</v>
      </c>
      <c r="L337" s="17">
        <f t="shared" si="1429"/>
        <v>100</v>
      </c>
      <c r="M337" s="17">
        <f t="shared" si="1284"/>
        <v>300</v>
      </c>
      <c r="N337" s="17">
        <f t="shared" si="1285"/>
        <v>300</v>
      </c>
      <c r="O337" s="17">
        <f t="shared" si="1286"/>
        <v>300</v>
      </c>
      <c r="P337" s="17">
        <f t="shared" si="1430"/>
        <v>0</v>
      </c>
      <c r="Q337" s="17">
        <f t="shared" si="1431"/>
        <v>0</v>
      </c>
      <c r="R337" s="17">
        <f t="shared" si="1432"/>
        <v>0</v>
      </c>
      <c r="S337" s="17">
        <f t="shared" si="1433"/>
        <v>0</v>
      </c>
      <c r="T337" s="17">
        <f t="shared" si="1434"/>
        <v>0</v>
      </c>
      <c r="U337" s="17">
        <f t="shared" si="1435"/>
        <v>0</v>
      </c>
      <c r="V337" s="17">
        <f t="shared" si="1436"/>
        <v>0</v>
      </c>
      <c r="W337" s="17">
        <f t="shared" si="1437"/>
        <v>0</v>
      </c>
      <c r="X337" s="17">
        <f t="shared" si="1438"/>
        <v>0</v>
      </c>
      <c r="Y337" s="17">
        <f t="shared" si="1287"/>
        <v>300</v>
      </c>
      <c r="Z337" s="17">
        <f t="shared" si="1288"/>
        <v>300</v>
      </c>
      <c r="AA337" s="17">
        <f t="shared" si="1289"/>
        <v>300</v>
      </c>
      <c r="AB337" s="17">
        <f t="shared" si="1439"/>
        <v>0</v>
      </c>
      <c r="AC337" s="17">
        <f t="shared" si="1440"/>
        <v>0</v>
      </c>
      <c r="AD337" s="17">
        <f t="shared" si="1441"/>
        <v>0</v>
      </c>
      <c r="AE337" s="17">
        <f t="shared" si="1290"/>
        <v>300</v>
      </c>
      <c r="AF337" s="17">
        <f t="shared" si="1291"/>
        <v>300</v>
      </c>
      <c r="AG337" s="17">
        <f t="shared" si="1292"/>
        <v>300</v>
      </c>
      <c r="AH337" s="17">
        <f t="shared" si="1442"/>
        <v>0</v>
      </c>
      <c r="AI337" s="17">
        <f t="shared" si="1443"/>
        <v>0</v>
      </c>
      <c r="AJ337" s="17">
        <f t="shared" si="1444"/>
        <v>0</v>
      </c>
      <c r="AK337" s="17">
        <f t="shared" si="1445"/>
        <v>0</v>
      </c>
      <c r="AL337" s="17">
        <f t="shared" si="1446"/>
        <v>0</v>
      </c>
      <c r="AM337" s="17">
        <f t="shared" si="1447"/>
        <v>0</v>
      </c>
      <c r="AN337" s="17">
        <f t="shared" si="1448"/>
        <v>0</v>
      </c>
      <c r="AO337" s="17">
        <f t="shared" si="1449"/>
        <v>0</v>
      </c>
      <c r="AP337" s="17">
        <f t="shared" si="1450"/>
        <v>0</v>
      </c>
      <c r="AQ337" s="17">
        <f t="shared" si="1451"/>
        <v>0</v>
      </c>
      <c r="AR337" s="17">
        <f t="shared" si="1452"/>
        <v>0</v>
      </c>
      <c r="AS337" s="17">
        <f t="shared" si="1453"/>
        <v>0</v>
      </c>
      <c r="AT337" s="17">
        <f t="shared" si="1454"/>
        <v>0</v>
      </c>
      <c r="AU337" s="17">
        <f t="shared" si="1455"/>
        <v>0</v>
      </c>
      <c r="AV337" s="17">
        <f t="shared" si="1456"/>
        <v>0</v>
      </c>
      <c r="AW337" s="17">
        <f t="shared" si="1293"/>
        <v>300</v>
      </c>
      <c r="AX337" s="17">
        <f t="shared" si="1294"/>
        <v>300</v>
      </c>
      <c r="AY337" s="17">
        <f t="shared" si="1295"/>
        <v>300</v>
      </c>
      <c r="AZ337" s="17">
        <f t="shared" si="1457"/>
        <v>0</v>
      </c>
      <c r="BA337" s="17">
        <f t="shared" si="1296"/>
        <v>300</v>
      </c>
      <c r="BB337" s="17">
        <f t="shared" si="1297"/>
        <v>300</v>
      </c>
      <c r="BC337" s="17">
        <f t="shared" si="1298"/>
        <v>300</v>
      </c>
      <c r="BD337" s="17">
        <f t="shared" si="1458"/>
        <v>0</v>
      </c>
      <c r="BE337" s="17">
        <f t="shared" si="1459"/>
        <v>0</v>
      </c>
      <c r="BF337" s="17">
        <f t="shared" si="1460"/>
        <v>0</v>
      </c>
      <c r="BG337" s="17">
        <f t="shared" si="1461"/>
        <v>0</v>
      </c>
      <c r="BH337" s="17">
        <f t="shared" si="1462"/>
        <v>0</v>
      </c>
      <c r="BI337" s="17">
        <f t="shared" si="1463"/>
        <v>0</v>
      </c>
      <c r="BJ337" s="17">
        <f t="shared" si="1464"/>
        <v>0</v>
      </c>
      <c r="BK337" s="17">
        <f t="shared" si="1465"/>
        <v>0</v>
      </c>
      <c r="BL337" s="17">
        <f t="shared" si="1466"/>
        <v>0</v>
      </c>
      <c r="BM337" s="17">
        <f t="shared" si="1467"/>
        <v>0</v>
      </c>
      <c r="BN337" s="17">
        <f t="shared" si="1468"/>
        <v>0</v>
      </c>
      <c r="BO337" s="17">
        <f t="shared" si="1299"/>
        <v>300</v>
      </c>
      <c r="BP337" s="17">
        <f t="shared" si="1300"/>
        <v>300</v>
      </c>
      <c r="BQ337" s="17">
        <f t="shared" si="1301"/>
        <v>300</v>
      </c>
      <c r="BR337" s="17">
        <f t="shared" si="1469"/>
        <v>0</v>
      </c>
      <c r="BS337" s="17">
        <f t="shared" si="1470"/>
        <v>0</v>
      </c>
      <c r="BT337" s="17">
        <f t="shared" si="1471"/>
        <v>0</v>
      </c>
      <c r="BU337" s="17">
        <f t="shared" si="1302"/>
        <v>300</v>
      </c>
      <c r="BV337" s="17">
        <f t="shared" si="1303"/>
        <v>300</v>
      </c>
      <c r="BW337" s="17">
        <f t="shared" si="1304"/>
        <v>300</v>
      </c>
      <c r="BX337" s="17">
        <f t="shared" si="1472"/>
        <v>0</v>
      </c>
      <c r="BY337" s="17">
        <f t="shared" si="1473"/>
        <v>0</v>
      </c>
      <c r="BZ337" s="17">
        <f t="shared" si="1474"/>
        <v>0</v>
      </c>
      <c r="CA337" s="17">
        <f t="shared" si="1475"/>
        <v>0</v>
      </c>
      <c r="CB337" s="17">
        <f t="shared" si="1476"/>
        <v>0</v>
      </c>
      <c r="CC337" s="17">
        <f t="shared" si="1477"/>
        <v>0</v>
      </c>
      <c r="CD337" s="17">
        <f t="shared" si="1478"/>
        <v>0</v>
      </c>
      <c r="CE337" s="17">
        <f t="shared" si="1479"/>
        <v>0</v>
      </c>
      <c r="CF337" s="17">
        <f t="shared" si="1480"/>
        <v>0</v>
      </c>
      <c r="CG337" s="17">
        <f t="shared" si="1305"/>
        <v>300</v>
      </c>
      <c r="CH337" s="17">
        <f t="shared" si="1306"/>
        <v>300</v>
      </c>
      <c r="CI337" s="17">
        <f t="shared" si="1307"/>
        <v>300</v>
      </c>
      <c r="CJ337" s="17">
        <f t="shared" si="1481"/>
        <v>0</v>
      </c>
      <c r="CK337" s="32"/>
      <c r="CL337" s="32"/>
      <c r="CM337" s="1"/>
      <c r="CN337" s="1"/>
      <c r="CO337" s="1"/>
      <c r="CP337" s="1"/>
      <c r="CQ337" s="1"/>
      <c r="CR337" s="1"/>
      <c r="CS337" s="1"/>
    </row>
    <row r="338" s="1" customFormat="1" ht="63">
      <c r="A338" s="30" t="s">
        <v>216</v>
      </c>
      <c r="B338" s="30" t="s">
        <v>303</v>
      </c>
      <c r="C338" s="30" t="s">
        <v>70</v>
      </c>
      <c r="D338" s="30" t="s">
        <v>226</v>
      </c>
      <c r="E338" s="16"/>
      <c r="F338" s="31" t="s">
        <v>227</v>
      </c>
      <c r="G338" s="17">
        <f t="shared" si="1424"/>
        <v>200</v>
      </c>
      <c r="H338" s="17">
        <f t="shared" si="1425"/>
        <v>200</v>
      </c>
      <c r="I338" s="17">
        <f t="shared" si="1426"/>
        <v>200</v>
      </c>
      <c r="J338" s="17">
        <f t="shared" si="1427"/>
        <v>100</v>
      </c>
      <c r="K338" s="17">
        <f t="shared" si="1428"/>
        <v>100</v>
      </c>
      <c r="L338" s="17">
        <f t="shared" si="1429"/>
        <v>100</v>
      </c>
      <c r="M338" s="17">
        <f t="shared" si="1284"/>
        <v>300</v>
      </c>
      <c r="N338" s="17">
        <f t="shared" si="1285"/>
        <v>300</v>
      </c>
      <c r="O338" s="17">
        <f t="shared" si="1286"/>
        <v>300</v>
      </c>
      <c r="P338" s="17">
        <f t="shared" si="1430"/>
        <v>0</v>
      </c>
      <c r="Q338" s="17">
        <f t="shared" si="1431"/>
        <v>0</v>
      </c>
      <c r="R338" s="17">
        <f t="shared" si="1432"/>
        <v>0</v>
      </c>
      <c r="S338" s="17">
        <f t="shared" si="1433"/>
        <v>0</v>
      </c>
      <c r="T338" s="17">
        <f t="shared" si="1434"/>
        <v>0</v>
      </c>
      <c r="U338" s="17">
        <f t="shared" si="1435"/>
        <v>0</v>
      </c>
      <c r="V338" s="17">
        <f t="shared" si="1436"/>
        <v>0</v>
      </c>
      <c r="W338" s="17">
        <f t="shared" si="1437"/>
        <v>0</v>
      </c>
      <c r="X338" s="17">
        <f t="shared" si="1438"/>
        <v>0</v>
      </c>
      <c r="Y338" s="17">
        <f t="shared" si="1287"/>
        <v>300</v>
      </c>
      <c r="Z338" s="17">
        <f t="shared" si="1288"/>
        <v>300</v>
      </c>
      <c r="AA338" s="17">
        <f t="shared" si="1289"/>
        <v>300</v>
      </c>
      <c r="AB338" s="17">
        <f t="shared" si="1439"/>
        <v>0</v>
      </c>
      <c r="AC338" s="17">
        <f t="shared" si="1440"/>
        <v>0</v>
      </c>
      <c r="AD338" s="17">
        <f t="shared" si="1441"/>
        <v>0</v>
      </c>
      <c r="AE338" s="17">
        <f t="shared" si="1290"/>
        <v>300</v>
      </c>
      <c r="AF338" s="17">
        <f t="shared" si="1291"/>
        <v>300</v>
      </c>
      <c r="AG338" s="17">
        <f t="shared" si="1292"/>
        <v>300</v>
      </c>
      <c r="AH338" s="17">
        <f t="shared" si="1442"/>
        <v>0</v>
      </c>
      <c r="AI338" s="17">
        <f t="shared" si="1443"/>
        <v>0</v>
      </c>
      <c r="AJ338" s="17">
        <f t="shared" si="1444"/>
        <v>0</v>
      </c>
      <c r="AK338" s="17">
        <f t="shared" si="1445"/>
        <v>0</v>
      </c>
      <c r="AL338" s="17">
        <f t="shared" si="1446"/>
        <v>0</v>
      </c>
      <c r="AM338" s="17">
        <f t="shared" si="1447"/>
        <v>0</v>
      </c>
      <c r="AN338" s="17">
        <f t="shared" si="1448"/>
        <v>0</v>
      </c>
      <c r="AO338" s="17">
        <f t="shared" si="1449"/>
        <v>0</v>
      </c>
      <c r="AP338" s="17">
        <f t="shared" si="1450"/>
        <v>0</v>
      </c>
      <c r="AQ338" s="17">
        <f t="shared" si="1451"/>
        <v>0</v>
      </c>
      <c r="AR338" s="17">
        <f t="shared" si="1452"/>
        <v>0</v>
      </c>
      <c r="AS338" s="17">
        <f t="shared" si="1453"/>
        <v>0</v>
      </c>
      <c r="AT338" s="17">
        <f t="shared" si="1454"/>
        <v>0</v>
      </c>
      <c r="AU338" s="17">
        <f t="shared" si="1455"/>
        <v>0</v>
      </c>
      <c r="AV338" s="17">
        <f t="shared" si="1456"/>
        <v>0</v>
      </c>
      <c r="AW338" s="17">
        <f t="shared" si="1293"/>
        <v>300</v>
      </c>
      <c r="AX338" s="17">
        <f t="shared" si="1294"/>
        <v>300</v>
      </c>
      <c r="AY338" s="17">
        <f t="shared" si="1295"/>
        <v>300</v>
      </c>
      <c r="AZ338" s="17">
        <f t="shared" si="1457"/>
        <v>0</v>
      </c>
      <c r="BA338" s="17">
        <f t="shared" si="1296"/>
        <v>300</v>
      </c>
      <c r="BB338" s="17">
        <f t="shared" si="1297"/>
        <v>300</v>
      </c>
      <c r="BC338" s="17">
        <f t="shared" si="1298"/>
        <v>300</v>
      </c>
      <c r="BD338" s="17">
        <f t="shared" si="1458"/>
        <v>0</v>
      </c>
      <c r="BE338" s="17">
        <f t="shared" si="1459"/>
        <v>0</v>
      </c>
      <c r="BF338" s="17">
        <f t="shared" si="1460"/>
        <v>0</v>
      </c>
      <c r="BG338" s="17">
        <f t="shared" si="1461"/>
        <v>0</v>
      </c>
      <c r="BH338" s="17">
        <f t="shared" si="1462"/>
        <v>0</v>
      </c>
      <c r="BI338" s="17">
        <f t="shared" si="1463"/>
        <v>0</v>
      </c>
      <c r="BJ338" s="17">
        <f t="shared" si="1464"/>
        <v>0</v>
      </c>
      <c r="BK338" s="17">
        <f t="shared" si="1465"/>
        <v>0</v>
      </c>
      <c r="BL338" s="17">
        <f t="shared" si="1466"/>
        <v>0</v>
      </c>
      <c r="BM338" s="17">
        <f t="shared" si="1467"/>
        <v>0</v>
      </c>
      <c r="BN338" s="17">
        <f t="shared" si="1468"/>
        <v>0</v>
      </c>
      <c r="BO338" s="17">
        <f t="shared" si="1299"/>
        <v>300</v>
      </c>
      <c r="BP338" s="17">
        <f t="shared" si="1300"/>
        <v>300</v>
      </c>
      <c r="BQ338" s="17">
        <f t="shared" si="1301"/>
        <v>300</v>
      </c>
      <c r="BR338" s="17">
        <f t="shared" si="1469"/>
        <v>0</v>
      </c>
      <c r="BS338" s="17">
        <f t="shared" si="1470"/>
        <v>0</v>
      </c>
      <c r="BT338" s="17">
        <f t="shared" si="1471"/>
        <v>0</v>
      </c>
      <c r="BU338" s="17">
        <f t="shared" si="1302"/>
        <v>300</v>
      </c>
      <c r="BV338" s="17">
        <f t="shared" si="1303"/>
        <v>300</v>
      </c>
      <c r="BW338" s="17">
        <f t="shared" si="1304"/>
        <v>300</v>
      </c>
      <c r="BX338" s="17">
        <f t="shared" si="1472"/>
        <v>0</v>
      </c>
      <c r="BY338" s="17">
        <f t="shared" si="1473"/>
        <v>0</v>
      </c>
      <c r="BZ338" s="17">
        <f t="shared" si="1474"/>
        <v>0</v>
      </c>
      <c r="CA338" s="17">
        <f t="shared" si="1475"/>
        <v>0</v>
      </c>
      <c r="CB338" s="17">
        <f t="shared" si="1476"/>
        <v>0</v>
      </c>
      <c r="CC338" s="17">
        <f t="shared" si="1477"/>
        <v>0</v>
      </c>
      <c r="CD338" s="17">
        <f t="shared" si="1478"/>
        <v>0</v>
      </c>
      <c r="CE338" s="17">
        <f t="shared" si="1479"/>
        <v>0</v>
      </c>
      <c r="CF338" s="17">
        <f t="shared" si="1480"/>
        <v>0</v>
      </c>
      <c r="CG338" s="17">
        <f t="shared" si="1305"/>
        <v>300</v>
      </c>
      <c r="CH338" s="17">
        <f t="shared" si="1306"/>
        <v>300</v>
      </c>
      <c r="CI338" s="17">
        <f t="shared" si="1307"/>
        <v>300</v>
      </c>
      <c r="CJ338" s="17">
        <f t="shared" si="1481"/>
        <v>0</v>
      </c>
      <c r="CK338" s="32"/>
      <c r="CL338" s="32"/>
      <c r="CM338" s="1"/>
      <c r="CN338" s="1"/>
      <c r="CO338" s="1"/>
      <c r="CP338" s="1"/>
      <c r="CQ338" s="1"/>
      <c r="CR338" s="1"/>
      <c r="CS338" s="1"/>
    </row>
    <row r="339" s="1" customFormat="1" ht="141.75">
      <c r="A339" s="30" t="s">
        <v>216</v>
      </c>
      <c r="B339" s="30" t="s">
        <v>303</v>
      </c>
      <c r="C339" s="30" t="s">
        <v>70</v>
      </c>
      <c r="D339" s="30" t="s">
        <v>233</v>
      </c>
      <c r="E339" s="16"/>
      <c r="F339" s="31" t="s">
        <v>234</v>
      </c>
      <c r="G339" s="17">
        <f t="shared" si="1424"/>
        <v>200</v>
      </c>
      <c r="H339" s="17">
        <f t="shared" si="1425"/>
        <v>200</v>
      </c>
      <c r="I339" s="17">
        <f t="shared" si="1426"/>
        <v>200</v>
      </c>
      <c r="J339" s="17">
        <f t="shared" si="1427"/>
        <v>100</v>
      </c>
      <c r="K339" s="17">
        <f t="shared" si="1428"/>
        <v>100</v>
      </c>
      <c r="L339" s="17">
        <f t="shared" si="1429"/>
        <v>100</v>
      </c>
      <c r="M339" s="17">
        <f t="shared" si="1284"/>
        <v>300</v>
      </c>
      <c r="N339" s="17">
        <f t="shared" si="1285"/>
        <v>300</v>
      </c>
      <c r="O339" s="17">
        <f t="shared" si="1286"/>
        <v>300</v>
      </c>
      <c r="P339" s="17">
        <f t="shared" si="1430"/>
        <v>0</v>
      </c>
      <c r="Q339" s="17">
        <f t="shared" si="1431"/>
        <v>0</v>
      </c>
      <c r="R339" s="17">
        <f t="shared" si="1432"/>
        <v>0</v>
      </c>
      <c r="S339" s="17">
        <f t="shared" si="1433"/>
        <v>0</v>
      </c>
      <c r="T339" s="17">
        <f t="shared" si="1434"/>
        <v>0</v>
      </c>
      <c r="U339" s="17">
        <f t="shared" si="1435"/>
        <v>0</v>
      </c>
      <c r="V339" s="17">
        <f t="shared" si="1436"/>
        <v>0</v>
      </c>
      <c r="W339" s="17">
        <f t="shared" si="1437"/>
        <v>0</v>
      </c>
      <c r="X339" s="17">
        <f t="shared" si="1438"/>
        <v>0</v>
      </c>
      <c r="Y339" s="17">
        <f t="shared" si="1287"/>
        <v>300</v>
      </c>
      <c r="Z339" s="17">
        <f t="shared" si="1288"/>
        <v>300</v>
      </c>
      <c r="AA339" s="17">
        <f t="shared" si="1289"/>
        <v>300</v>
      </c>
      <c r="AB339" s="17">
        <f t="shared" si="1439"/>
        <v>0</v>
      </c>
      <c r="AC339" s="17">
        <f t="shared" si="1440"/>
        <v>0</v>
      </c>
      <c r="AD339" s="17">
        <f t="shared" si="1441"/>
        <v>0</v>
      </c>
      <c r="AE339" s="17">
        <f t="shared" si="1290"/>
        <v>300</v>
      </c>
      <c r="AF339" s="17">
        <f t="shared" si="1291"/>
        <v>300</v>
      </c>
      <c r="AG339" s="17">
        <f t="shared" si="1292"/>
        <v>300</v>
      </c>
      <c r="AH339" s="17">
        <f t="shared" si="1442"/>
        <v>0</v>
      </c>
      <c r="AI339" s="17">
        <f t="shared" si="1443"/>
        <v>0</v>
      </c>
      <c r="AJ339" s="17">
        <f t="shared" si="1444"/>
        <v>0</v>
      </c>
      <c r="AK339" s="17">
        <f t="shared" si="1445"/>
        <v>0</v>
      </c>
      <c r="AL339" s="17">
        <f t="shared" si="1446"/>
        <v>0</v>
      </c>
      <c r="AM339" s="17">
        <f t="shared" si="1447"/>
        <v>0</v>
      </c>
      <c r="AN339" s="17">
        <f t="shared" si="1448"/>
        <v>0</v>
      </c>
      <c r="AO339" s="17">
        <f t="shared" si="1449"/>
        <v>0</v>
      </c>
      <c r="AP339" s="17">
        <f t="shared" si="1450"/>
        <v>0</v>
      </c>
      <c r="AQ339" s="17">
        <f t="shared" si="1451"/>
        <v>0</v>
      </c>
      <c r="AR339" s="17">
        <f t="shared" si="1452"/>
        <v>0</v>
      </c>
      <c r="AS339" s="17">
        <f t="shared" si="1453"/>
        <v>0</v>
      </c>
      <c r="AT339" s="17">
        <f t="shared" si="1454"/>
        <v>0</v>
      </c>
      <c r="AU339" s="17">
        <f t="shared" si="1455"/>
        <v>0</v>
      </c>
      <c r="AV339" s="17">
        <f t="shared" si="1456"/>
        <v>0</v>
      </c>
      <c r="AW339" s="17">
        <f t="shared" si="1293"/>
        <v>300</v>
      </c>
      <c r="AX339" s="17">
        <f t="shared" si="1294"/>
        <v>300</v>
      </c>
      <c r="AY339" s="17">
        <f t="shared" si="1295"/>
        <v>300</v>
      </c>
      <c r="AZ339" s="17">
        <f t="shared" si="1457"/>
        <v>0</v>
      </c>
      <c r="BA339" s="17">
        <f t="shared" si="1296"/>
        <v>300</v>
      </c>
      <c r="BB339" s="17">
        <f t="shared" si="1297"/>
        <v>300</v>
      </c>
      <c r="BC339" s="17">
        <f t="shared" si="1298"/>
        <v>300</v>
      </c>
      <c r="BD339" s="17">
        <f t="shared" si="1458"/>
        <v>0</v>
      </c>
      <c r="BE339" s="17">
        <f t="shared" si="1459"/>
        <v>0</v>
      </c>
      <c r="BF339" s="17">
        <f t="shared" si="1460"/>
        <v>0</v>
      </c>
      <c r="BG339" s="17">
        <f t="shared" si="1461"/>
        <v>0</v>
      </c>
      <c r="BH339" s="17">
        <f t="shared" si="1462"/>
        <v>0</v>
      </c>
      <c r="BI339" s="17">
        <f t="shared" si="1463"/>
        <v>0</v>
      </c>
      <c r="BJ339" s="17">
        <f t="shared" si="1464"/>
        <v>0</v>
      </c>
      <c r="BK339" s="17">
        <f t="shared" si="1465"/>
        <v>0</v>
      </c>
      <c r="BL339" s="17">
        <f t="shared" si="1466"/>
        <v>0</v>
      </c>
      <c r="BM339" s="17">
        <f t="shared" si="1467"/>
        <v>0</v>
      </c>
      <c r="BN339" s="17">
        <f t="shared" si="1468"/>
        <v>0</v>
      </c>
      <c r="BO339" s="17">
        <f t="shared" si="1299"/>
        <v>300</v>
      </c>
      <c r="BP339" s="17">
        <f t="shared" si="1300"/>
        <v>300</v>
      </c>
      <c r="BQ339" s="17">
        <f t="shared" si="1301"/>
        <v>300</v>
      </c>
      <c r="BR339" s="17">
        <f t="shared" si="1469"/>
        <v>0</v>
      </c>
      <c r="BS339" s="17">
        <f t="shared" si="1470"/>
        <v>0</v>
      </c>
      <c r="BT339" s="17">
        <f t="shared" si="1471"/>
        <v>0</v>
      </c>
      <c r="BU339" s="17">
        <f t="shared" si="1302"/>
        <v>300</v>
      </c>
      <c r="BV339" s="17">
        <f t="shared" si="1303"/>
        <v>300</v>
      </c>
      <c r="BW339" s="17">
        <f t="shared" si="1304"/>
        <v>300</v>
      </c>
      <c r="BX339" s="17">
        <f t="shared" si="1472"/>
        <v>0</v>
      </c>
      <c r="BY339" s="17">
        <f t="shared" si="1473"/>
        <v>0</v>
      </c>
      <c r="BZ339" s="17">
        <f t="shared" si="1474"/>
        <v>0</v>
      </c>
      <c r="CA339" s="17">
        <f t="shared" si="1475"/>
        <v>0</v>
      </c>
      <c r="CB339" s="17">
        <f t="shared" si="1476"/>
        <v>0</v>
      </c>
      <c r="CC339" s="17">
        <f t="shared" si="1477"/>
        <v>0</v>
      </c>
      <c r="CD339" s="17">
        <f t="shared" si="1478"/>
        <v>0</v>
      </c>
      <c r="CE339" s="17">
        <f t="shared" si="1479"/>
        <v>0</v>
      </c>
      <c r="CF339" s="17">
        <f t="shared" si="1480"/>
        <v>0</v>
      </c>
      <c r="CG339" s="17">
        <f t="shared" si="1305"/>
        <v>300</v>
      </c>
      <c r="CH339" s="17">
        <f t="shared" si="1306"/>
        <v>300</v>
      </c>
      <c r="CI339" s="17">
        <f t="shared" si="1307"/>
        <v>300</v>
      </c>
      <c r="CJ339" s="17">
        <f t="shared" si="1481"/>
        <v>0</v>
      </c>
      <c r="CK339" s="32"/>
      <c r="CL339" s="32"/>
      <c r="CM339" s="1"/>
      <c r="CN339" s="1"/>
      <c r="CO339" s="1"/>
      <c r="CP339" s="1"/>
      <c r="CQ339" s="1"/>
      <c r="CR339" s="1"/>
      <c r="CS339" s="1"/>
    </row>
    <row r="340" s="1" customFormat="1">
      <c r="A340" s="30" t="s">
        <v>216</v>
      </c>
      <c r="B340" s="30" t="s">
        <v>303</v>
      </c>
      <c r="C340" s="30" t="s">
        <v>70</v>
      </c>
      <c r="D340" s="30" t="s">
        <v>233</v>
      </c>
      <c r="E340" s="15" t="s">
        <v>140</v>
      </c>
      <c r="F340" s="31" t="s">
        <v>141</v>
      </c>
      <c r="G340" s="17">
        <v>200</v>
      </c>
      <c r="H340" s="17">
        <v>200</v>
      </c>
      <c r="I340" s="17">
        <v>200</v>
      </c>
      <c r="J340" s="17">
        <v>100</v>
      </c>
      <c r="K340" s="17">
        <v>100</v>
      </c>
      <c r="L340" s="17">
        <v>100</v>
      </c>
      <c r="M340" s="17">
        <f t="shared" si="1284"/>
        <v>300</v>
      </c>
      <c r="N340" s="17">
        <f t="shared" si="1285"/>
        <v>300</v>
      </c>
      <c r="O340" s="17">
        <f t="shared" si="1286"/>
        <v>300</v>
      </c>
      <c r="P340" s="17"/>
      <c r="Q340" s="17"/>
      <c r="R340" s="17"/>
      <c r="S340" s="17"/>
      <c r="T340" s="17"/>
      <c r="U340" s="17"/>
      <c r="V340" s="17"/>
      <c r="W340" s="17"/>
      <c r="X340" s="17"/>
      <c r="Y340" s="17">
        <f t="shared" si="1287"/>
        <v>300</v>
      </c>
      <c r="Z340" s="17">
        <f t="shared" si="1288"/>
        <v>300</v>
      </c>
      <c r="AA340" s="17">
        <f t="shared" si="1289"/>
        <v>300</v>
      </c>
      <c r="AB340" s="17"/>
      <c r="AC340" s="17"/>
      <c r="AD340" s="17"/>
      <c r="AE340" s="17">
        <f t="shared" si="1290"/>
        <v>300</v>
      </c>
      <c r="AF340" s="17">
        <f t="shared" si="1291"/>
        <v>300</v>
      </c>
      <c r="AG340" s="17">
        <f t="shared" si="1292"/>
        <v>300</v>
      </c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>
        <f t="shared" si="1293"/>
        <v>300</v>
      </c>
      <c r="AX340" s="17">
        <f t="shared" si="1294"/>
        <v>300</v>
      </c>
      <c r="AY340" s="17">
        <f t="shared" si="1295"/>
        <v>300</v>
      </c>
      <c r="AZ340" s="17"/>
      <c r="BA340" s="17">
        <f t="shared" si="1296"/>
        <v>300</v>
      </c>
      <c r="BB340" s="17">
        <f t="shared" si="1297"/>
        <v>300</v>
      </c>
      <c r="BC340" s="17">
        <f t="shared" si="1298"/>
        <v>300</v>
      </c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>
        <f t="shared" si="1299"/>
        <v>300</v>
      </c>
      <c r="BP340" s="17">
        <f t="shared" si="1300"/>
        <v>300</v>
      </c>
      <c r="BQ340" s="17">
        <f t="shared" si="1301"/>
        <v>300</v>
      </c>
      <c r="BR340" s="17"/>
      <c r="BS340" s="17"/>
      <c r="BT340" s="17"/>
      <c r="BU340" s="17">
        <f t="shared" si="1302"/>
        <v>300</v>
      </c>
      <c r="BV340" s="17">
        <f t="shared" si="1303"/>
        <v>300</v>
      </c>
      <c r="BW340" s="17">
        <f t="shared" si="1304"/>
        <v>300</v>
      </c>
      <c r="BX340" s="17"/>
      <c r="BY340" s="17"/>
      <c r="BZ340" s="17"/>
      <c r="CA340" s="17"/>
      <c r="CB340" s="17"/>
      <c r="CC340" s="17"/>
      <c r="CD340" s="17"/>
      <c r="CE340" s="17"/>
      <c r="CF340" s="17"/>
      <c r="CG340" s="17">
        <f t="shared" si="1305"/>
        <v>300</v>
      </c>
      <c r="CH340" s="17">
        <f t="shared" si="1306"/>
        <v>300</v>
      </c>
      <c r="CI340" s="17">
        <f t="shared" si="1307"/>
        <v>300</v>
      </c>
      <c r="CJ340" s="17"/>
      <c r="CK340" s="32"/>
      <c r="CL340" s="32">
        <v>60</v>
      </c>
      <c r="CM340" s="1"/>
      <c r="CN340" s="1"/>
      <c r="CO340" s="1"/>
      <c r="CP340" s="1"/>
      <c r="CQ340" s="1"/>
      <c r="CR340" s="1"/>
      <c r="CS340" s="1"/>
    </row>
    <row r="341" s="20" customFormat="1">
      <c r="A341" s="21" t="s">
        <v>306</v>
      </c>
      <c r="B341" s="21"/>
      <c r="C341" s="21"/>
      <c r="D341" s="21"/>
      <c r="E341" s="21"/>
      <c r="F341" s="22" t="s">
        <v>307</v>
      </c>
      <c r="G341" s="23">
        <f>G342+G570+G532</f>
        <v>22706335.5</v>
      </c>
      <c r="H341" s="23">
        <f>H342+H570+H532</f>
        <v>25210522.899999999</v>
      </c>
      <c r="I341" s="23">
        <f>I342+I570+I532</f>
        <v>22590536.699999996</v>
      </c>
      <c r="J341" s="23">
        <f>J342+J570+J532</f>
        <v>-62881.499999999993</v>
      </c>
      <c r="K341" s="23">
        <f>K342+K570+K532</f>
        <v>-63216.599999999991</v>
      </c>
      <c r="L341" s="23">
        <f>L342+L570+L532</f>
        <v>-63216.599999999991</v>
      </c>
      <c r="M341" s="23">
        <f t="shared" si="1284"/>
        <v>22643454</v>
      </c>
      <c r="N341" s="23">
        <f t="shared" si="1285"/>
        <v>25147306.299999997</v>
      </c>
      <c r="O341" s="23">
        <f t="shared" si="1286"/>
        <v>22527320.099999994</v>
      </c>
      <c r="P341" s="23">
        <f>P342+P570+P532</f>
        <v>36811.830000000002</v>
      </c>
      <c r="Q341" s="23">
        <f>Q342+Q570+Q532</f>
        <v>0</v>
      </c>
      <c r="R341" s="23">
        <f>R342+R570+R532</f>
        <v>207864.95199999999</v>
      </c>
      <c r="S341" s="23">
        <f>S342+S570+S532</f>
        <v>256031.78200000001</v>
      </c>
      <c r="T341" s="23">
        <f>T342+T570+T532</f>
        <v>21096.700000000001</v>
      </c>
      <c r="U341" s="23">
        <f>U342+U570+U532</f>
        <v>-207864.95200000002</v>
      </c>
      <c r="V341" s="23">
        <f>V342+V570+V532</f>
        <v>21096.700000000001</v>
      </c>
      <c r="W341" s="23">
        <f>W342+W570+W532</f>
        <v>-0.035999999999999997</v>
      </c>
      <c r="X341" s="23">
        <f>X342+X570+X532</f>
        <v>0</v>
      </c>
      <c r="Y341" s="23">
        <f t="shared" si="1287"/>
        <v>23144162.563999999</v>
      </c>
      <c r="Z341" s="23">
        <f t="shared" si="1288"/>
        <v>24960538.047999997</v>
      </c>
      <c r="AA341" s="23">
        <f t="shared" si="1289"/>
        <v>22548416.763999995</v>
      </c>
      <c r="AB341" s="23">
        <f>AB342+AB570+AB532</f>
        <v>0</v>
      </c>
      <c r="AC341" s="23">
        <f>AC342+AC570+AC532</f>
        <v>0</v>
      </c>
      <c r="AD341" s="23">
        <f>AD342+AD570+AD532</f>
        <v>0</v>
      </c>
      <c r="AE341" s="23">
        <f t="shared" si="1290"/>
        <v>23144162.563999999</v>
      </c>
      <c r="AF341" s="23">
        <f t="shared" si="1291"/>
        <v>24960538.047999997</v>
      </c>
      <c r="AG341" s="23">
        <f t="shared" si="1292"/>
        <v>22548416.763999995</v>
      </c>
      <c r="AH341" s="23">
        <f>AH342+AH570+AH532</f>
        <v>584330.08999999997</v>
      </c>
      <c r="AI341" s="23">
        <f>AI342+AI570+AI532</f>
        <v>-550</v>
      </c>
      <c r="AJ341" s="23">
        <f>AJ342+AJ570+AJ532</f>
        <v>46385.756999999998</v>
      </c>
      <c r="AK341" s="23">
        <f>AK342+AK570+AK532</f>
        <v>0</v>
      </c>
      <c r="AL341" s="23">
        <f>AL342+AL570+AL532</f>
        <v>0</v>
      </c>
      <c r="AM341" s="23">
        <f>AM342+AM570+AM532</f>
        <v>0</v>
      </c>
      <c r="AN341" s="23">
        <f>AN342+AN570+AN532</f>
        <v>-1000</v>
      </c>
      <c r="AO341" s="23">
        <f>AO342+AO570+AO532</f>
        <v>0</v>
      </c>
      <c r="AP341" s="23">
        <f>AP342+AP570+AP532</f>
        <v>7.2759576141834259e-12</v>
      </c>
      <c r="AQ341" s="23">
        <f>AQ342+AQ570+AQ532</f>
        <v>0</v>
      </c>
      <c r="AR341" s="23">
        <f>AR342+AR570+AR532</f>
        <v>0</v>
      </c>
      <c r="AS341" s="23">
        <f>AS342+AS570+AS532</f>
        <v>-1000</v>
      </c>
      <c r="AT341" s="23">
        <f>AT342+AT570+AT532</f>
        <v>0</v>
      </c>
      <c r="AU341" s="23">
        <f>AU342+AU570+AU532</f>
        <v>0</v>
      </c>
      <c r="AV341" s="23">
        <f>AV342+AV570+AV532</f>
        <v>0</v>
      </c>
      <c r="AW341" s="23">
        <f t="shared" si="1293"/>
        <v>23774328.410999998</v>
      </c>
      <c r="AX341" s="23">
        <f t="shared" si="1294"/>
        <v>24959538.047999997</v>
      </c>
      <c r="AY341" s="23">
        <f t="shared" si="1295"/>
        <v>22547416.763999995</v>
      </c>
      <c r="AZ341" s="23">
        <f>AZ342+AZ570+AZ532</f>
        <v>0</v>
      </c>
      <c r="BA341" s="23">
        <f t="shared" si="1296"/>
        <v>23774328.410999998</v>
      </c>
      <c r="BB341" s="23">
        <f t="shared" si="1297"/>
        <v>24959538.047999997</v>
      </c>
      <c r="BC341" s="23">
        <f t="shared" si="1298"/>
        <v>22547416.763999995</v>
      </c>
      <c r="BD341" s="23">
        <f>BD342+BD570+BD532</f>
        <v>26969.972999999998</v>
      </c>
      <c r="BE341" s="23">
        <f>BE342+BE570+BE532</f>
        <v>0</v>
      </c>
      <c r="BF341" s="23">
        <f>BF342+BF570+BF532</f>
        <v>52073.205999999998</v>
      </c>
      <c r="BG341" s="23">
        <f>BG342+BG570+BG532</f>
        <v>330930.26699999999</v>
      </c>
      <c r="BH341" s="23">
        <f>BH342+BH570+BH532</f>
        <v>20594.097000000002</v>
      </c>
      <c r="BI341" s="23">
        <f>BI342+BI570+BI532</f>
        <v>0</v>
      </c>
      <c r="BJ341" s="23">
        <f>BJ342+BJ570+BJ532</f>
        <v>0</v>
      </c>
      <c r="BK341" s="23">
        <f>BK342+BK570+BK532</f>
        <v>0</v>
      </c>
      <c r="BL341" s="23">
        <f>BL342+BL570+BL532</f>
        <v>0</v>
      </c>
      <c r="BM341" s="23">
        <f>BM342+BM570+BM532</f>
        <v>0</v>
      </c>
      <c r="BN341" s="23">
        <f>BN342+BN570+BN532</f>
        <v>0</v>
      </c>
      <c r="BO341" s="23">
        <f t="shared" si="1299"/>
        <v>24184301.857000001</v>
      </c>
      <c r="BP341" s="23">
        <f t="shared" si="1300"/>
        <v>24980132.144999996</v>
      </c>
      <c r="BQ341" s="23">
        <f t="shared" si="1301"/>
        <v>22547416.763999995</v>
      </c>
      <c r="BR341" s="23">
        <f>BR342+BR570+BR532</f>
        <v>-14171.133</v>
      </c>
      <c r="BS341" s="23">
        <f>BS342+BS570+BS532</f>
        <v>0</v>
      </c>
      <c r="BT341" s="23">
        <f>BT342+BT570+BT532</f>
        <v>0</v>
      </c>
      <c r="BU341" s="23">
        <f t="shared" si="1302"/>
        <v>24170130.723999999</v>
      </c>
      <c r="BV341" s="23">
        <f t="shared" si="1303"/>
        <v>24980132.144999996</v>
      </c>
      <c r="BW341" s="23">
        <f t="shared" si="1304"/>
        <v>22547416.763999995</v>
      </c>
      <c r="BX341" s="23">
        <f>BX342+BX570+BX532</f>
        <v>-71526.631000000008</v>
      </c>
      <c r="BY341" s="23">
        <f>BY342+BY570+BY532</f>
        <v>14168.648999999999</v>
      </c>
      <c r="BZ341" s="23">
        <f>BZ342+BZ570+BZ532</f>
        <v>0</v>
      </c>
      <c r="CA341" s="23">
        <f>CA342+CA570+CA532</f>
        <v>-62171.542999999998</v>
      </c>
      <c r="CB341" s="23">
        <f>CB342+CB570+CB532</f>
        <v>0</v>
      </c>
      <c r="CC341" s="23">
        <f>CC342+CC570+CC532</f>
        <v>0</v>
      </c>
      <c r="CD341" s="23">
        <f>CD342+CD570+CD532</f>
        <v>-62171.542999999998</v>
      </c>
      <c r="CE341" s="23">
        <f>CE342+CE570+CE532</f>
        <v>0</v>
      </c>
      <c r="CF341" s="23">
        <f>CF342+CF570+CF532</f>
        <v>0</v>
      </c>
      <c r="CG341" s="23">
        <f t="shared" si="1305"/>
        <v>24112772.741999999</v>
      </c>
      <c r="CH341" s="23">
        <f t="shared" si="1306"/>
        <v>24917960.601999994</v>
      </c>
      <c r="CI341" s="23">
        <f t="shared" si="1307"/>
        <v>22485245.220999993</v>
      </c>
      <c r="CJ341" s="23">
        <f>CJ342+CJ570+CJ532</f>
        <v>0</v>
      </c>
      <c r="CK341" s="24"/>
      <c r="CL341" s="24"/>
      <c r="CM341" s="20"/>
      <c r="CN341" s="20"/>
      <c r="CO341" s="20"/>
      <c r="CP341" s="20"/>
      <c r="CQ341" s="20"/>
      <c r="CR341" s="20"/>
      <c r="CS341" s="20"/>
    </row>
    <row r="342" s="20" customFormat="1">
      <c r="A342" s="21" t="s">
        <v>306</v>
      </c>
      <c r="B342" s="21" t="s">
        <v>177</v>
      </c>
      <c r="C342" s="21"/>
      <c r="D342" s="21"/>
      <c r="E342" s="21"/>
      <c r="F342" s="22" t="s">
        <v>218</v>
      </c>
      <c r="G342" s="23">
        <f>G467+G369+G343+G431+G457</f>
        <v>22230244.399999999</v>
      </c>
      <c r="H342" s="23">
        <f>H467+H369+H343+H431+H457</f>
        <v>24728142.199999999</v>
      </c>
      <c r="I342" s="23">
        <f>I467+I369+I343+I431+I457</f>
        <v>22120203.699999996</v>
      </c>
      <c r="J342" s="23">
        <f>J467+J369+J343+J431+J457</f>
        <v>-60736.899999999994</v>
      </c>
      <c r="K342" s="23">
        <f>K467+K369+K343+K431+K457</f>
        <v>-61054.599999999991</v>
      </c>
      <c r="L342" s="23">
        <f>L467+L369+L343+L431+L457</f>
        <v>-61054.599999999991</v>
      </c>
      <c r="M342" s="23">
        <f t="shared" si="1284"/>
        <v>22169507.5</v>
      </c>
      <c r="N342" s="23">
        <f t="shared" si="1285"/>
        <v>24667087.599999998</v>
      </c>
      <c r="O342" s="23">
        <f t="shared" si="1286"/>
        <v>22059149.099999994</v>
      </c>
      <c r="P342" s="23">
        <f>P467+P369+P343+P431+P457</f>
        <v>25432.154999999999</v>
      </c>
      <c r="Q342" s="23">
        <f>Q467+Q369+Q343+Q431+Q457</f>
        <v>0</v>
      </c>
      <c r="R342" s="23">
        <f>R467+R369+R343+R431+R457</f>
        <v>197930.04300000001</v>
      </c>
      <c r="S342" s="23">
        <f>S467+S369+S343+S431+S457</f>
        <v>256031.78200000001</v>
      </c>
      <c r="T342" s="23">
        <f>T467+T369+T343+T431+T457</f>
        <v>21096.700000000001</v>
      </c>
      <c r="U342" s="23">
        <f>U467+U369+U343+U431+U457</f>
        <v>-196988.85200000001</v>
      </c>
      <c r="V342" s="23">
        <f>V467+V369+V343+V431+V457</f>
        <v>21096.700000000001</v>
      </c>
      <c r="W342" s="23">
        <f>W467+W369+W343+W431+W457</f>
        <v>-0.035999999999999997</v>
      </c>
      <c r="X342" s="23">
        <f>X467+X369+X343+X431+X457</f>
        <v>0</v>
      </c>
      <c r="Y342" s="23">
        <f t="shared" si="1287"/>
        <v>22648901.480000004</v>
      </c>
      <c r="Z342" s="23">
        <f t="shared" si="1288"/>
        <v>24491195.447999995</v>
      </c>
      <c r="AA342" s="23">
        <f t="shared" si="1289"/>
        <v>22080245.763999995</v>
      </c>
      <c r="AB342" s="23">
        <f>AB467+AB369+AB343+AB431+AB457</f>
        <v>0</v>
      </c>
      <c r="AC342" s="23">
        <f>AC467+AC369+AC343+AC431+AC457</f>
        <v>0</v>
      </c>
      <c r="AD342" s="23">
        <f>AD467+AD369+AD343+AD431+AD457</f>
        <v>0</v>
      </c>
      <c r="AE342" s="23">
        <f t="shared" si="1290"/>
        <v>22648901.480000004</v>
      </c>
      <c r="AF342" s="23">
        <f t="shared" si="1291"/>
        <v>24491195.447999995</v>
      </c>
      <c r="AG342" s="23">
        <f t="shared" si="1292"/>
        <v>22080245.763999995</v>
      </c>
      <c r="AH342" s="23">
        <f>AH467+AH369+AH343+AH431+AH457</f>
        <v>584330.08999999997</v>
      </c>
      <c r="AI342" s="23">
        <f>AI467+AI369+AI343+AI431+AI457</f>
        <v>-550</v>
      </c>
      <c r="AJ342" s="23">
        <f>AJ467+AJ369+AJ343+AJ431+AJ457</f>
        <v>46385.756999999998</v>
      </c>
      <c r="AK342" s="23">
        <f>AK467+AK369+AK343+AK431+AK457</f>
        <v>0</v>
      </c>
      <c r="AL342" s="23">
        <f>AL467+AL369+AL343+AL431+AL457</f>
        <v>0</v>
      </c>
      <c r="AM342" s="23">
        <f>AM467+AM369+AM343+AM431+AM457</f>
        <v>0</v>
      </c>
      <c r="AN342" s="23">
        <f>AN467+AN369+AN343+AN431+AN457</f>
        <v>-1000</v>
      </c>
      <c r="AO342" s="23">
        <f>AO467+AO369+AO343+AO431+AO457</f>
        <v>0</v>
      </c>
      <c r="AP342" s="23">
        <f>AP467+AP369+AP343+AP431+AP457</f>
        <v>7.2759576141834259e-12</v>
      </c>
      <c r="AQ342" s="23">
        <f>AQ467+AQ369+AQ343+AQ431+AQ457</f>
        <v>0</v>
      </c>
      <c r="AR342" s="23">
        <f>AR467+AR369+AR343+AR431+AR457</f>
        <v>0</v>
      </c>
      <c r="AS342" s="23">
        <f>AS467+AS369+AS343+AS431+AS457</f>
        <v>-1000</v>
      </c>
      <c r="AT342" s="23">
        <f>AT467+AT369+AT343+AT431+AT457</f>
        <v>0</v>
      </c>
      <c r="AU342" s="23">
        <f>AU467+AU369+AU343+AU431+AU457</f>
        <v>0</v>
      </c>
      <c r="AV342" s="23">
        <f>AV467+AV369+AV343+AV431+AV457</f>
        <v>0</v>
      </c>
      <c r="AW342" s="23">
        <f t="shared" si="1293"/>
        <v>23279067.327000003</v>
      </c>
      <c r="AX342" s="23">
        <f t="shared" si="1294"/>
        <v>24490195.447999995</v>
      </c>
      <c r="AY342" s="23">
        <f t="shared" si="1295"/>
        <v>22079245.763999995</v>
      </c>
      <c r="AZ342" s="23">
        <f>AZ467+AZ369+AZ343+AZ431+AZ457</f>
        <v>0</v>
      </c>
      <c r="BA342" s="23">
        <f t="shared" si="1296"/>
        <v>23279067.327000003</v>
      </c>
      <c r="BB342" s="23">
        <f t="shared" si="1297"/>
        <v>24490195.447999995</v>
      </c>
      <c r="BC342" s="23">
        <f t="shared" si="1298"/>
        <v>22079245.763999995</v>
      </c>
      <c r="BD342" s="23">
        <f>BD467+BD369+BD343+BD431+BD457</f>
        <v>26969.972999999998</v>
      </c>
      <c r="BE342" s="23">
        <f>BE467+BE369+BE343+BE431+BE457</f>
        <v>0</v>
      </c>
      <c r="BF342" s="23">
        <f>BF467+BF369+BF343+BF431+BF457</f>
        <v>52073.205999999998</v>
      </c>
      <c r="BG342" s="23">
        <f>BG467+BG369+BG343+BG431+BG457</f>
        <v>330930.26699999999</v>
      </c>
      <c r="BH342" s="23">
        <f>BH467+BH369+BH343+BH431+BH457</f>
        <v>20594.097000000002</v>
      </c>
      <c r="BI342" s="23">
        <f>BI467+BI369+BI343+BI431+BI457</f>
        <v>0</v>
      </c>
      <c r="BJ342" s="23">
        <f>BJ467+BJ369+BJ343+BJ431+BJ457</f>
        <v>0</v>
      </c>
      <c r="BK342" s="23">
        <f>BK467+BK369+BK343+BK431+BK457</f>
        <v>0</v>
      </c>
      <c r="BL342" s="23">
        <f>BL467+BL369+BL343+BL431+BL457</f>
        <v>0</v>
      </c>
      <c r="BM342" s="23">
        <f>BM467+BM369+BM343+BM431+BM457</f>
        <v>0</v>
      </c>
      <c r="BN342" s="23">
        <f>BN467+BN369+BN343+BN431+BN457</f>
        <v>0</v>
      </c>
      <c r="BO342" s="23">
        <f t="shared" si="1299"/>
        <v>23689040.773000006</v>
      </c>
      <c r="BP342" s="23">
        <f t="shared" si="1300"/>
        <v>24510789.544999994</v>
      </c>
      <c r="BQ342" s="23">
        <f t="shared" si="1301"/>
        <v>22079245.763999995</v>
      </c>
      <c r="BR342" s="23">
        <f>BR467+BR369+BR343+BR431+BR457</f>
        <v>-14171.133</v>
      </c>
      <c r="BS342" s="23">
        <f>BS467+BS369+BS343+BS431+BS457</f>
        <v>0</v>
      </c>
      <c r="BT342" s="23">
        <f>BT467+BT369+BT343+BT431+BT457</f>
        <v>0</v>
      </c>
      <c r="BU342" s="23">
        <f t="shared" si="1302"/>
        <v>23674869.640000004</v>
      </c>
      <c r="BV342" s="23">
        <f t="shared" si="1303"/>
        <v>24510789.544999994</v>
      </c>
      <c r="BW342" s="23">
        <f t="shared" si="1304"/>
        <v>22079245.763999995</v>
      </c>
      <c r="BX342" s="23">
        <f>BX467+BX369+BX343+BX431+BX457</f>
        <v>-71526.631000000008</v>
      </c>
      <c r="BY342" s="23">
        <f>BY467+BY369+BY343+BY431+BY457</f>
        <v>13353.249</v>
      </c>
      <c r="BZ342" s="23">
        <f>BZ467+BZ369+BZ343+BZ431+BZ457</f>
        <v>0</v>
      </c>
      <c r="CA342" s="23">
        <f>CA467+CA369+CA343+CA431+CA457</f>
        <v>-62171.542999999998</v>
      </c>
      <c r="CB342" s="23">
        <f>CB467+CB369+CB343+CB431+CB457</f>
        <v>0</v>
      </c>
      <c r="CC342" s="23">
        <f>CC467+CC369+CC343+CC431+CC457</f>
        <v>0</v>
      </c>
      <c r="CD342" s="23">
        <f>CD467+CD369+CD343+CD431+CD457</f>
        <v>-62171.542999999998</v>
      </c>
      <c r="CE342" s="23">
        <f>CE467+CE369+CE343+CE431+CE457</f>
        <v>0</v>
      </c>
      <c r="CF342" s="23">
        <f>CF467+CF369+CF343+CF431+CF457</f>
        <v>0</v>
      </c>
      <c r="CG342" s="23">
        <f t="shared" si="1305"/>
        <v>23616696.258000005</v>
      </c>
      <c r="CH342" s="23">
        <f t="shared" si="1306"/>
        <v>24448618.001999993</v>
      </c>
      <c r="CI342" s="23">
        <f t="shared" si="1307"/>
        <v>22017074.220999993</v>
      </c>
      <c r="CJ342" s="23">
        <f>CJ467+CJ369+CJ343+CJ431+CJ457</f>
        <v>0</v>
      </c>
      <c r="CK342" s="24"/>
      <c r="CL342" s="24"/>
      <c r="CM342" s="20"/>
      <c r="CN342" s="20"/>
      <c r="CO342" s="20"/>
      <c r="CP342" s="20"/>
      <c r="CQ342" s="20"/>
      <c r="CR342" s="20"/>
      <c r="CS342" s="20"/>
    </row>
    <row r="343" s="25" customFormat="1">
      <c r="A343" s="26" t="s">
        <v>306</v>
      </c>
      <c r="B343" s="26" t="s">
        <v>177</v>
      </c>
      <c r="C343" s="26" t="s">
        <v>34</v>
      </c>
      <c r="D343" s="26"/>
      <c r="E343" s="26"/>
      <c r="F343" s="27" t="s">
        <v>308</v>
      </c>
      <c r="G343" s="28">
        <f t="shared" ref="G343:G344" si="1482">G344</f>
        <v>8368300.2000000002</v>
      </c>
      <c r="H343" s="28">
        <f t="shared" ref="H343:H344" si="1483">H344</f>
        <v>8094277.5</v>
      </c>
      <c r="I343" s="28">
        <f t="shared" ref="I343:I344" si="1484">I344</f>
        <v>8203658</v>
      </c>
      <c r="J343" s="28">
        <f t="shared" ref="J343:J344" si="1485">J344</f>
        <v>0</v>
      </c>
      <c r="K343" s="28">
        <f t="shared" ref="K343:K344" si="1486">K344</f>
        <v>0</v>
      </c>
      <c r="L343" s="28">
        <f t="shared" ref="L343:L344" si="1487">L344</f>
        <v>0</v>
      </c>
      <c r="M343" s="28">
        <f t="shared" si="1284"/>
        <v>8368300.2000000002</v>
      </c>
      <c r="N343" s="28">
        <f t="shared" si="1285"/>
        <v>8094277.5</v>
      </c>
      <c r="O343" s="28">
        <f t="shared" si="1286"/>
        <v>8203658</v>
      </c>
      <c r="P343" s="28">
        <f t="shared" ref="P343:P344" si="1488">P344</f>
        <v>0</v>
      </c>
      <c r="Q343" s="28">
        <f t="shared" ref="Q343:Q344" si="1489">Q344</f>
        <v>0</v>
      </c>
      <c r="R343" s="28">
        <f t="shared" ref="R343:R344" si="1490">R344</f>
        <v>69107.092000000004</v>
      </c>
      <c r="S343" s="28">
        <f t="shared" ref="S343:S344" si="1491">S344</f>
        <v>165172.53599999999</v>
      </c>
      <c r="T343" s="28">
        <f t="shared" ref="T343:T344" si="1492">T344</f>
        <v>0</v>
      </c>
      <c r="U343" s="28">
        <f t="shared" ref="U343:U344" si="1493">U344</f>
        <v>-63190.881999999998</v>
      </c>
      <c r="V343" s="28">
        <f t="shared" ref="V343:V344" si="1494">V344</f>
        <v>0</v>
      </c>
      <c r="W343" s="28">
        <f t="shared" ref="W343:W344" si="1495">W344</f>
        <v>-0.035999999999999997</v>
      </c>
      <c r="X343" s="28">
        <f t="shared" ref="X343:X344" si="1496">X344</f>
        <v>0</v>
      </c>
      <c r="Y343" s="28">
        <f t="shared" si="1287"/>
        <v>8602579.8279999997</v>
      </c>
      <c r="Z343" s="28">
        <f t="shared" si="1288"/>
        <v>8031086.6179999998</v>
      </c>
      <c r="AA343" s="28">
        <f t="shared" si="1289"/>
        <v>8203657.9639999997</v>
      </c>
      <c r="AB343" s="28">
        <f t="shared" ref="AB343:AB344" si="1497">AB344</f>
        <v>0</v>
      </c>
      <c r="AC343" s="28">
        <f t="shared" ref="AC343:AC344" si="1498">AC344</f>
        <v>0</v>
      </c>
      <c r="AD343" s="28">
        <f t="shared" ref="AD343:AD344" si="1499">AD344</f>
        <v>0</v>
      </c>
      <c r="AE343" s="28">
        <f t="shared" si="1290"/>
        <v>8602579.8279999997</v>
      </c>
      <c r="AF343" s="28">
        <f t="shared" si="1291"/>
        <v>8031086.6179999998</v>
      </c>
      <c r="AG343" s="28">
        <f t="shared" si="1292"/>
        <v>8203657.9639999997</v>
      </c>
      <c r="AH343" s="28">
        <f t="shared" ref="AH343:AH344" si="1500">AH344</f>
        <v>0</v>
      </c>
      <c r="AI343" s="28">
        <f t="shared" ref="AI343:AI344" si="1501">AI344</f>
        <v>0</v>
      </c>
      <c r="AJ343" s="28">
        <f t="shared" ref="AJ343:AJ344" si="1502">AJ344</f>
        <v>0</v>
      </c>
      <c r="AK343" s="28">
        <f t="shared" ref="AK343:AK344" si="1503">AK344</f>
        <v>0</v>
      </c>
      <c r="AL343" s="28">
        <f t="shared" ref="AL343:AL344" si="1504">AL344</f>
        <v>0</v>
      </c>
      <c r="AM343" s="28">
        <f t="shared" ref="AM343:AM344" si="1505">AM344</f>
        <v>0</v>
      </c>
      <c r="AN343" s="28">
        <f t="shared" ref="AN343:AN344" si="1506">AN344</f>
        <v>0</v>
      </c>
      <c r="AO343" s="28">
        <f t="shared" ref="AO343:AO344" si="1507">AO344</f>
        <v>0</v>
      </c>
      <c r="AP343" s="28">
        <f t="shared" ref="AP343:AP344" si="1508">AP344</f>
        <v>0</v>
      </c>
      <c r="AQ343" s="28">
        <f t="shared" ref="AQ343:AQ344" si="1509">AQ344</f>
        <v>0</v>
      </c>
      <c r="AR343" s="28">
        <f t="shared" ref="AR343:AR344" si="1510">AR344</f>
        <v>0</v>
      </c>
      <c r="AS343" s="28">
        <f t="shared" ref="AS343:AS344" si="1511">AS344</f>
        <v>0</v>
      </c>
      <c r="AT343" s="28">
        <f t="shared" ref="AT343:AT344" si="1512">AT344</f>
        <v>0</v>
      </c>
      <c r="AU343" s="28">
        <f t="shared" ref="AU343:AU344" si="1513">AU344</f>
        <v>0</v>
      </c>
      <c r="AV343" s="28">
        <f t="shared" ref="AV343:AV344" si="1514">AV344</f>
        <v>0</v>
      </c>
      <c r="AW343" s="28">
        <f t="shared" si="1293"/>
        <v>8602579.8279999997</v>
      </c>
      <c r="AX343" s="28">
        <f t="shared" si="1294"/>
        <v>8031086.6179999998</v>
      </c>
      <c r="AY343" s="28">
        <f t="shared" si="1295"/>
        <v>8203657.9639999997</v>
      </c>
      <c r="AZ343" s="28">
        <f t="shared" ref="AZ343:AZ344" si="1515">AZ344</f>
        <v>0</v>
      </c>
      <c r="BA343" s="28">
        <f t="shared" si="1296"/>
        <v>8602579.8279999997</v>
      </c>
      <c r="BB343" s="28">
        <f t="shared" si="1297"/>
        <v>8031086.6179999998</v>
      </c>
      <c r="BC343" s="28">
        <f t="shared" si="1298"/>
        <v>8203657.9639999997</v>
      </c>
      <c r="BD343" s="28">
        <f t="shared" ref="BD343:BD344" si="1516">BD344</f>
        <v>3993.5999999999999</v>
      </c>
      <c r="BE343" s="28">
        <f t="shared" ref="BE343:BE344" si="1517">BE344</f>
        <v>-44495.839999999997</v>
      </c>
      <c r="BF343" s="28">
        <f t="shared" ref="BF343:BF344" si="1518">BF344</f>
        <v>0</v>
      </c>
      <c r="BG343" s="28">
        <f t="shared" ref="BG343:BG344" si="1519">BG344</f>
        <v>0</v>
      </c>
      <c r="BH343" s="28">
        <f t="shared" ref="BH343:BH344" si="1520">BH344</f>
        <v>0</v>
      </c>
      <c r="BI343" s="28">
        <f t="shared" ref="BI343:BI344" si="1521">BI344</f>
        <v>0</v>
      </c>
      <c r="BJ343" s="28">
        <f t="shared" ref="BJ343:BJ344" si="1522">BJ344</f>
        <v>0</v>
      </c>
      <c r="BK343" s="28">
        <f t="shared" ref="BK343:BK344" si="1523">BK344</f>
        <v>0</v>
      </c>
      <c r="BL343" s="28">
        <f t="shared" ref="BL343:BL344" si="1524">BL344</f>
        <v>0</v>
      </c>
      <c r="BM343" s="28">
        <f t="shared" ref="BM343:BM344" si="1525">BM344</f>
        <v>0</v>
      </c>
      <c r="BN343" s="28">
        <f t="shared" ref="BN343:BN344" si="1526">BN344</f>
        <v>0</v>
      </c>
      <c r="BO343" s="28">
        <f t="shared" si="1299"/>
        <v>8562077.5879999995</v>
      </c>
      <c r="BP343" s="28">
        <f t="shared" si="1300"/>
        <v>8031086.6179999998</v>
      </c>
      <c r="BQ343" s="28">
        <f t="shared" si="1301"/>
        <v>8203657.9639999997</v>
      </c>
      <c r="BR343" s="28">
        <f t="shared" ref="BR343:BR344" si="1527">BR344</f>
        <v>-3993.5999999999999</v>
      </c>
      <c r="BS343" s="28">
        <f t="shared" ref="BS343:BS344" si="1528">BS344</f>
        <v>0</v>
      </c>
      <c r="BT343" s="28">
        <f t="shared" ref="BT343:BT344" si="1529">BT344</f>
        <v>0</v>
      </c>
      <c r="BU343" s="28">
        <f t="shared" si="1302"/>
        <v>8558083.9879999999</v>
      </c>
      <c r="BV343" s="28">
        <f t="shared" si="1303"/>
        <v>8031086.6179999998</v>
      </c>
      <c r="BW343" s="28">
        <f t="shared" si="1304"/>
        <v>8203657.9639999997</v>
      </c>
      <c r="BX343" s="28">
        <f t="shared" ref="BX343:BX344" si="1530">BX344</f>
        <v>0</v>
      </c>
      <c r="BY343" s="28">
        <f t="shared" ref="BY343:BY344" si="1531">BY344</f>
        <v>3993.5999999999999</v>
      </c>
      <c r="BZ343" s="28">
        <f t="shared" ref="BZ343:BZ344" si="1532">BZ344</f>
        <v>0</v>
      </c>
      <c r="CA343" s="28">
        <f t="shared" ref="CA343:CA344" si="1533">CA344</f>
        <v>0</v>
      </c>
      <c r="CB343" s="28">
        <f t="shared" ref="CB343:CB344" si="1534">CB344</f>
        <v>0</v>
      </c>
      <c r="CC343" s="28">
        <f t="shared" ref="CC343:CC344" si="1535">CC344</f>
        <v>0</v>
      </c>
      <c r="CD343" s="28">
        <f t="shared" ref="CD343:CD344" si="1536">CD344</f>
        <v>0</v>
      </c>
      <c r="CE343" s="28">
        <f t="shared" ref="CE343:CE344" si="1537">CE344</f>
        <v>0</v>
      </c>
      <c r="CF343" s="28">
        <f t="shared" ref="CF343:CF344" si="1538">CF344</f>
        <v>0</v>
      </c>
      <c r="CG343" s="28">
        <f t="shared" si="1305"/>
        <v>8562077.5879999995</v>
      </c>
      <c r="CH343" s="28">
        <f t="shared" si="1306"/>
        <v>8031086.6179999998</v>
      </c>
      <c r="CI343" s="28">
        <f t="shared" si="1307"/>
        <v>8203657.9639999997</v>
      </c>
      <c r="CJ343" s="28">
        <f t="shared" ref="CJ343:CJ344" si="1539">CJ344</f>
        <v>0</v>
      </c>
      <c r="CK343" s="29"/>
      <c r="CL343" s="29"/>
      <c r="CM343" s="25"/>
      <c r="CN343" s="25"/>
      <c r="CO343" s="25"/>
      <c r="CP343" s="25"/>
      <c r="CQ343" s="25"/>
      <c r="CR343" s="25"/>
      <c r="CS343" s="25"/>
    </row>
    <row r="344" s="1" customFormat="1">
      <c r="A344" s="30" t="s">
        <v>306</v>
      </c>
      <c r="B344" s="30" t="s">
        <v>177</v>
      </c>
      <c r="C344" s="30" t="s">
        <v>34</v>
      </c>
      <c r="D344" s="30" t="s">
        <v>309</v>
      </c>
      <c r="E344" s="30"/>
      <c r="F344" s="31" t="s">
        <v>310</v>
      </c>
      <c r="G344" s="17">
        <f t="shared" si="1482"/>
        <v>8368300.2000000002</v>
      </c>
      <c r="H344" s="17">
        <f t="shared" si="1483"/>
        <v>8094277.5</v>
      </c>
      <c r="I344" s="17">
        <f t="shared" si="1484"/>
        <v>8203658</v>
      </c>
      <c r="J344" s="17">
        <f t="shared" si="1485"/>
        <v>0</v>
      </c>
      <c r="K344" s="17">
        <f t="shared" si="1486"/>
        <v>0</v>
      </c>
      <c r="L344" s="17">
        <f t="shared" si="1487"/>
        <v>0</v>
      </c>
      <c r="M344" s="17">
        <f t="shared" ref="M344:M407" si="1540">G344+J344</f>
        <v>8368300.2000000002</v>
      </c>
      <c r="N344" s="17">
        <f t="shared" ref="N344:N407" si="1541">H344+K344</f>
        <v>8094277.5</v>
      </c>
      <c r="O344" s="17">
        <f t="shared" ref="O344:O407" si="1542">I344+L344</f>
        <v>8203658</v>
      </c>
      <c r="P344" s="17">
        <f t="shared" si="1488"/>
        <v>0</v>
      </c>
      <c r="Q344" s="17">
        <f t="shared" si="1489"/>
        <v>0</v>
      </c>
      <c r="R344" s="17">
        <f t="shared" si="1490"/>
        <v>69107.092000000004</v>
      </c>
      <c r="S344" s="17">
        <f t="shared" si="1491"/>
        <v>165172.53599999999</v>
      </c>
      <c r="T344" s="17">
        <f t="shared" si="1492"/>
        <v>0</v>
      </c>
      <c r="U344" s="17">
        <f t="shared" si="1493"/>
        <v>-63190.881999999998</v>
      </c>
      <c r="V344" s="17">
        <f t="shared" si="1494"/>
        <v>0</v>
      </c>
      <c r="W344" s="17">
        <f t="shared" si="1495"/>
        <v>-0.035999999999999997</v>
      </c>
      <c r="X344" s="17">
        <f t="shared" si="1496"/>
        <v>0</v>
      </c>
      <c r="Y344" s="17">
        <f t="shared" si="1287"/>
        <v>8602579.8279999997</v>
      </c>
      <c r="Z344" s="17">
        <f t="shared" si="1288"/>
        <v>8031086.6179999998</v>
      </c>
      <c r="AA344" s="17">
        <f t="shared" si="1289"/>
        <v>8203657.9639999997</v>
      </c>
      <c r="AB344" s="17">
        <f t="shared" si="1497"/>
        <v>0</v>
      </c>
      <c r="AC344" s="17">
        <f t="shared" si="1498"/>
        <v>0</v>
      </c>
      <c r="AD344" s="17">
        <f t="shared" si="1499"/>
        <v>0</v>
      </c>
      <c r="AE344" s="17">
        <f t="shared" si="1290"/>
        <v>8602579.8279999997</v>
      </c>
      <c r="AF344" s="17">
        <f t="shared" si="1291"/>
        <v>8031086.6179999998</v>
      </c>
      <c r="AG344" s="17">
        <f t="shared" si="1292"/>
        <v>8203657.9639999997</v>
      </c>
      <c r="AH344" s="17">
        <f t="shared" si="1500"/>
        <v>0</v>
      </c>
      <c r="AI344" s="17">
        <f t="shared" si="1501"/>
        <v>0</v>
      </c>
      <c r="AJ344" s="17">
        <f t="shared" si="1502"/>
        <v>0</v>
      </c>
      <c r="AK344" s="17">
        <f t="shared" si="1503"/>
        <v>0</v>
      </c>
      <c r="AL344" s="17">
        <f t="shared" si="1504"/>
        <v>0</v>
      </c>
      <c r="AM344" s="17">
        <f t="shared" si="1505"/>
        <v>0</v>
      </c>
      <c r="AN344" s="17">
        <f t="shared" si="1506"/>
        <v>0</v>
      </c>
      <c r="AO344" s="17">
        <f t="shared" si="1507"/>
        <v>0</v>
      </c>
      <c r="AP344" s="17">
        <f t="shared" si="1508"/>
        <v>0</v>
      </c>
      <c r="AQ344" s="17">
        <f t="shared" si="1509"/>
        <v>0</v>
      </c>
      <c r="AR344" s="17">
        <f t="shared" si="1510"/>
        <v>0</v>
      </c>
      <c r="AS344" s="17">
        <f t="shared" si="1511"/>
        <v>0</v>
      </c>
      <c r="AT344" s="17">
        <f t="shared" si="1512"/>
        <v>0</v>
      </c>
      <c r="AU344" s="17">
        <f t="shared" si="1513"/>
        <v>0</v>
      </c>
      <c r="AV344" s="17">
        <f t="shared" si="1514"/>
        <v>0</v>
      </c>
      <c r="AW344" s="17">
        <f t="shared" si="1293"/>
        <v>8602579.8279999997</v>
      </c>
      <c r="AX344" s="17">
        <f t="shared" si="1294"/>
        <v>8031086.6179999998</v>
      </c>
      <c r="AY344" s="17">
        <f t="shared" si="1295"/>
        <v>8203657.9639999997</v>
      </c>
      <c r="AZ344" s="17">
        <f t="shared" si="1515"/>
        <v>0</v>
      </c>
      <c r="BA344" s="17">
        <f t="shared" si="1296"/>
        <v>8602579.8279999997</v>
      </c>
      <c r="BB344" s="17">
        <f t="shared" si="1297"/>
        <v>8031086.6179999998</v>
      </c>
      <c r="BC344" s="17">
        <f t="shared" si="1298"/>
        <v>8203657.9639999997</v>
      </c>
      <c r="BD344" s="17">
        <f t="shared" si="1516"/>
        <v>3993.5999999999999</v>
      </c>
      <c r="BE344" s="17">
        <f t="shared" si="1517"/>
        <v>-44495.839999999997</v>
      </c>
      <c r="BF344" s="17">
        <f t="shared" si="1518"/>
        <v>0</v>
      </c>
      <c r="BG344" s="17">
        <f t="shared" si="1519"/>
        <v>0</v>
      </c>
      <c r="BH344" s="17">
        <f t="shared" si="1520"/>
        <v>0</v>
      </c>
      <c r="BI344" s="17">
        <f t="shared" si="1521"/>
        <v>0</v>
      </c>
      <c r="BJ344" s="17">
        <f t="shared" si="1522"/>
        <v>0</v>
      </c>
      <c r="BK344" s="17">
        <f t="shared" si="1523"/>
        <v>0</v>
      </c>
      <c r="BL344" s="17">
        <f t="shared" si="1524"/>
        <v>0</v>
      </c>
      <c r="BM344" s="17">
        <f t="shared" si="1525"/>
        <v>0</v>
      </c>
      <c r="BN344" s="17">
        <f t="shared" si="1526"/>
        <v>0</v>
      </c>
      <c r="BO344" s="17">
        <f t="shared" si="1299"/>
        <v>8562077.5879999995</v>
      </c>
      <c r="BP344" s="17">
        <f t="shared" si="1300"/>
        <v>8031086.6179999998</v>
      </c>
      <c r="BQ344" s="17">
        <f t="shared" si="1301"/>
        <v>8203657.9639999997</v>
      </c>
      <c r="BR344" s="17">
        <f t="shared" si="1527"/>
        <v>-3993.5999999999999</v>
      </c>
      <c r="BS344" s="17">
        <f t="shared" si="1528"/>
        <v>0</v>
      </c>
      <c r="BT344" s="17">
        <f t="shared" si="1529"/>
        <v>0</v>
      </c>
      <c r="BU344" s="17">
        <f t="shared" si="1302"/>
        <v>8558083.9879999999</v>
      </c>
      <c r="BV344" s="17">
        <f t="shared" si="1303"/>
        <v>8031086.6179999998</v>
      </c>
      <c r="BW344" s="17">
        <f t="shared" si="1304"/>
        <v>8203657.9639999997</v>
      </c>
      <c r="BX344" s="17">
        <f t="shared" si="1530"/>
        <v>0</v>
      </c>
      <c r="BY344" s="17">
        <f t="shared" si="1531"/>
        <v>3993.5999999999999</v>
      </c>
      <c r="BZ344" s="17">
        <f t="shared" si="1532"/>
        <v>0</v>
      </c>
      <c r="CA344" s="17">
        <f t="shared" si="1533"/>
        <v>0</v>
      </c>
      <c r="CB344" s="17">
        <f t="shared" si="1534"/>
        <v>0</v>
      </c>
      <c r="CC344" s="17">
        <f t="shared" si="1535"/>
        <v>0</v>
      </c>
      <c r="CD344" s="17">
        <f t="shared" si="1536"/>
        <v>0</v>
      </c>
      <c r="CE344" s="17">
        <f t="shared" si="1537"/>
        <v>0</v>
      </c>
      <c r="CF344" s="17">
        <f t="shared" si="1538"/>
        <v>0</v>
      </c>
      <c r="CG344" s="17">
        <f t="shared" si="1305"/>
        <v>8562077.5879999995</v>
      </c>
      <c r="CH344" s="17">
        <f t="shared" si="1306"/>
        <v>8031086.6179999998</v>
      </c>
      <c r="CI344" s="17">
        <f t="shared" si="1307"/>
        <v>8203657.9639999997</v>
      </c>
      <c r="CJ344" s="17">
        <f t="shared" si="1539"/>
        <v>0</v>
      </c>
      <c r="CK344" s="32"/>
      <c r="CL344" s="32"/>
      <c r="CM344" s="1"/>
      <c r="CN344" s="1"/>
      <c r="CO344" s="1"/>
      <c r="CP344" s="1"/>
      <c r="CQ344" s="1"/>
      <c r="CR344" s="1"/>
      <c r="CS344" s="1"/>
    </row>
    <row r="345" s="1" customFormat="1">
      <c r="A345" s="30" t="s">
        <v>306</v>
      </c>
      <c r="B345" s="30" t="s">
        <v>177</v>
      </c>
      <c r="C345" s="30" t="s">
        <v>34</v>
      </c>
      <c r="D345" s="30" t="s">
        <v>311</v>
      </c>
      <c r="E345" s="30"/>
      <c r="F345" s="31" t="s">
        <v>41</v>
      </c>
      <c r="G345" s="17">
        <f>G346+G353+G360</f>
        <v>8368300.2000000002</v>
      </c>
      <c r="H345" s="17">
        <f>H346+H353+H360</f>
        <v>8094277.5</v>
      </c>
      <c r="I345" s="17">
        <f>I346+I353+I360</f>
        <v>8203658</v>
      </c>
      <c r="J345" s="17">
        <f>J346+J353+J360</f>
        <v>0</v>
      </c>
      <c r="K345" s="17">
        <f>K346+K353+K360</f>
        <v>0</v>
      </c>
      <c r="L345" s="17">
        <f>L346+L353+L360</f>
        <v>0</v>
      </c>
      <c r="M345" s="17">
        <f t="shared" si="1540"/>
        <v>8368300.2000000002</v>
      </c>
      <c r="N345" s="17">
        <f t="shared" si="1541"/>
        <v>8094277.5</v>
      </c>
      <c r="O345" s="17">
        <f t="shared" si="1542"/>
        <v>8203658</v>
      </c>
      <c r="P345" s="17">
        <f>P346+P353+P360</f>
        <v>0</v>
      </c>
      <c r="Q345" s="17">
        <f>Q346+Q353+Q360</f>
        <v>0</v>
      </c>
      <c r="R345" s="17">
        <f>R346+R353+R360</f>
        <v>69107.092000000004</v>
      </c>
      <c r="S345" s="17">
        <f>S346+S353+S360</f>
        <v>165172.53599999999</v>
      </c>
      <c r="T345" s="17">
        <f>T346+T353+T360</f>
        <v>0</v>
      </c>
      <c r="U345" s="17">
        <f>U346+U353+U360</f>
        <v>-63190.881999999998</v>
      </c>
      <c r="V345" s="17">
        <f>V346+V353+V360</f>
        <v>0</v>
      </c>
      <c r="W345" s="17">
        <f>W346+W353+W360</f>
        <v>-0.035999999999999997</v>
      </c>
      <c r="X345" s="17">
        <f>X346+X353+X360</f>
        <v>0</v>
      </c>
      <c r="Y345" s="17">
        <f t="shared" si="1287"/>
        <v>8602579.8279999997</v>
      </c>
      <c r="Z345" s="17">
        <f t="shared" si="1288"/>
        <v>8031086.6179999998</v>
      </c>
      <c r="AA345" s="17">
        <f t="shared" si="1289"/>
        <v>8203657.9639999997</v>
      </c>
      <c r="AB345" s="17">
        <f>AB346+AB353+AB360</f>
        <v>0</v>
      </c>
      <c r="AC345" s="17">
        <f>AC346+AC353+AC360</f>
        <v>0</v>
      </c>
      <c r="AD345" s="17">
        <f>AD346+AD353+AD360</f>
        <v>0</v>
      </c>
      <c r="AE345" s="17">
        <f t="shared" si="1290"/>
        <v>8602579.8279999997</v>
      </c>
      <c r="AF345" s="17">
        <f t="shared" si="1291"/>
        <v>8031086.6179999998</v>
      </c>
      <c r="AG345" s="17">
        <f t="shared" si="1292"/>
        <v>8203657.9639999997</v>
      </c>
      <c r="AH345" s="17">
        <f>AH346+AH353+AH360</f>
        <v>0</v>
      </c>
      <c r="AI345" s="17">
        <f>AI346+AI353+AI360</f>
        <v>0</v>
      </c>
      <c r="AJ345" s="17">
        <f>AJ346+AJ353+AJ360</f>
        <v>0</v>
      </c>
      <c r="AK345" s="17">
        <f>AK346+AK353+AK360</f>
        <v>0</v>
      </c>
      <c r="AL345" s="17">
        <f>AL346+AL353+AL360</f>
        <v>0</v>
      </c>
      <c r="AM345" s="17">
        <f>AM346+AM353+AM360</f>
        <v>0</v>
      </c>
      <c r="AN345" s="17">
        <f>AN346+AN353+AN360</f>
        <v>0</v>
      </c>
      <c r="AO345" s="17">
        <f>AO346+AO353+AO360</f>
        <v>0</v>
      </c>
      <c r="AP345" s="17">
        <f>AP346+AP353+AP360</f>
        <v>0</v>
      </c>
      <c r="AQ345" s="17">
        <f>AQ346+AQ353+AQ360</f>
        <v>0</v>
      </c>
      <c r="AR345" s="17">
        <f>AR346+AR353+AR360</f>
        <v>0</v>
      </c>
      <c r="AS345" s="17">
        <f>AS346+AS353+AS360</f>
        <v>0</v>
      </c>
      <c r="AT345" s="17">
        <f>AT346+AT353+AT360</f>
        <v>0</v>
      </c>
      <c r="AU345" s="17">
        <f>AU346+AU353+AU360</f>
        <v>0</v>
      </c>
      <c r="AV345" s="17">
        <f>AV346+AV353+AV360</f>
        <v>0</v>
      </c>
      <c r="AW345" s="17">
        <f t="shared" si="1293"/>
        <v>8602579.8279999997</v>
      </c>
      <c r="AX345" s="17">
        <f t="shared" si="1294"/>
        <v>8031086.6179999998</v>
      </c>
      <c r="AY345" s="17">
        <f t="shared" si="1295"/>
        <v>8203657.9639999997</v>
      </c>
      <c r="AZ345" s="17">
        <f>AZ346+AZ353+AZ360</f>
        <v>0</v>
      </c>
      <c r="BA345" s="17">
        <f t="shared" si="1296"/>
        <v>8602579.8279999997</v>
      </c>
      <c r="BB345" s="17">
        <f t="shared" si="1297"/>
        <v>8031086.6179999998</v>
      </c>
      <c r="BC345" s="17">
        <f t="shared" si="1298"/>
        <v>8203657.9639999997</v>
      </c>
      <c r="BD345" s="17">
        <f>BD346+BD353+BD360</f>
        <v>3993.5999999999999</v>
      </c>
      <c r="BE345" s="17">
        <f>BE346+BE353+BE360</f>
        <v>-44495.839999999997</v>
      </c>
      <c r="BF345" s="17">
        <f>BF346+BF353+BF360</f>
        <v>0</v>
      </c>
      <c r="BG345" s="17">
        <f>BG346+BG353+BG360</f>
        <v>0</v>
      </c>
      <c r="BH345" s="17">
        <f>BH346+BH353+BH360</f>
        <v>0</v>
      </c>
      <c r="BI345" s="17">
        <f>BI346+BI353+BI360</f>
        <v>0</v>
      </c>
      <c r="BJ345" s="17">
        <f>BJ346+BJ353+BJ360</f>
        <v>0</v>
      </c>
      <c r="BK345" s="17">
        <f>BK346+BK353+BK360</f>
        <v>0</v>
      </c>
      <c r="BL345" s="17">
        <f>BL346+BL353+BL360</f>
        <v>0</v>
      </c>
      <c r="BM345" s="17">
        <f>BM346+BM353+BM360</f>
        <v>0</v>
      </c>
      <c r="BN345" s="17">
        <f>BN346+BN353+BN360</f>
        <v>0</v>
      </c>
      <c r="BO345" s="17">
        <f t="shared" si="1299"/>
        <v>8562077.5879999995</v>
      </c>
      <c r="BP345" s="17">
        <f t="shared" si="1300"/>
        <v>8031086.6179999998</v>
      </c>
      <c r="BQ345" s="17">
        <f t="shared" si="1301"/>
        <v>8203657.9639999997</v>
      </c>
      <c r="BR345" s="17">
        <f>BR346+BR353+BR360</f>
        <v>-3993.5999999999999</v>
      </c>
      <c r="BS345" s="17">
        <f>BS346+BS353+BS360</f>
        <v>0</v>
      </c>
      <c r="BT345" s="17">
        <f>BT346+BT353+BT360</f>
        <v>0</v>
      </c>
      <c r="BU345" s="17">
        <f t="shared" si="1302"/>
        <v>8558083.9879999999</v>
      </c>
      <c r="BV345" s="17">
        <f t="shared" si="1303"/>
        <v>8031086.6179999998</v>
      </c>
      <c r="BW345" s="17">
        <f t="shared" si="1304"/>
        <v>8203657.9639999997</v>
      </c>
      <c r="BX345" s="17">
        <f>BX346+BX353+BX360</f>
        <v>0</v>
      </c>
      <c r="BY345" s="17">
        <f>BY346+BY353+BY360</f>
        <v>3993.5999999999999</v>
      </c>
      <c r="BZ345" s="17">
        <f>BZ346+BZ353+BZ360</f>
        <v>0</v>
      </c>
      <c r="CA345" s="17">
        <f>CA346+CA353+CA360</f>
        <v>0</v>
      </c>
      <c r="CB345" s="17">
        <f>CB346+CB353+CB360</f>
        <v>0</v>
      </c>
      <c r="CC345" s="17">
        <f>CC346+CC353+CC360</f>
        <v>0</v>
      </c>
      <c r="CD345" s="17">
        <f>CD346+CD353+CD360</f>
        <v>0</v>
      </c>
      <c r="CE345" s="17">
        <f>CE346+CE353+CE360</f>
        <v>0</v>
      </c>
      <c r="CF345" s="17">
        <f>CF346+CF353+CF360</f>
        <v>0</v>
      </c>
      <c r="CG345" s="17">
        <f t="shared" si="1305"/>
        <v>8562077.5879999995</v>
      </c>
      <c r="CH345" s="17">
        <f t="shared" si="1306"/>
        <v>8031086.6179999998</v>
      </c>
      <c r="CI345" s="17">
        <f t="shared" si="1307"/>
        <v>8203657.9639999997</v>
      </c>
      <c r="CJ345" s="17">
        <f>CJ346+CJ353+CJ360</f>
        <v>0</v>
      </c>
      <c r="CK345" s="32"/>
      <c r="CL345" s="32"/>
      <c r="CM345" s="1"/>
      <c r="CN345" s="1"/>
      <c r="CO345" s="1"/>
      <c r="CP345" s="1"/>
      <c r="CQ345" s="1"/>
      <c r="CR345" s="1"/>
      <c r="CS345" s="1"/>
    </row>
    <row r="346" s="1" customFormat="1">
      <c r="A346" s="30" t="s">
        <v>306</v>
      </c>
      <c r="B346" s="30" t="s">
        <v>177</v>
      </c>
      <c r="C346" s="30" t="s">
        <v>34</v>
      </c>
      <c r="D346" s="30" t="s">
        <v>312</v>
      </c>
      <c r="E346" s="30"/>
      <c r="F346" s="31" t="s">
        <v>313</v>
      </c>
      <c r="G346" s="17">
        <f>G347+G351+G349</f>
        <v>7536411</v>
      </c>
      <c r="H346" s="17">
        <f>H347+H351+H349</f>
        <v>7567748.5999999996</v>
      </c>
      <c r="I346" s="17">
        <f>I347+I351+I349</f>
        <v>7494190.7000000002</v>
      </c>
      <c r="J346" s="17">
        <f>J347+J351+J349</f>
        <v>0</v>
      </c>
      <c r="K346" s="17">
        <f>K347+K351+K349</f>
        <v>0</v>
      </c>
      <c r="L346" s="17">
        <f>L347+L351+L349</f>
        <v>0</v>
      </c>
      <c r="M346" s="17">
        <f t="shared" si="1540"/>
        <v>7536411</v>
      </c>
      <c r="N346" s="17">
        <f t="shared" si="1541"/>
        <v>7567748.5999999996</v>
      </c>
      <c r="O346" s="17">
        <f t="shared" si="1542"/>
        <v>7494190.7000000002</v>
      </c>
      <c r="P346" s="17">
        <f>P347+P351+P349</f>
        <v>0</v>
      </c>
      <c r="Q346" s="17">
        <f>Q347+Q351+Q349</f>
        <v>0</v>
      </c>
      <c r="R346" s="17">
        <f>R347+R351+R349</f>
        <v>0</v>
      </c>
      <c r="S346" s="17">
        <f>S347+S351+S349</f>
        <v>0</v>
      </c>
      <c r="T346" s="17">
        <f>T347+T351+T349</f>
        <v>0</v>
      </c>
      <c r="U346" s="17">
        <f>U347+U351+U349</f>
        <v>0</v>
      </c>
      <c r="V346" s="17">
        <f>V347+V351+V349</f>
        <v>0</v>
      </c>
      <c r="W346" s="17">
        <f>W347+W351+W349</f>
        <v>0</v>
      </c>
      <c r="X346" s="17">
        <f>X347+X351+X349</f>
        <v>0</v>
      </c>
      <c r="Y346" s="17">
        <f t="shared" si="1287"/>
        <v>7536411</v>
      </c>
      <c r="Z346" s="17">
        <f t="shared" si="1288"/>
        <v>7567748.5999999996</v>
      </c>
      <c r="AA346" s="17">
        <f t="shared" si="1289"/>
        <v>7494190.7000000002</v>
      </c>
      <c r="AB346" s="17">
        <f>AB347+AB351+AB349</f>
        <v>0</v>
      </c>
      <c r="AC346" s="17">
        <f>AC347+AC351+AC349</f>
        <v>0</v>
      </c>
      <c r="AD346" s="17">
        <f>AD347+AD351+AD349</f>
        <v>0</v>
      </c>
      <c r="AE346" s="17">
        <f t="shared" si="1290"/>
        <v>7536411</v>
      </c>
      <c r="AF346" s="17">
        <f t="shared" si="1291"/>
        <v>7567748.5999999996</v>
      </c>
      <c r="AG346" s="17">
        <f t="shared" si="1292"/>
        <v>7494190.7000000002</v>
      </c>
      <c r="AH346" s="17">
        <f>AH347+AH351+AH349</f>
        <v>0</v>
      </c>
      <c r="AI346" s="17">
        <f>AI347+AI351+AI349</f>
        <v>0</v>
      </c>
      <c r="AJ346" s="17">
        <f>AJ347+AJ351+AJ349</f>
        <v>0</v>
      </c>
      <c r="AK346" s="17">
        <f>AK347+AK351+AK349</f>
        <v>0</v>
      </c>
      <c r="AL346" s="17">
        <f>AL347+AL351+AL349</f>
        <v>0</v>
      </c>
      <c r="AM346" s="17">
        <f>AM347+AM351+AM349</f>
        <v>0</v>
      </c>
      <c r="AN346" s="17">
        <f>AN347+AN351+AN349</f>
        <v>0</v>
      </c>
      <c r="AO346" s="17">
        <f>AO347+AO351+AO349</f>
        <v>0</v>
      </c>
      <c r="AP346" s="17">
        <f>AP347+AP351+AP349</f>
        <v>0</v>
      </c>
      <c r="AQ346" s="17">
        <f>AQ347+AQ351+AQ349</f>
        <v>0</v>
      </c>
      <c r="AR346" s="17">
        <f>AR347+AR351+AR349</f>
        <v>0</v>
      </c>
      <c r="AS346" s="17">
        <f>AS347+AS351+AS349</f>
        <v>0</v>
      </c>
      <c r="AT346" s="17">
        <f>AT347+AT351+AT349</f>
        <v>0</v>
      </c>
      <c r="AU346" s="17">
        <f>AU347+AU351+AU349</f>
        <v>0</v>
      </c>
      <c r="AV346" s="17">
        <f>AV347+AV351+AV349</f>
        <v>0</v>
      </c>
      <c r="AW346" s="17">
        <f t="shared" si="1293"/>
        <v>7536411</v>
      </c>
      <c r="AX346" s="17">
        <f t="shared" si="1294"/>
        <v>7567748.5999999996</v>
      </c>
      <c r="AY346" s="17">
        <f t="shared" si="1295"/>
        <v>7494190.7000000002</v>
      </c>
      <c r="AZ346" s="17">
        <f>AZ347+AZ351+AZ349</f>
        <v>0</v>
      </c>
      <c r="BA346" s="17">
        <f t="shared" si="1296"/>
        <v>7536411</v>
      </c>
      <c r="BB346" s="17">
        <f t="shared" si="1297"/>
        <v>7567748.5999999996</v>
      </c>
      <c r="BC346" s="17">
        <f t="shared" si="1298"/>
        <v>7494190.7000000002</v>
      </c>
      <c r="BD346" s="17">
        <f>BD347+BD351+BD349</f>
        <v>0</v>
      </c>
      <c r="BE346" s="17">
        <f>BE347+BE351+BE349</f>
        <v>0</v>
      </c>
      <c r="BF346" s="17">
        <f>BF347+BF351+BF349</f>
        <v>0</v>
      </c>
      <c r="BG346" s="17">
        <f>BG347+BG351+BG349</f>
        <v>0</v>
      </c>
      <c r="BH346" s="17">
        <f>BH347+BH351+BH349</f>
        <v>0</v>
      </c>
      <c r="BI346" s="17">
        <f>BI347+BI351+BI349</f>
        <v>0</v>
      </c>
      <c r="BJ346" s="17">
        <f>BJ347+BJ351+BJ349</f>
        <v>0</v>
      </c>
      <c r="BK346" s="17">
        <f>BK347+BK351+BK349</f>
        <v>0</v>
      </c>
      <c r="BL346" s="17">
        <f>BL347+BL351+BL349</f>
        <v>0</v>
      </c>
      <c r="BM346" s="17">
        <f>BM347+BM351+BM349</f>
        <v>0</v>
      </c>
      <c r="BN346" s="17">
        <f>BN347+BN351+BN349</f>
        <v>0</v>
      </c>
      <c r="BO346" s="17">
        <f t="shared" si="1299"/>
        <v>7536411</v>
      </c>
      <c r="BP346" s="17">
        <f t="shared" si="1300"/>
        <v>7567748.5999999996</v>
      </c>
      <c r="BQ346" s="17">
        <f t="shared" si="1301"/>
        <v>7494190.7000000002</v>
      </c>
      <c r="BR346" s="17">
        <f>BR347+BR351+BR349</f>
        <v>0</v>
      </c>
      <c r="BS346" s="17">
        <f>BS347+BS351+BS349</f>
        <v>0</v>
      </c>
      <c r="BT346" s="17">
        <f>BT347+BT351+BT349</f>
        <v>0</v>
      </c>
      <c r="BU346" s="17">
        <f t="shared" si="1302"/>
        <v>7536411</v>
      </c>
      <c r="BV346" s="17">
        <f t="shared" si="1303"/>
        <v>7567748.5999999996</v>
      </c>
      <c r="BW346" s="17">
        <f t="shared" si="1304"/>
        <v>7494190.7000000002</v>
      </c>
      <c r="BX346" s="17">
        <f>BX347+BX351+BX349</f>
        <v>0</v>
      </c>
      <c r="BY346" s="17">
        <f>BY347+BY351+BY349</f>
        <v>0</v>
      </c>
      <c r="BZ346" s="17">
        <f>BZ347+BZ351+BZ349</f>
        <v>0</v>
      </c>
      <c r="CA346" s="17">
        <f>CA347+CA351+CA349</f>
        <v>0</v>
      </c>
      <c r="CB346" s="17">
        <f>CB347+CB351+CB349</f>
        <v>0</v>
      </c>
      <c r="CC346" s="17">
        <f>CC347+CC351+CC349</f>
        <v>0</v>
      </c>
      <c r="CD346" s="17">
        <f>CD347+CD351+CD349</f>
        <v>0</v>
      </c>
      <c r="CE346" s="17">
        <f>CE347+CE351+CE349</f>
        <v>0</v>
      </c>
      <c r="CF346" s="17">
        <f>CF347+CF351+CF349</f>
        <v>0</v>
      </c>
      <c r="CG346" s="17">
        <f t="shared" si="1305"/>
        <v>7536411</v>
      </c>
      <c r="CH346" s="17">
        <f t="shared" si="1306"/>
        <v>7567748.5999999996</v>
      </c>
      <c r="CI346" s="17">
        <f t="shared" si="1307"/>
        <v>7494190.7000000002</v>
      </c>
      <c r="CJ346" s="17">
        <f>CJ347+CJ351+CJ349</f>
        <v>0</v>
      </c>
      <c r="CK346" s="32"/>
      <c r="CL346" s="32"/>
      <c r="CM346" s="1"/>
      <c r="CN346" s="1"/>
      <c r="CO346" s="1"/>
      <c r="CP346" s="1"/>
      <c r="CQ346" s="1"/>
      <c r="CR346" s="1"/>
      <c r="CS346" s="1"/>
    </row>
    <row r="347" s="1" customFormat="1">
      <c r="A347" s="30" t="s">
        <v>306</v>
      </c>
      <c r="B347" s="30" t="s">
        <v>177</v>
      </c>
      <c r="C347" s="30" t="s">
        <v>34</v>
      </c>
      <c r="D347" s="30" t="s">
        <v>314</v>
      </c>
      <c r="E347" s="30"/>
      <c r="F347" s="31" t="s">
        <v>61</v>
      </c>
      <c r="G347" s="17">
        <f>G348</f>
        <v>1402869.3999999999</v>
      </c>
      <c r="H347" s="17">
        <f>H348</f>
        <v>1395811.2</v>
      </c>
      <c r="I347" s="17">
        <f>I348</f>
        <v>1395811.2</v>
      </c>
      <c r="J347" s="17">
        <f>J348</f>
        <v>0</v>
      </c>
      <c r="K347" s="17">
        <f>K348</f>
        <v>0</v>
      </c>
      <c r="L347" s="17">
        <f>L348</f>
        <v>0</v>
      </c>
      <c r="M347" s="17">
        <f t="shared" si="1540"/>
        <v>1402869.3999999999</v>
      </c>
      <c r="N347" s="17">
        <f t="shared" si="1541"/>
        <v>1395811.2</v>
      </c>
      <c r="O347" s="17">
        <f t="shared" si="1542"/>
        <v>1395811.2</v>
      </c>
      <c r="P347" s="17">
        <f>P348</f>
        <v>0</v>
      </c>
      <c r="Q347" s="17">
        <f>Q348</f>
        <v>0</v>
      </c>
      <c r="R347" s="17">
        <f>R348</f>
        <v>0</v>
      </c>
      <c r="S347" s="17">
        <f>S348</f>
        <v>0</v>
      </c>
      <c r="T347" s="17">
        <f>T348</f>
        <v>0</v>
      </c>
      <c r="U347" s="17">
        <f>U348</f>
        <v>0</v>
      </c>
      <c r="V347" s="17">
        <f>V348</f>
        <v>0</v>
      </c>
      <c r="W347" s="17">
        <f>W348</f>
        <v>0</v>
      </c>
      <c r="X347" s="17">
        <f>X348</f>
        <v>0</v>
      </c>
      <c r="Y347" s="17">
        <f t="shared" si="1287"/>
        <v>1402869.3999999999</v>
      </c>
      <c r="Z347" s="17">
        <f t="shared" si="1288"/>
        <v>1395811.2</v>
      </c>
      <c r="AA347" s="17">
        <f t="shared" si="1289"/>
        <v>1395811.2</v>
      </c>
      <c r="AB347" s="17">
        <f>AB348</f>
        <v>0</v>
      </c>
      <c r="AC347" s="17">
        <f>AC348</f>
        <v>0</v>
      </c>
      <c r="AD347" s="17">
        <f>AD348</f>
        <v>0</v>
      </c>
      <c r="AE347" s="17">
        <f t="shared" si="1290"/>
        <v>1402869.3999999999</v>
      </c>
      <c r="AF347" s="17">
        <f t="shared" si="1291"/>
        <v>1395811.2</v>
      </c>
      <c r="AG347" s="17">
        <f t="shared" si="1292"/>
        <v>1395811.2</v>
      </c>
      <c r="AH347" s="17">
        <f>AH348</f>
        <v>0</v>
      </c>
      <c r="AI347" s="17">
        <f>AI348</f>
        <v>0</v>
      </c>
      <c r="AJ347" s="17">
        <f>AJ348</f>
        <v>0</v>
      </c>
      <c r="AK347" s="17">
        <f>AK348</f>
        <v>0</v>
      </c>
      <c r="AL347" s="17">
        <f>AL348</f>
        <v>0</v>
      </c>
      <c r="AM347" s="17">
        <f>AM348</f>
        <v>0</v>
      </c>
      <c r="AN347" s="17">
        <f>AN348</f>
        <v>0</v>
      </c>
      <c r="AO347" s="17">
        <f>AO348</f>
        <v>0</v>
      </c>
      <c r="AP347" s="17">
        <f>AP348</f>
        <v>0</v>
      </c>
      <c r="AQ347" s="17">
        <f>AQ348</f>
        <v>0</v>
      </c>
      <c r="AR347" s="17">
        <f>AR348</f>
        <v>0</v>
      </c>
      <c r="AS347" s="17">
        <f>AS348</f>
        <v>0</v>
      </c>
      <c r="AT347" s="17">
        <f>AT348</f>
        <v>0</v>
      </c>
      <c r="AU347" s="17">
        <f>AU348</f>
        <v>0</v>
      </c>
      <c r="AV347" s="17">
        <f>AV348</f>
        <v>0</v>
      </c>
      <c r="AW347" s="17">
        <f t="shared" si="1293"/>
        <v>1402869.3999999999</v>
      </c>
      <c r="AX347" s="17">
        <f t="shared" si="1294"/>
        <v>1395811.2</v>
      </c>
      <c r="AY347" s="17">
        <f t="shared" si="1295"/>
        <v>1395811.2</v>
      </c>
      <c r="AZ347" s="17">
        <f>AZ348</f>
        <v>0</v>
      </c>
      <c r="BA347" s="17">
        <f t="shared" si="1296"/>
        <v>1402869.3999999999</v>
      </c>
      <c r="BB347" s="17">
        <f t="shared" si="1297"/>
        <v>1395811.2</v>
      </c>
      <c r="BC347" s="17">
        <f t="shared" si="1298"/>
        <v>1395811.2</v>
      </c>
      <c r="BD347" s="17">
        <f>BD348</f>
        <v>0</v>
      </c>
      <c r="BE347" s="17">
        <f>BE348</f>
        <v>0</v>
      </c>
      <c r="BF347" s="17">
        <f>BF348</f>
        <v>0</v>
      </c>
      <c r="BG347" s="17">
        <f>BG348</f>
        <v>0</v>
      </c>
      <c r="BH347" s="17">
        <f>BH348</f>
        <v>0</v>
      </c>
      <c r="BI347" s="17">
        <f>BI348</f>
        <v>0</v>
      </c>
      <c r="BJ347" s="17">
        <f>BJ348</f>
        <v>0</v>
      </c>
      <c r="BK347" s="17">
        <f>BK348</f>
        <v>0</v>
      </c>
      <c r="BL347" s="17">
        <f>BL348</f>
        <v>0</v>
      </c>
      <c r="BM347" s="17">
        <f>BM348</f>
        <v>0</v>
      </c>
      <c r="BN347" s="17">
        <f>BN348</f>
        <v>0</v>
      </c>
      <c r="BO347" s="17">
        <f t="shared" si="1299"/>
        <v>1402869.3999999999</v>
      </c>
      <c r="BP347" s="17">
        <f t="shared" si="1300"/>
        <v>1395811.2</v>
      </c>
      <c r="BQ347" s="17">
        <f t="shared" si="1301"/>
        <v>1395811.2</v>
      </c>
      <c r="BR347" s="17">
        <f>BR348</f>
        <v>0</v>
      </c>
      <c r="BS347" s="17">
        <f>BS348</f>
        <v>0</v>
      </c>
      <c r="BT347" s="17">
        <f>BT348</f>
        <v>0</v>
      </c>
      <c r="BU347" s="17">
        <f t="shared" si="1302"/>
        <v>1402869.3999999999</v>
      </c>
      <c r="BV347" s="17">
        <f t="shared" si="1303"/>
        <v>1395811.2</v>
      </c>
      <c r="BW347" s="17">
        <f t="shared" si="1304"/>
        <v>1395811.2</v>
      </c>
      <c r="BX347" s="17">
        <f>BX348</f>
        <v>0</v>
      </c>
      <c r="BY347" s="17">
        <f>BY348</f>
        <v>0</v>
      </c>
      <c r="BZ347" s="17">
        <f>BZ348</f>
        <v>0</v>
      </c>
      <c r="CA347" s="17">
        <f>CA348</f>
        <v>0</v>
      </c>
      <c r="CB347" s="17">
        <f>CB348</f>
        <v>0</v>
      </c>
      <c r="CC347" s="17">
        <f>CC348</f>
        <v>0</v>
      </c>
      <c r="CD347" s="17">
        <f>CD348</f>
        <v>0</v>
      </c>
      <c r="CE347" s="17">
        <f>CE348</f>
        <v>0</v>
      </c>
      <c r="CF347" s="17">
        <f>CF348</f>
        <v>0</v>
      </c>
      <c r="CG347" s="17">
        <f t="shared" si="1305"/>
        <v>1402869.3999999999</v>
      </c>
      <c r="CH347" s="17">
        <f t="shared" si="1306"/>
        <v>1395811.2</v>
      </c>
      <c r="CI347" s="17">
        <f t="shared" si="1307"/>
        <v>1395811.2</v>
      </c>
      <c r="CJ347" s="17">
        <f>CJ348</f>
        <v>0</v>
      </c>
      <c r="CK347" s="32"/>
      <c r="CL347" s="32"/>
      <c r="CM347" s="1"/>
      <c r="CN347" s="1"/>
      <c r="CO347" s="1"/>
      <c r="CP347" s="1"/>
      <c r="CQ347" s="1"/>
      <c r="CR347" s="1"/>
      <c r="CS347" s="1"/>
    </row>
    <row r="348" s="1" customFormat="1">
      <c r="A348" s="30" t="s">
        <v>306</v>
      </c>
      <c r="B348" s="30" t="s">
        <v>177</v>
      </c>
      <c r="C348" s="30" t="s">
        <v>34</v>
      </c>
      <c r="D348" s="30" t="s">
        <v>314</v>
      </c>
      <c r="E348" s="30" t="s">
        <v>140</v>
      </c>
      <c r="F348" s="31" t="s">
        <v>141</v>
      </c>
      <c r="G348" s="17">
        <v>1402869.3999999999</v>
      </c>
      <c r="H348" s="17">
        <f>1400210.7-4399.5</f>
        <v>1395811.2</v>
      </c>
      <c r="I348" s="17">
        <f>1400210.7-4399.5</f>
        <v>1395811.2</v>
      </c>
      <c r="J348" s="17"/>
      <c r="K348" s="17"/>
      <c r="L348" s="17"/>
      <c r="M348" s="17">
        <f t="shared" si="1540"/>
        <v>1402869.3999999999</v>
      </c>
      <c r="N348" s="17">
        <f t="shared" si="1541"/>
        <v>1395811.2</v>
      </c>
      <c r="O348" s="17">
        <f t="shared" si="1542"/>
        <v>1395811.2</v>
      </c>
      <c r="P348" s="17"/>
      <c r="Q348" s="17"/>
      <c r="R348" s="17"/>
      <c r="S348" s="17"/>
      <c r="T348" s="17"/>
      <c r="U348" s="17"/>
      <c r="V348" s="17"/>
      <c r="W348" s="17"/>
      <c r="X348" s="17"/>
      <c r="Y348" s="17">
        <f t="shared" si="1287"/>
        <v>1402869.3999999999</v>
      </c>
      <c r="Z348" s="17">
        <f t="shared" si="1288"/>
        <v>1395811.2</v>
      </c>
      <c r="AA348" s="17">
        <f t="shared" si="1289"/>
        <v>1395811.2</v>
      </c>
      <c r="AB348" s="17"/>
      <c r="AC348" s="17"/>
      <c r="AD348" s="17"/>
      <c r="AE348" s="17">
        <f t="shared" si="1290"/>
        <v>1402869.3999999999</v>
      </c>
      <c r="AF348" s="17">
        <f t="shared" si="1291"/>
        <v>1395811.2</v>
      </c>
      <c r="AG348" s="17">
        <f t="shared" si="1292"/>
        <v>1395811.2</v>
      </c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>
        <f t="shared" si="1293"/>
        <v>1402869.3999999999</v>
      </c>
      <c r="AX348" s="17">
        <f t="shared" si="1294"/>
        <v>1395811.2</v>
      </c>
      <c r="AY348" s="17">
        <f t="shared" si="1295"/>
        <v>1395811.2</v>
      </c>
      <c r="AZ348" s="17"/>
      <c r="BA348" s="17">
        <f t="shared" si="1296"/>
        <v>1402869.3999999999</v>
      </c>
      <c r="BB348" s="17">
        <f t="shared" si="1297"/>
        <v>1395811.2</v>
      </c>
      <c r="BC348" s="17">
        <f t="shared" si="1298"/>
        <v>1395811.2</v>
      </c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>
        <f t="shared" si="1299"/>
        <v>1402869.3999999999</v>
      </c>
      <c r="BP348" s="17">
        <f t="shared" si="1300"/>
        <v>1395811.2</v>
      </c>
      <c r="BQ348" s="17">
        <f t="shared" si="1301"/>
        <v>1395811.2</v>
      </c>
      <c r="BR348" s="17"/>
      <c r="BS348" s="17"/>
      <c r="BT348" s="17"/>
      <c r="BU348" s="17">
        <f t="shared" si="1302"/>
        <v>1402869.3999999999</v>
      </c>
      <c r="BV348" s="17">
        <f t="shared" si="1303"/>
        <v>1395811.2</v>
      </c>
      <c r="BW348" s="17">
        <f t="shared" si="1304"/>
        <v>1395811.2</v>
      </c>
      <c r="BX348" s="17"/>
      <c r="BY348" s="17"/>
      <c r="BZ348" s="17"/>
      <c r="CA348" s="17"/>
      <c r="CB348" s="17"/>
      <c r="CC348" s="17"/>
      <c r="CD348" s="17"/>
      <c r="CE348" s="17"/>
      <c r="CF348" s="17"/>
      <c r="CG348" s="17">
        <f t="shared" si="1305"/>
        <v>1402869.3999999999</v>
      </c>
      <c r="CH348" s="17">
        <f t="shared" si="1306"/>
        <v>1395811.2</v>
      </c>
      <c r="CI348" s="17">
        <f t="shared" si="1307"/>
        <v>1395811.2</v>
      </c>
      <c r="CJ348" s="17"/>
      <c r="CK348" s="32"/>
      <c r="CL348" s="32"/>
      <c r="CM348" s="1"/>
      <c r="CN348" s="1"/>
      <c r="CO348" s="1"/>
      <c r="CP348" s="1"/>
      <c r="CQ348" s="1"/>
      <c r="CR348" s="1"/>
      <c r="CS348" s="1"/>
    </row>
    <row r="349" s="1" customFormat="1">
      <c r="A349" s="30" t="s">
        <v>306</v>
      </c>
      <c r="B349" s="30" t="s">
        <v>177</v>
      </c>
      <c r="C349" s="30" t="s">
        <v>34</v>
      </c>
      <c r="D349" s="30" t="s">
        <v>315</v>
      </c>
      <c r="E349" s="30"/>
      <c r="F349" s="31" t="s">
        <v>316</v>
      </c>
      <c r="G349" s="17">
        <f>G350</f>
        <v>6131246.7999999998</v>
      </c>
      <c r="H349" s="17">
        <f>H350</f>
        <v>6169642.5999999996</v>
      </c>
      <c r="I349" s="17">
        <f>I350</f>
        <v>6096084.7000000002</v>
      </c>
      <c r="J349" s="17">
        <f>J350</f>
        <v>0</v>
      </c>
      <c r="K349" s="17">
        <f>K350</f>
        <v>0</v>
      </c>
      <c r="L349" s="17">
        <f>L350</f>
        <v>0</v>
      </c>
      <c r="M349" s="17">
        <f t="shared" si="1540"/>
        <v>6131246.7999999998</v>
      </c>
      <c r="N349" s="17">
        <f t="shared" si="1541"/>
        <v>6169642.5999999996</v>
      </c>
      <c r="O349" s="17">
        <f t="shared" si="1542"/>
        <v>6096084.7000000002</v>
      </c>
      <c r="P349" s="17">
        <f>P350</f>
        <v>0</v>
      </c>
      <c r="Q349" s="17">
        <f>Q350</f>
        <v>0</v>
      </c>
      <c r="R349" s="17">
        <f>R350</f>
        <v>0</v>
      </c>
      <c r="S349" s="17">
        <f>S350</f>
        <v>0</v>
      </c>
      <c r="T349" s="17">
        <f>T350</f>
        <v>0</v>
      </c>
      <c r="U349" s="17">
        <f>U350</f>
        <v>0</v>
      </c>
      <c r="V349" s="17">
        <f>V350</f>
        <v>0</v>
      </c>
      <c r="W349" s="17">
        <f>W350</f>
        <v>0</v>
      </c>
      <c r="X349" s="17">
        <f>X350</f>
        <v>0</v>
      </c>
      <c r="Y349" s="17">
        <f t="shared" si="1287"/>
        <v>6131246.7999999998</v>
      </c>
      <c r="Z349" s="17">
        <f t="shared" si="1288"/>
        <v>6169642.5999999996</v>
      </c>
      <c r="AA349" s="17">
        <f t="shared" si="1289"/>
        <v>6096084.7000000002</v>
      </c>
      <c r="AB349" s="17">
        <f>AB350</f>
        <v>0</v>
      </c>
      <c r="AC349" s="17">
        <f>AC350</f>
        <v>0</v>
      </c>
      <c r="AD349" s="17">
        <f>AD350</f>
        <v>0</v>
      </c>
      <c r="AE349" s="17">
        <f t="shared" si="1290"/>
        <v>6131246.7999999998</v>
      </c>
      <c r="AF349" s="17">
        <f t="shared" si="1291"/>
        <v>6169642.5999999996</v>
      </c>
      <c r="AG349" s="17">
        <f t="shared" si="1292"/>
        <v>6096084.7000000002</v>
      </c>
      <c r="AH349" s="17">
        <f>AH350</f>
        <v>0</v>
      </c>
      <c r="AI349" s="17">
        <f>AI350</f>
        <v>0</v>
      </c>
      <c r="AJ349" s="17">
        <f>AJ350</f>
        <v>0</v>
      </c>
      <c r="AK349" s="17">
        <f>AK350</f>
        <v>0</v>
      </c>
      <c r="AL349" s="17">
        <f>AL350</f>
        <v>0</v>
      </c>
      <c r="AM349" s="17">
        <f>AM350</f>
        <v>0</v>
      </c>
      <c r="AN349" s="17">
        <f>AN350</f>
        <v>0</v>
      </c>
      <c r="AO349" s="17">
        <f>AO350</f>
        <v>0</v>
      </c>
      <c r="AP349" s="17">
        <f>AP350</f>
        <v>0</v>
      </c>
      <c r="AQ349" s="17">
        <f>AQ350</f>
        <v>0</v>
      </c>
      <c r="AR349" s="17">
        <f>AR350</f>
        <v>0</v>
      </c>
      <c r="AS349" s="17">
        <f>AS350</f>
        <v>0</v>
      </c>
      <c r="AT349" s="17">
        <f>AT350</f>
        <v>0</v>
      </c>
      <c r="AU349" s="17">
        <f>AU350</f>
        <v>0</v>
      </c>
      <c r="AV349" s="17">
        <f>AV350</f>
        <v>0</v>
      </c>
      <c r="AW349" s="17">
        <f t="shared" si="1293"/>
        <v>6131246.7999999998</v>
      </c>
      <c r="AX349" s="17">
        <f t="shared" si="1294"/>
        <v>6169642.5999999996</v>
      </c>
      <c r="AY349" s="17">
        <f t="shared" si="1295"/>
        <v>6096084.7000000002</v>
      </c>
      <c r="AZ349" s="17">
        <f>AZ350</f>
        <v>0</v>
      </c>
      <c r="BA349" s="17">
        <f t="shared" si="1296"/>
        <v>6131246.7999999998</v>
      </c>
      <c r="BB349" s="17">
        <f t="shared" si="1297"/>
        <v>6169642.5999999996</v>
      </c>
      <c r="BC349" s="17">
        <f t="shared" si="1298"/>
        <v>6096084.7000000002</v>
      </c>
      <c r="BD349" s="17">
        <f>BD350</f>
        <v>0</v>
      </c>
      <c r="BE349" s="17">
        <f>BE350</f>
        <v>0</v>
      </c>
      <c r="BF349" s="17">
        <f>BF350</f>
        <v>0</v>
      </c>
      <c r="BG349" s="17">
        <f>BG350</f>
        <v>0</v>
      </c>
      <c r="BH349" s="17">
        <f>BH350</f>
        <v>0</v>
      </c>
      <c r="BI349" s="17">
        <f>BI350</f>
        <v>0</v>
      </c>
      <c r="BJ349" s="17">
        <f>BJ350</f>
        <v>0</v>
      </c>
      <c r="BK349" s="17">
        <f>BK350</f>
        <v>0</v>
      </c>
      <c r="BL349" s="17">
        <f>BL350</f>
        <v>0</v>
      </c>
      <c r="BM349" s="17">
        <f>BM350</f>
        <v>0</v>
      </c>
      <c r="BN349" s="17">
        <f>BN350</f>
        <v>0</v>
      </c>
      <c r="BO349" s="17">
        <f t="shared" si="1299"/>
        <v>6131246.7999999998</v>
      </c>
      <c r="BP349" s="17">
        <f t="shared" si="1300"/>
        <v>6169642.5999999996</v>
      </c>
      <c r="BQ349" s="17">
        <f t="shared" si="1301"/>
        <v>6096084.7000000002</v>
      </c>
      <c r="BR349" s="17">
        <f>BR350</f>
        <v>0</v>
      </c>
      <c r="BS349" s="17">
        <f>BS350</f>
        <v>0</v>
      </c>
      <c r="BT349" s="17">
        <f>BT350</f>
        <v>0</v>
      </c>
      <c r="BU349" s="17">
        <f t="shared" si="1302"/>
        <v>6131246.7999999998</v>
      </c>
      <c r="BV349" s="17">
        <f t="shared" si="1303"/>
        <v>6169642.5999999996</v>
      </c>
      <c r="BW349" s="17">
        <f t="shared" si="1304"/>
        <v>6096084.7000000002</v>
      </c>
      <c r="BX349" s="17">
        <f>BX350</f>
        <v>0</v>
      </c>
      <c r="BY349" s="17">
        <f>BY350</f>
        <v>0</v>
      </c>
      <c r="BZ349" s="17">
        <f>BZ350</f>
        <v>0</v>
      </c>
      <c r="CA349" s="17">
        <f>CA350</f>
        <v>0</v>
      </c>
      <c r="CB349" s="17">
        <f>CB350</f>
        <v>0</v>
      </c>
      <c r="CC349" s="17">
        <f>CC350</f>
        <v>0</v>
      </c>
      <c r="CD349" s="17">
        <f>CD350</f>
        <v>0</v>
      </c>
      <c r="CE349" s="17">
        <f>CE350</f>
        <v>0</v>
      </c>
      <c r="CF349" s="17">
        <f>CF350</f>
        <v>0</v>
      </c>
      <c r="CG349" s="17">
        <f t="shared" si="1305"/>
        <v>6131246.7999999998</v>
      </c>
      <c r="CH349" s="17">
        <f t="shared" si="1306"/>
        <v>6169642.5999999996</v>
      </c>
      <c r="CI349" s="17">
        <f t="shared" si="1307"/>
        <v>6096084.7000000002</v>
      </c>
      <c r="CJ349" s="17">
        <f>CJ350</f>
        <v>0</v>
      </c>
      <c r="CK349" s="32"/>
      <c r="CL349" s="32"/>
      <c r="CM349" s="1"/>
      <c r="CN349" s="1"/>
      <c r="CO349" s="1"/>
      <c r="CP349" s="1"/>
      <c r="CQ349" s="1"/>
      <c r="CR349" s="1"/>
      <c r="CS349" s="1"/>
    </row>
    <row r="350" s="1" customFormat="1">
      <c r="A350" s="30" t="s">
        <v>306</v>
      </c>
      <c r="B350" s="30" t="s">
        <v>177</v>
      </c>
      <c r="C350" s="30" t="s">
        <v>34</v>
      </c>
      <c r="D350" s="30" t="s">
        <v>315</v>
      </c>
      <c r="E350" s="30" t="s">
        <v>140</v>
      </c>
      <c r="F350" s="31" t="s">
        <v>141</v>
      </c>
      <c r="G350" s="17">
        <v>6131246.7999999998</v>
      </c>
      <c r="H350" s="17">
        <v>6169642.5999999996</v>
      </c>
      <c r="I350" s="17">
        <v>6096084.7000000002</v>
      </c>
      <c r="J350" s="17"/>
      <c r="K350" s="17"/>
      <c r="L350" s="17"/>
      <c r="M350" s="17">
        <f t="shared" si="1540"/>
        <v>6131246.7999999998</v>
      </c>
      <c r="N350" s="17">
        <f t="shared" si="1541"/>
        <v>6169642.5999999996</v>
      </c>
      <c r="O350" s="17">
        <f t="shared" si="1542"/>
        <v>6096084.7000000002</v>
      </c>
      <c r="P350" s="17"/>
      <c r="Q350" s="17"/>
      <c r="R350" s="17"/>
      <c r="S350" s="17"/>
      <c r="T350" s="17"/>
      <c r="U350" s="17"/>
      <c r="V350" s="17"/>
      <c r="W350" s="17"/>
      <c r="X350" s="17"/>
      <c r="Y350" s="17">
        <f t="shared" si="1287"/>
        <v>6131246.7999999998</v>
      </c>
      <c r="Z350" s="17">
        <f t="shared" si="1288"/>
        <v>6169642.5999999996</v>
      </c>
      <c r="AA350" s="17">
        <f t="shared" si="1289"/>
        <v>6096084.7000000002</v>
      </c>
      <c r="AB350" s="17"/>
      <c r="AC350" s="17"/>
      <c r="AD350" s="17"/>
      <c r="AE350" s="17">
        <f t="shared" si="1290"/>
        <v>6131246.7999999998</v>
      </c>
      <c r="AF350" s="17">
        <f t="shared" si="1291"/>
        <v>6169642.5999999996</v>
      </c>
      <c r="AG350" s="17">
        <f t="shared" si="1292"/>
        <v>6096084.7000000002</v>
      </c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>
        <f t="shared" si="1293"/>
        <v>6131246.7999999998</v>
      </c>
      <c r="AX350" s="17">
        <f t="shared" si="1294"/>
        <v>6169642.5999999996</v>
      </c>
      <c r="AY350" s="17">
        <f t="shared" si="1295"/>
        <v>6096084.7000000002</v>
      </c>
      <c r="AZ350" s="17"/>
      <c r="BA350" s="17">
        <f t="shared" si="1296"/>
        <v>6131246.7999999998</v>
      </c>
      <c r="BB350" s="17">
        <f t="shared" si="1297"/>
        <v>6169642.5999999996</v>
      </c>
      <c r="BC350" s="17">
        <f t="shared" si="1298"/>
        <v>6096084.7000000002</v>
      </c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>
        <f t="shared" si="1299"/>
        <v>6131246.7999999998</v>
      </c>
      <c r="BP350" s="17">
        <f t="shared" si="1300"/>
        <v>6169642.5999999996</v>
      </c>
      <c r="BQ350" s="17">
        <f t="shared" si="1301"/>
        <v>6096084.7000000002</v>
      </c>
      <c r="BR350" s="17"/>
      <c r="BS350" s="17"/>
      <c r="BT350" s="17"/>
      <c r="BU350" s="17">
        <f t="shared" si="1302"/>
        <v>6131246.7999999998</v>
      </c>
      <c r="BV350" s="17">
        <f t="shared" si="1303"/>
        <v>6169642.5999999996</v>
      </c>
      <c r="BW350" s="17">
        <f t="shared" si="1304"/>
        <v>6096084.7000000002</v>
      </c>
      <c r="BX350" s="17"/>
      <c r="BY350" s="17"/>
      <c r="BZ350" s="17"/>
      <c r="CA350" s="17"/>
      <c r="CB350" s="17"/>
      <c r="CC350" s="17"/>
      <c r="CD350" s="17"/>
      <c r="CE350" s="17"/>
      <c r="CF350" s="17"/>
      <c r="CG350" s="17">
        <f t="shared" si="1305"/>
        <v>6131246.7999999998</v>
      </c>
      <c r="CH350" s="17">
        <f t="shared" si="1306"/>
        <v>6169642.5999999996</v>
      </c>
      <c r="CI350" s="17">
        <f t="shared" si="1307"/>
        <v>6096084.7000000002</v>
      </c>
      <c r="CJ350" s="17"/>
      <c r="CK350" s="32"/>
      <c r="CL350" s="32"/>
      <c r="CM350" s="1"/>
      <c r="CN350" s="1"/>
      <c r="CO350" s="1"/>
      <c r="CP350" s="1"/>
      <c r="CQ350" s="1"/>
      <c r="CR350" s="1"/>
      <c r="CS350" s="1"/>
    </row>
    <row r="351" s="1" customFormat="1">
      <c r="A351" s="30" t="s">
        <v>306</v>
      </c>
      <c r="B351" s="30" t="s">
        <v>177</v>
      </c>
      <c r="C351" s="30" t="s">
        <v>34</v>
      </c>
      <c r="D351" s="30" t="s">
        <v>317</v>
      </c>
      <c r="E351" s="30"/>
      <c r="F351" s="31" t="s">
        <v>318</v>
      </c>
      <c r="G351" s="17">
        <f>G352</f>
        <v>2294.7999999999997</v>
      </c>
      <c r="H351" s="17">
        <f>H352</f>
        <v>2294.7999999999997</v>
      </c>
      <c r="I351" s="17">
        <f>I352</f>
        <v>2294.7999999999997</v>
      </c>
      <c r="J351" s="17">
        <f>J352</f>
        <v>0</v>
      </c>
      <c r="K351" s="17">
        <f>K352</f>
        <v>0</v>
      </c>
      <c r="L351" s="17">
        <f>L352</f>
        <v>0</v>
      </c>
      <c r="M351" s="17">
        <f t="shared" si="1540"/>
        <v>2294.7999999999997</v>
      </c>
      <c r="N351" s="17">
        <f t="shared" si="1541"/>
        <v>2294.7999999999997</v>
      </c>
      <c r="O351" s="17">
        <f t="shared" si="1542"/>
        <v>2294.7999999999997</v>
      </c>
      <c r="P351" s="17">
        <f>P352</f>
        <v>0</v>
      </c>
      <c r="Q351" s="17">
        <f>Q352</f>
        <v>0</v>
      </c>
      <c r="R351" s="17">
        <f>R352</f>
        <v>0</v>
      </c>
      <c r="S351" s="17">
        <f>S352</f>
        <v>0</v>
      </c>
      <c r="T351" s="17">
        <f>T352</f>
        <v>0</v>
      </c>
      <c r="U351" s="17">
        <f>U352</f>
        <v>0</v>
      </c>
      <c r="V351" s="17">
        <f>V352</f>
        <v>0</v>
      </c>
      <c r="W351" s="17">
        <f>W352</f>
        <v>0</v>
      </c>
      <c r="X351" s="17">
        <f>X352</f>
        <v>0</v>
      </c>
      <c r="Y351" s="17">
        <f t="shared" si="1287"/>
        <v>2294.7999999999997</v>
      </c>
      <c r="Z351" s="17">
        <f t="shared" si="1288"/>
        <v>2294.7999999999997</v>
      </c>
      <c r="AA351" s="17">
        <f t="shared" si="1289"/>
        <v>2294.7999999999997</v>
      </c>
      <c r="AB351" s="17">
        <f>AB352</f>
        <v>0</v>
      </c>
      <c r="AC351" s="17">
        <f>AC352</f>
        <v>0</v>
      </c>
      <c r="AD351" s="17">
        <f>AD352</f>
        <v>0</v>
      </c>
      <c r="AE351" s="17">
        <f t="shared" si="1290"/>
        <v>2294.7999999999997</v>
      </c>
      <c r="AF351" s="17">
        <f t="shared" si="1291"/>
        <v>2294.7999999999997</v>
      </c>
      <c r="AG351" s="17">
        <f t="shared" si="1292"/>
        <v>2294.7999999999997</v>
      </c>
      <c r="AH351" s="17">
        <f>AH352</f>
        <v>0</v>
      </c>
      <c r="AI351" s="17">
        <f>AI352</f>
        <v>0</v>
      </c>
      <c r="AJ351" s="17">
        <f>AJ352</f>
        <v>0</v>
      </c>
      <c r="AK351" s="17">
        <f>AK352</f>
        <v>0</v>
      </c>
      <c r="AL351" s="17">
        <f>AL352</f>
        <v>0</v>
      </c>
      <c r="AM351" s="17">
        <f>AM352</f>
        <v>0</v>
      </c>
      <c r="AN351" s="17">
        <f>AN352</f>
        <v>0</v>
      </c>
      <c r="AO351" s="17">
        <f>AO352</f>
        <v>0</v>
      </c>
      <c r="AP351" s="17">
        <f>AP352</f>
        <v>0</v>
      </c>
      <c r="AQ351" s="17">
        <f>AQ352</f>
        <v>0</v>
      </c>
      <c r="AR351" s="17">
        <f>AR352</f>
        <v>0</v>
      </c>
      <c r="AS351" s="17">
        <f>AS352</f>
        <v>0</v>
      </c>
      <c r="AT351" s="17">
        <f>AT352</f>
        <v>0</v>
      </c>
      <c r="AU351" s="17">
        <f>AU352</f>
        <v>0</v>
      </c>
      <c r="AV351" s="17">
        <f>AV352</f>
        <v>0</v>
      </c>
      <c r="AW351" s="17">
        <f t="shared" si="1293"/>
        <v>2294.7999999999997</v>
      </c>
      <c r="AX351" s="17">
        <f t="shared" si="1294"/>
        <v>2294.7999999999997</v>
      </c>
      <c r="AY351" s="17">
        <f t="shared" si="1295"/>
        <v>2294.7999999999997</v>
      </c>
      <c r="AZ351" s="17">
        <f>AZ352</f>
        <v>0</v>
      </c>
      <c r="BA351" s="17">
        <f t="shared" si="1296"/>
        <v>2294.7999999999997</v>
      </c>
      <c r="BB351" s="17">
        <f t="shared" si="1297"/>
        <v>2294.7999999999997</v>
      </c>
      <c r="BC351" s="17">
        <f t="shared" si="1298"/>
        <v>2294.7999999999997</v>
      </c>
      <c r="BD351" s="17">
        <f>BD352</f>
        <v>0</v>
      </c>
      <c r="BE351" s="17">
        <f>BE352</f>
        <v>0</v>
      </c>
      <c r="BF351" s="17">
        <f>BF352</f>
        <v>0</v>
      </c>
      <c r="BG351" s="17">
        <f>BG352</f>
        <v>0</v>
      </c>
      <c r="BH351" s="17">
        <f>BH352</f>
        <v>0</v>
      </c>
      <c r="BI351" s="17">
        <f>BI352</f>
        <v>0</v>
      </c>
      <c r="BJ351" s="17">
        <f>BJ352</f>
        <v>0</v>
      </c>
      <c r="BK351" s="17">
        <f>BK352</f>
        <v>0</v>
      </c>
      <c r="BL351" s="17">
        <f>BL352</f>
        <v>0</v>
      </c>
      <c r="BM351" s="17">
        <f>BM352</f>
        <v>0</v>
      </c>
      <c r="BN351" s="17">
        <f>BN352</f>
        <v>0</v>
      </c>
      <c r="BO351" s="17">
        <f t="shared" si="1299"/>
        <v>2294.7999999999997</v>
      </c>
      <c r="BP351" s="17">
        <f t="shared" si="1300"/>
        <v>2294.7999999999997</v>
      </c>
      <c r="BQ351" s="17">
        <f t="shared" si="1301"/>
        <v>2294.7999999999997</v>
      </c>
      <c r="BR351" s="17">
        <f>BR352</f>
        <v>0</v>
      </c>
      <c r="BS351" s="17">
        <f>BS352</f>
        <v>0</v>
      </c>
      <c r="BT351" s="17">
        <f>BT352</f>
        <v>0</v>
      </c>
      <c r="BU351" s="17">
        <f t="shared" si="1302"/>
        <v>2294.7999999999997</v>
      </c>
      <c r="BV351" s="17">
        <f t="shared" si="1303"/>
        <v>2294.7999999999997</v>
      </c>
      <c r="BW351" s="17">
        <f t="shared" si="1304"/>
        <v>2294.7999999999997</v>
      </c>
      <c r="BX351" s="17">
        <f>BX352</f>
        <v>0</v>
      </c>
      <c r="BY351" s="17">
        <f>BY352</f>
        <v>0</v>
      </c>
      <c r="BZ351" s="17">
        <f>BZ352</f>
        <v>0</v>
      </c>
      <c r="CA351" s="17">
        <f>CA352</f>
        <v>0</v>
      </c>
      <c r="CB351" s="17">
        <f>CB352</f>
        <v>0</v>
      </c>
      <c r="CC351" s="17">
        <f>CC352</f>
        <v>0</v>
      </c>
      <c r="CD351" s="17">
        <f>CD352</f>
        <v>0</v>
      </c>
      <c r="CE351" s="17">
        <f>CE352</f>
        <v>0</v>
      </c>
      <c r="CF351" s="17">
        <f>CF352</f>
        <v>0</v>
      </c>
      <c r="CG351" s="17">
        <f t="shared" si="1305"/>
        <v>2294.7999999999997</v>
      </c>
      <c r="CH351" s="17">
        <f t="shared" si="1306"/>
        <v>2294.7999999999997</v>
      </c>
      <c r="CI351" s="17">
        <f t="shared" si="1307"/>
        <v>2294.7999999999997</v>
      </c>
      <c r="CJ351" s="17">
        <f>CJ352</f>
        <v>0</v>
      </c>
      <c r="CK351" s="32"/>
      <c r="CL351" s="32"/>
      <c r="CM351" s="1"/>
      <c r="CN351" s="1"/>
      <c r="CO351" s="1"/>
      <c r="CP351" s="1"/>
      <c r="CQ351" s="1"/>
      <c r="CR351" s="1"/>
      <c r="CS351" s="1"/>
    </row>
    <row r="352" s="1" customFormat="1">
      <c r="A352" s="30" t="s">
        <v>306</v>
      </c>
      <c r="B352" s="30" t="s">
        <v>177</v>
      </c>
      <c r="C352" s="30" t="s">
        <v>34</v>
      </c>
      <c r="D352" s="30" t="s">
        <v>317</v>
      </c>
      <c r="E352" s="30" t="s">
        <v>140</v>
      </c>
      <c r="F352" s="31" t="s">
        <v>141</v>
      </c>
      <c r="G352" s="17">
        <f>240.6+2054.2</f>
        <v>2294.7999999999997</v>
      </c>
      <c r="H352" s="17">
        <f>240.6+2054.2</f>
        <v>2294.7999999999997</v>
      </c>
      <c r="I352" s="17">
        <f>240.6+2054.2</f>
        <v>2294.7999999999997</v>
      </c>
      <c r="J352" s="17"/>
      <c r="K352" s="17"/>
      <c r="L352" s="17"/>
      <c r="M352" s="17">
        <f t="shared" si="1540"/>
        <v>2294.7999999999997</v>
      </c>
      <c r="N352" s="17">
        <f t="shared" si="1541"/>
        <v>2294.7999999999997</v>
      </c>
      <c r="O352" s="17">
        <f t="shared" si="1542"/>
        <v>2294.7999999999997</v>
      </c>
      <c r="P352" s="17"/>
      <c r="Q352" s="17"/>
      <c r="R352" s="17"/>
      <c r="S352" s="17"/>
      <c r="T352" s="17"/>
      <c r="U352" s="17"/>
      <c r="V352" s="17"/>
      <c r="W352" s="17"/>
      <c r="X352" s="17"/>
      <c r="Y352" s="17">
        <f t="shared" si="1287"/>
        <v>2294.7999999999997</v>
      </c>
      <c r="Z352" s="17">
        <f t="shared" si="1288"/>
        <v>2294.7999999999997</v>
      </c>
      <c r="AA352" s="17">
        <f t="shared" si="1289"/>
        <v>2294.7999999999997</v>
      </c>
      <c r="AB352" s="17"/>
      <c r="AC352" s="17"/>
      <c r="AD352" s="17"/>
      <c r="AE352" s="17">
        <f t="shared" si="1290"/>
        <v>2294.7999999999997</v>
      </c>
      <c r="AF352" s="17">
        <f t="shared" si="1291"/>
        <v>2294.7999999999997</v>
      </c>
      <c r="AG352" s="17">
        <f t="shared" si="1292"/>
        <v>2294.7999999999997</v>
      </c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>
        <f t="shared" si="1293"/>
        <v>2294.7999999999997</v>
      </c>
      <c r="AX352" s="17">
        <f t="shared" si="1294"/>
        <v>2294.7999999999997</v>
      </c>
      <c r="AY352" s="17">
        <f t="shared" si="1295"/>
        <v>2294.7999999999997</v>
      </c>
      <c r="AZ352" s="17"/>
      <c r="BA352" s="17">
        <f t="shared" si="1296"/>
        <v>2294.7999999999997</v>
      </c>
      <c r="BB352" s="17">
        <f t="shared" si="1297"/>
        <v>2294.7999999999997</v>
      </c>
      <c r="BC352" s="17">
        <f t="shared" si="1298"/>
        <v>2294.7999999999997</v>
      </c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>
        <f t="shared" si="1299"/>
        <v>2294.7999999999997</v>
      </c>
      <c r="BP352" s="17">
        <f t="shared" si="1300"/>
        <v>2294.7999999999997</v>
      </c>
      <c r="BQ352" s="17">
        <f t="shared" si="1301"/>
        <v>2294.7999999999997</v>
      </c>
      <c r="BR352" s="17"/>
      <c r="BS352" s="17"/>
      <c r="BT352" s="17"/>
      <c r="BU352" s="17">
        <f t="shared" si="1302"/>
        <v>2294.7999999999997</v>
      </c>
      <c r="BV352" s="17">
        <f t="shared" si="1303"/>
        <v>2294.7999999999997</v>
      </c>
      <c r="BW352" s="17">
        <f t="shared" si="1304"/>
        <v>2294.7999999999997</v>
      </c>
      <c r="BX352" s="17"/>
      <c r="BY352" s="17"/>
      <c r="BZ352" s="17"/>
      <c r="CA352" s="17"/>
      <c r="CB352" s="17"/>
      <c r="CC352" s="17"/>
      <c r="CD352" s="17"/>
      <c r="CE352" s="17"/>
      <c r="CF352" s="17"/>
      <c r="CG352" s="17">
        <f t="shared" si="1305"/>
        <v>2294.7999999999997</v>
      </c>
      <c r="CH352" s="17">
        <f t="shared" si="1306"/>
        <v>2294.7999999999997</v>
      </c>
      <c r="CI352" s="17">
        <f t="shared" si="1307"/>
        <v>2294.7999999999997</v>
      </c>
      <c r="CJ352" s="17"/>
      <c r="CK352" s="32"/>
      <c r="CL352" s="32"/>
      <c r="CM352" s="1"/>
      <c r="CN352" s="1"/>
      <c r="CO352" s="1"/>
      <c r="CP352" s="1"/>
      <c r="CQ352" s="1"/>
      <c r="CR352" s="1"/>
      <c r="CS352" s="1"/>
    </row>
    <row r="353" s="1" customFormat="1">
      <c r="A353" s="30" t="s">
        <v>306</v>
      </c>
      <c r="B353" s="30" t="s">
        <v>177</v>
      </c>
      <c r="C353" s="30" t="s">
        <v>34</v>
      </c>
      <c r="D353" s="30" t="s">
        <v>319</v>
      </c>
      <c r="E353" s="30"/>
      <c r="F353" s="31" t="s">
        <v>320</v>
      </c>
      <c r="G353" s="17">
        <f>G357+G354</f>
        <v>248526.19999999998</v>
      </c>
      <c r="H353" s="17">
        <f>H357+H354</f>
        <v>252667.49999999997</v>
      </c>
      <c r="I353" s="17">
        <f>I357+I354</f>
        <v>252667.49999999997</v>
      </c>
      <c r="J353" s="17">
        <f>J357+J354</f>
        <v>0</v>
      </c>
      <c r="K353" s="17">
        <f>K357+K354</f>
        <v>0</v>
      </c>
      <c r="L353" s="17">
        <f>L357+L354</f>
        <v>0</v>
      </c>
      <c r="M353" s="17">
        <f t="shared" si="1540"/>
        <v>248526.19999999998</v>
      </c>
      <c r="N353" s="17">
        <f t="shared" si="1541"/>
        <v>252667.49999999997</v>
      </c>
      <c r="O353" s="17">
        <f t="shared" si="1542"/>
        <v>252667.49999999997</v>
      </c>
      <c r="P353" s="17">
        <f>P357+P354</f>
        <v>0</v>
      </c>
      <c r="Q353" s="17">
        <f>Q357+Q354</f>
        <v>0</v>
      </c>
      <c r="R353" s="17">
        <f>R357+R354</f>
        <v>0</v>
      </c>
      <c r="S353" s="17">
        <f>S357+S354</f>
        <v>0</v>
      </c>
      <c r="T353" s="17">
        <f>T357+T354</f>
        <v>0</v>
      </c>
      <c r="U353" s="17">
        <f>U357+U354</f>
        <v>0</v>
      </c>
      <c r="V353" s="17">
        <f>V357+V354</f>
        <v>0</v>
      </c>
      <c r="W353" s="17">
        <f>W357+W354</f>
        <v>0</v>
      </c>
      <c r="X353" s="17">
        <f>X357+X354</f>
        <v>0</v>
      </c>
      <c r="Y353" s="17">
        <f t="shared" si="1287"/>
        <v>248526.19999999998</v>
      </c>
      <c r="Z353" s="17">
        <f t="shared" si="1288"/>
        <v>252667.49999999997</v>
      </c>
      <c r="AA353" s="17">
        <f t="shared" si="1289"/>
        <v>252667.49999999997</v>
      </c>
      <c r="AB353" s="17">
        <f>AB357+AB354</f>
        <v>0</v>
      </c>
      <c r="AC353" s="17">
        <f>AC357+AC354</f>
        <v>0</v>
      </c>
      <c r="AD353" s="17">
        <f>AD357+AD354</f>
        <v>0</v>
      </c>
      <c r="AE353" s="17">
        <f t="shared" si="1290"/>
        <v>248526.19999999998</v>
      </c>
      <c r="AF353" s="17">
        <f t="shared" si="1291"/>
        <v>252667.49999999997</v>
      </c>
      <c r="AG353" s="17">
        <f t="shared" si="1292"/>
        <v>252667.49999999997</v>
      </c>
      <c r="AH353" s="17">
        <f>AH357+AH354</f>
        <v>0</v>
      </c>
      <c r="AI353" s="17">
        <f>AI357+AI354</f>
        <v>0</v>
      </c>
      <c r="AJ353" s="17">
        <f>AJ357+AJ354</f>
        <v>0</v>
      </c>
      <c r="AK353" s="17">
        <f>AK357+AK354</f>
        <v>0</v>
      </c>
      <c r="AL353" s="17">
        <f>AL357+AL354</f>
        <v>0</v>
      </c>
      <c r="AM353" s="17">
        <f>AM357+AM354</f>
        <v>0</v>
      </c>
      <c r="AN353" s="17">
        <f>AN357+AN354</f>
        <v>0</v>
      </c>
      <c r="AO353" s="17">
        <f>AO357+AO354</f>
        <v>0</v>
      </c>
      <c r="AP353" s="17">
        <f>AP357+AP354</f>
        <v>0</v>
      </c>
      <c r="AQ353" s="17">
        <f>AQ357+AQ354</f>
        <v>0</v>
      </c>
      <c r="AR353" s="17">
        <f>AR357+AR354</f>
        <v>0</v>
      </c>
      <c r="AS353" s="17">
        <f>AS357+AS354</f>
        <v>0</v>
      </c>
      <c r="AT353" s="17">
        <f>AT357+AT354</f>
        <v>0</v>
      </c>
      <c r="AU353" s="17">
        <f>AU357+AU354</f>
        <v>0</v>
      </c>
      <c r="AV353" s="17">
        <f>AV357+AV354</f>
        <v>0</v>
      </c>
      <c r="AW353" s="17">
        <f t="shared" si="1293"/>
        <v>248526.19999999998</v>
      </c>
      <c r="AX353" s="17">
        <f t="shared" si="1294"/>
        <v>252667.49999999997</v>
      </c>
      <c r="AY353" s="17">
        <f t="shared" si="1295"/>
        <v>252667.49999999997</v>
      </c>
      <c r="AZ353" s="17">
        <f>AZ357+AZ354</f>
        <v>0</v>
      </c>
      <c r="BA353" s="17">
        <f t="shared" si="1296"/>
        <v>248526.19999999998</v>
      </c>
      <c r="BB353" s="17">
        <f t="shared" si="1297"/>
        <v>252667.49999999997</v>
      </c>
      <c r="BC353" s="17">
        <f t="shared" si="1298"/>
        <v>252667.49999999997</v>
      </c>
      <c r="BD353" s="17">
        <f>BD357+BD354</f>
        <v>0</v>
      </c>
      <c r="BE353" s="17">
        <f>BE357+BE354</f>
        <v>0</v>
      </c>
      <c r="BF353" s="17">
        <f>BF357+BF354</f>
        <v>0</v>
      </c>
      <c r="BG353" s="17">
        <f>BG357+BG354</f>
        <v>0</v>
      </c>
      <c r="BH353" s="17">
        <f>BH357+BH354</f>
        <v>0</v>
      </c>
      <c r="BI353" s="17">
        <f>BI357+BI354</f>
        <v>0</v>
      </c>
      <c r="BJ353" s="17">
        <f>BJ357+BJ354</f>
        <v>0</v>
      </c>
      <c r="BK353" s="17">
        <f>BK357+BK354</f>
        <v>0</v>
      </c>
      <c r="BL353" s="17">
        <f>BL357+BL354</f>
        <v>0</v>
      </c>
      <c r="BM353" s="17">
        <f>BM357+BM354</f>
        <v>0</v>
      </c>
      <c r="BN353" s="17">
        <f>BN357+BN354</f>
        <v>0</v>
      </c>
      <c r="BO353" s="17">
        <f t="shared" si="1299"/>
        <v>248526.19999999998</v>
      </c>
      <c r="BP353" s="17">
        <f t="shared" si="1300"/>
        <v>252667.49999999997</v>
      </c>
      <c r="BQ353" s="17">
        <f t="shared" si="1301"/>
        <v>252667.49999999997</v>
      </c>
      <c r="BR353" s="17">
        <f>BR357+BR354</f>
        <v>0</v>
      </c>
      <c r="BS353" s="17">
        <f>BS357+BS354</f>
        <v>0</v>
      </c>
      <c r="BT353" s="17">
        <f>BT357+BT354</f>
        <v>0</v>
      </c>
      <c r="BU353" s="17">
        <f t="shared" si="1302"/>
        <v>248526.19999999998</v>
      </c>
      <c r="BV353" s="17">
        <f t="shared" si="1303"/>
        <v>252667.49999999997</v>
      </c>
      <c r="BW353" s="17">
        <f t="shared" si="1304"/>
        <v>252667.49999999997</v>
      </c>
      <c r="BX353" s="17">
        <f>BX357+BX354</f>
        <v>0</v>
      </c>
      <c r="BY353" s="17">
        <f>BY357+BY354</f>
        <v>0</v>
      </c>
      <c r="BZ353" s="17">
        <f>BZ357+BZ354</f>
        <v>0</v>
      </c>
      <c r="CA353" s="17">
        <f>CA357+CA354</f>
        <v>0</v>
      </c>
      <c r="CB353" s="17">
        <f>CB357+CB354</f>
        <v>0</v>
      </c>
      <c r="CC353" s="17">
        <f>CC357+CC354</f>
        <v>0</v>
      </c>
      <c r="CD353" s="17">
        <f>CD357+CD354</f>
        <v>0</v>
      </c>
      <c r="CE353" s="17">
        <f>CE357+CE354</f>
        <v>0</v>
      </c>
      <c r="CF353" s="17">
        <f>CF357+CF354</f>
        <v>0</v>
      </c>
      <c r="CG353" s="17">
        <f t="shared" si="1305"/>
        <v>248526.19999999998</v>
      </c>
      <c r="CH353" s="17">
        <f t="shared" si="1306"/>
        <v>252667.49999999997</v>
      </c>
      <c r="CI353" s="17">
        <f t="shared" si="1307"/>
        <v>252667.49999999997</v>
      </c>
      <c r="CJ353" s="17">
        <f>CJ357+CJ354</f>
        <v>0</v>
      </c>
      <c r="CK353" s="32"/>
      <c r="CL353" s="32"/>
      <c r="CM353" s="1"/>
      <c r="CN353" s="1"/>
      <c r="CO353" s="1"/>
      <c r="CP353" s="1"/>
      <c r="CQ353" s="1"/>
      <c r="CR353" s="1"/>
      <c r="CS353" s="1"/>
    </row>
    <row r="354" s="1" customFormat="1">
      <c r="A354" s="30" t="s">
        <v>306</v>
      </c>
      <c r="B354" s="30" t="s">
        <v>177</v>
      </c>
      <c r="C354" s="30" t="s">
        <v>34</v>
      </c>
      <c r="D354" s="30" t="s">
        <v>321</v>
      </c>
      <c r="E354" s="30"/>
      <c r="F354" s="31" t="s">
        <v>316</v>
      </c>
      <c r="G354" s="17">
        <f>G355+G356</f>
        <v>214380.79999999999</v>
      </c>
      <c r="H354" s="17">
        <f>H355+H356</f>
        <v>218522.09999999998</v>
      </c>
      <c r="I354" s="17">
        <f>I355+I356</f>
        <v>218522.09999999998</v>
      </c>
      <c r="J354" s="17">
        <f>J355+J356</f>
        <v>0</v>
      </c>
      <c r="K354" s="17">
        <f>K355+K356</f>
        <v>0</v>
      </c>
      <c r="L354" s="17">
        <f>L355+L356</f>
        <v>0</v>
      </c>
      <c r="M354" s="17">
        <f t="shared" si="1540"/>
        <v>214380.79999999999</v>
      </c>
      <c r="N354" s="17">
        <f t="shared" si="1541"/>
        <v>218522.09999999998</v>
      </c>
      <c r="O354" s="17">
        <f t="shared" si="1542"/>
        <v>218522.09999999998</v>
      </c>
      <c r="P354" s="17">
        <f>P355+P356</f>
        <v>0</v>
      </c>
      <c r="Q354" s="17">
        <f>Q355+Q356</f>
        <v>0</v>
      </c>
      <c r="R354" s="17">
        <f>R355+R356</f>
        <v>0</v>
      </c>
      <c r="S354" s="17">
        <f>S355+S356</f>
        <v>0</v>
      </c>
      <c r="T354" s="17">
        <f>T355+T356</f>
        <v>0</v>
      </c>
      <c r="U354" s="17">
        <f>U355+U356</f>
        <v>0</v>
      </c>
      <c r="V354" s="17">
        <f>V355+V356</f>
        <v>0</v>
      </c>
      <c r="W354" s="17">
        <f>W355+W356</f>
        <v>0</v>
      </c>
      <c r="X354" s="17">
        <f>X355+X356</f>
        <v>0</v>
      </c>
      <c r="Y354" s="17">
        <f t="shared" si="1287"/>
        <v>214380.79999999999</v>
      </c>
      <c r="Z354" s="17">
        <f t="shared" si="1288"/>
        <v>218522.09999999998</v>
      </c>
      <c r="AA354" s="17">
        <f t="shared" si="1289"/>
        <v>218522.09999999998</v>
      </c>
      <c r="AB354" s="17">
        <f>AB355+AB356</f>
        <v>0</v>
      </c>
      <c r="AC354" s="17">
        <f>AC355+AC356</f>
        <v>0</v>
      </c>
      <c r="AD354" s="17">
        <f>AD355+AD356</f>
        <v>0</v>
      </c>
      <c r="AE354" s="17">
        <f t="shared" si="1290"/>
        <v>214380.79999999999</v>
      </c>
      <c r="AF354" s="17">
        <f t="shared" si="1291"/>
        <v>218522.09999999998</v>
      </c>
      <c r="AG354" s="17">
        <f t="shared" si="1292"/>
        <v>218522.09999999998</v>
      </c>
      <c r="AH354" s="17">
        <f>AH355+AH356</f>
        <v>0</v>
      </c>
      <c r="AI354" s="17">
        <f>AI355+AI356</f>
        <v>0</v>
      </c>
      <c r="AJ354" s="17">
        <f>AJ355+AJ356</f>
        <v>0</v>
      </c>
      <c r="AK354" s="17">
        <f>AK355+AK356</f>
        <v>0</v>
      </c>
      <c r="AL354" s="17">
        <f>AL355+AL356</f>
        <v>0</v>
      </c>
      <c r="AM354" s="17">
        <f>AM355+AM356</f>
        <v>0</v>
      </c>
      <c r="AN354" s="17">
        <f>AN355+AN356</f>
        <v>0</v>
      </c>
      <c r="AO354" s="17">
        <f>AO355+AO356</f>
        <v>0</v>
      </c>
      <c r="AP354" s="17">
        <f>AP355+AP356</f>
        <v>0</v>
      </c>
      <c r="AQ354" s="17">
        <f>AQ355+AQ356</f>
        <v>0</v>
      </c>
      <c r="AR354" s="17">
        <f>AR355+AR356</f>
        <v>0</v>
      </c>
      <c r="AS354" s="17">
        <f>AS355+AS356</f>
        <v>0</v>
      </c>
      <c r="AT354" s="17">
        <f>AT355+AT356</f>
        <v>0</v>
      </c>
      <c r="AU354" s="17">
        <f>AU355+AU356</f>
        <v>0</v>
      </c>
      <c r="AV354" s="17">
        <f>AV355+AV356</f>
        <v>0</v>
      </c>
      <c r="AW354" s="17">
        <f t="shared" si="1293"/>
        <v>214380.79999999999</v>
      </c>
      <c r="AX354" s="17">
        <f t="shared" si="1294"/>
        <v>218522.09999999998</v>
      </c>
      <c r="AY354" s="17">
        <f t="shared" si="1295"/>
        <v>218522.09999999998</v>
      </c>
      <c r="AZ354" s="17">
        <f>AZ355+AZ356</f>
        <v>0</v>
      </c>
      <c r="BA354" s="17">
        <f t="shared" si="1296"/>
        <v>214380.79999999999</v>
      </c>
      <c r="BB354" s="17">
        <f t="shared" si="1297"/>
        <v>218522.09999999998</v>
      </c>
      <c r="BC354" s="17">
        <f t="shared" si="1298"/>
        <v>218522.09999999998</v>
      </c>
      <c r="BD354" s="17">
        <f>BD355+BD356</f>
        <v>0</v>
      </c>
      <c r="BE354" s="17">
        <f>BE355+BE356</f>
        <v>0</v>
      </c>
      <c r="BF354" s="17">
        <f>BF355+BF356</f>
        <v>0</v>
      </c>
      <c r="BG354" s="17">
        <f>BG355+BG356</f>
        <v>0</v>
      </c>
      <c r="BH354" s="17">
        <f>BH355+BH356</f>
        <v>0</v>
      </c>
      <c r="BI354" s="17">
        <f>BI355+BI356</f>
        <v>0</v>
      </c>
      <c r="BJ354" s="17">
        <f>BJ355+BJ356</f>
        <v>0</v>
      </c>
      <c r="BK354" s="17">
        <f>BK355+BK356</f>
        <v>0</v>
      </c>
      <c r="BL354" s="17">
        <f>BL355+BL356</f>
        <v>0</v>
      </c>
      <c r="BM354" s="17">
        <f>BM355+BM356</f>
        <v>0</v>
      </c>
      <c r="BN354" s="17">
        <f>BN355+BN356</f>
        <v>0</v>
      </c>
      <c r="BO354" s="17">
        <f t="shared" si="1299"/>
        <v>214380.79999999999</v>
      </c>
      <c r="BP354" s="17">
        <f t="shared" si="1300"/>
        <v>218522.09999999998</v>
      </c>
      <c r="BQ354" s="17">
        <f t="shared" si="1301"/>
        <v>218522.09999999998</v>
      </c>
      <c r="BR354" s="17">
        <f>BR355+BR356</f>
        <v>0</v>
      </c>
      <c r="BS354" s="17">
        <f>BS355+BS356</f>
        <v>0</v>
      </c>
      <c r="BT354" s="17">
        <f>BT355+BT356</f>
        <v>0</v>
      </c>
      <c r="BU354" s="17">
        <f t="shared" si="1302"/>
        <v>214380.79999999999</v>
      </c>
      <c r="BV354" s="17">
        <f t="shared" si="1303"/>
        <v>218522.09999999998</v>
      </c>
      <c r="BW354" s="17">
        <f t="shared" si="1304"/>
        <v>218522.09999999998</v>
      </c>
      <c r="BX354" s="17">
        <f>BX355+BX356</f>
        <v>0</v>
      </c>
      <c r="BY354" s="17">
        <f>BY355+BY356</f>
        <v>0</v>
      </c>
      <c r="BZ354" s="17">
        <f>BZ355+BZ356</f>
        <v>0</v>
      </c>
      <c r="CA354" s="17">
        <f>CA355+CA356</f>
        <v>0</v>
      </c>
      <c r="CB354" s="17">
        <f>CB355+CB356</f>
        <v>0</v>
      </c>
      <c r="CC354" s="17">
        <f>CC355+CC356</f>
        <v>0</v>
      </c>
      <c r="CD354" s="17">
        <f>CD355+CD356</f>
        <v>0</v>
      </c>
      <c r="CE354" s="17">
        <f>CE355+CE356</f>
        <v>0</v>
      </c>
      <c r="CF354" s="17">
        <f>CF355+CF356</f>
        <v>0</v>
      </c>
      <c r="CG354" s="17">
        <f t="shared" si="1305"/>
        <v>214380.79999999999</v>
      </c>
      <c r="CH354" s="17">
        <f t="shared" si="1306"/>
        <v>218522.09999999998</v>
      </c>
      <c r="CI354" s="17">
        <f t="shared" si="1307"/>
        <v>218522.09999999998</v>
      </c>
      <c r="CJ354" s="17">
        <f>CJ355+CJ356</f>
        <v>0</v>
      </c>
      <c r="CK354" s="32"/>
      <c r="CL354" s="32"/>
      <c r="CM354" s="1"/>
      <c r="CN354" s="1"/>
      <c r="CO354" s="1"/>
      <c r="CP354" s="1"/>
      <c r="CQ354" s="1"/>
      <c r="CR354" s="1"/>
      <c r="CS354" s="1"/>
    </row>
    <row r="355" s="1" customFormat="1">
      <c r="A355" s="30" t="s">
        <v>306</v>
      </c>
      <c r="B355" s="30" t="s">
        <v>177</v>
      </c>
      <c r="C355" s="30" t="s">
        <v>34</v>
      </c>
      <c r="D355" s="30" t="s">
        <v>321</v>
      </c>
      <c r="E355" s="30" t="s">
        <v>140</v>
      </c>
      <c r="F355" s="31" t="s">
        <v>141</v>
      </c>
      <c r="G355" s="17">
        <v>99106</v>
      </c>
      <c r="H355" s="17">
        <v>101020.2</v>
      </c>
      <c r="I355" s="17">
        <v>101020.2</v>
      </c>
      <c r="J355" s="17"/>
      <c r="K355" s="17"/>
      <c r="L355" s="17"/>
      <c r="M355" s="17">
        <f t="shared" si="1540"/>
        <v>99106</v>
      </c>
      <c r="N355" s="17">
        <f t="shared" si="1541"/>
        <v>101020.2</v>
      </c>
      <c r="O355" s="17">
        <f t="shared" si="1542"/>
        <v>101020.2</v>
      </c>
      <c r="P355" s="17"/>
      <c r="Q355" s="17"/>
      <c r="R355" s="17"/>
      <c r="S355" s="17"/>
      <c r="T355" s="17"/>
      <c r="U355" s="17"/>
      <c r="V355" s="17"/>
      <c r="W355" s="17"/>
      <c r="X355" s="17"/>
      <c r="Y355" s="17">
        <f t="shared" si="1287"/>
        <v>99106</v>
      </c>
      <c r="Z355" s="17">
        <f t="shared" si="1288"/>
        <v>101020.2</v>
      </c>
      <c r="AA355" s="17">
        <f t="shared" si="1289"/>
        <v>101020.2</v>
      </c>
      <c r="AB355" s="17"/>
      <c r="AC355" s="17"/>
      <c r="AD355" s="17"/>
      <c r="AE355" s="17">
        <f t="shared" si="1290"/>
        <v>99106</v>
      </c>
      <c r="AF355" s="17">
        <f t="shared" si="1291"/>
        <v>101020.2</v>
      </c>
      <c r="AG355" s="17">
        <f t="shared" si="1292"/>
        <v>101020.2</v>
      </c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>
        <f t="shared" si="1293"/>
        <v>99106</v>
      </c>
      <c r="AX355" s="17">
        <f t="shared" si="1294"/>
        <v>101020.2</v>
      </c>
      <c r="AY355" s="17">
        <f t="shared" si="1295"/>
        <v>101020.2</v>
      </c>
      <c r="AZ355" s="17"/>
      <c r="BA355" s="17">
        <f t="shared" si="1296"/>
        <v>99106</v>
      </c>
      <c r="BB355" s="17">
        <f t="shared" si="1297"/>
        <v>101020.2</v>
      </c>
      <c r="BC355" s="17">
        <f t="shared" si="1298"/>
        <v>101020.2</v>
      </c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>
        <f t="shared" si="1299"/>
        <v>99106</v>
      </c>
      <c r="BP355" s="17">
        <f t="shared" si="1300"/>
        <v>101020.2</v>
      </c>
      <c r="BQ355" s="17">
        <f t="shared" si="1301"/>
        <v>101020.2</v>
      </c>
      <c r="BR355" s="17"/>
      <c r="BS355" s="17"/>
      <c r="BT355" s="17"/>
      <c r="BU355" s="17">
        <f t="shared" si="1302"/>
        <v>99106</v>
      </c>
      <c r="BV355" s="17">
        <f t="shared" si="1303"/>
        <v>101020.2</v>
      </c>
      <c r="BW355" s="17">
        <f t="shared" si="1304"/>
        <v>101020.2</v>
      </c>
      <c r="BX355" s="17"/>
      <c r="BY355" s="17"/>
      <c r="BZ355" s="17"/>
      <c r="CA355" s="17"/>
      <c r="CB355" s="17"/>
      <c r="CC355" s="17"/>
      <c r="CD355" s="17"/>
      <c r="CE355" s="17"/>
      <c r="CF355" s="17"/>
      <c r="CG355" s="17">
        <f t="shared" si="1305"/>
        <v>99106</v>
      </c>
      <c r="CH355" s="17">
        <f t="shared" si="1306"/>
        <v>101020.2</v>
      </c>
      <c r="CI355" s="17">
        <f t="shared" si="1307"/>
        <v>101020.2</v>
      </c>
      <c r="CJ355" s="17"/>
      <c r="CK355" s="32"/>
      <c r="CL355" s="32"/>
      <c r="CM355" s="1"/>
      <c r="CN355" s="1"/>
      <c r="CO355" s="1"/>
      <c r="CP355" s="1"/>
      <c r="CQ355" s="1"/>
      <c r="CR355" s="1"/>
      <c r="CS355" s="1"/>
    </row>
    <row r="356" s="1" customFormat="1">
      <c r="A356" s="30" t="s">
        <v>306</v>
      </c>
      <c r="B356" s="30" t="s">
        <v>177</v>
      </c>
      <c r="C356" s="30" t="s">
        <v>34</v>
      </c>
      <c r="D356" s="30" t="s">
        <v>321</v>
      </c>
      <c r="E356" s="30" t="s">
        <v>48</v>
      </c>
      <c r="F356" s="31" t="s">
        <v>49</v>
      </c>
      <c r="G356" s="17">
        <v>115274.8</v>
      </c>
      <c r="H356" s="17">
        <v>117501.89999999999</v>
      </c>
      <c r="I356" s="17">
        <v>117501.89999999999</v>
      </c>
      <c r="J356" s="17"/>
      <c r="K356" s="17"/>
      <c r="L356" s="17"/>
      <c r="M356" s="17">
        <f t="shared" si="1540"/>
        <v>115274.8</v>
      </c>
      <c r="N356" s="17">
        <f t="shared" si="1541"/>
        <v>117501.89999999999</v>
      </c>
      <c r="O356" s="17">
        <f t="shared" si="1542"/>
        <v>117501.89999999999</v>
      </c>
      <c r="P356" s="17"/>
      <c r="Q356" s="17"/>
      <c r="R356" s="17"/>
      <c r="S356" s="17"/>
      <c r="T356" s="17"/>
      <c r="U356" s="17"/>
      <c r="V356" s="17"/>
      <c r="W356" s="17"/>
      <c r="X356" s="17"/>
      <c r="Y356" s="17">
        <f t="shared" si="1287"/>
        <v>115274.8</v>
      </c>
      <c r="Z356" s="17">
        <f t="shared" si="1288"/>
        <v>117501.89999999999</v>
      </c>
      <c r="AA356" s="17">
        <f t="shared" si="1289"/>
        <v>117501.89999999999</v>
      </c>
      <c r="AB356" s="17"/>
      <c r="AC356" s="17"/>
      <c r="AD356" s="17"/>
      <c r="AE356" s="17">
        <f t="shared" si="1290"/>
        <v>115274.8</v>
      </c>
      <c r="AF356" s="17">
        <f t="shared" si="1291"/>
        <v>117501.89999999999</v>
      </c>
      <c r="AG356" s="17">
        <f t="shared" si="1292"/>
        <v>117501.89999999999</v>
      </c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>
        <f t="shared" si="1293"/>
        <v>115274.8</v>
      </c>
      <c r="AX356" s="17">
        <f t="shared" si="1294"/>
        <v>117501.89999999999</v>
      </c>
      <c r="AY356" s="17">
        <f t="shared" si="1295"/>
        <v>117501.89999999999</v>
      </c>
      <c r="AZ356" s="17"/>
      <c r="BA356" s="17">
        <f t="shared" si="1296"/>
        <v>115274.8</v>
      </c>
      <c r="BB356" s="17">
        <f t="shared" si="1297"/>
        <v>117501.89999999999</v>
      </c>
      <c r="BC356" s="17">
        <f t="shared" si="1298"/>
        <v>117501.89999999999</v>
      </c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>
        <f t="shared" si="1299"/>
        <v>115274.8</v>
      </c>
      <c r="BP356" s="17">
        <f t="shared" si="1300"/>
        <v>117501.89999999999</v>
      </c>
      <c r="BQ356" s="17">
        <f t="shared" si="1301"/>
        <v>117501.89999999999</v>
      </c>
      <c r="BR356" s="17"/>
      <c r="BS356" s="17"/>
      <c r="BT356" s="17"/>
      <c r="BU356" s="17">
        <f t="shared" si="1302"/>
        <v>115274.8</v>
      </c>
      <c r="BV356" s="17">
        <f t="shared" si="1303"/>
        <v>117501.89999999999</v>
      </c>
      <c r="BW356" s="17">
        <f t="shared" si="1304"/>
        <v>117501.89999999999</v>
      </c>
      <c r="BX356" s="17"/>
      <c r="BY356" s="17"/>
      <c r="BZ356" s="17"/>
      <c r="CA356" s="17"/>
      <c r="CB356" s="17"/>
      <c r="CC356" s="17"/>
      <c r="CD356" s="17"/>
      <c r="CE356" s="17"/>
      <c r="CF356" s="17"/>
      <c r="CG356" s="17">
        <f t="shared" si="1305"/>
        <v>115274.8</v>
      </c>
      <c r="CH356" s="17">
        <f t="shared" si="1306"/>
        <v>117501.89999999999</v>
      </c>
      <c r="CI356" s="17">
        <f t="shared" si="1307"/>
        <v>117501.89999999999</v>
      </c>
      <c r="CJ356" s="17"/>
      <c r="CK356" s="32"/>
      <c r="CL356" s="32"/>
      <c r="CM356" s="1"/>
      <c r="CN356" s="1"/>
      <c r="CO356" s="1"/>
      <c r="CP356" s="1"/>
      <c r="CQ356" s="1"/>
      <c r="CR356" s="1"/>
      <c r="CS356" s="1"/>
    </row>
    <row r="357" s="1" customFormat="1">
      <c r="A357" s="30" t="s">
        <v>306</v>
      </c>
      <c r="B357" s="30" t="s">
        <v>177</v>
      </c>
      <c r="C357" s="30" t="s">
        <v>34</v>
      </c>
      <c r="D357" s="30" t="s">
        <v>322</v>
      </c>
      <c r="E357" s="30"/>
      <c r="F357" s="31" t="s">
        <v>323</v>
      </c>
      <c r="G357" s="17">
        <f>G358+G359</f>
        <v>34145.400000000001</v>
      </c>
      <c r="H357" s="17">
        <f>H358+H359</f>
        <v>34145.400000000001</v>
      </c>
      <c r="I357" s="17">
        <f>I358+I359</f>
        <v>34145.400000000001</v>
      </c>
      <c r="J357" s="17">
        <f>J358+J359</f>
        <v>0</v>
      </c>
      <c r="K357" s="17">
        <f>K358+K359</f>
        <v>0</v>
      </c>
      <c r="L357" s="17">
        <f>L358+L359</f>
        <v>0</v>
      </c>
      <c r="M357" s="17">
        <f t="shared" si="1540"/>
        <v>34145.400000000001</v>
      </c>
      <c r="N357" s="17">
        <f t="shared" si="1541"/>
        <v>34145.400000000001</v>
      </c>
      <c r="O357" s="17">
        <f t="shared" si="1542"/>
        <v>34145.400000000001</v>
      </c>
      <c r="P357" s="17">
        <f>P358+P359</f>
        <v>0</v>
      </c>
      <c r="Q357" s="17">
        <f>Q358+Q359</f>
        <v>0</v>
      </c>
      <c r="R357" s="17">
        <f>R358+R359</f>
        <v>0</v>
      </c>
      <c r="S357" s="17">
        <f>S358+S359</f>
        <v>0</v>
      </c>
      <c r="T357" s="17">
        <f>T358+T359</f>
        <v>0</v>
      </c>
      <c r="U357" s="17">
        <f>U358+U359</f>
        <v>0</v>
      </c>
      <c r="V357" s="17">
        <f>V358+V359</f>
        <v>0</v>
      </c>
      <c r="W357" s="17">
        <f>W358+W359</f>
        <v>0</v>
      </c>
      <c r="X357" s="17">
        <f>X358+X359</f>
        <v>0</v>
      </c>
      <c r="Y357" s="17">
        <f t="shared" si="1287"/>
        <v>34145.400000000001</v>
      </c>
      <c r="Z357" s="17">
        <f t="shared" si="1288"/>
        <v>34145.400000000001</v>
      </c>
      <c r="AA357" s="17">
        <f t="shared" si="1289"/>
        <v>34145.400000000001</v>
      </c>
      <c r="AB357" s="17">
        <f>AB358+AB359</f>
        <v>0</v>
      </c>
      <c r="AC357" s="17">
        <f>AC358+AC359</f>
        <v>0</v>
      </c>
      <c r="AD357" s="17">
        <f>AD358+AD359</f>
        <v>0</v>
      </c>
      <c r="AE357" s="17">
        <f t="shared" si="1290"/>
        <v>34145.400000000001</v>
      </c>
      <c r="AF357" s="17">
        <f t="shared" si="1291"/>
        <v>34145.400000000001</v>
      </c>
      <c r="AG357" s="17">
        <f t="shared" si="1292"/>
        <v>34145.400000000001</v>
      </c>
      <c r="AH357" s="17">
        <f>AH358+AH359</f>
        <v>0</v>
      </c>
      <c r="AI357" s="17">
        <f>AI358+AI359</f>
        <v>0</v>
      </c>
      <c r="AJ357" s="17">
        <f>AJ358+AJ359</f>
        <v>0</v>
      </c>
      <c r="AK357" s="17">
        <f>AK358+AK359</f>
        <v>0</v>
      </c>
      <c r="AL357" s="17">
        <f>AL358+AL359</f>
        <v>0</v>
      </c>
      <c r="AM357" s="17">
        <f>AM358+AM359</f>
        <v>0</v>
      </c>
      <c r="AN357" s="17">
        <f>AN358+AN359</f>
        <v>0</v>
      </c>
      <c r="AO357" s="17">
        <f>AO358+AO359</f>
        <v>0</v>
      </c>
      <c r="AP357" s="17">
        <f>AP358+AP359</f>
        <v>0</v>
      </c>
      <c r="AQ357" s="17">
        <f>AQ358+AQ359</f>
        <v>0</v>
      </c>
      <c r="AR357" s="17">
        <f>AR358+AR359</f>
        <v>0</v>
      </c>
      <c r="AS357" s="17">
        <f>AS358+AS359</f>
        <v>0</v>
      </c>
      <c r="AT357" s="17">
        <f>AT358+AT359</f>
        <v>0</v>
      </c>
      <c r="AU357" s="17">
        <f>AU358+AU359</f>
        <v>0</v>
      </c>
      <c r="AV357" s="17">
        <f>AV358+AV359</f>
        <v>0</v>
      </c>
      <c r="AW357" s="17">
        <f t="shared" si="1293"/>
        <v>34145.400000000001</v>
      </c>
      <c r="AX357" s="17">
        <f t="shared" si="1294"/>
        <v>34145.400000000001</v>
      </c>
      <c r="AY357" s="17">
        <f t="shared" si="1295"/>
        <v>34145.400000000001</v>
      </c>
      <c r="AZ357" s="17">
        <f>AZ358+AZ359</f>
        <v>0</v>
      </c>
      <c r="BA357" s="17">
        <f t="shared" si="1296"/>
        <v>34145.400000000001</v>
      </c>
      <c r="BB357" s="17">
        <f t="shared" si="1297"/>
        <v>34145.400000000001</v>
      </c>
      <c r="BC357" s="17">
        <f t="shared" si="1298"/>
        <v>34145.400000000001</v>
      </c>
      <c r="BD357" s="17">
        <f>BD358+BD359</f>
        <v>0</v>
      </c>
      <c r="BE357" s="17">
        <f>BE358+BE359</f>
        <v>0</v>
      </c>
      <c r="BF357" s="17">
        <f>BF358+BF359</f>
        <v>0</v>
      </c>
      <c r="BG357" s="17">
        <f>BG358+BG359</f>
        <v>0</v>
      </c>
      <c r="BH357" s="17">
        <f>BH358+BH359</f>
        <v>0</v>
      </c>
      <c r="BI357" s="17">
        <f>BI358+BI359</f>
        <v>0</v>
      </c>
      <c r="BJ357" s="17">
        <f>BJ358+BJ359</f>
        <v>0</v>
      </c>
      <c r="BK357" s="17">
        <f>BK358+BK359</f>
        <v>0</v>
      </c>
      <c r="BL357" s="17">
        <f>BL358+BL359</f>
        <v>0</v>
      </c>
      <c r="BM357" s="17">
        <f>BM358+BM359</f>
        <v>0</v>
      </c>
      <c r="BN357" s="17">
        <f>BN358+BN359</f>
        <v>0</v>
      </c>
      <c r="BO357" s="17">
        <f t="shared" si="1299"/>
        <v>34145.400000000001</v>
      </c>
      <c r="BP357" s="17">
        <f t="shared" si="1300"/>
        <v>34145.400000000001</v>
      </c>
      <c r="BQ357" s="17">
        <f t="shared" si="1301"/>
        <v>34145.400000000001</v>
      </c>
      <c r="BR357" s="17">
        <f>BR358+BR359</f>
        <v>0</v>
      </c>
      <c r="BS357" s="17">
        <f>BS358+BS359</f>
        <v>0</v>
      </c>
      <c r="BT357" s="17">
        <f>BT358+BT359</f>
        <v>0</v>
      </c>
      <c r="BU357" s="17">
        <f t="shared" si="1302"/>
        <v>34145.400000000001</v>
      </c>
      <c r="BV357" s="17">
        <f t="shared" si="1303"/>
        <v>34145.400000000001</v>
      </c>
      <c r="BW357" s="17">
        <f t="shared" si="1304"/>
        <v>34145.400000000001</v>
      </c>
      <c r="BX357" s="17">
        <f>BX358+BX359</f>
        <v>0</v>
      </c>
      <c r="BY357" s="17">
        <f>BY358+BY359</f>
        <v>0</v>
      </c>
      <c r="BZ357" s="17">
        <f>BZ358+BZ359</f>
        <v>0</v>
      </c>
      <c r="CA357" s="17">
        <f>CA358+CA359</f>
        <v>0</v>
      </c>
      <c r="CB357" s="17">
        <f>CB358+CB359</f>
        <v>0</v>
      </c>
      <c r="CC357" s="17">
        <f>CC358+CC359</f>
        <v>0</v>
      </c>
      <c r="CD357" s="17">
        <f>CD358+CD359</f>
        <v>0</v>
      </c>
      <c r="CE357" s="17">
        <f>CE358+CE359</f>
        <v>0</v>
      </c>
      <c r="CF357" s="17">
        <f>CF358+CF359</f>
        <v>0</v>
      </c>
      <c r="CG357" s="17">
        <f t="shared" si="1305"/>
        <v>34145.400000000001</v>
      </c>
      <c r="CH357" s="17">
        <f t="shared" si="1306"/>
        <v>34145.400000000001</v>
      </c>
      <c r="CI357" s="17">
        <f t="shared" si="1307"/>
        <v>34145.400000000001</v>
      </c>
      <c r="CJ357" s="17">
        <f>CJ358+CJ359</f>
        <v>0</v>
      </c>
      <c r="CK357" s="32"/>
      <c r="CL357" s="32"/>
      <c r="CM357" s="1"/>
      <c r="CN357" s="1"/>
      <c r="CO357" s="1"/>
      <c r="CP357" s="1"/>
      <c r="CQ357" s="1"/>
      <c r="CR357" s="1"/>
      <c r="CS357" s="1"/>
    </row>
    <row r="358" s="1" customFormat="1">
      <c r="A358" s="30" t="s">
        <v>306</v>
      </c>
      <c r="B358" s="30" t="s">
        <v>177</v>
      </c>
      <c r="C358" s="30" t="s">
        <v>34</v>
      </c>
      <c r="D358" s="30" t="s">
        <v>322</v>
      </c>
      <c r="E358" s="30" t="s">
        <v>140</v>
      </c>
      <c r="F358" s="31" t="s">
        <v>141</v>
      </c>
      <c r="G358" s="17">
        <v>18012.400000000001</v>
      </c>
      <c r="H358" s="17">
        <v>18012.400000000001</v>
      </c>
      <c r="I358" s="17">
        <v>18012.400000000001</v>
      </c>
      <c r="J358" s="17"/>
      <c r="K358" s="17"/>
      <c r="L358" s="17"/>
      <c r="M358" s="17">
        <f t="shared" si="1540"/>
        <v>18012.400000000001</v>
      </c>
      <c r="N358" s="17">
        <f t="shared" si="1541"/>
        <v>18012.400000000001</v>
      </c>
      <c r="O358" s="17">
        <f t="shared" si="1542"/>
        <v>18012.400000000001</v>
      </c>
      <c r="P358" s="17"/>
      <c r="Q358" s="17"/>
      <c r="R358" s="17"/>
      <c r="S358" s="17"/>
      <c r="T358" s="17"/>
      <c r="U358" s="17"/>
      <c r="V358" s="17"/>
      <c r="W358" s="17"/>
      <c r="X358" s="17"/>
      <c r="Y358" s="17">
        <f t="shared" si="1287"/>
        <v>18012.400000000001</v>
      </c>
      <c r="Z358" s="17">
        <f t="shared" si="1288"/>
        <v>18012.400000000001</v>
      </c>
      <c r="AA358" s="17">
        <f t="shared" si="1289"/>
        <v>18012.400000000001</v>
      </c>
      <c r="AB358" s="17"/>
      <c r="AC358" s="17"/>
      <c r="AD358" s="17"/>
      <c r="AE358" s="17">
        <f t="shared" si="1290"/>
        <v>18012.400000000001</v>
      </c>
      <c r="AF358" s="17">
        <f t="shared" si="1291"/>
        <v>18012.400000000001</v>
      </c>
      <c r="AG358" s="17">
        <f t="shared" si="1292"/>
        <v>18012.400000000001</v>
      </c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>
        <f t="shared" si="1293"/>
        <v>18012.400000000001</v>
      </c>
      <c r="AX358" s="17">
        <f t="shared" si="1294"/>
        <v>18012.400000000001</v>
      </c>
      <c r="AY358" s="17">
        <f t="shared" si="1295"/>
        <v>18012.400000000001</v>
      </c>
      <c r="AZ358" s="17"/>
      <c r="BA358" s="17">
        <f t="shared" si="1296"/>
        <v>18012.400000000001</v>
      </c>
      <c r="BB358" s="17">
        <f t="shared" si="1297"/>
        <v>18012.400000000001</v>
      </c>
      <c r="BC358" s="17">
        <f t="shared" si="1298"/>
        <v>18012.400000000001</v>
      </c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>
        <f t="shared" si="1299"/>
        <v>18012.400000000001</v>
      </c>
      <c r="BP358" s="17">
        <f t="shared" si="1300"/>
        <v>18012.400000000001</v>
      </c>
      <c r="BQ358" s="17">
        <f t="shared" si="1301"/>
        <v>18012.400000000001</v>
      </c>
      <c r="BR358" s="17"/>
      <c r="BS358" s="17"/>
      <c r="BT358" s="17"/>
      <c r="BU358" s="17">
        <f t="shared" si="1302"/>
        <v>18012.400000000001</v>
      </c>
      <c r="BV358" s="17">
        <f t="shared" si="1303"/>
        <v>18012.400000000001</v>
      </c>
      <c r="BW358" s="17">
        <f t="shared" si="1304"/>
        <v>18012.400000000001</v>
      </c>
      <c r="BX358" s="17"/>
      <c r="BY358" s="17"/>
      <c r="BZ358" s="17"/>
      <c r="CA358" s="17"/>
      <c r="CB358" s="17"/>
      <c r="CC358" s="17"/>
      <c r="CD358" s="17"/>
      <c r="CE358" s="17"/>
      <c r="CF358" s="17"/>
      <c r="CG358" s="17">
        <f t="shared" si="1305"/>
        <v>18012.400000000001</v>
      </c>
      <c r="CH358" s="17">
        <f t="shared" si="1306"/>
        <v>18012.400000000001</v>
      </c>
      <c r="CI358" s="17">
        <f t="shared" si="1307"/>
        <v>18012.400000000001</v>
      </c>
      <c r="CJ358" s="17"/>
      <c r="CK358" s="32"/>
      <c r="CL358" s="32"/>
      <c r="CM358" s="1"/>
      <c r="CN358" s="1"/>
      <c r="CO358" s="1"/>
      <c r="CP358" s="1"/>
      <c r="CQ358" s="1"/>
      <c r="CR358" s="1"/>
      <c r="CS358" s="1"/>
    </row>
    <row r="359" s="1" customFormat="1">
      <c r="A359" s="30" t="s">
        <v>306</v>
      </c>
      <c r="B359" s="30" t="s">
        <v>177</v>
      </c>
      <c r="C359" s="30" t="s">
        <v>34</v>
      </c>
      <c r="D359" s="30" t="s">
        <v>322</v>
      </c>
      <c r="E359" s="30" t="s">
        <v>48</v>
      </c>
      <c r="F359" s="31" t="s">
        <v>49</v>
      </c>
      <c r="G359" s="17">
        <v>16133</v>
      </c>
      <c r="H359" s="17">
        <v>16133</v>
      </c>
      <c r="I359" s="17">
        <v>16133</v>
      </c>
      <c r="J359" s="17"/>
      <c r="K359" s="17"/>
      <c r="L359" s="17"/>
      <c r="M359" s="17">
        <f t="shared" si="1540"/>
        <v>16133</v>
      </c>
      <c r="N359" s="17">
        <f t="shared" si="1541"/>
        <v>16133</v>
      </c>
      <c r="O359" s="17">
        <f t="shared" si="1542"/>
        <v>16133</v>
      </c>
      <c r="P359" s="17"/>
      <c r="Q359" s="17"/>
      <c r="R359" s="17"/>
      <c r="S359" s="17"/>
      <c r="T359" s="17"/>
      <c r="U359" s="17"/>
      <c r="V359" s="17"/>
      <c r="W359" s="17"/>
      <c r="X359" s="17"/>
      <c r="Y359" s="17">
        <f t="shared" si="1287"/>
        <v>16133</v>
      </c>
      <c r="Z359" s="17">
        <f t="shared" si="1288"/>
        <v>16133</v>
      </c>
      <c r="AA359" s="17">
        <f t="shared" si="1289"/>
        <v>16133</v>
      </c>
      <c r="AB359" s="17"/>
      <c r="AC359" s="17"/>
      <c r="AD359" s="17"/>
      <c r="AE359" s="17">
        <f t="shared" si="1290"/>
        <v>16133</v>
      </c>
      <c r="AF359" s="17">
        <f t="shared" si="1291"/>
        <v>16133</v>
      </c>
      <c r="AG359" s="17">
        <f t="shared" si="1292"/>
        <v>16133</v>
      </c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>
        <f t="shared" si="1293"/>
        <v>16133</v>
      </c>
      <c r="AX359" s="17">
        <f t="shared" si="1294"/>
        <v>16133</v>
      </c>
      <c r="AY359" s="17">
        <f t="shared" si="1295"/>
        <v>16133</v>
      </c>
      <c r="AZ359" s="17"/>
      <c r="BA359" s="17">
        <f t="shared" si="1296"/>
        <v>16133</v>
      </c>
      <c r="BB359" s="17">
        <f t="shared" si="1297"/>
        <v>16133</v>
      </c>
      <c r="BC359" s="17">
        <f t="shared" si="1298"/>
        <v>16133</v>
      </c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>
        <f t="shared" si="1299"/>
        <v>16133</v>
      </c>
      <c r="BP359" s="17">
        <f t="shared" si="1300"/>
        <v>16133</v>
      </c>
      <c r="BQ359" s="17">
        <f t="shared" si="1301"/>
        <v>16133</v>
      </c>
      <c r="BR359" s="17"/>
      <c r="BS359" s="17"/>
      <c r="BT359" s="17"/>
      <c r="BU359" s="17">
        <f t="shared" si="1302"/>
        <v>16133</v>
      </c>
      <c r="BV359" s="17">
        <f t="shared" si="1303"/>
        <v>16133</v>
      </c>
      <c r="BW359" s="17">
        <f t="shared" si="1304"/>
        <v>16133</v>
      </c>
      <c r="BX359" s="17"/>
      <c r="BY359" s="17"/>
      <c r="BZ359" s="17"/>
      <c r="CA359" s="17"/>
      <c r="CB359" s="17"/>
      <c r="CC359" s="17"/>
      <c r="CD359" s="17"/>
      <c r="CE359" s="17"/>
      <c r="CF359" s="17"/>
      <c r="CG359" s="17">
        <f t="shared" si="1305"/>
        <v>16133</v>
      </c>
      <c r="CH359" s="17">
        <f t="shared" si="1306"/>
        <v>16133</v>
      </c>
      <c r="CI359" s="17">
        <f t="shared" si="1307"/>
        <v>16133</v>
      </c>
      <c r="CJ359" s="17"/>
      <c r="CK359" s="32"/>
      <c r="CL359" s="32"/>
      <c r="CM359" s="1"/>
      <c r="CN359" s="1"/>
      <c r="CO359" s="1"/>
      <c r="CP359" s="1"/>
      <c r="CQ359" s="1"/>
      <c r="CR359" s="1"/>
      <c r="CS359" s="1"/>
    </row>
    <row r="360" s="1" customFormat="1">
      <c r="A360" s="30" t="s">
        <v>306</v>
      </c>
      <c r="B360" s="30" t="s">
        <v>177</v>
      </c>
      <c r="C360" s="30" t="s">
        <v>34</v>
      </c>
      <c r="D360" s="30" t="s">
        <v>324</v>
      </c>
      <c r="E360" s="30"/>
      <c r="F360" s="31" t="s">
        <v>325</v>
      </c>
      <c r="G360" s="17">
        <f>G363+G365+G367</f>
        <v>583363</v>
      </c>
      <c r="H360" s="17">
        <f>H363+H365+H367</f>
        <v>273861.39999999997</v>
      </c>
      <c r="I360" s="17">
        <f>I363+I365+I367</f>
        <v>456799.79999999999</v>
      </c>
      <c r="J360" s="17">
        <f>J363+J365+J367</f>
        <v>0</v>
      </c>
      <c r="K360" s="17">
        <f>K363+K365+K367</f>
        <v>0</v>
      </c>
      <c r="L360" s="17">
        <f>L363+L365+L367</f>
        <v>0</v>
      </c>
      <c r="M360" s="17">
        <f t="shared" si="1540"/>
        <v>583363</v>
      </c>
      <c r="N360" s="17">
        <f t="shared" si="1541"/>
        <v>273861.39999999997</v>
      </c>
      <c r="O360" s="17">
        <f t="shared" si="1542"/>
        <v>456799.79999999999</v>
      </c>
      <c r="P360" s="17">
        <f>P363+P365+P367</f>
        <v>0</v>
      </c>
      <c r="Q360" s="17">
        <f>Q363+Q365+Q367</f>
        <v>0</v>
      </c>
      <c r="R360" s="17">
        <f>R363+R365+R367</f>
        <v>69107.092000000004</v>
      </c>
      <c r="S360" s="17">
        <f>S363+S365+S367</f>
        <v>165172.53599999999</v>
      </c>
      <c r="T360" s="17">
        <f>T363+T365+T367</f>
        <v>0</v>
      </c>
      <c r="U360" s="17">
        <f>U363+U365+U367</f>
        <v>-63190.881999999998</v>
      </c>
      <c r="V360" s="17">
        <f>V363+V365+V367</f>
        <v>0</v>
      </c>
      <c r="W360" s="17">
        <f>W363+W365+W367</f>
        <v>-0.035999999999999997</v>
      </c>
      <c r="X360" s="17">
        <f>X363+X365+X367</f>
        <v>0</v>
      </c>
      <c r="Y360" s="17">
        <f t="shared" ref="Y360:Y423" si="1543">M360+P360+Q360+R360+S360</f>
        <v>817642.62799999991</v>
      </c>
      <c r="Z360" s="17">
        <f t="shared" ref="Z360:Z423" si="1544">N360+T360+U360</f>
        <v>210670.51799999998</v>
      </c>
      <c r="AA360" s="17">
        <f t="shared" ref="AA360:AA423" si="1545">O360+V360+X360+W360</f>
        <v>456799.76399999997</v>
      </c>
      <c r="AB360" s="17">
        <f>AB363+AB365+AB367</f>
        <v>0</v>
      </c>
      <c r="AC360" s="17">
        <f>AC363+AC365+AC367</f>
        <v>0</v>
      </c>
      <c r="AD360" s="17">
        <f>AD363+AD365+AD367</f>
        <v>0</v>
      </c>
      <c r="AE360" s="17">
        <f t="shared" ref="AE360:AE423" si="1546">Y360+AB360</f>
        <v>817642.62799999991</v>
      </c>
      <c r="AF360" s="17">
        <f t="shared" ref="AF360:AF423" si="1547">Z360+AC360</f>
        <v>210670.51799999998</v>
      </c>
      <c r="AG360" s="17">
        <f t="shared" ref="AG360:AG423" si="1548">AA360+AD360</f>
        <v>456799.76399999997</v>
      </c>
      <c r="AH360" s="17">
        <f>AH363+AH365+AH367</f>
        <v>0</v>
      </c>
      <c r="AI360" s="17">
        <f>AI363+AI365+AI367</f>
        <v>0</v>
      </c>
      <c r="AJ360" s="17">
        <f>AJ363+AJ365+AJ367</f>
        <v>0</v>
      </c>
      <c r="AK360" s="17">
        <f>AK363+AK365+AK367</f>
        <v>0</v>
      </c>
      <c r="AL360" s="17">
        <f>AL363+AL365+AL367</f>
        <v>0</v>
      </c>
      <c r="AM360" s="17">
        <f>AM363+AM365+AM367</f>
        <v>0</v>
      </c>
      <c r="AN360" s="17">
        <f>AN363+AN365+AN367</f>
        <v>0</v>
      </c>
      <c r="AO360" s="17">
        <f>AO363+AO365+AO367</f>
        <v>0</v>
      </c>
      <c r="AP360" s="17">
        <f>AP363+AP365+AP367</f>
        <v>0</v>
      </c>
      <c r="AQ360" s="17">
        <f>AQ363+AQ365+AQ367</f>
        <v>0</v>
      </c>
      <c r="AR360" s="17">
        <f>AR363+AR365+AR367</f>
        <v>0</v>
      </c>
      <c r="AS360" s="17">
        <f>AS363+AS365+AS367</f>
        <v>0</v>
      </c>
      <c r="AT360" s="17">
        <f>AT363+AT365+AT367</f>
        <v>0</v>
      </c>
      <c r="AU360" s="17">
        <f>AU363+AU365+AU367</f>
        <v>0</v>
      </c>
      <c r="AV360" s="17">
        <f>AV363+AV365+AV367</f>
        <v>0</v>
      </c>
      <c r="AW360" s="17">
        <f t="shared" ref="AW360:AW423" si="1549">AE360+AH360+AI360+AJ360+AK360+AL360</f>
        <v>817642.62799999991</v>
      </c>
      <c r="AX360" s="17">
        <f t="shared" ref="AX360:AX423" si="1550">AF360+AM360+AN360+AO360+AP360+AQ360</f>
        <v>210670.51799999998</v>
      </c>
      <c r="AY360" s="17">
        <f t="shared" ref="AY360:AY423" si="1551">AG360+AR360+AS360+AT360+AU360+AV360</f>
        <v>456799.76399999997</v>
      </c>
      <c r="AZ360" s="17">
        <f>AZ363+AZ365+AZ367</f>
        <v>0</v>
      </c>
      <c r="BA360" s="17">
        <f t="shared" ref="BA360:BA423" si="1552">AW360+AZ360</f>
        <v>817642.62799999991</v>
      </c>
      <c r="BB360" s="17">
        <f t="shared" ref="BB360:BB423" si="1553">AX360</f>
        <v>210670.51799999998</v>
      </c>
      <c r="BC360" s="17">
        <f t="shared" ref="BC360:BC423" si="1554">AY360</f>
        <v>456799.76399999997</v>
      </c>
      <c r="BD360" s="17">
        <f>BD363+BD365+BD367+BD361</f>
        <v>3993.5999999999999</v>
      </c>
      <c r="BE360" s="17">
        <f>BE363+BE365+BE367+BE361</f>
        <v>-44495.839999999997</v>
      </c>
      <c r="BF360" s="17">
        <f>BF363+BF365+BF367+BF361</f>
        <v>0</v>
      </c>
      <c r="BG360" s="17">
        <f>BG363+BG365+BG367+BG361</f>
        <v>0</v>
      </c>
      <c r="BH360" s="17">
        <f>BH363+BH365+BH367+BH361</f>
        <v>0</v>
      </c>
      <c r="BI360" s="17">
        <f>BI363+BI365+BI367+BI361</f>
        <v>0</v>
      </c>
      <c r="BJ360" s="17">
        <f>BJ363+BJ365+BJ367+BJ361</f>
        <v>0</v>
      </c>
      <c r="BK360" s="17">
        <f>BK363+BK365+BK367+BK361</f>
        <v>0</v>
      </c>
      <c r="BL360" s="17">
        <f>BL363+BL365+BL367+BL361</f>
        <v>0</v>
      </c>
      <c r="BM360" s="17">
        <f>BM363+BM365+BM367+BM361</f>
        <v>0</v>
      </c>
      <c r="BN360" s="17">
        <f>BN363+BN365+BN367+BN361</f>
        <v>0</v>
      </c>
      <c r="BO360" s="17">
        <f t="shared" ref="BO360:BO423" si="1555">BA360+BD360+BE360+BF360+BG360</f>
        <v>777140.38799999992</v>
      </c>
      <c r="BP360" s="17">
        <f t="shared" ref="BP360:BP423" si="1556">BB360+BH360+BI360+BJ360+BK360</f>
        <v>210670.51799999998</v>
      </c>
      <c r="BQ360" s="17">
        <f t="shared" ref="BQ360:BQ423" si="1557">BC360+BL360+BM360+BN360</f>
        <v>456799.76399999997</v>
      </c>
      <c r="BR360" s="17">
        <f>BR363+BR365+BR367+BR361</f>
        <v>-3993.5999999999999</v>
      </c>
      <c r="BS360" s="17">
        <f>BS363+BS365+BS367+BS361</f>
        <v>0</v>
      </c>
      <c r="BT360" s="17">
        <f>BT363+BT365+BT367+BT361</f>
        <v>0</v>
      </c>
      <c r="BU360" s="17">
        <f t="shared" ref="BU360:BU423" si="1558">BO360+BR360</f>
        <v>773146.78799999994</v>
      </c>
      <c r="BV360" s="17">
        <f t="shared" ref="BV360:BV423" si="1559">BP360+BS360</f>
        <v>210670.51799999998</v>
      </c>
      <c r="BW360" s="17">
        <f t="shared" ref="BW360:BW423" si="1560">BQ360+BT360</f>
        <v>456799.76399999997</v>
      </c>
      <c r="BX360" s="17">
        <f>BX363+BX365+BX367+BX361</f>
        <v>0</v>
      </c>
      <c r="BY360" s="17">
        <f>BY363+BY365+BY367+BY361</f>
        <v>3993.5999999999999</v>
      </c>
      <c r="BZ360" s="17">
        <f>BZ363+BZ365+BZ367+BZ361</f>
        <v>0</v>
      </c>
      <c r="CA360" s="17">
        <f>CA363+CA365+CA367+CA361</f>
        <v>0</v>
      </c>
      <c r="CB360" s="17">
        <f>CB363+CB365+CB367+CB361</f>
        <v>0</v>
      </c>
      <c r="CC360" s="17">
        <f>CC363+CC365+CC367+CC361</f>
        <v>0</v>
      </c>
      <c r="CD360" s="17">
        <f>CD363+CD365+CD367+CD361</f>
        <v>0</v>
      </c>
      <c r="CE360" s="17">
        <f>CE363+CE365+CE367+CE361</f>
        <v>0</v>
      </c>
      <c r="CF360" s="17">
        <f>CF363+CF365+CF367+CF361</f>
        <v>0</v>
      </c>
      <c r="CG360" s="17">
        <f t="shared" ref="CG360:CG423" si="1561">BU360+BX360+BY360+BZ360</f>
        <v>777140.38799999992</v>
      </c>
      <c r="CH360" s="17">
        <f t="shared" ref="CH360:CH423" si="1562">BV360+CA360+CB360+CC360</f>
        <v>210670.51799999998</v>
      </c>
      <c r="CI360" s="17">
        <f t="shared" ref="CI360:CI423" si="1563">BW360+CD360+CE360+CF360</f>
        <v>456799.76399999997</v>
      </c>
      <c r="CJ360" s="17">
        <f>CJ363+CJ365+CJ367+CJ361</f>
        <v>0</v>
      </c>
      <c r="CK360" s="32"/>
      <c r="CL360" s="32"/>
      <c r="CM360" s="1"/>
      <c r="CN360" s="1"/>
      <c r="CO360" s="1"/>
      <c r="CP360" s="1"/>
      <c r="CQ360" s="1"/>
      <c r="CR360" s="1"/>
      <c r="CS360" s="1"/>
    </row>
    <row r="361" s="1" customFormat="1">
      <c r="A361" s="30" t="s">
        <v>306</v>
      </c>
      <c r="B361" s="30" t="s">
        <v>177</v>
      </c>
      <c r="C361" s="30" t="s">
        <v>34</v>
      </c>
      <c r="D361" s="30" t="s">
        <v>326</v>
      </c>
      <c r="E361" s="30"/>
      <c r="F361" s="31" t="s">
        <v>327</v>
      </c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>
        <f>BD362</f>
        <v>2756.0999999999999</v>
      </c>
      <c r="BE361" s="17">
        <f>BE362</f>
        <v>0</v>
      </c>
      <c r="BF361" s="17">
        <f>BF362</f>
        <v>0</v>
      </c>
      <c r="BG361" s="17">
        <f>BG362</f>
        <v>0</v>
      </c>
      <c r="BH361" s="17">
        <f>BH362</f>
        <v>0</v>
      </c>
      <c r="BI361" s="17">
        <f>BI362</f>
        <v>0</v>
      </c>
      <c r="BJ361" s="17">
        <f>BJ362</f>
        <v>0</v>
      </c>
      <c r="BK361" s="17">
        <f>BK362</f>
        <v>0</v>
      </c>
      <c r="BL361" s="17">
        <f>BL362</f>
        <v>0</v>
      </c>
      <c r="BM361" s="17">
        <f>BM362</f>
        <v>0</v>
      </c>
      <c r="BN361" s="17">
        <f>BN362</f>
        <v>0</v>
      </c>
      <c r="BO361" s="17">
        <f t="shared" si="1555"/>
        <v>2756.0999999999999</v>
      </c>
      <c r="BP361" s="17">
        <f t="shared" si="1556"/>
        <v>0</v>
      </c>
      <c r="BQ361" s="17">
        <f t="shared" si="1557"/>
        <v>0</v>
      </c>
      <c r="BR361" s="17">
        <f>BR362</f>
        <v>-2756.0999999999999</v>
      </c>
      <c r="BS361" s="17">
        <f>BS362</f>
        <v>0</v>
      </c>
      <c r="BT361" s="17">
        <f>BT362</f>
        <v>0</v>
      </c>
      <c r="BU361" s="17">
        <f t="shared" si="1558"/>
        <v>0</v>
      </c>
      <c r="BV361" s="17">
        <f t="shared" si="1559"/>
        <v>0</v>
      </c>
      <c r="BW361" s="17">
        <f t="shared" si="1560"/>
        <v>0</v>
      </c>
      <c r="BX361" s="17">
        <f>BX362</f>
        <v>0</v>
      </c>
      <c r="BY361" s="17">
        <f>BY362</f>
        <v>2756.0999999999999</v>
      </c>
      <c r="BZ361" s="17">
        <f>BZ362</f>
        <v>0</v>
      </c>
      <c r="CA361" s="17">
        <f>CA362</f>
        <v>0</v>
      </c>
      <c r="CB361" s="17">
        <f>CB362</f>
        <v>0</v>
      </c>
      <c r="CC361" s="17">
        <f>CC362</f>
        <v>0</v>
      </c>
      <c r="CD361" s="17">
        <f>CD362</f>
        <v>0</v>
      </c>
      <c r="CE361" s="17">
        <f>CE362</f>
        <v>0</v>
      </c>
      <c r="CF361" s="17">
        <f>CF362</f>
        <v>0</v>
      </c>
      <c r="CG361" s="17">
        <f t="shared" si="1561"/>
        <v>2756.0999999999999</v>
      </c>
      <c r="CH361" s="17">
        <f t="shared" si="1562"/>
        <v>0</v>
      </c>
      <c r="CI361" s="17">
        <f t="shared" si="1563"/>
        <v>0</v>
      </c>
      <c r="CJ361" s="17">
        <f>CJ362</f>
        <v>0</v>
      </c>
      <c r="CK361" s="32"/>
      <c r="CL361" s="32"/>
      <c r="CM361" s="1"/>
      <c r="CN361" s="1"/>
      <c r="CO361" s="1"/>
      <c r="CP361" s="1"/>
      <c r="CQ361" s="1"/>
      <c r="CR361" s="1"/>
      <c r="CS361" s="1"/>
    </row>
    <row r="362" s="1" customFormat="1">
      <c r="A362" s="30" t="s">
        <v>306</v>
      </c>
      <c r="B362" s="30" t="s">
        <v>177</v>
      </c>
      <c r="C362" s="30" t="s">
        <v>34</v>
      </c>
      <c r="D362" s="30" t="s">
        <v>326</v>
      </c>
      <c r="E362" s="30" t="s">
        <v>140</v>
      </c>
      <c r="F362" s="31" t="s">
        <v>141</v>
      </c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>
        <v>2756.0999999999999</v>
      </c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>
        <f t="shared" si="1555"/>
        <v>2756.0999999999999</v>
      </c>
      <c r="BP362" s="17">
        <f t="shared" si="1556"/>
        <v>0</v>
      </c>
      <c r="BQ362" s="17">
        <f t="shared" si="1557"/>
        <v>0</v>
      </c>
      <c r="BR362" s="17">
        <v>-2756.0999999999999</v>
      </c>
      <c r="BS362" s="17"/>
      <c r="BT362" s="17"/>
      <c r="BU362" s="17">
        <f t="shared" si="1558"/>
        <v>0</v>
      </c>
      <c r="BV362" s="17">
        <f t="shared" si="1559"/>
        <v>0</v>
      </c>
      <c r="BW362" s="17">
        <f t="shared" si="1560"/>
        <v>0</v>
      </c>
      <c r="BX362" s="17"/>
      <c r="BY362" s="17">
        <v>2756.0999999999999</v>
      </c>
      <c r="BZ362" s="17"/>
      <c r="CA362" s="17"/>
      <c r="CB362" s="17"/>
      <c r="CC362" s="17"/>
      <c r="CD362" s="17"/>
      <c r="CE362" s="17"/>
      <c r="CF362" s="17"/>
      <c r="CG362" s="17">
        <f t="shared" si="1561"/>
        <v>2756.0999999999999</v>
      </c>
      <c r="CH362" s="17">
        <f t="shared" si="1562"/>
        <v>0</v>
      </c>
      <c r="CI362" s="17">
        <f t="shared" si="1563"/>
        <v>0</v>
      </c>
      <c r="CJ362" s="17"/>
      <c r="CK362" s="32"/>
      <c r="CL362" s="32"/>
      <c r="CM362" s="1"/>
      <c r="CN362" s="1"/>
      <c r="CO362" s="1"/>
      <c r="CP362" s="1"/>
      <c r="CQ362" s="1"/>
      <c r="CR362" s="1"/>
      <c r="CS362" s="1"/>
    </row>
    <row r="363" s="1" customFormat="1">
      <c r="A363" s="30" t="s">
        <v>306</v>
      </c>
      <c r="B363" s="30" t="s">
        <v>177</v>
      </c>
      <c r="C363" s="30" t="s">
        <v>34</v>
      </c>
      <c r="D363" s="30" t="s">
        <v>328</v>
      </c>
      <c r="E363" s="30"/>
      <c r="F363" s="31" t="s">
        <v>223</v>
      </c>
      <c r="G363" s="17">
        <f>G364</f>
        <v>552.10000000000002</v>
      </c>
      <c r="H363" s="17">
        <f>H364</f>
        <v>552.10000000000002</v>
      </c>
      <c r="I363" s="17">
        <f>I364</f>
        <v>552.10000000000002</v>
      </c>
      <c r="J363" s="17">
        <f>J364</f>
        <v>0</v>
      </c>
      <c r="K363" s="17">
        <f>K364</f>
        <v>0</v>
      </c>
      <c r="L363" s="17">
        <f>L364</f>
        <v>0</v>
      </c>
      <c r="M363" s="17">
        <f t="shared" si="1540"/>
        <v>552.10000000000002</v>
      </c>
      <c r="N363" s="17">
        <f t="shared" si="1541"/>
        <v>552.10000000000002</v>
      </c>
      <c r="O363" s="17">
        <f t="shared" si="1542"/>
        <v>552.10000000000002</v>
      </c>
      <c r="P363" s="17">
        <f>P364</f>
        <v>0</v>
      </c>
      <c r="Q363" s="17">
        <f>Q364</f>
        <v>0</v>
      </c>
      <c r="R363" s="17">
        <f>R364</f>
        <v>0</v>
      </c>
      <c r="S363" s="17">
        <f>S364</f>
        <v>0</v>
      </c>
      <c r="T363" s="17">
        <f>T364</f>
        <v>0</v>
      </c>
      <c r="U363" s="17">
        <f>U364</f>
        <v>0</v>
      </c>
      <c r="V363" s="17">
        <f>V364</f>
        <v>0</v>
      </c>
      <c r="W363" s="17">
        <f>W364</f>
        <v>0</v>
      </c>
      <c r="X363" s="17">
        <f>X364</f>
        <v>0</v>
      </c>
      <c r="Y363" s="17">
        <f t="shared" si="1543"/>
        <v>552.10000000000002</v>
      </c>
      <c r="Z363" s="17">
        <f t="shared" si="1544"/>
        <v>552.10000000000002</v>
      </c>
      <c r="AA363" s="17">
        <f t="shared" si="1545"/>
        <v>552.10000000000002</v>
      </c>
      <c r="AB363" s="17">
        <f>AB364</f>
        <v>0</v>
      </c>
      <c r="AC363" s="17">
        <f>AC364</f>
        <v>0</v>
      </c>
      <c r="AD363" s="17">
        <f>AD364</f>
        <v>0</v>
      </c>
      <c r="AE363" s="17">
        <f t="shared" si="1546"/>
        <v>552.10000000000002</v>
      </c>
      <c r="AF363" s="17">
        <f t="shared" si="1547"/>
        <v>552.10000000000002</v>
      </c>
      <c r="AG363" s="17">
        <f t="shared" si="1548"/>
        <v>552.10000000000002</v>
      </c>
      <c r="AH363" s="17">
        <f>AH364</f>
        <v>0</v>
      </c>
      <c r="AI363" s="17">
        <f>AI364</f>
        <v>0</v>
      </c>
      <c r="AJ363" s="17">
        <f>AJ364</f>
        <v>0</v>
      </c>
      <c r="AK363" s="17">
        <f>AK364</f>
        <v>0</v>
      </c>
      <c r="AL363" s="17">
        <f>AL364</f>
        <v>0</v>
      </c>
      <c r="AM363" s="17">
        <f>AM364</f>
        <v>0</v>
      </c>
      <c r="AN363" s="17">
        <f>AN364</f>
        <v>0</v>
      </c>
      <c r="AO363" s="17">
        <f>AO364</f>
        <v>0</v>
      </c>
      <c r="AP363" s="17">
        <f>AP364</f>
        <v>0</v>
      </c>
      <c r="AQ363" s="17">
        <f>AQ364</f>
        <v>0</v>
      </c>
      <c r="AR363" s="17">
        <f>AR364</f>
        <v>0</v>
      </c>
      <c r="AS363" s="17">
        <f>AS364</f>
        <v>0</v>
      </c>
      <c r="AT363" s="17">
        <f>AT364</f>
        <v>0</v>
      </c>
      <c r="AU363" s="17">
        <f>AU364</f>
        <v>0</v>
      </c>
      <c r="AV363" s="17">
        <f>AV364</f>
        <v>0</v>
      </c>
      <c r="AW363" s="17">
        <f t="shared" si="1549"/>
        <v>552.10000000000002</v>
      </c>
      <c r="AX363" s="17">
        <f t="shared" si="1550"/>
        <v>552.10000000000002</v>
      </c>
      <c r="AY363" s="17">
        <f t="shared" si="1551"/>
        <v>552.10000000000002</v>
      </c>
      <c r="AZ363" s="17">
        <f>AZ364</f>
        <v>0</v>
      </c>
      <c r="BA363" s="17">
        <f t="shared" si="1552"/>
        <v>552.10000000000002</v>
      </c>
      <c r="BB363" s="17">
        <f t="shared" si="1553"/>
        <v>552.10000000000002</v>
      </c>
      <c r="BC363" s="17">
        <f t="shared" si="1554"/>
        <v>552.10000000000002</v>
      </c>
      <c r="BD363" s="17">
        <f>BD364</f>
        <v>0</v>
      </c>
      <c r="BE363" s="17">
        <f>BE364</f>
        <v>0</v>
      </c>
      <c r="BF363" s="17">
        <f>BF364</f>
        <v>0</v>
      </c>
      <c r="BG363" s="17">
        <f>BG364</f>
        <v>0</v>
      </c>
      <c r="BH363" s="17">
        <f>BH364</f>
        <v>0</v>
      </c>
      <c r="BI363" s="17">
        <f>BI364</f>
        <v>0</v>
      </c>
      <c r="BJ363" s="17">
        <f>BJ364</f>
        <v>0</v>
      </c>
      <c r="BK363" s="17">
        <f>BK364</f>
        <v>0</v>
      </c>
      <c r="BL363" s="17">
        <f>BL364</f>
        <v>0</v>
      </c>
      <c r="BM363" s="17">
        <f>BM364</f>
        <v>0</v>
      </c>
      <c r="BN363" s="17">
        <f>BN364</f>
        <v>0</v>
      </c>
      <c r="BO363" s="17">
        <f t="shared" si="1555"/>
        <v>552.10000000000002</v>
      </c>
      <c r="BP363" s="17">
        <f t="shared" si="1556"/>
        <v>552.10000000000002</v>
      </c>
      <c r="BQ363" s="17">
        <f t="shared" si="1557"/>
        <v>552.10000000000002</v>
      </c>
      <c r="BR363" s="17">
        <f>BR364</f>
        <v>0</v>
      </c>
      <c r="BS363" s="17">
        <f>BS364</f>
        <v>0</v>
      </c>
      <c r="BT363" s="17">
        <f>BT364</f>
        <v>0</v>
      </c>
      <c r="BU363" s="17">
        <f t="shared" si="1558"/>
        <v>552.10000000000002</v>
      </c>
      <c r="BV363" s="17">
        <f t="shared" si="1559"/>
        <v>552.10000000000002</v>
      </c>
      <c r="BW363" s="17">
        <f t="shared" si="1560"/>
        <v>552.10000000000002</v>
      </c>
      <c r="BX363" s="17">
        <f>BX364</f>
        <v>0</v>
      </c>
      <c r="BY363" s="17">
        <f>BY364</f>
        <v>0</v>
      </c>
      <c r="BZ363" s="17">
        <f>BZ364</f>
        <v>0</v>
      </c>
      <c r="CA363" s="17">
        <f>CA364</f>
        <v>0</v>
      </c>
      <c r="CB363" s="17">
        <f>CB364</f>
        <v>0</v>
      </c>
      <c r="CC363" s="17">
        <f>CC364</f>
        <v>0</v>
      </c>
      <c r="CD363" s="17">
        <f>CD364</f>
        <v>0</v>
      </c>
      <c r="CE363" s="17">
        <f>CE364</f>
        <v>0</v>
      </c>
      <c r="CF363" s="17">
        <f>CF364</f>
        <v>0</v>
      </c>
      <c r="CG363" s="17">
        <f t="shared" si="1561"/>
        <v>552.10000000000002</v>
      </c>
      <c r="CH363" s="17">
        <f t="shared" si="1562"/>
        <v>552.10000000000002</v>
      </c>
      <c r="CI363" s="17">
        <f t="shared" si="1563"/>
        <v>552.10000000000002</v>
      </c>
      <c r="CJ363" s="17">
        <f>CJ364</f>
        <v>0</v>
      </c>
      <c r="CK363" s="32"/>
      <c r="CL363" s="32"/>
      <c r="CM363" s="1"/>
      <c r="CN363" s="1"/>
      <c r="CO363" s="1"/>
      <c r="CP363" s="1"/>
      <c r="CQ363" s="1"/>
      <c r="CR363" s="1"/>
      <c r="CS363" s="1"/>
    </row>
    <row r="364" s="1" customFormat="1">
      <c r="A364" s="30" t="s">
        <v>306</v>
      </c>
      <c r="B364" s="30" t="s">
        <v>177</v>
      </c>
      <c r="C364" s="30" t="s">
        <v>34</v>
      </c>
      <c r="D364" s="30" t="s">
        <v>328</v>
      </c>
      <c r="E364" s="30" t="s">
        <v>140</v>
      </c>
      <c r="F364" s="31" t="s">
        <v>141</v>
      </c>
      <c r="G364" s="17">
        <v>552.10000000000002</v>
      </c>
      <c r="H364" s="17">
        <v>552.10000000000002</v>
      </c>
      <c r="I364" s="17">
        <v>552.10000000000002</v>
      </c>
      <c r="J364" s="17"/>
      <c r="K364" s="17"/>
      <c r="L364" s="17"/>
      <c r="M364" s="17">
        <f t="shared" si="1540"/>
        <v>552.10000000000002</v>
      </c>
      <c r="N364" s="17">
        <f t="shared" si="1541"/>
        <v>552.10000000000002</v>
      </c>
      <c r="O364" s="17">
        <f t="shared" si="1542"/>
        <v>552.10000000000002</v>
      </c>
      <c r="P364" s="17"/>
      <c r="Q364" s="17"/>
      <c r="R364" s="17"/>
      <c r="S364" s="17"/>
      <c r="T364" s="17"/>
      <c r="U364" s="17"/>
      <c r="V364" s="17"/>
      <c r="W364" s="17"/>
      <c r="X364" s="17"/>
      <c r="Y364" s="17">
        <f t="shared" si="1543"/>
        <v>552.10000000000002</v>
      </c>
      <c r="Z364" s="17">
        <f t="shared" si="1544"/>
        <v>552.10000000000002</v>
      </c>
      <c r="AA364" s="17">
        <f t="shared" si="1545"/>
        <v>552.10000000000002</v>
      </c>
      <c r="AB364" s="17"/>
      <c r="AC364" s="17"/>
      <c r="AD364" s="17"/>
      <c r="AE364" s="17">
        <f t="shared" si="1546"/>
        <v>552.10000000000002</v>
      </c>
      <c r="AF364" s="17">
        <f t="shared" si="1547"/>
        <v>552.10000000000002</v>
      </c>
      <c r="AG364" s="17">
        <f t="shared" si="1548"/>
        <v>552.10000000000002</v>
      </c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>
        <f t="shared" si="1549"/>
        <v>552.10000000000002</v>
      </c>
      <c r="AX364" s="17">
        <f t="shared" si="1550"/>
        <v>552.10000000000002</v>
      </c>
      <c r="AY364" s="17">
        <f t="shared" si="1551"/>
        <v>552.10000000000002</v>
      </c>
      <c r="AZ364" s="17"/>
      <c r="BA364" s="17">
        <f t="shared" si="1552"/>
        <v>552.10000000000002</v>
      </c>
      <c r="BB364" s="17">
        <f t="shared" si="1553"/>
        <v>552.10000000000002</v>
      </c>
      <c r="BC364" s="17">
        <f t="shared" si="1554"/>
        <v>552.10000000000002</v>
      </c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>
        <f t="shared" si="1555"/>
        <v>552.10000000000002</v>
      </c>
      <c r="BP364" s="17">
        <f t="shared" si="1556"/>
        <v>552.10000000000002</v>
      </c>
      <c r="BQ364" s="17">
        <f t="shared" si="1557"/>
        <v>552.10000000000002</v>
      </c>
      <c r="BR364" s="17"/>
      <c r="BS364" s="17"/>
      <c r="BT364" s="17"/>
      <c r="BU364" s="17">
        <f t="shared" si="1558"/>
        <v>552.10000000000002</v>
      </c>
      <c r="BV364" s="17">
        <f t="shared" si="1559"/>
        <v>552.10000000000002</v>
      </c>
      <c r="BW364" s="17">
        <f t="shared" si="1560"/>
        <v>552.10000000000002</v>
      </c>
      <c r="BX364" s="17"/>
      <c r="BY364" s="17"/>
      <c r="BZ364" s="17"/>
      <c r="CA364" s="17"/>
      <c r="CB364" s="17"/>
      <c r="CC364" s="17"/>
      <c r="CD364" s="17"/>
      <c r="CE364" s="17"/>
      <c r="CF364" s="17"/>
      <c r="CG364" s="17">
        <f t="shared" si="1561"/>
        <v>552.10000000000002</v>
      </c>
      <c r="CH364" s="17">
        <f t="shared" si="1562"/>
        <v>552.10000000000002</v>
      </c>
      <c r="CI364" s="17">
        <f t="shared" si="1563"/>
        <v>552.10000000000002</v>
      </c>
      <c r="CJ364" s="17"/>
      <c r="CK364" s="32"/>
      <c r="CL364" s="32"/>
      <c r="CM364" s="1"/>
      <c r="CN364" s="1"/>
      <c r="CO364" s="1"/>
      <c r="CP364" s="1"/>
      <c r="CQ364" s="1"/>
      <c r="CR364" s="1"/>
      <c r="CS364" s="1"/>
    </row>
    <row r="365" s="1" customFormat="1">
      <c r="A365" s="30" t="s">
        <v>306</v>
      </c>
      <c r="B365" s="30" t="s">
        <v>177</v>
      </c>
      <c r="C365" s="30" t="s">
        <v>34</v>
      </c>
      <c r="D365" s="30" t="s">
        <v>329</v>
      </c>
      <c r="E365" s="30"/>
      <c r="F365" s="31" t="s">
        <v>330</v>
      </c>
      <c r="G365" s="17">
        <f>G366</f>
        <v>576960.90000000002</v>
      </c>
      <c r="H365" s="17">
        <f>H366</f>
        <v>273309.29999999999</v>
      </c>
      <c r="I365" s="17">
        <f>I366</f>
        <v>456247.70000000001</v>
      </c>
      <c r="J365" s="17">
        <f>J366</f>
        <v>0</v>
      </c>
      <c r="K365" s="17">
        <f>K366</f>
        <v>0</v>
      </c>
      <c r="L365" s="17">
        <f>L366</f>
        <v>0</v>
      </c>
      <c r="M365" s="17">
        <f t="shared" si="1540"/>
        <v>576960.90000000002</v>
      </c>
      <c r="N365" s="17">
        <f t="shared" si="1541"/>
        <v>273309.29999999999</v>
      </c>
      <c r="O365" s="17">
        <f t="shared" si="1542"/>
        <v>456247.70000000001</v>
      </c>
      <c r="P365" s="17">
        <f>P366</f>
        <v>0</v>
      </c>
      <c r="Q365" s="17">
        <f>Q366</f>
        <v>0</v>
      </c>
      <c r="R365" s="17">
        <f>R366</f>
        <v>69107.092000000004</v>
      </c>
      <c r="S365" s="17">
        <f>S366</f>
        <v>165172.53599999999</v>
      </c>
      <c r="T365" s="17">
        <f>T366</f>
        <v>0</v>
      </c>
      <c r="U365" s="17">
        <f>U366</f>
        <v>-63190.881999999998</v>
      </c>
      <c r="V365" s="17">
        <f>V366</f>
        <v>0</v>
      </c>
      <c r="W365" s="17">
        <f>W366</f>
        <v>-0.035999999999999997</v>
      </c>
      <c r="X365" s="17">
        <f>X366</f>
        <v>0</v>
      </c>
      <c r="Y365" s="17">
        <f t="shared" si="1543"/>
        <v>811240.52800000005</v>
      </c>
      <c r="Z365" s="17">
        <f t="shared" si="1544"/>
        <v>210118.41800000001</v>
      </c>
      <c r="AA365" s="17">
        <f t="shared" si="1545"/>
        <v>456247.66399999999</v>
      </c>
      <c r="AB365" s="17">
        <f>AB366</f>
        <v>0</v>
      </c>
      <c r="AC365" s="17">
        <f>AC366</f>
        <v>0</v>
      </c>
      <c r="AD365" s="17">
        <f>AD366</f>
        <v>0</v>
      </c>
      <c r="AE365" s="17">
        <f t="shared" si="1546"/>
        <v>811240.52800000005</v>
      </c>
      <c r="AF365" s="17">
        <f t="shared" si="1547"/>
        <v>210118.41800000001</v>
      </c>
      <c r="AG365" s="17">
        <f t="shared" si="1548"/>
        <v>456247.66399999999</v>
      </c>
      <c r="AH365" s="17">
        <f>AH366</f>
        <v>0</v>
      </c>
      <c r="AI365" s="17">
        <f>AI366</f>
        <v>0</v>
      </c>
      <c r="AJ365" s="17">
        <f>AJ366</f>
        <v>0</v>
      </c>
      <c r="AK365" s="17">
        <f>AK366</f>
        <v>0</v>
      </c>
      <c r="AL365" s="17">
        <f>AL366</f>
        <v>0</v>
      </c>
      <c r="AM365" s="17">
        <f>AM366</f>
        <v>0</v>
      </c>
      <c r="AN365" s="17">
        <f>AN366</f>
        <v>0</v>
      </c>
      <c r="AO365" s="17">
        <f>AO366</f>
        <v>0</v>
      </c>
      <c r="AP365" s="17">
        <f>AP366</f>
        <v>0</v>
      </c>
      <c r="AQ365" s="17">
        <f>AQ366</f>
        <v>0</v>
      </c>
      <c r="AR365" s="17">
        <f>AR366</f>
        <v>0</v>
      </c>
      <c r="AS365" s="17">
        <f>AS366</f>
        <v>0</v>
      </c>
      <c r="AT365" s="17">
        <f>AT366</f>
        <v>0</v>
      </c>
      <c r="AU365" s="17">
        <f>AU366</f>
        <v>0</v>
      </c>
      <c r="AV365" s="17">
        <f>AV366</f>
        <v>0</v>
      </c>
      <c r="AW365" s="17">
        <f t="shared" si="1549"/>
        <v>811240.52800000005</v>
      </c>
      <c r="AX365" s="17">
        <f t="shared" si="1550"/>
        <v>210118.41800000001</v>
      </c>
      <c r="AY365" s="17">
        <f t="shared" si="1551"/>
        <v>456247.66399999999</v>
      </c>
      <c r="AZ365" s="17">
        <f>AZ366</f>
        <v>0</v>
      </c>
      <c r="BA365" s="17">
        <f t="shared" si="1552"/>
        <v>811240.52800000005</v>
      </c>
      <c r="BB365" s="17">
        <f t="shared" si="1553"/>
        <v>210118.41800000001</v>
      </c>
      <c r="BC365" s="17">
        <f t="shared" si="1554"/>
        <v>456247.66399999999</v>
      </c>
      <c r="BD365" s="17">
        <f>BD366</f>
        <v>1237.5</v>
      </c>
      <c r="BE365" s="17">
        <f>BE366</f>
        <v>-44495.839999999997</v>
      </c>
      <c r="BF365" s="17">
        <f>BF366</f>
        <v>0</v>
      </c>
      <c r="BG365" s="17">
        <f>BG366</f>
        <v>0</v>
      </c>
      <c r="BH365" s="17">
        <f>BH366</f>
        <v>0</v>
      </c>
      <c r="BI365" s="17">
        <f>BI366</f>
        <v>0</v>
      </c>
      <c r="BJ365" s="17">
        <f>BJ366</f>
        <v>0</v>
      </c>
      <c r="BK365" s="17">
        <f>BK366</f>
        <v>0</v>
      </c>
      <c r="BL365" s="17">
        <f>BL366</f>
        <v>0</v>
      </c>
      <c r="BM365" s="17">
        <f>BM366</f>
        <v>0</v>
      </c>
      <c r="BN365" s="17">
        <f>BN366</f>
        <v>0</v>
      </c>
      <c r="BO365" s="17">
        <f t="shared" si="1555"/>
        <v>767982.18800000008</v>
      </c>
      <c r="BP365" s="17">
        <f t="shared" si="1556"/>
        <v>210118.41800000001</v>
      </c>
      <c r="BQ365" s="17">
        <f t="shared" si="1557"/>
        <v>456247.66399999999</v>
      </c>
      <c r="BR365" s="17">
        <f>BR366</f>
        <v>-1237.5</v>
      </c>
      <c r="BS365" s="17">
        <f>BS366</f>
        <v>0</v>
      </c>
      <c r="BT365" s="17">
        <f>BT366</f>
        <v>0</v>
      </c>
      <c r="BU365" s="17">
        <f t="shared" si="1558"/>
        <v>766744.68800000008</v>
      </c>
      <c r="BV365" s="17">
        <f t="shared" si="1559"/>
        <v>210118.41800000001</v>
      </c>
      <c r="BW365" s="17">
        <f t="shared" si="1560"/>
        <v>456247.66399999999</v>
      </c>
      <c r="BX365" s="17">
        <f>BX366</f>
        <v>0</v>
      </c>
      <c r="BY365" s="17">
        <f>BY366</f>
        <v>1237.5</v>
      </c>
      <c r="BZ365" s="17">
        <f>BZ366</f>
        <v>0</v>
      </c>
      <c r="CA365" s="17">
        <f>CA366</f>
        <v>0</v>
      </c>
      <c r="CB365" s="17">
        <f>CB366</f>
        <v>0</v>
      </c>
      <c r="CC365" s="17">
        <f>CC366</f>
        <v>0</v>
      </c>
      <c r="CD365" s="17">
        <f>CD366</f>
        <v>0</v>
      </c>
      <c r="CE365" s="17">
        <f>CE366</f>
        <v>0</v>
      </c>
      <c r="CF365" s="17">
        <f>CF366</f>
        <v>0</v>
      </c>
      <c r="CG365" s="17">
        <f t="shared" si="1561"/>
        <v>767982.18800000008</v>
      </c>
      <c r="CH365" s="17">
        <f t="shared" si="1562"/>
        <v>210118.41800000001</v>
      </c>
      <c r="CI365" s="17">
        <f t="shared" si="1563"/>
        <v>456247.66399999999</v>
      </c>
      <c r="CJ365" s="17">
        <f>CJ366</f>
        <v>0</v>
      </c>
      <c r="CK365" s="32"/>
      <c r="CL365" s="32"/>
      <c r="CM365" s="1"/>
      <c r="CN365" s="1"/>
      <c r="CO365" s="1"/>
      <c r="CP365" s="1"/>
      <c r="CQ365" s="1"/>
      <c r="CR365" s="1"/>
      <c r="CS365" s="1"/>
    </row>
    <row r="366" s="1" customFormat="1">
      <c r="A366" s="30" t="s">
        <v>306</v>
      </c>
      <c r="B366" s="30" t="s">
        <v>177</v>
      </c>
      <c r="C366" s="30" t="s">
        <v>34</v>
      </c>
      <c r="D366" s="30" t="s">
        <v>329</v>
      </c>
      <c r="E366" s="30" t="s">
        <v>140</v>
      </c>
      <c r="F366" s="31" t="s">
        <v>141</v>
      </c>
      <c r="G366" s="17">
        <v>576960.90000000002</v>
      </c>
      <c r="H366" s="17">
        <v>273309.29999999999</v>
      </c>
      <c r="I366" s="17">
        <v>456247.70000000001</v>
      </c>
      <c r="J366" s="17"/>
      <c r="K366" s="17"/>
      <c r="L366" s="17"/>
      <c r="M366" s="17">
        <f t="shared" si="1540"/>
        <v>576960.90000000002</v>
      </c>
      <c r="N366" s="17">
        <f t="shared" si="1541"/>
        <v>273309.29999999999</v>
      </c>
      <c r="O366" s="17">
        <f t="shared" si="1542"/>
        <v>456247.70000000001</v>
      </c>
      <c r="P366" s="17"/>
      <c r="Q366" s="17"/>
      <c r="R366" s="17">
        <v>69107.092000000004</v>
      </c>
      <c r="S366" s="17">
        <v>165172.53599999999</v>
      </c>
      <c r="T366" s="17"/>
      <c r="U366" s="17">
        <v>-63190.881999999998</v>
      </c>
      <c r="V366" s="17"/>
      <c r="W366" s="17">
        <v>-0.035999999999999997</v>
      </c>
      <c r="X366" s="17"/>
      <c r="Y366" s="17">
        <f t="shared" si="1543"/>
        <v>811240.52800000005</v>
      </c>
      <c r="Z366" s="17">
        <f t="shared" si="1544"/>
        <v>210118.41800000001</v>
      </c>
      <c r="AA366" s="17">
        <f t="shared" si="1545"/>
        <v>456247.66399999999</v>
      </c>
      <c r="AB366" s="17"/>
      <c r="AC366" s="17"/>
      <c r="AD366" s="17"/>
      <c r="AE366" s="17">
        <f t="shared" si="1546"/>
        <v>811240.52800000005</v>
      </c>
      <c r="AF366" s="17">
        <f t="shared" si="1547"/>
        <v>210118.41800000001</v>
      </c>
      <c r="AG366" s="17">
        <f t="shared" si="1548"/>
        <v>456247.66399999999</v>
      </c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>
        <f t="shared" si="1549"/>
        <v>811240.52800000005</v>
      </c>
      <c r="AX366" s="17">
        <f t="shared" si="1550"/>
        <v>210118.41800000001</v>
      </c>
      <c r="AY366" s="17">
        <f t="shared" si="1551"/>
        <v>456247.66399999999</v>
      </c>
      <c r="AZ366" s="17"/>
      <c r="BA366" s="17">
        <f t="shared" si="1552"/>
        <v>811240.52800000005</v>
      </c>
      <c r="BB366" s="17">
        <f t="shared" si="1553"/>
        <v>210118.41800000001</v>
      </c>
      <c r="BC366" s="17">
        <f t="shared" si="1554"/>
        <v>456247.66399999999</v>
      </c>
      <c r="BD366" s="17">
        <v>1237.5</v>
      </c>
      <c r="BE366" s="17">
        <v>-44495.839999999997</v>
      </c>
      <c r="BF366" s="17"/>
      <c r="BG366" s="17"/>
      <c r="BH366" s="17"/>
      <c r="BI366" s="17"/>
      <c r="BJ366" s="17"/>
      <c r="BK366" s="17"/>
      <c r="BL366" s="17"/>
      <c r="BM366" s="17"/>
      <c r="BN366" s="17"/>
      <c r="BO366" s="17">
        <f t="shared" si="1555"/>
        <v>767982.18800000008</v>
      </c>
      <c r="BP366" s="17">
        <f t="shared" si="1556"/>
        <v>210118.41800000001</v>
      </c>
      <c r="BQ366" s="17">
        <f t="shared" si="1557"/>
        <v>456247.66399999999</v>
      </c>
      <c r="BR366" s="17">
        <v>-1237.5</v>
      </c>
      <c r="BS366" s="17"/>
      <c r="BT366" s="17"/>
      <c r="BU366" s="17">
        <f t="shared" si="1558"/>
        <v>766744.68800000008</v>
      </c>
      <c r="BV366" s="17">
        <f t="shared" si="1559"/>
        <v>210118.41800000001</v>
      </c>
      <c r="BW366" s="17">
        <f t="shared" si="1560"/>
        <v>456247.66399999999</v>
      </c>
      <c r="BX366" s="17"/>
      <c r="BY366" s="17">
        <v>1237.5</v>
      </c>
      <c r="BZ366" s="17"/>
      <c r="CA366" s="17"/>
      <c r="CB366" s="17"/>
      <c r="CC366" s="17"/>
      <c r="CD366" s="17"/>
      <c r="CE366" s="17"/>
      <c r="CF366" s="17"/>
      <c r="CG366" s="17">
        <f t="shared" si="1561"/>
        <v>767982.18800000008</v>
      </c>
      <c r="CH366" s="17">
        <f t="shared" si="1562"/>
        <v>210118.41800000001</v>
      </c>
      <c r="CI366" s="17">
        <f t="shared" si="1563"/>
        <v>456247.66399999999</v>
      </c>
      <c r="CJ366" s="17"/>
      <c r="CK366" s="32"/>
      <c r="CL366" s="32"/>
      <c r="CM366" s="1"/>
      <c r="CN366" s="1"/>
      <c r="CO366" s="1"/>
      <c r="CP366" s="1"/>
      <c r="CQ366" s="1"/>
      <c r="CR366" s="1"/>
      <c r="CS366" s="1"/>
    </row>
    <row r="367" s="1" customFormat="1">
      <c r="A367" s="30" t="s">
        <v>306</v>
      </c>
      <c r="B367" s="30" t="s">
        <v>177</v>
      </c>
      <c r="C367" s="30" t="s">
        <v>34</v>
      </c>
      <c r="D367" s="30" t="s">
        <v>331</v>
      </c>
      <c r="E367" s="30"/>
      <c r="F367" s="31" t="s">
        <v>332</v>
      </c>
      <c r="G367" s="17">
        <f>G368</f>
        <v>5850</v>
      </c>
      <c r="H367" s="17">
        <f>H368</f>
        <v>0</v>
      </c>
      <c r="I367" s="17">
        <f>I368</f>
        <v>0</v>
      </c>
      <c r="J367" s="17">
        <f>J368</f>
        <v>0</v>
      </c>
      <c r="K367" s="17">
        <f>K368</f>
        <v>0</v>
      </c>
      <c r="L367" s="17">
        <f>L368</f>
        <v>0</v>
      </c>
      <c r="M367" s="17">
        <f t="shared" si="1540"/>
        <v>5850</v>
      </c>
      <c r="N367" s="17">
        <f t="shared" si="1541"/>
        <v>0</v>
      </c>
      <c r="O367" s="17">
        <f t="shared" si="1542"/>
        <v>0</v>
      </c>
      <c r="P367" s="17">
        <f>P368</f>
        <v>0</v>
      </c>
      <c r="Q367" s="17">
        <f>Q368</f>
        <v>0</v>
      </c>
      <c r="R367" s="17">
        <f>R368</f>
        <v>0</v>
      </c>
      <c r="S367" s="17">
        <f>S368</f>
        <v>0</v>
      </c>
      <c r="T367" s="17">
        <f>T368</f>
        <v>0</v>
      </c>
      <c r="U367" s="17">
        <f>U368</f>
        <v>0</v>
      </c>
      <c r="V367" s="17">
        <f>V368</f>
        <v>0</v>
      </c>
      <c r="W367" s="17">
        <f>W368</f>
        <v>0</v>
      </c>
      <c r="X367" s="17">
        <f>X368</f>
        <v>0</v>
      </c>
      <c r="Y367" s="17">
        <f t="shared" si="1543"/>
        <v>5850</v>
      </c>
      <c r="Z367" s="17">
        <f t="shared" si="1544"/>
        <v>0</v>
      </c>
      <c r="AA367" s="17">
        <f t="shared" si="1545"/>
        <v>0</v>
      </c>
      <c r="AB367" s="17">
        <f>AB368</f>
        <v>0</v>
      </c>
      <c r="AC367" s="17">
        <f>AC368</f>
        <v>0</v>
      </c>
      <c r="AD367" s="17">
        <f>AD368</f>
        <v>0</v>
      </c>
      <c r="AE367" s="17">
        <f t="shared" si="1546"/>
        <v>5850</v>
      </c>
      <c r="AF367" s="17">
        <f t="shared" si="1547"/>
        <v>0</v>
      </c>
      <c r="AG367" s="17">
        <f t="shared" si="1548"/>
        <v>0</v>
      </c>
      <c r="AH367" s="17">
        <f>AH368</f>
        <v>0</v>
      </c>
      <c r="AI367" s="17">
        <f>AI368</f>
        <v>0</v>
      </c>
      <c r="AJ367" s="17">
        <f>AJ368</f>
        <v>0</v>
      </c>
      <c r="AK367" s="17">
        <f>AK368</f>
        <v>0</v>
      </c>
      <c r="AL367" s="17">
        <f>AL368</f>
        <v>0</v>
      </c>
      <c r="AM367" s="17">
        <f>AM368</f>
        <v>0</v>
      </c>
      <c r="AN367" s="17">
        <f>AN368</f>
        <v>0</v>
      </c>
      <c r="AO367" s="17">
        <f>AO368</f>
        <v>0</v>
      </c>
      <c r="AP367" s="17">
        <f>AP368</f>
        <v>0</v>
      </c>
      <c r="AQ367" s="17">
        <f>AQ368</f>
        <v>0</v>
      </c>
      <c r="AR367" s="17">
        <f>AR368</f>
        <v>0</v>
      </c>
      <c r="AS367" s="17">
        <f>AS368</f>
        <v>0</v>
      </c>
      <c r="AT367" s="17">
        <f>AT368</f>
        <v>0</v>
      </c>
      <c r="AU367" s="17">
        <f>AU368</f>
        <v>0</v>
      </c>
      <c r="AV367" s="17">
        <f>AV368</f>
        <v>0</v>
      </c>
      <c r="AW367" s="17">
        <f t="shared" si="1549"/>
        <v>5850</v>
      </c>
      <c r="AX367" s="17">
        <f t="shared" si="1550"/>
        <v>0</v>
      </c>
      <c r="AY367" s="17">
        <f t="shared" si="1551"/>
        <v>0</v>
      </c>
      <c r="AZ367" s="17">
        <f>AZ368</f>
        <v>0</v>
      </c>
      <c r="BA367" s="17">
        <f t="shared" si="1552"/>
        <v>5850</v>
      </c>
      <c r="BB367" s="17">
        <f t="shared" si="1553"/>
        <v>0</v>
      </c>
      <c r="BC367" s="17">
        <f t="shared" si="1554"/>
        <v>0</v>
      </c>
      <c r="BD367" s="17">
        <f>BD368</f>
        <v>0</v>
      </c>
      <c r="BE367" s="17">
        <f>BE368</f>
        <v>0</v>
      </c>
      <c r="BF367" s="17">
        <f>BF368</f>
        <v>0</v>
      </c>
      <c r="BG367" s="17">
        <f>BG368</f>
        <v>0</v>
      </c>
      <c r="BH367" s="17">
        <f>BH368</f>
        <v>0</v>
      </c>
      <c r="BI367" s="17">
        <f>BI368</f>
        <v>0</v>
      </c>
      <c r="BJ367" s="17">
        <f>BJ368</f>
        <v>0</v>
      </c>
      <c r="BK367" s="17">
        <f>BK368</f>
        <v>0</v>
      </c>
      <c r="BL367" s="17">
        <f>BL368</f>
        <v>0</v>
      </c>
      <c r="BM367" s="17">
        <f>BM368</f>
        <v>0</v>
      </c>
      <c r="BN367" s="17">
        <f>BN368</f>
        <v>0</v>
      </c>
      <c r="BO367" s="17">
        <f t="shared" si="1555"/>
        <v>5850</v>
      </c>
      <c r="BP367" s="17">
        <f t="shared" si="1556"/>
        <v>0</v>
      </c>
      <c r="BQ367" s="17">
        <f t="shared" si="1557"/>
        <v>0</v>
      </c>
      <c r="BR367" s="17">
        <f>BR368</f>
        <v>0</v>
      </c>
      <c r="BS367" s="17">
        <f>BS368</f>
        <v>0</v>
      </c>
      <c r="BT367" s="17">
        <f>BT368</f>
        <v>0</v>
      </c>
      <c r="BU367" s="17">
        <f t="shared" si="1558"/>
        <v>5850</v>
      </c>
      <c r="BV367" s="17">
        <f t="shared" si="1559"/>
        <v>0</v>
      </c>
      <c r="BW367" s="17">
        <f t="shared" si="1560"/>
        <v>0</v>
      </c>
      <c r="BX367" s="17">
        <f>BX368</f>
        <v>0</v>
      </c>
      <c r="BY367" s="17">
        <f>BY368</f>
        <v>0</v>
      </c>
      <c r="BZ367" s="17">
        <f>BZ368</f>
        <v>0</v>
      </c>
      <c r="CA367" s="17">
        <f>CA368</f>
        <v>0</v>
      </c>
      <c r="CB367" s="17">
        <f>CB368</f>
        <v>0</v>
      </c>
      <c r="CC367" s="17">
        <f>CC368</f>
        <v>0</v>
      </c>
      <c r="CD367" s="17">
        <f>CD368</f>
        <v>0</v>
      </c>
      <c r="CE367" s="17">
        <f>CE368</f>
        <v>0</v>
      </c>
      <c r="CF367" s="17">
        <f>CF368</f>
        <v>0</v>
      </c>
      <c r="CG367" s="17">
        <f t="shared" si="1561"/>
        <v>5850</v>
      </c>
      <c r="CH367" s="17">
        <f t="shared" si="1562"/>
        <v>0</v>
      </c>
      <c r="CI367" s="17">
        <f t="shared" si="1563"/>
        <v>0</v>
      </c>
      <c r="CJ367" s="17">
        <f>CJ368</f>
        <v>0</v>
      </c>
      <c r="CK367" s="32"/>
      <c r="CL367" s="32"/>
      <c r="CM367" s="1"/>
      <c r="CN367" s="1"/>
      <c r="CO367" s="1"/>
      <c r="CP367" s="1"/>
      <c r="CQ367" s="1"/>
      <c r="CR367" s="1"/>
      <c r="CS367" s="1"/>
    </row>
    <row r="368" s="1" customFormat="1">
      <c r="A368" s="30" t="s">
        <v>306</v>
      </c>
      <c r="B368" s="30" t="s">
        <v>177</v>
      </c>
      <c r="C368" s="30" t="s">
        <v>34</v>
      </c>
      <c r="D368" s="30" t="s">
        <v>331</v>
      </c>
      <c r="E368" s="30" t="s">
        <v>140</v>
      </c>
      <c r="F368" s="31" t="s">
        <v>141</v>
      </c>
      <c r="G368" s="17">
        <v>5850</v>
      </c>
      <c r="H368" s="17">
        <v>0</v>
      </c>
      <c r="I368" s="17">
        <v>0</v>
      </c>
      <c r="J368" s="17"/>
      <c r="K368" s="17"/>
      <c r="L368" s="17"/>
      <c r="M368" s="17">
        <f t="shared" si="1540"/>
        <v>5850</v>
      </c>
      <c r="N368" s="17">
        <f t="shared" si="1541"/>
        <v>0</v>
      </c>
      <c r="O368" s="17">
        <f t="shared" si="1542"/>
        <v>0</v>
      </c>
      <c r="P368" s="17"/>
      <c r="Q368" s="17"/>
      <c r="R368" s="17"/>
      <c r="S368" s="17"/>
      <c r="T368" s="17"/>
      <c r="U368" s="17"/>
      <c r="V368" s="17"/>
      <c r="W368" s="17"/>
      <c r="X368" s="17"/>
      <c r="Y368" s="17">
        <f t="shared" si="1543"/>
        <v>5850</v>
      </c>
      <c r="Z368" s="17">
        <f t="shared" si="1544"/>
        <v>0</v>
      </c>
      <c r="AA368" s="17">
        <f t="shared" si="1545"/>
        <v>0</v>
      </c>
      <c r="AB368" s="17"/>
      <c r="AC368" s="17"/>
      <c r="AD368" s="17"/>
      <c r="AE368" s="17">
        <f t="shared" si="1546"/>
        <v>5850</v>
      </c>
      <c r="AF368" s="17">
        <f t="shared" si="1547"/>
        <v>0</v>
      </c>
      <c r="AG368" s="17">
        <f t="shared" si="1548"/>
        <v>0</v>
      </c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>
        <f t="shared" si="1549"/>
        <v>5850</v>
      </c>
      <c r="AX368" s="17">
        <f t="shared" si="1550"/>
        <v>0</v>
      </c>
      <c r="AY368" s="17">
        <f t="shared" si="1551"/>
        <v>0</v>
      </c>
      <c r="AZ368" s="17"/>
      <c r="BA368" s="17">
        <f t="shared" si="1552"/>
        <v>5850</v>
      </c>
      <c r="BB368" s="17">
        <f t="shared" si="1553"/>
        <v>0</v>
      </c>
      <c r="BC368" s="17">
        <f t="shared" si="1554"/>
        <v>0</v>
      </c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>
        <f t="shared" si="1555"/>
        <v>5850</v>
      </c>
      <c r="BP368" s="17">
        <f t="shared" si="1556"/>
        <v>0</v>
      </c>
      <c r="BQ368" s="17">
        <f t="shared" si="1557"/>
        <v>0</v>
      </c>
      <c r="BR368" s="17"/>
      <c r="BS368" s="17"/>
      <c r="BT368" s="17"/>
      <c r="BU368" s="17">
        <f t="shared" si="1558"/>
        <v>5850</v>
      </c>
      <c r="BV368" s="17">
        <f t="shared" si="1559"/>
        <v>0</v>
      </c>
      <c r="BW368" s="17">
        <f t="shared" si="1560"/>
        <v>0</v>
      </c>
      <c r="BX368" s="17"/>
      <c r="BY368" s="17"/>
      <c r="BZ368" s="17"/>
      <c r="CA368" s="17"/>
      <c r="CB368" s="17"/>
      <c r="CC368" s="17"/>
      <c r="CD368" s="17"/>
      <c r="CE368" s="17"/>
      <c r="CF368" s="17"/>
      <c r="CG368" s="17">
        <f t="shared" si="1561"/>
        <v>5850</v>
      </c>
      <c r="CH368" s="17">
        <f t="shared" si="1562"/>
        <v>0</v>
      </c>
      <c r="CI368" s="17">
        <f t="shared" si="1563"/>
        <v>0</v>
      </c>
      <c r="CJ368" s="17"/>
      <c r="CK368" s="32"/>
      <c r="CL368" s="32"/>
      <c r="CM368" s="1"/>
      <c r="CN368" s="1"/>
      <c r="CO368" s="1"/>
      <c r="CP368" s="1"/>
      <c r="CQ368" s="1"/>
      <c r="CR368" s="1"/>
      <c r="CS368" s="1"/>
    </row>
    <row r="369" s="25" customFormat="1">
      <c r="A369" s="26" t="s">
        <v>306</v>
      </c>
      <c r="B369" s="26" t="s">
        <v>177</v>
      </c>
      <c r="C369" s="26" t="s">
        <v>333</v>
      </c>
      <c r="D369" s="26"/>
      <c r="E369" s="26"/>
      <c r="F369" s="27" t="s">
        <v>334</v>
      </c>
      <c r="G369" s="28">
        <f>G370+G375</f>
        <v>11917085.699999999</v>
      </c>
      <c r="H369" s="28">
        <f>H370+H375</f>
        <v>14529853.799999999</v>
      </c>
      <c r="I369" s="28">
        <f>I370+I375</f>
        <v>11987206.699999997</v>
      </c>
      <c r="J369" s="28">
        <f>J370+J375</f>
        <v>-8391.8999999999996</v>
      </c>
      <c r="K369" s="28">
        <f>K370+K375</f>
        <v>-8391.8999999999996</v>
      </c>
      <c r="L369" s="28">
        <f>L370+L375</f>
        <v>-8391.8999999999996</v>
      </c>
      <c r="M369" s="28">
        <f t="shared" si="1540"/>
        <v>11908693.799999999</v>
      </c>
      <c r="N369" s="28">
        <f t="shared" si="1541"/>
        <v>14521461.899999999</v>
      </c>
      <c r="O369" s="28">
        <f t="shared" si="1542"/>
        <v>11978814.799999997</v>
      </c>
      <c r="P369" s="28">
        <f>P370+P375</f>
        <v>0</v>
      </c>
      <c r="Q369" s="28">
        <f>Q370+Q375</f>
        <v>0</v>
      </c>
      <c r="R369" s="28">
        <f>R370+R375</f>
        <v>53816.599000000002</v>
      </c>
      <c r="S369" s="28">
        <f>S370+S375</f>
        <v>90859.245999999999</v>
      </c>
      <c r="T369" s="28">
        <f>T370+T375</f>
        <v>0</v>
      </c>
      <c r="U369" s="28">
        <f>U370+U375</f>
        <v>-55854</v>
      </c>
      <c r="V369" s="28">
        <f>V370+V375</f>
        <v>0</v>
      </c>
      <c r="W369" s="28">
        <f>W370+W375</f>
        <v>0</v>
      </c>
      <c r="X369" s="28">
        <f>X370+X375</f>
        <v>0</v>
      </c>
      <c r="Y369" s="28">
        <f t="shared" si="1543"/>
        <v>12053369.644999998</v>
      </c>
      <c r="Z369" s="28">
        <f t="shared" si="1544"/>
        <v>14465607.899999999</v>
      </c>
      <c r="AA369" s="28">
        <f t="shared" si="1545"/>
        <v>11978814.799999997</v>
      </c>
      <c r="AB369" s="28">
        <f>AB370+AB375</f>
        <v>0</v>
      </c>
      <c r="AC369" s="28">
        <f>AC370+AC375</f>
        <v>0</v>
      </c>
      <c r="AD369" s="28">
        <f>AD370+AD375</f>
        <v>0</v>
      </c>
      <c r="AE369" s="28">
        <f t="shared" si="1546"/>
        <v>12053369.644999998</v>
      </c>
      <c r="AF369" s="28">
        <f t="shared" si="1547"/>
        <v>14465607.899999999</v>
      </c>
      <c r="AG369" s="28">
        <f t="shared" si="1548"/>
        <v>11978814.799999997</v>
      </c>
      <c r="AH369" s="28">
        <f>AH370+AH375</f>
        <v>584330.08999999997</v>
      </c>
      <c r="AI369" s="28">
        <f>AI370+AI375</f>
        <v>0</v>
      </c>
      <c r="AJ369" s="28">
        <f>AJ370+AJ375</f>
        <v>0</v>
      </c>
      <c r="AK369" s="28">
        <f>AK370+AK375</f>
        <v>0</v>
      </c>
      <c r="AL369" s="28">
        <f>AL370+AL375</f>
        <v>0</v>
      </c>
      <c r="AM369" s="28">
        <f>AM370+AM375</f>
        <v>0</v>
      </c>
      <c r="AN369" s="28">
        <f>AN370+AN375</f>
        <v>0</v>
      </c>
      <c r="AO369" s="28">
        <f>AO370+AO375</f>
        <v>0</v>
      </c>
      <c r="AP369" s="28">
        <f>AP370+AP375</f>
        <v>7.2759576141834259e-12</v>
      </c>
      <c r="AQ369" s="28">
        <f>AQ370+AQ375</f>
        <v>0</v>
      </c>
      <c r="AR369" s="28">
        <f>AR370+AR375</f>
        <v>0</v>
      </c>
      <c r="AS369" s="28">
        <f>AS370+AS375</f>
        <v>0</v>
      </c>
      <c r="AT369" s="28">
        <f>AT370+AT375</f>
        <v>0</v>
      </c>
      <c r="AU369" s="28">
        <f>AU370+AU375</f>
        <v>0</v>
      </c>
      <c r="AV369" s="28">
        <f>AV370+AV375</f>
        <v>0</v>
      </c>
      <c r="AW369" s="28">
        <f t="shared" si="1549"/>
        <v>12637699.734999998</v>
      </c>
      <c r="AX369" s="28">
        <f t="shared" si="1550"/>
        <v>14465607.899999999</v>
      </c>
      <c r="AY369" s="28">
        <f t="shared" si="1551"/>
        <v>11978814.799999997</v>
      </c>
      <c r="AZ369" s="28">
        <f>AZ370+AZ375</f>
        <v>0</v>
      </c>
      <c r="BA369" s="28">
        <f t="shared" si="1552"/>
        <v>12637699.734999998</v>
      </c>
      <c r="BB369" s="28">
        <f t="shared" si="1553"/>
        <v>14465607.899999999</v>
      </c>
      <c r="BC369" s="28">
        <f t="shared" si="1554"/>
        <v>11978814.799999997</v>
      </c>
      <c r="BD369" s="28">
        <f>BD370+BD375</f>
        <v>22976.373</v>
      </c>
      <c r="BE369" s="28">
        <f>BE370+BE375</f>
        <v>55089.540000000001</v>
      </c>
      <c r="BF369" s="28">
        <f>BF370+BF375</f>
        <v>52073.205999999998</v>
      </c>
      <c r="BG369" s="28">
        <f>BG370+BG375</f>
        <v>330930.26699999999</v>
      </c>
      <c r="BH369" s="28">
        <f>BH370+BH375</f>
        <v>20594.097000000002</v>
      </c>
      <c r="BI369" s="28">
        <f>BI370+BI375</f>
        <v>0</v>
      </c>
      <c r="BJ369" s="28">
        <f>BJ370+BJ375</f>
        <v>0</v>
      </c>
      <c r="BK369" s="28">
        <f>BK370+BK375</f>
        <v>0</v>
      </c>
      <c r="BL369" s="28">
        <f>BL370+BL375</f>
        <v>0</v>
      </c>
      <c r="BM369" s="28">
        <f>BM370+BM375</f>
        <v>0</v>
      </c>
      <c r="BN369" s="28">
        <f>BN370+BN375</f>
        <v>0</v>
      </c>
      <c r="BO369" s="28">
        <f t="shared" si="1555"/>
        <v>13098769.120999996</v>
      </c>
      <c r="BP369" s="28">
        <f t="shared" si="1556"/>
        <v>14486201.996999998</v>
      </c>
      <c r="BQ369" s="28">
        <f t="shared" si="1557"/>
        <v>11978814.799999997</v>
      </c>
      <c r="BR369" s="28">
        <f>BR370+BR375</f>
        <v>-10177.532999999999</v>
      </c>
      <c r="BS369" s="28">
        <f>BS370+BS375</f>
        <v>0</v>
      </c>
      <c r="BT369" s="28">
        <f>BT370+BT375</f>
        <v>0</v>
      </c>
      <c r="BU369" s="28">
        <f t="shared" si="1558"/>
        <v>13088591.587999996</v>
      </c>
      <c r="BV369" s="28">
        <f t="shared" si="1559"/>
        <v>14486201.996999998</v>
      </c>
      <c r="BW369" s="28">
        <f t="shared" si="1560"/>
        <v>11978814.799999997</v>
      </c>
      <c r="BX369" s="28">
        <f>BX370+BX375</f>
        <v>0</v>
      </c>
      <c r="BY369" s="28">
        <f>BY370+BY375</f>
        <v>9362.1329999999998</v>
      </c>
      <c r="BZ369" s="28">
        <f>BZ370+BZ375</f>
        <v>0</v>
      </c>
      <c r="CA369" s="28">
        <f>CA370+CA375</f>
        <v>0</v>
      </c>
      <c r="CB369" s="28">
        <f>CB370+CB375</f>
        <v>0</v>
      </c>
      <c r="CC369" s="28">
        <f>CC370+CC375</f>
        <v>0</v>
      </c>
      <c r="CD369" s="28">
        <f>CD370+CD375</f>
        <v>0</v>
      </c>
      <c r="CE369" s="28">
        <f>CE370+CE375</f>
        <v>0</v>
      </c>
      <c r="CF369" s="28">
        <f>CF370+CF375</f>
        <v>0</v>
      </c>
      <c r="CG369" s="28">
        <f t="shared" si="1561"/>
        <v>13097953.720999995</v>
      </c>
      <c r="CH369" s="28">
        <f t="shared" si="1562"/>
        <v>14486201.996999998</v>
      </c>
      <c r="CI369" s="28">
        <f t="shared" si="1563"/>
        <v>11978814.799999997</v>
      </c>
      <c r="CJ369" s="28">
        <f>CJ370+CJ375</f>
        <v>0</v>
      </c>
      <c r="CK369" s="29"/>
      <c r="CL369" s="29"/>
      <c r="CM369" s="25"/>
      <c r="CN369" s="25"/>
      <c r="CO369" s="25"/>
      <c r="CP369" s="25"/>
      <c r="CQ369" s="25"/>
      <c r="CR369" s="25"/>
      <c r="CS369" s="25"/>
    </row>
    <row r="370" s="1" customFormat="1">
      <c r="A370" s="30" t="s">
        <v>306</v>
      </c>
      <c r="B370" s="30" t="s">
        <v>177</v>
      </c>
      <c r="C370" s="30" t="s">
        <v>333</v>
      </c>
      <c r="D370" s="30" t="s">
        <v>235</v>
      </c>
      <c r="E370" s="30"/>
      <c r="F370" s="31" t="s">
        <v>236</v>
      </c>
      <c r="G370" s="17">
        <f t="shared" ref="G370:G373" si="1564">G371</f>
        <v>15359.799999999999</v>
      </c>
      <c r="H370" s="17">
        <f t="shared" ref="H370:H373" si="1565">H371</f>
        <v>20575</v>
      </c>
      <c r="I370" s="17">
        <f t="shared" ref="I370:I373" si="1566">I371</f>
        <v>19554.5</v>
      </c>
      <c r="J370" s="17">
        <f t="shared" ref="J370:J373" si="1567">J371</f>
        <v>0</v>
      </c>
      <c r="K370" s="17">
        <f t="shared" ref="K370:K373" si="1568">K371</f>
        <v>0</v>
      </c>
      <c r="L370" s="17">
        <f t="shared" ref="L370:L373" si="1569">L371</f>
        <v>0</v>
      </c>
      <c r="M370" s="17">
        <f t="shared" si="1540"/>
        <v>15359.799999999999</v>
      </c>
      <c r="N370" s="17">
        <f t="shared" si="1541"/>
        <v>20575</v>
      </c>
      <c r="O370" s="17">
        <f t="shared" si="1542"/>
        <v>19554.5</v>
      </c>
      <c r="P370" s="17">
        <f t="shared" ref="P370:P373" si="1570">P371</f>
        <v>0</v>
      </c>
      <c r="Q370" s="17">
        <f t="shared" ref="Q370:Q373" si="1571">Q371</f>
        <v>0</v>
      </c>
      <c r="R370" s="17">
        <f t="shared" ref="R370:R373" si="1572">R371</f>
        <v>0</v>
      </c>
      <c r="S370" s="17">
        <f t="shared" ref="S370:S373" si="1573">S371</f>
        <v>0</v>
      </c>
      <c r="T370" s="17">
        <f t="shared" ref="T370:T373" si="1574">T371</f>
        <v>0</v>
      </c>
      <c r="U370" s="17">
        <f t="shared" ref="U370:U373" si="1575">U371</f>
        <v>0</v>
      </c>
      <c r="V370" s="17">
        <f t="shared" ref="V370:V373" si="1576">V371</f>
        <v>0</v>
      </c>
      <c r="W370" s="17">
        <f t="shared" ref="W370:W373" si="1577">W371</f>
        <v>0</v>
      </c>
      <c r="X370" s="17">
        <f t="shared" ref="X370:X373" si="1578">X371</f>
        <v>0</v>
      </c>
      <c r="Y370" s="17">
        <f t="shared" si="1543"/>
        <v>15359.799999999999</v>
      </c>
      <c r="Z370" s="17">
        <f t="shared" si="1544"/>
        <v>20575</v>
      </c>
      <c r="AA370" s="17">
        <f t="shared" si="1545"/>
        <v>19554.5</v>
      </c>
      <c r="AB370" s="17">
        <f t="shared" ref="AB370:AB373" si="1579">AB371</f>
        <v>0</v>
      </c>
      <c r="AC370" s="17">
        <f t="shared" ref="AC370:AC373" si="1580">AC371</f>
        <v>0</v>
      </c>
      <c r="AD370" s="17">
        <f t="shared" ref="AD370:AD373" si="1581">AD371</f>
        <v>0</v>
      </c>
      <c r="AE370" s="17">
        <f t="shared" si="1546"/>
        <v>15359.799999999999</v>
      </c>
      <c r="AF370" s="17">
        <f t="shared" si="1547"/>
        <v>20575</v>
      </c>
      <c r="AG370" s="17">
        <f t="shared" si="1548"/>
        <v>19554.5</v>
      </c>
      <c r="AH370" s="17">
        <f t="shared" ref="AH370:AH373" si="1582">AH371</f>
        <v>0</v>
      </c>
      <c r="AI370" s="17">
        <f t="shared" ref="AI370:AI373" si="1583">AI371</f>
        <v>0</v>
      </c>
      <c r="AJ370" s="17">
        <f t="shared" ref="AJ370:AJ373" si="1584">AJ371</f>
        <v>0</v>
      </c>
      <c r="AK370" s="17">
        <f t="shared" ref="AK370:AK373" si="1585">AK371</f>
        <v>0</v>
      </c>
      <c r="AL370" s="17">
        <f t="shared" ref="AL370:AL373" si="1586">AL371</f>
        <v>0</v>
      </c>
      <c r="AM370" s="17">
        <f t="shared" ref="AM370:AM373" si="1587">AM371</f>
        <v>0</v>
      </c>
      <c r="AN370" s="17">
        <f t="shared" ref="AN370:AN373" si="1588">AN371</f>
        <v>0</v>
      </c>
      <c r="AO370" s="17">
        <f t="shared" ref="AO370:AO373" si="1589">AO371</f>
        <v>0</v>
      </c>
      <c r="AP370" s="17">
        <f t="shared" ref="AP370:AP373" si="1590">AP371</f>
        <v>0</v>
      </c>
      <c r="AQ370" s="17">
        <f t="shared" ref="AQ370:AQ373" si="1591">AQ371</f>
        <v>0</v>
      </c>
      <c r="AR370" s="17">
        <f t="shared" ref="AR370:AR373" si="1592">AR371</f>
        <v>0</v>
      </c>
      <c r="AS370" s="17">
        <f t="shared" ref="AS370:AS373" si="1593">AS371</f>
        <v>0</v>
      </c>
      <c r="AT370" s="17">
        <f t="shared" ref="AT370:AT373" si="1594">AT371</f>
        <v>0</v>
      </c>
      <c r="AU370" s="17">
        <f t="shared" ref="AU370:AU373" si="1595">AU371</f>
        <v>0</v>
      </c>
      <c r="AV370" s="17">
        <f t="shared" ref="AV370:AV373" si="1596">AV371</f>
        <v>0</v>
      </c>
      <c r="AW370" s="17">
        <f t="shared" si="1549"/>
        <v>15359.799999999999</v>
      </c>
      <c r="AX370" s="17">
        <f t="shared" si="1550"/>
        <v>20575</v>
      </c>
      <c r="AY370" s="17">
        <f t="shared" si="1551"/>
        <v>19554.5</v>
      </c>
      <c r="AZ370" s="17">
        <f t="shared" ref="AZ370:AZ373" si="1597">AZ371</f>
        <v>0</v>
      </c>
      <c r="BA370" s="17">
        <f t="shared" si="1552"/>
        <v>15359.799999999999</v>
      </c>
      <c r="BB370" s="17">
        <f t="shared" si="1553"/>
        <v>20575</v>
      </c>
      <c r="BC370" s="17">
        <f t="shared" si="1554"/>
        <v>19554.5</v>
      </c>
      <c r="BD370" s="17">
        <f t="shared" ref="BD370:BD373" si="1598">BD371</f>
        <v>0</v>
      </c>
      <c r="BE370" s="17">
        <f t="shared" ref="BE370:BE373" si="1599">BE371</f>
        <v>0</v>
      </c>
      <c r="BF370" s="17">
        <f t="shared" ref="BF370:BF373" si="1600">BF371</f>
        <v>0</v>
      </c>
      <c r="BG370" s="17">
        <f t="shared" ref="BG370:BG373" si="1601">BG371</f>
        <v>0</v>
      </c>
      <c r="BH370" s="17">
        <f t="shared" ref="BH370:BH373" si="1602">BH371</f>
        <v>0</v>
      </c>
      <c r="BI370" s="17">
        <f t="shared" ref="BI370:BI373" si="1603">BI371</f>
        <v>0</v>
      </c>
      <c r="BJ370" s="17">
        <f t="shared" ref="BJ370:BJ373" si="1604">BJ371</f>
        <v>0</v>
      </c>
      <c r="BK370" s="17">
        <f t="shared" ref="BK370:BK373" si="1605">BK371</f>
        <v>0</v>
      </c>
      <c r="BL370" s="17">
        <f t="shared" ref="BL370:BL373" si="1606">BL371</f>
        <v>0</v>
      </c>
      <c r="BM370" s="17">
        <f t="shared" ref="BM370:BM373" si="1607">BM371</f>
        <v>0</v>
      </c>
      <c r="BN370" s="17">
        <f t="shared" ref="BN370:BN373" si="1608">BN371</f>
        <v>0</v>
      </c>
      <c r="BO370" s="17">
        <f t="shared" si="1555"/>
        <v>15359.799999999999</v>
      </c>
      <c r="BP370" s="17">
        <f t="shared" si="1556"/>
        <v>20575</v>
      </c>
      <c r="BQ370" s="17">
        <f t="shared" si="1557"/>
        <v>19554.5</v>
      </c>
      <c r="BR370" s="17">
        <f t="shared" ref="BR370:BR373" si="1609">BR371</f>
        <v>0</v>
      </c>
      <c r="BS370" s="17">
        <f t="shared" ref="BS370:BS373" si="1610">BS371</f>
        <v>0</v>
      </c>
      <c r="BT370" s="17">
        <f t="shared" ref="BT370:BT373" si="1611">BT371</f>
        <v>0</v>
      </c>
      <c r="BU370" s="17">
        <f t="shared" si="1558"/>
        <v>15359.799999999999</v>
      </c>
      <c r="BV370" s="17">
        <f t="shared" si="1559"/>
        <v>20575</v>
      </c>
      <c r="BW370" s="17">
        <f t="shared" si="1560"/>
        <v>19554.5</v>
      </c>
      <c r="BX370" s="17">
        <f t="shared" ref="BX370:BX373" si="1612">BX371</f>
        <v>0</v>
      </c>
      <c r="BY370" s="17">
        <f t="shared" ref="BY370:BY373" si="1613">BY371</f>
        <v>0</v>
      </c>
      <c r="BZ370" s="17">
        <f t="shared" ref="BZ370:BZ373" si="1614">BZ371</f>
        <v>0</v>
      </c>
      <c r="CA370" s="17">
        <f t="shared" ref="CA370:CA373" si="1615">CA371</f>
        <v>0</v>
      </c>
      <c r="CB370" s="17">
        <f t="shared" ref="CB370:CB373" si="1616">CB371</f>
        <v>0</v>
      </c>
      <c r="CC370" s="17">
        <f t="shared" ref="CC370:CC373" si="1617">CC371</f>
        <v>0</v>
      </c>
      <c r="CD370" s="17">
        <f t="shared" ref="CD370:CD373" si="1618">CD371</f>
        <v>0</v>
      </c>
      <c r="CE370" s="17">
        <f t="shared" ref="CE370:CE373" si="1619">CE371</f>
        <v>0</v>
      </c>
      <c r="CF370" s="17">
        <f t="shared" ref="CF370:CF373" si="1620">CF371</f>
        <v>0</v>
      </c>
      <c r="CG370" s="17">
        <f t="shared" si="1561"/>
        <v>15359.799999999999</v>
      </c>
      <c r="CH370" s="17">
        <f t="shared" si="1562"/>
        <v>20575</v>
      </c>
      <c r="CI370" s="17">
        <f t="shared" si="1563"/>
        <v>19554.5</v>
      </c>
      <c r="CJ370" s="17">
        <f t="shared" ref="CJ370:CJ373" si="1621">CJ371</f>
        <v>0</v>
      </c>
      <c r="CK370" s="32"/>
      <c r="CL370" s="32"/>
      <c r="CM370" s="1"/>
      <c r="CN370" s="1"/>
      <c r="CO370" s="1"/>
      <c r="CP370" s="1"/>
      <c r="CQ370" s="1"/>
      <c r="CR370" s="1"/>
      <c r="CS370" s="1"/>
    </row>
    <row r="371" s="1" customFormat="1">
      <c r="A371" s="30" t="s">
        <v>306</v>
      </c>
      <c r="B371" s="30" t="s">
        <v>177</v>
      </c>
      <c r="C371" s="30" t="s">
        <v>333</v>
      </c>
      <c r="D371" s="30" t="s">
        <v>237</v>
      </c>
      <c r="E371" s="30"/>
      <c r="F371" s="31" t="s">
        <v>41</v>
      </c>
      <c r="G371" s="17">
        <f t="shared" si="1564"/>
        <v>15359.799999999999</v>
      </c>
      <c r="H371" s="17">
        <f t="shared" si="1565"/>
        <v>20575</v>
      </c>
      <c r="I371" s="17">
        <f t="shared" si="1566"/>
        <v>19554.5</v>
      </c>
      <c r="J371" s="17">
        <f t="shared" si="1567"/>
        <v>0</v>
      </c>
      <c r="K371" s="17">
        <f t="shared" si="1568"/>
        <v>0</v>
      </c>
      <c r="L371" s="17">
        <f t="shared" si="1569"/>
        <v>0</v>
      </c>
      <c r="M371" s="17">
        <f t="shared" si="1540"/>
        <v>15359.799999999999</v>
      </c>
      <c r="N371" s="17">
        <f t="shared" si="1541"/>
        <v>20575</v>
      </c>
      <c r="O371" s="17">
        <f t="shared" si="1542"/>
        <v>19554.5</v>
      </c>
      <c r="P371" s="17">
        <f t="shared" si="1570"/>
        <v>0</v>
      </c>
      <c r="Q371" s="17">
        <f t="shared" si="1571"/>
        <v>0</v>
      </c>
      <c r="R371" s="17">
        <f t="shared" si="1572"/>
        <v>0</v>
      </c>
      <c r="S371" s="17">
        <f t="shared" si="1573"/>
        <v>0</v>
      </c>
      <c r="T371" s="17">
        <f t="shared" si="1574"/>
        <v>0</v>
      </c>
      <c r="U371" s="17">
        <f t="shared" si="1575"/>
        <v>0</v>
      </c>
      <c r="V371" s="17">
        <f t="shared" si="1576"/>
        <v>0</v>
      </c>
      <c r="W371" s="17">
        <f t="shared" si="1577"/>
        <v>0</v>
      </c>
      <c r="X371" s="17">
        <f t="shared" si="1578"/>
        <v>0</v>
      </c>
      <c r="Y371" s="17">
        <f t="shared" si="1543"/>
        <v>15359.799999999999</v>
      </c>
      <c r="Z371" s="17">
        <f t="shared" si="1544"/>
        <v>20575</v>
      </c>
      <c r="AA371" s="17">
        <f t="shared" si="1545"/>
        <v>19554.5</v>
      </c>
      <c r="AB371" s="17">
        <f t="shared" si="1579"/>
        <v>0</v>
      </c>
      <c r="AC371" s="17">
        <f t="shared" si="1580"/>
        <v>0</v>
      </c>
      <c r="AD371" s="17">
        <f t="shared" si="1581"/>
        <v>0</v>
      </c>
      <c r="AE371" s="17">
        <f t="shared" si="1546"/>
        <v>15359.799999999999</v>
      </c>
      <c r="AF371" s="17">
        <f t="shared" si="1547"/>
        <v>20575</v>
      </c>
      <c r="AG371" s="17">
        <f t="shared" si="1548"/>
        <v>19554.5</v>
      </c>
      <c r="AH371" s="17">
        <f t="shared" si="1582"/>
        <v>0</v>
      </c>
      <c r="AI371" s="17">
        <f t="shared" si="1583"/>
        <v>0</v>
      </c>
      <c r="AJ371" s="17">
        <f t="shared" si="1584"/>
        <v>0</v>
      </c>
      <c r="AK371" s="17">
        <f t="shared" si="1585"/>
        <v>0</v>
      </c>
      <c r="AL371" s="17">
        <f t="shared" si="1586"/>
        <v>0</v>
      </c>
      <c r="AM371" s="17">
        <f t="shared" si="1587"/>
        <v>0</v>
      </c>
      <c r="AN371" s="17">
        <f t="shared" si="1588"/>
        <v>0</v>
      </c>
      <c r="AO371" s="17">
        <f t="shared" si="1589"/>
        <v>0</v>
      </c>
      <c r="AP371" s="17">
        <f t="shared" si="1590"/>
        <v>0</v>
      </c>
      <c r="AQ371" s="17">
        <f t="shared" si="1591"/>
        <v>0</v>
      </c>
      <c r="AR371" s="17">
        <f t="shared" si="1592"/>
        <v>0</v>
      </c>
      <c r="AS371" s="17">
        <f t="shared" si="1593"/>
        <v>0</v>
      </c>
      <c r="AT371" s="17">
        <f t="shared" si="1594"/>
        <v>0</v>
      </c>
      <c r="AU371" s="17">
        <f t="shared" si="1595"/>
        <v>0</v>
      </c>
      <c r="AV371" s="17">
        <f t="shared" si="1596"/>
        <v>0</v>
      </c>
      <c r="AW371" s="17">
        <f t="shared" si="1549"/>
        <v>15359.799999999999</v>
      </c>
      <c r="AX371" s="17">
        <f t="shared" si="1550"/>
        <v>20575</v>
      </c>
      <c r="AY371" s="17">
        <f t="shared" si="1551"/>
        <v>19554.5</v>
      </c>
      <c r="AZ371" s="17">
        <f t="shared" si="1597"/>
        <v>0</v>
      </c>
      <c r="BA371" s="17">
        <f t="shared" si="1552"/>
        <v>15359.799999999999</v>
      </c>
      <c r="BB371" s="17">
        <f t="shared" si="1553"/>
        <v>20575</v>
      </c>
      <c r="BC371" s="17">
        <f t="shared" si="1554"/>
        <v>19554.5</v>
      </c>
      <c r="BD371" s="17">
        <f t="shared" si="1598"/>
        <v>0</v>
      </c>
      <c r="BE371" s="17">
        <f t="shared" si="1599"/>
        <v>0</v>
      </c>
      <c r="BF371" s="17">
        <f t="shared" si="1600"/>
        <v>0</v>
      </c>
      <c r="BG371" s="17">
        <f t="shared" si="1601"/>
        <v>0</v>
      </c>
      <c r="BH371" s="17">
        <f t="shared" si="1602"/>
        <v>0</v>
      </c>
      <c r="BI371" s="17">
        <f t="shared" si="1603"/>
        <v>0</v>
      </c>
      <c r="BJ371" s="17">
        <f t="shared" si="1604"/>
        <v>0</v>
      </c>
      <c r="BK371" s="17">
        <f t="shared" si="1605"/>
        <v>0</v>
      </c>
      <c r="BL371" s="17">
        <f t="shared" si="1606"/>
        <v>0</v>
      </c>
      <c r="BM371" s="17">
        <f t="shared" si="1607"/>
        <v>0</v>
      </c>
      <c r="BN371" s="17">
        <f t="shared" si="1608"/>
        <v>0</v>
      </c>
      <c r="BO371" s="17">
        <f t="shared" si="1555"/>
        <v>15359.799999999999</v>
      </c>
      <c r="BP371" s="17">
        <f t="shared" si="1556"/>
        <v>20575</v>
      </c>
      <c r="BQ371" s="17">
        <f t="shared" si="1557"/>
        <v>19554.5</v>
      </c>
      <c r="BR371" s="17">
        <f t="shared" si="1609"/>
        <v>0</v>
      </c>
      <c r="BS371" s="17">
        <f t="shared" si="1610"/>
        <v>0</v>
      </c>
      <c r="BT371" s="17">
        <f t="shared" si="1611"/>
        <v>0</v>
      </c>
      <c r="BU371" s="17">
        <f t="shared" si="1558"/>
        <v>15359.799999999999</v>
      </c>
      <c r="BV371" s="17">
        <f t="shared" si="1559"/>
        <v>20575</v>
      </c>
      <c r="BW371" s="17">
        <f t="shared" si="1560"/>
        <v>19554.5</v>
      </c>
      <c r="BX371" s="17">
        <f t="shared" si="1612"/>
        <v>0</v>
      </c>
      <c r="BY371" s="17">
        <f t="shared" si="1613"/>
        <v>0</v>
      </c>
      <c r="BZ371" s="17">
        <f t="shared" si="1614"/>
        <v>0</v>
      </c>
      <c r="CA371" s="17">
        <f t="shared" si="1615"/>
        <v>0</v>
      </c>
      <c r="CB371" s="17">
        <f t="shared" si="1616"/>
        <v>0</v>
      </c>
      <c r="CC371" s="17">
        <f t="shared" si="1617"/>
        <v>0</v>
      </c>
      <c r="CD371" s="17">
        <f t="shared" si="1618"/>
        <v>0</v>
      </c>
      <c r="CE371" s="17">
        <f t="shared" si="1619"/>
        <v>0</v>
      </c>
      <c r="CF371" s="17">
        <f t="shared" si="1620"/>
        <v>0</v>
      </c>
      <c r="CG371" s="17">
        <f t="shared" si="1561"/>
        <v>15359.799999999999</v>
      </c>
      <c r="CH371" s="17">
        <f t="shared" si="1562"/>
        <v>20575</v>
      </c>
      <c r="CI371" s="17">
        <f t="shared" si="1563"/>
        <v>19554.5</v>
      </c>
      <c r="CJ371" s="17">
        <f t="shared" si="1621"/>
        <v>0</v>
      </c>
      <c r="CK371" s="32"/>
      <c r="CL371" s="32"/>
      <c r="CM371" s="1"/>
      <c r="CN371" s="1"/>
      <c r="CO371" s="1"/>
      <c r="CP371" s="1"/>
      <c r="CQ371" s="1"/>
      <c r="CR371" s="1"/>
      <c r="CS371" s="1"/>
    </row>
    <row r="372" s="1" customFormat="1">
      <c r="A372" s="30" t="s">
        <v>306</v>
      </c>
      <c r="B372" s="30" t="s">
        <v>177</v>
      </c>
      <c r="C372" s="30" t="s">
        <v>333</v>
      </c>
      <c r="D372" s="30" t="s">
        <v>238</v>
      </c>
      <c r="E372" s="30"/>
      <c r="F372" s="31" t="s">
        <v>239</v>
      </c>
      <c r="G372" s="17">
        <f t="shared" si="1564"/>
        <v>15359.799999999999</v>
      </c>
      <c r="H372" s="17">
        <f t="shared" si="1565"/>
        <v>20575</v>
      </c>
      <c r="I372" s="17">
        <f t="shared" si="1566"/>
        <v>19554.5</v>
      </c>
      <c r="J372" s="17">
        <f t="shared" si="1567"/>
        <v>0</v>
      </c>
      <c r="K372" s="17">
        <f t="shared" si="1568"/>
        <v>0</v>
      </c>
      <c r="L372" s="17">
        <f t="shared" si="1569"/>
        <v>0</v>
      </c>
      <c r="M372" s="17">
        <f t="shared" si="1540"/>
        <v>15359.799999999999</v>
      </c>
      <c r="N372" s="17">
        <f t="shared" si="1541"/>
        <v>20575</v>
      </c>
      <c r="O372" s="17">
        <f t="shared" si="1542"/>
        <v>19554.5</v>
      </c>
      <c r="P372" s="17">
        <f t="shared" si="1570"/>
        <v>0</v>
      </c>
      <c r="Q372" s="17">
        <f t="shared" si="1571"/>
        <v>0</v>
      </c>
      <c r="R372" s="17">
        <f t="shared" si="1572"/>
        <v>0</v>
      </c>
      <c r="S372" s="17">
        <f t="shared" si="1573"/>
        <v>0</v>
      </c>
      <c r="T372" s="17">
        <f t="shared" si="1574"/>
        <v>0</v>
      </c>
      <c r="U372" s="17">
        <f t="shared" si="1575"/>
        <v>0</v>
      </c>
      <c r="V372" s="17">
        <f t="shared" si="1576"/>
        <v>0</v>
      </c>
      <c r="W372" s="17">
        <f t="shared" si="1577"/>
        <v>0</v>
      </c>
      <c r="X372" s="17">
        <f t="shared" si="1578"/>
        <v>0</v>
      </c>
      <c r="Y372" s="17">
        <f t="shared" si="1543"/>
        <v>15359.799999999999</v>
      </c>
      <c r="Z372" s="17">
        <f t="shared" si="1544"/>
        <v>20575</v>
      </c>
      <c r="AA372" s="17">
        <f t="shared" si="1545"/>
        <v>19554.5</v>
      </c>
      <c r="AB372" s="17">
        <f t="shared" si="1579"/>
        <v>0</v>
      </c>
      <c r="AC372" s="17">
        <f t="shared" si="1580"/>
        <v>0</v>
      </c>
      <c r="AD372" s="17">
        <f t="shared" si="1581"/>
        <v>0</v>
      </c>
      <c r="AE372" s="17">
        <f t="shared" si="1546"/>
        <v>15359.799999999999</v>
      </c>
      <c r="AF372" s="17">
        <f t="shared" si="1547"/>
        <v>20575</v>
      </c>
      <c r="AG372" s="17">
        <f t="shared" si="1548"/>
        <v>19554.5</v>
      </c>
      <c r="AH372" s="17">
        <f t="shared" si="1582"/>
        <v>0</v>
      </c>
      <c r="AI372" s="17">
        <f t="shared" si="1583"/>
        <v>0</v>
      </c>
      <c r="AJ372" s="17">
        <f t="shared" si="1584"/>
        <v>0</v>
      </c>
      <c r="AK372" s="17">
        <f t="shared" si="1585"/>
        <v>0</v>
      </c>
      <c r="AL372" s="17">
        <f t="shared" si="1586"/>
        <v>0</v>
      </c>
      <c r="AM372" s="17">
        <f t="shared" si="1587"/>
        <v>0</v>
      </c>
      <c r="AN372" s="17">
        <f t="shared" si="1588"/>
        <v>0</v>
      </c>
      <c r="AO372" s="17">
        <f t="shared" si="1589"/>
        <v>0</v>
      </c>
      <c r="AP372" s="17">
        <f t="shared" si="1590"/>
        <v>0</v>
      </c>
      <c r="AQ372" s="17">
        <f t="shared" si="1591"/>
        <v>0</v>
      </c>
      <c r="AR372" s="17">
        <f t="shared" si="1592"/>
        <v>0</v>
      </c>
      <c r="AS372" s="17">
        <f t="shared" si="1593"/>
        <v>0</v>
      </c>
      <c r="AT372" s="17">
        <f t="shared" si="1594"/>
        <v>0</v>
      </c>
      <c r="AU372" s="17">
        <f t="shared" si="1595"/>
        <v>0</v>
      </c>
      <c r="AV372" s="17">
        <f t="shared" si="1596"/>
        <v>0</v>
      </c>
      <c r="AW372" s="17">
        <f t="shared" si="1549"/>
        <v>15359.799999999999</v>
      </c>
      <c r="AX372" s="17">
        <f t="shared" si="1550"/>
        <v>20575</v>
      </c>
      <c r="AY372" s="17">
        <f t="shared" si="1551"/>
        <v>19554.5</v>
      </c>
      <c r="AZ372" s="17">
        <f t="shared" si="1597"/>
        <v>0</v>
      </c>
      <c r="BA372" s="17">
        <f t="shared" si="1552"/>
        <v>15359.799999999999</v>
      </c>
      <c r="BB372" s="17">
        <f t="shared" si="1553"/>
        <v>20575</v>
      </c>
      <c r="BC372" s="17">
        <f t="shared" si="1554"/>
        <v>19554.5</v>
      </c>
      <c r="BD372" s="17">
        <f t="shared" si="1598"/>
        <v>0</v>
      </c>
      <c r="BE372" s="17">
        <f t="shared" si="1599"/>
        <v>0</v>
      </c>
      <c r="BF372" s="17">
        <f t="shared" si="1600"/>
        <v>0</v>
      </c>
      <c r="BG372" s="17">
        <f t="shared" si="1601"/>
        <v>0</v>
      </c>
      <c r="BH372" s="17">
        <f t="shared" si="1602"/>
        <v>0</v>
      </c>
      <c r="BI372" s="17">
        <f t="shared" si="1603"/>
        <v>0</v>
      </c>
      <c r="BJ372" s="17">
        <f t="shared" si="1604"/>
        <v>0</v>
      </c>
      <c r="BK372" s="17">
        <f t="shared" si="1605"/>
        <v>0</v>
      </c>
      <c r="BL372" s="17">
        <f t="shared" si="1606"/>
        <v>0</v>
      </c>
      <c r="BM372" s="17">
        <f t="shared" si="1607"/>
        <v>0</v>
      </c>
      <c r="BN372" s="17">
        <f t="shared" si="1608"/>
        <v>0</v>
      </c>
      <c r="BO372" s="17">
        <f t="shared" si="1555"/>
        <v>15359.799999999999</v>
      </c>
      <c r="BP372" s="17">
        <f t="shared" si="1556"/>
        <v>20575</v>
      </c>
      <c r="BQ372" s="17">
        <f t="shared" si="1557"/>
        <v>19554.5</v>
      </c>
      <c r="BR372" s="17">
        <f t="shared" si="1609"/>
        <v>0</v>
      </c>
      <c r="BS372" s="17">
        <f t="shared" si="1610"/>
        <v>0</v>
      </c>
      <c r="BT372" s="17">
        <f t="shared" si="1611"/>
        <v>0</v>
      </c>
      <c r="BU372" s="17">
        <f t="shared" si="1558"/>
        <v>15359.799999999999</v>
      </c>
      <c r="BV372" s="17">
        <f t="shared" si="1559"/>
        <v>20575</v>
      </c>
      <c r="BW372" s="17">
        <f t="shared" si="1560"/>
        <v>19554.5</v>
      </c>
      <c r="BX372" s="17">
        <f t="shared" si="1612"/>
        <v>0</v>
      </c>
      <c r="BY372" s="17">
        <f t="shared" si="1613"/>
        <v>0</v>
      </c>
      <c r="BZ372" s="17">
        <f t="shared" si="1614"/>
        <v>0</v>
      </c>
      <c r="CA372" s="17">
        <f t="shared" si="1615"/>
        <v>0</v>
      </c>
      <c r="CB372" s="17">
        <f t="shared" si="1616"/>
        <v>0</v>
      </c>
      <c r="CC372" s="17">
        <f t="shared" si="1617"/>
        <v>0</v>
      </c>
      <c r="CD372" s="17">
        <f t="shared" si="1618"/>
        <v>0</v>
      </c>
      <c r="CE372" s="17">
        <f t="shared" si="1619"/>
        <v>0</v>
      </c>
      <c r="CF372" s="17">
        <f t="shared" si="1620"/>
        <v>0</v>
      </c>
      <c r="CG372" s="17">
        <f t="shared" si="1561"/>
        <v>15359.799999999999</v>
      </c>
      <c r="CH372" s="17">
        <f t="shared" si="1562"/>
        <v>20575</v>
      </c>
      <c r="CI372" s="17">
        <f t="shared" si="1563"/>
        <v>19554.5</v>
      </c>
      <c r="CJ372" s="17">
        <f t="shared" si="1621"/>
        <v>0</v>
      </c>
      <c r="CK372" s="32"/>
      <c r="CL372" s="32"/>
      <c r="CM372" s="1"/>
      <c r="CN372" s="1"/>
      <c r="CO372" s="1"/>
      <c r="CP372" s="1"/>
      <c r="CQ372" s="1"/>
      <c r="CR372" s="1"/>
      <c r="CS372" s="1"/>
    </row>
    <row r="373" s="1" customFormat="1">
      <c r="A373" s="30" t="s">
        <v>306</v>
      </c>
      <c r="B373" s="30" t="s">
        <v>177</v>
      </c>
      <c r="C373" s="30" t="s">
        <v>333</v>
      </c>
      <c r="D373" s="30" t="s">
        <v>240</v>
      </c>
      <c r="E373" s="30"/>
      <c r="F373" s="31" t="s">
        <v>241</v>
      </c>
      <c r="G373" s="17">
        <f t="shared" si="1564"/>
        <v>15359.799999999999</v>
      </c>
      <c r="H373" s="17">
        <f t="shared" si="1565"/>
        <v>20575</v>
      </c>
      <c r="I373" s="17">
        <f t="shared" si="1566"/>
        <v>19554.5</v>
      </c>
      <c r="J373" s="17">
        <f t="shared" si="1567"/>
        <v>0</v>
      </c>
      <c r="K373" s="17">
        <f t="shared" si="1568"/>
        <v>0</v>
      </c>
      <c r="L373" s="17">
        <f t="shared" si="1569"/>
        <v>0</v>
      </c>
      <c r="M373" s="17">
        <f t="shared" si="1540"/>
        <v>15359.799999999999</v>
      </c>
      <c r="N373" s="17">
        <f t="shared" si="1541"/>
        <v>20575</v>
      </c>
      <c r="O373" s="17">
        <f t="shared" si="1542"/>
        <v>19554.5</v>
      </c>
      <c r="P373" s="17">
        <f t="shared" si="1570"/>
        <v>0</v>
      </c>
      <c r="Q373" s="17">
        <f t="shared" si="1571"/>
        <v>0</v>
      </c>
      <c r="R373" s="17">
        <f t="shared" si="1572"/>
        <v>0</v>
      </c>
      <c r="S373" s="17">
        <f t="shared" si="1573"/>
        <v>0</v>
      </c>
      <c r="T373" s="17">
        <f t="shared" si="1574"/>
        <v>0</v>
      </c>
      <c r="U373" s="17">
        <f t="shared" si="1575"/>
        <v>0</v>
      </c>
      <c r="V373" s="17">
        <f t="shared" si="1576"/>
        <v>0</v>
      </c>
      <c r="W373" s="17">
        <f t="shared" si="1577"/>
        <v>0</v>
      </c>
      <c r="X373" s="17">
        <f t="shared" si="1578"/>
        <v>0</v>
      </c>
      <c r="Y373" s="17">
        <f t="shared" si="1543"/>
        <v>15359.799999999999</v>
      </c>
      <c r="Z373" s="17">
        <f t="shared" si="1544"/>
        <v>20575</v>
      </c>
      <c r="AA373" s="17">
        <f t="shared" si="1545"/>
        <v>19554.5</v>
      </c>
      <c r="AB373" s="17">
        <f t="shared" si="1579"/>
        <v>0</v>
      </c>
      <c r="AC373" s="17">
        <f t="shared" si="1580"/>
        <v>0</v>
      </c>
      <c r="AD373" s="17">
        <f t="shared" si="1581"/>
        <v>0</v>
      </c>
      <c r="AE373" s="17">
        <f t="shared" si="1546"/>
        <v>15359.799999999999</v>
      </c>
      <c r="AF373" s="17">
        <f t="shared" si="1547"/>
        <v>20575</v>
      </c>
      <c r="AG373" s="17">
        <f t="shared" si="1548"/>
        <v>19554.5</v>
      </c>
      <c r="AH373" s="17">
        <f t="shared" si="1582"/>
        <v>0</v>
      </c>
      <c r="AI373" s="17">
        <f t="shared" si="1583"/>
        <v>0</v>
      </c>
      <c r="AJ373" s="17">
        <f t="shared" si="1584"/>
        <v>0</v>
      </c>
      <c r="AK373" s="17">
        <f t="shared" si="1585"/>
        <v>0</v>
      </c>
      <c r="AL373" s="17">
        <f t="shared" si="1586"/>
        <v>0</v>
      </c>
      <c r="AM373" s="17">
        <f t="shared" si="1587"/>
        <v>0</v>
      </c>
      <c r="AN373" s="17">
        <f t="shared" si="1588"/>
        <v>0</v>
      </c>
      <c r="AO373" s="17">
        <f t="shared" si="1589"/>
        <v>0</v>
      </c>
      <c r="AP373" s="17">
        <f t="shared" si="1590"/>
        <v>0</v>
      </c>
      <c r="AQ373" s="17">
        <f t="shared" si="1591"/>
        <v>0</v>
      </c>
      <c r="AR373" s="17">
        <f t="shared" si="1592"/>
        <v>0</v>
      </c>
      <c r="AS373" s="17">
        <f t="shared" si="1593"/>
        <v>0</v>
      </c>
      <c r="AT373" s="17">
        <f t="shared" si="1594"/>
        <v>0</v>
      </c>
      <c r="AU373" s="17">
        <f t="shared" si="1595"/>
        <v>0</v>
      </c>
      <c r="AV373" s="17">
        <f t="shared" si="1596"/>
        <v>0</v>
      </c>
      <c r="AW373" s="17">
        <f t="shared" si="1549"/>
        <v>15359.799999999999</v>
      </c>
      <c r="AX373" s="17">
        <f t="shared" si="1550"/>
        <v>20575</v>
      </c>
      <c r="AY373" s="17">
        <f t="shared" si="1551"/>
        <v>19554.5</v>
      </c>
      <c r="AZ373" s="17">
        <f t="shared" si="1597"/>
        <v>0</v>
      </c>
      <c r="BA373" s="17">
        <f t="shared" si="1552"/>
        <v>15359.799999999999</v>
      </c>
      <c r="BB373" s="17">
        <f t="shared" si="1553"/>
        <v>20575</v>
      </c>
      <c r="BC373" s="17">
        <f t="shared" si="1554"/>
        <v>19554.5</v>
      </c>
      <c r="BD373" s="17">
        <f t="shared" si="1598"/>
        <v>0</v>
      </c>
      <c r="BE373" s="17">
        <f t="shared" si="1599"/>
        <v>0</v>
      </c>
      <c r="BF373" s="17">
        <f t="shared" si="1600"/>
        <v>0</v>
      </c>
      <c r="BG373" s="17">
        <f t="shared" si="1601"/>
        <v>0</v>
      </c>
      <c r="BH373" s="17">
        <f t="shared" si="1602"/>
        <v>0</v>
      </c>
      <c r="BI373" s="17">
        <f t="shared" si="1603"/>
        <v>0</v>
      </c>
      <c r="BJ373" s="17">
        <f t="shared" si="1604"/>
        <v>0</v>
      </c>
      <c r="BK373" s="17">
        <f t="shared" si="1605"/>
        <v>0</v>
      </c>
      <c r="BL373" s="17">
        <f t="shared" si="1606"/>
        <v>0</v>
      </c>
      <c r="BM373" s="17">
        <f t="shared" si="1607"/>
        <v>0</v>
      </c>
      <c r="BN373" s="17">
        <f t="shared" si="1608"/>
        <v>0</v>
      </c>
      <c r="BO373" s="17">
        <f t="shared" si="1555"/>
        <v>15359.799999999999</v>
      </c>
      <c r="BP373" s="17">
        <f t="shared" si="1556"/>
        <v>20575</v>
      </c>
      <c r="BQ373" s="17">
        <f t="shared" si="1557"/>
        <v>19554.5</v>
      </c>
      <c r="BR373" s="17">
        <f t="shared" si="1609"/>
        <v>0</v>
      </c>
      <c r="BS373" s="17">
        <f t="shared" si="1610"/>
        <v>0</v>
      </c>
      <c r="BT373" s="17">
        <f t="shared" si="1611"/>
        <v>0</v>
      </c>
      <c r="BU373" s="17">
        <f t="shared" si="1558"/>
        <v>15359.799999999999</v>
      </c>
      <c r="BV373" s="17">
        <f t="shared" si="1559"/>
        <v>20575</v>
      </c>
      <c r="BW373" s="17">
        <f t="shared" si="1560"/>
        <v>19554.5</v>
      </c>
      <c r="BX373" s="17">
        <f t="shared" si="1612"/>
        <v>0</v>
      </c>
      <c r="BY373" s="17">
        <f t="shared" si="1613"/>
        <v>0</v>
      </c>
      <c r="BZ373" s="17">
        <f t="shared" si="1614"/>
        <v>0</v>
      </c>
      <c r="CA373" s="17">
        <f t="shared" si="1615"/>
        <v>0</v>
      </c>
      <c r="CB373" s="17">
        <f t="shared" si="1616"/>
        <v>0</v>
      </c>
      <c r="CC373" s="17">
        <f t="shared" si="1617"/>
        <v>0</v>
      </c>
      <c r="CD373" s="17">
        <f t="shared" si="1618"/>
        <v>0</v>
      </c>
      <c r="CE373" s="17">
        <f t="shared" si="1619"/>
        <v>0</v>
      </c>
      <c r="CF373" s="17">
        <f t="shared" si="1620"/>
        <v>0</v>
      </c>
      <c r="CG373" s="17">
        <f t="shared" si="1561"/>
        <v>15359.799999999999</v>
      </c>
      <c r="CH373" s="17">
        <f t="shared" si="1562"/>
        <v>20575</v>
      </c>
      <c r="CI373" s="17">
        <f t="shared" si="1563"/>
        <v>19554.5</v>
      </c>
      <c r="CJ373" s="17">
        <f t="shared" si="1621"/>
        <v>0</v>
      </c>
      <c r="CK373" s="32"/>
      <c r="CL373" s="32"/>
      <c r="CM373" s="1"/>
      <c r="CN373" s="1"/>
      <c r="CO373" s="1"/>
      <c r="CP373" s="1"/>
      <c r="CQ373" s="1"/>
      <c r="CR373" s="1"/>
      <c r="CS373" s="1"/>
    </row>
    <row r="374" s="1" customFormat="1">
      <c r="A374" s="30" t="s">
        <v>306</v>
      </c>
      <c r="B374" s="30" t="s">
        <v>177</v>
      </c>
      <c r="C374" s="30" t="s">
        <v>333</v>
      </c>
      <c r="D374" s="30" t="s">
        <v>240</v>
      </c>
      <c r="E374" s="30" t="s">
        <v>140</v>
      </c>
      <c r="F374" s="31" t="s">
        <v>141</v>
      </c>
      <c r="G374" s="17">
        <v>15359.799999999999</v>
      </c>
      <c r="H374" s="17">
        <v>20575</v>
      </c>
      <c r="I374" s="17">
        <v>19554.5</v>
      </c>
      <c r="J374" s="17"/>
      <c r="K374" s="17"/>
      <c r="L374" s="17"/>
      <c r="M374" s="17">
        <f t="shared" si="1540"/>
        <v>15359.799999999999</v>
      </c>
      <c r="N374" s="17">
        <f t="shared" si="1541"/>
        <v>20575</v>
      </c>
      <c r="O374" s="17">
        <f t="shared" si="1542"/>
        <v>19554.5</v>
      </c>
      <c r="P374" s="17"/>
      <c r="Q374" s="17"/>
      <c r="R374" s="17"/>
      <c r="S374" s="17"/>
      <c r="T374" s="17"/>
      <c r="U374" s="17"/>
      <c r="V374" s="17"/>
      <c r="W374" s="17"/>
      <c r="X374" s="17"/>
      <c r="Y374" s="17">
        <f t="shared" si="1543"/>
        <v>15359.799999999999</v>
      </c>
      <c r="Z374" s="17">
        <f t="shared" si="1544"/>
        <v>20575</v>
      </c>
      <c r="AA374" s="17">
        <f t="shared" si="1545"/>
        <v>19554.5</v>
      </c>
      <c r="AB374" s="17"/>
      <c r="AC374" s="17"/>
      <c r="AD374" s="17"/>
      <c r="AE374" s="17">
        <f t="shared" si="1546"/>
        <v>15359.799999999999</v>
      </c>
      <c r="AF374" s="17">
        <f t="shared" si="1547"/>
        <v>20575</v>
      </c>
      <c r="AG374" s="17">
        <f t="shared" si="1548"/>
        <v>19554.5</v>
      </c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>
        <f t="shared" si="1549"/>
        <v>15359.799999999999</v>
      </c>
      <c r="AX374" s="17">
        <f t="shared" si="1550"/>
        <v>20575</v>
      </c>
      <c r="AY374" s="17">
        <f t="shared" si="1551"/>
        <v>19554.5</v>
      </c>
      <c r="AZ374" s="17"/>
      <c r="BA374" s="17">
        <f t="shared" si="1552"/>
        <v>15359.799999999999</v>
      </c>
      <c r="BB374" s="17">
        <f t="shared" si="1553"/>
        <v>20575</v>
      </c>
      <c r="BC374" s="17">
        <f t="shared" si="1554"/>
        <v>19554.5</v>
      </c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>
        <f t="shared" si="1555"/>
        <v>15359.799999999999</v>
      </c>
      <c r="BP374" s="17">
        <f t="shared" si="1556"/>
        <v>20575</v>
      </c>
      <c r="BQ374" s="17">
        <f t="shared" si="1557"/>
        <v>19554.5</v>
      </c>
      <c r="BR374" s="17"/>
      <c r="BS374" s="17"/>
      <c r="BT374" s="17"/>
      <c r="BU374" s="17">
        <f t="shared" si="1558"/>
        <v>15359.799999999999</v>
      </c>
      <c r="BV374" s="17">
        <f t="shared" si="1559"/>
        <v>20575</v>
      </c>
      <c r="BW374" s="17">
        <f t="shared" si="1560"/>
        <v>19554.5</v>
      </c>
      <c r="BX374" s="17"/>
      <c r="BY374" s="17"/>
      <c r="BZ374" s="17"/>
      <c r="CA374" s="17"/>
      <c r="CB374" s="17"/>
      <c r="CC374" s="17"/>
      <c r="CD374" s="17"/>
      <c r="CE374" s="17"/>
      <c r="CF374" s="17"/>
      <c r="CG374" s="17">
        <f t="shared" si="1561"/>
        <v>15359.799999999999</v>
      </c>
      <c r="CH374" s="17">
        <f t="shared" si="1562"/>
        <v>20575</v>
      </c>
      <c r="CI374" s="17">
        <f t="shared" si="1563"/>
        <v>19554.5</v>
      </c>
      <c r="CJ374" s="17"/>
      <c r="CK374" s="32"/>
      <c r="CL374" s="32"/>
      <c r="CM374" s="1"/>
      <c r="CN374" s="1"/>
      <c r="CO374" s="1"/>
      <c r="CP374" s="1"/>
      <c r="CQ374" s="1"/>
      <c r="CR374" s="1"/>
      <c r="CS374" s="1"/>
    </row>
    <row r="375" s="1" customFormat="1">
      <c r="A375" s="30" t="s">
        <v>306</v>
      </c>
      <c r="B375" s="30" t="s">
        <v>177</v>
      </c>
      <c r="C375" s="30" t="s">
        <v>333</v>
      </c>
      <c r="D375" s="30" t="s">
        <v>309</v>
      </c>
      <c r="E375" s="30"/>
      <c r="F375" s="31" t="s">
        <v>310</v>
      </c>
      <c r="G375" s="17">
        <f>G387+G391+G376+G383</f>
        <v>11901725.899999999</v>
      </c>
      <c r="H375" s="17">
        <f>H387+H391+H376+H383</f>
        <v>14509278.799999999</v>
      </c>
      <c r="I375" s="17">
        <f>I387+I391+I376+I383</f>
        <v>11967652.199999997</v>
      </c>
      <c r="J375" s="17">
        <f>J387+J391+J376+J383</f>
        <v>-8391.8999999999996</v>
      </c>
      <c r="K375" s="17">
        <f>K387+K391+K376+K383</f>
        <v>-8391.8999999999996</v>
      </c>
      <c r="L375" s="17">
        <f>L387+L391+L376+L383</f>
        <v>-8391.8999999999996</v>
      </c>
      <c r="M375" s="17">
        <f t="shared" si="1540"/>
        <v>11893333.999999998</v>
      </c>
      <c r="N375" s="17">
        <f t="shared" si="1541"/>
        <v>14500886.899999999</v>
      </c>
      <c r="O375" s="17">
        <f t="shared" si="1542"/>
        <v>11959260.299999997</v>
      </c>
      <c r="P375" s="17">
        <f>P387+P391+P376+P383</f>
        <v>0</v>
      </c>
      <c r="Q375" s="17">
        <f>Q387+Q391+Q376+Q383</f>
        <v>0</v>
      </c>
      <c r="R375" s="17">
        <f>R387+R391+R376+R383</f>
        <v>53816.599000000002</v>
      </c>
      <c r="S375" s="17">
        <f>S387+S391+S376+S383</f>
        <v>90859.245999999999</v>
      </c>
      <c r="T375" s="17">
        <f>T387+T391+T376+T383</f>
        <v>0</v>
      </c>
      <c r="U375" s="17">
        <f>U387+U391+U376+U383</f>
        <v>-55854</v>
      </c>
      <c r="V375" s="17">
        <f>V387+V391+V376+V383</f>
        <v>0</v>
      </c>
      <c r="W375" s="17">
        <f>W387+W391+W376+W383</f>
        <v>0</v>
      </c>
      <c r="X375" s="17">
        <f>X387+X391+X376+X383</f>
        <v>0</v>
      </c>
      <c r="Y375" s="17">
        <f t="shared" si="1543"/>
        <v>12038009.844999997</v>
      </c>
      <c r="Z375" s="17">
        <f t="shared" si="1544"/>
        <v>14445032.899999999</v>
      </c>
      <c r="AA375" s="17">
        <f t="shared" si="1545"/>
        <v>11959260.299999997</v>
      </c>
      <c r="AB375" s="17">
        <f>AB387+AB391+AB376+AB383</f>
        <v>0</v>
      </c>
      <c r="AC375" s="17">
        <f>AC387+AC391+AC376+AC383</f>
        <v>0</v>
      </c>
      <c r="AD375" s="17">
        <f>AD387+AD391+AD376+AD383</f>
        <v>0</v>
      </c>
      <c r="AE375" s="17">
        <f t="shared" si="1546"/>
        <v>12038009.844999997</v>
      </c>
      <c r="AF375" s="17">
        <f t="shared" si="1547"/>
        <v>14445032.899999999</v>
      </c>
      <c r="AG375" s="17">
        <f t="shared" si="1548"/>
        <v>11959260.299999997</v>
      </c>
      <c r="AH375" s="17">
        <f>AH387+AH391+AH376+AH383</f>
        <v>584330.08999999997</v>
      </c>
      <c r="AI375" s="17">
        <f>AI387+AI391+AI376+AI383</f>
        <v>0</v>
      </c>
      <c r="AJ375" s="17">
        <f>AJ387+AJ391+AJ376+AJ383</f>
        <v>0</v>
      </c>
      <c r="AK375" s="17">
        <f>AK387+AK391+AK376+AK383</f>
        <v>0</v>
      </c>
      <c r="AL375" s="17">
        <f>AL387+AL391+AL376+AL383</f>
        <v>0</v>
      </c>
      <c r="AM375" s="17">
        <f>AM387+AM391+AM376+AM383</f>
        <v>0</v>
      </c>
      <c r="AN375" s="17">
        <f>AN387+AN391+AN376+AN383</f>
        <v>0</v>
      </c>
      <c r="AO375" s="17">
        <f>AO387+AO391+AO376+AO383</f>
        <v>0</v>
      </c>
      <c r="AP375" s="17">
        <f>AP387+AP391+AP376+AP383</f>
        <v>7.2759576141834259e-12</v>
      </c>
      <c r="AQ375" s="17">
        <f>AQ387+AQ391+AQ376+AQ383</f>
        <v>0</v>
      </c>
      <c r="AR375" s="17">
        <f>AR387+AR391+AR376+AR383</f>
        <v>0</v>
      </c>
      <c r="AS375" s="17">
        <f>AS387+AS391+AS376+AS383</f>
        <v>0</v>
      </c>
      <c r="AT375" s="17">
        <f>AT387+AT391+AT376+AT383</f>
        <v>0</v>
      </c>
      <c r="AU375" s="17">
        <f>AU387+AU391+AU376+AU383</f>
        <v>0</v>
      </c>
      <c r="AV375" s="17">
        <f>AV387+AV391+AV376+AV383</f>
        <v>0</v>
      </c>
      <c r="AW375" s="17">
        <f t="shared" si="1549"/>
        <v>12622339.934999997</v>
      </c>
      <c r="AX375" s="17">
        <f t="shared" si="1550"/>
        <v>14445032.899999999</v>
      </c>
      <c r="AY375" s="17">
        <f t="shared" si="1551"/>
        <v>11959260.299999997</v>
      </c>
      <c r="AZ375" s="17">
        <f>AZ387+AZ391+AZ376+AZ383</f>
        <v>0</v>
      </c>
      <c r="BA375" s="17">
        <f t="shared" si="1552"/>
        <v>12622339.934999997</v>
      </c>
      <c r="BB375" s="17">
        <f t="shared" si="1553"/>
        <v>14445032.899999999</v>
      </c>
      <c r="BC375" s="17">
        <f t="shared" si="1554"/>
        <v>11959260.299999997</v>
      </c>
      <c r="BD375" s="17">
        <f>BD387+BD391+BD376+BD383</f>
        <v>22976.373</v>
      </c>
      <c r="BE375" s="17">
        <f>BE387+BE391+BE376+BE383</f>
        <v>55089.540000000001</v>
      </c>
      <c r="BF375" s="17">
        <f>BF387+BF391+BF376+BF383</f>
        <v>52073.205999999998</v>
      </c>
      <c r="BG375" s="17">
        <f>BG387+BG391+BG376+BG383</f>
        <v>330930.26699999999</v>
      </c>
      <c r="BH375" s="17">
        <f>BH387+BH391+BH376+BH383</f>
        <v>20594.097000000002</v>
      </c>
      <c r="BI375" s="17">
        <f>BI387+BI391+BI376+BI383</f>
        <v>0</v>
      </c>
      <c r="BJ375" s="17">
        <f>BJ387+BJ391+BJ376+BJ383</f>
        <v>0</v>
      </c>
      <c r="BK375" s="17">
        <f>BK387+BK391+BK376+BK383</f>
        <v>0</v>
      </c>
      <c r="BL375" s="17">
        <f>BL387+BL391+BL376+BL383</f>
        <v>0</v>
      </c>
      <c r="BM375" s="17">
        <f>BM387+BM391+BM376+BM383</f>
        <v>0</v>
      </c>
      <c r="BN375" s="17">
        <f>BN387+BN391+BN376+BN383</f>
        <v>0</v>
      </c>
      <c r="BO375" s="17">
        <f t="shared" si="1555"/>
        <v>13083409.320999995</v>
      </c>
      <c r="BP375" s="17">
        <f t="shared" si="1556"/>
        <v>14465626.996999998</v>
      </c>
      <c r="BQ375" s="17">
        <f t="shared" si="1557"/>
        <v>11959260.299999997</v>
      </c>
      <c r="BR375" s="17">
        <f>BR387+BR391+BR376+BR383</f>
        <v>-10177.532999999999</v>
      </c>
      <c r="BS375" s="17">
        <f>BS387+BS391+BS376+BS383</f>
        <v>0</v>
      </c>
      <c r="BT375" s="17">
        <f>BT387+BT391+BT376+BT383</f>
        <v>0</v>
      </c>
      <c r="BU375" s="17">
        <f t="shared" si="1558"/>
        <v>13073231.787999995</v>
      </c>
      <c r="BV375" s="17">
        <f t="shared" si="1559"/>
        <v>14465626.996999998</v>
      </c>
      <c r="BW375" s="17">
        <f t="shared" si="1560"/>
        <v>11959260.299999997</v>
      </c>
      <c r="BX375" s="17">
        <f>BX387+BX391+BX376+BX383</f>
        <v>0</v>
      </c>
      <c r="BY375" s="17">
        <f>BY387+BY391+BY376+BY383</f>
        <v>9362.1329999999998</v>
      </c>
      <c r="BZ375" s="17">
        <f>BZ387+BZ391+BZ376+BZ383</f>
        <v>0</v>
      </c>
      <c r="CA375" s="17">
        <f>CA387+CA391+CA376+CA383</f>
        <v>0</v>
      </c>
      <c r="CB375" s="17">
        <f>CB387+CB391+CB376+CB383</f>
        <v>0</v>
      </c>
      <c r="CC375" s="17">
        <f>CC387+CC391+CC376+CC383</f>
        <v>0</v>
      </c>
      <c r="CD375" s="17">
        <f>CD387+CD391+CD376+CD383</f>
        <v>0</v>
      </c>
      <c r="CE375" s="17">
        <f>CE387+CE391+CE376+CE383</f>
        <v>0</v>
      </c>
      <c r="CF375" s="17">
        <f>CF387+CF391+CF376+CF383</f>
        <v>0</v>
      </c>
      <c r="CG375" s="17">
        <f t="shared" si="1561"/>
        <v>13082593.920999995</v>
      </c>
      <c r="CH375" s="17">
        <f t="shared" si="1562"/>
        <v>14465626.996999998</v>
      </c>
      <c r="CI375" s="17">
        <f t="shared" si="1563"/>
        <v>11959260.299999997</v>
      </c>
      <c r="CJ375" s="17">
        <f>CJ387+CJ391+CJ376+CJ383</f>
        <v>0</v>
      </c>
      <c r="CK375" s="32"/>
      <c r="CL375" s="32"/>
      <c r="CM375" s="1"/>
      <c r="CN375" s="1"/>
      <c r="CO375" s="1"/>
      <c r="CP375" s="1"/>
      <c r="CQ375" s="1"/>
      <c r="CR375" s="1"/>
      <c r="CS375" s="1"/>
    </row>
    <row r="376" s="1" customFormat="1">
      <c r="A376" s="30" t="s">
        <v>306</v>
      </c>
      <c r="B376" s="30" t="s">
        <v>177</v>
      </c>
      <c r="C376" s="30" t="s">
        <v>333</v>
      </c>
      <c r="D376" s="30" t="s">
        <v>335</v>
      </c>
      <c r="E376" s="30"/>
      <c r="F376" s="31" t="s">
        <v>336</v>
      </c>
      <c r="G376" s="17">
        <f t="shared" ref="G376:G389" si="1622">G377</f>
        <v>36729.099999999999</v>
      </c>
      <c r="H376" s="17">
        <f t="shared" ref="H376:H389" si="1623">H377</f>
        <v>44406.599999999999</v>
      </c>
      <c r="I376" s="17">
        <f t="shared" ref="I376:I389" si="1624">I377</f>
        <v>44406.599999999999</v>
      </c>
      <c r="J376" s="17">
        <f t="shared" ref="J376:J389" si="1625">J377</f>
        <v>0</v>
      </c>
      <c r="K376" s="17">
        <f t="shared" ref="K376:K389" si="1626">K377</f>
        <v>0</v>
      </c>
      <c r="L376" s="17">
        <f t="shared" ref="L376:L389" si="1627">L377</f>
        <v>0</v>
      </c>
      <c r="M376" s="17">
        <f t="shared" si="1540"/>
        <v>36729.099999999999</v>
      </c>
      <c r="N376" s="17">
        <f t="shared" si="1541"/>
        <v>44406.599999999999</v>
      </c>
      <c r="O376" s="17">
        <f t="shared" si="1542"/>
        <v>44406.599999999999</v>
      </c>
      <c r="P376" s="17">
        <f t="shared" ref="P376:P389" si="1628">P377</f>
        <v>0</v>
      </c>
      <c r="Q376" s="17">
        <f t="shared" ref="Q376:Q389" si="1629">Q377</f>
        <v>0</v>
      </c>
      <c r="R376" s="17">
        <f t="shared" ref="R376:R389" si="1630">R377</f>
        <v>0</v>
      </c>
      <c r="S376" s="17">
        <f t="shared" ref="S376:S389" si="1631">S377</f>
        <v>0</v>
      </c>
      <c r="T376" s="17">
        <f t="shared" ref="T376:T389" si="1632">T377</f>
        <v>0</v>
      </c>
      <c r="U376" s="17">
        <f t="shared" ref="U376:U389" si="1633">U377</f>
        <v>0</v>
      </c>
      <c r="V376" s="17">
        <f t="shared" ref="V376:V389" si="1634">V377</f>
        <v>0</v>
      </c>
      <c r="W376" s="17">
        <f t="shared" ref="W376:W389" si="1635">W377</f>
        <v>0</v>
      </c>
      <c r="X376" s="17">
        <f t="shared" ref="X376:X389" si="1636">X377</f>
        <v>0</v>
      </c>
      <c r="Y376" s="17">
        <f t="shared" si="1543"/>
        <v>36729.099999999999</v>
      </c>
      <c r="Z376" s="17">
        <f t="shared" si="1544"/>
        <v>44406.599999999999</v>
      </c>
      <c r="AA376" s="17">
        <f t="shared" si="1545"/>
        <v>44406.599999999999</v>
      </c>
      <c r="AB376" s="17">
        <f t="shared" ref="AB376:AB389" si="1637">AB377</f>
        <v>0</v>
      </c>
      <c r="AC376" s="17">
        <f t="shared" ref="AC376:AC389" si="1638">AC377</f>
        <v>0</v>
      </c>
      <c r="AD376" s="17">
        <f t="shared" ref="AD376:AD389" si="1639">AD377</f>
        <v>0</v>
      </c>
      <c r="AE376" s="17">
        <f t="shared" si="1546"/>
        <v>36729.099999999999</v>
      </c>
      <c r="AF376" s="17">
        <f t="shared" si="1547"/>
        <v>44406.599999999999</v>
      </c>
      <c r="AG376" s="17">
        <f t="shared" si="1548"/>
        <v>44406.599999999999</v>
      </c>
      <c r="AH376" s="17">
        <f>AH377+AH380</f>
        <v>0</v>
      </c>
      <c r="AI376" s="17">
        <f>AI377+AI380</f>
        <v>0</v>
      </c>
      <c r="AJ376" s="17">
        <f>AJ377+AJ380</f>
        <v>0</v>
      </c>
      <c r="AK376" s="17">
        <f>AK377+AK380</f>
        <v>0</v>
      </c>
      <c r="AL376" s="17">
        <f>AL377+AL380</f>
        <v>0</v>
      </c>
      <c r="AM376" s="17">
        <f>AM377+AM380</f>
        <v>0</v>
      </c>
      <c r="AN376" s="17">
        <f>AN377+AN380</f>
        <v>0</v>
      </c>
      <c r="AO376" s="17">
        <f>AO377+AO380</f>
        <v>0</v>
      </c>
      <c r="AP376" s="17">
        <f>AP377+AP380</f>
        <v>54620.700000000004</v>
      </c>
      <c r="AQ376" s="17">
        <f>AQ377+AQ380</f>
        <v>0</v>
      </c>
      <c r="AR376" s="17">
        <f>AR377+AR380</f>
        <v>0</v>
      </c>
      <c r="AS376" s="17">
        <f>AS377+AS380</f>
        <v>0</v>
      </c>
      <c r="AT376" s="17">
        <f>AT377+AT380</f>
        <v>0</v>
      </c>
      <c r="AU376" s="17">
        <f>AU377+AU380</f>
        <v>0</v>
      </c>
      <c r="AV376" s="17">
        <f>AV377+AV380</f>
        <v>0</v>
      </c>
      <c r="AW376" s="17">
        <f t="shared" si="1549"/>
        <v>36729.099999999999</v>
      </c>
      <c r="AX376" s="17">
        <f t="shared" si="1550"/>
        <v>99027.300000000003</v>
      </c>
      <c r="AY376" s="17">
        <f t="shared" si="1551"/>
        <v>44406.599999999999</v>
      </c>
      <c r="AZ376" s="17">
        <f>AZ377+AZ380</f>
        <v>0</v>
      </c>
      <c r="BA376" s="17">
        <f t="shared" si="1552"/>
        <v>36729.099999999999</v>
      </c>
      <c r="BB376" s="17">
        <f t="shared" si="1553"/>
        <v>99027.300000000003</v>
      </c>
      <c r="BC376" s="17">
        <f t="shared" si="1554"/>
        <v>44406.599999999999</v>
      </c>
      <c r="BD376" s="17">
        <f>BD377+BD380</f>
        <v>0</v>
      </c>
      <c r="BE376" s="17">
        <f>BE377+BE380</f>
        <v>0</v>
      </c>
      <c r="BF376" s="17">
        <f>BF377+BF380</f>
        <v>0</v>
      </c>
      <c r="BG376" s="17">
        <f>BG377+BG380</f>
        <v>0</v>
      </c>
      <c r="BH376" s="17">
        <f>BH377+BH380</f>
        <v>0</v>
      </c>
      <c r="BI376" s="17">
        <f>BI377+BI380</f>
        <v>0</v>
      </c>
      <c r="BJ376" s="17">
        <f>BJ377+BJ380</f>
        <v>0</v>
      </c>
      <c r="BK376" s="17">
        <f>BK377+BK380</f>
        <v>0</v>
      </c>
      <c r="BL376" s="17">
        <f>BL377+BL380</f>
        <v>0</v>
      </c>
      <c r="BM376" s="17">
        <f>BM377+BM380</f>
        <v>0</v>
      </c>
      <c r="BN376" s="17">
        <f>BN377+BN380</f>
        <v>0</v>
      </c>
      <c r="BO376" s="17">
        <f t="shared" si="1555"/>
        <v>36729.099999999999</v>
      </c>
      <c r="BP376" s="17">
        <f t="shared" si="1556"/>
        <v>99027.300000000003</v>
      </c>
      <c r="BQ376" s="17">
        <f t="shared" si="1557"/>
        <v>44406.599999999999</v>
      </c>
      <c r="BR376" s="17">
        <f>BR377+BR380</f>
        <v>0</v>
      </c>
      <c r="BS376" s="17">
        <f>BS377+BS380</f>
        <v>0</v>
      </c>
      <c r="BT376" s="17">
        <f>BT377+BT380</f>
        <v>0</v>
      </c>
      <c r="BU376" s="17">
        <f t="shared" si="1558"/>
        <v>36729.099999999999</v>
      </c>
      <c r="BV376" s="17">
        <f t="shared" si="1559"/>
        <v>99027.300000000003</v>
      </c>
      <c r="BW376" s="17">
        <f t="shared" si="1560"/>
        <v>44406.599999999999</v>
      </c>
      <c r="BX376" s="17">
        <f>BX377+BX380</f>
        <v>0</v>
      </c>
      <c r="BY376" s="17">
        <f>BY377+BY380</f>
        <v>0</v>
      </c>
      <c r="BZ376" s="17">
        <f>BZ377+BZ380</f>
        <v>0</v>
      </c>
      <c r="CA376" s="17">
        <f>CA377+CA380</f>
        <v>0</v>
      </c>
      <c r="CB376" s="17">
        <f>CB377+CB380</f>
        <v>0</v>
      </c>
      <c r="CC376" s="17">
        <f>CC377+CC380</f>
        <v>0</v>
      </c>
      <c r="CD376" s="17">
        <f>CD377+CD380</f>
        <v>0</v>
      </c>
      <c r="CE376" s="17">
        <f>CE377+CE380</f>
        <v>0</v>
      </c>
      <c r="CF376" s="17">
        <f>CF377+CF380</f>
        <v>0</v>
      </c>
      <c r="CG376" s="17">
        <f t="shared" si="1561"/>
        <v>36729.099999999999</v>
      </c>
      <c r="CH376" s="17">
        <f t="shared" si="1562"/>
        <v>99027.300000000003</v>
      </c>
      <c r="CI376" s="17">
        <f t="shared" si="1563"/>
        <v>44406.599999999999</v>
      </c>
      <c r="CJ376" s="17">
        <f>CJ377+CJ380</f>
        <v>0</v>
      </c>
      <c r="CK376" s="32"/>
      <c r="CL376" s="32"/>
      <c r="CM376" s="1"/>
      <c r="CN376" s="1"/>
      <c r="CO376" s="1"/>
      <c r="CP376" s="1"/>
      <c r="CQ376" s="1"/>
      <c r="CR376" s="1"/>
      <c r="CS376" s="1"/>
    </row>
    <row r="377" s="1" customFormat="1">
      <c r="A377" s="30" t="s">
        <v>306</v>
      </c>
      <c r="B377" s="30" t="s">
        <v>177</v>
      </c>
      <c r="C377" s="30" t="s">
        <v>333</v>
      </c>
      <c r="D377" s="30" t="s">
        <v>337</v>
      </c>
      <c r="E377" s="30"/>
      <c r="F377" s="31" t="s">
        <v>338</v>
      </c>
      <c r="G377" s="17">
        <f t="shared" si="1622"/>
        <v>36729.099999999999</v>
      </c>
      <c r="H377" s="17">
        <f t="shared" si="1623"/>
        <v>44406.599999999999</v>
      </c>
      <c r="I377" s="17">
        <f t="shared" si="1624"/>
        <v>44406.599999999999</v>
      </c>
      <c r="J377" s="17">
        <f t="shared" si="1625"/>
        <v>0</v>
      </c>
      <c r="K377" s="17">
        <f t="shared" si="1626"/>
        <v>0</v>
      </c>
      <c r="L377" s="17">
        <f t="shared" si="1627"/>
        <v>0</v>
      </c>
      <c r="M377" s="17">
        <f t="shared" si="1540"/>
        <v>36729.099999999999</v>
      </c>
      <c r="N377" s="17">
        <f t="shared" si="1541"/>
        <v>44406.599999999999</v>
      </c>
      <c r="O377" s="17">
        <f t="shared" si="1542"/>
        <v>44406.599999999999</v>
      </c>
      <c r="P377" s="17">
        <f t="shared" si="1628"/>
        <v>0</v>
      </c>
      <c r="Q377" s="17">
        <f t="shared" si="1629"/>
        <v>0</v>
      </c>
      <c r="R377" s="17">
        <f t="shared" si="1630"/>
        <v>0</v>
      </c>
      <c r="S377" s="17">
        <f t="shared" si="1631"/>
        <v>0</v>
      </c>
      <c r="T377" s="17">
        <f t="shared" si="1632"/>
        <v>0</v>
      </c>
      <c r="U377" s="17">
        <f t="shared" si="1633"/>
        <v>0</v>
      </c>
      <c r="V377" s="17">
        <f t="shared" si="1634"/>
        <v>0</v>
      </c>
      <c r="W377" s="17">
        <f t="shared" si="1635"/>
        <v>0</v>
      </c>
      <c r="X377" s="17">
        <f t="shared" si="1636"/>
        <v>0</v>
      </c>
      <c r="Y377" s="17">
        <f t="shared" si="1543"/>
        <v>36729.099999999999</v>
      </c>
      <c r="Z377" s="17">
        <f t="shared" si="1544"/>
        <v>44406.599999999999</v>
      </c>
      <c r="AA377" s="17">
        <f t="shared" si="1545"/>
        <v>44406.599999999999</v>
      </c>
      <c r="AB377" s="17">
        <f t="shared" si="1637"/>
        <v>0</v>
      </c>
      <c r="AC377" s="17">
        <f t="shared" si="1638"/>
        <v>0</v>
      </c>
      <c r="AD377" s="17">
        <f t="shared" si="1639"/>
        <v>0</v>
      </c>
      <c r="AE377" s="17">
        <f t="shared" si="1546"/>
        <v>36729.099999999999</v>
      </c>
      <c r="AF377" s="17">
        <f t="shared" si="1547"/>
        <v>44406.599999999999</v>
      </c>
      <c r="AG377" s="17">
        <f t="shared" si="1548"/>
        <v>44406.599999999999</v>
      </c>
      <c r="AH377" s="17">
        <f t="shared" ref="AH377:AH389" si="1640">AH378</f>
        <v>0</v>
      </c>
      <c r="AI377" s="17">
        <f t="shared" ref="AI377:AI389" si="1641">AI378</f>
        <v>0</v>
      </c>
      <c r="AJ377" s="17">
        <f t="shared" ref="AJ377:AJ389" si="1642">AJ378</f>
        <v>0</v>
      </c>
      <c r="AK377" s="17">
        <f t="shared" ref="AK377:AK389" si="1643">AK378</f>
        <v>0</v>
      </c>
      <c r="AL377" s="17">
        <f t="shared" ref="AL377:AL389" si="1644">AL378</f>
        <v>0</v>
      </c>
      <c r="AM377" s="17">
        <f t="shared" ref="AM377:AM389" si="1645">AM378</f>
        <v>0</v>
      </c>
      <c r="AN377" s="17">
        <f t="shared" ref="AN377:AN389" si="1646">AN378</f>
        <v>0</v>
      </c>
      <c r="AO377" s="17">
        <f t="shared" ref="AO377:AO389" si="1647">AO378</f>
        <v>0</v>
      </c>
      <c r="AP377" s="17">
        <f t="shared" ref="AP377:AP389" si="1648">AP378</f>
        <v>0</v>
      </c>
      <c r="AQ377" s="17">
        <f t="shared" ref="AQ377:AQ389" si="1649">AQ378</f>
        <v>0</v>
      </c>
      <c r="AR377" s="17">
        <f t="shared" ref="AR377:AR389" si="1650">AR378</f>
        <v>0</v>
      </c>
      <c r="AS377" s="17">
        <f t="shared" ref="AS377:AS389" si="1651">AS378</f>
        <v>0</v>
      </c>
      <c r="AT377" s="17">
        <f t="shared" ref="AT377:AT389" si="1652">AT378</f>
        <v>0</v>
      </c>
      <c r="AU377" s="17">
        <f t="shared" ref="AU377:AU389" si="1653">AU378</f>
        <v>0</v>
      </c>
      <c r="AV377" s="17">
        <f t="shared" ref="AV377:AV389" si="1654">AV378</f>
        <v>0</v>
      </c>
      <c r="AW377" s="17">
        <f t="shared" si="1549"/>
        <v>36729.099999999999</v>
      </c>
      <c r="AX377" s="17">
        <f t="shared" si="1550"/>
        <v>44406.599999999999</v>
      </c>
      <c r="AY377" s="17">
        <f t="shared" si="1551"/>
        <v>44406.599999999999</v>
      </c>
      <c r="AZ377" s="17">
        <f t="shared" ref="AZ377:AZ389" si="1655">AZ378</f>
        <v>0</v>
      </c>
      <c r="BA377" s="17">
        <f t="shared" si="1552"/>
        <v>36729.099999999999</v>
      </c>
      <c r="BB377" s="17">
        <f t="shared" si="1553"/>
        <v>44406.599999999999</v>
      </c>
      <c r="BC377" s="17">
        <f t="shared" si="1554"/>
        <v>44406.599999999999</v>
      </c>
      <c r="BD377" s="17">
        <f t="shared" ref="BD377:BD389" si="1656">BD378</f>
        <v>0</v>
      </c>
      <c r="BE377" s="17">
        <f t="shared" ref="BE377:BE389" si="1657">BE378</f>
        <v>0</v>
      </c>
      <c r="BF377" s="17">
        <f t="shared" ref="BF377:BF389" si="1658">BF378</f>
        <v>0</v>
      </c>
      <c r="BG377" s="17">
        <f t="shared" ref="BG377:BG389" si="1659">BG378</f>
        <v>0</v>
      </c>
      <c r="BH377" s="17">
        <f t="shared" ref="BH377:BH389" si="1660">BH378</f>
        <v>0</v>
      </c>
      <c r="BI377" s="17">
        <f t="shared" ref="BI377:BI389" si="1661">BI378</f>
        <v>0</v>
      </c>
      <c r="BJ377" s="17">
        <f t="shared" ref="BJ377:BJ389" si="1662">BJ378</f>
        <v>0</v>
      </c>
      <c r="BK377" s="17">
        <f t="shared" ref="BK377:BK389" si="1663">BK378</f>
        <v>0</v>
      </c>
      <c r="BL377" s="17">
        <f t="shared" ref="BL377:BL389" si="1664">BL378</f>
        <v>0</v>
      </c>
      <c r="BM377" s="17">
        <f t="shared" ref="BM377:BM389" si="1665">BM378</f>
        <v>0</v>
      </c>
      <c r="BN377" s="17">
        <f t="shared" ref="BN377:BN389" si="1666">BN378</f>
        <v>0</v>
      </c>
      <c r="BO377" s="17">
        <f t="shared" si="1555"/>
        <v>36729.099999999999</v>
      </c>
      <c r="BP377" s="17">
        <f t="shared" si="1556"/>
        <v>44406.599999999999</v>
      </c>
      <c r="BQ377" s="17">
        <f t="shared" si="1557"/>
        <v>44406.599999999999</v>
      </c>
      <c r="BR377" s="17">
        <f t="shared" ref="BR377:BR389" si="1667">BR378</f>
        <v>0</v>
      </c>
      <c r="BS377" s="17">
        <f t="shared" ref="BS377:BS389" si="1668">BS378</f>
        <v>0</v>
      </c>
      <c r="BT377" s="17">
        <f t="shared" ref="BT377:BT389" si="1669">BT378</f>
        <v>0</v>
      </c>
      <c r="BU377" s="17">
        <f t="shared" si="1558"/>
        <v>36729.099999999999</v>
      </c>
      <c r="BV377" s="17">
        <f t="shared" si="1559"/>
        <v>44406.599999999999</v>
      </c>
      <c r="BW377" s="17">
        <f t="shared" si="1560"/>
        <v>44406.599999999999</v>
      </c>
      <c r="BX377" s="17">
        <f t="shared" ref="BX377:BX389" si="1670">BX378</f>
        <v>0</v>
      </c>
      <c r="BY377" s="17">
        <f t="shared" ref="BY377:BY389" si="1671">BY378</f>
        <v>0</v>
      </c>
      <c r="BZ377" s="17">
        <f t="shared" ref="BZ377:BZ389" si="1672">BZ378</f>
        <v>0</v>
      </c>
      <c r="CA377" s="17">
        <f t="shared" ref="CA377:CA389" si="1673">CA378</f>
        <v>0</v>
      </c>
      <c r="CB377" s="17">
        <f t="shared" ref="CB377:CB389" si="1674">CB378</f>
        <v>0</v>
      </c>
      <c r="CC377" s="17">
        <f t="shared" ref="CC377:CC389" si="1675">CC378</f>
        <v>0</v>
      </c>
      <c r="CD377" s="17">
        <f t="shared" ref="CD377:CD389" si="1676">CD378</f>
        <v>0</v>
      </c>
      <c r="CE377" s="17">
        <f t="shared" ref="CE377:CE389" si="1677">CE378</f>
        <v>0</v>
      </c>
      <c r="CF377" s="17">
        <f t="shared" ref="CF377:CF389" si="1678">CF378</f>
        <v>0</v>
      </c>
      <c r="CG377" s="17">
        <f t="shared" si="1561"/>
        <v>36729.099999999999</v>
      </c>
      <c r="CH377" s="17">
        <f t="shared" si="1562"/>
        <v>44406.599999999999</v>
      </c>
      <c r="CI377" s="17">
        <f t="shared" si="1563"/>
        <v>44406.599999999999</v>
      </c>
      <c r="CJ377" s="17">
        <f t="shared" ref="CJ377:CJ389" si="1679">CJ378</f>
        <v>0</v>
      </c>
      <c r="CK377" s="32"/>
      <c r="CL377" s="32"/>
      <c r="CM377" s="1"/>
      <c r="CN377" s="1"/>
      <c r="CO377" s="1"/>
      <c r="CP377" s="1"/>
      <c r="CQ377" s="1"/>
      <c r="CR377" s="1"/>
      <c r="CS377" s="1"/>
    </row>
    <row r="378" s="1" customFormat="1">
      <c r="A378" s="30" t="s">
        <v>306</v>
      </c>
      <c r="B378" s="30" t="s">
        <v>177</v>
      </c>
      <c r="C378" s="30" t="s">
        <v>333</v>
      </c>
      <c r="D378" s="30" t="s">
        <v>339</v>
      </c>
      <c r="E378" s="30"/>
      <c r="F378" s="31" t="s">
        <v>340</v>
      </c>
      <c r="G378" s="17">
        <f t="shared" si="1622"/>
        <v>36729.099999999999</v>
      </c>
      <c r="H378" s="17">
        <f t="shared" si="1623"/>
        <v>44406.599999999999</v>
      </c>
      <c r="I378" s="17">
        <f t="shared" si="1624"/>
        <v>44406.599999999999</v>
      </c>
      <c r="J378" s="17">
        <f t="shared" si="1625"/>
        <v>0</v>
      </c>
      <c r="K378" s="17">
        <f t="shared" si="1626"/>
        <v>0</v>
      </c>
      <c r="L378" s="17">
        <f t="shared" si="1627"/>
        <v>0</v>
      </c>
      <c r="M378" s="17">
        <f t="shared" si="1540"/>
        <v>36729.099999999999</v>
      </c>
      <c r="N378" s="17">
        <f t="shared" si="1541"/>
        <v>44406.599999999999</v>
      </c>
      <c r="O378" s="17">
        <f t="shared" si="1542"/>
        <v>44406.599999999999</v>
      </c>
      <c r="P378" s="17">
        <f t="shared" si="1628"/>
        <v>0</v>
      </c>
      <c r="Q378" s="17">
        <f t="shared" si="1629"/>
        <v>0</v>
      </c>
      <c r="R378" s="17">
        <f t="shared" si="1630"/>
        <v>0</v>
      </c>
      <c r="S378" s="17">
        <f t="shared" si="1631"/>
        <v>0</v>
      </c>
      <c r="T378" s="17">
        <f t="shared" si="1632"/>
        <v>0</v>
      </c>
      <c r="U378" s="17">
        <f t="shared" si="1633"/>
        <v>0</v>
      </c>
      <c r="V378" s="17">
        <f t="shared" si="1634"/>
        <v>0</v>
      </c>
      <c r="W378" s="17">
        <f t="shared" si="1635"/>
        <v>0</v>
      </c>
      <c r="X378" s="17">
        <f t="shared" si="1636"/>
        <v>0</v>
      </c>
      <c r="Y378" s="17">
        <f t="shared" si="1543"/>
        <v>36729.099999999999</v>
      </c>
      <c r="Z378" s="17">
        <f t="shared" si="1544"/>
        <v>44406.599999999999</v>
      </c>
      <c r="AA378" s="17">
        <f t="shared" si="1545"/>
        <v>44406.599999999999</v>
      </c>
      <c r="AB378" s="17">
        <f t="shared" si="1637"/>
        <v>0</v>
      </c>
      <c r="AC378" s="17">
        <f t="shared" si="1638"/>
        <v>0</v>
      </c>
      <c r="AD378" s="17">
        <f t="shared" si="1639"/>
        <v>0</v>
      </c>
      <c r="AE378" s="17">
        <f t="shared" si="1546"/>
        <v>36729.099999999999</v>
      </c>
      <c r="AF378" s="17">
        <f t="shared" si="1547"/>
        <v>44406.599999999999</v>
      </c>
      <c r="AG378" s="17">
        <f t="shared" si="1548"/>
        <v>44406.599999999999</v>
      </c>
      <c r="AH378" s="17">
        <f t="shared" si="1640"/>
        <v>0</v>
      </c>
      <c r="AI378" s="17">
        <f t="shared" si="1641"/>
        <v>0</v>
      </c>
      <c r="AJ378" s="17">
        <f t="shared" si="1642"/>
        <v>0</v>
      </c>
      <c r="AK378" s="17">
        <f t="shared" si="1643"/>
        <v>0</v>
      </c>
      <c r="AL378" s="17">
        <f t="shared" si="1644"/>
        <v>0</v>
      </c>
      <c r="AM378" s="17">
        <f t="shared" si="1645"/>
        <v>0</v>
      </c>
      <c r="AN378" s="17">
        <f t="shared" si="1646"/>
        <v>0</v>
      </c>
      <c r="AO378" s="17">
        <f t="shared" si="1647"/>
        <v>0</v>
      </c>
      <c r="AP378" s="17">
        <f t="shared" si="1648"/>
        <v>0</v>
      </c>
      <c r="AQ378" s="17">
        <f t="shared" si="1649"/>
        <v>0</v>
      </c>
      <c r="AR378" s="17">
        <f t="shared" si="1650"/>
        <v>0</v>
      </c>
      <c r="AS378" s="17">
        <f t="shared" si="1651"/>
        <v>0</v>
      </c>
      <c r="AT378" s="17">
        <f t="shared" si="1652"/>
        <v>0</v>
      </c>
      <c r="AU378" s="17">
        <f t="shared" si="1653"/>
        <v>0</v>
      </c>
      <c r="AV378" s="17">
        <f t="shared" si="1654"/>
        <v>0</v>
      </c>
      <c r="AW378" s="17">
        <f t="shared" si="1549"/>
        <v>36729.099999999999</v>
      </c>
      <c r="AX378" s="17">
        <f t="shared" si="1550"/>
        <v>44406.599999999999</v>
      </c>
      <c r="AY378" s="17">
        <f t="shared" si="1551"/>
        <v>44406.599999999999</v>
      </c>
      <c r="AZ378" s="17">
        <f t="shared" si="1655"/>
        <v>0</v>
      </c>
      <c r="BA378" s="17">
        <f t="shared" si="1552"/>
        <v>36729.099999999999</v>
      </c>
      <c r="BB378" s="17">
        <f t="shared" si="1553"/>
        <v>44406.599999999999</v>
      </c>
      <c r="BC378" s="17">
        <f t="shared" si="1554"/>
        <v>44406.599999999999</v>
      </c>
      <c r="BD378" s="17">
        <f t="shared" si="1656"/>
        <v>0</v>
      </c>
      <c r="BE378" s="17">
        <f t="shared" si="1657"/>
        <v>0</v>
      </c>
      <c r="BF378" s="17">
        <f t="shared" si="1658"/>
        <v>0</v>
      </c>
      <c r="BG378" s="17">
        <f t="shared" si="1659"/>
        <v>0</v>
      </c>
      <c r="BH378" s="17">
        <f t="shared" si="1660"/>
        <v>0</v>
      </c>
      <c r="BI378" s="17">
        <f t="shared" si="1661"/>
        <v>0</v>
      </c>
      <c r="BJ378" s="17">
        <f t="shared" si="1662"/>
        <v>0</v>
      </c>
      <c r="BK378" s="17">
        <f t="shared" si="1663"/>
        <v>0</v>
      </c>
      <c r="BL378" s="17">
        <f t="shared" si="1664"/>
        <v>0</v>
      </c>
      <c r="BM378" s="17">
        <f t="shared" si="1665"/>
        <v>0</v>
      </c>
      <c r="BN378" s="17">
        <f t="shared" si="1666"/>
        <v>0</v>
      </c>
      <c r="BO378" s="17">
        <f t="shared" si="1555"/>
        <v>36729.099999999999</v>
      </c>
      <c r="BP378" s="17">
        <f t="shared" si="1556"/>
        <v>44406.599999999999</v>
      </c>
      <c r="BQ378" s="17">
        <f t="shared" si="1557"/>
        <v>44406.599999999999</v>
      </c>
      <c r="BR378" s="17">
        <f t="shared" si="1667"/>
        <v>0</v>
      </c>
      <c r="BS378" s="17">
        <f t="shared" si="1668"/>
        <v>0</v>
      </c>
      <c r="BT378" s="17">
        <f t="shared" si="1669"/>
        <v>0</v>
      </c>
      <c r="BU378" s="17">
        <f t="shared" si="1558"/>
        <v>36729.099999999999</v>
      </c>
      <c r="BV378" s="17">
        <f t="shared" si="1559"/>
        <v>44406.599999999999</v>
      </c>
      <c r="BW378" s="17">
        <f t="shared" si="1560"/>
        <v>44406.599999999999</v>
      </c>
      <c r="BX378" s="17">
        <f t="shared" si="1670"/>
        <v>0</v>
      </c>
      <c r="BY378" s="17">
        <f t="shared" si="1671"/>
        <v>0</v>
      </c>
      <c r="BZ378" s="17">
        <f t="shared" si="1672"/>
        <v>0</v>
      </c>
      <c r="CA378" s="17">
        <f t="shared" si="1673"/>
        <v>0</v>
      </c>
      <c r="CB378" s="17">
        <f t="shared" si="1674"/>
        <v>0</v>
      </c>
      <c r="CC378" s="17">
        <f t="shared" si="1675"/>
        <v>0</v>
      </c>
      <c r="CD378" s="17">
        <f t="shared" si="1676"/>
        <v>0</v>
      </c>
      <c r="CE378" s="17">
        <f t="shared" si="1677"/>
        <v>0</v>
      </c>
      <c r="CF378" s="17">
        <f t="shared" si="1678"/>
        <v>0</v>
      </c>
      <c r="CG378" s="17">
        <f t="shared" si="1561"/>
        <v>36729.099999999999</v>
      </c>
      <c r="CH378" s="17">
        <f t="shared" si="1562"/>
        <v>44406.599999999999</v>
      </c>
      <c r="CI378" s="17">
        <f t="shared" si="1563"/>
        <v>44406.599999999999</v>
      </c>
      <c r="CJ378" s="17">
        <f t="shared" si="1679"/>
        <v>0</v>
      </c>
      <c r="CK378" s="32"/>
      <c r="CL378" s="32"/>
      <c r="CM378" s="1"/>
      <c r="CN378" s="1"/>
      <c r="CO378" s="1"/>
      <c r="CP378" s="1"/>
      <c r="CQ378" s="1"/>
      <c r="CR378" s="1"/>
      <c r="CS378" s="1"/>
    </row>
    <row r="379" s="1" customFormat="1">
      <c r="A379" s="30" t="s">
        <v>306</v>
      </c>
      <c r="B379" s="30" t="s">
        <v>177</v>
      </c>
      <c r="C379" s="30" t="s">
        <v>333</v>
      </c>
      <c r="D379" s="30" t="s">
        <v>339</v>
      </c>
      <c r="E379" s="30" t="s">
        <v>140</v>
      </c>
      <c r="F379" s="31" t="s">
        <v>141</v>
      </c>
      <c r="G379" s="17">
        <v>36729.099999999999</v>
      </c>
      <c r="H379" s="17">
        <v>44406.599999999999</v>
      </c>
      <c r="I379" s="17">
        <v>44406.599999999999</v>
      </c>
      <c r="J379" s="17"/>
      <c r="K379" s="17"/>
      <c r="L379" s="17"/>
      <c r="M379" s="17">
        <f t="shared" si="1540"/>
        <v>36729.099999999999</v>
      </c>
      <c r="N379" s="17">
        <f t="shared" si="1541"/>
        <v>44406.599999999999</v>
      </c>
      <c r="O379" s="17">
        <f t="shared" si="1542"/>
        <v>44406.599999999999</v>
      </c>
      <c r="P379" s="17"/>
      <c r="Q379" s="17"/>
      <c r="R379" s="17"/>
      <c r="S379" s="17"/>
      <c r="T379" s="17"/>
      <c r="U379" s="17"/>
      <c r="V379" s="17"/>
      <c r="W379" s="17"/>
      <c r="X379" s="17"/>
      <c r="Y379" s="17">
        <f t="shared" si="1543"/>
        <v>36729.099999999999</v>
      </c>
      <c r="Z379" s="17">
        <f t="shared" si="1544"/>
        <v>44406.599999999999</v>
      </c>
      <c r="AA379" s="17">
        <f t="shared" si="1545"/>
        <v>44406.599999999999</v>
      </c>
      <c r="AB379" s="17"/>
      <c r="AC379" s="17"/>
      <c r="AD379" s="17"/>
      <c r="AE379" s="17">
        <f t="shared" si="1546"/>
        <v>36729.099999999999</v>
      </c>
      <c r="AF379" s="17">
        <f t="shared" si="1547"/>
        <v>44406.599999999999</v>
      </c>
      <c r="AG379" s="17">
        <f t="shared" si="1548"/>
        <v>44406.599999999999</v>
      </c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>
        <f t="shared" si="1549"/>
        <v>36729.099999999999</v>
      </c>
      <c r="AX379" s="17">
        <f t="shared" si="1550"/>
        <v>44406.599999999999</v>
      </c>
      <c r="AY379" s="17">
        <f t="shared" si="1551"/>
        <v>44406.599999999999</v>
      </c>
      <c r="AZ379" s="17"/>
      <c r="BA379" s="17">
        <f t="shared" si="1552"/>
        <v>36729.099999999999</v>
      </c>
      <c r="BB379" s="17">
        <f t="shared" si="1553"/>
        <v>44406.599999999999</v>
      </c>
      <c r="BC379" s="17">
        <f t="shared" si="1554"/>
        <v>44406.599999999999</v>
      </c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>
        <f t="shared" si="1555"/>
        <v>36729.099999999999</v>
      </c>
      <c r="BP379" s="17">
        <f t="shared" si="1556"/>
        <v>44406.599999999999</v>
      </c>
      <c r="BQ379" s="17">
        <f t="shared" si="1557"/>
        <v>44406.599999999999</v>
      </c>
      <c r="BR379" s="17"/>
      <c r="BS379" s="17"/>
      <c r="BT379" s="17"/>
      <c r="BU379" s="17">
        <f t="shared" si="1558"/>
        <v>36729.099999999999</v>
      </c>
      <c r="BV379" s="17">
        <f t="shared" si="1559"/>
        <v>44406.599999999999</v>
      </c>
      <c r="BW379" s="17">
        <f t="shared" si="1560"/>
        <v>44406.599999999999</v>
      </c>
      <c r="BX379" s="17"/>
      <c r="BY379" s="17"/>
      <c r="BZ379" s="17"/>
      <c r="CA379" s="17"/>
      <c r="CB379" s="17"/>
      <c r="CC379" s="17"/>
      <c r="CD379" s="17"/>
      <c r="CE379" s="17"/>
      <c r="CF379" s="17"/>
      <c r="CG379" s="17">
        <f t="shared" si="1561"/>
        <v>36729.099999999999</v>
      </c>
      <c r="CH379" s="17">
        <f t="shared" si="1562"/>
        <v>44406.599999999999</v>
      </c>
      <c r="CI379" s="17">
        <f t="shared" si="1563"/>
        <v>44406.599999999999</v>
      </c>
      <c r="CJ379" s="17"/>
      <c r="CK379" s="32"/>
      <c r="CL379" s="32"/>
      <c r="CM379" s="1"/>
      <c r="CN379" s="1"/>
      <c r="CO379" s="1"/>
      <c r="CP379" s="1"/>
      <c r="CQ379" s="1"/>
      <c r="CR379" s="1"/>
      <c r="CS379" s="1"/>
    </row>
    <row r="380" s="1" customFormat="1">
      <c r="A380" s="30" t="s">
        <v>306</v>
      </c>
      <c r="B380" s="30" t="s">
        <v>177</v>
      </c>
      <c r="C380" s="30" t="s">
        <v>333</v>
      </c>
      <c r="D380" s="30" t="s">
        <v>341</v>
      </c>
      <c r="E380" s="30"/>
      <c r="F380" s="31" t="s">
        <v>342</v>
      </c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>
        <f t="shared" si="1640"/>
        <v>0</v>
      </c>
      <c r="AI380" s="17">
        <f t="shared" si="1641"/>
        <v>0</v>
      </c>
      <c r="AJ380" s="17">
        <f t="shared" si="1642"/>
        <v>0</v>
      </c>
      <c r="AK380" s="17">
        <f t="shared" si="1643"/>
        <v>0</v>
      </c>
      <c r="AL380" s="17">
        <f t="shared" si="1644"/>
        <v>0</v>
      </c>
      <c r="AM380" s="17">
        <f t="shared" si="1645"/>
        <v>0</v>
      </c>
      <c r="AN380" s="17">
        <f t="shared" si="1646"/>
        <v>0</v>
      </c>
      <c r="AO380" s="17">
        <f t="shared" si="1647"/>
        <v>0</v>
      </c>
      <c r="AP380" s="17">
        <f t="shared" si="1648"/>
        <v>54620.700000000004</v>
      </c>
      <c r="AQ380" s="17">
        <f t="shared" si="1649"/>
        <v>0</v>
      </c>
      <c r="AR380" s="17">
        <f t="shared" si="1650"/>
        <v>0</v>
      </c>
      <c r="AS380" s="17">
        <f t="shared" si="1651"/>
        <v>0</v>
      </c>
      <c r="AT380" s="17">
        <f t="shared" si="1652"/>
        <v>0</v>
      </c>
      <c r="AU380" s="17">
        <f t="shared" si="1653"/>
        <v>0</v>
      </c>
      <c r="AV380" s="17">
        <f t="shared" si="1654"/>
        <v>0</v>
      </c>
      <c r="AW380" s="17">
        <f t="shared" si="1549"/>
        <v>0</v>
      </c>
      <c r="AX380" s="17">
        <f t="shared" si="1550"/>
        <v>54620.700000000004</v>
      </c>
      <c r="AY380" s="17">
        <f t="shared" si="1551"/>
        <v>0</v>
      </c>
      <c r="AZ380" s="17">
        <f t="shared" si="1655"/>
        <v>0</v>
      </c>
      <c r="BA380" s="17">
        <f t="shared" si="1552"/>
        <v>0</v>
      </c>
      <c r="BB380" s="17">
        <f t="shared" si="1553"/>
        <v>54620.700000000004</v>
      </c>
      <c r="BC380" s="17">
        <f t="shared" si="1554"/>
        <v>0</v>
      </c>
      <c r="BD380" s="17">
        <f t="shared" si="1656"/>
        <v>0</v>
      </c>
      <c r="BE380" s="17">
        <f t="shared" si="1657"/>
        <v>0</v>
      </c>
      <c r="BF380" s="17">
        <f t="shared" si="1658"/>
        <v>0</v>
      </c>
      <c r="BG380" s="17">
        <f t="shared" si="1659"/>
        <v>0</v>
      </c>
      <c r="BH380" s="17">
        <f t="shared" si="1660"/>
        <v>0</v>
      </c>
      <c r="BI380" s="17">
        <f t="shared" si="1661"/>
        <v>0</v>
      </c>
      <c r="BJ380" s="17">
        <f t="shared" si="1662"/>
        <v>0</v>
      </c>
      <c r="BK380" s="17">
        <f t="shared" si="1663"/>
        <v>0</v>
      </c>
      <c r="BL380" s="17">
        <f t="shared" si="1664"/>
        <v>0</v>
      </c>
      <c r="BM380" s="17">
        <f t="shared" si="1665"/>
        <v>0</v>
      </c>
      <c r="BN380" s="17">
        <f t="shared" si="1666"/>
        <v>0</v>
      </c>
      <c r="BO380" s="17">
        <f t="shared" si="1555"/>
        <v>0</v>
      </c>
      <c r="BP380" s="17">
        <f t="shared" si="1556"/>
        <v>54620.700000000004</v>
      </c>
      <c r="BQ380" s="17">
        <f t="shared" si="1557"/>
        <v>0</v>
      </c>
      <c r="BR380" s="17">
        <f t="shared" si="1667"/>
        <v>0</v>
      </c>
      <c r="BS380" s="17">
        <f t="shared" si="1668"/>
        <v>0</v>
      </c>
      <c r="BT380" s="17">
        <f t="shared" si="1669"/>
        <v>0</v>
      </c>
      <c r="BU380" s="17">
        <f t="shared" si="1558"/>
        <v>0</v>
      </c>
      <c r="BV380" s="17">
        <f t="shared" si="1559"/>
        <v>54620.700000000004</v>
      </c>
      <c r="BW380" s="17">
        <f t="shared" si="1560"/>
        <v>0</v>
      </c>
      <c r="BX380" s="17">
        <f t="shared" si="1670"/>
        <v>0</v>
      </c>
      <c r="BY380" s="17">
        <f t="shared" si="1671"/>
        <v>0</v>
      </c>
      <c r="BZ380" s="17">
        <f t="shared" si="1672"/>
        <v>0</v>
      </c>
      <c r="CA380" s="17">
        <f t="shared" si="1673"/>
        <v>0</v>
      </c>
      <c r="CB380" s="17">
        <f t="shared" si="1674"/>
        <v>0</v>
      </c>
      <c r="CC380" s="17">
        <f t="shared" si="1675"/>
        <v>0</v>
      </c>
      <c r="CD380" s="17">
        <f t="shared" si="1676"/>
        <v>0</v>
      </c>
      <c r="CE380" s="17">
        <f t="shared" si="1677"/>
        <v>0</v>
      </c>
      <c r="CF380" s="17">
        <f t="shared" si="1678"/>
        <v>0</v>
      </c>
      <c r="CG380" s="17">
        <f t="shared" si="1561"/>
        <v>0</v>
      </c>
      <c r="CH380" s="17">
        <f t="shared" si="1562"/>
        <v>54620.700000000004</v>
      </c>
      <c r="CI380" s="17">
        <f t="shared" si="1563"/>
        <v>0</v>
      </c>
      <c r="CJ380" s="17">
        <f t="shared" si="1679"/>
        <v>0</v>
      </c>
      <c r="CK380" s="32"/>
      <c r="CL380" s="32"/>
      <c r="CM380" s="1"/>
      <c r="CN380" s="1"/>
      <c r="CO380" s="1"/>
      <c r="CP380" s="1"/>
      <c r="CQ380" s="1"/>
      <c r="CR380" s="1"/>
      <c r="CS380" s="1"/>
    </row>
    <row r="381" s="1" customFormat="1">
      <c r="A381" s="30" t="s">
        <v>306</v>
      </c>
      <c r="B381" s="30" t="s">
        <v>177</v>
      </c>
      <c r="C381" s="30" t="s">
        <v>333</v>
      </c>
      <c r="D381" s="30" t="s">
        <v>343</v>
      </c>
      <c r="E381" s="30"/>
      <c r="F381" s="31" t="s">
        <v>344</v>
      </c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>
        <f t="shared" si="1640"/>
        <v>0</v>
      </c>
      <c r="AI381" s="17">
        <f t="shared" si="1641"/>
        <v>0</v>
      </c>
      <c r="AJ381" s="17">
        <f t="shared" si="1642"/>
        <v>0</v>
      </c>
      <c r="AK381" s="17">
        <f t="shared" si="1643"/>
        <v>0</v>
      </c>
      <c r="AL381" s="17">
        <f t="shared" si="1644"/>
        <v>0</v>
      </c>
      <c r="AM381" s="17">
        <f t="shared" si="1645"/>
        <v>0</v>
      </c>
      <c r="AN381" s="17">
        <f t="shared" si="1646"/>
        <v>0</v>
      </c>
      <c r="AO381" s="17">
        <f t="shared" si="1647"/>
        <v>0</v>
      </c>
      <c r="AP381" s="17">
        <f t="shared" si="1648"/>
        <v>54620.700000000004</v>
      </c>
      <c r="AQ381" s="17">
        <f t="shared" si="1649"/>
        <v>0</v>
      </c>
      <c r="AR381" s="17">
        <f t="shared" si="1650"/>
        <v>0</v>
      </c>
      <c r="AS381" s="17">
        <f t="shared" si="1651"/>
        <v>0</v>
      </c>
      <c r="AT381" s="17">
        <f t="shared" si="1652"/>
        <v>0</v>
      </c>
      <c r="AU381" s="17">
        <f t="shared" si="1653"/>
        <v>0</v>
      </c>
      <c r="AV381" s="17">
        <f t="shared" si="1654"/>
        <v>0</v>
      </c>
      <c r="AW381" s="17">
        <f t="shared" si="1549"/>
        <v>0</v>
      </c>
      <c r="AX381" s="17">
        <f t="shared" si="1550"/>
        <v>54620.700000000004</v>
      </c>
      <c r="AY381" s="17">
        <f t="shared" si="1551"/>
        <v>0</v>
      </c>
      <c r="AZ381" s="17">
        <f t="shared" si="1655"/>
        <v>0</v>
      </c>
      <c r="BA381" s="17">
        <f t="shared" si="1552"/>
        <v>0</v>
      </c>
      <c r="BB381" s="17">
        <f t="shared" si="1553"/>
        <v>54620.700000000004</v>
      </c>
      <c r="BC381" s="17">
        <f t="shared" si="1554"/>
        <v>0</v>
      </c>
      <c r="BD381" s="17">
        <f t="shared" si="1656"/>
        <v>0</v>
      </c>
      <c r="BE381" s="17">
        <f t="shared" si="1657"/>
        <v>0</v>
      </c>
      <c r="BF381" s="17">
        <f t="shared" si="1658"/>
        <v>0</v>
      </c>
      <c r="BG381" s="17">
        <f t="shared" si="1659"/>
        <v>0</v>
      </c>
      <c r="BH381" s="17">
        <f t="shared" si="1660"/>
        <v>0</v>
      </c>
      <c r="BI381" s="17">
        <f t="shared" si="1661"/>
        <v>0</v>
      </c>
      <c r="BJ381" s="17">
        <f t="shared" si="1662"/>
        <v>0</v>
      </c>
      <c r="BK381" s="17">
        <f t="shared" si="1663"/>
        <v>0</v>
      </c>
      <c r="BL381" s="17">
        <f t="shared" si="1664"/>
        <v>0</v>
      </c>
      <c r="BM381" s="17">
        <f t="shared" si="1665"/>
        <v>0</v>
      </c>
      <c r="BN381" s="17">
        <f t="shared" si="1666"/>
        <v>0</v>
      </c>
      <c r="BO381" s="17">
        <f t="shared" si="1555"/>
        <v>0</v>
      </c>
      <c r="BP381" s="17">
        <f t="shared" si="1556"/>
        <v>54620.700000000004</v>
      </c>
      <c r="BQ381" s="17">
        <f t="shared" si="1557"/>
        <v>0</v>
      </c>
      <c r="BR381" s="17">
        <f t="shared" si="1667"/>
        <v>0</v>
      </c>
      <c r="BS381" s="17">
        <f t="shared" si="1668"/>
        <v>0</v>
      </c>
      <c r="BT381" s="17">
        <f t="shared" si="1669"/>
        <v>0</v>
      </c>
      <c r="BU381" s="17">
        <f t="shared" si="1558"/>
        <v>0</v>
      </c>
      <c r="BV381" s="17">
        <f t="shared" si="1559"/>
        <v>54620.700000000004</v>
      </c>
      <c r="BW381" s="17">
        <f t="shared" si="1560"/>
        <v>0</v>
      </c>
      <c r="BX381" s="17">
        <f t="shared" si="1670"/>
        <v>0</v>
      </c>
      <c r="BY381" s="17">
        <f t="shared" si="1671"/>
        <v>0</v>
      </c>
      <c r="BZ381" s="17">
        <f t="shared" si="1672"/>
        <v>0</v>
      </c>
      <c r="CA381" s="17">
        <f t="shared" si="1673"/>
        <v>0</v>
      </c>
      <c r="CB381" s="17">
        <f t="shared" si="1674"/>
        <v>0</v>
      </c>
      <c r="CC381" s="17">
        <f t="shared" si="1675"/>
        <v>0</v>
      </c>
      <c r="CD381" s="17">
        <f t="shared" si="1676"/>
        <v>0</v>
      </c>
      <c r="CE381" s="17">
        <f t="shared" si="1677"/>
        <v>0</v>
      </c>
      <c r="CF381" s="17">
        <f t="shared" si="1678"/>
        <v>0</v>
      </c>
      <c r="CG381" s="17">
        <f t="shared" si="1561"/>
        <v>0</v>
      </c>
      <c r="CH381" s="17">
        <f t="shared" si="1562"/>
        <v>54620.700000000004</v>
      </c>
      <c r="CI381" s="17">
        <f t="shared" si="1563"/>
        <v>0</v>
      </c>
      <c r="CJ381" s="17">
        <f t="shared" si="1679"/>
        <v>0</v>
      </c>
      <c r="CK381" s="32"/>
      <c r="CL381" s="32"/>
      <c r="CM381" s="1"/>
      <c r="CN381" s="1"/>
      <c r="CO381" s="1"/>
      <c r="CP381" s="1"/>
      <c r="CQ381" s="1"/>
      <c r="CR381" s="1"/>
      <c r="CS381" s="1"/>
    </row>
    <row r="382" s="1" customFormat="1">
      <c r="A382" s="30" t="s">
        <v>306</v>
      </c>
      <c r="B382" s="30" t="s">
        <v>177</v>
      </c>
      <c r="C382" s="30" t="s">
        <v>333</v>
      </c>
      <c r="D382" s="30" t="s">
        <v>343</v>
      </c>
      <c r="E382" s="30" t="s">
        <v>91</v>
      </c>
      <c r="F382" s="31" t="s">
        <v>92</v>
      </c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>
        <f>2184.828+52435.872</f>
        <v>54620.700000000004</v>
      </c>
      <c r="AQ382" s="17"/>
      <c r="AR382" s="17"/>
      <c r="AS382" s="17"/>
      <c r="AT382" s="17"/>
      <c r="AU382" s="17"/>
      <c r="AV382" s="17"/>
      <c r="AW382" s="17">
        <f t="shared" si="1549"/>
        <v>0</v>
      </c>
      <c r="AX382" s="17">
        <f t="shared" si="1550"/>
        <v>54620.700000000004</v>
      </c>
      <c r="AY382" s="17">
        <f t="shared" si="1551"/>
        <v>0</v>
      </c>
      <c r="AZ382" s="17"/>
      <c r="BA382" s="17">
        <f t="shared" si="1552"/>
        <v>0</v>
      </c>
      <c r="BB382" s="17">
        <f t="shared" si="1553"/>
        <v>54620.700000000004</v>
      </c>
      <c r="BC382" s="17">
        <f t="shared" si="1554"/>
        <v>0</v>
      </c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>
        <f t="shared" si="1555"/>
        <v>0</v>
      </c>
      <c r="BP382" s="17">
        <f t="shared" si="1556"/>
        <v>54620.700000000004</v>
      </c>
      <c r="BQ382" s="17">
        <f t="shared" si="1557"/>
        <v>0</v>
      </c>
      <c r="BR382" s="17"/>
      <c r="BS382" s="17"/>
      <c r="BT382" s="17"/>
      <c r="BU382" s="17">
        <f t="shared" si="1558"/>
        <v>0</v>
      </c>
      <c r="BV382" s="17">
        <f t="shared" si="1559"/>
        <v>54620.700000000004</v>
      </c>
      <c r="BW382" s="17">
        <f t="shared" si="1560"/>
        <v>0</v>
      </c>
      <c r="BX382" s="17"/>
      <c r="BY382" s="17"/>
      <c r="BZ382" s="17"/>
      <c r="CA382" s="17"/>
      <c r="CB382" s="17"/>
      <c r="CC382" s="17"/>
      <c r="CD382" s="17"/>
      <c r="CE382" s="17"/>
      <c r="CF382" s="17"/>
      <c r="CG382" s="17">
        <f t="shared" si="1561"/>
        <v>0</v>
      </c>
      <c r="CH382" s="17">
        <f t="shared" si="1562"/>
        <v>54620.700000000004</v>
      </c>
      <c r="CI382" s="17">
        <f t="shared" si="1563"/>
        <v>0</v>
      </c>
      <c r="CJ382" s="17"/>
      <c r="CK382" s="32"/>
      <c r="CL382" s="32"/>
      <c r="CM382" s="1"/>
      <c r="CN382" s="1"/>
      <c r="CO382" s="1"/>
      <c r="CP382" s="1"/>
      <c r="CQ382" s="1"/>
      <c r="CR382" s="1"/>
      <c r="CS382" s="1"/>
    </row>
    <row r="383" s="1" customFormat="1">
      <c r="A383" s="30" t="s">
        <v>306</v>
      </c>
      <c r="B383" s="30" t="s">
        <v>177</v>
      </c>
      <c r="C383" s="30" t="s">
        <v>333</v>
      </c>
      <c r="D383" s="30" t="s">
        <v>345</v>
      </c>
      <c r="E383" s="30"/>
      <c r="F383" s="31" t="s">
        <v>185</v>
      </c>
      <c r="G383" s="17">
        <f t="shared" si="1622"/>
        <v>66317.899999999994</v>
      </c>
      <c r="H383" s="17">
        <f t="shared" si="1623"/>
        <v>54620.699999999997</v>
      </c>
      <c r="I383" s="17">
        <f t="shared" si="1624"/>
        <v>0</v>
      </c>
      <c r="J383" s="17">
        <f t="shared" si="1625"/>
        <v>0</v>
      </c>
      <c r="K383" s="17">
        <f t="shared" si="1626"/>
        <v>0</v>
      </c>
      <c r="L383" s="17">
        <f t="shared" si="1627"/>
        <v>0</v>
      </c>
      <c r="M383" s="17">
        <f t="shared" si="1540"/>
        <v>66317.899999999994</v>
      </c>
      <c r="N383" s="17">
        <f t="shared" si="1541"/>
        <v>54620.699999999997</v>
      </c>
      <c r="O383" s="17">
        <f t="shared" si="1542"/>
        <v>0</v>
      </c>
      <c r="P383" s="17">
        <f t="shared" si="1628"/>
        <v>0</v>
      </c>
      <c r="Q383" s="17">
        <f t="shared" si="1629"/>
        <v>0</v>
      </c>
      <c r="R383" s="17">
        <f t="shared" si="1630"/>
        <v>0</v>
      </c>
      <c r="S383" s="17">
        <f t="shared" si="1631"/>
        <v>0</v>
      </c>
      <c r="T383" s="17">
        <f t="shared" si="1632"/>
        <v>0</v>
      </c>
      <c r="U383" s="17">
        <f t="shared" si="1633"/>
        <v>0</v>
      </c>
      <c r="V383" s="17">
        <f t="shared" si="1634"/>
        <v>0</v>
      </c>
      <c r="W383" s="17">
        <f t="shared" si="1635"/>
        <v>0</v>
      </c>
      <c r="X383" s="17">
        <f t="shared" si="1636"/>
        <v>0</v>
      </c>
      <c r="Y383" s="17">
        <f t="shared" si="1543"/>
        <v>66317.899999999994</v>
      </c>
      <c r="Z383" s="17">
        <f t="shared" si="1544"/>
        <v>54620.699999999997</v>
      </c>
      <c r="AA383" s="17">
        <f t="shared" si="1545"/>
        <v>0</v>
      </c>
      <c r="AB383" s="17">
        <f t="shared" si="1637"/>
        <v>0</v>
      </c>
      <c r="AC383" s="17">
        <f t="shared" si="1638"/>
        <v>0</v>
      </c>
      <c r="AD383" s="17">
        <f t="shared" si="1639"/>
        <v>0</v>
      </c>
      <c r="AE383" s="17">
        <f t="shared" si="1546"/>
        <v>66317.899999999994</v>
      </c>
      <c r="AF383" s="17">
        <f t="shared" si="1547"/>
        <v>54620.699999999997</v>
      </c>
      <c r="AG383" s="17">
        <f t="shared" si="1548"/>
        <v>0</v>
      </c>
      <c r="AH383" s="17">
        <f t="shared" si="1640"/>
        <v>0</v>
      </c>
      <c r="AI383" s="17">
        <f t="shared" si="1641"/>
        <v>0</v>
      </c>
      <c r="AJ383" s="17">
        <f t="shared" si="1642"/>
        <v>0</v>
      </c>
      <c r="AK383" s="17">
        <f t="shared" si="1643"/>
        <v>0</v>
      </c>
      <c r="AL383" s="17">
        <f t="shared" si="1644"/>
        <v>0</v>
      </c>
      <c r="AM383" s="17">
        <f t="shared" si="1645"/>
        <v>0</v>
      </c>
      <c r="AN383" s="17">
        <f t="shared" si="1646"/>
        <v>0</v>
      </c>
      <c r="AO383" s="17">
        <f t="shared" si="1647"/>
        <v>0</v>
      </c>
      <c r="AP383" s="17">
        <f t="shared" si="1648"/>
        <v>-54620.699999999997</v>
      </c>
      <c r="AQ383" s="17">
        <f t="shared" si="1649"/>
        <v>0</v>
      </c>
      <c r="AR383" s="17">
        <f t="shared" si="1650"/>
        <v>0</v>
      </c>
      <c r="AS383" s="17">
        <f t="shared" si="1651"/>
        <v>0</v>
      </c>
      <c r="AT383" s="17">
        <f t="shared" si="1652"/>
        <v>0</v>
      </c>
      <c r="AU383" s="17">
        <f t="shared" si="1653"/>
        <v>0</v>
      </c>
      <c r="AV383" s="17">
        <f t="shared" si="1654"/>
        <v>0</v>
      </c>
      <c r="AW383" s="17">
        <f t="shared" si="1549"/>
        <v>66317.899999999994</v>
      </c>
      <c r="AX383" s="17">
        <f t="shared" si="1550"/>
        <v>0</v>
      </c>
      <c r="AY383" s="17">
        <f t="shared" si="1551"/>
        <v>0</v>
      </c>
      <c r="AZ383" s="17">
        <f t="shared" si="1655"/>
        <v>0</v>
      </c>
      <c r="BA383" s="17">
        <f t="shared" si="1552"/>
        <v>66317.899999999994</v>
      </c>
      <c r="BB383" s="17">
        <f t="shared" si="1553"/>
        <v>0</v>
      </c>
      <c r="BC383" s="17">
        <f t="shared" si="1554"/>
        <v>0</v>
      </c>
      <c r="BD383" s="17">
        <f t="shared" si="1656"/>
        <v>0</v>
      </c>
      <c r="BE383" s="17">
        <f t="shared" si="1657"/>
        <v>0</v>
      </c>
      <c r="BF383" s="17">
        <f t="shared" si="1658"/>
        <v>0</v>
      </c>
      <c r="BG383" s="17">
        <f t="shared" si="1659"/>
        <v>0</v>
      </c>
      <c r="BH383" s="17">
        <f t="shared" si="1660"/>
        <v>0</v>
      </c>
      <c r="BI383" s="17">
        <f t="shared" si="1661"/>
        <v>0</v>
      </c>
      <c r="BJ383" s="17">
        <f t="shared" si="1662"/>
        <v>0</v>
      </c>
      <c r="BK383" s="17">
        <f t="shared" si="1663"/>
        <v>0</v>
      </c>
      <c r="BL383" s="17">
        <f t="shared" si="1664"/>
        <v>0</v>
      </c>
      <c r="BM383" s="17">
        <f t="shared" si="1665"/>
        <v>0</v>
      </c>
      <c r="BN383" s="17">
        <f t="shared" si="1666"/>
        <v>0</v>
      </c>
      <c r="BO383" s="17">
        <f t="shared" si="1555"/>
        <v>66317.899999999994</v>
      </c>
      <c r="BP383" s="17">
        <f t="shared" si="1556"/>
        <v>0</v>
      </c>
      <c r="BQ383" s="17">
        <f t="shared" si="1557"/>
        <v>0</v>
      </c>
      <c r="BR383" s="17">
        <f t="shared" si="1667"/>
        <v>0</v>
      </c>
      <c r="BS383" s="17">
        <f t="shared" si="1668"/>
        <v>0</v>
      </c>
      <c r="BT383" s="17">
        <f t="shared" si="1669"/>
        <v>0</v>
      </c>
      <c r="BU383" s="17">
        <f t="shared" si="1558"/>
        <v>66317.899999999994</v>
      </c>
      <c r="BV383" s="17">
        <f t="shared" si="1559"/>
        <v>0</v>
      </c>
      <c r="BW383" s="17">
        <f t="shared" si="1560"/>
        <v>0</v>
      </c>
      <c r="BX383" s="17">
        <f t="shared" si="1670"/>
        <v>0</v>
      </c>
      <c r="BY383" s="17">
        <f t="shared" si="1671"/>
        <v>0</v>
      </c>
      <c r="BZ383" s="17">
        <f t="shared" si="1672"/>
        <v>0</v>
      </c>
      <c r="CA383" s="17">
        <f t="shared" si="1673"/>
        <v>0</v>
      </c>
      <c r="CB383" s="17">
        <f t="shared" si="1674"/>
        <v>0</v>
      </c>
      <c r="CC383" s="17">
        <f t="shared" si="1675"/>
        <v>0</v>
      </c>
      <c r="CD383" s="17">
        <f t="shared" si="1676"/>
        <v>0</v>
      </c>
      <c r="CE383" s="17">
        <f t="shared" si="1677"/>
        <v>0</v>
      </c>
      <c r="CF383" s="17">
        <f t="shared" si="1678"/>
        <v>0</v>
      </c>
      <c r="CG383" s="17">
        <f t="shared" si="1561"/>
        <v>66317.899999999994</v>
      </c>
      <c r="CH383" s="17">
        <f t="shared" si="1562"/>
        <v>0</v>
      </c>
      <c r="CI383" s="17">
        <f t="shared" si="1563"/>
        <v>0</v>
      </c>
      <c r="CJ383" s="17">
        <f t="shared" si="1679"/>
        <v>0</v>
      </c>
      <c r="CK383" s="32"/>
      <c r="CL383" s="32"/>
      <c r="CM383" s="1"/>
      <c r="CN383" s="1"/>
      <c r="CO383" s="1"/>
      <c r="CP383" s="1"/>
      <c r="CQ383" s="1"/>
      <c r="CR383" s="1"/>
      <c r="CS383" s="1"/>
    </row>
    <row r="384" s="1" customFormat="1">
      <c r="A384" s="30" t="s">
        <v>306</v>
      </c>
      <c r="B384" s="30" t="s">
        <v>177</v>
      </c>
      <c r="C384" s="30" t="s">
        <v>333</v>
      </c>
      <c r="D384" s="30" t="s">
        <v>346</v>
      </c>
      <c r="E384" s="30"/>
      <c r="F384" s="31" t="s">
        <v>347</v>
      </c>
      <c r="G384" s="17">
        <f t="shared" si="1622"/>
        <v>66317.899999999994</v>
      </c>
      <c r="H384" s="17">
        <f t="shared" si="1623"/>
        <v>54620.699999999997</v>
      </c>
      <c r="I384" s="17">
        <f t="shared" si="1624"/>
        <v>0</v>
      </c>
      <c r="J384" s="17">
        <f t="shared" si="1625"/>
        <v>0</v>
      </c>
      <c r="K384" s="17">
        <f t="shared" si="1626"/>
        <v>0</v>
      </c>
      <c r="L384" s="17">
        <f t="shared" si="1627"/>
        <v>0</v>
      </c>
      <c r="M384" s="17">
        <f t="shared" si="1540"/>
        <v>66317.899999999994</v>
      </c>
      <c r="N384" s="17">
        <f t="shared" si="1541"/>
        <v>54620.699999999997</v>
      </c>
      <c r="O384" s="17">
        <f t="shared" si="1542"/>
        <v>0</v>
      </c>
      <c r="P384" s="17">
        <f t="shared" si="1628"/>
        <v>0</v>
      </c>
      <c r="Q384" s="17">
        <f t="shared" si="1629"/>
        <v>0</v>
      </c>
      <c r="R384" s="17">
        <f t="shared" si="1630"/>
        <v>0</v>
      </c>
      <c r="S384" s="17">
        <f t="shared" si="1631"/>
        <v>0</v>
      </c>
      <c r="T384" s="17">
        <f t="shared" si="1632"/>
        <v>0</v>
      </c>
      <c r="U384" s="17">
        <f t="shared" si="1633"/>
        <v>0</v>
      </c>
      <c r="V384" s="17">
        <f t="shared" si="1634"/>
        <v>0</v>
      </c>
      <c r="W384" s="17">
        <f t="shared" si="1635"/>
        <v>0</v>
      </c>
      <c r="X384" s="17">
        <f t="shared" si="1636"/>
        <v>0</v>
      </c>
      <c r="Y384" s="17">
        <f t="shared" si="1543"/>
        <v>66317.899999999994</v>
      </c>
      <c r="Z384" s="17">
        <f t="shared" si="1544"/>
        <v>54620.699999999997</v>
      </c>
      <c r="AA384" s="17">
        <f t="shared" si="1545"/>
        <v>0</v>
      </c>
      <c r="AB384" s="17">
        <f t="shared" si="1637"/>
        <v>0</v>
      </c>
      <c r="AC384" s="17">
        <f t="shared" si="1638"/>
        <v>0</v>
      </c>
      <c r="AD384" s="17">
        <f t="shared" si="1639"/>
        <v>0</v>
      </c>
      <c r="AE384" s="17">
        <f t="shared" si="1546"/>
        <v>66317.899999999994</v>
      </c>
      <c r="AF384" s="17">
        <f t="shared" si="1547"/>
        <v>54620.699999999997</v>
      </c>
      <c r="AG384" s="17">
        <f t="shared" si="1548"/>
        <v>0</v>
      </c>
      <c r="AH384" s="17">
        <f t="shared" si="1640"/>
        <v>0</v>
      </c>
      <c r="AI384" s="17">
        <f t="shared" si="1641"/>
        <v>0</v>
      </c>
      <c r="AJ384" s="17">
        <f t="shared" si="1642"/>
        <v>0</v>
      </c>
      <c r="AK384" s="17">
        <f t="shared" si="1643"/>
        <v>0</v>
      </c>
      <c r="AL384" s="17">
        <f t="shared" si="1644"/>
        <v>0</v>
      </c>
      <c r="AM384" s="17">
        <f t="shared" si="1645"/>
        <v>0</v>
      </c>
      <c r="AN384" s="17">
        <f t="shared" si="1646"/>
        <v>0</v>
      </c>
      <c r="AO384" s="17">
        <f t="shared" si="1647"/>
        <v>0</v>
      </c>
      <c r="AP384" s="17">
        <f t="shared" si="1648"/>
        <v>-54620.699999999997</v>
      </c>
      <c r="AQ384" s="17">
        <f t="shared" si="1649"/>
        <v>0</v>
      </c>
      <c r="AR384" s="17">
        <f t="shared" si="1650"/>
        <v>0</v>
      </c>
      <c r="AS384" s="17">
        <f t="shared" si="1651"/>
        <v>0</v>
      </c>
      <c r="AT384" s="17">
        <f t="shared" si="1652"/>
        <v>0</v>
      </c>
      <c r="AU384" s="17">
        <f t="shared" si="1653"/>
        <v>0</v>
      </c>
      <c r="AV384" s="17">
        <f t="shared" si="1654"/>
        <v>0</v>
      </c>
      <c r="AW384" s="17">
        <f t="shared" si="1549"/>
        <v>66317.899999999994</v>
      </c>
      <c r="AX384" s="17">
        <f t="shared" si="1550"/>
        <v>0</v>
      </c>
      <c r="AY384" s="17">
        <f t="shared" si="1551"/>
        <v>0</v>
      </c>
      <c r="AZ384" s="17">
        <f t="shared" si="1655"/>
        <v>0</v>
      </c>
      <c r="BA384" s="17">
        <f t="shared" si="1552"/>
        <v>66317.899999999994</v>
      </c>
      <c r="BB384" s="17">
        <f t="shared" si="1553"/>
        <v>0</v>
      </c>
      <c r="BC384" s="17">
        <f t="shared" si="1554"/>
        <v>0</v>
      </c>
      <c r="BD384" s="17">
        <f t="shared" si="1656"/>
        <v>0</v>
      </c>
      <c r="BE384" s="17">
        <f t="shared" si="1657"/>
        <v>0</v>
      </c>
      <c r="BF384" s="17">
        <f t="shared" si="1658"/>
        <v>0</v>
      </c>
      <c r="BG384" s="17">
        <f t="shared" si="1659"/>
        <v>0</v>
      </c>
      <c r="BH384" s="17">
        <f t="shared" si="1660"/>
        <v>0</v>
      </c>
      <c r="BI384" s="17">
        <f t="shared" si="1661"/>
        <v>0</v>
      </c>
      <c r="BJ384" s="17">
        <f t="shared" si="1662"/>
        <v>0</v>
      </c>
      <c r="BK384" s="17">
        <f t="shared" si="1663"/>
        <v>0</v>
      </c>
      <c r="BL384" s="17">
        <f t="shared" si="1664"/>
        <v>0</v>
      </c>
      <c r="BM384" s="17">
        <f t="shared" si="1665"/>
        <v>0</v>
      </c>
      <c r="BN384" s="17">
        <f t="shared" si="1666"/>
        <v>0</v>
      </c>
      <c r="BO384" s="17">
        <f t="shared" si="1555"/>
        <v>66317.899999999994</v>
      </c>
      <c r="BP384" s="17">
        <f t="shared" si="1556"/>
        <v>0</v>
      </c>
      <c r="BQ384" s="17">
        <f t="shared" si="1557"/>
        <v>0</v>
      </c>
      <c r="BR384" s="17">
        <f t="shared" si="1667"/>
        <v>0</v>
      </c>
      <c r="BS384" s="17">
        <f t="shared" si="1668"/>
        <v>0</v>
      </c>
      <c r="BT384" s="17">
        <f t="shared" si="1669"/>
        <v>0</v>
      </c>
      <c r="BU384" s="17">
        <f t="shared" si="1558"/>
        <v>66317.899999999994</v>
      </c>
      <c r="BV384" s="17">
        <f t="shared" si="1559"/>
        <v>0</v>
      </c>
      <c r="BW384" s="17">
        <f t="shared" si="1560"/>
        <v>0</v>
      </c>
      <c r="BX384" s="17">
        <f t="shared" si="1670"/>
        <v>0</v>
      </c>
      <c r="BY384" s="17">
        <f t="shared" si="1671"/>
        <v>0</v>
      </c>
      <c r="BZ384" s="17">
        <f t="shared" si="1672"/>
        <v>0</v>
      </c>
      <c r="CA384" s="17">
        <f t="shared" si="1673"/>
        <v>0</v>
      </c>
      <c r="CB384" s="17">
        <f t="shared" si="1674"/>
        <v>0</v>
      </c>
      <c r="CC384" s="17">
        <f t="shared" si="1675"/>
        <v>0</v>
      </c>
      <c r="CD384" s="17">
        <f t="shared" si="1676"/>
        <v>0</v>
      </c>
      <c r="CE384" s="17">
        <f t="shared" si="1677"/>
        <v>0</v>
      </c>
      <c r="CF384" s="17">
        <f t="shared" si="1678"/>
        <v>0</v>
      </c>
      <c r="CG384" s="17">
        <f t="shared" si="1561"/>
        <v>66317.899999999994</v>
      </c>
      <c r="CH384" s="17">
        <f t="shared" si="1562"/>
        <v>0</v>
      </c>
      <c r="CI384" s="17">
        <f t="shared" si="1563"/>
        <v>0</v>
      </c>
      <c r="CJ384" s="17">
        <f t="shared" si="1679"/>
        <v>0</v>
      </c>
      <c r="CK384" s="32"/>
      <c r="CL384" s="32"/>
      <c r="CM384" s="1"/>
      <c r="CN384" s="1"/>
      <c r="CO384" s="1"/>
      <c r="CP384" s="1"/>
      <c r="CQ384" s="1"/>
      <c r="CR384" s="1"/>
      <c r="CS384" s="1"/>
    </row>
    <row r="385" s="1" customFormat="1">
      <c r="A385" s="30" t="s">
        <v>306</v>
      </c>
      <c r="B385" s="30" t="s">
        <v>177</v>
      </c>
      <c r="C385" s="30" t="s">
        <v>333</v>
      </c>
      <c r="D385" s="30" t="s">
        <v>348</v>
      </c>
      <c r="E385" s="30"/>
      <c r="F385" s="31" t="s">
        <v>349</v>
      </c>
      <c r="G385" s="17">
        <f t="shared" si="1622"/>
        <v>66317.899999999994</v>
      </c>
      <c r="H385" s="17">
        <f t="shared" si="1623"/>
        <v>54620.699999999997</v>
      </c>
      <c r="I385" s="17">
        <f t="shared" si="1624"/>
        <v>0</v>
      </c>
      <c r="J385" s="17">
        <f t="shared" si="1625"/>
        <v>0</v>
      </c>
      <c r="K385" s="17">
        <f t="shared" si="1626"/>
        <v>0</v>
      </c>
      <c r="L385" s="17">
        <f t="shared" si="1627"/>
        <v>0</v>
      </c>
      <c r="M385" s="17">
        <f t="shared" si="1540"/>
        <v>66317.899999999994</v>
      </c>
      <c r="N385" s="17">
        <f t="shared" si="1541"/>
        <v>54620.699999999997</v>
      </c>
      <c r="O385" s="17">
        <f t="shared" si="1542"/>
        <v>0</v>
      </c>
      <c r="P385" s="17">
        <f t="shared" si="1628"/>
        <v>0</v>
      </c>
      <c r="Q385" s="17">
        <f t="shared" si="1629"/>
        <v>0</v>
      </c>
      <c r="R385" s="17">
        <f t="shared" si="1630"/>
        <v>0</v>
      </c>
      <c r="S385" s="17">
        <f t="shared" si="1631"/>
        <v>0</v>
      </c>
      <c r="T385" s="17">
        <f t="shared" si="1632"/>
        <v>0</v>
      </c>
      <c r="U385" s="17">
        <f t="shared" si="1633"/>
        <v>0</v>
      </c>
      <c r="V385" s="17">
        <f t="shared" si="1634"/>
        <v>0</v>
      </c>
      <c r="W385" s="17">
        <f t="shared" si="1635"/>
        <v>0</v>
      </c>
      <c r="X385" s="17">
        <f t="shared" si="1636"/>
        <v>0</v>
      </c>
      <c r="Y385" s="17">
        <f t="shared" si="1543"/>
        <v>66317.899999999994</v>
      </c>
      <c r="Z385" s="17">
        <f t="shared" si="1544"/>
        <v>54620.699999999997</v>
      </c>
      <c r="AA385" s="17">
        <f t="shared" si="1545"/>
        <v>0</v>
      </c>
      <c r="AB385" s="17">
        <f t="shared" si="1637"/>
        <v>0</v>
      </c>
      <c r="AC385" s="17">
        <f t="shared" si="1638"/>
        <v>0</v>
      </c>
      <c r="AD385" s="17">
        <f t="shared" si="1639"/>
        <v>0</v>
      </c>
      <c r="AE385" s="17">
        <f t="shared" si="1546"/>
        <v>66317.899999999994</v>
      </c>
      <c r="AF385" s="17">
        <f t="shared" si="1547"/>
        <v>54620.699999999997</v>
      </c>
      <c r="AG385" s="17">
        <f t="shared" si="1548"/>
        <v>0</v>
      </c>
      <c r="AH385" s="17">
        <f t="shared" si="1640"/>
        <v>0</v>
      </c>
      <c r="AI385" s="17">
        <f t="shared" si="1641"/>
        <v>0</v>
      </c>
      <c r="AJ385" s="17">
        <f t="shared" si="1642"/>
        <v>0</v>
      </c>
      <c r="AK385" s="17">
        <f t="shared" si="1643"/>
        <v>0</v>
      </c>
      <c r="AL385" s="17">
        <f t="shared" si="1644"/>
        <v>0</v>
      </c>
      <c r="AM385" s="17">
        <f t="shared" si="1645"/>
        <v>0</v>
      </c>
      <c r="AN385" s="17">
        <f t="shared" si="1646"/>
        <v>0</v>
      </c>
      <c r="AO385" s="17">
        <f t="shared" si="1647"/>
        <v>0</v>
      </c>
      <c r="AP385" s="17">
        <f t="shared" si="1648"/>
        <v>-54620.699999999997</v>
      </c>
      <c r="AQ385" s="17">
        <f t="shared" si="1649"/>
        <v>0</v>
      </c>
      <c r="AR385" s="17">
        <f t="shared" si="1650"/>
        <v>0</v>
      </c>
      <c r="AS385" s="17">
        <f t="shared" si="1651"/>
        <v>0</v>
      </c>
      <c r="AT385" s="17">
        <f t="shared" si="1652"/>
        <v>0</v>
      </c>
      <c r="AU385" s="17">
        <f t="shared" si="1653"/>
        <v>0</v>
      </c>
      <c r="AV385" s="17">
        <f t="shared" si="1654"/>
        <v>0</v>
      </c>
      <c r="AW385" s="17">
        <f t="shared" si="1549"/>
        <v>66317.899999999994</v>
      </c>
      <c r="AX385" s="17">
        <f t="shared" si="1550"/>
        <v>0</v>
      </c>
      <c r="AY385" s="17">
        <f t="shared" si="1551"/>
        <v>0</v>
      </c>
      <c r="AZ385" s="17">
        <f t="shared" si="1655"/>
        <v>0</v>
      </c>
      <c r="BA385" s="17">
        <f t="shared" si="1552"/>
        <v>66317.899999999994</v>
      </c>
      <c r="BB385" s="17">
        <f t="shared" si="1553"/>
        <v>0</v>
      </c>
      <c r="BC385" s="17">
        <f t="shared" si="1554"/>
        <v>0</v>
      </c>
      <c r="BD385" s="17">
        <f t="shared" si="1656"/>
        <v>0</v>
      </c>
      <c r="BE385" s="17">
        <f t="shared" si="1657"/>
        <v>0</v>
      </c>
      <c r="BF385" s="17">
        <f t="shared" si="1658"/>
        <v>0</v>
      </c>
      <c r="BG385" s="17">
        <f t="shared" si="1659"/>
        <v>0</v>
      </c>
      <c r="BH385" s="17">
        <f t="shared" si="1660"/>
        <v>0</v>
      </c>
      <c r="BI385" s="17">
        <f t="shared" si="1661"/>
        <v>0</v>
      </c>
      <c r="BJ385" s="17">
        <f t="shared" si="1662"/>
        <v>0</v>
      </c>
      <c r="BK385" s="17">
        <f t="shared" si="1663"/>
        <v>0</v>
      </c>
      <c r="BL385" s="17">
        <f t="shared" si="1664"/>
        <v>0</v>
      </c>
      <c r="BM385" s="17">
        <f t="shared" si="1665"/>
        <v>0</v>
      </c>
      <c r="BN385" s="17">
        <f t="shared" si="1666"/>
        <v>0</v>
      </c>
      <c r="BO385" s="17">
        <f t="shared" si="1555"/>
        <v>66317.899999999994</v>
      </c>
      <c r="BP385" s="17">
        <f t="shared" si="1556"/>
        <v>0</v>
      </c>
      <c r="BQ385" s="17">
        <f t="shared" si="1557"/>
        <v>0</v>
      </c>
      <c r="BR385" s="17">
        <f t="shared" si="1667"/>
        <v>0</v>
      </c>
      <c r="BS385" s="17">
        <f t="shared" si="1668"/>
        <v>0</v>
      </c>
      <c r="BT385" s="17">
        <f t="shared" si="1669"/>
        <v>0</v>
      </c>
      <c r="BU385" s="17">
        <f t="shared" si="1558"/>
        <v>66317.899999999994</v>
      </c>
      <c r="BV385" s="17">
        <f t="shared" si="1559"/>
        <v>0</v>
      </c>
      <c r="BW385" s="17">
        <f t="shared" si="1560"/>
        <v>0</v>
      </c>
      <c r="BX385" s="17">
        <f t="shared" si="1670"/>
        <v>0</v>
      </c>
      <c r="BY385" s="17">
        <f t="shared" si="1671"/>
        <v>0</v>
      </c>
      <c r="BZ385" s="17">
        <f t="shared" si="1672"/>
        <v>0</v>
      </c>
      <c r="CA385" s="17">
        <f t="shared" si="1673"/>
        <v>0</v>
      </c>
      <c r="CB385" s="17">
        <f t="shared" si="1674"/>
        <v>0</v>
      </c>
      <c r="CC385" s="17">
        <f t="shared" si="1675"/>
        <v>0</v>
      </c>
      <c r="CD385" s="17">
        <f t="shared" si="1676"/>
        <v>0</v>
      </c>
      <c r="CE385" s="17">
        <f t="shared" si="1677"/>
        <v>0</v>
      </c>
      <c r="CF385" s="17">
        <f t="shared" si="1678"/>
        <v>0</v>
      </c>
      <c r="CG385" s="17">
        <f t="shared" si="1561"/>
        <v>66317.899999999994</v>
      </c>
      <c r="CH385" s="17">
        <f t="shared" si="1562"/>
        <v>0</v>
      </c>
      <c r="CI385" s="17">
        <f t="shared" si="1563"/>
        <v>0</v>
      </c>
      <c r="CJ385" s="17">
        <f t="shared" si="1679"/>
        <v>0</v>
      </c>
      <c r="CK385" s="32"/>
      <c r="CL385" s="32"/>
      <c r="CM385" s="1"/>
      <c r="CN385" s="1"/>
      <c r="CO385" s="1"/>
      <c r="CP385" s="1"/>
      <c r="CQ385" s="1"/>
      <c r="CR385" s="1"/>
      <c r="CS385" s="1"/>
    </row>
    <row r="386" s="1" customFormat="1">
      <c r="A386" s="30" t="s">
        <v>306</v>
      </c>
      <c r="B386" s="30" t="s">
        <v>177</v>
      </c>
      <c r="C386" s="30" t="s">
        <v>333</v>
      </c>
      <c r="D386" s="30" t="s">
        <v>348</v>
      </c>
      <c r="E386" s="30" t="s">
        <v>91</v>
      </c>
      <c r="F386" s="31" t="s">
        <v>92</v>
      </c>
      <c r="G386" s="17">
        <v>66317.899999999994</v>
      </c>
      <c r="H386" s="17">
        <v>54620.699999999997</v>
      </c>
      <c r="I386" s="17">
        <v>0</v>
      </c>
      <c r="J386" s="17"/>
      <c r="K386" s="17"/>
      <c r="L386" s="17"/>
      <c r="M386" s="17">
        <f t="shared" si="1540"/>
        <v>66317.899999999994</v>
      </c>
      <c r="N386" s="17">
        <f t="shared" si="1541"/>
        <v>54620.699999999997</v>
      </c>
      <c r="O386" s="17">
        <f t="shared" si="1542"/>
        <v>0</v>
      </c>
      <c r="P386" s="17"/>
      <c r="Q386" s="17"/>
      <c r="R386" s="17"/>
      <c r="S386" s="17"/>
      <c r="T386" s="17"/>
      <c r="U386" s="17"/>
      <c r="V386" s="17"/>
      <c r="W386" s="17"/>
      <c r="X386" s="17"/>
      <c r="Y386" s="17">
        <f t="shared" si="1543"/>
        <v>66317.899999999994</v>
      </c>
      <c r="Z386" s="17">
        <f t="shared" si="1544"/>
        <v>54620.699999999997</v>
      </c>
      <c r="AA386" s="17">
        <f t="shared" si="1545"/>
        <v>0</v>
      </c>
      <c r="AB386" s="17"/>
      <c r="AC386" s="17"/>
      <c r="AD386" s="17"/>
      <c r="AE386" s="17">
        <f t="shared" si="1546"/>
        <v>66317.899999999994</v>
      </c>
      <c r="AF386" s="17">
        <f t="shared" si="1547"/>
        <v>54620.699999999997</v>
      </c>
      <c r="AG386" s="17">
        <f t="shared" si="1548"/>
        <v>0</v>
      </c>
      <c r="AH386" s="17"/>
      <c r="AI386" s="17"/>
      <c r="AJ386" s="17"/>
      <c r="AK386" s="17"/>
      <c r="AL386" s="17"/>
      <c r="AM386" s="17"/>
      <c r="AN386" s="17"/>
      <c r="AO386" s="17"/>
      <c r="AP386" s="17">
        <v>-54620.699999999997</v>
      </c>
      <c r="AQ386" s="17"/>
      <c r="AR386" s="17"/>
      <c r="AS386" s="17"/>
      <c r="AT386" s="17"/>
      <c r="AU386" s="17"/>
      <c r="AV386" s="17"/>
      <c r="AW386" s="17">
        <f t="shared" si="1549"/>
        <v>66317.899999999994</v>
      </c>
      <c r="AX386" s="17">
        <f t="shared" si="1550"/>
        <v>0</v>
      </c>
      <c r="AY386" s="17">
        <f t="shared" si="1551"/>
        <v>0</v>
      </c>
      <c r="AZ386" s="17"/>
      <c r="BA386" s="17">
        <f t="shared" si="1552"/>
        <v>66317.899999999994</v>
      </c>
      <c r="BB386" s="17">
        <f t="shared" si="1553"/>
        <v>0</v>
      </c>
      <c r="BC386" s="17">
        <f t="shared" si="1554"/>
        <v>0</v>
      </c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>
        <f t="shared" si="1555"/>
        <v>66317.899999999994</v>
      </c>
      <c r="BP386" s="17">
        <f t="shared" si="1556"/>
        <v>0</v>
      </c>
      <c r="BQ386" s="17">
        <f t="shared" si="1557"/>
        <v>0</v>
      </c>
      <c r="BR386" s="17"/>
      <c r="BS386" s="17"/>
      <c r="BT386" s="17"/>
      <c r="BU386" s="17">
        <f t="shared" si="1558"/>
        <v>66317.899999999994</v>
      </c>
      <c r="BV386" s="17">
        <f t="shared" si="1559"/>
        <v>0</v>
      </c>
      <c r="BW386" s="17">
        <f t="shared" si="1560"/>
        <v>0</v>
      </c>
      <c r="BX386" s="17"/>
      <c r="BY386" s="17"/>
      <c r="BZ386" s="17"/>
      <c r="CA386" s="17"/>
      <c r="CB386" s="17"/>
      <c r="CC386" s="17"/>
      <c r="CD386" s="17"/>
      <c r="CE386" s="17"/>
      <c r="CF386" s="17"/>
      <c r="CG386" s="17">
        <f t="shared" si="1561"/>
        <v>66317.899999999994</v>
      </c>
      <c r="CH386" s="17">
        <f t="shared" si="1562"/>
        <v>0</v>
      </c>
      <c r="CI386" s="17">
        <f t="shared" si="1563"/>
        <v>0</v>
      </c>
      <c r="CJ386" s="17"/>
      <c r="CK386" s="32"/>
      <c r="CL386" s="32"/>
      <c r="CM386" s="1"/>
      <c r="CN386" s="1"/>
      <c r="CO386" s="1"/>
      <c r="CP386" s="1"/>
      <c r="CQ386" s="1"/>
      <c r="CR386" s="1"/>
      <c r="CS386" s="1"/>
    </row>
    <row r="387" s="1" customFormat="1">
      <c r="A387" s="30" t="s">
        <v>306</v>
      </c>
      <c r="B387" s="30" t="s">
        <v>177</v>
      </c>
      <c r="C387" s="30" t="s">
        <v>333</v>
      </c>
      <c r="D387" s="30" t="s">
        <v>350</v>
      </c>
      <c r="E387" s="30"/>
      <c r="F387" s="31" t="s">
        <v>86</v>
      </c>
      <c r="G387" s="17">
        <f t="shared" si="1622"/>
        <v>1410.5</v>
      </c>
      <c r="H387" s="17">
        <f t="shared" si="1623"/>
        <v>0</v>
      </c>
      <c r="I387" s="17">
        <f t="shared" si="1624"/>
        <v>0</v>
      </c>
      <c r="J387" s="17">
        <f t="shared" si="1625"/>
        <v>0</v>
      </c>
      <c r="K387" s="17">
        <f t="shared" si="1626"/>
        <v>0</v>
      </c>
      <c r="L387" s="17">
        <f t="shared" si="1627"/>
        <v>0</v>
      </c>
      <c r="M387" s="17">
        <f t="shared" si="1540"/>
        <v>1410.5</v>
      </c>
      <c r="N387" s="17">
        <f t="shared" si="1541"/>
        <v>0</v>
      </c>
      <c r="O387" s="17">
        <f t="shared" si="1542"/>
        <v>0</v>
      </c>
      <c r="P387" s="17">
        <f t="shared" si="1628"/>
        <v>0</v>
      </c>
      <c r="Q387" s="17">
        <f t="shared" si="1629"/>
        <v>0</v>
      </c>
      <c r="R387" s="17">
        <f t="shared" si="1630"/>
        <v>0</v>
      </c>
      <c r="S387" s="17">
        <f t="shared" si="1631"/>
        <v>0</v>
      </c>
      <c r="T387" s="17">
        <f t="shared" si="1632"/>
        <v>0</v>
      </c>
      <c r="U387" s="17">
        <f t="shared" si="1633"/>
        <v>0</v>
      </c>
      <c r="V387" s="17">
        <f t="shared" si="1634"/>
        <v>0</v>
      </c>
      <c r="W387" s="17">
        <f t="shared" si="1635"/>
        <v>0</v>
      </c>
      <c r="X387" s="17">
        <f t="shared" si="1636"/>
        <v>0</v>
      </c>
      <c r="Y387" s="17">
        <f t="shared" si="1543"/>
        <v>1410.5</v>
      </c>
      <c r="Z387" s="17">
        <f t="shared" si="1544"/>
        <v>0</v>
      </c>
      <c r="AA387" s="17">
        <f t="shared" si="1545"/>
        <v>0</v>
      </c>
      <c r="AB387" s="17">
        <f t="shared" si="1637"/>
        <v>0</v>
      </c>
      <c r="AC387" s="17">
        <f t="shared" si="1638"/>
        <v>0</v>
      </c>
      <c r="AD387" s="17">
        <f t="shared" si="1639"/>
        <v>0</v>
      </c>
      <c r="AE387" s="17">
        <f t="shared" si="1546"/>
        <v>1410.5</v>
      </c>
      <c r="AF387" s="17">
        <f t="shared" si="1547"/>
        <v>0</v>
      </c>
      <c r="AG387" s="17">
        <f t="shared" si="1548"/>
        <v>0</v>
      </c>
      <c r="AH387" s="17">
        <f t="shared" si="1640"/>
        <v>0</v>
      </c>
      <c r="AI387" s="17">
        <f t="shared" si="1641"/>
        <v>0</v>
      </c>
      <c r="AJ387" s="17">
        <f t="shared" si="1642"/>
        <v>0</v>
      </c>
      <c r="AK387" s="17">
        <f t="shared" si="1643"/>
        <v>0</v>
      </c>
      <c r="AL387" s="17">
        <f t="shared" si="1644"/>
        <v>0</v>
      </c>
      <c r="AM387" s="17">
        <f t="shared" si="1645"/>
        <v>0</v>
      </c>
      <c r="AN387" s="17">
        <f t="shared" si="1646"/>
        <v>0</v>
      </c>
      <c r="AO387" s="17">
        <f t="shared" si="1647"/>
        <v>0</v>
      </c>
      <c r="AP387" s="17">
        <f t="shared" si="1648"/>
        <v>0</v>
      </c>
      <c r="AQ387" s="17">
        <f t="shared" si="1649"/>
        <v>0</v>
      </c>
      <c r="AR387" s="17">
        <f t="shared" si="1650"/>
        <v>0</v>
      </c>
      <c r="AS387" s="17">
        <f t="shared" si="1651"/>
        <v>0</v>
      </c>
      <c r="AT387" s="17">
        <f t="shared" si="1652"/>
        <v>0</v>
      </c>
      <c r="AU387" s="17">
        <f t="shared" si="1653"/>
        <v>0</v>
      </c>
      <c r="AV387" s="17">
        <f t="shared" si="1654"/>
        <v>0</v>
      </c>
      <c r="AW387" s="17">
        <f t="shared" si="1549"/>
        <v>1410.5</v>
      </c>
      <c r="AX387" s="17">
        <f t="shared" si="1550"/>
        <v>0</v>
      </c>
      <c r="AY387" s="17">
        <f t="shared" si="1551"/>
        <v>0</v>
      </c>
      <c r="AZ387" s="17">
        <f t="shared" si="1655"/>
        <v>0</v>
      </c>
      <c r="BA387" s="17">
        <f t="shared" si="1552"/>
        <v>1410.5</v>
      </c>
      <c r="BB387" s="17">
        <f t="shared" si="1553"/>
        <v>0</v>
      </c>
      <c r="BC387" s="17">
        <f t="shared" si="1554"/>
        <v>0</v>
      </c>
      <c r="BD387" s="17">
        <f t="shared" si="1656"/>
        <v>0</v>
      </c>
      <c r="BE387" s="17">
        <f t="shared" si="1657"/>
        <v>0</v>
      </c>
      <c r="BF387" s="17">
        <f t="shared" si="1658"/>
        <v>0</v>
      </c>
      <c r="BG387" s="17">
        <f t="shared" si="1659"/>
        <v>0</v>
      </c>
      <c r="BH387" s="17">
        <f t="shared" si="1660"/>
        <v>0</v>
      </c>
      <c r="BI387" s="17">
        <f t="shared" si="1661"/>
        <v>0</v>
      </c>
      <c r="BJ387" s="17">
        <f t="shared" si="1662"/>
        <v>0</v>
      </c>
      <c r="BK387" s="17">
        <f t="shared" si="1663"/>
        <v>0</v>
      </c>
      <c r="BL387" s="17">
        <f t="shared" si="1664"/>
        <v>0</v>
      </c>
      <c r="BM387" s="17">
        <f t="shared" si="1665"/>
        <v>0</v>
      </c>
      <c r="BN387" s="17">
        <f t="shared" si="1666"/>
        <v>0</v>
      </c>
      <c r="BO387" s="17">
        <f t="shared" si="1555"/>
        <v>1410.5</v>
      </c>
      <c r="BP387" s="17">
        <f t="shared" si="1556"/>
        <v>0</v>
      </c>
      <c r="BQ387" s="17">
        <f t="shared" si="1557"/>
        <v>0</v>
      </c>
      <c r="BR387" s="17">
        <f t="shared" si="1667"/>
        <v>0</v>
      </c>
      <c r="BS387" s="17">
        <f t="shared" si="1668"/>
        <v>0</v>
      </c>
      <c r="BT387" s="17">
        <f t="shared" si="1669"/>
        <v>0</v>
      </c>
      <c r="BU387" s="17">
        <f t="shared" si="1558"/>
        <v>1410.5</v>
      </c>
      <c r="BV387" s="17">
        <f t="shared" si="1559"/>
        <v>0</v>
      </c>
      <c r="BW387" s="17">
        <f t="shared" si="1560"/>
        <v>0</v>
      </c>
      <c r="BX387" s="17">
        <f t="shared" si="1670"/>
        <v>0</v>
      </c>
      <c r="BY387" s="17">
        <f t="shared" si="1671"/>
        <v>0</v>
      </c>
      <c r="BZ387" s="17">
        <f t="shared" si="1672"/>
        <v>0</v>
      </c>
      <c r="CA387" s="17">
        <f t="shared" si="1673"/>
        <v>0</v>
      </c>
      <c r="CB387" s="17">
        <f t="shared" si="1674"/>
        <v>0</v>
      </c>
      <c r="CC387" s="17">
        <f t="shared" si="1675"/>
        <v>0</v>
      </c>
      <c r="CD387" s="17">
        <f t="shared" si="1676"/>
        <v>0</v>
      </c>
      <c r="CE387" s="17">
        <f t="shared" si="1677"/>
        <v>0</v>
      </c>
      <c r="CF387" s="17">
        <f t="shared" si="1678"/>
        <v>0</v>
      </c>
      <c r="CG387" s="17">
        <f t="shared" si="1561"/>
        <v>1410.5</v>
      </c>
      <c r="CH387" s="17">
        <f t="shared" si="1562"/>
        <v>0</v>
      </c>
      <c r="CI387" s="17">
        <f t="shared" si="1563"/>
        <v>0</v>
      </c>
      <c r="CJ387" s="17">
        <f t="shared" si="1679"/>
        <v>0</v>
      </c>
      <c r="CK387" s="32"/>
      <c r="CL387" s="32"/>
      <c r="CM387" s="1"/>
      <c r="CN387" s="1"/>
      <c r="CO387" s="1"/>
      <c r="CP387" s="1"/>
      <c r="CQ387" s="1"/>
      <c r="CR387" s="1"/>
      <c r="CS387" s="1"/>
    </row>
    <row r="388" s="1" customFormat="1">
      <c r="A388" s="30" t="s">
        <v>306</v>
      </c>
      <c r="B388" s="30" t="s">
        <v>177</v>
      </c>
      <c r="C388" s="30" t="s">
        <v>333</v>
      </c>
      <c r="D388" s="30" t="s">
        <v>351</v>
      </c>
      <c r="E388" s="30"/>
      <c r="F388" s="31" t="s">
        <v>352</v>
      </c>
      <c r="G388" s="17">
        <f t="shared" si="1622"/>
        <v>1410.5</v>
      </c>
      <c r="H388" s="17">
        <f t="shared" si="1623"/>
        <v>0</v>
      </c>
      <c r="I388" s="17">
        <f t="shared" si="1624"/>
        <v>0</v>
      </c>
      <c r="J388" s="17">
        <f t="shared" si="1625"/>
        <v>0</v>
      </c>
      <c r="K388" s="17">
        <f t="shared" si="1626"/>
        <v>0</v>
      </c>
      <c r="L388" s="17">
        <f t="shared" si="1627"/>
        <v>0</v>
      </c>
      <c r="M388" s="17">
        <f t="shared" si="1540"/>
        <v>1410.5</v>
      </c>
      <c r="N388" s="17">
        <f t="shared" si="1541"/>
        <v>0</v>
      </c>
      <c r="O388" s="17">
        <f t="shared" si="1542"/>
        <v>0</v>
      </c>
      <c r="P388" s="17">
        <f t="shared" si="1628"/>
        <v>0</v>
      </c>
      <c r="Q388" s="17">
        <f t="shared" si="1629"/>
        <v>0</v>
      </c>
      <c r="R388" s="17">
        <f t="shared" si="1630"/>
        <v>0</v>
      </c>
      <c r="S388" s="17">
        <f t="shared" si="1631"/>
        <v>0</v>
      </c>
      <c r="T388" s="17">
        <f t="shared" si="1632"/>
        <v>0</v>
      </c>
      <c r="U388" s="17">
        <f t="shared" si="1633"/>
        <v>0</v>
      </c>
      <c r="V388" s="17">
        <f t="shared" si="1634"/>
        <v>0</v>
      </c>
      <c r="W388" s="17">
        <f t="shared" si="1635"/>
        <v>0</v>
      </c>
      <c r="X388" s="17">
        <f t="shared" si="1636"/>
        <v>0</v>
      </c>
      <c r="Y388" s="17">
        <f t="shared" si="1543"/>
        <v>1410.5</v>
      </c>
      <c r="Z388" s="17">
        <f t="shared" si="1544"/>
        <v>0</v>
      </c>
      <c r="AA388" s="17">
        <f t="shared" si="1545"/>
        <v>0</v>
      </c>
      <c r="AB388" s="17">
        <f t="shared" si="1637"/>
        <v>0</v>
      </c>
      <c r="AC388" s="17">
        <f t="shared" si="1638"/>
        <v>0</v>
      </c>
      <c r="AD388" s="17">
        <f t="shared" si="1639"/>
        <v>0</v>
      </c>
      <c r="AE388" s="17">
        <f t="shared" si="1546"/>
        <v>1410.5</v>
      </c>
      <c r="AF388" s="17">
        <f t="shared" si="1547"/>
        <v>0</v>
      </c>
      <c r="AG388" s="17">
        <f t="shared" si="1548"/>
        <v>0</v>
      </c>
      <c r="AH388" s="17">
        <f t="shared" si="1640"/>
        <v>0</v>
      </c>
      <c r="AI388" s="17">
        <f t="shared" si="1641"/>
        <v>0</v>
      </c>
      <c r="AJ388" s="17">
        <f t="shared" si="1642"/>
        <v>0</v>
      </c>
      <c r="AK388" s="17">
        <f t="shared" si="1643"/>
        <v>0</v>
      </c>
      <c r="AL388" s="17">
        <f t="shared" si="1644"/>
        <v>0</v>
      </c>
      <c r="AM388" s="17">
        <f t="shared" si="1645"/>
        <v>0</v>
      </c>
      <c r="AN388" s="17">
        <f t="shared" si="1646"/>
        <v>0</v>
      </c>
      <c r="AO388" s="17">
        <f t="shared" si="1647"/>
        <v>0</v>
      </c>
      <c r="AP388" s="17">
        <f t="shared" si="1648"/>
        <v>0</v>
      </c>
      <c r="AQ388" s="17">
        <f t="shared" si="1649"/>
        <v>0</v>
      </c>
      <c r="AR388" s="17">
        <f t="shared" si="1650"/>
        <v>0</v>
      </c>
      <c r="AS388" s="17">
        <f t="shared" si="1651"/>
        <v>0</v>
      </c>
      <c r="AT388" s="17">
        <f t="shared" si="1652"/>
        <v>0</v>
      </c>
      <c r="AU388" s="17">
        <f t="shared" si="1653"/>
        <v>0</v>
      </c>
      <c r="AV388" s="17">
        <f t="shared" si="1654"/>
        <v>0</v>
      </c>
      <c r="AW388" s="17">
        <f t="shared" si="1549"/>
        <v>1410.5</v>
      </c>
      <c r="AX388" s="17">
        <f t="shared" si="1550"/>
        <v>0</v>
      </c>
      <c r="AY388" s="17">
        <f t="shared" si="1551"/>
        <v>0</v>
      </c>
      <c r="AZ388" s="17">
        <f t="shared" si="1655"/>
        <v>0</v>
      </c>
      <c r="BA388" s="17">
        <f t="shared" si="1552"/>
        <v>1410.5</v>
      </c>
      <c r="BB388" s="17">
        <f t="shared" si="1553"/>
        <v>0</v>
      </c>
      <c r="BC388" s="17">
        <f t="shared" si="1554"/>
        <v>0</v>
      </c>
      <c r="BD388" s="17">
        <f t="shared" si="1656"/>
        <v>0</v>
      </c>
      <c r="BE388" s="17">
        <f t="shared" si="1657"/>
        <v>0</v>
      </c>
      <c r="BF388" s="17">
        <f t="shared" si="1658"/>
        <v>0</v>
      </c>
      <c r="BG388" s="17">
        <f t="shared" si="1659"/>
        <v>0</v>
      </c>
      <c r="BH388" s="17">
        <f t="shared" si="1660"/>
        <v>0</v>
      </c>
      <c r="BI388" s="17">
        <f t="shared" si="1661"/>
        <v>0</v>
      </c>
      <c r="BJ388" s="17">
        <f t="shared" si="1662"/>
        <v>0</v>
      </c>
      <c r="BK388" s="17">
        <f t="shared" si="1663"/>
        <v>0</v>
      </c>
      <c r="BL388" s="17">
        <f t="shared" si="1664"/>
        <v>0</v>
      </c>
      <c r="BM388" s="17">
        <f t="shared" si="1665"/>
        <v>0</v>
      </c>
      <c r="BN388" s="17">
        <f t="shared" si="1666"/>
        <v>0</v>
      </c>
      <c r="BO388" s="17">
        <f t="shared" si="1555"/>
        <v>1410.5</v>
      </c>
      <c r="BP388" s="17">
        <f t="shared" si="1556"/>
        <v>0</v>
      </c>
      <c r="BQ388" s="17">
        <f t="shared" si="1557"/>
        <v>0</v>
      </c>
      <c r="BR388" s="17">
        <f t="shared" si="1667"/>
        <v>0</v>
      </c>
      <c r="BS388" s="17">
        <f t="shared" si="1668"/>
        <v>0</v>
      </c>
      <c r="BT388" s="17">
        <f t="shared" si="1669"/>
        <v>0</v>
      </c>
      <c r="BU388" s="17">
        <f t="shared" si="1558"/>
        <v>1410.5</v>
      </c>
      <c r="BV388" s="17">
        <f t="shared" si="1559"/>
        <v>0</v>
      </c>
      <c r="BW388" s="17">
        <f t="shared" si="1560"/>
        <v>0</v>
      </c>
      <c r="BX388" s="17">
        <f t="shared" si="1670"/>
        <v>0</v>
      </c>
      <c r="BY388" s="17">
        <f t="shared" si="1671"/>
        <v>0</v>
      </c>
      <c r="BZ388" s="17">
        <f t="shared" si="1672"/>
        <v>0</v>
      </c>
      <c r="CA388" s="17">
        <f t="shared" si="1673"/>
        <v>0</v>
      </c>
      <c r="CB388" s="17">
        <f t="shared" si="1674"/>
        <v>0</v>
      </c>
      <c r="CC388" s="17">
        <f t="shared" si="1675"/>
        <v>0</v>
      </c>
      <c r="CD388" s="17">
        <f t="shared" si="1676"/>
        <v>0</v>
      </c>
      <c r="CE388" s="17">
        <f t="shared" si="1677"/>
        <v>0</v>
      </c>
      <c r="CF388" s="17">
        <f t="shared" si="1678"/>
        <v>0</v>
      </c>
      <c r="CG388" s="17">
        <f t="shared" si="1561"/>
        <v>1410.5</v>
      </c>
      <c r="CH388" s="17">
        <f t="shared" si="1562"/>
        <v>0</v>
      </c>
      <c r="CI388" s="17">
        <f t="shared" si="1563"/>
        <v>0</v>
      </c>
      <c r="CJ388" s="17">
        <f t="shared" si="1679"/>
        <v>0</v>
      </c>
      <c r="CK388" s="32"/>
      <c r="CL388" s="32"/>
      <c r="CM388" s="1"/>
      <c r="CN388" s="1"/>
      <c r="CO388" s="1"/>
      <c r="CP388" s="1"/>
      <c r="CQ388" s="1"/>
      <c r="CR388" s="1"/>
      <c r="CS388" s="1"/>
    </row>
    <row r="389" s="1" customFormat="1">
      <c r="A389" s="30" t="s">
        <v>306</v>
      </c>
      <c r="B389" s="30" t="s">
        <v>177</v>
      </c>
      <c r="C389" s="30" t="s">
        <v>333</v>
      </c>
      <c r="D389" s="30" t="s">
        <v>353</v>
      </c>
      <c r="E389" s="30"/>
      <c r="F389" s="31" t="s">
        <v>354</v>
      </c>
      <c r="G389" s="17">
        <f t="shared" si="1622"/>
        <v>1410.5</v>
      </c>
      <c r="H389" s="17">
        <f t="shared" si="1623"/>
        <v>0</v>
      </c>
      <c r="I389" s="17">
        <f t="shared" si="1624"/>
        <v>0</v>
      </c>
      <c r="J389" s="17">
        <f t="shared" si="1625"/>
        <v>0</v>
      </c>
      <c r="K389" s="17">
        <f t="shared" si="1626"/>
        <v>0</v>
      </c>
      <c r="L389" s="17">
        <f t="shared" si="1627"/>
        <v>0</v>
      </c>
      <c r="M389" s="17">
        <f t="shared" si="1540"/>
        <v>1410.5</v>
      </c>
      <c r="N389" s="17">
        <f t="shared" si="1541"/>
        <v>0</v>
      </c>
      <c r="O389" s="17">
        <f t="shared" si="1542"/>
        <v>0</v>
      </c>
      <c r="P389" s="17">
        <f t="shared" si="1628"/>
        <v>0</v>
      </c>
      <c r="Q389" s="17">
        <f t="shared" si="1629"/>
        <v>0</v>
      </c>
      <c r="R389" s="17">
        <f t="shared" si="1630"/>
        <v>0</v>
      </c>
      <c r="S389" s="17">
        <f t="shared" si="1631"/>
        <v>0</v>
      </c>
      <c r="T389" s="17">
        <f t="shared" si="1632"/>
        <v>0</v>
      </c>
      <c r="U389" s="17">
        <f t="shared" si="1633"/>
        <v>0</v>
      </c>
      <c r="V389" s="17">
        <f t="shared" si="1634"/>
        <v>0</v>
      </c>
      <c r="W389" s="17">
        <f t="shared" si="1635"/>
        <v>0</v>
      </c>
      <c r="X389" s="17">
        <f t="shared" si="1636"/>
        <v>0</v>
      </c>
      <c r="Y389" s="17">
        <f t="shared" si="1543"/>
        <v>1410.5</v>
      </c>
      <c r="Z389" s="17">
        <f t="shared" si="1544"/>
        <v>0</v>
      </c>
      <c r="AA389" s="17">
        <f t="shared" si="1545"/>
        <v>0</v>
      </c>
      <c r="AB389" s="17">
        <f t="shared" si="1637"/>
        <v>0</v>
      </c>
      <c r="AC389" s="17">
        <f t="shared" si="1638"/>
        <v>0</v>
      </c>
      <c r="AD389" s="17">
        <f t="shared" si="1639"/>
        <v>0</v>
      </c>
      <c r="AE389" s="17">
        <f t="shared" si="1546"/>
        <v>1410.5</v>
      </c>
      <c r="AF389" s="17">
        <f t="shared" si="1547"/>
        <v>0</v>
      </c>
      <c r="AG389" s="17">
        <f t="shared" si="1548"/>
        <v>0</v>
      </c>
      <c r="AH389" s="17">
        <f t="shared" si="1640"/>
        <v>0</v>
      </c>
      <c r="AI389" s="17">
        <f t="shared" si="1641"/>
        <v>0</v>
      </c>
      <c r="AJ389" s="17">
        <f t="shared" si="1642"/>
        <v>0</v>
      </c>
      <c r="AK389" s="17">
        <f t="shared" si="1643"/>
        <v>0</v>
      </c>
      <c r="AL389" s="17">
        <f t="shared" si="1644"/>
        <v>0</v>
      </c>
      <c r="AM389" s="17">
        <f t="shared" si="1645"/>
        <v>0</v>
      </c>
      <c r="AN389" s="17">
        <f t="shared" si="1646"/>
        <v>0</v>
      </c>
      <c r="AO389" s="17">
        <f t="shared" si="1647"/>
        <v>0</v>
      </c>
      <c r="AP389" s="17">
        <f t="shared" si="1648"/>
        <v>0</v>
      </c>
      <c r="AQ389" s="17">
        <f t="shared" si="1649"/>
        <v>0</v>
      </c>
      <c r="AR389" s="17">
        <f t="shared" si="1650"/>
        <v>0</v>
      </c>
      <c r="AS389" s="17">
        <f t="shared" si="1651"/>
        <v>0</v>
      </c>
      <c r="AT389" s="17">
        <f t="shared" si="1652"/>
        <v>0</v>
      </c>
      <c r="AU389" s="17">
        <f t="shared" si="1653"/>
        <v>0</v>
      </c>
      <c r="AV389" s="17">
        <f t="shared" si="1654"/>
        <v>0</v>
      </c>
      <c r="AW389" s="17">
        <f t="shared" si="1549"/>
        <v>1410.5</v>
      </c>
      <c r="AX389" s="17">
        <f t="shared" si="1550"/>
        <v>0</v>
      </c>
      <c r="AY389" s="17">
        <f t="shared" si="1551"/>
        <v>0</v>
      </c>
      <c r="AZ389" s="17">
        <f t="shared" si="1655"/>
        <v>0</v>
      </c>
      <c r="BA389" s="17">
        <f t="shared" si="1552"/>
        <v>1410.5</v>
      </c>
      <c r="BB389" s="17">
        <f t="shared" si="1553"/>
        <v>0</v>
      </c>
      <c r="BC389" s="17">
        <f t="shared" si="1554"/>
        <v>0</v>
      </c>
      <c r="BD389" s="17">
        <f t="shared" si="1656"/>
        <v>0</v>
      </c>
      <c r="BE389" s="17">
        <f t="shared" si="1657"/>
        <v>0</v>
      </c>
      <c r="BF389" s="17">
        <f t="shared" si="1658"/>
        <v>0</v>
      </c>
      <c r="BG389" s="17">
        <f t="shared" si="1659"/>
        <v>0</v>
      </c>
      <c r="BH389" s="17">
        <f t="shared" si="1660"/>
        <v>0</v>
      </c>
      <c r="BI389" s="17">
        <f t="shared" si="1661"/>
        <v>0</v>
      </c>
      <c r="BJ389" s="17">
        <f t="shared" si="1662"/>
        <v>0</v>
      </c>
      <c r="BK389" s="17">
        <f t="shared" si="1663"/>
        <v>0</v>
      </c>
      <c r="BL389" s="17">
        <f t="shared" si="1664"/>
        <v>0</v>
      </c>
      <c r="BM389" s="17">
        <f t="shared" si="1665"/>
        <v>0</v>
      </c>
      <c r="BN389" s="17">
        <f t="shared" si="1666"/>
        <v>0</v>
      </c>
      <c r="BO389" s="17">
        <f t="shared" si="1555"/>
        <v>1410.5</v>
      </c>
      <c r="BP389" s="17">
        <f t="shared" si="1556"/>
        <v>0</v>
      </c>
      <c r="BQ389" s="17">
        <f t="shared" si="1557"/>
        <v>0</v>
      </c>
      <c r="BR389" s="17">
        <f t="shared" si="1667"/>
        <v>0</v>
      </c>
      <c r="BS389" s="17">
        <f t="shared" si="1668"/>
        <v>0</v>
      </c>
      <c r="BT389" s="17">
        <f t="shared" si="1669"/>
        <v>0</v>
      </c>
      <c r="BU389" s="17">
        <f t="shared" si="1558"/>
        <v>1410.5</v>
      </c>
      <c r="BV389" s="17">
        <f t="shared" si="1559"/>
        <v>0</v>
      </c>
      <c r="BW389" s="17">
        <f t="shared" si="1560"/>
        <v>0</v>
      </c>
      <c r="BX389" s="17">
        <f t="shared" si="1670"/>
        <v>0</v>
      </c>
      <c r="BY389" s="17">
        <f t="shared" si="1671"/>
        <v>0</v>
      </c>
      <c r="BZ389" s="17">
        <f t="shared" si="1672"/>
        <v>0</v>
      </c>
      <c r="CA389" s="17">
        <f t="shared" si="1673"/>
        <v>0</v>
      </c>
      <c r="CB389" s="17">
        <f t="shared" si="1674"/>
        <v>0</v>
      </c>
      <c r="CC389" s="17">
        <f t="shared" si="1675"/>
        <v>0</v>
      </c>
      <c r="CD389" s="17">
        <f t="shared" si="1676"/>
        <v>0</v>
      </c>
      <c r="CE389" s="17">
        <f t="shared" si="1677"/>
        <v>0</v>
      </c>
      <c r="CF389" s="17">
        <f t="shared" si="1678"/>
        <v>0</v>
      </c>
      <c r="CG389" s="17">
        <f t="shared" si="1561"/>
        <v>1410.5</v>
      </c>
      <c r="CH389" s="17">
        <f t="shared" si="1562"/>
        <v>0</v>
      </c>
      <c r="CI389" s="17">
        <f t="shared" si="1563"/>
        <v>0</v>
      </c>
      <c r="CJ389" s="17">
        <f t="shared" si="1679"/>
        <v>0</v>
      </c>
      <c r="CK389" s="32"/>
      <c r="CL389" s="32"/>
      <c r="CM389" s="1"/>
      <c r="CN389" s="1"/>
      <c r="CO389" s="1"/>
      <c r="CP389" s="1"/>
      <c r="CQ389" s="1"/>
      <c r="CR389" s="1"/>
      <c r="CS389" s="1"/>
    </row>
    <row r="390" s="1" customFormat="1">
      <c r="A390" s="30" t="s">
        <v>306</v>
      </c>
      <c r="B390" s="30" t="s">
        <v>177</v>
      </c>
      <c r="C390" s="30" t="s">
        <v>333</v>
      </c>
      <c r="D390" s="30" t="s">
        <v>353</v>
      </c>
      <c r="E390" s="30" t="s">
        <v>91</v>
      </c>
      <c r="F390" s="31" t="s">
        <v>92</v>
      </c>
      <c r="G390" s="17">
        <v>1410.5</v>
      </c>
      <c r="H390" s="17">
        <v>0</v>
      </c>
      <c r="I390" s="17">
        <v>0</v>
      </c>
      <c r="J390" s="17"/>
      <c r="K390" s="17"/>
      <c r="L390" s="17"/>
      <c r="M390" s="17">
        <f t="shared" si="1540"/>
        <v>1410.5</v>
      </c>
      <c r="N390" s="17">
        <f t="shared" si="1541"/>
        <v>0</v>
      </c>
      <c r="O390" s="17">
        <f t="shared" si="1542"/>
        <v>0</v>
      </c>
      <c r="P390" s="17"/>
      <c r="Q390" s="17"/>
      <c r="R390" s="17"/>
      <c r="S390" s="17"/>
      <c r="T390" s="17"/>
      <c r="U390" s="17"/>
      <c r="V390" s="17"/>
      <c r="W390" s="17"/>
      <c r="X390" s="17"/>
      <c r="Y390" s="17">
        <f t="shared" si="1543"/>
        <v>1410.5</v>
      </c>
      <c r="Z390" s="17">
        <f t="shared" si="1544"/>
        <v>0</v>
      </c>
      <c r="AA390" s="17">
        <f t="shared" si="1545"/>
        <v>0</v>
      </c>
      <c r="AB390" s="17"/>
      <c r="AC390" s="17"/>
      <c r="AD390" s="17"/>
      <c r="AE390" s="17">
        <f t="shared" si="1546"/>
        <v>1410.5</v>
      </c>
      <c r="AF390" s="17">
        <f t="shared" si="1547"/>
        <v>0</v>
      </c>
      <c r="AG390" s="17">
        <f t="shared" si="1548"/>
        <v>0</v>
      </c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>
        <f t="shared" si="1549"/>
        <v>1410.5</v>
      </c>
      <c r="AX390" s="17">
        <f t="shared" si="1550"/>
        <v>0</v>
      </c>
      <c r="AY390" s="17">
        <f t="shared" si="1551"/>
        <v>0</v>
      </c>
      <c r="AZ390" s="17"/>
      <c r="BA390" s="17">
        <f t="shared" si="1552"/>
        <v>1410.5</v>
      </c>
      <c r="BB390" s="17">
        <f t="shared" si="1553"/>
        <v>0</v>
      </c>
      <c r="BC390" s="17">
        <f t="shared" si="1554"/>
        <v>0</v>
      </c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>
        <f t="shared" si="1555"/>
        <v>1410.5</v>
      </c>
      <c r="BP390" s="17">
        <f t="shared" si="1556"/>
        <v>0</v>
      </c>
      <c r="BQ390" s="17">
        <f t="shared" si="1557"/>
        <v>0</v>
      </c>
      <c r="BR390" s="17"/>
      <c r="BS390" s="17"/>
      <c r="BT390" s="17"/>
      <c r="BU390" s="17">
        <f t="shared" si="1558"/>
        <v>1410.5</v>
      </c>
      <c r="BV390" s="17">
        <f t="shared" si="1559"/>
        <v>0</v>
      </c>
      <c r="BW390" s="17">
        <f t="shared" si="1560"/>
        <v>0</v>
      </c>
      <c r="BX390" s="17"/>
      <c r="BY390" s="17"/>
      <c r="BZ390" s="17"/>
      <c r="CA390" s="17"/>
      <c r="CB390" s="17"/>
      <c r="CC390" s="17"/>
      <c r="CD390" s="17"/>
      <c r="CE390" s="17"/>
      <c r="CF390" s="17"/>
      <c r="CG390" s="17">
        <f t="shared" si="1561"/>
        <v>1410.5</v>
      </c>
      <c r="CH390" s="17">
        <f t="shared" si="1562"/>
        <v>0</v>
      </c>
      <c r="CI390" s="17">
        <f t="shared" si="1563"/>
        <v>0</v>
      </c>
      <c r="CJ390" s="17"/>
      <c r="CK390" s="32"/>
      <c r="CL390" s="32"/>
      <c r="CM390" s="1"/>
      <c r="CN390" s="1"/>
      <c r="CO390" s="1"/>
      <c r="CP390" s="1"/>
      <c r="CQ390" s="1"/>
      <c r="CR390" s="1"/>
      <c r="CS390" s="1"/>
    </row>
    <row r="391" s="1" customFormat="1">
      <c r="A391" s="30" t="s">
        <v>306</v>
      </c>
      <c r="B391" s="30" t="s">
        <v>177</v>
      </c>
      <c r="C391" s="30" t="s">
        <v>333</v>
      </c>
      <c r="D391" s="30" t="s">
        <v>311</v>
      </c>
      <c r="E391" s="30"/>
      <c r="F391" s="31" t="s">
        <v>41</v>
      </c>
      <c r="G391" s="17">
        <f>G392+G405+G411+G416</f>
        <v>11797268.399999999</v>
      </c>
      <c r="H391" s="17">
        <f>H392+H405+H411+H416</f>
        <v>14410251.5</v>
      </c>
      <c r="I391" s="17">
        <f>I392+I405+I411+I416</f>
        <v>11923245.599999998</v>
      </c>
      <c r="J391" s="17">
        <f>J392+J405+J411+J416</f>
        <v>-8391.8999999999996</v>
      </c>
      <c r="K391" s="17">
        <f>K392+K405+K411+K416</f>
        <v>-8391.8999999999996</v>
      </c>
      <c r="L391" s="17">
        <f>L392+L405+L411+L416</f>
        <v>-8391.8999999999996</v>
      </c>
      <c r="M391" s="17">
        <f t="shared" si="1540"/>
        <v>11788876.499999998</v>
      </c>
      <c r="N391" s="17">
        <f t="shared" si="1541"/>
        <v>14401859.6</v>
      </c>
      <c r="O391" s="17">
        <f t="shared" si="1542"/>
        <v>11914853.699999997</v>
      </c>
      <c r="P391" s="17">
        <f>P392+P405+P411+P416</f>
        <v>0</v>
      </c>
      <c r="Q391" s="17">
        <f>Q392+Q405+Q411+Q416</f>
        <v>0</v>
      </c>
      <c r="R391" s="17">
        <f>R392+R405+R411+R416</f>
        <v>53816.599000000002</v>
      </c>
      <c r="S391" s="17">
        <f>S392+S405+S411+S416</f>
        <v>90859.245999999999</v>
      </c>
      <c r="T391" s="17">
        <f>T392+T405+T411+T416</f>
        <v>0</v>
      </c>
      <c r="U391" s="17">
        <f>U392+U405+U411+U416</f>
        <v>-55854</v>
      </c>
      <c r="V391" s="17">
        <f>V392+V405+V411+V416</f>
        <v>0</v>
      </c>
      <c r="W391" s="17">
        <f>W392+W405+W411+W416</f>
        <v>0</v>
      </c>
      <c r="X391" s="17">
        <f>X392+X405+X411+X416</f>
        <v>0</v>
      </c>
      <c r="Y391" s="17">
        <f t="shared" si="1543"/>
        <v>11933552.344999997</v>
      </c>
      <c r="Z391" s="17">
        <f t="shared" si="1544"/>
        <v>14346005.6</v>
      </c>
      <c r="AA391" s="17">
        <f t="shared" si="1545"/>
        <v>11914853.699999997</v>
      </c>
      <c r="AB391" s="17">
        <f>AB392+AB405+AB411+AB416</f>
        <v>0</v>
      </c>
      <c r="AC391" s="17">
        <f>AC392+AC405+AC411+AC416</f>
        <v>0</v>
      </c>
      <c r="AD391" s="17">
        <f>AD392+AD405+AD411+AD416</f>
        <v>0</v>
      </c>
      <c r="AE391" s="17">
        <f t="shared" si="1546"/>
        <v>11933552.344999997</v>
      </c>
      <c r="AF391" s="17">
        <f t="shared" si="1547"/>
        <v>14346005.6</v>
      </c>
      <c r="AG391" s="17">
        <f t="shared" si="1548"/>
        <v>11914853.699999997</v>
      </c>
      <c r="AH391" s="17">
        <f>AH392+AH405+AH411+AH416</f>
        <v>584330.08999999997</v>
      </c>
      <c r="AI391" s="17">
        <f>AI392+AI405+AI411+AI416</f>
        <v>0</v>
      </c>
      <c r="AJ391" s="17">
        <f>AJ392+AJ405+AJ411+AJ416</f>
        <v>0</v>
      </c>
      <c r="AK391" s="17">
        <f>AK392+AK405+AK411+AK416</f>
        <v>0</v>
      </c>
      <c r="AL391" s="17">
        <f>AL392+AL405+AL411+AL416</f>
        <v>0</v>
      </c>
      <c r="AM391" s="17">
        <f>AM392+AM405+AM411+AM416</f>
        <v>0</v>
      </c>
      <c r="AN391" s="17">
        <f>AN392+AN405+AN411+AN416</f>
        <v>0</v>
      </c>
      <c r="AO391" s="17">
        <f>AO392+AO405+AO411+AO416</f>
        <v>0</v>
      </c>
      <c r="AP391" s="17">
        <f>AP392+AP405+AP411+AP416</f>
        <v>0</v>
      </c>
      <c r="AQ391" s="17">
        <f>AQ392+AQ405+AQ411+AQ416</f>
        <v>0</v>
      </c>
      <c r="AR391" s="17">
        <f>AR392+AR405+AR411+AR416</f>
        <v>0</v>
      </c>
      <c r="AS391" s="17">
        <f>AS392+AS405+AS411+AS416</f>
        <v>0</v>
      </c>
      <c r="AT391" s="17">
        <f>AT392+AT405+AT411+AT416</f>
        <v>0</v>
      </c>
      <c r="AU391" s="17">
        <f>AU392+AU405+AU411+AU416</f>
        <v>0</v>
      </c>
      <c r="AV391" s="17">
        <f>AV392+AV405+AV411+AV416</f>
        <v>0</v>
      </c>
      <c r="AW391" s="17">
        <f t="shared" si="1549"/>
        <v>12517882.434999997</v>
      </c>
      <c r="AX391" s="17">
        <f t="shared" si="1550"/>
        <v>14346005.6</v>
      </c>
      <c r="AY391" s="17">
        <f t="shared" si="1551"/>
        <v>11914853.699999997</v>
      </c>
      <c r="AZ391" s="17">
        <f>AZ392+AZ405+AZ411+AZ416</f>
        <v>0</v>
      </c>
      <c r="BA391" s="17">
        <f t="shared" si="1552"/>
        <v>12517882.434999997</v>
      </c>
      <c r="BB391" s="17">
        <f t="shared" si="1553"/>
        <v>14346005.6</v>
      </c>
      <c r="BC391" s="17">
        <f t="shared" si="1554"/>
        <v>11914853.699999997</v>
      </c>
      <c r="BD391" s="17">
        <f>BD392+BD405+BD411+BD416+BD408</f>
        <v>22976.373</v>
      </c>
      <c r="BE391" s="17">
        <f>BE392+BE405+BE411+BE416+BE408</f>
        <v>55089.540000000001</v>
      </c>
      <c r="BF391" s="17">
        <f>BF392+BF405+BF411+BF416+BF408</f>
        <v>52073.205999999998</v>
      </c>
      <c r="BG391" s="17">
        <f>BG392+BG405+BG411+BG416+BG408</f>
        <v>330930.26699999999</v>
      </c>
      <c r="BH391" s="17">
        <f>BH392+BH405+BH411+BH416+BH408</f>
        <v>20594.097000000002</v>
      </c>
      <c r="BI391" s="17">
        <f>BI392+BI405+BI411+BI416+BI408</f>
        <v>0</v>
      </c>
      <c r="BJ391" s="17">
        <f>BJ392+BJ405+BJ411+BJ416+BJ408</f>
        <v>0</v>
      </c>
      <c r="BK391" s="17">
        <f>BK392+BK405+BK411+BK416+BK408</f>
        <v>0</v>
      </c>
      <c r="BL391" s="17">
        <f>BL392+BL405+BL411+BL416+BL408</f>
        <v>0</v>
      </c>
      <c r="BM391" s="17">
        <f>BM392+BM405+BM411+BM416+BM408</f>
        <v>0</v>
      </c>
      <c r="BN391" s="17">
        <f>BN392+BN405+BN411+BN416+BN408</f>
        <v>0</v>
      </c>
      <c r="BO391" s="17">
        <f t="shared" si="1555"/>
        <v>12978951.820999995</v>
      </c>
      <c r="BP391" s="17">
        <f t="shared" si="1556"/>
        <v>14366599.696999999</v>
      </c>
      <c r="BQ391" s="17">
        <f t="shared" si="1557"/>
        <v>11914853.699999997</v>
      </c>
      <c r="BR391" s="17">
        <f>BR392+BR405+BR411+BR416+BR408</f>
        <v>-10177.532999999999</v>
      </c>
      <c r="BS391" s="17">
        <f>BS392+BS405+BS411+BS416+BS408</f>
        <v>0</v>
      </c>
      <c r="BT391" s="17">
        <f>BT392+BT405+BT411+BT416+BT408</f>
        <v>0</v>
      </c>
      <c r="BU391" s="17">
        <f t="shared" si="1558"/>
        <v>12968774.287999995</v>
      </c>
      <c r="BV391" s="17">
        <f t="shared" si="1559"/>
        <v>14366599.696999999</v>
      </c>
      <c r="BW391" s="17">
        <f t="shared" si="1560"/>
        <v>11914853.699999997</v>
      </c>
      <c r="BX391" s="17">
        <f>BX392+BX405+BX411+BX416+BX408</f>
        <v>0</v>
      </c>
      <c r="BY391" s="17">
        <f>BY392+BY405+BY411+BY416+BY408</f>
        <v>9362.1329999999998</v>
      </c>
      <c r="BZ391" s="17">
        <f>BZ392+BZ405+BZ411+BZ416+BZ408</f>
        <v>0</v>
      </c>
      <c r="CA391" s="17">
        <f>CA392+CA405+CA411+CA416+CA408</f>
        <v>0</v>
      </c>
      <c r="CB391" s="17">
        <f>CB392+CB405+CB411+CB416+CB408</f>
        <v>0</v>
      </c>
      <c r="CC391" s="17">
        <f>CC392+CC405+CC411+CC416+CC408</f>
        <v>0</v>
      </c>
      <c r="CD391" s="17">
        <f>CD392+CD405+CD411+CD416+CD408</f>
        <v>0</v>
      </c>
      <c r="CE391" s="17">
        <f>CE392+CE405+CE411+CE416+CE408</f>
        <v>0</v>
      </c>
      <c r="CF391" s="17">
        <f>CF392+CF405+CF411+CF416+CF408</f>
        <v>0</v>
      </c>
      <c r="CG391" s="17">
        <f t="shared" si="1561"/>
        <v>12978136.420999995</v>
      </c>
      <c r="CH391" s="17">
        <f t="shared" si="1562"/>
        <v>14366599.696999999</v>
      </c>
      <c r="CI391" s="17">
        <f t="shared" si="1563"/>
        <v>11914853.699999997</v>
      </c>
      <c r="CJ391" s="17">
        <f>CJ392+CJ405+CJ411+CJ416+CJ408</f>
        <v>0</v>
      </c>
      <c r="CK391" s="32"/>
      <c r="CL391" s="32"/>
      <c r="CM391" s="1"/>
      <c r="CN391" s="1"/>
      <c r="CO391" s="1"/>
      <c r="CP391" s="1"/>
      <c r="CQ391" s="1"/>
      <c r="CR391" s="1"/>
      <c r="CS391" s="1"/>
    </row>
    <row r="392" s="1" customFormat="1">
      <c r="A392" s="30" t="s">
        <v>306</v>
      </c>
      <c r="B392" s="30" t="s">
        <v>177</v>
      </c>
      <c r="C392" s="30" t="s">
        <v>333</v>
      </c>
      <c r="D392" s="30" t="s">
        <v>312</v>
      </c>
      <c r="E392" s="30"/>
      <c r="F392" s="31" t="s">
        <v>313</v>
      </c>
      <c r="G392" s="17">
        <f>G393+G395+G403+G397+G399+G401</f>
        <v>10708502.099999998</v>
      </c>
      <c r="H392" s="17">
        <f>H393+H395+H403+H397+H399+H401</f>
        <v>10768017</v>
      </c>
      <c r="I392" s="17">
        <f>I393+I395+I403+I397+I399+I401</f>
        <v>10737271.499999998</v>
      </c>
      <c r="J392" s="17">
        <f>J393+J395+J403+J397+J399+J401</f>
        <v>-8391.8999999999996</v>
      </c>
      <c r="K392" s="17">
        <f>K393+K395+K403+K397+K399+K401</f>
        <v>-8391.8999999999996</v>
      </c>
      <c r="L392" s="17">
        <f>L393+L395+L403+L397+L399+L401</f>
        <v>-8391.8999999999996</v>
      </c>
      <c r="M392" s="17">
        <f t="shared" si="1540"/>
        <v>10700110.199999997</v>
      </c>
      <c r="N392" s="17">
        <f t="shared" si="1541"/>
        <v>10759625.1</v>
      </c>
      <c r="O392" s="17">
        <f t="shared" si="1542"/>
        <v>10728879.599999998</v>
      </c>
      <c r="P392" s="17">
        <f>P393+P395+P403+P397+P399+P401</f>
        <v>0</v>
      </c>
      <c r="Q392" s="17">
        <f>Q393+Q395+Q403+Q397+Q399+Q401</f>
        <v>0</v>
      </c>
      <c r="R392" s="17">
        <f>R393+R395+R403+R397+R399+R401</f>
        <v>0</v>
      </c>
      <c r="S392" s="17">
        <f>S393+S395+S403+S397+S399+S401</f>
        <v>0</v>
      </c>
      <c r="T392" s="17">
        <f>T393+T395+T403+T397+T399+T401</f>
        <v>0</v>
      </c>
      <c r="U392" s="17">
        <f>U393+U395+U403+U397+U399+U401</f>
        <v>0</v>
      </c>
      <c r="V392" s="17">
        <f>V393+V395+V403+V397+V399+V401</f>
        <v>0</v>
      </c>
      <c r="W392" s="17">
        <f>W393+W395+W403+W397+W399+W401</f>
        <v>0</v>
      </c>
      <c r="X392" s="17">
        <f>X393+X395+X403+X397+X399+X401</f>
        <v>0</v>
      </c>
      <c r="Y392" s="17">
        <f t="shared" si="1543"/>
        <v>10700110.199999997</v>
      </c>
      <c r="Z392" s="17">
        <f t="shared" si="1544"/>
        <v>10759625.1</v>
      </c>
      <c r="AA392" s="17">
        <f t="shared" si="1545"/>
        <v>10728879.599999998</v>
      </c>
      <c r="AB392" s="17">
        <f>AB393+AB395+AB403+AB397+AB399+AB401</f>
        <v>0</v>
      </c>
      <c r="AC392" s="17">
        <f>AC393+AC395+AC403+AC397+AC399+AC401</f>
        <v>0</v>
      </c>
      <c r="AD392" s="17">
        <f>AD393+AD395+AD403+AD397+AD399+AD401</f>
        <v>0</v>
      </c>
      <c r="AE392" s="17">
        <f t="shared" si="1546"/>
        <v>10700110.199999997</v>
      </c>
      <c r="AF392" s="17">
        <f t="shared" si="1547"/>
        <v>10759625.1</v>
      </c>
      <c r="AG392" s="17">
        <f t="shared" si="1548"/>
        <v>10728879.599999998</v>
      </c>
      <c r="AH392" s="17">
        <f>AH393+AH395+AH403+AH397+AH399+AH401</f>
        <v>0</v>
      </c>
      <c r="AI392" s="17">
        <f>AI393+AI395+AI403+AI397+AI399+AI401</f>
        <v>0</v>
      </c>
      <c r="AJ392" s="17">
        <f>AJ393+AJ395+AJ403+AJ397+AJ399+AJ401</f>
        <v>0</v>
      </c>
      <c r="AK392" s="17">
        <f>AK393+AK395+AK403+AK397+AK399+AK401</f>
        <v>0</v>
      </c>
      <c r="AL392" s="17">
        <f>AL393+AL395+AL403+AL397+AL399+AL401</f>
        <v>0</v>
      </c>
      <c r="AM392" s="17">
        <f>AM393+AM395+AM403+AM397+AM399+AM401</f>
        <v>0</v>
      </c>
      <c r="AN392" s="17">
        <f>AN393+AN395+AN403+AN397+AN399+AN401</f>
        <v>0</v>
      </c>
      <c r="AO392" s="17">
        <f>AO393+AO395+AO403+AO397+AO399+AO401</f>
        <v>0</v>
      </c>
      <c r="AP392" s="17">
        <f>AP393+AP395+AP403+AP397+AP399+AP401</f>
        <v>0</v>
      </c>
      <c r="AQ392" s="17">
        <f>AQ393+AQ395+AQ403+AQ397+AQ399+AQ401</f>
        <v>0</v>
      </c>
      <c r="AR392" s="17">
        <f>AR393+AR395+AR403+AR397+AR399+AR401</f>
        <v>0</v>
      </c>
      <c r="AS392" s="17">
        <f>AS393+AS395+AS403+AS397+AS399+AS401</f>
        <v>0</v>
      </c>
      <c r="AT392" s="17">
        <f>AT393+AT395+AT403+AT397+AT399+AT401</f>
        <v>0</v>
      </c>
      <c r="AU392" s="17">
        <f>AU393+AU395+AU403+AU397+AU399+AU401</f>
        <v>0</v>
      </c>
      <c r="AV392" s="17">
        <f>AV393+AV395+AV403+AV397+AV399+AV401</f>
        <v>0</v>
      </c>
      <c r="AW392" s="17">
        <f t="shared" si="1549"/>
        <v>10700110.199999997</v>
      </c>
      <c r="AX392" s="17">
        <f t="shared" si="1550"/>
        <v>10759625.1</v>
      </c>
      <c r="AY392" s="17">
        <f t="shared" si="1551"/>
        <v>10728879.599999998</v>
      </c>
      <c r="AZ392" s="17">
        <f>AZ393+AZ395+AZ403+AZ397+AZ399+AZ401</f>
        <v>0</v>
      </c>
      <c r="BA392" s="17">
        <f t="shared" si="1552"/>
        <v>10700110.199999997</v>
      </c>
      <c r="BB392" s="17">
        <f t="shared" si="1553"/>
        <v>10759625.1</v>
      </c>
      <c r="BC392" s="17">
        <f t="shared" si="1554"/>
        <v>10728879.599999998</v>
      </c>
      <c r="BD392" s="17">
        <f>BD393+BD395+BD403+BD397+BD399+BD401</f>
        <v>0</v>
      </c>
      <c r="BE392" s="17">
        <f>BE393+BE395+BE403+BE397+BE399+BE401</f>
        <v>-1727.6610000000001</v>
      </c>
      <c r="BF392" s="17">
        <f>BF393+BF395+BF403+BF397+BF399+BF401</f>
        <v>52073.205999999998</v>
      </c>
      <c r="BG392" s="17">
        <f>BG393+BG395+BG403+BG397+BG399+BG401</f>
        <v>0</v>
      </c>
      <c r="BH392" s="17">
        <f>BH393+BH395+BH403+BH397+BH399+BH401</f>
        <v>0</v>
      </c>
      <c r="BI392" s="17">
        <f>BI393+BI395+BI403+BI397+BI399+BI401</f>
        <v>0</v>
      </c>
      <c r="BJ392" s="17">
        <f>BJ393+BJ395+BJ403+BJ397+BJ399+BJ401</f>
        <v>0</v>
      </c>
      <c r="BK392" s="17">
        <f>BK393+BK395+BK403+BK397+BK399+BK401</f>
        <v>0</v>
      </c>
      <c r="BL392" s="17">
        <f>BL393+BL395+BL403+BL397+BL399+BL401</f>
        <v>0</v>
      </c>
      <c r="BM392" s="17">
        <f>BM393+BM395+BM403+BM397+BM399+BM401</f>
        <v>0</v>
      </c>
      <c r="BN392" s="17">
        <f>BN393+BN395+BN403+BN397+BN399+BN401</f>
        <v>0</v>
      </c>
      <c r="BO392" s="17">
        <f t="shared" si="1555"/>
        <v>10750455.744999997</v>
      </c>
      <c r="BP392" s="17">
        <f t="shared" si="1556"/>
        <v>10759625.1</v>
      </c>
      <c r="BQ392" s="17">
        <f t="shared" si="1557"/>
        <v>10728879.599999998</v>
      </c>
      <c r="BR392" s="17">
        <f>BR393+BR395+BR403+BR397+BR399+BR401</f>
        <v>0</v>
      </c>
      <c r="BS392" s="17">
        <f>BS393+BS395+BS403+BS397+BS399+BS401</f>
        <v>0</v>
      </c>
      <c r="BT392" s="17">
        <f>BT393+BT395+BT403+BT397+BT399+BT401</f>
        <v>0</v>
      </c>
      <c r="BU392" s="17">
        <f t="shared" si="1558"/>
        <v>10750455.744999997</v>
      </c>
      <c r="BV392" s="17">
        <f t="shared" si="1559"/>
        <v>10759625.1</v>
      </c>
      <c r="BW392" s="17">
        <f t="shared" si="1560"/>
        <v>10728879.599999998</v>
      </c>
      <c r="BX392" s="17">
        <f>BX393+BX395+BX403+BX397+BX399+BX401</f>
        <v>0</v>
      </c>
      <c r="BY392" s="17">
        <f>BY393+BY395+BY403+BY397+BY399+BY401</f>
        <v>-815.40000000000009</v>
      </c>
      <c r="BZ392" s="17">
        <f>BZ393+BZ395+BZ403+BZ397+BZ399+BZ401</f>
        <v>0</v>
      </c>
      <c r="CA392" s="17">
        <f>CA393+CA395+CA403+CA397+CA399+CA401</f>
        <v>0</v>
      </c>
      <c r="CB392" s="17">
        <f>CB393+CB395+CB403+CB397+CB399+CB401</f>
        <v>0</v>
      </c>
      <c r="CC392" s="17">
        <f>CC393+CC395+CC403+CC397+CC399+CC401</f>
        <v>0</v>
      </c>
      <c r="CD392" s="17">
        <f>CD393+CD395+CD403+CD397+CD399+CD401</f>
        <v>0</v>
      </c>
      <c r="CE392" s="17">
        <f>CE393+CE395+CE403+CE397+CE399+CE401</f>
        <v>0</v>
      </c>
      <c r="CF392" s="17">
        <f>CF393+CF395+CF403+CF397+CF399+CF401</f>
        <v>0</v>
      </c>
      <c r="CG392" s="17">
        <f t="shared" si="1561"/>
        <v>10749640.344999997</v>
      </c>
      <c r="CH392" s="17">
        <f t="shared" si="1562"/>
        <v>10759625.1</v>
      </c>
      <c r="CI392" s="17">
        <f t="shared" si="1563"/>
        <v>10728879.599999998</v>
      </c>
      <c r="CJ392" s="17">
        <f>CJ393+CJ395+CJ403+CJ397+CJ399+CJ401</f>
        <v>0</v>
      </c>
      <c r="CK392" s="32"/>
      <c r="CL392" s="32"/>
      <c r="CM392" s="1"/>
      <c r="CN392" s="1"/>
      <c r="CO392" s="1"/>
      <c r="CP392" s="1"/>
      <c r="CQ392" s="1"/>
      <c r="CR392" s="1"/>
      <c r="CS392" s="1"/>
    </row>
    <row r="393" s="1" customFormat="1">
      <c r="A393" s="30" t="s">
        <v>306</v>
      </c>
      <c r="B393" s="30" t="s">
        <v>177</v>
      </c>
      <c r="C393" s="30" t="s">
        <v>333</v>
      </c>
      <c r="D393" s="30" t="s">
        <v>314</v>
      </c>
      <c r="E393" s="30"/>
      <c r="F393" s="31" t="s">
        <v>61</v>
      </c>
      <c r="G393" s="17">
        <f>G394</f>
        <v>1424791.6000000001</v>
      </c>
      <c r="H393" s="17">
        <f>H394</f>
        <v>1417082.0000000002</v>
      </c>
      <c r="I393" s="17">
        <f>I394</f>
        <v>1409990.7000000002</v>
      </c>
      <c r="J393" s="17">
        <f>J394</f>
        <v>-8391.8999999999996</v>
      </c>
      <c r="K393" s="17">
        <f>K394</f>
        <v>-8391.8999999999996</v>
      </c>
      <c r="L393" s="17">
        <f>L394</f>
        <v>-8391.8999999999996</v>
      </c>
      <c r="M393" s="17">
        <f t="shared" si="1540"/>
        <v>1416399.7000000002</v>
      </c>
      <c r="N393" s="17">
        <f t="shared" si="1541"/>
        <v>1408690.1000000003</v>
      </c>
      <c r="O393" s="17">
        <f t="shared" si="1542"/>
        <v>1401598.8000000003</v>
      </c>
      <c r="P393" s="17">
        <f>P394</f>
        <v>0</v>
      </c>
      <c r="Q393" s="17">
        <f>Q394</f>
        <v>0</v>
      </c>
      <c r="R393" s="17">
        <f>R394</f>
        <v>0</v>
      </c>
      <c r="S393" s="17">
        <f>S394</f>
        <v>0</v>
      </c>
      <c r="T393" s="17">
        <f>T394</f>
        <v>0</v>
      </c>
      <c r="U393" s="17">
        <f>U394</f>
        <v>0</v>
      </c>
      <c r="V393" s="17">
        <f>V394</f>
        <v>0</v>
      </c>
      <c r="W393" s="17">
        <f>W394</f>
        <v>0</v>
      </c>
      <c r="X393" s="17">
        <f>X394</f>
        <v>0</v>
      </c>
      <c r="Y393" s="17">
        <f t="shared" si="1543"/>
        <v>1416399.7000000002</v>
      </c>
      <c r="Z393" s="17">
        <f t="shared" si="1544"/>
        <v>1408690.1000000003</v>
      </c>
      <c r="AA393" s="17">
        <f t="shared" si="1545"/>
        <v>1401598.8000000003</v>
      </c>
      <c r="AB393" s="17">
        <f>AB394</f>
        <v>0</v>
      </c>
      <c r="AC393" s="17">
        <f>AC394</f>
        <v>0</v>
      </c>
      <c r="AD393" s="17">
        <f>AD394</f>
        <v>0</v>
      </c>
      <c r="AE393" s="17">
        <f t="shared" si="1546"/>
        <v>1416399.7000000002</v>
      </c>
      <c r="AF393" s="17">
        <f t="shared" si="1547"/>
        <v>1408690.1000000003</v>
      </c>
      <c r="AG393" s="17">
        <f t="shared" si="1548"/>
        <v>1401598.8000000003</v>
      </c>
      <c r="AH393" s="17">
        <f>AH394</f>
        <v>0</v>
      </c>
      <c r="AI393" s="17">
        <f>AI394</f>
        <v>0</v>
      </c>
      <c r="AJ393" s="17">
        <f>AJ394</f>
        <v>0</v>
      </c>
      <c r="AK393" s="17">
        <f>AK394</f>
        <v>0</v>
      </c>
      <c r="AL393" s="17">
        <f>AL394</f>
        <v>0</v>
      </c>
      <c r="AM393" s="17">
        <f>AM394</f>
        <v>0</v>
      </c>
      <c r="AN393" s="17">
        <f>AN394</f>
        <v>0</v>
      </c>
      <c r="AO393" s="17">
        <f>AO394</f>
        <v>0</v>
      </c>
      <c r="AP393" s="17">
        <f>AP394</f>
        <v>0</v>
      </c>
      <c r="AQ393" s="17">
        <f>AQ394</f>
        <v>0</v>
      </c>
      <c r="AR393" s="17">
        <f>AR394</f>
        <v>0</v>
      </c>
      <c r="AS393" s="17">
        <f>AS394</f>
        <v>0</v>
      </c>
      <c r="AT393" s="17">
        <f>AT394</f>
        <v>0</v>
      </c>
      <c r="AU393" s="17">
        <f>AU394</f>
        <v>0</v>
      </c>
      <c r="AV393" s="17">
        <f>AV394</f>
        <v>0</v>
      </c>
      <c r="AW393" s="17">
        <f t="shared" si="1549"/>
        <v>1416399.7000000002</v>
      </c>
      <c r="AX393" s="17">
        <f t="shared" si="1550"/>
        <v>1408690.1000000003</v>
      </c>
      <c r="AY393" s="17">
        <f t="shared" si="1551"/>
        <v>1401598.8000000003</v>
      </c>
      <c r="AZ393" s="17">
        <f>AZ394</f>
        <v>0</v>
      </c>
      <c r="BA393" s="17">
        <f t="shared" si="1552"/>
        <v>1416399.7000000002</v>
      </c>
      <c r="BB393" s="17">
        <f t="shared" si="1553"/>
        <v>1408690.1000000003</v>
      </c>
      <c r="BC393" s="17">
        <f t="shared" si="1554"/>
        <v>1401598.8000000003</v>
      </c>
      <c r="BD393" s="17">
        <f>BD394</f>
        <v>0</v>
      </c>
      <c r="BE393" s="17">
        <f>BE394</f>
        <v>-1727.6610000000001</v>
      </c>
      <c r="BF393" s="17">
        <f>BF394</f>
        <v>52073.205999999998</v>
      </c>
      <c r="BG393" s="17">
        <f>BG394</f>
        <v>0</v>
      </c>
      <c r="BH393" s="17">
        <f>BH394</f>
        <v>0</v>
      </c>
      <c r="BI393" s="17">
        <f>BI394</f>
        <v>0</v>
      </c>
      <c r="BJ393" s="17">
        <f>BJ394</f>
        <v>0</v>
      </c>
      <c r="BK393" s="17">
        <f>BK394</f>
        <v>0</v>
      </c>
      <c r="BL393" s="17">
        <f>BL394</f>
        <v>0</v>
      </c>
      <c r="BM393" s="17">
        <f>BM394</f>
        <v>0</v>
      </c>
      <c r="BN393" s="17">
        <f>BN394</f>
        <v>0</v>
      </c>
      <c r="BO393" s="17">
        <f t="shared" si="1555"/>
        <v>1466745.2450000001</v>
      </c>
      <c r="BP393" s="17">
        <f t="shared" si="1556"/>
        <v>1408690.1000000003</v>
      </c>
      <c r="BQ393" s="17">
        <f t="shared" si="1557"/>
        <v>1401598.8000000003</v>
      </c>
      <c r="BR393" s="17">
        <f>BR394</f>
        <v>0</v>
      </c>
      <c r="BS393" s="17">
        <f>BS394</f>
        <v>0</v>
      </c>
      <c r="BT393" s="17">
        <f>BT394</f>
        <v>0</v>
      </c>
      <c r="BU393" s="17">
        <f t="shared" si="1558"/>
        <v>1466745.2450000001</v>
      </c>
      <c r="BV393" s="17">
        <f t="shared" si="1559"/>
        <v>1408690.1000000003</v>
      </c>
      <c r="BW393" s="17">
        <f t="shared" si="1560"/>
        <v>1401598.8000000003</v>
      </c>
      <c r="BX393" s="17">
        <f>BX394</f>
        <v>0</v>
      </c>
      <c r="BY393" s="17">
        <f>BY394</f>
        <v>-1784.6800000000001</v>
      </c>
      <c r="BZ393" s="17">
        <f>BZ394</f>
        <v>0</v>
      </c>
      <c r="CA393" s="17">
        <f>CA394</f>
        <v>0</v>
      </c>
      <c r="CB393" s="17">
        <f>CB394</f>
        <v>0</v>
      </c>
      <c r="CC393" s="17">
        <f>CC394</f>
        <v>0</v>
      </c>
      <c r="CD393" s="17">
        <f>CD394</f>
        <v>0</v>
      </c>
      <c r="CE393" s="17">
        <f>CE394</f>
        <v>0</v>
      </c>
      <c r="CF393" s="17">
        <f>CF394</f>
        <v>0</v>
      </c>
      <c r="CG393" s="17">
        <f t="shared" si="1561"/>
        <v>1464960.5650000002</v>
      </c>
      <c r="CH393" s="17">
        <f t="shared" si="1562"/>
        <v>1408690.1000000003</v>
      </c>
      <c r="CI393" s="17">
        <f t="shared" si="1563"/>
        <v>1401598.8000000003</v>
      </c>
      <c r="CJ393" s="17">
        <f>CJ394</f>
        <v>0</v>
      </c>
      <c r="CK393" s="32"/>
      <c r="CL393" s="32"/>
      <c r="CM393" s="1"/>
      <c r="CN393" s="1"/>
      <c r="CO393" s="1"/>
      <c r="CP393" s="1"/>
      <c r="CQ393" s="1"/>
      <c r="CR393" s="1"/>
      <c r="CS393" s="1"/>
    </row>
    <row r="394" s="1" customFormat="1">
      <c r="A394" s="30" t="s">
        <v>306</v>
      </c>
      <c r="B394" s="30" t="s">
        <v>177</v>
      </c>
      <c r="C394" s="30" t="s">
        <v>333</v>
      </c>
      <c r="D394" s="30" t="s">
        <v>314</v>
      </c>
      <c r="E394" s="30" t="s">
        <v>140</v>
      </c>
      <c r="F394" s="31" t="s">
        <v>141</v>
      </c>
      <c r="G394" s="17">
        <v>1424791.6000000001</v>
      </c>
      <c r="H394" s="17">
        <v>1417082.0000000002</v>
      </c>
      <c r="I394" s="17">
        <v>1409990.7000000002</v>
      </c>
      <c r="J394" s="17">
        <v>-8391.8999999999996</v>
      </c>
      <c r="K394" s="17">
        <v>-8391.8999999999996</v>
      </c>
      <c r="L394" s="17">
        <v>-8391.8999999999996</v>
      </c>
      <c r="M394" s="17">
        <f t="shared" si="1540"/>
        <v>1416399.7000000002</v>
      </c>
      <c r="N394" s="17">
        <f t="shared" si="1541"/>
        <v>1408690.1000000003</v>
      </c>
      <c r="O394" s="17">
        <f t="shared" si="1542"/>
        <v>1401598.8000000003</v>
      </c>
      <c r="P394" s="17"/>
      <c r="Q394" s="17"/>
      <c r="R394" s="17"/>
      <c r="S394" s="17"/>
      <c r="T394" s="17"/>
      <c r="U394" s="17"/>
      <c r="V394" s="17"/>
      <c r="W394" s="17"/>
      <c r="X394" s="17"/>
      <c r="Y394" s="17">
        <f t="shared" si="1543"/>
        <v>1416399.7000000002</v>
      </c>
      <c r="Z394" s="17">
        <f t="shared" si="1544"/>
        <v>1408690.1000000003</v>
      </c>
      <c r="AA394" s="17">
        <f t="shared" si="1545"/>
        <v>1401598.8000000003</v>
      </c>
      <c r="AB394" s="17"/>
      <c r="AC394" s="17"/>
      <c r="AD394" s="17"/>
      <c r="AE394" s="17">
        <f t="shared" si="1546"/>
        <v>1416399.7000000002</v>
      </c>
      <c r="AF394" s="17">
        <f t="shared" si="1547"/>
        <v>1408690.1000000003</v>
      </c>
      <c r="AG394" s="17">
        <f t="shared" si="1548"/>
        <v>1401598.8000000003</v>
      </c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>
        <f t="shared" si="1549"/>
        <v>1416399.7000000002</v>
      </c>
      <c r="AX394" s="17">
        <f t="shared" si="1550"/>
        <v>1408690.1000000003</v>
      </c>
      <c r="AY394" s="17">
        <f t="shared" si="1551"/>
        <v>1401598.8000000003</v>
      </c>
      <c r="AZ394" s="17"/>
      <c r="BA394" s="17">
        <f t="shared" si="1552"/>
        <v>1416399.7000000002</v>
      </c>
      <c r="BB394" s="17">
        <f t="shared" si="1553"/>
        <v>1408690.1000000003</v>
      </c>
      <c r="BC394" s="17">
        <f t="shared" si="1554"/>
        <v>1401598.8000000003</v>
      </c>
      <c r="BD394" s="17"/>
      <c r="BE394" s="17">
        <v>-1727.6610000000001</v>
      </c>
      <c r="BF394" s="17">
        <v>52073.205999999998</v>
      </c>
      <c r="BG394" s="17"/>
      <c r="BH394" s="17"/>
      <c r="BI394" s="17"/>
      <c r="BJ394" s="17"/>
      <c r="BK394" s="17"/>
      <c r="BL394" s="17"/>
      <c r="BM394" s="17"/>
      <c r="BN394" s="17"/>
      <c r="BO394" s="17">
        <f t="shared" si="1555"/>
        <v>1466745.2450000001</v>
      </c>
      <c r="BP394" s="17">
        <f t="shared" si="1556"/>
        <v>1408690.1000000003</v>
      </c>
      <c r="BQ394" s="17">
        <f t="shared" si="1557"/>
        <v>1401598.8000000003</v>
      </c>
      <c r="BR394" s="17"/>
      <c r="BS394" s="17"/>
      <c r="BT394" s="17"/>
      <c r="BU394" s="17">
        <f t="shared" si="1558"/>
        <v>1466745.2450000001</v>
      </c>
      <c r="BV394" s="17">
        <f t="shared" si="1559"/>
        <v>1408690.1000000003</v>
      </c>
      <c r="BW394" s="17">
        <f t="shared" si="1560"/>
        <v>1401598.8000000003</v>
      </c>
      <c r="BX394" s="17"/>
      <c r="BY394" s="17">
        <v>-1784.6800000000001</v>
      </c>
      <c r="BZ394" s="17"/>
      <c r="CA394" s="17"/>
      <c r="CB394" s="17"/>
      <c r="CC394" s="17"/>
      <c r="CD394" s="17"/>
      <c r="CE394" s="17"/>
      <c r="CF394" s="17"/>
      <c r="CG394" s="17">
        <f t="shared" si="1561"/>
        <v>1464960.5650000002</v>
      </c>
      <c r="CH394" s="17">
        <f t="shared" si="1562"/>
        <v>1408690.1000000003</v>
      </c>
      <c r="CI394" s="17">
        <f t="shared" si="1563"/>
        <v>1401598.8000000003</v>
      </c>
      <c r="CJ394" s="17"/>
      <c r="CK394" s="32"/>
      <c r="CL394" s="32">
        <v>62</v>
      </c>
      <c r="CM394" s="1"/>
      <c r="CN394" s="1"/>
      <c r="CO394" s="1"/>
      <c r="CP394" s="1"/>
      <c r="CQ394" s="1"/>
      <c r="CR394" s="1"/>
      <c r="CS394" s="1"/>
    </row>
    <row r="395" s="1" customFormat="1">
      <c r="A395" s="30" t="s">
        <v>306</v>
      </c>
      <c r="B395" s="30" t="s">
        <v>177</v>
      </c>
      <c r="C395" s="30" t="s">
        <v>333</v>
      </c>
      <c r="D395" s="30" t="s">
        <v>355</v>
      </c>
      <c r="E395" s="30"/>
      <c r="F395" s="31" t="s">
        <v>356</v>
      </c>
      <c r="G395" s="17">
        <f>G396</f>
        <v>9956.2999999999993</v>
      </c>
      <c r="H395" s="17">
        <f>H396</f>
        <v>8926.3999999999996</v>
      </c>
      <c r="I395" s="17">
        <f>I396</f>
        <v>8926.3999999999996</v>
      </c>
      <c r="J395" s="17">
        <f>J396</f>
        <v>0</v>
      </c>
      <c r="K395" s="17">
        <f>K396</f>
        <v>0</v>
      </c>
      <c r="L395" s="17">
        <f>L396</f>
        <v>0</v>
      </c>
      <c r="M395" s="17">
        <f t="shared" si="1540"/>
        <v>9956.2999999999993</v>
      </c>
      <c r="N395" s="17">
        <f t="shared" si="1541"/>
        <v>8926.3999999999996</v>
      </c>
      <c r="O395" s="17">
        <f t="shared" si="1542"/>
        <v>8926.3999999999996</v>
      </c>
      <c r="P395" s="17">
        <f>P396</f>
        <v>0</v>
      </c>
      <c r="Q395" s="17">
        <f>Q396</f>
        <v>0</v>
      </c>
      <c r="R395" s="17">
        <f>R396</f>
        <v>0</v>
      </c>
      <c r="S395" s="17">
        <f>S396</f>
        <v>0</v>
      </c>
      <c r="T395" s="17">
        <f>T396</f>
        <v>0</v>
      </c>
      <c r="U395" s="17">
        <f>U396</f>
        <v>0</v>
      </c>
      <c r="V395" s="17">
        <f>V396</f>
        <v>0</v>
      </c>
      <c r="W395" s="17">
        <f>W396</f>
        <v>0</v>
      </c>
      <c r="X395" s="17">
        <f>X396</f>
        <v>0</v>
      </c>
      <c r="Y395" s="17">
        <f t="shared" si="1543"/>
        <v>9956.2999999999993</v>
      </c>
      <c r="Z395" s="17">
        <f t="shared" si="1544"/>
        <v>8926.3999999999996</v>
      </c>
      <c r="AA395" s="17">
        <f t="shared" si="1545"/>
        <v>8926.3999999999996</v>
      </c>
      <c r="AB395" s="17">
        <f>AB396</f>
        <v>0</v>
      </c>
      <c r="AC395" s="17">
        <f>AC396</f>
        <v>0</v>
      </c>
      <c r="AD395" s="17">
        <f>AD396</f>
        <v>0</v>
      </c>
      <c r="AE395" s="17">
        <f t="shared" si="1546"/>
        <v>9956.2999999999993</v>
      </c>
      <c r="AF395" s="17">
        <f t="shared" si="1547"/>
        <v>8926.3999999999996</v>
      </c>
      <c r="AG395" s="17">
        <f t="shared" si="1548"/>
        <v>8926.3999999999996</v>
      </c>
      <c r="AH395" s="17">
        <f>AH396</f>
        <v>0</v>
      </c>
      <c r="AI395" s="17">
        <f>AI396</f>
        <v>0</v>
      </c>
      <c r="AJ395" s="17">
        <f>AJ396</f>
        <v>0</v>
      </c>
      <c r="AK395" s="17">
        <f>AK396</f>
        <v>0</v>
      </c>
      <c r="AL395" s="17">
        <f>AL396</f>
        <v>0</v>
      </c>
      <c r="AM395" s="17">
        <f>AM396</f>
        <v>0</v>
      </c>
      <c r="AN395" s="17">
        <f>AN396</f>
        <v>0</v>
      </c>
      <c r="AO395" s="17">
        <f>AO396</f>
        <v>0</v>
      </c>
      <c r="AP395" s="17">
        <f>AP396</f>
        <v>0</v>
      </c>
      <c r="AQ395" s="17">
        <f>AQ396</f>
        <v>0</v>
      </c>
      <c r="AR395" s="17">
        <f>AR396</f>
        <v>0</v>
      </c>
      <c r="AS395" s="17">
        <f>AS396</f>
        <v>0</v>
      </c>
      <c r="AT395" s="17">
        <f>AT396</f>
        <v>0</v>
      </c>
      <c r="AU395" s="17">
        <f>AU396</f>
        <v>0</v>
      </c>
      <c r="AV395" s="17">
        <f>AV396</f>
        <v>0</v>
      </c>
      <c r="AW395" s="17">
        <f t="shared" si="1549"/>
        <v>9956.2999999999993</v>
      </c>
      <c r="AX395" s="17">
        <f t="shared" si="1550"/>
        <v>8926.3999999999996</v>
      </c>
      <c r="AY395" s="17">
        <f t="shared" si="1551"/>
        <v>8926.3999999999996</v>
      </c>
      <c r="AZ395" s="17">
        <f>AZ396</f>
        <v>0</v>
      </c>
      <c r="BA395" s="17">
        <f t="shared" si="1552"/>
        <v>9956.2999999999993</v>
      </c>
      <c r="BB395" s="17">
        <f t="shared" si="1553"/>
        <v>8926.3999999999996</v>
      </c>
      <c r="BC395" s="17">
        <f t="shared" si="1554"/>
        <v>8926.3999999999996</v>
      </c>
      <c r="BD395" s="17">
        <f>BD396</f>
        <v>0</v>
      </c>
      <c r="BE395" s="17">
        <f>BE396</f>
        <v>0</v>
      </c>
      <c r="BF395" s="17">
        <f>BF396</f>
        <v>0</v>
      </c>
      <c r="BG395" s="17">
        <f>BG396</f>
        <v>0</v>
      </c>
      <c r="BH395" s="17">
        <f>BH396</f>
        <v>0</v>
      </c>
      <c r="BI395" s="17">
        <f>BI396</f>
        <v>0</v>
      </c>
      <c r="BJ395" s="17">
        <f>BJ396</f>
        <v>0</v>
      </c>
      <c r="BK395" s="17">
        <f>BK396</f>
        <v>0</v>
      </c>
      <c r="BL395" s="17">
        <f>BL396</f>
        <v>0</v>
      </c>
      <c r="BM395" s="17">
        <f>BM396</f>
        <v>0</v>
      </c>
      <c r="BN395" s="17">
        <f>BN396</f>
        <v>0</v>
      </c>
      <c r="BO395" s="17">
        <f t="shared" si="1555"/>
        <v>9956.2999999999993</v>
      </c>
      <c r="BP395" s="17">
        <f t="shared" si="1556"/>
        <v>8926.3999999999996</v>
      </c>
      <c r="BQ395" s="17">
        <f t="shared" si="1557"/>
        <v>8926.3999999999996</v>
      </c>
      <c r="BR395" s="17">
        <f>BR396</f>
        <v>0</v>
      </c>
      <c r="BS395" s="17">
        <f>BS396</f>
        <v>0</v>
      </c>
      <c r="BT395" s="17">
        <f>BT396</f>
        <v>0</v>
      </c>
      <c r="BU395" s="17">
        <f t="shared" si="1558"/>
        <v>9956.2999999999993</v>
      </c>
      <c r="BV395" s="17">
        <f t="shared" si="1559"/>
        <v>8926.3999999999996</v>
      </c>
      <c r="BW395" s="17">
        <f t="shared" si="1560"/>
        <v>8926.3999999999996</v>
      </c>
      <c r="BX395" s="17">
        <f>BX396</f>
        <v>0</v>
      </c>
      <c r="BY395" s="17">
        <f>BY396</f>
        <v>969.27999999999997</v>
      </c>
      <c r="BZ395" s="17">
        <f>BZ396</f>
        <v>0</v>
      </c>
      <c r="CA395" s="17">
        <f>CA396</f>
        <v>0</v>
      </c>
      <c r="CB395" s="17">
        <f>CB396</f>
        <v>0</v>
      </c>
      <c r="CC395" s="17">
        <f>CC396</f>
        <v>0</v>
      </c>
      <c r="CD395" s="17">
        <f>CD396</f>
        <v>0</v>
      </c>
      <c r="CE395" s="17">
        <f>CE396</f>
        <v>0</v>
      </c>
      <c r="CF395" s="17">
        <f>CF396</f>
        <v>0</v>
      </c>
      <c r="CG395" s="17">
        <f t="shared" si="1561"/>
        <v>10925.58</v>
      </c>
      <c r="CH395" s="17">
        <f t="shared" si="1562"/>
        <v>8926.3999999999996</v>
      </c>
      <c r="CI395" s="17">
        <f t="shared" si="1563"/>
        <v>8926.3999999999996</v>
      </c>
      <c r="CJ395" s="17">
        <f>CJ396</f>
        <v>0</v>
      </c>
      <c r="CK395" s="32"/>
      <c r="CL395" s="32"/>
      <c r="CM395" s="1"/>
      <c r="CN395" s="1"/>
      <c r="CO395" s="1"/>
      <c r="CP395" s="1"/>
      <c r="CQ395" s="1"/>
      <c r="CR395" s="1"/>
      <c r="CS395" s="1"/>
    </row>
    <row r="396" s="1" customFormat="1">
      <c r="A396" s="30" t="s">
        <v>306</v>
      </c>
      <c r="B396" s="30" t="s">
        <v>177</v>
      </c>
      <c r="C396" s="30" t="s">
        <v>333</v>
      </c>
      <c r="D396" s="30" t="s">
        <v>355</v>
      </c>
      <c r="E396" s="30" t="s">
        <v>140</v>
      </c>
      <c r="F396" s="31" t="s">
        <v>141</v>
      </c>
      <c r="G396" s="17">
        <v>9956.2999999999993</v>
      </c>
      <c r="H396" s="17">
        <v>8926.3999999999996</v>
      </c>
      <c r="I396" s="17">
        <v>8926.3999999999996</v>
      </c>
      <c r="J396" s="17"/>
      <c r="K396" s="17"/>
      <c r="L396" s="17"/>
      <c r="M396" s="17">
        <f t="shared" si="1540"/>
        <v>9956.2999999999993</v>
      </c>
      <c r="N396" s="17">
        <f t="shared" si="1541"/>
        <v>8926.3999999999996</v>
      </c>
      <c r="O396" s="17">
        <f t="shared" si="1542"/>
        <v>8926.3999999999996</v>
      </c>
      <c r="P396" s="17"/>
      <c r="Q396" s="17"/>
      <c r="R396" s="17"/>
      <c r="S396" s="17"/>
      <c r="T396" s="17"/>
      <c r="U396" s="17"/>
      <c r="V396" s="17"/>
      <c r="W396" s="17"/>
      <c r="X396" s="17"/>
      <c r="Y396" s="17">
        <f t="shared" si="1543"/>
        <v>9956.2999999999993</v>
      </c>
      <c r="Z396" s="17">
        <f t="shared" si="1544"/>
        <v>8926.3999999999996</v>
      </c>
      <c r="AA396" s="17">
        <f t="shared" si="1545"/>
        <v>8926.3999999999996</v>
      </c>
      <c r="AB396" s="17"/>
      <c r="AC396" s="17"/>
      <c r="AD396" s="17"/>
      <c r="AE396" s="17">
        <f t="shared" si="1546"/>
        <v>9956.2999999999993</v>
      </c>
      <c r="AF396" s="17">
        <f t="shared" si="1547"/>
        <v>8926.3999999999996</v>
      </c>
      <c r="AG396" s="17">
        <f t="shared" si="1548"/>
        <v>8926.3999999999996</v>
      </c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>
        <f t="shared" si="1549"/>
        <v>9956.2999999999993</v>
      </c>
      <c r="AX396" s="17">
        <f t="shared" si="1550"/>
        <v>8926.3999999999996</v>
      </c>
      <c r="AY396" s="17">
        <f t="shared" si="1551"/>
        <v>8926.3999999999996</v>
      </c>
      <c r="AZ396" s="17"/>
      <c r="BA396" s="17">
        <f t="shared" si="1552"/>
        <v>9956.2999999999993</v>
      </c>
      <c r="BB396" s="17">
        <f t="shared" si="1553"/>
        <v>8926.3999999999996</v>
      </c>
      <c r="BC396" s="17">
        <f t="shared" si="1554"/>
        <v>8926.3999999999996</v>
      </c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>
        <f t="shared" si="1555"/>
        <v>9956.2999999999993</v>
      </c>
      <c r="BP396" s="17">
        <f t="shared" si="1556"/>
        <v>8926.3999999999996</v>
      </c>
      <c r="BQ396" s="17">
        <f t="shared" si="1557"/>
        <v>8926.3999999999996</v>
      </c>
      <c r="BR396" s="17"/>
      <c r="BS396" s="17"/>
      <c r="BT396" s="17"/>
      <c r="BU396" s="17">
        <f t="shared" si="1558"/>
        <v>9956.2999999999993</v>
      </c>
      <c r="BV396" s="17">
        <f t="shared" si="1559"/>
        <v>8926.3999999999996</v>
      </c>
      <c r="BW396" s="17">
        <f t="shared" si="1560"/>
        <v>8926.3999999999996</v>
      </c>
      <c r="BX396" s="17"/>
      <c r="BY396" s="17">
        <v>969.27999999999997</v>
      </c>
      <c r="BZ396" s="17"/>
      <c r="CA396" s="17"/>
      <c r="CB396" s="17"/>
      <c r="CC396" s="17"/>
      <c r="CD396" s="17"/>
      <c r="CE396" s="17"/>
      <c r="CF396" s="17"/>
      <c r="CG396" s="17">
        <f t="shared" si="1561"/>
        <v>10925.58</v>
      </c>
      <c r="CH396" s="17">
        <f t="shared" si="1562"/>
        <v>8926.3999999999996</v>
      </c>
      <c r="CI396" s="17">
        <f t="shared" si="1563"/>
        <v>8926.3999999999996</v>
      </c>
      <c r="CJ396" s="17"/>
      <c r="CK396" s="32"/>
      <c r="CL396" s="32"/>
      <c r="CM396" s="1"/>
      <c r="CN396" s="1"/>
      <c r="CO396" s="1"/>
      <c r="CP396" s="1"/>
      <c r="CQ396" s="1"/>
      <c r="CR396" s="1"/>
      <c r="CS396" s="1"/>
    </row>
    <row r="397" s="1" customFormat="1">
      <c r="A397" s="30" t="s">
        <v>306</v>
      </c>
      <c r="B397" s="30" t="s">
        <v>177</v>
      </c>
      <c r="C397" s="30" t="s">
        <v>333</v>
      </c>
      <c r="D397" s="30" t="s">
        <v>315</v>
      </c>
      <c r="E397" s="30"/>
      <c r="F397" s="31" t="s">
        <v>316</v>
      </c>
      <c r="G397" s="17">
        <f>G398</f>
        <v>7687922.6999999993</v>
      </c>
      <c r="H397" s="17">
        <f>H398</f>
        <v>7802292.1999999993</v>
      </c>
      <c r="I397" s="17">
        <f>I398</f>
        <v>7830572.3999999994</v>
      </c>
      <c r="J397" s="17">
        <f>J398</f>
        <v>0</v>
      </c>
      <c r="K397" s="17">
        <f>K398</f>
        <v>0</v>
      </c>
      <c r="L397" s="17">
        <f>L398</f>
        <v>0</v>
      </c>
      <c r="M397" s="17">
        <f t="shared" si="1540"/>
        <v>7687922.6999999993</v>
      </c>
      <c r="N397" s="17">
        <f t="shared" si="1541"/>
        <v>7802292.1999999993</v>
      </c>
      <c r="O397" s="17">
        <f t="shared" si="1542"/>
        <v>7830572.3999999994</v>
      </c>
      <c r="P397" s="17">
        <f>P398</f>
        <v>0</v>
      </c>
      <c r="Q397" s="17">
        <f>Q398</f>
        <v>0</v>
      </c>
      <c r="R397" s="17">
        <f>R398</f>
        <v>0</v>
      </c>
      <c r="S397" s="17">
        <f>S398</f>
        <v>0</v>
      </c>
      <c r="T397" s="17">
        <f>T398</f>
        <v>0</v>
      </c>
      <c r="U397" s="17">
        <f>U398</f>
        <v>0</v>
      </c>
      <c r="V397" s="17">
        <f>V398</f>
        <v>0</v>
      </c>
      <c r="W397" s="17">
        <f>W398</f>
        <v>0</v>
      </c>
      <c r="X397" s="17">
        <f>X398</f>
        <v>0</v>
      </c>
      <c r="Y397" s="17">
        <f t="shared" si="1543"/>
        <v>7687922.6999999993</v>
      </c>
      <c r="Z397" s="17">
        <f t="shared" si="1544"/>
        <v>7802292.1999999993</v>
      </c>
      <c r="AA397" s="17">
        <f t="shared" si="1545"/>
        <v>7830572.3999999994</v>
      </c>
      <c r="AB397" s="17">
        <f>AB398</f>
        <v>0</v>
      </c>
      <c r="AC397" s="17">
        <f>AC398</f>
        <v>0</v>
      </c>
      <c r="AD397" s="17">
        <f>AD398</f>
        <v>0</v>
      </c>
      <c r="AE397" s="17">
        <f t="shared" si="1546"/>
        <v>7687922.6999999993</v>
      </c>
      <c r="AF397" s="17">
        <f t="shared" si="1547"/>
        <v>7802292.1999999993</v>
      </c>
      <c r="AG397" s="17">
        <f t="shared" si="1548"/>
        <v>7830572.3999999994</v>
      </c>
      <c r="AH397" s="17">
        <f>AH398</f>
        <v>0</v>
      </c>
      <c r="AI397" s="17">
        <f>AI398</f>
        <v>0</v>
      </c>
      <c r="AJ397" s="17">
        <f>AJ398</f>
        <v>0</v>
      </c>
      <c r="AK397" s="17">
        <f>AK398</f>
        <v>0</v>
      </c>
      <c r="AL397" s="17">
        <f>AL398</f>
        <v>0</v>
      </c>
      <c r="AM397" s="17">
        <f>AM398</f>
        <v>0</v>
      </c>
      <c r="AN397" s="17">
        <f>AN398</f>
        <v>0</v>
      </c>
      <c r="AO397" s="17">
        <f>AO398</f>
        <v>0</v>
      </c>
      <c r="AP397" s="17">
        <f>AP398</f>
        <v>0</v>
      </c>
      <c r="AQ397" s="17">
        <f>AQ398</f>
        <v>0</v>
      </c>
      <c r="AR397" s="17">
        <f>AR398</f>
        <v>0</v>
      </c>
      <c r="AS397" s="17">
        <f>AS398</f>
        <v>0</v>
      </c>
      <c r="AT397" s="17">
        <f>AT398</f>
        <v>0</v>
      </c>
      <c r="AU397" s="17">
        <f>AU398</f>
        <v>0</v>
      </c>
      <c r="AV397" s="17">
        <f>AV398</f>
        <v>0</v>
      </c>
      <c r="AW397" s="17">
        <f t="shared" si="1549"/>
        <v>7687922.6999999993</v>
      </c>
      <c r="AX397" s="17">
        <f t="shared" si="1550"/>
        <v>7802292.1999999993</v>
      </c>
      <c r="AY397" s="17">
        <f t="shared" si="1551"/>
        <v>7830572.3999999994</v>
      </c>
      <c r="AZ397" s="17">
        <f>AZ398</f>
        <v>0</v>
      </c>
      <c r="BA397" s="17">
        <f t="shared" si="1552"/>
        <v>7687922.6999999993</v>
      </c>
      <c r="BB397" s="17">
        <f t="shared" si="1553"/>
        <v>7802292.1999999993</v>
      </c>
      <c r="BC397" s="17">
        <f t="shared" si="1554"/>
        <v>7830572.3999999994</v>
      </c>
      <c r="BD397" s="17">
        <f>BD398</f>
        <v>0</v>
      </c>
      <c r="BE397" s="17">
        <f>BE398</f>
        <v>0</v>
      </c>
      <c r="BF397" s="17">
        <f>BF398</f>
        <v>0</v>
      </c>
      <c r="BG397" s="17">
        <f>BG398</f>
        <v>0</v>
      </c>
      <c r="BH397" s="17">
        <f>BH398</f>
        <v>0</v>
      </c>
      <c r="BI397" s="17">
        <f>BI398</f>
        <v>0</v>
      </c>
      <c r="BJ397" s="17">
        <f>BJ398</f>
        <v>0</v>
      </c>
      <c r="BK397" s="17">
        <f>BK398</f>
        <v>0</v>
      </c>
      <c r="BL397" s="17">
        <f>BL398</f>
        <v>0</v>
      </c>
      <c r="BM397" s="17">
        <f>BM398</f>
        <v>0</v>
      </c>
      <c r="BN397" s="17">
        <f>BN398</f>
        <v>0</v>
      </c>
      <c r="BO397" s="17">
        <f t="shared" si="1555"/>
        <v>7687922.6999999993</v>
      </c>
      <c r="BP397" s="17">
        <f t="shared" si="1556"/>
        <v>7802292.1999999993</v>
      </c>
      <c r="BQ397" s="17">
        <f t="shared" si="1557"/>
        <v>7830572.3999999994</v>
      </c>
      <c r="BR397" s="17">
        <f>BR398</f>
        <v>0</v>
      </c>
      <c r="BS397" s="17">
        <f>BS398</f>
        <v>0</v>
      </c>
      <c r="BT397" s="17">
        <f>BT398</f>
        <v>0</v>
      </c>
      <c r="BU397" s="17">
        <f t="shared" si="1558"/>
        <v>7687922.6999999993</v>
      </c>
      <c r="BV397" s="17">
        <f t="shared" si="1559"/>
        <v>7802292.1999999993</v>
      </c>
      <c r="BW397" s="17">
        <f t="shared" si="1560"/>
        <v>7830572.3999999994</v>
      </c>
      <c r="BX397" s="17">
        <f>BX398</f>
        <v>0</v>
      </c>
      <c r="BY397" s="17">
        <f>BY398</f>
        <v>0</v>
      </c>
      <c r="BZ397" s="17">
        <f>BZ398</f>
        <v>0</v>
      </c>
      <c r="CA397" s="17">
        <f>CA398</f>
        <v>0</v>
      </c>
      <c r="CB397" s="17">
        <f>CB398</f>
        <v>0</v>
      </c>
      <c r="CC397" s="17">
        <f>CC398</f>
        <v>0</v>
      </c>
      <c r="CD397" s="17">
        <f>CD398</f>
        <v>0</v>
      </c>
      <c r="CE397" s="17">
        <f>CE398</f>
        <v>0</v>
      </c>
      <c r="CF397" s="17">
        <f>CF398</f>
        <v>0</v>
      </c>
      <c r="CG397" s="17">
        <f t="shared" si="1561"/>
        <v>7687922.6999999993</v>
      </c>
      <c r="CH397" s="17">
        <f t="shared" si="1562"/>
        <v>7802292.1999999993</v>
      </c>
      <c r="CI397" s="17">
        <f t="shared" si="1563"/>
        <v>7830572.3999999994</v>
      </c>
      <c r="CJ397" s="17">
        <f>CJ398</f>
        <v>0</v>
      </c>
      <c r="CK397" s="32"/>
      <c r="CL397" s="32"/>
      <c r="CM397" s="1"/>
      <c r="CN397" s="1"/>
      <c r="CO397" s="1"/>
      <c r="CP397" s="1"/>
      <c r="CQ397" s="1"/>
      <c r="CR397" s="1"/>
      <c r="CS397" s="1"/>
    </row>
    <row r="398" s="1" customFormat="1">
      <c r="A398" s="30" t="s">
        <v>306</v>
      </c>
      <c r="B398" s="30" t="s">
        <v>177</v>
      </c>
      <c r="C398" s="30" t="s">
        <v>333</v>
      </c>
      <c r="D398" s="30" t="s">
        <v>315</v>
      </c>
      <c r="E398" s="30" t="s">
        <v>140</v>
      </c>
      <c r="F398" s="31" t="s">
        <v>141</v>
      </c>
      <c r="G398" s="17">
        <v>7687922.6999999993</v>
      </c>
      <c r="H398" s="17">
        <v>7802292.1999999993</v>
      </c>
      <c r="I398" s="17">
        <v>7830572.3999999994</v>
      </c>
      <c r="J398" s="17"/>
      <c r="K398" s="17"/>
      <c r="L398" s="17"/>
      <c r="M398" s="17">
        <f t="shared" si="1540"/>
        <v>7687922.6999999993</v>
      </c>
      <c r="N398" s="17">
        <f t="shared" si="1541"/>
        <v>7802292.1999999993</v>
      </c>
      <c r="O398" s="17">
        <f t="shared" si="1542"/>
        <v>7830572.3999999994</v>
      </c>
      <c r="P398" s="17"/>
      <c r="Q398" s="17"/>
      <c r="R398" s="17"/>
      <c r="S398" s="17"/>
      <c r="T398" s="17"/>
      <c r="U398" s="17"/>
      <c r="V398" s="17"/>
      <c r="W398" s="17"/>
      <c r="X398" s="17"/>
      <c r="Y398" s="17">
        <f t="shared" si="1543"/>
        <v>7687922.6999999993</v>
      </c>
      <c r="Z398" s="17">
        <f t="shared" si="1544"/>
        <v>7802292.1999999993</v>
      </c>
      <c r="AA398" s="17">
        <f t="shared" si="1545"/>
        <v>7830572.3999999994</v>
      </c>
      <c r="AB398" s="17"/>
      <c r="AC398" s="17"/>
      <c r="AD398" s="17"/>
      <c r="AE398" s="17">
        <f t="shared" si="1546"/>
        <v>7687922.6999999993</v>
      </c>
      <c r="AF398" s="17">
        <f t="shared" si="1547"/>
        <v>7802292.1999999993</v>
      </c>
      <c r="AG398" s="17">
        <f t="shared" si="1548"/>
        <v>7830572.3999999994</v>
      </c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>
        <f t="shared" si="1549"/>
        <v>7687922.6999999993</v>
      </c>
      <c r="AX398" s="17">
        <f t="shared" si="1550"/>
        <v>7802292.1999999993</v>
      </c>
      <c r="AY398" s="17">
        <f t="shared" si="1551"/>
        <v>7830572.3999999994</v>
      </c>
      <c r="AZ398" s="17"/>
      <c r="BA398" s="17">
        <f t="shared" si="1552"/>
        <v>7687922.6999999993</v>
      </c>
      <c r="BB398" s="17">
        <f t="shared" si="1553"/>
        <v>7802292.1999999993</v>
      </c>
      <c r="BC398" s="17">
        <f t="shared" si="1554"/>
        <v>7830572.3999999994</v>
      </c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>
        <f t="shared" si="1555"/>
        <v>7687922.6999999993</v>
      </c>
      <c r="BP398" s="17">
        <f t="shared" si="1556"/>
        <v>7802292.1999999993</v>
      </c>
      <c r="BQ398" s="17">
        <f t="shared" si="1557"/>
        <v>7830572.3999999994</v>
      </c>
      <c r="BR398" s="17"/>
      <c r="BS398" s="17"/>
      <c r="BT398" s="17"/>
      <c r="BU398" s="17">
        <f t="shared" si="1558"/>
        <v>7687922.6999999993</v>
      </c>
      <c r="BV398" s="17">
        <f t="shared" si="1559"/>
        <v>7802292.1999999993</v>
      </c>
      <c r="BW398" s="17">
        <f t="shared" si="1560"/>
        <v>7830572.3999999994</v>
      </c>
      <c r="BX398" s="17"/>
      <c r="BY398" s="17"/>
      <c r="BZ398" s="17"/>
      <c r="CA398" s="17"/>
      <c r="CB398" s="17"/>
      <c r="CC398" s="17"/>
      <c r="CD398" s="17"/>
      <c r="CE398" s="17"/>
      <c r="CF398" s="17"/>
      <c r="CG398" s="17">
        <f t="shared" si="1561"/>
        <v>7687922.6999999993</v>
      </c>
      <c r="CH398" s="17">
        <f t="shared" si="1562"/>
        <v>7802292.1999999993</v>
      </c>
      <c r="CI398" s="17">
        <f t="shared" si="1563"/>
        <v>7830572.3999999994</v>
      </c>
      <c r="CJ398" s="17"/>
      <c r="CK398" s="32"/>
      <c r="CL398" s="32"/>
      <c r="CM398" s="1"/>
      <c r="CN398" s="1"/>
      <c r="CO398" s="1"/>
      <c r="CP398" s="1"/>
      <c r="CQ398" s="1"/>
      <c r="CR398" s="1"/>
      <c r="CS398" s="1"/>
    </row>
    <row r="399" s="1" customFormat="1">
      <c r="A399" s="30" t="s">
        <v>306</v>
      </c>
      <c r="B399" s="30" t="s">
        <v>177</v>
      </c>
      <c r="C399" s="30" t="s">
        <v>333</v>
      </c>
      <c r="D399" s="30" t="s">
        <v>357</v>
      </c>
      <c r="E399" s="30"/>
      <c r="F399" s="31" t="s">
        <v>358</v>
      </c>
      <c r="G399" s="17">
        <f>G400</f>
        <v>477399.10000000003</v>
      </c>
      <c r="H399" s="17">
        <f>H400</f>
        <v>477399.10000000003</v>
      </c>
      <c r="I399" s="17">
        <f>I400</f>
        <v>477399.10000000003</v>
      </c>
      <c r="J399" s="17">
        <f>J400</f>
        <v>0</v>
      </c>
      <c r="K399" s="17">
        <f>K400</f>
        <v>0</v>
      </c>
      <c r="L399" s="17">
        <f>L400</f>
        <v>0</v>
      </c>
      <c r="M399" s="17">
        <f t="shared" si="1540"/>
        <v>477399.10000000003</v>
      </c>
      <c r="N399" s="17">
        <f t="shared" si="1541"/>
        <v>477399.10000000003</v>
      </c>
      <c r="O399" s="17">
        <f t="shared" si="1542"/>
        <v>477399.10000000003</v>
      </c>
      <c r="P399" s="17">
        <f>P400</f>
        <v>0</v>
      </c>
      <c r="Q399" s="17">
        <f>Q400</f>
        <v>0</v>
      </c>
      <c r="R399" s="17">
        <f>R400</f>
        <v>0</v>
      </c>
      <c r="S399" s="17">
        <f>S400</f>
        <v>0</v>
      </c>
      <c r="T399" s="17">
        <f>T400</f>
        <v>0</v>
      </c>
      <c r="U399" s="17">
        <f>U400</f>
        <v>0</v>
      </c>
      <c r="V399" s="17">
        <f>V400</f>
        <v>0</v>
      </c>
      <c r="W399" s="17">
        <f>W400</f>
        <v>0</v>
      </c>
      <c r="X399" s="17">
        <f>X400</f>
        <v>0</v>
      </c>
      <c r="Y399" s="17">
        <f t="shared" si="1543"/>
        <v>477399.10000000003</v>
      </c>
      <c r="Z399" s="17">
        <f t="shared" si="1544"/>
        <v>477399.10000000003</v>
      </c>
      <c r="AA399" s="17">
        <f t="shared" si="1545"/>
        <v>477399.10000000003</v>
      </c>
      <c r="AB399" s="17">
        <f>AB400</f>
        <v>0</v>
      </c>
      <c r="AC399" s="17">
        <f>AC400</f>
        <v>0</v>
      </c>
      <c r="AD399" s="17">
        <f>AD400</f>
        <v>0</v>
      </c>
      <c r="AE399" s="17">
        <f t="shared" si="1546"/>
        <v>477399.10000000003</v>
      </c>
      <c r="AF399" s="17">
        <f t="shared" si="1547"/>
        <v>477399.10000000003</v>
      </c>
      <c r="AG399" s="17">
        <f t="shared" si="1548"/>
        <v>477399.10000000003</v>
      </c>
      <c r="AH399" s="17">
        <f>AH400</f>
        <v>0</v>
      </c>
      <c r="AI399" s="17">
        <f>AI400</f>
        <v>0</v>
      </c>
      <c r="AJ399" s="17">
        <f>AJ400</f>
        <v>0</v>
      </c>
      <c r="AK399" s="17">
        <f>AK400</f>
        <v>0</v>
      </c>
      <c r="AL399" s="17">
        <f>AL400</f>
        <v>0</v>
      </c>
      <c r="AM399" s="17">
        <f>AM400</f>
        <v>0</v>
      </c>
      <c r="AN399" s="17">
        <f>AN400</f>
        <v>0</v>
      </c>
      <c r="AO399" s="17">
        <f>AO400</f>
        <v>0</v>
      </c>
      <c r="AP399" s="17">
        <f>AP400</f>
        <v>0</v>
      </c>
      <c r="AQ399" s="17">
        <f>AQ400</f>
        <v>0</v>
      </c>
      <c r="AR399" s="17">
        <f>AR400</f>
        <v>0</v>
      </c>
      <c r="AS399" s="17">
        <f>AS400</f>
        <v>0</v>
      </c>
      <c r="AT399" s="17">
        <f>AT400</f>
        <v>0</v>
      </c>
      <c r="AU399" s="17">
        <f>AU400</f>
        <v>0</v>
      </c>
      <c r="AV399" s="17">
        <f>AV400</f>
        <v>0</v>
      </c>
      <c r="AW399" s="17">
        <f t="shared" si="1549"/>
        <v>477399.10000000003</v>
      </c>
      <c r="AX399" s="17">
        <f t="shared" si="1550"/>
        <v>477399.10000000003</v>
      </c>
      <c r="AY399" s="17">
        <f t="shared" si="1551"/>
        <v>477399.10000000003</v>
      </c>
      <c r="AZ399" s="17">
        <f>AZ400</f>
        <v>0</v>
      </c>
      <c r="BA399" s="17">
        <f t="shared" si="1552"/>
        <v>477399.10000000003</v>
      </c>
      <c r="BB399" s="17">
        <f t="shared" si="1553"/>
        <v>477399.10000000003</v>
      </c>
      <c r="BC399" s="17">
        <f t="shared" si="1554"/>
        <v>477399.10000000003</v>
      </c>
      <c r="BD399" s="17">
        <f>BD400</f>
        <v>0</v>
      </c>
      <c r="BE399" s="17">
        <f>BE400</f>
        <v>0</v>
      </c>
      <c r="BF399" s="17">
        <f>BF400</f>
        <v>0</v>
      </c>
      <c r="BG399" s="17">
        <f>BG400</f>
        <v>0</v>
      </c>
      <c r="BH399" s="17">
        <f>BH400</f>
        <v>0</v>
      </c>
      <c r="BI399" s="17">
        <f>BI400</f>
        <v>0</v>
      </c>
      <c r="BJ399" s="17">
        <f>BJ400</f>
        <v>0</v>
      </c>
      <c r="BK399" s="17">
        <f>BK400</f>
        <v>0</v>
      </c>
      <c r="BL399" s="17">
        <f>BL400</f>
        <v>0</v>
      </c>
      <c r="BM399" s="17">
        <f>BM400</f>
        <v>0</v>
      </c>
      <c r="BN399" s="17">
        <f>BN400</f>
        <v>0</v>
      </c>
      <c r="BO399" s="17">
        <f t="shared" si="1555"/>
        <v>477399.10000000003</v>
      </c>
      <c r="BP399" s="17">
        <f t="shared" si="1556"/>
        <v>477399.10000000003</v>
      </c>
      <c r="BQ399" s="17">
        <f t="shared" si="1557"/>
        <v>477399.10000000003</v>
      </c>
      <c r="BR399" s="17">
        <f>BR400</f>
        <v>0</v>
      </c>
      <c r="BS399" s="17">
        <f>BS400</f>
        <v>0</v>
      </c>
      <c r="BT399" s="17">
        <f>BT400</f>
        <v>0</v>
      </c>
      <c r="BU399" s="17">
        <f t="shared" si="1558"/>
        <v>477399.10000000003</v>
      </c>
      <c r="BV399" s="17">
        <f t="shared" si="1559"/>
        <v>477399.10000000003</v>
      </c>
      <c r="BW399" s="17">
        <f t="shared" si="1560"/>
        <v>477399.10000000003</v>
      </c>
      <c r="BX399" s="17">
        <f>BX400</f>
        <v>0</v>
      </c>
      <c r="BY399" s="17">
        <f>BY400</f>
        <v>0</v>
      </c>
      <c r="BZ399" s="17">
        <f>BZ400</f>
        <v>0</v>
      </c>
      <c r="CA399" s="17">
        <f>CA400</f>
        <v>0</v>
      </c>
      <c r="CB399" s="17">
        <f>CB400</f>
        <v>0</v>
      </c>
      <c r="CC399" s="17">
        <f>CC400</f>
        <v>0</v>
      </c>
      <c r="CD399" s="17">
        <f>CD400</f>
        <v>0</v>
      </c>
      <c r="CE399" s="17">
        <f>CE400</f>
        <v>0</v>
      </c>
      <c r="CF399" s="17">
        <f>CF400</f>
        <v>0</v>
      </c>
      <c r="CG399" s="17">
        <f t="shared" si="1561"/>
        <v>477399.10000000003</v>
      </c>
      <c r="CH399" s="17">
        <f t="shared" si="1562"/>
        <v>477399.10000000003</v>
      </c>
      <c r="CI399" s="17">
        <f t="shared" si="1563"/>
        <v>477399.10000000003</v>
      </c>
      <c r="CJ399" s="17">
        <f>CJ400</f>
        <v>0</v>
      </c>
      <c r="CK399" s="32"/>
      <c r="CL399" s="32"/>
      <c r="CM399" s="1"/>
      <c r="CN399" s="1"/>
      <c r="CO399" s="1"/>
      <c r="CP399" s="1"/>
      <c r="CQ399" s="1"/>
      <c r="CR399" s="1"/>
      <c r="CS399" s="1"/>
    </row>
    <row r="400" s="1" customFormat="1">
      <c r="A400" s="30" t="s">
        <v>306</v>
      </c>
      <c r="B400" s="30" t="s">
        <v>177</v>
      </c>
      <c r="C400" s="30" t="s">
        <v>333</v>
      </c>
      <c r="D400" s="30" t="s">
        <v>357</v>
      </c>
      <c r="E400" s="30" t="s">
        <v>140</v>
      </c>
      <c r="F400" s="31" t="s">
        <v>141</v>
      </c>
      <c r="G400" s="17">
        <v>477399.10000000003</v>
      </c>
      <c r="H400" s="17">
        <v>477399.10000000003</v>
      </c>
      <c r="I400" s="17">
        <v>477399.10000000003</v>
      </c>
      <c r="J400" s="17"/>
      <c r="K400" s="17"/>
      <c r="L400" s="17"/>
      <c r="M400" s="17">
        <f t="shared" si="1540"/>
        <v>477399.10000000003</v>
      </c>
      <c r="N400" s="17">
        <f t="shared" si="1541"/>
        <v>477399.10000000003</v>
      </c>
      <c r="O400" s="17">
        <f t="shared" si="1542"/>
        <v>477399.10000000003</v>
      </c>
      <c r="P400" s="17"/>
      <c r="Q400" s="17"/>
      <c r="R400" s="17"/>
      <c r="S400" s="17"/>
      <c r="T400" s="17"/>
      <c r="U400" s="17"/>
      <c r="V400" s="17"/>
      <c r="W400" s="17"/>
      <c r="X400" s="17"/>
      <c r="Y400" s="17">
        <f t="shared" si="1543"/>
        <v>477399.10000000003</v>
      </c>
      <c r="Z400" s="17">
        <f t="shared" si="1544"/>
        <v>477399.10000000003</v>
      </c>
      <c r="AA400" s="17">
        <f t="shared" si="1545"/>
        <v>477399.10000000003</v>
      </c>
      <c r="AB400" s="17"/>
      <c r="AC400" s="17"/>
      <c r="AD400" s="17"/>
      <c r="AE400" s="17">
        <f t="shared" si="1546"/>
        <v>477399.10000000003</v>
      </c>
      <c r="AF400" s="17">
        <f t="shared" si="1547"/>
        <v>477399.10000000003</v>
      </c>
      <c r="AG400" s="17">
        <f t="shared" si="1548"/>
        <v>477399.10000000003</v>
      </c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>
        <f t="shared" si="1549"/>
        <v>477399.10000000003</v>
      </c>
      <c r="AX400" s="17">
        <f t="shared" si="1550"/>
        <v>477399.10000000003</v>
      </c>
      <c r="AY400" s="17">
        <f t="shared" si="1551"/>
        <v>477399.10000000003</v>
      </c>
      <c r="AZ400" s="17"/>
      <c r="BA400" s="17">
        <f t="shared" si="1552"/>
        <v>477399.10000000003</v>
      </c>
      <c r="BB400" s="17">
        <f t="shared" si="1553"/>
        <v>477399.10000000003</v>
      </c>
      <c r="BC400" s="17">
        <f t="shared" si="1554"/>
        <v>477399.10000000003</v>
      </c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>
        <f t="shared" si="1555"/>
        <v>477399.10000000003</v>
      </c>
      <c r="BP400" s="17">
        <f t="shared" si="1556"/>
        <v>477399.10000000003</v>
      </c>
      <c r="BQ400" s="17">
        <f t="shared" si="1557"/>
        <v>477399.10000000003</v>
      </c>
      <c r="BR400" s="17"/>
      <c r="BS400" s="17"/>
      <c r="BT400" s="17"/>
      <c r="BU400" s="17">
        <f t="shared" si="1558"/>
        <v>477399.10000000003</v>
      </c>
      <c r="BV400" s="17">
        <f t="shared" si="1559"/>
        <v>477399.10000000003</v>
      </c>
      <c r="BW400" s="17">
        <f t="shared" si="1560"/>
        <v>477399.10000000003</v>
      </c>
      <c r="BX400" s="17"/>
      <c r="BY400" s="17"/>
      <c r="BZ400" s="17"/>
      <c r="CA400" s="17"/>
      <c r="CB400" s="17"/>
      <c r="CC400" s="17"/>
      <c r="CD400" s="17"/>
      <c r="CE400" s="17"/>
      <c r="CF400" s="17"/>
      <c r="CG400" s="17">
        <f t="shared" si="1561"/>
        <v>477399.10000000003</v>
      </c>
      <c r="CH400" s="17">
        <f t="shared" si="1562"/>
        <v>477399.10000000003</v>
      </c>
      <c r="CI400" s="17">
        <f t="shared" si="1563"/>
        <v>477399.10000000003</v>
      </c>
      <c r="CJ400" s="17"/>
      <c r="CK400" s="32"/>
      <c r="CL400" s="32"/>
      <c r="CM400" s="1"/>
      <c r="CN400" s="1"/>
      <c r="CO400" s="1"/>
      <c r="CP400" s="1"/>
      <c r="CQ400" s="1"/>
      <c r="CR400" s="1"/>
      <c r="CS400" s="1"/>
    </row>
    <row r="401" s="1" customFormat="1">
      <c r="A401" s="30" t="s">
        <v>306</v>
      </c>
      <c r="B401" s="30" t="s">
        <v>177</v>
      </c>
      <c r="C401" s="30" t="s">
        <v>333</v>
      </c>
      <c r="D401" s="30" t="s">
        <v>359</v>
      </c>
      <c r="E401" s="30"/>
      <c r="F401" s="31" t="s">
        <v>360</v>
      </c>
      <c r="G401" s="17">
        <f>G402</f>
        <v>1024623.2000000001</v>
      </c>
      <c r="H401" s="17">
        <f>H402</f>
        <v>976741.80000000005</v>
      </c>
      <c r="I401" s="17">
        <f>I402</f>
        <v>923809</v>
      </c>
      <c r="J401" s="17">
        <f>J402</f>
        <v>0</v>
      </c>
      <c r="K401" s="17">
        <f>K402</f>
        <v>0</v>
      </c>
      <c r="L401" s="17">
        <f>L402</f>
        <v>0</v>
      </c>
      <c r="M401" s="17">
        <f t="shared" si="1540"/>
        <v>1024623.2000000001</v>
      </c>
      <c r="N401" s="17">
        <f t="shared" si="1541"/>
        <v>976741.80000000005</v>
      </c>
      <c r="O401" s="17">
        <f t="shared" si="1542"/>
        <v>923809</v>
      </c>
      <c r="P401" s="17">
        <f>P402</f>
        <v>0</v>
      </c>
      <c r="Q401" s="17">
        <f>Q402</f>
        <v>0</v>
      </c>
      <c r="R401" s="17">
        <f>R402</f>
        <v>0</v>
      </c>
      <c r="S401" s="17">
        <f>S402</f>
        <v>0</v>
      </c>
      <c r="T401" s="17">
        <f>T402</f>
        <v>0</v>
      </c>
      <c r="U401" s="17">
        <f>U402</f>
        <v>0</v>
      </c>
      <c r="V401" s="17">
        <f>V402</f>
        <v>0</v>
      </c>
      <c r="W401" s="17">
        <f>W402</f>
        <v>0</v>
      </c>
      <c r="X401" s="17">
        <f>X402</f>
        <v>0</v>
      </c>
      <c r="Y401" s="17">
        <f t="shared" si="1543"/>
        <v>1024623.2000000001</v>
      </c>
      <c r="Z401" s="17">
        <f t="shared" si="1544"/>
        <v>976741.80000000005</v>
      </c>
      <c r="AA401" s="17">
        <f t="shared" si="1545"/>
        <v>923809</v>
      </c>
      <c r="AB401" s="17">
        <f>AB402</f>
        <v>0</v>
      </c>
      <c r="AC401" s="17">
        <f>AC402</f>
        <v>0</v>
      </c>
      <c r="AD401" s="17">
        <f>AD402</f>
        <v>0</v>
      </c>
      <c r="AE401" s="17">
        <f t="shared" si="1546"/>
        <v>1024623.2000000001</v>
      </c>
      <c r="AF401" s="17">
        <f t="shared" si="1547"/>
        <v>976741.80000000005</v>
      </c>
      <c r="AG401" s="17">
        <f t="shared" si="1548"/>
        <v>923809</v>
      </c>
      <c r="AH401" s="17">
        <f>AH402</f>
        <v>0</v>
      </c>
      <c r="AI401" s="17">
        <f>AI402</f>
        <v>0</v>
      </c>
      <c r="AJ401" s="17">
        <f>AJ402</f>
        <v>0</v>
      </c>
      <c r="AK401" s="17">
        <f>AK402</f>
        <v>0</v>
      </c>
      <c r="AL401" s="17">
        <f>AL402</f>
        <v>0</v>
      </c>
      <c r="AM401" s="17">
        <f>AM402</f>
        <v>0</v>
      </c>
      <c r="AN401" s="17">
        <f>AN402</f>
        <v>0</v>
      </c>
      <c r="AO401" s="17">
        <f>AO402</f>
        <v>0</v>
      </c>
      <c r="AP401" s="17">
        <f>AP402</f>
        <v>0</v>
      </c>
      <c r="AQ401" s="17">
        <f>AQ402</f>
        <v>0</v>
      </c>
      <c r="AR401" s="17">
        <f>AR402</f>
        <v>0</v>
      </c>
      <c r="AS401" s="17">
        <f>AS402</f>
        <v>0</v>
      </c>
      <c r="AT401" s="17">
        <f>AT402</f>
        <v>0</v>
      </c>
      <c r="AU401" s="17">
        <f>AU402</f>
        <v>0</v>
      </c>
      <c r="AV401" s="17">
        <f>AV402</f>
        <v>0</v>
      </c>
      <c r="AW401" s="17">
        <f t="shared" si="1549"/>
        <v>1024623.2000000001</v>
      </c>
      <c r="AX401" s="17">
        <f t="shared" si="1550"/>
        <v>976741.80000000005</v>
      </c>
      <c r="AY401" s="17">
        <f t="shared" si="1551"/>
        <v>923809</v>
      </c>
      <c r="AZ401" s="17">
        <f>AZ402</f>
        <v>0</v>
      </c>
      <c r="BA401" s="17">
        <f t="shared" si="1552"/>
        <v>1024623.2000000001</v>
      </c>
      <c r="BB401" s="17">
        <f t="shared" si="1553"/>
        <v>976741.80000000005</v>
      </c>
      <c r="BC401" s="17">
        <f t="shared" si="1554"/>
        <v>923809</v>
      </c>
      <c r="BD401" s="17">
        <f>BD402</f>
        <v>0</v>
      </c>
      <c r="BE401" s="17">
        <f>BE402</f>
        <v>0</v>
      </c>
      <c r="BF401" s="17">
        <f>BF402</f>
        <v>0</v>
      </c>
      <c r="BG401" s="17">
        <f>BG402</f>
        <v>0</v>
      </c>
      <c r="BH401" s="17">
        <f>BH402</f>
        <v>0</v>
      </c>
      <c r="BI401" s="17">
        <f>BI402</f>
        <v>0</v>
      </c>
      <c r="BJ401" s="17">
        <f>BJ402</f>
        <v>0</v>
      </c>
      <c r="BK401" s="17">
        <f>BK402</f>
        <v>0</v>
      </c>
      <c r="BL401" s="17">
        <f>BL402</f>
        <v>0</v>
      </c>
      <c r="BM401" s="17">
        <f>BM402</f>
        <v>0</v>
      </c>
      <c r="BN401" s="17">
        <f>BN402</f>
        <v>0</v>
      </c>
      <c r="BO401" s="17">
        <f t="shared" si="1555"/>
        <v>1024623.2000000001</v>
      </c>
      <c r="BP401" s="17">
        <f t="shared" si="1556"/>
        <v>976741.80000000005</v>
      </c>
      <c r="BQ401" s="17">
        <f t="shared" si="1557"/>
        <v>923809</v>
      </c>
      <c r="BR401" s="17">
        <f>BR402</f>
        <v>0</v>
      </c>
      <c r="BS401" s="17">
        <f>BS402</f>
        <v>0</v>
      </c>
      <c r="BT401" s="17">
        <f>BT402</f>
        <v>0</v>
      </c>
      <c r="BU401" s="17">
        <f t="shared" si="1558"/>
        <v>1024623.2000000001</v>
      </c>
      <c r="BV401" s="17">
        <f t="shared" si="1559"/>
        <v>976741.80000000005</v>
      </c>
      <c r="BW401" s="17">
        <f t="shared" si="1560"/>
        <v>923809</v>
      </c>
      <c r="BX401" s="17">
        <f>BX402</f>
        <v>0</v>
      </c>
      <c r="BY401" s="17">
        <f>BY402</f>
        <v>0</v>
      </c>
      <c r="BZ401" s="17">
        <f>BZ402</f>
        <v>0</v>
      </c>
      <c r="CA401" s="17">
        <f>CA402</f>
        <v>0</v>
      </c>
      <c r="CB401" s="17">
        <f>CB402</f>
        <v>0</v>
      </c>
      <c r="CC401" s="17">
        <f>CC402</f>
        <v>0</v>
      </c>
      <c r="CD401" s="17">
        <f>CD402</f>
        <v>0</v>
      </c>
      <c r="CE401" s="17">
        <f>CE402</f>
        <v>0</v>
      </c>
      <c r="CF401" s="17">
        <f>CF402</f>
        <v>0</v>
      </c>
      <c r="CG401" s="17">
        <f t="shared" si="1561"/>
        <v>1024623.2000000001</v>
      </c>
      <c r="CH401" s="17">
        <f t="shared" si="1562"/>
        <v>976741.80000000005</v>
      </c>
      <c r="CI401" s="17">
        <f t="shared" si="1563"/>
        <v>923809</v>
      </c>
      <c r="CJ401" s="17">
        <f>CJ402</f>
        <v>0</v>
      </c>
      <c r="CK401" s="32"/>
      <c r="CL401" s="32"/>
      <c r="CM401" s="1"/>
      <c r="CN401" s="1"/>
      <c r="CO401" s="1"/>
      <c r="CP401" s="1"/>
      <c r="CQ401" s="1"/>
      <c r="CR401" s="1"/>
      <c r="CS401" s="1"/>
    </row>
    <row r="402" s="1" customFormat="1">
      <c r="A402" s="30" t="s">
        <v>306</v>
      </c>
      <c r="B402" s="30" t="s">
        <v>177</v>
      </c>
      <c r="C402" s="30" t="s">
        <v>333</v>
      </c>
      <c r="D402" s="30" t="s">
        <v>359</v>
      </c>
      <c r="E402" s="30" t="s">
        <v>140</v>
      </c>
      <c r="F402" s="31" t="s">
        <v>141</v>
      </c>
      <c r="G402" s="17">
        <v>1024623.2000000001</v>
      </c>
      <c r="H402" s="17">
        <v>976741.80000000005</v>
      </c>
      <c r="I402" s="17">
        <v>923809</v>
      </c>
      <c r="J402" s="17"/>
      <c r="K402" s="17"/>
      <c r="L402" s="17"/>
      <c r="M402" s="17">
        <f t="shared" si="1540"/>
        <v>1024623.2000000001</v>
      </c>
      <c r="N402" s="17">
        <f t="shared" si="1541"/>
        <v>976741.80000000005</v>
      </c>
      <c r="O402" s="17">
        <f t="shared" si="1542"/>
        <v>923809</v>
      </c>
      <c r="P402" s="17"/>
      <c r="Q402" s="17"/>
      <c r="R402" s="17"/>
      <c r="S402" s="17"/>
      <c r="T402" s="17"/>
      <c r="U402" s="17"/>
      <c r="V402" s="17"/>
      <c r="W402" s="17"/>
      <c r="X402" s="17"/>
      <c r="Y402" s="17">
        <f t="shared" si="1543"/>
        <v>1024623.2000000001</v>
      </c>
      <c r="Z402" s="17">
        <f t="shared" si="1544"/>
        <v>976741.80000000005</v>
      </c>
      <c r="AA402" s="17">
        <f t="shared" si="1545"/>
        <v>923809</v>
      </c>
      <c r="AB402" s="17"/>
      <c r="AC402" s="17"/>
      <c r="AD402" s="17"/>
      <c r="AE402" s="17">
        <f t="shared" si="1546"/>
        <v>1024623.2000000001</v>
      </c>
      <c r="AF402" s="17">
        <f t="shared" si="1547"/>
        <v>976741.80000000005</v>
      </c>
      <c r="AG402" s="17">
        <f t="shared" si="1548"/>
        <v>923809</v>
      </c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>
        <f t="shared" si="1549"/>
        <v>1024623.2000000001</v>
      </c>
      <c r="AX402" s="17">
        <f t="shared" si="1550"/>
        <v>976741.80000000005</v>
      </c>
      <c r="AY402" s="17">
        <f t="shared" si="1551"/>
        <v>923809</v>
      </c>
      <c r="AZ402" s="17"/>
      <c r="BA402" s="17">
        <f t="shared" si="1552"/>
        <v>1024623.2000000001</v>
      </c>
      <c r="BB402" s="17">
        <f t="shared" si="1553"/>
        <v>976741.80000000005</v>
      </c>
      <c r="BC402" s="17">
        <f t="shared" si="1554"/>
        <v>923809</v>
      </c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>
        <f t="shared" si="1555"/>
        <v>1024623.2000000001</v>
      </c>
      <c r="BP402" s="17">
        <f t="shared" si="1556"/>
        <v>976741.80000000005</v>
      </c>
      <c r="BQ402" s="17">
        <f t="shared" si="1557"/>
        <v>923809</v>
      </c>
      <c r="BR402" s="17"/>
      <c r="BS402" s="17"/>
      <c r="BT402" s="17"/>
      <c r="BU402" s="17">
        <f t="shared" si="1558"/>
        <v>1024623.2000000001</v>
      </c>
      <c r="BV402" s="17">
        <f t="shared" si="1559"/>
        <v>976741.80000000005</v>
      </c>
      <c r="BW402" s="17">
        <f t="shared" si="1560"/>
        <v>923809</v>
      </c>
      <c r="BX402" s="17"/>
      <c r="BY402" s="17"/>
      <c r="BZ402" s="17"/>
      <c r="CA402" s="17"/>
      <c r="CB402" s="17"/>
      <c r="CC402" s="17"/>
      <c r="CD402" s="17"/>
      <c r="CE402" s="17"/>
      <c r="CF402" s="17"/>
      <c r="CG402" s="17">
        <f t="shared" si="1561"/>
        <v>1024623.2000000001</v>
      </c>
      <c r="CH402" s="17">
        <f t="shared" si="1562"/>
        <v>976741.80000000005</v>
      </c>
      <c r="CI402" s="17">
        <f t="shared" si="1563"/>
        <v>923809</v>
      </c>
      <c r="CJ402" s="17"/>
      <c r="CK402" s="32"/>
      <c r="CL402" s="32"/>
      <c r="CM402" s="1"/>
      <c r="CN402" s="1"/>
      <c r="CO402" s="1"/>
      <c r="CP402" s="1"/>
      <c r="CQ402" s="1"/>
      <c r="CR402" s="1"/>
      <c r="CS402" s="1"/>
    </row>
    <row r="403" s="1" customFormat="1">
      <c r="A403" s="30" t="s">
        <v>306</v>
      </c>
      <c r="B403" s="30" t="s">
        <v>177</v>
      </c>
      <c r="C403" s="30" t="s">
        <v>333</v>
      </c>
      <c r="D403" s="30" t="s">
        <v>317</v>
      </c>
      <c r="E403" s="30"/>
      <c r="F403" s="31" t="s">
        <v>318</v>
      </c>
      <c r="G403" s="17">
        <f>G404</f>
        <v>83809.199999999997</v>
      </c>
      <c r="H403" s="17">
        <f>H404</f>
        <v>85575.5</v>
      </c>
      <c r="I403" s="17">
        <f>I404</f>
        <v>86573.899999999994</v>
      </c>
      <c r="J403" s="17">
        <f>J404</f>
        <v>0</v>
      </c>
      <c r="K403" s="17">
        <f>K404</f>
        <v>0</v>
      </c>
      <c r="L403" s="17">
        <f>L404</f>
        <v>0</v>
      </c>
      <c r="M403" s="17">
        <f t="shared" si="1540"/>
        <v>83809.199999999997</v>
      </c>
      <c r="N403" s="17">
        <f t="shared" si="1541"/>
        <v>85575.5</v>
      </c>
      <c r="O403" s="17">
        <f t="shared" si="1542"/>
        <v>86573.899999999994</v>
      </c>
      <c r="P403" s="17">
        <f>P404</f>
        <v>0</v>
      </c>
      <c r="Q403" s="17">
        <f>Q404</f>
        <v>0</v>
      </c>
      <c r="R403" s="17">
        <f>R404</f>
        <v>0</v>
      </c>
      <c r="S403" s="17">
        <f>S404</f>
        <v>0</v>
      </c>
      <c r="T403" s="17">
        <f>T404</f>
        <v>0</v>
      </c>
      <c r="U403" s="17">
        <f>U404</f>
        <v>0</v>
      </c>
      <c r="V403" s="17">
        <f>V404</f>
        <v>0</v>
      </c>
      <c r="W403" s="17">
        <f>W404</f>
        <v>0</v>
      </c>
      <c r="X403" s="17">
        <f>X404</f>
        <v>0</v>
      </c>
      <c r="Y403" s="17">
        <f t="shared" si="1543"/>
        <v>83809.199999999997</v>
      </c>
      <c r="Z403" s="17">
        <f t="shared" si="1544"/>
        <v>85575.5</v>
      </c>
      <c r="AA403" s="17">
        <f t="shared" si="1545"/>
        <v>86573.899999999994</v>
      </c>
      <c r="AB403" s="17">
        <f>AB404</f>
        <v>0</v>
      </c>
      <c r="AC403" s="17">
        <f>AC404</f>
        <v>0</v>
      </c>
      <c r="AD403" s="17">
        <f>AD404</f>
        <v>0</v>
      </c>
      <c r="AE403" s="17">
        <f t="shared" si="1546"/>
        <v>83809.199999999997</v>
      </c>
      <c r="AF403" s="17">
        <f t="shared" si="1547"/>
        <v>85575.5</v>
      </c>
      <c r="AG403" s="17">
        <f t="shared" si="1548"/>
        <v>86573.899999999994</v>
      </c>
      <c r="AH403" s="17">
        <f>AH404</f>
        <v>0</v>
      </c>
      <c r="AI403" s="17">
        <f>AI404</f>
        <v>0</v>
      </c>
      <c r="AJ403" s="17">
        <f>AJ404</f>
        <v>0</v>
      </c>
      <c r="AK403" s="17">
        <f>AK404</f>
        <v>0</v>
      </c>
      <c r="AL403" s="17">
        <f>AL404</f>
        <v>0</v>
      </c>
      <c r="AM403" s="17">
        <f>AM404</f>
        <v>0</v>
      </c>
      <c r="AN403" s="17">
        <f>AN404</f>
        <v>0</v>
      </c>
      <c r="AO403" s="17">
        <f>AO404</f>
        <v>0</v>
      </c>
      <c r="AP403" s="17">
        <f>AP404</f>
        <v>0</v>
      </c>
      <c r="AQ403" s="17">
        <f>AQ404</f>
        <v>0</v>
      </c>
      <c r="AR403" s="17">
        <f>AR404</f>
        <v>0</v>
      </c>
      <c r="AS403" s="17">
        <f>AS404</f>
        <v>0</v>
      </c>
      <c r="AT403" s="17">
        <f>AT404</f>
        <v>0</v>
      </c>
      <c r="AU403" s="17">
        <f>AU404</f>
        <v>0</v>
      </c>
      <c r="AV403" s="17">
        <f>AV404</f>
        <v>0</v>
      </c>
      <c r="AW403" s="17">
        <f t="shared" si="1549"/>
        <v>83809.199999999997</v>
      </c>
      <c r="AX403" s="17">
        <f t="shared" si="1550"/>
        <v>85575.5</v>
      </c>
      <c r="AY403" s="17">
        <f t="shared" si="1551"/>
        <v>86573.899999999994</v>
      </c>
      <c r="AZ403" s="17">
        <f>AZ404</f>
        <v>0</v>
      </c>
      <c r="BA403" s="17">
        <f t="shared" si="1552"/>
        <v>83809.199999999997</v>
      </c>
      <c r="BB403" s="17">
        <f t="shared" si="1553"/>
        <v>85575.5</v>
      </c>
      <c r="BC403" s="17">
        <f t="shared" si="1554"/>
        <v>86573.899999999994</v>
      </c>
      <c r="BD403" s="17">
        <f>BD404</f>
        <v>0</v>
      </c>
      <c r="BE403" s="17">
        <f>BE404</f>
        <v>0</v>
      </c>
      <c r="BF403" s="17">
        <f>BF404</f>
        <v>0</v>
      </c>
      <c r="BG403" s="17">
        <f>BG404</f>
        <v>0</v>
      </c>
      <c r="BH403" s="17">
        <f>BH404</f>
        <v>0</v>
      </c>
      <c r="BI403" s="17">
        <f>BI404</f>
        <v>0</v>
      </c>
      <c r="BJ403" s="17">
        <f>BJ404</f>
        <v>0</v>
      </c>
      <c r="BK403" s="17">
        <f>BK404</f>
        <v>0</v>
      </c>
      <c r="BL403" s="17">
        <f>BL404</f>
        <v>0</v>
      </c>
      <c r="BM403" s="17">
        <f>BM404</f>
        <v>0</v>
      </c>
      <c r="BN403" s="17">
        <f>BN404</f>
        <v>0</v>
      </c>
      <c r="BO403" s="17">
        <f t="shared" si="1555"/>
        <v>83809.199999999997</v>
      </c>
      <c r="BP403" s="17">
        <f t="shared" si="1556"/>
        <v>85575.5</v>
      </c>
      <c r="BQ403" s="17">
        <f t="shared" si="1557"/>
        <v>86573.899999999994</v>
      </c>
      <c r="BR403" s="17">
        <f>BR404</f>
        <v>0</v>
      </c>
      <c r="BS403" s="17">
        <f>BS404</f>
        <v>0</v>
      </c>
      <c r="BT403" s="17">
        <f>BT404</f>
        <v>0</v>
      </c>
      <c r="BU403" s="17">
        <f t="shared" si="1558"/>
        <v>83809.199999999997</v>
      </c>
      <c r="BV403" s="17">
        <f t="shared" si="1559"/>
        <v>85575.5</v>
      </c>
      <c r="BW403" s="17">
        <f t="shared" si="1560"/>
        <v>86573.899999999994</v>
      </c>
      <c r="BX403" s="17">
        <f>BX404</f>
        <v>0</v>
      </c>
      <c r="BY403" s="17">
        <f>BY404</f>
        <v>0</v>
      </c>
      <c r="BZ403" s="17">
        <f>BZ404</f>
        <v>0</v>
      </c>
      <c r="CA403" s="17">
        <f>CA404</f>
        <v>0</v>
      </c>
      <c r="CB403" s="17">
        <f>CB404</f>
        <v>0</v>
      </c>
      <c r="CC403" s="17">
        <f>CC404</f>
        <v>0</v>
      </c>
      <c r="CD403" s="17">
        <f>CD404</f>
        <v>0</v>
      </c>
      <c r="CE403" s="17">
        <f>CE404</f>
        <v>0</v>
      </c>
      <c r="CF403" s="17">
        <f>CF404</f>
        <v>0</v>
      </c>
      <c r="CG403" s="17">
        <f t="shared" si="1561"/>
        <v>83809.199999999997</v>
      </c>
      <c r="CH403" s="17">
        <f t="shared" si="1562"/>
        <v>85575.5</v>
      </c>
      <c r="CI403" s="17">
        <f t="shared" si="1563"/>
        <v>86573.899999999994</v>
      </c>
      <c r="CJ403" s="17">
        <f>CJ404</f>
        <v>0</v>
      </c>
      <c r="CK403" s="32"/>
      <c r="CL403" s="32"/>
      <c r="CM403" s="1"/>
      <c r="CN403" s="1"/>
      <c r="CO403" s="1"/>
      <c r="CP403" s="1"/>
      <c r="CQ403" s="1"/>
      <c r="CR403" s="1"/>
      <c r="CS403" s="1"/>
    </row>
    <row r="404" s="1" customFormat="1">
      <c r="A404" s="30" t="s">
        <v>306</v>
      </c>
      <c r="B404" s="30" t="s">
        <v>177</v>
      </c>
      <c r="C404" s="30" t="s">
        <v>333</v>
      </c>
      <c r="D404" s="30" t="s">
        <v>317</v>
      </c>
      <c r="E404" s="30" t="s">
        <v>140</v>
      </c>
      <c r="F404" s="31" t="s">
        <v>141</v>
      </c>
      <c r="G404" s="17">
        <f>6285.7+77523.5</f>
        <v>83809.199999999997</v>
      </c>
      <c r="H404" s="17">
        <f>6285.7+79289.8</f>
        <v>85575.5</v>
      </c>
      <c r="I404" s="17">
        <f>6285.7+80288.2</f>
        <v>86573.899999999994</v>
      </c>
      <c r="J404" s="17"/>
      <c r="K404" s="17"/>
      <c r="L404" s="17"/>
      <c r="M404" s="17">
        <f t="shared" si="1540"/>
        <v>83809.199999999997</v>
      </c>
      <c r="N404" s="17">
        <f t="shared" si="1541"/>
        <v>85575.5</v>
      </c>
      <c r="O404" s="17">
        <f t="shared" si="1542"/>
        <v>86573.899999999994</v>
      </c>
      <c r="P404" s="17"/>
      <c r="Q404" s="17"/>
      <c r="R404" s="17"/>
      <c r="S404" s="17"/>
      <c r="T404" s="17"/>
      <c r="U404" s="17"/>
      <c r="V404" s="17"/>
      <c r="W404" s="17"/>
      <c r="X404" s="17"/>
      <c r="Y404" s="17">
        <f t="shared" si="1543"/>
        <v>83809.199999999997</v>
      </c>
      <c r="Z404" s="17">
        <f t="shared" si="1544"/>
        <v>85575.5</v>
      </c>
      <c r="AA404" s="17">
        <f t="shared" si="1545"/>
        <v>86573.899999999994</v>
      </c>
      <c r="AB404" s="17"/>
      <c r="AC404" s="17"/>
      <c r="AD404" s="17"/>
      <c r="AE404" s="17">
        <f t="shared" si="1546"/>
        <v>83809.199999999997</v>
      </c>
      <c r="AF404" s="17">
        <f t="shared" si="1547"/>
        <v>85575.5</v>
      </c>
      <c r="AG404" s="17">
        <f t="shared" si="1548"/>
        <v>86573.899999999994</v>
      </c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>
        <f t="shared" si="1549"/>
        <v>83809.199999999997</v>
      </c>
      <c r="AX404" s="17">
        <f t="shared" si="1550"/>
        <v>85575.5</v>
      </c>
      <c r="AY404" s="17">
        <f t="shared" si="1551"/>
        <v>86573.899999999994</v>
      </c>
      <c r="AZ404" s="17"/>
      <c r="BA404" s="17">
        <f t="shared" si="1552"/>
        <v>83809.199999999997</v>
      </c>
      <c r="BB404" s="17">
        <f t="shared" si="1553"/>
        <v>85575.5</v>
      </c>
      <c r="BC404" s="17">
        <f t="shared" si="1554"/>
        <v>86573.899999999994</v>
      </c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>
        <f t="shared" si="1555"/>
        <v>83809.199999999997</v>
      </c>
      <c r="BP404" s="17">
        <f t="shared" si="1556"/>
        <v>85575.5</v>
      </c>
      <c r="BQ404" s="17">
        <f t="shared" si="1557"/>
        <v>86573.899999999994</v>
      </c>
      <c r="BR404" s="17"/>
      <c r="BS404" s="17"/>
      <c r="BT404" s="17"/>
      <c r="BU404" s="17">
        <f t="shared" si="1558"/>
        <v>83809.199999999997</v>
      </c>
      <c r="BV404" s="17">
        <f t="shared" si="1559"/>
        <v>85575.5</v>
      </c>
      <c r="BW404" s="17">
        <f t="shared" si="1560"/>
        <v>86573.899999999994</v>
      </c>
      <c r="BX404" s="17"/>
      <c r="BY404" s="17"/>
      <c r="BZ404" s="17"/>
      <c r="CA404" s="17"/>
      <c r="CB404" s="17"/>
      <c r="CC404" s="17"/>
      <c r="CD404" s="17"/>
      <c r="CE404" s="17"/>
      <c r="CF404" s="17"/>
      <c r="CG404" s="17">
        <f t="shared" si="1561"/>
        <v>83809.199999999997</v>
      </c>
      <c r="CH404" s="17">
        <f t="shared" si="1562"/>
        <v>85575.5</v>
      </c>
      <c r="CI404" s="17">
        <f t="shared" si="1563"/>
        <v>86573.899999999994</v>
      </c>
      <c r="CJ404" s="17"/>
      <c r="CK404" s="32"/>
      <c r="CL404" s="32"/>
      <c r="CM404" s="1"/>
      <c r="CN404" s="1"/>
      <c r="CO404" s="1"/>
      <c r="CP404" s="1"/>
      <c r="CQ404" s="1"/>
      <c r="CR404" s="1"/>
      <c r="CS404" s="1"/>
    </row>
    <row r="405" s="1" customFormat="1">
      <c r="A405" s="30" t="s">
        <v>306</v>
      </c>
      <c r="B405" s="30" t="s">
        <v>177</v>
      </c>
      <c r="C405" s="30" t="s">
        <v>333</v>
      </c>
      <c r="D405" s="30" t="s">
        <v>361</v>
      </c>
      <c r="E405" s="30"/>
      <c r="F405" s="31" t="s">
        <v>362</v>
      </c>
      <c r="G405" s="17">
        <f t="shared" ref="G405:G406" si="1680">G406</f>
        <v>26100</v>
      </c>
      <c r="H405" s="17">
        <f t="shared" ref="H405:H406" si="1681">H406</f>
        <v>9200</v>
      </c>
      <c r="I405" s="17">
        <f t="shared" ref="I405:I406" si="1682">I406</f>
        <v>0</v>
      </c>
      <c r="J405" s="17">
        <f t="shared" ref="J405:J406" si="1683">J406</f>
        <v>0</v>
      </c>
      <c r="K405" s="17">
        <f t="shared" ref="K405:K406" si="1684">K406</f>
        <v>0</v>
      </c>
      <c r="L405" s="17">
        <f t="shared" ref="L405:L406" si="1685">L406</f>
        <v>0</v>
      </c>
      <c r="M405" s="17">
        <f t="shared" si="1540"/>
        <v>26100</v>
      </c>
      <c r="N405" s="17">
        <f t="shared" si="1541"/>
        <v>9200</v>
      </c>
      <c r="O405" s="17">
        <f t="shared" si="1542"/>
        <v>0</v>
      </c>
      <c r="P405" s="17">
        <f t="shared" ref="P405:P406" si="1686">P406</f>
        <v>0</v>
      </c>
      <c r="Q405" s="17">
        <f t="shared" ref="Q405:Q406" si="1687">Q406</f>
        <v>0</v>
      </c>
      <c r="R405" s="17">
        <f t="shared" ref="R405:R406" si="1688">R406</f>
        <v>0</v>
      </c>
      <c r="S405" s="17">
        <f t="shared" ref="S405:S406" si="1689">S406</f>
        <v>0</v>
      </c>
      <c r="T405" s="17">
        <f t="shared" ref="T405:T406" si="1690">T406</f>
        <v>0</v>
      </c>
      <c r="U405" s="17">
        <f t="shared" ref="U405:U406" si="1691">U406</f>
        <v>0</v>
      </c>
      <c r="V405" s="17">
        <f t="shared" ref="V405:V406" si="1692">V406</f>
        <v>0</v>
      </c>
      <c r="W405" s="17">
        <f t="shared" ref="W405:W406" si="1693">W406</f>
        <v>0</v>
      </c>
      <c r="X405" s="17">
        <f t="shared" ref="X405:X406" si="1694">X406</f>
        <v>0</v>
      </c>
      <c r="Y405" s="17">
        <f t="shared" si="1543"/>
        <v>26100</v>
      </c>
      <c r="Z405" s="17">
        <f t="shared" si="1544"/>
        <v>9200</v>
      </c>
      <c r="AA405" s="17">
        <f t="shared" si="1545"/>
        <v>0</v>
      </c>
      <c r="AB405" s="17">
        <f t="shared" ref="AB405:AB406" si="1695">AB406</f>
        <v>0</v>
      </c>
      <c r="AC405" s="17">
        <f t="shared" ref="AC405:AC406" si="1696">AC406</f>
        <v>0</v>
      </c>
      <c r="AD405" s="17">
        <f t="shared" ref="AD405:AD406" si="1697">AD406</f>
        <v>0</v>
      </c>
      <c r="AE405" s="17">
        <f t="shared" si="1546"/>
        <v>26100</v>
      </c>
      <c r="AF405" s="17">
        <f t="shared" si="1547"/>
        <v>9200</v>
      </c>
      <c r="AG405" s="17">
        <f t="shared" si="1548"/>
        <v>0</v>
      </c>
      <c r="AH405" s="17">
        <f t="shared" ref="AH405:AH406" si="1698">AH406</f>
        <v>0</v>
      </c>
      <c r="AI405" s="17">
        <f t="shared" ref="AI405:AI406" si="1699">AI406</f>
        <v>0</v>
      </c>
      <c r="AJ405" s="17">
        <f t="shared" ref="AJ405:AJ406" si="1700">AJ406</f>
        <v>0</v>
      </c>
      <c r="AK405" s="17">
        <f t="shared" ref="AK405:AK406" si="1701">AK406</f>
        <v>0</v>
      </c>
      <c r="AL405" s="17">
        <f t="shared" ref="AL405:AL406" si="1702">AL406</f>
        <v>0</v>
      </c>
      <c r="AM405" s="17">
        <f t="shared" ref="AM405:AM406" si="1703">AM406</f>
        <v>0</v>
      </c>
      <c r="AN405" s="17">
        <f t="shared" ref="AN405:AN406" si="1704">AN406</f>
        <v>0</v>
      </c>
      <c r="AO405" s="17">
        <f t="shared" ref="AO405:AO406" si="1705">AO406</f>
        <v>0</v>
      </c>
      <c r="AP405" s="17">
        <f t="shared" ref="AP405:AP406" si="1706">AP406</f>
        <v>0</v>
      </c>
      <c r="AQ405" s="17">
        <f t="shared" ref="AQ405:AQ406" si="1707">AQ406</f>
        <v>0</v>
      </c>
      <c r="AR405" s="17">
        <f t="shared" ref="AR405:AR406" si="1708">AR406</f>
        <v>0</v>
      </c>
      <c r="AS405" s="17">
        <f t="shared" ref="AS405:AS406" si="1709">AS406</f>
        <v>0</v>
      </c>
      <c r="AT405" s="17">
        <f t="shared" ref="AT405:AT406" si="1710">AT406</f>
        <v>0</v>
      </c>
      <c r="AU405" s="17">
        <f t="shared" ref="AU405:AU406" si="1711">AU406</f>
        <v>0</v>
      </c>
      <c r="AV405" s="17">
        <f t="shared" ref="AV405:AV406" si="1712">AV406</f>
        <v>0</v>
      </c>
      <c r="AW405" s="17">
        <f t="shared" si="1549"/>
        <v>26100</v>
      </c>
      <c r="AX405" s="17">
        <f t="shared" si="1550"/>
        <v>9200</v>
      </c>
      <c r="AY405" s="17">
        <f t="shared" si="1551"/>
        <v>0</v>
      </c>
      <c r="AZ405" s="17">
        <f t="shared" ref="AZ405:AZ406" si="1713">AZ406</f>
        <v>0</v>
      </c>
      <c r="BA405" s="17">
        <f t="shared" si="1552"/>
        <v>26100</v>
      </c>
      <c r="BB405" s="17">
        <f t="shared" si="1553"/>
        <v>9200</v>
      </c>
      <c r="BC405" s="17">
        <f t="shared" si="1554"/>
        <v>0</v>
      </c>
      <c r="BD405" s="17">
        <f t="shared" ref="BD405:BD409" si="1714">BD406</f>
        <v>0</v>
      </c>
      <c r="BE405" s="17">
        <f t="shared" ref="BE405:BE409" si="1715">BE406</f>
        <v>0</v>
      </c>
      <c r="BF405" s="17">
        <f t="shared" ref="BF405:BF409" si="1716">BF406</f>
        <v>0</v>
      </c>
      <c r="BG405" s="17">
        <f t="shared" ref="BG405:BG409" si="1717">BG406</f>
        <v>0</v>
      </c>
      <c r="BH405" s="17">
        <f t="shared" ref="BH405:BH409" si="1718">BH406</f>
        <v>0</v>
      </c>
      <c r="BI405" s="17">
        <f t="shared" ref="BI405:BI409" si="1719">BI406</f>
        <v>0</v>
      </c>
      <c r="BJ405" s="17">
        <f t="shared" ref="BJ405:BJ409" si="1720">BJ406</f>
        <v>0</v>
      </c>
      <c r="BK405" s="17">
        <f t="shared" ref="BK405:BK409" si="1721">BK406</f>
        <v>0</v>
      </c>
      <c r="BL405" s="17">
        <f t="shared" ref="BL405:BL409" si="1722">BL406</f>
        <v>0</v>
      </c>
      <c r="BM405" s="17">
        <f t="shared" ref="BM405:BM409" si="1723">BM406</f>
        <v>0</v>
      </c>
      <c r="BN405" s="17">
        <f t="shared" ref="BN405:BN409" si="1724">BN406</f>
        <v>0</v>
      </c>
      <c r="BO405" s="17">
        <f t="shared" si="1555"/>
        <v>26100</v>
      </c>
      <c r="BP405" s="17">
        <f t="shared" si="1556"/>
        <v>9200</v>
      </c>
      <c r="BQ405" s="17">
        <f t="shared" si="1557"/>
        <v>0</v>
      </c>
      <c r="BR405" s="17">
        <f t="shared" ref="BR405:BR409" si="1725">BR406</f>
        <v>0</v>
      </c>
      <c r="BS405" s="17">
        <f t="shared" ref="BS405:BS409" si="1726">BS406</f>
        <v>0</v>
      </c>
      <c r="BT405" s="17">
        <f t="shared" ref="BT405:BT409" si="1727">BT406</f>
        <v>0</v>
      </c>
      <c r="BU405" s="17">
        <f t="shared" si="1558"/>
        <v>26100</v>
      </c>
      <c r="BV405" s="17">
        <f t="shared" si="1559"/>
        <v>9200</v>
      </c>
      <c r="BW405" s="17">
        <f t="shared" si="1560"/>
        <v>0</v>
      </c>
      <c r="BX405" s="17">
        <f t="shared" ref="BX405:BX409" si="1728">BX406</f>
        <v>0</v>
      </c>
      <c r="BY405" s="17">
        <f t="shared" ref="BY405:BY409" si="1729">BY406</f>
        <v>0</v>
      </c>
      <c r="BZ405" s="17">
        <f t="shared" ref="BZ405:BZ409" si="1730">BZ406</f>
        <v>0</v>
      </c>
      <c r="CA405" s="17">
        <f t="shared" ref="CA405:CA409" si="1731">CA406</f>
        <v>0</v>
      </c>
      <c r="CB405" s="17">
        <f t="shared" ref="CB405:CB409" si="1732">CB406</f>
        <v>0</v>
      </c>
      <c r="CC405" s="17">
        <f t="shared" ref="CC405:CC409" si="1733">CC406</f>
        <v>0</v>
      </c>
      <c r="CD405" s="17">
        <f t="shared" ref="CD405:CD409" si="1734">CD406</f>
        <v>0</v>
      </c>
      <c r="CE405" s="17">
        <f t="shared" ref="CE405:CE409" si="1735">CE406</f>
        <v>0</v>
      </c>
      <c r="CF405" s="17">
        <f t="shared" ref="CF405:CF409" si="1736">CF406</f>
        <v>0</v>
      </c>
      <c r="CG405" s="17">
        <f t="shared" si="1561"/>
        <v>26100</v>
      </c>
      <c r="CH405" s="17">
        <f t="shared" si="1562"/>
        <v>9200</v>
      </c>
      <c r="CI405" s="17">
        <f t="shared" si="1563"/>
        <v>0</v>
      </c>
      <c r="CJ405" s="17">
        <f t="shared" ref="CJ405:CJ409" si="1737">CJ406</f>
        <v>0</v>
      </c>
      <c r="CK405" s="32"/>
      <c r="CL405" s="32"/>
      <c r="CM405" s="1"/>
      <c r="CN405" s="1"/>
      <c r="CO405" s="1"/>
      <c r="CP405" s="1"/>
      <c r="CQ405" s="1"/>
      <c r="CR405" s="1"/>
      <c r="CS405" s="1"/>
    </row>
    <row r="406" s="1" customFormat="1">
      <c r="A406" s="30" t="s">
        <v>306</v>
      </c>
      <c r="B406" s="30" t="s">
        <v>177</v>
      </c>
      <c r="C406" s="30" t="s">
        <v>333</v>
      </c>
      <c r="D406" s="30" t="s">
        <v>363</v>
      </c>
      <c r="E406" s="30"/>
      <c r="F406" s="31" t="s">
        <v>364</v>
      </c>
      <c r="G406" s="17">
        <f t="shared" si="1680"/>
        <v>26100</v>
      </c>
      <c r="H406" s="17">
        <f t="shared" si="1681"/>
        <v>9200</v>
      </c>
      <c r="I406" s="17">
        <f t="shared" si="1682"/>
        <v>0</v>
      </c>
      <c r="J406" s="17">
        <f t="shared" si="1683"/>
        <v>0</v>
      </c>
      <c r="K406" s="17">
        <f t="shared" si="1684"/>
        <v>0</v>
      </c>
      <c r="L406" s="17">
        <f t="shared" si="1685"/>
        <v>0</v>
      </c>
      <c r="M406" s="17">
        <f t="shared" si="1540"/>
        <v>26100</v>
      </c>
      <c r="N406" s="17">
        <f t="shared" si="1541"/>
        <v>9200</v>
      </c>
      <c r="O406" s="17">
        <f t="shared" si="1542"/>
        <v>0</v>
      </c>
      <c r="P406" s="17">
        <f t="shared" si="1686"/>
        <v>0</v>
      </c>
      <c r="Q406" s="17">
        <f t="shared" si="1687"/>
        <v>0</v>
      </c>
      <c r="R406" s="17">
        <f t="shared" si="1688"/>
        <v>0</v>
      </c>
      <c r="S406" s="17">
        <f t="shared" si="1689"/>
        <v>0</v>
      </c>
      <c r="T406" s="17">
        <f t="shared" si="1690"/>
        <v>0</v>
      </c>
      <c r="U406" s="17">
        <f t="shared" si="1691"/>
        <v>0</v>
      </c>
      <c r="V406" s="17">
        <f t="shared" si="1692"/>
        <v>0</v>
      </c>
      <c r="W406" s="17">
        <f t="shared" si="1693"/>
        <v>0</v>
      </c>
      <c r="X406" s="17">
        <f t="shared" si="1694"/>
        <v>0</v>
      </c>
      <c r="Y406" s="17">
        <f t="shared" si="1543"/>
        <v>26100</v>
      </c>
      <c r="Z406" s="17">
        <f t="shared" si="1544"/>
        <v>9200</v>
      </c>
      <c r="AA406" s="17">
        <f t="shared" si="1545"/>
        <v>0</v>
      </c>
      <c r="AB406" s="17">
        <f t="shared" si="1695"/>
        <v>0</v>
      </c>
      <c r="AC406" s="17">
        <f t="shared" si="1696"/>
        <v>0</v>
      </c>
      <c r="AD406" s="17">
        <f t="shared" si="1697"/>
        <v>0</v>
      </c>
      <c r="AE406" s="17">
        <f t="shared" si="1546"/>
        <v>26100</v>
      </c>
      <c r="AF406" s="17">
        <f t="shared" si="1547"/>
        <v>9200</v>
      </c>
      <c r="AG406" s="17">
        <f t="shared" si="1548"/>
        <v>0</v>
      </c>
      <c r="AH406" s="17">
        <f t="shared" si="1698"/>
        <v>0</v>
      </c>
      <c r="AI406" s="17">
        <f t="shared" si="1699"/>
        <v>0</v>
      </c>
      <c r="AJ406" s="17">
        <f t="shared" si="1700"/>
        <v>0</v>
      </c>
      <c r="AK406" s="17">
        <f t="shared" si="1701"/>
        <v>0</v>
      </c>
      <c r="AL406" s="17">
        <f t="shared" si="1702"/>
        <v>0</v>
      </c>
      <c r="AM406" s="17">
        <f t="shared" si="1703"/>
        <v>0</v>
      </c>
      <c r="AN406" s="17">
        <f t="shared" si="1704"/>
        <v>0</v>
      </c>
      <c r="AO406" s="17">
        <f t="shared" si="1705"/>
        <v>0</v>
      </c>
      <c r="AP406" s="17">
        <f t="shared" si="1706"/>
        <v>0</v>
      </c>
      <c r="AQ406" s="17">
        <f t="shared" si="1707"/>
        <v>0</v>
      </c>
      <c r="AR406" s="17">
        <f t="shared" si="1708"/>
        <v>0</v>
      </c>
      <c r="AS406" s="17">
        <f t="shared" si="1709"/>
        <v>0</v>
      </c>
      <c r="AT406" s="17">
        <f t="shared" si="1710"/>
        <v>0</v>
      </c>
      <c r="AU406" s="17">
        <f t="shared" si="1711"/>
        <v>0</v>
      </c>
      <c r="AV406" s="17">
        <f t="shared" si="1712"/>
        <v>0</v>
      </c>
      <c r="AW406" s="17">
        <f t="shared" si="1549"/>
        <v>26100</v>
      </c>
      <c r="AX406" s="17">
        <f t="shared" si="1550"/>
        <v>9200</v>
      </c>
      <c r="AY406" s="17">
        <f t="shared" si="1551"/>
        <v>0</v>
      </c>
      <c r="AZ406" s="17">
        <f t="shared" si="1713"/>
        <v>0</v>
      </c>
      <c r="BA406" s="17">
        <f t="shared" si="1552"/>
        <v>26100</v>
      </c>
      <c r="BB406" s="17">
        <f t="shared" si="1553"/>
        <v>9200</v>
      </c>
      <c r="BC406" s="17">
        <f t="shared" si="1554"/>
        <v>0</v>
      </c>
      <c r="BD406" s="17">
        <f t="shared" si="1714"/>
        <v>0</v>
      </c>
      <c r="BE406" s="17">
        <f t="shared" si="1715"/>
        <v>0</v>
      </c>
      <c r="BF406" s="17">
        <f t="shared" si="1716"/>
        <v>0</v>
      </c>
      <c r="BG406" s="17">
        <f t="shared" si="1717"/>
        <v>0</v>
      </c>
      <c r="BH406" s="17">
        <f t="shared" si="1718"/>
        <v>0</v>
      </c>
      <c r="BI406" s="17">
        <f t="shared" si="1719"/>
        <v>0</v>
      </c>
      <c r="BJ406" s="17">
        <f t="shared" si="1720"/>
        <v>0</v>
      </c>
      <c r="BK406" s="17">
        <f t="shared" si="1721"/>
        <v>0</v>
      </c>
      <c r="BL406" s="17">
        <f t="shared" si="1722"/>
        <v>0</v>
      </c>
      <c r="BM406" s="17">
        <f t="shared" si="1723"/>
        <v>0</v>
      </c>
      <c r="BN406" s="17">
        <f t="shared" si="1724"/>
        <v>0</v>
      </c>
      <c r="BO406" s="17">
        <f t="shared" si="1555"/>
        <v>26100</v>
      </c>
      <c r="BP406" s="17">
        <f t="shared" si="1556"/>
        <v>9200</v>
      </c>
      <c r="BQ406" s="17">
        <f t="shared" si="1557"/>
        <v>0</v>
      </c>
      <c r="BR406" s="17">
        <f t="shared" si="1725"/>
        <v>0</v>
      </c>
      <c r="BS406" s="17">
        <f t="shared" si="1726"/>
        <v>0</v>
      </c>
      <c r="BT406" s="17">
        <f t="shared" si="1727"/>
        <v>0</v>
      </c>
      <c r="BU406" s="17">
        <f t="shared" si="1558"/>
        <v>26100</v>
      </c>
      <c r="BV406" s="17">
        <f t="shared" si="1559"/>
        <v>9200</v>
      </c>
      <c r="BW406" s="17">
        <f t="shared" si="1560"/>
        <v>0</v>
      </c>
      <c r="BX406" s="17">
        <f t="shared" si="1728"/>
        <v>0</v>
      </c>
      <c r="BY406" s="17">
        <f t="shared" si="1729"/>
        <v>0</v>
      </c>
      <c r="BZ406" s="17">
        <f t="shared" si="1730"/>
        <v>0</v>
      </c>
      <c r="CA406" s="17">
        <f t="shared" si="1731"/>
        <v>0</v>
      </c>
      <c r="CB406" s="17">
        <f t="shared" si="1732"/>
        <v>0</v>
      </c>
      <c r="CC406" s="17">
        <f t="shared" si="1733"/>
        <v>0</v>
      </c>
      <c r="CD406" s="17">
        <f t="shared" si="1734"/>
        <v>0</v>
      </c>
      <c r="CE406" s="17">
        <f t="shared" si="1735"/>
        <v>0</v>
      </c>
      <c r="CF406" s="17">
        <f t="shared" si="1736"/>
        <v>0</v>
      </c>
      <c r="CG406" s="17">
        <f t="shared" si="1561"/>
        <v>26100</v>
      </c>
      <c r="CH406" s="17">
        <f t="shared" si="1562"/>
        <v>9200</v>
      </c>
      <c r="CI406" s="17">
        <f t="shared" si="1563"/>
        <v>0</v>
      </c>
      <c r="CJ406" s="17">
        <f t="shared" si="1737"/>
        <v>0</v>
      </c>
      <c r="CK406" s="32"/>
      <c r="CL406" s="32"/>
      <c r="CM406" s="1"/>
      <c r="CN406" s="1"/>
      <c r="CO406" s="1"/>
      <c r="CP406" s="1"/>
      <c r="CQ406" s="1"/>
      <c r="CR406" s="1"/>
      <c r="CS406" s="1"/>
    </row>
    <row r="407" s="1" customFormat="1">
      <c r="A407" s="30" t="s">
        <v>306</v>
      </c>
      <c r="B407" s="30" t="s">
        <v>177</v>
      </c>
      <c r="C407" s="30" t="s">
        <v>333</v>
      </c>
      <c r="D407" s="30" t="s">
        <v>363</v>
      </c>
      <c r="E407" s="30" t="s">
        <v>140</v>
      </c>
      <c r="F407" s="31" t="s">
        <v>141</v>
      </c>
      <c r="G407" s="17">
        <v>26100</v>
      </c>
      <c r="H407" s="17">
        <v>9200</v>
      </c>
      <c r="I407" s="17">
        <v>0</v>
      </c>
      <c r="J407" s="17"/>
      <c r="K407" s="17"/>
      <c r="L407" s="17"/>
      <c r="M407" s="17">
        <f t="shared" si="1540"/>
        <v>26100</v>
      </c>
      <c r="N407" s="17">
        <f t="shared" si="1541"/>
        <v>9200</v>
      </c>
      <c r="O407" s="17">
        <f t="shared" si="1542"/>
        <v>0</v>
      </c>
      <c r="P407" s="17"/>
      <c r="Q407" s="17"/>
      <c r="R407" s="17"/>
      <c r="S407" s="17"/>
      <c r="T407" s="17"/>
      <c r="U407" s="17"/>
      <c r="V407" s="17"/>
      <c r="W407" s="17"/>
      <c r="X407" s="17"/>
      <c r="Y407" s="17">
        <f t="shared" si="1543"/>
        <v>26100</v>
      </c>
      <c r="Z407" s="17">
        <f t="shared" si="1544"/>
        <v>9200</v>
      </c>
      <c r="AA407" s="17">
        <f t="shared" si="1545"/>
        <v>0</v>
      </c>
      <c r="AB407" s="17"/>
      <c r="AC407" s="17"/>
      <c r="AD407" s="17"/>
      <c r="AE407" s="17">
        <f t="shared" si="1546"/>
        <v>26100</v>
      </c>
      <c r="AF407" s="17">
        <f t="shared" si="1547"/>
        <v>9200</v>
      </c>
      <c r="AG407" s="17">
        <f t="shared" si="1548"/>
        <v>0</v>
      </c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>
        <f t="shared" si="1549"/>
        <v>26100</v>
      </c>
      <c r="AX407" s="17">
        <f t="shared" si="1550"/>
        <v>9200</v>
      </c>
      <c r="AY407" s="17">
        <f t="shared" si="1551"/>
        <v>0</v>
      </c>
      <c r="AZ407" s="17"/>
      <c r="BA407" s="17">
        <f t="shared" si="1552"/>
        <v>26100</v>
      </c>
      <c r="BB407" s="17">
        <f t="shared" si="1553"/>
        <v>9200</v>
      </c>
      <c r="BC407" s="17">
        <f t="shared" si="1554"/>
        <v>0</v>
      </c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>
        <f t="shared" si="1555"/>
        <v>26100</v>
      </c>
      <c r="BP407" s="17">
        <f t="shared" si="1556"/>
        <v>9200</v>
      </c>
      <c r="BQ407" s="17">
        <f t="shared" si="1557"/>
        <v>0</v>
      </c>
      <c r="BR407" s="17"/>
      <c r="BS407" s="17"/>
      <c r="BT407" s="17"/>
      <c r="BU407" s="17">
        <f t="shared" si="1558"/>
        <v>26100</v>
      </c>
      <c r="BV407" s="17">
        <f t="shared" si="1559"/>
        <v>9200</v>
      </c>
      <c r="BW407" s="17">
        <f t="shared" si="1560"/>
        <v>0</v>
      </c>
      <c r="BX407" s="17"/>
      <c r="BY407" s="17"/>
      <c r="BZ407" s="17"/>
      <c r="CA407" s="17"/>
      <c r="CB407" s="17"/>
      <c r="CC407" s="17"/>
      <c r="CD407" s="17"/>
      <c r="CE407" s="17"/>
      <c r="CF407" s="17"/>
      <c r="CG407" s="17">
        <f t="shared" si="1561"/>
        <v>26100</v>
      </c>
      <c r="CH407" s="17">
        <f t="shared" si="1562"/>
        <v>9200</v>
      </c>
      <c r="CI407" s="17">
        <f t="shared" si="1563"/>
        <v>0</v>
      </c>
      <c r="CJ407" s="17"/>
      <c r="CK407" s="32"/>
      <c r="CL407" s="32"/>
      <c r="CM407" s="1"/>
      <c r="CN407" s="1"/>
      <c r="CO407" s="1"/>
      <c r="CP407" s="1"/>
      <c r="CQ407" s="1"/>
      <c r="CR407" s="1"/>
      <c r="CS407" s="1"/>
    </row>
    <row r="408" s="1" customFormat="1">
      <c r="A408" s="30" t="s">
        <v>306</v>
      </c>
      <c r="B408" s="30" t="s">
        <v>177</v>
      </c>
      <c r="C408" s="30" t="s">
        <v>333</v>
      </c>
      <c r="D408" s="30" t="s">
        <v>365</v>
      </c>
      <c r="E408" s="30"/>
      <c r="F408" s="31" t="s">
        <v>366</v>
      </c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>
        <f t="shared" si="1714"/>
        <v>0</v>
      </c>
      <c r="BE408" s="17">
        <f t="shared" si="1715"/>
        <v>1727.6610000000001</v>
      </c>
      <c r="BF408" s="17">
        <f t="shared" si="1716"/>
        <v>0</v>
      </c>
      <c r="BG408" s="17">
        <f t="shared" si="1717"/>
        <v>0</v>
      </c>
      <c r="BH408" s="17">
        <f t="shared" si="1718"/>
        <v>0</v>
      </c>
      <c r="BI408" s="17">
        <f t="shared" si="1719"/>
        <v>0</v>
      </c>
      <c r="BJ408" s="17">
        <f t="shared" si="1720"/>
        <v>0</v>
      </c>
      <c r="BK408" s="17">
        <f t="shared" si="1721"/>
        <v>0</v>
      </c>
      <c r="BL408" s="17">
        <f t="shared" si="1722"/>
        <v>0</v>
      </c>
      <c r="BM408" s="17">
        <f t="shared" si="1723"/>
        <v>0</v>
      </c>
      <c r="BN408" s="17">
        <f t="shared" si="1724"/>
        <v>0</v>
      </c>
      <c r="BO408" s="17">
        <f t="shared" si="1555"/>
        <v>1727.6610000000001</v>
      </c>
      <c r="BP408" s="17">
        <f t="shared" si="1556"/>
        <v>0</v>
      </c>
      <c r="BQ408" s="17">
        <f t="shared" si="1557"/>
        <v>0</v>
      </c>
      <c r="BR408" s="17">
        <f t="shared" si="1725"/>
        <v>0</v>
      </c>
      <c r="BS408" s="17">
        <f t="shared" si="1726"/>
        <v>0</v>
      </c>
      <c r="BT408" s="17">
        <f t="shared" si="1727"/>
        <v>0</v>
      </c>
      <c r="BU408" s="17">
        <f t="shared" si="1558"/>
        <v>1727.6610000000001</v>
      </c>
      <c r="BV408" s="17">
        <f t="shared" si="1559"/>
        <v>0</v>
      </c>
      <c r="BW408" s="17">
        <f t="shared" si="1560"/>
        <v>0</v>
      </c>
      <c r="BX408" s="17">
        <f t="shared" si="1728"/>
        <v>0</v>
      </c>
      <c r="BY408" s="17">
        <f t="shared" si="1729"/>
        <v>0</v>
      </c>
      <c r="BZ408" s="17">
        <f t="shared" si="1730"/>
        <v>0</v>
      </c>
      <c r="CA408" s="17">
        <f t="shared" si="1731"/>
        <v>0</v>
      </c>
      <c r="CB408" s="17">
        <f t="shared" si="1732"/>
        <v>0</v>
      </c>
      <c r="CC408" s="17">
        <f t="shared" si="1733"/>
        <v>0</v>
      </c>
      <c r="CD408" s="17">
        <f t="shared" si="1734"/>
        <v>0</v>
      </c>
      <c r="CE408" s="17">
        <f t="shared" si="1735"/>
        <v>0</v>
      </c>
      <c r="CF408" s="17">
        <f t="shared" si="1736"/>
        <v>0</v>
      </c>
      <c r="CG408" s="17">
        <f t="shared" si="1561"/>
        <v>1727.6610000000001</v>
      </c>
      <c r="CH408" s="17">
        <f t="shared" si="1562"/>
        <v>0</v>
      </c>
      <c r="CI408" s="17">
        <f t="shared" si="1563"/>
        <v>0</v>
      </c>
      <c r="CJ408" s="17">
        <f t="shared" si="1737"/>
        <v>0</v>
      </c>
      <c r="CK408" s="32"/>
      <c r="CL408" s="32"/>
      <c r="CM408" s="1"/>
      <c r="CN408" s="1"/>
      <c r="CO408" s="1"/>
      <c r="CP408" s="1"/>
      <c r="CQ408" s="1"/>
      <c r="CR408" s="1"/>
      <c r="CS408" s="1"/>
    </row>
    <row r="409" s="1" customFormat="1">
      <c r="A409" s="30" t="s">
        <v>306</v>
      </c>
      <c r="B409" s="30" t="s">
        <v>177</v>
      </c>
      <c r="C409" s="30" t="s">
        <v>333</v>
      </c>
      <c r="D409" s="30" t="s">
        <v>367</v>
      </c>
      <c r="E409" s="30"/>
      <c r="F409" s="31" t="s">
        <v>368</v>
      </c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>
        <f t="shared" si="1714"/>
        <v>0</v>
      </c>
      <c r="BE409" s="17">
        <f t="shared" si="1715"/>
        <v>1727.6610000000001</v>
      </c>
      <c r="BF409" s="17">
        <f t="shared" si="1716"/>
        <v>0</v>
      </c>
      <c r="BG409" s="17">
        <f t="shared" si="1717"/>
        <v>0</v>
      </c>
      <c r="BH409" s="17">
        <f t="shared" si="1718"/>
        <v>0</v>
      </c>
      <c r="BI409" s="17">
        <f t="shared" si="1719"/>
        <v>0</v>
      </c>
      <c r="BJ409" s="17">
        <f t="shared" si="1720"/>
        <v>0</v>
      </c>
      <c r="BK409" s="17">
        <f t="shared" si="1721"/>
        <v>0</v>
      </c>
      <c r="BL409" s="17">
        <f t="shared" si="1722"/>
        <v>0</v>
      </c>
      <c r="BM409" s="17">
        <f t="shared" si="1723"/>
        <v>0</v>
      </c>
      <c r="BN409" s="17">
        <f t="shared" si="1724"/>
        <v>0</v>
      </c>
      <c r="BO409" s="17">
        <f t="shared" si="1555"/>
        <v>1727.6610000000001</v>
      </c>
      <c r="BP409" s="17">
        <f t="shared" si="1556"/>
        <v>0</v>
      </c>
      <c r="BQ409" s="17">
        <f t="shared" si="1557"/>
        <v>0</v>
      </c>
      <c r="BR409" s="17">
        <f t="shared" si="1725"/>
        <v>0</v>
      </c>
      <c r="BS409" s="17">
        <f t="shared" si="1726"/>
        <v>0</v>
      </c>
      <c r="BT409" s="17">
        <f t="shared" si="1727"/>
        <v>0</v>
      </c>
      <c r="BU409" s="17">
        <f t="shared" si="1558"/>
        <v>1727.6610000000001</v>
      </c>
      <c r="BV409" s="17">
        <f t="shared" si="1559"/>
        <v>0</v>
      </c>
      <c r="BW409" s="17">
        <f t="shared" si="1560"/>
        <v>0</v>
      </c>
      <c r="BX409" s="17">
        <f t="shared" si="1728"/>
        <v>0</v>
      </c>
      <c r="BY409" s="17">
        <f t="shared" si="1729"/>
        <v>0</v>
      </c>
      <c r="BZ409" s="17">
        <f t="shared" si="1730"/>
        <v>0</v>
      </c>
      <c r="CA409" s="17">
        <f t="shared" si="1731"/>
        <v>0</v>
      </c>
      <c r="CB409" s="17">
        <f t="shared" si="1732"/>
        <v>0</v>
      </c>
      <c r="CC409" s="17">
        <f t="shared" si="1733"/>
        <v>0</v>
      </c>
      <c r="CD409" s="17">
        <f t="shared" si="1734"/>
        <v>0</v>
      </c>
      <c r="CE409" s="17">
        <f t="shared" si="1735"/>
        <v>0</v>
      </c>
      <c r="CF409" s="17">
        <f t="shared" si="1736"/>
        <v>0</v>
      </c>
      <c r="CG409" s="17">
        <f t="shared" si="1561"/>
        <v>1727.6610000000001</v>
      </c>
      <c r="CH409" s="17">
        <f t="shared" si="1562"/>
        <v>0</v>
      </c>
      <c r="CI409" s="17">
        <f t="shared" si="1563"/>
        <v>0</v>
      </c>
      <c r="CJ409" s="17">
        <f t="shared" si="1737"/>
        <v>0</v>
      </c>
      <c r="CK409" s="32"/>
      <c r="CL409" s="32"/>
      <c r="CM409" s="1"/>
      <c r="CN409" s="1"/>
      <c r="CO409" s="1"/>
      <c r="CP409" s="1"/>
      <c r="CQ409" s="1"/>
      <c r="CR409" s="1"/>
      <c r="CS409" s="1"/>
    </row>
    <row r="410" s="1" customFormat="1">
      <c r="A410" s="30" t="s">
        <v>306</v>
      </c>
      <c r="B410" s="30" t="s">
        <v>177</v>
      </c>
      <c r="C410" s="30" t="s">
        <v>333</v>
      </c>
      <c r="D410" s="30" t="s">
        <v>367</v>
      </c>
      <c r="E410" s="30" t="s">
        <v>140</v>
      </c>
      <c r="F410" s="31" t="s">
        <v>141</v>
      </c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>
        <v>1727.6610000000001</v>
      </c>
      <c r="BF410" s="17"/>
      <c r="BG410" s="17"/>
      <c r="BH410" s="17"/>
      <c r="BI410" s="17"/>
      <c r="BJ410" s="17"/>
      <c r="BK410" s="17"/>
      <c r="BL410" s="17"/>
      <c r="BM410" s="17"/>
      <c r="BN410" s="17"/>
      <c r="BO410" s="17">
        <f t="shared" si="1555"/>
        <v>1727.6610000000001</v>
      </c>
      <c r="BP410" s="17">
        <f t="shared" si="1556"/>
        <v>0</v>
      </c>
      <c r="BQ410" s="17">
        <f t="shared" si="1557"/>
        <v>0</v>
      </c>
      <c r="BR410" s="17"/>
      <c r="BS410" s="17"/>
      <c r="BT410" s="17"/>
      <c r="BU410" s="17">
        <f t="shared" si="1558"/>
        <v>1727.6610000000001</v>
      </c>
      <c r="BV410" s="17">
        <f t="shared" si="1559"/>
        <v>0</v>
      </c>
      <c r="BW410" s="17">
        <f t="shared" si="1560"/>
        <v>0</v>
      </c>
      <c r="BX410" s="17"/>
      <c r="BY410" s="17"/>
      <c r="BZ410" s="17"/>
      <c r="CA410" s="17"/>
      <c r="CB410" s="17"/>
      <c r="CC410" s="17"/>
      <c r="CD410" s="17"/>
      <c r="CE410" s="17"/>
      <c r="CF410" s="17"/>
      <c r="CG410" s="17">
        <f t="shared" si="1561"/>
        <v>1727.6610000000001</v>
      </c>
      <c r="CH410" s="17">
        <f t="shared" si="1562"/>
        <v>0</v>
      </c>
      <c r="CI410" s="17">
        <f t="shared" si="1563"/>
        <v>0</v>
      </c>
      <c r="CJ410" s="17"/>
      <c r="CK410" s="32"/>
      <c r="CL410" s="32"/>
      <c r="CM410" s="1"/>
      <c r="CN410" s="1"/>
      <c r="CO410" s="1"/>
      <c r="CP410" s="1"/>
      <c r="CQ410" s="1"/>
      <c r="CR410" s="1"/>
      <c r="CS410" s="1"/>
    </row>
    <row r="411" s="1" customFormat="1">
      <c r="A411" s="30" t="s">
        <v>306</v>
      </c>
      <c r="B411" s="30" t="s">
        <v>177</v>
      </c>
      <c r="C411" s="30" t="s">
        <v>333</v>
      </c>
      <c r="D411" s="30" t="s">
        <v>319</v>
      </c>
      <c r="E411" s="30"/>
      <c r="F411" s="31" t="s">
        <v>320</v>
      </c>
      <c r="G411" s="17">
        <f>G414+G412</f>
        <v>72379.899999999994</v>
      </c>
      <c r="H411" s="17">
        <f>H414+H412</f>
        <v>73131.099999999991</v>
      </c>
      <c r="I411" s="17">
        <f>I414+I412</f>
        <v>73131.099999999991</v>
      </c>
      <c r="J411" s="17">
        <f>J414+J412</f>
        <v>0</v>
      </c>
      <c r="K411" s="17">
        <f>K414+K412</f>
        <v>0</v>
      </c>
      <c r="L411" s="17">
        <f>L414+L412</f>
        <v>0</v>
      </c>
      <c r="M411" s="17">
        <f t="shared" ref="M408:M471" si="1738">G411+J411</f>
        <v>72379.899999999994</v>
      </c>
      <c r="N411" s="17">
        <f t="shared" ref="N408:N471" si="1739">H411+K411</f>
        <v>73131.099999999991</v>
      </c>
      <c r="O411" s="17">
        <f t="shared" ref="O408:O471" si="1740">I411+L411</f>
        <v>73131.099999999991</v>
      </c>
      <c r="P411" s="17">
        <f>P414+P412</f>
        <v>0</v>
      </c>
      <c r="Q411" s="17">
        <f>Q414+Q412</f>
        <v>0</v>
      </c>
      <c r="R411" s="17">
        <f>R414+R412</f>
        <v>0</v>
      </c>
      <c r="S411" s="17">
        <f>S414+S412</f>
        <v>0</v>
      </c>
      <c r="T411" s="17">
        <f>T414+T412</f>
        <v>0</v>
      </c>
      <c r="U411" s="17">
        <f>U414+U412</f>
        <v>0</v>
      </c>
      <c r="V411" s="17">
        <f>V414+V412</f>
        <v>0</v>
      </c>
      <c r="W411" s="17">
        <f>W414+W412</f>
        <v>0</v>
      </c>
      <c r="X411" s="17">
        <f>X414+X412</f>
        <v>0</v>
      </c>
      <c r="Y411" s="17">
        <f t="shared" si="1543"/>
        <v>72379.899999999994</v>
      </c>
      <c r="Z411" s="17">
        <f t="shared" si="1544"/>
        <v>73131.099999999991</v>
      </c>
      <c r="AA411" s="17">
        <f t="shared" si="1545"/>
        <v>73131.099999999991</v>
      </c>
      <c r="AB411" s="17">
        <f>AB414+AB412</f>
        <v>0</v>
      </c>
      <c r="AC411" s="17">
        <f>AC414+AC412</f>
        <v>0</v>
      </c>
      <c r="AD411" s="17">
        <f>AD414+AD412</f>
        <v>0</v>
      </c>
      <c r="AE411" s="17">
        <f t="shared" si="1546"/>
        <v>72379.899999999994</v>
      </c>
      <c r="AF411" s="17">
        <f t="shared" si="1547"/>
        <v>73131.099999999991</v>
      </c>
      <c r="AG411" s="17">
        <f t="shared" si="1548"/>
        <v>73131.099999999991</v>
      </c>
      <c r="AH411" s="17">
        <f>AH414+AH412</f>
        <v>0</v>
      </c>
      <c r="AI411" s="17">
        <f>AI414+AI412</f>
        <v>0</v>
      </c>
      <c r="AJ411" s="17">
        <f>AJ414+AJ412</f>
        <v>0</v>
      </c>
      <c r="AK411" s="17">
        <f>AK414+AK412</f>
        <v>0</v>
      </c>
      <c r="AL411" s="17">
        <f>AL414+AL412</f>
        <v>0</v>
      </c>
      <c r="AM411" s="17">
        <f>AM414+AM412</f>
        <v>0</v>
      </c>
      <c r="AN411" s="17">
        <f>AN414+AN412</f>
        <v>0</v>
      </c>
      <c r="AO411" s="17">
        <f>AO414+AO412</f>
        <v>0</v>
      </c>
      <c r="AP411" s="17">
        <f>AP414+AP412</f>
        <v>0</v>
      </c>
      <c r="AQ411" s="17">
        <f>AQ414+AQ412</f>
        <v>0</v>
      </c>
      <c r="AR411" s="17">
        <f>AR414+AR412</f>
        <v>0</v>
      </c>
      <c r="AS411" s="17">
        <f>AS414+AS412</f>
        <v>0</v>
      </c>
      <c r="AT411" s="17">
        <f>AT414+AT412</f>
        <v>0</v>
      </c>
      <c r="AU411" s="17">
        <f>AU414+AU412</f>
        <v>0</v>
      </c>
      <c r="AV411" s="17">
        <f>AV414+AV412</f>
        <v>0</v>
      </c>
      <c r="AW411" s="17">
        <f t="shared" si="1549"/>
        <v>72379.899999999994</v>
      </c>
      <c r="AX411" s="17">
        <f t="shared" si="1550"/>
        <v>73131.099999999991</v>
      </c>
      <c r="AY411" s="17">
        <f t="shared" si="1551"/>
        <v>73131.099999999991</v>
      </c>
      <c r="AZ411" s="17">
        <f>AZ414+AZ412</f>
        <v>0</v>
      </c>
      <c r="BA411" s="17">
        <f t="shared" si="1552"/>
        <v>72379.899999999994</v>
      </c>
      <c r="BB411" s="17">
        <f t="shared" si="1553"/>
        <v>73131.099999999991</v>
      </c>
      <c r="BC411" s="17">
        <f t="shared" si="1554"/>
        <v>73131.099999999991</v>
      </c>
      <c r="BD411" s="17">
        <f>BD414+BD412</f>
        <v>0</v>
      </c>
      <c r="BE411" s="17">
        <f>BE414+BE412</f>
        <v>0</v>
      </c>
      <c r="BF411" s="17">
        <f>BF414+BF412</f>
        <v>0</v>
      </c>
      <c r="BG411" s="17">
        <f>BG414+BG412</f>
        <v>0</v>
      </c>
      <c r="BH411" s="17">
        <f>BH414+BH412</f>
        <v>0</v>
      </c>
      <c r="BI411" s="17">
        <f>BI414+BI412</f>
        <v>0</v>
      </c>
      <c r="BJ411" s="17">
        <f>BJ414+BJ412</f>
        <v>0</v>
      </c>
      <c r="BK411" s="17">
        <f>BK414+BK412</f>
        <v>0</v>
      </c>
      <c r="BL411" s="17">
        <f>BL414+BL412</f>
        <v>0</v>
      </c>
      <c r="BM411" s="17">
        <f>BM414+BM412</f>
        <v>0</v>
      </c>
      <c r="BN411" s="17">
        <f>BN414+BN412</f>
        <v>0</v>
      </c>
      <c r="BO411" s="17">
        <f t="shared" si="1555"/>
        <v>72379.899999999994</v>
      </c>
      <c r="BP411" s="17">
        <f t="shared" si="1556"/>
        <v>73131.099999999991</v>
      </c>
      <c r="BQ411" s="17">
        <f t="shared" si="1557"/>
        <v>73131.099999999991</v>
      </c>
      <c r="BR411" s="17">
        <f>BR414+BR412</f>
        <v>0</v>
      </c>
      <c r="BS411" s="17">
        <f>BS414+BS412</f>
        <v>0</v>
      </c>
      <c r="BT411" s="17">
        <f>BT414+BT412</f>
        <v>0</v>
      </c>
      <c r="BU411" s="17">
        <f t="shared" si="1558"/>
        <v>72379.899999999994</v>
      </c>
      <c r="BV411" s="17">
        <f t="shared" si="1559"/>
        <v>73131.099999999991</v>
      </c>
      <c r="BW411" s="17">
        <f t="shared" si="1560"/>
        <v>73131.099999999991</v>
      </c>
      <c r="BX411" s="17">
        <f>BX414+BX412</f>
        <v>0</v>
      </c>
      <c r="BY411" s="17">
        <f>BY414+BY412</f>
        <v>0</v>
      </c>
      <c r="BZ411" s="17">
        <f>BZ414+BZ412</f>
        <v>0</v>
      </c>
      <c r="CA411" s="17">
        <f>CA414+CA412</f>
        <v>0</v>
      </c>
      <c r="CB411" s="17">
        <f>CB414+CB412</f>
        <v>0</v>
      </c>
      <c r="CC411" s="17">
        <f>CC414+CC412</f>
        <v>0</v>
      </c>
      <c r="CD411" s="17">
        <f>CD414+CD412</f>
        <v>0</v>
      </c>
      <c r="CE411" s="17">
        <f>CE414+CE412</f>
        <v>0</v>
      </c>
      <c r="CF411" s="17">
        <f>CF414+CF412</f>
        <v>0</v>
      </c>
      <c r="CG411" s="17">
        <f t="shared" si="1561"/>
        <v>72379.899999999994</v>
      </c>
      <c r="CH411" s="17">
        <f t="shared" si="1562"/>
        <v>73131.099999999991</v>
      </c>
      <c r="CI411" s="17">
        <f t="shared" si="1563"/>
        <v>73131.099999999991</v>
      </c>
      <c r="CJ411" s="17">
        <f>CJ414+CJ412</f>
        <v>0</v>
      </c>
      <c r="CK411" s="32"/>
      <c r="CL411" s="32"/>
      <c r="CM411" s="1"/>
      <c r="CN411" s="1"/>
      <c r="CO411" s="1"/>
      <c r="CP411" s="1"/>
      <c r="CQ411" s="1"/>
      <c r="CR411" s="1"/>
      <c r="CS411" s="1"/>
    </row>
    <row r="412" s="1" customFormat="1">
      <c r="A412" s="30" t="s">
        <v>306</v>
      </c>
      <c r="B412" s="30" t="s">
        <v>177</v>
      </c>
      <c r="C412" s="30" t="s">
        <v>333</v>
      </c>
      <c r="D412" s="30" t="s">
        <v>321</v>
      </c>
      <c r="E412" s="30"/>
      <c r="F412" s="31" t="s">
        <v>316</v>
      </c>
      <c r="G412" s="17">
        <f>G413</f>
        <v>67122</v>
      </c>
      <c r="H412" s="17">
        <f>H413</f>
        <v>67873.199999999997</v>
      </c>
      <c r="I412" s="17">
        <f>I413</f>
        <v>67873.199999999997</v>
      </c>
      <c r="J412" s="17">
        <f>J413</f>
        <v>0</v>
      </c>
      <c r="K412" s="17">
        <f>K413</f>
        <v>0</v>
      </c>
      <c r="L412" s="17">
        <f>L413</f>
        <v>0</v>
      </c>
      <c r="M412" s="17">
        <f t="shared" si="1738"/>
        <v>67122</v>
      </c>
      <c r="N412" s="17">
        <f t="shared" si="1739"/>
        <v>67873.199999999997</v>
      </c>
      <c r="O412" s="17">
        <f t="shared" si="1740"/>
        <v>67873.199999999997</v>
      </c>
      <c r="P412" s="17">
        <f>P413</f>
        <v>0</v>
      </c>
      <c r="Q412" s="17">
        <f>Q413</f>
        <v>0</v>
      </c>
      <c r="R412" s="17">
        <f>R413</f>
        <v>0</v>
      </c>
      <c r="S412" s="17">
        <f>S413</f>
        <v>0</v>
      </c>
      <c r="T412" s="17">
        <f>T413</f>
        <v>0</v>
      </c>
      <c r="U412" s="17">
        <f>U413</f>
        <v>0</v>
      </c>
      <c r="V412" s="17">
        <f>V413</f>
        <v>0</v>
      </c>
      <c r="W412" s="17">
        <f>W413</f>
        <v>0</v>
      </c>
      <c r="X412" s="17">
        <f>X413</f>
        <v>0</v>
      </c>
      <c r="Y412" s="17">
        <f t="shared" si="1543"/>
        <v>67122</v>
      </c>
      <c r="Z412" s="17">
        <f t="shared" si="1544"/>
        <v>67873.199999999997</v>
      </c>
      <c r="AA412" s="17">
        <f t="shared" si="1545"/>
        <v>67873.199999999997</v>
      </c>
      <c r="AB412" s="17">
        <f>AB413</f>
        <v>0</v>
      </c>
      <c r="AC412" s="17">
        <f>AC413</f>
        <v>0</v>
      </c>
      <c r="AD412" s="17">
        <f>AD413</f>
        <v>0</v>
      </c>
      <c r="AE412" s="17">
        <f t="shared" si="1546"/>
        <v>67122</v>
      </c>
      <c r="AF412" s="17">
        <f t="shared" si="1547"/>
        <v>67873.199999999997</v>
      </c>
      <c r="AG412" s="17">
        <f t="shared" si="1548"/>
        <v>67873.199999999997</v>
      </c>
      <c r="AH412" s="17">
        <f>AH413</f>
        <v>0</v>
      </c>
      <c r="AI412" s="17">
        <f>AI413</f>
        <v>0</v>
      </c>
      <c r="AJ412" s="17">
        <f>AJ413</f>
        <v>0</v>
      </c>
      <c r="AK412" s="17">
        <f>AK413</f>
        <v>0</v>
      </c>
      <c r="AL412" s="17">
        <f>AL413</f>
        <v>0</v>
      </c>
      <c r="AM412" s="17">
        <f>AM413</f>
        <v>0</v>
      </c>
      <c r="AN412" s="17">
        <f>AN413</f>
        <v>0</v>
      </c>
      <c r="AO412" s="17">
        <f>AO413</f>
        <v>0</v>
      </c>
      <c r="AP412" s="17">
        <f>AP413</f>
        <v>0</v>
      </c>
      <c r="AQ412" s="17">
        <f>AQ413</f>
        <v>0</v>
      </c>
      <c r="AR412" s="17">
        <f>AR413</f>
        <v>0</v>
      </c>
      <c r="AS412" s="17">
        <f>AS413</f>
        <v>0</v>
      </c>
      <c r="AT412" s="17">
        <f>AT413</f>
        <v>0</v>
      </c>
      <c r="AU412" s="17">
        <f>AU413</f>
        <v>0</v>
      </c>
      <c r="AV412" s="17">
        <f>AV413</f>
        <v>0</v>
      </c>
      <c r="AW412" s="17">
        <f t="shared" si="1549"/>
        <v>67122</v>
      </c>
      <c r="AX412" s="17">
        <f t="shared" si="1550"/>
        <v>67873.199999999997</v>
      </c>
      <c r="AY412" s="17">
        <f t="shared" si="1551"/>
        <v>67873.199999999997</v>
      </c>
      <c r="AZ412" s="17">
        <f>AZ413</f>
        <v>0</v>
      </c>
      <c r="BA412" s="17">
        <f t="shared" si="1552"/>
        <v>67122</v>
      </c>
      <c r="BB412" s="17">
        <f t="shared" si="1553"/>
        <v>67873.199999999997</v>
      </c>
      <c r="BC412" s="17">
        <f t="shared" si="1554"/>
        <v>67873.199999999997</v>
      </c>
      <c r="BD412" s="17">
        <f>BD413</f>
        <v>0</v>
      </c>
      <c r="BE412" s="17">
        <f>BE413</f>
        <v>0</v>
      </c>
      <c r="BF412" s="17">
        <f>BF413</f>
        <v>0</v>
      </c>
      <c r="BG412" s="17">
        <f>BG413</f>
        <v>0</v>
      </c>
      <c r="BH412" s="17">
        <f>BH413</f>
        <v>0</v>
      </c>
      <c r="BI412" s="17">
        <f>BI413</f>
        <v>0</v>
      </c>
      <c r="BJ412" s="17">
        <f>BJ413</f>
        <v>0</v>
      </c>
      <c r="BK412" s="17">
        <f>BK413</f>
        <v>0</v>
      </c>
      <c r="BL412" s="17">
        <f>BL413</f>
        <v>0</v>
      </c>
      <c r="BM412" s="17">
        <f>BM413</f>
        <v>0</v>
      </c>
      <c r="BN412" s="17">
        <f>BN413</f>
        <v>0</v>
      </c>
      <c r="BO412" s="17">
        <f t="shared" si="1555"/>
        <v>67122</v>
      </c>
      <c r="BP412" s="17">
        <f t="shared" si="1556"/>
        <v>67873.199999999997</v>
      </c>
      <c r="BQ412" s="17">
        <f t="shared" si="1557"/>
        <v>67873.199999999997</v>
      </c>
      <c r="BR412" s="17">
        <f>BR413</f>
        <v>0</v>
      </c>
      <c r="BS412" s="17">
        <f>BS413</f>
        <v>0</v>
      </c>
      <c r="BT412" s="17">
        <f>BT413</f>
        <v>0</v>
      </c>
      <c r="BU412" s="17">
        <f t="shared" si="1558"/>
        <v>67122</v>
      </c>
      <c r="BV412" s="17">
        <f t="shared" si="1559"/>
        <v>67873.199999999997</v>
      </c>
      <c r="BW412" s="17">
        <f t="shared" si="1560"/>
        <v>67873.199999999997</v>
      </c>
      <c r="BX412" s="17">
        <f>BX413</f>
        <v>0</v>
      </c>
      <c r="BY412" s="17">
        <f>BY413</f>
        <v>0</v>
      </c>
      <c r="BZ412" s="17">
        <f>BZ413</f>
        <v>0</v>
      </c>
      <c r="CA412" s="17">
        <f>CA413</f>
        <v>0</v>
      </c>
      <c r="CB412" s="17">
        <f>CB413</f>
        <v>0</v>
      </c>
      <c r="CC412" s="17">
        <f>CC413</f>
        <v>0</v>
      </c>
      <c r="CD412" s="17">
        <f>CD413</f>
        <v>0</v>
      </c>
      <c r="CE412" s="17">
        <f>CE413</f>
        <v>0</v>
      </c>
      <c r="CF412" s="17">
        <f>CF413</f>
        <v>0</v>
      </c>
      <c r="CG412" s="17">
        <f t="shared" si="1561"/>
        <v>67122</v>
      </c>
      <c r="CH412" s="17">
        <f t="shared" si="1562"/>
        <v>67873.199999999997</v>
      </c>
      <c r="CI412" s="17">
        <f t="shared" si="1563"/>
        <v>67873.199999999997</v>
      </c>
      <c r="CJ412" s="17">
        <f>CJ413</f>
        <v>0</v>
      </c>
      <c r="CK412" s="32"/>
      <c r="CL412" s="32"/>
      <c r="CM412" s="1"/>
      <c r="CN412" s="1"/>
      <c r="CO412" s="1"/>
      <c r="CP412" s="1"/>
      <c r="CQ412" s="1"/>
      <c r="CR412" s="1"/>
      <c r="CS412" s="1"/>
    </row>
    <row r="413" s="1" customFormat="1">
      <c r="A413" s="30" t="s">
        <v>306</v>
      </c>
      <c r="B413" s="30" t="s">
        <v>177</v>
      </c>
      <c r="C413" s="30" t="s">
        <v>333</v>
      </c>
      <c r="D413" s="30" t="s">
        <v>321</v>
      </c>
      <c r="E413" s="30" t="s">
        <v>140</v>
      </c>
      <c r="F413" s="31" t="s">
        <v>141</v>
      </c>
      <c r="G413" s="17">
        <v>67122</v>
      </c>
      <c r="H413" s="17">
        <v>67873.199999999997</v>
      </c>
      <c r="I413" s="17">
        <v>67873.199999999997</v>
      </c>
      <c r="J413" s="17"/>
      <c r="K413" s="17"/>
      <c r="L413" s="17"/>
      <c r="M413" s="17">
        <f t="shared" si="1738"/>
        <v>67122</v>
      </c>
      <c r="N413" s="17">
        <f t="shared" si="1739"/>
        <v>67873.199999999997</v>
      </c>
      <c r="O413" s="17">
        <f t="shared" si="1740"/>
        <v>67873.199999999997</v>
      </c>
      <c r="P413" s="17"/>
      <c r="Q413" s="17"/>
      <c r="R413" s="17"/>
      <c r="S413" s="17"/>
      <c r="T413" s="17"/>
      <c r="U413" s="17"/>
      <c r="V413" s="17"/>
      <c r="W413" s="17"/>
      <c r="X413" s="17"/>
      <c r="Y413" s="17">
        <f t="shared" si="1543"/>
        <v>67122</v>
      </c>
      <c r="Z413" s="17">
        <f t="shared" si="1544"/>
        <v>67873.199999999997</v>
      </c>
      <c r="AA413" s="17">
        <f t="shared" si="1545"/>
        <v>67873.199999999997</v>
      </c>
      <c r="AB413" s="17"/>
      <c r="AC413" s="17"/>
      <c r="AD413" s="17"/>
      <c r="AE413" s="17">
        <f t="shared" si="1546"/>
        <v>67122</v>
      </c>
      <c r="AF413" s="17">
        <f t="shared" si="1547"/>
        <v>67873.199999999997</v>
      </c>
      <c r="AG413" s="17">
        <f t="shared" si="1548"/>
        <v>67873.199999999997</v>
      </c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>
        <f t="shared" si="1549"/>
        <v>67122</v>
      </c>
      <c r="AX413" s="17">
        <f t="shared" si="1550"/>
        <v>67873.199999999997</v>
      </c>
      <c r="AY413" s="17">
        <f t="shared" si="1551"/>
        <v>67873.199999999997</v>
      </c>
      <c r="AZ413" s="17"/>
      <c r="BA413" s="17">
        <f t="shared" si="1552"/>
        <v>67122</v>
      </c>
      <c r="BB413" s="17">
        <f t="shared" si="1553"/>
        <v>67873.199999999997</v>
      </c>
      <c r="BC413" s="17">
        <f t="shared" si="1554"/>
        <v>67873.199999999997</v>
      </c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>
        <f t="shared" si="1555"/>
        <v>67122</v>
      </c>
      <c r="BP413" s="17">
        <f t="shared" si="1556"/>
        <v>67873.199999999997</v>
      </c>
      <c r="BQ413" s="17">
        <f t="shared" si="1557"/>
        <v>67873.199999999997</v>
      </c>
      <c r="BR413" s="17"/>
      <c r="BS413" s="17"/>
      <c r="BT413" s="17"/>
      <c r="BU413" s="17">
        <f t="shared" si="1558"/>
        <v>67122</v>
      </c>
      <c r="BV413" s="17">
        <f t="shared" si="1559"/>
        <v>67873.199999999997</v>
      </c>
      <c r="BW413" s="17">
        <f t="shared" si="1560"/>
        <v>67873.199999999997</v>
      </c>
      <c r="BX413" s="17"/>
      <c r="BY413" s="17"/>
      <c r="BZ413" s="17"/>
      <c r="CA413" s="17"/>
      <c r="CB413" s="17"/>
      <c r="CC413" s="17"/>
      <c r="CD413" s="17"/>
      <c r="CE413" s="17"/>
      <c r="CF413" s="17"/>
      <c r="CG413" s="17">
        <f t="shared" si="1561"/>
        <v>67122</v>
      </c>
      <c r="CH413" s="17">
        <f t="shared" si="1562"/>
        <v>67873.199999999997</v>
      </c>
      <c r="CI413" s="17">
        <f t="shared" si="1563"/>
        <v>67873.199999999997</v>
      </c>
      <c r="CJ413" s="17"/>
      <c r="CK413" s="32"/>
      <c r="CL413" s="32"/>
      <c r="CM413" s="1"/>
      <c r="CN413" s="1"/>
      <c r="CO413" s="1"/>
      <c r="CP413" s="1"/>
      <c r="CQ413" s="1"/>
      <c r="CR413" s="1"/>
      <c r="CS413" s="1"/>
    </row>
    <row r="414" s="1" customFormat="1">
      <c r="A414" s="30" t="s">
        <v>306</v>
      </c>
      <c r="B414" s="30" t="s">
        <v>177</v>
      </c>
      <c r="C414" s="30" t="s">
        <v>333</v>
      </c>
      <c r="D414" s="30" t="s">
        <v>369</v>
      </c>
      <c r="E414" s="30"/>
      <c r="F414" s="31" t="s">
        <v>370</v>
      </c>
      <c r="G414" s="17">
        <f>G415</f>
        <v>5257.8999999999996</v>
      </c>
      <c r="H414" s="17">
        <f>H415</f>
        <v>5257.8999999999996</v>
      </c>
      <c r="I414" s="17">
        <f>I415</f>
        <v>5257.8999999999996</v>
      </c>
      <c r="J414" s="17">
        <f>J415</f>
        <v>0</v>
      </c>
      <c r="K414" s="17">
        <f>K415</f>
        <v>0</v>
      </c>
      <c r="L414" s="17">
        <f>L415</f>
        <v>0</v>
      </c>
      <c r="M414" s="17">
        <f t="shared" si="1738"/>
        <v>5257.8999999999996</v>
      </c>
      <c r="N414" s="17">
        <f t="shared" si="1739"/>
        <v>5257.8999999999996</v>
      </c>
      <c r="O414" s="17">
        <f t="shared" si="1740"/>
        <v>5257.8999999999996</v>
      </c>
      <c r="P414" s="17">
        <f>P415</f>
        <v>0</v>
      </c>
      <c r="Q414" s="17">
        <f>Q415</f>
        <v>0</v>
      </c>
      <c r="R414" s="17">
        <f>R415</f>
        <v>0</v>
      </c>
      <c r="S414" s="17">
        <f>S415</f>
        <v>0</v>
      </c>
      <c r="T414" s="17">
        <f>T415</f>
        <v>0</v>
      </c>
      <c r="U414" s="17">
        <f>U415</f>
        <v>0</v>
      </c>
      <c r="V414" s="17">
        <f>V415</f>
        <v>0</v>
      </c>
      <c r="W414" s="17">
        <f>W415</f>
        <v>0</v>
      </c>
      <c r="X414" s="17">
        <f>X415</f>
        <v>0</v>
      </c>
      <c r="Y414" s="17">
        <f t="shared" si="1543"/>
        <v>5257.8999999999996</v>
      </c>
      <c r="Z414" s="17">
        <f t="shared" si="1544"/>
        <v>5257.8999999999996</v>
      </c>
      <c r="AA414" s="17">
        <f t="shared" si="1545"/>
        <v>5257.8999999999996</v>
      </c>
      <c r="AB414" s="17">
        <f>AB415</f>
        <v>0</v>
      </c>
      <c r="AC414" s="17">
        <f>AC415</f>
        <v>0</v>
      </c>
      <c r="AD414" s="17">
        <f>AD415</f>
        <v>0</v>
      </c>
      <c r="AE414" s="17">
        <f t="shared" si="1546"/>
        <v>5257.8999999999996</v>
      </c>
      <c r="AF414" s="17">
        <f t="shared" si="1547"/>
        <v>5257.8999999999996</v>
      </c>
      <c r="AG414" s="17">
        <f t="shared" si="1548"/>
        <v>5257.8999999999996</v>
      </c>
      <c r="AH414" s="17">
        <f>AH415</f>
        <v>0</v>
      </c>
      <c r="AI414" s="17">
        <f>AI415</f>
        <v>0</v>
      </c>
      <c r="AJ414" s="17">
        <f>AJ415</f>
        <v>0</v>
      </c>
      <c r="AK414" s="17">
        <f>AK415</f>
        <v>0</v>
      </c>
      <c r="AL414" s="17">
        <f>AL415</f>
        <v>0</v>
      </c>
      <c r="AM414" s="17">
        <f>AM415</f>
        <v>0</v>
      </c>
      <c r="AN414" s="17">
        <f>AN415</f>
        <v>0</v>
      </c>
      <c r="AO414" s="17">
        <f>AO415</f>
        <v>0</v>
      </c>
      <c r="AP414" s="17">
        <f>AP415</f>
        <v>0</v>
      </c>
      <c r="AQ414" s="17">
        <f>AQ415</f>
        <v>0</v>
      </c>
      <c r="AR414" s="17">
        <f>AR415</f>
        <v>0</v>
      </c>
      <c r="AS414" s="17">
        <f>AS415</f>
        <v>0</v>
      </c>
      <c r="AT414" s="17">
        <f>AT415</f>
        <v>0</v>
      </c>
      <c r="AU414" s="17">
        <f>AU415</f>
        <v>0</v>
      </c>
      <c r="AV414" s="17">
        <f>AV415</f>
        <v>0</v>
      </c>
      <c r="AW414" s="17">
        <f t="shared" si="1549"/>
        <v>5257.8999999999996</v>
      </c>
      <c r="AX414" s="17">
        <f t="shared" si="1550"/>
        <v>5257.8999999999996</v>
      </c>
      <c r="AY414" s="17">
        <f t="shared" si="1551"/>
        <v>5257.8999999999996</v>
      </c>
      <c r="AZ414" s="17">
        <f>AZ415</f>
        <v>0</v>
      </c>
      <c r="BA414" s="17">
        <f t="shared" si="1552"/>
        <v>5257.8999999999996</v>
      </c>
      <c r="BB414" s="17">
        <f t="shared" si="1553"/>
        <v>5257.8999999999996</v>
      </c>
      <c r="BC414" s="17">
        <f t="shared" si="1554"/>
        <v>5257.8999999999996</v>
      </c>
      <c r="BD414" s="17">
        <f>BD415</f>
        <v>0</v>
      </c>
      <c r="BE414" s="17">
        <f>BE415</f>
        <v>0</v>
      </c>
      <c r="BF414" s="17">
        <f>BF415</f>
        <v>0</v>
      </c>
      <c r="BG414" s="17">
        <f>BG415</f>
        <v>0</v>
      </c>
      <c r="BH414" s="17">
        <f>BH415</f>
        <v>0</v>
      </c>
      <c r="BI414" s="17">
        <f>BI415</f>
        <v>0</v>
      </c>
      <c r="BJ414" s="17">
        <f>BJ415</f>
        <v>0</v>
      </c>
      <c r="BK414" s="17">
        <f>BK415</f>
        <v>0</v>
      </c>
      <c r="BL414" s="17">
        <f>BL415</f>
        <v>0</v>
      </c>
      <c r="BM414" s="17">
        <f>BM415</f>
        <v>0</v>
      </c>
      <c r="BN414" s="17">
        <f>BN415</f>
        <v>0</v>
      </c>
      <c r="BO414" s="17">
        <f t="shared" si="1555"/>
        <v>5257.8999999999996</v>
      </c>
      <c r="BP414" s="17">
        <f t="shared" si="1556"/>
        <v>5257.8999999999996</v>
      </c>
      <c r="BQ414" s="17">
        <f t="shared" si="1557"/>
        <v>5257.8999999999996</v>
      </c>
      <c r="BR414" s="17">
        <f>BR415</f>
        <v>0</v>
      </c>
      <c r="BS414" s="17">
        <f>BS415</f>
        <v>0</v>
      </c>
      <c r="BT414" s="17">
        <f>BT415</f>
        <v>0</v>
      </c>
      <c r="BU414" s="17">
        <f t="shared" si="1558"/>
        <v>5257.8999999999996</v>
      </c>
      <c r="BV414" s="17">
        <f t="shared" si="1559"/>
        <v>5257.8999999999996</v>
      </c>
      <c r="BW414" s="17">
        <f t="shared" si="1560"/>
        <v>5257.8999999999996</v>
      </c>
      <c r="BX414" s="17">
        <f>BX415</f>
        <v>0</v>
      </c>
      <c r="BY414" s="17">
        <f>BY415</f>
        <v>0</v>
      </c>
      <c r="BZ414" s="17">
        <f>BZ415</f>
        <v>0</v>
      </c>
      <c r="CA414" s="17">
        <f>CA415</f>
        <v>0</v>
      </c>
      <c r="CB414" s="17">
        <f>CB415</f>
        <v>0</v>
      </c>
      <c r="CC414" s="17">
        <f>CC415</f>
        <v>0</v>
      </c>
      <c r="CD414" s="17">
        <f>CD415</f>
        <v>0</v>
      </c>
      <c r="CE414" s="17">
        <f>CE415</f>
        <v>0</v>
      </c>
      <c r="CF414" s="17">
        <f>CF415</f>
        <v>0</v>
      </c>
      <c r="CG414" s="17">
        <f t="shared" si="1561"/>
        <v>5257.8999999999996</v>
      </c>
      <c r="CH414" s="17">
        <f t="shared" si="1562"/>
        <v>5257.8999999999996</v>
      </c>
      <c r="CI414" s="17">
        <f t="shared" si="1563"/>
        <v>5257.8999999999996</v>
      </c>
      <c r="CJ414" s="17">
        <f>CJ415</f>
        <v>0</v>
      </c>
      <c r="CK414" s="32"/>
      <c r="CL414" s="32"/>
      <c r="CM414" s="1"/>
      <c r="CN414" s="1"/>
      <c r="CO414" s="1"/>
      <c r="CP414" s="1"/>
      <c r="CQ414" s="1"/>
      <c r="CR414" s="1"/>
      <c r="CS414" s="1"/>
    </row>
    <row r="415" s="1" customFormat="1">
      <c r="A415" s="30" t="s">
        <v>306</v>
      </c>
      <c r="B415" s="30" t="s">
        <v>177</v>
      </c>
      <c r="C415" s="30" t="s">
        <v>333</v>
      </c>
      <c r="D415" s="30" t="s">
        <v>369</v>
      </c>
      <c r="E415" s="30" t="s">
        <v>140</v>
      </c>
      <c r="F415" s="31" t="s">
        <v>141</v>
      </c>
      <c r="G415" s="17">
        <v>5257.8999999999996</v>
      </c>
      <c r="H415" s="17">
        <v>5257.8999999999996</v>
      </c>
      <c r="I415" s="17">
        <v>5257.8999999999996</v>
      </c>
      <c r="J415" s="17"/>
      <c r="K415" s="17"/>
      <c r="L415" s="17"/>
      <c r="M415" s="17">
        <f t="shared" si="1738"/>
        <v>5257.8999999999996</v>
      </c>
      <c r="N415" s="17">
        <f t="shared" si="1739"/>
        <v>5257.8999999999996</v>
      </c>
      <c r="O415" s="17">
        <f t="shared" si="1740"/>
        <v>5257.8999999999996</v>
      </c>
      <c r="P415" s="17"/>
      <c r="Q415" s="17"/>
      <c r="R415" s="17"/>
      <c r="S415" s="17"/>
      <c r="T415" s="17"/>
      <c r="U415" s="17"/>
      <c r="V415" s="17"/>
      <c r="W415" s="17"/>
      <c r="X415" s="17"/>
      <c r="Y415" s="17">
        <f t="shared" si="1543"/>
        <v>5257.8999999999996</v>
      </c>
      <c r="Z415" s="17">
        <f t="shared" si="1544"/>
        <v>5257.8999999999996</v>
      </c>
      <c r="AA415" s="17">
        <f t="shared" si="1545"/>
        <v>5257.8999999999996</v>
      </c>
      <c r="AB415" s="17"/>
      <c r="AC415" s="17"/>
      <c r="AD415" s="17"/>
      <c r="AE415" s="17">
        <f t="shared" si="1546"/>
        <v>5257.8999999999996</v>
      </c>
      <c r="AF415" s="17">
        <f t="shared" si="1547"/>
        <v>5257.8999999999996</v>
      </c>
      <c r="AG415" s="17">
        <f t="shared" si="1548"/>
        <v>5257.8999999999996</v>
      </c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>
        <f t="shared" si="1549"/>
        <v>5257.8999999999996</v>
      </c>
      <c r="AX415" s="17">
        <f t="shared" si="1550"/>
        <v>5257.8999999999996</v>
      </c>
      <c r="AY415" s="17">
        <f t="shared" si="1551"/>
        <v>5257.8999999999996</v>
      </c>
      <c r="AZ415" s="17"/>
      <c r="BA415" s="17">
        <f t="shared" si="1552"/>
        <v>5257.8999999999996</v>
      </c>
      <c r="BB415" s="17">
        <f t="shared" si="1553"/>
        <v>5257.8999999999996</v>
      </c>
      <c r="BC415" s="17">
        <f t="shared" si="1554"/>
        <v>5257.8999999999996</v>
      </c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>
        <f t="shared" si="1555"/>
        <v>5257.8999999999996</v>
      </c>
      <c r="BP415" s="17">
        <f t="shared" si="1556"/>
        <v>5257.8999999999996</v>
      </c>
      <c r="BQ415" s="17">
        <f t="shared" si="1557"/>
        <v>5257.8999999999996</v>
      </c>
      <c r="BR415" s="17"/>
      <c r="BS415" s="17"/>
      <c r="BT415" s="17"/>
      <c r="BU415" s="17">
        <f t="shared" si="1558"/>
        <v>5257.8999999999996</v>
      </c>
      <c r="BV415" s="17">
        <f t="shared" si="1559"/>
        <v>5257.8999999999996</v>
      </c>
      <c r="BW415" s="17">
        <f t="shared" si="1560"/>
        <v>5257.8999999999996</v>
      </c>
      <c r="BX415" s="17"/>
      <c r="BY415" s="17"/>
      <c r="BZ415" s="17"/>
      <c r="CA415" s="17"/>
      <c r="CB415" s="17"/>
      <c r="CC415" s="17"/>
      <c r="CD415" s="17"/>
      <c r="CE415" s="17"/>
      <c r="CF415" s="17"/>
      <c r="CG415" s="17">
        <f t="shared" si="1561"/>
        <v>5257.8999999999996</v>
      </c>
      <c r="CH415" s="17">
        <f t="shared" si="1562"/>
        <v>5257.8999999999996</v>
      </c>
      <c r="CI415" s="17">
        <f t="shared" si="1563"/>
        <v>5257.8999999999996</v>
      </c>
      <c r="CJ415" s="17"/>
      <c r="CK415" s="32"/>
      <c r="CL415" s="32"/>
      <c r="CM415" s="1"/>
      <c r="CN415" s="1"/>
      <c r="CO415" s="1"/>
      <c r="CP415" s="1"/>
      <c r="CQ415" s="1"/>
      <c r="CR415" s="1"/>
      <c r="CS415" s="1"/>
    </row>
    <row r="416" s="1" customFormat="1">
      <c r="A416" s="30" t="s">
        <v>306</v>
      </c>
      <c r="B416" s="30" t="s">
        <v>177</v>
      </c>
      <c r="C416" s="30" t="s">
        <v>333</v>
      </c>
      <c r="D416" s="30" t="s">
        <v>324</v>
      </c>
      <c r="E416" s="30"/>
      <c r="F416" s="31" t="s">
        <v>325</v>
      </c>
      <c r="G416" s="17">
        <f>G417+G421+G423+G425+G427+G429</f>
        <v>990286.40000000002</v>
      </c>
      <c r="H416" s="17">
        <f>H417+H421+H423+H425+H427+H429</f>
        <v>3559903.3999999999</v>
      </c>
      <c r="I416" s="17">
        <f>I417+I421+I423+I425+I427+I429</f>
        <v>1112843</v>
      </c>
      <c r="J416" s="17">
        <f>J417+J421+J423+J425+J427+J429</f>
        <v>0</v>
      </c>
      <c r="K416" s="17">
        <f>K417+K421+K423+K425+K427+K429</f>
        <v>0</v>
      </c>
      <c r="L416" s="17">
        <f>L417+L421+L423+L425+L427+L429</f>
        <v>0</v>
      </c>
      <c r="M416" s="17">
        <f t="shared" si="1738"/>
        <v>990286.40000000002</v>
      </c>
      <c r="N416" s="17">
        <f t="shared" si="1739"/>
        <v>3559903.3999999999</v>
      </c>
      <c r="O416" s="17">
        <f t="shared" si="1740"/>
        <v>1112843</v>
      </c>
      <c r="P416" s="17">
        <f>P417+P421+P423+P425+P427+P429</f>
        <v>0</v>
      </c>
      <c r="Q416" s="17">
        <f>Q417+Q421+Q423+Q425+Q427+Q429</f>
        <v>0</v>
      </c>
      <c r="R416" s="17">
        <f>R417+R421+R423+R425+R427+R429</f>
        <v>53816.599000000002</v>
      </c>
      <c r="S416" s="17">
        <f>S417+S421+S423+S425+S427+S429</f>
        <v>90859.245999999999</v>
      </c>
      <c r="T416" s="17">
        <f>T417+T421+T423+T425+T427+T429</f>
        <v>0</v>
      </c>
      <c r="U416" s="17">
        <f>U417+U421+U423+U425+U427+U429</f>
        <v>-55854</v>
      </c>
      <c r="V416" s="17">
        <f>V417+V421+V423+V425+V427+V429</f>
        <v>0</v>
      </c>
      <c r="W416" s="17">
        <f>W417+W421+W423+W425+W427+W429</f>
        <v>0</v>
      </c>
      <c r="X416" s="17">
        <f>X417+X421+X423+X425+X427+X429</f>
        <v>0</v>
      </c>
      <c r="Y416" s="17">
        <f t="shared" si="1543"/>
        <v>1134962.2450000001</v>
      </c>
      <c r="Z416" s="17">
        <f t="shared" si="1544"/>
        <v>3504049.3999999999</v>
      </c>
      <c r="AA416" s="17">
        <f t="shared" si="1545"/>
        <v>1112843</v>
      </c>
      <c r="AB416" s="17">
        <f>AB417+AB421+AB423+AB425+AB427+AB429</f>
        <v>0</v>
      </c>
      <c r="AC416" s="17">
        <f>AC417+AC421+AC423+AC425+AC427+AC429</f>
        <v>0</v>
      </c>
      <c r="AD416" s="17">
        <f>AD417+AD421+AD423+AD425+AD427+AD429</f>
        <v>0</v>
      </c>
      <c r="AE416" s="17">
        <f t="shared" si="1546"/>
        <v>1134962.2450000001</v>
      </c>
      <c r="AF416" s="17">
        <f t="shared" si="1547"/>
        <v>3504049.3999999999</v>
      </c>
      <c r="AG416" s="17">
        <f t="shared" si="1548"/>
        <v>1112843</v>
      </c>
      <c r="AH416" s="17">
        <f>AH417+AH421+AH423+AH425+AH427+AH429</f>
        <v>584330.08999999997</v>
      </c>
      <c r="AI416" s="17">
        <f>AI417+AI421+AI423+AI425+AI427+AI429</f>
        <v>0</v>
      </c>
      <c r="AJ416" s="17">
        <f>AJ417+AJ421+AJ423+AJ425+AJ427+AJ429</f>
        <v>0</v>
      </c>
      <c r="AK416" s="17">
        <f>AK417+AK421+AK423+AK425+AK427+AK429</f>
        <v>0</v>
      </c>
      <c r="AL416" s="17">
        <f>AL417+AL421+AL423+AL425+AL427+AL429</f>
        <v>0</v>
      </c>
      <c r="AM416" s="17">
        <f>AM417+AM421+AM423+AM425+AM427+AM429</f>
        <v>0</v>
      </c>
      <c r="AN416" s="17">
        <f>AN417+AN421+AN423+AN425+AN427+AN429</f>
        <v>0</v>
      </c>
      <c r="AO416" s="17">
        <f>AO417+AO421+AO423+AO425+AO427+AO429</f>
        <v>0</v>
      </c>
      <c r="AP416" s="17">
        <f>AP417+AP421+AP423+AP425+AP427+AP429</f>
        <v>0</v>
      </c>
      <c r="AQ416" s="17">
        <f>AQ417+AQ421+AQ423+AQ425+AQ427+AQ429</f>
        <v>0</v>
      </c>
      <c r="AR416" s="17">
        <f>AR417+AR421+AR423+AR425+AR427+AR429</f>
        <v>0</v>
      </c>
      <c r="AS416" s="17">
        <f>AS417+AS421+AS423+AS425+AS427+AS429</f>
        <v>0</v>
      </c>
      <c r="AT416" s="17">
        <f>AT417+AT421+AT423+AT425+AT427+AT429</f>
        <v>0</v>
      </c>
      <c r="AU416" s="17">
        <f>AU417+AU421+AU423+AU425+AU427+AU429</f>
        <v>0</v>
      </c>
      <c r="AV416" s="17">
        <f>AV417+AV421+AV423+AV425+AV427+AV429</f>
        <v>0</v>
      </c>
      <c r="AW416" s="17">
        <f t="shared" si="1549"/>
        <v>1719292.335</v>
      </c>
      <c r="AX416" s="17">
        <f t="shared" si="1550"/>
        <v>3504049.3999999999</v>
      </c>
      <c r="AY416" s="17">
        <f t="shared" si="1551"/>
        <v>1112843</v>
      </c>
      <c r="AZ416" s="17">
        <f>AZ417+AZ421+AZ423+AZ425+AZ427+AZ429</f>
        <v>0</v>
      </c>
      <c r="BA416" s="17">
        <f t="shared" si="1552"/>
        <v>1719292.335</v>
      </c>
      <c r="BB416" s="17">
        <f t="shared" si="1553"/>
        <v>3504049.3999999999</v>
      </c>
      <c r="BC416" s="17">
        <f t="shared" si="1554"/>
        <v>1112843</v>
      </c>
      <c r="BD416" s="17">
        <f>BD417+BD421+BD423+BD425+BD427+BD429+BD419</f>
        <v>22976.373</v>
      </c>
      <c r="BE416" s="17">
        <f>BE417+BE421+BE423+BE425+BE427+BE429+BE419</f>
        <v>55089.540000000001</v>
      </c>
      <c r="BF416" s="17">
        <f>BF417+BF421+BF423+BF425+BF427+BF429+BF419</f>
        <v>0</v>
      </c>
      <c r="BG416" s="17">
        <f>BG417+BG421+BG423+BG425+BG427+BG429+BG419</f>
        <v>330930.26699999999</v>
      </c>
      <c r="BH416" s="17">
        <f>BH417+BH421+BH423+BH425+BH427+BH429+BH419</f>
        <v>20594.097000000002</v>
      </c>
      <c r="BI416" s="17">
        <f>BI417+BI421+BI423+BI425+BI427+BI429+BI419</f>
        <v>0</v>
      </c>
      <c r="BJ416" s="17">
        <f>BJ417+BJ421+BJ423+BJ425+BJ427+BJ429+BJ419</f>
        <v>0</v>
      </c>
      <c r="BK416" s="17">
        <f>BK417+BK421+BK423+BK425+BK427+BK429+BK419</f>
        <v>0</v>
      </c>
      <c r="BL416" s="17">
        <f>BL417+BL421+BL423+BL425+BL427+BL429+BL419</f>
        <v>0</v>
      </c>
      <c r="BM416" s="17">
        <f>BM417+BM421+BM423+BM425+BM427+BM429+BM419</f>
        <v>0</v>
      </c>
      <c r="BN416" s="17">
        <f>BN417+BN421+BN423+BN425+BN427+BN429+BN419</f>
        <v>0</v>
      </c>
      <c r="BO416" s="17">
        <f t="shared" si="1555"/>
        <v>2128288.5149999997</v>
      </c>
      <c r="BP416" s="17">
        <f t="shared" si="1556"/>
        <v>3524643.497</v>
      </c>
      <c r="BQ416" s="17">
        <f t="shared" si="1557"/>
        <v>1112843</v>
      </c>
      <c r="BR416" s="17">
        <f>BR417+BR421+BR423+BR425+BR427+BR429+BR419</f>
        <v>-10177.532999999999</v>
      </c>
      <c r="BS416" s="17">
        <f>BS417+BS421+BS423+BS425+BS427+BS429+BS419</f>
        <v>0</v>
      </c>
      <c r="BT416" s="17">
        <f>BT417+BT421+BT423+BT425+BT427+BT429+BT419</f>
        <v>0</v>
      </c>
      <c r="BU416" s="17">
        <f t="shared" si="1558"/>
        <v>2118110.9819999998</v>
      </c>
      <c r="BV416" s="17">
        <f t="shared" si="1559"/>
        <v>3524643.497</v>
      </c>
      <c r="BW416" s="17">
        <f t="shared" si="1560"/>
        <v>1112843</v>
      </c>
      <c r="BX416" s="17">
        <f>BX417+BX421+BX423+BX425+BX427+BX429+BX419</f>
        <v>0</v>
      </c>
      <c r="BY416" s="17">
        <f>BY417+BY421+BY423+BY425+BY427+BY429+BY419</f>
        <v>10177.532999999999</v>
      </c>
      <c r="BZ416" s="17">
        <f>BZ417+BZ421+BZ423+BZ425+BZ427+BZ429+BZ419</f>
        <v>0</v>
      </c>
      <c r="CA416" s="17">
        <f>CA417+CA421+CA423+CA425+CA427+CA429+CA419</f>
        <v>0</v>
      </c>
      <c r="CB416" s="17">
        <f>CB417+CB421+CB423+CB425+CB427+CB429+CB419</f>
        <v>0</v>
      </c>
      <c r="CC416" s="17">
        <f>CC417+CC421+CC423+CC425+CC427+CC429+CC419</f>
        <v>0</v>
      </c>
      <c r="CD416" s="17">
        <f>CD417+CD421+CD423+CD425+CD427+CD429+CD419</f>
        <v>0</v>
      </c>
      <c r="CE416" s="17">
        <f>CE417+CE421+CE423+CE425+CE427+CE429+CE419</f>
        <v>0</v>
      </c>
      <c r="CF416" s="17">
        <f>CF417+CF421+CF423+CF425+CF427+CF429+CF419</f>
        <v>0</v>
      </c>
      <c r="CG416" s="17">
        <f t="shared" si="1561"/>
        <v>2128288.5149999997</v>
      </c>
      <c r="CH416" s="17">
        <f t="shared" si="1562"/>
        <v>3524643.497</v>
      </c>
      <c r="CI416" s="17">
        <f t="shared" si="1563"/>
        <v>1112843</v>
      </c>
      <c r="CJ416" s="17">
        <f>CJ417+CJ421+CJ423+CJ425+CJ427+CJ429+CJ419</f>
        <v>0</v>
      </c>
      <c r="CK416" s="32"/>
      <c r="CL416" s="32"/>
      <c r="CM416" s="1"/>
      <c r="CN416" s="1"/>
      <c r="CO416" s="1"/>
      <c r="CP416" s="1"/>
      <c r="CQ416" s="1"/>
      <c r="CR416" s="1"/>
      <c r="CS416" s="1"/>
    </row>
    <row r="417" s="1" customFormat="1">
      <c r="A417" s="30" t="s">
        <v>306</v>
      </c>
      <c r="B417" s="30" t="s">
        <v>177</v>
      </c>
      <c r="C417" s="30" t="s">
        <v>333</v>
      </c>
      <c r="D417" s="30" t="s">
        <v>371</v>
      </c>
      <c r="E417" s="30"/>
      <c r="F417" s="31" t="s">
        <v>372</v>
      </c>
      <c r="G417" s="17">
        <f>G418</f>
        <v>18873.299999999999</v>
      </c>
      <c r="H417" s="17">
        <f t="shared" ref="H417:H425" si="1741">H418</f>
        <v>186030.79999999999</v>
      </c>
      <c r="I417" s="17">
        <f>I418</f>
        <v>196501.20000000001</v>
      </c>
      <c r="J417" s="17">
        <f>J418</f>
        <v>0</v>
      </c>
      <c r="K417" s="17">
        <f>K418</f>
        <v>0</v>
      </c>
      <c r="L417" s="17">
        <f>L418</f>
        <v>0</v>
      </c>
      <c r="M417" s="17">
        <f t="shared" si="1738"/>
        <v>18873.299999999999</v>
      </c>
      <c r="N417" s="17">
        <f t="shared" si="1739"/>
        <v>186030.79999999999</v>
      </c>
      <c r="O417" s="17">
        <f t="shared" si="1740"/>
        <v>196501.20000000001</v>
      </c>
      <c r="P417" s="17">
        <f>P418</f>
        <v>0</v>
      </c>
      <c r="Q417" s="17">
        <f>Q418</f>
        <v>0</v>
      </c>
      <c r="R417" s="17">
        <f>R418</f>
        <v>0</v>
      </c>
      <c r="S417" s="17">
        <f>S418</f>
        <v>0</v>
      </c>
      <c r="T417" s="17">
        <f>T418</f>
        <v>0</v>
      </c>
      <c r="U417" s="17">
        <f>U418</f>
        <v>0</v>
      </c>
      <c r="V417" s="17">
        <f>V418</f>
        <v>0</v>
      </c>
      <c r="W417" s="17">
        <f>W418</f>
        <v>0</v>
      </c>
      <c r="X417" s="17">
        <f>X418</f>
        <v>0</v>
      </c>
      <c r="Y417" s="17">
        <f t="shared" si="1543"/>
        <v>18873.299999999999</v>
      </c>
      <c r="Z417" s="17">
        <f t="shared" si="1544"/>
        <v>186030.79999999999</v>
      </c>
      <c r="AA417" s="17">
        <f t="shared" si="1545"/>
        <v>196501.20000000001</v>
      </c>
      <c r="AB417" s="17">
        <f>AB418</f>
        <v>0</v>
      </c>
      <c r="AC417" s="17">
        <f>AC418</f>
        <v>0</v>
      </c>
      <c r="AD417" s="17">
        <f>AD418</f>
        <v>0</v>
      </c>
      <c r="AE417" s="17">
        <f t="shared" si="1546"/>
        <v>18873.299999999999</v>
      </c>
      <c r="AF417" s="17">
        <f t="shared" si="1547"/>
        <v>186030.79999999999</v>
      </c>
      <c r="AG417" s="17">
        <f t="shared" si="1548"/>
        <v>196501.20000000001</v>
      </c>
      <c r="AH417" s="17">
        <f>AH418</f>
        <v>0</v>
      </c>
      <c r="AI417" s="17">
        <f>AI418</f>
        <v>0</v>
      </c>
      <c r="AJ417" s="17">
        <f>AJ418</f>
        <v>0</v>
      </c>
      <c r="AK417" s="17">
        <f>AK418</f>
        <v>0</v>
      </c>
      <c r="AL417" s="17">
        <f>AL418</f>
        <v>0</v>
      </c>
      <c r="AM417" s="17">
        <f>AM418</f>
        <v>0</v>
      </c>
      <c r="AN417" s="17">
        <f>AN418</f>
        <v>0</v>
      </c>
      <c r="AO417" s="17">
        <f>AO418</f>
        <v>0</v>
      </c>
      <c r="AP417" s="17">
        <f>AP418</f>
        <v>0</v>
      </c>
      <c r="AQ417" s="17">
        <f>AQ418</f>
        <v>0</v>
      </c>
      <c r="AR417" s="17">
        <f>AR418</f>
        <v>0</v>
      </c>
      <c r="AS417" s="17">
        <f>AS418</f>
        <v>0</v>
      </c>
      <c r="AT417" s="17">
        <f>AT418</f>
        <v>0</v>
      </c>
      <c r="AU417" s="17">
        <f>AU418</f>
        <v>0</v>
      </c>
      <c r="AV417" s="17">
        <f>AV418</f>
        <v>0</v>
      </c>
      <c r="AW417" s="17">
        <f t="shared" si="1549"/>
        <v>18873.299999999999</v>
      </c>
      <c r="AX417" s="17">
        <f t="shared" si="1550"/>
        <v>186030.79999999999</v>
      </c>
      <c r="AY417" s="17">
        <f t="shared" si="1551"/>
        <v>196501.20000000001</v>
      </c>
      <c r="AZ417" s="17">
        <f>AZ418</f>
        <v>0</v>
      </c>
      <c r="BA417" s="17">
        <f t="shared" si="1552"/>
        <v>18873.299999999999</v>
      </c>
      <c r="BB417" s="17">
        <f t="shared" si="1553"/>
        <v>186030.79999999999</v>
      </c>
      <c r="BC417" s="17">
        <f t="shared" si="1554"/>
        <v>196501.20000000001</v>
      </c>
      <c r="BD417" s="17">
        <f>BD418</f>
        <v>0</v>
      </c>
      <c r="BE417" s="17">
        <f>BE418</f>
        <v>0</v>
      </c>
      <c r="BF417" s="17">
        <f>BF418</f>
        <v>0</v>
      </c>
      <c r="BG417" s="17">
        <f>BG418</f>
        <v>0</v>
      </c>
      <c r="BH417" s="17">
        <f>BH418</f>
        <v>0</v>
      </c>
      <c r="BI417" s="17">
        <f>BI418</f>
        <v>0</v>
      </c>
      <c r="BJ417" s="17">
        <f>BJ418</f>
        <v>0</v>
      </c>
      <c r="BK417" s="17">
        <f>BK418</f>
        <v>0</v>
      </c>
      <c r="BL417" s="17">
        <f>BL418</f>
        <v>0</v>
      </c>
      <c r="BM417" s="17">
        <f>BM418</f>
        <v>0</v>
      </c>
      <c r="BN417" s="17">
        <f>BN418</f>
        <v>0</v>
      </c>
      <c r="BO417" s="17">
        <f t="shared" si="1555"/>
        <v>18873.299999999999</v>
      </c>
      <c r="BP417" s="17">
        <f t="shared" si="1556"/>
        <v>186030.79999999999</v>
      </c>
      <c r="BQ417" s="17">
        <f t="shared" si="1557"/>
        <v>196501.20000000001</v>
      </c>
      <c r="BR417" s="17">
        <f>BR418</f>
        <v>0</v>
      </c>
      <c r="BS417" s="17">
        <f>BS418</f>
        <v>0</v>
      </c>
      <c r="BT417" s="17">
        <f>BT418</f>
        <v>0</v>
      </c>
      <c r="BU417" s="17">
        <f t="shared" si="1558"/>
        <v>18873.299999999999</v>
      </c>
      <c r="BV417" s="17">
        <f t="shared" si="1559"/>
        <v>186030.79999999999</v>
      </c>
      <c r="BW417" s="17">
        <f t="shared" si="1560"/>
        <v>196501.20000000001</v>
      </c>
      <c r="BX417" s="17">
        <f>BX418</f>
        <v>0</v>
      </c>
      <c r="BY417" s="17">
        <f>BY418</f>
        <v>0</v>
      </c>
      <c r="BZ417" s="17">
        <f>BZ418</f>
        <v>0</v>
      </c>
      <c r="CA417" s="17">
        <f>CA418</f>
        <v>0</v>
      </c>
      <c r="CB417" s="17">
        <f>CB418</f>
        <v>0</v>
      </c>
      <c r="CC417" s="17">
        <f>CC418</f>
        <v>0</v>
      </c>
      <c r="CD417" s="17">
        <f>CD418</f>
        <v>0</v>
      </c>
      <c r="CE417" s="17">
        <f>CE418</f>
        <v>0</v>
      </c>
      <c r="CF417" s="17">
        <f>CF418</f>
        <v>0</v>
      </c>
      <c r="CG417" s="17">
        <f t="shared" si="1561"/>
        <v>18873.299999999999</v>
      </c>
      <c r="CH417" s="17">
        <f t="shared" si="1562"/>
        <v>186030.79999999999</v>
      </c>
      <c r="CI417" s="17">
        <f t="shared" si="1563"/>
        <v>196501.20000000001</v>
      </c>
      <c r="CJ417" s="17">
        <f>CJ418</f>
        <v>0</v>
      </c>
      <c r="CK417" s="32"/>
      <c r="CL417" s="32"/>
      <c r="CM417" s="1"/>
      <c r="CN417" s="1"/>
      <c r="CO417" s="1"/>
      <c r="CP417" s="1"/>
      <c r="CQ417" s="1"/>
      <c r="CR417" s="1"/>
      <c r="CS417" s="1"/>
    </row>
    <row r="418" s="1" customFormat="1">
      <c r="A418" s="30" t="s">
        <v>306</v>
      </c>
      <c r="B418" s="30" t="s">
        <v>177</v>
      </c>
      <c r="C418" s="30" t="s">
        <v>333</v>
      </c>
      <c r="D418" s="30" t="s">
        <v>371</v>
      </c>
      <c r="E418" s="30" t="s">
        <v>140</v>
      </c>
      <c r="F418" s="31" t="s">
        <v>141</v>
      </c>
      <c r="G418" s="17">
        <v>18873.299999999999</v>
      </c>
      <c r="H418" s="17">
        <v>186030.79999999999</v>
      </c>
      <c r="I418" s="17">
        <v>196501.20000000001</v>
      </c>
      <c r="J418" s="17"/>
      <c r="K418" s="17"/>
      <c r="L418" s="17"/>
      <c r="M418" s="17">
        <f t="shared" si="1738"/>
        <v>18873.299999999999</v>
      </c>
      <c r="N418" s="17">
        <f t="shared" si="1739"/>
        <v>186030.79999999999</v>
      </c>
      <c r="O418" s="17">
        <f t="shared" si="1740"/>
        <v>196501.20000000001</v>
      </c>
      <c r="P418" s="17"/>
      <c r="Q418" s="17"/>
      <c r="R418" s="17"/>
      <c r="S418" s="17"/>
      <c r="T418" s="17"/>
      <c r="U418" s="17"/>
      <c r="V418" s="17"/>
      <c r="W418" s="17"/>
      <c r="X418" s="17"/>
      <c r="Y418" s="17">
        <f t="shared" si="1543"/>
        <v>18873.299999999999</v>
      </c>
      <c r="Z418" s="17">
        <f t="shared" si="1544"/>
        <v>186030.79999999999</v>
      </c>
      <c r="AA418" s="17">
        <f t="shared" si="1545"/>
        <v>196501.20000000001</v>
      </c>
      <c r="AB418" s="17"/>
      <c r="AC418" s="17"/>
      <c r="AD418" s="17"/>
      <c r="AE418" s="17">
        <f t="shared" si="1546"/>
        <v>18873.299999999999</v>
      </c>
      <c r="AF418" s="17">
        <f t="shared" si="1547"/>
        <v>186030.79999999999</v>
      </c>
      <c r="AG418" s="17">
        <f t="shared" si="1548"/>
        <v>196501.20000000001</v>
      </c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>
        <f t="shared" si="1549"/>
        <v>18873.299999999999</v>
      </c>
      <c r="AX418" s="17">
        <f t="shared" si="1550"/>
        <v>186030.79999999999</v>
      </c>
      <c r="AY418" s="17">
        <f t="shared" si="1551"/>
        <v>196501.20000000001</v>
      </c>
      <c r="AZ418" s="17"/>
      <c r="BA418" s="17">
        <f t="shared" si="1552"/>
        <v>18873.299999999999</v>
      </c>
      <c r="BB418" s="17">
        <f t="shared" si="1553"/>
        <v>186030.79999999999</v>
      </c>
      <c r="BC418" s="17">
        <f t="shared" si="1554"/>
        <v>196501.20000000001</v>
      </c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>
        <f t="shared" si="1555"/>
        <v>18873.299999999999</v>
      </c>
      <c r="BP418" s="17">
        <f t="shared" si="1556"/>
        <v>186030.79999999999</v>
      </c>
      <c r="BQ418" s="17">
        <f t="shared" si="1557"/>
        <v>196501.20000000001</v>
      </c>
      <c r="BR418" s="17"/>
      <c r="BS418" s="17"/>
      <c r="BT418" s="17"/>
      <c r="BU418" s="17">
        <f t="shared" si="1558"/>
        <v>18873.299999999999</v>
      </c>
      <c r="BV418" s="17">
        <f t="shared" si="1559"/>
        <v>186030.79999999999</v>
      </c>
      <c r="BW418" s="17">
        <f t="shared" si="1560"/>
        <v>196501.20000000001</v>
      </c>
      <c r="BX418" s="17"/>
      <c r="BY418" s="17"/>
      <c r="BZ418" s="17"/>
      <c r="CA418" s="17"/>
      <c r="CB418" s="17"/>
      <c r="CC418" s="17"/>
      <c r="CD418" s="17"/>
      <c r="CE418" s="17"/>
      <c r="CF418" s="17"/>
      <c r="CG418" s="17">
        <f t="shared" si="1561"/>
        <v>18873.299999999999</v>
      </c>
      <c r="CH418" s="17">
        <f t="shared" si="1562"/>
        <v>186030.79999999999</v>
      </c>
      <c r="CI418" s="17">
        <f t="shared" si="1563"/>
        <v>196501.20000000001</v>
      </c>
      <c r="CJ418" s="17"/>
      <c r="CK418" s="32"/>
      <c r="CL418" s="32"/>
      <c r="CM418" s="1"/>
      <c r="CN418" s="1"/>
      <c r="CO418" s="1"/>
      <c r="CP418" s="1"/>
      <c r="CQ418" s="1"/>
      <c r="CR418" s="1"/>
      <c r="CS418" s="1"/>
    </row>
    <row r="419" s="1" customFormat="1">
      <c r="A419" s="30" t="s">
        <v>306</v>
      </c>
      <c r="B419" s="30" t="s">
        <v>177</v>
      </c>
      <c r="C419" s="30" t="s">
        <v>333</v>
      </c>
      <c r="D419" s="30" t="s">
        <v>326</v>
      </c>
      <c r="E419" s="30"/>
      <c r="F419" s="31" t="s">
        <v>327</v>
      </c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>
        <f>BD420</f>
        <v>10177.532999999999</v>
      </c>
      <c r="BE419" s="17">
        <f>BE420</f>
        <v>0</v>
      </c>
      <c r="BF419" s="17">
        <f>BF420</f>
        <v>0</v>
      </c>
      <c r="BG419" s="17">
        <f>BG420</f>
        <v>0</v>
      </c>
      <c r="BH419" s="17">
        <f>BH420</f>
        <v>0</v>
      </c>
      <c r="BI419" s="17">
        <f>BI420</f>
        <v>0</v>
      </c>
      <c r="BJ419" s="17">
        <f>BJ420</f>
        <v>0</v>
      </c>
      <c r="BK419" s="17">
        <f>BK420</f>
        <v>0</v>
      </c>
      <c r="BL419" s="17">
        <f>BL420</f>
        <v>0</v>
      </c>
      <c r="BM419" s="17">
        <f>BM420</f>
        <v>0</v>
      </c>
      <c r="BN419" s="17">
        <f>BN420</f>
        <v>0</v>
      </c>
      <c r="BO419" s="17">
        <f t="shared" si="1555"/>
        <v>10177.532999999999</v>
      </c>
      <c r="BP419" s="17">
        <f t="shared" si="1556"/>
        <v>0</v>
      </c>
      <c r="BQ419" s="17">
        <f t="shared" si="1557"/>
        <v>0</v>
      </c>
      <c r="BR419" s="17">
        <f>BR420</f>
        <v>-10177.532999999999</v>
      </c>
      <c r="BS419" s="17">
        <f>BS420</f>
        <v>0</v>
      </c>
      <c r="BT419" s="17">
        <f>BT420</f>
        <v>0</v>
      </c>
      <c r="BU419" s="17">
        <f t="shared" si="1558"/>
        <v>0</v>
      </c>
      <c r="BV419" s="17">
        <f t="shared" si="1559"/>
        <v>0</v>
      </c>
      <c r="BW419" s="17">
        <f t="shared" si="1560"/>
        <v>0</v>
      </c>
      <c r="BX419" s="17">
        <f>BX420</f>
        <v>0</v>
      </c>
      <c r="BY419" s="17">
        <f>BY420</f>
        <v>10177.532999999999</v>
      </c>
      <c r="BZ419" s="17">
        <f>BZ420</f>
        <v>0</v>
      </c>
      <c r="CA419" s="17">
        <f>CA420</f>
        <v>0</v>
      </c>
      <c r="CB419" s="17">
        <f>CB420</f>
        <v>0</v>
      </c>
      <c r="CC419" s="17">
        <f>CC420</f>
        <v>0</v>
      </c>
      <c r="CD419" s="17">
        <f>CD420</f>
        <v>0</v>
      </c>
      <c r="CE419" s="17">
        <f>CE420</f>
        <v>0</v>
      </c>
      <c r="CF419" s="17">
        <f>CF420</f>
        <v>0</v>
      </c>
      <c r="CG419" s="17">
        <f t="shared" si="1561"/>
        <v>10177.532999999999</v>
      </c>
      <c r="CH419" s="17">
        <f t="shared" si="1562"/>
        <v>0</v>
      </c>
      <c r="CI419" s="17">
        <f t="shared" si="1563"/>
        <v>0</v>
      </c>
      <c r="CJ419" s="17">
        <f>CJ420</f>
        <v>0</v>
      </c>
      <c r="CK419" s="32"/>
      <c r="CL419" s="32"/>
      <c r="CM419" s="1"/>
      <c r="CN419" s="1"/>
      <c r="CO419" s="1"/>
      <c r="CP419" s="1"/>
      <c r="CQ419" s="1"/>
      <c r="CR419" s="1"/>
      <c r="CS419" s="1"/>
    </row>
    <row r="420" s="1" customFormat="1">
      <c r="A420" s="30" t="s">
        <v>306</v>
      </c>
      <c r="B420" s="30" t="s">
        <v>177</v>
      </c>
      <c r="C420" s="30" t="s">
        <v>333</v>
      </c>
      <c r="D420" s="30" t="s">
        <v>326</v>
      </c>
      <c r="E420" s="30" t="s">
        <v>140</v>
      </c>
      <c r="F420" s="31" t="s">
        <v>141</v>
      </c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>
        <v>10177.532999999999</v>
      </c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>
        <f t="shared" si="1555"/>
        <v>10177.532999999999</v>
      </c>
      <c r="BP420" s="17">
        <f t="shared" si="1556"/>
        <v>0</v>
      </c>
      <c r="BQ420" s="17">
        <f t="shared" si="1557"/>
        <v>0</v>
      </c>
      <c r="BR420" s="17">
        <v>-10177.532999999999</v>
      </c>
      <c r="BS420" s="17"/>
      <c r="BT420" s="17"/>
      <c r="BU420" s="17">
        <f t="shared" si="1558"/>
        <v>0</v>
      </c>
      <c r="BV420" s="17">
        <f t="shared" si="1559"/>
        <v>0</v>
      </c>
      <c r="BW420" s="17">
        <f t="shared" si="1560"/>
        <v>0</v>
      </c>
      <c r="BX420" s="17"/>
      <c r="BY420" s="17">
        <v>10177.532999999999</v>
      </c>
      <c r="BZ420" s="17"/>
      <c r="CA420" s="17"/>
      <c r="CB420" s="17"/>
      <c r="CC420" s="17"/>
      <c r="CD420" s="17"/>
      <c r="CE420" s="17"/>
      <c r="CF420" s="17"/>
      <c r="CG420" s="17">
        <f t="shared" si="1561"/>
        <v>10177.532999999999</v>
      </c>
      <c r="CH420" s="17">
        <f t="shared" si="1562"/>
        <v>0</v>
      </c>
      <c r="CI420" s="17">
        <f t="shared" si="1563"/>
        <v>0</v>
      </c>
      <c r="CJ420" s="17"/>
      <c r="CK420" s="32"/>
      <c r="CL420" s="32"/>
      <c r="CM420" s="1"/>
      <c r="CN420" s="1"/>
      <c r="CO420" s="1"/>
      <c r="CP420" s="1"/>
      <c r="CQ420" s="1"/>
      <c r="CR420" s="1"/>
      <c r="CS420" s="1"/>
    </row>
    <row r="421" s="1" customFormat="1">
      <c r="A421" s="30" t="s">
        <v>306</v>
      </c>
      <c r="B421" s="30" t="s">
        <v>177</v>
      </c>
      <c r="C421" s="30" t="s">
        <v>333</v>
      </c>
      <c r="D421" s="30" t="s">
        <v>328</v>
      </c>
      <c r="E421" s="30"/>
      <c r="F421" s="31" t="s">
        <v>223</v>
      </c>
      <c r="G421" s="17">
        <f>G422</f>
        <v>57.600000000000001</v>
      </c>
      <c r="H421" s="17">
        <f t="shared" si="1741"/>
        <v>57.600000000000001</v>
      </c>
      <c r="I421" s="17">
        <f>I422</f>
        <v>57.600000000000001</v>
      </c>
      <c r="J421" s="17">
        <f>J422</f>
        <v>0</v>
      </c>
      <c r="K421" s="17">
        <f>K422</f>
        <v>0</v>
      </c>
      <c r="L421" s="17">
        <f>L422</f>
        <v>0</v>
      </c>
      <c r="M421" s="17">
        <f t="shared" si="1738"/>
        <v>57.600000000000001</v>
      </c>
      <c r="N421" s="17">
        <f t="shared" si="1739"/>
        <v>57.600000000000001</v>
      </c>
      <c r="O421" s="17">
        <f t="shared" si="1740"/>
        <v>57.600000000000001</v>
      </c>
      <c r="P421" s="17">
        <f>P422</f>
        <v>0</v>
      </c>
      <c r="Q421" s="17">
        <f>Q422</f>
        <v>0</v>
      </c>
      <c r="R421" s="17">
        <f>R422</f>
        <v>0</v>
      </c>
      <c r="S421" s="17">
        <f>S422</f>
        <v>0</v>
      </c>
      <c r="T421" s="17">
        <f>T422</f>
        <v>0</v>
      </c>
      <c r="U421" s="17">
        <f>U422</f>
        <v>0</v>
      </c>
      <c r="V421" s="17">
        <f>V422</f>
        <v>0</v>
      </c>
      <c r="W421" s="17">
        <f>W422</f>
        <v>0</v>
      </c>
      <c r="X421" s="17">
        <f>X422</f>
        <v>0</v>
      </c>
      <c r="Y421" s="17">
        <f t="shared" si="1543"/>
        <v>57.600000000000001</v>
      </c>
      <c r="Z421" s="17">
        <f t="shared" si="1544"/>
        <v>57.600000000000001</v>
      </c>
      <c r="AA421" s="17">
        <f t="shared" si="1545"/>
        <v>57.600000000000001</v>
      </c>
      <c r="AB421" s="17">
        <f>AB422</f>
        <v>0</v>
      </c>
      <c r="AC421" s="17">
        <f>AC422</f>
        <v>0</v>
      </c>
      <c r="AD421" s="17">
        <f>AD422</f>
        <v>0</v>
      </c>
      <c r="AE421" s="17">
        <f t="shared" si="1546"/>
        <v>57.600000000000001</v>
      </c>
      <c r="AF421" s="17">
        <f t="shared" si="1547"/>
        <v>57.600000000000001</v>
      </c>
      <c r="AG421" s="17">
        <f t="shared" si="1548"/>
        <v>57.600000000000001</v>
      </c>
      <c r="AH421" s="17">
        <f>AH422</f>
        <v>0</v>
      </c>
      <c r="AI421" s="17">
        <f>AI422</f>
        <v>0</v>
      </c>
      <c r="AJ421" s="17">
        <f>AJ422</f>
        <v>0</v>
      </c>
      <c r="AK421" s="17">
        <f>AK422</f>
        <v>0</v>
      </c>
      <c r="AL421" s="17">
        <f>AL422</f>
        <v>0</v>
      </c>
      <c r="AM421" s="17">
        <f>AM422</f>
        <v>0</v>
      </c>
      <c r="AN421" s="17">
        <f>AN422</f>
        <v>0</v>
      </c>
      <c r="AO421" s="17">
        <f>AO422</f>
        <v>0</v>
      </c>
      <c r="AP421" s="17">
        <f>AP422</f>
        <v>0</v>
      </c>
      <c r="AQ421" s="17">
        <f>AQ422</f>
        <v>0</v>
      </c>
      <c r="AR421" s="17">
        <f>AR422</f>
        <v>0</v>
      </c>
      <c r="AS421" s="17">
        <f>AS422</f>
        <v>0</v>
      </c>
      <c r="AT421" s="17">
        <f>AT422</f>
        <v>0</v>
      </c>
      <c r="AU421" s="17">
        <f>AU422</f>
        <v>0</v>
      </c>
      <c r="AV421" s="17">
        <f>AV422</f>
        <v>0</v>
      </c>
      <c r="AW421" s="17">
        <f t="shared" si="1549"/>
        <v>57.600000000000001</v>
      </c>
      <c r="AX421" s="17">
        <f t="shared" si="1550"/>
        <v>57.600000000000001</v>
      </c>
      <c r="AY421" s="17">
        <f t="shared" si="1551"/>
        <v>57.600000000000001</v>
      </c>
      <c r="AZ421" s="17">
        <f>AZ422</f>
        <v>0</v>
      </c>
      <c r="BA421" s="17">
        <f t="shared" si="1552"/>
        <v>57.600000000000001</v>
      </c>
      <c r="BB421" s="17">
        <f t="shared" si="1553"/>
        <v>57.600000000000001</v>
      </c>
      <c r="BC421" s="17">
        <f t="shared" si="1554"/>
        <v>57.600000000000001</v>
      </c>
      <c r="BD421" s="17">
        <f>BD422</f>
        <v>0</v>
      </c>
      <c r="BE421" s="17">
        <f>BE422</f>
        <v>0</v>
      </c>
      <c r="BF421" s="17">
        <f>BF422</f>
        <v>0</v>
      </c>
      <c r="BG421" s="17">
        <f>BG422</f>
        <v>0</v>
      </c>
      <c r="BH421" s="17">
        <f>BH422</f>
        <v>0</v>
      </c>
      <c r="BI421" s="17">
        <f>BI422</f>
        <v>0</v>
      </c>
      <c r="BJ421" s="17">
        <f>BJ422</f>
        <v>0</v>
      </c>
      <c r="BK421" s="17">
        <f>BK422</f>
        <v>0</v>
      </c>
      <c r="BL421" s="17">
        <f>BL422</f>
        <v>0</v>
      </c>
      <c r="BM421" s="17">
        <f>BM422</f>
        <v>0</v>
      </c>
      <c r="BN421" s="17">
        <f>BN422</f>
        <v>0</v>
      </c>
      <c r="BO421" s="17">
        <f t="shared" si="1555"/>
        <v>57.600000000000001</v>
      </c>
      <c r="BP421" s="17">
        <f t="shared" si="1556"/>
        <v>57.600000000000001</v>
      </c>
      <c r="BQ421" s="17">
        <f t="shared" si="1557"/>
        <v>57.600000000000001</v>
      </c>
      <c r="BR421" s="17">
        <f>BR422</f>
        <v>0</v>
      </c>
      <c r="BS421" s="17">
        <f>BS422</f>
        <v>0</v>
      </c>
      <c r="BT421" s="17">
        <f>BT422</f>
        <v>0</v>
      </c>
      <c r="BU421" s="17">
        <f t="shared" si="1558"/>
        <v>57.600000000000001</v>
      </c>
      <c r="BV421" s="17">
        <f t="shared" si="1559"/>
        <v>57.600000000000001</v>
      </c>
      <c r="BW421" s="17">
        <f t="shared" si="1560"/>
        <v>57.600000000000001</v>
      </c>
      <c r="BX421" s="17">
        <f>BX422</f>
        <v>0</v>
      </c>
      <c r="BY421" s="17">
        <f>BY422</f>
        <v>0</v>
      </c>
      <c r="BZ421" s="17">
        <f>BZ422</f>
        <v>0</v>
      </c>
      <c r="CA421" s="17">
        <f>CA422</f>
        <v>0</v>
      </c>
      <c r="CB421" s="17">
        <f>CB422</f>
        <v>0</v>
      </c>
      <c r="CC421" s="17">
        <f>CC422</f>
        <v>0</v>
      </c>
      <c r="CD421" s="17">
        <f>CD422</f>
        <v>0</v>
      </c>
      <c r="CE421" s="17">
        <f>CE422</f>
        <v>0</v>
      </c>
      <c r="CF421" s="17">
        <f>CF422</f>
        <v>0</v>
      </c>
      <c r="CG421" s="17">
        <f t="shared" si="1561"/>
        <v>57.600000000000001</v>
      </c>
      <c r="CH421" s="17">
        <f t="shared" si="1562"/>
        <v>57.600000000000001</v>
      </c>
      <c r="CI421" s="17">
        <f t="shared" si="1563"/>
        <v>57.600000000000001</v>
      </c>
      <c r="CJ421" s="17">
        <f>CJ422</f>
        <v>0</v>
      </c>
      <c r="CK421" s="32"/>
      <c r="CL421" s="32"/>
      <c r="CM421" s="1"/>
      <c r="CN421" s="1"/>
      <c r="CO421" s="1"/>
      <c r="CP421" s="1"/>
      <c r="CQ421" s="1"/>
      <c r="CR421" s="1"/>
      <c r="CS421" s="1"/>
    </row>
    <row r="422" s="1" customFormat="1">
      <c r="A422" s="30" t="s">
        <v>306</v>
      </c>
      <c r="B422" s="30" t="s">
        <v>177</v>
      </c>
      <c r="C422" s="30" t="s">
        <v>333</v>
      </c>
      <c r="D422" s="30" t="s">
        <v>328</v>
      </c>
      <c r="E422" s="30" t="s">
        <v>140</v>
      </c>
      <c r="F422" s="31" t="s">
        <v>141</v>
      </c>
      <c r="G422" s="17">
        <v>57.600000000000001</v>
      </c>
      <c r="H422" s="17">
        <v>57.600000000000001</v>
      </c>
      <c r="I422" s="17">
        <v>57.600000000000001</v>
      </c>
      <c r="J422" s="17"/>
      <c r="K422" s="17"/>
      <c r="L422" s="17"/>
      <c r="M422" s="17">
        <f t="shared" si="1738"/>
        <v>57.600000000000001</v>
      </c>
      <c r="N422" s="17">
        <f t="shared" si="1739"/>
        <v>57.600000000000001</v>
      </c>
      <c r="O422" s="17">
        <f t="shared" si="1740"/>
        <v>57.600000000000001</v>
      </c>
      <c r="P422" s="17"/>
      <c r="Q422" s="17"/>
      <c r="R422" s="17"/>
      <c r="S422" s="17"/>
      <c r="T422" s="17"/>
      <c r="U422" s="17"/>
      <c r="V422" s="17"/>
      <c r="W422" s="17"/>
      <c r="X422" s="17"/>
      <c r="Y422" s="17">
        <f t="shared" si="1543"/>
        <v>57.600000000000001</v>
      </c>
      <c r="Z422" s="17">
        <f t="shared" si="1544"/>
        <v>57.600000000000001</v>
      </c>
      <c r="AA422" s="17">
        <f t="shared" si="1545"/>
        <v>57.600000000000001</v>
      </c>
      <c r="AB422" s="17"/>
      <c r="AC422" s="17"/>
      <c r="AD422" s="17"/>
      <c r="AE422" s="17">
        <f t="shared" si="1546"/>
        <v>57.600000000000001</v>
      </c>
      <c r="AF422" s="17">
        <f t="shared" si="1547"/>
        <v>57.600000000000001</v>
      </c>
      <c r="AG422" s="17">
        <f t="shared" si="1548"/>
        <v>57.600000000000001</v>
      </c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>
        <f t="shared" si="1549"/>
        <v>57.600000000000001</v>
      </c>
      <c r="AX422" s="17">
        <f t="shared" si="1550"/>
        <v>57.600000000000001</v>
      </c>
      <c r="AY422" s="17">
        <f t="shared" si="1551"/>
        <v>57.600000000000001</v>
      </c>
      <c r="AZ422" s="17"/>
      <c r="BA422" s="17">
        <f t="shared" si="1552"/>
        <v>57.600000000000001</v>
      </c>
      <c r="BB422" s="17">
        <f t="shared" si="1553"/>
        <v>57.600000000000001</v>
      </c>
      <c r="BC422" s="17">
        <f t="shared" si="1554"/>
        <v>57.600000000000001</v>
      </c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>
        <f t="shared" si="1555"/>
        <v>57.600000000000001</v>
      </c>
      <c r="BP422" s="17">
        <f t="shared" si="1556"/>
        <v>57.600000000000001</v>
      </c>
      <c r="BQ422" s="17">
        <f t="shared" si="1557"/>
        <v>57.600000000000001</v>
      </c>
      <c r="BR422" s="17"/>
      <c r="BS422" s="17"/>
      <c r="BT422" s="17"/>
      <c r="BU422" s="17">
        <f t="shared" si="1558"/>
        <v>57.600000000000001</v>
      </c>
      <c r="BV422" s="17">
        <f t="shared" si="1559"/>
        <v>57.600000000000001</v>
      </c>
      <c r="BW422" s="17">
        <f t="shared" si="1560"/>
        <v>57.600000000000001</v>
      </c>
      <c r="BX422" s="17"/>
      <c r="BY422" s="17"/>
      <c r="BZ422" s="17"/>
      <c r="CA422" s="17"/>
      <c r="CB422" s="17"/>
      <c r="CC422" s="17"/>
      <c r="CD422" s="17"/>
      <c r="CE422" s="17"/>
      <c r="CF422" s="17"/>
      <c r="CG422" s="17">
        <f t="shared" si="1561"/>
        <v>57.600000000000001</v>
      </c>
      <c r="CH422" s="17">
        <f t="shared" si="1562"/>
        <v>57.600000000000001</v>
      </c>
      <c r="CI422" s="17">
        <f t="shared" si="1563"/>
        <v>57.600000000000001</v>
      </c>
      <c r="CJ422" s="17"/>
      <c r="CK422" s="32"/>
      <c r="CL422" s="32"/>
      <c r="CM422" s="1"/>
      <c r="CN422" s="1"/>
      <c r="CO422" s="1"/>
      <c r="CP422" s="1"/>
      <c r="CQ422" s="1"/>
      <c r="CR422" s="1"/>
      <c r="CS422" s="1"/>
    </row>
    <row r="423" s="1" customFormat="1">
      <c r="A423" s="30" t="s">
        <v>306</v>
      </c>
      <c r="B423" s="30" t="s">
        <v>177</v>
      </c>
      <c r="C423" s="30" t="s">
        <v>333</v>
      </c>
      <c r="D423" s="30" t="s">
        <v>329</v>
      </c>
      <c r="E423" s="30"/>
      <c r="F423" s="31" t="s">
        <v>330</v>
      </c>
      <c r="G423" s="17">
        <f>G424</f>
        <v>305078.40000000002</v>
      </c>
      <c r="H423" s="17">
        <f t="shared" si="1741"/>
        <v>829101.09999999998</v>
      </c>
      <c r="I423" s="17">
        <f>I424</f>
        <v>916284.19999999995</v>
      </c>
      <c r="J423" s="17">
        <f>J424</f>
        <v>0</v>
      </c>
      <c r="K423" s="17">
        <f>K424</f>
        <v>0</v>
      </c>
      <c r="L423" s="17">
        <f>L424</f>
        <v>0</v>
      </c>
      <c r="M423" s="17">
        <f t="shared" si="1738"/>
        <v>305078.40000000002</v>
      </c>
      <c r="N423" s="17">
        <f t="shared" si="1739"/>
        <v>829101.09999999998</v>
      </c>
      <c r="O423" s="17">
        <f t="shared" si="1740"/>
        <v>916284.19999999995</v>
      </c>
      <c r="P423" s="17">
        <f>P424</f>
        <v>0</v>
      </c>
      <c r="Q423" s="17">
        <f>Q424</f>
        <v>0</v>
      </c>
      <c r="R423" s="17">
        <f>R424</f>
        <v>53816.599000000002</v>
      </c>
      <c r="S423" s="17">
        <f>S424</f>
        <v>90859.245999999999</v>
      </c>
      <c r="T423" s="17">
        <f>T424</f>
        <v>0</v>
      </c>
      <c r="U423" s="17">
        <f>U424</f>
        <v>-55854</v>
      </c>
      <c r="V423" s="17">
        <f>V424</f>
        <v>0</v>
      </c>
      <c r="W423" s="17">
        <f>W424</f>
        <v>0</v>
      </c>
      <c r="X423" s="17">
        <f>X424</f>
        <v>0</v>
      </c>
      <c r="Y423" s="17">
        <f t="shared" si="1543"/>
        <v>449754.245</v>
      </c>
      <c r="Z423" s="17">
        <f t="shared" si="1544"/>
        <v>773247.09999999998</v>
      </c>
      <c r="AA423" s="17">
        <f t="shared" si="1545"/>
        <v>916284.19999999995</v>
      </c>
      <c r="AB423" s="17">
        <f>AB424</f>
        <v>0</v>
      </c>
      <c r="AC423" s="17">
        <f>AC424</f>
        <v>0</v>
      </c>
      <c r="AD423" s="17">
        <f>AD424</f>
        <v>0</v>
      </c>
      <c r="AE423" s="17">
        <f t="shared" si="1546"/>
        <v>449754.245</v>
      </c>
      <c r="AF423" s="17">
        <f t="shared" si="1547"/>
        <v>773247.09999999998</v>
      </c>
      <c r="AG423" s="17">
        <f t="shared" si="1548"/>
        <v>916284.19999999995</v>
      </c>
      <c r="AH423" s="17">
        <f>AH424</f>
        <v>530217.79099999997</v>
      </c>
      <c r="AI423" s="17">
        <f>AI424</f>
        <v>0</v>
      </c>
      <c r="AJ423" s="17">
        <f>AJ424</f>
        <v>0</v>
      </c>
      <c r="AK423" s="17">
        <f>AK424</f>
        <v>0</v>
      </c>
      <c r="AL423" s="17">
        <f>AL424</f>
        <v>0</v>
      </c>
      <c r="AM423" s="17">
        <f>AM424</f>
        <v>0</v>
      </c>
      <c r="AN423" s="17">
        <f>AN424</f>
        <v>0</v>
      </c>
      <c r="AO423" s="17">
        <f>AO424</f>
        <v>0</v>
      </c>
      <c r="AP423" s="17">
        <f>AP424</f>
        <v>0</v>
      </c>
      <c r="AQ423" s="17">
        <f>AQ424</f>
        <v>0</v>
      </c>
      <c r="AR423" s="17">
        <f>AR424</f>
        <v>0</v>
      </c>
      <c r="AS423" s="17">
        <f>AS424</f>
        <v>0</v>
      </c>
      <c r="AT423" s="17">
        <f>AT424</f>
        <v>0</v>
      </c>
      <c r="AU423" s="17">
        <f>AU424</f>
        <v>0</v>
      </c>
      <c r="AV423" s="17">
        <f>AV424</f>
        <v>0</v>
      </c>
      <c r="AW423" s="17">
        <f t="shared" si="1549"/>
        <v>979972.03599999996</v>
      </c>
      <c r="AX423" s="17">
        <f t="shared" si="1550"/>
        <v>773247.09999999998</v>
      </c>
      <c r="AY423" s="17">
        <f t="shared" si="1551"/>
        <v>916284.19999999995</v>
      </c>
      <c r="AZ423" s="17">
        <f>AZ424</f>
        <v>0</v>
      </c>
      <c r="BA423" s="17">
        <f t="shared" si="1552"/>
        <v>979972.03599999996</v>
      </c>
      <c r="BB423" s="17">
        <f t="shared" si="1553"/>
        <v>773247.09999999998</v>
      </c>
      <c r="BC423" s="17">
        <f t="shared" si="1554"/>
        <v>916284.19999999995</v>
      </c>
      <c r="BD423" s="17">
        <f>BD424</f>
        <v>12798.84</v>
      </c>
      <c r="BE423" s="17">
        <f>BE424</f>
        <v>55089.540000000001</v>
      </c>
      <c r="BF423" s="17">
        <f>BF424</f>
        <v>0</v>
      </c>
      <c r="BG423" s="17">
        <f>BG424</f>
        <v>330930.26699999999</v>
      </c>
      <c r="BH423" s="17">
        <f>BH424</f>
        <v>20594.097000000002</v>
      </c>
      <c r="BI423" s="17">
        <f>BI424</f>
        <v>0</v>
      </c>
      <c r="BJ423" s="17">
        <f>BJ424</f>
        <v>0</v>
      </c>
      <c r="BK423" s="17">
        <f>BK424</f>
        <v>0</v>
      </c>
      <c r="BL423" s="17">
        <f>BL424</f>
        <v>0</v>
      </c>
      <c r="BM423" s="17">
        <f>BM424</f>
        <v>0</v>
      </c>
      <c r="BN423" s="17">
        <f>BN424</f>
        <v>0</v>
      </c>
      <c r="BO423" s="17">
        <f t="shared" si="1555"/>
        <v>1378790.683</v>
      </c>
      <c r="BP423" s="17">
        <f t="shared" si="1556"/>
        <v>793841.19699999993</v>
      </c>
      <c r="BQ423" s="17">
        <f t="shared" si="1557"/>
        <v>916284.19999999995</v>
      </c>
      <c r="BR423" s="17">
        <f>BR424</f>
        <v>0</v>
      </c>
      <c r="BS423" s="17">
        <f>BS424</f>
        <v>0</v>
      </c>
      <c r="BT423" s="17">
        <f>BT424</f>
        <v>0</v>
      </c>
      <c r="BU423" s="17">
        <f t="shared" si="1558"/>
        <v>1378790.683</v>
      </c>
      <c r="BV423" s="17">
        <f t="shared" si="1559"/>
        <v>793841.19699999993</v>
      </c>
      <c r="BW423" s="17">
        <f t="shared" si="1560"/>
        <v>916284.19999999995</v>
      </c>
      <c r="BX423" s="17">
        <f>BX424</f>
        <v>0</v>
      </c>
      <c r="BY423" s="17">
        <f>BY424</f>
        <v>0</v>
      </c>
      <c r="BZ423" s="17">
        <f>BZ424</f>
        <v>0</v>
      </c>
      <c r="CA423" s="17">
        <f>CA424</f>
        <v>0</v>
      </c>
      <c r="CB423" s="17">
        <f>CB424</f>
        <v>0</v>
      </c>
      <c r="CC423" s="17">
        <f>CC424</f>
        <v>0</v>
      </c>
      <c r="CD423" s="17">
        <f>CD424</f>
        <v>0</v>
      </c>
      <c r="CE423" s="17">
        <f>CE424</f>
        <v>0</v>
      </c>
      <c r="CF423" s="17">
        <f>CF424</f>
        <v>0</v>
      </c>
      <c r="CG423" s="17">
        <f t="shared" si="1561"/>
        <v>1378790.683</v>
      </c>
      <c r="CH423" s="17">
        <f t="shared" si="1562"/>
        <v>793841.19699999993</v>
      </c>
      <c r="CI423" s="17">
        <f t="shared" si="1563"/>
        <v>916284.19999999995</v>
      </c>
      <c r="CJ423" s="17">
        <f>CJ424</f>
        <v>0</v>
      </c>
      <c r="CK423" s="32"/>
      <c r="CL423" s="32"/>
      <c r="CM423" s="1"/>
      <c r="CN423" s="1"/>
      <c r="CO423" s="1"/>
      <c r="CP423" s="1"/>
      <c r="CQ423" s="1"/>
      <c r="CR423" s="1"/>
      <c r="CS423" s="1"/>
    </row>
    <row r="424" s="1" customFormat="1">
      <c r="A424" s="30" t="s">
        <v>306</v>
      </c>
      <c r="B424" s="30" t="s">
        <v>177</v>
      </c>
      <c r="C424" s="30" t="s">
        <v>333</v>
      </c>
      <c r="D424" s="30" t="s">
        <v>329</v>
      </c>
      <c r="E424" s="30" t="s">
        <v>140</v>
      </c>
      <c r="F424" s="31" t="s">
        <v>141</v>
      </c>
      <c r="G424" s="17">
        <v>305078.40000000002</v>
      </c>
      <c r="H424" s="17">
        <f>824701.6+4399.5</f>
        <v>829101.09999999998</v>
      </c>
      <c r="I424" s="17">
        <f>911884.7+4399.5</f>
        <v>916284.19999999995</v>
      </c>
      <c r="J424" s="17"/>
      <c r="K424" s="17"/>
      <c r="L424" s="17"/>
      <c r="M424" s="17">
        <f t="shared" si="1738"/>
        <v>305078.40000000002</v>
      </c>
      <c r="N424" s="17">
        <f t="shared" si="1739"/>
        <v>829101.09999999998</v>
      </c>
      <c r="O424" s="17">
        <f t="shared" si="1740"/>
        <v>916284.19999999995</v>
      </c>
      <c r="P424" s="17"/>
      <c r="Q424" s="17"/>
      <c r="R424" s="17">
        <v>53816.599000000002</v>
      </c>
      <c r="S424" s="17">
        <v>90859.245999999999</v>
      </c>
      <c r="T424" s="17"/>
      <c r="U424" s="17">
        <v>-55854</v>
      </c>
      <c r="V424" s="17"/>
      <c r="W424" s="17"/>
      <c r="X424" s="17"/>
      <c r="Y424" s="17">
        <f t="shared" ref="Y424:Y487" si="1742">M424+P424+Q424+R424+S424</f>
        <v>449754.245</v>
      </c>
      <c r="Z424" s="17">
        <f t="shared" ref="Z424:Z487" si="1743">N424+T424+U424</f>
        <v>773247.09999999998</v>
      </c>
      <c r="AA424" s="17">
        <f t="shared" ref="AA424:AA487" si="1744">O424+V424+X424+W424</f>
        <v>916284.19999999995</v>
      </c>
      <c r="AB424" s="17"/>
      <c r="AC424" s="17"/>
      <c r="AD424" s="17"/>
      <c r="AE424" s="17">
        <f t="shared" ref="AE424:AE487" si="1745">Y424+AB424</f>
        <v>449754.245</v>
      </c>
      <c r="AF424" s="17">
        <f t="shared" ref="AF424:AF487" si="1746">Z424+AC424</f>
        <v>773247.09999999998</v>
      </c>
      <c r="AG424" s="17">
        <f t="shared" ref="AG424:AG487" si="1747">AA424+AD424</f>
        <v>916284.19999999995</v>
      </c>
      <c r="AH424" s="17">
        <v>530217.79099999997</v>
      </c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>
        <f t="shared" ref="AW424:AW487" si="1748">AE424+AH424+AI424+AJ424+AK424+AL424</f>
        <v>979972.03599999996</v>
      </c>
      <c r="AX424" s="17">
        <f t="shared" ref="AX424:AX487" si="1749">AF424+AM424+AN424+AO424+AP424+AQ424</f>
        <v>773247.09999999998</v>
      </c>
      <c r="AY424" s="17">
        <f t="shared" ref="AY424:AY487" si="1750">AG424+AR424+AS424+AT424+AU424+AV424</f>
        <v>916284.19999999995</v>
      </c>
      <c r="AZ424" s="17"/>
      <c r="BA424" s="17">
        <f t="shared" ref="BA424:BA487" si="1751">AW424+AZ424</f>
        <v>979972.03599999996</v>
      </c>
      <c r="BB424" s="17">
        <f t="shared" ref="BB424:BB487" si="1752">AX424</f>
        <v>773247.09999999998</v>
      </c>
      <c r="BC424" s="17">
        <f t="shared" ref="BC424:BC487" si="1753">AY424</f>
        <v>916284.19999999995</v>
      </c>
      <c r="BD424" s="17">
        <f>11912.64+886.2</f>
        <v>12798.84</v>
      </c>
      <c r="BE424" s="17">
        <v>55089.540000000001</v>
      </c>
      <c r="BF424" s="17"/>
      <c r="BG424" s="17">
        <v>330930.26699999999</v>
      </c>
      <c r="BH424" s="17">
        <v>20594.097000000002</v>
      </c>
      <c r="BI424" s="17"/>
      <c r="BJ424" s="17"/>
      <c r="BK424" s="17"/>
      <c r="BL424" s="17"/>
      <c r="BM424" s="17"/>
      <c r="BN424" s="17"/>
      <c r="BO424" s="17">
        <f t="shared" ref="BO424:BO487" si="1754">BA424+BD424+BE424+BF424+BG424</f>
        <v>1378790.683</v>
      </c>
      <c r="BP424" s="17">
        <f t="shared" ref="BP424:BP487" si="1755">BB424+BH424+BI424+BJ424+BK424</f>
        <v>793841.19699999993</v>
      </c>
      <c r="BQ424" s="17">
        <f t="shared" ref="BQ424:BQ487" si="1756">BC424+BL424+BM424+BN424</f>
        <v>916284.19999999995</v>
      </c>
      <c r="BR424" s="17"/>
      <c r="BS424" s="17"/>
      <c r="BT424" s="17"/>
      <c r="BU424" s="17">
        <f t="shared" ref="BU424:BU487" si="1757">BO424+BR424</f>
        <v>1378790.683</v>
      </c>
      <c r="BV424" s="17">
        <f t="shared" ref="BV424:BV487" si="1758">BP424+BS424</f>
        <v>793841.19699999993</v>
      </c>
      <c r="BW424" s="17">
        <f t="shared" ref="BW424:BW487" si="1759">BQ424+BT424</f>
        <v>916284.19999999995</v>
      </c>
      <c r="BX424" s="17"/>
      <c r="BY424" s="17"/>
      <c r="BZ424" s="17"/>
      <c r="CA424" s="17"/>
      <c r="CB424" s="17"/>
      <c r="CC424" s="17"/>
      <c r="CD424" s="17"/>
      <c r="CE424" s="17"/>
      <c r="CF424" s="17"/>
      <c r="CG424" s="17">
        <f t="shared" ref="CG424:CG487" si="1760">BU424+BX424+BY424+BZ424</f>
        <v>1378790.683</v>
      </c>
      <c r="CH424" s="17">
        <f t="shared" ref="CH424:CH487" si="1761">BV424+CA424+CB424+CC424</f>
        <v>793841.19699999993</v>
      </c>
      <c r="CI424" s="17">
        <f t="shared" ref="CI424:CI487" si="1762">BW424+CD424+CE424+CF424</f>
        <v>916284.19999999995</v>
      </c>
      <c r="CJ424" s="17"/>
      <c r="CK424" s="32"/>
      <c r="CL424" s="32"/>
      <c r="CM424" s="1"/>
      <c r="CN424" s="1"/>
      <c r="CO424" s="1"/>
      <c r="CP424" s="1"/>
      <c r="CQ424" s="1"/>
      <c r="CR424" s="1"/>
      <c r="CS424" s="1"/>
    </row>
    <row r="425" s="1" customFormat="1">
      <c r="A425" s="30" t="s">
        <v>306</v>
      </c>
      <c r="B425" s="30" t="s">
        <v>177</v>
      </c>
      <c r="C425" s="30" t="s">
        <v>333</v>
      </c>
      <c r="D425" s="30" t="s">
        <v>373</v>
      </c>
      <c r="E425" s="30"/>
      <c r="F425" s="31" t="s">
        <v>374</v>
      </c>
      <c r="G425" s="17">
        <f>G426</f>
        <v>553617.09999999998</v>
      </c>
      <c r="H425" s="17">
        <f t="shared" si="1741"/>
        <v>2434453.8999999999</v>
      </c>
      <c r="I425" s="17">
        <f>I426</f>
        <v>0</v>
      </c>
      <c r="J425" s="17">
        <f>J426</f>
        <v>0</v>
      </c>
      <c r="K425" s="17">
        <f>K426</f>
        <v>0</v>
      </c>
      <c r="L425" s="17">
        <f>L426</f>
        <v>0</v>
      </c>
      <c r="M425" s="17">
        <f t="shared" si="1738"/>
        <v>553617.09999999998</v>
      </c>
      <c r="N425" s="17">
        <f t="shared" si="1739"/>
        <v>2434453.8999999999</v>
      </c>
      <c r="O425" s="17">
        <f t="shared" si="1740"/>
        <v>0</v>
      </c>
      <c r="P425" s="17">
        <f>P426</f>
        <v>0</v>
      </c>
      <c r="Q425" s="17">
        <f>Q426</f>
        <v>0</v>
      </c>
      <c r="R425" s="17">
        <f>R426</f>
        <v>0</v>
      </c>
      <c r="S425" s="17">
        <f>S426</f>
        <v>0</v>
      </c>
      <c r="T425" s="17">
        <f>T426</f>
        <v>0</v>
      </c>
      <c r="U425" s="17">
        <f>U426</f>
        <v>0</v>
      </c>
      <c r="V425" s="17">
        <f>V426</f>
        <v>0</v>
      </c>
      <c r="W425" s="17">
        <f>W426</f>
        <v>0</v>
      </c>
      <c r="X425" s="17">
        <f>X426</f>
        <v>0</v>
      </c>
      <c r="Y425" s="17">
        <f t="shared" si="1742"/>
        <v>553617.09999999998</v>
      </c>
      <c r="Z425" s="17">
        <f t="shared" si="1743"/>
        <v>2434453.8999999999</v>
      </c>
      <c r="AA425" s="17">
        <f t="shared" si="1744"/>
        <v>0</v>
      </c>
      <c r="AB425" s="17">
        <f>AB426</f>
        <v>0</v>
      </c>
      <c r="AC425" s="17">
        <f>AC426</f>
        <v>0</v>
      </c>
      <c r="AD425" s="17">
        <f>AD426</f>
        <v>0</v>
      </c>
      <c r="AE425" s="17">
        <f t="shared" si="1745"/>
        <v>553617.09999999998</v>
      </c>
      <c r="AF425" s="17">
        <f t="shared" si="1746"/>
        <v>2434453.8999999999</v>
      </c>
      <c r="AG425" s="17">
        <f t="shared" si="1747"/>
        <v>0</v>
      </c>
      <c r="AH425" s="17">
        <f>AH426</f>
        <v>54112.298999999999</v>
      </c>
      <c r="AI425" s="17">
        <f>AI426</f>
        <v>0</v>
      </c>
      <c r="AJ425" s="17">
        <f>AJ426</f>
        <v>0</v>
      </c>
      <c r="AK425" s="17">
        <f>AK426</f>
        <v>0</v>
      </c>
      <c r="AL425" s="17">
        <f>AL426</f>
        <v>0</v>
      </c>
      <c r="AM425" s="17">
        <f>AM426</f>
        <v>0</v>
      </c>
      <c r="AN425" s="17">
        <f>AN426</f>
        <v>0</v>
      </c>
      <c r="AO425" s="17">
        <f>AO426</f>
        <v>0</v>
      </c>
      <c r="AP425" s="17">
        <f>AP426</f>
        <v>0</v>
      </c>
      <c r="AQ425" s="17">
        <f>AQ426</f>
        <v>0</v>
      </c>
      <c r="AR425" s="17">
        <f>AR426</f>
        <v>0</v>
      </c>
      <c r="AS425" s="17">
        <f>AS426</f>
        <v>0</v>
      </c>
      <c r="AT425" s="17">
        <f>AT426</f>
        <v>0</v>
      </c>
      <c r="AU425" s="17">
        <f>AU426</f>
        <v>0</v>
      </c>
      <c r="AV425" s="17">
        <f>AV426</f>
        <v>0</v>
      </c>
      <c r="AW425" s="17">
        <f t="shared" si="1748"/>
        <v>607729.39899999998</v>
      </c>
      <c r="AX425" s="17">
        <f t="shared" si="1749"/>
        <v>2434453.8999999999</v>
      </c>
      <c r="AY425" s="17">
        <f t="shared" si="1750"/>
        <v>0</v>
      </c>
      <c r="AZ425" s="17">
        <f>AZ426</f>
        <v>0</v>
      </c>
      <c r="BA425" s="17">
        <f t="shared" si="1751"/>
        <v>607729.39899999998</v>
      </c>
      <c r="BB425" s="17">
        <f t="shared" si="1752"/>
        <v>2434453.8999999999</v>
      </c>
      <c r="BC425" s="17">
        <f t="shared" si="1753"/>
        <v>0</v>
      </c>
      <c r="BD425" s="17">
        <f>BD426</f>
        <v>0</v>
      </c>
      <c r="BE425" s="17">
        <f>BE426</f>
        <v>0</v>
      </c>
      <c r="BF425" s="17">
        <f>BF426</f>
        <v>0</v>
      </c>
      <c r="BG425" s="17">
        <f>BG426</f>
        <v>0</v>
      </c>
      <c r="BH425" s="17">
        <f>BH426</f>
        <v>0</v>
      </c>
      <c r="BI425" s="17">
        <f>BI426</f>
        <v>0</v>
      </c>
      <c r="BJ425" s="17">
        <f>BJ426</f>
        <v>0</v>
      </c>
      <c r="BK425" s="17">
        <f>BK426</f>
        <v>0</v>
      </c>
      <c r="BL425" s="17">
        <f>BL426</f>
        <v>0</v>
      </c>
      <c r="BM425" s="17">
        <f>BM426</f>
        <v>0</v>
      </c>
      <c r="BN425" s="17">
        <f>BN426</f>
        <v>0</v>
      </c>
      <c r="BO425" s="17">
        <f t="shared" si="1754"/>
        <v>607729.39899999998</v>
      </c>
      <c r="BP425" s="17">
        <f t="shared" si="1755"/>
        <v>2434453.8999999999</v>
      </c>
      <c r="BQ425" s="17">
        <f t="shared" si="1756"/>
        <v>0</v>
      </c>
      <c r="BR425" s="17">
        <f>BR426</f>
        <v>0</v>
      </c>
      <c r="BS425" s="17">
        <f>BS426</f>
        <v>0</v>
      </c>
      <c r="BT425" s="17">
        <f>BT426</f>
        <v>0</v>
      </c>
      <c r="BU425" s="17">
        <f t="shared" si="1757"/>
        <v>607729.39899999998</v>
      </c>
      <c r="BV425" s="17">
        <f t="shared" si="1758"/>
        <v>2434453.8999999999</v>
      </c>
      <c r="BW425" s="17">
        <f t="shared" si="1759"/>
        <v>0</v>
      </c>
      <c r="BX425" s="17">
        <f>BX426</f>
        <v>0</v>
      </c>
      <c r="BY425" s="17">
        <f>BY426</f>
        <v>0</v>
      </c>
      <c r="BZ425" s="17">
        <f>BZ426</f>
        <v>0</v>
      </c>
      <c r="CA425" s="17">
        <f>CA426</f>
        <v>0</v>
      </c>
      <c r="CB425" s="17">
        <f>CB426</f>
        <v>0</v>
      </c>
      <c r="CC425" s="17">
        <f>CC426</f>
        <v>0</v>
      </c>
      <c r="CD425" s="17">
        <f>CD426</f>
        <v>0</v>
      </c>
      <c r="CE425" s="17">
        <f>CE426</f>
        <v>0</v>
      </c>
      <c r="CF425" s="17">
        <f>CF426</f>
        <v>0</v>
      </c>
      <c r="CG425" s="17">
        <f t="shared" si="1760"/>
        <v>607729.39899999998</v>
      </c>
      <c r="CH425" s="17">
        <f t="shared" si="1761"/>
        <v>2434453.8999999999</v>
      </c>
      <c r="CI425" s="17">
        <f t="shared" si="1762"/>
        <v>0</v>
      </c>
      <c r="CJ425" s="17">
        <f>CJ426</f>
        <v>0</v>
      </c>
      <c r="CK425" s="32"/>
      <c r="CL425" s="32"/>
      <c r="CM425" s="1"/>
      <c r="CN425" s="1"/>
      <c r="CO425" s="1"/>
      <c r="CP425" s="1"/>
      <c r="CQ425" s="1"/>
      <c r="CR425" s="1"/>
      <c r="CS425" s="1"/>
    </row>
    <row r="426" s="1" customFormat="1">
      <c r="A426" s="30" t="s">
        <v>306</v>
      </c>
      <c r="B426" s="30" t="s">
        <v>177</v>
      </c>
      <c r="C426" s="30" t="s">
        <v>333</v>
      </c>
      <c r="D426" s="30" t="s">
        <v>373</v>
      </c>
      <c r="E426" s="30" t="s">
        <v>140</v>
      </c>
      <c r="F426" s="31" t="s">
        <v>141</v>
      </c>
      <c r="G426" s="17">
        <f>44555.3+509061.8</f>
        <v>553617.09999999998</v>
      </c>
      <c r="H426" s="17">
        <f>300000+2134453.9</f>
        <v>2434453.8999999999</v>
      </c>
      <c r="I426" s="17">
        <v>0</v>
      </c>
      <c r="J426" s="17"/>
      <c r="K426" s="17"/>
      <c r="L426" s="17"/>
      <c r="M426" s="17">
        <f t="shared" si="1738"/>
        <v>553617.09999999998</v>
      </c>
      <c r="N426" s="17">
        <f t="shared" si="1739"/>
        <v>2434453.8999999999</v>
      </c>
      <c r="O426" s="17">
        <f t="shared" si="1740"/>
        <v>0</v>
      </c>
      <c r="P426" s="17"/>
      <c r="Q426" s="17"/>
      <c r="R426" s="17"/>
      <c r="S426" s="17"/>
      <c r="T426" s="17"/>
      <c r="U426" s="17"/>
      <c r="V426" s="17"/>
      <c r="W426" s="17"/>
      <c r="X426" s="17"/>
      <c r="Y426" s="17">
        <f t="shared" si="1742"/>
        <v>553617.09999999998</v>
      </c>
      <c r="Z426" s="17">
        <f t="shared" si="1743"/>
        <v>2434453.8999999999</v>
      </c>
      <c r="AA426" s="17">
        <f t="shared" si="1744"/>
        <v>0</v>
      </c>
      <c r="AB426" s="17"/>
      <c r="AC426" s="17"/>
      <c r="AD426" s="17"/>
      <c r="AE426" s="17">
        <f t="shared" si="1745"/>
        <v>553617.09999999998</v>
      </c>
      <c r="AF426" s="17">
        <f t="shared" si="1746"/>
        <v>2434453.8999999999</v>
      </c>
      <c r="AG426" s="17">
        <f t="shared" si="1747"/>
        <v>0</v>
      </c>
      <c r="AH426" s="17">
        <v>54112.298999999999</v>
      </c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>
        <f t="shared" si="1748"/>
        <v>607729.39899999998</v>
      </c>
      <c r="AX426" s="17">
        <f t="shared" si="1749"/>
        <v>2434453.8999999999</v>
      </c>
      <c r="AY426" s="17">
        <f t="shared" si="1750"/>
        <v>0</v>
      </c>
      <c r="AZ426" s="17"/>
      <c r="BA426" s="17">
        <f t="shared" si="1751"/>
        <v>607729.39899999998</v>
      </c>
      <c r="BB426" s="17">
        <f t="shared" si="1752"/>
        <v>2434453.8999999999</v>
      </c>
      <c r="BC426" s="17">
        <f t="shared" si="1753"/>
        <v>0</v>
      </c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>
        <f t="shared" si="1754"/>
        <v>607729.39899999998</v>
      </c>
      <c r="BP426" s="17">
        <f t="shared" si="1755"/>
        <v>2434453.8999999999</v>
      </c>
      <c r="BQ426" s="17">
        <f t="shared" si="1756"/>
        <v>0</v>
      </c>
      <c r="BR426" s="17"/>
      <c r="BS426" s="17"/>
      <c r="BT426" s="17"/>
      <c r="BU426" s="17">
        <f t="shared" si="1757"/>
        <v>607729.39899999998</v>
      </c>
      <c r="BV426" s="17">
        <f t="shared" si="1758"/>
        <v>2434453.8999999999</v>
      </c>
      <c r="BW426" s="17">
        <f t="shared" si="1759"/>
        <v>0</v>
      </c>
      <c r="BX426" s="17"/>
      <c r="BY426" s="17"/>
      <c r="BZ426" s="17"/>
      <c r="CA426" s="17"/>
      <c r="CB426" s="17"/>
      <c r="CC426" s="17"/>
      <c r="CD426" s="17"/>
      <c r="CE426" s="17"/>
      <c r="CF426" s="17"/>
      <c r="CG426" s="17">
        <f t="shared" si="1760"/>
        <v>607729.39899999998</v>
      </c>
      <c r="CH426" s="17">
        <f t="shared" si="1761"/>
        <v>2434453.8999999999</v>
      </c>
      <c r="CI426" s="17">
        <f t="shared" si="1762"/>
        <v>0</v>
      </c>
      <c r="CJ426" s="17"/>
      <c r="CK426" s="32"/>
      <c r="CL426" s="32"/>
      <c r="CM426" s="1"/>
      <c r="CN426" s="1"/>
      <c r="CO426" s="1"/>
      <c r="CP426" s="1"/>
      <c r="CQ426" s="1"/>
      <c r="CR426" s="1"/>
      <c r="CS426" s="1"/>
    </row>
    <row r="427" s="1" customFormat="1">
      <c r="A427" s="30" t="s">
        <v>306</v>
      </c>
      <c r="B427" s="30" t="s">
        <v>177</v>
      </c>
      <c r="C427" s="30" t="s">
        <v>333</v>
      </c>
      <c r="D427" s="30" t="s">
        <v>375</v>
      </c>
      <c r="E427" s="30"/>
      <c r="F427" s="31" t="s">
        <v>376</v>
      </c>
      <c r="G427" s="17">
        <f>G428</f>
        <v>76050</v>
      </c>
      <c r="H427" s="17">
        <f>H428</f>
        <v>0</v>
      </c>
      <c r="I427" s="17">
        <f>I428</f>
        <v>0</v>
      </c>
      <c r="J427" s="17">
        <f>J428</f>
        <v>0</v>
      </c>
      <c r="K427" s="17">
        <f>K428</f>
        <v>0</v>
      </c>
      <c r="L427" s="17">
        <f>L428</f>
        <v>0</v>
      </c>
      <c r="M427" s="17">
        <f t="shared" si="1738"/>
        <v>76050</v>
      </c>
      <c r="N427" s="17">
        <f t="shared" si="1739"/>
        <v>0</v>
      </c>
      <c r="O427" s="17">
        <f t="shared" si="1740"/>
        <v>0</v>
      </c>
      <c r="P427" s="17">
        <f>P428</f>
        <v>0</v>
      </c>
      <c r="Q427" s="17">
        <f>Q428</f>
        <v>0</v>
      </c>
      <c r="R427" s="17">
        <f>R428</f>
        <v>0</v>
      </c>
      <c r="S427" s="17">
        <f>S428</f>
        <v>0</v>
      </c>
      <c r="T427" s="17">
        <f>T428</f>
        <v>0</v>
      </c>
      <c r="U427" s="17">
        <f>U428</f>
        <v>0</v>
      </c>
      <c r="V427" s="17">
        <f>V428</f>
        <v>0</v>
      </c>
      <c r="W427" s="17">
        <f>W428</f>
        <v>0</v>
      </c>
      <c r="X427" s="17">
        <f>X428</f>
        <v>0</v>
      </c>
      <c r="Y427" s="17">
        <f t="shared" si="1742"/>
        <v>76050</v>
      </c>
      <c r="Z427" s="17">
        <f t="shared" si="1743"/>
        <v>0</v>
      </c>
      <c r="AA427" s="17">
        <f t="shared" si="1744"/>
        <v>0</v>
      </c>
      <c r="AB427" s="17">
        <f>AB428</f>
        <v>0</v>
      </c>
      <c r="AC427" s="17">
        <f>AC428</f>
        <v>0</v>
      </c>
      <c r="AD427" s="17">
        <f>AD428</f>
        <v>0</v>
      </c>
      <c r="AE427" s="17">
        <f t="shared" si="1745"/>
        <v>76050</v>
      </c>
      <c r="AF427" s="17">
        <f t="shared" si="1746"/>
        <v>0</v>
      </c>
      <c r="AG427" s="17">
        <f t="shared" si="1747"/>
        <v>0</v>
      </c>
      <c r="AH427" s="17">
        <f>AH428</f>
        <v>0</v>
      </c>
      <c r="AI427" s="17">
        <f>AI428</f>
        <v>0</v>
      </c>
      <c r="AJ427" s="17">
        <f>AJ428</f>
        <v>0</v>
      </c>
      <c r="AK427" s="17">
        <f>AK428</f>
        <v>0</v>
      </c>
      <c r="AL427" s="17">
        <f>AL428</f>
        <v>0</v>
      </c>
      <c r="AM427" s="17">
        <f>AM428</f>
        <v>0</v>
      </c>
      <c r="AN427" s="17">
        <f>AN428</f>
        <v>0</v>
      </c>
      <c r="AO427" s="17">
        <f>AO428</f>
        <v>0</v>
      </c>
      <c r="AP427" s="17">
        <f>AP428</f>
        <v>0</v>
      </c>
      <c r="AQ427" s="17">
        <f>AQ428</f>
        <v>0</v>
      </c>
      <c r="AR427" s="17">
        <f>AR428</f>
        <v>0</v>
      </c>
      <c r="AS427" s="17">
        <f>AS428</f>
        <v>0</v>
      </c>
      <c r="AT427" s="17">
        <f>AT428</f>
        <v>0</v>
      </c>
      <c r="AU427" s="17">
        <f>AU428</f>
        <v>0</v>
      </c>
      <c r="AV427" s="17">
        <f>AV428</f>
        <v>0</v>
      </c>
      <c r="AW427" s="17">
        <f t="shared" si="1748"/>
        <v>76050</v>
      </c>
      <c r="AX427" s="17">
        <f t="shared" si="1749"/>
        <v>0</v>
      </c>
      <c r="AY427" s="17">
        <f t="shared" si="1750"/>
        <v>0</v>
      </c>
      <c r="AZ427" s="17">
        <f>AZ428</f>
        <v>0</v>
      </c>
      <c r="BA427" s="17">
        <f t="shared" si="1751"/>
        <v>76050</v>
      </c>
      <c r="BB427" s="17">
        <f t="shared" si="1752"/>
        <v>0</v>
      </c>
      <c r="BC427" s="17">
        <f t="shared" si="1753"/>
        <v>0</v>
      </c>
      <c r="BD427" s="17">
        <f>BD428</f>
        <v>0</v>
      </c>
      <c r="BE427" s="17">
        <f>BE428</f>
        <v>0</v>
      </c>
      <c r="BF427" s="17">
        <f>BF428</f>
        <v>0</v>
      </c>
      <c r="BG427" s="17">
        <f>BG428</f>
        <v>0</v>
      </c>
      <c r="BH427" s="17">
        <f>BH428</f>
        <v>0</v>
      </c>
      <c r="BI427" s="17">
        <f>BI428</f>
        <v>0</v>
      </c>
      <c r="BJ427" s="17">
        <f>BJ428</f>
        <v>0</v>
      </c>
      <c r="BK427" s="17">
        <f>BK428</f>
        <v>0</v>
      </c>
      <c r="BL427" s="17">
        <f>BL428</f>
        <v>0</v>
      </c>
      <c r="BM427" s="17">
        <f>BM428</f>
        <v>0</v>
      </c>
      <c r="BN427" s="17">
        <f>BN428</f>
        <v>0</v>
      </c>
      <c r="BO427" s="17">
        <f t="shared" si="1754"/>
        <v>76050</v>
      </c>
      <c r="BP427" s="17">
        <f t="shared" si="1755"/>
        <v>0</v>
      </c>
      <c r="BQ427" s="17">
        <f t="shared" si="1756"/>
        <v>0</v>
      </c>
      <c r="BR427" s="17">
        <f>BR428</f>
        <v>0</v>
      </c>
      <c r="BS427" s="17">
        <f>BS428</f>
        <v>0</v>
      </c>
      <c r="BT427" s="17">
        <f>BT428</f>
        <v>0</v>
      </c>
      <c r="BU427" s="17">
        <f t="shared" si="1757"/>
        <v>76050</v>
      </c>
      <c r="BV427" s="17">
        <f t="shared" si="1758"/>
        <v>0</v>
      </c>
      <c r="BW427" s="17">
        <f t="shared" si="1759"/>
        <v>0</v>
      </c>
      <c r="BX427" s="17">
        <f>BX428</f>
        <v>0</v>
      </c>
      <c r="BY427" s="17">
        <f>BY428</f>
        <v>0</v>
      </c>
      <c r="BZ427" s="17">
        <f>BZ428</f>
        <v>0</v>
      </c>
      <c r="CA427" s="17">
        <f>CA428</f>
        <v>0</v>
      </c>
      <c r="CB427" s="17">
        <f>CB428</f>
        <v>0</v>
      </c>
      <c r="CC427" s="17">
        <f>CC428</f>
        <v>0</v>
      </c>
      <c r="CD427" s="17">
        <f>CD428</f>
        <v>0</v>
      </c>
      <c r="CE427" s="17">
        <f>CE428</f>
        <v>0</v>
      </c>
      <c r="CF427" s="17">
        <f>CF428</f>
        <v>0</v>
      </c>
      <c r="CG427" s="17">
        <f t="shared" si="1760"/>
        <v>76050</v>
      </c>
      <c r="CH427" s="17">
        <f t="shared" si="1761"/>
        <v>0</v>
      </c>
      <c r="CI427" s="17">
        <f t="shared" si="1762"/>
        <v>0</v>
      </c>
      <c r="CJ427" s="17">
        <f>CJ428</f>
        <v>0</v>
      </c>
      <c r="CK427" s="32"/>
      <c r="CL427" s="32"/>
      <c r="CM427" s="1"/>
      <c r="CN427" s="1"/>
      <c r="CO427" s="1"/>
      <c r="CP427" s="1"/>
      <c r="CQ427" s="1"/>
      <c r="CR427" s="1"/>
      <c r="CS427" s="1"/>
    </row>
    <row r="428" s="1" customFormat="1">
      <c r="A428" s="30" t="s">
        <v>306</v>
      </c>
      <c r="B428" s="30" t="s">
        <v>177</v>
      </c>
      <c r="C428" s="30" t="s">
        <v>333</v>
      </c>
      <c r="D428" s="30" t="s">
        <v>375</v>
      </c>
      <c r="E428" s="30" t="s">
        <v>140</v>
      </c>
      <c r="F428" s="31" t="s">
        <v>141</v>
      </c>
      <c r="G428" s="17">
        <v>76050</v>
      </c>
      <c r="H428" s="17">
        <v>0</v>
      </c>
      <c r="I428" s="17">
        <v>0</v>
      </c>
      <c r="J428" s="17"/>
      <c r="K428" s="17"/>
      <c r="L428" s="17"/>
      <c r="M428" s="17">
        <f t="shared" si="1738"/>
        <v>76050</v>
      </c>
      <c r="N428" s="17">
        <f t="shared" si="1739"/>
        <v>0</v>
      </c>
      <c r="O428" s="17">
        <f t="shared" si="1740"/>
        <v>0</v>
      </c>
      <c r="P428" s="17"/>
      <c r="Q428" s="17"/>
      <c r="R428" s="17"/>
      <c r="S428" s="17"/>
      <c r="T428" s="17"/>
      <c r="U428" s="17"/>
      <c r="V428" s="17"/>
      <c r="W428" s="17"/>
      <c r="X428" s="17"/>
      <c r="Y428" s="17">
        <f t="shared" si="1742"/>
        <v>76050</v>
      </c>
      <c r="Z428" s="17">
        <f t="shared" si="1743"/>
        <v>0</v>
      </c>
      <c r="AA428" s="17">
        <f t="shared" si="1744"/>
        <v>0</v>
      </c>
      <c r="AB428" s="17"/>
      <c r="AC428" s="17"/>
      <c r="AD428" s="17"/>
      <c r="AE428" s="17">
        <f t="shared" si="1745"/>
        <v>76050</v>
      </c>
      <c r="AF428" s="17">
        <f t="shared" si="1746"/>
        <v>0</v>
      </c>
      <c r="AG428" s="17">
        <f t="shared" si="1747"/>
        <v>0</v>
      </c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>
        <f t="shared" si="1748"/>
        <v>76050</v>
      </c>
      <c r="AX428" s="17">
        <f t="shared" si="1749"/>
        <v>0</v>
      </c>
      <c r="AY428" s="17">
        <f t="shared" si="1750"/>
        <v>0</v>
      </c>
      <c r="AZ428" s="17"/>
      <c r="BA428" s="17">
        <f t="shared" si="1751"/>
        <v>76050</v>
      </c>
      <c r="BB428" s="17">
        <f t="shared" si="1752"/>
        <v>0</v>
      </c>
      <c r="BC428" s="17">
        <f t="shared" si="1753"/>
        <v>0</v>
      </c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>
        <f t="shared" si="1754"/>
        <v>76050</v>
      </c>
      <c r="BP428" s="17">
        <f t="shared" si="1755"/>
        <v>0</v>
      </c>
      <c r="BQ428" s="17">
        <f t="shared" si="1756"/>
        <v>0</v>
      </c>
      <c r="BR428" s="17"/>
      <c r="BS428" s="17"/>
      <c r="BT428" s="17"/>
      <c r="BU428" s="17">
        <f t="shared" si="1757"/>
        <v>76050</v>
      </c>
      <c r="BV428" s="17">
        <f t="shared" si="1758"/>
        <v>0</v>
      </c>
      <c r="BW428" s="17">
        <f t="shared" si="1759"/>
        <v>0</v>
      </c>
      <c r="BX428" s="17"/>
      <c r="BY428" s="17"/>
      <c r="BZ428" s="17"/>
      <c r="CA428" s="17"/>
      <c r="CB428" s="17"/>
      <c r="CC428" s="17"/>
      <c r="CD428" s="17"/>
      <c r="CE428" s="17"/>
      <c r="CF428" s="17"/>
      <c r="CG428" s="17">
        <f t="shared" si="1760"/>
        <v>76050</v>
      </c>
      <c r="CH428" s="17">
        <f t="shared" si="1761"/>
        <v>0</v>
      </c>
      <c r="CI428" s="17">
        <f t="shared" si="1762"/>
        <v>0</v>
      </c>
      <c r="CJ428" s="17"/>
      <c r="CK428" s="32"/>
      <c r="CL428" s="32"/>
      <c r="CM428" s="1"/>
      <c r="CN428" s="1"/>
      <c r="CO428" s="1"/>
      <c r="CP428" s="1"/>
      <c r="CQ428" s="1"/>
      <c r="CR428" s="1"/>
      <c r="CS428" s="1"/>
    </row>
    <row r="429" s="1" customFormat="1">
      <c r="A429" s="30" t="s">
        <v>306</v>
      </c>
      <c r="B429" s="30" t="s">
        <v>177</v>
      </c>
      <c r="C429" s="30" t="s">
        <v>333</v>
      </c>
      <c r="D429" s="30" t="s">
        <v>377</v>
      </c>
      <c r="E429" s="30"/>
      <c r="F429" s="31" t="s">
        <v>332</v>
      </c>
      <c r="G429" s="17">
        <f>G430</f>
        <v>36610</v>
      </c>
      <c r="H429" s="17">
        <f>H430</f>
        <v>110260</v>
      </c>
      <c r="I429" s="17">
        <f>I430</f>
        <v>0</v>
      </c>
      <c r="J429" s="17">
        <f>J430</f>
        <v>0</v>
      </c>
      <c r="K429" s="17">
        <f>K430</f>
        <v>0</v>
      </c>
      <c r="L429" s="17">
        <f>L430</f>
        <v>0</v>
      </c>
      <c r="M429" s="17">
        <f t="shared" si="1738"/>
        <v>36610</v>
      </c>
      <c r="N429" s="17">
        <f t="shared" si="1739"/>
        <v>110260</v>
      </c>
      <c r="O429" s="17">
        <f t="shared" si="1740"/>
        <v>0</v>
      </c>
      <c r="P429" s="17">
        <f>P430</f>
        <v>0</v>
      </c>
      <c r="Q429" s="17">
        <f>Q430</f>
        <v>0</v>
      </c>
      <c r="R429" s="17">
        <f>R430</f>
        <v>0</v>
      </c>
      <c r="S429" s="17">
        <f>S430</f>
        <v>0</v>
      </c>
      <c r="T429" s="17">
        <f>T430</f>
        <v>0</v>
      </c>
      <c r="U429" s="17">
        <f>U430</f>
        <v>0</v>
      </c>
      <c r="V429" s="17">
        <f>V430</f>
        <v>0</v>
      </c>
      <c r="W429" s="17">
        <f>W430</f>
        <v>0</v>
      </c>
      <c r="X429" s="17">
        <f>X430</f>
        <v>0</v>
      </c>
      <c r="Y429" s="17">
        <f t="shared" si="1742"/>
        <v>36610</v>
      </c>
      <c r="Z429" s="17">
        <f t="shared" si="1743"/>
        <v>110260</v>
      </c>
      <c r="AA429" s="17">
        <f t="shared" si="1744"/>
        <v>0</v>
      </c>
      <c r="AB429" s="17">
        <f>AB430</f>
        <v>0</v>
      </c>
      <c r="AC429" s="17">
        <f>AC430</f>
        <v>0</v>
      </c>
      <c r="AD429" s="17">
        <f>AD430</f>
        <v>0</v>
      </c>
      <c r="AE429" s="17">
        <f t="shared" si="1745"/>
        <v>36610</v>
      </c>
      <c r="AF429" s="17">
        <f t="shared" si="1746"/>
        <v>110260</v>
      </c>
      <c r="AG429" s="17">
        <f t="shared" si="1747"/>
        <v>0</v>
      </c>
      <c r="AH429" s="17">
        <f>AH430</f>
        <v>0</v>
      </c>
      <c r="AI429" s="17">
        <f>AI430</f>
        <v>0</v>
      </c>
      <c r="AJ429" s="17">
        <f>AJ430</f>
        <v>0</v>
      </c>
      <c r="AK429" s="17">
        <f>AK430</f>
        <v>0</v>
      </c>
      <c r="AL429" s="17">
        <f>AL430</f>
        <v>0</v>
      </c>
      <c r="AM429" s="17">
        <f>AM430</f>
        <v>0</v>
      </c>
      <c r="AN429" s="17">
        <f>AN430</f>
        <v>0</v>
      </c>
      <c r="AO429" s="17">
        <f>AO430</f>
        <v>0</v>
      </c>
      <c r="AP429" s="17">
        <f>AP430</f>
        <v>0</v>
      </c>
      <c r="AQ429" s="17">
        <f>AQ430</f>
        <v>0</v>
      </c>
      <c r="AR429" s="17">
        <f>AR430</f>
        <v>0</v>
      </c>
      <c r="AS429" s="17">
        <f>AS430</f>
        <v>0</v>
      </c>
      <c r="AT429" s="17">
        <f>AT430</f>
        <v>0</v>
      </c>
      <c r="AU429" s="17">
        <f>AU430</f>
        <v>0</v>
      </c>
      <c r="AV429" s="17">
        <f>AV430</f>
        <v>0</v>
      </c>
      <c r="AW429" s="17">
        <f t="shared" si="1748"/>
        <v>36610</v>
      </c>
      <c r="AX429" s="17">
        <f t="shared" si="1749"/>
        <v>110260</v>
      </c>
      <c r="AY429" s="17">
        <f t="shared" si="1750"/>
        <v>0</v>
      </c>
      <c r="AZ429" s="17">
        <f>AZ430</f>
        <v>0</v>
      </c>
      <c r="BA429" s="17">
        <f t="shared" si="1751"/>
        <v>36610</v>
      </c>
      <c r="BB429" s="17">
        <f t="shared" si="1752"/>
        <v>110260</v>
      </c>
      <c r="BC429" s="17">
        <f t="shared" si="1753"/>
        <v>0</v>
      </c>
      <c r="BD429" s="17">
        <f>BD430</f>
        <v>0</v>
      </c>
      <c r="BE429" s="17">
        <f>BE430</f>
        <v>0</v>
      </c>
      <c r="BF429" s="17">
        <f>BF430</f>
        <v>0</v>
      </c>
      <c r="BG429" s="17">
        <f>BG430</f>
        <v>0</v>
      </c>
      <c r="BH429" s="17">
        <f>BH430</f>
        <v>0</v>
      </c>
      <c r="BI429" s="17">
        <f>BI430</f>
        <v>0</v>
      </c>
      <c r="BJ429" s="17">
        <f>BJ430</f>
        <v>0</v>
      </c>
      <c r="BK429" s="17">
        <f>BK430</f>
        <v>0</v>
      </c>
      <c r="BL429" s="17">
        <f>BL430</f>
        <v>0</v>
      </c>
      <c r="BM429" s="17">
        <f>BM430</f>
        <v>0</v>
      </c>
      <c r="BN429" s="17">
        <f>BN430</f>
        <v>0</v>
      </c>
      <c r="BO429" s="17">
        <f t="shared" si="1754"/>
        <v>36610</v>
      </c>
      <c r="BP429" s="17">
        <f t="shared" si="1755"/>
        <v>110260</v>
      </c>
      <c r="BQ429" s="17">
        <f t="shared" si="1756"/>
        <v>0</v>
      </c>
      <c r="BR429" s="17">
        <f>BR430</f>
        <v>0</v>
      </c>
      <c r="BS429" s="17">
        <f>BS430</f>
        <v>0</v>
      </c>
      <c r="BT429" s="17">
        <f>BT430</f>
        <v>0</v>
      </c>
      <c r="BU429" s="17">
        <f t="shared" si="1757"/>
        <v>36610</v>
      </c>
      <c r="BV429" s="17">
        <f t="shared" si="1758"/>
        <v>110260</v>
      </c>
      <c r="BW429" s="17">
        <f t="shared" si="1759"/>
        <v>0</v>
      </c>
      <c r="BX429" s="17">
        <f>BX430</f>
        <v>0</v>
      </c>
      <c r="BY429" s="17">
        <f>BY430</f>
        <v>0</v>
      </c>
      <c r="BZ429" s="17">
        <f>BZ430</f>
        <v>0</v>
      </c>
      <c r="CA429" s="17">
        <f>CA430</f>
        <v>0</v>
      </c>
      <c r="CB429" s="17">
        <f>CB430</f>
        <v>0</v>
      </c>
      <c r="CC429" s="17">
        <f>CC430</f>
        <v>0</v>
      </c>
      <c r="CD429" s="17">
        <f>CD430</f>
        <v>0</v>
      </c>
      <c r="CE429" s="17">
        <f>CE430</f>
        <v>0</v>
      </c>
      <c r="CF429" s="17">
        <f>CF430</f>
        <v>0</v>
      </c>
      <c r="CG429" s="17">
        <f t="shared" si="1760"/>
        <v>36610</v>
      </c>
      <c r="CH429" s="17">
        <f t="shared" si="1761"/>
        <v>110260</v>
      </c>
      <c r="CI429" s="17">
        <f t="shared" si="1762"/>
        <v>0</v>
      </c>
      <c r="CJ429" s="17">
        <f>CJ430</f>
        <v>0</v>
      </c>
      <c r="CK429" s="32"/>
      <c r="CL429" s="32"/>
      <c r="CM429" s="1"/>
      <c r="CN429" s="1"/>
      <c r="CO429" s="1"/>
      <c r="CP429" s="1"/>
      <c r="CQ429" s="1"/>
      <c r="CR429" s="1"/>
      <c r="CS429" s="1"/>
    </row>
    <row r="430" s="1" customFormat="1">
      <c r="A430" s="30" t="s">
        <v>306</v>
      </c>
      <c r="B430" s="30" t="s">
        <v>177</v>
      </c>
      <c r="C430" s="30" t="s">
        <v>333</v>
      </c>
      <c r="D430" s="30" t="s">
        <v>377</v>
      </c>
      <c r="E430" s="30" t="s">
        <v>140</v>
      </c>
      <c r="F430" s="31" t="s">
        <v>141</v>
      </c>
      <c r="G430" s="17">
        <f>18305+18305</f>
        <v>36610</v>
      </c>
      <c r="H430" s="17">
        <f>55130+55130</f>
        <v>110260</v>
      </c>
      <c r="I430" s="17">
        <v>0</v>
      </c>
      <c r="J430" s="17"/>
      <c r="K430" s="17"/>
      <c r="L430" s="17"/>
      <c r="M430" s="17">
        <f t="shared" si="1738"/>
        <v>36610</v>
      </c>
      <c r="N430" s="17">
        <f t="shared" si="1739"/>
        <v>110260</v>
      </c>
      <c r="O430" s="17">
        <f t="shared" si="1740"/>
        <v>0</v>
      </c>
      <c r="P430" s="17"/>
      <c r="Q430" s="17"/>
      <c r="R430" s="17"/>
      <c r="S430" s="17"/>
      <c r="T430" s="17"/>
      <c r="U430" s="17"/>
      <c r="V430" s="17"/>
      <c r="W430" s="17"/>
      <c r="X430" s="17"/>
      <c r="Y430" s="17">
        <f t="shared" si="1742"/>
        <v>36610</v>
      </c>
      <c r="Z430" s="17">
        <f t="shared" si="1743"/>
        <v>110260</v>
      </c>
      <c r="AA430" s="17">
        <f t="shared" si="1744"/>
        <v>0</v>
      </c>
      <c r="AB430" s="17"/>
      <c r="AC430" s="17"/>
      <c r="AD430" s="17"/>
      <c r="AE430" s="17">
        <f t="shared" si="1745"/>
        <v>36610</v>
      </c>
      <c r="AF430" s="17">
        <f t="shared" si="1746"/>
        <v>110260</v>
      </c>
      <c r="AG430" s="17">
        <f t="shared" si="1747"/>
        <v>0</v>
      </c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>
        <f t="shared" si="1748"/>
        <v>36610</v>
      </c>
      <c r="AX430" s="17">
        <f t="shared" si="1749"/>
        <v>110260</v>
      </c>
      <c r="AY430" s="17">
        <f t="shared" si="1750"/>
        <v>0</v>
      </c>
      <c r="AZ430" s="17"/>
      <c r="BA430" s="17">
        <f t="shared" si="1751"/>
        <v>36610</v>
      </c>
      <c r="BB430" s="17">
        <f t="shared" si="1752"/>
        <v>110260</v>
      </c>
      <c r="BC430" s="17">
        <f t="shared" si="1753"/>
        <v>0</v>
      </c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>
        <f t="shared" si="1754"/>
        <v>36610</v>
      </c>
      <c r="BP430" s="17">
        <f t="shared" si="1755"/>
        <v>110260</v>
      </c>
      <c r="BQ430" s="17">
        <f t="shared" si="1756"/>
        <v>0</v>
      </c>
      <c r="BR430" s="17"/>
      <c r="BS430" s="17"/>
      <c r="BT430" s="17"/>
      <c r="BU430" s="17">
        <f t="shared" si="1757"/>
        <v>36610</v>
      </c>
      <c r="BV430" s="17">
        <f t="shared" si="1758"/>
        <v>110260</v>
      </c>
      <c r="BW430" s="17">
        <f t="shared" si="1759"/>
        <v>0</v>
      </c>
      <c r="BX430" s="17"/>
      <c r="BY430" s="17"/>
      <c r="BZ430" s="17"/>
      <c r="CA430" s="17"/>
      <c r="CB430" s="17"/>
      <c r="CC430" s="17"/>
      <c r="CD430" s="17"/>
      <c r="CE430" s="17"/>
      <c r="CF430" s="17"/>
      <c r="CG430" s="17">
        <f t="shared" si="1760"/>
        <v>36610</v>
      </c>
      <c r="CH430" s="17">
        <f t="shared" si="1761"/>
        <v>110260</v>
      </c>
      <c r="CI430" s="17">
        <f t="shared" si="1762"/>
        <v>0</v>
      </c>
      <c r="CJ430" s="17"/>
      <c r="CK430" s="32"/>
      <c r="CL430" s="32"/>
      <c r="CM430" s="1"/>
      <c r="CN430" s="1"/>
      <c r="CO430" s="1"/>
      <c r="CP430" s="1"/>
      <c r="CQ430" s="1"/>
      <c r="CR430" s="1"/>
      <c r="CS430" s="1"/>
    </row>
    <row r="431" s="25" customFormat="1">
      <c r="A431" s="26" t="s">
        <v>306</v>
      </c>
      <c r="B431" s="26" t="s">
        <v>177</v>
      </c>
      <c r="C431" s="26" t="s">
        <v>70</v>
      </c>
      <c r="D431" s="26"/>
      <c r="E431" s="26"/>
      <c r="F431" s="27" t="s">
        <v>219</v>
      </c>
      <c r="G431" s="28">
        <f t="shared" ref="G431:G432" si="1763">G432</f>
        <v>1013522.1</v>
      </c>
      <c r="H431" s="28">
        <f t="shared" ref="H431:H432" si="1764">H432</f>
        <v>1156320.7999999998</v>
      </c>
      <c r="I431" s="28">
        <f t="shared" ref="I431:I432" si="1765">I432</f>
        <v>1006626.7999999999</v>
      </c>
      <c r="J431" s="28">
        <f t="shared" ref="J431:J432" si="1766">J432</f>
        <v>-52616.799999999996</v>
      </c>
      <c r="K431" s="28">
        <f t="shared" ref="K431:K432" si="1767">K432</f>
        <v>-52942.899999999994</v>
      </c>
      <c r="L431" s="28">
        <f t="shared" ref="L431:L432" si="1768">L432</f>
        <v>-52942.899999999994</v>
      </c>
      <c r="M431" s="28">
        <f t="shared" si="1738"/>
        <v>960905.29999999993</v>
      </c>
      <c r="N431" s="28">
        <f t="shared" si="1739"/>
        <v>1103377.8999999999</v>
      </c>
      <c r="O431" s="28">
        <f t="shared" si="1740"/>
        <v>953683.89999999991</v>
      </c>
      <c r="P431" s="28">
        <f t="shared" ref="P431:P432" si="1769">P432</f>
        <v>3892.4680000000003</v>
      </c>
      <c r="Q431" s="28">
        <f t="shared" ref="Q431:Q432" si="1770">Q432</f>
        <v>0</v>
      </c>
      <c r="R431" s="28">
        <f t="shared" ref="R431:R432" si="1771">R432</f>
        <v>75006.351999999999</v>
      </c>
      <c r="S431" s="28">
        <f t="shared" ref="S431:S432" si="1772">S432</f>
        <v>0</v>
      </c>
      <c r="T431" s="28">
        <f t="shared" ref="T431:T432" si="1773">T432</f>
        <v>118.2</v>
      </c>
      <c r="U431" s="28">
        <f t="shared" ref="U431:U432" si="1774">U432</f>
        <v>-77943.970000000001</v>
      </c>
      <c r="V431" s="28">
        <f t="shared" ref="V431:V432" si="1775">V432</f>
        <v>118.2</v>
      </c>
      <c r="W431" s="28">
        <f t="shared" ref="W431:W432" si="1776">W432</f>
        <v>0</v>
      </c>
      <c r="X431" s="28">
        <f t="shared" ref="X431:X432" si="1777">X432</f>
        <v>0</v>
      </c>
      <c r="Y431" s="28">
        <f t="shared" si="1742"/>
        <v>1039804.1199999999</v>
      </c>
      <c r="Z431" s="28">
        <f t="shared" si="1743"/>
        <v>1025552.1299999999</v>
      </c>
      <c r="AA431" s="28">
        <f t="shared" si="1744"/>
        <v>953802.09999999986</v>
      </c>
      <c r="AB431" s="28">
        <f t="shared" ref="AB431:AB432" si="1778">AB432</f>
        <v>0</v>
      </c>
      <c r="AC431" s="28">
        <f t="shared" ref="AC431:AC432" si="1779">AC432</f>
        <v>0</v>
      </c>
      <c r="AD431" s="28">
        <f t="shared" ref="AD431:AD432" si="1780">AD432</f>
        <v>0</v>
      </c>
      <c r="AE431" s="28">
        <f t="shared" si="1745"/>
        <v>1039804.1199999999</v>
      </c>
      <c r="AF431" s="28">
        <f t="shared" si="1746"/>
        <v>1025552.1299999999</v>
      </c>
      <c r="AG431" s="28">
        <f t="shared" si="1747"/>
        <v>953802.09999999986</v>
      </c>
      <c r="AH431" s="28">
        <f t="shared" ref="AH431:AH432" si="1781">AH432</f>
        <v>0</v>
      </c>
      <c r="AI431" s="28">
        <f t="shared" ref="AI431:AI432" si="1782">AI432</f>
        <v>0</v>
      </c>
      <c r="AJ431" s="28">
        <f t="shared" ref="AJ431:AJ432" si="1783">AJ432</f>
        <v>46385.756999999998</v>
      </c>
      <c r="AK431" s="28">
        <f t="shared" ref="AK431:AK432" si="1784">AK432</f>
        <v>0</v>
      </c>
      <c r="AL431" s="28">
        <f t="shared" ref="AL431:AL432" si="1785">AL432</f>
        <v>0</v>
      </c>
      <c r="AM431" s="28">
        <f t="shared" ref="AM431:AM432" si="1786">AM432</f>
        <v>0</v>
      </c>
      <c r="AN431" s="28">
        <f t="shared" ref="AN431:AN432" si="1787">AN432</f>
        <v>0</v>
      </c>
      <c r="AO431" s="28">
        <f t="shared" ref="AO431:AO432" si="1788">AO432</f>
        <v>0</v>
      </c>
      <c r="AP431" s="28">
        <f t="shared" ref="AP431:AP432" si="1789">AP432</f>
        <v>0</v>
      </c>
      <c r="AQ431" s="28">
        <f t="shared" ref="AQ431:AQ432" si="1790">AQ432</f>
        <v>0</v>
      </c>
      <c r="AR431" s="28">
        <f t="shared" ref="AR431:AR432" si="1791">AR432</f>
        <v>0</v>
      </c>
      <c r="AS431" s="28">
        <f t="shared" ref="AS431:AS432" si="1792">AS432</f>
        <v>0</v>
      </c>
      <c r="AT431" s="28">
        <f t="shared" ref="AT431:AT432" si="1793">AT432</f>
        <v>0</v>
      </c>
      <c r="AU431" s="28">
        <f t="shared" ref="AU431:AU432" si="1794">AU432</f>
        <v>0</v>
      </c>
      <c r="AV431" s="28">
        <f t="shared" ref="AV431:AV432" si="1795">AV432</f>
        <v>0</v>
      </c>
      <c r="AW431" s="28">
        <f t="shared" si="1748"/>
        <v>1086189.8769999999</v>
      </c>
      <c r="AX431" s="28">
        <f t="shared" si="1749"/>
        <v>1025552.1299999999</v>
      </c>
      <c r="AY431" s="28">
        <f t="shared" si="1750"/>
        <v>953802.09999999986</v>
      </c>
      <c r="AZ431" s="28">
        <f t="shared" ref="AZ431:AZ432" si="1796">AZ432</f>
        <v>0</v>
      </c>
      <c r="BA431" s="28">
        <f t="shared" si="1751"/>
        <v>1086189.8769999999</v>
      </c>
      <c r="BB431" s="28">
        <f t="shared" si="1752"/>
        <v>1025552.1299999999</v>
      </c>
      <c r="BC431" s="28">
        <f t="shared" si="1753"/>
        <v>953802.09999999986</v>
      </c>
      <c r="BD431" s="28">
        <f t="shared" ref="BD431:BD432" si="1797">BD432</f>
        <v>0</v>
      </c>
      <c r="BE431" s="28">
        <f t="shared" ref="BE431:BE432" si="1798">BE432</f>
        <v>-11204.682000000001</v>
      </c>
      <c r="BF431" s="28">
        <f t="shared" ref="BF431:BF432" si="1799">BF432</f>
        <v>0</v>
      </c>
      <c r="BG431" s="28">
        <f t="shared" ref="BG431:BG432" si="1800">BG432</f>
        <v>0</v>
      </c>
      <c r="BH431" s="28">
        <f t="shared" ref="BH431:BH432" si="1801">BH432</f>
        <v>0</v>
      </c>
      <c r="BI431" s="28">
        <f t="shared" ref="BI431:BI432" si="1802">BI432</f>
        <v>0</v>
      </c>
      <c r="BJ431" s="28">
        <f t="shared" ref="BJ431:BJ432" si="1803">BJ432</f>
        <v>0</v>
      </c>
      <c r="BK431" s="28">
        <f t="shared" ref="BK431:BK432" si="1804">BK432</f>
        <v>0</v>
      </c>
      <c r="BL431" s="28">
        <f t="shared" ref="BL431:BL432" si="1805">BL432</f>
        <v>0</v>
      </c>
      <c r="BM431" s="28">
        <f t="shared" ref="BM431:BM432" si="1806">BM432</f>
        <v>0</v>
      </c>
      <c r="BN431" s="28">
        <f t="shared" ref="BN431:BN432" si="1807">BN432</f>
        <v>0</v>
      </c>
      <c r="BO431" s="28">
        <f t="shared" si="1754"/>
        <v>1074985.1949999998</v>
      </c>
      <c r="BP431" s="28">
        <f t="shared" si="1755"/>
        <v>1025552.1299999999</v>
      </c>
      <c r="BQ431" s="28">
        <f t="shared" si="1756"/>
        <v>953802.09999999986</v>
      </c>
      <c r="BR431" s="28">
        <f t="shared" ref="BR431:BR432" si="1808">BR432</f>
        <v>0</v>
      </c>
      <c r="BS431" s="28">
        <f t="shared" ref="BS431:BS432" si="1809">BS432</f>
        <v>0</v>
      </c>
      <c r="BT431" s="28">
        <f t="shared" ref="BT431:BT432" si="1810">BT432</f>
        <v>0</v>
      </c>
      <c r="BU431" s="28">
        <f t="shared" si="1757"/>
        <v>1074985.1949999998</v>
      </c>
      <c r="BV431" s="28">
        <f t="shared" si="1758"/>
        <v>1025552.1299999999</v>
      </c>
      <c r="BW431" s="28">
        <f t="shared" si="1759"/>
        <v>953802.09999999986</v>
      </c>
      <c r="BX431" s="28">
        <f t="shared" ref="BX431:BX432" si="1811">BX432</f>
        <v>-71675.931000000011</v>
      </c>
      <c r="BY431" s="28">
        <f t="shared" ref="BY431:BY432" si="1812">BY432</f>
        <v>0</v>
      </c>
      <c r="BZ431" s="28">
        <f t="shared" ref="BZ431:BZ432" si="1813">BZ432</f>
        <v>0</v>
      </c>
      <c r="CA431" s="28">
        <f t="shared" ref="CA431:CA432" si="1814">CA432</f>
        <v>-62171.542999999998</v>
      </c>
      <c r="CB431" s="28">
        <f t="shared" ref="CB431:CB432" si="1815">CB432</f>
        <v>0</v>
      </c>
      <c r="CC431" s="28">
        <f t="shared" ref="CC431:CC432" si="1816">CC432</f>
        <v>0</v>
      </c>
      <c r="CD431" s="28">
        <f t="shared" ref="CD431:CD432" si="1817">CD432</f>
        <v>-62171.542999999998</v>
      </c>
      <c r="CE431" s="28">
        <f t="shared" ref="CE431:CE432" si="1818">CE432</f>
        <v>0</v>
      </c>
      <c r="CF431" s="28">
        <f t="shared" ref="CF431:CF432" si="1819">CF432</f>
        <v>0</v>
      </c>
      <c r="CG431" s="28">
        <f t="shared" si="1760"/>
        <v>1003309.2639999999</v>
      </c>
      <c r="CH431" s="28">
        <f t="shared" si="1761"/>
        <v>963380.58699999994</v>
      </c>
      <c r="CI431" s="28">
        <f t="shared" si="1762"/>
        <v>891630.55699999991</v>
      </c>
      <c r="CJ431" s="28">
        <f t="shared" ref="CJ431:CJ432" si="1820">CJ432</f>
        <v>0</v>
      </c>
      <c r="CK431" s="29"/>
      <c r="CL431" s="29"/>
      <c r="CM431" s="25"/>
      <c r="CN431" s="25"/>
      <c r="CO431" s="25"/>
      <c r="CP431" s="25"/>
      <c r="CQ431" s="25"/>
      <c r="CR431" s="25"/>
      <c r="CS431" s="25"/>
    </row>
    <row r="432" s="1" customFormat="1">
      <c r="A432" s="30" t="s">
        <v>306</v>
      </c>
      <c r="B432" s="30" t="s">
        <v>177</v>
      </c>
      <c r="C432" s="30" t="s">
        <v>70</v>
      </c>
      <c r="D432" s="30" t="s">
        <v>309</v>
      </c>
      <c r="E432" s="30"/>
      <c r="F432" s="31" t="s">
        <v>310</v>
      </c>
      <c r="G432" s="17">
        <f t="shared" si="1763"/>
        <v>1013522.1</v>
      </c>
      <c r="H432" s="17">
        <f t="shared" si="1764"/>
        <v>1156320.7999999998</v>
      </c>
      <c r="I432" s="17">
        <f t="shared" si="1765"/>
        <v>1006626.7999999999</v>
      </c>
      <c r="J432" s="17">
        <f t="shared" si="1766"/>
        <v>-52616.799999999996</v>
      </c>
      <c r="K432" s="17">
        <f t="shared" si="1767"/>
        <v>-52942.899999999994</v>
      </c>
      <c r="L432" s="17">
        <f t="shared" si="1768"/>
        <v>-52942.899999999994</v>
      </c>
      <c r="M432" s="17">
        <f t="shared" si="1738"/>
        <v>960905.29999999993</v>
      </c>
      <c r="N432" s="17">
        <f t="shared" si="1739"/>
        <v>1103377.8999999999</v>
      </c>
      <c r="O432" s="17">
        <f t="shared" si="1740"/>
        <v>953683.89999999991</v>
      </c>
      <c r="P432" s="17">
        <f t="shared" si="1769"/>
        <v>3892.4680000000003</v>
      </c>
      <c r="Q432" s="17">
        <f t="shared" si="1770"/>
        <v>0</v>
      </c>
      <c r="R432" s="17">
        <f t="shared" si="1771"/>
        <v>75006.351999999999</v>
      </c>
      <c r="S432" s="17">
        <f t="shared" si="1772"/>
        <v>0</v>
      </c>
      <c r="T432" s="17">
        <f t="shared" si="1773"/>
        <v>118.2</v>
      </c>
      <c r="U432" s="17">
        <f t="shared" si="1774"/>
        <v>-77943.970000000001</v>
      </c>
      <c r="V432" s="17">
        <f t="shared" si="1775"/>
        <v>118.2</v>
      </c>
      <c r="W432" s="17">
        <f t="shared" si="1776"/>
        <v>0</v>
      </c>
      <c r="X432" s="17">
        <f t="shared" si="1777"/>
        <v>0</v>
      </c>
      <c r="Y432" s="17">
        <f t="shared" si="1742"/>
        <v>1039804.1199999999</v>
      </c>
      <c r="Z432" s="17">
        <f t="shared" si="1743"/>
        <v>1025552.1299999999</v>
      </c>
      <c r="AA432" s="17">
        <f t="shared" si="1744"/>
        <v>953802.09999999986</v>
      </c>
      <c r="AB432" s="17">
        <f t="shared" si="1778"/>
        <v>0</v>
      </c>
      <c r="AC432" s="17">
        <f t="shared" si="1779"/>
        <v>0</v>
      </c>
      <c r="AD432" s="17">
        <f t="shared" si="1780"/>
        <v>0</v>
      </c>
      <c r="AE432" s="17">
        <f t="shared" si="1745"/>
        <v>1039804.1199999999</v>
      </c>
      <c r="AF432" s="17">
        <f t="shared" si="1746"/>
        <v>1025552.1299999999</v>
      </c>
      <c r="AG432" s="17">
        <f t="shared" si="1747"/>
        <v>953802.09999999986</v>
      </c>
      <c r="AH432" s="17">
        <f t="shared" si="1781"/>
        <v>0</v>
      </c>
      <c r="AI432" s="17">
        <f t="shared" si="1782"/>
        <v>0</v>
      </c>
      <c r="AJ432" s="17">
        <f t="shared" si="1783"/>
        <v>46385.756999999998</v>
      </c>
      <c r="AK432" s="17">
        <f t="shared" si="1784"/>
        <v>0</v>
      </c>
      <c r="AL432" s="17">
        <f t="shared" si="1785"/>
        <v>0</v>
      </c>
      <c r="AM432" s="17">
        <f t="shared" si="1786"/>
        <v>0</v>
      </c>
      <c r="AN432" s="17">
        <f t="shared" si="1787"/>
        <v>0</v>
      </c>
      <c r="AO432" s="17">
        <f t="shared" si="1788"/>
        <v>0</v>
      </c>
      <c r="AP432" s="17">
        <f t="shared" si="1789"/>
        <v>0</v>
      </c>
      <c r="AQ432" s="17">
        <f t="shared" si="1790"/>
        <v>0</v>
      </c>
      <c r="AR432" s="17">
        <f t="shared" si="1791"/>
        <v>0</v>
      </c>
      <c r="AS432" s="17">
        <f t="shared" si="1792"/>
        <v>0</v>
      </c>
      <c r="AT432" s="17">
        <f t="shared" si="1793"/>
        <v>0</v>
      </c>
      <c r="AU432" s="17">
        <f t="shared" si="1794"/>
        <v>0</v>
      </c>
      <c r="AV432" s="17">
        <f t="shared" si="1795"/>
        <v>0</v>
      </c>
      <c r="AW432" s="17">
        <f t="shared" si="1748"/>
        <v>1086189.8769999999</v>
      </c>
      <c r="AX432" s="17">
        <f t="shared" si="1749"/>
        <v>1025552.1299999999</v>
      </c>
      <c r="AY432" s="17">
        <f t="shared" si="1750"/>
        <v>953802.09999999986</v>
      </c>
      <c r="AZ432" s="17">
        <f t="shared" si="1796"/>
        <v>0</v>
      </c>
      <c r="BA432" s="17">
        <f t="shared" si="1751"/>
        <v>1086189.8769999999</v>
      </c>
      <c r="BB432" s="17">
        <f t="shared" si="1752"/>
        <v>1025552.1299999999</v>
      </c>
      <c r="BC432" s="17">
        <f t="shared" si="1753"/>
        <v>953802.09999999986</v>
      </c>
      <c r="BD432" s="17">
        <f t="shared" si="1797"/>
        <v>0</v>
      </c>
      <c r="BE432" s="17">
        <f t="shared" si="1798"/>
        <v>-11204.682000000001</v>
      </c>
      <c r="BF432" s="17">
        <f t="shared" si="1799"/>
        <v>0</v>
      </c>
      <c r="BG432" s="17">
        <f t="shared" si="1800"/>
        <v>0</v>
      </c>
      <c r="BH432" s="17">
        <f t="shared" si="1801"/>
        <v>0</v>
      </c>
      <c r="BI432" s="17">
        <f t="shared" si="1802"/>
        <v>0</v>
      </c>
      <c r="BJ432" s="17">
        <f t="shared" si="1803"/>
        <v>0</v>
      </c>
      <c r="BK432" s="17">
        <f t="shared" si="1804"/>
        <v>0</v>
      </c>
      <c r="BL432" s="17">
        <f t="shared" si="1805"/>
        <v>0</v>
      </c>
      <c r="BM432" s="17">
        <f t="shared" si="1806"/>
        <v>0</v>
      </c>
      <c r="BN432" s="17">
        <f t="shared" si="1807"/>
        <v>0</v>
      </c>
      <c r="BO432" s="17">
        <f t="shared" si="1754"/>
        <v>1074985.1949999998</v>
      </c>
      <c r="BP432" s="17">
        <f t="shared" si="1755"/>
        <v>1025552.1299999999</v>
      </c>
      <c r="BQ432" s="17">
        <f t="shared" si="1756"/>
        <v>953802.09999999986</v>
      </c>
      <c r="BR432" s="17">
        <f t="shared" si="1808"/>
        <v>0</v>
      </c>
      <c r="BS432" s="17">
        <f t="shared" si="1809"/>
        <v>0</v>
      </c>
      <c r="BT432" s="17">
        <f t="shared" si="1810"/>
        <v>0</v>
      </c>
      <c r="BU432" s="17">
        <f t="shared" si="1757"/>
        <v>1074985.1949999998</v>
      </c>
      <c r="BV432" s="17">
        <f t="shared" si="1758"/>
        <v>1025552.1299999999</v>
      </c>
      <c r="BW432" s="17">
        <f t="shared" si="1759"/>
        <v>953802.09999999986</v>
      </c>
      <c r="BX432" s="17">
        <f t="shared" si="1811"/>
        <v>-71675.931000000011</v>
      </c>
      <c r="BY432" s="17">
        <f t="shared" si="1812"/>
        <v>0</v>
      </c>
      <c r="BZ432" s="17">
        <f t="shared" si="1813"/>
        <v>0</v>
      </c>
      <c r="CA432" s="17">
        <f t="shared" si="1814"/>
        <v>-62171.542999999998</v>
      </c>
      <c r="CB432" s="17">
        <f t="shared" si="1815"/>
        <v>0</v>
      </c>
      <c r="CC432" s="17">
        <f t="shared" si="1816"/>
        <v>0</v>
      </c>
      <c r="CD432" s="17">
        <f t="shared" si="1817"/>
        <v>-62171.542999999998</v>
      </c>
      <c r="CE432" s="17">
        <f t="shared" si="1818"/>
        <v>0</v>
      </c>
      <c r="CF432" s="17">
        <f t="shared" si="1819"/>
        <v>0</v>
      </c>
      <c r="CG432" s="17">
        <f t="shared" si="1760"/>
        <v>1003309.2639999999</v>
      </c>
      <c r="CH432" s="17">
        <f t="shared" si="1761"/>
        <v>963380.58699999994</v>
      </c>
      <c r="CI432" s="17">
        <f t="shared" si="1762"/>
        <v>891630.55699999991</v>
      </c>
      <c r="CJ432" s="17">
        <f t="shared" si="1820"/>
        <v>0</v>
      </c>
      <c r="CK432" s="32"/>
      <c r="CL432" s="32"/>
      <c r="CM432" s="1"/>
      <c r="CN432" s="1"/>
      <c r="CO432" s="1"/>
      <c r="CP432" s="1"/>
      <c r="CQ432" s="1"/>
      <c r="CR432" s="1"/>
      <c r="CS432" s="1"/>
    </row>
    <row r="433" s="1" customFormat="1">
      <c r="A433" s="30" t="s">
        <v>306</v>
      </c>
      <c r="B433" s="30" t="s">
        <v>177</v>
      </c>
      <c r="C433" s="30" t="s">
        <v>70</v>
      </c>
      <c r="D433" s="30" t="s">
        <v>311</v>
      </c>
      <c r="E433" s="30"/>
      <c r="F433" s="31" t="s">
        <v>41</v>
      </c>
      <c r="G433" s="17">
        <f>G434+G445+G448+G451</f>
        <v>1013522.1</v>
      </c>
      <c r="H433" s="17">
        <f>H434+H445+H448+H451</f>
        <v>1156320.7999999998</v>
      </c>
      <c r="I433" s="17">
        <f>I434+I445+I448+I451</f>
        <v>1006626.7999999999</v>
      </c>
      <c r="J433" s="17">
        <f>J434+J445+J448+J451</f>
        <v>-52616.799999999996</v>
      </c>
      <c r="K433" s="17">
        <f>K434+K445+K448+K451</f>
        <v>-52942.899999999994</v>
      </c>
      <c r="L433" s="17">
        <f>L434+L445+L448+L451</f>
        <v>-52942.899999999994</v>
      </c>
      <c r="M433" s="17">
        <f t="shared" si="1738"/>
        <v>960905.29999999993</v>
      </c>
      <c r="N433" s="17">
        <f t="shared" si="1739"/>
        <v>1103377.8999999999</v>
      </c>
      <c r="O433" s="17">
        <f t="shared" si="1740"/>
        <v>953683.89999999991</v>
      </c>
      <c r="P433" s="17">
        <f>P434+P445+P448+P451</f>
        <v>3892.4680000000003</v>
      </c>
      <c r="Q433" s="17">
        <f>Q434+Q445+Q448+Q451</f>
        <v>0</v>
      </c>
      <c r="R433" s="17">
        <f>R434+R445+R448+R451</f>
        <v>75006.351999999999</v>
      </c>
      <c r="S433" s="17">
        <f>S434+S445+S448+S451</f>
        <v>0</v>
      </c>
      <c r="T433" s="17">
        <f>T434+T445+T448+T451</f>
        <v>118.2</v>
      </c>
      <c r="U433" s="17">
        <f>U434+U445+U448+U451</f>
        <v>-77943.970000000001</v>
      </c>
      <c r="V433" s="17">
        <f>V434+V445+V448+V451</f>
        <v>118.2</v>
      </c>
      <c r="W433" s="17">
        <f>W434+W445+W448+W451</f>
        <v>0</v>
      </c>
      <c r="X433" s="17">
        <f>X434+X445+X448+X451</f>
        <v>0</v>
      </c>
      <c r="Y433" s="17">
        <f t="shared" si="1742"/>
        <v>1039804.1199999999</v>
      </c>
      <c r="Z433" s="17">
        <f t="shared" si="1743"/>
        <v>1025552.1299999999</v>
      </c>
      <c r="AA433" s="17">
        <f t="shared" si="1744"/>
        <v>953802.09999999986</v>
      </c>
      <c r="AB433" s="17">
        <f>AB434+AB445+AB448+AB451</f>
        <v>0</v>
      </c>
      <c r="AC433" s="17">
        <f>AC434+AC445+AC448+AC451</f>
        <v>0</v>
      </c>
      <c r="AD433" s="17">
        <f>AD434+AD445+AD448+AD451</f>
        <v>0</v>
      </c>
      <c r="AE433" s="17">
        <f t="shared" si="1745"/>
        <v>1039804.1199999999</v>
      </c>
      <c r="AF433" s="17">
        <f t="shared" si="1746"/>
        <v>1025552.1299999999</v>
      </c>
      <c r="AG433" s="17">
        <f t="shared" si="1747"/>
        <v>953802.09999999986</v>
      </c>
      <c r="AH433" s="17">
        <f>AH434+AH445+AH448+AH451</f>
        <v>0</v>
      </c>
      <c r="AI433" s="17">
        <f>AI434+AI445+AI448+AI451</f>
        <v>0</v>
      </c>
      <c r="AJ433" s="17">
        <f>AJ434+AJ445+AJ448+AJ451</f>
        <v>46385.756999999998</v>
      </c>
      <c r="AK433" s="17">
        <f>AK434+AK445+AK448+AK451</f>
        <v>0</v>
      </c>
      <c r="AL433" s="17">
        <f>AL434+AL445+AL448+AL451</f>
        <v>0</v>
      </c>
      <c r="AM433" s="17">
        <f>AM434+AM445+AM448+AM451</f>
        <v>0</v>
      </c>
      <c r="AN433" s="17">
        <f>AN434+AN445+AN448+AN451</f>
        <v>0</v>
      </c>
      <c r="AO433" s="17">
        <f>AO434+AO445+AO448+AO451</f>
        <v>0</v>
      </c>
      <c r="AP433" s="17">
        <f>AP434+AP445+AP448+AP451</f>
        <v>0</v>
      </c>
      <c r="AQ433" s="17">
        <f>AQ434+AQ445+AQ448+AQ451</f>
        <v>0</v>
      </c>
      <c r="AR433" s="17">
        <f>AR434+AR445+AR448+AR451</f>
        <v>0</v>
      </c>
      <c r="AS433" s="17">
        <f>AS434+AS445+AS448+AS451</f>
        <v>0</v>
      </c>
      <c r="AT433" s="17">
        <f>AT434+AT445+AT448+AT451</f>
        <v>0</v>
      </c>
      <c r="AU433" s="17">
        <f>AU434+AU445+AU448+AU451</f>
        <v>0</v>
      </c>
      <c r="AV433" s="17">
        <f>AV434+AV445+AV448+AV451</f>
        <v>0</v>
      </c>
      <c r="AW433" s="17">
        <f t="shared" si="1748"/>
        <v>1086189.8769999999</v>
      </c>
      <c r="AX433" s="17">
        <f t="shared" si="1749"/>
        <v>1025552.1299999999</v>
      </c>
      <c r="AY433" s="17">
        <f t="shared" si="1750"/>
        <v>953802.09999999986</v>
      </c>
      <c r="AZ433" s="17">
        <f>AZ434+AZ445+AZ448+AZ451</f>
        <v>0</v>
      </c>
      <c r="BA433" s="17">
        <f t="shared" si="1751"/>
        <v>1086189.8769999999</v>
      </c>
      <c r="BB433" s="17">
        <f t="shared" si="1752"/>
        <v>1025552.1299999999</v>
      </c>
      <c r="BC433" s="17">
        <f t="shared" si="1753"/>
        <v>953802.09999999986</v>
      </c>
      <c r="BD433" s="17">
        <f>BD434+BD445+BD448+BD451</f>
        <v>0</v>
      </c>
      <c r="BE433" s="17">
        <f>BE434+BE445+BE448+BE451</f>
        <v>-11204.682000000001</v>
      </c>
      <c r="BF433" s="17">
        <f>BF434+BF445+BF448+BF451</f>
        <v>0</v>
      </c>
      <c r="BG433" s="17">
        <f>BG434+BG445+BG448+BG451</f>
        <v>0</v>
      </c>
      <c r="BH433" s="17">
        <f>BH434+BH445+BH448+BH451</f>
        <v>0</v>
      </c>
      <c r="BI433" s="17">
        <f>BI434+BI445+BI448+BI451</f>
        <v>0</v>
      </c>
      <c r="BJ433" s="17">
        <f>BJ434+BJ445+BJ448+BJ451</f>
        <v>0</v>
      </c>
      <c r="BK433" s="17">
        <f>BK434+BK445+BK448+BK451</f>
        <v>0</v>
      </c>
      <c r="BL433" s="17">
        <f>BL434+BL445+BL448+BL451</f>
        <v>0</v>
      </c>
      <c r="BM433" s="17">
        <f>BM434+BM445+BM448+BM451</f>
        <v>0</v>
      </c>
      <c r="BN433" s="17">
        <f>BN434+BN445+BN448+BN451</f>
        <v>0</v>
      </c>
      <c r="BO433" s="17">
        <f t="shared" si="1754"/>
        <v>1074985.1949999998</v>
      </c>
      <c r="BP433" s="17">
        <f t="shared" si="1755"/>
        <v>1025552.1299999999</v>
      </c>
      <c r="BQ433" s="17">
        <f t="shared" si="1756"/>
        <v>953802.09999999986</v>
      </c>
      <c r="BR433" s="17">
        <f>BR434+BR445+BR448+BR451</f>
        <v>0</v>
      </c>
      <c r="BS433" s="17">
        <f>BS434+BS445+BS448+BS451</f>
        <v>0</v>
      </c>
      <c r="BT433" s="17">
        <f>BT434+BT445+BT448+BT451</f>
        <v>0</v>
      </c>
      <c r="BU433" s="17">
        <f t="shared" si="1757"/>
        <v>1074985.1949999998</v>
      </c>
      <c r="BV433" s="17">
        <f t="shared" si="1758"/>
        <v>1025552.1299999999</v>
      </c>
      <c r="BW433" s="17">
        <f t="shared" si="1759"/>
        <v>953802.09999999986</v>
      </c>
      <c r="BX433" s="17">
        <f>BX434+BX445+BX448+BX451</f>
        <v>-71675.931000000011</v>
      </c>
      <c r="BY433" s="17">
        <f>BY434+BY445+BY448+BY451</f>
        <v>0</v>
      </c>
      <c r="BZ433" s="17">
        <f>BZ434+BZ445+BZ448+BZ451</f>
        <v>0</v>
      </c>
      <c r="CA433" s="17">
        <f>CA434+CA445+CA448+CA451</f>
        <v>-62171.542999999998</v>
      </c>
      <c r="CB433" s="17">
        <f>CB434+CB445+CB448+CB451</f>
        <v>0</v>
      </c>
      <c r="CC433" s="17">
        <f>CC434+CC445+CC448+CC451</f>
        <v>0</v>
      </c>
      <c r="CD433" s="17">
        <f>CD434+CD445+CD448+CD451</f>
        <v>-62171.542999999998</v>
      </c>
      <c r="CE433" s="17">
        <f>CE434+CE445+CE448+CE451</f>
        <v>0</v>
      </c>
      <c r="CF433" s="17">
        <f>CF434+CF445+CF448+CF451</f>
        <v>0</v>
      </c>
      <c r="CG433" s="17">
        <f t="shared" si="1760"/>
        <v>1003309.2639999999</v>
      </c>
      <c r="CH433" s="17">
        <f t="shared" si="1761"/>
        <v>963380.58699999994</v>
      </c>
      <c r="CI433" s="17">
        <f t="shared" si="1762"/>
        <v>891630.55699999991</v>
      </c>
      <c r="CJ433" s="17">
        <f>CJ434+CJ445+CJ448+CJ451</f>
        <v>0</v>
      </c>
      <c r="CK433" s="32"/>
      <c r="CL433" s="32"/>
      <c r="CM433" s="1"/>
      <c r="CN433" s="1"/>
      <c r="CO433" s="1"/>
      <c r="CP433" s="1"/>
      <c r="CQ433" s="1"/>
      <c r="CR433" s="1"/>
      <c r="CS433" s="1"/>
    </row>
    <row r="434" s="1" customFormat="1">
      <c r="A434" s="30" t="s">
        <v>306</v>
      </c>
      <c r="B434" s="30" t="s">
        <v>177</v>
      </c>
      <c r="C434" s="30" t="s">
        <v>70</v>
      </c>
      <c r="D434" s="30" t="s">
        <v>361</v>
      </c>
      <c r="E434" s="30"/>
      <c r="F434" s="31" t="s">
        <v>362</v>
      </c>
      <c r="G434" s="17">
        <f>G435+G440+G442</f>
        <v>978046.40000000002</v>
      </c>
      <c r="H434" s="17">
        <f>H435+H440+H442</f>
        <v>981443.29999999993</v>
      </c>
      <c r="I434" s="17">
        <f>I435+I440+I442</f>
        <v>981443.29999999993</v>
      </c>
      <c r="J434" s="17">
        <f>J435+J440+J442</f>
        <v>-52616.799999999996</v>
      </c>
      <c r="K434" s="17">
        <f>K435+K440+K442</f>
        <v>-52942.899999999994</v>
      </c>
      <c r="L434" s="17">
        <f>L435+L440+L442</f>
        <v>-52942.899999999994</v>
      </c>
      <c r="M434" s="17">
        <f t="shared" si="1738"/>
        <v>925429.59999999998</v>
      </c>
      <c r="N434" s="17">
        <f t="shared" si="1739"/>
        <v>928500.39999999991</v>
      </c>
      <c r="O434" s="17">
        <f t="shared" si="1740"/>
        <v>928500.39999999991</v>
      </c>
      <c r="P434" s="17">
        <f>P435+P440+P442</f>
        <v>3808.2510000000002</v>
      </c>
      <c r="Q434" s="17">
        <f>Q435+Q440+Q442</f>
        <v>0</v>
      </c>
      <c r="R434" s="17">
        <f>R435+R440+R442</f>
        <v>0</v>
      </c>
      <c r="S434" s="17">
        <f>S435+S440+S442</f>
        <v>0</v>
      </c>
      <c r="T434" s="17">
        <f>T435+T440+T442</f>
        <v>118.2</v>
      </c>
      <c r="U434" s="17">
        <f>U435+U440+U442</f>
        <v>0</v>
      </c>
      <c r="V434" s="17">
        <f>V435+V440+V442</f>
        <v>118.2</v>
      </c>
      <c r="W434" s="17">
        <f>W435+W440+W442</f>
        <v>0</v>
      </c>
      <c r="X434" s="17">
        <f>X435+X440+X442</f>
        <v>0</v>
      </c>
      <c r="Y434" s="17">
        <f t="shared" si="1742"/>
        <v>929237.85100000002</v>
      </c>
      <c r="Z434" s="17">
        <f t="shared" si="1743"/>
        <v>928618.59999999986</v>
      </c>
      <c r="AA434" s="17">
        <f t="shared" si="1744"/>
        <v>928618.59999999986</v>
      </c>
      <c r="AB434" s="17">
        <f>AB435+AB440+AB442</f>
        <v>0</v>
      </c>
      <c r="AC434" s="17">
        <f>AC435+AC440+AC442</f>
        <v>0</v>
      </c>
      <c r="AD434" s="17">
        <f>AD435+AD440+AD442</f>
        <v>0</v>
      </c>
      <c r="AE434" s="17">
        <f t="shared" si="1745"/>
        <v>929237.85100000002</v>
      </c>
      <c r="AF434" s="17">
        <f t="shared" si="1746"/>
        <v>928618.59999999986</v>
      </c>
      <c r="AG434" s="17">
        <f t="shared" si="1747"/>
        <v>928618.59999999986</v>
      </c>
      <c r="AH434" s="17">
        <f>AH435+AH440+AH442</f>
        <v>0</v>
      </c>
      <c r="AI434" s="17">
        <f>AI435+AI440+AI442</f>
        <v>0</v>
      </c>
      <c r="AJ434" s="17">
        <f>AJ435+AJ440+AJ442</f>
        <v>0</v>
      </c>
      <c r="AK434" s="17">
        <f>AK435+AK440+AK442</f>
        <v>0</v>
      </c>
      <c r="AL434" s="17">
        <f>AL435+AL440+AL442</f>
        <v>0</v>
      </c>
      <c r="AM434" s="17">
        <f>AM435+AM440+AM442</f>
        <v>0</v>
      </c>
      <c r="AN434" s="17">
        <f>AN435+AN440+AN442</f>
        <v>0</v>
      </c>
      <c r="AO434" s="17">
        <f>AO435+AO440+AO442</f>
        <v>0</v>
      </c>
      <c r="AP434" s="17">
        <f>AP435+AP440+AP442</f>
        <v>0</v>
      </c>
      <c r="AQ434" s="17">
        <f>AQ435+AQ440+AQ442</f>
        <v>0</v>
      </c>
      <c r="AR434" s="17">
        <f>AR435+AR440+AR442</f>
        <v>0</v>
      </c>
      <c r="AS434" s="17">
        <f>AS435+AS440+AS442</f>
        <v>0</v>
      </c>
      <c r="AT434" s="17">
        <f>AT435+AT440+AT442</f>
        <v>0</v>
      </c>
      <c r="AU434" s="17">
        <f>AU435+AU440+AU442</f>
        <v>0</v>
      </c>
      <c r="AV434" s="17">
        <f>AV435+AV440+AV442</f>
        <v>0</v>
      </c>
      <c r="AW434" s="17">
        <f t="shared" si="1748"/>
        <v>929237.85100000002</v>
      </c>
      <c r="AX434" s="17">
        <f t="shared" si="1749"/>
        <v>928618.59999999986</v>
      </c>
      <c r="AY434" s="17">
        <f t="shared" si="1750"/>
        <v>928618.59999999986</v>
      </c>
      <c r="AZ434" s="17">
        <f>AZ435+AZ440+AZ442</f>
        <v>0</v>
      </c>
      <c r="BA434" s="17">
        <f t="shared" si="1751"/>
        <v>929237.85100000002</v>
      </c>
      <c r="BB434" s="17">
        <f t="shared" si="1752"/>
        <v>928618.59999999986</v>
      </c>
      <c r="BC434" s="17">
        <f t="shared" si="1753"/>
        <v>928618.59999999986</v>
      </c>
      <c r="BD434" s="17">
        <f>BD435+BD440+BD442</f>
        <v>0</v>
      </c>
      <c r="BE434" s="17">
        <f>BE435+BE440+BE442</f>
        <v>-610.98199999999997</v>
      </c>
      <c r="BF434" s="17">
        <f>BF435+BF440+BF442</f>
        <v>0</v>
      </c>
      <c r="BG434" s="17">
        <f>BG435+BG440+BG442</f>
        <v>0</v>
      </c>
      <c r="BH434" s="17">
        <f>BH435+BH440+BH442</f>
        <v>0</v>
      </c>
      <c r="BI434" s="17">
        <f>BI435+BI440+BI442</f>
        <v>0</v>
      </c>
      <c r="BJ434" s="17">
        <f>BJ435+BJ440+BJ442</f>
        <v>0</v>
      </c>
      <c r="BK434" s="17">
        <f>BK435+BK440+BK442</f>
        <v>0</v>
      </c>
      <c r="BL434" s="17">
        <f>BL435+BL440+BL442</f>
        <v>0</v>
      </c>
      <c r="BM434" s="17">
        <f>BM435+BM440+BM442</f>
        <v>0</v>
      </c>
      <c r="BN434" s="17">
        <f>BN435+BN440+BN442</f>
        <v>0</v>
      </c>
      <c r="BO434" s="17">
        <f t="shared" si="1754"/>
        <v>928626.86900000006</v>
      </c>
      <c r="BP434" s="17">
        <f t="shared" si="1755"/>
        <v>928618.59999999986</v>
      </c>
      <c r="BQ434" s="17">
        <f t="shared" si="1756"/>
        <v>928618.59999999986</v>
      </c>
      <c r="BR434" s="17">
        <f>BR435+BR440+BR442</f>
        <v>0</v>
      </c>
      <c r="BS434" s="17">
        <f>BS435+BS440+BS442</f>
        <v>0</v>
      </c>
      <c r="BT434" s="17">
        <f>BT435+BT440+BT442</f>
        <v>0</v>
      </c>
      <c r="BU434" s="17">
        <f t="shared" si="1757"/>
        <v>928626.86900000006</v>
      </c>
      <c r="BV434" s="17">
        <f t="shared" si="1758"/>
        <v>928618.59999999986</v>
      </c>
      <c r="BW434" s="17">
        <f t="shared" si="1759"/>
        <v>928618.59999999986</v>
      </c>
      <c r="BX434" s="17">
        <f>BX435+BX440+BX442</f>
        <v>-61995.960000000006</v>
      </c>
      <c r="BY434" s="17">
        <f>BY435+BY440+BY442</f>
        <v>0</v>
      </c>
      <c r="BZ434" s="17">
        <f>BZ435+BZ440+BZ442</f>
        <v>0</v>
      </c>
      <c r="CA434" s="17">
        <f>CA435+CA440+CA442</f>
        <v>-62171.542999999998</v>
      </c>
      <c r="CB434" s="17">
        <f>CB435+CB440+CB442</f>
        <v>0</v>
      </c>
      <c r="CC434" s="17">
        <f>CC435+CC440+CC442</f>
        <v>0</v>
      </c>
      <c r="CD434" s="17">
        <f>CD435+CD440+CD442</f>
        <v>-62171.542999999998</v>
      </c>
      <c r="CE434" s="17">
        <f>CE435+CE440+CE442</f>
        <v>0</v>
      </c>
      <c r="CF434" s="17">
        <f>CF435+CF440+CF442</f>
        <v>0</v>
      </c>
      <c r="CG434" s="17">
        <f t="shared" si="1760"/>
        <v>866630.9090000001</v>
      </c>
      <c r="CH434" s="17">
        <f t="shared" si="1761"/>
        <v>866447.05699999991</v>
      </c>
      <c r="CI434" s="17">
        <f t="shared" si="1762"/>
        <v>866447.05699999991</v>
      </c>
      <c r="CJ434" s="17">
        <f>CJ435+CJ440+CJ442</f>
        <v>0</v>
      </c>
      <c r="CK434" s="32"/>
      <c r="CL434" s="32"/>
      <c r="CM434" s="1"/>
      <c r="CN434" s="1"/>
      <c r="CO434" s="1"/>
      <c r="CP434" s="1"/>
      <c r="CQ434" s="1"/>
      <c r="CR434" s="1"/>
      <c r="CS434" s="1"/>
    </row>
    <row r="435" s="1" customFormat="1">
      <c r="A435" s="30" t="s">
        <v>306</v>
      </c>
      <c r="B435" s="30" t="s">
        <v>177</v>
      </c>
      <c r="C435" s="30" t="s">
        <v>70</v>
      </c>
      <c r="D435" s="30" t="s">
        <v>378</v>
      </c>
      <c r="E435" s="30"/>
      <c r="F435" s="31" t="s">
        <v>61</v>
      </c>
      <c r="G435" s="17">
        <f>G436+G437+G438+G439</f>
        <v>950874.20000000007</v>
      </c>
      <c r="H435" s="17">
        <f>H436+H437+H438+H439</f>
        <v>958570.19999999995</v>
      </c>
      <c r="I435" s="17">
        <f>I436+I437+I438+I439</f>
        <v>958570.19999999995</v>
      </c>
      <c r="J435" s="17">
        <f>J436+J437+J438+J439</f>
        <v>-51792.5</v>
      </c>
      <c r="K435" s="17">
        <f>K436+K437+K438+K439</f>
        <v>-52153.699999999997</v>
      </c>
      <c r="L435" s="17">
        <f>L436+L437+L438+L439</f>
        <v>-52153.699999999997</v>
      </c>
      <c r="M435" s="17">
        <f t="shared" si="1738"/>
        <v>899081.70000000007</v>
      </c>
      <c r="N435" s="17">
        <f t="shared" si="1739"/>
        <v>906416.5</v>
      </c>
      <c r="O435" s="17">
        <f t="shared" si="1740"/>
        <v>906416.5</v>
      </c>
      <c r="P435" s="17">
        <f>P436+P437+P438+P439</f>
        <v>174.59999999999999</v>
      </c>
      <c r="Q435" s="17">
        <f>Q436+Q437+Q438+Q439</f>
        <v>0</v>
      </c>
      <c r="R435" s="17">
        <f>R436+R437+R438+R439</f>
        <v>0</v>
      </c>
      <c r="S435" s="17">
        <f>S436+S437+S438+S439</f>
        <v>0</v>
      </c>
      <c r="T435" s="17">
        <f>T436+T437+T438+T439</f>
        <v>118.2</v>
      </c>
      <c r="U435" s="17">
        <f>U436+U437+U438+U439</f>
        <v>0</v>
      </c>
      <c r="V435" s="17">
        <f>V436+V437+V438+V439</f>
        <v>118.2</v>
      </c>
      <c r="W435" s="17">
        <f>W436+W437+W438+W439</f>
        <v>0</v>
      </c>
      <c r="X435" s="17">
        <f>X436+X437+X438+X439</f>
        <v>0</v>
      </c>
      <c r="Y435" s="17">
        <f t="shared" si="1742"/>
        <v>899256.30000000005</v>
      </c>
      <c r="Z435" s="17">
        <f t="shared" si="1743"/>
        <v>906534.69999999995</v>
      </c>
      <c r="AA435" s="17">
        <f t="shared" si="1744"/>
        <v>906534.69999999995</v>
      </c>
      <c r="AB435" s="17">
        <f>AB436+AB437+AB438+AB439</f>
        <v>0</v>
      </c>
      <c r="AC435" s="17">
        <f>AC436+AC437+AC438+AC439</f>
        <v>0</v>
      </c>
      <c r="AD435" s="17">
        <f>AD436+AD437+AD438+AD439</f>
        <v>0</v>
      </c>
      <c r="AE435" s="17">
        <f t="shared" si="1745"/>
        <v>899256.30000000005</v>
      </c>
      <c r="AF435" s="17">
        <f t="shared" si="1746"/>
        <v>906534.69999999995</v>
      </c>
      <c r="AG435" s="17">
        <f t="shared" si="1747"/>
        <v>906534.69999999995</v>
      </c>
      <c r="AH435" s="17">
        <f>AH436+AH437+AH438+AH439</f>
        <v>0</v>
      </c>
      <c r="AI435" s="17">
        <f>AI436+AI437+AI438+AI439</f>
        <v>0</v>
      </c>
      <c r="AJ435" s="17">
        <f>AJ436+AJ437+AJ438+AJ439</f>
        <v>0</v>
      </c>
      <c r="AK435" s="17">
        <f>AK436+AK437+AK438+AK439</f>
        <v>0</v>
      </c>
      <c r="AL435" s="17">
        <f>AL436+AL437+AL438+AL439</f>
        <v>0</v>
      </c>
      <c r="AM435" s="17">
        <f>AM436+AM437+AM438+AM439</f>
        <v>0</v>
      </c>
      <c r="AN435" s="17">
        <f>AN436+AN437+AN438+AN439</f>
        <v>0</v>
      </c>
      <c r="AO435" s="17">
        <f>AO436+AO437+AO438+AO439</f>
        <v>0</v>
      </c>
      <c r="AP435" s="17">
        <f>AP436+AP437+AP438+AP439</f>
        <v>0</v>
      </c>
      <c r="AQ435" s="17">
        <f>AQ436+AQ437+AQ438+AQ439</f>
        <v>0</v>
      </c>
      <c r="AR435" s="17">
        <f>AR436+AR437+AR438+AR439</f>
        <v>0</v>
      </c>
      <c r="AS435" s="17">
        <f>AS436+AS437+AS438+AS439</f>
        <v>0</v>
      </c>
      <c r="AT435" s="17">
        <f>AT436+AT437+AT438+AT439</f>
        <v>0</v>
      </c>
      <c r="AU435" s="17">
        <f>AU436+AU437+AU438+AU439</f>
        <v>0</v>
      </c>
      <c r="AV435" s="17">
        <f>AV436+AV437+AV438+AV439</f>
        <v>0</v>
      </c>
      <c r="AW435" s="17">
        <f t="shared" si="1748"/>
        <v>899256.30000000005</v>
      </c>
      <c r="AX435" s="17">
        <f t="shared" si="1749"/>
        <v>906534.69999999995</v>
      </c>
      <c r="AY435" s="17">
        <f t="shared" si="1750"/>
        <v>906534.69999999995</v>
      </c>
      <c r="AZ435" s="17">
        <f>AZ436+AZ437+AZ438+AZ439</f>
        <v>0</v>
      </c>
      <c r="BA435" s="17">
        <f t="shared" si="1751"/>
        <v>899256.30000000005</v>
      </c>
      <c r="BB435" s="17">
        <f t="shared" si="1752"/>
        <v>906534.69999999995</v>
      </c>
      <c r="BC435" s="17">
        <f t="shared" si="1753"/>
        <v>906534.69999999995</v>
      </c>
      <c r="BD435" s="17">
        <f>BD436+BD437+BD438+BD439</f>
        <v>0</v>
      </c>
      <c r="BE435" s="17">
        <f>BE436+BE437+BE438+BE439</f>
        <v>0</v>
      </c>
      <c r="BF435" s="17">
        <f>BF436+BF437+BF438+BF439</f>
        <v>0</v>
      </c>
      <c r="BG435" s="17">
        <f>BG436+BG437+BG438+BG439</f>
        <v>0</v>
      </c>
      <c r="BH435" s="17">
        <f>BH436+BH437+BH438+BH439</f>
        <v>0</v>
      </c>
      <c r="BI435" s="17">
        <f>BI436+BI437+BI438+BI439</f>
        <v>0</v>
      </c>
      <c r="BJ435" s="17">
        <f>BJ436+BJ437+BJ438+BJ439</f>
        <v>0</v>
      </c>
      <c r="BK435" s="17">
        <f>BK436+BK437+BK438+BK439</f>
        <v>0</v>
      </c>
      <c r="BL435" s="17">
        <f>BL436+BL437+BL438+BL439</f>
        <v>0</v>
      </c>
      <c r="BM435" s="17">
        <f>BM436+BM437+BM438+BM439</f>
        <v>0</v>
      </c>
      <c r="BN435" s="17">
        <f>BN436+BN437+BN438+BN439</f>
        <v>0</v>
      </c>
      <c r="BO435" s="17">
        <f t="shared" si="1754"/>
        <v>899256.30000000005</v>
      </c>
      <c r="BP435" s="17">
        <f t="shared" si="1755"/>
        <v>906534.69999999995</v>
      </c>
      <c r="BQ435" s="17">
        <f t="shared" si="1756"/>
        <v>906534.69999999995</v>
      </c>
      <c r="BR435" s="17">
        <f>BR436+BR437+BR438+BR439</f>
        <v>0</v>
      </c>
      <c r="BS435" s="17">
        <f>BS436+BS437+BS438+BS439</f>
        <v>0</v>
      </c>
      <c r="BT435" s="17">
        <f>BT436+BT437+BT438+BT439</f>
        <v>0</v>
      </c>
      <c r="BU435" s="17">
        <f t="shared" si="1757"/>
        <v>899256.30000000005</v>
      </c>
      <c r="BV435" s="17">
        <f t="shared" si="1758"/>
        <v>906534.69999999995</v>
      </c>
      <c r="BW435" s="17">
        <f t="shared" si="1759"/>
        <v>906534.69999999995</v>
      </c>
      <c r="BX435" s="17">
        <f>BX436+BX437+BX438+BX439</f>
        <v>-59982.900000000001</v>
      </c>
      <c r="BY435" s="17">
        <f>BY436+BY437+BY438+BY439</f>
        <v>0</v>
      </c>
      <c r="BZ435" s="17">
        <f>BZ436+BZ437+BZ438+BZ439</f>
        <v>0</v>
      </c>
      <c r="CA435" s="17">
        <f>CA436+CA437+CA438+CA439</f>
        <v>-60467.099999999999</v>
      </c>
      <c r="CB435" s="17">
        <f>CB436+CB437+CB438+CB439</f>
        <v>0</v>
      </c>
      <c r="CC435" s="17">
        <f>CC436+CC437+CC438+CC439</f>
        <v>0</v>
      </c>
      <c r="CD435" s="17">
        <f>CD436+CD437+CD438+CD439</f>
        <v>-60467.099999999999</v>
      </c>
      <c r="CE435" s="17">
        <f>CE436+CE437+CE438+CE439</f>
        <v>0</v>
      </c>
      <c r="CF435" s="17">
        <f>CF436+CF437+CF438+CF439</f>
        <v>0</v>
      </c>
      <c r="CG435" s="17">
        <f t="shared" si="1760"/>
        <v>839273.40000000002</v>
      </c>
      <c r="CH435" s="17">
        <f t="shared" si="1761"/>
        <v>846067.59999999998</v>
      </c>
      <c r="CI435" s="17">
        <f t="shared" si="1762"/>
        <v>846067.59999999998</v>
      </c>
      <c r="CJ435" s="17">
        <f>CJ436+CJ437+CJ438+CJ439</f>
        <v>0</v>
      </c>
      <c r="CK435" s="32"/>
      <c r="CL435" s="32"/>
      <c r="CM435" s="1"/>
      <c r="CN435" s="1"/>
      <c r="CO435" s="1"/>
      <c r="CP435" s="1"/>
      <c r="CQ435" s="1"/>
      <c r="CR435" s="1"/>
      <c r="CS435" s="1"/>
    </row>
    <row r="436" s="1" customFormat="1">
      <c r="A436" s="30" t="s">
        <v>306</v>
      </c>
      <c r="B436" s="30" t="s">
        <v>177</v>
      </c>
      <c r="C436" s="30" t="s">
        <v>70</v>
      </c>
      <c r="D436" s="30" t="s">
        <v>378</v>
      </c>
      <c r="E436" s="30" t="s">
        <v>58</v>
      </c>
      <c r="F436" s="31" t="s">
        <v>59</v>
      </c>
      <c r="G436" s="17">
        <v>15762.900000000001</v>
      </c>
      <c r="H436" s="17">
        <v>15961.6</v>
      </c>
      <c r="I436" s="17">
        <v>15961.6</v>
      </c>
      <c r="J436" s="17"/>
      <c r="K436" s="17"/>
      <c r="L436" s="17"/>
      <c r="M436" s="17">
        <f t="shared" si="1738"/>
        <v>15762.900000000001</v>
      </c>
      <c r="N436" s="17">
        <f t="shared" si="1739"/>
        <v>15961.6</v>
      </c>
      <c r="O436" s="17">
        <f t="shared" si="1740"/>
        <v>15961.6</v>
      </c>
      <c r="P436" s="17">
        <v>174.59999999999999</v>
      </c>
      <c r="Q436" s="17"/>
      <c r="R436" s="17"/>
      <c r="S436" s="17"/>
      <c r="T436" s="17">
        <v>118.2</v>
      </c>
      <c r="U436" s="17"/>
      <c r="V436" s="17">
        <v>118.2</v>
      </c>
      <c r="W436" s="17"/>
      <c r="X436" s="17"/>
      <c r="Y436" s="17">
        <f t="shared" si="1742"/>
        <v>15937.500000000002</v>
      </c>
      <c r="Z436" s="17">
        <f t="shared" si="1743"/>
        <v>16079.800000000001</v>
      </c>
      <c r="AA436" s="17">
        <f t="shared" si="1744"/>
        <v>16079.800000000001</v>
      </c>
      <c r="AB436" s="17"/>
      <c r="AC436" s="17"/>
      <c r="AD436" s="17"/>
      <c r="AE436" s="17">
        <f t="shared" si="1745"/>
        <v>15937.500000000002</v>
      </c>
      <c r="AF436" s="17">
        <f t="shared" si="1746"/>
        <v>16079.800000000001</v>
      </c>
      <c r="AG436" s="17">
        <f t="shared" si="1747"/>
        <v>16079.800000000001</v>
      </c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>
        <f t="shared" si="1748"/>
        <v>15937.500000000002</v>
      </c>
      <c r="AX436" s="17">
        <f t="shared" si="1749"/>
        <v>16079.800000000001</v>
      </c>
      <c r="AY436" s="17">
        <f t="shared" si="1750"/>
        <v>16079.800000000001</v>
      </c>
      <c r="AZ436" s="17"/>
      <c r="BA436" s="17">
        <f t="shared" si="1751"/>
        <v>15937.500000000002</v>
      </c>
      <c r="BB436" s="17">
        <f t="shared" si="1752"/>
        <v>16079.800000000001</v>
      </c>
      <c r="BC436" s="17">
        <f t="shared" si="1753"/>
        <v>16079.800000000001</v>
      </c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>
        <f t="shared" si="1754"/>
        <v>15937.500000000002</v>
      </c>
      <c r="BP436" s="17">
        <f t="shared" si="1755"/>
        <v>16079.800000000001</v>
      </c>
      <c r="BQ436" s="17">
        <f t="shared" si="1756"/>
        <v>16079.800000000001</v>
      </c>
      <c r="BR436" s="17"/>
      <c r="BS436" s="17"/>
      <c r="BT436" s="17"/>
      <c r="BU436" s="17">
        <f t="shared" si="1757"/>
        <v>15937.500000000002</v>
      </c>
      <c r="BV436" s="17">
        <f t="shared" si="1758"/>
        <v>16079.800000000001</v>
      </c>
      <c r="BW436" s="17">
        <f t="shared" si="1759"/>
        <v>16079.800000000001</v>
      </c>
      <c r="BX436" s="17"/>
      <c r="BY436" s="17"/>
      <c r="BZ436" s="17"/>
      <c r="CA436" s="17"/>
      <c r="CB436" s="17"/>
      <c r="CC436" s="17"/>
      <c r="CD436" s="17"/>
      <c r="CE436" s="17"/>
      <c r="CF436" s="17"/>
      <c r="CG436" s="17">
        <f t="shared" si="1760"/>
        <v>15937.500000000002</v>
      </c>
      <c r="CH436" s="17">
        <f t="shared" si="1761"/>
        <v>16079.800000000001</v>
      </c>
      <c r="CI436" s="17">
        <f t="shared" si="1762"/>
        <v>16079.800000000001</v>
      </c>
      <c r="CJ436" s="17"/>
      <c r="CK436" s="32"/>
      <c r="CL436" s="32"/>
      <c r="CM436" s="1"/>
      <c r="CN436" s="1"/>
      <c r="CO436" s="1"/>
      <c r="CP436" s="1"/>
      <c r="CQ436" s="1"/>
      <c r="CR436" s="1"/>
      <c r="CS436" s="1"/>
    </row>
    <row r="437" s="1" customFormat="1">
      <c r="A437" s="30" t="s">
        <v>306</v>
      </c>
      <c r="B437" s="30" t="s">
        <v>177</v>
      </c>
      <c r="C437" s="30" t="s">
        <v>70</v>
      </c>
      <c r="D437" s="30" t="s">
        <v>378</v>
      </c>
      <c r="E437" s="30" t="s">
        <v>46</v>
      </c>
      <c r="F437" s="31" t="s">
        <v>47</v>
      </c>
      <c r="G437" s="17">
        <v>1050.0999999999999</v>
      </c>
      <c r="H437" s="17">
        <v>1050.0999999999999</v>
      </c>
      <c r="I437" s="17">
        <v>1050.0999999999999</v>
      </c>
      <c r="J437" s="17"/>
      <c r="K437" s="17"/>
      <c r="L437" s="17"/>
      <c r="M437" s="17">
        <f t="shared" si="1738"/>
        <v>1050.0999999999999</v>
      </c>
      <c r="N437" s="17">
        <f t="shared" si="1739"/>
        <v>1050.0999999999999</v>
      </c>
      <c r="O437" s="17">
        <f t="shared" si="1740"/>
        <v>1050.0999999999999</v>
      </c>
      <c r="P437" s="17"/>
      <c r="Q437" s="17"/>
      <c r="R437" s="17"/>
      <c r="S437" s="17"/>
      <c r="T437" s="17"/>
      <c r="U437" s="17"/>
      <c r="V437" s="17"/>
      <c r="W437" s="17"/>
      <c r="X437" s="17"/>
      <c r="Y437" s="17">
        <f t="shared" si="1742"/>
        <v>1050.0999999999999</v>
      </c>
      <c r="Z437" s="17">
        <f t="shared" si="1743"/>
        <v>1050.0999999999999</v>
      </c>
      <c r="AA437" s="17">
        <f t="shared" si="1744"/>
        <v>1050.0999999999999</v>
      </c>
      <c r="AB437" s="17"/>
      <c r="AC437" s="17"/>
      <c r="AD437" s="17"/>
      <c r="AE437" s="17">
        <f t="shared" si="1745"/>
        <v>1050.0999999999999</v>
      </c>
      <c r="AF437" s="17">
        <f t="shared" si="1746"/>
        <v>1050.0999999999999</v>
      </c>
      <c r="AG437" s="17">
        <f t="shared" si="1747"/>
        <v>1050.0999999999999</v>
      </c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>
        <f t="shared" si="1748"/>
        <v>1050.0999999999999</v>
      </c>
      <c r="AX437" s="17">
        <f t="shared" si="1749"/>
        <v>1050.0999999999999</v>
      </c>
      <c r="AY437" s="17">
        <f t="shared" si="1750"/>
        <v>1050.0999999999999</v>
      </c>
      <c r="AZ437" s="17"/>
      <c r="BA437" s="17">
        <f t="shared" si="1751"/>
        <v>1050.0999999999999</v>
      </c>
      <c r="BB437" s="17">
        <f t="shared" si="1752"/>
        <v>1050.0999999999999</v>
      </c>
      <c r="BC437" s="17">
        <f t="shared" si="1753"/>
        <v>1050.0999999999999</v>
      </c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>
        <f t="shared" si="1754"/>
        <v>1050.0999999999999</v>
      </c>
      <c r="BP437" s="17">
        <f t="shared" si="1755"/>
        <v>1050.0999999999999</v>
      </c>
      <c r="BQ437" s="17">
        <f t="shared" si="1756"/>
        <v>1050.0999999999999</v>
      </c>
      <c r="BR437" s="17"/>
      <c r="BS437" s="17"/>
      <c r="BT437" s="17"/>
      <c r="BU437" s="17">
        <f t="shared" si="1757"/>
        <v>1050.0999999999999</v>
      </c>
      <c r="BV437" s="17">
        <f t="shared" si="1758"/>
        <v>1050.0999999999999</v>
      </c>
      <c r="BW437" s="17">
        <f t="shared" si="1759"/>
        <v>1050.0999999999999</v>
      </c>
      <c r="BX437" s="17"/>
      <c r="BY437" s="17"/>
      <c r="BZ437" s="17"/>
      <c r="CA437" s="17"/>
      <c r="CB437" s="17"/>
      <c r="CC437" s="17"/>
      <c r="CD437" s="17"/>
      <c r="CE437" s="17"/>
      <c r="CF437" s="17"/>
      <c r="CG437" s="17">
        <f t="shared" si="1760"/>
        <v>1050.0999999999999</v>
      </c>
      <c r="CH437" s="17">
        <f t="shared" si="1761"/>
        <v>1050.0999999999999</v>
      </c>
      <c r="CI437" s="17">
        <f t="shared" si="1762"/>
        <v>1050.0999999999999</v>
      </c>
      <c r="CJ437" s="17"/>
      <c r="CK437" s="32"/>
      <c r="CL437" s="32"/>
      <c r="CM437" s="1"/>
      <c r="CN437" s="1"/>
      <c r="CO437" s="1"/>
      <c r="CP437" s="1"/>
      <c r="CQ437" s="1"/>
      <c r="CR437" s="1"/>
      <c r="CS437" s="1"/>
    </row>
    <row r="438" s="1" customFormat="1">
      <c r="A438" s="30" t="s">
        <v>306</v>
      </c>
      <c r="B438" s="30" t="s">
        <v>177</v>
      </c>
      <c r="C438" s="30" t="s">
        <v>70</v>
      </c>
      <c r="D438" s="30" t="s">
        <v>378</v>
      </c>
      <c r="E438" s="30" t="s">
        <v>140</v>
      </c>
      <c r="F438" s="31" t="s">
        <v>141</v>
      </c>
      <c r="G438" s="17">
        <v>934009.70000000007</v>
      </c>
      <c r="H438" s="17">
        <v>941507</v>
      </c>
      <c r="I438" s="17">
        <v>941507</v>
      </c>
      <c r="J438" s="17">
        <v>-51792.5</v>
      </c>
      <c r="K438" s="17">
        <v>-52153.699999999997</v>
      </c>
      <c r="L438" s="17">
        <v>-52153.699999999997</v>
      </c>
      <c r="M438" s="17">
        <f t="shared" si="1738"/>
        <v>882217.20000000007</v>
      </c>
      <c r="N438" s="17">
        <f t="shared" si="1739"/>
        <v>889353.30000000005</v>
      </c>
      <c r="O438" s="17">
        <f t="shared" si="1740"/>
        <v>889353.30000000005</v>
      </c>
      <c r="P438" s="17"/>
      <c r="Q438" s="17"/>
      <c r="R438" s="17"/>
      <c r="S438" s="17"/>
      <c r="T438" s="17"/>
      <c r="U438" s="17"/>
      <c r="V438" s="17"/>
      <c r="W438" s="17"/>
      <c r="X438" s="17"/>
      <c r="Y438" s="17">
        <f t="shared" si="1742"/>
        <v>882217.20000000007</v>
      </c>
      <c r="Z438" s="17">
        <f t="shared" si="1743"/>
        <v>889353.30000000005</v>
      </c>
      <c r="AA438" s="17">
        <f t="shared" si="1744"/>
        <v>889353.30000000005</v>
      </c>
      <c r="AB438" s="17"/>
      <c r="AC438" s="17"/>
      <c r="AD438" s="17"/>
      <c r="AE438" s="17">
        <f t="shared" si="1745"/>
        <v>882217.20000000007</v>
      </c>
      <c r="AF438" s="17">
        <f t="shared" si="1746"/>
        <v>889353.30000000005</v>
      </c>
      <c r="AG438" s="17">
        <f t="shared" si="1747"/>
        <v>889353.30000000005</v>
      </c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>
        <f t="shared" si="1748"/>
        <v>882217.20000000007</v>
      </c>
      <c r="AX438" s="17">
        <f t="shared" si="1749"/>
        <v>889353.30000000005</v>
      </c>
      <c r="AY438" s="17">
        <f t="shared" si="1750"/>
        <v>889353.30000000005</v>
      </c>
      <c r="AZ438" s="17"/>
      <c r="BA438" s="17">
        <f t="shared" si="1751"/>
        <v>882217.20000000007</v>
      </c>
      <c r="BB438" s="17">
        <f t="shared" si="1752"/>
        <v>889353.30000000005</v>
      </c>
      <c r="BC438" s="17">
        <f t="shared" si="1753"/>
        <v>889353.30000000005</v>
      </c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>
        <f t="shared" si="1754"/>
        <v>882217.20000000007</v>
      </c>
      <c r="BP438" s="17">
        <f t="shared" si="1755"/>
        <v>889353.30000000005</v>
      </c>
      <c r="BQ438" s="17">
        <f t="shared" si="1756"/>
        <v>889353.30000000005</v>
      </c>
      <c r="BR438" s="17"/>
      <c r="BS438" s="17"/>
      <c r="BT438" s="17"/>
      <c r="BU438" s="17">
        <f t="shared" si="1757"/>
        <v>882217.20000000007</v>
      </c>
      <c r="BV438" s="17">
        <f t="shared" si="1758"/>
        <v>889353.30000000005</v>
      </c>
      <c r="BW438" s="17">
        <f t="shared" si="1759"/>
        <v>889353.30000000005</v>
      </c>
      <c r="BX438" s="17">
        <v>-59982.900000000001</v>
      </c>
      <c r="BY438" s="17"/>
      <c r="BZ438" s="17"/>
      <c r="CA438" s="17">
        <v>-60467.099999999999</v>
      </c>
      <c r="CB438" s="17"/>
      <c r="CC438" s="17"/>
      <c r="CD438" s="17">
        <v>-60467.099999999999</v>
      </c>
      <c r="CE438" s="17"/>
      <c r="CF438" s="17"/>
      <c r="CG438" s="17">
        <f t="shared" si="1760"/>
        <v>822234.30000000005</v>
      </c>
      <c r="CH438" s="17">
        <f t="shared" si="1761"/>
        <v>828886.20000000007</v>
      </c>
      <c r="CI438" s="17">
        <f t="shared" si="1762"/>
        <v>828886.20000000007</v>
      </c>
      <c r="CJ438" s="17"/>
      <c r="CK438" s="32"/>
      <c r="CL438" s="32">
        <v>63</v>
      </c>
      <c r="CM438" s="1"/>
      <c r="CN438" s="1"/>
      <c r="CO438" s="1"/>
      <c r="CP438" s="1"/>
      <c r="CQ438" s="1"/>
      <c r="CR438" s="1"/>
      <c r="CS438" s="1"/>
    </row>
    <row r="439" s="1" customFormat="1">
      <c r="A439" s="30" t="s">
        <v>306</v>
      </c>
      <c r="B439" s="30" t="s">
        <v>177</v>
      </c>
      <c r="C439" s="30" t="s">
        <v>70</v>
      </c>
      <c r="D439" s="30" t="s">
        <v>378</v>
      </c>
      <c r="E439" s="30" t="s">
        <v>48</v>
      </c>
      <c r="F439" s="31" t="s">
        <v>49</v>
      </c>
      <c r="G439" s="17">
        <v>51.5</v>
      </c>
      <c r="H439" s="17">
        <v>51.5</v>
      </c>
      <c r="I439" s="17">
        <v>51.5</v>
      </c>
      <c r="J439" s="17"/>
      <c r="K439" s="17"/>
      <c r="L439" s="17"/>
      <c r="M439" s="17">
        <f t="shared" si="1738"/>
        <v>51.5</v>
      </c>
      <c r="N439" s="17">
        <f t="shared" si="1739"/>
        <v>51.5</v>
      </c>
      <c r="O439" s="17">
        <f t="shared" si="1740"/>
        <v>51.5</v>
      </c>
      <c r="P439" s="17"/>
      <c r="Q439" s="17"/>
      <c r="R439" s="17"/>
      <c r="S439" s="17"/>
      <c r="T439" s="17"/>
      <c r="U439" s="17"/>
      <c r="V439" s="17"/>
      <c r="W439" s="17"/>
      <c r="X439" s="17"/>
      <c r="Y439" s="17">
        <f t="shared" si="1742"/>
        <v>51.5</v>
      </c>
      <c r="Z439" s="17">
        <f t="shared" si="1743"/>
        <v>51.5</v>
      </c>
      <c r="AA439" s="17">
        <f t="shared" si="1744"/>
        <v>51.5</v>
      </c>
      <c r="AB439" s="17"/>
      <c r="AC439" s="17"/>
      <c r="AD439" s="17"/>
      <c r="AE439" s="17">
        <f t="shared" si="1745"/>
        <v>51.5</v>
      </c>
      <c r="AF439" s="17">
        <f t="shared" si="1746"/>
        <v>51.5</v>
      </c>
      <c r="AG439" s="17">
        <f t="shared" si="1747"/>
        <v>51.5</v>
      </c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>
        <f t="shared" si="1748"/>
        <v>51.5</v>
      </c>
      <c r="AX439" s="17">
        <f t="shared" si="1749"/>
        <v>51.5</v>
      </c>
      <c r="AY439" s="17">
        <f t="shared" si="1750"/>
        <v>51.5</v>
      </c>
      <c r="AZ439" s="17"/>
      <c r="BA439" s="17">
        <f t="shared" si="1751"/>
        <v>51.5</v>
      </c>
      <c r="BB439" s="17">
        <f t="shared" si="1752"/>
        <v>51.5</v>
      </c>
      <c r="BC439" s="17">
        <f t="shared" si="1753"/>
        <v>51.5</v>
      </c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>
        <f t="shared" si="1754"/>
        <v>51.5</v>
      </c>
      <c r="BP439" s="17">
        <f t="shared" si="1755"/>
        <v>51.5</v>
      </c>
      <c r="BQ439" s="17">
        <f t="shared" si="1756"/>
        <v>51.5</v>
      </c>
      <c r="BR439" s="17"/>
      <c r="BS439" s="17"/>
      <c r="BT439" s="17"/>
      <c r="BU439" s="17">
        <f t="shared" si="1757"/>
        <v>51.5</v>
      </c>
      <c r="BV439" s="17">
        <f t="shared" si="1758"/>
        <v>51.5</v>
      </c>
      <c r="BW439" s="17">
        <f t="shared" si="1759"/>
        <v>51.5</v>
      </c>
      <c r="BX439" s="17"/>
      <c r="BY439" s="17"/>
      <c r="BZ439" s="17"/>
      <c r="CA439" s="17"/>
      <c r="CB439" s="17"/>
      <c r="CC439" s="17"/>
      <c r="CD439" s="17"/>
      <c r="CE439" s="17"/>
      <c r="CF439" s="17"/>
      <c r="CG439" s="17">
        <f t="shared" si="1760"/>
        <v>51.5</v>
      </c>
      <c r="CH439" s="17">
        <f t="shared" si="1761"/>
        <v>51.5</v>
      </c>
      <c r="CI439" s="17">
        <f t="shared" si="1762"/>
        <v>51.5</v>
      </c>
      <c r="CJ439" s="17"/>
      <c r="CK439" s="32"/>
      <c r="CL439" s="32"/>
      <c r="CM439" s="1"/>
      <c r="CN439" s="1"/>
      <c r="CO439" s="1"/>
      <c r="CP439" s="1"/>
      <c r="CQ439" s="1"/>
      <c r="CR439" s="1"/>
      <c r="CS439" s="1"/>
    </row>
    <row r="440" s="1" customFormat="1">
      <c r="A440" s="30" t="s">
        <v>306</v>
      </c>
      <c r="B440" s="30" t="s">
        <v>177</v>
      </c>
      <c r="C440" s="30" t="s">
        <v>70</v>
      </c>
      <c r="D440" s="30" t="s">
        <v>379</v>
      </c>
      <c r="E440" s="30"/>
      <c r="F440" s="31" t="s">
        <v>232</v>
      </c>
      <c r="G440" s="17">
        <f>G441</f>
        <v>4299.0999999999995</v>
      </c>
      <c r="H440" s="17">
        <f>H441</f>
        <v>0</v>
      </c>
      <c r="I440" s="17">
        <f>I441</f>
        <v>0</v>
      </c>
      <c r="J440" s="17">
        <f>J441</f>
        <v>-35.100000000000001</v>
      </c>
      <c r="K440" s="17">
        <f>K441</f>
        <v>0</v>
      </c>
      <c r="L440" s="17">
        <f>L441</f>
        <v>0</v>
      </c>
      <c r="M440" s="17">
        <f t="shared" si="1738"/>
        <v>4263.9999999999991</v>
      </c>
      <c r="N440" s="17">
        <f t="shared" si="1739"/>
        <v>0</v>
      </c>
      <c r="O440" s="17">
        <f t="shared" si="1740"/>
        <v>0</v>
      </c>
      <c r="P440" s="17">
        <f>P441</f>
        <v>2730.9000000000001</v>
      </c>
      <c r="Q440" s="17">
        <f>Q441</f>
        <v>0</v>
      </c>
      <c r="R440" s="17">
        <f>R441</f>
        <v>0</v>
      </c>
      <c r="S440" s="17">
        <f>S441</f>
        <v>0</v>
      </c>
      <c r="T440" s="17">
        <f>T441</f>
        <v>0</v>
      </c>
      <c r="U440" s="17">
        <f>U441</f>
        <v>0</v>
      </c>
      <c r="V440" s="17">
        <f>V441</f>
        <v>0</v>
      </c>
      <c r="W440" s="17">
        <f>W441</f>
        <v>0</v>
      </c>
      <c r="X440" s="17">
        <f>X441</f>
        <v>0</v>
      </c>
      <c r="Y440" s="17">
        <f t="shared" si="1742"/>
        <v>6994.8999999999996</v>
      </c>
      <c r="Z440" s="17">
        <f t="shared" si="1743"/>
        <v>0</v>
      </c>
      <c r="AA440" s="17">
        <f t="shared" si="1744"/>
        <v>0</v>
      </c>
      <c r="AB440" s="17">
        <f>AB441</f>
        <v>0</v>
      </c>
      <c r="AC440" s="17">
        <f>AC441</f>
        <v>0</v>
      </c>
      <c r="AD440" s="17">
        <f>AD441</f>
        <v>0</v>
      </c>
      <c r="AE440" s="17">
        <f t="shared" si="1745"/>
        <v>6994.8999999999996</v>
      </c>
      <c r="AF440" s="17">
        <f t="shared" si="1746"/>
        <v>0</v>
      </c>
      <c r="AG440" s="17">
        <f t="shared" si="1747"/>
        <v>0</v>
      </c>
      <c r="AH440" s="17">
        <f>AH441</f>
        <v>0</v>
      </c>
      <c r="AI440" s="17">
        <f>AI441</f>
        <v>0</v>
      </c>
      <c r="AJ440" s="17">
        <f>AJ441</f>
        <v>0</v>
      </c>
      <c r="AK440" s="17">
        <f>AK441</f>
        <v>0</v>
      </c>
      <c r="AL440" s="17">
        <f>AL441</f>
        <v>0</v>
      </c>
      <c r="AM440" s="17">
        <f>AM441</f>
        <v>0</v>
      </c>
      <c r="AN440" s="17">
        <f>AN441</f>
        <v>0</v>
      </c>
      <c r="AO440" s="17">
        <f>AO441</f>
        <v>0</v>
      </c>
      <c r="AP440" s="17">
        <f>AP441</f>
        <v>0</v>
      </c>
      <c r="AQ440" s="17">
        <f>AQ441</f>
        <v>0</v>
      </c>
      <c r="AR440" s="17">
        <f>AR441</f>
        <v>0</v>
      </c>
      <c r="AS440" s="17">
        <f>AS441</f>
        <v>0</v>
      </c>
      <c r="AT440" s="17">
        <f>AT441</f>
        <v>0</v>
      </c>
      <c r="AU440" s="17">
        <f>AU441</f>
        <v>0</v>
      </c>
      <c r="AV440" s="17">
        <f>AV441</f>
        <v>0</v>
      </c>
      <c r="AW440" s="17">
        <f t="shared" si="1748"/>
        <v>6994.8999999999996</v>
      </c>
      <c r="AX440" s="17">
        <f t="shared" si="1749"/>
        <v>0</v>
      </c>
      <c r="AY440" s="17">
        <f t="shared" si="1750"/>
        <v>0</v>
      </c>
      <c r="AZ440" s="17">
        <f>AZ441</f>
        <v>0</v>
      </c>
      <c r="BA440" s="17">
        <f t="shared" si="1751"/>
        <v>6994.8999999999996</v>
      </c>
      <c r="BB440" s="17">
        <f t="shared" si="1752"/>
        <v>0</v>
      </c>
      <c r="BC440" s="17">
        <f t="shared" si="1753"/>
        <v>0</v>
      </c>
      <c r="BD440" s="17">
        <f>BD441</f>
        <v>0</v>
      </c>
      <c r="BE440" s="17">
        <f>BE441</f>
        <v>0</v>
      </c>
      <c r="BF440" s="17">
        <f>BF441</f>
        <v>0</v>
      </c>
      <c r="BG440" s="17">
        <f>BG441</f>
        <v>0</v>
      </c>
      <c r="BH440" s="17">
        <f>BH441</f>
        <v>0</v>
      </c>
      <c r="BI440" s="17">
        <f>BI441</f>
        <v>0</v>
      </c>
      <c r="BJ440" s="17">
        <f>BJ441</f>
        <v>0</v>
      </c>
      <c r="BK440" s="17">
        <f>BK441</f>
        <v>0</v>
      </c>
      <c r="BL440" s="17">
        <f>BL441</f>
        <v>0</v>
      </c>
      <c r="BM440" s="17">
        <f>BM441</f>
        <v>0</v>
      </c>
      <c r="BN440" s="17">
        <f>BN441</f>
        <v>0</v>
      </c>
      <c r="BO440" s="17">
        <f t="shared" si="1754"/>
        <v>6994.8999999999996</v>
      </c>
      <c r="BP440" s="17">
        <f t="shared" si="1755"/>
        <v>0</v>
      </c>
      <c r="BQ440" s="17">
        <f t="shared" si="1756"/>
        <v>0</v>
      </c>
      <c r="BR440" s="17">
        <f>BR441</f>
        <v>0</v>
      </c>
      <c r="BS440" s="17">
        <f>BS441</f>
        <v>0</v>
      </c>
      <c r="BT440" s="17">
        <f>BT441</f>
        <v>0</v>
      </c>
      <c r="BU440" s="17">
        <f t="shared" si="1757"/>
        <v>6994.8999999999996</v>
      </c>
      <c r="BV440" s="17">
        <f t="shared" si="1758"/>
        <v>0</v>
      </c>
      <c r="BW440" s="17">
        <f t="shared" si="1759"/>
        <v>0</v>
      </c>
      <c r="BX440" s="17">
        <f>BX441</f>
        <v>-451.64999999999998</v>
      </c>
      <c r="BY440" s="17">
        <f>BY441</f>
        <v>0</v>
      </c>
      <c r="BZ440" s="17">
        <f>BZ441</f>
        <v>0</v>
      </c>
      <c r="CA440" s="17">
        <f>CA441</f>
        <v>0</v>
      </c>
      <c r="CB440" s="17">
        <f>CB441</f>
        <v>0</v>
      </c>
      <c r="CC440" s="17">
        <f>CC441</f>
        <v>0</v>
      </c>
      <c r="CD440" s="17">
        <f>CD441</f>
        <v>0</v>
      </c>
      <c r="CE440" s="17">
        <f>CE441</f>
        <v>0</v>
      </c>
      <c r="CF440" s="17">
        <f>CF441</f>
        <v>0</v>
      </c>
      <c r="CG440" s="17">
        <f t="shared" si="1760"/>
        <v>6543.25</v>
      </c>
      <c r="CH440" s="17">
        <f t="shared" si="1761"/>
        <v>0</v>
      </c>
      <c r="CI440" s="17">
        <f t="shared" si="1762"/>
        <v>0</v>
      </c>
      <c r="CJ440" s="17">
        <f>CJ441</f>
        <v>0</v>
      </c>
      <c r="CK440" s="32"/>
      <c r="CL440" s="32"/>
      <c r="CM440" s="1"/>
      <c r="CN440" s="1"/>
      <c r="CO440" s="1"/>
      <c r="CP440" s="1"/>
      <c r="CQ440" s="1"/>
      <c r="CR440" s="1"/>
      <c r="CS440" s="1"/>
    </row>
    <row r="441" s="1" customFormat="1">
      <c r="A441" s="30" t="s">
        <v>306</v>
      </c>
      <c r="B441" s="30" t="s">
        <v>177</v>
      </c>
      <c r="C441" s="30" t="s">
        <v>70</v>
      </c>
      <c r="D441" s="30" t="s">
        <v>379</v>
      </c>
      <c r="E441" s="30" t="s">
        <v>140</v>
      </c>
      <c r="F441" s="31" t="s">
        <v>141</v>
      </c>
      <c r="G441" s="17">
        <v>4299.0999999999995</v>
      </c>
      <c r="H441" s="17">
        <v>0</v>
      </c>
      <c r="I441" s="17">
        <v>0</v>
      </c>
      <c r="J441" s="17">
        <v>-35.100000000000001</v>
      </c>
      <c r="K441" s="17"/>
      <c r="L441" s="17"/>
      <c r="M441" s="17">
        <f t="shared" si="1738"/>
        <v>4263.9999999999991</v>
      </c>
      <c r="N441" s="17">
        <f t="shared" si="1739"/>
        <v>0</v>
      </c>
      <c r="O441" s="17">
        <f t="shared" si="1740"/>
        <v>0</v>
      </c>
      <c r="P441" s="17">
        <v>2730.9000000000001</v>
      </c>
      <c r="Q441" s="17"/>
      <c r="R441" s="17"/>
      <c r="S441" s="17"/>
      <c r="T441" s="17"/>
      <c r="U441" s="17"/>
      <c r="V441" s="17"/>
      <c r="W441" s="17"/>
      <c r="X441" s="17"/>
      <c r="Y441" s="17">
        <f t="shared" si="1742"/>
        <v>6994.8999999999996</v>
      </c>
      <c r="Z441" s="17">
        <f t="shared" si="1743"/>
        <v>0</v>
      </c>
      <c r="AA441" s="17">
        <f t="shared" si="1744"/>
        <v>0</v>
      </c>
      <c r="AB441" s="17"/>
      <c r="AC441" s="17"/>
      <c r="AD441" s="17"/>
      <c r="AE441" s="17">
        <f t="shared" si="1745"/>
        <v>6994.8999999999996</v>
      </c>
      <c r="AF441" s="17">
        <f t="shared" si="1746"/>
        <v>0</v>
      </c>
      <c r="AG441" s="17">
        <f t="shared" si="1747"/>
        <v>0</v>
      </c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>
        <f t="shared" si="1748"/>
        <v>6994.8999999999996</v>
      </c>
      <c r="AX441" s="17">
        <f t="shared" si="1749"/>
        <v>0</v>
      </c>
      <c r="AY441" s="17">
        <f t="shared" si="1750"/>
        <v>0</v>
      </c>
      <c r="AZ441" s="17"/>
      <c r="BA441" s="17">
        <f t="shared" si="1751"/>
        <v>6994.8999999999996</v>
      </c>
      <c r="BB441" s="17">
        <f t="shared" si="1752"/>
        <v>0</v>
      </c>
      <c r="BC441" s="17">
        <f t="shared" si="1753"/>
        <v>0</v>
      </c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>
        <f t="shared" si="1754"/>
        <v>6994.8999999999996</v>
      </c>
      <c r="BP441" s="17">
        <f t="shared" si="1755"/>
        <v>0</v>
      </c>
      <c r="BQ441" s="17">
        <f t="shared" si="1756"/>
        <v>0</v>
      </c>
      <c r="BR441" s="17"/>
      <c r="BS441" s="17"/>
      <c r="BT441" s="17"/>
      <c r="BU441" s="17">
        <f t="shared" si="1757"/>
        <v>6994.8999999999996</v>
      </c>
      <c r="BV441" s="17">
        <f t="shared" si="1758"/>
        <v>0</v>
      </c>
      <c r="BW441" s="17">
        <f t="shared" si="1759"/>
        <v>0</v>
      </c>
      <c r="BX441" s="17">
        <v>-451.64999999999998</v>
      </c>
      <c r="BY441" s="17"/>
      <c r="BZ441" s="17"/>
      <c r="CA441" s="17"/>
      <c r="CB441" s="17"/>
      <c r="CC441" s="17"/>
      <c r="CD441" s="17"/>
      <c r="CE441" s="17"/>
      <c r="CF441" s="17"/>
      <c r="CG441" s="17">
        <f t="shared" si="1760"/>
        <v>6543.25</v>
      </c>
      <c r="CH441" s="17">
        <f t="shared" si="1761"/>
        <v>0</v>
      </c>
      <c r="CI441" s="17">
        <f t="shared" si="1762"/>
        <v>0</v>
      </c>
      <c r="CJ441" s="17"/>
      <c r="CK441" s="32"/>
      <c r="CL441" s="32">
        <v>64</v>
      </c>
      <c r="CM441" s="1"/>
      <c r="CN441" s="1"/>
      <c r="CO441" s="1"/>
      <c r="CP441" s="1"/>
      <c r="CQ441" s="1"/>
      <c r="CR441" s="1"/>
      <c r="CS441" s="1"/>
    </row>
    <row r="442" s="1" customFormat="1">
      <c r="A442" s="30" t="s">
        <v>306</v>
      </c>
      <c r="B442" s="30" t="s">
        <v>177</v>
      </c>
      <c r="C442" s="30" t="s">
        <v>70</v>
      </c>
      <c r="D442" s="30" t="s">
        <v>380</v>
      </c>
      <c r="E442" s="30"/>
      <c r="F442" s="31" t="s">
        <v>234</v>
      </c>
      <c r="G442" s="17">
        <f>G443+G444</f>
        <v>22873.100000000002</v>
      </c>
      <c r="H442" s="17">
        <f>H443+H444</f>
        <v>22873.100000000002</v>
      </c>
      <c r="I442" s="17">
        <f>I443+I444</f>
        <v>22873.100000000002</v>
      </c>
      <c r="J442" s="17">
        <f>J443+J444</f>
        <v>-789.20000000000005</v>
      </c>
      <c r="K442" s="17">
        <f>K443+K444</f>
        <v>-789.20000000000005</v>
      </c>
      <c r="L442" s="17">
        <f>L443+L444</f>
        <v>-789.20000000000005</v>
      </c>
      <c r="M442" s="17">
        <f t="shared" si="1738"/>
        <v>22083.900000000001</v>
      </c>
      <c r="N442" s="17">
        <f t="shared" si="1739"/>
        <v>22083.900000000001</v>
      </c>
      <c r="O442" s="17">
        <f t="shared" si="1740"/>
        <v>22083.900000000001</v>
      </c>
      <c r="P442" s="17">
        <f>P443+P444</f>
        <v>902.75099999999998</v>
      </c>
      <c r="Q442" s="17">
        <f>Q443+Q444</f>
        <v>0</v>
      </c>
      <c r="R442" s="17">
        <f>R443+R444</f>
        <v>0</v>
      </c>
      <c r="S442" s="17">
        <f>S443+S444</f>
        <v>0</v>
      </c>
      <c r="T442" s="17">
        <f>T443+T444</f>
        <v>0</v>
      </c>
      <c r="U442" s="17">
        <f>U443+U444</f>
        <v>0</v>
      </c>
      <c r="V442" s="17">
        <f>V443+V444</f>
        <v>0</v>
      </c>
      <c r="W442" s="17">
        <f>W443+W444</f>
        <v>0</v>
      </c>
      <c r="X442" s="17">
        <f>X443+X444</f>
        <v>0</v>
      </c>
      <c r="Y442" s="17">
        <f t="shared" si="1742"/>
        <v>22986.651000000002</v>
      </c>
      <c r="Z442" s="17">
        <f t="shared" si="1743"/>
        <v>22083.900000000001</v>
      </c>
      <c r="AA442" s="17">
        <f t="shared" si="1744"/>
        <v>22083.900000000001</v>
      </c>
      <c r="AB442" s="17">
        <f>AB443+AB444</f>
        <v>0</v>
      </c>
      <c r="AC442" s="17">
        <f>AC443+AC444</f>
        <v>0</v>
      </c>
      <c r="AD442" s="17">
        <f>AD443+AD444</f>
        <v>0</v>
      </c>
      <c r="AE442" s="17">
        <f t="shared" si="1745"/>
        <v>22986.651000000002</v>
      </c>
      <c r="AF442" s="17">
        <f t="shared" si="1746"/>
        <v>22083.900000000001</v>
      </c>
      <c r="AG442" s="17">
        <f t="shared" si="1747"/>
        <v>22083.900000000001</v>
      </c>
      <c r="AH442" s="17">
        <f>AH443+AH444</f>
        <v>0</v>
      </c>
      <c r="AI442" s="17">
        <f>AI443+AI444</f>
        <v>0</v>
      </c>
      <c r="AJ442" s="17">
        <f>AJ443+AJ444</f>
        <v>0</v>
      </c>
      <c r="AK442" s="17">
        <f>AK443+AK444</f>
        <v>0</v>
      </c>
      <c r="AL442" s="17">
        <f>AL443+AL444</f>
        <v>0</v>
      </c>
      <c r="AM442" s="17">
        <f>AM443+AM444</f>
        <v>0</v>
      </c>
      <c r="AN442" s="17">
        <f>AN443+AN444</f>
        <v>0</v>
      </c>
      <c r="AO442" s="17">
        <f>AO443+AO444</f>
        <v>0</v>
      </c>
      <c r="AP442" s="17">
        <f>AP443+AP444</f>
        <v>0</v>
      </c>
      <c r="AQ442" s="17">
        <f>AQ443+AQ444</f>
        <v>0</v>
      </c>
      <c r="AR442" s="17">
        <f>AR443+AR444</f>
        <v>0</v>
      </c>
      <c r="AS442" s="17">
        <f>AS443+AS444</f>
        <v>0</v>
      </c>
      <c r="AT442" s="17">
        <f>AT443+AT444</f>
        <v>0</v>
      </c>
      <c r="AU442" s="17">
        <f>AU443+AU444</f>
        <v>0</v>
      </c>
      <c r="AV442" s="17">
        <f>AV443+AV444</f>
        <v>0</v>
      </c>
      <c r="AW442" s="17">
        <f t="shared" si="1748"/>
        <v>22986.651000000002</v>
      </c>
      <c r="AX442" s="17">
        <f t="shared" si="1749"/>
        <v>22083.900000000001</v>
      </c>
      <c r="AY442" s="17">
        <f t="shared" si="1750"/>
        <v>22083.900000000001</v>
      </c>
      <c r="AZ442" s="17">
        <f>AZ443+AZ444</f>
        <v>0</v>
      </c>
      <c r="BA442" s="17">
        <f t="shared" si="1751"/>
        <v>22986.651000000002</v>
      </c>
      <c r="BB442" s="17">
        <f t="shared" si="1752"/>
        <v>22083.900000000001</v>
      </c>
      <c r="BC442" s="17">
        <f t="shared" si="1753"/>
        <v>22083.900000000001</v>
      </c>
      <c r="BD442" s="17">
        <f>BD443+BD444</f>
        <v>0</v>
      </c>
      <c r="BE442" s="17">
        <f>BE443+BE444</f>
        <v>-610.98199999999997</v>
      </c>
      <c r="BF442" s="17">
        <f>BF443+BF444</f>
        <v>0</v>
      </c>
      <c r="BG442" s="17">
        <f>BG443+BG444</f>
        <v>0</v>
      </c>
      <c r="BH442" s="17">
        <f>BH443+BH444</f>
        <v>0</v>
      </c>
      <c r="BI442" s="17">
        <f>BI443+BI444</f>
        <v>0</v>
      </c>
      <c r="BJ442" s="17">
        <f>BJ443+BJ444</f>
        <v>0</v>
      </c>
      <c r="BK442" s="17">
        <f>BK443+BK444</f>
        <v>0</v>
      </c>
      <c r="BL442" s="17">
        <f>BL443+BL444</f>
        <v>0</v>
      </c>
      <c r="BM442" s="17">
        <f>BM443+BM444</f>
        <v>0</v>
      </c>
      <c r="BN442" s="17">
        <f>BN443+BN444</f>
        <v>0</v>
      </c>
      <c r="BO442" s="17">
        <f t="shared" si="1754"/>
        <v>22375.669000000002</v>
      </c>
      <c r="BP442" s="17">
        <f t="shared" si="1755"/>
        <v>22083.900000000001</v>
      </c>
      <c r="BQ442" s="17">
        <f t="shared" si="1756"/>
        <v>22083.900000000001</v>
      </c>
      <c r="BR442" s="17">
        <f>BR443+BR444</f>
        <v>0</v>
      </c>
      <c r="BS442" s="17">
        <f>BS443+BS444</f>
        <v>0</v>
      </c>
      <c r="BT442" s="17">
        <f>BT443+BT444</f>
        <v>0</v>
      </c>
      <c r="BU442" s="17">
        <f t="shared" si="1757"/>
        <v>22375.669000000002</v>
      </c>
      <c r="BV442" s="17">
        <f t="shared" si="1758"/>
        <v>22083.900000000001</v>
      </c>
      <c r="BW442" s="17">
        <f t="shared" si="1759"/>
        <v>22083.900000000001</v>
      </c>
      <c r="BX442" s="17">
        <f>BX443+BX444</f>
        <v>-1561.4100000000001</v>
      </c>
      <c r="BY442" s="17">
        <f>BY443+BY444</f>
        <v>0</v>
      </c>
      <c r="BZ442" s="17">
        <f>BZ443+BZ444</f>
        <v>0</v>
      </c>
      <c r="CA442" s="17">
        <f>CA443+CA444</f>
        <v>-1704.443</v>
      </c>
      <c r="CB442" s="17">
        <f>CB443+CB444</f>
        <v>0</v>
      </c>
      <c r="CC442" s="17">
        <f>CC443+CC444</f>
        <v>0</v>
      </c>
      <c r="CD442" s="17">
        <f>CD443+CD444</f>
        <v>-1704.443</v>
      </c>
      <c r="CE442" s="17">
        <f>CE443+CE444</f>
        <v>0</v>
      </c>
      <c r="CF442" s="17">
        <f>CF443+CF444</f>
        <v>0</v>
      </c>
      <c r="CG442" s="17">
        <f t="shared" si="1760"/>
        <v>20814.259000000002</v>
      </c>
      <c r="CH442" s="17">
        <f t="shared" si="1761"/>
        <v>20379.457000000002</v>
      </c>
      <c r="CI442" s="17">
        <f t="shared" si="1762"/>
        <v>20379.457000000002</v>
      </c>
      <c r="CJ442" s="17">
        <f>CJ443+CJ444</f>
        <v>0</v>
      </c>
      <c r="CK442" s="32"/>
      <c r="CL442" s="32"/>
      <c r="CM442" s="1"/>
      <c r="CN442" s="1"/>
      <c r="CO442" s="1"/>
      <c r="CP442" s="1"/>
      <c r="CQ442" s="1"/>
      <c r="CR442" s="1"/>
      <c r="CS442" s="1"/>
    </row>
    <row r="443" s="1" customFormat="1">
      <c r="A443" s="30" t="s">
        <v>306</v>
      </c>
      <c r="B443" s="30" t="s">
        <v>177</v>
      </c>
      <c r="C443" s="30" t="s">
        <v>70</v>
      </c>
      <c r="D443" s="30" t="s">
        <v>380</v>
      </c>
      <c r="E443" s="30" t="s">
        <v>58</v>
      </c>
      <c r="F443" s="31" t="s">
        <v>59</v>
      </c>
      <c r="G443" s="17">
        <v>365.19999999999999</v>
      </c>
      <c r="H443" s="17">
        <v>365.19999999999999</v>
      </c>
      <c r="I443" s="17">
        <v>365.19999999999999</v>
      </c>
      <c r="J443" s="17"/>
      <c r="K443" s="17"/>
      <c r="L443" s="17"/>
      <c r="M443" s="17">
        <f t="shared" si="1738"/>
        <v>365.19999999999999</v>
      </c>
      <c r="N443" s="17">
        <f t="shared" si="1739"/>
        <v>365.19999999999999</v>
      </c>
      <c r="O443" s="17">
        <f t="shared" si="1740"/>
        <v>365.19999999999999</v>
      </c>
      <c r="P443" s="17">
        <v>15</v>
      </c>
      <c r="Q443" s="17"/>
      <c r="R443" s="17"/>
      <c r="S443" s="17"/>
      <c r="T443" s="17"/>
      <c r="U443" s="17"/>
      <c r="V443" s="17"/>
      <c r="W443" s="17"/>
      <c r="X443" s="17"/>
      <c r="Y443" s="17">
        <f t="shared" si="1742"/>
        <v>380.19999999999999</v>
      </c>
      <c r="Z443" s="17">
        <f t="shared" si="1743"/>
        <v>365.19999999999999</v>
      </c>
      <c r="AA443" s="17">
        <f t="shared" si="1744"/>
        <v>365.19999999999999</v>
      </c>
      <c r="AB443" s="17"/>
      <c r="AC443" s="17"/>
      <c r="AD443" s="17"/>
      <c r="AE443" s="17">
        <f t="shared" si="1745"/>
        <v>380.19999999999999</v>
      </c>
      <c r="AF443" s="17">
        <f t="shared" si="1746"/>
        <v>365.19999999999999</v>
      </c>
      <c r="AG443" s="17">
        <f t="shared" si="1747"/>
        <v>365.19999999999999</v>
      </c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>
        <f t="shared" si="1748"/>
        <v>380.19999999999999</v>
      </c>
      <c r="AX443" s="17">
        <f t="shared" si="1749"/>
        <v>365.19999999999999</v>
      </c>
      <c r="AY443" s="17">
        <f t="shared" si="1750"/>
        <v>365.19999999999999</v>
      </c>
      <c r="AZ443" s="17"/>
      <c r="BA443" s="17">
        <f t="shared" si="1751"/>
        <v>380.19999999999999</v>
      </c>
      <c r="BB443" s="17">
        <f t="shared" si="1752"/>
        <v>365.19999999999999</v>
      </c>
      <c r="BC443" s="17">
        <f t="shared" si="1753"/>
        <v>365.19999999999999</v>
      </c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>
        <f t="shared" si="1754"/>
        <v>380.19999999999999</v>
      </c>
      <c r="BP443" s="17">
        <f t="shared" si="1755"/>
        <v>365.19999999999999</v>
      </c>
      <c r="BQ443" s="17">
        <f t="shared" si="1756"/>
        <v>365.19999999999999</v>
      </c>
      <c r="BR443" s="17"/>
      <c r="BS443" s="17"/>
      <c r="BT443" s="17"/>
      <c r="BU443" s="17">
        <f t="shared" si="1757"/>
        <v>380.19999999999999</v>
      </c>
      <c r="BV443" s="17">
        <f t="shared" si="1758"/>
        <v>365.19999999999999</v>
      </c>
      <c r="BW443" s="17">
        <f t="shared" si="1759"/>
        <v>365.19999999999999</v>
      </c>
      <c r="BX443" s="17"/>
      <c r="BY443" s="17"/>
      <c r="BZ443" s="17"/>
      <c r="CA443" s="17"/>
      <c r="CB443" s="17"/>
      <c r="CC443" s="17"/>
      <c r="CD443" s="17"/>
      <c r="CE443" s="17"/>
      <c r="CF443" s="17"/>
      <c r="CG443" s="17">
        <f t="shared" si="1760"/>
        <v>380.19999999999999</v>
      </c>
      <c r="CH443" s="17">
        <f t="shared" si="1761"/>
        <v>365.19999999999999</v>
      </c>
      <c r="CI443" s="17">
        <f t="shared" si="1762"/>
        <v>365.19999999999999</v>
      </c>
      <c r="CJ443" s="17"/>
      <c r="CK443" s="32"/>
      <c r="CL443" s="32"/>
      <c r="CM443" s="1"/>
      <c r="CN443" s="1"/>
      <c r="CO443" s="1"/>
      <c r="CP443" s="1"/>
      <c r="CQ443" s="1"/>
      <c r="CR443" s="1"/>
      <c r="CS443" s="1"/>
    </row>
    <row r="444" s="1" customFormat="1">
      <c r="A444" s="30" t="s">
        <v>306</v>
      </c>
      <c r="B444" s="30" t="s">
        <v>177</v>
      </c>
      <c r="C444" s="30" t="s">
        <v>70</v>
      </c>
      <c r="D444" s="30" t="s">
        <v>380</v>
      </c>
      <c r="E444" s="30" t="s">
        <v>140</v>
      </c>
      <c r="F444" s="31" t="s">
        <v>141</v>
      </c>
      <c r="G444" s="17">
        <v>22507.900000000001</v>
      </c>
      <c r="H444" s="17">
        <v>22507.900000000001</v>
      </c>
      <c r="I444" s="17">
        <v>22507.900000000001</v>
      </c>
      <c r="J444" s="17">
        <v>-789.20000000000005</v>
      </c>
      <c r="K444" s="17">
        <v>-789.20000000000005</v>
      </c>
      <c r="L444" s="17">
        <v>-789.20000000000005</v>
      </c>
      <c r="M444" s="17">
        <f t="shared" si="1738"/>
        <v>21718.700000000001</v>
      </c>
      <c r="N444" s="17">
        <f t="shared" si="1739"/>
        <v>21718.700000000001</v>
      </c>
      <c r="O444" s="17">
        <f t="shared" si="1740"/>
        <v>21718.700000000001</v>
      </c>
      <c r="P444" s="17">
        <v>887.75099999999998</v>
      </c>
      <c r="Q444" s="17"/>
      <c r="R444" s="17"/>
      <c r="S444" s="17"/>
      <c r="T444" s="17"/>
      <c r="U444" s="17"/>
      <c r="V444" s="17"/>
      <c r="W444" s="17"/>
      <c r="X444" s="17"/>
      <c r="Y444" s="17">
        <f t="shared" si="1742"/>
        <v>22606.451000000001</v>
      </c>
      <c r="Z444" s="17">
        <f t="shared" si="1743"/>
        <v>21718.700000000001</v>
      </c>
      <c r="AA444" s="17">
        <f t="shared" si="1744"/>
        <v>21718.700000000001</v>
      </c>
      <c r="AB444" s="17"/>
      <c r="AC444" s="17"/>
      <c r="AD444" s="17"/>
      <c r="AE444" s="17">
        <f t="shared" si="1745"/>
        <v>22606.451000000001</v>
      </c>
      <c r="AF444" s="17">
        <f t="shared" si="1746"/>
        <v>21718.700000000001</v>
      </c>
      <c r="AG444" s="17">
        <f t="shared" si="1747"/>
        <v>21718.700000000001</v>
      </c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>
        <f t="shared" si="1748"/>
        <v>22606.451000000001</v>
      </c>
      <c r="AX444" s="17">
        <f t="shared" si="1749"/>
        <v>21718.700000000001</v>
      </c>
      <c r="AY444" s="17">
        <f t="shared" si="1750"/>
        <v>21718.700000000001</v>
      </c>
      <c r="AZ444" s="17"/>
      <c r="BA444" s="17">
        <f t="shared" si="1751"/>
        <v>22606.451000000001</v>
      </c>
      <c r="BB444" s="17">
        <f t="shared" si="1752"/>
        <v>21718.700000000001</v>
      </c>
      <c r="BC444" s="17">
        <f t="shared" si="1753"/>
        <v>21718.700000000001</v>
      </c>
      <c r="BD444" s="17"/>
      <c r="BE444" s="17">
        <v>-610.98199999999997</v>
      </c>
      <c r="BF444" s="17"/>
      <c r="BG444" s="17"/>
      <c r="BH444" s="17"/>
      <c r="BI444" s="17"/>
      <c r="BJ444" s="17"/>
      <c r="BK444" s="17"/>
      <c r="BL444" s="17"/>
      <c r="BM444" s="17"/>
      <c r="BN444" s="17"/>
      <c r="BO444" s="17">
        <f t="shared" si="1754"/>
        <v>21995.469000000001</v>
      </c>
      <c r="BP444" s="17">
        <f t="shared" si="1755"/>
        <v>21718.700000000001</v>
      </c>
      <c r="BQ444" s="17">
        <f t="shared" si="1756"/>
        <v>21718.700000000001</v>
      </c>
      <c r="BR444" s="17"/>
      <c r="BS444" s="17"/>
      <c r="BT444" s="17"/>
      <c r="BU444" s="17">
        <f t="shared" si="1757"/>
        <v>21995.469000000001</v>
      </c>
      <c r="BV444" s="17">
        <f t="shared" si="1758"/>
        <v>21718.700000000001</v>
      </c>
      <c r="BW444" s="17">
        <f t="shared" si="1759"/>
        <v>21718.700000000001</v>
      </c>
      <c r="BX444" s="17">
        <v>-1561.4100000000001</v>
      </c>
      <c r="BY444" s="17"/>
      <c r="BZ444" s="17"/>
      <c r="CA444" s="17">
        <v>-1704.443</v>
      </c>
      <c r="CB444" s="17"/>
      <c r="CC444" s="17"/>
      <c r="CD444" s="17">
        <v>-1704.443</v>
      </c>
      <c r="CE444" s="17"/>
      <c r="CF444" s="17"/>
      <c r="CG444" s="17">
        <f t="shared" si="1760"/>
        <v>20434.059000000001</v>
      </c>
      <c r="CH444" s="17">
        <f t="shared" si="1761"/>
        <v>20014.257000000001</v>
      </c>
      <c r="CI444" s="17">
        <f t="shared" si="1762"/>
        <v>20014.257000000001</v>
      </c>
      <c r="CJ444" s="17"/>
      <c r="CK444" s="32"/>
      <c r="CL444" s="32">
        <v>65</v>
      </c>
      <c r="CM444" s="1"/>
      <c r="CN444" s="1"/>
      <c r="CO444" s="1"/>
      <c r="CP444" s="1"/>
      <c r="CQ444" s="1"/>
      <c r="CR444" s="1"/>
      <c r="CS444" s="1"/>
    </row>
    <row r="445" s="1" customFormat="1">
      <c r="A445" s="30" t="s">
        <v>306</v>
      </c>
      <c r="B445" s="30" t="s">
        <v>177</v>
      </c>
      <c r="C445" s="30" t="s">
        <v>70</v>
      </c>
      <c r="D445" s="30" t="s">
        <v>365</v>
      </c>
      <c r="E445" s="30"/>
      <c r="F445" s="31" t="s">
        <v>366</v>
      </c>
      <c r="G445" s="17">
        <f t="shared" ref="G445:G449" si="1821">G446</f>
        <v>3223.6999999999998</v>
      </c>
      <c r="H445" s="17">
        <f t="shared" ref="H445:H449" si="1822">H446</f>
        <v>3316.8000000000002</v>
      </c>
      <c r="I445" s="17">
        <f t="shared" ref="I445:I449" si="1823">I446</f>
        <v>3316.8000000000002</v>
      </c>
      <c r="J445" s="17">
        <f t="shared" ref="J445:J449" si="1824">J446</f>
        <v>0</v>
      </c>
      <c r="K445" s="17">
        <f t="shared" ref="K445:K449" si="1825">K446</f>
        <v>0</v>
      </c>
      <c r="L445" s="17">
        <f t="shared" ref="L445:L449" si="1826">L446</f>
        <v>0</v>
      </c>
      <c r="M445" s="17">
        <f t="shared" si="1738"/>
        <v>3223.6999999999998</v>
      </c>
      <c r="N445" s="17">
        <f t="shared" si="1739"/>
        <v>3316.8000000000002</v>
      </c>
      <c r="O445" s="17">
        <f t="shared" si="1740"/>
        <v>3316.8000000000002</v>
      </c>
      <c r="P445" s="17">
        <f t="shared" ref="P445:P449" si="1827">P446</f>
        <v>84.216999999999999</v>
      </c>
      <c r="Q445" s="17">
        <f t="shared" ref="Q445:Q449" si="1828">Q446</f>
        <v>0</v>
      </c>
      <c r="R445" s="17">
        <f t="shared" ref="R445:R449" si="1829">R446</f>
        <v>0</v>
      </c>
      <c r="S445" s="17">
        <f t="shared" ref="S445:S449" si="1830">S446</f>
        <v>0</v>
      </c>
      <c r="T445" s="17">
        <f t="shared" ref="T445:T449" si="1831">T446</f>
        <v>0</v>
      </c>
      <c r="U445" s="17">
        <f t="shared" ref="U445:U449" si="1832">U446</f>
        <v>0</v>
      </c>
      <c r="V445" s="17">
        <f t="shared" ref="V445:V449" si="1833">V446</f>
        <v>0</v>
      </c>
      <c r="W445" s="17">
        <f t="shared" ref="W445:W449" si="1834">W446</f>
        <v>0</v>
      </c>
      <c r="X445" s="17">
        <f t="shared" ref="X445:X449" si="1835">X446</f>
        <v>0</v>
      </c>
      <c r="Y445" s="17">
        <f t="shared" si="1742"/>
        <v>3307.9169999999999</v>
      </c>
      <c r="Z445" s="17">
        <f t="shared" si="1743"/>
        <v>3316.8000000000002</v>
      </c>
      <c r="AA445" s="17">
        <f t="shared" si="1744"/>
        <v>3316.8000000000002</v>
      </c>
      <c r="AB445" s="17">
        <f t="shared" ref="AB445:AB449" si="1836">AB446</f>
        <v>0</v>
      </c>
      <c r="AC445" s="17">
        <f t="shared" ref="AC445:AC449" si="1837">AC446</f>
        <v>0</v>
      </c>
      <c r="AD445" s="17">
        <f t="shared" ref="AD445:AD449" si="1838">AD446</f>
        <v>0</v>
      </c>
      <c r="AE445" s="17">
        <f t="shared" si="1745"/>
        <v>3307.9169999999999</v>
      </c>
      <c r="AF445" s="17">
        <f t="shared" si="1746"/>
        <v>3316.8000000000002</v>
      </c>
      <c r="AG445" s="17">
        <f t="shared" si="1747"/>
        <v>3316.8000000000002</v>
      </c>
      <c r="AH445" s="17">
        <f t="shared" ref="AH445:AH449" si="1839">AH446</f>
        <v>0</v>
      </c>
      <c r="AI445" s="17">
        <f t="shared" ref="AI445:AI449" si="1840">AI446</f>
        <v>0</v>
      </c>
      <c r="AJ445" s="17">
        <f t="shared" ref="AJ445:AJ449" si="1841">AJ446</f>
        <v>0</v>
      </c>
      <c r="AK445" s="17">
        <f t="shared" ref="AK445:AK449" si="1842">AK446</f>
        <v>0</v>
      </c>
      <c r="AL445" s="17">
        <f t="shared" ref="AL445:AL449" si="1843">AL446</f>
        <v>0</v>
      </c>
      <c r="AM445" s="17">
        <f t="shared" ref="AM445:AM449" si="1844">AM446</f>
        <v>0</v>
      </c>
      <c r="AN445" s="17">
        <f t="shared" ref="AN445:AN449" si="1845">AN446</f>
        <v>0</v>
      </c>
      <c r="AO445" s="17">
        <f t="shared" ref="AO445:AO449" si="1846">AO446</f>
        <v>0</v>
      </c>
      <c r="AP445" s="17">
        <f t="shared" ref="AP445:AP449" si="1847">AP446</f>
        <v>0</v>
      </c>
      <c r="AQ445" s="17">
        <f t="shared" ref="AQ445:AQ449" si="1848">AQ446</f>
        <v>0</v>
      </c>
      <c r="AR445" s="17">
        <f t="shared" ref="AR445:AR449" si="1849">AR446</f>
        <v>0</v>
      </c>
      <c r="AS445" s="17">
        <f t="shared" ref="AS445:AS449" si="1850">AS446</f>
        <v>0</v>
      </c>
      <c r="AT445" s="17">
        <f t="shared" ref="AT445:AT449" si="1851">AT446</f>
        <v>0</v>
      </c>
      <c r="AU445" s="17">
        <f t="shared" ref="AU445:AU449" si="1852">AU446</f>
        <v>0</v>
      </c>
      <c r="AV445" s="17">
        <f t="shared" ref="AV445:AV449" si="1853">AV446</f>
        <v>0</v>
      </c>
      <c r="AW445" s="17">
        <f t="shared" si="1748"/>
        <v>3307.9169999999999</v>
      </c>
      <c r="AX445" s="17">
        <f t="shared" si="1749"/>
        <v>3316.8000000000002</v>
      </c>
      <c r="AY445" s="17">
        <f t="shared" si="1750"/>
        <v>3316.8000000000002</v>
      </c>
      <c r="AZ445" s="17">
        <f t="shared" ref="AZ445:AZ449" si="1854">AZ446</f>
        <v>0</v>
      </c>
      <c r="BA445" s="17">
        <f t="shared" si="1751"/>
        <v>3307.9169999999999</v>
      </c>
      <c r="BB445" s="17">
        <f t="shared" si="1752"/>
        <v>3316.8000000000002</v>
      </c>
      <c r="BC445" s="17">
        <f t="shared" si="1753"/>
        <v>3316.8000000000002</v>
      </c>
      <c r="BD445" s="17">
        <f t="shared" ref="BD445:BD449" si="1855">BD446</f>
        <v>0</v>
      </c>
      <c r="BE445" s="17">
        <f t="shared" ref="BE445:BE449" si="1856">BE446</f>
        <v>0</v>
      </c>
      <c r="BF445" s="17">
        <f t="shared" ref="BF445:BF449" si="1857">BF446</f>
        <v>0</v>
      </c>
      <c r="BG445" s="17">
        <f t="shared" ref="BG445:BG449" si="1858">BG446</f>
        <v>0</v>
      </c>
      <c r="BH445" s="17">
        <f t="shared" ref="BH445:BH449" si="1859">BH446</f>
        <v>0</v>
      </c>
      <c r="BI445" s="17">
        <f t="shared" ref="BI445:BI449" si="1860">BI446</f>
        <v>0</v>
      </c>
      <c r="BJ445" s="17">
        <f t="shared" ref="BJ445:BJ449" si="1861">BJ446</f>
        <v>0</v>
      </c>
      <c r="BK445" s="17">
        <f t="shared" ref="BK445:BK449" si="1862">BK446</f>
        <v>0</v>
      </c>
      <c r="BL445" s="17">
        <f t="shared" ref="BL445:BL449" si="1863">BL446</f>
        <v>0</v>
      </c>
      <c r="BM445" s="17">
        <f t="shared" ref="BM445:BM449" si="1864">BM446</f>
        <v>0</v>
      </c>
      <c r="BN445" s="17">
        <f t="shared" ref="BN445:BN449" si="1865">BN446</f>
        <v>0</v>
      </c>
      <c r="BO445" s="17">
        <f t="shared" si="1754"/>
        <v>3307.9169999999999</v>
      </c>
      <c r="BP445" s="17">
        <f t="shared" si="1755"/>
        <v>3316.8000000000002</v>
      </c>
      <c r="BQ445" s="17">
        <f t="shared" si="1756"/>
        <v>3316.8000000000002</v>
      </c>
      <c r="BR445" s="17">
        <f t="shared" ref="BR445:BR449" si="1866">BR446</f>
        <v>0</v>
      </c>
      <c r="BS445" s="17">
        <f t="shared" ref="BS445:BS449" si="1867">BS446</f>
        <v>0</v>
      </c>
      <c r="BT445" s="17">
        <f t="shared" ref="BT445:BT449" si="1868">BT446</f>
        <v>0</v>
      </c>
      <c r="BU445" s="17">
        <f t="shared" si="1757"/>
        <v>3307.9169999999999</v>
      </c>
      <c r="BV445" s="17">
        <f t="shared" si="1758"/>
        <v>3316.8000000000002</v>
      </c>
      <c r="BW445" s="17">
        <f t="shared" si="1759"/>
        <v>3316.8000000000002</v>
      </c>
      <c r="BX445" s="17">
        <f t="shared" ref="BX445:BX449" si="1869">BX446</f>
        <v>0</v>
      </c>
      <c r="BY445" s="17">
        <f t="shared" ref="BY445:BY449" si="1870">BY446</f>
        <v>0</v>
      </c>
      <c r="BZ445" s="17">
        <f t="shared" ref="BZ445:BZ449" si="1871">BZ446</f>
        <v>0</v>
      </c>
      <c r="CA445" s="17">
        <f t="shared" ref="CA445:CA449" si="1872">CA446</f>
        <v>0</v>
      </c>
      <c r="CB445" s="17">
        <f t="shared" ref="CB445:CB449" si="1873">CB446</f>
        <v>0</v>
      </c>
      <c r="CC445" s="17">
        <f t="shared" ref="CC445:CC449" si="1874">CC446</f>
        <v>0</v>
      </c>
      <c r="CD445" s="17">
        <f t="shared" ref="CD445:CD449" si="1875">CD446</f>
        <v>0</v>
      </c>
      <c r="CE445" s="17">
        <f t="shared" ref="CE445:CE449" si="1876">CE446</f>
        <v>0</v>
      </c>
      <c r="CF445" s="17">
        <f t="shared" ref="CF445:CF449" si="1877">CF446</f>
        <v>0</v>
      </c>
      <c r="CG445" s="17">
        <f t="shared" si="1760"/>
        <v>3307.9169999999999</v>
      </c>
      <c r="CH445" s="17">
        <f t="shared" si="1761"/>
        <v>3316.8000000000002</v>
      </c>
      <c r="CI445" s="17">
        <f t="shared" si="1762"/>
        <v>3316.8000000000002</v>
      </c>
      <c r="CJ445" s="17">
        <f t="shared" ref="CJ445:CJ449" si="1878">CJ446</f>
        <v>0</v>
      </c>
      <c r="CK445" s="32"/>
      <c r="CL445" s="32"/>
      <c r="CM445" s="1"/>
      <c r="CN445" s="1"/>
      <c r="CO445" s="1"/>
      <c r="CP445" s="1"/>
      <c r="CQ445" s="1"/>
      <c r="CR445" s="1"/>
      <c r="CS445" s="1"/>
    </row>
    <row r="446" s="1" customFormat="1">
      <c r="A446" s="30" t="s">
        <v>306</v>
      </c>
      <c r="B446" s="30" t="s">
        <v>177</v>
      </c>
      <c r="C446" s="30" t="s">
        <v>70</v>
      </c>
      <c r="D446" s="30" t="s">
        <v>367</v>
      </c>
      <c r="E446" s="30"/>
      <c r="F446" s="31" t="s">
        <v>368</v>
      </c>
      <c r="G446" s="17">
        <f t="shared" si="1821"/>
        <v>3223.6999999999998</v>
      </c>
      <c r="H446" s="17">
        <f t="shared" si="1822"/>
        <v>3316.8000000000002</v>
      </c>
      <c r="I446" s="17">
        <f t="shared" si="1823"/>
        <v>3316.8000000000002</v>
      </c>
      <c r="J446" s="17">
        <f t="shared" si="1824"/>
        <v>0</v>
      </c>
      <c r="K446" s="17">
        <f t="shared" si="1825"/>
        <v>0</v>
      </c>
      <c r="L446" s="17">
        <f t="shared" si="1826"/>
        <v>0</v>
      </c>
      <c r="M446" s="17">
        <f t="shared" si="1738"/>
        <v>3223.6999999999998</v>
      </c>
      <c r="N446" s="17">
        <f t="shared" si="1739"/>
        <v>3316.8000000000002</v>
      </c>
      <c r="O446" s="17">
        <f t="shared" si="1740"/>
        <v>3316.8000000000002</v>
      </c>
      <c r="P446" s="17">
        <f t="shared" si="1827"/>
        <v>84.216999999999999</v>
      </c>
      <c r="Q446" s="17">
        <f t="shared" si="1828"/>
        <v>0</v>
      </c>
      <c r="R446" s="17">
        <f t="shared" si="1829"/>
        <v>0</v>
      </c>
      <c r="S446" s="17">
        <f t="shared" si="1830"/>
        <v>0</v>
      </c>
      <c r="T446" s="17">
        <f t="shared" si="1831"/>
        <v>0</v>
      </c>
      <c r="U446" s="17">
        <f t="shared" si="1832"/>
        <v>0</v>
      </c>
      <c r="V446" s="17">
        <f t="shared" si="1833"/>
        <v>0</v>
      </c>
      <c r="W446" s="17">
        <f t="shared" si="1834"/>
        <v>0</v>
      </c>
      <c r="X446" s="17">
        <f t="shared" si="1835"/>
        <v>0</v>
      </c>
      <c r="Y446" s="17">
        <f t="shared" si="1742"/>
        <v>3307.9169999999999</v>
      </c>
      <c r="Z446" s="17">
        <f t="shared" si="1743"/>
        <v>3316.8000000000002</v>
      </c>
      <c r="AA446" s="17">
        <f t="shared" si="1744"/>
        <v>3316.8000000000002</v>
      </c>
      <c r="AB446" s="17">
        <f t="shared" si="1836"/>
        <v>0</v>
      </c>
      <c r="AC446" s="17">
        <f t="shared" si="1837"/>
        <v>0</v>
      </c>
      <c r="AD446" s="17">
        <f t="shared" si="1838"/>
        <v>0</v>
      </c>
      <c r="AE446" s="17">
        <f t="shared" si="1745"/>
        <v>3307.9169999999999</v>
      </c>
      <c r="AF446" s="17">
        <f t="shared" si="1746"/>
        <v>3316.8000000000002</v>
      </c>
      <c r="AG446" s="17">
        <f t="shared" si="1747"/>
        <v>3316.8000000000002</v>
      </c>
      <c r="AH446" s="17">
        <f t="shared" si="1839"/>
        <v>0</v>
      </c>
      <c r="AI446" s="17">
        <f t="shared" si="1840"/>
        <v>0</v>
      </c>
      <c r="AJ446" s="17">
        <f t="shared" si="1841"/>
        <v>0</v>
      </c>
      <c r="AK446" s="17">
        <f t="shared" si="1842"/>
        <v>0</v>
      </c>
      <c r="AL446" s="17">
        <f t="shared" si="1843"/>
        <v>0</v>
      </c>
      <c r="AM446" s="17">
        <f t="shared" si="1844"/>
        <v>0</v>
      </c>
      <c r="AN446" s="17">
        <f t="shared" si="1845"/>
        <v>0</v>
      </c>
      <c r="AO446" s="17">
        <f t="shared" si="1846"/>
        <v>0</v>
      </c>
      <c r="AP446" s="17">
        <f t="shared" si="1847"/>
        <v>0</v>
      </c>
      <c r="AQ446" s="17">
        <f t="shared" si="1848"/>
        <v>0</v>
      </c>
      <c r="AR446" s="17">
        <f t="shared" si="1849"/>
        <v>0</v>
      </c>
      <c r="AS446" s="17">
        <f t="shared" si="1850"/>
        <v>0</v>
      </c>
      <c r="AT446" s="17">
        <f t="shared" si="1851"/>
        <v>0</v>
      </c>
      <c r="AU446" s="17">
        <f t="shared" si="1852"/>
        <v>0</v>
      </c>
      <c r="AV446" s="17">
        <f t="shared" si="1853"/>
        <v>0</v>
      </c>
      <c r="AW446" s="17">
        <f t="shared" si="1748"/>
        <v>3307.9169999999999</v>
      </c>
      <c r="AX446" s="17">
        <f t="shared" si="1749"/>
        <v>3316.8000000000002</v>
      </c>
      <c r="AY446" s="17">
        <f t="shared" si="1750"/>
        <v>3316.8000000000002</v>
      </c>
      <c r="AZ446" s="17">
        <f t="shared" si="1854"/>
        <v>0</v>
      </c>
      <c r="BA446" s="17">
        <f t="shared" si="1751"/>
        <v>3307.9169999999999</v>
      </c>
      <c r="BB446" s="17">
        <f t="shared" si="1752"/>
        <v>3316.8000000000002</v>
      </c>
      <c r="BC446" s="17">
        <f t="shared" si="1753"/>
        <v>3316.8000000000002</v>
      </c>
      <c r="BD446" s="17">
        <f t="shared" si="1855"/>
        <v>0</v>
      </c>
      <c r="BE446" s="17">
        <f t="shared" si="1856"/>
        <v>0</v>
      </c>
      <c r="BF446" s="17">
        <f t="shared" si="1857"/>
        <v>0</v>
      </c>
      <c r="BG446" s="17">
        <f t="shared" si="1858"/>
        <v>0</v>
      </c>
      <c r="BH446" s="17">
        <f t="shared" si="1859"/>
        <v>0</v>
      </c>
      <c r="BI446" s="17">
        <f t="shared" si="1860"/>
        <v>0</v>
      </c>
      <c r="BJ446" s="17">
        <f t="shared" si="1861"/>
        <v>0</v>
      </c>
      <c r="BK446" s="17">
        <f t="shared" si="1862"/>
        <v>0</v>
      </c>
      <c r="BL446" s="17">
        <f t="shared" si="1863"/>
        <v>0</v>
      </c>
      <c r="BM446" s="17">
        <f t="shared" si="1864"/>
        <v>0</v>
      </c>
      <c r="BN446" s="17">
        <f t="shared" si="1865"/>
        <v>0</v>
      </c>
      <c r="BO446" s="17">
        <f t="shared" si="1754"/>
        <v>3307.9169999999999</v>
      </c>
      <c r="BP446" s="17">
        <f t="shared" si="1755"/>
        <v>3316.8000000000002</v>
      </c>
      <c r="BQ446" s="17">
        <f t="shared" si="1756"/>
        <v>3316.8000000000002</v>
      </c>
      <c r="BR446" s="17">
        <f t="shared" si="1866"/>
        <v>0</v>
      </c>
      <c r="BS446" s="17">
        <f t="shared" si="1867"/>
        <v>0</v>
      </c>
      <c r="BT446" s="17">
        <f t="shared" si="1868"/>
        <v>0</v>
      </c>
      <c r="BU446" s="17">
        <f t="shared" si="1757"/>
        <v>3307.9169999999999</v>
      </c>
      <c r="BV446" s="17">
        <f t="shared" si="1758"/>
        <v>3316.8000000000002</v>
      </c>
      <c r="BW446" s="17">
        <f t="shared" si="1759"/>
        <v>3316.8000000000002</v>
      </c>
      <c r="BX446" s="17">
        <f t="shared" si="1869"/>
        <v>0</v>
      </c>
      <c r="BY446" s="17">
        <f t="shared" si="1870"/>
        <v>0</v>
      </c>
      <c r="BZ446" s="17">
        <f t="shared" si="1871"/>
        <v>0</v>
      </c>
      <c r="CA446" s="17">
        <f t="shared" si="1872"/>
        <v>0</v>
      </c>
      <c r="CB446" s="17">
        <f t="shared" si="1873"/>
        <v>0</v>
      </c>
      <c r="CC446" s="17">
        <f t="shared" si="1874"/>
        <v>0</v>
      </c>
      <c r="CD446" s="17">
        <f t="shared" si="1875"/>
        <v>0</v>
      </c>
      <c r="CE446" s="17">
        <f t="shared" si="1876"/>
        <v>0</v>
      </c>
      <c r="CF446" s="17">
        <f t="shared" si="1877"/>
        <v>0</v>
      </c>
      <c r="CG446" s="17">
        <f t="shared" si="1760"/>
        <v>3307.9169999999999</v>
      </c>
      <c r="CH446" s="17">
        <f t="shared" si="1761"/>
        <v>3316.8000000000002</v>
      </c>
      <c r="CI446" s="17">
        <f t="shared" si="1762"/>
        <v>3316.8000000000002</v>
      </c>
      <c r="CJ446" s="17">
        <f t="shared" si="1878"/>
        <v>0</v>
      </c>
      <c r="CK446" s="32"/>
      <c r="CL446" s="32"/>
      <c r="CM446" s="1"/>
      <c r="CN446" s="1"/>
      <c r="CO446" s="1"/>
      <c r="CP446" s="1"/>
      <c r="CQ446" s="1"/>
      <c r="CR446" s="1"/>
      <c r="CS446" s="1"/>
    </row>
    <row r="447" s="1" customFormat="1">
      <c r="A447" s="30" t="s">
        <v>306</v>
      </c>
      <c r="B447" s="30" t="s">
        <v>177</v>
      </c>
      <c r="C447" s="30" t="s">
        <v>70</v>
      </c>
      <c r="D447" s="30" t="s">
        <v>367</v>
      </c>
      <c r="E447" s="30" t="s">
        <v>140</v>
      </c>
      <c r="F447" s="31" t="s">
        <v>141</v>
      </c>
      <c r="G447" s="17">
        <v>3223.6999999999998</v>
      </c>
      <c r="H447" s="17">
        <v>3316.8000000000002</v>
      </c>
      <c r="I447" s="17">
        <v>3316.8000000000002</v>
      </c>
      <c r="J447" s="17"/>
      <c r="K447" s="17"/>
      <c r="L447" s="17"/>
      <c r="M447" s="17">
        <f t="shared" si="1738"/>
        <v>3223.6999999999998</v>
      </c>
      <c r="N447" s="17">
        <f t="shared" si="1739"/>
        <v>3316.8000000000002</v>
      </c>
      <c r="O447" s="17">
        <f t="shared" si="1740"/>
        <v>3316.8000000000002</v>
      </c>
      <c r="P447" s="17">
        <v>84.216999999999999</v>
      </c>
      <c r="Q447" s="17"/>
      <c r="R447" s="17"/>
      <c r="S447" s="17"/>
      <c r="T447" s="17"/>
      <c r="U447" s="17"/>
      <c r="V447" s="17"/>
      <c r="W447" s="17"/>
      <c r="X447" s="17"/>
      <c r="Y447" s="17">
        <f t="shared" si="1742"/>
        <v>3307.9169999999999</v>
      </c>
      <c r="Z447" s="17">
        <f t="shared" si="1743"/>
        <v>3316.8000000000002</v>
      </c>
      <c r="AA447" s="17">
        <f t="shared" si="1744"/>
        <v>3316.8000000000002</v>
      </c>
      <c r="AB447" s="17"/>
      <c r="AC447" s="17"/>
      <c r="AD447" s="17"/>
      <c r="AE447" s="17">
        <f t="shared" si="1745"/>
        <v>3307.9169999999999</v>
      </c>
      <c r="AF447" s="17">
        <f t="shared" si="1746"/>
        <v>3316.8000000000002</v>
      </c>
      <c r="AG447" s="17">
        <f t="shared" si="1747"/>
        <v>3316.8000000000002</v>
      </c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>
        <f t="shared" si="1748"/>
        <v>3307.9169999999999</v>
      </c>
      <c r="AX447" s="17">
        <f t="shared" si="1749"/>
        <v>3316.8000000000002</v>
      </c>
      <c r="AY447" s="17">
        <f t="shared" si="1750"/>
        <v>3316.8000000000002</v>
      </c>
      <c r="AZ447" s="17"/>
      <c r="BA447" s="17">
        <f t="shared" si="1751"/>
        <v>3307.9169999999999</v>
      </c>
      <c r="BB447" s="17">
        <f t="shared" si="1752"/>
        <v>3316.8000000000002</v>
      </c>
      <c r="BC447" s="17">
        <f t="shared" si="1753"/>
        <v>3316.8000000000002</v>
      </c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>
        <f t="shared" si="1754"/>
        <v>3307.9169999999999</v>
      </c>
      <c r="BP447" s="17">
        <f t="shared" si="1755"/>
        <v>3316.8000000000002</v>
      </c>
      <c r="BQ447" s="17">
        <f t="shared" si="1756"/>
        <v>3316.8000000000002</v>
      </c>
      <c r="BR447" s="17"/>
      <c r="BS447" s="17"/>
      <c r="BT447" s="17"/>
      <c r="BU447" s="17">
        <f t="shared" si="1757"/>
        <v>3307.9169999999999</v>
      </c>
      <c r="BV447" s="17">
        <f t="shared" si="1758"/>
        <v>3316.8000000000002</v>
      </c>
      <c r="BW447" s="17">
        <f t="shared" si="1759"/>
        <v>3316.8000000000002</v>
      </c>
      <c r="BX447" s="17"/>
      <c r="BY447" s="17"/>
      <c r="BZ447" s="17"/>
      <c r="CA447" s="17"/>
      <c r="CB447" s="17"/>
      <c r="CC447" s="17"/>
      <c r="CD447" s="17"/>
      <c r="CE447" s="17"/>
      <c r="CF447" s="17"/>
      <c r="CG447" s="17">
        <f t="shared" si="1760"/>
        <v>3307.9169999999999</v>
      </c>
      <c r="CH447" s="17">
        <f t="shared" si="1761"/>
        <v>3316.8000000000002</v>
      </c>
      <c r="CI447" s="17">
        <f t="shared" si="1762"/>
        <v>3316.8000000000002</v>
      </c>
      <c r="CJ447" s="17"/>
      <c r="CK447" s="32"/>
      <c r="CL447" s="32"/>
      <c r="CM447" s="1"/>
      <c r="CN447" s="1"/>
      <c r="CO447" s="1"/>
      <c r="CP447" s="1"/>
      <c r="CQ447" s="1"/>
      <c r="CR447" s="1"/>
      <c r="CS447" s="1"/>
    </row>
    <row r="448" s="1" customFormat="1">
      <c r="A448" s="30" t="s">
        <v>306</v>
      </c>
      <c r="B448" s="30" t="s">
        <v>177</v>
      </c>
      <c r="C448" s="30" t="s">
        <v>70</v>
      </c>
      <c r="D448" s="30" t="s">
        <v>319</v>
      </c>
      <c r="E448" s="30"/>
      <c r="F448" s="31" t="s">
        <v>320</v>
      </c>
      <c r="G448" s="17">
        <f t="shared" si="1821"/>
        <v>20387.299999999999</v>
      </c>
      <c r="H448" s="17">
        <f t="shared" si="1822"/>
        <v>20595.700000000001</v>
      </c>
      <c r="I448" s="17">
        <f t="shared" si="1823"/>
        <v>20595.700000000001</v>
      </c>
      <c r="J448" s="17">
        <f t="shared" si="1824"/>
        <v>0</v>
      </c>
      <c r="K448" s="17">
        <f t="shared" si="1825"/>
        <v>0</v>
      </c>
      <c r="L448" s="17">
        <f t="shared" si="1826"/>
        <v>0</v>
      </c>
      <c r="M448" s="17">
        <f t="shared" si="1738"/>
        <v>20387.299999999999</v>
      </c>
      <c r="N448" s="17">
        <f t="shared" si="1739"/>
        <v>20595.700000000001</v>
      </c>
      <c r="O448" s="17">
        <f t="shared" si="1740"/>
        <v>20595.700000000001</v>
      </c>
      <c r="P448" s="17">
        <f t="shared" si="1827"/>
        <v>0</v>
      </c>
      <c r="Q448" s="17">
        <f t="shared" si="1828"/>
        <v>0</v>
      </c>
      <c r="R448" s="17">
        <f t="shared" si="1829"/>
        <v>0</v>
      </c>
      <c r="S448" s="17">
        <f t="shared" si="1830"/>
        <v>0</v>
      </c>
      <c r="T448" s="17">
        <f t="shared" si="1831"/>
        <v>0</v>
      </c>
      <c r="U448" s="17">
        <f t="shared" si="1832"/>
        <v>0</v>
      </c>
      <c r="V448" s="17">
        <f t="shared" si="1833"/>
        <v>0</v>
      </c>
      <c r="W448" s="17">
        <f t="shared" si="1834"/>
        <v>0</v>
      </c>
      <c r="X448" s="17">
        <f t="shared" si="1835"/>
        <v>0</v>
      </c>
      <c r="Y448" s="17">
        <f t="shared" si="1742"/>
        <v>20387.299999999999</v>
      </c>
      <c r="Z448" s="17">
        <f t="shared" si="1743"/>
        <v>20595.700000000001</v>
      </c>
      <c r="AA448" s="17">
        <f t="shared" si="1744"/>
        <v>20595.700000000001</v>
      </c>
      <c r="AB448" s="17">
        <f t="shared" si="1836"/>
        <v>0</v>
      </c>
      <c r="AC448" s="17">
        <f t="shared" si="1837"/>
        <v>0</v>
      </c>
      <c r="AD448" s="17">
        <f t="shared" si="1838"/>
        <v>0</v>
      </c>
      <c r="AE448" s="17">
        <f t="shared" si="1745"/>
        <v>20387.299999999999</v>
      </c>
      <c r="AF448" s="17">
        <f t="shared" si="1746"/>
        <v>20595.700000000001</v>
      </c>
      <c r="AG448" s="17">
        <f t="shared" si="1747"/>
        <v>20595.700000000001</v>
      </c>
      <c r="AH448" s="17">
        <f t="shared" si="1839"/>
        <v>0</v>
      </c>
      <c r="AI448" s="17">
        <f t="shared" si="1840"/>
        <v>0</v>
      </c>
      <c r="AJ448" s="17">
        <f t="shared" si="1841"/>
        <v>0</v>
      </c>
      <c r="AK448" s="17">
        <f t="shared" si="1842"/>
        <v>0</v>
      </c>
      <c r="AL448" s="17">
        <f t="shared" si="1843"/>
        <v>0</v>
      </c>
      <c r="AM448" s="17">
        <f t="shared" si="1844"/>
        <v>0</v>
      </c>
      <c r="AN448" s="17">
        <f t="shared" si="1845"/>
        <v>0</v>
      </c>
      <c r="AO448" s="17">
        <f t="shared" si="1846"/>
        <v>0</v>
      </c>
      <c r="AP448" s="17">
        <f t="shared" si="1847"/>
        <v>0</v>
      </c>
      <c r="AQ448" s="17">
        <f t="shared" si="1848"/>
        <v>0</v>
      </c>
      <c r="AR448" s="17">
        <f t="shared" si="1849"/>
        <v>0</v>
      </c>
      <c r="AS448" s="17">
        <f t="shared" si="1850"/>
        <v>0</v>
      </c>
      <c r="AT448" s="17">
        <f t="shared" si="1851"/>
        <v>0</v>
      </c>
      <c r="AU448" s="17">
        <f t="shared" si="1852"/>
        <v>0</v>
      </c>
      <c r="AV448" s="17">
        <f t="shared" si="1853"/>
        <v>0</v>
      </c>
      <c r="AW448" s="17">
        <f t="shared" si="1748"/>
        <v>20387.299999999999</v>
      </c>
      <c r="AX448" s="17">
        <f t="shared" si="1749"/>
        <v>20595.700000000001</v>
      </c>
      <c r="AY448" s="17">
        <f t="shared" si="1750"/>
        <v>20595.700000000001</v>
      </c>
      <c r="AZ448" s="17">
        <f t="shared" si="1854"/>
        <v>0</v>
      </c>
      <c r="BA448" s="17">
        <f t="shared" si="1751"/>
        <v>20387.299999999999</v>
      </c>
      <c r="BB448" s="17">
        <f t="shared" si="1752"/>
        <v>20595.700000000001</v>
      </c>
      <c r="BC448" s="17">
        <f t="shared" si="1753"/>
        <v>20595.700000000001</v>
      </c>
      <c r="BD448" s="17">
        <f t="shared" si="1855"/>
        <v>0</v>
      </c>
      <c r="BE448" s="17">
        <f t="shared" si="1856"/>
        <v>0</v>
      </c>
      <c r="BF448" s="17">
        <f t="shared" si="1857"/>
        <v>0</v>
      </c>
      <c r="BG448" s="17">
        <f t="shared" si="1858"/>
        <v>0</v>
      </c>
      <c r="BH448" s="17">
        <f t="shared" si="1859"/>
        <v>0</v>
      </c>
      <c r="BI448" s="17">
        <f t="shared" si="1860"/>
        <v>0</v>
      </c>
      <c r="BJ448" s="17">
        <f t="shared" si="1861"/>
        <v>0</v>
      </c>
      <c r="BK448" s="17">
        <f t="shared" si="1862"/>
        <v>0</v>
      </c>
      <c r="BL448" s="17">
        <f t="shared" si="1863"/>
        <v>0</v>
      </c>
      <c r="BM448" s="17">
        <f t="shared" si="1864"/>
        <v>0</v>
      </c>
      <c r="BN448" s="17">
        <f t="shared" si="1865"/>
        <v>0</v>
      </c>
      <c r="BO448" s="17">
        <f t="shared" si="1754"/>
        <v>20387.299999999999</v>
      </c>
      <c r="BP448" s="17">
        <f t="shared" si="1755"/>
        <v>20595.700000000001</v>
      </c>
      <c r="BQ448" s="17">
        <f t="shared" si="1756"/>
        <v>20595.700000000001</v>
      </c>
      <c r="BR448" s="17">
        <f t="shared" si="1866"/>
        <v>0</v>
      </c>
      <c r="BS448" s="17">
        <f t="shared" si="1867"/>
        <v>0</v>
      </c>
      <c r="BT448" s="17">
        <f t="shared" si="1868"/>
        <v>0</v>
      </c>
      <c r="BU448" s="17">
        <f t="shared" si="1757"/>
        <v>20387.299999999999</v>
      </c>
      <c r="BV448" s="17">
        <f t="shared" si="1758"/>
        <v>20595.700000000001</v>
      </c>
      <c r="BW448" s="17">
        <f t="shared" si="1759"/>
        <v>20595.700000000001</v>
      </c>
      <c r="BX448" s="17">
        <f t="shared" si="1869"/>
        <v>0</v>
      </c>
      <c r="BY448" s="17">
        <f t="shared" si="1870"/>
        <v>0</v>
      </c>
      <c r="BZ448" s="17">
        <f t="shared" si="1871"/>
        <v>0</v>
      </c>
      <c r="CA448" s="17">
        <f t="shared" si="1872"/>
        <v>0</v>
      </c>
      <c r="CB448" s="17">
        <f t="shared" si="1873"/>
        <v>0</v>
      </c>
      <c r="CC448" s="17">
        <f t="shared" si="1874"/>
        <v>0</v>
      </c>
      <c r="CD448" s="17">
        <f t="shared" si="1875"/>
        <v>0</v>
      </c>
      <c r="CE448" s="17">
        <f t="shared" si="1876"/>
        <v>0</v>
      </c>
      <c r="CF448" s="17">
        <f t="shared" si="1877"/>
        <v>0</v>
      </c>
      <c r="CG448" s="17">
        <f t="shared" si="1760"/>
        <v>20387.299999999999</v>
      </c>
      <c r="CH448" s="17">
        <f t="shared" si="1761"/>
        <v>20595.700000000001</v>
      </c>
      <c r="CI448" s="17">
        <f t="shared" si="1762"/>
        <v>20595.700000000001</v>
      </c>
      <c r="CJ448" s="17">
        <f t="shared" si="1878"/>
        <v>0</v>
      </c>
      <c r="CK448" s="32"/>
      <c r="CL448" s="32"/>
      <c r="CM448" s="1"/>
      <c r="CN448" s="1"/>
      <c r="CO448" s="1"/>
      <c r="CP448" s="1"/>
      <c r="CQ448" s="1"/>
      <c r="CR448" s="1"/>
      <c r="CS448" s="1"/>
    </row>
    <row r="449" s="1" customFormat="1">
      <c r="A449" s="30" t="s">
        <v>306</v>
      </c>
      <c r="B449" s="30" t="s">
        <v>177</v>
      </c>
      <c r="C449" s="30" t="s">
        <v>70</v>
      </c>
      <c r="D449" s="30" t="s">
        <v>381</v>
      </c>
      <c r="E449" s="30"/>
      <c r="F449" s="31" t="s">
        <v>382</v>
      </c>
      <c r="G449" s="17">
        <f t="shared" si="1821"/>
        <v>20387.299999999999</v>
      </c>
      <c r="H449" s="17">
        <f t="shared" si="1822"/>
        <v>20595.700000000001</v>
      </c>
      <c r="I449" s="17">
        <f t="shared" si="1823"/>
        <v>20595.700000000001</v>
      </c>
      <c r="J449" s="17">
        <f t="shared" si="1824"/>
        <v>0</v>
      </c>
      <c r="K449" s="17">
        <f t="shared" si="1825"/>
        <v>0</v>
      </c>
      <c r="L449" s="17">
        <f t="shared" si="1826"/>
        <v>0</v>
      </c>
      <c r="M449" s="17">
        <f t="shared" si="1738"/>
        <v>20387.299999999999</v>
      </c>
      <c r="N449" s="17">
        <f t="shared" si="1739"/>
        <v>20595.700000000001</v>
      </c>
      <c r="O449" s="17">
        <f t="shared" si="1740"/>
        <v>20595.700000000001</v>
      </c>
      <c r="P449" s="17">
        <f t="shared" si="1827"/>
        <v>0</v>
      </c>
      <c r="Q449" s="17">
        <f t="shared" si="1828"/>
        <v>0</v>
      </c>
      <c r="R449" s="17">
        <f t="shared" si="1829"/>
        <v>0</v>
      </c>
      <c r="S449" s="17">
        <f t="shared" si="1830"/>
        <v>0</v>
      </c>
      <c r="T449" s="17">
        <f t="shared" si="1831"/>
        <v>0</v>
      </c>
      <c r="U449" s="17">
        <f t="shared" si="1832"/>
        <v>0</v>
      </c>
      <c r="V449" s="17">
        <f t="shared" si="1833"/>
        <v>0</v>
      </c>
      <c r="W449" s="17">
        <f t="shared" si="1834"/>
        <v>0</v>
      </c>
      <c r="X449" s="17">
        <f t="shared" si="1835"/>
        <v>0</v>
      </c>
      <c r="Y449" s="17">
        <f t="shared" si="1742"/>
        <v>20387.299999999999</v>
      </c>
      <c r="Z449" s="17">
        <f t="shared" si="1743"/>
        <v>20595.700000000001</v>
      </c>
      <c r="AA449" s="17">
        <f t="shared" si="1744"/>
        <v>20595.700000000001</v>
      </c>
      <c r="AB449" s="17">
        <f t="shared" si="1836"/>
        <v>0</v>
      </c>
      <c r="AC449" s="17">
        <f t="shared" si="1837"/>
        <v>0</v>
      </c>
      <c r="AD449" s="17">
        <f t="shared" si="1838"/>
        <v>0</v>
      </c>
      <c r="AE449" s="17">
        <f t="shared" si="1745"/>
        <v>20387.299999999999</v>
      </c>
      <c r="AF449" s="17">
        <f t="shared" si="1746"/>
        <v>20595.700000000001</v>
      </c>
      <c r="AG449" s="17">
        <f t="shared" si="1747"/>
        <v>20595.700000000001</v>
      </c>
      <c r="AH449" s="17">
        <f t="shared" si="1839"/>
        <v>0</v>
      </c>
      <c r="AI449" s="17">
        <f t="shared" si="1840"/>
        <v>0</v>
      </c>
      <c r="AJ449" s="17">
        <f t="shared" si="1841"/>
        <v>0</v>
      </c>
      <c r="AK449" s="17">
        <f t="shared" si="1842"/>
        <v>0</v>
      </c>
      <c r="AL449" s="17">
        <f t="shared" si="1843"/>
        <v>0</v>
      </c>
      <c r="AM449" s="17">
        <f t="shared" si="1844"/>
        <v>0</v>
      </c>
      <c r="AN449" s="17">
        <f t="shared" si="1845"/>
        <v>0</v>
      </c>
      <c r="AO449" s="17">
        <f t="shared" si="1846"/>
        <v>0</v>
      </c>
      <c r="AP449" s="17">
        <f t="shared" si="1847"/>
        <v>0</v>
      </c>
      <c r="AQ449" s="17">
        <f t="shared" si="1848"/>
        <v>0</v>
      </c>
      <c r="AR449" s="17">
        <f t="shared" si="1849"/>
        <v>0</v>
      </c>
      <c r="AS449" s="17">
        <f t="shared" si="1850"/>
        <v>0</v>
      </c>
      <c r="AT449" s="17">
        <f t="shared" si="1851"/>
        <v>0</v>
      </c>
      <c r="AU449" s="17">
        <f t="shared" si="1852"/>
        <v>0</v>
      </c>
      <c r="AV449" s="17">
        <f t="shared" si="1853"/>
        <v>0</v>
      </c>
      <c r="AW449" s="17">
        <f t="shared" si="1748"/>
        <v>20387.299999999999</v>
      </c>
      <c r="AX449" s="17">
        <f t="shared" si="1749"/>
        <v>20595.700000000001</v>
      </c>
      <c r="AY449" s="17">
        <f t="shared" si="1750"/>
        <v>20595.700000000001</v>
      </c>
      <c r="AZ449" s="17">
        <f t="shared" si="1854"/>
        <v>0</v>
      </c>
      <c r="BA449" s="17">
        <f t="shared" si="1751"/>
        <v>20387.299999999999</v>
      </c>
      <c r="BB449" s="17">
        <f t="shared" si="1752"/>
        <v>20595.700000000001</v>
      </c>
      <c r="BC449" s="17">
        <f t="shared" si="1753"/>
        <v>20595.700000000001</v>
      </c>
      <c r="BD449" s="17">
        <f t="shared" si="1855"/>
        <v>0</v>
      </c>
      <c r="BE449" s="17">
        <f t="shared" si="1856"/>
        <v>0</v>
      </c>
      <c r="BF449" s="17">
        <f t="shared" si="1857"/>
        <v>0</v>
      </c>
      <c r="BG449" s="17">
        <f t="shared" si="1858"/>
        <v>0</v>
      </c>
      <c r="BH449" s="17">
        <f t="shared" si="1859"/>
        <v>0</v>
      </c>
      <c r="BI449" s="17">
        <f t="shared" si="1860"/>
        <v>0</v>
      </c>
      <c r="BJ449" s="17">
        <f t="shared" si="1861"/>
        <v>0</v>
      </c>
      <c r="BK449" s="17">
        <f t="shared" si="1862"/>
        <v>0</v>
      </c>
      <c r="BL449" s="17">
        <f t="shared" si="1863"/>
        <v>0</v>
      </c>
      <c r="BM449" s="17">
        <f t="shared" si="1864"/>
        <v>0</v>
      </c>
      <c r="BN449" s="17">
        <f t="shared" si="1865"/>
        <v>0</v>
      </c>
      <c r="BO449" s="17">
        <f t="shared" si="1754"/>
        <v>20387.299999999999</v>
      </c>
      <c r="BP449" s="17">
        <f t="shared" si="1755"/>
        <v>20595.700000000001</v>
      </c>
      <c r="BQ449" s="17">
        <f t="shared" si="1756"/>
        <v>20595.700000000001</v>
      </c>
      <c r="BR449" s="17">
        <f t="shared" si="1866"/>
        <v>0</v>
      </c>
      <c r="BS449" s="17">
        <f t="shared" si="1867"/>
        <v>0</v>
      </c>
      <c r="BT449" s="17">
        <f t="shared" si="1868"/>
        <v>0</v>
      </c>
      <c r="BU449" s="17">
        <f t="shared" si="1757"/>
        <v>20387.299999999999</v>
      </c>
      <c r="BV449" s="17">
        <f t="shared" si="1758"/>
        <v>20595.700000000001</v>
      </c>
      <c r="BW449" s="17">
        <f t="shared" si="1759"/>
        <v>20595.700000000001</v>
      </c>
      <c r="BX449" s="17">
        <f t="shared" si="1869"/>
        <v>0</v>
      </c>
      <c r="BY449" s="17">
        <f t="shared" si="1870"/>
        <v>0</v>
      </c>
      <c r="BZ449" s="17">
        <f t="shared" si="1871"/>
        <v>0</v>
      </c>
      <c r="CA449" s="17">
        <f t="shared" si="1872"/>
        <v>0</v>
      </c>
      <c r="CB449" s="17">
        <f t="shared" si="1873"/>
        <v>0</v>
      </c>
      <c r="CC449" s="17">
        <f t="shared" si="1874"/>
        <v>0</v>
      </c>
      <c r="CD449" s="17">
        <f t="shared" si="1875"/>
        <v>0</v>
      </c>
      <c r="CE449" s="17">
        <f t="shared" si="1876"/>
        <v>0</v>
      </c>
      <c r="CF449" s="17">
        <f t="shared" si="1877"/>
        <v>0</v>
      </c>
      <c r="CG449" s="17">
        <f t="shared" si="1760"/>
        <v>20387.299999999999</v>
      </c>
      <c r="CH449" s="17">
        <f t="shared" si="1761"/>
        <v>20595.700000000001</v>
      </c>
      <c r="CI449" s="17">
        <f t="shared" si="1762"/>
        <v>20595.700000000001</v>
      </c>
      <c r="CJ449" s="17">
        <f t="shared" si="1878"/>
        <v>0</v>
      </c>
      <c r="CK449" s="32"/>
      <c r="CL449" s="32"/>
      <c r="CM449" s="1"/>
      <c r="CN449" s="1"/>
      <c r="CO449" s="1"/>
      <c r="CP449" s="1"/>
      <c r="CQ449" s="1"/>
      <c r="CR449" s="1"/>
      <c r="CS449" s="1"/>
    </row>
    <row r="450" s="1" customFormat="1">
      <c r="A450" s="30" t="s">
        <v>306</v>
      </c>
      <c r="B450" s="30" t="s">
        <v>177</v>
      </c>
      <c r="C450" s="30" t="s">
        <v>70</v>
      </c>
      <c r="D450" s="30" t="s">
        <v>381</v>
      </c>
      <c r="E450" s="30" t="s">
        <v>140</v>
      </c>
      <c r="F450" s="31" t="s">
        <v>141</v>
      </c>
      <c r="G450" s="17">
        <v>20387.299999999999</v>
      </c>
      <c r="H450" s="17">
        <v>20595.700000000001</v>
      </c>
      <c r="I450" s="17">
        <v>20595.700000000001</v>
      </c>
      <c r="J450" s="17"/>
      <c r="K450" s="17"/>
      <c r="L450" s="17"/>
      <c r="M450" s="17">
        <f t="shared" si="1738"/>
        <v>20387.299999999999</v>
      </c>
      <c r="N450" s="17">
        <f t="shared" si="1739"/>
        <v>20595.700000000001</v>
      </c>
      <c r="O450" s="17">
        <f t="shared" si="1740"/>
        <v>20595.700000000001</v>
      </c>
      <c r="P450" s="17"/>
      <c r="Q450" s="17"/>
      <c r="R450" s="17"/>
      <c r="S450" s="17"/>
      <c r="T450" s="17"/>
      <c r="U450" s="17"/>
      <c r="V450" s="17"/>
      <c r="W450" s="17"/>
      <c r="X450" s="17"/>
      <c r="Y450" s="17">
        <f t="shared" si="1742"/>
        <v>20387.299999999999</v>
      </c>
      <c r="Z450" s="17">
        <f t="shared" si="1743"/>
        <v>20595.700000000001</v>
      </c>
      <c r="AA450" s="17">
        <f t="shared" si="1744"/>
        <v>20595.700000000001</v>
      </c>
      <c r="AB450" s="17"/>
      <c r="AC450" s="17"/>
      <c r="AD450" s="17"/>
      <c r="AE450" s="17">
        <f t="shared" si="1745"/>
        <v>20387.299999999999</v>
      </c>
      <c r="AF450" s="17">
        <f t="shared" si="1746"/>
        <v>20595.700000000001</v>
      </c>
      <c r="AG450" s="17">
        <f t="shared" si="1747"/>
        <v>20595.700000000001</v>
      </c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>
        <f t="shared" si="1748"/>
        <v>20387.299999999999</v>
      </c>
      <c r="AX450" s="17">
        <f t="shared" si="1749"/>
        <v>20595.700000000001</v>
      </c>
      <c r="AY450" s="17">
        <f t="shared" si="1750"/>
        <v>20595.700000000001</v>
      </c>
      <c r="AZ450" s="17"/>
      <c r="BA450" s="17">
        <f t="shared" si="1751"/>
        <v>20387.299999999999</v>
      </c>
      <c r="BB450" s="17">
        <f t="shared" si="1752"/>
        <v>20595.700000000001</v>
      </c>
      <c r="BC450" s="17">
        <f t="shared" si="1753"/>
        <v>20595.700000000001</v>
      </c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>
        <f t="shared" si="1754"/>
        <v>20387.299999999999</v>
      </c>
      <c r="BP450" s="17">
        <f t="shared" si="1755"/>
        <v>20595.700000000001</v>
      </c>
      <c r="BQ450" s="17">
        <f t="shared" si="1756"/>
        <v>20595.700000000001</v>
      </c>
      <c r="BR450" s="17"/>
      <c r="BS450" s="17"/>
      <c r="BT450" s="17"/>
      <c r="BU450" s="17">
        <f t="shared" si="1757"/>
        <v>20387.299999999999</v>
      </c>
      <c r="BV450" s="17">
        <f t="shared" si="1758"/>
        <v>20595.700000000001</v>
      </c>
      <c r="BW450" s="17">
        <f t="shared" si="1759"/>
        <v>20595.700000000001</v>
      </c>
      <c r="BX450" s="17"/>
      <c r="BY450" s="17"/>
      <c r="BZ450" s="17"/>
      <c r="CA450" s="17"/>
      <c r="CB450" s="17"/>
      <c r="CC450" s="17"/>
      <c r="CD450" s="17"/>
      <c r="CE450" s="17"/>
      <c r="CF450" s="17"/>
      <c r="CG450" s="17">
        <f t="shared" si="1760"/>
        <v>20387.299999999999</v>
      </c>
      <c r="CH450" s="17">
        <f t="shared" si="1761"/>
        <v>20595.700000000001</v>
      </c>
      <c r="CI450" s="17">
        <f t="shared" si="1762"/>
        <v>20595.700000000001</v>
      </c>
      <c r="CJ450" s="17"/>
      <c r="CK450" s="32"/>
      <c r="CL450" s="32"/>
      <c r="CM450" s="1"/>
      <c r="CN450" s="1"/>
      <c r="CO450" s="1"/>
      <c r="CP450" s="1"/>
      <c r="CQ450" s="1"/>
      <c r="CR450" s="1"/>
      <c r="CS450" s="1"/>
    </row>
    <row r="451" s="1" customFormat="1">
      <c r="A451" s="30" t="s">
        <v>306</v>
      </c>
      <c r="B451" s="30" t="s">
        <v>177</v>
      </c>
      <c r="C451" s="30" t="s">
        <v>70</v>
      </c>
      <c r="D451" s="30" t="s">
        <v>324</v>
      </c>
      <c r="E451" s="30"/>
      <c r="F451" s="31" t="s">
        <v>325</v>
      </c>
      <c r="G451" s="17">
        <f>G452+G455</f>
        <v>11864.700000000001</v>
      </c>
      <c r="H451" s="17">
        <f>H452+H455</f>
        <v>150965</v>
      </c>
      <c r="I451" s="17">
        <f>I452+I455</f>
        <v>1271</v>
      </c>
      <c r="J451" s="17">
        <f>J452+J455</f>
        <v>0</v>
      </c>
      <c r="K451" s="17">
        <f>K452+K455</f>
        <v>0</v>
      </c>
      <c r="L451" s="17">
        <f>L452+L455</f>
        <v>0</v>
      </c>
      <c r="M451" s="17">
        <f t="shared" si="1738"/>
        <v>11864.700000000001</v>
      </c>
      <c r="N451" s="17">
        <f t="shared" si="1739"/>
        <v>150965</v>
      </c>
      <c r="O451" s="17">
        <f t="shared" si="1740"/>
        <v>1271</v>
      </c>
      <c r="P451" s="17">
        <f>P452+P455</f>
        <v>0</v>
      </c>
      <c r="Q451" s="17">
        <f>Q452+Q455</f>
        <v>0</v>
      </c>
      <c r="R451" s="17">
        <f>R452+R455</f>
        <v>75006.351999999999</v>
      </c>
      <c r="S451" s="17">
        <f>S452+S455</f>
        <v>0</v>
      </c>
      <c r="T451" s="17">
        <f>T452+T455</f>
        <v>0</v>
      </c>
      <c r="U451" s="17">
        <f>U452+U455</f>
        <v>-77943.970000000001</v>
      </c>
      <c r="V451" s="17">
        <f>V452+V455</f>
        <v>0</v>
      </c>
      <c r="W451" s="17">
        <f>W452+W455</f>
        <v>0</v>
      </c>
      <c r="X451" s="17">
        <f>X452+X455</f>
        <v>0</v>
      </c>
      <c r="Y451" s="17">
        <f t="shared" si="1742"/>
        <v>86871.051999999996</v>
      </c>
      <c r="Z451" s="17">
        <f t="shared" si="1743"/>
        <v>73021.029999999999</v>
      </c>
      <c r="AA451" s="17">
        <f t="shared" si="1744"/>
        <v>1271</v>
      </c>
      <c r="AB451" s="17">
        <f>AB452+AB455</f>
        <v>0</v>
      </c>
      <c r="AC451" s="17">
        <f>AC452+AC455</f>
        <v>0</v>
      </c>
      <c r="AD451" s="17">
        <f>AD452+AD455</f>
        <v>0</v>
      </c>
      <c r="AE451" s="17">
        <f t="shared" si="1745"/>
        <v>86871.051999999996</v>
      </c>
      <c r="AF451" s="17">
        <f t="shared" si="1746"/>
        <v>73021.029999999999</v>
      </c>
      <c r="AG451" s="17">
        <f t="shared" si="1747"/>
        <v>1271</v>
      </c>
      <c r="AH451" s="17">
        <f>AH452+AH455</f>
        <v>0</v>
      </c>
      <c r="AI451" s="17">
        <f>AI452+AI455</f>
        <v>0</v>
      </c>
      <c r="AJ451" s="17">
        <f>AJ452+AJ455</f>
        <v>46385.756999999998</v>
      </c>
      <c r="AK451" s="17">
        <f>AK452+AK455</f>
        <v>0</v>
      </c>
      <c r="AL451" s="17">
        <f>AL452+AL455</f>
        <v>0</v>
      </c>
      <c r="AM451" s="17">
        <f>AM452+AM455</f>
        <v>0</v>
      </c>
      <c r="AN451" s="17">
        <f>AN452+AN455</f>
        <v>0</v>
      </c>
      <c r="AO451" s="17">
        <f>AO452+AO455</f>
        <v>0</v>
      </c>
      <c r="AP451" s="17">
        <f>AP452+AP455</f>
        <v>0</v>
      </c>
      <c r="AQ451" s="17">
        <f>AQ452+AQ455</f>
        <v>0</v>
      </c>
      <c r="AR451" s="17">
        <f>AR452+AR455</f>
        <v>0</v>
      </c>
      <c r="AS451" s="17">
        <f>AS452+AS455</f>
        <v>0</v>
      </c>
      <c r="AT451" s="17">
        <f>AT452+AT455</f>
        <v>0</v>
      </c>
      <c r="AU451" s="17">
        <f>AU452+AU455</f>
        <v>0</v>
      </c>
      <c r="AV451" s="17">
        <f>AV452+AV455</f>
        <v>0</v>
      </c>
      <c r="AW451" s="17">
        <f t="shared" si="1748"/>
        <v>133256.80900000001</v>
      </c>
      <c r="AX451" s="17">
        <f t="shared" si="1749"/>
        <v>73021.029999999999</v>
      </c>
      <c r="AY451" s="17">
        <f t="shared" si="1750"/>
        <v>1271</v>
      </c>
      <c r="AZ451" s="17">
        <f>AZ452+AZ455</f>
        <v>0</v>
      </c>
      <c r="BA451" s="17">
        <f t="shared" si="1751"/>
        <v>133256.80900000001</v>
      </c>
      <c r="BB451" s="17">
        <f t="shared" si="1752"/>
        <v>73021.029999999999</v>
      </c>
      <c r="BC451" s="17">
        <f t="shared" si="1753"/>
        <v>1271</v>
      </c>
      <c r="BD451" s="17">
        <f>BD452+BD455</f>
        <v>0</v>
      </c>
      <c r="BE451" s="17">
        <f>BE452+BE455</f>
        <v>-10593.700000000001</v>
      </c>
      <c r="BF451" s="17">
        <f>BF452+BF455</f>
        <v>0</v>
      </c>
      <c r="BG451" s="17">
        <f>BG452+BG455</f>
        <v>0</v>
      </c>
      <c r="BH451" s="17">
        <f>BH452+BH455</f>
        <v>0</v>
      </c>
      <c r="BI451" s="17">
        <f>BI452+BI455</f>
        <v>0</v>
      </c>
      <c r="BJ451" s="17">
        <f>BJ452+BJ455</f>
        <v>0</v>
      </c>
      <c r="BK451" s="17">
        <f>BK452+BK455</f>
        <v>0</v>
      </c>
      <c r="BL451" s="17">
        <f>BL452+BL455</f>
        <v>0</v>
      </c>
      <c r="BM451" s="17">
        <f>BM452+BM455</f>
        <v>0</v>
      </c>
      <c r="BN451" s="17">
        <f>BN452+BN455</f>
        <v>0</v>
      </c>
      <c r="BO451" s="17">
        <f t="shared" si="1754"/>
        <v>122663.10900000001</v>
      </c>
      <c r="BP451" s="17">
        <f t="shared" si="1755"/>
        <v>73021.029999999999</v>
      </c>
      <c r="BQ451" s="17">
        <f t="shared" si="1756"/>
        <v>1271</v>
      </c>
      <c r="BR451" s="17">
        <f>BR452+BR455</f>
        <v>0</v>
      </c>
      <c r="BS451" s="17">
        <f>BS452+BS455</f>
        <v>0</v>
      </c>
      <c r="BT451" s="17">
        <f>BT452+BT455</f>
        <v>0</v>
      </c>
      <c r="BU451" s="17">
        <f t="shared" si="1757"/>
        <v>122663.10900000001</v>
      </c>
      <c r="BV451" s="17">
        <f t="shared" si="1758"/>
        <v>73021.029999999999</v>
      </c>
      <c r="BW451" s="17">
        <f t="shared" si="1759"/>
        <v>1271</v>
      </c>
      <c r="BX451" s="17">
        <f>BX452+BX455</f>
        <v>-9679.9709999999995</v>
      </c>
      <c r="BY451" s="17">
        <f>BY452+BY455</f>
        <v>0</v>
      </c>
      <c r="BZ451" s="17">
        <f>BZ452+BZ455</f>
        <v>0</v>
      </c>
      <c r="CA451" s="17">
        <f>CA452+CA455</f>
        <v>0</v>
      </c>
      <c r="CB451" s="17">
        <f>CB452+CB455</f>
        <v>0</v>
      </c>
      <c r="CC451" s="17">
        <f>CC452+CC455</f>
        <v>0</v>
      </c>
      <c r="CD451" s="17">
        <f>CD452+CD455</f>
        <v>0</v>
      </c>
      <c r="CE451" s="17">
        <f>CE452+CE455</f>
        <v>0</v>
      </c>
      <c r="CF451" s="17">
        <f>CF452+CF455</f>
        <v>0</v>
      </c>
      <c r="CG451" s="17">
        <f t="shared" si="1760"/>
        <v>112983.13800000001</v>
      </c>
      <c r="CH451" s="17">
        <f t="shared" si="1761"/>
        <v>73021.029999999999</v>
      </c>
      <c r="CI451" s="17">
        <f t="shared" si="1762"/>
        <v>1271</v>
      </c>
      <c r="CJ451" s="17">
        <f>CJ452+CJ455</f>
        <v>0</v>
      </c>
      <c r="CK451" s="32"/>
      <c r="CL451" s="32"/>
      <c r="CM451" s="1"/>
      <c r="CN451" s="1"/>
      <c r="CO451" s="1"/>
      <c r="CP451" s="1"/>
      <c r="CQ451" s="1"/>
      <c r="CR451" s="1"/>
      <c r="CS451" s="1"/>
    </row>
    <row r="452" s="1" customFormat="1">
      <c r="A452" s="30" t="s">
        <v>306</v>
      </c>
      <c r="B452" s="30" t="s">
        <v>177</v>
      </c>
      <c r="C452" s="30" t="s">
        <v>70</v>
      </c>
      <c r="D452" s="30" t="s">
        <v>328</v>
      </c>
      <c r="E452" s="30"/>
      <c r="F452" s="31" t="s">
        <v>223</v>
      </c>
      <c r="G452" s="17">
        <f>G453+G454</f>
        <v>1271</v>
      </c>
      <c r="H452" s="17">
        <f>H453+H454</f>
        <v>1271</v>
      </c>
      <c r="I452" s="17">
        <f>I453+I454</f>
        <v>1271</v>
      </c>
      <c r="J452" s="17">
        <f>J453+J454</f>
        <v>0</v>
      </c>
      <c r="K452" s="17">
        <f>K453+K454</f>
        <v>0</v>
      </c>
      <c r="L452" s="17">
        <f>L453+L454</f>
        <v>0</v>
      </c>
      <c r="M452" s="17">
        <f t="shared" si="1738"/>
        <v>1271</v>
      </c>
      <c r="N452" s="17">
        <f t="shared" si="1739"/>
        <v>1271</v>
      </c>
      <c r="O452" s="17">
        <f t="shared" si="1740"/>
        <v>1271</v>
      </c>
      <c r="P452" s="17">
        <f>P453+P454</f>
        <v>0</v>
      </c>
      <c r="Q452" s="17">
        <f>Q453+Q454</f>
        <v>0</v>
      </c>
      <c r="R452" s="17">
        <f>R453+R454</f>
        <v>0</v>
      </c>
      <c r="S452" s="17">
        <f>S453+S454</f>
        <v>0</v>
      </c>
      <c r="T452" s="17">
        <f>T453+T454</f>
        <v>0</v>
      </c>
      <c r="U452" s="17">
        <f>U453+U454</f>
        <v>0</v>
      </c>
      <c r="V452" s="17">
        <f>V453+V454</f>
        <v>0</v>
      </c>
      <c r="W452" s="17">
        <f>W453+W454</f>
        <v>0</v>
      </c>
      <c r="X452" s="17">
        <f>X453+X454</f>
        <v>0</v>
      </c>
      <c r="Y452" s="17">
        <f t="shared" si="1742"/>
        <v>1271</v>
      </c>
      <c r="Z452" s="17">
        <f t="shared" si="1743"/>
        <v>1271</v>
      </c>
      <c r="AA452" s="17">
        <f t="shared" si="1744"/>
        <v>1271</v>
      </c>
      <c r="AB452" s="17">
        <f>AB453+AB454</f>
        <v>0</v>
      </c>
      <c r="AC452" s="17">
        <f>AC453+AC454</f>
        <v>0</v>
      </c>
      <c r="AD452" s="17">
        <f>AD453+AD454</f>
        <v>0</v>
      </c>
      <c r="AE452" s="17">
        <f t="shared" si="1745"/>
        <v>1271</v>
      </c>
      <c r="AF452" s="17">
        <f t="shared" si="1746"/>
        <v>1271</v>
      </c>
      <c r="AG452" s="17">
        <f t="shared" si="1747"/>
        <v>1271</v>
      </c>
      <c r="AH452" s="17">
        <f>AH453+AH454</f>
        <v>0</v>
      </c>
      <c r="AI452" s="17">
        <f>AI453+AI454</f>
        <v>0</v>
      </c>
      <c r="AJ452" s="17">
        <f>AJ453+AJ454</f>
        <v>0</v>
      </c>
      <c r="AK452" s="17">
        <f>AK453+AK454</f>
        <v>0</v>
      </c>
      <c r="AL452" s="17">
        <f>AL453+AL454</f>
        <v>0</v>
      </c>
      <c r="AM452" s="17">
        <f>AM453+AM454</f>
        <v>0</v>
      </c>
      <c r="AN452" s="17">
        <f>AN453+AN454</f>
        <v>0</v>
      </c>
      <c r="AO452" s="17">
        <f>AO453+AO454</f>
        <v>0</v>
      </c>
      <c r="AP452" s="17">
        <f>AP453+AP454</f>
        <v>0</v>
      </c>
      <c r="AQ452" s="17">
        <f>AQ453+AQ454</f>
        <v>0</v>
      </c>
      <c r="AR452" s="17">
        <f>AR453+AR454</f>
        <v>0</v>
      </c>
      <c r="AS452" s="17">
        <f>AS453+AS454</f>
        <v>0</v>
      </c>
      <c r="AT452" s="17">
        <f>AT453+AT454</f>
        <v>0</v>
      </c>
      <c r="AU452" s="17">
        <f>AU453+AU454</f>
        <v>0</v>
      </c>
      <c r="AV452" s="17">
        <f>AV453+AV454</f>
        <v>0</v>
      </c>
      <c r="AW452" s="17">
        <f t="shared" si="1748"/>
        <v>1271</v>
      </c>
      <c r="AX452" s="17">
        <f t="shared" si="1749"/>
        <v>1271</v>
      </c>
      <c r="AY452" s="17">
        <f t="shared" si="1750"/>
        <v>1271</v>
      </c>
      <c r="AZ452" s="17">
        <f>AZ453+AZ454</f>
        <v>0</v>
      </c>
      <c r="BA452" s="17">
        <f t="shared" si="1751"/>
        <v>1271</v>
      </c>
      <c r="BB452" s="17">
        <f t="shared" si="1752"/>
        <v>1271</v>
      </c>
      <c r="BC452" s="17">
        <f t="shared" si="1753"/>
        <v>1271</v>
      </c>
      <c r="BD452" s="17">
        <f>BD453+BD454</f>
        <v>0</v>
      </c>
      <c r="BE452" s="17">
        <f>BE453+BE454</f>
        <v>0</v>
      </c>
      <c r="BF452" s="17">
        <f>BF453+BF454</f>
        <v>0</v>
      </c>
      <c r="BG452" s="17">
        <f>BG453+BG454</f>
        <v>0</v>
      </c>
      <c r="BH452" s="17">
        <f>BH453+BH454</f>
        <v>0</v>
      </c>
      <c r="BI452" s="17">
        <f>BI453+BI454</f>
        <v>0</v>
      </c>
      <c r="BJ452" s="17">
        <f>BJ453+BJ454</f>
        <v>0</v>
      </c>
      <c r="BK452" s="17">
        <f>BK453+BK454</f>
        <v>0</v>
      </c>
      <c r="BL452" s="17">
        <f>BL453+BL454</f>
        <v>0</v>
      </c>
      <c r="BM452" s="17">
        <f>BM453+BM454</f>
        <v>0</v>
      </c>
      <c r="BN452" s="17">
        <f>BN453+BN454</f>
        <v>0</v>
      </c>
      <c r="BO452" s="17">
        <f t="shared" si="1754"/>
        <v>1271</v>
      </c>
      <c r="BP452" s="17">
        <f t="shared" si="1755"/>
        <v>1271</v>
      </c>
      <c r="BQ452" s="17">
        <f t="shared" si="1756"/>
        <v>1271</v>
      </c>
      <c r="BR452" s="17">
        <f>BR453+BR454</f>
        <v>0</v>
      </c>
      <c r="BS452" s="17">
        <f>BS453+BS454</f>
        <v>0</v>
      </c>
      <c r="BT452" s="17">
        <f>BT453+BT454</f>
        <v>0</v>
      </c>
      <c r="BU452" s="17">
        <f t="shared" si="1757"/>
        <v>1271</v>
      </c>
      <c r="BV452" s="17">
        <f t="shared" si="1758"/>
        <v>1271</v>
      </c>
      <c r="BW452" s="17">
        <f t="shared" si="1759"/>
        <v>1271</v>
      </c>
      <c r="BX452" s="17">
        <f>BX453+BX454</f>
        <v>0</v>
      </c>
      <c r="BY452" s="17">
        <f>BY453+BY454</f>
        <v>0</v>
      </c>
      <c r="BZ452" s="17">
        <f>BZ453+BZ454</f>
        <v>0</v>
      </c>
      <c r="CA452" s="17">
        <f>CA453+CA454</f>
        <v>0</v>
      </c>
      <c r="CB452" s="17">
        <f>CB453+CB454</f>
        <v>0</v>
      </c>
      <c r="CC452" s="17">
        <f>CC453+CC454</f>
        <v>0</v>
      </c>
      <c r="CD452" s="17">
        <f>CD453+CD454</f>
        <v>0</v>
      </c>
      <c r="CE452" s="17">
        <f>CE453+CE454</f>
        <v>0</v>
      </c>
      <c r="CF452" s="17">
        <f>CF453+CF454</f>
        <v>0</v>
      </c>
      <c r="CG452" s="17">
        <f t="shared" si="1760"/>
        <v>1271</v>
      </c>
      <c r="CH452" s="17">
        <f t="shared" si="1761"/>
        <v>1271</v>
      </c>
      <c r="CI452" s="17">
        <f t="shared" si="1762"/>
        <v>1271</v>
      </c>
      <c r="CJ452" s="17">
        <f>CJ453+CJ454</f>
        <v>0</v>
      </c>
      <c r="CK452" s="32"/>
      <c r="CL452" s="32"/>
      <c r="CM452" s="1"/>
      <c r="CN452" s="1"/>
      <c r="CO452" s="1"/>
      <c r="CP452" s="1"/>
      <c r="CQ452" s="1"/>
      <c r="CR452" s="1"/>
      <c r="CS452" s="1"/>
    </row>
    <row r="453" s="1" customFormat="1">
      <c r="A453" s="30" t="s">
        <v>306</v>
      </c>
      <c r="B453" s="30" t="s">
        <v>177</v>
      </c>
      <c r="C453" s="30" t="s">
        <v>70</v>
      </c>
      <c r="D453" s="30" t="s">
        <v>328</v>
      </c>
      <c r="E453" s="30" t="s">
        <v>46</v>
      </c>
      <c r="F453" s="31" t="s">
        <v>47</v>
      </c>
      <c r="G453" s="17">
        <v>56</v>
      </c>
      <c r="H453" s="17">
        <v>56</v>
      </c>
      <c r="I453" s="17">
        <v>56</v>
      </c>
      <c r="J453" s="17"/>
      <c r="K453" s="17"/>
      <c r="L453" s="17"/>
      <c r="M453" s="17">
        <f t="shared" si="1738"/>
        <v>56</v>
      </c>
      <c r="N453" s="17">
        <f t="shared" si="1739"/>
        <v>56</v>
      </c>
      <c r="O453" s="17">
        <f t="shared" si="1740"/>
        <v>56</v>
      </c>
      <c r="P453" s="17"/>
      <c r="Q453" s="17"/>
      <c r="R453" s="17"/>
      <c r="S453" s="17"/>
      <c r="T453" s="17"/>
      <c r="U453" s="17"/>
      <c r="V453" s="17"/>
      <c r="W453" s="17"/>
      <c r="X453" s="17"/>
      <c r="Y453" s="17">
        <f t="shared" si="1742"/>
        <v>56</v>
      </c>
      <c r="Z453" s="17">
        <f t="shared" si="1743"/>
        <v>56</v>
      </c>
      <c r="AA453" s="17">
        <f t="shared" si="1744"/>
        <v>56</v>
      </c>
      <c r="AB453" s="17"/>
      <c r="AC453" s="17"/>
      <c r="AD453" s="17"/>
      <c r="AE453" s="17">
        <f t="shared" si="1745"/>
        <v>56</v>
      </c>
      <c r="AF453" s="17">
        <f t="shared" si="1746"/>
        <v>56</v>
      </c>
      <c r="AG453" s="17">
        <f t="shared" si="1747"/>
        <v>56</v>
      </c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>
        <f t="shared" si="1748"/>
        <v>56</v>
      </c>
      <c r="AX453" s="17">
        <f t="shared" si="1749"/>
        <v>56</v>
      </c>
      <c r="AY453" s="17">
        <f t="shared" si="1750"/>
        <v>56</v>
      </c>
      <c r="AZ453" s="17"/>
      <c r="BA453" s="17">
        <f t="shared" si="1751"/>
        <v>56</v>
      </c>
      <c r="BB453" s="17">
        <f t="shared" si="1752"/>
        <v>56</v>
      </c>
      <c r="BC453" s="17">
        <f t="shared" si="1753"/>
        <v>56</v>
      </c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>
        <f t="shared" si="1754"/>
        <v>56</v>
      </c>
      <c r="BP453" s="17">
        <f t="shared" si="1755"/>
        <v>56</v>
      </c>
      <c r="BQ453" s="17">
        <f t="shared" si="1756"/>
        <v>56</v>
      </c>
      <c r="BR453" s="17"/>
      <c r="BS453" s="17"/>
      <c r="BT453" s="17"/>
      <c r="BU453" s="17">
        <f t="shared" si="1757"/>
        <v>56</v>
      </c>
      <c r="BV453" s="17">
        <f t="shared" si="1758"/>
        <v>56</v>
      </c>
      <c r="BW453" s="17">
        <f t="shared" si="1759"/>
        <v>56</v>
      </c>
      <c r="BX453" s="17"/>
      <c r="BY453" s="17"/>
      <c r="BZ453" s="17"/>
      <c r="CA453" s="17"/>
      <c r="CB453" s="17"/>
      <c r="CC453" s="17"/>
      <c r="CD453" s="17"/>
      <c r="CE453" s="17"/>
      <c r="CF453" s="17"/>
      <c r="CG453" s="17">
        <f t="shared" si="1760"/>
        <v>56</v>
      </c>
      <c r="CH453" s="17">
        <f t="shared" si="1761"/>
        <v>56</v>
      </c>
      <c r="CI453" s="17">
        <f t="shared" si="1762"/>
        <v>56</v>
      </c>
      <c r="CJ453" s="17"/>
      <c r="CK453" s="32"/>
      <c r="CL453" s="32"/>
      <c r="CM453" s="1"/>
      <c r="CN453" s="1"/>
      <c r="CO453" s="1"/>
      <c r="CP453" s="1"/>
      <c r="CQ453" s="1"/>
      <c r="CR453" s="1"/>
      <c r="CS453" s="1"/>
    </row>
    <row r="454" s="1" customFormat="1">
      <c r="A454" s="30" t="s">
        <v>306</v>
      </c>
      <c r="B454" s="30" t="s">
        <v>177</v>
      </c>
      <c r="C454" s="30" t="s">
        <v>70</v>
      </c>
      <c r="D454" s="30" t="s">
        <v>328</v>
      </c>
      <c r="E454" s="30" t="s">
        <v>140</v>
      </c>
      <c r="F454" s="31" t="s">
        <v>141</v>
      </c>
      <c r="G454" s="17">
        <v>1215</v>
      </c>
      <c r="H454" s="17">
        <v>1215</v>
      </c>
      <c r="I454" s="17">
        <v>1215</v>
      </c>
      <c r="J454" s="17"/>
      <c r="K454" s="17"/>
      <c r="L454" s="17"/>
      <c r="M454" s="17">
        <f t="shared" si="1738"/>
        <v>1215</v>
      </c>
      <c r="N454" s="17">
        <f t="shared" si="1739"/>
        <v>1215</v>
      </c>
      <c r="O454" s="17">
        <f t="shared" si="1740"/>
        <v>1215</v>
      </c>
      <c r="P454" s="17"/>
      <c r="Q454" s="17"/>
      <c r="R454" s="17"/>
      <c r="S454" s="17"/>
      <c r="T454" s="17"/>
      <c r="U454" s="17"/>
      <c r="V454" s="17"/>
      <c r="W454" s="17"/>
      <c r="X454" s="17"/>
      <c r="Y454" s="17">
        <f t="shared" si="1742"/>
        <v>1215</v>
      </c>
      <c r="Z454" s="17">
        <f t="shared" si="1743"/>
        <v>1215</v>
      </c>
      <c r="AA454" s="17">
        <f t="shared" si="1744"/>
        <v>1215</v>
      </c>
      <c r="AB454" s="17"/>
      <c r="AC454" s="17"/>
      <c r="AD454" s="17"/>
      <c r="AE454" s="17">
        <f t="shared" si="1745"/>
        <v>1215</v>
      </c>
      <c r="AF454" s="17">
        <f t="shared" si="1746"/>
        <v>1215</v>
      </c>
      <c r="AG454" s="17">
        <f t="shared" si="1747"/>
        <v>1215</v>
      </c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>
        <f t="shared" si="1748"/>
        <v>1215</v>
      </c>
      <c r="AX454" s="17">
        <f t="shared" si="1749"/>
        <v>1215</v>
      </c>
      <c r="AY454" s="17">
        <f t="shared" si="1750"/>
        <v>1215</v>
      </c>
      <c r="AZ454" s="17"/>
      <c r="BA454" s="17">
        <f t="shared" si="1751"/>
        <v>1215</v>
      </c>
      <c r="BB454" s="17">
        <f t="shared" si="1752"/>
        <v>1215</v>
      </c>
      <c r="BC454" s="17">
        <f t="shared" si="1753"/>
        <v>1215</v>
      </c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>
        <f t="shared" si="1754"/>
        <v>1215</v>
      </c>
      <c r="BP454" s="17">
        <f t="shared" si="1755"/>
        <v>1215</v>
      </c>
      <c r="BQ454" s="17">
        <f t="shared" si="1756"/>
        <v>1215</v>
      </c>
      <c r="BR454" s="17"/>
      <c r="BS454" s="17"/>
      <c r="BT454" s="17"/>
      <c r="BU454" s="17">
        <f t="shared" si="1757"/>
        <v>1215</v>
      </c>
      <c r="BV454" s="17">
        <f t="shared" si="1758"/>
        <v>1215</v>
      </c>
      <c r="BW454" s="17">
        <f t="shared" si="1759"/>
        <v>1215</v>
      </c>
      <c r="BX454" s="17"/>
      <c r="BY454" s="17"/>
      <c r="BZ454" s="17"/>
      <c r="CA454" s="17"/>
      <c r="CB454" s="17"/>
      <c r="CC454" s="17"/>
      <c r="CD454" s="17"/>
      <c r="CE454" s="17"/>
      <c r="CF454" s="17"/>
      <c r="CG454" s="17">
        <f t="shared" si="1760"/>
        <v>1215</v>
      </c>
      <c r="CH454" s="17">
        <f t="shared" si="1761"/>
        <v>1215</v>
      </c>
      <c r="CI454" s="17">
        <f t="shared" si="1762"/>
        <v>1215</v>
      </c>
      <c r="CJ454" s="17"/>
      <c r="CK454" s="32"/>
      <c r="CL454" s="32"/>
      <c r="CM454" s="1"/>
      <c r="CN454" s="1"/>
      <c r="CO454" s="1"/>
      <c r="CP454" s="1"/>
      <c r="CQ454" s="1"/>
      <c r="CR454" s="1"/>
      <c r="CS454" s="1"/>
    </row>
    <row r="455" s="1" customFormat="1">
      <c r="A455" s="30" t="s">
        <v>306</v>
      </c>
      <c r="B455" s="30" t="s">
        <v>177</v>
      </c>
      <c r="C455" s="30" t="s">
        <v>70</v>
      </c>
      <c r="D455" s="30" t="s">
        <v>329</v>
      </c>
      <c r="E455" s="30"/>
      <c r="F455" s="31" t="s">
        <v>330</v>
      </c>
      <c r="G455" s="17">
        <f>G456</f>
        <v>10593.700000000001</v>
      </c>
      <c r="H455" s="17">
        <f>H456</f>
        <v>149694</v>
      </c>
      <c r="I455" s="17">
        <f>I456</f>
        <v>0</v>
      </c>
      <c r="J455" s="17">
        <f>J456</f>
        <v>0</v>
      </c>
      <c r="K455" s="17">
        <f>K456</f>
        <v>0</v>
      </c>
      <c r="L455" s="17">
        <f>L456</f>
        <v>0</v>
      </c>
      <c r="M455" s="17">
        <f t="shared" si="1738"/>
        <v>10593.700000000001</v>
      </c>
      <c r="N455" s="17">
        <f t="shared" si="1739"/>
        <v>149694</v>
      </c>
      <c r="O455" s="17">
        <f t="shared" si="1740"/>
        <v>0</v>
      </c>
      <c r="P455" s="17">
        <f>P456</f>
        <v>0</v>
      </c>
      <c r="Q455" s="17">
        <f>Q456</f>
        <v>0</v>
      </c>
      <c r="R455" s="17">
        <f>R456</f>
        <v>75006.351999999999</v>
      </c>
      <c r="S455" s="17">
        <f>S456</f>
        <v>0</v>
      </c>
      <c r="T455" s="17">
        <f>T456</f>
        <v>0</v>
      </c>
      <c r="U455" s="17">
        <f>U456</f>
        <v>-77943.970000000001</v>
      </c>
      <c r="V455" s="17">
        <f>V456</f>
        <v>0</v>
      </c>
      <c r="W455" s="17">
        <f>W456</f>
        <v>0</v>
      </c>
      <c r="X455" s="17">
        <f>X456</f>
        <v>0</v>
      </c>
      <c r="Y455" s="17">
        <f t="shared" si="1742"/>
        <v>85600.051999999996</v>
      </c>
      <c r="Z455" s="17">
        <f t="shared" si="1743"/>
        <v>71750.029999999999</v>
      </c>
      <c r="AA455" s="17">
        <f t="shared" si="1744"/>
        <v>0</v>
      </c>
      <c r="AB455" s="17">
        <f>AB456</f>
        <v>0</v>
      </c>
      <c r="AC455" s="17">
        <f>AC456</f>
        <v>0</v>
      </c>
      <c r="AD455" s="17">
        <f>AD456</f>
        <v>0</v>
      </c>
      <c r="AE455" s="17">
        <f t="shared" si="1745"/>
        <v>85600.051999999996</v>
      </c>
      <c r="AF455" s="17">
        <f t="shared" si="1746"/>
        <v>71750.029999999999</v>
      </c>
      <c r="AG455" s="17">
        <f t="shared" si="1747"/>
        <v>0</v>
      </c>
      <c r="AH455" s="17">
        <f>AH456</f>
        <v>0</v>
      </c>
      <c r="AI455" s="17">
        <f>AI456</f>
        <v>0</v>
      </c>
      <c r="AJ455" s="17">
        <f>AJ456</f>
        <v>46385.756999999998</v>
      </c>
      <c r="AK455" s="17">
        <f>AK456</f>
        <v>0</v>
      </c>
      <c r="AL455" s="17">
        <f>AL456</f>
        <v>0</v>
      </c>
      <c r="AM455" s="17">
        <f>AM456</f>
        <v>0</v>
      </c>
      <c r="AN455" s="17">
        <f>AN456</f>
        <v>0</v>
      </c>
      <c r="AO455" s="17">
        <f>AO456</f>
        <v>0</v>
      </c>
      <c r="AP455" s="17">
        <f>AP456</f>
        <v>0</v>
      </c>
      <c r="AQ455" s="17">
        <f>AQ456</f>
        <v>0</v>
      </c>
      <c r="AR455" s="17">
        <f>AR456</f>
        <v>0</v>
      </c>
      <c r="AS455" s="17">
        <f>AS456</f>
        <v>0</v>
      </c>
      <c r="AT455" s="17">
        <f>AT456</f>
        <v>0</v>
      </c>
      <c r="AU455" s="17">
        <f>AU456</f>
        <v>0</v>
      </c>
      <c r="AV455" s="17">
        <f>AV456</f>
        <v>0</v>
      </c>
      <c r="AW455" s="17">
        <f t="shared" si="1748"/>
        <v>131985.80900000001</v>
      </c>
      <c r="AX455" s="17">
        <f t="shared" si="1749"/>
        <v>71750.029999999999</v>
      </c>
      <c r="AY455" s="17">
        <f t="shared" si="1750"/>
        <v>0</v>
      </c>
      <c r="AZ455" s="17">
        <f>AZ456</f>
        <v>0</v>
      </c>
      <c r="BA455" s="17">
        <f t="shared" si="1751"/>
        <v>131985.80900000001</v>
      </c>
      <c r="BB455" s="17">
        <f t="shared" si="1752"/>
        <v>71750.029999999999</v>
      </c>
      <c r="BC455" s="17">
        <f t="shared" si="1753"/>
        <v>0</v>
      </c>
      <c r="BD455" s="17">
        <f>BD456</f>
        <v>0</v>
      </c>
      <c r="BE455" s="17">
        <f>BE456</f>
        <v>-10593.700000000001</v>
      </c>
      <c r="BF455" s="17">
        <f>BF456</f>
        <v>0</v>
      </c>
      <c r="BG455" s="17">
        <f>BG456</f>
        <v>0</v>
      </c>
      <c r="BH455" s="17">
        <f>BH456</f>
        <v>0</v>
      </c>
      <c r="BI455" s="17">
        <f>BI456</f>
        <v>0</v>
      </c>
      <c r="BJ455" s="17">
        <f>BJ456</f>
        <v>0</v>
      </c>
      <c r="BK455" s="17">
        <f>BK456</f>
        <v>0</v>
      </c>
      <c r="BL455" s="17">
        <f>BL456</f>
        <v>0</v>
      </c>
      <c r="BM455" s="17">
        <f>BM456</f>
        <v>0</v>
      </c>
      <c r="BN455" s="17">
        <f>BN456</f>
        <v>0</v>
      </c>
      <c r="BO455" s="17">
        <f t="shared" si="1754"/>
        <v>121392.10900000001</v>
      </c>
      <c r="BP455" s="17">
        <f t="shared" si="1755"/>
        <v>71750.029999999999</v>
      </c>
      <c r="BQ455" s="17">
        <f t="shared" si="1756"/>
        <v>0</v>
      </c>
      <c r="BR455" s="17">
        <f>BR456</f>
        <v>0</v>
      </c>
      <c r="BS455" s="17">
        <f>BS456</f>
        <v>0</v>
      </c>
      <c r="BT455" s="17">
        <f>BT456</f>
        <v>0</v>
      </c>
      <c r="BU455" s="17">
        <f t="shared" si="1757"/>
        <v>121392.10900000001</v>
      </c>
      <c r="BV455" s="17">
        <f t="shared" si="1758"/>
        <v>71750.029999999999</v>
      </c>
      <c r="BW455" s="17">
        <f t="shared" si="1759"/>
        <v>0</v>
      </c>
      <c r="BX455" s="17">
        <f>BX456</f>
        <v>-9679.9709999999995</v>
      </c>
      <c r="BY455" s="17">
        <f>BY456</f>
        <v>0</v>
      </c>
      <c r="BZ455" s="17">
        <f>BZ456</f>
        <v>0</v>
      </c>
      <c r="CA455" s="17">
        <f>CA456</f>
        <v>0</v>
      </c>
      <c r="CB455" s="17">
        <f>CB456</f>
        <v>0</v>
      </c>
      <c r="CC455" s="17">
        <f>CC456</f>
        <v>0</v>
      </c>
      <c r="CD455" s="17">
        <f>CD456</f>
        <v>0</v>
      </c>
      <c r="CE455" s="17">
        <f>CE456</f>
        <v>0</v>
      </c>
      <c r="CF455" s="17">
        <f>CF456</f>
        <v>0</v>
      </c>
      <c r="CG455" s="17">
        <f t="shared" si="1760"/>
        <v>111712.13800000001</v>
      </c>
      <c r="CH455" s="17">
        <f t="shared" si="1761"/>
        <v>71750.029999999999</v>
      </c>
      <c r="CI455" s="17">
        <f t="shared" si="1762"/>
        <v>0</v>
      </c>
      <c r="CJ455" s="17">
        <f>CJ456</f>
        <v>0</v>
      </c>
      <c r="CK455" s="32"/>
      <c r="CL455" s="32"/>
      <c r="CM455" s="1"/>
      <c r="CN455" s="1"/>
      <c r="CO455" s="1"/>
      <c r="CP455" s="1"/>
      <c r="CQ455" s="1"/>
      <c r="CR455" s="1"/>
      <c r="CS455" s="1"/>
    </row>
    <row r="456" s="1" customFormat="1">
      <c r="A456" s="30" t="s">
        <v>306</v>
      </c>
      <c r="B456" s="30" t="s">
        <v>177</v>
      </c>
      <c r="C456" s="30" t="s">
        <v>70</v>
      </c>
      <c r="D456" s="30" t="s">
        <v>329</v>
      </c>
      <c r="E456" s="30" t="s">
        <v>140</v>
      </c>
      <c r="F456" s="31" t="s">
        <v>141</v>
      </c>
      <c r="G456" s="17">
        <v>10593.700000000001</v>
      </c>
      <c r="H456" s="17">
        <v>149694</v>
      </c>
      <c r="I456" s="17">
        <v>0</v>
      </c>
      <c r="J456" s="17"/>
      <c r="K456" s="17"/>
      <c r="L456" s="17"/>
      <c r="M456" s="17">
        <f t="shared" si="1738"/>
        <v>10593.700000000001</v>
      </c>
      <c r="N456" s="17">
        <f t="shared" si="1739"/>
        <v>149694</v>
      </c>
      <c r="O456" s="17">
        <f t="shared" si="1740"/>
        <v>0</v>
      </c>
      <c r="P456" s="17"/>
      <c r="Q456" s="17"/>
      <c r="R456" s="17">
        <v>75006.351999999999</v>
      </c>
      <c r="S456" s="17"/>
      <c r="T456" s="17"/>
      <c r="U456" s="17">
        <v>-77943.970000000001</v>
      </c>
      <c r="V456" s="17"/>
      <c r="W456" s="17"/>
      <c r="X456" s="17"/>
      <c r="Y456" s="17">
        <f t="shared" si="1742"/>
        <v>85600.051999999996</v>
      </c>
      <c r="Z456" s="17">
        <f t="shared" si="1743"/>
        <v>71750.029999999999</v>
      </c>
      <c r="AA456" s="17">
        <f t="shared" si="1744"/>
        <v>0</v>
      </c>
      <c r="AB456" s="17"/>
      <c r="AC456" s="17"/>
      <c r="AD456" s="17"/>
      <c r="AE456" s="17">
        <f t="shared" si="1745"/>
        <v>85600.051999999996</v>
      </c>
      <c r="AF456" s="17">
        <f t="shared" si="1746"/>
        <v>71750.029999999999</v>
      </c>
      <c r="AG456" s="17">
        <f t="shared" si="1747"/>
        <v>0</v>
      </c>
      <c r="AH456" s="17"/>
      <c r="AI456" s="17"/>
      <c r="AJ456" s="17">
        <v>46385.756999999998</v>
      </c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>
        <f t="shared" si="1748"/>
        <v>131985.80900000001</v>
      </c>
      <c r="AX456" s="17">
        <f t="shared" si="1749"/>
        <v>71750.029999999999</v>
      </c>
      <c r="AY456" s="17">
        <f t="shared" si="1750"/>
        <v>0</v>
      </c>
      <c r="AZ456" s="17"/>
      <c r="BA456" s="17">
        <f t="shared" si="1751"/>
        <v>131985.80900000001</v>
      </c>
      <c r="BB456" s="17">
        <f t="shared" si="1752"/>
        <v>71750.029999999999</v>
      </c>
      <c r="BC456" s="17">
        <f t="shared" si="1753"/>
        <v>0</v>
      </c>
      <c r="BD456" s="17"/>
      <c r="BE456" s="17">
        <v>-10593.700000000001</v>
      </c>
      <c r="BF456" s="17"/>
      <c r="BG456" s="17"/>
      <c r="BH456" s="17"/>
      <c r="BI456" s="17"/>
      <c r="BJ456" s="17"/>
      <c r="BK456" s="17"/>
      <c r="BL456" s="17"/>
      <c r="BM456" s="17"/>
      <c r="BN456" s="17"/>
      <c r="BO456" s="17">
        <f t="shared" si="1754"/>
        <v>121392.10900000001</v>
      </c>
      <c r="BP456" s="17">
        <f t="shared" si="1755"/>
        <v>71750.029999999999</v>
      </c>
      <c r="BQ456" s="17">
        <f t="shared" si="1756"/>
        <v>0</v>
      </c>
      <c r="BR456" s="17"/>
      <c r="BS456" s="17"/>
      <c r="BT456" s="17"/>
      <c r="BU456" s="17">
        <f t="shared" si="1757"/>
        <v>121392.10900000001</v>
      </c>
      <c r="BV456" s="17">
        <f t="shared" si="1758"/>
        <v>71750.029999999999</v>
      </c>
      <c r="BW456" s="17">
        <f t="shared" si="1759"/>
        <v>0</v>
      </c>
      <c r="BX456" s="17">
        <v>-9679.9709999999995</v>
      </c>
      <c r="BY456" s="17"/>
      <c r="BZ456" s="17"/>
      <c r="CA456" s="17"/>
      <c r="CB456" s="17"/>
      <c r="CC456" s="17"/>
      <c r="CD456" s="17"/>
      <c r="CE456" s="17"/>
      <c r="CF456" s="17"/>
      <c r="CG456" s="17">
        <f t="shared" si="1760"/>
        <v>111712.13800000001</v>
      </c>
      <c r="CH456" s="17">
        <f t="shared" si="1761"/>
        <v>71750.029999999999</v>
      </c>
      <c r="CI456" s="17">
        <f t="shared" si="1762"/>
        <v>0</v>
      </c>
      <c r="CJ456" s="17"/>
      <c r="CK456" s="32"/>
      <c r="CL456" s="32"/>
      <c r="CM456" s="1"/>
      <c r="CN456" s="1"/>
      <c r="CO456" s="1"/>
      <c r="CP456" s="1"/>
      <c r="CQ456" s="1"/>
      <c r="CR456" s="1"/>
      <c r="CS456" s="1"/>
    </row>
    <row r="457" s="25" customFormat="1">
      <c r="A457" s="26" t="s">
        <v>306</v>
      </c>
      <c r="B457" s="26" t="s">
        <v>177</v>
      </c>
      <c r="C457" s="26" t="s">
        <v>68</v>
      </c>
      <c r="D457" s="26"/>
      <c r="E457" s="26"/>
      <c r="F457" s="27" t="s">
        <v>383</v>
      </c>
      <c r="G457" s="28">
        <f t="shared" ref="G457:G459" si="1879">G458</f>
        <v>17654.899999999998</v>
      </c>
      <c r="H457" s="28">
        <f t="shared" ref="H457:H459" si="1880">H458</f>
        <v>18122.700000000001</v>
      </c>
      <c r="I457" s="28">
        <f t="shared" ref="I457:I459" si="1881">I458</f>
        <v>18122.700000000001</v>
      </c>
      <c r="J457" s="28">
        <f t="shared" ref="J457:J459" si="1882">J458</f>
        <v>0</v>
      </c>
      <c r="K457" s="28">
        <f t="shared" ref="K457:K459" si="1883">K458</f>
        <v>0</v>
      </c>
      <c r="L457" s="28">
        <f t="shared" ref="L457:L459" si="1884">L458</f>
        <v>0</v>
      </c>
      <c r="M457" s="28">
        <f t="shared" si="1738"/>
        <v>17654.899999999998</v>
      </c>
      <c r="N457" s="28">
        <f t="shared" si="1739"/>
        <v>18122.700000000001</v>
      </c>
      <c r="O457" s="28">
        <f t="shared" si="1740"/>
        <v>18122.700000000001</v>
      </c>
      <c r="P457" s="28">
        <f t="shared" ref="P457:P459" si="1885">P458</f>
        <v>422.55099999999999</v>
      </c>
      <c r="Q457" s="28">
        <f t="shared" ref="Q457:Q459" si="1886">Q458</f>
        <v>0</v>
      </c>
      <c r="R457" s="28">
        <f t="shared" ref="R457:R459" si="1887">R458</f>
        <v>0</v>
      </c>
      <c r="S457" s="28">
        <f t="shared" ref="S457:S459" si="1888">S458</f>
        <v>0</v>
      </c>
      <c r="T457" s="28">
        <f t="shared" ref="T457:T459" si="1889">T458</f>
        <v>0</v>
      </c>
      <c r="U457" s="28">
        <f t="shared" ref="U457:U459" si="1890">U458</f>
        <v>0</v>
      </c>
      <c r="V457" s="28">
        <f t="shared" ref="V457:V459" si="1891">V458</f>
        <v>0</v>
      </c>
      <c r="W457" s="28">
        <f t="shared" ref="W457:W459" si="1892">W458</f>
        <v>0</v>
      </c>
      <c r="X457" s="28">
        <f t="shared" ref="X457:X459" si="1893">X458</f>
        <v>0</v>
      </c>
      <c r="Y457" s="28">
        <f t="shared" si="1742"/>
        <v>18077.450999999997</v>
      </c>
      <c r="Z457" s="28">
        <f t="shared" si="1743"/>
        <v>18122.700000000001</v>
      </c>
      <c r="AA457" s="28">
        <f t="shared" si="1744"/>
        <v>18122.700000000001</v>
      </c>
      <c r="AB457" s="28">
        <f t="shared" ref="AB457:AB459" si="1894">AB458</f>
        <v>0</v>
      </c>
      <c r="AC457" s="28">
        <f t="shared" ref="AC457:AC459" si="1895">AC458</f>
        <v>0</v>
      </c>
      <c r="AD457" s="28">
        <f t="shared" ref="AD457:AD459" si="1896">AD458</f>
        <v>0</v>
      </c>
      <c r="AE457" s="28">
        <f t="shared" si="1745"/>
        <v>18077.450999999997</v>
      </c>
      <c r="AF457" s="28">
        <f t="shared" si="1746"/>
        <v>18122.700000000001</v>
      </c>
      <c r="AG457" s="28">
        <f t="shared" si="1747"/>
        <v>18122.700000000001</v>
      </c>
      <c r="AH457" s="28">
        <f t="shared" ref="AH457:AH459" si="1897">AH458</f>
        <v>0</v>
      </c>
      <c r="AI457" s="28">
        <f t="shared" ref="AI457:AI459" si="1898">AI458</f>
        <v>0</v>
      </c>
      <c r="AJ457" s="28">
        <f t="shared" ref="AJ457:AJ459" si="1899">AJ458</f>
        <v>0</v>
      </c>
      <c r="AK457" s="28">
        <f t="shared" ref="AK457:AK459" si="1900">AK458</f>
        <v>0</v>
      </c>
      <c r="AL457" s="28">
        <f t="shared" ref="AL457:AL459" si="1901">AL458</f>
        <v>0</v>
      </c>
      <c r="AM457" s="28">
        <f t="shared" ref="AM457:AM459" si="1902">AM458</f>
        <v>0</v>
      </c>
      <c r="AN457" s="28">
        <f t="shared" ref="AN457:AN459" si="1903">AN458</f>
        <v>0</v>
      </c>
      <c r="AO457" s="28">
        <f t="shared" ref="AO457:AO459" si="1904">AO458</f>
        <v>0</v>
      </c>
      <c r="AP457" s="28">
        <f t="shared" ref="AP457:AP459" si="1905">AP458</f>
        <v>0</v>
      </c>
      <c r="AQ457" s="28">
        <f t="shared" ref="AQ457:AQ459" si="1906">AQ458</f>
        <v>0</v>
      </c>
      <c r="AR457" s="28">
        <f t="shared" ref="AR457:AR459" si="1907">AR458</f>
        <v>0</v>
      </c>
      <c r="AS457" s="28">
        <f t="shared" ref="AS457:AS459" si="1908">AS458</f>
        <v>0</v>
      </c>
      <c r="AT457" s="28">
        <f t="shared" ref="AT457:AT459" si="1909">AT458</f>
        <v>0</v>
      </c>
      <c r="AU457" s="28">
        <f t="shared" ref="AU457:AU459" si="1910">AU458</f>
        <v>0</v>
      </c>
      <c r="AV457" s="28">
        <f t="shared" ref="AV457:AV459" si="1911">AV458</f>
        <v>0</v>
      </c>
      <c r="AW457" s="28">
        <f t="shared" si="1748"/>
        <v>18077.450999999997</v>
      </c>
      <c r="AX457" s="28">
        <f t="shared" si="1749"/>
        <v>18122.700000000001</v>
      </c>
      <c r="AY457" s="28">
        <f t="shared" si="1750"/>
        <v>18122.700000000001</v>
      </c>
      <c r="AZ457" s="28">
        <f t="shared" ref="AZ457:AZ459" si="1912">AZ458</f>
        <v>0</v>
      </c>
      <c r="BA457" s="28">
        <f t="shared" si="1751"/>
        <v>18077.450999999997</v>
      </c>
      <c r="BB457" s="28">
        <f t="shared" si="1752"/>
        <v>18122.700000000001</v>
      </c>
      <c r="BC457" s="28">
        <f t="shared" si="1753"/>
        <v>18122.700000000001</v>
      </c>
      <c r="BD457" s="28">
        <f t="shared" ref="BD457:BD459" si="1913">BD458</f>
        <v>0</v>
      </c>
      <c r="BE457" s="28">
        <f t="shared" ref="BE457:BE459" si="1914">BE458</f>
        <v>0</v>
      </c>
      <c r="BF457" s="28">
        <f t="shared" ref="BF457:BF459" si="1915">BF458</f>
        <v>0</v>
      </c>
      <c r="BG457" s="28">
        <f t="shared" ref="BG457:BG459" si="1916">BG458</f>
        <v>0</v>
      </c>
      <c r="BH457" s="28">
        <f t="shared" ref="BH457:BH459" si="1917">BH458</f>
        <v>0</v>
      </c>
      <c r="BI457" s="28">
        <f t="shared" ref="BI457:BI459" si="1918">BI458</f>
        <v>0</v>
      </c>
      <c r="BJ457" s="28">
        <f t="shared" ref="BJ457:BJ459" si="1919">BJ458</f>
        <v>0</v>
      </c>
      <c r="BK457" s="28">
        <f t="shared" ref="BK457:BK459" si="1920">BK458</f>
        <v>0</v>
      </c>
      <c r="BL457" s="28">
        <f t="shared" ref="BL457:BL459" si="1921">BL458</f>
        <v>0</v>
      </c>
      <c r="BM457" s="28">
        <f t="shared" ref="BM457:BM459" si="1922">BM458</f>
        <v>0</v>
      </c>
      <c r="BN457" s="28">
        <f t="shared" ref="BN457:BN459" si="1923">BN458</f>
        <v>0</v>
      </c>
      <c r="BO457" s="28">
        <f t="shared" si="1754"/>
        <v>18077.450999999997</v>
      </c>
      <c r="BP457" s="28">
        <f t="shared" si="1755"/>
        <v>18122.700000000001</v>
      </c>
      <c r="BQ457" s="28">
        <f t="shared" si="1756"/>
        <v>18122.700000000001</v>
      </c>
      <c r="BR457" s="28">
        <f t="shared" ref="BR457:BR459" si="1924">BR458</f>
        <v>0</v>
      </c>
      <c r="BS457" s="28">
        <f t="shared" ref="BS457:BS459" si="1925">BS458</f>
        <v>0</v>
      </c>
      <c r="BT457" s="28">
        <f t="shared" ref="BT457:BT459" si="1926">BT458</f>
        <v>0</v>
      </c>
      <c r="BU457" s="28">
        <f t="shared" si="1757"/>
        <v>18077.450999999997</v>
      </c>
      <c r="BV457" s="28">
        <f t="shared" si="1758"/>
        <v>18122.700000000001</v>
      </c>
      <c r="BW457" s="28">
        <f t="shared" si="1759"/>
        <v>18122.700000000001</v>
      </c>
      <c r="BX457" s="28">
        <f t="shared" ref="BX457:BX459" si="1927">BX458</f>
        <v>0</v>
      </c>
      <c r="BY457" s="28">
        <f t="shared" ref="BY457:BY459" si="1928">BY458</f>
        <v>0</v>
      </c>
      <c r="BZ457" s="28">
        <f t="shared" ref="BZ457:BZ459" si="1929">BZ458</f>
        <v>0</v>
      </c>
      <c r="CA457" s="28">
        <f t="shared" ref="CA457:CA459" si="1930">CA458</f>
        <v>0</v>
      </c>
      <c r="CB457" s="28">
        <f t="shared" ref="CB457:CB459" si="1931">CB458</f>
        <v>0</v>
      </c>
      <c r="CC457" s="28">
        <f t="shared" ref="CC457:CC459" si="1932">CC458</f>
        <v>0</v>
      </c>
      <c r="CD457" s="28">
        <f t="shared" ref="CD457:CD459" si="1933">CD458</f>
        <v>0</v>
      </c>
      <c r="CE457" s="28">
        <f t="shared" ref="CE457:CE459" si="1934">CE458</f>
        <v>0</v>
      </c>
      <c r="CF457" s="28">
        <f t="shared" ref="CF457:CF459" si="1935">CF458</f>
        <v>0</v>
      </c>
      <c r="CG457" s="28">
        <f t="shared" si="1760"/>
        <v>18077.450999999997</v>
      </c>
      <c r="CH457" s="28">
        <f t="shared" si="1761"/>
        <v>18122.700000000001</v>
      </c>
      <c r="CI457" s="28">
        <f t="shared" si="1762"/>
        <v>18122.700000000001</v>
      </c>
      <c r="CJ457" s="28">
        <f t="shared" ref="CJ457:CJ459" si="1936">CJ458</f>
        <v>0</v>
      </c>
      <c r="CK457" s="29"/>
      <c r="CL457" s="29"/>
      <c r="CM457" s="25"/>
      <c r="CN457" s="25"/>
      <c r="CO457" s="25"/>
      <c r="CP457" s="25"/>
      <c r="CQ457" s="25"/>
      <c r="CR457" s="25"/>
      <c r="CS457" s="25"/>
    </row>
    <row r="458" s="1" customFormat="1">
      <c r="A458" s="30" t="s">
        <v>306</v>
      </c>
      <c r="B458" s="30" t="s">
        <v>177</v>
      </c>
      <c r="C458" s="30" t="s">
        <v>68</v>
      </c>
      <c r="D458" s="30" t="s">
        <v>309</v>
      </c>
      <c r="E458" s="30"/>
      <c r="F458" s="31" t="s">
        <v>310</v>
      </c>
      <c r="G458" s="17">
        <f t="shared" si="1879"/>
        <v>17654.899999999998</v>
      </c>
      <c r="H458" s="17">
        <f t="shared" si="1880"/>
        <v>18122.700000000001</v>
      </c>
      <c r="I458" s="17">
        <f t="shared" si="1881"/>
        <v>18122.700000000001</v>
      </c>
      <c r="J458" s="17">
        <f t="shared" si="1882"/>
        <v>0</v>
      </c>
      <c r="K458" s="17">
        <f t="shared" si="1883"/>
        <v>0</v>
      </c>
      <c r="L458" s="17">
        <f t="shared" si="1884"/>
        <v>0</v>
      </c>
      <c r="M458" s="17">
        <f t="shared" si="1738"/>
        <v>17654.899999999998</v>
      </c>
      <c r="N458" s="17">
        <f t="shared" si="1739"/>
        <v>18122.700000000001</v>
      </c>
      <c r="O458" s="17">
        <f t="shared" si="1740"/>
        <v>18122.700000000001</v>
      </c>
      <c r="P458" s="17">
        <f t="shared" si="1885"/>
        <v>422.55099999999999</v>
      </c>
      <c r="Q458" s="17">
        <f t="shared" si="1886"/>
        <v>0</v>
      </c>
      <c r="R458" s="17">
        <f t="shared" si="1887"/>
        <v>0</v>
      </c>
      <c r="S458" s="17">
        <f t="shared" si="1888"/>
        <v>0</v>
      </c>
      <c r="T458" s="17">
        <f t="shared" si="1889"/>
        <v>0</v>
      </c>
      <c r="U458" s="17">
        <f t="shared" si="1890"/>
        <v>0</v>
      </c>
      <c r="V458" s="17">
        <f t="shared" si="1891"/>
        <v>0</v>
      </c>
      <c r="W458" s="17">
        <f t="shared" si="1892"/>
        <v>0</v>
      </c>
      <c r="X458" s="17">
        <f t="shared" si="1893"/>
        <v>0</v>
      </c>
      <c r="Y458" s="17">
        <f t="shared" si="1742"/>
        <v>18077.450999999997</v>
      </c>
      <c r="Z458" s="17">
        <f t="shared" si="1743"/>
        <v>18122.700000000001</v>
      </c>
      <c r="AA458" s="17">
        <f t="shared" si="1744"/>
        <v>18122.700000000001</v>
      </c>
      <c r="AB458" s="17">
        <f t="shared" si="1894"/>
        <v>0</v>
      </c>
      <c r="AC458" s="17">
        <f t="shared" si="1895"/>
        <v>0</v>
      </c>
      <c r="AD458" s="17">
        <f t="shared" si="1896"/>
        <v>0</v>
      </c>
      <c r="AE458" s="17">
        <f t="shared" si="1745"/>
        <v>18077.450999999997</v>
      </c>
      <c r="AF458" s="17">
        <f t="shared" si="1746"/>
        <v>18122.700000000001</v>
      </c>
      <c r="AG458" s="17">
        <f t="shared" si="1747"/>
        <v>18122.700000000001</v>
      </c>
      <c r="AH458" s="17">
        <f t="shared" si="1897"/>
        <v>0</v>
      </c>
      <c r="AI458" s="17">
        <f t="shared" si="1898"/>
        <v>0</v>
      </c>
      <c r="AJ458" s="17">
        <f t="shared" si="1899"/>
        <v>0</v>
      </c>
      <c r="AK458" s="17">
        <f t="shared" si="1900"/>
        <v>0</v>
      </c>
      <c r="AL458" s="17">
        <f t="shared" si="1901"/>
        <v>0</v>
      </c>
      <c r="AM458" s="17">
        <f t="shared" si="1902"/>
        <v>0</v>
      </c>
      <c r="AN458" s="17">
        <f t="shared" si="1903"/>
        <v>0</v>
      </c>
      <c r="AO458" s="17">
        <f t="shared" si="1904"/>
        <v>0</v>
      </c>
      <c r="AP458" s="17">
        <f t="shared" si="1905"/>
        <v>0</v>
      </c>
      <c r="AQ458" s="17">
        <f t="shared" si="1906"/>
        <v>0</v>
      </c>
      <c r="AR458" s="17">
        <f t="shared" si="1907"/>
        <v>0</v>
      </c>
      <c r="AS458" s="17">
        <f t="shared" si="1908"/>
        <v>0</v>
      </c>
      <c r="AT458" s="17">
        <f t="shared" si="1909"/>
        <v>0</v>
      </c>
      <c r="AU458" s="17">
        <f t="shared" si="1910"/>
        <v>0</v>
      </c>
      <c r="AV458" s="17">
        <f t="shared" si="1911"/>
        <v>0</v>
      </c>
      <c r="AW458" s="17">
        <f t="shared" si="1748"/>
        <v>18077.450999999997</v>
      </c>
      <c r="AX458" s="17">
        <f t="shared" si="1749"/>
        <v>18122.700000000001</v>
      </c>
      <c r="AY458" s="17">
        <f t="shared" si="1750"/>
        <v>18122.700000000001</v>
      </c>
      <c r="AZ458" s="17">
        <f t="shared" si="1912"/>
        <v>0</v>
      </c>
      <c r="BA458" s="17">
        <f t="shared" si="1751"/>
        <v>18077.450999999997</v>
      </c>
      <c r="BB458" s="17">
        <f t="shared" si="1752"/>
        <v>18122.700000000001</v>
      </c>
      <c r="BC458" s="17">
        <f t="shared" si="1753"/>
        <v>18122.700000000001</v>
      </c>
      <c r="BD458" s="17">
        <f t="shared" si="1913"/>
        <v>0</v>
      </c>
      <c r="BE458" s="17">
        <f t="shared" si="1914"/>
        <v>0</v>
      </c>
      <c r="BF458" s="17">
        <f t="shared" si="1915"/>
        <v>0</v>
      </c>
      <c r="BG458" s="17">
        <f t="shared" si="1916"/>
        <v>0</v>
      </c>
      <c r="BH458" s="17">
        <f t="shared" si="1917"/>
        <v>0</v>
      </c>
      <c r="BI458" s="17">
        <f t="shared" si="1918"/>
        <v>0</v>
      </c>
      <c r="BJ458" s="17">
        <f t="shared" si="1919"/>
        <v>0</v>
      </c>
      <c r="BK458" s="17">
        <f t="shared" si="1920"/>
        <v>0</v>
      </c>
      <c r="BL458" s="17">
        <f t="shared" si="1921"/>
        <v>0</v>
      </c>
      <c r="BM458" s="17">
        <f t="shared" si="1922"/>
        <v>0</v>
      </c>
      <c r="BN458" s="17">
        <f t="shared" si="1923"/>
        <v>0</v>
      </c>
      <c r="BO458" s="17">
        <f t="shared" si="1754"/>
        <v>18077.450999999997</v>
      </c>
      <c r="BP458" s="17">
        <f t="shared" si="1755"/>
        <v>18122.700000000001</v>
      </c>
      <c r="BQ458" s="17">
        <f t="shared" si="1756"/>
        <v>18122.700000000001</v>
      </c>
      <c r="BR458" s="17">
        <f t="shared" si="1924"/>
        <v>0</v>
      </c>
      <c r="BS458" s="17">
        <f t="shared" si="1925"/>
        <v>0</v>
      </c>
      <c r="BT458" s="17">
        <f t="shared" si="1926"/>
        <v>0</v>
      </c>
      <c r="BU458" s="17">
        <f t="shared" si="1757"/>
        <v>18077.450999999997</v>
      </c>
      <c r="BV458" s="17">
        <f t="shared" si="1758"/>
        <v>18122.700000000001</v>
      </c>
      <c r="BW458" s="17">
        <f t="shared" si="1759"/>
        <v>18122.700000000001</v>
      </c>
      <c r="BX458" s="17">
        <f t="shared" si="1927"/>
        <v>0</v>
      </c>
      <c r="BY458" s="17">
        <f t="shared" si="1928"/>
        <v>0</v>
      </c>
      <c r="BZ458" s="17">
        <f t="shared" si="1929"/>
        <v>0</v>
      </c>
      <c r="CA458" s="17">
        <f t="shared" si="1930"/>
        <v>0</v>
      </c>
      <c r="CB458" s="17">
        <f t="shared" si="1931"/>
        <v>0</v>
      </c>
      <c r="CC458" s="17">
        <f t="shared" si="1932"/>
        <v>0</v>
      </c>
      <c r="CD458" s="17">
        <f t="shared" si="1933"/>
        <v>0</v>
      </c>
      <c r="CE458" s="17">
        <f t="shared" si="1934"/>
        <v>0</v>
      </c>
      <c r="CF458" s="17">
        <f t="shared" si="1935"/>
        <v>0</v>
      </c>
      <c r="CG458" s="17">
        <f t="shared" si="1760"/>
        <v>18077.450999999997</v>
      </c>
      <c r="CH458" s="17">
        <f t="shared" si="1761"/>
        <v>18122.700000000001</v>
      </c>
      <c r="CI458" s="17">
        <f t="shared" si="1762"/>
        <v>18122.700000000001</v>
      </c>
      <c r="CJ458" s="17">
        <f t="shared" si="1936"/>
        <v>0</v>
      </c>
      <c r="CK458" s="32"/>
      <c r="CL458" s="32"/>
      <c r="CM458" s="1"/>
      <c r="CN458" s="1"/>
      <c r="CO458" s="1"/>
      <c r="CP458" s="1"/>
      <c r="CQ458" s="1"/>
      <c r="CR458" s="1"/>
      <c r="CS458" s="1"/>
    </row>
    <row r="459" s="1" customFormat="1">
      <c r="A459" s="30" t="s">
        <v>306</v>
      </c>
      <c r="B459" s="30" t="s">
        <v>177</v>
      </c>
      <c r="C459" s="30" t="s">
        <v>68</v>
      </c>
      <c r="D459" s="30" t="s">
        <v>311</v>
      </c>
      <c r="E459" s="30"/>
      <c r="F459" s="31" t="s">
        <v>41</v>
      </c>
      <c r="G459" s="17">
        <f t="shared" si="1879"/>
        <v>17654.899999999998</v>
      </c>
      <c r="H459" s="17">
        <f t="shared" si="1880"/>
        <v>18122.700000000001</v>
      </c>
      <c r="I459" s="17">
        <f t="shared" si="1881"/>
        <v>18122.700000000001</v>
      </c>
      <c r="J459" s="17">
        <f t="shared" si="1882"/>
        <v>0</v>
      </c>
      <c r="K459" s="17">
        <f t="shared" si="1883"/>
        <v>0</v>
      </c>
      <c r="L459" s="17">
        <f t="shared" si="1884"/>
        <v>0</v>
      </c>
      <c r="M459" s="17">
        <f t="shared" si="1738"/>
        <v>17654.899999999998</v>
      </c>
      <c r="N459" s="17">
        <f t="shared" si="1739"/>
        <v>18122.700000000001</v>
      </c>
      <c r="O459" s="17">
        <f t="shared" si="1740"/>
        <v>18122.700000000001</v>
      </c>
      <c r="P459" s="17">
        <f t="shared" si="1885"/>
        <v>422.55099999999999</v>
      </c>
      <c r="Q459" s="17">
        <f t="shared" si="1886"/>
        <v>0</v>
      </c>
      <c r="R459" s="17">
        <f t="shared" si="1887"/>
        <v>0</v>
      </c>
      <c r="S459" s="17">
        <f t="shared" si="1888"/>
        <v>0</v>
      </c>
      <c r="T459" s="17">
        <f t="shared" si="1889"/>
        <v>0</v>
      </c>
      <c r="U459" s="17">
        <f t="shared" si="1890"/>
        <v>0</v>
      </c>
      <c r="V459" s="17">
        <f t="shared" si="1891"/>
        <v>0</v>
      </c>
      <c r="W459" s="17">
        <f t="shared" si="1892"/>
        <v>0</v>
      </c>
      <c r="X459" s="17">
        <f t="shared" si="1893"/>
        <v>0</v>
      </c>
      <c r="Y459" s="17">
        <f t="shared" si="1742"/>
        <v>18077.450999999997</v>
      </c>
      <c r="Z459" s="17">
        <f t="shared" si="1743"/>
        <v>18122.700000000001</v>
      </c>
      <c r="AA459" s="17">
        <f t="shared" si="1744"/>
        <v>18122.700000000001</v>
      </c>
      <c r="AB459" s="17">
        <f t="shared" si="1894"/>
        <v>0</v>
      </c>
      <c r="AC459" s="17">
        <f t="shared" si="1895"/>
        <v>0</v>
      </c>
      <c r="AD459" s="17">
        <f t="shared" si="1896"/>
        <v>0</v>
      </c>
      <c r="AE459" s="17">
        <f t="shared" si="1745"/>
        <v>18077.450999999997</v>
      </c>
      <c r="AF459" s="17">
        <f t="shared" si="1746"/>
        <v>18122.700000000001</v>
      </c>
      <c r="AG459" s="17">
        <f t="shared" si="1747"/>
        <v>18122.700000000001</v>
      </c>
      <c r="AH459" s="17">
        <f t="shared" si="1897"/>
        <v>0</v>
      </c>
      <c r="AI459" s="17">
        <f t="shared" si="1898"/>
        <v>0</v>
      </c>
      <c r="AJ459" s="17">
        <f t="shared" si="1899"/>
        <v>0</v>
      </c>
      <c r="AK459" s="17">
        <f t="shared" si="1900"/>
        <v>0</v>
      </c>
      <c r="AL459" s="17">
        <f t="shared" si="1901"/>
        <v>0</v>
      </c>
      <c r="AM459" s="17">
        <f t="shared" si="1902"/>
        <v>0</v>
      </c>
      <c r="AN459" s="17">
        <f t="shared" si="1903"/>
        <v>0</v>
      </c>
      <c r="AO459" s="17">
        <f t="shared" si="1904"/>
        <v>0</v>
      </c>
      <c r="AP459" s="17">
        <f t="shared" si="1905"/>
        <v>0</v>
      </c>
      <c r="AQ459" s="17">
        <f t="shared" si="1906"/>
        <v>0</v>
      </c>
      <c r="AR459" s="17">
        <f t="shared" si="1907"/>
        <v>0</v>
      </c>
      <c r="AS459" s="17">
        <f t="shared" si="1908"/>
        <v>0</v>
      </c>
      <c r="AT459" s="17">
        <f t="shared" si="1909"/>
        <v>0</v>
      </c>
      <c r="AU459" s="17">
        <f t="shared" si="1910"/>
        <v>0</v>
      </c>
      <c r="AV459" s="17">
        <f t="shared" si="1911"/>
        <v>0</v>
      </c>
      <c r="AW459" s="17">
        <f t="shared" si="1748"/>
        <v>18077.450999999997</v>
      </c>
      <c r="AX459" s="17">
        <f t="shared" si="1749"/>
        <v>18122.700000000001</v>
      </c>
      <c r="AY459" s="17">
        <f t="shared" si="1750"/>
        <v>18122.700000000001</v>
      </c>
      <c r="AZ459" s="17">
        <f t="shared" si="1912"/>
        <v>0</v>
      </c>
      <c r="BA459" s="17">
        <f t="shared" si="1751"/>
        <v>18077.450999999997</v>
      </c>
      <c r="BB459" s="17">
        <f t="shared" si="1752"/>
        <v>18122.700000000001</v>
      </c>
      <c r="BC459" s="17">
        <f t="shared" si="1753"/>
        <v>18122.700000000001</v>
      </c>
      <c r="BD459" s="17">
        <f t="shared" si="1913"/>
        <v>0</v>
      </c>
      <c r="BE459" s="17">
        <f t="shared" si="1914"/>
        <v>0</v>
      </c>
      <c r="BF459" s="17">
        <f t="shared" si="1915"/>
        <v>0</v>
      </c>
      <c r="BG459" s="17">
        <f t="shared" si="1916"/>
        <v>0</v>
      </c>
      <c r="BH459" s="17">
        <f t="shared" si="1917"/>
        <v>0</v>
      </c>
      <c r="BI459" s="17">
        <f t="shared" si="1918"/>
        <v>0</v>
      </c>
      <c r="BJ459" s="17">
        <f t="shared" si="1919"/>
        <v>0</v>
      </c>
      <c r="BK459" s="17">
        <f t="shared" si="1920"/>
        <v>0</v>
      </c>
      <c r="BL459" s="17">
        <f t="shared" si="1921"/>
        <v>0</v>
      </c>
      <c r="BM459" s="17">
        <f t="shared" si="1922"/>
        <v>0</v>
      </c>
      <c r="BN459" s="17">
        <f t="shared" si="1923"/>
        <v>0</v>
      </c>
      <c r="BO459" s="17">
        <f t="shared" si="1754"/>
        <v>18077.450999999997</v>
      </c>
      <c r="BP459" s="17">
        <f t="shared" si="1755"/>
        <v>18122.700000000001</v>
      </c>
      <c r="BQ459" s="17">
        <f t="shared" si="1756"/>
        <v>18122.700000000001</v>
      </c>
      <c r="BR459" s="17">
        <f t="shared" si="1924"/>
        <v>0</v>
      </c>
      <c r="BS459" s="17">
        <f t="shared" si="1925"/>
        <v>0</v>
      </c>
      <c r="BT459" s="17">
        <f t="shared" si="1926"/>
        <v>0</v>
      </c>
      <c r="BU459" s="17">
        <f t="shared" si="1757"/>
        <v>18077.450999999997</v>
      </c>
      <c r="BV459" s="17">
        <f t="shared" si="1758"/>
        <v>18122.700000000001</v>
      </c>
      <c r="BW459" s="17">
        <f t="shared" si="1759"/>
        <v>18122.700000000001</v>
      </c>
      <c r="BX459" s="17">
        <f t="shared" si="1927"/>
        <v>0</v>
      </c>
      <c r="BY459" s="17">
        <f t="shared" si="1928"/>
        <v>0</v>
      </c>
      <c r="BZ459" s="17">
        <f t="shared" si="1929"/>
        <v>0</v>
      </c>
      <c r="CA459" s="17">
        <f t="shared" si="1930"/>
        <v>0</v>
      </c>
      <c r="CB459" s="17">
        <f t="shared" si="1931"/>
        <v>0</v>
      </c>
      <c r="CC459" s="17">
        <f t="shared" si="1932"/>
        <v>0</v>
      </c>
      <c r="CD459" s="17">
        <f t="shared" si="1933"/>
        <v>0</v>
      </c>
      <c r="CE459" s="17">
        <f t="shared" si="1934"/>
        <v>0</v>
      </c>
      <c r="CF459" s="17">
        <f t="shared" si="1935"/>
        <v>0</v>
      </c>
      <c r="CG459" s="17">
        <f t="shared" si="1760"/>
        <v>18077.450999999997</v>
      </c>
      <c r="CH459" s="17">
        <f t="shared" si="1761"/>
        <v>18122.700000000001</v>
      </c>
      <c r="CI459" s="17">
        <f t="shared" si="1762"/>
        <v>18122.700000000001</v>
      </c>
      <c r="CJ459" s="17">
        <f t="shared" si="1936"/>
        <v>0</v>
      </c>
      <c r="CK459" s="32"/>
      <c r="CL459" s="32"/>
      <c r="CM459" s="1"/>
      <c r="CN459" s="1"/>
      <c r="CO459" s="1"/>
      <c r="CP459" s="1"/>
      <c r="CQ459" s="1"/>
      <c r="CR459" s="1"/>
      <c r="CS459" s="1"/>
    </row>
    <row r="460" s="1" customFormat="1">
      <c r="A460" s="30" t="s">
        <v>306</v>
      </c>
      <c r="B460" s="30" t="s">
        <v>177</v>
      </c>
      <c r="C460" s="30" t="s">
        <v>68</v>
      </c>
      <c r="D460" s="30" t="s">
        <v>365</v>
      </c>
      <c r="E460" s="30"/>
      <c r="F460" s="31" t="s">
        <v>366</v>
      </c>
      <c r="G460" s="17">
        <f>G461+G463+G465</f>
        <v>17654.899999999998</v>
      </c>
      <c r="H460" s="17">
        <f>H461+H463+H465</f>
        <v>18122.700000000001</v>
      </c>
      <c r="I460" s="17">
        <f>I461+I463+I465</f>
        <v>18122.700000000001</v>
      </c>
      <c r="J460" s="17">
        <f>J461+J463+J465</f>
        <v>0</v>
      </c>
      <c r="K460" s="17">
        <f>K461+K463+K465</f>
        <v>0</v>
      </c>
      <c r="L460" s="17">
        <f>L461+L463+L465</f>
        <v>0</v>
      </c>
      <c r="M460" s="17">
        <f t="shared" si="1738"/>
        <v>17654.899999999998</v>
      </c>
      <c r="N460" s="17">
        <f t="shared" si="1739"/>
        <v>18122.700000000001</v>
      </c>
      <c r="O460" s="17">
        <f t="shared" si="1740"/>
        <v>18122.700000000001</v>
      </c>
      <c r="P460" s="17">
        <f>P461+P463+P465</f>
        <v>422.55099999999999</v>
      </c>
      <c r="Q460" s="17">
        <f>Q461+Q463+Q465</f>
        <v>0</v>
      </c>
      <c r="R460" s="17">
        <f>R461+R463+R465</f>
        <v>0</v>
      </c>
      <c r="S460" s="17">
        <f>S461+S463+S465</f>
        <v>0</v>
      </c>
      <c r="T460" s="17">
        <f>T461+T463+T465</f>
        <v>0</v>
      </c>
      <c r="U460" s="17">
        <f>U461+U463+U465</f>
        <v>0</v>
      </c>
      <c r="V460" s="17">
        <f>V461+V463+V465</f>
        <v>0</v>
      </c>
      <c r="W460" s="17">
        <f>W461+W463+W465</f>
        <v>0</v>
      </c>
      <c r="X460" s="17">
        <f>X461+X463+X465</f>
        <v>0</v>
      </c>
      <c r="Y460" s="17">
        <f t="shared" si="1742"/>
        <v>18077.450999999997</v>
      </c>
      <c r="Z460" s="17">
        <f t="shared" si="1743"/>
        <v>18122.700000000001</v>
      </c>
      <c r="AA460" s="17">
        <f t="shared" si="1744"/>
        <v>18122.700000000001</v>
      </c>
      <c r="AB460" s="17">
        <f>AB461+AB463+AB465</f>
        <v>0</v>
      </c>
      <c r="AC460" s="17">
        <f>AC461+AC463+AC465</f>
        <v>0</v>
      </c>
      <c r="AD460" s="17">
        <f>AD461+AD463+AD465</f>
        <v>0</v>
      </c>
      <c r="AE460" s="17">
        <f t="shared" si="1745"/>
        <v>18077.450999999997</v>
      </c>
      <c r="AF460" s="17">
        <f t="shared" si="1746"/>
        <v>18122.700000000001</v>
      </c>
      <c r="AG460" s="17">
        <f t="shared" si="1747"/>
        <v>18122.700000000001</v>
      </c>
      <c r="AH460" s="17">
        <f>AH461+AH463+AH465</f>
        <v>0</v>
      </c>
      <c r="AI460" s="17">
        <f>AI461+AI463+AI465</f>
        <v>0</v>
      </c>
      <c r="AJ460" s="17">
        <f>AJ461+AJ463+AJ465</f>
        <v>0</v>
      </c>
      <c r="AK460" s="17">
        <f>AK461+AK463+AK465</f>
        <v>0</v>
      </c>
      <c r="AL460" s="17">
        <f>AL461+AL463+AL465</f>
        <v>0</v>
      </c>
      <c r="AM460" s="17">
        <f>AM461+AM463+AM465</f>
        <v>0</v>
      </c>
      <c r="AN460" s="17">
        <f>AN461+AN463+AN465</f>
        <v>0</v>
      </c>
      <c r="AO460" s="17">
        <f>AO461+AO463+AO465</f>
        <v>0</v>
      </c>
      <c r="AP460" s="17">
        <f>AP461+AP463+AP465</f>
        <v>0</v>
      </c>
      <c r="AQ460" s="17">
        <f>AQ461+AQ463+AQ465</f>
        <v>0</v>
      </c>
      <c r="AR460" s="17">
        <f>AR461+AR463+AR465</f>
        <v>0</v>
      </c>
      <c r="AS460" s="17">
        <f>AS461+AS463+AS465</f>
        <v>0</v>
      </c>
      <c r="AT460" s="17">
        <f>AT461+AT463+AT465</f>
        <v>0</v>
      </c>
      <c r="AU460" s="17">
        <f>AU461+AU463+AU465</f>
        <v>0</v>
      </c>
      <c r="AV460" s="17">
        <f>AV461+AV463+AV465</f>
        <v>0</v>
      </c>
      <c r="AW460" s="17">
        <f t="shared" si="1748"/>
        <v>18077.450999999997</v>
      </c>
      <c r="AX460" s="17">
        <f t="shared" si="1749"/>
        <v>18122.700000000001</v>
      </c>
      <c r="AY460" s="17">
        <f t="shared" si="1750"/>
        <v>18122.700000000001</v>
      </c>
      <c r="AZ460" s="17">
        <f>AZ461+AZ463+AZ465</f>
        <v>0</v>
      </c>
      <c r="BA460" s="17">
        <f t="shared" si="1751"/>
        <v>18077.450999999997</v>
      </c>
      <c r="BB460" s="17">
        <f t="shared" si="1752"/>
        <v>18122.700000000001</v>
      </c>
      <c r="BC460" s="17">
        <f t="shared" si="1753"/>
        <v>18122.700000000001</v>
      </c>
      <c r="BD460" s="17">
        <f>BD461+BD463+BD465</f>
        <v>0</v>
      </c>
      <c r="BE460" s="17">
        <f>BE461+BE463+BE465</f>
        <v>0</v>
      </c>
      <c r="BF460" s="17">
        <f>BF461+BF463+BF465</f>
        <v>0</v>
      </c>
      <c r="BG460" s="17">
        <f>BG461+BG463+BG465</f>
        <v>0</v>
      </c>
      <c r="BH460" s="17">
        <f>BH461+BH463+BH465</f>
        <v>0</v>
      </c>
      <c r="BI460" s="17">
        <f>BI461+BI463+BI465</f>
        <v>0</v>
      </c>
      <c r="BJ460" s="17">
        <f>BJ461+BJ463+BJ465</f>
        <v>0</v>
      </c>
      <c r="BK460" s="17">
        <f>BK461+BK463+BK465</f>
        <v>0</v>
      </c>
      <c r="BL460" s="17">
        <f>BL461+BL463+BL465</f>
        <v>0</v>
      </c>
      <c r="BM460" s="17">
        <f>BM461+BM463+BM465</f>
        <v>0</v>
      </c>
      <c r="BN460" s="17">
        <f>BN461+BN463+BN465</f>
        <v>0</v>
      </c>
      <c r="BO460" s="17">
        <f t="shared" si="1754"/>
        <v>18077.450999999997</v>
      </c>
      <c r="BP460" s="17">
        <f t="shared" si="1755"/>
        <v>18122.700000000001</v>
      </c>
      <c r="BQ460" s="17">
        <f t="shared" si="1756"/>
        <v>18122.700000000001</v>
      </c>
      <c r="BR460" s="17">
        <f>BR461+BR463+BR465</f>
        <v>0</v>
      </c>
      <c r="BS460" s="17">
        <f>BS461+BS463+BS465</f>
        <v>0</v>
      </c>
      <c r="BT460" s="17">
        <f>BT461+BT463+BT465</f>
        <v>0</v>
      </c>
      <c r="BU460" s="17">
        <f t="shared" si="1757"/>
        <v>18077.450999999997</v>
      </c>
      <c r="BV460" s="17">
        <f t="shared" si="1758"/>
        <v>18122.700000000001</v>
      </c>
      <c r="BW460" s="17">
        <f t="shared" si="1759"/>
        <v>18122.700000000001</v>
      </c>
      <c r="BX460" s="17">
        <f>BX461+BX463+BX465</f>
        <v>0</v>
      </c>
      <c r="BY460" s="17">
        <f>BY461+BY463+BY465</f>
        <v>0</v>
      </c>
      <c r="BZ460" s="17">
        <f>BZ461+BZ463+BZ465</f>
        <v>0</v>
      </c>
      <c r="CA460" s="17">
        <f>CA461+CA463+CA465</f>
        <v>0</v>
      </c>
      <c r="CB460" s="17">
        <f>CB461+CB463+CB465</f>
        <v>0</v>
      </c>
      <c r="CC460" s="17">
        <f>CC461+CC463+CC465</f>
        <v>0</v>
      </c>
      <c r="CD460" s="17">
        <f>CD461+CD463+CD465</f>
        <v>0</v>
      </c>
      <c r="CE460" s="17">
        <f>CE461+CE463+CE465</f>
        <v>0</v>
      </c>
      <c r="CF460" s="17">
        <f>CF461+CF463+CF465</f>
        <v>0</v>
      </c>
      <c r="CG460" s="17">
        <f t="shared" si="1760"/>
        <v>18077.450999999997</v>
      </c>
      <c r="CH460" s="17">
        <f t="shared" si="1761"/>
        <v>18122.700000000001</v>
      </c>
      <c r="CI460" s="17">
        <f t="shared" si="1762"/>
        <v>18122.700000000001</v>
      </c>
      <c r="CJ460" s="17">
        <f>CJ461+CJ463+CJ465</f>
        <v>0</v>
      </c>
      <c r="CK460" s="32"/>
      <c r="CL460" s="32"/>
      <c r="CM460" s="1"/>
      <c r="CN460" s="1"/>
      <c r="CO460" s="1"/>
      <c r="CP460" s="1"/>
      <c r="CQ460" s="1"/>
      <c r="CR460" s="1"/>
      <c r="CS460" s="1"/>
    </row>
    <row r="461" s="1" customFormat="1">
      <c r="A461" s="30" t="s">
        <v>306</v>
      </c>
      <c r="B461" s="30" t="s">
        <v>177</v>
      </c>
      <c r="C461" s="30" t="s">
        <v>68</v>
      </c>
      <c r="D461" s="30" t="s">
        <v>384</v>
      </c>
      <c r="E461" s="30"/>
      <c r="F461" s="31" t="s">
        <v>61</v>
      </c>
      <c r="G461" s="17">
        <f>G462</f>
        <v>16739.599999999999</v>
      </c>
      <c r="H461" s="17">
        <f>H462</f>
        <v>17835.700000000001</v>
      </c>
      <c r="I461" s="17">
        <f>I462</f>
        <v>17835.700000000001</v>
      </c>
      <c r="J461" s="17">
        <f>J462</f>
        <v>0</v>
      </c>
      <c r="K461" s="17">
        <f>K462</f>
        <v>0</v>
      </c>
      <c r="L461" s="17">
        <f>L462</f>
        <v>0</v>
      </c>
      <c r="M461" s="17">
        <f t="shared" si="1738"/>
        <v>16739.599999999999</v>
      </c>
      <c r="N461" s="17">
        <f t="shared" si="1739"/>
        <v>17835.700000000001</v>
      </c>
      <c r="O461" s="17">
        <f t="shared" si="1740"/>
        <v>17835.700000000001</v>
      </c>
      <c r="P461" s="17">
        <f>P462</f>
        <v>0</v>
      </c>
      <c r="Q461" s="17">
        <f>Q462</f>
        <v>0</v>
      </c>
      <c r="R461" s="17">
        <f>R462</f>
        <v>0</v>
      </c>
      <c r="S461" s="17">
        <f>S462</f>
        <v>0</v>
      </c>
      <c r="T461" s="17">
        <f>T462</f>
        <v>0</v>
      </c>
      <c r="U461" s="17">
        <f>U462</f>
        <v>0</v>
      </c>
      <c r="V461" s="17">
        <f>V462</f>
        <v>0</v>
      </c>
      <c r="W461" s="17">
        <f>W462</f>
        <v>0</v>
      </c>
      <c r="X461" s="17">
        <f>X462</f>
        <v>0</v>
      </c>
      <c r="Y461" s="17">
        <f t="shared" si="1742"/>
        <v>16739.599999999999</v>
      </c>
      <c r="Z461" s="17">
        <f t="shared" si="1743"/>
        <v>17835.700000000001</v>
      </c>
      <c r="AA461" s="17">
        <f t="shared" si="1744"/>
        <v>17835.700000000001</v>
      </c>
      <c r="AB461" s="17">
        <f>AB462</f>
        <v>0</v>
      </c>
      <c r="AC461" s="17">
        <f>AC462</f>
        <v>0</v>
      </c>
      <c r="AD461" s="17">
        <f>AD462</f>
        <v>0</v>
      </c>
      <c r="AE461" s="17">
        <f t="shared" si="1745"/>
        <v>16739.599999999999</v>
      </c>
      <c r="AF461" s="17">
        <f t="shared" si="1746"/>
        <v>17835.700000000001</v>
      </c>
      <c r="AG461" s="17">
        <f t="shared" si="1747"/>
        <v>17835.700000000001</v>
      </c>
      <c r="AH461" s="17">
        <f>AH462</f>
        <v>0</v>
      </c>
      <c r="AI461" s="17">
        <f>AI462</f>
        <v>0</v>
      </c>
      <c r="AJ461" s="17">
        <f>AJ462</f>
        <v>0</v>
      </c>
      <c r="AK461" s="17">
        <f>AK462</f>
        <v>0</v>
      </c>
      <c r="AL461" s="17">
        <f>AL462</f>
        <v>0</v>
      </c>
      <c r="AM461" s="17">
        <f>AM462</f>
        <v>0</v>
      </c>
      <c r="AN461" s="17">
        <f>AN462</f>
        <v>0</v>
      </c>
      <c r="AO461" s="17">
        <f>AO462</f>
        <v>0</v>
      </c>
      <c r="AP461" s="17">
        <f>AP462</f>
        <v>0</v>
      </c>
      <c r="AQ461" s="17">
        <f>AQ462</f>
        <v>0</v>
      </c>
      <c r="AR461" s="17">
        <f>AR462</f>
        <v>0</v>
      </c>
      <c r="AS461" s="17">
        <f>AS462</f>
        <v>0</v>
      </c>
      <c r="AT461" s="17">
        <f>AT462</f>
        <v>0</v>
      </c>
      <c r="AU461" s="17">
        <f>AU462</f>
        <v>0</v>
      </c>
      <c r="AV461" s="17">
        <f>AV462</f>
        <v>0</v>
      </c>
      <c r="AW461" s="17">
        <f t="shared" si="1748"/>
        <v>16739.599999999999</v>
      </c>
      <c r="AX461" s="17">
        <f t="shared" si="1749"/>
        <v>17835.700000000001</v>
      </c>
      <c r="AY461" s="17">
        <f t="shared" si="1750"/>
        <v>17835.700000000001</v>
      </c>
      <c r="AZ461" s="17">
        <f>AZ462</f>
        <v>0</v>
      </c>
      <c r="BA461" s="17">
        <f t="shared" si="1751"/>
        <v>16739.599999999999</v>
      </c>
      <c r="BB461" s="17">
        <f t="shared" si="1752"/>
        <v>17835.700000000001</v>
      </c>
      <c r="BC461" s="17">
        <f t="shared" si="1753"/>
        <v>17835.700000000001</v>
      </c>
      <c r="BD461" s="17">
        <f>BD462</f>
        <v>0</v>
      </c>
      <c r="BE461" s="17">
        <f>BE462</f>
        <v>0</v>
      </c>
      <c r="BF461" s="17">
        <f>BF462</f>
        <v>0</v>
      </c>
      <c r="BG461" s="17">
        <f>BG462</f>
        <v>0</v>
      </c>
      <c r="BH461" s="17">
        <f>BH462</f>
        <v>0</v>
      </c>
      <c r="BI461" s="17">
        <f>BI462</f>
        <v>0</v>
      </c>
      <c r="BJ461" s="17">
        <f>BJ462</f>
        <v>0</v>
      </c>
      <c r="BK461" s="17">
        <f>BK462</f>
        <v>0</v>
      </c>
      <c r="BL461" s="17">
        <f>BL462</f>
        <v>0</v>
      </c>
      <c r="BM461" s="17">
        <f>BM462</f>
        <v>0</v>
      </c>
      <c r="BN461" s="17">
        <f>BN462</f>
        <v>0</v>
      </c>
      <c r="BO461" s="17">
        <f t="shared" si="1754"/>
        <v>16739.599999999999</v>
      </c>
      <c r="BP461" s="17">
        <f t="shared" si="1755"/>
        <v>17835.700000000001</v>
      </c>
      <c r="BQ461" s="17">
        <f t="shared" si="1756"/>
        <v>17835.700000000001</v>
      </c>
      <c r="BR461" s="17">
        <f>BR462</f>
        <v>0</v>
      </c>
      <c r="BS461" s="17">
        <f>BS462</f>
        <v>0</v>
      </c>
      <c r="BT461" s="17">
        <f>BT462</f>
        <v>0</v>
      </c>
      <c r="BU461" s="17">
        <f t="shared" si="1757"/>
        <v>16739.599999999999</v>
      </c>
      <c r="BV461" s="17">
        <f t="shared" si="1758"/>
        <v>17835.700000000001</v>
      </c>
      <c r="BW461" s="17">
        <f t="shared" si="1759"/>
        <v>17835.700000000001</v>
      </c>
      <c r="BX461" s="17">
        <f>BX462</f>
        <v>0</v>
      </c>
      <c r="BY461" s="17">
        <f>BY462</f>
        <v>0</v>
      </c>
      <c r="BZ461" s="17">
        <f>BZ462</f>
        <v>0</v>
      </c>
      <c r="CA461" s="17">
        <f>CA462</f>
        <v>0</v>
      </c>
      <c r="CB461" s="17">
        <f>CB462</f>
        <v>0</v>
      </c>
      <c r="CC461" s="17">
        <f>CC462</f>
        <v>0</v>
      </c>
      <c r="CD461" s="17">
        <f>CD462</f>
        <v>0</v>
      </c>
      <c r="CE461" s="17">
        <f>CE462</f>
        <v>0</v>
      </c>
      <c r="CF461" s="17">
        <f>CF462</f>
        <v>0</v>
      </c>
      <c r="CG461" s="17">
        <f t="shared" si="1760"/>
        <v>16739.599999999999</v>
      </c>
      <c r="CH461" s="17">
        <f t="shared" si="1761"/>
        <v>17835.700000000001</v>
      </c>
      <c r="CI461" s="17">
        <f t="shared" si="1762"/>
        <v>17835.700000000001</v>
      </c>
      <c r="CJ461" s="17">
        <f>CJ462</f>
        <v>0</v>
      </c>
      <c r="CK461" s="32"/>
      <c r="CL461" s="32"/>
      <c r="CM461" s="1"/>
      <c r="CN461" s="1"/>
      <c r="CO461" s="1"/>
      <c r="CP461" s="1"/>
      <c r="CQ461" s="1"/>
      <c r="CR461" s="1"/>
      <c r="CS461" s="1"/>
    </row>
    <row r="462" s="1" customFormat="1">
      <c r="A462" s="30" t="s">
        <v>306</v>
      </c>
      <c r="B462" s="30" t="s">
        <v>177</v>
      </c>
      <c r="C462" s="30" t="s">
        <v>68</v>
      </c>
      <c r="D462" s="30" t="s">
        <v>384</v>
      </c>
      <c r="E462" s="30" t="s">
        <v>140</v>
      </c>
      <c r="F462" s="31" t="s">
        <v>141</v>
      </c>
      <c r="G462" s="17">
        <v>16739.599999999999</v>
      </c>
      <c r="H462" s="17">
        <v>17835.700000000001</v>
      </c>
      <c r="I462" s="17">
        <v>17835.700000000001</v>
      </c>
      <c r="J462" s="17"/>
      <c r="K462" s="17"/>
      <c r="L462" s="17"/>
      <c r="M462" s="17">
        <f t="shared" si="1738"/>
        <v>16739.599999999999</v>
      </c>
      <c r="N462" s="17">
        <f t="shared" si="1739"/>
        <v>17835.700000000001</v>
      </c>
      <c r="O462" s="17">
        <f t="shared" si="1740"/>
        <v>17835.700000000001</v>
      </c>
      <c r="P462" s="17"/>
      <c r="Q462" s="17"/>
      <c r="R462" s="17"/>
      <c r="S462" s="17"/>
      <c r="T462" s="17"/>
      <c r="U462" s="17"/>
      <c r="V462" s="17"/>
      <c r="W462" s="17"/>
      <c r="X462" s="17"/>
      <c r="Y462" s="17">
        <f t="shared" si="1742"/>
        <v>16739.599999999999</v>
      </c>
      <c r="Z462" s="17">
        <f t="shared" si="1743"/>
        <v>17835.700000000001</v>
      </c>
      <c r="AA462" s="17">
        <f t="shared" si="1744"/>
        <v>17835.700000000001</v>
      </c>
      <c r="AB462" s="17"/>
      <c r="AC462" s="17"/>
      <c r="AD462" s="17"/>
      <c r="AE462" s="17">
        <f t="shared" si="1745"/>
        <v>16739.599999999999</v>
      </c>
      <c r="AF462" s="17">
        <f t="shared" si="1746"/>
        <v>17835.700000000001</v>
      </c>
      <c r="AG462" s="17">
        <f t="shared" si="1747"/>
        <v>17835.700000000001</v>
      </c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>
        <f t="shared" si="1748"/>
        <v>16739.599999999999</v>
      </c>
      <c r="AX462" s="17">
        <f t="shared" si="1749"/>
        <v>17835.700000000001</v>
      </c>
      <c r="AY462" s="17">
        <f t="shared" si="1750"/>
        <v>17835.700000000001</v>
      </c>
      <c r="AZ462" s="17"/>
      <c r="BA462" s="17">
        <f t="shared" si="1751"/>
        <v>16739.599999999999</v>
      </c>
      <c r="BB462" s="17">
        <f t="shared" si="1752"/>
        <v>17835.700000000001</v>
      </c>
      <c r="BC462" s="17">
        <f t="shared" si="1753"/>
        <v>17835.700000000001</v>
      </c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>
        <f t="shared" si="1754"/>
        <v>16739.599999999999</v>
      </c>
      <c r="BP462" s="17">
        <f t="shared" si="1755"/>
        <v>17835.700000000001</v>
      </c>
      <c r="BQ462" s="17">
        <f t="shared" si="1756"/>
        <v>17835.700000000001</v>
      </c>
      <c r="BR462" s="17"/>
      <c r="BS462" s="17"/>
      <c r="BT462" s="17"/>
      <c r="BU462" s="17">
        <f t="shared" si="1757"/>
        <v>16739.599999999999</v>
      </c>
      <c r="BV462" s="17">
        <f t="shared" si="1758"/>
        <v>17835.700000000001</v>
      </c>
      <c r="BW462" s="17">
        <f t="shared" si="1759"/>
        <v>17835.700000000001</v>
      </c>
      <c r="BX462" s="17"/>
      <c r="BY462" s="17"/>
      <c r="BZ462" s="17"/>
      <c r="CA462" s="17"/>
      <c r="CB462" s="17"/>
      <c r="CC462" s="17"/>
      <c r="CD462" s="17"/>
      <c r="CE462" s="17"/>
      <c r="CF462" s="17"/>
      <c r="CG462" s="17">
        <f t="shared" si="1760"/>
        <v>16739.599999999999</v>
      </c>
      <c r="CH462" s="17">
        <f t="shared" si="1761"/>
        <v>17835.700000000001</v>
      </c>
      <c r="CI462" s="17">
        <f t="shared" si="1762"/>
        <v>17835.700000000001</v>
      </c>
      <c r="CJ462" s="17"/>
      <c r="CK462" s="32"/>
      <c r="CL462" s="32"/>
      <c r="CM462" s="1"/>
      <c r="CN462" s="1"/>
      <c r="CO462" s="1"/>
      <c r="CP462" s="1"/>
      <c r="CQ462" s="1"/>
      <c r="CR462" s="1"/>
      <c r="CS462" s="1"/>
    </row>
    <row r="463" s="1" customFormat="1">
      <c r="A463" s="30" t="s">
        <v>306</v>
      </c>
      <c r="B463" s="30" t="s">
        <v>177</v>
      </c>
      <c r="C463" s="30" t="s">
        <v>68</v>
      </c>
      <c r="D463" s="30" t="s">
        <v>385</v>
      </c>
      <c r="E463" s="30"/>
      <c r="F463" s="31" t="s">
        <v>232</v>
      </c>
      <c r="G463" s="17">
        <f>G464</f>
        <v>628.29999999999995</v>
      </c>
      <c r="H463" s="17">
        <f>H464</f>
        <v>0</v>
      </c>
      <c r="I463" s="17">
        <f>I464</f>
        <v>0</v>
      </c>
      <c r="J463" s="17">
        <f>J464</f>
        <v>0</v>
      </c>
      <c r="K463" s="17">
        <f>K464</f>
        <v>0</v>
      </c>
      <c r="L463" s="17">
        <f>L464</f>
        <v>0</v>
      </c>
      <c r="M463" s="17">
        <f t="shared" si="1738"/>
        <v>628.29999999999995</v>
      </c>
      <c r="N463" s="17">
        <f t="shared" si="1739"/>
        <v>0</v>
      </c>
      <c r="O463" s="17">
        <f t="shared" si="1740"/>
        <v>0</v>
      </c>
      <c r="P463" s="17">
        <f>P464</f>
        <v>410.851</v>
      </c>
      <c r="Q463" s="17">
        <f>Q464</f>
        <v>0</v>
      </c>
      <c r="R463" s="17">
        <f>R464</f>
        <v>0</v>
      </c>
      <c r="S463" s="17">
        <f>S464</f>
        <v>0</v>
      </c>
      <c r="T463" s="17">
        <f>T464</f>
        <v>0</v>
      </c>
      <c r="U463" s="17">
        <f>U464</f>
        <v>0</v>
      </c>
      <c r="V463" s="17">
        <f>V464</f>
        <v>0</v>
      </c>
      <c r="W463" s="17">
        <f>W464</f>
        <v>0</v>
      </c>
      <c r="X463" s="17">
        <f>X464</f>
        <v>0</v>
      </c>
      <c r="Y463" s="17">
        <f t="shared" si="1742"/>
        <v>1039.1509999999998</v>
      </c>
      <c r="Z463" s="17">
        <f t="shared" si="1743"/>
        <v>0</v>
      </c>
      <c r="AA463" s="17">
        <f t="shared" si="1744"/>
        <v>0</v>
      </c>
      <c r="AB463" s="17">
        <f>AB464</f>
        <v>0</v>
      </c>
      <c r="AC463" s="17">
        <f>AC464</f>
        <v>0</v>
      </c>
      <c r="AD463" s="17">
        <f>AD464</f>
        <v>0</v>
      </c>
      <c r="AE463" s="17">
        <f t="shared" si="1745"/>
        <v>1039.1509999999998</v>
      </c>
      <c r="AF463" s="17">
        <f t="shared" si="1746"/>
        <v>0</v>
      </c>
      <c r="AG463" s="17">
        <f t="shared" si="1747"/>
        <v>0</v>
      </c>
      <c r="AH463" s="17">
        <f>AH464</f>
        <v>0</v>
      </c>
      <c r="AI463" s="17">
        <f>AI464</f>
        <v>0</v>
      </c>
      <c r="AJ463" s="17">
        <f>AJ464</f>
        <v>0</v>
      </c>
      <c r="AK463" s="17">
        <f>AK464</f>
        <v>0</v>
      </c>
      <c r="AL463" s="17">
        <f>AL464</f>
        <v>0</v>
      </c>
      <c r="AM463" s="17">
        <f>AM464</f>
        <v>0</v>
      </c>
      <c r="AN463" s="17">
        <f>AN464</f>
        <v>0</v>
      </c>
      <c r="AO463" s="17">
        <f>AO464</f>
        <v>0</v>
      </c>
      <c r="AP463" s="17">
        <f>AP464</f>
        <v>0</v>
      </c>
      <c r="AQ463" s="17">
        <f>AQ464</f>
        <v>0</v>
      </c>
      <c r="AR463" s="17">
        <f>AR464</f>
        <v>0</v>
      </c>
      <c r="AS463" s="17">
        <f>AS464</f>
        <v>0</v>
      </c>
      <c r="AT463" s="17">
        <f>AT464</f>
        <v>0</v>
      </c>
      <c r="AU463" s="17">
        <f>AU464</f>
        <v>0</v>
      </c>
      <c r="AV463" s="17">
        <f>AV464</f>
        <v>0</v>
      </c>
      <c r="AW463" s="17">
        <f t="shared" si="1748"/>
        <v>1039.1509999999998</v>
      </c>
      <c r="AX463" s="17">
        <f t="shared" si="1749"/>
        <v>0</v>
      </c>
      <c r="AY463" s="17">
        <f t="shared" si="1750"/>
        <v>0</v>
      </c>
      <c r="AZ463" s="17">
        <f>AZ464</f>
        <v>0</v>
      </c>
      <c r="BA463" s="17">
        <f t="shared" si="1751"/>
        <v>1039.1509999999998</v>
      </c>
      <c r="BB463" s="17">
        <f t="shared" si="1752"/>
        <v>0</v>
      </c>
      <c r="BC463" s="17">
        <f t="shared" si="1753"/>
        <v>0</v>
      </c>
      <c r="BD463" s="17">
        <f>BD464</f>
        <v>0</v>
      </c>
      <c r="BE463" s="17">
        <f>BE464</f>
        <v>0</v>
      </c>
      <c r="BF463" s="17">
        <f>BF464</f>
        <v>0</v>
      </c>
      <c r="BG463" s="17">
        <f>BG464</f>
        <v>0</v>
      </c>
      <c r="BH463" s="17">
        <f>BH464</f>
        <v>0</v>
      </c>
      <c r="BI463" s="17">
        <f>BI464</f>
        <v>0</v>
      </c>
      <c r="BJ463" s="17">
        <f>BJ464</f>
        <v>0</v>
      </c>
      <c r="BK463" s="17">
        <f>BK464</f>
        <v>0</v>
      </c>
      <c r="BL463" s="17">
        <f>BL464</f>
        <v>0</v>
      </c>
      <c r="BM463" s="17">
        <f>BM464</f>
        <v>0</v>
      </c>
      <c r="BN463" s="17">
        <f>BN464</f>
        <v>0</v>
      </c>
      <c r="BO463" s="17">
        <f t="shared" si="1754"/>
        <v>1039.1509999999998</v>
      </c>
      <c r="BP463" s="17">
        <f t="shared" si="1755"/>
        <v>0</v>
      </c>
      <c r="BQ463" s="17">
        <f t="shared" si="1756"/>
        <v>0</v>
      </c>
      <c r="BR463" s="17">
        <f>BR464</f>
        <v>0</v>
      </c>
      <c r="BS463" s="17">
        <f>BS464</f>
        <v>0</v>
      </c>
      <c r="BT463" s="17">
        <f>BT464</f>
        <v>0</v>
      </c>
      <c r="BU463" s="17">
        <f t="shared" si="1757"/>
        <v>1039.1509999999998</v>
      </c>
      <c r="BV463" s="17">
        <f t="shared" si="1758"/>
        <v>0</v>
      </c>
      <c r="BW463" s="17">
        <f t="shared" si="1759"/>
        <v>0</v>
      </c>
      <c r="BX463" s="17">
        <f>BX464</f>
        <v>0</v>
      </c>
      <c r="BY463" s="17">
        <f>BY464</f>
        <v>0</v>
      </c>
      <c r="BZ463" s="17">
        <f>BZ464</f>
        <v>0</v>
      </c>
      <c r="CA463" s="17">
        <f>CA464</f>
        <v>0</v>
      </c>
      <c r="CB463" s="17">
        <f>CB464</f>
        <v>0</v>
      </c>
      <c r="CC463" s="17">
        <f>CC464</f>
        <v>0</v>
      </c>
      <c r="CD463" s="17">
        <f>CD464</f>
        <v>0</v>
      </c>
      <c r="CE463" s="17">
        <f>CE464</f>
        <v>0</v>
      </c>
      <c r="CF463" s="17">
        <f>CF464</f>
        <v>0</v>
      </c>
      <c r="CG463" s="17">
        <f t="shared" si="1760"/>
        <v>1039.1509999999998</v>
      </c>
      <c r="CH463" s="17">
        <f t="shared" si="1761"/>
        <v>0</v>
      </c>
      <c r="CI463" s="17">
        <f t="shared" si="1762"/>
        <v>0</v>
      </c>
      <c r="CJ463" s="17">
        <f>CJ464</f>
        <v>0</v>
      </c>
      <c r="CK463" s="32"/>
      <c r="CL463" s="32"/>
      <c r="CM463" s="1"/>
      <c r="CN463" s="1"/>
      <c r="CO463" s="1"/>
      <c r="CP463" s="1"/>
      <c r="CQ463" s="1"/>
      <c r="CR463" s="1"/>
      <c r="CS463" s="1"/>
    </row>
    <row r="464" s="1" customFormat="1">
      <c r="A464" s="30" t="s">
        <v>306</v>
      </c>
      <c r="B464" s="30" t="s">
        <v>177</v>
      </c>
      <c r="C464" s="30" t="s">
        <v>68</v>
      </c>
      <c r="D464" s="30" t="s">
        <v>385</v>
      </c>
      <c r="E464" s="30" t="s">
        <v>140</v>
      </c>
      <c r="F464" s="31" t="s">
        <v>141</v>
      </c>
      <c r="G464" s="17">
        <v>628.29999999999995</v>
      </c>
      <c r="H464" s="17">
        <v>0</v>
      </c>
      <c r="I464" s="17">
        <v>0</v>
      </c>
      <c r="J464" s="17"/>
      <c r="K464" s="17"/>
      <c r="L464" s="17"/>
      <c r="M464" s="17">
        <f t="shared" si="1738"/>
        <v>628.29999999999995</v>
      </c>
      <c r="N464" s="17">
        <f t="shared" si="1739"/>
        <v>0</v>
      </c>
      <c r="O464" s="17">
        <f t="shared" si="1740"/>
        <v>0</v>
      </c>
      <c r="P464" s="17">
        <v>410.851</v>
      </c>
      <c r="Q464" s="17"/>
      <c r="R464" s="17"/>
      <c r="S464" s="17"/>
      <c r="T464" s="17"/>
      <c r="U464" s="17"/>
      <c r="V464" s="17"/>
      <c r="W464" s="17"/>
      <c r="X464" s="17"/>
      <c r="Y464" s="17">
        <f t="shared" si="1742"/>
        <v>1039.1509999999998</v>
      </c>
      <c r="Z464" s="17">
        <f t="shared" si="1743"/>
        <v>0</v>
      </c>
      <c r="AA464" s="17">
        <f t="shared" si="1744"/>
        <v>0</v>
      </c>
      <c r="AB464" s="17"/>
      <c r="AC464" s="17"/>
      <c r="AD464" s="17"/>
      <c r="AE464" s="17">
        <f t="shared" si="1745"/>
        <v>1039.1509999999998</v>
      </c>
      <c r="AF464" s="17">
        <f t="shared" si="1746"/>
        <v>0</v>
      </c>
      <c r="AG464" s="17">
        <f t="shared" si="1747"/>
        <v>0</v>
      </c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>
        <f t="shared" si="1748"/>
        <v>1039.1509999999998</v>
      </c>
      <c r="AX464" s="17">
        <f t="shared" si="1749"/>
        <v>0</v>
      </c>
      <c r="AY464" s="17">
        <f t="shared" si="1750"/>
        <v>0</v>
      </c>
      <c r="AZ464" s="17"/>
      <c r="BA464" s="17">
        <f t="shared" si="1751"/>
        <v>1039.1509999999998</v>
      </c>
      <c r="BB464" s="17">
        <f t="shared" si="1752"/>
        <v>0</v>
      </c>
      <c r="BC464" s="17">
        <f t="shared" si="1753"/>
        <v>0</v>
      </c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>
        <f t="shared" si="1754"/>
        <v>1039.1509999999998</v>
      </c>
      <c r="BP464" s="17">
        <f t="shared" si="1755"/>
        <v>0</v>
      </c>
      <c r="BQ464" s="17">
        <f t="shared" si="1756"/>
        <v>0</v>
      </c>
      <c r="BR464" s="17"/>
      <c r="BS464" s="17"/>
      <c r="BT464" s="17"/>
      <c r="BU464" s="17">
        <f t="shared" si="1757"/>
        <v>1039.1509999999998</v>
      </c>
      <c r="BV464" s="17">
        <f t="shared" si="1758"/>
        <v>0</v>
      </c>
      <c r="BW464" s="17">
        <f t="shared" si="1759"/>
        <v>0</v>
      </c>
      <c r="BX464" s="17"/>
      <c r="BY464" s="17"/>
      <c r="BZ464" s="17"/>
      <c r="CA464" s="17"/>
      <c r="CB464" s="17"/>
      <c r="CC464" s="17"/>
      <c r="CD464" s="17"/>
      <c r="CE464" s="17"/>
      <c r="CF464" s="17"/>
      <c r="CG464" s="17">
        <f t="shared" si="1760"/>
        <v>1039.1509999999998</v>
      </c>
      <c r="CH464" s="17">
        <f t="shared" si="1761"/>
        <v>0</v>
      </c>
      <c r="CI464" s="17">
        <f t="shared" si="1762"/>
        <v>0</v>
      </c>
      <c r="CJ464" s="17"/>
      <c r="CK464" s="32"/>
      <c r="CL464" s="32"/>
      <c r="CM464" s="1"/>
      <c r="CN464" s="1"/>
      <c r="CO464" s="1"/>
      <c r="CP464" s="1"/>
      <c r="CQ464" s="1"/>
      <c r="CR464" s="1"/>
      <c r="CS464" s="1"/>
    </row>
    <row r="465" s="1" customFormat="1">
      <c r="A465" s="30" t="s">
        <v>306</v>
      </c>
      <c r="B465" s="30" t="s">
        <v>177</v>
      </c>
      <c r="C465" s="30" t="s">
        <v>68</v>
      </c>
      <c r="D465" s="30" t="s">
        <v>386</v>
      </c>
      <c r="E465" s="30"/>
      <c r="F465" s="31" t="s">
        <v>234</v>
      </c>
      <c r="G465" s="17">
        <f>G466</f>
        <v>287</v>
      </c>
      <c r="H465" s="17">
        <f>H466</f>
        <v>287</v>
      </c>
      <c r="I465" s="17">
        <f>I466</f>
        <v>287</v>
      </c>
      <c r="J465" s="17">
        <f>J466</f>
        <v>0</v>
      </c>
      <c r="K465" s="17">
        <f>K466</f>
        <v>0</v>
      </c>
      <c r="L465" s="17">
        <f>L466</f>
        <v>0</v>
      </c>
      <c r="M465" s="17">
        <f t="shared" si="1738"/>
        <v>287</v>
      </c>
      <c r="N465" s="17">
        <f t="shared" si="1739"/>
        <v>287</v>
      </c>
      <c r="O465" s="17">
        <f t="shared" si="1740"/>
        <v>287</v>
      </c>
      <c r="P465" s="17">
        <f>P466</f>
        <v>11.699999999999999</v>
      </c>
      <c r="Q465" s="17">
        <f>Q466</f>
        <v>0</v>
      </c>
      <c r="R465" s="17">
        <f>R466</f>
        <v>0</v>
      </c>
      <c r="S465" s="17">
        <f>S466</f>
        <v>0</v>
      </c>
      <c r="T465" s="17">
        <f>T466</f>
        <v>0</v>
      </c>
      <c r="U465" s="17">
        <f>U466</f>
        <v>0</v>
      </c>
      <c r="V465" s="17">
        <f>V466</f>
        <v>0</v>
      </c>
      <c r="W465" s="17">
        <f>W466</f>
        <v>0</v>
      </c>
      <c r="X465" s="17">
        <f>X466</f>
        <v>0</v>
      </c>
      <c r="Y465" s="17">
        <f t="shared" si="1742"/>
        <v>298.69999999999999</v>
      </c>
      <c r="Z465" s="17">
        <f t="shared" si="1743"/>
        <v>287</v>
      </c>
      <c r="AA465" s="17">
        <f t="shared" si="1744"/>
        <v>287</v>
      </c>
      <c r="AB465" s="17">
        <f>AB466</f>
        <v>0</v>
      </c>
      <c r="AC465" s="17">
        <f>AC466</f>
        <v>0</v>
      </c>
      <c r="AD465" s="17">
        <f>AD466</f>
        <v>0</v>
      </c>
      <c r="AE465" s="17">
        <f t="shared" si="1745"/>
        <v>298.69999999999999</v>
      </c>
      <c r="AF465" s="17">
        <f t="shared" si="1746"/>
        <v>287</v>
      </c>
      <c r="AG465" s="17">
        <f t="shared" si="1747"/>
        <v>287</v>
      </c>
      <c r="AH465" s="17">
        <f>AH466</f>
        <v>0</v>
      </c>
      <c r="AI465" s="17">
        <f>AI466</f>
        <v>0</v>
      </c>
      <c r="AJ465" s="17">
        <f>AJ466</f>
        <v>0</v>
      </c>
      <c r="AK465" s="17">
        <f>AK466</f>
        <v>0</v>
      </c>
      <c r="AL465" s="17">
        <f>AL466</f>
        <v>0</v>
      </c>
      <c r="AM465" s="17">
        <f>AM466</f>
        <v>0</v>
      </c>
      <c r="AN465" s="17">
        <f>AN466</f>
        <v>0</v>
      </c>
      <c r="AO465" s="17">
        <f>AO466</f>
        <v>0</v>
      </c>
      <c r="AP465" s="17">
        <f>AP466</f>
        <v>0</v>
      </c>
      <c r="AQ465" s="17">
        <f>AQ466</f>
        <v>0</v>
      </c>
      <c r="AR465" s="17">
        <f>AR466</f>
        <v>0</v>
      </c>
      <c r="AS465" s="17">
        <f>AS466</f>
        <v>0</v>
      </c>
      <c r="AT465" s="17">
        <f>AT466</f>
        <v>0</v>
      </c>
      <c r="AU465" s="17">
        <f>AU466</f>
        <v>0</v>
      </c>
      <c r="AV465" s="17">
        <f>AV466</f>
        <v>0</v>
      </c>
      <c r="AW465" s="17">
        <f t="shared" si="1748"/>
        <v>298.69999999999999</v>
      </c>
      <c r="AX465" s="17">
        <f t="shared" si="1749"/>
        <v>287</v>
      </c>
      <c r="AY465" s="17">
        <f t="shared" si="1750"/>
        <v>287</v>
      </c>
      <c r="AZ465" s="17">
        <f>AZ466</f>
        <v>0</v>
      </c>
      <c r="BA465" s="17">
        <f t="shared" si="1751"/>
        <v>298.69999999999999</v>
      </c>
      <c r="BB465" s="17">
        <f t="shared" si="1752"/>
        <v>287</v>
      </c>
      <c r="BC465" s="17">
        <f t="shared" si="1753"/>
        <v>287</v>
      </c>
      <c r="BD465" s="17">
        <f>BD466</f>
        <v>0</v>
      </c>
      <c r="BE465" s="17">
        <f>BE466</f>
        <v>0</v>
      </c>
      <c r="BF465" s="17">
        <f>BF466</f>
        <v>0</v>
      </c>
      <c r="BG465" s="17">
        <f>BG466</f>
        <v>0</v>
      </c>
      <c r="BH465" s="17">
        <f>BH466</f>
        <v>0</v>
      </c>
      <c r="BI465" s="17">
        <f>BI466</f>
        <v>0</v>
      </c>
      <c r="BJ465" s="17">
        <f>BJ466</f>
        <v>0</v>
      </c>
      <c r="BK465" s="17">
        <f>BK466</f>
        <v>0</v>
      </c>
      <c r="BL465" s="17">
        <f>BL466</f>
        <v>0</v>
      </c>
      <c r="BM465" s="17">
        <f>BM466</f>
        <v>0</v>
      </c>
      <c r="BN465" s="17">
        <f>BN466</f>
        <v>0</v>
      </c>
      <c r="BO465" s="17">
        <f t="shared" si="1754"/>
        <v>298.69999999999999</v>
      </c>
      <c r="BP465" s="17">
        <f t="shared" si="1755"/>
        <v>287</v>
      </c>
      <c r="BQ465" s="17">
        <f t="shared" si="1756"/>
        <v>287</v>
      </c>
      <c r="BR465" s="17">
        <f>BR466</f>
        <v>0</v>
      </c>
      <c r="BS465" s="17">
        <f>BS466</f>
        <v>0</v>
      </c>
      <c r="BT465" s="17">
        <f>BT466</f>
        <v>0</v>
      </c>
      <c r="BU465" s="17">
        <f t="shared" si="1757"/>
        <v>298.69999999999999</v>
      </c>
      <c r="BV465" s="17">
        <f t="shared" si="1758"/>
        <v>287</v>
      </c>
      <c r="BW465" s="17">
        <f t="shared" si="1759"/>
        <v>287</v>
      </c>
      <c r="BX465" s="17">
        <f>BX466</f>
        <v>0</v>
      </c>
      <c r="BY465" s="17">
        <f>BY466</f>
        <v>0</v>
      </c>
      <c r="BZ465" s="17">
        <f>BZ466</f>
        <v>0</v>
      </c>
      <c r="CA465" s="17">
        <f>CA466</f>
        <v>0</v>
      </c>
      <c r="CB465" s="17">
        <f>CB466</f>
        <v>0</v>
      </c>
      <c r="CC465" s="17">
        <f>CC466</f>
        <v>0</v>
      </c>
      <c r="CD465" s="17">
        <f>CD466</f>
        <v>0</v>
      </c>
      <c r="CE465" s="17">
        <f>CE466</f>
        <v>0</v>
      </c>
      <c r="CF465" s="17">
        <f>CF466</f>
        <v>0</v>
      </c>
      <c r="CG465" s="17">
        <f t="shared" si="1760"/>
        <v>298.69999999999999</v>
      </c>
      <c r="CH465" s="17">
        <f t="shared" si="1761"/>
        <v>287</v>
      </c>
      <c r="CI465" s="17">
        <f t="shared" si="1762"/>
        <v>287</v>
      </c>
      <c r="CJ465" s="17">
        <f>CJ466</f>
        <v>0</v>
      </c>
      <c r="CK465" s="32"/>
      <c r="CL465" s="32"/>
      <c r="CM465" s="1"/>
      <c r="CN465" s="1"/>
      <c r="CO465" s="1"/>
      <c r="CP465" s="1"/>
      <c r="CQ465" s="1"/>
      <c r="CR465" s="1"/>
      <c r="CS465" s="1"/>
    </row>
    <row r="466" s="1" customFormat="1">
      <c r="A466" s="30" t="s">
        <v>306</v>
      </c>
      <c r="B466" s="30" t="s">
        <v>177</v>
      </c>
      <c r="C466" s="30" t="s">
        <v>68</v>
      </c>
      <c r="D466" s="30" t="s">
        <v>386</v>
      </c>
      <c r="E466" s="30" t="s">
        <v>140</v>
      </c>
      <c r="F466" s="31" t="s">
        <v>141</v>
      </c>
      <c r="G466" s="17">
        <v>287</v>
      </c>
      <c r="H466" s="17">
        <v>287</v>
      </c>
      <c r="I466" s="17">
        <v>287</v>
      </c>
      <c r="J466" s="17"/>
      <c r="K466" s="17"/>
      <c r="L466" s="17"/>
      <c r="M466" s="17">
        <f t="shared" si="1738"/>
        <v>287</v>
      </c>
      <c r="N466" s="17">
        <f t="shared" si="1739"/>
        <v>287</v>
      </c>
      <c r="O466" s="17">
        <f t="shared" si="1740"/>
        <v>287</v>
      </c>
      <c r="P466" s="17">
        <v>11.699999999999999</v>
      </c>
      <c r="Q466" s="17"/>
      <c r="R466" s="17"/>
      <c r="S466" s="17"/>
      <c r="T466" s="17"/>
      <c r="U466" s="17"/>
      <c r="V466" s="17"/>
      <c r="W466" s="17"/>
      <c r="X466" s="17"/>
      <c r="Y466" s="17">
        <f t="shared" si="1742"/>
        <v>298.69999999999999</v>
      </c>
      <c r="Z466" s="17">
        <f t="shared" si="1743"/>
        <v>287</v>
      </c>
      <c r="AA466" s="17">
        <f t="shared" si="1744"/>
        <v>287</v>
      </c>
      <c r="AB466" s="17"/>
      <c r="AC466" s="17"/>
      <c r="AD466" s="17"/>
      <c r="AE466" s="17">
        <f t="shared" si="1745"/>
        <v>298.69999999999999</v>
      </c>
      <c r="AF466" s="17">
        <f t="shared" si="1746"/>
        <v>287</v>
      </c>
      <c r="AG466" s="17">
        <f t="shared" si="1747"/>
        <v>287</v>
      </c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>
        <f t="shared" si="1748"/>
        <v>298.69999999999999</v>
      </c>
      <c r="AX466" s="17">
        <f t="shared" si="1749"/>
        <v>287</v>
      </c>
      <c r="AY466" s="17">
        <f t="shared" si="1750"/>
        <v>287</v>
      </c>
      <c r="AZ466" s="17"/>
      <c r="BA466" s="17">
        <f t="shared" si="1751"/>
        <v>298.69999999999999</v>
      </c>
      <c r="BB466" s="17">
        <f t="shared" si="1752"/>
        <v>287</v>
      </c>
      <c r="BC466" s="17">
        <f t="shared" si="1753"/>
        <v>287</v>
      </c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>
        <f t="shared" si="1754"/>
        <v>298.69999999999999</v>
      </c>
      <c r="BP466" s="17">
        <f t="shared" si="1755"/>
        <v>287</v>
      </c>
      <c r="BQ466" s="17">
        <f t="shared" si="1756"/>
        <v>287</v>
      </c>
      <c r="BR466" s="17"/>
      <c r="BS466" s="17"/>
      <c r="BT466" s="17"/>
      <c r="BU466" s="17">
        <f t="shared" si="1757"/>
        <v>298.69999999999999</v>
      </c>
      <c r="BV466" s="17">
        <f t="shared" si="1758"/>
        <v>287</v>
      </c>
      <c r="BW466" s="17">
        <f t="shared" si="1759"/>
        <v>287</v>
      </c>
      <c r="BX466" s="17"/>
      <c r="BY466" s="17"/>
      <c r="BZ466" s="17"/>
      <c r="CA466" s="17"/>
      <c r="CB466" s="17"/>
      <c r="CC466" s="17"/>
      <c r="CD466" s="17"/>
      <c r="CE466" s="17"/>
      <c r="CF466" s="17"/>
      <c r="CG466" s="17">
        <f t="shared" si="1760"/>
        <v>298.69999999999999</v>
      </c>
      <c r="CH466" s="17">
        <f t="shared" si="1761"/>
        <v>287</v>
      </c>
      <c r="CI466" s="17">
        <f t="shared" si="1762"/>
        <v>287</v>
      </c>
      <c r="CJ466" s="17"/>
      <c r="CK466" s="32"/>
      <c r="CL466" s="32"/>
      <c r="CM466" s="1"/>
      <c r="CN466" s="1"/>
      <c r="CO466" s="1"/>
      <c r="CP466" s="1"/>
      <c r="CQ466" s="1"/>
      <c r="CR466" s="1"/>
      <c r="CS466" s="1"/>
    </row>
    <row r="467" s="25" customFormat="1">
      <c r="A467" s="26" t="s">
        <v>306</v>
      </c>
      <c r="B467" s="26" t="s">
        <v>177</v>
      </c>
      <c r="C467" s="26" t="s">
        <v>273</v>
      </c>
      <c r="D467" s="26"/>
      <c r="E467" s="26"/>
      <c r="F467" s="27" t="s">
        <v>274</v>
      </c>
      <c r="G467" s="28">
        <f>G468+G473+G478+G490</f>
        <v>913681.5</v>
      </c>
      <c r="H467" s="28">
        <f>H468+H473+H478+H490</f>
        <v>929567.39999999991</v>
      </c>
      <c r="I467" s="28">
        <f>I468+I473+I478+I490</f>
        <v>904589.5</v>
      </c>
      <c r="J467" s="28">
        <f>J468+J473+J478+J490</f>
        <v>271.80000000000001</v>
      </c>
      <c r="K467" s="28">
        <f>K468+K473+K478+K490</f>
        <v>280.19999999999999</v>
      </c>
      <c r="L467" s="28">
        <f>L468+L473+L478+L490</f>
        <v>280.19999999999999</v>
      </c>
      <c r="M467" s="28">
        <f t="shared" si="1738"/>
        <v>913953.30000000005</v>
      </c>
      <c r="N467" s="28">
        <f t="shared" si="1739"/>
        <v>929847.59999999986</v>
      </c>
      <c r="O467" s="28">
        <f t="shared" si="1740"/>
        <v>904869.69999999995</v>
      </c>
      <c r="P467" s="28">
        <f>P468+P473+P478+P490</f>
        <v>21117.135999999999</v>
      </c>
      <c r="Q467" s="28">
        <f>Q468+Q473+Q478+Q490</f>
        <v>0</v>
      </c>
      <c r="R467" s="28">
        <f>R468+R473+R478+R490</f>
        <v>0</v>
      </c>
      <c r="S467" s="28">
        <f>S468+S473+S478+S490</f>
        <v>0</v>
      </c>
      <c r="T467" s="28">
        <f>T468+T473+T478+T490</f>
        <v>20978.5</v>
      </c>
      <c r="U467" s="28">
        <f>U468+U473+U478+U490</f>
        <v>0</v>
      </c>
      <c r="V467" s="28">
        <f>V468+V473+V478+V490</f>
        <v>20978.5</v>
      </c>
      <c r="W467" s="28">
        <f>W468+W473+W478+W490</f>
        <v>0</v>
      </c>
      <c r="X467" s="28">
        <f>X468+X473+X478+X490</f>
        <v>0</v>
      </c>
      <c r="Y467" s="28">
        <f t="shared" si="1742"/>
        <v>935070.43599999999</v>
      </c>
      <c r="Z467" s="28">
        <f t="shared" si="1743"/>
        <v>950826.09999999986</v>
      </c>
      <c r="AA467" s="28">
        <f t="shared" si="1744"/>
        <v>925848.19999999995</v>
      </c>
      <c r="AB467" s="28">
        <f>AB468+AB473+AB478+AB490</f>
        <v>0</v>
      </c>
      <c r="AC467" s="28">
        <f>AC468+AC473+AC478+AC490</f>
        <v>0</v>
      </c>
      <c r="AD467" s="28">
        <f>AD468+AD473+AD478+AD490</f>
        <v>0</v>
      </c>
      <c r="AE467" s="28">
        <f t="shared" si="1745"/>
        <v>935070.43599999999</v>
      </c>
      <c r="AF467" s="28">
        <f t="shared" si="1746"/>
        <v>950826.09999999986</v>
      </c>
      <c r="AG467" s="28">
        <f t="shared" si="1747"/>
        <v>925848.19999999995</v>
      </c>
      <c r="AH467" s="28">
        <f>AH468+AH473+AH478+AH490</f>
        <v>0</v>
      </c>
      <c r="AI467" s="28">
        <f>AI468+AI473+AI478+AI490</f>
        <v>-550</v>
      </c>
      <c r="AJ467" s="28">
        <f>AJ468+AJ473+AJ478+AJ490</f>
        <v>0</v>
      </c>
      <c r="AK467" s="28">
        <f>AK468+AK473+AK478+AK490</f>
        <v>0</v>
      </c>
      <c r="AL467" s="28">
        <f>AL468+AL473+AL478+AL490</f>
        <v>0</v>
      </c>
      <c r="AM467" s="28">
        <f>AM468+AM473+AM478+AM490</f>
        <v>0</v>
      </c>
      <c r="AN467" s="28">
        <f>AN468+AN473+AN478+AN490</f>
        <v>-1000</v>
      </c>
      <c r="AO467" s="28">
        <f>AO468+AO473+AO478+AO490</f>
        <v>0</v>
      </c>
      <c r="AP467" s="28">
        <f>AP468+AP473+AP478+AP490</f>
        <v>0</v>
      </c>
      <c r="AQ467" s="28">
        <f>AQ468+AQ473+AQ478+AQ490</f>
        <v>0</v>
      </c>
      <c r="AR467" s="28">
        <f>AR468+AR473+AR478+AR490</f>
        <v>0</v>
      </c>
      <c r="AS467" s="28">
        <f>AS468+AS473+AS478+AS490</f>
        <v>-1000</v>
      </c>
      <c r="AT467" s="28">
        <f>AT468+AT473+AT478+AT490</f>
        <v>0</v>
      </c>
      <c r="AU467" s="28">
        <f>AU468+AU473+AU478+AU490</f>
        <v>0</v>
      </c>
      <c r="AV467" s="28">
        <f>AV468+AV473+AV478+AV490</f>
        <v>0</v>
      </c>
      <c r="AW467" s="28">
        <f t="shared" si="1748"/>
        <v>934520.43599999999</v>
      </c>
      <c r="AX467" s="28">
        <f t="shared" si="1749"/>
        <v>949826.09999999986</v>
      </c>
      <c r="AY467" s="28">
        <f t="shared" si="1750"/>
        <v>924848.19999999995</v>
      </c>
      <c r="AZ467" s="28">
        <f>AZ468+AZ473+AZ478+AZ490</f>
        <v>0</v>
      </c>
      <c r="BA467" s="28">
        <f t="shared" si="1751"/>
        <v>934520.43599999999</v>
      </c>
      <c r="BB467" s="28">
        <f t="shared" si="1752"/>
        <v>949826.09999999986</v>
      </c>
      <c r="BC467" s="28">
        <f t="shared" si="1753"/>
        <v>924848.19999999995</v>
      </c>
      <c r="BD467" s="28">
        <f>BD468+BD473+BD478+BD490</f>
        <v>0</v>
      </c>
      <c r="BE467" s="28">
        <f>BE468+BE473+BE478+BE490</f>
        <v>610.98199999999997</v>
      </c>
      <c r="BF467" s="28">
        <f>BF468+BF473+BF478+BF490</f>
        <v>0</v>
      </c>
      <c r="BG467" s="28">
        <f>BG468+BG473+BG478+BG490</f>
        <v>0</v>
      </c>
      <c r="BH467" s="28">
        <f>BH468+BH473+BH478+BH490</f>
        <v>0</v>
      </c>
      <c r="BI467" s="28">
        <f>BI468+BI473+BI478+BI490</f>
        <v>0</v>
      </c>
      <c r="BJ467" s="28">
        <f>BJ468+BJ473+BJ478+BJ490</f>
        <v>0</v>
      </c>
      <c r="BK467" s="28">
        <f>BK468+BK473+BK478+BK490</f>
        <v>0</v>
      </c>
      <c r="BL467" s="28">
        <f>BL468+BL473+BL478+BL490</f>
        <v>0</v>
      </c>
      <c r="BM467" s="28">
        <f>BM468+BM473+BM478+BM490</f>
        <v>0</v>
      </c>
      <c r="BN467" s="28">
        <f>BN468+BN473+BN478+BN490</f>
        <v>0</v>
      </c>
      <c r="BO467" s="28">
        <f t="shared" si="1754"/>
        <v>935131.41799999995</v>
      </c>
      <c r="BP467" s="28">
        <f t="shared" si="1755"/>
        <v>949826.09999999986</v>
      </c>
      <c r="BQ467" s="28">
        <f t="shared" si="1756"/>
        <v>924848.19999999995</v>
      </c>
      <c r="BR467" s="28">
        <f>BR468+BR473+BR478+BR490</f>
        <v>0</v>
      </c>
      <c r="BS467" s="28">
        <f>BS468+BS473+BS478+BS490</f>
        <v>0</v>
      </c>
      <c r="BT467" s="28">
        <f>BT468+BT473+BT478+BT490</f>
        <v>0</v>
      </c>
      <c r="BU467" s="28">
        <f t="shared" si="1757"/>
        <v>935131.41799999995</v>
      </c>
      <c r="BV467" s="28">
        <f t="shared" si="1758"/>
        <v>949826.09999999986</v>
      </c>
      <c r="BW467" s="28">
        <f t="shared" si="1759"/>
        <v>924848.19999999995</v>
      </c>
      <c r="BX467" s="28">
        <f>BX468+BX473+BX478+BX490</f>
        <v>149.29999999999995</v>
      </c>
      <c r="BY467" s="28">
        <f>BY468+BY473+BY478+BY490</f>
        <v>-2.484</v>
      </c>
      <c r="BZ467" s="28">
        <f>BZ468+BZ473+BZ478+BZ490</f>
        <v>0</v>
      </c>
      <c r="CA467" s="28">
        <f>CA468+CA473+CA478+CA490</f>
        <v>0</v>
      </c>
      <c r="CB467" s="28">
        <f>CB468+CB473+CB478+CB490</f>
        <v>0</v>
      </c>
      <c r="CC467" s="28">
        <f>CC468+CC473+CC478+CC490</f>
        <v>0</v>
      </c>
      <c r="CD467" s="28">
        <f>CD468+CD473+CD478+CD490</f>
        <v>0</v>
      </c>
      <c r="CE467" s="28">
        <f>CE468+CE473+CE478+CE490</f>
        <v>0</v>
      </c>
      <c r="CF467" s="28">
        <f>CF468+CF473+CF478+CF490</f>
        <v>0</v>
      </c>
      <c r="CG467" s="28">
        <f t="shared" si="1760"/>
        <v>935278.23399999994</v>
      </c>
      <c r="CH467" s="28">
        <f t="shared" si="1761"/>
        <v>949826.09999999986</v>
      </c>
      <c r="CI467" s="28">
        <f t="shared" si="1762"/>
        <v>924848.19999999995</v>
      </c>
      <c r="CJ467" s="28">
        <f>CJ468+CJ473+CJ478+CJ490</f>
        <v>0</v>
      </c>
      <c r="CK467" s="29"/>
      <c r="CL467" s="29"/>
      <c r="CM467" s="25"/>
      <c r="CN467" s="25"/>
      <c r="CO467" s="25"/>
      <c r="CP467" s="25"/>
      <c r="CQ467" s="25"/>
      <c r="CR467" s="25"/>
      <c r="CS467" s="25"/>
    </row>
    <row r="468" s="1" customFormat="1" ht="47.25">
      <c r="A468" s="30" t="s">
        <v>306</v>
      </c>
      <c r="B468" s="30" t="s">
        <v>177</v>
      </c>
      <c r="C468" s="30" t="s">
        <v>273</v>
      </c>
      <c r="D468" s="30" t="s">
        <v>243</v>
      </c>
      <c r="E468" s="30"/>
      <c r="F468" s="31" t="s">
        <v>244</v>
      </c>
      <c r="G468" s="17">
        <f t="shared" ref="G463:G468" si="1937">G469</f>
        <v>200</v>
      </c>
      <c r="H468" s="17">
        <f t="shared" ref="H463:H468" si="1938">H469</f>
        <v>200</v>
      </c>
      <c r="I468" s="17">
        <f t="shared" ref="I468:I478" si="1939">I469</f>
        <v>200</v>
      </c>
      <c r="J468" s="17">
        <f t="shared" ref="J468:J478" si="1940">J469</f>
        <v>0</v>
      </c>
      <c r="K468" s="17">
        <f t="shared" ref="K468:K478" si="1941">K469</f>
        <v>0</v>
      </c>
      <c r="L468" s="17">
        <f t="shared" ref="L468:L478" si="1942">L469</f>
        <v>0</v>
      </c>
      <c r="M468" s="17">
        <f t="shared" si="1738"/>
        <v>200</v>
      </c>
      <c r="N468" s="17">
        <f t="shared" si="1739"/>
        <v>200</v>
      </c>
      <c r="O468" s="17">
        <f t="shared" si="1740"/>
        <v>200</v>
      </c>
      <c r="P468" s="17">
        <f t="shared" ref="P468:P478" si="1943">P469</f>
        <v>0</v>
      </c>
      <c r="Q468" s="17">
        <f t="shared" ref="Q468:Q478" si="1944">Q469</f>
        <v>0</v>
      </c>
      <c r="R468" s="17">
        <f t="shared" ref="R468:R478" si="1945">R469</f>
        <v>0</v>
      </c>
      <c r="S468" s="17">
        <f t="shared" ref="S468:S478" si="1946">S469</f>
        <v>0</v>
      </c>
      <c r="T468" s="17">
        <f t="shared" ref="T468:T478" si="1947">T469</f>
        <v>0</v>
      </c>
      <c r="U468" s="17">
        <f t="shared" ref="U468:U478" si="1948">U469</f>
        <v>0</v>
      </c>
      <c r="V468" s="17">
        <f t="shared" ref="V468:V478" si="1949">V469</f>
        <v>0</v>
      </c>
      <c r="W468" s="17">
        <f t="shared" ref="W468:W478" si="1950">W469</f>
        <v>0</v>
      </c>
      <c r="X468" s="17">
        <f t="shared" ref="X468:X478" si="1951">X469</f>
        <v>0</v>
      </c>
      <c r="Y468" s="17">
        <f t="shared" si="1742"/>
        <v>200</v>
      </c>
      <c r="Z468" s="17">
        <f t="shared" si="1743"/>
        <v>200</v>
      </c>
      <c r="AA468" s="17">
        <f t="shared" si="1744"/>
        <v>200</v>
      </c>
      <c r="AB468" s="17">
        <f t="shared" ref="AB468:AB478" si="1952">AB469</f>
        <v>0</v>
      </c>
      <c r="AC468" s="17">
        <f t="shared" ref="AC468:AC478" si="1953">AC469</f>
        <v>0</v>
      </c>
      <c r="AD468" s="17">
        <f t="shared" ref="AD468:AD478" si="1954">AD469</f>
        <v>0</v>
      </c>
      <c r="AE468" s="17">
        <f t="shared" si="1745"/>
        <v>200</v>
      </c>
      <c r="AF468" s="17">
        <f t="shared" si="1746"/>
        <v>200</v>
      </c>
      <c r="AG468" s="17">
        <f t="shared" si="1747"/>
        <v>200</v>
      </c>
      <c r="AH468" s="17">
        <f t="shared" ref="AH468:AH478" si="1955">AH469</f>
        <v>0</v>
      </c>
      <c r="AI468" s="17">
        <f t="shared" ref="AI468:AI478" si="1956">AI469</f>
        <v>0</v>
      </c>
      <c r="AJ468" s="17">
        <f t="shared" ref="AJ468:AJ478" si="1957">AJ469</f>
        <v>0</v>
      </c>
      <c r="AK468" s="17">
        <f t="shared" ref="AK468:AK478" si="1958">AK469</f>
        <v>0</v>
      </c>
      <c r="AL468" s="17">
        <f t="shared" ref="AL468:AL478" si="1959">AL469</f>
        <v>0</v>
      </c>
      <c r="AM468" s="17">
        <f t="shared" ref="AM468:AM478" si="1960">AM469</f>
        <v>0</v>
      </c>
      <c r="AN468" s="17">
        <f t="shared" ref="AN468:AN478" si="1961">AN469</f>
        <v>0</v>
      </c>
      <c r="AO468" s="17">
        <f t="shared" ref="AO468:AO478" si="1962">AO469</f>
        <v>0</v>
      </c>
      <c r="AP468" s="17">
        <f t="shared" ref="AP468:AP478" si="1963">AP469</f>
        <v>0</v>
      </c>
      <c r="AQ468" s="17">
        <f t="shared" ref="AQ468:AQ478" si="1964">AQ469</f>
        <v>0</v>
      </c>
      <c r="AR468" s="17">
        <f t="shared" ref="AR468:AR478" si="1965">AR469</f>
        <v>0</v>
      </c>
      <c r="AS468" s="17">
        <f t="shared" ref="AS468:AS478" si="1966">AS469</f>
        <v>0</v>
      </c>
      <c r="AT468" s="17">
        <f t="shared" ref="AT468:AT478" si="1967">AT469</f>
        <v>0</v>
      </c>
      <c r="AU468" s="17">
        <f t="shared" ref="AU468:AU478" si="1968">AU469</f>
        <v>0</v>
      </c>
      <c r="AV468" s="17">
        <f t="shared" ref="AV468:AV478" si="1969">AV469</f>
        <v>0</v>
      </c>
      <c r="AW468" s="17">
        <f t="shared" si="1748"/>
        <v>200</v>
      </c>
      <c r="AX468" s="17">
        <f t="shared" si="1749"/>
        <v>200</v>
      </c>
      <c r="AY468" s="17">
        <f t="shared" si="1750"/>
        <v>200</v>
      </c>
      <c r="AZ468" s="17">
        <f t="shared" ref="AZ468:AZ478" si="1970">AZ469</f>
        <v>0</v>
      </c>
      <c r="BA468" s="17">
        <f t="shared" si="1751"/>
        <v>200</v>
      </c>
      <c r="BB468" s="17">
        <f t="shared" si="1752"/>
        <v>200</v>
      </c>
      <c r="BC468" s="17">
        <f t="shared" si="1753"/>
        <v>200</v>
      </c>
      <c r="BD468" s="17">
        <f t="shared" ref="BD468:BD478" si="1971">BD469</f>
        <v>0</v>
      </c>
      <c r="BE468" s="17">
        <f t="shared" ref="BE468:BE478" si="1972">BE469</f>
        <v>0</v>
      </c>
      <c r="BF468" s="17">
        <f t="shared" ref="BF468:BF478" si="1973">BF469</f>
        <v>0</v>
      </c>
      <c r="BG468" s="17">
        <f t="shared" ref="BG468:BG478" si="1974">BG469</f>
        <v>0</v>
      </c>
      <c r="BH468" s="17">
        <f t="shared" ref="BH468:BH478" si="1975">BH469</f>
        <v>0</v>
      </c>
      <c r="BI468" s="17">
        <f t="shared" ref="BI468:BI478" si="1976">BI469</f>
        <v>0</v>
      </c>
      <c r="BJ468" s="17">
        <f t="shared" ref="BJ468:BJ478" si="1977">BJ469</f>
        <v>0</v>
      </c>
      <c r="BK468" s="17">
        <f t="shared" ref="BK468:BK478" si="1978">BK469</f>
        <v>0</v>
      </c>
      <c r="BL468" s="17">
        <f t="shared" ref="BL468:BL478" si="1979">BL469</f>
        <v>0</v>
      </c>
      <c r="BM468" s="17">
        <f t="shared" ref="BM468:BM478" si="1980">BM469</f>
        <v>0</v>
      </c>
      <c r="BN468" s="17">
        <f t="shared" ref="BN468:BN478" si="1981">BN469</f>
        <v>0</v>
      </c>
      <c r="BO468" s="17">
        <f t="shared" si="1754"/>
        <v>200</v>
      </c>
      <c r="BP468" s="17">
        <f t="shared" si="1755"/>
        <v>200</v>
      </c>
      <c r="BQ468" s="17">
        <f t="shared" si="1756"/>
        <v>200</v>
      </c>
      <c r="BR468" s="17">
        <f t="shared" ref="BR468:BR478" si="1982">BR469</f>
        <v>0</v>
      </c>
      <c r="BS468" s="17">
        <f t="shared" ref="BS468:BS478" si="1983">BS469</f>
        <v>0</v>
      </c>
      <c r="BT468" s="17">
        <f t="shared" ref="BT468:BT478" si="1984">BT469</f>
        <v>0</v>
      </c>
      <c r="BU468" s="17">
        <f t="shared" si="1757"/>
        <v>200</v>
      </c>
      <c r="BV468" s="17">
        <f t="shared" si="1758"/>
        <v>200</v>
      </c>
      <c r="BW468" s="17">
        <f t="shared" si="1759"/>
        <v>200</v>
      </c>
      <c r="BX468" s="17">
        <f t="shared" ref="BX468:BX478" si="1985">BX469</f>
        <v>0</v>
      </c>
      <c r="BY468" s="17">
        <f t="shared" ref="BY468:BY478" si="1986">BY469</f>
        <v>0</v>
      </c>
      <c r="BZ468" s="17">
        <f t="shared" ref="BZ468:BZ478" si="1987">BZ469</f>
        <v>0</v>
      </c>
      <c r="CA468" s="17">
        <f t="shared" ref="CA468:CA478" si="1988">CA469</f>
        <v>0</v>
      </c>
      <c r="CB468" s="17">
        <f t="shared" ref="CB468:CB478" si="1989">CB469</f>
        <v>0</v>
      </c>
      <c r="CC468" s="17">
        <f t="shared" ref="CC468:CC478" si="1990">CC469</f>
        <v>0</v>
      </c>
      <c r="CD468" s="17">
        <f t="shared" ref="CD468:CD478" si="1991">CD469</f>
        <v>0</v>
      </c>
      <c r="CE468" s="17">
        <f t="shared" ref="CE468:CE478" si="1992">CE469</f>
        <v>0</v>
      </c>
      <c r="CF468" s="17">
        <f t="shared" ref="CF468:CF478" si="1993">CF469</f>
        <v>0</v>
      </c>
      <c r="CG468" s="17">
        <f t="shared" si="1760"/>
        <v>200</v>
      </c>
      <c r="CH468" s="17">
        <f t="shared" si="1761"/>
        <v>200</v>
      </c>
      <c r="CI468" s="17">
        <f t="shared" si="1762"/>
        <v>200</v>
      </c>
      <c r="CJ468" s="17">
        <f t="shared" ref="CJ468:CJ478" si="1994">CJ469</f>
        <v>0</v>
      </c>
      <c r="CK468" s="32"/>
      <c r="CL468" s="32"/>
      <c r="CM468" s="1"/>
      <c r="CN468" s="1"/>
      <c r="CO468" s="1"/>
      <c r="CP468" s="1"/>
      <c r="CQ468" s="1"/>
      <c r="CR468" s="1"/>
      <c r="CS468" s="1"/>
    </row>
    <row r="469" s="1" customFormat="1" ht="31.5">
      <c r="A469" s="30" t="s">
        <v>306</v>
      </c>
      <c r="B469" s="30" t="s">
        <v>177</v>
      </c>
      <c r="C469" s="30" t="s">
        <v>273</v>
      </c>
      <c r="D469" s="30" t="s">
        <v>245</v>
      </c>
      <c r="E469" s="30"/>
      <c r="F469" s="31" t="s">
        <v>41</v>
      </c>
      <c r="G469" s="17">
        <f t="shared" ref="G469:G478" si="1995">G470</f>
        <v>200</v>
      </c>
      <c r="H469" s="17">
        <f t="shared" ref="H469:H478" si="1996">H470</f>
        <v>200</v>
      </c>
      <c r="I469" s="17">
        <f t="shared" si="1939"/>
        <v>200</v>
      </c>
      <c r="J469" s="17">
        <f t="shared" si="1940"/>
        <v>0</v>
      </c>
      <c r="K469" s="17">
        <f t="shared" si="1941"/>
        <v>0</v>
      </c>
      <c r="L469" s="17">
        <f t="shared" si="1942"/>
        <v>0</v>
      </c>
      <c r="M469" s="17">
        <f t="shared" si="1738"/>
        <v>200</v>
      </c>
      <c r="N469" s="17">
        <f t="shared" si="1739"/>
        <v>200</v>
      </c>
      <c r="O469" s="17">
        <f t="shared" si="1740"/>
        <v>200</v>
      </c>
      <c r="P469" s="17">
        <f t="shared" si="1943"/>
        <v>0</v>
      </c>
      <c r="Q469" s="17">
        <f t="shared" si="1944"/>
        <v>0</v>
      </c>
      <c r="R469" s="17">
        <f t="shared" si="1945"/>
        <v>0</v>
      </c>
      <c r="S469" s="17">
        <f t="shared" si="1946"/>
        <v>0</v>
      </c>
      <c r="T469" s="17">
        <f t="shared" si="1947"/>
        <v>0</v>
      </c>
      <c r="U469" s="17">
        <f t="shared" si="1948"/>
        <v>0</v>
      </c>
      <c r="V469" s="17">
        <f t="shared" si="1949"/>
        <v>0</v>
      </c>
      <c r="W469" s="17">
        <f t="shared" si="1950"/>
        <v>0</v>
      </c>
      <c r="X469" s="17">
        <f t="shared" si="1951"/>
        <v>0</v>
      </c>
      <c r="Y469" s="17">
        <f t="shared" si="1742"/>
        <v>200</v>
      </c>
      <c r="Z469" s="17">
        <f t="shared" si="1743"/>
        <v>200</v>
      </c>
      <c r="AA469" s="17">
        <f t="shared" si="1744"/>
        <v>200</v>
      </c>
      <c r="AB469" s="17">
        <f t="shared" si="1952"/>
        <v>0</v>
      </c>
      <c r="AC469" s="17">
        <f t="shared" si="1953"/>
        <v>0</v>
      </c>
      <c r="AD469" s="17">
        <f t="shared" si="1954"/>
        <v>0</v>
      </c>
      <c r="AE469" s="17">
        <f t="shared" si="1745"/>
        <v>200</v>
      </c>
      <c r="AF469" s="17">
        <f t="shared" si="1746"/>
        <v>200</v>
      </c>
      <c r="AG469" s="17">
        <f t="shared" si="1747"/>
        <v>200</v>
      </c>
      <c r="AH469" s="17">
        <f t="shared" si="1955"/>
        <v>0</v>
      </c>
      <c r="AI469" s="17">
        <f t="shared" si="1956"/>
        <v>0</v>
      </c>
      <c r="AJ469" s="17">
        <f t="shared" si="1957"/>
        <v>0</v>
      </c>
      <c r="AK469" s="17">
        <f t="shared" si="1958"/>
        <v>0</v>
      </c>
      <c r="AL469" s="17">
        <f t="shared" si="1959"/>
        <v>0</v>
      </c>
      <c r="AM469" s="17">
        <f t="shared" si="1960"/>
        <v>0</v>
      </c>
      <c r="AN469" s="17">
        <f t="shared" si="1961"/>
        <v>0</v>
      </c>
      <c r="AO469" s="17">
        <f t="shared" si="1962"/>
        <v>0</v>
      </c>
      <c r="AP469" s="17">
        <f t="shared" si="1963"/>
        <v>0</v>
      </c>
      <c r="AQ469" s="17">
        <f t="shared" si="1964"/>
        <v>0</v>
      </c>
      <c r="AR469" s="17">
        <f t="shared" si="1965"/>
        <v>0</v>
      </c>
      <c r="AS469" s="17">
        <f t="shared" si="1966"/>
        <v>0</v>
      </c>
      <c r="AT469" s="17">
        <f t="shared" si="1967"/>
        <v>0</v>
      </c>
      <c r="AU469" s="17">
        <f t="shared" si="1968"/>
        <v>0</v>
      </c>
      <c r="AV469" s="17">
        <f t="shared" si="1969"/>
        <v>0</v>
      </c>
      <c r="AW469" s="17">
        <f t="shared" si="1748"/>
        <v>200</v>
      </c>
      <c r="AX469" s="17">
        <f t="shared" si="1749"/>
        <v>200</v>
      </c>
      <c r="AY469" s="17">
        <f t="shared" si="1750"/>
        <v>200</v>
      </c>
      <c r="AZ469" s="17">
        <f t="shared" si="1970"/>
        <v>0</v>
      </c>
      <c r="BA469" s="17">
        <f t="shared" si="1751"/>
        <v>200</v>
      </c>
      <c r="BB469" s="17">
        <f t="shared" si="1752"/>
        <v>200</v>
      </c>
      <c r="BC469" s="17">
        <f t="shared" si="1753"/>
        <v>200</v>
      </c>
      <c r="BD469" s="17">
        <f t="shared" si="1971"/>
        <v>0</v>
      </c>
      <c r="BE469" s="17">
        <f t="shared" si="1972"/>
        <v>0</v>
      </c>
      <c r="BF469" s="17">
        <f t="shared" si="1973"/>
        <v>0</v>
      </c>
      <c r="BG469" s="17">
        <f t="shared" si="1974"/>
        <v>0</v>
      </c>
      <c r="BH469" s="17">
        <f t="shared" si="1975"/>
        <v>0</v>
      </c>
      <c r="BI469" s="17">
        <f t="shared" si="1976"/>
        <v>0</v>
      </c>
      <c r="BJ469" s="17">
        <f t="shared" si="1977"/>
        <v>0</v>
      </c>
      <c r="BK469" s="17">
        <f t="shared" si="1978"/>
        <v>0</v>
      </c>
      <c r="BL469" s="17">
        <f t="shared" si="1979"/>
        <v>0</v>
      </c>
      <c r="BM469" s="17">
        <f t="shared" si="1980"/>
        <v>0</v>
      </c>
      <c r="BN469" s="17">
        <f t="shared" si="1981"/>
        <v>0</v>
      </c>
      <c r="BO469" s="17">
        <f t="shared" si="1754"/>
        <v>200</v>
      </c>
      <c r="BP469" s="17">
        <f t="shared" si="1755"/>
        <v>200</v>
      </c>
      <c r="BQ469" s="17">
        <f t="shared" si="1756"/>
        <v>200</v>
      </c>
      <c r="BR469" s="17">
        <f t="shared" si="1982"/>
        <v>0</v>
      </c>
      <c r="BS469" s="17">
        <f t="shared" si="1983"/>
        <v>0</v>
      </c>
      <c r="BT469" s="17">
        <f t="shared" si="1984"/>
        <v>0</v>
      </c>
      <c r="BU469" s="17">
        <f t="shared" si="1757"/>
        <v>200</v>
      </c>
      <c r="BV469" s="17">
        <f t="shared" si="1758"/>
        <v>200</v>
      </c>
      <c r="BW469" s="17">
        <f t="shared" si="1759"/>
        <v>200</v>
      </c>
      <c r="BX469" s="17">
        <f t="shared" si="1985"/>
        <v>0</v>
      </c>
      <c r="BY469" s="17">
        <f t="shared" si="1986"/>
        <v>0</v>
      </c>
      <c r="BZ469" s="17">
        <f t="shared" si="1987"/>
        <v>0</v>
      </c>
      <c r="CA469" s="17">
        <f t="shared" si="1988"/>
        <v>0</v>
      </c>
      <c r="CB469" s="17">
        <f t="shared" si="1989"/>
        <v>0</v>
      </c>
      <c r="CC469" s="17">
        <f t="shared" si="1990"/>
        <v>0</v>
      </c>
      <c r="CD469" s="17">
        <f t="shared" si="1991"/>
        <v>0</v>
      </c>
      <c r="CE469" s="17">
        <f t="shared" si="1992"/>
        <v>0</v>
      </c>
      <c r="CF469" s="17">
        <f t="shared" si="1993"/>
        <v>0</v>
      </c>
      <c r="CG469" s="17">
        <f t="shared" si="1760"/>
        <v>200</v>
      </c>
      <c r="CH469" s="17">
        <f t="shared" si="1761"/>
        <v>200</v>
      </c>
      <c r="CI469" s="17">
        <f t="shared" si="1762"/>
        <v>200</v>
      </c>
      <c r="CJ469" s="17">
        <f t="shared" si="1994"/>
        <v>0</v>
      </c>
      <c r="CK469" s="32"/>
      <c r="CL469" s="32"/>
      <c r="CM469" s="1"/>
      <c r="CN469" s="1"/>
      <c r="CO469" s="1"/>
      <c r="CP469" s="1"/>
      <c r="CQ469" s="1"/>
      <c r="CR469" s="1"/>
      <c r="CS469" s="1"/>
    </row>
    <row r="470" s="1" customFormat="1" ht="141.75">
      <c r="A470" s="30" t="s">
        <v>306</v>
      </c>
      <c r="B470" s="30" t="s">
        <v>177</v>
      </c>
      <c r="C470" s="30" t="s">
        <v>273</v>
      </c>
      <c r="D470" s="30" t="s">
        <v>246</v>
      </c>
      <c r="E470" s="30"/>
      <c r="F470" s="31" t="s">
        <v>247</v>
      </c>
      <c r="G470" s="17">
        <f t="shared" si="1995"/>
        <v>200</v>
      </c>
      <c r="H470" s="17">
        <f t="shared" si="1996"/>
        <v>200</v>
      </c>
      <c r="I470" s="17">
        <f t="shared" si="1939"/>
        <v>200</v>
      </c>
      <c r="J470" s="17">
        <f t="shared" si="1940"/>
        <v>0</v>
      </c>
      <c r="K470" s="17">
        <f t="shared" si="1941"/>
        <v>0</v>
      </c>
      <c r="L470" s="17">
        <f t="shared" si="1942"/>
        <v>0</v>
      </c>
      <c r="M470" s="17">
        <f t="shared" si="1738"/>
        <v>200</v>
      </c>
      <c r="N470" s="17">
        <f t="shared" si="1739"/>
        <v>200</v>
      </c>
      <c r="O470" s="17">
        <f t="shared" si="1740"/>
        <v>200</v>
      </c>
      <c r="P470" s="17">
        <f t="shared" si="1943"/>
        <v>0</v>
      </c>
      <c r="Q470" s="17">
        <f t="shared" si="1944"/>
        <v>0</v>
      </c>
      <c r="R470" s="17">
        <f t="shared" si="1945"/>
        <v>0</v>
      </c>
      <c r="S470" s="17">
        <f t="shared" si="1946"/>
        <v>0</v>
      </c>
      <c r="T470" s="17">
        <f t="shared" si="1947"/>
        <v>0</v>
      </c>
      <c r="U470" s="17">
        <f t="shared" si="1948"/>
        <v>0</v>
      </c>
      <c r="V470" s="17">
        <f t="shared" si="1949"/>
        <v>0</v>
      </c>
      <c r="W470" s="17">
        <f t="shared" si="1950"/>
        <v>0</v>
      </c>
      <c r="X470" s="17">
        <f t="shared" si="1951"/>
        <v>0</v>
      </c>
      <c r="Y470" s="17">
        <f t="shared" si="1742"/>
        <v>200</v>
      </c>
      <c r="Z470" s="17">
        <f t="shared" si="1743"/>
        <v>200</v>
      </c>
      <c r="AA470" s="17">
        <f t="shared" si="1744"/>
        <v>200</v>
      </c>
      <c r="AB470" s="17">
        <f t="shared" si="1952"/>
        <v>0</v>
      </c>
      <c r="AC470" s="17">
        <f t="shared" si="1953"/>
        <v>0</v>
      </c>
      <c r="AD470" s="17">
        <f t="shared" si="1954"/>
        <v>0</v>
      </c>
      <c r="AE470" s="17">
        <f t="shared" si="1745"/>
        <v>200</v>
      </c>
      <c r="AF470" s="17">
        <f t="shared" si="1746"/>
        <v>200</v>
      </c>
      <c r="AG470" s="17">
        <f t="shared" si="1747"/>
        <v>200</v>
      </c>
      <c r="AH470" s="17">
        <f t="shared" si="1955"/>
        <v>0</v>
      </c>
      <c r="AI470" s="17">
        <f t="shared" si="1956"/>
        <v>0</v>
      </c>
      <c r="AJ470" s="17">
        <f t="shared" si="1957"/>
        <v>0</v>
      </c>
      <c r="AK470" s="17">
        <f t="shared" si="1958"/>
        <v>0</v>
      </c>
      <c r="AL470" s="17">
        <f t="shared" si="1959"/>
        <v>0</v>
      </c>
      <c r="AM470" s="17">
        <f t="shared" si="1960"/>
        <v>0</v>
      </c>
      <c r="AN470" s="17">
        <f t="shared" si="1961"/>
        <v>0</v>
      </c>
      <c r="AO470" s="17">
        <f t="shared" si="1962"/>
        <v>0</v>
      </c>
      <c r="AP470" s="17">
        <f t="shared" si="1963"/>
        <v>0</v>
      </c>
      <c r="AQ470" s="17">
        <f t="shared" si="1964"/>
        <v>0</v>
      </c>
      <c r="AR470" s="17">
        <f t="shared" si="1965"/>
        <v>0</v>
      </c>
      <c r="AS470" s="17">
        <f t="shared" si="1966"/>
        <v>0</v>
      </c>
      <c r="AT470" s="17">
        <f t="shared" si="1967"/>
        <v>0</v>
      </c>
      <c r="AU470" s="17">
        <f t="shared" si="1968"/>
        <v>0</v>
      </c>
      <c r="AV470" s="17">
        <f t="shared" si="1969"/>
        <v>0</v>
      </c>
      <c r="AW470" s="17">
        <f t="shared" si="1748"/>
        <v>200</v>
      </c>
      <c r="AX470" s="17">
        <f t="shared" si="1749"/>
        <v>200</v>
      </c>
      <c r="AY470" s="17">
        <f t="shared" si="1750"/>
        <v>200</v>
      </c>
      <c r="AZ470" s="17">
        <f t="shared" si="1970"/>
        <v>0</v>
      </c>
      <c r="BA470" s="17">
        <f t="shared" si="1751"/>
        <v>200</v>
      </c>
      <c r="BB470" s="17">
        <f t="shared" si="1752"/>
        <v>200</v>
      </c>
      <c r="BC470" s="17">
        <f t="shared" si="1753"/>
        <v>200</v>
      </c>
      <c r="BD470" s="17">
        <f t="shared" si="1971"/>
        <v>0</v>
      </c>
      <c r="BE470" s="17">
        <f t="shared" si="1972"/>
        <v>0</v>
      </c>
      <c r="BF470" s="17">
        <f t="shared" si="1973"/>
        <v>0</v>
      </c>
      <c r="BG470" s="17">
        <f t="shared" si="1974"/>
        <v>0</v>
      </c>
      <c r="BH470" s="17">
        <f t="shared" si="1975"/>
        <v>0</v>
      </c>
      <c r="BI470" s="17">
        <f t="shared" si="1976"/>
        <v>0</v>
      </c>
      <c r="BJ470" s="17">
        <f t="shared" si="1977"/>
        <v>0</v>
      </c>
      <c r="BK470" s="17">
        <f t="shared" si="1978"/>
        <v>0</v>
      </c>
      <c r="BL470" s="17">
        <f t="shared" si="1979"/>
        <v>0</v>
      </c>
      <c r="BM470" s="17">
        <f t="shared" si="1980"/>
        <v>0</v>
      </c>
      <c r="BN470" s="17">
        <f t="shared" si="1981"/>
        <v>0</v>
      </c>
      <c r="BO470" s="17">
        <f t="shared" si="1754"/>
        <v>200</v>
      </c>
      <c r="BP470" s="17">
        <f t="shared" si="1755"/>
        <v>200</v>
      </c>
      <c r="BQ470" s="17">
        <f t="shared" si="1756"/>
        <v>200</v>
      </c>
      <c r="BR470" s="17">
        <f t="shared" si="1982"/>
        <v>0</v>
      </c>
      <c r="BS470" s="17">
        <f t="shared" si="1983"/>
        <v>0</v>
      </c>
      <c r="BT470" s="17">
        <f t="shared" si="1984"/>
        <v>0</v>
      </c>
      <c r="BU470" s="17">
        <f t="shared" si="1757"/>
        <v>200</v>
      </c>
      <c r="BV470" s="17">
        <f t="shared" si="1758"/>
        <v>200</v>
      </c>
      <c r="BW470" s="17">
        <f t="shared" si="1759"/>
        <v>200</v>
      </c>
      <c r="BX470" s="17">
        <f t="shared" si="1985"/>
        <v>0</v>
      </c>
      <c r="BY470" s="17">
        <f t="shared" si="1986"/>
        <v>0</v>
      </c>
      <c r="BZ470" s="17">
        <f t="shared" si="1987"/>
        <v>0</v>
      </c>
      <c r="CA470" s="17">
        <f t="shared" si="1988"/>
        <v>0</v>
      </c>
      <c r="CB470" s="17">
        <f t="shared" si="1989"/>
        <v>0</v>
      </c>
      <c r="CC470" s="17">
        <f t="shared" si="1990"/>
        <v>0</v>
      </c>
      <c r="CD470" s="17">
        <f t="shared" si="1991"/>
        <v>0</v>
      </c>
      <c r="CE470" s="17">
        <f t="shared" si="1992"/>
        <v>0</v>
      </c>
      <c r="CF470" s="17">
        <f t="shared" si="1993"/>
        <v>0</v>
      </c>
      <c r="CG470" s="17">
        <f t="shared" si="1760"/>
        <v>200</v>
      </c>
      <c r="CH470" s="17">
        <f t="shared" si="1761"/>
        <v>200</v>
      </c>
      <c r="CI470" s="17">
        <f t="shared" si="1762"/>
        <v>200</v>
      </c>
      <c r="CJ470" s="17">
        <f t="shared" si="1994"/>
        <v>0</v>
      </c>
      <c r="CK470" s="32"/>
      <c r="CL470" s="32"/>
      <c r="CM470" s="1"/>
      <c r="CN470" s="1"/>
      <c r="CO470" s="1"/>
      <c r="CP470" s="1"/>
      <c r="CQ470" s="1"/>
      <c r="CR470" s="1"/>
      <c r="CS470" s="1"/>
    </row>
    <row r="471" s="1" customFormat="1" ht="78.75">
      <c r="A471" s="30" t="s">
        <v>306</v>
      </c>
      <c r="B471" s="30" t="s">
        <v>177</v>
      </c>
      <c r="C471" s="30" t="s">
        <v>273</v>
      </c>
      <c r="D471" s="30" t="s">
        <v>248</v>
      </c>
      <c r="E471" s="30"/>
      <c r="F471" s="31" t="s">
        <v>249</v>
      </c>
      <c r="G471" s="17">
        <f t="shared" si="1995"/>
        <v>200</v>
      </c>
      <c r="H471" s="17">
        <f t="shared" si="1996"/>
        <v>200</v>
      </c>
      <c r="I471" s="17">
        <f t="shared" si="1939"/>
        <v>200</v>
      </c>
      <c r="J471" s="17">
        <f t="shared" si="1940"/>
        <v>0</v>
      </c>
      <c r="K471" s="17">
        <f t="shared" si="1941"/>
        <v>0</v>
      </c>
      <c r="L471" s="17">
        <f t="shared" si="1942"/>
        <v>0</v>
      </c>
      <c r="M471" s="17">
        <f t="shared" si="1738"/>
        <v>200</v>
      </c>
      <c r="N471" s="17">
        <f t="shared" si="1739"/>
        <v>200</v>
      </c>
      <c r="O471" s="17">
        <f t="shared" si="1740"/>
        <v>200</v>
      </c>
      <c r="P471" s="17">
        <f t="shared" si="1943"/>
        <v>0</v>
      </c>
      <c r="Q471" s="17">
        <f t="shared" si="1944"/>
        <v>0</v>
      </c>
      <c r="R471" s="17">
        <f t="shared" si="1945"/>
        <v>0</v>
      </c>
      <c r="S471" s="17">
        <f t="shared" si="1946"/>
        <v>0</v>
      </c>
      <c r="T471" s="17">
        <f t="shared" si="1947"/>
        <v>0</v>
      </c>
      <c r="U471" s="17">
        <f t="shared" si="1948"/>
        <v>0</v>
      </c>
      <c r="V471" s="17">
        <f t="shared" si="1949"/>
        <v>0</v>
      </c>
      <c r="W471" s="17">
        <f t="shared" si="1950"/>
        <v>0</v>
      </c>
      <c r="X471" s="17">
        <f t="shared" si="1951"/>
        <v>0</v>
      </c>
      <c r="Y471" s="17">
        <f t="shared" si="1742"/>
        <v>200</v>
      </c>
      <c r="Z471" s="17">
        <f t="shared" si="1743"/>
        <v>200</v>
      </c>
      <c r="AA471" s="17">
        <f t="shared" si="1744"/>
        <v>200</v>
      </c>
      <c r="AB471" s="17">
        <f t="shared" si="1952"/>
        <v>0</v>
      </c>
      <c r="AC471" s="17">
        <f t="shared" si="1953"/>
        <v>0</v>
      </c>
      <c r="AD471" s="17">
        <f t="shared" si="1954"/>
        <v>0</v>
      </c>
      <c r="AE471" s="17">
        <f t="shared" si="1745"/>
        <v>200</v>
      </c>
      <c r="AF471" s="17">
        <f t="shared" si="1746"/>
        <v>200</v>
      </c>
      <c r="AG471" s="17">
        <f t="shared" si="1747"/>
        <v>200</v>
      </c>
      <c r="AH471" s="17">
        <f t="shared" si="1955"/>
        <v>0</v>
      </c>
      <c r="AI471" s="17">
        <f t="shared" si="1956"/>
        <v>0</v>
      </c>
      <c r="AJ471" s="17">
        <f t="shared" si="1957"/>
        <v>0</v>
      </c>
      <c r="AK471" s="17">
        <f t="shared" si="1958"/>
        <v>0</v>
      </c>
      <c r="AL471" s="17">
        <f t="shared" si="1959"/>
        <v>0</v>
      </c>
      <c r="AM471" s="17">
        <f t="shared" si="1960"/>
        <v>0</v>
      </c>
      <c r="AN471" s="17">
        <f t="shared" si="1961"/>
        <v>0</v>
      </c>
      <c r="AO471" s="17">
        <f t="shared" si="1962"/>
        <v>0</v>
      </c>
      <c r="AP471" s="17">
        <f t="shared" si="1963"/>
        <v>0</v>
      </c>
      <c r="AQ471" s="17">
        <f t="shared" si="1964"/>
        <v>0</v>
      </c>
      <c r="AR471" s="17">
        <f t="shared" si="1965"/>
        <v>0</v>
      </c>
      <c r="AS471" s="17">
        <f t="shared" si="1966"/>
        <v>0</v>
      </c>
      <c r="AT471" s="17">
        <f t="shared" si="1967"/>
        <v>0</v>
      </c>
      <c r="AU471" s="17">
        <f t="shared" si="1968"/>
        <v>0</v>
      </c>
      <c r="AV471" s="17">
        <f t="shared" si="1969"/>
        <v>0</v>
      </c>
      <c r="AW471" s="17">
        <f t="shared" si="1748"/>
        <v>200</v>
      </c>
      <c r="AX471" s="17">
        <f t="shared" si="1749"/>
        <v>200</v>
      </c>
      <c r="AY471" s="17">
        <f t="shared" si="1750"/>
        <v>200</v>
      </c>
      <c r="AZ471" s="17">
        <f t="shared" si="1970"/>
        <v>0</v>
      </c>
      <c r="BA471" s="17">
        <f t="shared" si="1751"/>
        <v>200</v>
      </c>
      <c r="BB471" s="17">
        <f t="shared" si="1752"/>
        <v>200</v>
      </c>
      <c r="BC471" s="17">
        <f t="shared" si="1753"/>
        <v>200</v>
      </c>
      <c r="BD471" s="17">
        <f t="shared" si="1971"/>
        <v>0</v>
      </c>
      <c r="BE471" s="17">
        <f t="shared" si="1972"/>
        <v>0</v>
      </c>
      <c r="BF471" s="17">
        <f t="shared" si="1973"/>
        <v>0</v>
      </c>
      <c r="BG471" s="17">
        <f t="shared" si="1974"/>
        <v>0</v>
      </c>
      <c r="BH471" s="17">
        <f t="shared" si="1975"/>
        <v>0</v>
      </c>
      <c r="BI471" s="17">
        <f t="shared" si="1976"/>
        <v>0</v>
      </c>
      <c r="BJ471" s="17">
        <f t="shared" si="1977"/>
        <v>0</v>
      </c>
      <c r="BK471" s="17">
        <f t="shared" si="1978"/>
        <v>0</v>
      </c>
      <c r="BL471" s="17">
        <f t="shared" si="1979"/>
        <v>0</v>
      </c>
      <c r="BM471" s="17">
        <f t="shared" si="1980"/>
        <v>0</v>
      </c>
      <c r="BN471" s="17">
        <f t="shared" si="1981"/>
        <v>0</v>
      </c>
      <c r="BO471" s="17">
        <f t="shared" si="1754"/>
        <v>200</v>
      </c>
      <c r="BP471" s="17">
        <f t="shared" si="1755"/>
        <v>200</v>
      </c>
      <c r="BQ471" s="17">
        <f t="shared" si="1756"/>
        <v>200</v>
      </c>
      <c r="BR471" s="17">
        <f t="shared" si="1982"/>
        <v>0</v>
      </c>
      <c r="BS471" s="17">
        <f t="shared" si="1983"/>
        <v>0</v>
      </c>
      <c r="BT471" s="17">
        <f t="shared" si="1984"/>
        <v>0</v>
      </c>
      <c r="BU471" s="17">
        <f t="shared" si="1757"/>
        <v>200</v>
      </c>
      <c r="BV471" s="17">
        <f t="shared" si="1758"/>
        <v>200</v>
      </c>
      <c r="BW471" s="17">
        <f t="shared" si="1759"/>
        <v>200</v>
      </c>
      <c r="BX471" s="17">
        <f t="shared" si="1985"/>
        <v>0</v>
      </c>
      <c r="BY471" s="17">
        <f t="shared" si="1986"/>
        <v>0</v>
      </c>
      <c r="BZ471" s="17">
        <f t="shared" si="1987"/>
        <v>0</v>
      </c>
      <c r="CA471" s="17">
        <f t="shared" si="1988"/>
        <v>0</v>
      </c>
      <c r="CB471" s="17">
        <f t="shared" si="1989"/>
        <v>0</v>
      </c>
      <c r="CC471" s="17">
        <f t="shared" si="1990"/>
        <v>0</v>
      </c>
      <c r="CD471" s="17">
        <f t="shared" si="1991"/>
        <v>0</v>
      </c>
      <c r="CE471" s="17">
        <f t="shared" si="1992"/>
        <v>0</v>
      </c>
      <c r="CF471" s="17">
        <f t="shared" si="1993"/>
        <v>0</v>
      </c>
      <c r="CG471" s="17">
        <f t="shared" si="1760"/>
        <v>200</v>
      </c>
      <c r="CH471" s="17">
        <f t="shared" si="1761"/>
        <v>200</v>
      </c>
      <c r="CI471" s="17">
        <f t="shared" si="1762"/>
        <v>200</v>
      </c>
      <c r="CJ471" s="17">
        <f t="shared" si="1994"/>
        <v>0</v>
      </c>
      <c r="CK471" s="32"/>
      <c r="CL471" s="32"/>
      <c r="CM471" s="1"/>
      <c r="CN471" s="1"/>
      <c r="CO471" s="1"/>
      <c r="CP471" s="1"/>
      <c r="CQ471" s="1"/>
      <c r="CR471" s="1"/>
      <c r="CS471" s="1"/>
    </row>
    <row r="472" s="1" customFormat="1">
      <c r="A472" s="30" t="s">
        <v>306</v>
      </c>
      <c r="B472" s="30" t="s">
        <v>177</v>
      </c>
      <c r="C472" s="30" t="s">
        <v>273</v>
      </c>
      <c r="D472" s="30" t="s">
        <v>248</v>
      </c>
      <c r="E472" s="15" t="s">
        <v>140</v>
      </c>
      <c r="F472" s="31" t="s">
        <v>141</v>
      </c>
      <c r="G472" s="17">
        <v>200</v>
      </c>
      <c r="H472" s="17">
        <v>200</v>
      </c>
      <c r="I472" s="17">
        <v>200</v>
      </c>
      <c r="J472" s="17"/>
      <c r="K472" s="17"/>
      <c r="L472" s="17"/>
      <c r="M472" s="17">
        <f t="shared" ref="M472:M535" si="1997">G472+J472</f>
        <v>200</v>
      </c>
      <c r="N472" s="17">
        <f t="shared" ref="N472:N535" si="1998">H472+K472</f>
        <v>200</v>
      </c>
      <c r="O472" s="17">
        <f t="shared" ref="O472:O535" si="1999">I472+L472</f>
        <v>200</v>
      </c>
      <c r="P472" s="17"/>
      <c r="Q472" s="17"/>
      <c r="R472" s="17"/>
      <c r="S472" s="17"/>
      <c r="T472" s="17"/>
      <c r="U472" s="17"/>
      <c r="V472" s="17"/>
      <c r="W472" s="17"/>
      <c r="X472" s="17"/>
      <c r="Y472" s="17">
        <f t="shared" si="1742"/>
        <v>200</v>
      </c>
      <c r="Z472" s="17">
        <f t="shared" si="1743"/>
        <v>200</v>
      </c>
      <c r="AA472" s="17">
        <f t="shared" si="1744"/>
        <v>200</v>
      </c>
      <c r="AB472" s="17"/>
      <c r="AC472" s="17"/>
      <c r="AD472" s="17"/>
      <c r="AE472" s="17">
        <f t="shared" si="1745"/>
        <v>200</v>
      </c>
      <c r="AF472" s="17">
        <f t="shared" si="1746"/>
        <v>200</v>
      </c>
      <c r="AG472" s="17">
        <f t="shared" si="1747"/>
        <v>200</v>
      </c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>
        <f t="shared" si="1748"/>
        <v>200</v>
      </c>
      <c r="AX472" s="17">
        <f t="shared" si="1749"/>
        <v>200</v>
      </c>
      <c r="AY472" s="17">
        <f t="shared" si="1750"/>
        <v>200</v>
      </c>
      <c r="AZ472" s="17"/>
      <c r="BA472" s="17">
        <f t="shared" si="1751"/>
        <v>200</v>
      </c>
      <c r="BB472" s="17">
        <f t="shared" si="1752"/>
        <v>200</v>
      </c>
      <c r="BC472" s="17">
        <f t="shared" si="1753"/>
        <v>200</v>
      </c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>
        <f t="shared" si="1754"/>
        <v>200</v>
      </c>
      <c r="BP472" s="17">
        <f t="shared" si="1755"/>
        <v>200</v>
      </c>
      <c r="BQ472" s="17">
        <f t="shared" si="1756"/>
        <v>200</v>
      </c>
      <c r="BR472" s="17"/>
      <c r="BS472" s="17"/>
      <c r="BT472" s="17"/>
      <c r="BU472" s="17">
        <f t="shared" si="1757"/>
        <v>200</v>
      </c>
      <c r="BV472" s="17">
        <f t="shared" si="1758"/>
        <v>200</v>
      </c>
      <c r="BW472" s="17">
        <f t="shared" si="1759"/>
        <v>200</v>
      </c>
      <c r="BX472" s="17"/>
      <c r="BY472" s="17"/>
      <c r="BZ472" s="17"/>
      <c r="CA472" s="17"/>
      <c r="CB472" s="17"/>
      <c r="CC472" s="17"/>
      <c r="CD472" s="17"/>
      <c r="CE472" s="17"/>
      <c r="CF472" s="17"/>
      <c r="CG472" s="17">
        <f t="shared" si="1760"/>
        <v>200</v>
      </c>
      <c r="CH472" s="17">
        <f t="shared" si="1761"/>
        <v>200</v>
      </c>
      <c r="CI472" s="17">
        <f t="shared" si="1762"/>
        <v>200</v>
      </c>
      <c r="CJ472" s="17"/>
      <c r="CK472" s="32"/>
      <c r="CL472" s="32"/>
      <c r="CM472" s="1"/>
      <c r="CN472" s="1"/>
      <c r="CO472" s="1"/>
      <c r="CP472" s="1"/>
      <c r="CQ472" s="1"/>
      <c r="CR472" s="1"/>
      <c r="CS472" s="1"/>
    </row>
    <row r="473" s="1" customFormat="1">
      <c r="A473" s="30" t="s">
        <v>306</v>
      </c>
      <c r="B473" s="30" t="s">
        <v>177</v>
      </c>
      <c r="C473" s="30" t="s">
        <v>273</v>
      </c>
      <c r="D473" s="30" t="s">
        <v>252</v>
      </c>
      <c r="E473" s="16"/>
      <c r="F473" s="31" t="s">
        <v>253</v>
      </c>
      <c r="G473" s="17">
        <f t="shared" si="1995"/>
        <v>4571.5</v>
      </c>
      <c r="H473" s="17">
        <f t="shared" si="1996"/>
        <v>4571.5</v>
      </c>
      <c r="I473" s="17">
        <f t="shared" si="1939"/>
        <v>4571.5</v>
      </c>
      <c r="J473" s="17">
        <f t="shared" si="1940"/>
        <v>0</v>
      </c>
      <c r="K473" s="17">
        <f t="shared" si="1941"/>
        <v>0</v>
      </c>
      <c r="L473" s="17">
        <f t="shared" si="1942"/>
        <v>0</v>
      </c>
      <c r="M473" s="17">
        <f t="shared" si="1997"/>
        <v>4571.5</v>
      </c>
      <c r="N473" s="17">
        <f t="shared" si="1998"/>
        <v>4571.5</v>
      </c>
      <c r="O473" s="17">
        <f t="shared" si="1999"/>
        <v>4571.5</v>
      </c>
      <c r="P473" s="17">
        <f t="shared" si="1943"/>
        <v>0</v>
      </c>
      <c r="Q473" s="17">
        <f t="shared" si="1944"/>
        <v>0</v>
      </c>
      <c r="R473" s="17">
        <f t="shared" si="1945"/>
        <v>0</v>
      </c>
      <c r="S473" s="17">
        <f t="shared" si="1946"/>
        <v>0</v>
      </c>
      <c r="T473" s="17">
        <f t="shared" si="1947"/>
        <v>0</v>
      </c>
      <c r="U473" s="17">
        <f t="shared" si="1948"/>
        <v>0</v>
      </c>
      <c r="V473" s="17">
        <f t="shared" si="1949"/>
        <v>0</v>
      </c>
      <c r="W473" s="17">
        <f t="shared" si="1950"/>
        <v>0</v>
      </c>
      <c r="X473" s="17">
        <f t="shared" si="1951"/>
        <v>0</v>
      </c>
      <c r="Y473" s="17">
        <f t="shared" si="1742"/>
        <v>4571.5</v>
      </c>
      <c r="Z473" s="17">
        <f t="shared" si="1743"/>
        <v>4571.5</v>
      </c>
      <c r="AA473" s="17">
        <f t="shared" si="1744"/>
        <v>4571.5</v>
      </c>
      <c r="AB473" s="17">
        <f t="shared" si="1952"/>
        <v>0</v>
      </c>
      <c r="AC473" s="17">
        <f t="shared" si="1953"/>
        <v>0</v>
      </c>
      <c r="AD473" s="17">
        <f t="shared" si="1954"/>
        <v>0</v>
      </c>
      <c r="AE473" s="17">
        <f t="shared" si="1745"/>
        <v>4571.5</v>
      </c>
      <c r="AF473" s="17">
        <f t="shared" si="1746"/>
        <v>4571.5</v>
      </c>
      <c r="AG473" s="17">
        <f t="shared" si="1747"/>
        <v>4571.5</v>
      </c>
      <c r="AH473" s="17">
        <f t="shared" si="1955"/>
        <v>0</v>
      </c>
      <c r="AI473" s="17">
        <f t="shared" si="1956"/>
        <v>0</v>
      </c>
      <c r="AJ473" s="17">
        <f t="shared" si="1957"/>
        <v>0</v>
      </c>
      <c r="AK473" s="17">
        <f t="shared" si="1958"/>
        <v>0</v>
      </c>
      <c r="AL473" s="17">
        <f t="shared" si="1959"/>
        <v>0</v>
      </c>
      <c r="AM473" s="17">
        <f t="shared" si="1960"/>
        <v>0</v>
      </c>
      <c r="AN473" s="17">
        <f t="shared" si="1961"/>
        <v>0</v>
      </c>
      <c r="AO473" s="17">
        <f t="shared" si="1962"/>
        <v>0</v>
      </c>
      <c r="AP473" s="17">
        <f t="shared" si="1963"/>
        <v>0</v>
      </c>
      <c r="AQ473" s="17">
        <f t="shared" si="1964"/>
        <v>0</v>
      </c>
      <c r="AR473" s="17">
        <f t="shared" si="1965"/>
        <v>0</v>
      </c>
      <c r="AS473" s="17">
        <f t="shared" si="1966"/>
        <v>0</v>
      </c>
      <c r="AT473" s="17">
        <f t="shared" si="1967"/>
        <v>0</v>
      </c>
      <c r="AU473" s="17">
        <f t="shared" si="1968"/>
        <v>0</v>
      </c>
      <c r="AV473" s="17">
        <f t="shared" si="1969"/>
        <v>0</v>
      </c>
      <c r="AW473" s="17">
        <f t="shared" si="1748"/>
        <v>4571.5</v>
      </c>
      <c r="AX473" s="17">
        <f t="shared" si="1749"/>
        <v>4571.5</v>
      </c>
      <c r="AY473" s="17">
        <f t="shared" si="1750"/>
        <v>4571.5</v>
      </c>
      <c r="AZ473" s="17">
        <f t="shared" si="1970"/>
        <v>0</v>
      </c>
      <c r="BA473" s="17">
        <f t="shared" si="1751"/>
        <v>4571.5</v>
      </c>
      <c r="BB473" s="17">
        <f t="shared" si="1752"/>
        <v>4571.5</v>
      </c>
      <c r="BC473" s="17">
        <f t="shared" si="1753"/>
        <v>4571.5</v>
      </c>
      <c r="BD473" s="17">
        <f t="shared" si="1971"/>
        <v>0</v>
      </c>
      <c r="BE473" s="17">
        <f t="shared" si="1972"/>
        <v>0</v>
      </c>
      <c r="BF473" s="17">
        <f t="shared" si="1973"/>
        <v>0</v>
      </c>
      <c r="BG473" s="17">
        <f t="shared" si="1974"/>
        <v>0</v>
      </c>
      <c r="BH473" s="17">
        <f t="shared" si="1975"/>
        <v>0</v>
      </c>
      <c r="BI473" s="17">
        <f t="shared" si="1976"/>
        <v>0</v>
      </c>
      <c r="BJ473" s="17">
        <f t="shared" si="1977"/>
        <v>0</v>
      </c>
      <c r="BK473" s="17">
        <f t="shared" si="1978"/>
        <v>0</v>
      </c>
      <c r="BL473" s="17">
        <f t="shared" si="1979"/>
        <v>0</v>
      </c>
      <c r="BM473" s="17">
        <f t="shared" si="1980"/>
        <v>0</v>
      </c>
      <c r="BN473" s="17">
        <f t="shared" si="1981"/>
        <v>0</v>
      </c>
      <c r="BO473" s="17">
        <f t="shared" si="1754"/>
        <v>4571.5</v>
      </c>
      <c r="BP473" s="17">
        <f t="shared" si="1755"/>
        <v>4571.5</v>
      </c>
      <c r="BQ473" s="17">
        <f t="shared" si="1756"/>
        <v>4571.5</v>
      </c>
      <c r="BR473" s="17">
        <f t="shared" si="1982"/>
        <v>0</v>
      </c>
      <c r="BS473" s="17">
        <f t="shared" si="1983"/>
        <v>0</v>
      </c>
      <c r="BT473" s="17">
        <f t="shared" si="1984"/>
        <v>0</v>
      </c>
      <c r="BU473" s="17">
        <f t="shared" si="1757"/>
        <v>4571.5</v>
      </c>
      <c r="BV473" s="17">
        <f t="shared" si="1758"/>
        <v>4571.5</v>
      </c>
      <c r="BW473" s="17">
        <f t="shared" si="1759"/>
        <v>4571.5</v>
      </c>
      <c r="BX473" s="17">
        <f t="shared" si="1985"/>
        <v>0</v>
      </c>
      <c r="BY473" s="17">
        <f t="shared" si="1986"/>
        <v>0</v>
      </c>
      <c r="BZ473" s="17">
        <f t="shared" si="1987"/>
        <v>0</v>
      </c>
      <c r="CA473" s="17">
        <f t="shared" si="1988"/>
        <v>0</v>
      </c>
      <c r="CB473" s="17">
        <f t="shared" si="1989"/>
        <v>0</v>
      </c>
      <c r="CC473" s="17">
        <f t="shared" si="1990"/>
        <v>0</v>
      </c>
      <c r="CD473" s="17">
        <f t="shared" si="1991"/>
        <v>0</v>
      </c>
      <c r="CE473" s="17">
        <f t="shared" si="1992"/>
        <v>0</v>
      </c>
      <c r="CF473" s="17">
        <f t="shared" si="1993"/>
        <v>0</v>
      </c>
      <c r="CG473" s="17">
        <f t="shared" si="1760"/>
        <v>4571.5</v>
      </c>
      <c r="CH473" s="17">
        <f t="shared" si="1761"/>
        <v>4571.5</v>
      </c>
      <c r="CI473" s="17">
        <f t="shared" si="1762"/>
        <v>4571.5</v>
      </c>
      <c r="CJ473" s="17">
        <f t="shared" si="1994"/>
        <v>0</v>
      </c>
      <c r="CK473" s="32"/>
      <c r="CL473" s="32"/>
      <c r="CM473" s="1"/>
      <c r="CN473" s="1"/>
      <c r="CO473" s="1"/>
      <c r="CP473" s="1"/>
      <c r="CQ473" s="1"/>
      <c r="CR473" s="1"/>
      <c r="CS473" s="1"/>
    </row>
    <row r="474" s="1" customFormat="1">
      <c r="A474" s="30" t="s">
        <v>306</v>
      </c>
      <c r="B474" s="30" t="s">
        <v>177</v>
      </c>
      <c r="C474" s="30" t="s">
        <v>273</v>
      </c>
      <c r="D474" s="30" t="s">
        <v>254</v>
      </c>
      <c r="E474" s="16"/>
      <c r="F474" s="31" t="s">
        <v>41</v>
      </c>
      <c r="G474" s="17">
        <f t="shared" si="1995"/>
        <v>4571.5</v>
      </c>
      <c r="H474" s="17">
        <f t="shared" si="1996"/>
        <v>4571.5</v>
      </c>
      <c r="I474" s="17">
        <f t="shared" si="1939"/>
        <v>4571.5</v>
      </c>
      <c r="J474" s="17">
        <f t="shared" si="1940"/>
        <v>0</v>
      </c>
      <c r="K474" s="17">
        <f t="shared" si="1941"/>
        <v>0</v>
      </c>
      <c r="L474" s="17">
        <f t="shared" si="1942"/>
        <v>0</v>
      </c>
      <c r="M474" s="17">
        <f t="shared" si="1997"/>
        <v>4571.5</v>
      </c>
      <c r="N474" s="17">
        <f t="shared" si="1998"/>
        <v>4571.5</v>
      </c>
      <c r="O474" s="17">
        <f t="shared" si="1999"/>
        <v>4571.5</v>
      </c>
      <c r="P474" s="17">
        <f t="shared" si="1943"/>
        <v>0</v>
      </c>
      <c r="Q474" s="17">
        <f t="shared" si="1944"/>
        <v>0</v>
      </c>
      <c r="R474" s="17">
        <f t="shared" si="1945"/>
        <v>0</v>
      </c>
      <c r="S474" s="17">
        <f t="shared" si="1946"/>
        <v>0</v>
      </c>
      <c r="T474" s="17">
        <f t="shared" si="1947"/>
        <v>0</v>
      </c>
      <c r="U474" s="17">
        <f t="shared" si="1948"/>
        <v>0</v>
      </c>
      <c r="V474" s="17">
        <f t="shared" si="1949"/>
        <v>0</v>
      </c>
      <c r="W474" s="17">
        <f t="shared" si="1950"/>
        <v>0</v>
      </c>
      <c r="X474" s="17">
        <f t="shared" si="1951"/>
        <v>0</v>
      </c>
      <c r="Y474" s="17">
        <f t="shared" si="1742"/>
        <v>4571.5</v>
      </c>
      <c r="Z474" s="17">
        <f t="shared" si="1743"/>
        <v>4571.5</v>
      </c>
      <c r="AA474" s="17">
        <f t="shared" si="1744"/>
        <v>4571.5</v>
      </c>
      <c r="AB474" s="17">
        <f t="shared" si="1952"/>
        <v>0</v>
      </c>
      <c r="AC474" s="17">
        <f t="shared" si="1953"/>
        <v>0</v>
      </c>
      <c r="AD474" s="17">
        <f t="shared" si="1954"/>
        <v>0</v>
      </c>
      <c r="AE474" s="17">
        <f t="shared" si="1745"/>
        <v>4571.5</v>
      </c>
      <c r="AF474" s="17">
        <f t="shared" si="1746"/>
        <v>4571.5</v>
      </c>
      <c r="AG474" s="17">
        <f t="shared" si="1747"/>
        <v>4571.5</v>
      </c>
      <c r="AH474" s="17">
        <f t="shared" si="1955"/>
        <v>0</v>
      </c>
      <c r="AI474" s="17">
        <f t="shared" si="1956"/>
        <v>0</v>
      </c>
      <c r="AJ474" s="17">
        <f t="shared" si="1957"/>
        <v>0</v>
      </c>
      <c r="AK474" s="17">
        <f t="shared" si="1958"/>
        <v>0</v>
      </c>
      <c r="AL474" s="17">
        <f t="shared" si="1959"/>
        <v>0</v>
      </c>
      <c r="AM474" s="17">
        <f t="shared" si="1960"/>
        <v>0</v>
      </c>
      <c r="AN474" s="17">
        <f t="shared" si="1961"/>
        <v>0</v>
      </c>
      <c r="AO474" s="17">
        <f t="shared" si="1962"/>
        <v>0</v>
      </c>
      <c r="AP474" s="17">
        <f t="shared" si="1963"/>
        <v>0</v>
      </c>
      <c r="AQ474" s="17">
        <f t="shared" si="1964"/>
        <v>0</v>
      </c>
      <c r="AR474" s="17">
        <f t="shared" si="1965"/>
        <v>0</v>
      </c>
      <c r="AS474" s="17">
        <f t="shared" si="1966"/>
        <v>0</v>
      </c>
      <c r="AT474" s="17">
        <f t="shared" si="1967"/>
        <v>0</v>
      </c>
      <c r="AU474" s="17">
        <f t="shared" si="1968"/>
        <v>0</v>
      </c>
      <c r="AV474" s="17">
        <f t="shared" si="1969"/>
        <v>0</v>
      </c>
      <c r="AW474" s="17">
        <f t="shared" si="1748"/>
        <v>4571.5</v>
      </c>
      <c r="AX474" s="17">
        <f t="shared" si="1749"/>
        <v>4571.5</v>
      </c>
      <c r="AY474" s="17">
        <f t="shared" si="1750"/>
        <v>4571.5</v>
      </c>
      <c r="AZ474" s="17">
        <f t="shared" si="1970"/>
        <v>0</v>
      </c>
      <c r="BA474" s="17">
        <f t="shared" si="1751"/>
        <v>4571.5</v>
      </c>
      <c r="BB474" s="17">
        <f t="shared" si="1752"/>
        <v>4571.5</v>
      </c>
      <c r="BC474" s="17">
        <f t="shared" si="1753"/>
        <v>4571.5</v>
      </c>
      <c r="BD474" s="17">
        <f t="shared" si="1971"/>
        <v>0</v>
      </c>
      <c r="BE474" s="17">
        <f t="shared" si="1972"/>
        <v>0</v>
      </c>
      <c r="BF474" s="17">
        <f t="shared" si="1973"/>
        <v>0</v>
      </c>
      <c r="BG474" s="17">
        <f t="shared" si="1974"/>
        <v>0</v>
      </c>
      <c r="BH474" s="17">
        <f t="shared" si="1975"/>
        <v>0</v>
      </c>
      <c r="BI474" s="17">
        <f t="shared" si="1976"/>
        <v>0</v>
      </c>
      <c r="BJ474" s="17">
        <f t="shared" si="1977"/>
        <v>0</v>
      </c>
      <c r="BK474" s="17">
        <f t="shared" si="1978"/>
        <v>0</v>
      </c>
      <c r="BL474" s="17">
        <f t="shared" si="1979"/>
        <v>0</v>
      </c>
      <c r="BM474" s="17">
        <f t="shared" si="1980"/>
        <v>0</v>
      </c>
      <c r="BN474" s="17">
        <f t="shared" si="1981"/>
        <v>0</v>
      </c>
      <c r="BO474" s="17">
        <f t="shared" si="1754"/>
        <v>4571.5</v>
      </c>
      <c r="BP474" s="17">
        <f t="shared" si="1755"/>
        <v>4571.5</v>
      </c>
      <c r="BQ474" s="17">
        <f t="shared" si="1756"/>
        <v>4571.5</v>
      </c>
      <c r="BR474" s="17">
        <f t="shared" si="1982"/>
        <v>0</v>
      </c>
      <c r="BS474" s="17">
        <f t="shared" si="1983"/>
        <v>0</v>
      </c>
      <c r="BT474" s="17">
        <f t="shared" si="1984"/>
        <v>0</v>
      </c>
      <c r="BU474" s="17">
        <f t="shared" si="1757"/>
        <v>4571.5</v>
      </c>
      <c r="BV474" s="17">
        <f t="shared" si="1758"/>
        <v>4571.5</v>
      </c>
      <c r="BW474" s="17">
        <f t="shared" si="1759"/>
        <v>4571.5</v>
      </c>
      <c r="BX474" s="17">
        <f t="shared" si="1985"/>
        <v>0</v>
      </c>
      <c r="BY474" s="17">
        <f t="shared" si="1986"/>
        <v>0</v>
      </c>
      <c r="BZ474" s="17">
        <f t="shared" si="1987"/>
        <v>0</v>
      </c>
      <c r="CA474" s="17">
        <f t="shared" si="1988"/>
        <v>0</v>
      </c>
      <c r="CB474" s="17">
        <f t="shared" si="1989"/>
        <v>0</v>
      </c>
      <c r="CC474" s="17">
        <f t="shared" si="1990"/>
        <v>0</v>
      </c>
      <c r="CD474" s="17">
        <f t="shared" si="1991"/>
        <v>0</v>
      </c>
      <c r="CE474" s="17">
        <f t="shared" si="1992"/>
        <v>0</v>
      </c>
      <c r="CF474" s="17">
        <f t="shared" si="1993"/>
        <v>0</v>
      </c>
      <c r="CG474" s="17">
        <f t="shared" si="1760"/>
        <v>4571.5</v>
      </c>
      <c r="CH474" s="17">
        <f t="shared" si="1761"/>
        <v>4571.5</v>
      </c>
      <c r="CI474" s="17">
        <f t="shared" si="1762"/>
        <v>4571.5</v>
      </c>
      <c r="CJ474" s="17">
        <f t="shared" si="1994"/>
        <v>0</v>
      </c>
      <c r="CK474" s="32"/>
      <c r="CL474" s="32"/>
      <c r="CM474" s="1"/>
      <c r="CN474" s="1"/>
      <c r="CO474" s="1"/>
      <c r="CP474" s="1"/>
      <c r="CQ474" s="1"/>
      <c r="CR474" s="1"/>
      <c r="CS474" s="1"/>
    </row>
    <row r="475" s="1" customFormat="1">
      <c r="A475" s="30" t="s">
        <v>306</v>
      </c>
      <c r="B475" s="30" t="s">
        <v>177</v>
      </c>
      <c r="C475" s="30" t="s">
        <v>273</v>
      </c>
      <c r="D475" s="30" t="s">
        <v>255</v>
      </c>
      <c r="E475" s="16"/>
      <c r="F475" s="31" t="s">
        <v>256</v>
      </c>
      <c r="G475" s="17">
        <f t="shared" si="1995"/>
        <v>4571.5</v>
      </c>
      <c r="H475" s="17">
        <f t="shared" si="1996"/>
        <v>4571.5</v>
      </c>
      <c r="I475" s="17">
        <f t="shared" si="1939"/>
        <v>4571.5</v>
      </c>
      <c r="J475" s="17">
        <f t="shared" si="1940"/>
        <v>0</v>
      </c>
      <c r="K475" s="17">
        <f t="shared" si="1941"/>
        <v>0</v>
      </c>
      <c r="L475" s="17">
        <f t="shared" si="1942"/>
        <v>0</v>
      </c>
      <c r="M475" s="17">
        <f t="shared" si="1997"/>
        <v>4571.5</v>
      </c>
      <c r="N475" s="17">
        <f t="shared" si="1998"/>
        <v>4571.5</v>
      </c>
      <c r="O475" s="17">
        <f t="shared" si="1999"/>
        <v>4571.5</v>
      </c>
      <c r="P475" s="17">
        <f t="shared" si="1943"/>
        <v>0</v>
      </c>
      <c r="Q475" s="17">
        <f t="shared" si="1944"/>
        <v>0</v>
      </c>
      <c r="R475" s="17">
        <f t="shared" si="1945"/>
        <v>0</v>
      </c>
      <c r="S475" s="17">
        <f t="shared" si="1946"/>
        <v>0</v>
      </c>
      <c r="T475" s="17">
        <f t="shared" si="1947"/>
        <v>0</v>
      </c>
      <c r="U475" s="17">
        <f t="shared" si="1948"/>
        <v>0</v>
      </c>
      <c r="V475" s="17">
        <f t="shared" si="1949"/>
        <v>0</v>
      </c>
      <c r="W475" s="17">
        <f t="shared" si="1950"/>
        <v>0</v>
      </c>
      <c r="X475" s="17">
        <f t="shared" si="1951"/>
        <v>0</v>
      </c>
      <c r="Y475" s="17">
        <f t="shared" si="1742"/>
        <v>4571.5</v>
      </c>
      <c r="Z475" s="17">
        <f t="shared" si="1743"/>
        <v>4571.5</v>
      </c>
      <c r="AA475" s="17">
        <f t="shared" si="1744"/>
        <v>4571.5</v>
      </c>
      <c r="AB475" s="17">
        <f t="shared" si="1952"/>
        <v>0</v>
      </c>
      <c r="AC475" s="17">
        <f t="shared" si="1953"/>
        <v>0</v>
      </c>
      <c r="AD475" s="17">
        <f t="shared" si="1954"/>
        <v>0</v>
      </c>
      <c r="AE475" s="17">
        <f t="shared" si="1745"/>
        <v>4571.5</v>
      </c>
      <c r="AF475" s="17">
        <f t="shared" si="1746"/>
        <v>4571.5</v>
      </c>
      <c r="AG475" s="17">
        <f t="shared" si="1747"/>
        <v>4571.5</v>
      </c>
      <c r="AH475" s="17">
        <f t="shared" si="1955"/>
        <v>0</v>
      </c>
      <c r="AI475" s="17">
        <f t="shared" si="1956"/>
        <v>0</v>
      </c>
      <c r="AJ475" s="17">
        <f t="shared" si="1957"/>
        <v>0</v>
      </c>
      <c r="AK475" s="17">
        <f t="shared" si="1958"/>
        <v>0</v>
      </c>
      <c r="AL475" s="17">
        <f t="shared" si="1959"/>
        <v>0</v>
      </c>
      <c r="AM475" s="17">
        <f t="shared" si="1960"/>
        <v>0</v>
      </c>
      <c r="AN475" s="17">
        <f t="shared" si="1961"/>
        <v>0</v>
      </c>
      <c r="AO475" s="17">
        <f t="shared" si="1962"/>
        <v>0</v>
      </c>
      <c r="AP475" s="17">
        <f t="shared" si="1963"/>
        <v>0</v>
      </c>
      <c r="AQ475" s="17">
        <f t="shared" si="1964"/>
        <v>0</v>
      </c>
      <c r="AR475" s="17">
        <f t="shared" si="1965"/>
        <v>0</v>
      </c>
      <c r="AS475" s="17">
        <f t="shared" si="1966"/>
        <v>0</v>
      </c>
      <c r="AT475" s="17">
        <f t="shared" si="1967"/>
        <v>0</v>
      </c>
      <c r="AU475" s="17">
        <f t="shared" si="1968"/>
        <v>0</v>
      </c>
      <c r="AV475" s="17">
        <f t="shared" si="1969"/>
        <v>0</v>
      </c>
      <c r="AW475" s="17">
        <f t="shared" si="1748"/>
        <v>4571.5</v>
      </c>
      <c r="AX475" s="17">
        <f t="shared" si="1749"/>
        <v>4571.5</v>
      </c>
      <c r="AY475" s="17">
        <f t="shared" si="1750"/>
        <v>4571.5</v>
      </c>
      <c r="AZ475" s="17">
        <f t="shared" si="1970"/>
        <v>0</v>
      </c>
      <c r="BA475" s="17">
        <f t="shared" si="1751"/>
        <v>4571.5</v>
      </c>
      <c r="BB475" s="17">
        <f t="shared" si="1752"/>
        <v>4571.5</v>
      </c>
      <c r="BC475" s="17">
        <f t="shared" si="1753"/>
        <v>4571.5</v>
      </c>
      <c r="BD475" s="17">
        <f t="shared" si="1971"/>
        <v>0</v>
      </c>
      <c r="BE475" s="17">
        <f t="shared" si="1972"/>
        <v>0</v>
      </c>
      <c r="BF475" s="17">
        <f t="shared" si="1973"/>
        <v>0</v>
      </c>
      <c r="BG475" s="17">
        <f t="shared" si="1974"/>
        <v>0</v>
      </c>
      <c r="BH475" s="17">
        <f t="shared" si="1975"/>
        <v>0</v>
      </c>
      <c r="BI475" s="17">
        <f t="shared" si="1976"/>
        <v>0</v>
      </c>
      <c r="BJ475" s="17">
        <f t="shared" si="1977"/>
        <v>0</v>
      </c>
      <c r="BK475" s="17">
        <f t="shared" si="1978"/>
        <v>0</v>
      </c>
      <c r="BL475" s="17">
        <f t="shared" si="1979"/>
        <v>0</v>
      </c>
      <c r="BM475" s="17">
        <f t="shared" si="1980"/>
        <v>0</v>
      </c>
      <c r="BN475" s="17">
        <f t="shared" si="1981"/>
        <v>0</v>
      </c>
      <c r="BO475" s="17">
        <f t="shared" si="1754"/>
        <v>4571.5</v>
      </c>
      <c r="BP475" s="17">
        <f t="shared" si="1755"/>
        <v>4571.5</v>
      </c>
      <c r="BQ475" s="17">
        <f t="shared" si="1756"/>
        <v>4571.5</v>
      </c>
      <c r="BR475" s="17">
        <f t="shared" si="1982"/>
        <v>0</v>
      </c>
      <c r="BS475" s="17">
        <f t="shared" si="1983"/>
        <v>0</v>
      </c>
      <c r="BT475" s="17">
        <f t="shared" si="1984"/>
        <v>0</v>
      </c>
      <c r="BU475" s="17">
        <f t="shared" si="1757"/>
        <v>4571.5</v>
      </c>
      <c r="BV475" s="17">
        <f t="shared" si="1758"/>
        <v>4571.5</v>
      </c>
      <c r="BW475" s="17">
        <f t="shared" si="1759"/>
        <v>4571.5</v>
      </c>
      <c r="BX475" s="17">
        <f t="shared" si="1985"/>
        <v>0</v>
      </c>
      <c r="BY475" s="17">
        <f t="shared" si="1986"/>
        <v>0</v>
      </c>
      <c r="BZ475" s="17">
        <f t="shared" si="1987"/>
        <v>0</v>
      </c>
      <c r="CA475" s="17">
        <f t="shared" si="1988"/>
        <v>0</v>
      </c>
      <c r="CB475" s="17">
        <f t="shared" si="1989"/>
        <v>0</v>
      </c>
      <c r="CC475" s="17">
        <f t="shared" si="1990"/>
        <v>0</v>
      </c>
      <c r="CD475" s="17">
        <f t="shared" si="1991"/>
        <v>0</v>
      </c>
      <c r="CE475" s="17">
        <f t="shared" si="1992"/>
        <v>0</v>
      </c>
      <c r="CF475" s="17">
        <f t="shared" si="1993"/>
        <v>0</v>
      </c>
      <c r="CG475" s="17">
        <f t="shared" si="1760"/>
        <v>4571.5</v>
      </c>
      <c r="CH475" s="17">
        <f t="shared" si="1761"/>
        <v>4571.5</v>
      </c>
      <c r="CI475" s="17">
        <f t="shared" si="1762"/>
        <v>4571.5</v>
      </c>
      <c r="CJ475" s="17">
        <f t="shared" si="1994"/>
        <v>0</v>
      </c>
      <c r="CK475" s="32"/>
      <c r="CL475" s="32"/>
      <c r="CM475" s="1"/>
      <c r="CN475" s="1"/>
      <c r="CO475" s="1"/>
      <c r="CP475" s="1"/>
      <c r="CQ475" s="1"/>
      <c r="CR475" s="1"/>
      <c r="CS475" s="1"/>
    </row>
    <row r="476" s="1" customFormat="1">
      <c r="A476" s="30" t="s">
        <v>306</v>
      </c>
      <c r="B476" s="30" t="s">
        <v>177</v>
      </c>
      <c r="C476" s="30" t="s">
        <v>273</v>
      </c>
      <c r="D476" s="30" t="s">
        <v>257</v>
      </c>
      <c r="E476" s="16"/>
      <c r="F476" s="31" t="s">
        <v>258</v>
      </c>
      <c r="G476" s="17">
        <f t="shared" si="1995"/>
        <v>4571.5</v>
      </c>
      <c r="H476" s="17">
        <f t="shared" si="1996"/>
        <v>4571.5</v>
      </c>
      <c r="I476" s="17">
        <f t="shared" si="1939"/>
        <v>4571.5</v>
      </c>
      <c r="J476" s="17">
        <f t="shared" si="1940"/>
        <v>0</v>
      </c>
      <c r="K476" s="17">
        <f t="shared" si="1941"/>
        <v>0</v>
      </c>
      <c r="L476" s="17">
        <f t="shared" si="1942"/>
        <v>0</v>
      </c>
      <c r="M476" s="17">
        <f t="shared" si="1997"/>
        <v>4571.5</v>
      </c>
      <c r="N476" s="17">
        <f t="shared" si="1998"/>
        <v>4571.5</v>
      </c>
      <c r="O476" s="17">
        <f t="shared" si="1999"/>
        <v>4571.5</v>
      </c>
      <c r="P476" s="17">
        <f t="shared" si="1943"/>
        <v>0</v>
      </c>
      <c r="Q476" s="17">
        <f t="shared" si="1944"/>
        <v>0</v>
      </c>
      <c r="R476" s="17">
        <f t="shared" si="1945"/>
        <v>0</v>
      </c>
      <c r="S476" s="17">
        <f t="shared" si="1946"/>
        <v>0</v>
      </c>
      <c r="T476" s="17">
        <f t="shared" si="1947"/>
        <v>0</v>
      </c>
      <c r="U476" s="17">
        <f t="shared" si="1948"/>
        <v>0</v>
      </c>
      <c r="V476" s="17">
        <f t="shared" si="1949"/>
        <v>0</v>
      </c>
      <c r="W476" s="17">
        <f t="shared" si="1950"/>
        <v>0</v>
      </c>
      <c r="X476" s="17">
        <f t="shared" si="1951"/>
        <v>0</v>
      </c>
      <c r="Y476" s="17">
        <f t="shared" si="1742"/>
        <v>4571.5</v>
      </c>
      <c r="Z476" s="17">
        <f t="shared" si="1743"/>
        <v>4571.5</v>
      </c>
      <c r="AA476" s="17">
        <f t="shared" si="1744"/>
        <v>4571.5</v>
      </c>
      <c r="AB476" s="17">
        <f t="shared" si="1952"/>
        <v>0</v>
      </c>
      <c r="AC476" s="17">
        <f t="shared" si="1953"/>
        <v>0</v>
      </c>
      <c r="AD476" s="17">
        <f t="shared" si="1954"/>
        <v>0</v>
      </c>
      <c r="AE476" s="17">
        <f t="shared" si="1745"/>
        <v>4571.5</v>
      </c>
      <c r="AF476" s="17">
        <f t="shared" si="1746"/>
        <v>4571.5</v>
      </c>
      <c r="AG476" s="17">
        <f t="shared" si="1747"/>
        <v>4571.5</v>
      </c>
      <c r="AH476" s="17">
        <f t="shared" si="1955"/>
        <v>0</v>
      </c>
      <c r="AI476" s="17">
        <f t="shared" si="1956"/>
        <v>0</v>
      </c>
      <c r="AJ476" s="17">
        <f t="shared" si="1957"/>
        <v>0</v>
      </c>
      <c r="AK476" s="17">
        <f t="shared" si="1958"/>
        <v>0</v>
      </c>
      <c r="AL476" s="17">
        <f t="shared" si="1959"/>
        <v>0</v>
      </c>
      <c r="AM476" s="17">
        <f t="shared" si="1960"/>
        <v>0</v>
      </c>
      <c r="AN476" s="17">
        <f t="shared" si="1961"/>
        <v>0</v>
      </c>
      <c r="AO476" s="17">
        <f t="shared" si="1962"/>
        <v>0</v>
      </c>
      <c r="AP476" s="17">
        <f t="shared" si="1963"/>
        <v>0</v>
      </c>
      <c r="AQ476" s="17">
        <f t="shared" si="1964"/>
        <v>0</v>
      </c>
      <c r="AR476" s="17">
        <f t="shared" si="1965"/>
        <v>0</v>
      </c>
      <c r="AS476" s="17">
        <f t="shared" si="1966"/>
        <v>0</v>
      </c>
      <c r="AT476" s="17">
        <f t="shared" si="1967"/>
        <v>0</v>
      </c>
      <c r="AU476" s="17">
        <f t="shared" si="1968"/>
        <v>0</v>
      </c>
      <c r="AV476" s="17">
        <f t="shared" si="1969"/>
        <v>0</v>
      </c>
      <c r="AW476" s="17">
        <f t="shared" si="1748"/>
        <v>4571.5</v>
      </c>
      <c r="AX476" s="17">
        <f t="shared" si="1749"/>
        <v>4571.5</v>
      </c>
      <c r="AY476" s="17">
        <f t="shared" si="1750"/>
        <v>4571.5</v>
      </c>
      <c r="AZ476" s="17">
        <f t="shared" si="1970"/>
        <v>0</v>
      </c>
      <c r="BA476" s="17">
        <f t="shared" si="1751"/>
        <v>4571.5</v>
      </c>
      <c r="BB476" s="17">
        <f t="shared" si="1752"/>
        <v>4571.5</v>
      </c>
      <c r="BC476" s="17">
        <f t="shared" si="1753"/>
        <v>4571.5</v>
      </c>
      <c r="BD476" s="17">
        <f t="shared" si="1971"/>
        <v>0</v>
      </c>
      <c r="BE476" s="17">
        <f t="shared" si="1972"/>
        <v>0</v>
      </c>
      <c r="BF476" s="17">
        <f t="shared" si="1973"/>
        <v>0</v>
      </c>
      <c r="BG476" s="17">
        <f t="shared" si="1974"/>
        <v>0</v>
      </c>
      <c r="BH476" s="17">
        <f t="shared" si="1975"/>
        <v>0</v>
      </c>
      <c r="BI476" s="17">
        <f t="shared" si="1976"/>
        <v>0</v>
      </c>
      <c r="BJ476" s="17">
        <f t="shared" si="1977"/>
        <v>0</v>
      </c>
      <c r="BK476" s="17">
        <f t="shared" si="1978"/>
        <v>0</v>
      </c>
      <c r="BL476" s="17">
        <f t="shared" si="1979"/>
        <v>0</v>
      </c>
      <c r="BM476" s="17">
        <f t="shared" si="1980"/>
        <v>0</v>
      </c>
      <c r="BN476" s="17">
        <f t="shared" si="1981"/>
        <v>0</v>
      </c>
      <c r="BO476" s="17">
        <f t="shared" si="1754"/>
        <v>4571.5</v>
      </c>
      <c r="BP476" s="17">
        <f t="shared" si="1755"/>
        <v>4571.5</v>
      </c>
      <c r="BQ476" s="17">
        <f t="shared" si="1756"/>
        <v>4571.5</v>
      </c>
      <c r="BR476" s="17">
        <f t="shared" si="1982"/>
        <v>0</v>
      </c>
      <c r="BS476" s="17">
        <f t="shared" si="1983"/>
        <v>0</v>
      </c>
      <c r="BT476" s="17">
        <f t="shared" si="1984"/>
        <v>0</v>
      </c>
      <c r="BU476" s="17">
        <f t="shared" si="1757"/>
        <v>4571.5</v>
      </c>
      <c r="BV476" s="17">
        <f t="shared" si="1758"/>
        <v>4571.5</v>
      </c>
      <c r="BW476" s="17">
        <f t="shared" si="1759"/>
        <v>4571.5</v>
      </c>
      <c r="BX476" s="17">
        <f t="shared" si="1985"/>
        <v>0</v>
      </c>
      <c r="BY476" s="17">
        <f t="shared" si="1986"/>
        <v>0</v>
      </c>
      <c r="BZ476" s="17">
        <f t="shared" si="1987"/>
        <v>0</v>
      </c>
      <c r="CA476" s="17">
        <f t="shared" si="1988"/>
        <v>0</v>
      </c>
      <c r="CB476" s="17">
        <f t="shared" si="1989"/>
        <v>0</v>
      </c>
      <c r="CC476" s="17">
        <f t="shared" si="1990"/>
        <v>0</v>
      </c>
      <c r="CD476" s="17">
        <f t="shared" si="1991"/>
        <v>0</v>
      </c>
      <c r="CE476" s="17">
        <f t="shared" si="1992"/>
        <v>0</v>
      </c>
      <c r="CF476" s="17">
        <f t="shared" si="1993"/>
        <v>0</v>
      </c>
      <c r="CG476" s="17">
        <f t="shared" si="1760"/>
        <v>4571.5</v>
      </c>
      <c r="CH476" s="17">
        <f t="shared" si="1761"/>
        <v>4571.5</v>
      </c>
      <c r="CI476" s="17">
        <f t="shared" si="1762"/>
        <v>4571.5</v>
      </c>
      <c r="CJ476" s="17">
        <f t="shared" si="1994"/>
        <v>0</v>
      </c>
      <c r="CK476" s="32"/>
      <c r="CL476" s="32"/>
      <c r="CM476" s="1"/>
      <c r="CN476" s="1"/>
      <c r="CO476" s="1"/>
      <c r="CP476" s="1"/>
      <c r="CQ476" s="1"/>
      <c r="CR476" s="1"/>
      <c r="CS476" s="1"/>
    </row>
    <row r="477" s="1" customFormat="1">
      <c r="A477" s="30" t="s">
        <v>306</v>
      </c>
      <c r="B477" s="30" t="s">
        <v>177</v>
      </c>
      <c r="C477" s="30" t="s">
        <v>273</v>
      </c>
      <c r="D477" s="30" t="s">
        <v>257</v>
      </c>
      <c r="E477" s="15" t="s">
        <v>140</v>
      </c>
      <c r="F477" s="31" t="s">
        <v>141</v>
      </c>
      <c r="G477" s="17">
        <v>4571.5</v>
      </c>
      <c r="H477" s="17">
        <v>4571.5</v>
      </c>
      <c r="I477" s="17">
        <v>4571.5</v>
      </c>
      <c r="J477" s="17"/>
      <c r="K477" s="17"/>
      <c r="L477" s="17"/>
      <c r="M477" s="17">
        <f t="shared" si="1997"/>
        <v>4571.5</v>
      </c>
      <c r="N477" s="17">
        <f t="shared" si="1998"/>
        <v>4571.5</v>
      </c>
      <c r="O477" s="17">
        <f t="shared" si="1999"/>
        <v>4571.5</v>
      </c>
      <c r="P477" s="17"/>
      <c r="Q477" s="17"/>
      <c r="R477" s="17"/>
      <c r="S477" s="17"/>
      <c r="T477" s="17"/>
      <c r="U477" s="17"/>
      <c r="V477" s="17"/>
      <c r="W477" s="17"/>
      <c r="X477" s="17"/>
      <c r="Y477" s="17">
        <f t="shared" si="1742"/>
        <v>4571.5</v>
      </c>
      <c r="Z477" s="17">
        <f t="shared" si="1743"/>
        <v>4571.5</v>
      </c>
      <c r="AA477" s="17">
        <f t="shared" si="1744"/>
        <v>4571.5</v>
      </c>
      <c r="AB477" s="17"/>
      <c r="AC477" s="17"/>
      <c r="AD477" s="17"/>
      <c r="AE477" s="17">
        <f t="shared" si="1745"/>
        <v>4571.5</v>
      </c>
      <c r="AF477" s="17">
        <f t="shared" si="1746"/>
        <v>4571.5</v>
      </c>
      <c r="AG477" s="17">
        <f t="shared" si="1747"/>
        <v>4571.5</v>
      </c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>
        <f t="shared" si="1748"/>
        <v>4571.5</v>
      </c>
      <c r="AX477" s="17">
        <f t="shared" si="1749"/>
        <v>4571.5</v>
      </c>
      <c r="AY477" s="17">
        <f t="shared" si="1750"/>
        <v>4571.5</v>
      </c>
      <c r="AZ477" s="17"/>
      <c r="BA477" s="17">
        <f t="shared" si="1751"/>
        <v>4571.5</v>
      </c>
      <c r="BB477" s="17">
        <f t="shared" si="1752"/>
        <v>4571.5</v>
      </c>
      <c r="BC477" s="17">
        <f t="shared" si="1753"/>
        <v>4571.5</v>
      </c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>
        <f t="shared" si="1754"/>
        <v>4571.5</v>
      </c>
      <c r="BP477" s="17">
        <f t="shared" si="1755"/>
        <v>4571.5</v>
      </c>
      <c r="BQ477" s="17">
        <f t="shared" si="1756"/>
        <v>4571.5</v>
      </c>
      <c r="BR477" s="17"/>
      <c r="BS477" s="17"/>
      <c r="BT477" s="17"/>
      <c r="BU477" s="17">
        <f t="shared" si="1757"/>
        <v>4571.5</v>
      </c>
      <c r="BV477" s="17">
        <f t="shared" si="1758"/>
        <v>4571.5</v>
      </c>
      <c r="BW477" s="17">
        <f t="shared" si="1759"/>
        <v>4571.5</v>
      </c>
      <c r="BX477" s="17"/>
      <c r="BY477" s="17"/>
      <c r="BZ477" s="17"/>
      <c r="CA477" s="17"/>
      <c r="CB477" s="17"/>
      <c r="CC477" s="17"/>
      <c r="CD477" s="17"/>
      <c r="CE477" s="17"/>
      <c r="CF477" s="17"/>
      <c r="CG477" s="17">
        <f t="shared" si="1760"/>
        <v>4571.5</v>
      </c>
      <c r="CH477" s="17">
        <f t="shared" si="1761"/>
        <v>4571.5</v>
      </c>
      <c r="CI477" s="17">
        <f t="shared" si="1762"/>
        <v>4571.5</v>
      </c>
      <c r="CJ477" s="17"/>
      <c r="CK477" s="32"/>
      <c r="CL477" s="32"/>
      <c r="CM477" s="1"/>
      <c r="CN477" s="1"/>
      <c r="CO477" s="1"/>
      <c r="CP477" s="1"/>
      <c r="CQ477" s="1"/>
      <c r="CR477" s="1"/>
      <c r="CS477" s="1"/>
    </row>
    <row r="478" s="1" customFormat="1">
      <c r="A478" s="30" t="s">
        <v>306</v>
      </c>
      <c r="B478" s="30" t="s">
        <v>177</v>
      </c>
      <c r="C478" s="30" t="s">
        <v>273</v>
      </c>
      <c r="D478" s="30" t="s">
        <v>235</v>
      </c>
      <c r="E478" s="16"/>
      <c r="F478" s="31" t="s">
        <v>236</v>
      </c>
      <c r="G478" s="17">
        <f t="shared" si="1995"/>
        <v>64224.500000000007</v>
      </c>
      <c r="H478" s="17">
        <f t="shared" si="1996"/>
        <v>64875.200000000004</v>
      </c>
      <c r="I478" s="17">
        <f t="shared" si="1939"/>
        <v>64875.200000000004</v>
      </c>
      <c r="J478" s="17">
        <f t="shared" si="1940"/>
        <v>0</v>
      </c>
      <c r="K478" s="17">
        <f t="shared" si="1941"/>
        <v>0</v>
      </c>
      <c r="L478" s="17">
        <f t="shared" si="1942"/>
        <v>0</v>
      </c>
      <c r="M478" s="17">
        <f t="shared" si="1997"/>
        <v>64224.500000000007</v>
      </c>
      <c r="N478" s="17">
        <f t="shared" si="1998"/>
        <v>64875.200000000004</v>
      </c>
      <c r="O478" s="17">
        <f t="shared" si="1999"/>
        <v>64875.200000000004</v>
      </c>
      <c r="P478" s="17">
        <f t="shared" si="1943"/>
        <v>894</v>
      </c>
      <c r="Q478" s="17">
        <f t="shared" si="1944"/>
        <v>0</v>
      </c>
      <c r="R478" s="17">
        <f t="shared" si="1945"/>
        <v>0</v>
      </c>
      <c r="S478" s="17">
        <f t="shared" si="1946"/>
        <v>0</v>
      </c>
      <c r="T478" s="17">
        <f t="shared" si="1947"/>
        <v>0</v>
      </c>
      <c r="U478" s="17">
        <f t="shared" si="1948"/>
        <v>0</v>
      </c>
      <c r="V478" s="17">
        <f t="shared" si="1949"/>
        <v>0</v>
      </c>
      <c r="W478" s="17">
        <f t="shared" si="1950"/>
        <v>0</v>
      </c>
      <c r="X478" s="17">
        <f t="shared" si="1951"/>
        <v>0</v>
      </c>
      <c r="Y478" s="17">
        <f t="shared" si="1742"/>
        <v>65118.500000000007</v>
      </c>
      <c r="Z478" s="17">
        <f t="shared" si="1743"/>
        <v>64875.200000000004</v>
      </c>
      <c r="AA478" s="17">
        <f t="shared" si="1744"/>
        <v>64875.200000000004</v>
      </c>
      <c r="AB478" s="17">
        <f t="shared" si="1952"/>
        <v>0</v>
      </c>
      <c r="AC478" s="17">
        <f t="shared" si="1953"/>
        <v>0</v>
      </c>
      <c r="AD478" s="17">
        <f t="shared" si="1954"/>
        <v>0</v>
      </c>
      <c r="AE478" s="17">
        <f t="shared" si="1745"/>
        <v>65118.500000000007</v>
      </c>
      <c r="AF478" s="17">
        <f t="shared" si="1746"/>
        <v>64875.200000000004</v>
      </c>
      <c r="AG478" s="17">
        <f t="shared" si="1747"/>
        <v>64875.200000000004</v>
      </c>
      <c r="AH478" s="17">
        <f t="shared" si="1955"/>
        <v>0</v>
      </c>
      <c r="AI478" s="17">
        <f t="shared" si="1956"/>
        <v>0</v>
      </c>
      <c r="AJ478" s="17">
        <f t="shared" si="1957"/>
        <v>0</v>
      </c>
      <c r="AK478" s="17">
        <f t="shared" si="1958"/>
        <v>0</v>
      </c>
      <c r="AL478" s="17">
        <f t="shared" si="1959"/>
        <v>0</v>
      </c>
      <c r="AM478" s="17">
        <f t="shared" si="1960"/>
        <v>0</v>
      </c>
      <c r="AN478" s="17">
        <f t="shared" si="1961"/>
        <v>0</v>
      </c>
      <c r="AO478" s="17">
        <f t="shared" si="1962"/>
        <v>0</v>
      </c>
      <c r="AP478" s="17">
        <f t="shared" si="1963"/>
        <v>0</v>
      </c>
      <c r="AQ478" s="17">
        <f t="shared" si="1964"/>
        <v>0</v>
      </c>
      <c r="AR478" s="17">
        <f t="shared" si="1965"/>
        <v>0</v>
      </c>
      <c r="AS478" s="17">
        <f t="shared" si="1966"/>
        <v>0</v>
      </c>
      <c r="AT478" s="17">
        <f t="shared" si="1967"/>
        <v>0</v>
      </c>
      <c r="AU478" s="17">
        <f t="shared" si="1968"/>
        <v>0</v>
      </c>
      <c r="AV478" s="17">
        <f t="shared" si="1969"/>
        <v>0</v>
      </c>
      <c r="AW478" s="17">
        <f t="shared" si="1748"/>
        <v>65118.500000000007</v>
      </c>
      <c r="AX478" s="17">
        <f t="shared" si="1749"/>
        <v>64875.200000000004</v>
      </c>
      <c r="AY478" s="17">
        <f t="shared" si="1750"/>
        <v>64875.200000000004</v>
      </c>
      <c r="AZ478" s="17">
        <f t="shared" si="1970"/>
        <v>0</v>
      </c>
      <c r="BA478" s="17">
        <f t="shared" si="1751"/>
        <v>65118.500000000007</v>
      </c>
      <c r="BB478" s="17">
        <f t="shared" si="1752"/>
        <v>64875.200000000004</v>
      </c>
      <c r="BC478" s="17">
        <f t="shared" si="1753"/>
        <v>64875.200000000004</v>
      </c>
      <c r="BD478" s="17">
        <f t="shared" si="1971"/>
        <v>0</v>
      </c>
      <c r="BE478" s="17">
        <f t="shared" si="1972"/>
        <v>0</v>
      </c>
      <c r="BF478" s="17">
        <f t="shared" si="1973"/>
        <v>0</v>
      </c>
      <c r="BG478" s="17">
        <f t="shared" si="1974"/>
        <v>0</v>
      </c>
      <c r="BH478" s="17">
        <f t="shared" si="1975"/>
        <v>0</v>
      </c>
      <c r="BI478" s="17">
        <f t="shared" si="1976"/>
        <v>0</v>
      </c>
      <c r="BJ478" s="17">
        <f t="shared" si="1977"/>
        <v>0</v>
      </c>
      <c r="BK478" s="17">
        <f t="shared" si="1978"/>
        <v>0</v>
      </c>
      <c r="BL478" s="17">
        <f t="shared" si="1979"/>
        <v>0</v>
      </c>
      <c r="BM478" s="17">
        <f t="shared" si="1980"/>
        <v>0</v>
      </c>
      <c r="BN478" s="17">
        <f t="shared" si="1981"/>
        <v>0</v>
      </c>
      <c r="BO478" s="17">
        <f t="shared" si="1754"/>
        <v>65118.500000000007</v>
      </c>
      <c r="BP478" s="17">
        <f t="shared" si="1755"/>
        <v>64875.200000000004</v>
      </c>
      <c r="BQ478" s="17">
        <f t="shared" si="1756"/>
        <v>64875.200000000004</v>
      </c>
      <c r="BR478" s="17">
        <f t="shared" si="1982"/>
        <v>0</v>
      </c>
      <c r="BS478" s="17">
        <f t="shared" si="1983"/>
        <v>0</v>
      </c>
      <c r="BT478" s="17">
        <f t="shared" si="1984"/>
        <v>0</v>
      </c>
      <c r="BU478" s="17">
        <f t="shared" si="1757"/>
        <v>65118.500000000007</v>
      </c>
      <c r="BV478" s="17">
        <f t="shared" si="1758"/>
        <v>64875.200000000004</v>
      </c>
      <c r="BW478" s="17">
        <f t="shared" si="1759"/>
        <v>64875.200000000004</v>
      </c>
      <c r="BX478" s="17">
        <f t="shared" si="1985"/>
        <v>149.29999999999995</v>
      </c>
      <c r="BY478" s="17">
        <f t="shared" si="1986"/>
        <v>-2.484</v>
      </c>
      <c r="BZ478" s="17">
        <f t="shared" si="1987"/>
        <v>0</v>
      </c>
      <c r="CA478" s="17">
        <f t="shared" si="1988"/>
        <v>0</v>
      </c>
      <c r="CB478" s="17">
        <f t="shared" si="1989"/>
        <v>0</v>
      </c>
      <c r="CC478" s="17">
        <f t="shared" si="1990"/>
        <v>0</v>
      </c>
      <c r="CD478" s="17">
        <f t="shared" si="1991"/>
        <v>0</v>
      </c>
      <c r="CE478" s="17">
        <f t="shared" si="1992"/>
        <v>0</v>
      </c>
      <c r="CF478" s="17">
        <f t="shared" si="1993"/>
        <v>0</v>
      </c>
      <c r="CG478" s="17">
        <f t="shared" si="1760"/>
        <v>65265.316000000013</v>
      </c>
      <c r="CH478" s="17">
        <f t="shared" si="1761"/>
        <v>64875.200000000004</v>
      </c>
      <c r="CI478" s="17">
        <f t="shared" si="1762"/>
        <v>64875.200000000004</v>
      </c>
      <c r="CJ478" s="17">
        <f t="shared" si="1994"/>
        <v>0</v>
      </c>
      <c r="CK478" s="32"/>
      <c r="CL478" s="32"/>
      <c r="CM478" s="1"/>
      <c r="CN478" s="1"/>
      <c r="CO478" s="1"/>
      <c r="CP478" s="1"/>
      <c r="CQ478" s="1"/>
      <c r="CR478" s="1"/>
      <c r="CS478" s="1"/>
    </row>
    <row r="479" s="1" customFormat="1">
      <c r="A479" s="30" t="s">
        <v>306</v>
      </c>
      <c r="B479" s="30" t="s">
        <v>177</v>
      </c>
      <c r="C479" s="30" t="s">
        <v>273</v>
      </c>
      <c r="D479" s="30" t="s">
        <v>237</v>
      </c>
      <c r="E479" s="16"/>
      <c r="F479" s="31" t="s">
        <v>41</v>
      </c>
      <c r="G479" s="17">
        <f>G480+G483</f>
        <v>64224.500000000007</v>
      </c>
      <c r="H479" s="17">
        <f>H480+H483</f>
        <v>64875.200000000004</v>
      </c>
      <c r="I479" s="17">
        <f>I480+I483</f>
        <v>64875.200000000004</v>
      </c>
      <c r="J479" s="17">
        <f>J480+J483</f>
        <v>0</v>
      </c>
      <c r="K479" s="17">
        <f>K480+K483</f>
        <v>0</v>
      </c>
      <c r="L479" s="17">
        <f>L480+L483</f>
        <v>0</v>
      </c>
      <c r="M479" s="17">
        <f t="shared" si="1997"/>
        <v>64224.500000000007</v>
      </c>
      <c r="N479" s="17">
        <f t="shared" si="1998"/>
        <v>64875.200000000004</v>
      </c>
      <c r="O479" s="17">
        <f t="shared" si="1999"/>
        <v>64875.200000000004</v>
      </c>
      <c r="P479" s="17">
        <f>P480+P483</f>
        <v>894</v>
      </c>
      <c r="Q479" s="17">
        <f>Q480+Q483</f>
        <v>0</v>
      </c>
      <c r="R479" s="17">
        <f>R480+R483</f>
        <v>0</v>
      </c>
      <c r="S479" s="17">
        <f>S480+S483</f>
        <v>0</v>
      </c>
      <c r="T479" s="17">
        <f>T480+T483</f>
        <v>0</v>
      </c>
      <c r="U479" s="17">
        <f>U480+U483</f>
        <v>0</v>
      </c>
      <c r="V479" s="17">
        <f>V480+V483</f>
        <v>0</v>
      </c>
      <c r="W479" s="17">
        <f>W480+W483</f>
        <v>0</v>
      </c>
      <c r="X479" s="17">
        <f>X480+X483</f>
        <v>0</v>
      </c>
      <c r="Y479" s="17">
        <f t="shared" si="1742"/>
        <v>65118.500000000007</v>
      </c>
      <c r="Z479" s="17">
        <f t="shared" si="1743"/>
        <v>64875.200000000004</v>
      </c>
      <c r="AA479" s="17">
        <f t="shared" si="1744"/>
        <v>64875.200000000004</v>
      </c>
      <c r="AB479" s="17">
        <f>AB480+AB483</f>
        <v>0</v>
      </c>
      <c r="AC479" s="17">
        <f>AC480+AC483</f>
        <v>0</v>
      </c>
      <c r="AD479" s="17">
        <f>AD480+AD483</f>
        <v>0</v>
      </c>
      <c r="AE479" s="17">
        <f t="shared" si="1745"/>
        <v>65118.500000000007</v>
      </c>
      <c r="AF479" s="17">
        <f t="shared" si="1746"/>
        <v>64875.200000000004</v>
      </c>
      <c r="AG479" s="17">
        <f t="shared" si="1747"/>
        <v>64875.200000000004</v>
      </c>
      <c r="AH479" s="17">
        <f>AH480+AH483</f>
        <v>0</v>
      </c>
      <c r="AI479" s="17">
        <f>AI480+AI483</f>
        <v>0</v>
      </c>
      <c r="AJ479" s="17">
        <f>AJ480+AJ483</f>
        <v>0</v>
      </c>
      <c r="AK479" s="17">
        <f>AK480+AK483</f>
        <v>0</v>
      </c>
      <c r="AL479" s="17">
        <f>AL480+AL483</f>
        <v>0</v>
      </c>
      <c r="AM479" s="17">
        <f>AM480+AM483</f>
        <v>0</v>
      </c>
      <c r="AN479" s="17">
        <f>AN480+AN483</f>
        <v>0</v>
      </c>
      <c r="AO479" s="17">
        <f>AO480+AO483</f>
        <v>0</v>
      </c>
      <c r="AP479" s="17">
        <f>AP480+AP483</f>
        <v>0</v>
      </c>
      <c r="AQ479" s="17">
        <f>AQ480+AQ483</f>
        <v>0</v>
      </c>
      <c r="AR479" s="17">
        <f>AR480+AR483</f>
        <v>0</v>
      </c>
      <c r="AS479" s="17">
        <f>AS480+AS483</f>
        <v>0</v>
      </c>
      <c r="AT479" s="17">
        <f>AT480+AT483</f>
        <v>0</v>
      </c>
      <c r="AU479" s="17">
        <f>AU480+AU483</f>
        <v>0</v>
      </c>
      <c r="AV479" s="17">
        <f>AV480+AV483</f>
        <v>0</v>
      </c>
      <c r="AW479" s="17">
        <f t="shared" si="1748"/>
        <v>65118.500000000007</v>
      </c>
      <c r="AX479" s="17">
        <f t="shared" si="1749"/>
        <v>64875.200000000004</v>
      </c>
      <c r="AY479" s="17">
        <f t="shared" si="1750"/>
        <v>64875.200000000004</v>
      </c>
      <c r="AZ479" s="17">
        <f>AZ480+AZ483</f>
        <v>0</v>
      </c>
      <c r="BA479" s="17">
        <f t="shared" si="1751"/>
        <v>65118.500000000007</v>
      </c>
      <c r="BB479" s="17">
        <f t="shared" si="1752"/>
        <v>64875.200000000004</v>
      </c>
      <c r="BC479" s="17">
        <f t="shared" si="1753"/>
        <v>64875.200000000004</v>
      </c>
      <c r="BD479" s="17">
        <f>BD480+BD483</f>
        <v>0</v>
      </c>
      <c r="BE479" s="17">
        <f>BE480+BE483</f>
        <v>0</v>
      </c>
      <c r="BF479" s="17">
        <f>BF480+BF483</f>
        <v>0</v>
      </c>
      <c r="BG479" s="17">
        <f>BG480+BG483</f>
        <v>0</v>
      </c>
      <c r="BH479" s="17">
        <f>BH480+BH483</f>
        <v>0</v>
      </c>
      <c r="BI479" s="17">
        <f>BI480+BI483</f>
        <v>0</v>
      </c>
      <c r="BJ479" s="17">
        <f>BJ480+BJ483</f>
        <v>0</v>
      </c>
      <c r="BK479" s="17">
        <f>BK480+BK483</f>
        <v>0</v>
      </c>
      <c r="BL479" s="17">
        <f>BL480+BL483</f>
        <v>0</v>
      </c>
      <c r="BM479" s="17">
        <f>BM480+BM483</f>
        <v>0</v>
      </c>
      <c r="BN479" s="17">
        <f>BN480+BN483</f>
        <v>0</v>
      </c>
      <c r="BO479" s="17">
        <f t="shared" si="1754"/>
        <v>65118.500000000007</v>
      </c>
      <c r="BP479" s="17">
        <f t="shared" si="1755"/>
        <v>64875.200000000004</v>
      </c>
      <c r="BQ479" s="17">
        <f t="shared" si="1756"/>
        <v>64875.200000000004</v>
      </c>
      <c r="BR479" s="17">
        <f>BR480+BR483</f>
        <v>0</v>
      </c>
      <c r="BS479" s="17">
        <f>BS480+BS483</f>
        <v>0</v>
      </c>
      <c r="BT479" s="17">
        <f>BT480+BT483</f>
        <v>0</v>
      </c>
      <c r="BU479" s="17">
        <f t="shared" si="1757"/>
        <v>65118.500000000007</v>
      </c>
      <c r="BV479" s="17">
        <f t="shared" si="1758"/>
        <v>64875.200000000004</v>
      </c>
      <c r="BW479" s="17">
        <f t="shared" si="1759"/>
        <v>64875.200000000004</v>
      </c>
      <c r="BX479" s="17">
        <f>BX480+BX483</f>
        <v>149.29999999999995</v>
      </c>
      <c r="BY479" s="17">
        <f>BY480+BY483</f>
        <v>-2.484</v>
      </c>
      <c r="BZ479" s="17">
        <f>BZ480+BZ483</f>
        <v>0</v>
      </c>
      <c r="CA479" s="17">
        <f>CA480+CA483</f>
        <v>0</v>
      </c>
      <c r="CB479" s="17">
        <f>CB480+CB483</f>
        <v>0</v>
      </c>
      <c r="CC479" s="17">
        <f>CC480+CC483</f>
        <v>0</v>
      </c>
      <c r="CD479" s="17">
        <f>CD480+CD483</f>
        <v>0</v>
      </c>
      <c r="CE479" s="17">
        <f>CE480+CE483</f>
        <v>0</v>
      </c>
      <c r="CF479" s="17">
        <f>CF480+CF483</f>
        <v>0</v>
      </c>
      <c r="CG479" s="17">
        <f t="shared" si="1760"/>
        <v>65265.316000000013</v>
      </c>
      <c r="CH479" s="17">
        <f t="shared" si="1761"/>
        <v>64875.200000000004</v>
      </c>
      <c r="CI479" s="17">
        <f t="shared" si="1762"/>
        <v>64875.200000000004</v>
      </c>
      <c r="CJ479" s="17">
        <f>CJ480+CJ483</f>
        <v>0</v>
      </c>
      <c r="CK479" s="32"/>
      <c r="CL479" s="32"/>
      <c r="CM479" s="1"/>
      <c r="CN479" s="1"/>
      <c r="CO479" s="1"/>
      <c r="CP479" s="1"/>
      <c r="CQ479" s="1"/>
      <c r="CR479" s="1"/>
      <c r="CS479" s="1"/>
    </row>
    <row r="480" s="1" customFormat="1">
      <c r="A480" s="30" t="s">
        <v>306</v>
      </c>
      <c r="B480" s="30" t="s">
        <v>177</v>
      </c>
      <c r="C480" s="30" t="s">
        <v>273</v>
      </c>
      <c r="D480" s="30" t="s">
        <v>238</v>
      </c>
      <c r="E480" s="16"/>
      <c r="F480" s="31" t="s">
        <v>239</v>
      </c>
      <c r="G480" s="17">
        <f t="shared" ref="G480:G481" si="2000">G481</f>
        <v>489.39999999999998</v>
      </c>
      <c r="H480" s="17">
        <f t="shared" ref="H480:H481" si="2001">H481</f>
        <v>489.39999999999998</v>
      </c>
      <c r="I480" s="17">
        <f t="shared" ref="I480:I481" si="2002">I481</f>
        <v>489.39999999999998</v>
      </c>
      <c r="J480" s="17">
        <f t="shared" ref="J480:J481" si="2003">J481</f>
        <v>0</v>
      </c>
      <c r="K480" s="17">
        <f t="shared" ref="K480:K481" si="2004">K481</f>
        <v>0</v>
      </c>
      <c r="L480" s="17">
        <f t="shared" ref="L480:L481" si="2005">L481</f>
        <v>0</v>
      </c>
      <c r="M480" s="17">
        <f t="shared" si="1997"/>
        <v>489.39999999999998</v>
      </c>
      <c r="N480" s="17">
        <f t="shared" si="1998"/>
        <v>489.39999999999998</v>
      </c>
      <c r="O480" s="17">
        <f t="shared" si="1999"/>
        <v>489.39999999999998</v>
      </c>
      <c r="P480" s="17">
        <f t="shared" ref="P480:P481" si="2006">P481</f>
        <v>0</v>
      </c>
      <c r="Q480" s="17">
        <f t="shared" ref="Q480:Q481" si="2007">Q481</f>
        <v>0</v>
      </c>
      <c r="R480" s="17">
        <f t="shared" ref="R480:R481" si="2008">R481</f>
        <v>0</v>
      </c>
      <c r="S480" s="17">
        <f t="shared" ref="S480:S481" si="2009">S481</f>
        <v>0</v>
      </c>
      <c r="T480" s="17">
        <f t="shared" ref="T480:T481" si="2010">T481</f>
        <v>0</v>
      </c>
      <c r="U480" s="17">
        <f t="shared" ref="U480:U481" si="2011">U481</f>
        <v>0</v>
      </c>
      <c r="V480" s="17">
        <f t="shared" ref="V480:V481" si="2012">V481</f>
        <v>0</v>
      </c>
      <c r="W480" s="17">
        <f t="shared" ref="W480:W481" si="2013">W481</f>
        <v>0</v>
      </c>
      <c r="X480" s="17">
        <f t="shared" ref="X480:X481" si="2014">X481</f>
        <v>0</v>
      </c>
      <c r="Y480" s="17">
        <f t="shared" si="1742"/>
        <v>489.39999999999998</v>
      </c>
      <c r="Z480" s="17">
        <f t="shared" si="1743"/>
        <v>489.39999999999998</v>
      </c>
      <c r="AA480" s="17">
        <f t="shared" si="1744"/>
        <v>489.39999999999998</v>
      </c>
      <c r="AB480" s="17">
        <f t="shared" ref="AB480:AB481" si="2015">AB481</f>
        <v>0</v>
      </c>
      <c r="AC480" s="17">
        <f t="shared" ref="AC480:AC481" si="2016">AC481</f>
        <v>0</v>
      </c>
      <c r="AD480" s="17">
        <f t="shared" ref="AD480:AD481" si="2017">AD481</f>
        <v>0</v>
      </c>
      <c r="AE480" s="17">
        <f t="shared" si="1745"/>
        <v>489.39999999999998</v>
      </c>
      <c r="AF480" s="17">
        <f t="shared" si="1746"/>
        <v>489.39999999999998</v>
      </c>
      <c r="AG480" s="17">
        <f t="shared" si="1747"/>
        <v>489.39999999999998</v>
      </c>
      <c r="AH480" s="17">
        <f t="shared" ref="AH480:AH481" si="2018">AH481</f>
        <v>0</v>
      </c>
      <c r="AI480" s="17">
        <f t="shared" ref="AI480:AI481" si="2019">AI481</f>
        <v>0</v>
      </c>
      <c r="AJ480" s="17">
        <f t="shared" ref="AJ480:AJ481" si="2020">AJ481</f>
        <v>0</v>
      </c>
      <c r="AK480" s="17">
        <f t="shared" ref="AK480:AK481" si="2021">AK481</f>
        <v>0</v>
      </c>
      <c r="AL480" s="17">
        <f t="shared" ref="AL480:AL481" si="2022">AL481</f>
        <v>0</v>
      </c>
      <c r="AM480" s="17">
        <f t="shared" ref="AM480:AM481" si="2023">AM481</f>
        <v>0</v>
      </c>
      <c r="AN480" s="17">
        <f t="shared" ref="AN480:AN481" si="2024">AN481</f>
        <v>0</v>
      </c>
      <c r="AO480" s="17">
        <f t="shared" ref="AO480:AO481" si="2025">AO481</f>
        <v>0</v>
      </c>
      <c r="AP480" s="17">
        <f t="shared" ref="AP480:AP481" si="2026">AP481</f>
        <v>0</v>
      </c>
      <c r="AQ480" s="17">
        <f t="shared" ref="AQ480:AQ481" si="2027">AQ481</f>
        <v>0</v>
      </c>
      <c r="AR480" s="17">
        <f t="shared" ref="AR480:AR481" si="2028">AR481</f>
        <v>0</v>
      </c>
      <c r="AS480" s="17">
        <f t="shared" ref="AS480:AS481" si="2029">AS481</f>
        <v>0</v>
      </c>
      <c r="AT480" s="17">
        <f t="shared" ref="AT480:AT481" si="2030">AT481</f>
        <v>0</v>
      </c>
      <c r="AU480" s="17">
        <f t="shared" ref="AU480:AU481" si="2031">AU481</f>
        <v>0</v>
      </c>
      <c r="AV480" s="17">
        <f t="shared" ref="AV480:AV481" si="2032">AV481</f>
        <v>0</v>
      </c>
      <c r="AW480" s="17">
        <f t="shared" si="1748"/>
        <v>489.39999999999998</v>
      </c>
      <c r="AX480" s="17">
        <f t="shared" si="1749"/>
        <v>489.39999999999998</v>
      </c>
      <c r="AY480" s="17">
        <f t="shared" si="1750"/>
        <v>489.39999999999998</v>
      </c>
      <c r="AZ480" s="17">
        <f t="shared" ref="AZ480:AZ481" si="2033">AZ481</f>
        <v>0</v>
      </c>
      <c r="BA480" s="17">
        <f t="shared" si="1751"/>
        <v>489.39999999999998</v>
      </c>
      <c r="BB480" s="17">
        <f t="shared" si="1752"/>
        <v>489.39999999999998</v>
      </c>
      <c r="BC480" s="17">
        <f t="shared" si="1753"/>
        <v>489.39999999999998</v>
      </c>
      <c r="BD480" s="17">
        <f t="shared" ref="BD480:BD481" si="2034">BD481</f>
        <v>0</v>
      </c>
      <c r="BE480" s="17">
        <f t="shared" ref="BE480:BE481" si="2035">BE481</f>
        <v>0</v>
      </c>
      <c r="BF480" s="17">
        <f t="shared" ref="BF480:BF481" si="2036">BF481</f>
        <v>0</v>
      </c>
      <c r="BG480" s="17">
        <f t="shared" ref="BG480:BG481" si="2037">BG481</f>
        <v>0</v>
      </c>
      <c r="BH480" s="17">
        <f t="shared" ref="BH480:BH481" si="2038">BH481</f>
        <v>0</v>
      </c>
      <c r="BI480" s="17">
        <f t="shared" ref="BI480:BI481" si="2039">BI481</f>
        <v>0</v>
      </c>
      <c r="BJ480" s="17">
        <f t="shared" ref="BJ480:BJ481" si="2040">BJ481</f>
        <v>0</v>
      </c>
      <c r="BK480" s="17">
        <f t="shared" ref="BK480:BK481" si="2041">BK481</f>
        <v>0</v>
      </c>
      <c r="BL480" s="17">
        <f t="shared" ref="BL480:BL481" si="2042">BL481</f>
        <v>0</v>
      </c>
      <c r="BM480" s="17">
        <f t="shared" ref="BM480:BM481" si="2043">BM481</f>
        <v>0</v>
      </c>
      <c r="BN480" s="17">
        <f t="shared" ref="BN480:BN481" si="2044">BN481</f>
        <v>0</v>
      </c>
      <c r="BO480" s="17">
        <f t="shared" si="1754"/>
        <v>489.39999999999998</v>
      </c>
      <c r="BP480" s="17">
        <f t="shared" si="1755"/>
        <v>489.39999999999998</v>
      </c>
      <c r="BQ480" s="17">
        <f t="shared" si="1756"/>
        <v>489.39999999999998</v>
      </c>
      <c r="BR480" s="17">
        <f t="shared" ref="BR480:BR481" si="2045">BR481</f>
        <v>0</v>
      </c>
      <c r="BS480" s="17">
        <f t="shared" ref="BS480:BS481" si="2046">BS481</f>
        <v>0</v>
      </c>
      <c r="BT480" s="17">
        <f t="shared" ref="BT480:BT481" si="2047">BT481</f>
        <v>0</v>
      </c>
      <c r="BU480" s="17">
        <f t="shared" si="1757"/>
        <v>489.39999999999998</v>
      </c>
      <c r="BV480" s="17">
        <f t="shared" si="1758"/>
        <v>489.39999999999998</v>
      </c>
      <c r="BW480" s="17">
        <f t="shared" si="1759"/>
        <v>489.39999999999998</v>
      </c>
      <c r="BX480" s="17">
        <f t="shared" ref="BX480:BX481" si="2048">BX481</f>
        <v>0</v>
      </c>
      <c r="BY480" s="17">
        <f t="shared" ref="BY480:BY481" si="2049">BY481</f>
        <v>0</v>
      </c>
      <c r="BZ480" s="17">
        <f t="shared" ref="BZ480:BZ481" si="2050">BZ481</f>
        <v>0</v>
      </c>
      <c r="CA480" s="17">
        <f t="shared" ref="CA480:CA481" si="2051">CA481</f>
        <v>0</v>
      </c>
      <c r="CB480" s="17">
        <f t="shared" ref="CB480:CB481" si="2052">CB481</f>
        <v>0</v>
      </c>
      <c r="CC480" s="17">
        <f t="shared" ref="CC480:CC481" si="2053">CC481</f>
        <v>0</v>
      </c>
      <c r="CD480" s="17">
        <f t="shared" ref="CD480:CD481" si="2054">CD481</f>
        <v>0</v>
      </c>
      <c r="CE480" s="17">
        <f t="shared" ref="CE480:CE481" si="2055">CE481</f>
        <v>0</v>
      </c>
      <c r="CF480" s="17">
        <f t="shared" ref="CF480:CF481" si="2056">CF481</f>
        <v>0</v>
      </c>
      <c r="CG480" s="17">
        <f t="shared" si="1760"/>
        <v>489.39999999999998</v>
      </c>
      <c r="CH480" s="17">
        <f t="shared" si="1761"/>
        <v>489.39999999999998</v>
      </c>
      <c r="CI480" s="17">
        <f t="shared" si="1762"/>
        <v>489.39999999999998</v>
      </c>
      <c r="CJ480" s="17">
        <f t="shared" ref="CJ480:CJ481" si="2057">CJ481</f>
        <v>0</v>
      </c>
      <c r="CK480" s="32"/>
      <c r="CL480" s="32"/>
      <c r="CM480" s="1"/>
      <c r="CN480" s="1"/>
      <c r="CO480" s="1"/>
      <c r="CP480" s="1"/>
      <c r="CQ480" s="1"/>
      <c r="CR480" s="1"/>
      <c r="CS480" s="1"/>
    </row>
    <row r="481" s="1" customFormat="1">
      <c r="A481" s="30" t="s">
        <v>306</v>
      </c>
      <c r="B481" s="30" t="s">
        <v>177</v>
      </c>
      <c r="C481" s="30" t="s">
        <v>273</v>
      </c>
      <c r="D481" s="30" t="s">
        <v>271</v>
      </c>
      <c r="E481" s="16"/>
      <c r="F481" s="31" t="s">
        <v>272</v>
      </c>
      <c r="G481" s="17">
        <f t="shared" si="2000"/>
        <v>489.39999999999998</v>
      </c>
      <c r="H481" s="17">
        <f t="shared" si="2001"/>
        <v>489.39999999999998</v>
      </c>
      <c r="I481" s="17">
        <f t="shared" si="2002"/>
        <v>489.39999999999998</v>
      </c>
      <c r="J481" s="17">
        <f t="shared" si="2003"/>
        <v>0</v>
      </c>
      <c r="K481" s="17">
        <f t="shared" si="2004"/>
        <v>0</v>
      </c>
      <c r="L481" s="17">
        <f t="shared" si="2005"/>
        <v>0</v>
      </c>
      <c r="M481" s="17">
        <f t="shared" si="1997"/>
        <v>489.39999999999998</v>
      </c>
      <c r="N481" s="17">
        <f t="shared" si="1998"/>
        <v>489.39999999999998</v>
      </c>
      <c r="O481" s="17">
        <f t="shared" si="1999"/>
        <v>489.39999999999998</v>
      </c>
      <c r="P481" s="17">
        <f t="shared" si="2006"/>
        <v>0</v>
      </c>
      <c r="Q481" s="17">
        <f t="shared" si="2007"/>
        <v>0</v>
      </c>
      <c r="R481" s="17">
        <f t="shared" si="2008"/>
        <v>0</v>
      </c>
      <c r="S481" s="17">
        <f t="shared" si="2009"/>
        <v>0</v>
      </c>
      <c r="T481" s="17">
        <f t="shared" si="2010"/>
        <v>0</v>
      </c>
      <c r="U481" s="17">
        <f t="shared" si="2011"/>
        <v>0</v>
      </c>
      <c r="V481" s="17">
        <f t="shared" si="2012"/>
        <v>0</v>
      </c>
      <c r="W481" s="17">
        <f t="shared" si="2013"/>
        <v>0</v>
      </c>
      <c r="X481" s="17">
        <f t="shared" si="2014"/>
        <v>0</v>
      </c>
      <c r="Y481" s="17">
        <f t="shared" si="1742"/>
        <v>489.39999999999998</v>
      </c>
      <c r="Z481" s="17">
        <f t="shared" si="1743"/>
        <v>489.39999999999998</v>
      </c>
      <c r="AA481" s="17">
        <f t="shared" si="1744"/>
        <v>489.39999999999998</v>
      </c>
      <c r="AB481" s="17">
        <f t="shared" si="2015"/>
        <v>0</v>
      </c>
      <c r="AC481" s="17">
        <f t="shared" si="2016"/>
        <v>0</v>
      </c>
      <c r="AD481" s="17">
        <f t="shared" si="2017"/>
        <v>0</v>
      </c>
      <c r="AE481" s="17">
        <f t="shared" si="1745"/>
        <v>489.39999999999998</v>
      </c>
      <c r="AF481" s="17">
        <f t="shared" si="1746"/>
        <v>489.39999999999998</v>
      </c>
      <c r="AG481" s="17">
        <f t="shared" si="1747"/>
        <v>489.39999999999998</v>
      </c>
      <c r="AH481" s="17">
        <f t="shared" si="2018"/>
        <v>0</v>
      </c>
      <c r="AI481" s="17">
        <f t="shared" si="2019"/>
        <v>0</v>
      </c>
      <c r="AJ481" s="17">
        <f t="shared" si="2020"/>
        <v>0</v>
      </c>
      <c r="AK481" s="17">
        <f t="shared" si="2021"/>
        <v>0</v>
      </c>
      <c r="AL481" s="17">
        <f t="shared" si="2022"/>
        <v>0</v>
      </c>
      <c r="AM481" s="17">
        <f t="shared" si="2023"/>
        <v>0</v>
      </c>
      <c r="AN481" s="17">
        <f t="shared" si="2024"/>
        <v>0</v>
      </c>
      <c r="AO481" s="17">
        <f t="shared" si="2025"/>
        <v>0</v>
      </c>
      <c r="AP481" s="17">
        <f t="shared" si="2026"/>
        <v>0</v>
      </c>
      <c r="AQ481" s="17">
        <f t="shared" si="2027"/>
        <v>0</v>
      </c>
      <c r="AR481" s="17">
        <f t="shared" si="2028"/>
        <v>0</v>
      </c>
      <c r="AS481" s="17">
        <f t="shared" si="2029"/>
        <v>0</v>
      </c>
      <c r="AT481" s="17">
        <f t="shared" si="2030"/>
        <v>0</v>
      </c>
      <c r="AU481" s="17">
        <f t="shared" si="2031"/>
        <v>0</v>
      </c>
      <c r="AV481" s="17">
        <f t="shared" si="2032"/>
        <v>0</v>
      </c>
      <c r="AW481" s="17">
        <f t="shared" si="1748"/>
        <v>489.39999999999998</v>
      </c>
      <c r="AX481" s="17">
        <f t="shared" si="1749"/>
        <v>489.39999999999998</v>
      </c>
      <c r="AY481" s="17">
        <f t="shared" si="1750"/>
        <v>489.39999999999998</v>
      </c>
      <c r="AZ481" s="17">
        <f t="shared" si="2033"/>
        <v>0</v>
      </c>
      <c r="BA481" s="17">
        <f t="shared" si="1751"/>
        <v>489.39999999999998</v>
      </c>
      <c r="BB481" s="17">
        <f t="shared" si="1752"/>
        <v>489.39999999999998</v>
      </c>
      <c r="BC481" s="17">
        <f t="shared" si="1753"/>
        <v>489.39999999999998</v>
      </c>
      <c r="BD481" s="17">
        <f t="shared" si="2034"/>
        <v>0</v>
      </c>
      <c r="BE481" s="17">
        <f t="shared" si="2035"/>
        <v>0</v>
      </c>
      <c r="BF481" s="17">
        <f t="shared" si="2036"/>
        <v>0</v>
      </c>
      <c r="BG481" s="17">
        <f t="shared" si="2037"/>
        <v>0</v>
      </c>
      <c r="BH481" s="17">
        <f t="shared" si="2038"/>
        <v>0</v>
      </c>
      <c r="BI481" s="17">
        <f t="shared" si="2039"/>
        <v>0</v>
      </c>
      <c r="BJ481" s="17">
        <f t="shared" si="2040"/>
        <v>0</v>
      </c>
      <c r="BK481" s="17">
        <f t="shared" si="2041"/>
        <v>0</v>
      </c>
      <c r="BL481" s="17">
        <f t="shared" si="2042"/>
        <v>0</v>
      </c>
      <c r="BM481" s="17">
        <f t="shared" si="2043"/>
        <v>0</v>
      </c>
      <c r="BN481" s="17">
        <f t="shared" si="2044"/>
        <v>0</v>
      </c>
      <c r="BO481" s="17">
        <f t="shared" si="1754"/>
        <v>489.39999999999998</v>
      </c>
      <c r="BP481" s="17">
        <f t="shared" si="1755"/>
        <v>489.39999999999998</v>
      </c>
      <c r="BQ481" s="17">
        <f t="shared" si="1756"/>
        <v>489.39999999999998</v>
      </c>
      <c r="BR481" s="17">
        <f t="shared" si="2045"/>
        <v>0</v>
      </c>
      <c r="BS481" s="17">
        <f t="shared" si="2046"/>
        <v>0</v>
      </c>
      <c r="BT481" s="17">
        <f t="shared" si="2047"/>
        <v>0</v>
      </c>
      <c r="BU481" s="17">
        <f t="shared" si="1757"/>
        <v>489.39999999999998</v>
      </c>
      <c r="BV481" s="17">
        <f t="shared" si="1758"/>
        <v>489.39999999999998</v>
      </c>
      <c r="BW481" s="17">
        <f t="shared" si="1759"/>
        <v>489.39999999999998</v>
      </c>
      <c r="BX481" s="17">
        <f t="shared" si="2048"/>
        <v>0</v>
      </c>
      <c r="BY481" s="17">
        <f t="shared" si="2049"/>
        <v>0</v>
      </c>
      <c r="BZ481" s="17">
        <f t="shared" si="2050"/>
        <v>0</v>
      </c>
      <c r="CA481" s="17">
        <f t="shared" si="2051"/>
        <v>0</v>
      </c>
      <c r="CB481" s="17">
        <f t="shared" si="2052"/>
        <v>0</v>
      </c>
      <c r="CC481" s="17">
        <f t="shared" si="2053"/>
        <v>0</v>
      </c>
      <c r="CD481" s="17">
        <f t="shared" si="2054"/>
        <v>0</v>
      </c>
      <c r="CE481" s="17">
        <f t="shared" si="2055"/>
        <v>0</v>
      </c>
      <c r="CF481" s="17">
        <f t="shared" si="2056"/>
        <v>0</v>
      </c>
      <c r="CG481" s="17">
        <f t="shared" si="1760"/>
        <v>489.39999999999998</v>
      </c>
      <c r="CH481" s="17">
        <f t="shared" si="1761"/>
        <v>489.39999999999998</v>
      </c>
      <c r="CI481" s="17">
        <f t="shared" si="1762"/>
        <v>489.39999999999998</v>
      </c>
      <c r="CJ481" s="17">
        <f t="shared" si="2057"/>
        <v>0</v>
      </c>
      <c r="CK481" s="32"/>
      <c r="CL481" s="32"/>
      <c r="CM481" s="1"/>
      <c r="CN481" s="1"/>
      <c r="CO481" s="1"/>
      <c r="CP481" s="1"/>
      <c r="CQ481" s="1"/>
      <c r="CR481" s="1"/>
      <c r="CS481" s="1"/>
    </row>
    <row r="482" s="1" customFormat="1">
      <c r="A482" s="30" t="s">
        <v>306</v>
      </c>
      <c r="B482" s="30" t="s">
        <v>177</v>
      </c>
      <c r="C482" s="30" t="s">
        <v>273</v>
      </c>
      <c r="D482" s="30" t="s">
        <v>271</v>
      </c>
      <c r="E482" s="15" t="s">
        <v>140</v>
      </c>
      <c r="F482" s="31" t="s">
        <v>141</v>
      </c>
      <c r="G482" s="17">
        <v>489.39999999999998</v>
      </c>
      <c r="H482" s="17">
        <v>489.39999999999998</v>
      </c>
      <c r="I482" s="17">
        <v>489.39999999999998</v>
      </c>
      <c r="J482" s="17"/>
      <c r="K482" s="17"/>
      <c r="L482" s="17"/>
      <c r="M482" s="17">
        <f t="shared" si="1997"/>
        <v>489.39999999999998</v>
      </c>
      <c r="N482" s="17">
        <f t="shared" si="1998"/>
        <v>489.39999999999998</v>
      </c>
      <c r="O482" s="17">
        <f t="shared" si="1999"/>
        <v>489.39999999999998</v>
      </c>
      <c r="P482" s="17"/>
      <c r="Q482" s="17"/>
      <c r="R482" s="17"/>
      <c r="S482" s="17"/>
      <c r="T482" s="17"/>
      <c r="U482" s="17"/>
      <c r="V482" s="17"/>
      <c r="W482" s="17"/>
      <c r="X482" s="17"/>
      <c r="Y482" s="17">
        <f t="shared" si="1742"/>
        <v>489.39999999999998</v>
      </c>
      <c r="Z482" s="17">
        <f t="shared" si="1743"/>
        <v>489.39999999999998</v>
      </c>
      <c r="AA482" s="17">
        <f t="shared" si="1744"/>
        <v>489.39999999999998</v>
      </c>
      <c r="AB482" s="17"/>
      <c r="AC482" s="17"/>
      <c r="AD482" s="17"/>
      <c r="AE482" s="17">
        <f t="shared" si="1745"/>
        <v>489.39999999999998</v>
      </c>
      <c r="AF482" s="17">
        <f t="shared" si="1746"/>
        <v>489.39999999999998</v>
      </c>
      <c r="AG482" s="17">
        <f t="shared" si="1747"/>
        <v>489.39999999999998</v>
      </c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>
        <f t="shared" si="1748"/>
        <v>489.39999999999998</v>
      </c>
      <c r="AX482" s="17">
        <f t="shared" si="1749"/>
        <v>489.39999999999998</v>
      </c>
      <c r="AY482" s="17">
        <f t="shared" si="1750"/>
        <v>489.39999999999998</v>
      </c>
      <c r="AZ482" s="17"/>
      <c r="BA482" s="17">
        <f t="shared" si="1751"/>
        <v>489.39999999999998</v>
      </c>
      <c r="BB482" s="17">
        <f t="shared" si="1752"/>
        <v>489.39999999999998</v>
      </c>
      <c r="BC482" s="17">
        <f t="shared" si="1753"/>
        <v>489.39999999999998</v>
      </c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>
        <f t="shared" si="1754"/>
        <v>489.39999999999998</v>
      </c>
      <c r="BP482" s="17">
        <f t="shared" si="1755"/>
        <v>489.39999999999998</v>
      </c>
      <c r="BQ482" s="17">
        <f t="shared" si="1756"/>
        <v>489.39999999999998</v>
      </c>
      <c r="BR482" s="17"/>
      <c r="BS482" s="17"/>
      <c r="BT482" s="17"/>
      <c r="BU482" s="17">
        <f t="shared" si="1757"/>
        <v>489.39999999999998</v>
      </c>
      <c r="BV482" s="17">
        <f t="shared" si="1758"/>
        <v>489.39999999999998</v>
      </c>
      <c r="BW482" s="17">
        <f t="shared" si="1759"/>
        <v>489.39999999999998</v>
      </c>
      <c r="BX482" s="17"/>
      <c r="BY482" s="17"/>
      <c r="BZ482" s="17"/>
      <c r="CA482" s="17"/>
      <c r="CB482" s="17"/>
      <c r="CC482" s="17"/>
      <c r="CD482" s="17"/>
      <c r="CE482" s="17"/>
      <c r="CF482" s="17"/>
      <c r="CG482" s="17">
        <f t="shared" si="1760"/>
        <v>489.39999999999998</v>
      </c>
      <c r="CH482" s="17">
        <f t="shared" si="1761"/>
        <v>489.39999999999998</v>
      </c>
      <c r="CI482" s="17">
        <f t="shared" si="1762"/>
        <v>489.39999999999998</v>
      </c>
      <c r="CJ482" s="17"/>
      <c r="CK482" s="32"/>
      <c r="CL482" s="32"/>
      <c r="CM482" s="1"/>
      <c r="CN482" s="1"/>
      <c r="CO482" s="1"/>
      <c r="CP482" s="1"/>
      <c r="CQ482" s="1"/>
      <c r="CR482" s="1"/>
      <c r="CS482" s="1"/>
    </row>
    <row r="483" s="1" customFormat="1">
      <c r="A483" s="30" t="s">
        <v>306</v>
      </c>
      <c r="B483" s="30" t="s">
        <v>177</v>
      </c>
      <c r="C483" s="30" t="s">
        <v>273</v>
      </c>
      <c r="D483" s="30" t="s">
        <v>277</v>
      </c>
      <c r="E483" s="16"/>
      <c r="F483" s="31" t="s">
        <v>278</v>
      </c>
      <c r="G483" s="17">
        <f>G484+G486+G488</f>
        <v>63735.100000000006</v>
      </c>
      <c r="H483" s="17">
        <f>H484+H486+H488</f>
        <v>64385.800000000003</v>
      </c>
      <c r="I483" s="17">
        <f>I484+I486+I488</f>
        <v>64385.800000000003</v>
      </c>
      <c r="J483" s="17">
        <f>J484+J486+J488</f>
        <v>0</v>
      </c>
      <c r="K483" s="17">
        <f>K484+K486+K488</f>
        <v>0</v>
      </c>
      <c r="L483" s="17">
        <f>L484+L486+L488</f>
        <v>0</v>
      </c>
      <c r="M483" s="17">
        <f t="shared" si="1997"/>
        <v>63735.100000000006</v>
      </c>
      <c r="N483" s="17">
        <f t="shared" si="1998"/>
        <v>64385.800000000003</v>
      </c>
      <c r="O483" s="17">
        <f t="shared" si="1999"/>
        <v>64385.800000000003</v>
      </c>
      <c r="P483" s="17">
        <f>P484+P486+P488</f>
        <v>894</v>
      </c>
      <c r="Q483" s="17">
        <f>Q484+Q486+Q488</f>
        <v>0</v>
      </c>
      <c r="R483" s="17">
        <f>R484+R486+R488</f>
        <v>0</v>
      </c>
      <c r="S483" s="17">
        <f>S484+S486+S488</f>
        <v>0</v>
      </c>
      <c r="T483" s="17">
        <f>T484+T486+T488</f>
        <v>0</v>
      </c>
      <c r="U483" s="17">
        <f>U484+U486+U488</f>
        <v>0</v>
      </c>
      <c r="V483" s="17">
        <f>V484+V486+V488</f>
        <v>0</v>
      </c>
      <c r="W483" s="17">
        <f>W484+W486+W488</f>
        <v>0</v>
      </c>
      <c r="X483" s="17">
        <f>X484+X486+X488</f>
        <v>0</v>
      </c>
      <c r="Y483" s="17">
        <f t="shared" si="1742"/>
        <v>64629.100000000006</v>
      </c>
      <c r="Z483" s="17">
        <f t="shared" si="1743"/>
        <v>64385.800000000003</v>
      </c>
      <c r="AA483" s="17">
        <f t="shared" si="1744"/>
        <v>64385.800000000003</v>
      </c>
      <c r="AB483" s="17">
        <f>AB484+AB486+AB488</f>
        <v>0</v>
      </c>
      <c r="AC483" s="17">
        <f>AC484+AC486+AC488</f>
        <v>0</v>
      </c>
      <c r="AD483" s="17">
        <f>AD484+AD486+AD488</f>
        <v>0</v>
      </c>
      <c r="AE483" s="17">
        <f t="shared" si="1745"/>
        <v>64629.100000000006</v>
      </c>
      <c r="AF483" s="17">
        <f t="shared" si="1746"/>
        <v>64385.800000000003</v>
      </c>
      <c r="AG483" s="17">
        <f t="shared" si="1747"/>
        <v>64385.800000000003</v>
      </c>
      <c r="AH483" s="17">
        <f>AH484+AH486+AH488</f>
        <v>0</v>
      </c>
      <c r="AI483" s="17">
        <f>AI484+AI486+AI488</f>
        <v>0</v>
      </c>
      <c r="AJ483" s="17">
        <f>AJ484+AJ486+AJ488</f>
        <v>0</v>
      </c>
      <c r="AK483" s="17">
        <f>AK484+AK486+AK488</f>
        <v>0</v>
      </c>
      <c r="AL483" s="17">
        <f>AL484+AL486+AL488</f>
        <v>0</v>
      </c>
      <c r="AM483" s="17">
        <f>AM484+AM486+AM488</f>
        <v>0</v>
      </c>
      <c r="AN483" s="17">
        <f>AN484+AN486+AN488</f>
        <v>0</v>
      </c>
      <c r="AO483" s="17">
        <f>AO484+AO486+AO488</f>
        <v>0</v>
      </c>
      <c r="AP483" s="17">
        <f>AP484+AP486+AP488</f>
        <v>0</v>
      </c>
      <c r="AQ483" s="17">
        <f>AQ484+AQ486+AQ488</f>
        <v>0</v>
      </c>
      <c r="AR483" s="17">
        <f>AR484+AR486+AR488</f>
        <v>0</v>
      </c>
      <c r="AS483" s="17">
        <f>AS484+AS486+AS488</f>
        <v>0</v>
      </c>
      <c r="AT483" s="17">
        <f>AT484+AT486+AT488</f>
        <v>0</v>
      </c>
      <c r="AU483" s="17">
        <f>AU484+AU486+AU488</f>
        <v>0</v>
      </c>
      <c r="AV483" s="17">
        <f>AV484+AV486+AV488</f>
        <v>0</v>
      </c>
      <c r="AW483" s="17">
        <f t="shared" si="1748"/>
        <v>64629.100000000006</v>
      </c>
      <c r="AX483" s="17">
        <f t="shared" si="1749"/>
        <v>64385.800000000003</v>
      </c>
      <c r="AY483" s="17">
        <f t="shared" si="1750"/>
        <v>64385.800000000003</v>
      </c>
      <c r="AZ483" s="17">
        <f>AZ484+AZ486+AZ488</f>
        <v>0</v>
      </c>
      <c r="BA483" s="17">
        <f t="shared" si="1751"/>
        <v>64629.100000000006</v>
      </c>
      <c r="BB483" s="17">
        <f t="shared" si="1752"/>
        <v>64385.800000000003</v>
      </c>
      <c r="BC483" s="17">
        <f t="shared" si="1753"/>
        <v>64385.800000000003</v>
      </c>
      <c r="BD483" s="17">
        <f>BD484+BD486+BD488</f>
        <v>0</v>
      </c>
      <c r="BE483" s="17">
        <f>BE484+BE486+BE488</f>
        <v>0</v>
      </c>
      <c r="BF483" s="17">
        <f>BF484+BF486+BF488</f>
        <v>0</v>
      </c>
      <c r="BG483" s="17">
        <f>BG484+BG486+BG488</f>
        <v>0</v>
      </c>
      <c r="BH483" s="17">
        <f>BH484+BH486+BH488</f>
        <v>0</v>
      </c>
      <c r="BI483" s="17">
        <f>BI484+BI486+BI488</f>
        <v>0</v>
      </c>
      <c r="BJ483" s="17">
        <f>BJ484+BJ486+BJ488</f>
        <v>0</v>
      </c>
      <c r="BK483" s="17">
        <f>BK484+BK486+BK488</f>
        <v>0</v>
      </c>
      <c r="BL483" s="17">
        <f>BL484+BL486+BL488</f>
        <v>0</v>
      </c>
      <c r="BM483" s="17">
        <f>BM484+BM486+BM488</f>
        <v>0</v>
      </c>
      <c r="BN483" s="17">
        <f>BN484+BN486+BN488</f>
        <v>0</v>
      </c>
      <c r="BO483" s="17">
        <f t="shared" si="1754"/>
        <v>64629.100000000006</v>
      </c>
      <c r="BP483" s="17">
        <f t="shared" si="1755"/>
        <v>64385.800000000003</v>
      </c>
      <c r="BQ483" s="17">
        <f t="shared" si="1756"/>
        <v>64385.800000000003</v>
      </c>
      <c r="BR483" s="17">
        <f>BR484+BR486+BR488</f>
        <v>0</v>
      </c>
      <c r="BS483" s="17">
        <f>BS484+BS486+BS488</f>
        <v>0</v>
      </c>
      <c r="BT483" s="17">
        <f>BT484+BT486+BT488</f>
        <v>0</v>
      </c>
      <c r="BU483" s="17">
        <f t="shared" si="1757"/>
        <v>64629.100000000006</v>
      </c>
      <c r="BV483" s="17">
        <f t="shared" si="1758"/>
        <v>64385.800000000003</v>
      </c>
      <c r="BW483" s="17">
        <f t="shared" si="1759"/>
        <v>64385.800000000003</v>
      </c>
      <c r="BX483" s="17">
        <f>BX484+BX486+BX488</f>
        <v>149.29999999999995</v>
      </c>
      <c r="BY483" s="17">
        <f>BY484+BY486+BY488</f>
        <v>-2.484</v>
      </c>
      <c r="BZ483" s="17">
        <f>BZ484+BZ486+BZ488</f>
        <v>0</v>
      </c>
      <c r="CA483" s="17">
        <f>CA484+CA486+CA488</f>
        <v>0</v>
      </c>
      <c r="CB483" s="17">
        <f>CB484+CB486+CB488</f>
        <v>0</v>
      </c>
      <c r="CC483" s="17">
        <f>CC484+CC486+CC488</f>
        <v>0</v>
      </c>
      <c r="CD483" s="17">
        <f>CD484+CD486+CD488</f>
        <v>0</v>
      </c>
      <c r="CE483" s="17">
        <f>CE484+CE486+CE488</f>
        <v>0</v>
      </c>
      <c r="CF483" s="17">
        <f>CF484+CF486+CF488</f>
        <v>0</v>
      </c>
      <c r="CG483" s="17">
        <f t="shared" si="1760"/>
        <v>64775.916000000012</v>
      </c>
      <c r="CH483" s="17">
        <f t="shared" si="1761"/>
        <v>64385.800000000003</v>
      </c>
      <c r="CI483" s="17">
        <f t="shared" si="1762"/>
        <v>64385.800000000003</v>
      </c>
      <c r="CJ483" s="17">
        <f>CJ484+CJ486+CJ488</f>
        <v>0</v>
      </c>
      <c r="CK483" s="32"/>
      <c r="CL483" s="32"/>
      <c r="CM483" s="1"/>
      <c r="CN483" s="1"/>
      <c r="CO483" s="1"/>
      <c r="CP483" s="1"/>
      <c r="CQ483" s="1"/>
      <c r="CR483" s="1"/>
      <c r="CS483" s="1"/>
    </row>
    <row r="484" s="1" customFormat="1">
      <c r="A484" s="30" t="s">
        <v>306</v>
      </c>
      <c r="B484" s="30" t="s">
        <v>177</v>
      </c>
      <c r="C484" s="30" t="s">
        <v>273</v>
      </c>
      <c r="D484" s="30" t="s">
        <v>279</v>
      </c>
      <c r="E484" s="16"/>
      <c r="F484" s="31" t="s">
        <v>61</v>
      </c>
      <c r="G484" s="17">
        <f>G485</f>
        <v>52731.800000000003</v>
      </c>
      <c r="H484" s="17">
        <f>H485</f>
        <v>53651.5</v>
      </c>
      <c r="I484" s="17">
        <f>I485</f>
        <v>53651.5</v>
      </c>
      <c r="J484" s="17">
        <f>J485</f>
        <v>0</v>
      </c>
      <c r="K484" s="17">
        <f>K485</f>
        <v>0</v>
      </c>
      <c r="L484" s="17">
        <f>L485</f>
        <v>0</v>
      </c>
      <c r="M484" s="17">
        <f t="shared" si="1997"/>
        <v>52731.800000000003</v>
      </c>
      <c r="N484" s="17">
        <f t="shared" si="1998"/>
        <v>53651.5</v>
      </c>
      <c r="O484" s="17">
        <f t="shared" si="1999"/>
        <v>53651.5</v>
      </c>
      <c r="P484" s="17">
        <f>P485</f>
        <v>0</v>
      </c>
      <c r="Q484" s="17">
        <f>Q485</f>
        <v>0</v>
      </c>
      <c r="R484" s="17">
        <f>R485</f>
        <v>0</v>
      </c>
      <c r="S484" s="17">
        <f>S485</f>
        <v>0</v>
      </c>
      <c r="T484" s="17">
        <f>T485</f>
        <v>0</v>
      </c>
      <c r="U484" s="17">
        <f>U485</f>
        <v>0</v>
      </c>
      <c r="V484" s="17">
        <f>V485</f>
        <v>0</v>
      </c>
      <c r="W484" s="17">
        <f>W485</f>
        <v>0</v>
      </c>
      <c r="X484" s="17">
        <f>X485</f>
        <v>0</v>
      </c>
      <c r="Y484" s="17">
        <f t="shared" si="1742"/>
        <v>52731.800000000003</v>
      </c>
      <c r="Z484" s="17">
        <f t="shared" si="1743"/>
        <v>53651.5</v>
      </c>
      <c r="AA484" s="17">
        <f t="shared" si="1744"/>
        <v>53651.5</v>
      </c>
      <c r="AB484" s="17">
        <f>AB485</f>
        <v>0</v>
      </c>
      <c r="AC484" s="17">
        <f>AC485</f>
        <v>0</v>
      </c>
      <c r="AD484" s="17">
        <f>AD485</f>
        <v>0</v>
      </c>
      <c r="AE484" s="17">
        <f t="shared" si="1745"/>
        <v>52731.800000000003</v>
      </c>
      <c r="AF484" s="17">
        <f t="shared" si="1746"/>
        <v>53651.5</v>
      </c>
      <c r="AG484" s="17">
        <f t="shared" si="1747"/>
        <v>53651.5</v>
      </c>
      <c r="AH484" s="17">
        <f>AH485</f>
        <v>0</v>
      </c>
      <c r="AI484" s="17">
        <f>AI485</f>
        <v>0</v>
      </c>
      <c r="AJ484" s="17">
        <f>AJ485</f>
        <v>0</v>
      </c>
      <c r="AK484" s="17">
        <f>AK485</f>
        <v>0</v>
      </c>
      <c r="AL484" s="17">
        <f>AL485</f>
        <v>0</v>
      </c>
      <c r="AM484" s="17">
        <f>AM485</f>
        <v>0</v>
      </c>
      <c r="AN484" s="17">
        <f>AN485</f>
        <v>0</v>
      </c>
      <c r="AO484" s="17">
        <f>AO485</f>
        <v>0</v>
      </c>
      <c r="AP484" s="17">
        <f>AP485</f>
        <v>0</v>
      </c>
      <c r="AQ484" s="17">
        <f>AQ485</f>
        <v>0</v>
      </c>
      <c r="AR484" s="17">
        <f>AR485</f>
        <v>0</v>
      </c>
      <c r="AS484" s="17">
        <f>AS485</f>
        <v>0</v>
      </c>
      <c r="AT484" s="17">
        <f>AT485</f>
        <v>0</v>
      </c>
      <c r="AU484" s="17">
        <f>AU485</f>
        <v>0</v>
      </c>
      <c r="AV484" s="17">
        <f>AV485</f>
        <v>0</v>
      </c>
      <c r="AW484" s="17">
        <f t="shared" si="1748"/>
        <v>52731.800000000003</v>
      </c>
      <c r="AX484" s="17">
        <f t="shared" si="1749"/>
        <v>53651.5</v>
      </c>
      <c r="AY484" s="17">
        <f t="shared" si="1750"/>
        <v>53651.5</v>
      </c>
      <c r="AZ484" s="17">
        <f>AZ485</f>
        <v>0</v>
      </c>
      <c r="BA484" s="17">
        <f t="shared" si="1751"/>
        <v>52731.800000000003</v>
      </c>
      <c r="BB484" s="17">
        <f t="shared" si="1752"/>
        <v>53651.5</v>
      </c>
      <c r="BC484" s="17">
        <f t="shared" si="1753"/>
        <v>53651.5</v>
      </c>
      <c r="BD484" s="17">
        <f>BD485</f>
        <v>0</v>
      </c>
      <c r="BE484" s="17">
        <f>BE485</f>
        <v>0</v>
      </c>
      <c r="BF484" s="17">
        <f>BF485</f>
        <v>0</v>
      </c>
      <c r="BG484" s="17">
        <f>BG485</f>
        <v>0</v>
      </c>
      <c r="BH484" s="17">
        <f>BH485</f>
        <v>0</v>
      </c>
      <c r="BI484" s="17">
        <f>BI485</f>
        <v>0</v>
      </c>
      <c r="BJ484" s="17">
        <f>BJ485</f>
        <v>0</v>
      </c>
      <c r="BK484" s="17">
        <f>BK485</f>
        <v>0</v>
      </c>
      <c r="BL484" s="17">
        <f>BL485</f>
        <v>0</v>
      </c>
      <c r="BM484" s="17">
        <f>BM485</f>
        <v>0</v>
      </c>
      <c r="BN484" s="17">
        <f>BN485</f>
        <v>0</v>
      </c>
      <c r="BO484" s="17">
        <f t="shared" si="1754"/>
        <v>52731.800000000003</v>
      </c>
      <c r="BP484" s="17">
        <f t="shared" si="1755"/>
        <v>53651.5</v>
      </c>
      <c r="BQ484" s="17">
        <f t="shared" si="1756"/>
        <v>53651.5</v>
      </c>
      <c r="BR484" s="17">
        <f>BR485</f>
        <v>0</v>
      </c>
      <c r="BS484" s="17">
        <f>BS485</f>
        <v>0</v>
      </c>
      <c r="BT484" s="17">
        <f>BT485</f>
        <v>0</v>
      </c>
      <c r="BU484" s="17">
        <f t="shared" si="1757"/>
        <v>52731.800000000003</v>
      </c>
      <c r="BV484" s="17">
        <f t="shared" si="1758"/>
        <v>53651.5</v>
      </c>
      <c r="BW484" s="17">
        <f t="shared" si="1759"/>
        <v>53651.5</v>
      </c>
      <c r="BX484" s="17">
        <f>BX485</f>
        <v>1309.816</v>
      </c>
      <c r="BY484" s="17">
        <f>BY485</f>
        <v>0</v>
      </c>
      <c r="BZ484" s="17">
        <f>BZ485</f>
        <v>0</v>
      </c>
      <c r="CA484" s="17">
        <f>CA485</f>
        <v>0</v>
      </c>
      <c r="CB484" s="17">
        <f>CB485</f>
        <v>0</v>
      </c>
      <c r="CC484" s="17">
        <f>CC485</f>
        <v>0</v>
      </c>
      <c r="CD484" s="17">
        <f>CD485</f>
        <v>0</v>
      </c>
      <c r="CE484" s="17">
        <f>CE485</f>
        <v>0</v>
      </c>
      <c r="CF484" s="17">
        <f>CF485</f>
        <v>0</v>
      </c>
      <c r="CG484" s="17">
        <f t="shared" si="1760"/>
        <v>54041.616000000002</v>
      </c>
      <c r="CH484" s="17">
        <f t="shared" si="1761"/>
        <v>53651.5</v>
      </c>
      <c r="CI484" s="17">
        <f t="shared" si="1762"/>
        <v>53651.5</v>
      </c>
      <c r="CJ484" s="17">
        <f>CJ485</f>
        <v>0</v>
      </c>
      <c r="CK484" s="32"/>
      <c r="CL484" s="32"/>
      <c r="CM484" s="1"/>
      <c r="CN484" s="1"/>
      <c r="CO484" s="1"/>
      <c r="CP484" s="1"/>
      <c r="CQ484" s="1"/>
      <c r="CR484" s="1"/>
      <c r="CS484" s="1"/>
    </row>
    <row r="485" s="1" customFormat="1">
      <c r="A485" s="30" t="s">
        <v>306</v>
      </c>
      <c r="B485" s="30" t="s">
        <v>177</v>
      </c>
      <c r="C485" s="30" t="s">
        <v>273</v>
      </c>
      <c r="D485" s="30" t="s">
        <v>279</v>
      </c>
      <c r="E485" s="15" t="s">
        <v>140</v>
      </c>
      <c r="F485" s="31" t="s">
        <v>141</v>
      </c>
      <c r="G485" s="17">
        <v>52731.800000000003</v>
      </c>
      <c r="H485" s="17">
        <v>53651.5</v>
      </c>
      <c r="I485" s="17">
        <v>53651.5</v>
      </c>
      <c r="J485" s="17"/>
      <c r="K485" s="17"/>
      <c r="L485" s="17"/>
      <c r="M485" s="17">
        <f t="shared" si="1997"/>
        <v>52731.800000000003</v>
      </c>
      <c r="N485" s="17">
        <f t="shared" si="1998"/>
        <v>53651.5</v>
      </c>
      <c r="O485" s="17">
        <f t="shared" si="1999"/>
        <v>53651.5</v>
      </c>
      <c r="P485" s="17"/>
      <c r="Q485" s="17"/>
      <c r="R485" s="17"/>
      <c r="S485" s="17"/>
      <c r="T485" s="17"/>
      <c r="U485" s="17"/>
      <c r="V485" s="17"/>
      <c r="W485" s="17"/>
      <c r="X485" s="17"/>
      <c r="Y485" s="17">
        <f t="shared" si="1742"/>
        <v>52731.800000000003</v>
      </c>
      <c r="Z485" s="17">
        <f t="shared" si="1743"/>
        <v>53651.5</v>
      </c>
      <c r="AA485" s="17">
        <f t="shared" si="1744"/>
        <v>53651.5</v>
      </c>
      <c r="AB485" s="17"/>
      <c r="AC485" s="17"/>
      <c r="AD485" s="17"/>
      <c r="AE485" s="17">
        <f t="shared" si="1745"/>
        <v>52731.800000000003</v>
      </c>
      <c r="AF485" s="17">
        <f t="shared" si="1746"/>
        <v>53651.5</v>
      </c>
      <c r="AG485" s="17">
        <f t="shared" si="1747"/>
        <v>53651.5</v>
      </c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>
        <f t="shared" si="1748"/>
        <v>52731.800000000003</v>
      </c>
      <c r="AX485" s="17">
        <f t="shared" si="1749"/>
        <v>53651.5</v>
      </c>
      <c r="AY485" s="17">
        <f t="shared" si="1750"/>
        <v>53651.5</v>
      </c>
      <c r="AZ485" s="17"/>
      <c r="BA485" s="17">
        <f t="shared" si="1751"/>
        <v>52731.800000000003</v>
      </c>
      <c r="BB485" s="17">
        <f t="shared" si="1752"/>
        <v>53651.5</v>
      </c>
      <c r="BC485" s="17">
        <f t="shared" si="1753"/>
        <v>53651.5</v>
      </c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>
        <f t="shared" si="1754"/>
        <v>52731.800000000003</v>
      </c>
      <c r="BP485" s="17">
        <f t="shared" si="1755"/>
        <v>53651.5</v>
      </c>
      <c r="BQ485" s="17">
        <f t="shared" si="1756"/>
        <v>53651.5</v>
      </c>
      <c r="BR485" s="17"/>
      <c r="BS485" s="17"/>
      <c r="BT485" s="17"/>
      <c r="BU485" s="17">
        <f t="shared" si="1757"/>
        <v>52731.800000000003</v>
      </c>
      <c r="BV485" s="17">
        <f t="shared" si="1758"/>
        <v>53651.5</v>
      </c>
      <c r="BW485" s="17">
        <f t="shared" si="1759"/>
        <v>53651.5</v>
      </c>
      <c r="BX485" s="17">
        <v>1309.816</v>
      </c>
      <c r="BY485" s="17"/>
      <c r="BZ485" s="17"/>
      <c r="CA485" s="17"/>
      <c r="CB485" s="17"/>
      <c r="CC485" s="17"/>
      <c r="CD485" s="17"/>
      <c r="CE485" s="17"/>
      <c r="CF485" s="17"/>
      <c r="CG485" s="17">
        <f t="shared" si="1760"/>
        <v>54041.616000000002</v>
      </c>
      <c r="CH485" s="17">
        <f t="shared" si="1761"/>
        <v>53651.5</v>
      </c>
      <c r="CI485" s="17">
        <f t="shared" si="1762"/>
        <v>53651.5</v>
      </c>
      <c r="CJ485" s="17"/>
      <c r="CK485" s="32"/>
      <c r="CL485" s="32"/>
      <c r="CM485" s="1"/>
      <c r="CN485" s="1"/>
      <c r="CO485" s="1"/>
      <c r="CP485" s="1"/>
      <c r="CQ485" s="1"/>
      <c r="CR485" s="1"/>
      <c r="CS485" s="1"/>
    </row>
    <row r="486" s="1" customFormat="1" hidden="1">
      <c r="A486" s="30" t="s">
        <v>306</v>
      </c>
      <c r="B486" s="30" t="s">
        <v>177</v>
      </c>
      <c r="C486" s="30" t="s">
        <v>273</v>
      </c>
      <c r="D486" s="30" t="s">
        <v>280</v>
      </c>
      <c r="E486" s="16"/>
      <c r="F486" s="31" t="s">
        <v>232</v>
      </c>
      <c r="G486" s="17">
        <f>G487</f>
        <v>269</v>
      </c>
      <c r="H486" s="17">
        <f>H487</f>
        <v>0</v>
      </c>
      <c r="I486" s="17">
        <f>I487</f>
        <v>0</v>
      </c>
      <c r="J486" s="17">
        <f>J487</f>
        <v>0</v>
      </c>
      <c r="K486" s="17">
        <f>K487</f>
        <v>0</v>
      </c>
      <c r="L486" s="17">
        <f>L487</f>
        <v>0</v>
      </c>
      <c r="M486" s="17">
        <f t="shared" si="1997"/>
        <v>269</v>
      </c>
      <c r="N486" s="17">
        <f t="shared" si="1998"/>
        <v>0</v>
      </c>
      <c r="O486" s="17">
        <f t="shared" si="1999"/>
        <v>0</v>
      </c>
      <c r="P486" s="17">
        <f>P487</f>
        <v>894</v>
      </c>
      <c r="Q486" s="17">
        <f>Q487</f>
        <v>0</v>
      </c>
      <c r="R486" s="17">
        <f>R487</f>
        <v>0</v>
      </c>
      <c r="S486" s="17">
        <f>S487</f>
        <v>0</v>
      </c>
      <c r="T486" s="17">
        <f>T487</f>
        <v>0</v>
      </c>
      <c r="U486" s="17">
        <f>U487</f>
        <v>0</v>
      </c>
      <c r="V486" s="17">
        <f>V487</f>
        <v>0</v>
      </c>
      <c r="W486" s="17">
        <f>W487</f>
        <v>0</v>
      </c>
      <c r="X486" s="17">
        <f>X487</f>
        <v>0</v>
      </c>
      <c r="Y486" s="17">
        <f t="shared" si="1742"/>
        <v>1163</v>
      </c>
      <c r="Z486" s="17">
        <f t="shared" si="1743"/>
        <v>0</v>
      </c>
      <c r="AA486" s="17">
        <f t="shared" si="1744"/>
        <v>0</v>
      </c>
      <c r="AB486" s="17">
        <f>AB487</f>
        <v>0</v>
      </c>
      <c r="AC486" s="17">
        <f>AC487</f>
        <v>0</v>
      </c>
      <c r="AD486" s="17">
        <f>AD487</f>
        <v>0</v>
      </c>
      <c r="AE486" s="17">
        <f t="shared" si="1745"/>
        <v>1163</v>
      </c>
      <c r="AF486" s="17">
        <f t="shared" si="1746"/>
        <v>0</v>
      </c>
      <c r="AG486" s="17">
        <f t="shared" si="1747"/>
        <v>0</v>
      </c>
      <c r="AH486" s="17">
        <f>AH487</f>
        <v>0</v>
      </c>
      <c r="AI486" s="17">
        <f>AI487</f>
        <v>0</v>
      </c>
      <c r="AJ486" s="17">
        <f>AJ487</f>
        <v>0</v>
      </c>
      <c r="AK486" s="17">
        <f>AK487</f>
        <v>0</v>
      </c>
      <c r="AL486" s="17">
        <f>AL487</f>
        <v>0</v>
      </c>
      <c r="AM486" s="17">
        <f>AM487</f>
        <v>0</v>
      </c>
      <c r="AN486" s="17">
        <f>AN487</f>
        <v>0</v>
      </c>
      <c r="AO486" s="17">
        <f>AO487</f>
        <v>0</v>
      </c>
      <c r="AP486" s="17">
        <f>AP487</f>
        <v>0</v>
      </c>
      <c r="AQ486" s="17">
        <f>AQ487</f>
        <v>0</v>
      </c>
      <c r="AR486" s="17">
        <f>AR487</f>
        <v>0</v>
      </c>
      <c r="AS486" s="17">
        <f>AS487</f>
        <v>0</v>
      </c>
      <c r="AT486" s="17">
        <f>AT487</f>
        <v>0</v>
      </c>
      <c r="AU486" s="17">
        <f>AU487</f>
        <v>0</v>
      </c>
      <c r="AV486" s="17">
        <f>AV487</f>
        <v>0</v>
      </c>
      <c r="AW486" s="17">
        <f t="shared" si="1748"/>
        <v>1163</v>
      </c>
      <c r="AX486" s="17">
        <f t="shared" si="1749"/>
        <v>0</v>
      </c>
      <c r="AY486" s="17">
        <f t="shared" si="1750"/>
        <v>0</v>
      </c>
      <c r="AZ486" s="17">
        <f>AZ487</f>
        <v>0</v>
      </c>
      <c r="BA486" s="17">
        <f t="shared" si="1751"/>
        <v>1163</v>
      </c>
      <c r="BB486" s="17">
        <f t="shared" si="1752"/>
        <v>0</v>
      </c>
      <c r="BC486" s="17">
        <f t="shared" si="1753"/>
        <v>0</v>
      </c>
      <c r="BD486" s="17">
        <f>BD487</f>
        <v>0</v>
      </c>
      <c r="BE486" s="17">
        <f>BE487</f>
        <v>0</v>
      </c>
      <c r="BF486" s="17">
        <f>BF487</f>
        <v>0</v>
      </c>
      <c r="BG486" s="17">
        <f>BG487</f>
        <v>0</v>
      </c>
      <c r="BH486" s="17">
        <f>BH487</f>
        <v>0</v>
      </c>
      <c r="BI486" s="17">
        <f>BI487</f>
        <v>0</v>
      </c>
      <c r="BJ486" s="17">
        <f>BJ487</f>
        <v>0</v>
      </c>
      <c r="BK486" s="17">
        <f>BK487</f>
        <v>0</v>
      </c>
      <c r="BL486" s="17">
        <f>BL487</f>
        <v>0</v>
      </c>
      <c r="BM486" s="17">
        <f>BM487</f>
        <v>0</v>
      </c>
      <c r="BN486" s="17">
        <f>BN487</f>
        <v>0</v>
      </c>
      <c r="BO486" s="17">
        <f t="shared" si="1754"/>
        <v>1163</v>
      </c>
      <c r="BP486" s="17">
        <f t="shared" si="1755"/>
        <v>0</v>
      </c>
      <c r="BQ486" s="17">
        <f t="shared" si="1756"/>
        <v>0</v>
      </c>
      <c r="BR486" s="17">
        <f>BR487</f>
        <v>0</v>
      </c>
      <c r="BS486" s="17">
        <f>BS487</f>
        <v>0</v>
      </c>
      <c r="BT486" s="17">
        <f>BT487</f>
        <v>0</v>
      </c>
      <c r="BU486" s="17">
        <f t="shared" si="1757"/>
        <v>1163</v>
      </c>
      <c r="BV486" s="17">
        <f t="shared" si="1758"/>
        <v>0</v>
      </c>
      <c r="BW486" s="17">
        <f t="shared" si="1759"/>
        <v>0</v>
      </c>
      <c r="BX486" s="17">
        <f>BX487</f>
        <v>-1160.5160000000001</v>
      </c>
      <c r="BY486" s="17">
        <f>BY487</f>
        <v>-2.484</v>
      </c>
      <c r="BZ486" s="17">
        <f>BZ487</f>
        <v>0</v>
      </c>
      <c r="CA486" s="17">
        <f>CA487</f>
        <v>0</v>
      </c>
      <c r="CB486" s="17">
        <f>CB487</f>
        <v>0</v>
      </c>
      <c r="CC486" s="37">
        <f>CC487</f>
        <v>0</v>
      </c>
      <c r="CD486" s="17">
        <f>CD487</f>
        <v>0</v>
      </c>
      <c r="CE486" s="17">
        <f>CE487</f>
        <v>0</v>
      </c>
      <c r="CF486" s="37">
        <f>CF487</f>
        <v>0</v>
      </c>
      <c r="CG486" s="17">
        <f t="shared" si="1760"/>
        <v>-7.638334409421077e-14</v>
      </c>
      <c r="CH486" s="17">
        <f t="shared" si="1761"/>
        <v>0</v>
      </c>
      <c r="CI486" s="17">
        <f t="shared" si="1762"/>
        <v>0</v>
      </c>
      <c r="CJ486" s="17">
        <f>CJ487</f>
        <v>0</v>
      </c>
      <c r="CK486" s="32">
        <v>0</v>
      </c>
      <c r="CL486" s="32"/>
      <c r="CM486" s="1"/>
      <c r="CN486" s="1"/>
      <c r="CO486" s="1"/>
      <c r="CP486" s="1"/>
      <c r="CQ486" s="1"/>
      <c r="CR486" s="1"/>
      <c r="CS486" s="1"/>
    </row>
    <row r="487" s="1" customFormat="1" hidden="1">
      <c r="A487" s="30" t="s">
        <v>306</v>
      </c>
      <c r="B487" s="30" t="s">
        <v>177</v>
      </c>
      <c r="C487" s="30" t="s">
        <v>273</v>
      </c>
      <c r="D487" s="30" t="s">
        <v>280</v>
      </c>
      <c r="E487" s="15" t="s">
        <v>140</v>
      </c>
      <c r="F487" s="31" t="s">
        <v>141</v>
      </c>
      <c r="G487" s="17">
        <v>269</v>
      </c>
      <c r="H487" s="17">
        <v>0</v>
      </c>
      <c r="I487" s="17">
        <v>0</v>
      </c>
      <c r="J487" s="17"/>
      <c r="K487" s="17"/>
      <c r="L487" s="17"/>
      <c r="M487" s="17">
        <f t="shared" si="1997"/>
        <v>269</v>
      </c>
      <c r="N487" s="17">
        <f t="shared" si="1998"/>
        <v>0</v>
      </c>
      <c r="O487" s="17">
        <f t="shared" si="1999"/>
        <v>0</v>
      </c>
      <c r="P487" s="17">
        <v>894</v>
      </c>
      <c r="Q487" s="17"/>
      <c r="R487" s="17"/>
      <c r="S487" s="17"/>
      <c r="T487" s="17"/>
      <c r="U487" s="17"/>
      <c r="V487" s="17"/>
      <c r="W487" s="17"/>
      <c r="X487" s="17"/>
      <c r="Y487" s="17">
        <f t="shared" si="1742"/>
        <v>1163</v>
      </c>
      <c r="Z487" s="17">
        <f t="shared" si="1743"/>
        <v>0</v>
      </c>
      <c r="AA487" s="17">
        <f t="shared" si="1744"/>
        <v>0</v>
      </c>
      <c r="AB487" s="17"/>
      <c r="AC487" s="17"/>
      <c r="AD487" s="17"/>
      <c r="AE487" s="17">
        <f t="shared" si="1745"/>
        <v>1163</v>
      </c>
      <c r="AF487" s="17">
        <f t="shared" si="1746"/>
        <v>0</v>
      </c>
      <c r="AG487" s="17">
        <f t="shared" si="1747"/>
        <v>0</v>
      </c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>
        <f t="shared" si="1748"/>
        <v>1163</v>
      </c>
      <c r="AX487" s="17">
        <f t="shared" si="1749"/>
        <v>0</v>
      </c>
      <c r="AY487" s="17">
        <f t="shared" si="1750"/>
        <v>0</v>
      </c>
      <c r="AZ487" s="17"/>
      <c r="BA487" s="17">
        <f t="shared" si="1751"/>
        <v>1163</v>
      </c>
      <c r="BB487" s="17">
        <f t="shared" si="1752"/>
        <v>0</v>
      </c>
      <c r="BC487" s="17">
        <f t="shared" si="1753"/>
        <v>0</v>
      </c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>
        <f t="shared" si="1754"/>
        <v>1163</v>
      </c>
      <c r="BP487" s="17">
        <f t="shared" si="1755"/>
        <v>0</v>
      </c>
      <c r="BQ487" s="17">
        <f t="shared" si="1756"/>
        <v>0</v>
      </c>
      <c r="BR487" s="17"/>
      <c r="BS487" s="17"/>
      <c r="BT487" s="17"/>
      <c r="BU487" s="17">
        <f t="shared" si="1757"/>
        <v>1163</v>
      </c>
      <c r="BV487" s="17">
        <f t="shared" si="1758"/>
        <v>0</v>
      </c>
      <c r="BW487" s="17">
        <f t="shared" si="1759"/>
        <v>0</v>
      </c>
      <c r="BX487" s="17">
        <v>-1160.5160000000001</v>
      </c>
      <c r="BY487" s="17">
        <v>-2.484</v>
      </c>
      <c r="BZ487" s="17"/>
      <c r="CA487" s="17"/>
      <c r="CB487" s="17"/>
      <c r="CC487" s="17"/>
      <c r="CD487" s="17"/>
      <c r="CE487" s="17"/>
      <c r="CF487" s="17"/>
      <c r="CG487" s="17">
        <f t="shared" si="1760"/>
        <v>-7.638334409421077e-14</v>
      </c>
      <c r="CH487" s="17">
        <f t="shared" si="1761"/>
        <v>0</v>
      </c>
      <c r="CI487" s="17">
        <f t="shared" si="1762"/>
        <v>0</v>
      </c>
      <c r="CJ487" s="17"/>
      <c r="CK487" s="32">
        <v>0</v>
      </c>
      <c r="CL487" s="32"/>
      <c r="CM487" s="1"/>
      <c r="CN487" s="1"/>
      <c r="CO487" s="1"/>
      <c r="CP487" s="1"/>
      <c r="CQ487" s="1"/>
      <c r="CR487" s="1"/>
      <c r="CS487" s="1"/>
    </row>
    <row r="488" s="1" customFormat="1">
      <c r="A488" s="30" t="s">
        <v>306</v>
      </c>
      <c r="B488" s="30" t="s">
        <v>177</v>
      </c>
      <c r="C488" s="30" t="s">
        <v>273</v>
      </c>
      <c r="D488" s="30" t="s">
        <v>387</v>
      </c>
      <c r="E488" s="16"/>
      <c r="F488" s="31" t="s">
        <v>388</v>
      </c>
      <c r="G488" s="17">
        <f>G489</f>
        <v>10734.299999999999</v>
      </c>
      <c r="H488" s="17">
        <f>H489</f>
        <v>10734.299999999999</v>
      </c>
      <c r="I488" s="17">
        <f>I489</f>
        <v>10734.299999999999</v>
      </c>
      <c r="J488" s="17">
        <f>J489</f>
        <v>0</v>
      </c>
      <c r="K488" s="17">
        <f>K489</f>
        <v>0</v>
      </c>
      <c r="L488" s="17">
        <f>L489</f>
        <v>0</v>
      </c>
      <c r="M488" s="17">
        <f t="shared" si="1997"/>
        <v>10734.299999999999</v>
      </c>
      <c r="N488" s="17">
        <f t="shared" si="1998"/>
        <v>10734.299999999999</v>
      </c>
      <c r="O488" s="17">
        <f t="shared" si="1999"/>
        <v>10734.299999999999</v>
      </c>
      <c r="P488" s="17">
        <f>P489</f>
        <v>0</v>
      </c>
      <c r="Q488" s="17">
        <f>Q489</f>
        <v>0</v>
      </c>
      <c r="R488" s="17">
        <f>R489</f>
        <v>0</v>
      </c>
      <c r="S488" s="17">
        <f>S489</f>
        <v>0</v>
      </c>
      <c r="T488" s="17">
        <f>T489</f>
        <v>0</v>
      </c>
      <c r="U488" s="17">
        <f>U489</f>
        <v>0</v>
      </c>
      <c r="V488" s="17">
        <f>V489</f>
        <v>0</v>
      </c>
      <c r="W488" s="17">
        <f>W489</f>
        <v>0</v>
      </c>
      <c r="X488" s="17">
        <f>X489</f>
        <v>0</v>
      </c>
      <c r="Y488" s="17">
        <f t="shared" ref="Y488:Y551" si="2058">M488+P488+Q488+R488+S488</f>
        <v>10734.299999999999</v>
      </c>
      <c r="Z488" s="17">
        <f t="shared" ref="Z488:Z551" si="2059">N488+T488+U488</f>
        <v>10734.299999999999</v>
      </c>
      <c r="AA488" s="17">
        <f t="shared" ref="AA488:AA551" si="2060">O488+V488+X488+W488</f>
        <v>10734.299999999999</v>
      </c>
      <c r="AB488" s="17">
        <f>AB489</f>
        <v>0</v>
      </c>
      <c r="AC488" s="17">
        <f>AC489</f>
        <v>0</v>
      </c>
      <c r="AD488" s="17">
        <f>AD489</f>
        <v>0</v>
      </c>
      <c r="AE488" s="17">
        <f t="shared" ref="AE488:AE551" si="2061">Y488+AB488</f>
        <v>10734.299999999999</v>
      </c>
      <c r="AF488" s="17">
        <f t="shared" ref="AF488:AF551" si="2062">Z488+AC488</f>
        <v>10734.299999999999</v>
      </c>
      <c r="AG488" s="17">
        <f t="shared" ref="AG488:AG551" si="2063">AA488+AD488</f>
        <v>10734.299999999999</v>
      </c>
      <c r="AH488" s="17">
        <f>AH489</f>
        <v>0</v>
      </c>
      <c r="AI488" s="17">
        <f>AI489</f>
        <v>0</v>
      </c>
      <c r="AJ488" s="17">
        <f>AJ489</f>
        <v>0</v>
      </c>
      <c r="AK488" s="17">
        <f>AK489</f>
        <v>0</v>
      </c>
      <c r="AL488" s="17">
        <f>AL489</f>
        <v>0</v>
      </c>
      <c r="AM488" s="17">
        <f>AM489</f>
        <v>0</v>
      </c>
      <c r="AN488" s="17">
        <f>AN489</f>
        <v>0</v>
      </c>
      <c r="AO488" s="17">
        <f>AO489</f>
        <v>0</v>
      </c>
      <c r="AP488" s="17">
        <f>AP489</f>
        <v>0</v>
      </c>
      <c r="AQ488" s="17">
        <f>AQ489</f>
        <v>0</v>
      </c>
      <c r="AR488" s="17">
        <f>AR489</f>
        <v>0</v>
      </c>
      <c r="AS488" s="17">
        <f>AS489</f>
        <v>0</v>
      </c>
      <c r="AT488" s="17">
        <f>AT489</f>
        <v>0</v>
      </c>
      <c r="AU488" s="17">
        <f>AU489</f>
        <v>0</v>
      </c>
      <c r="AV488" s="17">
        <f>AV489</f>
        <v>0</v>
      </c>
      <c r="AW488" s="17">
        <f t="shared" ref="AW488:AW551" si="2064">AE488+AH488+AI488+AJ488+AK488+AL488</f>
        <v>10734.299999999999</v>
      </c>
      <c r="AX488" s="17">
        <f t="shared" ref="AX488:AX551" si="2065">AF488+AM488+AN488+AO488+AP488+AQ488</f>
        <v>10734.299999999999</v>
      </c>
      <c r="AY488" s="17">
        <f t="shared" ref="AY488:AY551" si="2066">AG488+AR488+AS488+AT488+AU488+AV488</f>
        <v>10734.299999999999</v>
      </c>
      <c r="AZ488" s="17">
        <f>AZ489</f>
        <v>0</v>
      </c>
      <c r="BA488" s="17">
        <f t="shared" ref="BA488:BA551" si="2067">AW488+AZ488</f>
        <v>10734.299999999999</v>
      </c>
      <c r="BB488" s="17">
        <f t="shared" ref="BB488:BB551" si="2068">AX488</f>
        <v>10734.299999999999</v>
      </c>
      <c r="BC488" s="17">
        <f t="shared" ref="BC488:BC551" si="2069">AY488</f>
        <v>10734.299999999999</v>
      </c>
      <c r="BD488" s="17">
        <f>BD489</f>
        <v>0</v>
      </c>
      <c r="BE488" s="17">
        <f>BE489</f>
        <v>0</v>
      </c>
      <c r="BF488" s="17">
        <f>BF489</f>
        <v>0</v>
      </c>
      <c r="BG488" s="17">
        <f>BG489</f>
        <v>0</v>
      </c>
      <c r="BH488" s="17">
        <f>BH489</f>
        <v>0</v>
      </c>
      <c r="BI488" s="17">
        <f>BI489</f>
        <v>0</v>
      </c>
      <c r="BJ488" s="17">
        <f>BJ489</f>
        <v>0</v>
      </c>
      <c r="BK488" s="17">
        <f>BK489</f>
        <v>0</v>
      </c>
      <c r="BL488" s="17">
        <f>BL489</f>
        <v>0</v>
      </c>
      <c r="BM488" s="17">
        <f>BM489</f>
        <v>0</v>
      </c>
      <c r="BN488" s="17">
        <f>BN489</f>
        <v>0</v>
      </c>
      <c r="BO488" s="17">
        <f t="shared" ref="BO488:BO551" si="2070">BA488+BD488+BE488+BF488+BG488</f>
        <v>10734.299999999999</v>
      </c>
      <c r="BP488" s="17">
        <f t="shared" ref="BP488:BP551" si="2071">BB488+BH488+BI488+BJ488+BK488</f>
        <v>10734.299999999999</v>
      </c>
      <c r="BQ488" s="17">
        <f t="shared" ref="BQ488:BQ551" si="2072">BC488+BL488+BM488+BN488</f>
        <v>10734.299999999999</v>
      </c>
      <c r="BR488" s="17">
        <f>BR489</f>
        <v>0</v>
      </c>
      <c r="BS488" s="17">
        <f>BS489</f>
        <v>0</v>
      </c>
      <c r="BT488" s="17">
        <f>BT489</f>
        <v>0</v>
      </c>
      <c r="BU488" s="17">
        <f t="shared" ref="BU488:BU551" si="2073">BO488+BR488</f>
        <v>10734.299999999999</v>
      </c>
      <c r="BV488" s="17">
        <f t="shared" ref="BV488:BV551" si="2074">BP488+BS488</f>
        <v>10734.299999999999</v>
      </c>
      <c r="BW488" s="17">
        <f t="shared" ref="BW488:BW551" si="2075">BQ488+BT488</f>
        <v>10734.299999999999</v>
      </c>
      <c r="BX488" s="17">
        <f>BX489</f>
        <v>0</v>
      </c>
      <c r="BY488" s="17">
        <f>BY489</f>
        <v>0</v>
      </c>
      <c r="BZ488" s="17">
        <f>BZ489</f>
        <v>0</v>
      </c>
      <c r="CA488" s="17">
        <f>CA489</f>
        <v>0</v>
      </c>
      <c r="CB488" s="17">
        <f>CB489</f>
        <v>0</v>
      </c>
      <c r="CC488" s="17">
        <f>CC489</f>
        <v>0</v>
      </c>
      <c r="CD488" s="17">
        <f>CD489</f>
        <v>0</v>
      </c>
      <c r="CE488" s="17">
        <f>CE489</f>
        <v>0</v>
      </c>
      <c r="CF488" s="17">
        <f>CF489</f>
        <v>0</v>
      </c>
      <c r="CG488" s="17">
        <f t="shared" ref="CG488:CG551" si="2076">BU488+BX488+BY488+BZ488</f>
        <v>10734.299999999999</v>
      </c>
      <c r="CH488" s="17">
        <f t="shared" ref="CH488:CH551" si="2077">BV488+CA488+CB488+CC488</f>
        <v>10734.299999999999</v>
      </c>
      <c r="CI488" s="17">
        <f t="shared" ref="CI488:CI551" si="2078">BW488+CD488+CE488+CF488</f>
        <v>10734.299999999999</v>
      </c>
      <c r="CJ488" s="17">
        <f>CJ489</f>
        <v>0</v>
      </c>
      <c r="CK488" s="32"/>
      <c r="CL488" s="32"/>
      <c r="CM488" s="1"/>
      <c r="CN488" s="1"/>
      <c r="CO488" s="1"/>
      <c r="CP488" s="1"/>
      <c r="CQ488" s="1"/>
      <c r="CR488" s="1"/>
      <c r="CS488" s="1"/>
    </row>
    <row r="489" s="1" customFormat="1">
      <c r="A489" s="30" t="s">
        <v>306</v>
      </c>
      <c r="B489" s="30" t="s">
        <v>177</v>
      </c>
      <c r="C489" s="30" t="s">
        <v>273</v>
      </c>
      <c r="D489" s="30" t="s">
        <v>387</v>
      </c>
      <c r="E489" s="15" t="s">
        <v>140</v>
      </c>
      <c r="F489" s="31" t="s">
        <v>141</v>
      </c>
      <c r="G489" s="17">
        <v>10734.299999999999</v>
      </c>
      <c r="H489" s="17">
        <v>10734.299999999999</v>
      </c>
      <c r="I489" s="17">
        <v>10734.299999999999</v>
      </c>
      <c r="J489" s="17"/>
      <c r="K489" s="17"/>
      <c r="L489" s="17"/>
      <c r="M489" s="17">
        <f t="shared" si="1997"/>
        <v>10734.299999999999</v>
      </c>
      <c r="N489" s="17">
        <f t="shared" si="1998"/>
        <v>10734.299999999999</v>
      </c>
      <c r="O489" s="17">
        <f t="shared" si="1999"/>
        <v>10734.299999999999</v>
      </c>
      <c r="P489" s="17"/>
      <c r="Q489" s="17"/>
      <c r="R489" s="17"/>
      <c r="S489" s="17"/>
      <c r="T489" s="17"/>
      <c r="U489" s="17"/>
      <c r="V489" s="17"/>
      <c r="W489" s="17"/>
      <c r="X489" s="17"/>
      <c r="Y489" s="17">
        <f t="shared" si="2058"/>
        <v>10734.299999999999</v>
      </c>
      <c r="Z489" s="17">
        <f t="shared" si="2059"/>
        <v>10734.299999999999</v>
      </c>
      <c r="AA489" s="17">
        <f t="shared" si="2060"/>
        <v>10734.299999999999</v>
      </c>
      <c r="AB489" s="17"/>
      <c r="AC489" s="17"/>
      <c r="AD489" s="17"/>
      <c r="AE489" s="17">
        <f t="shared" si="2061"/>
        <v>10734.299999999999</v>
      </c>
      <c r="AF489" s="17">
        <f t="shared" si="2062"/>
        <v>10734.299999999999</v>
      </c>
      <c r="AG489" s="17">
        <f t="shared" si="2063"/>
        <v>10734.299999999999</v>
      </c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>
        <f t="shared" si="2064"/>
        <v>10734.299999999999</v>
      </c>
      <c r="AX489" s="17">
        <f t="shared" si="2065"/>
        <v>10734.299999999999</v>
      </c>
      <c r="AY489" s="17">
        <f t="shared" si="2066"/>
        <v>10734.299999999999</v>
      </c>
      <c r="AZ489" s="17"/>
      <c r="BA489" s="17">
        <f t="shared" si="2067"/>
        <v>10734.299999999999</v>
      </c>
      <c r="BB489" s="17">
        <f t="shared" si="2068"/>
        <v>10734.299999999999</v>
      </c>
      <c r="BC489" s="17">
        <f t="shared" si="2069"/>
        <v>10734.299999999999</v>
      </c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>
        <f t="shared" si="2070"/>
        <v>10734.299999999999</v>
      </c>
      <c r="BP489" s="17">
        <f t="shared" si="2071"/>
        <v>10734.299999999999</v>
      </c>
      <c r="BQ489" s="17">
        <f t="shared" si="2072"/>
        <v>10734.299999999999</v>
      </c>
      <c r="BR489" s="17"/>
      <c r="BS489" s="17"/>
      <c r="BT489" s="17"/>
      <c r="BU489" s="17">
        <f t="shared" si="2073"/>
        <v>10734.299999999999</v>
      </c>
      <c r="BV489" s="17">
        <f t="shared" si="2074"/>
        <v>10734.299999999999</v>
      </c>
      <c r="BW489" s="17">
        <f t="shared" si="2075"/>
        <v>10734.299999999999</v>
      </c>
      <c r="BX489" s="17"/>
      <c r="BY489" s="17"/>
      <c r="BZ489" s="17"/>
      <c r="CA489" s="17"/>
      <c r="CB489" s="17"/>
      <c r="CC489" s="17"/>
      <c r="CD489" s="17"/>
      <c r="CE489" s="17"/>
      <c r="CF489" s="17"/>
      <c r="CG489" s="17">
        <f t="shared" si="2076"/>
        <v>10734.299999999999</v>
      </c>
      <c r="CH489" s="17">
        <f t="shared" si="2077"/>
        <v>10734.299999999999</v>
      </c>
      <c r="CI489" s="17">
        <f t="shared" si="2078"/>
        <v>10734.299999999999</v>
      </c>
      <c r="CJ489" s="17"/>
      <c r="CK489" s="32"/>
      <c r="CL489" s="32"/>
      <c r="CM489" s="1"/>
      <c r="CN489" s="1"/>
      <c r="CO489" s="1"/>
      <c r="CP489" s="1"/>
      <c r="CQ489" s="1"/>
      <c r="CR489" s="1"/>
      <c r="CS489" s="1"/>
    </row>
    <row r="490" s="1" customFormat="1">
      <c r="A490" s="30" t="s">
        <v>306</v>
      </c>
      <c r="B490" s="30" t="s">
        <v>177</v>
      </c>
      <c r="C490" s="30" t="s">
        <v>273</v>
      </c>
      <c r="D490" s="30" t="s">
        <v>309</v>
      </c>
      <c r="E490" s="16"/>
      <c r="F490" s="31" t="s">
        <v>310</v>
      </c>
      <c r="G490" s="17">
        <f>G491</f>
        <v>844685.5</v>
      </c>
      <c r="H490" s="17">
        <f>H491</f>
        <v>859920.69999999995</v>
      </c>
      <c r="I490" s="17">
        <f>I491</f>
        <v>834942.79999999993</v>
      </c>
      <c r="J490" s="17">
        <f>J491</f>
        <v>271.80000000000001</v>
      </c>
      <c r="K490" s="17">
        <f>K491</f>
        <v>280.19999999999999</v>
      </c>
      <c r="L490" s="17">
        <f>L491</f>
        <v>280.19999999999999</v>
      </c>
      <c r="M490" s="17">
        <f t="shared" si="1997"/>
        <v>844957.30000000005</v>
      </c>
      <c r="N490" s="17">
        <f t="shared" si="1998"/>
        <v>860200.89999999991</v>
      </c>
      <c r="O490" s="17">
        <f t="shared" si="1999"/>
        <v>835222.99999999988</v>
      </c>
      <c r="P490" s="17">
        <f>P491</f>
        <v>20223.135999999999</v>
      </c>
      <c r="Q490" s="17">
        <f>Q491</f>
        <v>0</v>
      </c>
      <c r="R490" s="17">
        <f>R491</f>
        <v>0</v>
      </c>
      <c r="S490" s="17">
        <f>S491</f>
        <v>0</v>
      </c>
      <c r="T490" s="17">
        <f>T491</f>
        <v>20978.5</v>
      </c>
      <c r="U490" s="17">
        <f>U491</f>
        <v>0</v>
      </c>
      <c r="V490" s="17">
        <f>V491</f>
        <v>20978.5</v>
      </c>
      <c r="W490" s="17">
        <f>W491</f>
        <v>0</v>
      </c>
      <c r="X490" s="17">
        <f>X491</f>
        <v>0</v>
      </c>
      <c r="Y490" s="17">
        <f t="shared" si="2058"/>
        <v>865180.43599999999</v>
      </c>
      <c r="Z490" s="17">
        <f t="shared" si="2059"/>
        <v>881179.39999999991</v>
      </c>
      <c r="AA490" s="17">
        <f t="shared" si="2060"/>
        <v>856201.49999999988</v>
      </c>
      <c r="AB490" s="17">
        <f>AB491</f>
        <v>0</v>
      </c>
      <c r="AC490" s="17">
        <f>AC491</f>
        <v>0</v>
      </c>
      <c r="AD490" s="17">
        <f>AD491</f>
        <v>0</v>
      </c>
      <c r="AE490" s="17">
        <f t="shared" si="2061"/>
        <v>865180.43599999999</v>
      </c>
      <c r="AF490" s="17">
        <f t="shared" si="2062"/>
        <v>881179.39999999991</v>
      </c>
      <c r="AG490" s="17">
        <f t="shared" si="2063"/>
        <v>856201.49999999988</v>
      </c>
      <c r="AH490" s="17">
        <f>AH491</f>
        <v>0</v>
      </c>
      <c r="AI490" s="17">
        <f>AI491</f>
        <v>-550</v>
      </c>
      <c r="AJ490" s="17">
        <f>AJ491</f>
        <v>0</v>
      </c>
      <c r="AK490" s="17">
        <f>AK491</f>
        <v>0</v>
      </c>
      <c r="AL490" s="17">
        <f>AL491</f>
        <v>0</v>
      </c>
      <c r="AM490" s="17">
        <f>AM491</f>
        <v>0</v>
      </c>
      <c r="AN490" s="17">
        <f>AN491</f>
        <v>-1000</v>
      </c>
      <c r="AO490" s="17">
        <f>AO491</f>
        <v>0</v>
      </c>
      <c r="AP490" s="17">
        <f>AP491</f>
        <v>0</v>
      </c>
      <c r="AQ490" s="17">
        <f>AQ491</f>
        <v>0</v>
      </c>
      <c r="AR490" s="17">
        <f>AR491</f>
        <v>0</v>
      </c>
      <c r="AS490" s="17">
        <f>AS491</f>
        <v>-1000</v>
      </c>
      <c r="AT490" s="17">
        <f>AT491</f>
        <v>0</v>
      </c>
      <c r="AU490" s="17">
        <f>AU491</f>
        <v>0</v>
      </c>
      <c r="AV490" s="17">
        <f>AV491</f>
        <v>0</v>
      </c>
      <c r="AW490" s="17">
        <f t="shared" si="2064"/>
        <v>864630.43599999999</v>
      </c>
      <c r="AX490" s="17">
        <f t="shared" si="2065"/>
        <v>880179.39999999991</v>
      </c>
      <c r="AY490" s="17">
        <f t="shared" si="2066"/>
        <v>855201.49999999988</v>
      </c>
      <c r="AZ490" s="17">
        <f>AZ491</f>
        <v>0</v>
      </c>
      <c r="BA490" s="17">
        <f t="shared" si="2067"/>
        <v>864630.43599999999</v>
      </c>
      <c r="BB490" s="17">
        <f t="shared" si="2068"/>
        <v>880179.39999999991</v>
      </c>
      <c r="BC490" s="17">
        <f t="shared" si="2069"/>
        <v>855201.49999999988</v>
      </c>
      <c r="BD490" s="17">
        <f>BD491</f>
        <v>0</v>
      </c>
      <c r="BE490" s="17">
        <f>BE491</f>
        <v>610.98199999999997</v>
      </c>
      <c r="BF490" s="17">
        <f>BF491</f>
        <v>0</v>
      </c>
      <c r="BG490" s="17">
        <f>BG491</f>
        <v>0</v>
      </c>
      <c r="BH490" s="17">
        <f>BH491</f>
        <v>0</v>
      </c>
      <c r="BI490" s="17">
        <f>BI491</f>
        <v>0</v>
      </c>
      <c r="BJ490" s="17">
        <f>BJ491</f>
        <v>0</v>
      </c>
      <c r="BK490" s="17">
        <f>BK491</f>
        <v>0</v>
      </c>
      <c r="BL490" s="17">
        <f>BL491</f>
        <v>0</v>
      </c>
      <c r="BM490" s="17">
        <f>BM491</f>
        <v>0</v>
      </c>
      <c r="BN490" s="17">
        <f>BN491</f>
        <v>0</v>
      </c>
      <c r="BO490" s="17">
        <f t="shared" si="2070"/>
        <v>865241.41799999995</v>
      </c>
      <c r="BP490" s="17">
        <f t="shared" si="2071"/>
        <v>880179.39999999991</v>
      </c>
      <c r="BQ490" s="17">
        <f t="shared" si="2072"/>
        <v>855201.49999999988</v>
      </c>
      <c r="BR490" s="17">
        <f>BR491</f>
        <v>0</v>
      </c>
      <c r="BS490" s="17">
        <f>BS491</f>
        <v>0</v>
      </c>
      <c r="BT490" s="17">
        <f>BT491</f>
        <v>0</v>
      </c>
      <c r="BU490" s="17">
        <f t="shared" si="2073"/>
        <v>865241.41799999995</v>
      </c>
      <c r="BV490" s="17">
        <f t="shared" si="2074"/>
        <v>880179.39999999991</v>
      </c>
      <c r="BW490" s="17">
        <f t="shared" si="2075"/>
        <v>855201.49999999988</v>
      </c>
      <c r="BX490" s="17">
        <f>BX491</f>
        <v>0</v>
      </c>
      <c r="BY490" s="17">
        <f>BY491</f>
        <v>0</v>
      </c>
      <c r="BZ490" s="17">
        <f>BZ491</f>
        <v>0</v>
      </c>
      <c r="CA490" s="17">
        <f>CA491</f>
        <v>0</v>
      </c>
      <c r="CB490" s="17">
        <f>CB491</f>
        <v>0</v>
      </c>
      <c r="CC490" s="17">
        <f>CC491</f>
        <v>0</v>
      </c>
      <c r="CD490" s="17">
        <f>CD491</f>
        <v>0</v>
      </c>
      <c r="CE490" s="17">
        <f>CE491</f>
        <v>0</v>
      </c>
      <c r="CF490" s="17">
        <f>CF491</f>
        <v>0</v>
      </c>
      <c r="CG490" s="17">
        <f t="shared" si="2076"/>
        <v>865241.41799999995</v>
      </c>
      <c r="CH490" s="17">
        <f t="shared" si="2077"/>
        <v>880179.39999999991</v>
      </c>
      <c r="CI490" s="17">
        <f t="shared" si="2078"/>
        <v>855201.49999999988</v>
      </c>
      <c r="CJ490" s="17">
        <f>CJ491</f>
        <v>0</v>
      </c>
      <c r="CK490" s="32"/>
      <c r="CL490" s="32"/>
      <c r="CM490" s="1"/>
      <c r="CN490" s="1"/>
      <c r="CO490" s="1"/>
      <c r="CP490" s="1"/>
      <c r="CQ490" s="1"/>
      <c r="CR490" s="1"/>
      <c r="CS490" s="1"/>
    </row>
    <row r="491" s="1" customFormat="1">
      <c r="A491" s="30" t="s">
        <v>306</v>
      </c>
      <c r="B491" s="30" t="s">
        <v>177</v>
      </c>
      <c r="C491" s="30" t="s">
        <v>273</v>
      </c>
      <c r="D491" s="30" t="s">
        <v>311</v>
      </c>
      <c r="E491" s="16"/>
      <c r="F491" s="31" t="s">
        <v>41</v>
      </c>
      <c r="G491" s="17">
        <f>G495+G516+G522+G492+G512</f>
        <v>844685.5</v>
      </c>
      <c r="H491" s="17">
        <f>H495+H516+H522+H492+H512</f>
        <v>859920.69999999995</v>
      </c>
      <c r="I491" s="17">
        <f>I495+I516+I522+I492+I512</f>
        <v>834942.79999999993</v>
      </c>
      <c r="J491" s="17">
        <f>J495+J516+J522+J492+J512</f>
        <v>271.80000000000001</v>
      </c>
      <c r="K491" s="17">
        <f>K495+K516+K522+K492+K512</f>
        <v>280.19999999999999</v>
      </c>
      <c r="L491" s="17">
        <f>L495+L516+L522+L492+L512</f>
        <v>280.19999999999999</v>
      </c>
      <c r="M491" s="17">
        <f t="shared" si="1997"/>
        <v>844957.30000000005</v>
      </c>
      <c r="N491" s="17">
        <f t="shared" si="1998"/>
        <v>860200.89999999991</v>
      </c>
      <c r="O491" s="17">
        <f t="shared" si="1999"/>
        <v>835222.99999999988</v>
      </c>
      <c r="P491" s="17">
        <f>P495+P516+P522+P492+P512</f>
        <v>20223.135999999999</v>
      </c>
      <c r="Q491" s="17">
        <f>Q495+Q516+Q522+Q492+Q512</f>
        <v>0</v>
      </c>
      <c r="R491" s="17">
        <f>R495+R516+R522+R492+R512</f>
        <v>0</v>
      </c>
      <c r="S491" s="17">
        <f>S495+S516+S522+S492+S512</f>
        <v>0</v>
      </c>
      <c r="T491" s="17">
        <f>T495+T516+T522+T492+T512</f>
        <v>20978.5</v>
      </c>
      <c r="U491" s="17">
        <f>U495+U516+U522+U492+U512</f>
        <v>0</v>
      </c>
      <c r="V491" s="17">
        <f>V495+V516+V522+V492+V512</f>
        <v>20978.5</v>
      </c>
      <c r="W491" s="17">
        <f>W495+W516+W522+W492+W512</f>
        <v>0</v>
      </c>
      <c r="X491" s="17">
        <f>X495+X516+X522+X492+X512</f>
        <v>0</v>
      </c>
      <c r="Y491" s="17">
        <f t="shared" si="2058"/>
        <v>865180.43599999999</v>
      </c>
      <c r="Z491" s="17">
        <f t="shared" si="2059"/>
        <v>881179.39999999991</v>
      </c>
      <c r="AA491" s="17">
        <f t="shared" si="2060"/>
        <v>856201.49999999988</v>
      </c>
      <c r="AB491" s="17">
        <f>AB495+AB516+AB522+AB492+AB512</f>
        <v>0</v>
      </c>
      <c r="AC491" s="17">
        <f>AC495+AC516+AC522+AC492+AC512</f>
        <v>0</v>
      </c>
      <c r="AD491" s="17">
        <f>AD495+AD516+AD522+AD492+AD512</f>
        <v>0</v>
      </c>
      <c r="AE491" s="17">
        <f t="shared" si="2061"/>
        <v>865180.43599999999</v>
      </c>
      <c r="AF491" s="17">
        <f t="shared" si="2062"/>
        <v>881179.39999999991</v>
      </c>
      <c r="AG491" s="17">
        <f t="shared" si="2063"/>
        <v>856201.49999999988</v>
      </c>
      <c r="AH491" s="17">
        <f>AH495+AH516+AH522+AH492+AH512</f>
        <v>0</v>
      </c>
      <c r="AI491" s="17">
        <f>AI495+AI516+AI522+AI492+AI512</f>
        <v>-550</v>
      </c>
      <c r="AJ491" s="17">
        <f>AJ495+AJ516+AJ522+AJ492+AJ512</f>
        <v>0</v>
      </c>
      <c r="AK491" s="17">
        <f>AK495+AK516+AK522+AK492+AK512</f>
        <v>0</v>
      </c>
      <c r="AL491" s="17">
        <f>AL495+AL516+AL522+AL492+AL512</f>
        <v>0</v>
      </c>
      <c r="AM491" s="17">
        <f>AM495+AM516+AM522+AM492+AM512</f>
        <v>0</v>
      </c>
      <c r="AN491" s="17">
        <f>AN495+AN516+AN522+AN492+AN512</f>
        <v>-1000</v>
      </c>
      <c r="AO491" s="17">
        <f>AO495+AO516+AO522+AO492+AO512</f>
        <v>0</v>
      </c>
      <c r="AP491" s="17">
        <f>AP495+AP516+AP522+AP492+AP512</f>
        <v>0</v>
      </c>
      <c r="AQ491" s="17">
        <f>AQ495+AQ516+AQ522+AQ492+AQ512</f>
        <v>0</v>
      </c>
      <c r="AR491" s="17">
        <f>AR495+AR516+AR522+AR492+AR512</f>
        <v>0</v>
      </c>
      <c r="AS491" s="17">
        <f>AS495+AS516+AS522+AS492+AS512</f>
        <v>-1000</v>
      </c>
      <c r="AT491" s="17">
        <f>AT495+AT516+AT522+AT492+AT512</f>
        <v>0</v>
      </c>
      <c r="AU491" s="17">
        <f>AU495+AU516+AU522+AU492+AU512</f>
        <v>0</v>
      </c>
      <c r="AV491" s="17">
        <f>AV495+AV516+AV522+AV492+AV512</f>
        <v>0</v>
      </c>
      <c r="AW491" s="17">
        <f t="shared" si="2064"/>
        <v>864630.43599999999</v>
      </c>
      <c r="AX491" s="17">
        <f t="shared" si="2065"/>
        <v>880179.39999999991</v>
      </c>
      <c r="AY491" s="17">
        <f t="shared" si="2066"/>
        <v>855201.49999999988</v>
      </c>
      <c r="AZ491" s="17">
        <f>AZ495+AZ516+AZ522+AZ492+AZ512</f>
        <v>0</v>
      </c>
      <c r="BA491" s="17">
        <f t="shared" si="2067"/>
        <v>864630.43599999999</v>
      </c>
      <c r="BB491" s="17">
        <f t="shared" si="2068"/>
        <v>880179.39999999991</v>
      </c>
      <c r="BC491" s="17">
        <f t="shared" si="2069"/>
        <v>855201.49999999988</v>
      </c>
      <c r="BD491" s="17">
        <f>BD495+BD516+BD522+BD492+BD512</f>
        <v>0</v>
      </c>
      <c r="BE491" s="17">
        <f>BE495+BE516+BE522+BE492+BE512</f>
        <v>610.98199999999997</v>
      </c>
      <c r="BF491" s="17">
        <f>BF495+BF516+BF522+BF492+BF512</f>
        <v>0</v>
      </c>
      <c r="BG491" s="17">
        <f>BG495+BG516+BG522+BG492+BG512</f>
        <v>0</v>
      </c>
      <c r="BH491" s="17">
        <f>BH495+BH516+BH522+BH492+BH512</f>
        <v>0</v>
      </c>
      <c r="BI491" s="17">
        <f>BI495+BI516+BI522+BI492+BI512</f>
        <v>0</v>
      </c>
      <c r="BJ491" s="17">
        <f>BJ495+BJ516+BJ522+BJ492+BJ512</f>
        <v>0</v>
      </c>
      <c r="BK491" s="17">
        <f>BK495+BK516+BK522+BK492+BK512</f>
        <v>0</v>
      </c>
      <c r="BL491" s="17">
        <f>BL495+BL516+BL522+BL492+BL512</f>
        <v>0</v>
      </c>
      <c r="BM491" s="17">
        <f>BM495+BM516+BM522+BM492+BM512</f>
        <v>0</v>
      </c>
      <c r="BN491" s="17">
        <f>BN495+BN516+BN522+BN492+BN512</f>
        <v>0</v>
      </c>
      <c r="BO491" s="17">
        <f t="shared" si="2070"/>
        <v>865241.41799999995</v>
      </c>
      <c r="BP491" s="17">
        <f t="shared" si="2071"/>
        <v>880179.39999999991</v>
      </c>
      <c r="BQ491" s="17">
        <f t="shared" si="2072"/>
        <v>855201.49999999988</v>
      </c>
      <c r="BR491" s="17">
        <f>BR495+BR516+BR522+BR492+BR512</f>
        <v>0</v>
      </c>
      <c r="BS491" s="17">
        <f>BS495+BS516+BS522+BS492+BS512</f>
        <v>0</v>
      </c>
      <c r="BT491" s="17">
        <f>BT495+BT516+BT522+BT492+BT512</f>
        <v>0</v>
      </c>
      <c r="BU491" s="17">
        <f t="shared" si="2073"/>
        <v>865241.41799999995</v>
      </c>
      <c r="BV491" s="17">
        <f t="shared" si="2074"/>
        <v>880179.39999999991</v>
      </c>
      <c r="BW491" s="17">
        <f t="shared" si="2075"/>
        <v>855201.49999999988</v>
      </c>
      <c r="BX491" s="17">
        <f>BX495+BX516+BX522+BX492+BX512</f>
        <v>0</v>
      </c>
      <c r="BY491" s="17">
        <f>BY495+BY516+BY522+BY492+BY512</f>
        <v>0</v>
      </c>
      <c r="BZ491" s="17">
        <f>BZ495+BZ516+BZ522+BZ492+BZ512</f>
        <v>0</v>
      </c>
      <c r="CA491" s="17">
        <f>CA495+CA516+CA522+CA492+CA512</f>
        <v>0</v>
      </c>
      <c r="CB491" s="17">
        <f>CB495+CB516+CB522+CB492+CB512</f>
        <v>0</v>
      </c>
      <c r="CC491" s="17">
        <f>CC495+CC516+CC522+CC492+CC512</f>
        <v>0</v>
      </c>
      <c r="CD491" s="17">
        <f>CD495+CD516+CD522+CD492+CD512</f>
        <v>0</v>
      </c>
      <c r="CE491" s="17">
        <f>CE495+CE516+CE522+CE492+CE512</f>
        <v>0</v>
      </c>
      <c r="CF491" s="17">
        <f>CF495+CF516+CF522+CF492+CF512</f>
        <v>0</v>
      </c>
      <c r="CG491" s="17">
        <f t="shared" si="2076"/>
        <v>865241.41799999995</v>
      </c>
      <c r="CH491" s="17">
        <f t="shared" si="2077"/>
        <v>880179.39999999991</v>
      </c>
      <c r="CI491" s="17">
        <f t="shared" si="2078"/>
        <v>855201.49999999988</v>
      </c>
      <c r="CJ491" s="17">
        <f>CJ495+CJ516+CJ522+CJ492+CJ512</f>
        <v>0</v>
      </c>
      <c r="CK491" s="32"/>
      <c r="CL491" s="32"/>
      <c r="CM491" s="1"/>
      <c r="CN491" s="1"/>
      <c r="CO491" s="1"/>
      <c r="CP491" s="1"/>
      <c r="CQ491" s="1"/>
      <c r="CR491" s="1"/>
      <c r="CS491" s="1"/>
    </row>
    <row r="492" s="1" customFormat="1">
      <c r="A492" s="30" t="s">
        <v>306</v>
      </c>
      <c r="B492" s="30" t="s">
        <v>177</v>
      </c>
      <c r="C492" s="30" t="s">
        <v>273</v>
      </c>
      <c r="D492" s="30" t="s">
        <v>312</v>
      </c>
      <c r="E492" s="16"/>
      <c r="F492" s="31" t="s">
        <v>313</v>
      </c>
      <c r="G492" s="17">
        <f t="shared" ref="G492:G493" si="2079">G493</f>
        <v>3</v>
      </c>
      <c r="H492" s="17">
        <f t="shared" ref="H492:H493" si="2080">H493</f>
        <v>3</v>
      </c>
      <c r="I492" s="17">
        <f t="shared" ref="I492:I493" si="2081">I493</f>
        <v>3</v>
      </c>
      <c r="J492" s="17">
        <f t="shared" ref="J492:J493" si="2082">J493</f>
        <v>0</v>
      </c>
      <c r="K492" s="17">
        <f t="shared" ref="K492:K493" si="2083">K493</f>
        <v>0</v>
      </c>
      <c r="L492" s="17">
        <f t="shared" ref="L492:L493" si="2084">L493</f>
        <v>0</v>
      </c>
      <c r="M492" s="17">
        <f t="shared" si="1997"/>
        <v>3</v>
      </c>
      <c r="N492" s="17">
        <f t="shared" si="1998"/>
        <v>3</v>
      </c>
      <c r="O492" s="17">
        <f t="shared" si="1999"/>
        <v>3</v>
      </c>
      <c r="P492" s="17">
        <f t="shared" ref="P492:P493" si="2085">P493</f>
        <v>0</v>
      </c>
      <c r="Q492" s="17">
        <f t="shared" ref="Q492:Q493" si="2086">Q493</f>
        <v>0</v>
      </c>
      <c r="R492" s="17">
        <f t="shared" ref="R492:R493" si="2087">R493</f>
        <v>0</v>
      </c>
      <c r="S492" s="17">
        <f t="shared" ref="S492:S493" si="2088">S493</f>
        <v>0</v>
      </c>
      <c r="T492" s="17">
        <f t="shared" ref="T492:T493" si="2089">T493</f>
        <v>0</v>
      </c>
      <c r="U492" s="17">
        <f t="shared" ref="U492:U493" si="2090">U493</f>
        <v>0</v>
      </c>
      <c r="V492" s="17">
        <f t="shared" ref="V492:V493" si="2091">V493</f>
        <v>0</v>
      </c>
      <c r="W492" s="17">
        <f t="shared" ref="W492:W493" si="2092">W493</f>
        <v>0</v>
      </c>
      <c r="X492" s="17">
        <f t="shared" ref="X492:X493" si="2093">X493</f>
        <v>0</v>
      </c>
      <c r="Y492" s="17">
        <f t="shared" si="2058"/>
        <v>3</v>
      </c>
      <c r="Z492" s="17">
        <f t="shared" si="2059"/>
        <v>3</v>
      </c>
      <c r="AA492" s="17">
        <f t="shared" si="2060"/>
        <v>3</v>
      </c>
      <c r="AB492" s="17">
        <f t="shared" ref="AB492:AB493" si="2094">AB493</f>
        <v>0</v>
      </c>
      <c r="AC492" s="17">
        <f t="shared" ref="AC492:AC493" si="2095">AC493</f>
        <v>0</v>
      </c>
      <c r="AD492" s="17">
        <f t="shared" ref="AD492:AD493" si="2096">AD493</f>
        <v>0</v>
      </c>
      <c r="AE492" s="17">
        <f t="shared" si="2061"/>
        <v>3</v>
      </c>
      <c r="AF492" s="17">
        <f t="shared" si="2062"/>
        <v>3</v>
      </c>
      <c r="AG492" s="17">
        <f t="shared" si="2063"/>
        <v>3</v>
      </c>
      <c r="AH492" s="17">
        <f t="shared" ref="AH492:AH493" si="2097">AH493</f>
        <v>0</v>
      </c>
      <c r="AI492" s="17">
        <f t="shared" ref="AI492:AI493" si="2098">AI493</f>
        <v>0</v>
      </c>
      <c r="AJ492" s="17">
        <f t="shared" ref="AJ492:AJ493" si="2099">AJ493</f>
        <v>0</v>
      </c>
      <c r="AK492" s="17">
        <f t="shared" ref="AK492:AK493" si="2100">AK493</f>
        <v>0</v>
      </c>
      <c r="AL492" s="17">
        <f t="shared" ref="AL492:AL493" si="2101">AL493</f>
        <v>0</v>
      </c>
      <c r="AM492" s="17">
        <f t="shared" ref="AM492:AM493" si="2102">AM493</f>
        <v>0</v>
      </c>
      <c r="AN492" s="17">
        <f t="shared" ref="AN492:AN493" si="2103">AN493</f>
        <v>0</v>
      </c>
      <c r="AO492" s="17">
        <f t="shared" ref="AO492:AO493" si="2104">AO493</f>
        <v>0</v>
      </c>
      <c r="AP492" s="17">
        <f t="shared" ref="AP492:AP493" si="2105">AP493</f>
        <v>0</v>
      </c>
      <c r="AQ492" s="17">
        <f t="shared" ref="AQ492:AQ493" si="2106">AQ493</f>
        <v>0</v>
      </c>
      <c r="AR492" s="17">
        <f t="shared" ref="AR492:AR493" si="2107">AR493</f>
        <v>0</v>
      </c>
      <c r="AS492" s="17">
        <f t="shared" ref="AS492:AS493" si="2108">AS493</f>
        <v>0</v>
      </c>
      <c r="AT492" s="17">
        <f t="shared" ref="AT492:AT493" si="2109">AT493</f>
        <v>0</v>
      </c>
      <c r="AU492" s="17">
        <f t="shared" ref="AU492:AU493" si="2110">AU493</f>
        <v>0</v>
      </c>
      <c r="AV492" s="17">
        <f t="shared" ref="AV492:AV493" si="2111">AV493</f>
        <v>0</v>
      </c>
      <c r="AW492" s="17">
        <f t="shared" si="2064"/>
        <v>3</v>
      </c>
      <c r="AX492" s="17">
        <f t="shared" si="2065"/>
        <v>3</v>
      </c>
      <c r="AY492" s="17">
        <f t="shared" si="2066"/>
        <v>3</v>
      </c>
      <c r="AZ492" s="17">
        <f t="shared" ref="AZ492:AZ493" si="2112">AZ493</f>
        <v>0</v>
      </c>
      <c r="BA492" s="17">
        <f t="shared" si="2067"/>
        <v>3</v>
      </c>
      <c r="BB492" s="17">
        <f t="shared" si="2068"/>
        <v>3</v>
      </c>
      <c r="BC492" s="17">
        <f t="shared" si="2069"/>
        <v>3</v>
      </c>
      <c r="BD492" s="17">
        <f t="shared" ref="BD492:BD493" si="2113">BD493</f>
        <v>0</v>
      </c>
      <c r="BE492" s="17">
        <f t="shared" ref="BE492:BE493" si="2114">BE493</f>
        <v>0</v>
      </c>
      <c r="BF492" s="17">
        <f t="shared" ref="BF492:BF493" si="2115">BF493</f>
        <v>0</v>
      </c>
      <c r="BG492" s="17">
        <f t="shared" ref="BG492:BG493" si="2116">BG493</f>
        <v>0</v>
      </c>
      <c r="BH492" s="17">
        <f t="shared" ref="BH492:BH493" si="2117">BH493</f>
        <v>0</v>
      </c>
      <c r="BI492" s="17">
        <f t="shared" ref="BI492:BI493" si="2118">BI493</f>
        <v>0</v>
      </c>
      <c r="BJ492" s="17">
        <f t="shared" ref="BJ492:BJ493" si="2119">BJ493</f>
        <v>0</v>
      </c>
      <c r="BK492" s="17">
        <f t="shared" ref="BK492:BK493" si="2120">BK493</f>
        <v>0</v>
      </c>
      <c r="BL492" s="17">
        <f t="shared" ref="BL492:BL493" si="2121">BL493</f>
        <v>0</v>
      </c>
      <c r="BM492" s="17">
        <f t="shared" ref="BM492:BM493" si="2122">BM493</f>
        <v>0</v>
      </c>
      <c r="BN492" s="17">
        <f t="shared" ref="BN492:BN493" si="2123">BN493</f>
        <v>0</v>
      </c>
      <c r="BO492" s="17">
        <f t="shared" si="2070"/>
        <v>3</v>
      </c>
      <c r="BP492" s="17">
        <f t="shared" si="2071"/>
        <v>3</v>
      </c>
      <c r="BQ492" s="17">
        <f t="shared" si="2072"/>
        <v>3</v>
      </c>
      <c r="BR492" s="17">
        <f t="shared" ref="BR492:BR493" si="2124">BR493</f>
        <v>0</v>
      </c>
      <c r="BS492" s="17">
        <f t="shared" ref="BS492:BS493" si="2125">BS493</f>
        <v>0</v>
      </c>
      <c r="BT492" s="17">
        <f t="shared" ref="BT492:BT493" si="2126">BT493</f>
        <v>0</v>
      </c>
      <c r="BU492" s="17">
        <f t="shared" si="2073"/>
        <v>3</v>
      </c>
      <c r="BV492" s="17">
        <f t="shared" si="2074"/>
        <v>3</v>
      </c>
      <c r="BW492" s="17">
        <f t="shared" si="2075"/>
        <v>3</v>
      </c>
      <c r="BX492" s="17">
        <f t="shared" ref="BX492:BX493" si="2127">BX493</f>
        <v>0</v>
      </c>
      <c r="BY492" s="17">
        <f t="shared" ref="BY492:BY493" si="2128">BY493</f>
        <v>0</v>
      </c>
      <c r="BZ492" s="17">
        <f t="shared" ref="BZ492:BZ493" si="2129">BZ493</f>
        <v>0</v>
      </c>
      <c r="CA492" s="17">
        <f t="shared" ref="CA492:CA493" si="2130">CA493</f>
        <v>0</v>
      </c>
      <c r="CB492" s="17">
        <f t="shared" ref="CB492:CB493" si="2131">CB493</f>
        <v>0</v>
      </c>
      <c r="CC492" s="17">
        <f t="shared" ref="CC492:CC493" si="2132">CC493</f>
        <v>0</v>
      </c>
      <c r="CD492" s="17">
        <f t="shared" ref="CD492:CD493" si="2133">CD493</f>
        <v>0</v>
      </c>
      <c r="CE492" s="17">
        <f t="shared" ref="CE492:CE493" si="2134">CE493</f>
        <v>0</v>
      </c>
      <c r="CF492" s="17">
        <f t="shared" ref="CF492:CF493" si="2135">CF493</f>
        <v>0</v>
      </c>
      <c r="CG492" s="17">
        <f t="shared" si="2076"/>
        <v>3</v>
      </c>
      <c r="CH492" s="17">
        <f t="shared" si="2077"/>
        <v>3</v>
      </c>
      <c r="CI492" s="17">
        <f t="shared" si="2078"/>
        <v>3</v>
      </c>
      <c r="CJ492" s="17">
        <f t="shared" ref="CJ492:CJ493" si="2136">CJ493</f>
        <v>0</v>
      </c>
      <c r="CK492" s="32"/>
      <c r="CL492" s="32"/>
      <c r="CM492" s="1"/>
      <c r="CN492" s="1"/>
      <c r="CO492" s="1"/>
      <c r="CP492" s="1"/>
      <c r="CQ492" s="1"/>
      <c r="CR492" s="1"/>
      <c r="CS492" s="1"/>
    </row>
    <row r="493" s="1" customFormat="1">
      <c r="A493" s="30" t="s">
        <v>306</v>
      </c>
      <c r="B493" s="30" t="s">
        <v>177</v>
      </c>
      <c r="C493" s="30" t="s">
        <v>273</v>
      </c>
      <c r="D493" s="30" t="s">
        <v>315</v>
      </c>
      <c r="E493" s="16"/>
      <c r="F493" s="31" t="s">
        <v>316</v>
      </c>
      <c r="G493" s="17">
        <f t="shared" si="2079"/>
        <v>3</v>
      </c>
      <c r="H493" s="17">
        <f t="shared" si="2080"/>
        <v>3</v>
      </c>
      <c r="I493" s="17">
        <f t="shared" si="2081"/>
        <v>3</v>
      </c>
      <c r="J493" s="17">
        <f t="shared" si="2082"/>
        <v>0</v>
      </c>
      <c r="K493" s="17">
        <f t="shared" si="2083"/>
        <v>0</v>
      </c>
      <c r="L493" s="17">
        <f t="shared" si="2084"/>
        <v>0</v>
      </c>
      <c r="M493" s="17">
        <f t="shared" si="1997"/>
        <v>3</v>
      </c>
      <c r="N493" s="17">
        <f t="shared" si="1998"/>
        <v>3</v>
      </c>
      <c r="O493" s="17">
        <f t="shared" si="1999"/>
        <v>3</v>
      </c>
      <c r="P493" s="17">
        <f t="shared" si="2085"/>
        <v>0</v>
      </c>
      <c r="Q493" s="17">
        <f t="shared" si="2086"/>
        <v>0</v>
      </c>
      <c r="R493" s="17">
        <f t="shared" si="2087"/>
        <v>0</v>
      </c>
      <c r="S493" s="17">
        <f t="shared" si="2088"/>
        <v>0</v>
      </c>
      <c r="T493" s="17">
        <f t="shared" si="2089"/>
        <v>0</v>
      </c>
      <c r="U493" s="17">
        <f t="shared" si="2090"/>
        <v>0</v>
      </c>
      <c r="V493" s="17">
        <f t="shared" si="2091"/>
        <v>0</v>
      </c>
      <c r="W493" s="17">
        <f t="shared" si="2092"/>
        <v>0</v>
      </c>
      <c r="X493" s="17">
        <f t="shared" si="2093"/>
        <v>0</v>
      </c>
      <c r="Y493" s="17">
        <f t="shared" si="2058"/>
        <v>3</v>
      </c>
      <c r="Z493" s="17">
        <f t="shared" si="2059"/>
        <v>3</v>
      </c>
      <c r="AA493" s="17">
        <f t="shared" si="2060"/>
        <v>3</v>
      </c>
      <c r="AB493" s="17">
        <f t="shared" si="2094"/>
        <v>0</v>
      </c>
      <c r="AC493" s="17">
        <f t="shared" si="2095"/>
        <v>0</v>
      </c>
      <c r="AD493" s="17">
        <f t="shared" si="2096"/>
        <v>0</v>
      </c>
      <c r="AE493" s="17">
        <f t="shared" si="2061"/>
        <v>3</v>
      </c>
      <c r="AF493" s="17">
        <f t="shared" si="2062"/>
        <v>3</v>
      </c>
      <c r="AG493" s="17">
        <f t="shared" si="2063"/>
        <v>3</v>
      </c>
      <c r="AH493" s="17">
        <f t="shared" si="2097"/>
        <v>0</v>
      </c>
      <c r="AI493" s="17">
        <f t="shared" si="2098"/>
        <v>0</v>
      </c>
      <c r="AJ493" s="17">
        <f t="shared" si="2099"/>
        <v>0</v>
      </c>
      <c r="AK493" s="17">
        <f t="shared" si="2100"/>
        <v>0</v>
      </c>
      <c r="AL493" s="17">
        <f t="shared" si="2101"/>
        <v>0</v>
      </c>
      <c r="AM493" s="17">
        <f t="shared" si="2102"/>
        <v>0</v>
      </c>
      <c r="AN493" s="17">
        <f t="shared" si="2103"/>
        <v>0</v>
      </c>
      <c r="AO493" s="17">
        <f t="shared" si="2104"/>
        <v>0</v>
      </c>
      <c r="AP493" s="17">
        <f t="shared" si="2105"/>
        <v>0</v>
      </c>
      <c r="AQ493" s="17">
        <f t="shared" si="2106"/>
        <v>0</v>
      </c>
      <c r="AR493" s="17">
        <f t="shared" si="2107"/>
        <v>0</v>
      </c>
      <c r="AS493" s="17">
        <f t="shared" si="2108"/>
        <v>0</v>
      </c>
      <c r="AT493" s="17">
        <f t="shared" si="2109"/>
        <v>0</v>
      </c>
      <c r="AU493" s="17">
        <f t="shared" si="2110"/>
        <v>0</v>
      </c>
      <c r="AV493" s="17">
        <f t="shared" si="2111"/>
        <v>0</v>
      </c>
      <c r="AW493" s="17">
        <f t="shared" si="2064"/>
        <v>3</v>
      </c>
      <c r="AX493" s="17">
        <f t="shared" si="2065"/>
        <v>3</v>
      </c>
      <c r="AY493" s="17">
        <f t="shared" si="2066"/>
        <v>3</v>
      </c>
      <c r="AZ493" s="17">
        <f t="shared" si="2112"/>
        <v>0</v>
      </c>
      <c r="BA493" s="17">
        <f t="shared" si="2067"/>
        <v>3</v>
      </c>
      <c r="BB493" s="17">
        <f t="shared" si="2068"/>
        <v>3</v>
      </c>
      <c r="BC493" s="17">
        <f t="shared" si="2069"/>
        <v>3</v>
      </c>
      <c r="BD493" s="17">
        <f t="shared" si="2113"/>
        <v>0</v>
      </c>
      <c r="BE493" s="17">
        <f t="shared" si="2114"/>
        <v>0</v>
      </c>
      <c r="BF493" s="17">
        <f t="shared" si="2115"/>
        <v>0</v>
      </c>
      <c r="BG493" s="17">
        <f t="shared" si="2116"/>
        <v>0</v>
      </c>
      <c r="BH493" s="17">
        <f t="shared" si="2117"/>
        <v>0</v>
      </c>
      <c r="BI493" s="17">
        <f t="shared" si="2118"/>
        <v>0</v>
      </c>
      <c r="BJ493" s="17">
        <f t="shared" si="2119"/>
        <v>0</v>
      </c>
      <c r="BK493" s="17">
        <f t="shared" si="2120"/>
        <v>0</v>
      </c>
      <c r="BL493" s="17">
        <f t="shared" si="2121"/>
        <v>0</v>
      </c>
      <c r="BM493" s="17">
        <f t="shared" si="2122"/>
        <v>0</v>
      </c>
      <c r="BN493" s="17">
        <f t="shared" si="2123"/>
        <v>0</v>
      </c>
      <c r="BO493" s="17">
        <f t="shared" si="2070"/>
        <v>3</v>
      </c>
      <c r="BP493" s="17">
        <f t="shared" si="2071"/>
        <v>3</v>
      </c>
      <c r="BQ493" s="17">
        <f t="shared" si="2072"/>
        <v>3</v>
      </c>
      <c r="BR493" s="17">
        <f t="shared" si="2124"/>
        <v>0</v>
      </c>
      <c r="BS493" s="17">
        <f t="shared" si="2125"/>
        <v>0</v>
      </c>
      <c r="BT493" s="17">
        <f t="shared" si="2126"/>
        <v>0</v>
      </c>
      <c r="BU493" s="17">
        <f t="shared" si="2073"/>
        <v>3</v>
      </c>
      <c r="BV493" s="17">
        <f t="shared" si="2074"/>
        <v>3</v>
      </c>
      <c r="BW493" s="17">
        <f t="shared" si="2075"/>
        <v>3</v>
      </c>
      <c r="BX493" s="17">
        <f t="shared" si="2127"/>
        <v>0</v>
      </c>
      <c r="BY493" s="17">
        <f t="shared" si="2128"/>
        <v>0</v>
      </c>
      <c r="BZ493" s="17">
        <f t="shared" si="2129"/>
        <v>0</v>
      </c>
      <c r="CA493" s="17">
        <f t="shared" si="2130"/>
        <v>0</v>
      </c>
      <c r="CB493" s="17">
        <f t="shared" si="2131"/>
        <v>0</v>
      </c>
      <c r="CC493" s="17">
        <f t="shared" si="2132"/>
        <v>0</v>
      </c>
      <c r="CD493" s="17">
        <f t="shared" si="2133"/>
        <v>0</v>
      </c>
      <c r="CE493" s="17">
        <f t="shared" si="2134"/>
        <v>0</v>
      </c>
      <c r="CF493" s="17">
        <f t="shared" si="2135"/>
        <v>0</v>
      </c>
      <c r="CG493" s="17">
        <f t="shared" si="2076"/>
        <v>3</v>
      </c>
      <c r="CH493" s="17">
        <f t="shared" si="2077"/>
        <v>3</v>
      </c>
      <c r="CI493" s="17">
        <f t="shared" si="2078"/>
        <v>3</v>
      </c>
      <c r="CJ493" s="17">
        <f t="shared" si="2136"/>
        <v>0</v>
      </c>
      <c r="CK493" s="32"/>
      <c r="CL493" s="32"/>
      <c r="CM493" s="1"/>
      <c r="CN493" s="1"/>
      <c r="CO493" s="1"/>
      <c r="CP493" s="1"/>
      <c r="CQ493" s="1"/>
      <c r="CR493" s="1"/>
      <c r="CS493" s="1"/>
    </row>
    <row r="494" s="1" customFormat="1">
      <c r="A494" s="30" t="s">
        <v>306</v>
      </c>
      <c r="B494" s="30" t="s">
        <v>177</v>
      </c>
      <c r="C494" s="30" t="s">
        <v>273</v>
      </c>
      <c r="D494" s="30" t="s">
        <v>315</v>
      </c>
      <c r="E494" s="15" t="s">
        <v>46</v>
      </c>
      <c r="F494" s="31" t="s">
        <v>47</v>
      </c>
      <c r="G494" s="17">
        <v>3</v>
      </c>
      <c r="H494" s="17">
        <v>3</v>
      </c>
      <c r="I494" s="17">
        <v>3</v>
      </c>
      <c r="J494" s="17"/>
      <c r="K494" s="17"/>
      <c r="L494" s="17"/>
      <c r="M494" s="17">
        <f t="shared" si="1997"/>
        <v>3</v>
      </c>
      <c r="N494" s="17">
        <f t="shared" si="1998"/>
        <v>3</v>
      </c>
      <c r="O494" s="17">
        <f t="shared" si="1999"/>
        <v>3</v>
      </c>
      <c r="P494" s="17"/>
      <c r="Q494" s="17"/>
      <c r="R494" s="17"/>
      <c r="S494" s="17"/>
      <c r="T494" s="17"/>
      <c r="U494" s="17"/>
      <c r="V494" s="17"/>
      <c r="W494" s="17"/>
      <c r="X494" s="17"/>
      <c r="Y494" s="17">
        <f t="shared" si="2058"/>
        <v>3</v>
      </c>
      <c r="Z494" s="17">
        <f t="shared" si="2059"/>
        <v>3</v>
      </c>
      <c r="AA494" s="17">
        <f t="shared" si="2060"/>
        <v>3</v>
      </c>
      <c r="AB494" s="17"/>
      <c r="AC494" s="17"/>
      <c r="AD494" s="17"/>
      <c r="AE494" s="17">
        <f t="shared" si="2061"/>
        <v>3</v>
      </c>
      <c r="AF494" s="17">
        <f t="shared" si="2062"/>
        <v>3</v>
      </c>
      <c r="AG494" s="17">
        <f t="shared" si="2063"/>
        <v>3</v>
      </c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>
        <f t="shared" si="2064"/>
        <v>3</v>
      </c>
      <c r="AX494" s="17">
        <f t="shared" si="2065"/>
        <v>3</v>
      </c>
      <c r="AY494" s="17">
        <f t="shared" si="2066"/>
        <v>3</v>
      </c>
      <c r="AZ494" s="17"/>
      <c r="BA494" s="17">
        <f t="shared" si="2067"/>
        <v>3</v>
      </c>
      <c r="BB494" s="17">
        <f t="shared" si="2068"/>
        <v>3</v>
      </c>
      <c r="BC494" s="17">
        <f t="shared" si="2069"/>
        <v>3</v>
      </c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>
        <f t="shared" si="2070"/>
        <v>3</v>
      </c>
      <c r="BP494" s="17">
        <f t="shared" si="2071"/>
        <v>3</v>
      </c>
      <c r="BQ494" s="17">
        <f t="shared" si="2072"/>
        <v>3</v>
      </c>
      <c r="BR494" s="17"/>
      <c r="BS494" s="17"/>
      <c r="BT494" s="17"/>
      <c r="BU494" s="17">
        <f t="shared" si="2073"/>
        <v>3</v>
      </c>
      <c r="BV494" s="17">
        <f t="shared" si="2074"/>
        <v>3</v>
      </c>
      <c r="BW494" s="17">
        <f t="shared" si="2075"/>
        <v>3</v>
      </c>
      <c r="BX494" s="17"/>
      <c r="BY494" s="17"/>
      <c r="BZ494" s="17"/>
      <c r="CA494" s="17"/>
      <c r="CB494" s="17"/>
      <c r="CC494" s="17"/>
      <c r="CD494" s="17"/>
      <c r="CE494" s="17"/>
      <c r="CF494" s="17"/>
      <c r="CG494" s="17">
        <f t="shared" si="2076"/>
        <v>3</v>
      </c>
      <c r="CH494" s="17">
        <f t="shared" si="2077"/>
        <v>3</v>
      </c>
      <c r="CI494" s="17">
        <f t="shared" si="2078"/>
        <v>3</v>
      </c>
      <c r="CJ494" s="17"/>
      <c r="CK494" s="32"/>
      <c r="CL494" s="32"/>
      <c r="CM494" s="1"/>
      <c r="CN494" s="1"/>
      <c r="CO494" s="1"/>
      <c r="CP494" s="1"/>
      <c r="CQ494" s="1"/>
      <c r="CR494" s="1"/>
      <c r="CS494" s="1"/>
    </row>
    <row r="495" s="1" customFormat="1">
      <c r="A495" s="30" t="s">
        <v>306</v>
      </c>
      <c r="B495" s="30" t="s">
        <v>177</v>
      </c>
      <c r="C495" s="30" t="s">
        <v>273</v>
      </c>
      <c r="D495" s="30" t="s">
        <v>365</v>
      </c>
      <c r="E495" s="16"/>
      <c r="F495" s="31" t="s">
        <v>366</v>
      </c>
      <c r="G495" s="17">
        <f>G496+G501+G503+G507+G510</f>
        <v>176226.39999999999</v>
      </c>
      <c r="H495" s="17">
        <f>H496+H501+H503+H507+H510</f>
        <v>180072.89999999997</v>
      </c>
      <c r="I495" s="17">
        <f>I496+I501+I503+I507+I510</f>
        <v>180072.89999999997</v>
      </c>
      <c r="J495" s="17">
        <f>J496+J501+J503+J507+J510</f>
        <v>0</v>
      </c>
      <c r="K495" s="17">
        <f>K496+K501+K503+K507+K510</f>
        <v>0</v>
      </c>
      <c r="L495" s="17">
        <f>L496+L501+L503+L507+L510</f>
        <v>0</v>
      </c>
      <c r="M495" s="17">
        <f t="shared" si="1997"/>
        <v>176226.39999999999</v>
      </c>
      <c r="N495" s="17">
        <f t="shared" si="1998"/>
        <v>180072.89999999997</v>
      </c>
      <c r="O495" s="17">
        <f t="shared" si="1999"/>
        <v>180072.89999999997</v>
      </c>
      <c r="P495" s="17">
        <f>P496+P501+P503+P507+P510</f>
        <v>3461.0859999999998</v>
      </c>
      <c r="Q495" s="17">
        <f>Q496+Q501+Q503+Q507+Q510</f>
        <v>0</v>
      </c>
      <c r="R495" s="17">
        <f>R496+R501+R503+R507+R510</f>
        <v>0</v>
      </c>
      <c r="S495" s="17">
        <f>S496+S501+S503+S507+S510</f>
        <v>0</v>
      </c>
      <c r="T495" s="17">
        <f>T496+T501+T503+T507+T510</f>
        <v>1152.7</v>
      </c>
      <c r="U495" s="17">
        <f>U496+U501+U503+U507+U510</f>
        <v>0</v>
      </c>
      <c r="V495" s="17">
        <f>V496+V501+V503+V507+V510</f>
        <v>1152.7</v>
      </c>
      <c r="W495" s="17">
        <f>W496+W501+W503+W507+W510</f>
        <v>0</v>
      </c>
      <c r="X495" s="17">
        <f>X496+X501+X503+X507+X510</f>
        <v>0</v>
      </c>
      <c r="Y495" s="17">
        <f t="shared" si="2058"/>
        <v>179687.486</v>
      </c>
      <c r="Z495" s="17">
        <f t="shared" si="2059"/>
        <v>181225.59999999998</v>
      </c>
      <c r="AA495" s="17">
        <f t="shared" si="2060"/>
        <v>181225.59999999998</v>
      </c>
      <c r="AB495" s="17">
        <f>AB496+AB501+AB503+AB507+AB510</f>
        <v>0</v>
      </c>
      <c r="AC495" s="17">
        <f>AC496+AC501+AC503+AC507+AC510</f>
        <v>0</v>
      </c>
      <c r="AD495" s="17">
        <f>AD496+AD501+AD503+AD507+AD510</f>
        <v>0</v>
      </c>
      <c r="AE495" s="17">
        <f t="shared" si="2061"/>
        <v>179687.486</v>
      </c>
      <c r="AF495" s="17">
        <f t="shared" si="2062"/>
        <v>181225.59999999998</v>
      </c>
      <c r="AG495" s="17">
        <f t="shared" si="2063"/>
        <v>181225.59999999998</v>
      </c>
      <c r="AH495" s="17">
        <f>AH496+AH501+AH503+AH507+AH510</f>
        <v>0</v>
      </c>
      <c r="AI495" s="17">
        <f>AI496+AI501+AI503+AI507+AI510</f>
        <v>-550</v>
      </c>
      <c r="AJ495" s="17">
        <f>AJ496+AJ501+AJ503+AJ507+AJ510</f>
        <v>0</v>
      </c>
      <c r="AK495" s="17">
        <f>AK496+AK501+AK503+AK507+AK510</f>
        <v>0</v>
      </c>
      <c r="AL495" s="17">
        <f>AL496+AL501+AL503+AL507+AL510</f>
        <v>0</v>
      </c>
      <c r="AM495" s="17">
        <f>AM496+AM501+AM503+AM507+AM510</f>
        <v>0</v>
      </c>
      <c r="AN495" s="17">
        <f>AN496+AN501+AN503+AN507+AN510</f>
        <v>-1000</v>
      </c>
      <c r="AO495" s="17">
        <f>AO496+AO501+AO503+AO507+AO510</f>
        <v>0</v>
      </c>
      <c r="AP495" s="17">
        <f>AP496+AP501+AP503+AP507+AP510</f>
        <v>0</v>
      </c>
      <c r="AQ495" s="17">
        <f>AQ496+AQ501+AQ503+AQ507+AQ510</f>
        <v>0</v>
      </c>
      <c r="AR495" s="17">
        <f>AR496+AR501+AR503+AR507+AR510</f>
        <v>0</v>
      </c>
      <c r="AS495" s="17">
        <f>AS496+AS501+AS503+AS507+AS510</f>
        <v>-1000</v>
      </c>
      <c r="AT495" s="17">
        <f>AT496+AT501+AT503+AT507+AT510</f>
        <v>0</v>
      </c>
      <c r="AU495" s="17">
        <f>AU496+AU501+AU503+AU507+AU510</f>
        <v>0</v>
      </c>
      <c r="AV495" s="17">
        <f>AV496+AV501+AV503+AV507+AV510</f>
        <v>0</v>
      </c>
      <c r="AW495" s="17">
        <f t="shared" si="2064"/>
        <v>179137.486</v>
      </c>
      <c r="AX495" s="17">
        <f t="shared" si="2065"/>
        <v>180225.59999999998</v>
      </c>
      <c r="AY495" s="17">
        <f t="shared" si="2066"/>
        <v>180225.59999999998</v>
      </c>
      <c r="AZ495" s="17">
        <f>AZ496+AZ501+AZ503+AZ507+AZ510</f>
        <v>0</v>
      </c>
      <c r="BA495" s="17">
        <f t="shared" si="2067"/>
        <v>179137.486</v>
      </c>
      <c r="BB495" s="17">
        <f t="shared" si="2068"/>
        <v>180225.59999999998</v>
      </c>
      <c r="BC495" s="17">
        <f t="shared" si="2069"/>
        <v>180225.59999999998</v>
      </c>
      <c r="BD495" s="17">
        <f>BD496+BD501+BD503+BD507+BD510</f>
        <v>0</v>
      </c>
      <c r="BE495" s="17">
        <f>BE496+BE501+BE503+BE507+BE510</f>
        <v>610.98199999999997</v>
      </c>
      <c r="BF495" s="17">
        <f>BF496+BF501+BF503+BF507+BF510</f>
        <v>0</v>
      </c>
      <c r="BG495" s="17">
        <f>BG496+BG501+BG503+BG507+BG510</f>
        <v>0</v>
      </c>
      <c r="BH495" s="17">
        <f>BH496+BH501+BH503+BH507+BH510</f>
        <v>0</v>
      </c>
      <c r="BI495" s="17">
        <f>BI496+BI501+BI503+BI507+BI510</f>
        <v>0</v>
      </c>
      <c r="BJ495" s="17">
        <f>BJ496+BJ501+BJ503+BJ507+BJ510</f>
        <v>0</v>
      </c>
      <c r="BK495" s="17">
        <f>BK496+BK501+BK503+BK507+BK510</f>
        <v>0</v>
      </c>
      <c r="BL495" s="17">
        <f>BL496+BL501+BL503+BL507+BL510</f>
        <v>0</v>
      </c>
      <c r="BM495" s="17">
        <f>BM496+BM501+BM503+BM507+BM510</f>
        <v>0</v>
      </c>
      <c r="BN495" s="17">
        <f>BN496+BN501+BN503+BN507+BN510</f>
        <v>0</v>
      </c>
      <c r="BO495" s="17">
        <f t="shared" si="2070"/>
        <v>179748.46799999999</v>
      </c>
      <c r="BP495" s="17">
        <f t="shared" si="2071"/>
        <v>180225.59999999998</v>
      </c>
      <c r="BQ495" s="17">
        <f t="shared" si="2072"/>
        <v>180225.59999999998</v>
      </c>
      <c r="BR495" s="17">
        <f>BR496+BR501+BR503+BR507+BR510</f>
        <v>0</v>
      </c>
      <c r="BS495" s="17">
        <f>BS496+BS501+BS503+BS507+BS510</f>
        <v>0</v>
      </c>
      <c r="BT495" s="17">
        <f>BT496+BT501+BT503+BT507+BT510</f>
        <v>0</v>
      </c>
      <c r="BU495" s="17">
        <f t="shared" si="2073"/>
        <v>179748.46799999999</v>
      </c>
      <c r="BV495" s="17">
        <f t="shared" si="2074"/>
        <v>180225.59999999998</v>
      </c>
      <c r="BW495" s="17">
        <f t="shared" si="2075"/>
        <v>180225.59999999998</v>
      </c>
      <c r="BX495" s="17">
        <f>BX496+BX501+BX503+BX507+BX510</f>
        <v>0</v>
      </c>
      <c r="BY495" s="17">
        <f>BY496+BY501+BY503+BY507+BY510</f>
        <v>0</v>
      </c>
      <c r="BZ495" s="17">
        <f>BZ496+BZ501+BZ503+BZ507+BZ510</f>
        <v>0</v>
      </c>
      <c r="CA495" s="17">
        <f>CA496+CA501+CA503+CA507+CA510</f>
        <v>0</v>
      </c>
      <c r="CB495" s="17">
        <f>CB496+CB501+CB503+CB507+CB510</f>
        <v>0</v>
      </c>
      <c r="CC495" s="17">
        <f>CC496+CC501+CC503+CC507+CC510</f>
        <v>0</v>
      </c>
      <c r="CD495" s="17">
        <f>CD496+CD501+CD503+CD507+CD510</f>
        <v>0</v>
      </c>
      <c r="CE495" s="17">
        <f>CE496+CE501+CE503+CE507+CE510</f>
        <v>0</v>
      </c>
      <c r="CF495" s="17">
        <f>CF496+CF501+CF503+CF507+CF510</f>
        <v>0</v>
      </c>
      <c r="CG495" s="17">
        <f t="shared" si="2076"/>
        <v>179748.46799999999</v>
      </c>
      <c r="CH495" s="17">
        <f t="shared" si="2077"/>
        <v>180225.59999999998</v>
      </c>
      <c r="CI495" s="17">
        <f t="shared" si="2078"/>
        <v>180225.59999999998</v>
      </c>
      <c r="CJ495" s="17">
        <f>CJ496+CJ501+CJ503+CJ507+CJ510</f>
        <v>0</v>
      </c>
      <c r="CK495" s="32"/>
      <c r="CL495" s="32"/>
      <c r="CM495" s="1"/>
      <c r="CN495" s="1"/>
      <c r="CO495" s="1"/>
      <c r="CP495" s="1"/>
      <c r="CQ495" s="1"/>
      <c r="CR495" s="1"/>
      <c r="CS495" s="1"/>
    </row>
    <row r="496" s="1" customFormat="1">
      <c r="A496" s="30" t="s">
        <v>306</v>
      </c>
      <c r="B496" s="30" t="s">
        <v>177</v>
      </c>
      <c r="C496" s="30" t="s">
        <v>273</v>
      </c>
      <c r="D496" s="30" t="s">
        <v>384</v>
      </c>
      <c r="E496" s="16"/>
      <c r="F496" s="31" t="s">
        <v>61</v>
      </c>
      <c r="G496" s="17">
        <f>G497+G498+G499+G500</f>
        <v>133108.10000000001</v>
      </c>
      <c r="H496" s="17">
        <f>H497+H498+H499+H500</f>
        <v>139016.69999999998</v>
      </c>
      <c r="I496" s="17">
        <f>I497+I498+I499+I500</f>
        <v>139016.69999999998</v>
      </c>
      <c r="J496" s="17">
        <f>J497+J498+J499+J500</f>
        <v>0</v>
      </c>
      <c r="K496" s="17">
        <f>K497+K498+K499+K500</f>
        <v>0</v>
      </c>
      <c r="L496" s="17">
        <f>L497+L498+L499+L500</f>
        <v>0</v>
      </c>
      <c r="M496" s="17">
        <f t="shared" si="1997"/>
        <v>133108.10000000001</v>
      </c>
      <c r="N496" s="17">
        <f t="shared" si="1998"/>
        <v>139016.69999999998</v>
      </c>
      <c r="O496" s="17">
        <f t="shared" si="1999"/>
        <v>139016.69999999998</v>
      </c>
      <c r="P496" s="17">
        <f>P497+P498+P499+P500</f>
        <v>1635.75</v>
      </c>
      <c r="Q496" s="17">
        <f>Q497+Q498+Q499+Q500</f>
        <v>0</v>
      </c>
      <c r="R496" s="17">
        <f>R497+R498+R499+R500</f>
        <v>0</v>
      </c>
      <c r="S496" s="17">
        <f>S497+S498+S499+S500</f>
        <v>0</v>
      </c>
      <c r="T496" s="17">
        <f>T497+T498+T499+T500</f>
        <v>1152.7</v>
      </c>
      <c r="U496" s="17">
        <f>U497+U498+U499+U500</f>
        <v>0</v>
      </c>
      <c r="V496" s="17">
        <f>V497+V498+V499+V500</f>
        <v>1152.7</v>
      </c>
      <c r="W496" s="17">
        <f>W497+W498+W499+W500</f>
        <v>0</v>
      </c>
      <c r="X496" s="17">
        <f>X497+X498+X499+X500</f>
        <v>0</v>
      </c>
      <c r="Y496" s="17">
        <f t="shared" si="2058"/>
        <v>134743.85000000001</v>
      </c>
      <c r="Z496" s="17">
        <f t="shared" si="2059"/>
        <v>140169.39999999999</v>
      </c>
      <c r="AA496" s="17">
        <f t="shared" si="2060"/>
        <v>140169.39999999999</v>
      </c>
      <c r="AB496" s="17">
        <f>AB497+AB498+AB499+AB500</f>
        <v>0</v>
      </c>
      <c r="AC496" s="17">
        <f>AC497+AC498+AC499+AC500</f>
        <v>0</v>
      </c>
      <c r="AD496" s="17">
        <f>AD497+AD498+AD499+AD500</f>
        <v>0</v>
      </c>
      <c r="AE496" s="17">
        <f t="shared" si="2061"/>
        <v>134743.85000000001</v>
      </c>
      <c r="AF496" s="17">
        <f t="shared" si="2062"/>
        <v>140169.39999999999</v>
      </c>
      <c r="AG496" s="17">
        <f t="shared" si="2063"/>
        <v>140169.39999999999</v>
      </c>
      <c r="AH496" s="17">
        <f>AH497+AH498+AH499+AH500</f>
        <v>0</v>
      </c>
      <c r="AI496" s="17">
        <f>AI497+AI498+AI499+AI500</f>
        <v>0</v>
      </c>
      <c r="AJ496" s="17">
        <f>AJ497+AJ498+AJ499+AJ500</f>
        <v>0</v>
      </c>
      <c r="AK496" s="17">
        <f>AK497+AK498+AK499+AK500</f>
        <v>0</v>
      </c>
      <c r="AL496" s="17">
        <f>AL497+AL498+AL499+AL500</f>
        <v>0</v>
      </c>
      <c r="AM496" s="17">
        <f>AM497+AM498+AM499+AM500</f>
        <v>0</v>
      </c>
      <c r="AN496" s="17">
        <f>AN497+AN498+AN499+AN500</f>
        <v>0</v>
      </c>
      <c r="AO496" s="17">
        <f>AO497+AO498+AO499+AO500</f>
        <v>0</v>
      </c>
      <c r="AP496" s="17">
        <f>AP497+AP498+AP499+AP500</f>
        <v>0</v>
      </c>
      <c r="AQ496" s="17">
        <f>AQ497+AQ498+AQ499+AQ500</f>
        <v>0</v>
      </c>
      <c r="AR496" s="17">
        <f>AR497+AR498+AR499+AR500</f>
        <v>0</v>
      </c>
      <c r="AS496" s="17">
        <f>AS497+AS498+AS499+AS500</f>
        <v>0</v>
      </c>
      <c r="AT496" s="17">
        <f>AT497+AT498+AT499+AT500</f>
        <v>0</v>
      </c>
      <c r="AU496" s="17">
        <f>AU497+AU498+AU499+AU500</f>
        <v>0</v>
      </c>
      <c r="AV496" s="17">
        <f>AV497+AV498+AV499+AV500</f>
        <v>0</v>
      </c>
      <c r="AW496" s="17">
        <f t="shared" si="2064"/>
        <v>134743.85000000001</v>
      </c>
      <c r="AX496" s="17">
        <f t="shared" si="2065"/>
        <v>140169.39999999999</v>
      </c>
      <c r="AY496" s="17">
        <f t="shared" si="2066"/>
        <v>140169.39999999999</v>
      </c>
      <c r="AZ496" s="17">
        <f>AZ497+AZ498+AZ499+AZ500</f>
        <v>0</v>
      </c>
      <c r="BA496" s="17">
        <f t="shared" si="2067"/>
        <v>134743.85000000001</v>
      </c>
      <c r="BB496" s="17">
        <f t="shared" si="2068"/>
        <v>140169.39999999999</v>
      </c>
      <c r="BC496" s="17">
        <f t="shared" si="2069"/>
        <v>140169.39999999999</v>
      </c>
      <c r="BD496" s="17">
        <f>BD497+BD498+BD499+BD500</f>
        <v>0</v>
      </c>
      <c r="BE496" s="17">
        <f>BE497+BE498+BE499+BE500</f>
        <v>0</v>
      </c>
      <c r="BF496" s="17">
        <f>BF497+BF498+BF499+BF500</f>
        <v>0</v>
      </c>
      <c r="BG496" s="17">
        <f>BG497+BG498+BG499+BG500</f>
        <v>0</v>
      </c>
      <c r="BH496" s="17">
        <f>BH497+BH498+BH499+BH500</f>
        <v>0</v>
      </c>
      <c r="BI496" s="17">
        <f>BI497+BI498+BI499+BI500</f>
        <v>0</v>
      </c>
      <c r="BJ496" s="17">
        <f>BJ497+BJ498+BJ499+BJ500</f>
        <v>0</v>
      </c>
      <c r="BK496" s="17">
        <f>BK497+BK498+BK499+BK500</f>
        <v>0</v>
      </c>
      <c r="BL496" s="17">
        <f>BL497+BL498+BL499+BL500</f>
        <v>0</v>
      </c>
      <c r="BM496" s="17">
        <f>BM497+BM498+BM499+BM500</f>
        <v>0</v>
      </c>
      <c r="BN496" s="17">
        <f>BN497+BN498+BN499+BN500</f>
        <v>0</v>
      </c>
      <c r="BO496" s="17">
        <f t="shared" si="2070"/>
        <v>134743.85000000001</v>
      </c>
      <c r="BP496" s="17">
        <f t="shared" si="2071"/>
        <v>140169.39999999999</v>
      </c>
      <c r="BQ496" s="17">
        <f t="shared" si="2072"/>
        <v>140169.39999999999</v>
      </c>
      <c r="BR496" s="17">
        <f>BR497+BR498+BR499+BR500</f>
        <v>0</v>
      </c>
      <c r="BS496" s="17">
        <f>BS497+BS498+BS499+BS500</f>
        <v>0</v>
      </c>
      <c r="BT496" s="17">
        <f>BT497+BT498+BT499+BT500</f>
        <v>0</v>
      </c>
      <c r="BU496" s="17">
        <f t="shared" si="2073"/>
        <v>134743.85000000001</v>
      </c>
      <c r="BV496" s="17">
        <f t="shared" si="2074"/>
        <v>140169.39999999999</v>
      </c>
      <c r="BW496" s="17">
        <f t="shared" si="2075"/>
        <v>140169.39999999999</v>
      </c>
      <c r="BX496" s="17">
        <f>BX497+BX498+BX499+BX500</f>
        <v>0</v>
      </c>
      <c r="BY496" s="17">
        <f>BY497+BY498+BY499+BY500</f>
        <v>0</v>
      </c>
      <c r="BZ496" s="17">
        <f>BZ497+BZ498+BZ499+BZ500</f>
        <v>0</v>
      </c>
      <c r="CA496" s="17">
        <f>CA497+CA498+CA499+CA500</f>
        <v>0</v>
      </c>
      <c r="CB496" s="17">
        <f>CB497+CB498+CB499+CB500</f>
        <v>0</v>
      </c>
      <c r="CC496" s="17">
        <f>CC497+CC498+CC499+CC500</f>
        <v>0</v>
      </c>
      <c r="CD496" s="17">
        <f>CD497+CD498+CD499+CD500</f>
        <v>0</v>
      </c>
      <c r="CE496" s="17">
        <f>CE497+CE498+CE499+CE500</f>
        <v>0</v>
      </c>
      <c r="CF496" s="17">
        <f>CF497+CF498+CF499+CF500</f>
        <v>0</v>
      </c>
      <c r="CG496" s="17">
        <f t="shared" si="2076"/>
        <v>134743.85000000001</v>
      </c>
      <c r="CH496" s="17">
        <f t="shared" si="2077"/>
        <v>140169.39999999999</v>
      </c>
      <c r="CI496" s="17">
        <f t="shared" si="2078"/>
        <v>140169.39999999999</v>
      </c>
      <c r="CJ496" s="17">
        <f>CJ497+CJ498+CJ499+CJ500</f>
        <v>0</v>
      </c>
      <c r="CK496" s="32"/>
      <c r="CL496" s="32"/>
      <c r="CM496" s="1"/>
      <c r="CN496" s="1"/>
      <c r="CO496" s="1"/>
      <c r="CP496" s="1"/>
      <c r="CQ496" s="1"/>
      <c r="CR496" s="1"/>
      <c r="CS496" s="1"/>
    </row>
    <row r="497" s="1" customFormat="1">
      <c r="A497" s="30" t="s">
        <v>306</v>
      </c>
      <c r="B497" s="30" t="s">
        <v>177</v>
      </c>
      <c r="C497" s="30" t="s">
        <v>273</v>
      </c>
      <c r="D497" s="30" t="s">
        <v>384</v>
      </c>
      <c r="E497" s="15" t="s">
        <v>58</v>
      </c>
      <c r="F497" s="31" t="s">
        <v>59</v>
      </c>
      <c r="G497" s="17">
        <v>60551.599999999999</v>
      </c>
      <c r="H497" s="17">
        <v>62413.399999999994</v>
      </c>
      <c r="I497" s="17">
        <v>62413.399999999994</v>
      </c>
      <c r="J497" s="17"/>
      <c r="K497" s="17"/>
      <c r="L497" s="17"/>
      <c r="M497" s="17">
        <f t="shared" si="1997"/>
        <v>60551.599999999999</v>
      </c>
      <c r="N497" s="17">
        <f t="shared" si="1998"/>
        <v>62413.399999999994</v>
      </c>
      <c r="O497" s="17">
        <f t="shared" si="1999"/>
        <v>62413.399999999994</v>
      </c>
      <c r="P497" s="17">
        <v>1635.75</v>
      </c>
      <c r="Q497" s="17"/>
      <c r="R497" s="17"/>
      <c r="S497" s="17"/>
      <c r="T497" s="17">
        <v>1152.7</v>
      </c>
      <c r="U497" s="17"/>
      <c r="V497" s="17">
        <v>1152.7</v>
      </c>
      <c r="W497" s="17"/>
      <c r="X497" s="17"/>
      <c r="Y497" s="17">
        <f t="shared" si="2058"/>
        <v>62187.349999999999</v>
      </c>
      <c r="Z497" s="17">
        <f t="shared" si="2059"/>
        <v>63566.099999999991</v>
      </c>
      <c r="AA497" s="17">
        <f t="shared" si="2060"/>
        <v>63566.099999999991</v>
      </c>
      <c r="AB497" s="17"/>
      <c r="AC497" s="17"/>
      <c r="AD497" s="17"/>
      <c r="AE497" s="17">
        <f t="shared" si="2061"/>
        <v>62187.349999999999</v>
      </c>
      <c r="AF497" s="17">
        <f t="shared" si="2062"/>
        <v>63566.099999999991</v>
      </c>
      <c r="AG497" s="17">
        <f t="shared" si="2063"/>
        <v>63566.099999999991</v>
      </c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>
        <f t="shared" si="2064"/>
        <v>62187.349999999999</v>
      </c>
      <c r="AX497" s="17">
        <f t="shared" si="2065"/>
        <v>63566.099999999991</v>
      </c>
      <c r="AY497" s="17">
        <f t="shared" si="2066"/>
        <v>63566.099999999991</v>
      </c>
      <c r="AZ497" s="17"/>
      <c r="BA497" s="17">
        <f t="shared" si="2067"/>
        <v>62187.349999999999</v>
      </c>
      <c r="BB497" s="17">
        <f t="shared" si="2068"/>
        <v>63566.099999999991</v>
      </c>
      <c r="BC497" s="17">
        <f t="shared" si="2069"/>
        <v>63566.099999999991</v>
      </c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>
        <f t="shared" si="2070"/>
        <v>62187.349999999999</v>
      </c>
      <c r="BP497" s="17">
        <f t="shared" si="2071"/>
        <v>63566.099999999991</v>
      </c>
      <c r="BQ497" s="17">
        <f t="shared" si="2072"/>
        <v>63566.099999999991</v>
      </c>
      <c r="BR497" s="17"/>
      <c r="BS497" s="17"/>
      <c r="BT497" s="17"/>
      <c r="BU497" s="17">
        <f t="shared" si="2073"/>
        <v>62187.349999999999</v>
      </c>
      <c r="BV497" s="17">
        <f t="shared" si="2074"/>
        <v>63566.099999999991</v>
      </c>
      <c r="BW497" s="17">
        <f t="shared" si="2075"/>
        <v>63566.099999999991</v>
      </c>
      <c r="BX497" s="17"/>
      <c r="BY497" s="17"/>
      <c r="BZ497" s="17"/>
      <c r="CA497" s="17"/>
      <c r="CB497" s="17"/>
      <c r="CC497" s="17"/>
      <c r="CD497" s="17"/>
      <c r="CE497" s="17"/>
      <c r="CF497" s="17"/>
      <c r="CG497" s="17">
        <f t="shared" si="2076"/>
        <v>62187.349999999999</v>
      </c>
      <c r="CH497" s="17">
        <f t="shared" si="2077"/>
        <v>63566.099999999991</v>
      </c>
      <c r="CI497" s="17">
        <f t="shared" si="2078"/>
        <v>63566.099999999991</v>
      </c>
      <c r="CJ497" s="17"/>
      <c r="CK497" s="32"/>
      <c r="CL497" s="32"/>
      <c r="CM497" s="1"/>
      <c r="CN497" s="1"/>
      <c r="CO497" s="1"/>
      <c r="CP497" s="1"/>
      <c r="CQ497" s="1"/>
      <c r="CR497" s="1"/>
      <c r="CS497" s="1"/>
    </row>
    <row r="498" s="1" customFormat="1">
      <c r="A498" s="30" t="s">
        <v>306</v>
      </c>
      <c r="B498" s="30" t="s">
        <v>177</v>
      </c>
      <c r="C498" s="30" t="s">
        <v>273</v>
      </c>
      <c r="D498" s="30" t="s">
        <v>384</v>
      </c>
      <c r="E498" s="15" t="s">
        <v>46</v>
      </c>
      <c r="F498" s="31" t="s">
        <v>47</v>
      </c>
      <c r="G498" s="17">
        <v>13189.899999999998</v>
      </c>
      <c r="H498" s="17">
        <v>13189.899999999998</v>
      </c>
      <c r="I498" s="17">
        <v>13189.899999999998</v>
      </c>
      <c r="J498" s="17"/>
      <c r="K498" s="17"/>
      <c r="L498" s="17"/>
      <c r="M498" s="17">
        <f t="shared" si="1997"/>
        <v>13189.899999999998</v>
      </c>
      <c r="N498" s="17">
        <f t="shared" si="1998"/>
        <v>13189.899999999998</v>
      </c>
      <c r="O498" s="17">
        <f t="shared" si="1999"/>
        <v>13189.899999999998</v>
      </c>
      <c r="P498" s="17"/>
      <c r="Q498" s="17"/>
      <c r="R498" s="17"/>
      <c r="S498" s="17"/>
      <c r="T498" s="17"/>
      <c r="U498" s="17"/>
      <c r="V498" s="17"/>
      <c r="W498" s="17"/>
      <c r="X498" s="17"/>
      <c r="Y498" s="17">
        <f t="shared" si="2058"/>
        <v>13189.899999999998</v>
      </c>
      <c r="Z498" s="17">
        <f t="shared" si="2059"/>
        <v>13189.899999999998</v>
      </c>
      <c r="AA498" s="17">
        <f t="shared" si="2060"/>
        <v>13189.899999999998</v>
      </c>
      <c r="AB498" s="17"/>
      <c r="AC498" s="17"/>
      <c r="AD498" s="17"/>
      <c r="AE498" s="17">
        <f t="shared" si="2061"/>
        <v>13189.899999999998</v>
      </c>
      <c r="AF498" s="17">
        <f t="shared" si="2062"/>
        <v>13189.899999999998</v>
      </c>
      <c r="AG498" s="17">
        <f t="shared" si="2063"/>
        <v>13189.899999999998</v>
      </c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>
        <f t="shared" si="2064"/>
        <v>13189.899999999998</v>
      </c>
      <c r="AX498" s="17">
        <f t="shared" si="2065"/>
        <v>13189.899999999998</v>
      </c>
      <c r="AY498" s="17">
        <f t="shared" si="2066"/>
        <v>13189.899999999998</v>
      </c>
      <c r="AZ498" s="17"/>
      <c r="BA498" s="17">
        <f t="shared" si="2067"/>
        <v>13189.899999999998</v>
      </c>
      <c r="BB498" s="17">
        <f t="shared" si="2068"/>
        <v>13189.899999999998</v>
      </c>
      <c r="BC498" s="17">
        <f t="shared" si="2069"/>
        <v>13189.899999999998</v>
      </c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>
        <f t="shared" si="2070"/>
        <v>13189.899999999998</v>
      </c>
      <c r="BP498" s="17">
        <f t="shared" si="2071"/>
        <v>13189.899999999998</v>
      </c>
      <c r="BQ498" s="17">
        <f t="shared" si="2072"/>
        <v>13189.899999999998</v>
      </c>
      <c r="BR498" s="17"/>
      <c r="BS498" s="17"/>
      <c r="BT498" s="17"/>
      <c r="BU498" s="17">
        <f t="shared" si="2073"/>
        <v>13189.899999999998</v>
      </c>
      <c r="BV498" s="17">
        <f t="shared" si="2074"/>
        <v>13189.899999999998</v>
      </c>
      <c r="BW498" s="17">
        <f t="shared" si="2075"/>
        <v>13189.899999999998</v>
      </c>
      <c r="BX498" s="17"/>
      <c r="BY498" s="17"/>
      <c r="BZ498" s="17"/>
      <c r="CA498" s="17"/>
      <c r="CB498" s="17"/>
      <c r="CC498" s="17"/>
      <c r="CD498" s="17"/>
      <c r="CE498" s="17"/>
      <c r="CF498" s="17"/>
      <c r="CG498" s="17">
        <f t="shared" si="2076"/>
        <v>13189.899999999998</v>
      </c>
      <c r="CH498" s="17">
        <f t="shared" si="2077"/>
        <v>13189.899999999998</v>
      </c>
      <c r="CI498" s="17">
        <f t="shared" si="2078"/>
        <v>13189.899999999998</v>
      </c>
      <c r="CJ498" s="17"/>
      <c r="CK498" s="32"/>
      <c r="CL498" s="32"/>
      <c r="CM498" s="1"/>
      <c r="CN498" s="1"/>
      <c r="CO498" s="1"/>
      <c r="CP498" s="1"/>
      <c r="CQ498" s="1"/>
      <c r="CR498" s="1"/>
      <c r="CS498" s="1"/>
    </row>
    <row r="499" s="1" customFormat="1">
      <c r="A499" s="30" t="s">
        <v>306</v>
      </c>
      <c r="B499" s="30" t="s">
        <v>177</v>
      </c>
      <c r="C499" s="30" t="s">
        <v>273</v>
      </c>
      <c r="D499" s="30" t="s">
        <v>384</v>
      </c>
      <c r="E499" s="15" t="s">
        <v>140</v>
      </c>
      <c r="F499" s="31" t="s">
        <v>141</v>
      </c>
      <c r="G499" s="17">
        <v>58941.099999999999</v>
      </c>
      <c r="H499" s="17">
        <v>62987.900000000001</v>
      </c>
      <c r="I499" s="17">
        <v>62987.900000000001</v>
      </c>
      <c r="J499" s="17"/>
      <c r="K499" s="17"/>
      <c r="L499" s="17"/>
      <c r="M499" s="17">
        <f t="shared" si="1997"/>
        <v>58941.099999999999</v>
      </c>
      <c r="N499" s="17">
        <f t="shared" si="1998"/>
        <v>62987.900000000001</v>
      </c>
      <c r="O499" s="17">
        <f t="shared" si="1999"/>
        <v>62987.900000000001</v>
      </c>
      <c r="P499" s="17"/>
      <c r="Q499" s="17"/>
      <c r="R499" s="17"/>
      <c r="S499" s="17"/>
      <c r="T499" s="17"/>
      <c r="U499" s="17"/>
      <c r="V499" s="17"/>
      <c r="W499" s="17"/>
      <c r="X499" s="17"/>
      <c r="Y499" s="17">
        <f t="shared" si="2058"/>
        <v>58941.099999999999</v>
      </c>
      <c r="Z499" s="17">
        <f t="shared" si="2059"/>
        <v>62987.900000000001</v>
      </c>
      <c r="AA499" s="17">
        <f t="shared" si="2060"/>
        <v>62987.900000000001</v>
      </c>
      <c r="AB499" s="17"/>
      <c r="AC499" s="17"/>
      <c r="AD499" s="17"/>
      <c r="AE499" s="17">
        <f t="shared" si="2061"/>
        <v>58941.099999999999</v>
      </c>
      <c r="AF499" s="17">
        <f t="shared" si="2062"/>
        <v>62987.900000000001</v>
      </c>
      <c r="AG499" s="17">
        <f t="shared" si="2063"/>
        <v>62987.900000000001</v>
      </c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>
        <f t="shared" si="2064"/>
        <v>58941.099999999999</v>
      </c>
      <c r="AX499" s="17">
        <f t="shared" si="2065"/>
        <v>62987.900000000001</v>
      </c>
      <c r="AY499" s="17">
        <f t="shared" si="2066"/>
        <v>62987.900000000001</v>
      </c>
      <c r="AZ499" s="17"/>
      <c r="BA499" s="17">
        <f t="shared" si="2067"/>
        <v>58941.099999999999</v>
      </c>
      <c r="BB499" s="17">
        <f t="shared" si="2068"/>
        <v>62987.900000000001</v>
      </c>
      <c r="BC499" s="17">
        <f t="shared" si="2069"/>
        <v>62987.900000000001</v>
      </c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>
        <f t="shared" si="2070"/>
        <v>58941.099999999999</v>
      </c>
      <c r="BP499" s="17">
        <f t="shared" si="2071"/>
        <v>62987.900000000001</v>
      </c>
      <c r="BQ499" s="17">
        <f t="shared" si="2072"/>
        <v>62987.900000000001</v>
      </c>
      <c r="BR499" s="17"/>
      <c r="BS499" s="17"/>
      <c r="BT499" s="17"/>
      <c r="BU499" s="17">
        <f t="shared" si="2073"/>
        <v>58941.099999999999</v>
      </c>
      <c r="BV499" s="17">
        <f t="shared" si="2074"/>
        <v>62987.900000000001</v>
      </c>
      <c r="BW499" s="17">
        <f t="shared" si="2075"/>
        <v>62987.900000000001</v>
      </c>
      <c r="BX499" s="17"/>
      <c r="BY499" s="17"/>
      <c r="BZ499" s="17"/>
      <c r="CA499" s="17"/>
      <c r="CB499" s="17"/>
      <c r="CC499" s="17"/>
      <c r="CD499" s="17"/>
      <c r="CE499" s="17"/>
      <c r="CF499" s="17"/>
      <c r="CG499" s="17">
        <f t="shared" si="2076"/>
        <v>58941.099999999999</v>
      </c>
      <c r="CH499" s="17">
        <f t="shared" si="2077"/>
        <v>62987.900000000001</v>
      </c>
      <c r="CI499" s="17">
        <f t="shared" si="2078"/>
        <v>62987.900000000001</v>
      </c>
      <c r="CJ499" s="17"/>
      <c r="CK499" s="32"/>
      <c r="CL499" s="32"/>
      <c r="CM499" s="1"/>
      <c r="CN499" s="1"/>
      <c r="CO499" s="1"/>
      <c r="CP499" s="1"/>
      <c r="CQ499" s="1"/>
      <c r="CR499" s="1"/>
      <c r="CS499" s="1"/>
    </row>
    <row r="500" s="1" customFormat="1">
      <c r="A500" s="30" t="s">
        <v>306</v>
      </c>
      <c r="B500" s="30" t="s">
        <v>177</v>
      </c>
      <c r="C500" s="30" t="s">
        <v>273</v>
      </c>
      <c r="D500" s="30" t="s">
        <v>384</v>
      </c>
      <c r="E500" s="15" t="s">
        <v>48</v>
      </c>
      <c r="F500" s="31" t="s">
        <v>49</v>
      </c>
      <c r="G500" s="17">
        <v>425.5</v>
      </c>
      <c r="H500" s="17">
        <v>425.5</v>
      </c>
      <c r="I500" s="17">
        <v>425.5</v>
      </c>
      <c r="J500" s="17"/>
      <c r="K500" s="17"/>
      <c r="L500" s="17"/>
      <c r="M500" s="17">
        <f t="shared" si="1997"/>
        <v>425.5</v>
      </c>
      <c r="N500" s="17">
        <f t="shared" si="1998"/>
        <v>425.5</v>
      </c>
      <c r="O500" s="17">
        <f t="shared" si="1999"/>
        <v>425.5</v>
      </c>
      <c r="P500" s="17"/>
      <c r="Q500" s="17"/>
      <c r="R500" s="17"/>
      <c r="S500" s="17"/>
      <c r="T500" s="17"/>
      <c r="U500" s="17"/>
      <c r="V500" s="17"/>
      <c r="W500" s="17"/>
      <c r="X500" s="17"/>
      <c r="Y500" s="17">
        <f t="shared" si="2058"/>
        <v>425.5</v>
      </c>
      <c r="Z500" s="17">
        <f t="shared" si="2059"/>
        <v>425.5</v>
      </c>
      <c r="AA500" s="17">
        <f t="shared" si="2060"/>
        <v>425.5</v>
      </c>
      <c r="AB500" s="17"/>
      <c r="AC500" s="17"/>
      <c r="AD500" s="17"/>
      <c r="AE500" s="17">
        <f t="shared" si="2061"/>
        <v>425.5</v>
      </c>
      <c r="AF500" s="17">
        <f t="shared" si="2062"/>
        <v>425.5</v>
      </c>
      <c r="AG500" s="17">
        <f t="shared" si="2063"/>
        <v>425.5</v>
      </c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>
        <f t="shared" si="2064"/>
        <v>425.5</v>
      </c>
      <c r="AX500" s="17">
        <f t="shared" si="2065"/>
        <v>425.5</v>
      </c>
      <c r="AY500" s="17">
        <f t="shared" si="2066"/>
        <v>425.5</v>
      </c>
      <c r="AZ500" s="17"/>
      <c r="BA500" s="17">
        <f t="shared" si="2067"/>
        <v>425.5</v>
      </c>
      <c r="BB500" s="17">
        <f t="shared" si="2068"/>
        <v>425.5</v>
      </c>
      <c r="BC500" s="17">
        <f t="shared" si="2069"/>
        <v>425.5</v>
      </c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>
        <f t="shared" si="2070"/>
        <v>425.5</v>
      </c>
      <c r="BP500" s="17">
        <f t="shared" si="2071"/>
        <v>425.5</v>
      </c>
      <c r="BQ500" s="17">
        <f t="shared" si="2072"/>
        <v>425.5</v>
      </c>
      <c r="BR500" s="17"/>
      <c r="BS500" s="17"/>
      <c r="BT500" s="17"/>
      <c r="BU500" s="17">
        <f t="shared" si="2073"/>
        <v>425.5</v>
      </c>
      <c r="BV500" s="17">
        <f t="shared" si="2074"/>
        <v>425.5</v>
      </c>
      <c r="BW500" s="17">
        <f t="shared" si="2075"/>
        <v>425.5</v>
      </c>
      <c r="BX500" s="17"/>
      <c r="BY500" s="17"/>
      <c r="BZ500" s="17"/>
      <c r="CA500" s="17"/>
      <c r="CB500" s="17"/>
      <c r="CC500" s="17"/>
      <c r="CD500" s="17"/>
      <c r="CE500" s="17"/>
      <c r="CF500" s="17"/>
      <c r="CG500" s="17">
        <f t="shared" si="2076"/>
        <v>425.5</v>
      </c>
      <c r="CH500" s="17">
        <f t="shared" si="2077"/>
        <v>425.5</v>
      </c>
      <c r="CI500" s="17">
        <f t="shared" si="2078"/>
        <v>425.5</v>
      </c>
      <c r="CJ500" s="17"/>
      <c r="CK500" s="32"/>
      <c r="CL500" s="32"/>
      <c r="CM500" s="1"/>
      <c r="CN500" s="1"/>
      <c r="CO500" s="1"/>
      <c r="CP500" s="1"/>
      <c r="CQ500" s="1"/>
      <c r="CR500" s="1"/>
      <c r="CS500" s="1"/>
    </row>
    <row r="501" s="1" customFormat="1">
      <c r="A501" s="30" t="s">
        <v>306</v>
      </c>
      <c r="B501" s="30" t="s">
        <v>177</v>
      </c>
      <c r="C501" s="30" t="s">
        <v>273</v>
      </c>
      <c r="D501" s="30" t="s">
        <v>385</v>
      </c>
      <c r="E501" s="16"/>
      <c r="F501" s="31" t="s">
        <v>232</v>
      </c>
      <c r="G501" s="17">
        <f>G502</f>
        <v>2319.6999999999998</v>
      </c>
      <c r="H501" s="17">
        <f>H502</f>
        <v>0</v>
      </c>
      <c r="I501" s="17">
        <f>I502</f>
        <v>0</v>
      </c>
      <c r="J501" s="17">
        <f>J502</f>
        <v>0</v>
      </c>
      <c r="K501" s="17">
        <f>K502</f>
        <v>0</v>
      </c>
      <c r="L501" s="17">
        <f>L502</f>
        <v>0</v>
      </c>
      <c r="M501" s="17">
        <f t="shared" si="1997"/>
        <v>2319.6999999999998</v>
      </c>
      <c r="N501" s="17">
        <f t="shared" si="1998"/>
        <v>0</v>
      </c>
      <c r="O501" s="17">
        <f t="shared" si="1999"/>
        <v>0</v>
      </c>
      <c r="P501" s="17">
        <f>P502</f>
        <v>1517.5160000000001</v>
      </c>
      <c r="Q501" s="17">
        <f>Q502</f>
        <v>0</v>
      </c>
      <c r="R501" s="17">
        <f>R502</f>
        <v>0</v>
      </c>
      <c r="S501" s="17">
        <f>S502</f>
        <v>0</v>
      </c>
      <c r="T501" s="17">
        <f>T502</f>
        <v>0</v>
      </c>
      <c r="U501" s="17">
        <f>U502</f>
        <v>0</v>
      </c>
      <c r="V501" s="17">
        <f>V502</f>
        <v>0</v>
      </c>
      <c r="W501" s="17">
        <f>W502</f>
        <v>0</v>
      </c>
      <c r="X501" s="17">
        <f>X502</f>
        <v>0</v>
      </c>
      <c r="Y501" s="17">
        <f t="shared" si="2058"/>
        <v>3837.2159999999999</v>
      </c>
      <c r="Z501" s="17">
        <f t="shared" si="2059"/>
        <v>0</v>
      </c>
      <c r="AA501" s="17">
        <f t="shared" si="2060"/>
        <v>0</v>
      </c>
      <c r="AB501" s="17">
        <f>AB502</f>
        <v>0</v>
      </c>
      <c r="AC501" s="17">
        <f>AC502</f>
        <v>0</v>
      </c>
      <c r="AD501" s="17">
        <f>AD502</f>
        <v>0</v>
      </c>
      <c r="AE501" s="17">
        <f t="shared" si="2061"/>
        <v>3837.2159999999999</v>
      </c>
      <c r="AF501" s="17">
        <f t="shared" si="2062"/>
        <v>0</v>
      </c>
      <c r="AG501" s="17">
        <f t="shared" si="2063"/>
        <v>0</v>
      </c>
      <c r="AH501" s="17">
        <f>AH502</f>
        <v>0</v>
      </c>
      <c r="AI501" s="17">
        <f>AI502</f>
        <v>0</v>
      </c>
      <c r="AJ501" s="17">
        <f>AJ502</f>
        <v>0</v>
      </c>
      <c r="AK501" s="17">
        <f>AK502</f>
        <v>0</v>
      </c>
      <c r="AL501" s="17">
        <f>AL502</f>
        <v>0</v>
      </c>
      <c r="AM501" s="17">
        <f>AM502</f>
        <v>0</v>
      </c>
      <c r="AN501" s="17">
        <f>AN502</f>
        <v>0</v>
      </c>
      <c r="AO501" s="17">
        <f>AO502</f>
        <v>0</v>
      </c>
      <c r="AP501" s="17">
        <f>AP502</f>
        <v>0</v>
      </c>
      <c r="AQ501" s="17">
        <f>AQ502</f>
        <v>0</v>
      </c>
      <c r="AR501" s="17">
        <f>AR502</f>
        <v>0</v>
      </c>
      <c r="AS501" s="17">
        <f>AS502</f>
        <v>0</v>
      </c>
      <c r="AT501" s="17">
        <f>AT502</f>
        <v>0</v>
      </c>
      <c r="AU501" s="17">
        <f>AU502</f>
        <v>0</v>
      </c>
      <c r="AV501" s="17">
        <f>AV502</f>
        <v>0</v>
      </c>
      <c r="AW501" s="17">
        <f t="shared" si="2064"/>
        <v>3837.2159999999999</v>
      </c>
      <c r="AX501" s="17">
        <f t="shared" si="2065"/>
        <v>0</v>
      </c>
      <c r="AY501" s="17">
        <f t="shared" si="2066"/>
        <v>0</v>
      </c>
      <c r="AZ501" s="17">
        <f>AZ502</f>
        <v>0</v>
      </c>
      <c r="BA501" s="17">
        <f t="shared" si="2067"/>
        <v>3837.2159999999999</v>
      </c>
      <c r="BB501" s="17">
        <f t="shared" si="2068"/>
        <v>0</v>
      </c>
      <c r="BC501" s="17">
        <f t="shared" si="2069"/>
        <v>0</v>
      </c>
      <c r="BD501" s="17">
        <f>BD502</f>
        <v>0</v>
      </c>
      <c r="BE501" s="17">
        <f>BE502</f>
        <v>0</v>
      </c>
      <c r="BF501" s="17">
        <f>BF502</f>
        <v>0</v>
      </c>
      <c r="BG501" s="17">
        <f>BG502</f>
        <v>0</v>
      </c>
      <c r="BH501" s="17">
        <f>BH502</f>
        <v>0</v>
      </c>
      <c r="BI501" s="17">
        <f>BI502</f>
        <v>0</v>
      </c>
      <c r="BJ501" s="17">
        <f>BJ502</f>
        <v>0</v>
      </c>
      <c r="BK501" s="17">
        <f>BK502</f>
        <v>0</v>
      </c>
      <c r="BL501" s="17">
        <f>BL502</f>
        <v>0</v>
      </c>
      <c r="BM501" s="17">
        <f>BM502</f>
        <v>0</v>
      </c>
      <c r="BN501" s="17">
        <f>BN502</f>
        <v>0</v>
      </c>
      <c r="BO501" s="17">
        <f t="shared" si="2070"/>
        <v>3837.2159999999999</v>
      </c>
      <c r="BP501" s="17">
        <f t="shared" si="2071"/>
        <v>0</v>
      </c>
      <c r="BQ501" s="17">
        <f t="shared" si="2072"/>
        <v>0</v>
      </c>
      <c r="BR501" s="17">
        <f>BR502</f>
        <v>0</v>
      </c>
      <c r="BS501" s="17">
        <f>BS502</f>
        <v>0</v>
      </c>
      <c r="BT501" s="17">
        <f>BT502</f>
        <v>0</v>
      </c>
      <c r="BU501" s="17">
        <f t="shared" si="2073"/>
        <v>3837.2159999999999</v>
      </c>
      <c r="BV501" s="17">
        <f t="shared" si="2074"/>
        <v>0</v>
      </c>
      <c r="BW501" s="17">
        <f t="shared" si="2075"/>
        <v>0</v>
      </c>
      <c r="BX501" s="17">
        <f>BX502</f>
        <v>0</v>
      </c>
      <c r="BY501" s="17">
        <f>BY502</f>
        <v>0</v>
      </c>
      <c r="BZ501" s="17">
        <f>BZ502</f>
        <v>0</v>
      </c>
      <c r="CA501" s="17">
        <f>CA502</f>
        <v>0</v>
      </c>
      <c r="CB501" s="17">
        <f>CB502</f>
        <v>0</v>
      </c>
      <c r="CC501" s="17">
        <f>CC502</f>
        <v>0</v>
      </c>
      <c r="CD501" s="17">
        <f>CD502</f>
        <v>0</v>
      </c>
      <c r="CE501" s="17">
        <f>CE502</f>
        <v>0</v>
      </c>
      <c r="CF501" s="17">
        <f>CF502</f>
        <v>0</v>
      </c>
      <c r="CG501" s="17">
        <f t="shared" si="2076"/>
        <v>3837.2159999999999</v>
      </c>
      <c r="CH501" s="17">
        <f t="shared" si="2077"/>
        <v>0</v>
      </c>
      <c r="CI501" s="17">
        <f t="shared" si="2078"/>
        <v>0</v>
      </c>
      <c r="CJ501" s="17">
        <f>CJ502</f>
        <v>0</v>
      </c>
      <c r="CK501" s="32"/>
      <c r="CL501" s="32"/>
      <c r="CM501" s="1"/>
      <c r="CN501" s="1"/>
      <c r="CO501" s="1"/>
      <c r="CP501" s="1"/>
      <c r="CQ501" s="1"/>
      <c r="CR501" s="1"/>
      <c r="CS501" s="1"/>
    </row>
    <row r="502" s="1" customFormat="1">
      <c r="A502" s="30" t="s">
        <v>306</v>
      </c>
      <c r="B502" s="30" t="s">
        <v>177</v>
      </c>
      <c r="C502" s="30" t="s">
        <v>273</v>
      </c>
      <c r="D502" s="30" t="s">
        <v>385</v>
      </c>
      <c r="E502" s="15" t="s">
        <v>140</v>
      </c>
      <c r="F502" s="31" t="s">
        <v>141</v>
      </c>
      <c r="G502" s="17">
        <v>2319.6999999999998</v>
      </c>
      <c r="H502" s="17">
        <v>0</v>
      </c>
      <c r="I502" s="17">
        <v>0</v>
      </c>
      <c r="J502" s="17"/>
      <c r="K502" s="17"/>
      <c r="L502" s="17"/>
      <c r="M502" s="17">
        <f t="shared" si="1997"/>
        <v>2319.6999999999998</v>
      </c>
      <c r="N502" s="17">
        <f t="shared" si="1998"/>
        <v>0</v>
      </c>
      <c r="O502" s="17">
        <f t="shared" si="1999"/>
        <v>0</v>
      </c>
      <c r="P502" s="17">
        <v>1517.5160000000001</v>
      </c>
      <c r="Q502" s="17"/>
      <c r="R502" s="17"/>
      <c r="S502" s="17"/>
      <c r="T502" s="17"/>
      <c r="U502" s="17"/>
      <c r="V502" s="17"/>
      <c r="W502" s="17"/>
      <c r="X502" s="17"/>
      <c r="Y502" s="17">
        <f t="shared" si="2058"/>
        <v>3837.2159999999999</v>
      </c>
      <c r="Z502" s="17">
        <f t="shared" si="2059"/>
        <v>0</v>
      </c>
      <c r="AA502" s="17">
        <f t="shared" si="2060"/>
        <v>0</v>
      </c>
      <c r="AB502" s="17"/>
      <c r="AC502" s="17"/>
      <c r="AD502" s="17"/>
      <c r="AE502" s="17">
        <f t="shared" si="2061"/>
        <v>3837.2159999999999</v>
      </c>
      <c r="AF502" s="17">
        <f t="shared" si="2062"/>
        <v>0</v>
      </c>
      <c r="AG502" s="17">
        <f t="shared" si="2063"/>
        <v>0</v>
      </c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>
        <f t="shared" si="2064"/>
        <v>3837.2159999999999</v>
      </c>
      <c r="AX502" s="17">
        <f t="shared" si="2065"/>
        <v>0</v>
      </c>
      <c r="AY502" s="17">
        <f t="shared" si="2066"/>
        <v>0</v>
      </c>
      <c r="AZ502" s="17"/>
      <c r="BA502" s="17">
        <f t="shared" si="2067"/>
        <v>3837.2159999999999</v>
      </c>
      <c r="BB502" s="17">
        <f t="shared" si="2068"/>
        <v>0</v>
      </c>
      <c r="BC502" s="17">
        <f t="shared" si="2069"/>
        <v>0</v>
      </c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>
        <f t="shared" si="2070"/>
        <v>3837.2159999999999</v>
      </c>
      <c r="BP502" s="17">
        <f t="shared" si="2071"/>
        <v>0</v>
      </c>
      <c r="BQ502" s="17">
        <f t="shared" si="2072"/>
        <v>0</v>
      </c>
      <c r="BR502" s="17"/>
      <c r="BS502" s="17"/>
      <c r="BT502" s="17"/>
      <c r="BU502" s="17">
        <f t="shared" si="2073"/>
        <v>3837.2159999999999</v>
      </c>
      <c r="BV502" s="17">
        <f t="shared" si="2074"/>
        <v>0</v>
      </c>
      <c r="BW502" s="17">
        <f t="shared" si="2075"/>
        <v>0</v>
      </c>
      <c r="BX502" s="17"/>
      <c r="BY502" s="17"/>
      <c r="BZ502" s="17"/>
      <c r="CA502" s="17"/>
      <c r="CB502" s="17"/>
      <c r="CC502" s="17"/>
      <c r="CD502" s="17"/>
      <c r="CE502" s="17"/>
      <c r="CF502" s="17"/>
      <c r="CG502" s="17">
        <f t="shared" si="2076"/>
        <v>3837.2159999999999</v>
      </c>
      <c r="CH502" s="17">
        <f t="shared" si="2077"/>
        <v>0</v>
      </c>
      <c r="CI502" s="17">
        <f t="shared" si="2078"/>
        <v>0</v>
      </c>
      <c r="CJ502" s="17"/>
      <c r="CK502" s="32"/>
      <c r="CL502" s="32"/>
      <c r="CM502" s="1"/>
      <c r="CN502" s="1"/>
      <c r="CO502" s="1"/>
      <c r="CP502" s="1"/>
      <c r="CQ502" s="1"/>
      <c r="CR502" s="1"/>
      <c r="CS502" s="1"/>
    </row>
    <row r="503" s="1" customFormat="1">
      <c r="A503" s="30" t="s">
        <v>306</v>
      </c>
      <c r="B503" s="30" t="s">
        <v>177</v>
      </c>
      <c r="C503" s="30" t="s">
        <v>273</v>
      </c>
      <c r="D503" s="30" t="s">
        <v>367</v>
      </c>
      <c r="E503" s="16"/>
      <c r="F503" s="31" t="s">
        <v>368</v>
      </c>
      <c r="G503" s="17">
        <f>G504+G505+G506</f>
        <v>35814.199999999997</v>
      </c>
      <c r="H503" s="17">
        <f>H504+H505+H506</f>
        <v>36071.799999999996</v>
      </c>
      <c r="I503" s="17">
        <f>I504+I505+I506</f>
        <v>36071.799999999996</v>
      </c>
      <c r="J503" s="17">
        <f>J504+J505+J506</f>
        <v>0</v>
      </c>
      <c r="K503" s="17">
        <f>K504+K505+K506</f>
        <v>0</v>
      </c>
      <c r="L503" s="17">
        <f>L504+L505+L506</f>
        <v>0</v>
      </c>
      <c r="M503" s="17">
        <f t="shared" si="1997"/>
        <v>35814.199999999997</v>
      </c>
      <c r="N503" s="17">
        <f t="shared" si="1998"/>
        <v>36071.799999999996</v>
      </c>
      <c r="O503" s="17">
        <f t="shared" si="1999"/>
        <v>36071.799999999996</v>
      </c>
      <c r="P503" s="17">
        <f>P504+P505+P506</f>
        <v>226.26300000000001</v>
      </c>
      <c r="Q503" s="17">
        <f>Q504+Q505+Q506</f>
        <v>0</v>
      </c>
      <c r="R503" s="17">
        <f>R504+R505+R506</f>
        <v>0</v>
      </c>
      <c r="S503" s="17">
        <f>S504+S505+S506</f>
        <v>0</v>
      </c>
      <c r="T503" s="17">
        <f>T504+T505+T506</f>
        <v>0</v>
      </c>
      <c r="U503" s="17">
        <f>U504+U505+U506</f>
        <v>0</v>
      </c>
      <c r="V503" s="17">
        <f>V504+V505+V506</f>
        <v>0</v>
      </c>
      <c r="W503" s="17">
        <f>W504+W505+W506</f>
        <v>0</v>
      </c>
      <c r="X503" s="17">
        <f>X504+X505+X506</f>
        <v>0</v>
      </c>
      <c r="Y503" s="17">
        <f t="shared" si="2058"/>
        <v>36040.462999999996</v>
      </c>
      <c r="Z503" s="17">
        <f t="shared" si="2059"/>
        <v>36071.799999999996</v>
      </c>
      <c r="AA503" s="17">
        <f t="shared" si="2060"/>
        <v>36071.799999999996</v>
      </c>
      <c r="AB503" s="17">
        <f>AB504+AB505+AB506</f>
        <v>0</v>
      </c>
      <c r="AC503" s="17">
        <f>AC504+AC505+AC506</f>
        <v>0</v>
      </c>
      <c r="AD503" s="17">
        <f>AD504+AD505+AD506</f>
        <v>0</v>
      </c>
      <c r="AE503" s="17">
        <f t="shared" si="2061"/>
        <v>36040.462999999996</v>
      </c>
      <c r="AF503" s="17">
        <f t="shared" si="2062"/>
        <v>36071.799999999996</v>
      </c>
      <c r="AG503" s="17">
        <f t="shared" si="2063"/>
        <v>36071.799999999996</v>
      </c>
      <c r="AH503" s="17">
        <f>AH504+AH505+AH506</f>
        <v>0</v>
      </c>
      <c r="AI503" s="17">
        <f>AI504+AI505+AI506</f>
        <v>-550</v>
      </c>
      <c r="AJ503" s="17">
        <f>AJ504+AJ505+AJ506</f>
        <v>0</v>
      </c>
      <c r="AK503" s="17">
        <f>AK504+AK505+AK506</f>
        <v>0</v>
      </c>
      <c r="AL503" s="17">
        <f>AL504+AL505+AL506</f>
        <v>0</v>
      </c>
      <c r="AM503" s="17">
        <f>AM504+AM505+AM506</f>
        <v>0</v>
      </c>
      <c r="AN503" s="17">
        <f>AN504+AN505+AN506</f>
        <v>-1000</v>
      </c>
      <c r="AO503" s="17">
        <f>AO504+AO505+AO506</f>
        <v>0</v>
      </c>
      <c r="AP503" s="17">
        <f>AP504+AP505+AP506</f>
        <v>0</v>
      </c>
      <c r="AQ503" s="17">
        <f>AQ504+AQ505+AQ506</f>
        <v>0</v>
      </c>
      <c r="AR503" s="17">
        <f>AR504+AR505+AR506</f>
        <v>0</v>
      </c>
      <c r="AS503" s="17">
        <f>AS504+AS505+AS506</f>
        <v>-1000</v>
      </c>
      <c r="AT503" s="17">
        <f>AT504+AT505+AT506</f>
        <v>0</v>
      </c>
      <c r="AU503" s="17">
        <f>AU504+AU505+AU506</f>
        <v>0</v>
      </c>
      <c r="AV503" s="17">
        <f>AV504+AV505+AV506</f>
        <v>0</v>
      </c>
      <c r="AW503" s="17">
        <f t="shared" si="2064"/>
        <v>35490.462999999996</v>
      </c>
      <c r="AX503" s="17">
        <f t="shared" si="2065"/>
        <v>35071.799999999996</v>
      </c>
      <c r="AY503" s="17">
        <f t="shared" si="2066"/>
        <v>35071.799999999996</v>
      </c>
      <c r="AZ503" s="17">
        <f>AZ504+AZ505+AZ506</f>
        <v>0</v>
      </c>
      <c r="BA503" s="17">
        <f t="shared" si="2067"/>
        <v>35490.462999999996</v>
      </c>
      <c r="BB503" s="17">
        <f t="shared" si="2068"/>
        <v>35071.799999999996</v>
      </c>
      <c r="BC503" s="17">
        <f t="shared" si="2069"/>
        <v>35071.799999999996</v>
      </c>
      <c r="BD503" s="17">
        <f>BD504+BD505+BD506</f>
        <v>0</v>
      </c>
      <c r="BE503" s="17">
        <f>BE504+BE505+BE506</f>
        <v>0</v>
      </c>
      <c r="BF503" s="17">
        <f>BF504+BF505+BF506</f>
        <v>0</v>
      </c>
      <c r="BG503" s="17">
        <f>BG504+BG505+BG506</f>
        <v>0</v>
      </c>
      <c r="BH503" s="17">
        <f>BH504+BH505+BH506</f>
        <v>0</v>
      </c>
      <c r="BI503" s="17">
        <f>BI504+BI505+BI506</f>
        <v>0</v>
      </c>
      <c r="BJ503" s="17">
        <f>BJ504+BJ505+BJ506</f>
        <v>0</v>
      </c>
      <c r="BK503" s="17">
        <f>BK504+BK505+BK506</f>
        <v>0</v>
      </c>
      <c r="BL503" s="17">
        <f>BL504+BL505+BL506</f>
        <v>0</v>
      </c>
      <c r="BM503" s="17">
        <f>BM504+BM505+BM506</f>
        <v>0</v>
      </c>
      <c r="BN503" s="17">
        <f>BN504+BN505+BN506</f>
        <v>0</v>
      </c>
      <c r="BO503" s="17">
        <f t="shared" si="2070"/>
        <v>35490.462999999996</v>
      </c>
      <c r="BP503" s="17">
        <f t="shared" si="2071"/>
        <v>35071.799999999996</v>
      </c>
      <c r="BQ503" s="17">
        <f t="shared" si="2072"/>
        <v>35071.799999999996</v>
      </c>
      <c r="BR503" s="17">
        <f>BR504+BR505+BR506</f>
        <v>0</v>
      </c>
      <c r="BS503" s="17">
        <f>BS504+BS505+BS506</f>
        <v>0</v>
      </c>
      <c r="BT503" s="17">
        <f>BT504+BT505+BT506</f>
        <v>0</v>
      </c>
      <c r="BU503" s="17">
        <f t="shared" si="2073"/>
        <v>35490.462999999996</v>
      </c>
      <c r="BV503" s="17">
        <f t="shared" si="2074"/>
        <v>35071.799999999996</v>
      </c>
      <c r="BW503" s="17">
        <f t="shared" si="2075"/>
        <v>35071.799999999996</v>
      </c>
      <c r="BX503" s="17">
        <f>BX504+BX505+BX506</f>
        <v>0</v>
      </c>
      <c r="BY503" s="17">
        <f>BY504+BY505+BY506</f>
        <v>0</v>
      </c>
      <c r="BZ503" s="17">
        <f>BZ504+BZ505+BZ506</f>
        <v>0</v>
      </c>
      <c r="CA503" s="17">
        <f>CA504+CA505+CA506</f>
        <v>0</v>
      </c>
      <c r="CB503" s="17">
        <f>CB504+CB505+CB506</f>
        <v>0</v>
      </c>
      <c r="CC503" s="17">
        <f>CC504+CC505+CC506</f>
        <v>0</v>
      </c>
      <c r="CD503" s="17">
        <f>CD504+CD505+CD506</f>
        <v>0</v>
      </c>
      <c r="CE503" s="17">
        <f>CE504+CE505+CE506</f>
        <v>0</v>
      </c>
      <c r="CF503" s="17">
        <f>CF504+CF505+CF506</f>
        <v>0</v>
      </c>
      <c r="CG503" s="17">
        <f t="shared" si="2076"/>
        <v>35490.462999999996</v>
      </c>
      <c r="CH503" s="17">
        <f t="shared" si="2077"/>
        <v>35071.799999999996</v>
      </c>
      <c r="CI503" s="17">
        <f t="shared" si="2078"/>
        <v>35071.799999999996</v>
      </c>
      <c r="CJ503" s="17">
        <f>CJ504+CJ505+CJ506</f>
        <v>0</v>
      </c>
      <c r="CK503" s="32"/>
      <c r="CL503" s="32"/>
      <c r="CM503" s="1"/>
      <c r="CN503" s="1"/>
      <c r="CO503" s="1"/>
      <c r="CP503" s="1"/>
      <c r="CQ503" s="1"/>
      <c r="CR503" s="1"/>
      <c r="CS503" s="1"/>
    </row>
    <row r="504" s="1" customFormat="1">
      <c r="A504" s="30" t="s">
        <v>306</v>
      </c>
      <c r="B504" s="30" t="s">
        <v>177</v>
      </c>
      <c r="C504" s="30" t="s">
        <v>273</v>
      </c>
      <c r="D504" s="30" t="s">
        <v>367</v>
      </c>
      <c r="E504" s="15" t="s">
        <v>46</v>
      </c>
      <c r="F504" s="31" t="s">
        <v>47</v>
      </c>
      <c r="G504" s="17">
        <v>1000</v>
      </c>
      <c r="H504" s="17">
        <v>1000</v>
      </c>
      <c r="I504" s="17">
        <v>1000</v>
      </c>
      <c r="J504" s="17"/>
      <c r="K504" s="17"/>
      <c r="L504" s="17"/>
      <c r="M504" s="17">
        <f t="shared" si="1997"/>
        <v>1000</v>
      </c>
      <c r="N504" s="17">
        <f t="shared" si="1998"/>
        <v>1000</v>
      </c>
      <c r="O504" s="17">
        <f t="shared" si="1999"/>
        <v>1000</v>
      </c>
      <c r="P504" s="17"/>
      <c r="Q504" s="17"/>
      <c r="R504" s="17"/>
      <c r="S504" s="17"/>
      <c r="T504" s="17"/>
      <c r="U504" s="17"/>
      <c r="V504" s="17"/>
      <c r="W504" s="17"/>
      <c r="X504" s="17"/>
      <c r="Y504" s="17">
        <f t="shared" si="2058"/>
        <v>1000</v>
      </c>
      <c r="Z504" s="17">
        <f t="shared" si="2059"/>
        <v>1000</v>
      </c>
      <c r="AA504" s="17">
        <f t="shared" si="2060"/>
        <v>1000</v>
      </c>
      <c r="AB504" s="17"/>
      <c r="AC504" s="17"/>
      <c r="AD504" s="17"/>
      <c r="AE504" s="17">
        <f t="shared" si="2061"/>
        <v>1000</v>
      </c>
      <c r="AF504" s="17">
        <f t="shared" si="2062"/>
        <v>1000</v>
      </c>
      <c r="AG504" s="17">
        <f t="shared" si="2063"/>
        <v>1000</v>
      </c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>
        <f t="shared" si="2064"/>
        <v>1000</v>
      </c>
      <c r="AX504" s="17">
        <f t="shared" si="2065"/>
        <v>1000</v>
      </c>
      <c r="AY504" s="17">
        <f t="shared" si="2066"/>
        <v>1000</v>
      </c>
      <c r="AZ504" s="17"/>
      <c r="BA504" s="17">
        <f t="shared" si="2067"/>
        <v>1000</v>
      </c>
      <c r="BB504" s="17">
        <f t="shared" si="2068"/>
        <v>1000</v>
      </c>
      <c r="BC504" s="17">
        <f t="shared" si="2069"/>
        <v>1000</v>
      </c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>
        <f t="shared" si="2070"/>
        <v>1000</v>
      </c>
      <c r="BP504" s="17">
        <f t="shared" si="2071"/>
        <v>1000</v>
      </c>
      <c r="BQ504" s="17">
        <f t="shared" si="2072"/>
        <v>1000</v>
      </c>
      <c r="BR504" s="17"/>
      <c r="BS504" s="17"/>
      <c r="BT504" s="17"/>
      <c r="BU504" s="17">
        <f t="shared" si="2073"/>
        <v>1000</v>
      </c>
      <c r="BV504" s="17">
        <f t="shared" si="2074"/>
        <v>1000</v>
      </c>
      <c r="BW504" s="17">
        <f t="shared" si="2075"/>
        <v>1000</v>
      </c>
      <c r="BX504" s="17"/>
      <c r="BY504" s="17"/>
      <c r="BZ504" s="17"/>
      <c r="CA504" s="17"/>
      <c r="CB504" s="17"/>
      <c r="CC504" s="17"/>
      <c r="CD504" s="17"/>
      <c r="CE504" s="17"/>
      <c r="CF504" s="17"/>
      <c r="CG504" s="17">
        <f t="shared" si="2076"/>
        <v>1000</v>
      </c>
      <c r="CH504" s="17">
        <f t="shared" si="2077"/>
        <v>1000</v>
      </c>
      <c r="CI504" s="17">
        <f t="shared" si="2078"/>
        <v>1000</v>
      </c>
      <c r="CJ504" s="17"/>
      <c r="CK504" s="32"/>
      <c r="CL504" s="32"/>
      <c r="CM504" s="1"/>
      <c r="CN504" s="1"/>
      <c r="CO504" s="1"/>
      <c r="CP504" s="1"/>
      <c r="CQ504" s="1"/>
      <c r="CR504" s="1"/>
      <c r="CS504" s="1"/>
    </row>
    <row r="505" s="1" customFormat="1">
      <c r="A505" s="30" t="s">
        <v>306</v>
      </c>
      <c r="B505" s="30" t="s">
        <v>177</v>
      </c>
      <c r="C505" s="30" t="s">
        <v>273</v>
      </c>
      <c r="D505" s="30" t="s">
        <v>367</v>
      </c>
      <c r="E505" s="15" t="s">
        <v>267</v>
      </c>
      <c r="F505" s="31" t="s">
        <v>268</v>
      </c>
      <c r="G505" s="17">
        <v>1900</v>
      </c>
      <c r="H505" s="17">
        <v>1900</v>
      </c>
      <c r="I505" s="17">
        <v>1900</v>
      </c>
      <c r="J505" s="17"/>
      <c r="K505" s="17"/>
      <c r="L505" s="17"/>
      <c r="M505" s="17">
        <f t="shared" si="1997"/>
        <v>1900</v>
      </c>
      <c r="N505" s="17">
        <f t="shared" si="1998"/>
        <v>1900</v>
      </c>
      <c r="O505" s="17">
        <f t="shared" si="1999"/>
        <v>1900</v>
      </c>
      <c r="P505" s="17"/>
      <c r="Q505" s="17"/>
      <c r="R505" s="17"/>
      <c r="S505" s="17"/>
      <c r="T505" s="17"/>
      <c r="U505" s="17"/>
      <c r="V505" s="17"/>
      <c r="W505" s="17"/>
      <c r="X505" s="17"/>
      <c r="Y505" s="17">
        <f t="shared" si="2058"/>
        <v>1900</v>
      </c>
      <c r="Z505" s="17">
        <f t="shared" si="2059"/>
        <v>1900</v>
      </c>
      <c r="AA505" s="17">
        <f t="shared" si="2060"/>
        <v>1900</v>
      </c>
      <c r="AB505" s="17"/>
      <c r="AC505" s="17"/>
      <c r="AD505" s="17"/>
      <c r="AE505" s="17">
        <f t="shared" si="2061"/>
        <v>1900</v>
      </c>
      <c r="AF505" s="17">
        <f t="shared" si="2062"/>
        <v>1900</v>
      </c>
      <c r="AG505" s="17">
        <f t="shared" si="2063"/>
        <v>1900</v>
      </c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>
        <f t="shared" si="2064"/>
        <v>1900</v>
      </c>
      <c r="AX505" s="17">
        <f t="shared" si="2065"/>
        <v>1900</v>
      </c>
      <c r="AY505" s="17">
        <f t="shared" si="2066"/>
        <v>1900</v>
      </c>
      <c r="AZ505" s="17"/>
      <c r="BA505" s="17">
        <f t="shared" si="2067"/>
        <v>1900</v>
      </c>
      <c r="BB505" s="17">
        <f t="shared" si="2068"/>
        <v>1900</v>
      </c>
      <c r="BC505" s="17">
        <f t="shared" si="2069"/>
        <v>1900</v>
      </c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>
        <f t="shared" si="2070"/>
        <v>1900</v>
      </c>
      <c r="BP505" s="17">
        <f t="shared" si="2071"/>
        <v>1900</v>
      </c>
      <c r="BQ505" s="17">
        <f t="shared" si="2072"/>
        <v>1900</v>
      </c>
      <c r="BR505" s="17"/>
      <c r="BS505" s="17"/>
      <c r="BT505" s="17"/>
      <c r="BU505" s="17">
        <f t="shared" si="2073"/>
        <v>1900</v>
      </c>
      <c r="BV505" s="17">
        <f t="shared" si="2074"/>
        <v>1900</v>
      </c>
      <c r="BW505" s="17">
        <f t="shared" si="2075"/>
        <v>1900</v>
      </c>
      <c r="BX505" s="17"/>
      <c r="BY505" s="17"/>
      <c r="BZ505" s="17"/>
      <c r="CA505" s="17"/>
      <c r="CB505" s="17"/>
      <c r="CC505" s="17"/>
      <c r="CD505" s="17"/>
      <c r="CE505" s="17"/>
      <c r="CF505" s="17"/>
      <c r="CG505" s="17">
        <f t="shared" si="2076"/>
        <v>1900</v>
      </c>
      <c r="CH505" s="17">
        <f t="shared" si="2077"/>
        <v>1900</v>
      </c>
      <c r="CI505" s="17">
        <f t="shared" si="2078"/>
        <v>1900</v>
      </c>
      <c r="CJ505" s="17"/>
      <c r="CK505" s="32"/>
      <c r="CL505" s="32"/>
      <c r="CM505" s="1"/>
      <c r="CN505" s="1"/>
      <c r="CO505" s="1"/>
      <c r="CP505" s="1"/>
      <c r="CQ505" s="1"/>
      <c r="CR505" s="1"/>
      <c r="CS505" s="1"/>
    </row>
    <row r="506" s="1" customFormat="1">
      <c r="A506" s="30" t="s">
        <v>306</v>
      </c>
      <c r="B506" s="30" t="s">
        <v>177</v>
      </c>
      <c r="C506" s="30" t="s">
        <v>273</v>
      </c>
      <c r="D506" s="30" t="s">
        <v>367</v>
      </c>
      <c r="E506" s="15" t="s">
        <v>140</v>
      </c>
      <c r="F506" s="31" t="s">
        <v>141</v>
      </c>
      <c r="G506" s="17">
        <v>32914.199999999997</v>
      </c>
      <c r="H506" s="17">
        <v>33171.799999999996</v>
      </c>
      <c r="I506" s="17">
        <v>33171.799999999996</v>
      </c>
      <c r="J506" s="17"/>
      <c r="K506" s="17"/>
      <c r="L506" s="17"/>
      <c r="M506" s="17">
        <f t="shared" si="1997"/>
        <v>32914.199999999997</v>
      </c>
      <c r="N506" s="17">
        <f t="shared" si="1998"/>
        <v>33171.799999999996</v>
      </c>
      <c r="O506" s="17">
        <f t="shared" si="1999"/>
        <v>33171.799999999996</v>
      </c>
      <c r="P506" s="17">
        <v>226.26300000000001</v>
      </c>
      <c r="Q506" s="17"/>
      <c r="R506" s="17"/>
      <c r="S506" s="17"/>
      <c r="T506" s="17"/>
      <c r="U506" s="17"/>
      <c r="V506" s="17"/>
      <c r="W506" s="17"/>
      <c r="X506" s="17"/>
      <c r="Y506" s="17">
        <f t="shared" si="2058"/>
        <v>33140.462999999996</v>
      </c>
      <c r="Z506" s="17">
        <f t="shared" si="2059"/>
        <v>33171.799999999996</v>
      </c>
      <c r="AA506" s="17">
        <f t="shared" si="2060"/>
        <v>33171.799999999996</v>
      </c>
      <c r="AB506" s="17"/>
      <c r="AC506" s="17"/>
      <c r="AD506" s="17"/>
      <c r="AE506" s="17">
        <f t="shared" si="2061"/>
        <v>33140.462999999996</v>
      </c>
      <c r="AF506" s="17">
        <f t="shared" si="2062"/>
        <v>33171.799999999996</v>
      </c>
      <c r="AG506" s="17">
        <f t="shared" si="2063"/>
        <v>33171.799999999996</v>
      </c>
      <c r="AH506" s="17"/>
      <c r="AI506" s="17">
        <v>-550</v>
      </c>
      <c r="AJ506" s="17"/>
      <c r="AK506" s="17"/>
      <c r="AL506" s="17"/>
      <c r="AM506" s="17"/>
      <c r="AN506" s="17">
        <v>-1000</v>
      </c>
      <c r="AO506" s="17"/>
      <c r="AP506" s="17"/>
      <c r="AQ506" s="17"/>
      <c r="AR506" s="17"/>
      <c r="AS506" s="17">
        <v>-1000</v>
      </c>
      <c r="AT506" s="17"/>
      <c r="AU506" s="17"/>
      <c r="AV506" s="17"/>
      <c r="AW506" s="17">
        <f t="shared" si="2064"/>
        <v>32590.462999999996</v>
      </c>
      <c r="AX506" s="17">
        <f t="shared" si="2065"/>
        <v>32171.799999999996</v>
      </c>
      <c r="AY506" s="17">
        <f t="shared" si="2066"/>
        <v>32171.799999999996</v>
      </c>
      <c r="AZ506" s="17"/>
      <c r="BA506" s="17">
        <f t="shared" si="2067"/>
        <v>32590.462999999996</v>
      </c>
      <c r="BB506" s="17">
        <f t="shared" si="2068"/>
        <v>32171.799999999996</v>
      </c>
      <c r="BC506" s="17">
        <f t="shared" si="2069"/>
        <v>32171.799999999996</v>
      </c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>
        <f t="shared" si="2070"/>
        <v>32590.462999999996</v>
      </c>
      <c r="BP506" s="17">
        <f t="shared" si="2071"/>
        <v>32171.799999999996</v>
      </c>
      <c r="BQ506" s="17">
        <f t="shared" si="2072"/>
        <v>32171.799999999996</v>
      </c>
      <c r="BR506" s="17"/>
      <c r="BS506" s="17"/>
      <c r="BT506" s="17"/>
      <c r="BU506" s="17">
        <f t="shared" si="2073"/>
        <v>32590.462999999996</v>
      </c>
      <c r="BV506" s="17">
        <f t="shared" si="2074"/>
        <v>32171.799999999996</v>
      </c>
      <c r="BW506" s="17">
        <f t="shared" si="2075"/>
        <v>32171.799999999996</v>
      </c>
      <c r="BX506" s="17"/>
      <c r="BY506" s="17"/>
      <c r="BZ506" s="17"/>
      <c r="CA506" s="17"/>
      <c r="CB506" s="17"/>
      <c r="CC506" s="17"/>
      <c r="CD506" s="17"/>
      <c r="CE506" s="17"/>
      <c r="CF506" s="17"/>
      <c r="CG506" s="17">
        <f t="shared" si="2076"/>
        <v>32590.462999999996</v>
      </c>
      <c r="CH506" s="17">
        <f t="shared" si="2077"/>
        <v>32171.799999999996</v>
      </c>
      <c r="CI506" s="17">
        <f t="shared" si="2078"/>
        <v>32171.799999999996</v>
      </c>
      <c r="CJ506" s="17"/>
      <c r="CK506" s="32"/>
      <c r="CL506" s="32"/>
      <c r="CM506" s="1"/>
      <c r="CN506" s="1"/>
      <c r="CO506" s="1"/>
      <c r="CP506" s="1"/>
      <c r="CQ506" s="1"/>
      <c r="CR506" s="1"/>
      <c r="CS506" s="1"/>
    </row>
    <row r="507" s="1" customFormat="1">
      <c r="A507" s="30" t="s">
        <v>306</v>
      </c>
      <c r="B507" s="30" t="s">
        <v>177</v>
      </c>
      <c r="C507" s="30" t="s">
        <v>273</v>
      </c>
      <c r="D507" s="30" t="s">
        <v>389</v>
      </c>
      <c r="E507" s="16"/>
      <c r="F507" s="31" t="s">
        <v>390</v>
      </c>
      <c r="G507" s="17">
        <f>G508+G509</f>
        <v>2988.5999999999999</v>
      </c>
      <c r="H507" s="17">
        <f>H508+H509</f>
        <v>2988.5999999999999</v>
      </c>
      <c r="I507" s="17">
        <f>I508+I509</f>
        <v>2988.5999999999999</v>
      </c>
      <c r="J507" s="17">
        <f>J508+J509</f>
        <v>0</v>
      </c>
      <c r="K507" s="17">
        <f>K508+K509</f>
        <v>0</v>
      </c>
      <c r="L507" s="17">
        <f>L508+L509</f>
        <v>0</v>
      </c>
      <c r="M507" s="17">
        <f t="shared" si="1997"/>
        <v>2988.5999999999999</v>
      </c>
      <c r="N507" s="17">
        <f t="shared" si="1998"/>
        <v>2988.5999999999999</v>
      </c>
      <c r="O507" s="17">
        <f t="shared" si="1999"/>
        <v>2988.5999999999999</v>
      </c>
      <c r="P507" s="17">
        <f>P508+P509</f>
        <v>0</v>
      </c>
      <c r="Q507" s="17">
        <f>Q508+Q509</f>
        <v>0</v>
      </c>
      <c r="R507" s="17">
        <f>R508+R509</f>
        <v>0</v>
      </c>
      <c r="S507" s="17">
        <f>S508+S509</f>
        <v>0</v>
      </c>
      <c r="T507" s="17">
        <f>T508+T509</f>
        <v>0</v>
      </c>
      <c r="U507" s="17">
        <f>U508+U509</f>
        <v>0</v>
      </c>
      <c r="V507" s="17">
        <f>V508+V509</f>
        <v>0</v>
      </c>
      <c r="W507" s="17">
        <f>W508+W509</f>
        <v>0</v>
      </c>
      <c r="X507" s="17">
        <f>X508+X509</f>
        <v>0</v>
      </c>
      <c r="Y507" s="17">
        <f t="shared" si="2058"/>
        <v>2988.5999999999999</v>
      </c>
      <c r="Z507" s="17">
        <f t="shared" si="2059"/>
        <v>2988.5999999999999</v>
      </c>
      <c r="AA507" s="17">
        <f t="shared" si="2060"/>
        <v>2988.5999999999999</v>
      </c>
      <c r="AB507" s="17">
        <f>AB508+AB509</f>
        <v>0</v>
      </c>
      <c r="AC507" s="17">
        <f>AC508+AC509</f>
        <v>0</v>
      </c>
      <c r="AD507" s="17">
        <f>AD508+AD509</f>
        <v>0</v>
      </c>
      <c r="AE507" s="17">
        <f t="shared" si="2061"/>
        <v>2988.5999999999999</v>
      </c>
      <c r="AF507" s="17">
        <f t="shared" si="2062"/>
        <v>2988.5999999999999</v>
      </c>
      <c r="AG507" s="17">
        <f t="shared" si="2063"/>
        <v>2988.5999999999999</v>
      </c>
      <c r="AH507" s="17">
        <f>AH508+AH509</f>
        <v>0</v>
      </c>
      <c r="AI507" s="17">
        <f>AI508+AI509</f>
        <v>0</v>
      </c>
      <c r="AJ507" s="17">
        <f>AJ508+AJ509</f>
        <v>0</v>
      </c>
      <c r="AK507" s="17">
        <f>AK508+AK509</f>
        <v>0</v>
      </c>
      <c r="AL507" s="17">
        <f>AL508+AL509</f>
        <v>0</v>
      </c>
      <c r="AM507" s="17">
        <f>AM508+AM509</f>
        <v>0</v>
      </c>
      <c r="AN507" s="17">
        <f>AN508+AN509</f>
        <v>0</v>
      </c>
      <c r="AO507" s="17">
        <f>AO508+AO509</f>
        <v>0</v>
      </c>
      <c r="AP507" s="17">
        <f>AP508+AP509</f>
        <v>0</v>
      </c>
      <c r="AQ507" s="17">
        <f>AQ508+AQ509</f>
        <v>0</v>
      </c>
      <c r="AR507" s="17">
        <f>AR508+AR509</f>
        <v>0</v>
      </c>
      <c r="AS507" s="17">
        <f>AS508+AS509</f>
        <v>0</v>
      </c>
      <c r="AT507" s="17">
        <f>AT508+AT509</f>
        <v>0</v>
      </c>
      <c r="AU507" s="17">
        <f>AU508+AU509</f>
        <v>0</v>
      </c>
      <c r="AV507" s="17">
        <f>AV508+AV509</f>
        <v>0</v>
      </c>
      <c r="AW507" s="17">
        <f t="shared" si="2064"/>
        <v>2988.5999999999999</v>
      </c>
      <c r="AX507" s="17">
        <f t="shared" si="2065"/>
        <v>2988.5999999999999</v>
      </c>
      <c r="AY507" s="17">
        <f t="shared" si="2066"/>
        <v>2988.5999999999999</v>
      </c>
      <c r="AZ507" s="17">
        <f>AZ508+AZ509</f>
        <v>0</v>
      </c>
      <c r="BA507" s="17">
        <f t="shared" si="2067"/>
        <v>2988.5999999999999</v>
      </c>
      <c r="BB507" s="17">
        <f t="shared" si="2068"/>
        <v>2988.5999999999999</v>
      </c>
      <c r="BC507" s="17">
        <f t="shared" si="2069"/>
        <v>2988.5999999999999</v>
      </c>
      <c r="BD507" s="17">
        <f>BD508+BD509</f>
        <v>0</v>
      </c>
      <c r="BE507" s="17">
        <f>BE508+BE509</f>
        <v>0</v>
      </c>
      <c r="BF507" s="17">
        <f>BF508+BF509</f>
        <v>0</v>
      </c>
      <c r="BG507" s="17">
        <f>BG508+BG509</f>
        <v>0</v>
      </c>
      <c r="BH507" s="17">
        <f>BH508+BH509</f>
        <v>0</v>
      </c>
      <c r="BI507" s="17">
        <f>BI508+BI509</f>
        <v>0</v>
      </c>
      <c r="BJ507" s="17">
        <f>BJ508+BJ509</f>
        <v>0</v>
      </c>
      <c r="BK507" s="17">
        <f>BK508+BK509</f>
        <v>0</v>
      </c>
      <c r="BL507" s="17">
        <f>BL508+BL509</f>
        <v>0</v>
      </c>
      <c r="BM507" s="17">
        <f>BM508+BM509</f>
        <v>0</v>
      </c>
      <c r="BN507" s="17">
        <f>BN508+BN509</f>
        <v>0</v>
      </c>
      <c r="BO507" s="17">
        <f t="shared" si="2070"/>
        <v>2988.5999999999999</v>
      </c>
      <c r="BP507" s="17">
        <f t="shared" si="2071"/>
        <v>2988.5999999999999</v>
      </c>
      <c r="BQ507" s="17">
        <f t="shared" si="2072"/>
        <v>2988.5999999999999</v>
      </c>
      <c r="BR507" s="17">
        <f>BR508+BR509</f>
        <v>0</v>
      </c>
      <c r="BS507" s="17">
        <f>BS508+BS509</f>
        <v>0</v>
      </c>
      <c r="BT507" s="17">
        <f>BT508+BT509</f>
        <v>0</v>
      </c>
      <c r="BU507" s="17">
        <f t="shared" si="2073"/>
        <v>2988.5999999999999</v>
      </c>
      <c r="BV507" s="17">
        <f t="shared" si="2074"/>
        <v>2988.5999999999999</v>
      </c>
      <c r="BW507" s="17">
        <f t="shared" si="2075"/>
        <v>2988.5999999999999</v>
      </c>
      <c r="BX507" s="17">
        <f>BX508+BX509</f>
        <v>0</v>
      </c>
      <c r="BY507" s="17">
        <f>BY508+BY509</f>
        <v>0</v>
      </c>
      <c r="BZ507" s="17">
        <f>BZ508+BZ509</f>
        <v>0</v>
      </c>
      <c r="CA507" s="17">
        <f>CA508+CA509</f>
        <v>0</v>
      </c>
      <c r="CB507" s="17">
        <f>CB508+CB509</f>
        <v>0</v>
      </c>
      <c r="CC507" s="17">
        <f>CC508+CC509</f>
        <v>0</v>
      </c>
      <c r="CD507" s="17">
        <f>CD508+CD509</f>
        <v>0</v>
      </c>
      <c r="CE507" s="17">
        <f>CE508+CE509</f>
        <v>0</v>
      </c>
      <c r="CF507" s="17">
        <f>CF508+CF509</f>
        <v>0</v>
      </c>
      <c r="CG507" s="17">
        <f t="shared" si="2076"/>
        <v>2988.5999999999999</v>
      </c>
      <c r="CH507" s="17">
        <f t="shared" si="2077"/>
        <v>2988.5999999999999</v>
      </c>
      <c r="CI507" s="17">
        <f t="shared" si="2078"/>
        <v>2988.5999999999999</v>
      </c>
      <c r="CJ507" s="17">
        <f>CJ508+CJ509</f>
        <v>0</v>
      </c>
      <c r="CK507" s="32"/>
      <c r="CL507" s="32"/>
      <c r="CM507" s="1"/>
      <c r="CN507" s="1"/>
      <c r="CO507" s="1"/>
      <c r="CP507" s="1"/>
      <c r="CQ507" s="1"/>
      <c r="CR507" s="1"/>
      <c r="CS507" s="1"/>
    </row>
    <row r="508" s="1" customFormat="1">
      <c r="A508" s="30" t="s">
        <v>306</v>
      </c>
      <c r="B508" s="30" t="s">
        <v>177</v>
      </c>
      <c r="C508" s="30" t="s">
        <v>273</v>
      </c>
      <c r="D508" s="30" t="s">
        <v>389</v>
      </c>
      <c r="E508" s="15" t="s">
        <v>46</v>
      </c>
      <c r="F508" s="31" t="s">
        <v>47</v>
      </c>
      <c r="G508" s="17">
        <v>115</v>
      </c>
      <c r="H508" s="17">
        <v>115</v>
      </c>
      <c r="I508" s="17">
        <v>115</v>
      </c>
      <c r="J508" s="17"/>
      <c r="K508" s="17"/>
      <c r="L508" s="17"/>
      <c r="M508" s="17">
        <f t="shared" si="1997"/>
        <v>115</v>
      </c>
      <c r="N508" s="17">
        <f t="shared" si="1998"/>
        <v>115</v>
      </c>
      <c r="O508" s="17">
        <f t="shared" si="1999"/>
        <v>115</v>
      </c>
      <c r="P508" s="17"/>
      <c r="Q508" s="17"/>
      <c r="R508" s="17"/>
      <c r="S508" s="17"/>
      <c r="T508" s="17"/>
      <c r="U508" s="17"/>
      <c r="V508" s="17"/>
      <c r="W508" s="17"/>
      <c r="X508" s="17"/>
      <c r="Y508" s="17">
        <f t="shared" si="2058"/>
        <v>115</v>
      </c>
      <c r="Z508" s="17">
        <f t="shared" si="2059"/>
        <v>115</v>
      </c>
      <c r="AA508" s="17">
        <f t="shared" si="2060"/>
        <v>115</v>
      </c>
      <c r="AB508" s="17"/>
      <c r="AC508" s="17"/>
      <c r="AD508" s="17"/>
      <c r="AE508" s="17">
        <f t="shared" si="2061"/>
        <v>115</v>
      </c>
      <c r="AF508" s="17">
        <f t="shared" si="2062"/>
        <v>115</v>
      </c>
      <c r="AG508" s="17">
        <f t="shared" si="2063"/>
        <v>115</v>
      </c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>
        <f t="shared" si="2064"/>
        <v>115</v>
      </c>
      <c r="AX508" s="17">
        <f t="shared" si="2065"/>
        <v>115</v>
      </c>
      <c r="AY508" s="17">
        <f t="shared" si="2066"/>
        <v>115</v>
      </c>
      <c r="AZ508" s="17"/>
      <c r="BA508" s="17">
        <f t="shared" si="2067"/>
        <v>115</v>
      </c>
      <c r="BB508" s="17">
        <f t="shared" si="2068"/>
        <v>115</v>
      </c>
      <c r="BC508" s="17">
        <f t="shared" si="2069"/>
        <v>115</v>
      </c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>
        <f t="shared" si="2070"/>
        <v>115</v>
      </c>
      <c r="BP508" s="17">
        <f t="shared" si="2071"/>
        <v>115</v>
      </c>
      <c r="BQ508" s="17">
        <f t="shared" si="2072"/>
        <v>115</v>
      </c>
      <c r="BR508" s="17"/>
      <c r="BS508" s="17"/>
      <c r="BT508" s="17"/>
      <c r="BU508" s="17">
        <f t="shared" si="2073"/>
        <v>115</v>
      </c>
      <c r="BV508" s="17">
        <f t="shared" si="2074"/>
        <v>115</v>
      </c>
      <c r="BW508" s="17">
        <f t="shared" si="2075"/>
        <v>115</v>
      </c>
      <c r="BX508" s="17"/>
      <c r="BY508" s="17"/>
      <c r="BZ508" s="17"/>
      <c r="CA508" s="17"/>
      <c r="CB508" s="17"/>
      <c r="CC508" s="17"/>
      <c r="CD508" s="17"/>
      <c r="CE508" s="17"/>
      <c r="CF508" s="17"/>
      <c r="CG508" s="17">
        <f t="shared" si="2076"/>
        <v>115</v>
      </c>
      <c r="CH508" s="17">
        <f t="shared" si="2077"/>
        <v>115</v>
      </c>
      <c r="CI508" s="17">
        <f t="shared" si="2078"/>
        <v>115</v>
      </c>
      <c r="CJ508" s="17"/>
      <c r="CK508" s="32"/>
      <c r="CL508" s="32"/>
      <c r="CM508" s="1"/>
      <c r="CN508" s="1"/>
      <c r="CO508" s="1"/>
      <c r="CP508" s="1"/>
      <c r="CQ508" s="1"/>
      <c r="CR508" s="1"/>
      <c r="CS508" s="1"/>
    </row>
    <row r="509" s="1" customFormat="1">
      <c r="A509" s="30" t="s">
        <v>306</v>
      </c>
      <c r="B509" s="30" t="s">
        <v>177</v>
      </c>
      <c r="C509" s="30" t="s">
        <v>273</v>
      </c>
      <c r="D509" s="30" t="s">
        <v>389</v>
      </c>
      <c r="E509" s="15" t="s">
        <v>267</v>
      </c>
      <c r="F509" s="31" t="s">
        <v>268</v>
      </c>
      <c r="G509" s="17">
        <v>2873.5999999999999</v>
      </c>
      <c r="H509" s="17">
        <v>2873.5999999999999</v>
      </c>
      <c r="I509" s="17">
        <v>2873.5999999999999</v>
      </c>
      <c r="J509" s="17"/>
      <c r="K509" s="17"/>
      <c r="L509" s="17"/>
      <c r="M509" s="17">
        <f t="shared" si="1997"/>
        <v>2873.5999999999999</v>
      </c>
      <c r="N509" s="17">
        <f t="shared" si="1998"/>
        <v>2873.5999999999999</v>
      </c>
      <c r="O509" s="17">
        <f t="shared" si="1999"/>
        <v>2873.5999999999999</v>
      </c>
      <c r="P509" s="17"/>
      <c r="Q509" s="17"/>
      <c r="R509" s="17"/>
      <c r="S509" s="17"/>
      <c r="T509" s="17"/>
      <c r="U509" s="17"/>
      <c r="V509" s="17"/>
      <c r="W509" s="17"/>
      <c r="X509" s="17"/>
      <c r="Y509" s="17">
        <f t="shared" si="2058"/>
        <v>2873.5999999999999</v>
      </c>
      <c r="Z509" s="17">
        <f t="shared" si="2059"/>
        <v>2873.5999999999999</v>
      </c>
      <c r="AA509" s="17">
        <f t="shared" si="2060"/>
        <v>2873.5999999999999</v>
      </c>
      <c r="AB509" s="17"/>
      <c r="AC509" s="17"/>
      <c r="AD509" s="17"/>
      <c r="AE509" s="17">
        <f t="shared" si="2061"/>
        <v>2873.5999999999999</v>
      </c>
      <c r="AF509" s="17">
        <f t="shared" si="2062"/>
        <v>2873.5999999999999</v>
      </c>
      <c r="AG509" s="17">
        <f t="shared" si="2063"/>
        <v>2873.5999999999999</v>
      </c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>
        <f t="shared" si="2064"/>
        <v>2873.5999999999999</v>
      </c>
      <c r="AX509" s="17">
        <f t="shared" si="2065"/>
        <v>2873.5999999999999</v>
      </c>
      <c r="AY509" s="17">
        <f t="shared" si="2066"/>
        <v>2873.5999999999999</v>
      </c>
      <c r="AZ509" s="17"/>
      <c r="BA509" s="17">
        <f t="shared" si="2067"/>
        <v>2873.5999999999999</v>
      </c>
      <c r="BB509" s="17">
        <f t="shared" si="2068"/>
        <v>2873.5999999999999</v>
      </c>
      <c r="BC509" s="17">
        <f t="shared" si="2069"/>
        <v>2873.5999999999999</v>
      </c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>
        <f t="shared" si="2070"/>
        <v>2873.5999999999999</v>
      </c>
      <c r="BP509" s="17">
        <f t="shared" si="2071"/>
        <v>2873.5999999999999</v>
      </c>
      <c r="BQ509" s="17">
        <f t="shared" si="2072"/>
        <v>2873.5999999999999</v>
      </c>
      <c r="BR509" s="17"/>
      <c r="BS509" s="17"/>
      <c r="BT509" s="17"/>
      <c r="BU509" s="17">
        <f t="shared" si="2073"/>
        <v>2873.5999999999999</v>
      </c>
      <c r="BV509" s="17">
        <f t="shared" si="2074"/>
        <v>2873.5999999999999</v>
      </c>
      <c r="BW509" s="17">
        <f t="shared" si="2075"/>
        <v>2873.5999999999999</v>
      </c>
      <c r="BX509" s="17"/>
      <c r="BY509" s="17"/>
      <c r="BZ509" s="17"/>
      <c r="CA509" s="17"/>
      <c r="CB509" s="17"/>
      <c r="CC509" s="17"/>
      <c r="CD509" s="17"/>
      <c r="CE509" s="17"/>
      <c r="CF509" s="17"/>
      <c r="CG509" s="17">
        <f t="shared" si="2076"/>
        <v>2873.5999999999999</v>
      </c>
      <c r="CH509" s="17">
        <f t="shared" si="2077"/>
        <v>2873.5999999999999</v>
      </c>
      <c r="CI509" s="17">
        <f t="shared" si="2078"/>
        <v>2873.5999999999999</v>
      </c>
      <c r="CJ509" s="17"/>
      <c r="CK509" s="32"/>
      <c r="CL509" s="32"/>
      <c r="CM509" s="1"/>
      <c r="CN509" s="1"/>
      <c r="CO509" s="1"/>
      <c r="CP509" s="1"/>
      <c r="CQ509" s="1"/>
      <c r="CR509" s="1"/>
      <c r="CS509" s="1"/>
    </row>
    <row r="510" s="1" customFormat="1">
      <c r="A510" s="30" t="s">
        <v>306</v>
      </c>
      <c r="B510" s="30" t="s">
        <v>177</v>
      </c>
      <c r="C510" s="30" t="s">
        <v>273</v>
      </c>
      <c r="D510" s="30" t="s">
        <v>386</v>
      </c>
      <c r="E510" s="16"/>
      <c r="F510" s="31" t="s">
        <v>234</v>
      </c>
      <c r="G510" s="17">
        <f>G511</f>
        <v>1995.8</v>
      </c>
      <c r="H510" s="17">
        <f>H511</f>
        <v>1995.8</v>
      </c>
      <c r="I510" s="17">
        <f>I511</f>
        <v>1995.8</v>
      </c>
      <c r="J510" s="17">
        <f>J511</f>
        <v>0</v>
      </c>
      <c r="K510" s="17">
        <f>K511</f>
        <v>0</v>
      </c>
      <c r="L510" s="17">
        <f>L511</f>
        <v>0</v>
      </c>
      <c r="M510" s="17">
        <f t="shared" si="1997"/>
        <v>1995.8</v>
      </c>
      <c r="N510" s="17">
        <f t="shared" si="1998"/>
        <v>1995.8</v>
      </c>
      <c r="O510" s="17">
        <f t="shared" si="1999"/>
        <v>1995.8</v>
      </c>
      <c r="P510" s="17">
        <f>P511</f>
        <v>81.557000000000002</v>
      </c>
      <c r="Q510" s="17">
        <f>Q511</f>
        <v>0</v>
      </c>
      <c r="R510" s="17">
        <f>R511</f>
        <v>0</v>
      </c>
      <c r="S510" s="17">
        <f>S511</f>
        <v>0</v>
      </c>
      <c r="T510" s="17">
        <f>T511</f>
        <v>0</v>
      </c>
      <c r="U510" s="17">
        <f>U511</f>
        <v>0</v>
      </c>
      <c r="V510" s="17">
        <f>V511</f>
        <v>0</v>
      </c>
      <c r="W510" s="17">
        <f>W511</f>
        <v>0</v>
      </c>
      <c r="X510" s="17">
        <f>X511</f>
        <v>0</v>
      </c>
      <c r="Y510" s="17">
        <f t="shared" si="2058"/>
        <v>2077.357</v>
      </c>
      <c r="Z510" s="17">
        <f t="shared" si="2059"/>
        <v>1995.8</v>
      </c>
      <c r="AA510" s="17">
        <f t="shared" si="2060"/>
        <v>1995.8</v>
      </c>
      <c r="AB510" s="17">
        <f>AB511</f>
        <v>0</v>
      </c>
      <c r="AC510" s="17">
        <f>AC511</f>
        <v>0</v>
      </c>
      <c r="AD510" s="17">
        <f>AD511</f>
        <v>0</v>
      </c>
      <c r="AE510" s="17">
        <f t="shared" si="2061"/>
        <v>2077.357</v>
      </c>
      <c r="AF510" s="17">
        <f t="shared" si="2062"/>
        <v>1995.8</v>
      </c>
      <c r="AG510" s="17">
        <f t="shared" si="2063"/>
        <v>1995.8</v>
      </c>
      <c r="AH510" s="17">
        <f>AH511</f>
        <v>0</v>
      </c>
      <c r="AI510" s="17">
        <f>AI511</f>
        <v>0</v>
      </c>
      <c r="AJ510" s="17">
        <f>AJ511</f>
        <v>0</v>
      </c>
      <c r="AK510" s="17">
        <f>AK511</f>
        <v>0</v>
      </c>
      <c r="AL510" s="17">
        <f>AL511</f>
        <v>0</v>
      </c>
      <c r="AM510" s="17">
        <f>AM511</f>
        <v>0</v>
      </c>
      <c r="AN510" s="17">
        <f>AN511</f>
        <v>0</v>
      </c>
      <c r="AO510" s="17">
        <f>AO511</f>
        <v>0</v>
      </c>
      <c r="AP510" s="17">
        <f>AP511</f>
        <v>0</v>
      </c>
      <c r="AQ510" s="17">
        <f>AQ511</f>
        <v>0</v>
      </c>
      <c r="AR510" s="17">
        <f>AR511</f>
        <v>0</v>
      </c>
      <c r="AS510" s="17">
        <f>AS511</f>
        <v>0</v>
      </c>
      <c r="AT510" s="17">
        <f>AT511</f>
        <v>0</v>
      </c>
      <c r="AU510" s="17">
        <f>AU511</f>
        <v>0</v>
      </c>
      <c r="AV510" s="17">
        <f>AV511</f>
        <v>0</v>
      </c>
      <c r="AW510" s="17">
        <f t="shared" si="2064"/>
        <v>2077.357</v>
      </c>
      <c r="AX510" s="17">
        <f t="shared" si="2065"/>
        <v>1995.8</v>
      </c>
      <c r="AY510" s="17">
        <f t="shared" si="2066"/>
        <v>1995.8</v>
      </c>
      <c r="AZ510" s="17">
        <f>AZ511</f>
        <v>0</v>
      </c>
      <c r="BA510" s="17">
        <f t="shared" si="2067"/>
        <v>2077.357</v>
      </c>
      <c r="BB510" s="17">
        <f t="shared" si="2068"/>
        <v>1995.8</v>
      </c>
      <c r="BC510" s="17">
        <f t="shared" si="2069"/>
        <v>1995.8</v>
      </c>
      <c r="BD510" s="17">
        <f>BD511</f>
        <v>0</v>
      </c>
      <c r="BE510" s="17">
        <f>BE511</f>
        <v>610.98199999999997</v>
      </c>
      <c r="BF510" s="17">
        <f>BF511</f>
        <v>0</v>
      </c>
      <c r="BG510" s="17">
        <f>BG511</f>
        <v>0</v>
      </c>
      <c r="BH510" s="17">
        <f>BH511</f>
        <v>0</v>
      </c>
      <c r="BI510" s="17">
        <f>BI511</f>
        <v>0</v>
      </c>
      <c r="BJ510" s="17">
        <f>BJ511</f>
        <v>0</v>
      </c>
      <c r="BK510" s="17">
        <f>BK511</f>
        <v>0</v>
      </c>
      <c r="BL510" s="17">
        <f>BL511</f>
        <v>0</v>
      </c>
      <c r="BM510" s="17">
        <f>BM511</f>
        <v>0</v>
      </c>
      <c r="BN510" s="17">
        <f>BN511</f>
        <v>0</v>
      </c>
      <c r="BO510" s="17">
        <f t="shared" si="2070"/>
        <v>2688.3389999999999</v>
      </c>
      <c r="BP510" s="17">
        <f t="shared" si="2071"/>
        <v>1995.8</v>
      </c>
      <c r="BQ510" s="17">
        <f t="shared" si="2072"/>
        <v>1995.8</v>
      </c>
      <c r="BR510" s="17">
        <f>BR511</f>
        <v>0</v>
      </c>
      <c r="BS510" s="17">
        <f>BS511</f>
        <v>0</v>
      </c>
      <c r="BT510" s="17">
        <f>BT511</f>
        <v>0</v>
      </c>
      <c r="BU510" s="17">
        <f t="shared" si="2073"/>
        <v>2688.3389999999999</v>
      </c>
      <c r="BV510" s="17">
        <f t="shared" si="2074"/>
        <v>1995.8</v>
      </c>
      <c r="BW510" s="17">
        <f t="shared" si="2075"/>
        <v>1995.8</v>
      </c>
      <c r="BX510" s="17">
        <f>BX511</f>
        <v>0</v>
      </c>
      <c r="BY510" s="17">
        <f>BY511</f>
        <v>0</v>
      </c>
      <c r="BZ510" s="17">
        <f>BZ511</f>
        <v>0</v>
      </c>
      <c r="CA510" s="17">
        <f>CA511</f>
        <v>0</v>
      </c>
      <c r="CB510" s="17">
        <f>CB511</f>
        <v>0</v>
      </c>
      <c r="CC510" s="17">
        <f>CC511</f>
        <v>0</v>
      </c>
      <c r="CD510" s="17">
        <f>CD511</f>
        <v>0</v>
      </c>
      <c r="CE510" s="17">
        <f>CE511</f>
        <v>0</v>
      </c>
      <c r="CF510" s="17">
        <f>CF511</f>
        <v>0</v>
      </c>
      <c r="CG510" s="17">
        <f t="shared" si="2076"/>
        <v>2688.3389999999999</v>
      </c>
      <c r="CH510" s="17">
        <f t="shared" si="2077"/>
        <v>1995.8</v>
      </c>
      <c r="CI510" s="17">
        <f t="shared" si="2078"/>
        <v>1995.8</v>
      </c>
      <c r="CJ510" s="17">
        <f>CJ511</f>
        <v>0</v>
      </c>
      <c r="CK510" s="32"/>
      <c r="CL510" s="32"/>
      <c r="CM510" s="1"/>
      <c r="CN510" s="1"/>
      <c r="CO510" s="1"/>
      <c r="CP510" s="1"/>
      <c r="CQ510" s="1"/>
      <c r="CR510" s="1"/>
      <c r="CS510" s="1"/>
    </row>
    <row r="511" s="1" customFormat="1">
      <c r="A511" s="30" t="s">
        <v>306</v>
      </c>
      <c r="B511" s="30" t="s">
        <v>177</v>
      </c>
      <c r="C511" s="30" t="s">
        <v>273</v>
      </c>
      <c r="D511" s="30" t="s">
        <v>386</v>
      </c>
      <c r="E511" s="15" t="s">
        <v>140</v>
      </c>
      <c r="F511" s="31" t="s">
        <v>141</v>
      </c>
      <c r="G511" s="17">
        <v>1995.8</v>
      </c>
      <c r="H511" s="17">
        <v>1995.8</v>
      </c>
      <c r="I511" s="17">
        <v>1995.8</v>
      </c>
      <c r="J511" s="17"/>
      <c r="K511" s="17"/>
      <c r="L511" s="17"/>
      <c r="M511" s="17">
        <f t="shared" si="1997"/>
        <v>1995.8</v>
      </c>
      <c r="N511" s="17">
        <f t="shared" si="1998"/>
        <v>1995.8</v>
      </c>
      <c r="O511" s="17">
        <f t="shared" si="1999"/>
        <v>1995.8</v>
      </c>
      <c r="P511" s="17">
        <v>81.557000000000002</v>
      </c>
      <c r="Q511" s="17"/>
      <c r="R511" s="17"/>
      <c r="S511" s="17"/>
      <c r="T511" s="17"/>
      <c r="U511" s="17"/>
      <c r="V511" s="17"/>
      <c r="W511" s="17"/>
      <c r="X511" s="17"/>
      <c r="Y511" s="17">
        <f t="shared" si="2058"/>
        <v>2077.357</v>
      </c>
      <c r="Z511" s="17">
        <f t="shared" si="2059"/>
        <v>1995.8</v>
      </c>
      <c r="AA511" s="17">
        <f t="shared" si="2060"/>
        <v>1995.8</v>
      </c>
      <c r="AB511" s="17"/>
      <c r="AC511" s="17"/>
      <c r="AD511" s="17"/>
      <c r="AE511" s="17">
        <f t="shared" si="2061"/>
        <v>2077.357</v>
      </c>
      <c r="AF511" s="17">
        <f t="shared" si="2062"/>
        <v>1995.8</v>
      </c>
      <c r="AG511" s="17">
        <f t="shared" si="2063"/>
        <v>1995.8</v>
      </c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>
        <f t="shared" si="2064"/>
        <v>2077.357</v>
      </c>
      <c r="AX511" s="17">
        <f t="shared" si="2065"/>
        <v>1995.8</v>
      </c>
      <c r="AY511" s="17">
        <f t="shared" si="2066"/>
        <v>1995.8</v>
      </c>
      <c r="AZ511" s="17"/>
      <c r="BA511" s="17">
        <f t="shared" si="2067"/>
        <v>2077.357</v>
      </c>
      <c r="BB511" s="17">
        <f t="shared" si="2068"/>
        <v>1995.8</v>
      </c>
      <c r="BC511" s="17">
        <f t="shared" si="2069"/>
        <v>1995.8</v>
      </c>
      <c r="BD511" s="17"/>
      <c r="BE511" s="17">
        <v>610.98199999999997</v>
      </c>
      <c r="BF511" s="17"/>
      <c r="BG511" s="17"/>
      <c r="BH511" s="17"/>
      <c r="BI511" s="17"/>
      <c r="BJ511" s="17"/>
      <c r="BK511" s="17"/>
      <c r="BL511" s="17"/>
      <c r="BM511" s="17"/>
      <c r="BN511" s="17"/>
      <c r="BO511" s="17">
        <f t="shared" si="2070"/>
        <v>2688.3389999999999</v>
      </c>
      <c r="BP511" s="17">
        <f t="shared" si="2071"/>
        <v>1995.8</v>
      </c>
      <c r="BQ511" s="17">
        <f t="shared" si="2072"/>
        <v>1995.8</v>
      </c>
      <c r="BR511" s="17"/>
      <c r="BS511" s="17"/>
      <c r="BT511" s="17"/>
      <c r="BU511" s="17">
        <f t="shared" si="2073"/>
        <v>2688.3389999999999</v>
      </c>
      <c r="BV511" s="17">
        <f t="shared" si="2074"/>
        <v>1995.8</v>
      </c>
      <c r="BW511" s="17">
        <f t="shared" si="2075"/>
        <v>1995.8</v>
      </c>
      <c r="BX511" s="17"/>
      <c r="BY511" s="17"/>
      <c r="BZ511" s="17"/>
      <c r="CA511" s="17"/>
      <c r="CB511" s="17"/>
      <c r="CC511" s="17"/>
      <c r="CD511" s="17"/>
      <c r="CE511" s="17"/>
      <c r="CF511" s="17"/>
      <c r="CG511" s="17">
        <f t="shared" si="2076"/>
        <v>2688.3389999999999</v>
      </c>
      <c r="CH511" s="17">
        <f t="shared" si="2077"/>
        <v>1995.8</v>
      </c>
      <c r="CI511" s="17">
        <f t="shared" si="2078"/>
        <v>1995.8</v>
      </c>
      <c r="CJ511" s="17"/>
      <c r="CK511" s="32"/>
      <c r="CL511" s="32"/>
      <c r="CM511" s="1"/>
      <c r="CN511" s="1"/>
      <c r="CO511" s="1"/>
      <c r="CP511" s="1"/>
      <c r="CQ511" s="1"/>
      <c r="CR511" s="1"/>
      <c r="CS511" s="1"/>
    </row>
    <row r="512" s="1" customFormat="1">
      <c r="A512" s="30" t="s">
        <v>306</v>
      </c>
      <c r="B512" s="30" t="s">
        <v>177</v>
      </c>
      <c r="C512" s="30" t="s">
        <v>273</v>
      </c>
      <c r="D512" s="30" t="s">
        <v>319</v>
      </c>
      <c r="E512" s="16"/>
      <c r="F512" s="31" t="s">
        <v>320</v>
      </c>
      <c r="G512" s="17">
        <f>G513</f>
        <v>1255.0999999999999</v>
      </c>
      <c r="H512" s="17">
        <f>H513</f>
        <v>1278.4000000000001</v>
      </c>
      <c r="I512" s="17">
        <f>I513</f>
        <v>1278.4000000000001</v>
      </c>
      <c r="J512" s="17">
        <f>J513</f>
        <v>0</v>
      </c>
      <c r="K512" s="17">
        <f>K513</f>
        <v>0</v>
      </c>
      <c r="L512" s="17">
        <f>L513</f>
        <v>0</v>
      </c>
      <c r="M512" s="17">
        <f t="shared" si="1997"/>
        <v>1255.0999999999999</v>
      </c>
      <c r="N512" s="17">
        <f t="shared" si="1998"/>
        <v>1278.4000000000001</v>
      </c>
      <c r="O512" s="17">
        <f t="shared" si="1999"/>
        <v>1278.4000000000001</v>
      </c>
      <c r="P512" s="17">
        <f>P513</f>
        <v>0</v>
      </c>
      <c r="Q512" s="17">
        <f>Q513</f>
        <v>0</v>
      </c>
      <c r="R512" s="17">
        <f>R513</f>
        <v>0</v>
      </c>
      <c r="S512" s="17">
        <f>S513</f>
        <v>0</v>
      </c>
      <c r="T512" s="17">
        <f>T513</f>
        <v>0</v>
      </c>
      <c r="U512" s="17">
        <f>U513</f>
        <v>0</v>
      </c>
      <c r="V512" s="17">
        <f>V513</f>
        <v>0</v>
      </c>
      <c r="W512" s="17">
        <f>W513</f>
        <v>0</v>
      </c>
      <c r="X512" s="17">
        <f>X513</f>
        <v>0</v>
      </c>
      <c r="Y512" s="17">
        <f t="shared" si="2058"/>
        <v>1255.0999999999999</v>
      </c>
      <c r="Z512" s="17">
        <f t="shared" si="2059"/>
        <v>1278.4000000000001</v>
      </c>
      <c r="AA512" s="17">
        <f t="shared" si="2060"/>
        <v>1278.4000000000001</v>
      </c>
      <c r="AB512" s="17">
        <f>AB513</f>
        <v>0</v>
      </c>
      <c r="AC512" s="17">
        <f>AC513</f>
        <v>0</v>
      </c>
      <c r="AD512" s="17">
        <f>AD513</f>
        <v>0</v>
      </c>
      <c r="AE512" s="17">
        <f t="shared" si="2061"/>
        <v>1255.0999999999999</v>
      </c>
      <c r="AF512" s="17">
        <f t="shared" si="2062"/>
        <v>1278.4000000000001</v>
      </c>
      <c r="AG512" s="17">
        <f t="shared" si="2063"/>
        <v>1278.4000000000001</v>
      </c>
      <c r="AH512" s="17">
        <f>AH513</f>
        <v>0</v>
      </c>
      <c r="AI512" s="17">
        <f>AI513</f>
        <v>0</v>
      </c>
      <c r="AJ512" s="17">
        <f>AJ513</f>
        <v>0</v>
      </c>
      <c r="AK512" s="17">
        <f>AK513</f>
        <v>0</v>
      </c>
      <c r="AL512" s="17">
        <f>AL513</f>
        <v>0</v>
      </c>
      <c r="AM512" s="17">
        <f>AM513</f>
        <v>0</v>
      </c>
      <c r="AN512" s="17">
        <f>AN513</f>
        <v>0</v>
      </c>
      <c r="AO512" s="17">
        <f>AO513</f>
        <v>0</v>
      </c>
      <c r="AP512" s="17">
        <f>AP513</f>
        <v>0</v>
      </c>
      <c r="AQ512" s="17">
        <f>AQ513</f>
        <v>0</v>
      </c>
      <c r="AR512" s="17">
        <f>AR513</f>
        <v>0</v>
      </c>
      <c r="AS512" s="17">
        <f>AS513</f>
        <v>0</v>
      </c>
      <c r="AT512" s="17">
        <f>AT513</f>
        <v>0</v>
      </c>
      <c r="AU512" s="17">
        <f>AU513</f>
        <v>0</v>
      </c>
      <c r="AV512" s="17">
        <f>AV513</f>
        <v>0</v>
      </c>
      <c r="AW512" s="17">
        <f t="shared" si="2064"/>
        <v>1255.0999999999999</v>
      </c>
      <c r="AX512" s="17">
        <f t="shared" si="2065"/>
        <v>1278.4000000000001</v>
      </c>
      <c r="AY512" s="17">
        <f t="shared" si="2066"/>
        <v>1278.4000000000001</v>
      </c>
      <c r="AZ512" s="17">
        <f>AZ513</f>
        <v>0</v>
      </c>
      <c r="BA512" s="17">
        <f t="shared" si="2067"/>
        <v>1255.0999999999999</v>
      </c>
      <c r="BB512" s="17">
        <f t="shared" si="2068"/>
        <v>1278.4000000000001</v>
      </c>
      <c r="BC512" s="17">
        <f t="shared" si="2069"/>
        <v>1278.4000000000001</v>
      </c>
      <c r="BD512" s="17">
        <f>BD513</f>
        <v>0</v>
      </c>
      <c r="BE512" s="17">
        <f>BE513</f>
        <v>0</v>
      </c>
      <c r="BF512" s="17">
        <f>BF513</f>
        <v>0</v>
      </c>
      <c r="BG512" s="17">
        <f>BG513</f>
        <v>0</v>
      </c>
      <c r="BH512" s="17">
        <f>BH513</f>
        <v>0</v>
      </c>
      <c r="BI512" s="17">
        <f>BI513</f>
        <v>0</v>
      </c>
      <c r="BJ512" s="17">
        <f>BJ513</f>
        <v>0</v>
      </c>
      <c r="BK512" s="17">
        <f>BK513</f>
        <v>0</v>
      </c>
      <c r="BL512" s="17">
        <f>BL513</f>
        <v>0</v>
      </c>
      <c r="BM512" s="17">
        <f>BM513</f>
        <v>0</v>
      </c>
      <c r="BN512" s="17">
        <f>BN513</f>
        <v>0</v>
      </c>
      <c r="BO512" s="17">
        <f t="shared" si="2070"/>
        <v>1255.0999999999999</v>
      </c>
      <c r="BP512" s="17">
        <f t="shared" si="2071"/>
        <v>1278.4000000000001</v>
      </c>
      <c r="BQ512" s="17">
        <f t="shared" si="2072"/>
        <v>1278.4000000000001</v>
      </c>
      <c r="BR512" s="17">
        <f>BR513</f>
        <v>0</v>
      </c>
      <c r="BS512" s="17">
        <f>BS513</f>
        <v>0</v>
      </c>
      <c r="BT512" s="17">
        <f>BT513</f>
        <v>0</v>
      </c>
      <c r="BU512" s="17">
        <f t="shared" si="2073"/>
        <v>1255.0999999999999</v>
      </c>
      <c r="BV512" s="17">
        <f t="shared" si="2074"/>
        <v>1278.4000000000001</v>
      </c>
      <c r="BW512" s="17">
        <f t="shared" si="2075"/>
        <v>1278.4000000000001</v>
      </c>
      <c r="BX512" s="17">
        <f>BX513</f>
        <v>0</v>
      </c>
      <c r="BY512" s="17">
        <f>BY513</f>
        <v>0</v>
      </c>
      <c r="BZ512" s="17">
        <f>BZ513</f>
        <v>0</v>
      </c>
      <c r="CA512" s="17">
        <f>CA513</f>
        <v>0</v>
      </c>
      <c r="CB512" s="17">
        <f>CB513</f>
        <v>0</v>
      </c>
      <c r="CC512" s="17">
        <f>CC513</f>
        <v>0</v>
      </c>
      <c r="CD512" s="17">
        <f>CD513</f>
        <v>0</v>
      </c>
      <c r="CE512" s="17">
        <f>CE513</f>
        <v>0</v>
      </c>
      <c r="CF512" s="17">
        <f>CF513</f>
        <v>0</v>
      </c>
      <c r="CG512" s="17">
        <f t="shared" si="2076"/>
        <v>1255.0999999999999</v>
      </c>
      <c r="CH512" s="17">
        <f t="shared" si="2077"/>
        <v>1278.4000000000001</v>
      </c>
      <c r="CI512" s="17">
        <f t="shared" si="2078"/>
        <v>1278.4000000000001</v>
      </c>
      <c r="CJ512" s="17">
        <f>CJ513</f>
        <v>0</v>
      </c>
      <c r="CK512" s="32"/>
      <c r="CL512" s="32"/>
      <c r="CM512" s="1"/>
      <c r="CN512" s="1"/>
      <c r="CO512" s="1"/>
      <c r="CP512" s="1"/>
      <c r="CQ512" s="1"/>
      <c r="CR512" s="1"/>
      <c r="CS512" s="1"/>
    </row>
    <row r="513" s="1" customFormat="1">
      <c r="A513" s="30" t="s">
        <v>306</v>
      </c>
      <c r="B513" s="30" t="s">
        <v>177</v>
      </c>
      <c r="C513" s="30" t="s">
        <v>273</v>
      </c>
      <c r="D513" s="30" t="s">
        <v>321</v>
      </c>
      <c r="E513" s="16"/>
      <c r="F513" s="31" t="s">
        <v>316</v>
      </c>
      <c r="G513" s="17">
        <f>G514+G515</f>
        <v>1255.0999999999999</v>
      </c>
      <c r="H513" s="17">
        <f>H514+H515</f>
        <v>1278.4000000000001</v>
      </c>
      <c r="I513" s="17">
        <f>I514+I515</f>
        <v>1278.4000000000001</v>
      </c>
      <c r="J513" s="17">
        <f>J514+J515</f>
        <v>0</v>
      </c>
      <c r="K513" s="17">
        <f>K514+K515</f>
        <v>0</v>
      </c>
      <c r="L513" s="17">
        <f>L514+L515</f>
        <v>0</v>
      </c>
      <c r="M513" s="17">
        <f t="shared" si="1997"/>
        <v>1255.0999999999999</v>
      </c>
      <c r="N513" s="17">
        <f t="shared" si="1998"/>
        <v>1278.4000000000001</v>
      </c>
      <c r="O513" s="17">
        <f t="shared" si="1999"/>
        <v>1278.4000000000001</v>
      </c>
      <c r="P513" s="17">
        <f>P514+P515</f>
        <v>0</v>
      </c>
      <c r="Q513" s="17">
        <f>Q514+Q515</f>
        <v>0</v>
      </c>
      <c r="R513" s="17">
        <f>R514+R515</f>
        <v>0</v>
      </c>
      <c r="S513" s="17">
        <f>S514+S515</f>
        <v>0</v>
      </c>
      <c r="T513" s="17">
        <f>T514+T515</f>
        <v>0</v>
      </c>
      <c r="U513" s="17">
        <f>U514+U515</f>
        <v>0</v>
      </c>
      <c r="V513" s="17">
        <f>V514+V515</f>
        <v>0</v>
      </c>
      <c r="W513" s="17">
        <f>W514+W515</f>
        <v>0</v>
      </c>
      <c r="X513" s="17">
        <f>X514+X515</f>
        <v>0</v>
      </c>
      <c r="Y513" s="17">
        <f t="shared" si="2058"/>
        <v>1255.0999999999999</v>
      </c>
      <c r="Z513" s="17">
        <f t="shared" si="2059"/>
        <v>1278.4000000000001</v>
      </c>
      <c r="AA513" s="17">
        <f t="shared" si="2060"/>
        <v>1278.4000000000001</v>
      </c>
      <c r="AB513" s="17">
        <f>AB514+AB515</f>
        <v>0</v>
      </c>
      <c r="AC513" s="17">
        <f>AC514+AC515</f>
        <v>0</v>
      </c>
      <c r="AD513" s="17">
        <f>AD514+AD515</f>
        <v>0</v>
      </c>
      <c r="AE513" s="17">
        <f t="shared" si="2061"/>
        <v>1255.0999999999999</v>
      </c>
      <c r="AF513" s="17">
        <f t="shared" si="2062"/>
        <v>1278.4000000000001</v>
      </c>
      <c r="AG513" s="17">
        <f t="shared" si="2063"/>
        <v>1278.4000000000001</v>
      </c>
      <c r="AH513" s="17">
        <f>AH514+AH515</f>
        <v>0</v>
      </c>
      <c r="AI513" s="17">
        <f>AI514+AI515</f>
        <v>0</v>
      </c>
      <c r="AJ513" s="17">
        <f>AJ514+AJ515</f>
        <v>0</v>
      </c>
      <c r="AK513" s="17">
        <f>AK514+AK515</f>
        <v>0</v>
      </c>
      <c r="AL513" s="17">
        <f>AL514+AL515</f>
        <v>0</v>
      </c>
      <c r="AM513" s="17">
        <f>AM514+AM515</f>
        <v>0</v>
      </c>
      <c r="AN513" s="17">
        <f>AN514+AN515</f>
        <v>0</v>
      </c>
      <c r="AO513" s="17">
        <f>AO514+AO515</f>
        <v>0</v>
      </c>
      <c r="AP513" s="17">
        <f>AP514+AP515</f>
        <v>0</v>
      </c>
      <c r="AQ513" s="17">
        <f>AQ514+AQ515</f>
        <v>0</v>
      </c>
      <c r="AR513" s="17">
        <f>AR514+AR515</f>
        <v>0</v>
      </c>
      <c r="AS513" s="17">
        <f>AS514+AS515</f>
        <v>0</v>
      </c>
      <c r="AT513" s="17">
        <f>AT514+AT515</f>
        <v>0</v>
      </c>
      <c r="AU513" s="17">
        <f>AU514+AU515</f>
        <v>0</v>
      </c>
      <c r="AV513" s="17">
        <f>AV514+AV515</f>
        <v>0</v>
      </c>
      <c r="AW513" s="17">
        <f t="shared" si="2064"/>
        <v>1255.0999999999999</v>
      </c>
      <c r="AX513" s="17">
        <f t="shared" si="2065"/>
        <v>1278.4000000000001</v>
      </c>
      <c r="AY513" s="17">
        <f t="shared" si="2066"/>
        <v>1278.4000000000001</v>
      </c>
      <c r="AZ513" s="17">
        <f>AZ514+AZ515</f>
        <v>0</v>
      </c>
      <c r="BA513" s="17">
        <f t="shared" si="2067"/>
        <v>1255.0999999999999</v>
      </c>
      <c r="BB513" s="17">
        <f t="shared" si="2068"/>
        <v>1278.4000000000001</v>
      </c>
      <c r="BC513" s="17">
        <f t="shared" si="2069"/>
        <v>1278.4000000000001</v>
      </c>
      <c r="BD513" s="17">
        <f>BD514+BD515</f>
        <v>0</v>
      </c>
      <c r="BE513" s="17">
        <f>BE514+BE515</f>
        <v>0</v>
      </c>
      <c r="BF513" s="17">
        <f>BF514+BF515</f>
        <v>0</v>
      </c>
      <c r="BG513" s="17">
        <f>BG514+BG515</f>
        <v>0</v>
      </c>
      <c r="BH513" s="17">
        <f>BH514+BH515</f>
        <v>0</v>
      </c>
      <c r="BI513" s="17">
        <f>BI514+BI515</f>
        <v>0</v>
      </c>
      <c r="BJ513" s="17">
        <f>BJ514+BJ515</f>
        <v>0</v>
      </c>
      <c r="BK513" s="17">
        <f>BK514+BK515</f>
        <v>0</v>
      </c>
      <c r="BL513" s="17">
        <f>BL514+BL515</f>
        <v>0</v>
      </c>
      <c r="BM513" s="17">
        <f>BM514+BM515</f>
        <v>0</v>
      </c>
      <c r="BN513" s="17">
        <f>BN514+BN515</f>
        <v>0</v>
      </c>
      <c r="BO513" s="17">
        <f t="shared" si="2070"/>
        <v>1255.0999999999999</v>
      </c>
      <c r="BP513" s="17">
        <f t="shared" si="2071"/>
        <v>1278.4000000000001</v>
      </c>
      <c r="BQ513" s="17">
        <f t="shared" si="2072"/>
        <v>1278.4000000000001</v>
      </c>
      <c r="BR513" s="17">
        <f>BR514+BR515</f>
        <v>0</v>
      </c>
      <c r="BS513" s="17">
        <f>BS514+BS515</f>
        <v>0</v>
      </c>
      <c r="BT513" s="17">
        <f>BT514+BT515</f>
        <v>0</v>
      </c>
      <c r="BU513" s="17">
        <f t="shared" si="2073"/>
        <v>1255.0999999999999</v>
      </c>
      <c r="BV513" s="17">
        <f t="shared" si="2074"/>
        <v>1278.4000000000001</v>
      </c>
      <c r="BW513" s="17">
        <f t="shared" si="2075"/>
        <v>1278.4000000000001</v>
      </c>
      <c r="BX513" s="17">
        <f>BX514+BX515</f>
        <v>0</v>
      </c>
      <c r="BY513" s="17">
        <f>BY514+BY515</f>
        <v>0</v>
      </c>
      <c r="BZ513" s="17">
        <f>BZ514+BZ515</f>
        <v>0</v>
      </c>
      <c r="CA513" s="17">
        <f>CA514+CA515</f>
        <v>0</v>
      </c>
      <c r="CB513" s="17">
        <f>CB514+CB515</f>
        <v>0</v>
      </c>
      <c r="CC513" s="17">
        <f>CC514+CC515</f>
        <v>0</v>
      </c>
      <c r="CD513" s="17">
        <f>CD514+CD515</f>
        <v>0</v>
      </c>
      <c r="CE513" s="17">
        <f>CE514+CE515</f>
        <v>0</v>
      </c>
      <c r="CF513" s="17">
        <f>CF514+CF515</f>
        <v>0</v>
      </c>
      <c r="CG513" s="17">
        <f t="shared" si="2076"/>
        <v>1255.0999999999999</v>
      </c>
      <c r="CH513" s="17">
        <f t="shared" si="2077"/>
        <v>1278.4000000000001</v>
      </c>
      <c r="CI513" s="17">
        <f t="shared" si="2078"/>
        <v>1278.4000000000001</v>
      </c>
      <c r="CJ513" s="17">
        <f>CJ514+CJ515</f>
        <v>0</v>
      </c>
      <c r="CK513" s="32"/>
      <c r="CL513" s="32"/>
      <c r="CM513" s="1"/>
      <c r="CN513" s="1"/>
      <c r="CO513" s="1"/>
      <c r="CP513" s="1"/>
      <c r="CQ513" s="1"/>
      <c r="CR513" s="1"/>
      <c r="CS513" s="1"/>
    </row>
    <row r="514" s="1" customFormat="1">
      <c r="A514" s="30" t="s">
        <v>306</v>
      </c>
      <c r="B514" s="30" t="s">
        <v>177</v>
      </c>
      <c r="C514" s="30" t="s">
        <v>273</v>
      </c>
      <c r="D514" s="30" t="s">
        <v>321</v>
      </c>
      <c r="E514" s="15" t="s">
        <v>58</v>
      </c>
      <c r="F514" s="31" t="s">
        <v>59</v>
      </c>
      <c r="G514" s="17">
        <v>755.10000000000002</v>
      </c>
      <c r="H514" s="17">
        <v>778.39999999999998</v>
      </c>
      <c r="I514" s="17">
        <v>778.39999999999998</v>
      </c>
      <c r="J514" s="17"/>
      <c r="K514" s="17"/>
      <c r="L514" s="17"/>
      <c r="M514" s="17">
        <f t="shared" si="1997"/>
        <v>755.10000000000002</v>
      </c>
      <c r="N514" s="17">
        <f t="shared" si="1998"/>
        <v>778.39999999999998</v>
      </c>
      <c r="O514" s="17">
        <f t="shared" si="1999"/>
        <v>778.39999999999998</v>
      </c>
      <c r="P514" s="17"/>
      <c r="Q514" s="17"/>
      <c r="R514" s="17"/>
      <c r="S514" s="17"/>
      <c r="T514" s="17"/>
      <c r="U514" s="17"/>
      <c r="V514" s="17"/>
      <c r="W514" s="17"/>
      <c r="X514" s="17"/>
      <c r="Y514" s="17">
        <f t="shared" si="2058"/>
        <v>755.10000000000002</v>
      </c>
      <c r="Z514" s="17">
        <f t="shared" si="2059"/>
        <v>778.39999999999998</v>
      </c>
      <c r="AA514" s="17">
        <f t="shared" si="2060"/>
        <v>778.39999999999998</v>
      </c>
      <c r="AB514" s="17"/>
      <c r="AC514" s="17"/>
      <c r="AD514" s="17"/>
      <c r="AE514" s="17">
        <f t="shared" si="2061"/>
        <v>755.10000000000002</v>
      </c>
      <c r="AF514" s="17">
        <f t="shared" si="2062"/>
        <v>778.39999999999998</v>
      </c>
      <c r="AG514" s="17">
        <f t="shared" si="2063"/>
        <v>778.39999999999998</v>
      </c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>
        <f t="shared" si="2064"/>
        <v>755.10000000000002</v>
      </c>
      <c r="AX514" s="17">
        <f t="shared" si="2065"/>
        <v>778.39999999999998</v>
      </c>
      <c r="AY514" s="17">
        <f t="shared" si="2066"/>
        <v>778.39999999999998</v>
      </c>
      <c r="AZ514" s="17"/>
      <c r="BA514" s="17">
        <f t="shared" si="2067"/>
        <v>755.10000000000002</v>
      </c>
      <c r="BB514" s="17">
        <f t="shared" si="2068"/>
        <v>778.39999999999998</v>
      </c>
      <c r="BC514" s="17">
        <f t="shared" si="2069"/>
        <v>778.39999999999998</v>
      </c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>
        <f t="shared" si="2070"/>
        <v>755.10000000000002</v>
      </c>
      <c r="BP514" s="17">
        <f t="shared" si="2071"/>
        <v>778.39999999999998</v>
      </c>
      <c r="BQ514" s="17">
        <f t="shared" si="2072"/>
        <v>778.39999999999998</v>
      </c>
      <c r="BR514" s="17"/>
      <c r="BS514" s="17"/>
      <c r="BT514" s="17"/>
      <c r="BU514" s="17">
        <f t="shared" si="2073"/>
        <v>755.10000000000002</v>
      </c>
      <c r="BV514" s="17">
        <f t="shared" si="2074"/>
        <v>778.39999999999998</v>
      </c>
      <c r="BW514" s="17">
        <f t="shared" si="2075"/>
        <v>778.39999999999998</v>
      </c>
      <c r="BX514" s="17"/>
      <c r="BY514" s="17"/>
      <c r="BZ514" s="17"/>
      <c r="CA514" s="17"/>
      <c r="CB514" s="17"/>
      <c r="CC514" s="17"/>
      <c r="CD514" s="17"/>
      <c r="CE514" s="17"/>
      <c r="CF514" s="17"/>
      <c r="CG514" s="17">
        <f t="shared" si="2076"/>
        <v>755.10000000000002</v>
      </c>
      <c r="CH514" s="17">
        <f t="shared" si="2077"/>
        <v>778.39999999999998</v>
      </c>
      <c r="CI514" s="17">
        <f t="shared" si="2078"/>
        <v>778.39999999999998</v>
      </c>
      <c r="CJ514" s="17"/>
      <c r="CK514" s="32"/>
      <c r="CL514" s="32"/>
      <c r="CM514" s="1"/>
      <c r="CN514" s="1"/>
      <c r="CO514" s="1"/>
      <c r="CP514" s="1"/>
      <c r="CQ514" s="1"/>
      <c r="CR514" s="1"/>
      <c r="CS514" s="1"/>
    </row>
    <row r="515" s="1" customFormat="1">
      <c r="A515" s="30" t="s">
        <v>306</v>
      </c>
      <c r="B515" s="30" t="s">
        <v>177</v>
      </c>
      <c r="C515" s="30" t="s">
        <v>273</v>
      </c>
      <c r="D515" s="30" t="s">
        <v>321</v>
      </c>
      <c r="E515" s="15" t="s">
        <v>46</v>
      </c>
      <c r="F515" s="31" t="s">
        <v>47</v>
      </c>
      <c r="G515" s="17">
        <v>500</v>
      </c>
      <c r="H515" s="17">
        <v>500</v>
      </c>
      <c r="I515" s="17">
        <v>500</v>
      </c>
      <c r="J515" s="17"/>
      <c r="K515" s="17"/>
      <c r="L515" s="17"/>
      <c r="M515" s="17">
        <f t="shared" si="1997"/>
        <v>500</v>
      </c>
      <c r="N515" s="17">
        <f t="shared" si="1998"/>
        <v>500</v>
      </c>
      <c r="O515" s="17">
        <f t="shared" si="1999"/>
        <v>500</v>
      </c>
      <c r="P515" s="17"/>
      <c r="Q515" s="17"/>
      <c r="R515" s="17"/>
      <c r="S515" s="17"/>
      <c r="T515" s="17"/>
      <c r="U515" s="17"/>
      <c r="V515" s="17"/>
      <c r="W515" s="17"/>
      <c r="X515" s="17"/>
      <c r="Y515" s="17">
        <f t="shared" si="2058"/>
        <v>500</v>
      </c>
      <c r="Z515" s="17">
        <f t="shared" si="2059"/>
        <v>500</v>
      </c>
      <c r="AA515" s="17">
        <f t="shared" si="2060"/>
        <v>500</v>
      </c>
      <c r="AB515" s="17"/>
      <c r="AC515" s="17"/>
      <c r="AD515" s="17"/>
      <c r="AE515" s="17">
        <f t="shared" si="2061"/>
        <v>500</v>
      </c>
      <c r="AF515" s="17">
        <f t="shared" si="2062"/>
        <v>500</v>
      </c>
      <c r="AG515" s="17">
        <f t="shared" si="2063"/>
        <v>500</v>
      </c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>
        <f t="shared" si="2064"/>
        <v>500</v>
      </c>
      <c r="AX515" s="17">
        <f t="shared" si="2065"/>
        <v>500</v>
      </c>
      <c r="AY515" s="17">
        <f t="shared" si="2066"/>
        <v>500</v>
      </c>
      <c r="AZ515" s="17"/>
      <c r="BA515" s="17">
        <f t="shared" si="2067"/>
        <v>500</v>
      </c>
      <c r="BB515" s="17">
        <f t="shared" si="2068"/>
        <v>500</v>
      </c>
      <c r="BC515" s="17">
        <f t="shared" si="2069"/>
        <v>500</v>
      </c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>
        <f t="shared" si="2070"/>
        <v>500</v>
      </c>
      <c r="BP515" s="17">
        <f t="shared" si="2071"/>
        <v>500</v>
      </c>
      <c r="BQ515" s="17">
        <f t="shared" si="2072"/>
        <v>500</v>
      </c>
      <c r="BR515" s="17"/>
      <c r="BS515" s="17"/>
      <c r="BT515" s="17"/>
      <c r="BU515" s="17">
        <f t="shared" si="2073"/>
        <v>500</v>
      </c>
      <c r="BV515" s="17">
        <f t="shared" si="2074"/>
        <v>500</v>
      </c>
      <c r="BW515" s="17">
        <f t="shared" si="2075"/>
        <v>500</v>
      </c>
      <c r="BX515" s="17"/>
      <c r="BY515" s="17"/>
      <c r="BZ515" s="17"/>
      <c r="CA515" s="17"/>
      <c r="CB515" s="17"/>
      <c r="CC515" s="17"/>
      <c r="CD515" s="17"/>
      <c r="CE515" s="17"/>
      <c r="CF515" s="17"/>
      <c r="CG515" s="17">
        <f t="shared" si="2076"/>
        <v>500</v>
      </c>
      <c r="CH515" s="17">
        <f t="shared" si="2077"/>
        <v>500</v>
      </c>
      <c r="CI515" s="17">
        <f t="shared" si="2078"/>
        <v>500</v>
      </c>
      <c r="CJ515" s="17"/>
      <c r="CK515" s="32"/>
      <c r="CL515" s="32"/>
      <c r="CM515" s="1"/>
      <c r="CN515" s="1"/>
      <c r="CO515" s="1"/>
      <c r="CP515" s="1"/>
      <c r="CQ515" s="1"/>
      <c r="CR515" s="1"/>
      <c r="CS515" s="1"/>
    </row>
    <row r="516" s="1" customFormat="1">
      <c r="A516" s="30" t="s">
        <v>306</v>
      </c>
      <c r="B516" s="30" t="s">
        <v>177</v>
      </c>
      <c r="C516" s="30" t="s">
        <v>273</v>
      </c>
      <c r="D516" s="30" t="s">
        <v>324</v>
      </c>
      <c r="E516" s="16"/>
      <c r="F516" s="31" t="s">
        <v>325</v>
      </c>
      <c r="G516" s="17">
        <f>G517+G519</f>
        <v>40142</v>
      </c>
      <c r="H516" s="17">
        <f>H517+H519</f>
        <v>47966.400000000001</v>
      </c>
      <c r="I516" s="17">
        <f>I517+I519</f>
        <v>25504</v>
      </c>
      <c r="J516" s="17">
        <f>J517+J519</f>
        <v>0</v>
      </c>
      <c r="K516" s="17">
        <f>K517+K519</f>
        <v>0</v>
      </c>
      <c r="L516" s="17">
        <f>L517+L519</f>
        <v>0</v>
      </c>
      <c r="M516" s="17">
        <f t="shared" si="1997"/>
        <v>40142</v>
      </c>
      <c r="N516" s="17">
        <f t="shared" si="1998"/>
        <v>47966.400000000001</v>
      </c>
      <c r="O516" s="17">
        <f t="shared" si="1999"/>
        <v>25504</v>
      </c>
      <c r="P516" s="17">
        <f>P517+P519</f>
        <v>0</v>
      </c>
      <c r="Q516" s="17">
        <f>Q517+Q519</f>
        <v>0</v>
      </c>
      <c r="R516" s="17">
        <f>R517+R519</f>
        <v>0</v>
      </c>
      <c r="S516" s="17">
        <f>S517+S519</f>
        <v>0</v>
      </c>
      <c r="T516" s="17">
        <f>T517+T519</f>
        <v>0</v>
      </c>
      <c r="U516" s="17">
        <f>U517+U519</f>
        <v>0</v>
      </c>
      <c r="V516" s="17">
        <f>V517+V519</f>
        <v>0</v>
      </c>
      <c r="W516" s="17">
        <f>W517+W519</f>
        <v>0</v>
      </c>
      <c r="X516" s="17">
        <f>X517+X519</f>
        <v>0</v>
      </c>
      <c r="Y516" s="17">
        <f t="shared" si="2058"/>
        <v>40142</v>
      </c>
      <c r="Z516" s="17">
        <f t="shared" si="2059"/>
        <v>47966.400000000001</v>
      </c>
      <c r="AA516" s="17">
        <f t="shared" si="2060"/>
        <v>25504</v>
      </c>
      <c r="AB516" s="17">
        <f>AB517+AB519</f>
        <v>0</v>
      </c>
      <c r="AC516" s="17">
        <f>AC517+AC519</f>
        <v>0</v>
      </c>
      <c r="AD516" s="17">
        <f>AD517+AD519</f>
        <v>0</v>
      </c>
      <c r="AE516" s="17">
        <f t="shared" si="2061"/>
        <v>40142</v>
      </c>
      <c r="AF516" s="17">
        <f t="shared" si="2062"/>
        <v>47966.400000000001</v>
      </c>
      <c r="AG516" s="17">
        <f t="shared" si="2063"/>
        <v>25504</v>
      </c>
      <c r="AH516" s="17">
        <f>AH517+AH519</f>
        <v>0</v>
      </c>
      <c r="AI516" s="17">
        <f>AI517+AI519</f>
        <v>0</v>
      </c>
      <c r="AJ516" s="17">
        <f>AJ517+AJ519</f>
        <v>0</v>
      </c>
      <c r="AK516" s="17">
        <f>AK517+AK519</f>
        <v>0</v>
      </c>
      <c r="AL516" s="17">
        <f>AL517+AL519</f>
        <v>0</v>
      </c>
      <c r="AM516" s="17">
        <f>AM517+AM519</f>
        <v>0</v>
      </c>
      <c r="AN516" s="17">
        <f>AN517+AN519</f>
        <v>0</v>
      </c>
      <c r="AO516" s="17">
        <f>AO517+AO519</f>
        <v>0</v>
      </c>
      <c r="AP516" s="17">
        <f>AP517+AP519</f>
        <v>0</v>
      </c>
      <c r="AQ516" s="17">
        <f>AQ517+AQ519</f>
        <v>0</v>
      </c>
      <c r="AR516" s="17">
        <f>AR517+AR519</f>
        <v>0</v>
      </c>
      <c r="AS516" s="17">
        <f>AS517+AS519</f>
        <v>0</v>
      </c>
      <c r="AT516" s="17">
        <f>AT517+AT519</f>
        <v>0</v>
      </c>
      <c r="AU516" s="17">
        <f>AU517+AU519</f>
        <v>0</v>
      </c>
      <c r="AV516" s="17">
        <f>AV517+AV519</f>
        <v>0</v>
      </c>
      <c r="AW516" s="17">
        <f t="shared" si="2064"/>
        <v>40142</v>
      </c>
      <c r="AX516" s="17">
        <f t="shared" si="2065"/>
        <v>47966.400000000001</v>
      </c>
      <c r="AY516" s="17">
        <f t="shared" si="2066"/>
        <v>25504</v>
      </c>
      <c r="AZ516" s="17">
        <f>AZ517+AZ519</f>
        <v>0</v>
      </c>
      <c r="BA516" s="17">
        <f t="shared" si="2067"/>
        <v>40142</v>
      </c>
      <c r="BB516" s="17">
        <f t="shared" si="2068"/>
        <v>47966.400000000001</v>
      </c>
      <c r="BC516" s="17">
        <f t="shared" si="2069"/>
        <v>25504</v>
      </c>
      <c r="BD516" s="17">
        <f>BD517+BD519</f>
        <v>0</v>
      </c>
      <c r="BE516" s="17">
        <f>BE517+BE519</f>
        <v>0</v>
      </c>
      <c r="BF516" s="17">
        <f>BF517+BF519</f>
        <v>0</v>
      </c>
      <c r="BG516" s="17">
        <f>BG517+BG519</f>
        <v>0</v>
      </c>
      <c r="BH516" s="17">
        <f>BH517+BH519</f>
        <v>0</v>
      </c>
      <c r="BI516" s="17">
        <f>BI517+BI519</f>
        <v>0</v>
      </c>
      <c r="BJ516" s="17">
        <f>BJ517+BJ519</f>
        <v>0</v>
      </c>
      <c r="BK516" s="17">
        <f>BK517+BK519</f>
        <v>0</v>
      </c>
      <c r="BL516" s="17">
        <f>BL517+BL519</f>
        <v>0</v>
      </c>
      <c r="BM516" s="17">
        <f>BM517+BM519</f>
        <v>0</v>
      </c>
      <c r="BN516" s="17">
        <f>BN517+BN519</f>
        <v>0</v>
      </c>
      <c r="BO516" s="17">
        <f t="shared" si="2070"/>
        <v>40142</v>
      </c>
      <c r="BP516" s="17">
        <f t="shared" si="2071"/>
        <v>47966.400000000001</v>
      </c>
      <c r="BQ516" s="17">
        <f t="shared" si="2072"/>
        <v>25504</v>
      </c>
      <c r="BR516" s="17">
        <f>BR517+BR519</f>
        <v>0</v>
      </c>
      <c r="BS516" s="17">
        <f>BS517+BS519</f>
        <v>0</v>
      </c>
      <c r="BT516" s="17">
        <f>BT517+BT519</f>
        <v>0</v>
      </c>
      <c r="BU516" s="17">
        <f t="shared" si="2073"/>
        <v>40142</v>
      </c>
      <c r="BV516" s="17">
        <f t="shared" si="2074"/>
        <v>47966.400000000001</v>
      </c>
      <c r="BW516" s="17">
        <f t="shared" si="2075"/>
        <v>25504</v>
      </c>
      <c r="BX516" s="17">
        <f>BX517+BX519</f>
        <v>0</v>
      </c>
      <c r="BY516" s="17">
        <f>BY517+BY519</f>
        <v>0</v>
      </c>
      <c r="BZ516" s="17">
        <f>BZ517+BZ519</f>
        <v>0</v>
      </c>
      <c r="CA516" s="17">
        <f>CA517+CA519</f>
        <v>0</v>
      </c>
      <c r="CB516" s="17">
        <f>CB517+CB519</f>
        <v>0</v>
      </c>
      <c r="CC516" s="17">
        <f>CC517+CC519</f>
        <v>0</v>
      </c>
      <c r="CD516" s="17">
        <f>CD517+CD519</f>
        <v>0</v>
      </c>
      <c r="CE516" s="17">
        <f>CE517+CE519</f>
        <v>0</v>
      </c>
      <c r="CF516" s="17">
        <f>CF517+CF519</f>
        <v>0</v>
      </c>
      <c r="CG516" s="17">
        <f t="shared" si="2076"/>
        <v>40142</v>
      </c>
      <c r="CH516" s="17">
        <f t="shared" si="2077"/>
        <v>47966.400000000001</v>
      </c>
      <c r="CI516" s="17">
        <f t="shared" si="2078"/>
        <v>25504</v>
      </c>
      <c r="CJ516" s="17">
        <f>CJ517+CJ519</f>
        <v>0</v>
      </c>
      <c r="CK516" s="32"/>
      <c r="CL516" s="32"/>
      <c r="CM516" s="1"/>
      <c r="CN516" s="1"/>
      <c r="CO516" s="1"/>
      <c r="CP516" s="1"/>
      <c r="CQ516" s="1"/>
      <c r="CR516" s="1"/>
      <c r="CS516" s="1"/>
    </row>
    <row r="517" s="1" customFormat="1">
      <c r="A517" s="30" t="s">
        <v>306</v>
      </c>
      <c r="B517" s="30" t="s">
        <v>177</v>
      </c>
      <c r="C517" s="30" t="s">
        <v>273</v>
      </c>
      <c r="D517" s="30" t="s">
        <v>328</v>
      </c>
      <c r="E517" s="16"/>
      <c r="F517" s="31" t="s">
        <v>223</v>
      </c>
      <c r="G517" s="17">
        <f>G518</f>
        <v>142</v>
      </c>
      <c r="H517" s="17">
        <f>H518</f>
        <v>142</v>
      </c>
      <c r="I517" s="17">
        <f>I518</f>
        <v>142</v>
      </c>
      <c r="J517" s="17">
        <f>J518</f>
        <v>0</v>
      </c>
      <c r="K517" s="17">
        <f>K518</f>
        <v>0</v>
      </c>
      <c r="L517" s="17">
        <f>L518</f>
        <v>0</v>
      </c>
      <c r="M517" s="17">
        <f t="shared" si="1997"/>
        <v>142</v>
      </c>
      <c r="N517" s="17">
        <f t="shared" si="1998"/>
        <v>142</v>
      </c>
      <c r="O517" s="17">
        <f t="shared" si="1999"/>
        <v>142</v>
      </c>
      <c r="P517" s="17">
        <f>P518</f>
        <v>0</v>
      </c>
      <c r="Q517" s="17">
        <f>Q518</f>
        <v>0</v>
      </c>
      <c r="R517" s="17">
        <f>R518</f>
        <v>0</v>
      </c>
      <c r="S517" s="17">
        <f>S518</f>
        <v>0</v>
      </c>
      <c r="T517" s="17">
        <f>T518</f>
        <v>0</v>
      </c>
      <c r="U517" s="17">
        <f>U518</f>
        <v>0</v>
      </c>
      <c r="V517" s="17">
        <f>V518</f>
        <v>0</v>
      </c>
      <c r="W517" s="17">
        <f>W518</f>
        <v>0</v>
      </c>
      <c r="X517" s="17">
        <f>X518</f>
        <v>0</v>
      </c>
      <c r="Y517" s="17">
        <f t="shared" si="2058"/>
        <v>142</v>
      </c>
      <c r="Z517" s="17">
        <f t="shared" si="2059"/>
        <v>142</v>
      </c>
      <c r="AA517" s="17">
        <f t="shared" si="2060"/>
        <v>142</v>
      </c>
      <c r="AB517" s="17">
        <f>AB518</f>
        <v>0</v>
      </c>
      <c r="AC517" s="17">
        <f>AC518</f>
        <v>0</v>
      </c>
      <c r="AD517" s="17">
        <f>AD518</f>
        <v>0</v>
      </c>
      <c r="AE517" s="17">
        <f t="shared" si="2061"/>
        <v>142</v>
      </c>
      <c r="AF517" s="17">
        <f t="shared" si="2062"/>
        <v>142</v>
      </c>
      <c r="AG517" s="17">
        <f t="shared" si="2063"/>
        <v>142</v>
      </c>
      <c r="AH517" s="17">
        <f>AH518</f>
        <v>0</v>
      </c>
      <c r="AI517" s="17">
        <f>AI518</f>
        <v>0</v>
      </c>
      <c r="AJ517" s="17">
        <f>AJ518</f>
        <v>0</v>
      </c>
      <c r="AK517" s="17">
        <f>AK518</f>
        <v>0</v>
      </c>
      <c r="AL517" s="17">
        <f>AL518</f>
        <v>0</v>
      </c>
      <c r="AM517" s="17">
        <f>AM518</f>
        <v>0</v>
      </c>
      <c r="AN517" s="17">
        <f>AN518</f>
        <v>0</v>
      </c>
      <c r="AO517" s="17">
        <f>AO518</f>
        <v>0</v>
      </c>
      <c r="AP517" s="17">
        <f>AP518</f>
        <v>0</v>
      </c>
      <c r="AQ517" s="17">
        <f>AQ518</f>
        <v>0</v>
      </c>
      <c r="AR517" s="17">
        <f>AR518</f>
        <v>0</v>
      </c>
      <c r="AS517" s="17">
        <f>AS518</f>
        <v>0</v>
      </c>
      <c r="AT517" s="17">
        <f>AT518</f>
        <v>0</v>
      </c>
      <c r="AU517" s="17">
        <f>AU518</f>
        <v>0</v>
      </c>
      <c r="AV517" s="17">
        <f>AV518</f>
        <v>0</v>
      </c>
      <c r="AW517" s="17">
        <f t="shared" si="2064"/>
        <v>142</v>
      </c>
      <c r="AX517" s="17">
        <f t="shared" si="2065"/>
        <v>142</v>
      </c>
      <c r="AY517" s="17">
        <f t="shared" si="2066"/>
        <v>142</v>
      </c>
      <c r="AZ517" s="17">
        <f>AZ518</f>
        <v>0</v>
      </c>
      <c r="BA517" s="17">
        <f t="shared" si="2067"/>
        <v>142</v>
      </c>
      <c r="BB517" s="17">
        <f t="shared" si="2068"/>
        <v>142</v>
      </c>
      <c r="BC517" s="17">
        <f t="shared" si="2069"/>
        <v>142</v>
      </c>
      <c r="BD517" s="17">
        <f>BD518</f>
        <v>0</v>
      </c>
      <c r="BE517" s="17">
        <f>BE518</f>
        <v>0</v>
      </c>
      <c r="BF517" s="17">
        <f>BF518</f>
        <v>0</v>
      </c>
      <c r="BG517" s="17">
        <f>BG518</f>
        <v>0</v>
      </c>
      <c r="BH517" s="17">
        <f>BH518</f>
        <v>0</v>
      </c>
      <c r="BI517" s="17">
        <f>BI518</f>
        <v>0</v>
      </c>
      <c r="BJ517" s="17">
        <f>BJ518</f>
        <v>0</v>
      </c>
      <c r="BK517" s="17">
        <f>BK518</f>
        <v>0</v>
      </c>
      <c r="BL517" s="17">
        <f>BL518</f>
        <v>0</v>
      </c>
      <c r="BM517" s="17">
        <f>BM518</f>
        <v>0</v>
      </c>
      <c r="BN517" s="17">
        <f>BN518</f>
        <v>0</v>
      </c>
      <c r="BO517" s="17">
        <f t="shared" si="2070"/>
        <v>142</v>
      </c>
      <c r="BP517" s="17">
        <f t="shared" si="2071"/>
        <v>142</v>
      </c>
      <c r="BQ517" s="17">
        <f t="shared" si="2072"/>
        <v>142</v>
      </c>
      <c r="BR517" s="17">
        <f>BR518</f>
        <v>0</v>
      </c>
      <c r="BS517" s="17">
        <f>BS518</f>
        <v>0</v>
      </c>
      <c r="BT517" s="17">
        <f>BT518</f>
        <v>0</v>
      </c>
      <c r="BU517" s="17">
        <f t="shared" si="2073"/>
        <v>142</v>
      </c>
      <c r="BV517" s="17">
        <f t="shared" si="2074"/>
        <v>142</v>
      </c>
      <c r="BW517" s="17">
        <f t="shared" si="2075"/>
        <v>142</v>
      </c>
      <c r="BX517" s="17">
        <f>BX518</f>
        <v>0</v>
      </c>
      <c r="BY517" s="17">
        <f>BY518</f>
        <v>0</v>
      </c>
      <c r="BZ517" s="17">
        <f>BZ518</f>
        <v>0</v>
      </c>
      <c r="CA517" s="17">
        <f>CA518</f>
        <v>0</v>
      </c>
      <c r="CB517" s="17">
        <f>CB518</f>
        <v>0</v>
      </c>
      <c r="CC517" s="17">
        <f>CC518</f>
        <v>0</v>
      </c>
      <c r="CD517" s="17">
        <f>CD518</f>
        <v>0</v>
      </c>
      <c r="CE517" s="17">
        <f>CE518</f>
        <v>0</v>
      </c>
      <c r="CF517" s="17">
        <f>CF518</f>
        <v>0</v>
      </c>
      <c r="CG517" s="17">
        <f t="shared" si="2076"/>
        <v>142</v>
      </c>
      <c r="CH517" s="17">
        <f t="shared" si="2077"/>
        <v>142</v>
      </c>
      <c r="CI517" s="17">
        <f t="shared" si="2078"/>
        <v>142</v>
      </c>
      <c r="CJ517" s="17">
        <f>CJ518</f>
        <v>0</v>
      </c>
      <c r="CK517" s="32"/>
      <c r="CL517" s="32"/>
      <c r="CM517" s="1"/>
      <c r="CN517" s="1"/>
      <c r="CO517" s="1"/>
      <c r="CP517" s="1"/>
      <c r="CQ517" s="1"/>
      <c r="CR517" s="1"/>
      <c r="CS517" s="1"/>
    </row>
    <row r="518" s="1" customFormat="1">
      <c r="A518" s="30" t="s">
        <v>306</v>
      </c>
      <c r="B518" s="30" t="s">
        <v>177</v>
      </c>
      <c r="C518" s="30" t="s">
        <v>273</v>
      </c>
      <c r="D518" s="30" t="s">
        <v>328</v>
      </c>
      <c r="E518" s="15" t="s">
        <v>140</v>
      </c>
      <c r="F518" s="31" t="s">
        <v>141</v>
      </c>
      <c r="G518" s="17">
        <v>142</v>
      </c>
      <c r="H518" s="17">
        <v>142</v>
      </c>
      <c r="I518" s="17">
        <v>142</v>
      </c>
      <c r="J518" s="17"/>
      <c r="K518" s="17"/>
      <c r="L518" s="17"/>
      <c r="M518" s="17">
        <f t="shared" si="1997"/>
        <v>142</v>
      </c>
      <c r="N518" s="17">
        <f t="shared" si="1998"/>
        <v>142</v>
      </c>
      <c r="O518" s="17">
        <f t="shared" si="1999"/>
        <v>142</v>
      </c>
      <c r="P518" s="17"/>
      <c r="Q518" s="17"/>
      <c r="R518" s="17"/>
      <c r="S518" s="17"/>
      <c r="T518" s="17"/>
      <c r="U518" s="17"/>
      <c r="V518" s="17"/>
      <c r="W518" s="17"/>
      <c r="X518" s="17"/>
      <c r="Y518" s="17">
        <f t="shared" si="2058"/>
        <v>142</v>
      </c>
      <c r="Z518" s="17">
        <f t="shared" si="2059"/>
        <v>142</v>
      </c>
      <c r="AA518" s="17">
        <f t="shared" si="2060"/>
        <v>142</v>
      </c>
      <c r="AB518" s="17"/>
      <c r="AC518" s="17"/>
      <c r="AD518" s="17"/>
      <c r="AE518" s="17">
        <f t="shared" si="2061"/>
        <v>142</v>
      </c>
      <c r="AF518" s="17">
        <f t="shared" si="2062"/>
        <v>142</v>
      </c>
      <c r="AG518" s="17">
        <f t="shared" si="2063"/>
        <v>142</v>
      </c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>
        <f t="shared" si="2064"/>
        <v>142</v>
      </c>
      <c r="AX518" s="17">
        <f t="shared" si="2065"/>
        <v>142</v>
      </c>
      <c r="AY518" s="17">
        <f t="shared" si="2066"/>
        <v>142</v>
      </c>
      <c r="AZ518" s="17"/>
      <c r="BA518" s="17">
        <f t="shared" si="2067"/>
        <v>142</v>
      </c>
      <c r="BB518" s="17">
        <f t="shared" si="2068"/>
        <v>142</v>
      </c>
      <c r="BC518" s="17">
        <f t="shared" si="2069"/>
        <v>142</v>
      </c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>
        <f t="shared" si="2070"/>
        <v>142</v>
      </c>
      <c r="BP518" s="17">
        <f t="shared" si="2071"/>
        <v>142</v>
      </c>
      <c r="BQ518" s="17">
        <f t="shared" si="2072"/>
        <v>142</v>
      </c>
      <c r="BR518" s="17"/>
      <c r="BS518" s="17"/>
      <c r="BT518" s="17"/>
      <c r="BU518" s="17">
        <f t="shared" si="2073"/>
        <v>142</v>
      </c>
      <c r="BV518" s="17">
        <f t="shared" si="2074"/>
        <v>142</v>
      </c>
      <c r="BW518" s="17">
        <f t="shared" si="2075"/>
        <v>142</v>
      </c>
      <c r="BX518" s="17"/>
      <c r="BY518" s="17"/>
      <c r="BZ518" s="17"/>
      <c r="CA518" s="17"/>
      <c r="CB518" s="17"/>
      <c r="CC518" s="17"/>
      <c r="CD518" s="17"/>
      <c r="CE518" s="17"/>
      <c r="CF518" s="17"/>
      <c r="CG518" s="17">
        <f t="shared" si="2076"/>
        <v>142</v>
      </c>
      <c r="CH518" s="17">
        <f t="shared" si="2077"/>
        <v>142</v>
      </c>
      <c r="CI518" s="17">
        <f t="shared" si="2078"/>
        <v>142</v>
      </c>
      <c r="CJ518" s="17"/>
      <c r="CK518" s="32"/>
      <c r="CL518" s="32"/>
      <c r="CM518" s="1"/>
      <c r="CN518" s="1"/>
      <c r="CO518" s="1"/>
      <c r="CP518" s="1"/>
      <c r="CQ518" s="1"/>
      <c r="CR518" s="1"/>
      <c r="CS518" s="1"/>
    </row>
    <row r="519" s="1" customFormat="1">
      <c r="A519" s="30" t="s">
        <v>306</v>
      </c>
      <c r="B519" s="30" t="s">
        <v>177</v>
      </c>
      <c r="C519" s="30" t="s">
        <v>273</v>
      </c>
      <c r="D519" s="30" t="s">
        <v>329</v>
      </c>
      <c r="E519" s="16"/>
      <c r="F519" s="31" t="s">
        <v>330</v>
      </c>
      <c r="G519" s="17">
        <f>G520+G521</f>
        <v>40000</v>
      </c>
      <c r="H519" s="17">
        <f>H520+H521</f>
        <v>47824.400000000001</v>
      </c>
      <c r="I519" s="17">
        <f>I520+I521</f>
        <v>25362</v>
      </c>
      <c r="J519" s="17">
        <f>J520+J521</f>
        <v>0</v>
      </c>
      <c r="K519" s="17">
        <f>K520+K521</f>
        <v>0</v>
      </c>
      <c r="L519" s="17">
        <f>L520+L521</f>
        <v>0</v>
      </c>
      <c r="M519" s="17">
        <f t="shared" si="1997"/>
        <v>40000</v>
      </c>
      <c r="N519" s="17">
        <f t="shared" si="1998"/>
        <v>47824.400000000001</v>
      </c>
      <c r="O519" s="17">
        <f t="shared" si="1999"/>
        <v>25362</v>
      </c>
      <c r="P519" s="17">
        <f>P520+P521</f>
        <v>0</v>
      </c>
      <c r="Q519" s="17">
        <f>Q520+Q521</f>
        <v>0</v>
      </c>
      <c r="R519" s="17">
        <f>R520+R521</f>
        <v>0</v>
      </c>
      <c r="S519" s="17">
        <f>S520+S521</f>
        <v>0</v>
      </c>
      <c r="T519" s="17">
        <f>T520+T521</f>
        <v>0</v>
      </c>
      <c r="U519" s="17">
        <f>U520+U521</f>
        <v>0</v>
      </c>
      <c r="V519" s="17">
        <f>V520+V521</f>
        <v>0</v>
      </c>
      <c r="W519" s="17">
        <f>W520+W521</f>
        <v>0</v>
      </c>
      <c r="X519" s="17">
        <f>X520+X521</f>
        <v>0</v>
      </c>
      <c r="Y519" s="17">
        <f t="shared" si="2058"/>
        <v>40000</v>
      </c>
      <c r="Z519" s="17">
        <f t="shared" si="2059"/>
        <v>47824.400000000001</v>
      </c>
      <c r="AA519" s="17">
        <f t="shared" si="2060"/>
        <v>25362</v>
      </c>
      <c r="AB519" s="17">
        <f>AB520+AB521</f>
        <v>0</v>
      </c>
      <c r="AC519" s="17">
        <f>AC520+AC521</f>
        <v>0</v>
      </c>
      <c r="AD519" s="17">
        <f>AD520+AD521</f>
        <v>0</v>
      </c>
      <c r="AE519" s="17">
        <f t="shared" si="2061"/>
        <v>40000</v>
      </c>
      <c r="AF519" s="17">
        <f t="shared" si="2062"/>
        <v>47824.400000000001</v>
      </c>
      <c r="AG519" s="17">
        <f t="shared" si="2063"/>
        <v>25362</v>
      </c>
      <c r="AH519" s="17">
        <f>AH520+AH521</f>
        <v>0</v>
      </c>
      <c r="AI519" s="17">
        <f>AI520+AI521</f>
        <v>0</v>
      </c>
      <c r="AJ519" s="17">
        <f>AJ520+AJ521</f>
        <v>0</v>
      </c>
      <c r="AK519" s="17">
        <f>AK520+AK521</f>
        <v>0</v>
      </c>
      <c r="AL519" s="17">
        <f>AL520+AL521</f>
        <v>0</v>
      </c>
      <c r="AM519" s="17">
        <f>AM520+AM521</f>
        <v>0</v>
      </c>
      <c r="AN519" s="17">
        <f>AN520+AN521</f>
        <v>0</v>
      </c>
      <c r="AO519" s="17">
        <f>AO520+AO521</f>
        <v>0</v>
      </c>
      <c r="AP519" s="17">
        <f>AP520+AP521</f>
        <v>0</v>
      </c>
      <c r="AQ519" s="17">
        <f>AQ520+AQ521</f>
        <v>0</v>
      </c>
      <c r="AR519" s="17">
        <f>AR520+AR521</f>
        <v>0</v>
      </c>
      <c r="AS519" s="17">
        <f>AS520+AS521</f>
        <v>0</v>
      </c>
      <c r="AT519" s="17">
        <f>AT520+AT521</f>
        <v>0</v>
      </c>
      <c r="AU519" s="17">
        <f>AU520+AU521</f>
        <v>0</v>
      </c>
      <c r="AV519" s="17">
        <f>AV520+AV521</f>
        <v>0</v>
      </c>
      <c r="AW519" s="17">
        <f t="shared" si="2064"/>
        <v>40000</v>
      </c>
      <c r="AX519" s="17">
        <f t="shared" si="2065"/>
        <v>47824.400000000001</v>
      </c>
      <c r="AY519" s="17">
        <f t="shared" si="2066"/>
        <v>25362</v>
      </c>
      <c r="AZ519" s="17">
        <f>AZ520+AZ521</f>
        <v>0</v>
      </c>
      <c r="BA519" s="17">
        <f t="shared" si="2067"/>
        <v>40000</v>
      </c>
      <c r="BB519" s="17">
        <f t="shared" si="2068"/>
        <v>47824.400000000001</v>
      </c>
      <c r="BC519" s="17">
        <f t="shared" si="2069"/>
        <v>25362</v>
      </c>
      <c r="BD519" s="17">
        <f>BD520+BD521</f>
        <v>0</v>
      </c>
      <c r="BE519" s="17">
        <f>BE520+BE521</f>
        <v>0</v>
      </c>
      <c r="BF519" s="17">
        <f>BF520+BF521</f>
        <v>0</v>
      </c>
      <c r="BG519" s="17">
        <f>BG520+BG521</f>
        <v>0</v>
      </c>
      <c r="BH519" s="17">
        <f>BH520+BH521</f>
        <v>0</v>
      </c>
      <c r="BI519" s="17">
        <f>BI520+BI521</f>
        <v>0</v>
      </c>
      <c r="BJ519" s="17">
        <f>BJ520+BJ521</f>
        <v>0</v>
      </c>
      <c r="BK519" s="17">
        <f>BK520+BK521</f>
        <v>0</v>
      </c>
      <c r="BL519" s="17">
        <f>BL520+BL521</f>
        <v>0</v>
      </c>
      <c r="BM519" s="17">
        <f>BM520+BM521</f>
        <v>0</v>
      </c>
      <c r="BN519" s="17">
        <f>BN520+BN521</f>
        <v>0</v>
      </c>
      <c r="BO519" s="17">
        <f t="shared" si="2070"/>
        <v>40000</v>
      </c>
      <c r="BP519" s="17">
        <f t="shared" si="2071"/>
        <v>47824.400000000001</v>
      </c>
      <c r="BQ519" s="17">
        <f t="shared" si="2072"/>
        <v>25362</v>
      </c>
      <c r="BR519" s="17">
        <f>BR520+BR521</f>
        <v>0</v>
      </c>
      <c r="BS519" s="17">
        <f>BS520+BS521</f>
        <v>0</v>
      </c>
      <c r="BT519" s="17">
        <f>BT520+BT521</f>
        <v>0</v>
      </c>
      <c r="BU519" s="17">
        <f t="shared" si="2073"/>
        <v>40000</v>
      </c>
      <c r="BV519" s="17">
        <f t="shared" si="2074"/>
        <v>47824.400000000001</v>
      </c>
      <c r="BW519" s="17">
        <f t="shared" si="2075"/>
        <v>25362</v>
      </c>
      <c r="BX519" s="17">
        <f>BX520+BX521</f>
        <v>0</v>
      </c>
      <c r="BY519" s="17">
        <f>BY520+BY521</f>
        <v>0</v>
      </c>
      <c r="BZ519" s="17">
        <f>BZ520+BZ521</f>
        <v>0</v>
      </c>
      <c r="CA519" s="17">
        <f>CA520+CA521</f>
        <v>0</v>
      </c>
      <c r="CB519" s="17">
        <f>CB520+CB521</f>
        <v>0</v>
      </c>
      <c r="CC519" s="17">
        <f>CC520+CC521</f>
        <v>0</v>
      </c>
      <c r="CD519" s="17">
        <f>CD520+CD521</f>
        <v>0</v>
      </c>
      <c r="CE519" s="17">
        <f>CE520+CE521</f>
        <v>0</v>
      </c>
      <c r="CF519" s="17">
        <f>CF520+CF521</f>
        <v>0</v>
      </c>
      <c r="CG519" s="17">
        <f t="shared" si="2076"/>
        <v>40000</v>
      </c>
      <c r="CH519" s="17">
        <f t="shared" si="2077"/>
        <v>47824.400000000001</v>
      </c>
      <c r="CI519" s="17">
        <f t="shared" si="2078"/>
        <v>25362</v>
      </c>
      <c r="CJ519" s="17">
        <f>CJ520+CJ521</f>
        <v>0</v>
      </c>
      <c r="CK519" s="32"/>
      <c r="CL519" s="32"/>
      <c r="CM519" s="1"/>
      <c r="CN519" s="1"/>
      <c r="CO519" s="1"/>
      <c r="CP519" s="1"/>
      <c r="CQ519" s="1"/>
      <c r="CR519" s="1"/>
      <c r="CS519" s="1"/>
    </row>
    <row r="520" s="1" customFormat="1">
      <c r="A520" s="30" t="s">
        <v>306</v>
      </c>
      <c r="B520" s="30" t="s">
        <v>177</v>
      </c>
      <c r="C520" s="30" t="s">
        <v>273</v>
      </c>
      <c r="D520" s="30" t="s">
        <v>329</v>
      </c>
      <c r="E520" s="15" t="s">
        <v>46</v>
      </c>
      <c r="F520" s="31" t="s">
        <v>47</v>
      </c>
      <c r="G520" s="17">
        <v>0</v>
      </c>
      <c r="H520" s="17">
        <v>0</v>
      </c>
      <c r="I520" s="17">
        <v>25362</v>
      </c>
      <c r="J520" s="17"/>
      <c r="K520" s="17"/>
      <c r="L520" s="17"/>
      <c r="M520" s="17">
        <f t="shared" si="1997"/>
        <v>0</v>
      </c>
      <c r="N520" s="17">
        <f t="shared" si="1998"/>
        <v>0</v>
      </c>
      <c r="O520" s="17">
        <f t="shared" si="1999"/>
        <v>25362</v>
      </c>
      <c r="P520" s="17"/>
      <c r="Q520" s="17"/>
      <c r="R520" s="17"/>
      <c r="S520" s="17"/>
      <c r="T520" s="17"/>
      <c r="U520" s="17"/>
      <c r="V520" s="17"/>
      <c r="W520" s="17"/>
      <c r="X520" s="17"/>
      <c r="Y520" s="17">
        <f t="shared" si="2058"/>
        <v>0</v>
      </c>
      <c r="Z520" s="17">
        <f t="shared" si="2059"/>
        <v>0</v>
      </c>
      <c r="AA520" s="17">
        <f t="shared" si="2060"/>
        <v>25362</v>
      </c>
      <c r="AB520" s="17"/>
      <c r="AC520" s="17"/>
      <c r="AD520" s="17"/>
      <c r="AE520" s="17">
        <f t="shared" si="2061"/>
        <v>0</v>
      </c>
      <c r="AF520" s="17">
        <f t="shared" si="2062"/>
        <v>0</v>
      </c>
      <c r="AG520" s="17">
        <f t="shared" si="2063"/>
        <v>25362</v>
      </c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>
        <f t="shared" si="2064"/>
        <v>0</v>
      </c>
      <c r="AX520" s="17">
        <f t="shared" si="2065"/>
        <v>0</v>
      </c>
      <c r="AY520" s="17">
        <f t="shared" si="2066"/>
        <v>25362</v>
      </c>
      <c r="AZ520" s="17"/>
      <c r="BA520" s="17">
        <f t="shared" si="2067"/>
        <v>0</v>
      </c>
      <c r="BB520" s="17">
        <f t="shared" si="2068"/>
        <v>0</v>
      </c>
      <c r="BC520" s="17">
        <f t="shared" si="2069"/>
        <v>25362</v>
      </c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>
        <f t="shared" si="2070"/>
        <v>0</v>
      </c>
      <c r="BP520" s="17">
        <f t="shared" si="2071"/>
        <v>0</v>
      </c>
      <c r="BQ520" s="17">
        <f t="shared" si="2072"/>
        <v>25362</v>
      </c>
      <c r="BR520" s="17"/>
      <c r="BS520" s="17"/>
      <c r="BT520" s="17"/>
      <c r="BU520" s="17">
        <f t="shared" si="2073"/>
        <v>0</v>
      </c>
      <c r="BV520" s="17">
        <f t="shared" si="2074"/>
        <v>0</v>
      </c>
      <c r="BW520" s="17">
        <f t="shared" si="2075"/>
        <v>25362</v>
      </c>
      <c r="BX520" s="17"/>
      <c r="BY520" s="17"/>
      <c r="BZ520" s="17"/>
      <c r="CA520" s="17"/>
      <c r="CB520" s="17"/>
      <c r="CC520" s="17"/>
      <c r="CD520" s="17"/>
      <c r="CE520" s="17"/>
      <c r="CF520" s="17"/>
      <c r="CG520" s="17">
        <f t="shared" si="2076"/>
        <v>0</v>
      </c>
      <c r="CH520" s="17">
        <f t="shared" si="2077"/>
        <v>0</v>
      </c>
      <c r="CI520" s="17">
        <f t="shared" si="2078"/>
        <v>25362</v>
      </c>
      <c r="CJ520" s="17"/>
      <c r="CK520" s="32"/>
      <c r="CL520" s="32"/>
      <c r="CM520" s="1"/>
      <c r="CN520" s="1"/>
      <c r="CO520" s="1"/>
      <c r="CP520" s="1"/>
      <c r="CQ520" s="1"/>
      <c r="CR520" s="1"/>
      <c r="CS520" s="1"/>
    </row>
    <row r="521" s="1" customFormat="1">
      <c r="A521" s="30" t="s">
        <v>306</v>
      </c>
      <c r="B521" s="30" t="s">
        <v>177</v>
      </c>
      <c r="C521" s="30" t="s">
        <v>273</v>
      </c>
      <c r="D521" s="30" t="s">
        <v>329</v>
      </c>
      <c r="E521" s="15" t="s">
        <v>140</v>
      </c>
      <c r="F521" s="31" t="s">
        <v>141</v>
      </c>
      <c r="G521" s="17">
        <v>40000</v>
      </c>
      <c r="H521" s="17">
        <v>47824.400000000001</v>
      </c>
      <c r="I521" s="17">
        <v>0</v>
      </c>
      <c r="J521" s="17"/>
      <c r="K521" s="17"/>
      <c r="L521" s="17"/>
      <c r="M521" s="17">
        <f t="shared" si="1997"/>
        <v>40000</v>
      </c>
      <c r="N521" s="17">
        <f t="shared" si="1998"/>
        <v>47824.400000000001</v>
      </c>
      <c r="O521" s="17">
        <f t="shared" si="1999"/>
        <v>0</v>
      </c>
      <c r="P521" s="17"/>
      <c r="Q521" s="17"/>
      <c r="R521" s="17"/>
      <c r="S521" s="17"/>
      <c r="T521" s="17"/>
      <c r="U521" s="17"/>
      <c r="V521" s="17"/>
      <c r="W521" s="17"/>
      <c r="X521" s="17"/>
      <c r="Y521" s="17">
        <f t="shared" si="2058"/>
        <v>40000</v>
      </c>
      <c r="Z521" s="17">
        <f t="shared" si="2059"/>
        <v>47824.400000000001</v>
      </c>
      <c r="AA521" s="17">
        <f t="shared" si="2060"/>
        <v>0</v>
      </c>
      <c r="AB521" s="17"/>
      <c r="AC521" s="17"/>
      <c r="AD521" s="17"/>
      <c r="AE521" s="17">
        <f t="shared" si="2061"/>
        <v>40000</v>
      </c>
      <c r="AF521" s="17">
        <f t="shared" si="2062"/>
        <v>47824.400000000001</v>
      </c>
      <c r="AG521" s="17">
        <f t="shared" si="2063"/>
        <v>0</v>
      </c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>
        <f t="shared" si="2064"/>
        <v>40000</v>
      </c>
      <c r="AX521" s="17">
        <f t="shared" si="2065"/>
        <v>47824.400000000001</v>
      </c>
      <c r="AY521" s="17">
        <f t="shared" si="2066"/>
        <v>0</v>
      </c>
      <c r="AZ521" s="17"/>
      <c r="BA521" s="17">
        <f t="shared" si="2067"/>
        <v>40000</v>
      </c>
      <c r="BB521" s="17">
        <f t="shared" si="2068"/>
        <v>47824.400000000001</v>
      </c>
      <c r="BC521" s="17">
        <f t="shared" si="2069"/>
        <v>0</v>
      </c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>
        <f t="shared" si="2070"/>
        <v>40000</v>
      </c>
      <c r="BP521" s="17">
        <f t="shared" si="2071"/>
        <v>47824.400000000001</v>
      </c>
      <c r="BQ521" s="17">
        <f t="shared" si="2072"/>
        <v>0</v>
      </c>
      <c r="BR521" s="17"/>
      <c r="BS521" s="17"/>
      <c r="BT521" s="17"/>
      <c r="BU521" s="17">
        <f t="shared" si="2073"/>
        <v>40000</v>
      </c>
      <c r="BV521" s="17">
        <f t="shared" si="2074"/>
        <v>47824.400000000001</v>
      </c>
      <c r="BW521" s="17">
        <f t="shared" si="2075"/>
        <v>0</v>
      </c>
      <c r="BX521" s="17"/>
      <c r="BY521" s="17"/>
      <c r="BZ521" s="17"/>
      <c r="CA521" s="17"/>
      <c r="CB521" s="17"/>
      <c r="CC521" s="17"/>
      <c r="CD521" s="17"/>
      <c r="CE521" s="17"/>
      <c r="CF521" s="17"/>
      <c r="CG521" s="17">
        <f t="shared" si="2076"/>
        <v>40000</v>
      </c>
      <c r="CH521" s="17">
        <f t="shared" si="2077"/>
        <v>47824.400000000001</v>
      </c>
      <c r="CI521" s="17">
        <f t="shared" si="2078"/>
        <v>0</v>
      </c>
      <c r="CJ521" s="17"/>
      <c r="CK521" s="32"/>
      <c r="CL521" s="32"/>
      <c r="CM521" s="1"/>
      <c r="CN521" s="1"/>
      <c r="CO521" s="1"/>
      <c r="CP521" s="1"/>
      <c r="CQ521" s="1"/>
      <c r="CR521" s="1"/>
      <c r="CS521" s="1"/>
    </row>
    <row r="522" s="1" customFormat="1">
      <c r="A522" s="30" t="s">
        <v>306</v>
      </c>
      <c r="B522" s="30" t="s">
        <v>177</v>
      </c>
      <c r="C522" s="30" t="s">
        <v>273</v>
      </c>
      <c r="D522" s="30" t="s">
        <v>391</v>
      </c>
      <c r="E522" s="16"/>
      <c r="F522" s="31" t="s">
        <v>392</v>
      </c>
      <c r="G522" s="17">
        <f>G523+G526+G529</f>
        <v>627059</v>
      </c>
      <c r="H522" s="17">
        <f>H523+H526+H529</f>
        <v>630600</v>
      </c>
      <c r="I522" s="17">
        <f>I523+I526+I529</f>
        <v>628084.5</v>
      </c>
      <c r="J522" s="17">
        <f>J523+J526+J529</f>
        <v>271.80000000000001</v>
      </c>
      <c r="K522" s="17">
        <f>K523+K526+K529</f>
        <v>280.19999999999999</v>
      </c>
      <c r="L522" s="17">
        <f>L523+L526+L529</f>
        <v>280.19999999999999</v>
      </c>
      <c r="M522" s="17">
        <f t="shared" si="1997"/>
        <v>627330.80000000005</v>
      </c>
      <c r="N522" s="17">
        <f t="shared" si="1998"/>
        <v>630880.19999999995</v>
      </c>
      <c r="O522" s="17">
        <f t="shared" si="1999"/>
        <v>628364.69999999995</v>
      </c>
      <c r="P522" s="17">
        <f>P523+P526+P529</f>
        <v>16762.049999999999</v>
      </c>
      <c r="Q522" s="17">
        <f>Q523+Q526+Q529</f>
        <v>0</v>
      </c>
      <c r="R522" s="17">
        <f>R523+R526+R529</f>
        <v>0</v>
      </c>
      <c r="S522" s="17">
        <f>S523+S526+S529</f>
        <v>0</v>
      </c>
      <c r="T522" s="17">
        <f>T523+T526+T529</f>
        <v>19825.799999999999</v>
      </c>
      <c r="U522" s="17">
        <f>U523+U526+U529</f>
        <v>0</v>
      </c>
      <c r="V522" s="17">
        <f>V523+V526+V529</f>
        <v>19825.799999999999</v>
      </c>
      <c r="W522" s="17">
        <f>W523+W526+W529</f>
        <v>0</v>
      </c>
      <c r="X522" s="17">
        <f>X523+X526+X529</f>
        <v>0</v>
      </c>
      <c r="Y522" s="17">
        <f t="shared" si="2058"/>
        <v>644092.85000000009</v>
      </c>
      <c r="Z522" s="17">
        <f t="shared" si="2059"/>
        <v>650706</v>
      </c>
      <c r="AA522" s="17">
        <f t="shared" si="2060"/>
        <v>648190.5</v>
      </c>
      <c r="AB522" s="17">
        <f>AB523+AB526+AB529</f>
        <v>0</v>
      </c>
      <c r="AC522" s="17">
        <f>AC523+AC526+AC529</f>
        <v>0</v>
      </c>
      <c r="AD522" s="17">
        <f>AD523+AD526+AD529</f>
        <v>0</v>
      </c>
      <c r="AE522" s="17">
        <f t="shared" si="2061"/>
        <v>644092.85000000009</v>
      </c>
      <c r="AF522" s="17">
        <f t="shared" si="2062"/>
        <v>650706</v>
      </c>
      <c r="AG522" s="17">
        <f t="shared" si="2063"/>
        <v>648190.5</v>
      </c>
      <c r="AH522" s="17">
        <f>AH523+AH526+AH529</f>
        <v>0</v>
      </c>
      <c r="AI522" s="17">
        <f>AI523+AI526+AI529</f>
        <v>0</v>
      </c>
      <c r="AJ522" s="17">
        <f>AJ523+AJ526+AJ529</f>
        <v>0</v>
      </c>
      <c r="AK522" s="17">
        <f>AK523+AK526+AK529</f>
        <v>0</v>
      </c>
      <c r="AL522" s="17">
        <f>AL523+AL526+AL529</f>
        <v>0</v>
      </c>
      <c r="AM522" s="17">
        <f>AM523+AM526+AM529</f>
        <v>0</v>
      </c>
      <c r="AN522" s="17">
        <f>AN523+AN526+AN529</f>
        <v>0</v>
      </c>
      <c r="AO522" s="17">
        <f>AO523+AO526+AO529</f>
        <v>0</v>
      </c>
      <c r="AP522" s="17">
        <f>AP523+AP526+AP529</f>
        <v>0</v>
      </c>
      <c r="AQ522" s="17">
        <f>AQ523+AQ526+AQ529</f>
        <v>0</v>
      </c>
      <c r="AR522" s="17">
        <f>AR523+AR526+AR529</f>
        <v>0</v>
      </c>
      <c r="AS522" s="17">
        <f>AS523+AS526+AS529</f>
        <v>0</v>
      </c>
      <c r="AT522" s="17">
        <f>AT523+AT526+AT529</f>
        <v>0</v>
      </c>
      <c r="AU522" s="17">
        <f>AU523+AU526+AU529</f>
        <v>0</v>
      </c>
      <c r="AV522" s="17">
        <f>AV523+AV526+AV529</f>
        <v>0</v>
      </c>
      <c r="AW522" s="17">
        <f t="shared" si="2064"/>
        <v>644092.85000000009</v>
      </c>
      <c r="AX522" s="17">
        <f t="shared" si="2065"/>
        <v>650706</v>
      </c>
      <c r="AY522" s="17">
        <f t="shared" si="2066"/>
        <v>648190.5</v>
      </c>
      <c r="AZ522" s="17">
        <f>AZ523+AZ526+AZ529</f>
        <v>0</v>
      </c>
      <c r="BA522" s="17">
        <f t="shared" si="2067"/>
        <v>644092.85000000009</v>
      </c>
      <c r="BB522" s="17">
        <f t="shared" si="2068"/>
        <v>650706</v>
      </c>
      <c r="BC522" s="17">
        <f t="shared" si="2069"/>
        <v>648190.5</v>
      </c>
      <c r="BD522" s="17">
        <f>BD523+BD526+BD529</f>
        <v>0</v>
      </c>
      <c r="BE522" s="17">
        <f>BE523+BE526+BE529</f>
        <v>0</v>
      </c>
      <c r="BF522" s="17">
        <f>BF523+BF526+BF529</f>
        <v>0</v>
      </c>
      <c r="BG522" s="17">
        <f>BG523+BG526+BG529</f>
        <v>0</v>
      </c>
      <c r="BH522" s="17">
        <f>BH523+BH526+BH529</f>
        <v>0</v>
      </c>
      <c r="BI522" s="17">
        <f>BI523+BI526+BI529</f>
        <v>0</v>
      </c>
      <c r="BJ522" s="17">
        <f>BJ523+BJ526+BJ529</f>
        <v>0</v>
      </c>
      <c r="BK522" s="17">
        <f>BK523+BK526+BK529</f>
        <v>0</v>
      </c>
      <c r="BL522" s="17">
        <f>BL523+BL526+BL529</f>
        <v>0</v>
      </c>
      <c r="BM522" s="17">
        <f>BM523+BM526+BM529</f>
        <v>0</v>
      </c>
      <c r="BN522" s="17">
        <f>BN523+BN526+BN529</f>
        <v>0</v>
      </c>
      <c r="BO522" s="17">
        <f t="shared" si="2070"/>
        <v>644092.85000000009</v>
      </c>
      <c r="BP522" s="17">
        <f t="shared" si="2071"/>
        <v>650706</v>
      </c>
      <c r="BQ522" s="17">
        <f t="shared" si="2072"/>
        <v>648190.5</v>
      </c>
      <c r="BR522" s="17">
        <f>BR523+BR526+BR529</f>
        <v>0</v>
      </c>
      <c r="BS522" s="17">
        <f>BS523+BS526+BS529</f>
        <v>0</v>
      </c>
      <c r="BT522" s="17">
        <f>BT523+BT526+BT529</f>
        <v>0</v>
      </c>
      <c r="BU522" s="17">
        <f t="shared" si="2073"/>
        <v>644092.85000000009</v>
      </c>
      <c r="BV522" s="17">
        <f t="shared" si="2074"/>
        <v>650706</v>
      </c>
      <c r="BW522" s="17">
        <f t="shared" si="2075"/>
        <v>648190.5</v>
      </c>
      <c r="BX522" s="17">
        <f>BX523+BX526+BX529</f>
        <v>0</v>
      </c>
      <c r="BY522" s="17">
        <f>BY523+BY526+BY529</f>
        <v>0</v>
      </c>
      <c r="BZ522" s="17">
        <f>BZ523+BZ526+BZ529</f>
        <v>0</v>
      </c>
      <c r="CA522" s="17">
        <f>CA523+CA526+CA529</f>
        <v>0</v>
      </c>
      <c r="CB522" s="17">
        <f>CB523+CB526+CB529</f>
        <v>0</v>
      </c>
      <c r="CC522" s="17">
        <f>CC523+CC526+CC529</f>
        <v>0</v>
      </c>
      <c r="CD522" s="17">
        <f>CD523+CD526+CD529</f>
        <v>0</v>
      </c>
      <c r="CE522" s="17">
        <f>CE523+CE526+CE529</f>
        <v>0</v>
      </c>
      <c r="CF522" s="17">
        <f>CF523+CF526+CF529</f>
        <v>0</v>
      </c>
      <c r="CG522" s="17">
        <f t="shared" si="2076"/>
        <v>644092.85000000009</v>
      </c>
      <c r="CH522" s="17">
        <f t="shared" si="2077"/>
        <v>650706</v>
      </c>
      <c r="CI522" s="17">
        <f t="shared" si="2078"/>
        <v>648190.5</v>
      </c>
      <c r="CJ522" s="17">
        <f>CJ523+CJ526+CJ529</f>
        <v>0</v>
      </c>
      <c r="CK522" s="32"/>
      <c r="CL522" s="32"/>
      <c r="CM522" s="1"/>
      <c r="CN522" s="1"/>
      <c r="CO522" s="1"/>
      <c r="CP522" s="1"/>
      <c r="CQ522" s="1"/>
      <c r="CR522" s="1"/>
      <c r="CS522" s="1"/>
    </row>
    <row r="523" s="1" customFormat="1">
      <c r="A523" s="30" t="s">
        <v>306</v>
      </c>
      <c r="B523" s="30" t="s">
        <v>177</v>
      </c>
      <c r="C523" s="30" t="s">
        <v>273</v>
      </c>
      <c r="D523" s="30" t="s">
        <v>393</v>
      </c>
      <c r="E523" s="16"/>
      <c r="F523" s="31" t="s">
        <v>57</v>
      </c>
      <c r="G523" s="17">
        <f>G524+G525</f>
        <v>106375.60000000001</v>
      </c>
      <c r="H523" s="17">
        <f>H524+H525</f>
        <v>109500.8</v>
      </c>
      <c r="I523" s="17">
        <f>I524+I525</f>
        <v>109500.8</v>
      </c>
      <c r="J523" s="17">
        <f>J524+J525</f>
        <v>271.80000000000001</v>
      </c>
      <c r="K523" s="17">
        <f>K524+K525</f>
        <v>280.19999999999999</v>
      </c>
      <c r="L523" s="17">
        <f>L524+L525</f>
        <v>280.19999999999999</v>
      </c>
      <c r="M523" s="17">
        <f t="shared" si="1997"/>
        <v>106647.40000000001</v>
      </c>
      <c r="N523" s="17">
        <f t="shared" si="1998"/>
        <v>109781</v>
      </c>
      <c r="O523" s="17">
        <f t="shared" si="1999"/>
        <v>109781</v>
      </c>
      <c r="P523" s="17">
        <f>P524+P525</f>
        <v>15500.799999999999</v>
      </c>
      <c r="Q523" s="17">
        <f>Q524+Q525</f>
        <v>0</v>
      </c>
      <c r="R523" s="17">
        <f>R524+R525</f>
        <v>0</v>
      </c>
      <c r="S523" s="17">
        <f>S524+S525</f>
        <v>0</v>
      </c>
      <c r="T523" s="17">
        <f>T524+T525</f>
        <v>18937</v>
      </c>
      <c r="U523" s="17">
        <f>U524+U525</f>
        <v>0</v>
      </c>
      <c r="V523" s="17">
        <f>V524+V525</f>
        <v>18937</v>
      </c>
      <c r="W523" s="17">
        <f>W524+W525</f>
        <v>0</v>
      </c>
      <c r="X523" s="17">
        <f>X524+X525</f>
        <v>0</v>
      </c>
      <c r="Y523" s="17">
        <f t="shared" si="2058"/>
        <v>122148.20000000001</v>
      </c>
      <c r="Z523" s="17">
        <f t="shared" si="2059"/>
        <v>128718</v>
      </c>
      <c r="AA523" s="17">
        <f t="shared" si="2060"/>
        <v>128718</v>
      </c>
      <c r="AB523" s="17">
        <f>AB524+AB525</f>
        <v>0</v>
      </c>
      <c r="AC523" s="17">
        <f>AC524+AC525</f>
        <v>0</v>
      </c>
      <c r="AD523" s="17">
        <f>AD524+AD525</f>
        <v>0</v>
      </c>
      <c r="AE523" s="17">
        <f t="shared" si="2061"/>
        <v>122148.20000000001</v>
      </c>
      <c r="AF523" s="17">
        <f t="shared" si="2062"/>
        <v>128718</v>
      </c>
      <c r="AG523" s="17">
        <f t="shared" si="2063"/>
        <v>128718</v>
      </c>
      <c r="AH523" s="17">
        <f>AH524+AH525</f>
        <v>0</v>
      </c>
      <c r="AI523" s="17">
        <f>AI524+AI525</f>
        <v>0</v>
      </c>
      <c r="AJ523" s="17">
        <f>AJ524+AJ525</f>
        <v>0</v>
      </c>
      <c r="AK523" s="17">
        <f>AK524+AK525</f>
        <v>0</v>
      </c>
      <c r="AL523" s="17">
        <f>AL524+AL525</f>
        <v>0</v>
      </c>
      <c r="AM523" s="17">
        <f>AM524+AM525</f>
        <v>0</v>
      </c>
      <c r="AN523" s="17">
        <f>AN524+AN525</f>
        <v>0</v>
      </c>
      <c r="AO523" s="17">
        <f>AO524+AO525</f>
        <v>0</v>
      </c>
      <c r="AP523" s="17">
        <f>AP524+AP525</f>
        <v>0</v>
      </c>
      <c r="AQ523" s="17">
        <f>AQ524+AQ525</f>
        <v>0</v>
      </c>
      <c r="AR523" s="17">
        <f>AR524+AR525</f>
        <v>0</v>
      </c>
      <c r="AS523" s="17">
        <f>AS524+AS525</f>
        <v>0</v>
      </c>
      <c r="AT523" s="17">
        <f>AT524+AT525</f>
        <v>0</v>
      </c>
      <c r="AU523" s="17">
        <f>AU524+AU525</f>
        <v>0</v>
      </c>
      <c r="AV523" s="17">
        <f>AV524+AV525</f>
        <v>0</v>
      </c>
      <c r="AW523" s="17">
        <f t="shared" si="2064"/>
        <v>122148.20000000001</v>
      </c>
      <c r="AX523" s="17">
        <f t="shared" si="2065"/>
        <v>128718</v>
      </c>
      <c r="AY523" s="17">
        <f t="shared" si="2066"/>
        <v>128718</v>
      </c>
      <c r="AZ523" s="17">
        <f>AZ524+AZ525</f>
        <v>0</v>
      </c>
      <c r="BA523" s="17">
        <f t="shared" si="2067"/>
        <v>122148.20000000001</v>
      </c>
      <c r="BB523" s="17">
        <f t="shared" si="2068"/>
        <v>128718</v>
      </c>
      <c r="BC523" s="17">
        <f t="shared" si="2069"/>
        <v>128718</v>
      </c>
      <c r="BD523" s="17">
        <f>BD524+BD525</f>
        <v>0</v>
      </c>
      <c r="BE523" s="17">
        <f>BE524+BE525</f>
        <v>0</v>
      </c>
      <c r="BF523" s="17">
        <f>BF524+BF525</f>
        <v>0</v>
      </c>
      <c r="BG523" s="17">
        <f>BG524+BG525</f>
        <v>0</v>
      </c>
      <c r="BH523" s="17">
        <f>BH524+BH525</f>
        <v>0</v>
      </c>
      <c r="BI523" s="17">
        <f>BI524+BI525</f>
        <v>0</v>
      </c>
      <c r="BJ523" s="17">
        <f>BJ524+BJ525</f>
        <v>0</v>
      </c>
      <c r="BK523" s="17">
        <f>BK524+BK525</f>
        <v>0</v>
      </c>
      <c r="BL523" s="17">
        <f>BL524+BL525</f>
        <v>0</v>
      </c>
      <c r="BM523" s="17">
        <f>BM524+BM525</f>
        <v>0</v>
      </c>
      <c r="BN523" s="17">
        <f>BN524+BN525</f>
        <v>0</v>
      </c>
      <c r="BO523" s="17">
        <f t="shared" si="2070"/>
        <v>122148.20000000001</v>
      </c>
      <c r="BP523" s="17">
        <f t="shared" si="2071"/>
        <v>128718</v>
      </c>
      <c r="BQ523" s="17">
        <f t="shared" si="2072"/>
        <v>128718</v>
      </c>
      <c r="BR523" s="17">
        <f>BR524+BR525</f>
        <v>0</v>
      </c>
      <c r="BS523" s="17">
        <f>BS524+BS525</f>
        <v>0</v>
      </c>
      <c r="BT523" s="17">
        <f>BT524+BT525</f>
        <v>0</v>
      </c>
      <c r="BU523" s="17">
        <f t="shared" si="2073"/>
        <v>122148.20000000001</v>
      </c>
      <c r="BV523" s="17">
        <f t="shared" si="2074"/>
        <v>128718</v>
      </c>
      <c r="BW523" s="17">
        <f t="shared" si="2075"/>
        <v>128718</v>
      </c>
      <c r="BX523" s="17">
        <f>BX524+BX525</f>
        <v>0</v>
      </c>
      <c r="BY523" s="17">
        <f>BY524+BY525</f>
        <v>0</v>
      </c>
      <c r="BZ523" s="17">
        <f>BZ524+BZ525</f>
        <v>0</v>
      </c>
      <c r="CA523" s="17">
        <f>CA524+CA525</f>
        <v>0</v>
      </c>
      <c r="CB523" s="17">
        <f>CB524+CB525</f>
        <v>0</v>
      </c>
      <c r="CC523" s="17">
        <f>CC524+CC525</f>
        <v>0</v>
      </c>
      <c r="CD523" s="17">
        <f>CD524+CD525</f>
        <v>0</v>
      </c>
      <c r="CE523" s="17">
        <f>CE524+CE525</f>
        <v>0</v>
      </c>
      <c r="CF523" s="17">
        <f>CF524+CF525</f>
        <v>0</v>
      </c>
      <c r="CG523" s="17">
        <f t="shared" si="2076"/>
        <v>122148.20000000001</v>
      </c>
      <c r="CH523" s="17">
        <f t="shared" si="2077"/>
        <v>128718</v>
      </c>
      <c r="CI523" s="17">
        <f t="shared" si="2078"/>
        <v>128718</v>
      </c>
      <c r="CJ523" s="17">
        <f>CJ524+CJ525</f>
        <v>0</v>
      </c>
      <c r="CK523" s="32"/>
      <c r="CL523" s="32"/>
      <c r="CM523" s="1"/>
      <c r="CN523" s="1"/>
      <c r="CO523" s="1"/>
      <c r="CP523" s="1"/>
      <c r="CQ523" s="1"/>
      <c r="CR523" s="1"/>
      <c r="CS523" s="1"/>
    </row>
    <row r="524" s="1" customFormat="1">
      <c r="A524" s="30" t="s">
        <v>306</v>
      </c>
      <c r="B524" s="30" t="s">
        <v>177</v>
      </c>
      <c r="C524" s="30" t="s">
        <v>273</v>
      </c>
      <c r="D524" s="30" t="s">
        <v>393</v>
      </c>
      <c r="E524" s="15" t="s">
        <v>58</v>
      </c>
      <c r="F524" s="31" t="s">
        <v>59</v>
      </c>
      <c r="G524" s="17">
        <v>101860.60000000001</v>
      </c>
      <c r="H524" s="17">
        <v>104985.8</v>
      </c>
      <c r="I524" s="17">
        <v>104985.8</v>
      </c>
      <c r="J524" s="17">
        <v>271.80000000000001</v>
      </c>
      <c r="K524" s="17">
        <v>280.19999999999999</v>
      </c>
      <c r="L524" s="17">
        <v>280.19999999999999</v>
      </c>
      <c r="M524" s="17">
        <f t="shared" si="1997"/>
        <v>102132.40000000001</v>
      </c>
      <c r="N524" s="17">
        <f t="shared" si="1998"/>
        <v>105266</v>
      </c>
      <c r="O524" s="17">
        <f t="shared" si="1999"/>
        <v>105266</v>
      </c>
      <c r="P524" s="17">
        <v>15500.799999999999</v>
      </c>
      <c r="Q524" s="17"/>
      <c r="R524" s="17"/>
      <c r="S524" s="17"/>
      <c r="T524" s="17">
        <v>18937</v>
      </c>
      <c r="U524" s="17"/>
      <c r="V524" s="17">
        <v>18937</v>
      </c>
      <c r="W524" s="17"/>
      <c r="X524" s="17"/>
      <c r="Y524" s="17">
        <f t="shared" si="2058"/>
        <v>117633.20000000001</v>
      </c>
      <c r="Z524" s="17">
        <f t="shared" si="2059"/>
        <v>124203</v>
      </c>
      <c r="AA524" s="17">
        <f t="shared" si="2060"/>
        <v>124203</v>
      </c>
      <c r="AB524" s="17"/>
      <c r="AC524" s="17"/>
      <c r="AD524" s="17"/>
      <c r="AE524" s="17">
        <f t="shared" si="2061"/>
        <v>117633.20000000001</v>
      </c>
      <c r="AF524" s="17">
        <f t="shared" si="2062"/>
        <v>124203</v>
      </c>
      <c r="AG524" s="17">
        <f t="shared" si="2063"/>
        <v>124203</v>
      </c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>
        <f t="shared" si="2064"/>
        <v>117633.20000000001</v>
      </c>
      <c r="AX524" s="17">
        <f t="shared" si="2065"/>
        <v>124203</v>
      </c>
      <c r="AY524" s="17">
        <f t="shared" si="2066"/>
        <v>124203</v>
      </c>
      <c r="AZ524" s="17"/>
      <c r="BA524" s="17">
        <f t="shared" si="2067"/>
        <v>117633.20000000001</v>
      </c>
      <c r="BB524" s="17">
        <f t="shared" si="2068"/>
        <v>124203</v>
      </c>
      <c r="BC524" s="17">
        <f t="shared" si="2069"/>
        <v>124203</v>
      </c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>
        <f t="shared" si="2070"/>
        <v>117633.20000000001</v>
      </c>
      <c r="BP524" s="17">
        <f t="shared" si="2071"/>
        <v>124203</v>
      </c>
      <c r="BQ524" s="17">
        <f t="shared" si="2072"/>
        <v>124203</v>
      </c>
      <c r="BR524" s="17"/>
      <c r="BS524" s="17"/>
      <c r="BT524" s="17"/>
      <c r="BU524" s="17">
        <f t="shared" si="2073"/>
        <v>117633.20000000001</v>
      </c>
      <c r="BV524" s="17">
        <f t="shared" si="2074"/>
        <v>124203</v>
      </c>
      <c r="BW524" s="17">
        <f t="shared" si="2075"/>
        <v>124203</v>
      </c>
      <c r="BX524" s="17"/>
      <c r="BY524" s="17"/>
      <c r="BZ524" s="17"/>
      <c r="CA524" s="17"/>
      <c r="CB524" s="17"/>
      <c r="CC524" s="17"/>
      <c r="CD524" s="17"/>
      <c r="CE524" s="17"/>
      <c r="CF524" s="17"/>
      <c r="CG524" s="17">
        <f t="shared" si="2076"/>
        <v>117633.20000000001</v>
      </c>
      <c r="CH524" s="17">
        <f t="shared" si="2077"/>
        <v>124203</v>
      </c>
      <c r="CI524" s="17">
        <f t="shared" si="2078"/>
        <v>124203</v>
      </c>
      <c r="CJ524" s="17"/>
      <c r="CK524" s="32"/>
      <c r="CL524" s="32">
        <v>39</v>
      </c>
      <c r="CM524" s="1"/>
      <c r="CN524" s="1"/>
      <c r="CO524" s="1"/>
      <c r="CP524" s="1"/>
      <c r="CQ524" s="1"/>
      <c r="CR524" s="1"/>
      <c r="CS524" s="1"/>
    </row>
    <row r="525" s="1" customFormat="1">
      <c r="A525" s="30" t="s">
        <v>306</v>
      </c>
      <c r="B525" s="30" t="s">
        <v>177</v>
      </c>
      <c r="C525" s="30" t="s">
        <v>273</v>
      </c>
      <c r="D525" s="30" t="s">
        <v>393</v>
      </c>
      <c r="E525" s="15" t="s">
        <v>46</v>
      </c>
      <c r="F525" s="31" t="s">
        <v>47</v>
      </c>
      <c r="G525" s="17">
        <v>4515</v>
      </c>
      <c r="H525" s="17">
        <v>4515</v>
      </c>
      <c r="I525" s="17">
        <v>4515</v>
      </c>
      <c r="J525" s="17"/>
      <c r="K525" s="17"/>
      <c r="L525" s="17"/>
      <c r="M525" s="17">
        <f t="shared" si="1997"/>
        <v>4515</v>
      </c>
      <c r="N525" s="17">
        <f t="shared" si="1998"/>
        <v>4515</v>
      </c>
      <c r="O525" s="17">
        <f t="shared" si="1999"/>
        <v>4515</v>
      </c>
      <c r="P525" s="17"/>
      <c r="Q525" s="17"/>
      <c r="R525" s="17"/>
      <c r="S525" s="17"/>
      <c r="T525" s="17"/>
      <c r="U525" s="17"/>
      <c r="V525" s="17"/>
      <c r="W525" s="17"/>
      <c r="X525" s="17"/>
      <c r="Y525" s="17">
        <f t="shared" si="2058"/>
        <v>4515</v>
      </c>
      <c r="Z525" s="17">
        <f t="shared" si="2059"/>
        <v>4515</v>
      </c>
      <c r="AA525" s="17">
        <f t="shared" si="2060"/>
        <v>4515</v>
      </c>
      <c r="AB525" s="17"/>
      <c r="AC525" s="17"/>
      <c r="AD525" s="17"/>
      <c r="AE525" s="17">
        <f t="shared" si="2061"/>
        <v>4515</v>
      </c>
      <c r="AF525" s="17">
        <f t="shared" si="2062"/>
        <v>4515</v>
      </c>
      <c r="AG525" s="17">
        <f t="shared" si="2063"/>
        <v>4515</v>
      </c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>
        <f t="shared" si="2064"/>
        <v>4515</v>
      </c>
      <c r="AX525" s="17">
        <f t="shared" si="2065"/>
        <v>4515</v>
      </c>
      <c r="AY525" s="17">
        <f t="shared" si="2066"/>
        <v>4515</v>
      </c>
      <c r="AZ525" s="17"/>
      <c r="BA525" s="17">
        <f t="shared" si="2067"/>
        <v>4515</v>
      </c>
      <c r="BB525" s="17">
        <f t="shared" si="2068"/>
        <v>4515</v>
      </c>
      <c r="BC525" s="17">
        <f t="shared" si="2069"/>
        <v>4515</v>
      </c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>
        <f t="shared" si="2070"/>
        <v>4515</v>
      </c>
      <c r="BP525" s="17">
        <f t="shared" si="2071"/>
        <v>4515</v>
      </c>
      <c r="BQ525" s="17">
        <f t="shared" si="2072"/>
        <v>4515</v>
      </c>
      <c r="BR525" s="17"/>
      <c r="BS525" s="17"/>
      <c r="BT525" s="17"/>
      <c r="BU525" s="17">
        <f t="shared" si="2073"/>
        <v>4515</v>
      </c>
      <c r="BV525" s="17">
        <f t="shared" si="2074"/>
        <v>4515</v>
      </c>
      <c r="BW525" s="17">
        <f t="shared" si="2075"/>
        <v>4515</v>
      </c>
      <c r="BX525" s="17"/>
      <c r="BY525" s="17"/>
      <c r="BZ525" s="17"/>
      <c r="CA525" s="17"/>
      <c r="CB525" s="17"/>
      <c r="CC525" s="17"/>
      <c r="CD525" s="17"/>
      <c r="CE525" s="17"/>
      <c r="CF525" s="17"/>
      <c r="CG525" s="17">
        <f t="shared" si="2076"/>
        <v>4515</v>
      </c>
      <c r="CH525" s="17">
        <f t="shared" si="2077"/>
        <v>4515</v>
      </c>
      <c r="CI525" s="17">
        <f t="shared" si="2078"/>
        <v>4515</v>
      </c>
      <c r="CJ525" s="17"/>
      <c r="CK525" s="32"/>
      <c r="CL525" s="32"/>
      <c r="CM525" s="1"/>
      <c r="CN525" s="1"/>
      <c r="CO525" s="1"/>
      <c r="CP525" s="1"/>
      <c r="CQ525" s="1"/>
      <c r="CR525" s="1"/>
      <c r="CS525" s="1"/>
    </row>
    <row r="526" s="1" customFormat="1">
      <c r="A526" s="30" t="s">
        <v>306</v>
      </c>
      <c r="B526" s="30" t="s">
        <v>177</v>
      </c>
      <c r="C526" s="30" t="s">
        <v>273</v>
      </c>
      <c r="D526" s="30" t="s">
        <v>394</v>
      </c>
      <c r="E526" s="16"/>
      <c r="F526" s="31" t="s">
        <v>61</v>
      </c>
      <c r="G526" s="17">
        <f>G527+G528</f>
        <v>74633.199999999997</v>
      </c>
      <c r="H526" s="17">
        <f>H527+H528</f>
        <v>76068.800000000003</v>
      </c>
      <c r="I526" s="17">
        <f>I527+I528</f>
        <v>76068.800000000003</v>
      </c>
      <c r="J526" s="17">
        <f>J527+J528</f>
        <v>0</v>
      </c>
      <c r="K526" s="17">
        <f>K527+K528</f>
        <v>0</v>
      </c>
      <c r="L526" s="17">
        <f>L527+L528</f>
        <v>0</v>
      </c>
      <c r="M526" s="17">
        <f t="shared" si="1997"/>
        <v>74633.199999999997</v>
      </c>
      <c r="N526" s="17">
        <f t="shared" si="1998"/>
        <v>76068.800000000003</v>
      </c>
      <c r="O526" s="17">
        <f t="shared" si="1999"/>
        <v>76068.800000000003</v>
      </c>
      <c r="P526" s="17">
        <f>P527+P528</f>
        <v>1261.25</v>
      </c>
      <c r="Q526" s="17">
        <f>Q527+Q528</f>
        <v>0</v>
      </c>
      <c r="R526" s="17">
        <f>R527+R528</f>
        <v>0</v>
      </c>
      <c r="S526" s="17">
        <f>S527+S528</f>
        <v>0</v>
      </c>
      <c r="T526" s="17">
        <f>T527+T528</f>
        <v>888.79999999999995</v>
      </c>
      <c r="U526" s="17">
        <f>U527+U528</f>
        <v>0</v>
      </c>
      <c r="V526" s="17">
        <f>V527+V528</f>
        <v>888.79999999999995</v>
      </c>
      <c r="W526" s="17">
        <f>W527+W528</f>
        <v>0</v>
      </c>
      <c r="X526" s="17">
        <f>X527+X528</f>
        <v>0</v>
      </c>
      <c r="Y526" s="17">
        <f t="shared" si="2058"/>
        <v>75894.449999999997</v>
      </c>
      <c r="Z526" s="17">
        <f t="shared" si="2059"/>
        <v>76957.600000000006</v>
      </c>
      <c r="AA526" s="17">
        <f t="shared" si="2060"/>
        <v>76957.600000000006</v>
      </c>
      <c r="AB526" s="17">
        <f>AB527+AB528</f>
        <v>0</v>
      </c>
      <c r="AC526" s="17">
        <f>AC527+AC528</f>
        <v>0</v>
      </c>
      <c r="AD526" s="17">
        <f>AD527+AD528</f>
        <v>0</v>
      </c>
      <c r="AE526" s="17">
        <f t="shared" si="2061"/>
        <v>75894.449999999997</v>
      </c>
      <c r="AF526" s="17">
        <f t="shared" si="2062"/>
        <v>76957.600000000006</v>
      </c>
      <c r="AG526" s="17">
        <f t="shared" si="2063"/>
        <v>76957.600000000006</v>
      </c>
      <c r="AH526" s="17">
        <f>AH527+AH528</f>
        <v>0</v>
      </c>
      <c r="AI526" s="17">
        <f>AI527+AI528</f>
        <v>0</v>
      </c>
      <c r="AJ526" s="17">
        <f>AJ527+AJ528</f>
        <v>0</v>
      </c>
      <c r="AK526" s="17">
        <f>AK527+AK528</f>
        <v>0</v>
      </c>
      <c r="AL526" s="17">
        <f>AL527+AL528</f>
        <v>0</v>
      </c>
      <c r="AM526" s="17">
        <f>AM527+AM528</f>
        <v>0</v>
      </c>
      <c r="AN526" s="17">
        <f>AN527+AN528</f>
        <v>0</v>
      </c>
      <c r="AO526" s="17">
        <f>AO527+AO528</f>
        <v>0</v>
      </c>
      <c r="AP526" s="17">
        <f>AP527+AP528</f>
        <v>0</v>
      </c>
      <c r="AQ526" s="17">
        <f>AQ527+AQ528</f>
        <v>0</v>
      </c>
      <c r="AR526" s="17">
        <f>AR527+AR528</f>
        <v>0</v>
      </c>
      <c r="AS526" s="17">
        <f>AS527+AS528</f>
        <v>0</v>
      </c>
      <c r="AT526" s="17">
        <f>AT527+AT528</f>
        <v>0</v>
      </c>
      <c r="AU526" s="17">
        <f>AU527+AU528</f>
        <v>0</v>
      </c>
      <c r="AV526" s="17">
        <f>AV527+AV528</f>
        <v>0</v>
      </c>
      <c r="AW526" s="17">
        <f t="shared" si="2064"/>
        <v>75894.449999999997</v>
      </c>
      <c r="AX526" s="17">
        <f t="shared" si="2065"/>
        <v>76957.600000000006</v>
      </c>
      <c r="AY526" s="17">
        <f t="shared" si="2066"/>
        <v>76957.600000000006</v>
      </c>
      <c r="AZ526" s="17">
        <f>AZ527+AZ528</f>
        <v>0</v>
      </c>
      <c r="BA526" s="17">
        <f t="shared" si="2067"/>
        <v>75894.449999999997</v>
      </c>
      <c r="BB526" s="17">
        <f t="shared" si="2068"/>
        <v>76957.600000000006</v>
      </c>
      <c r="BC526" s="17">
        <f t="shared" si="2069"/>
        <v>76957.600000000006</v>
      </c>
      <c r="BD526" s="17">
        <f>BD527+BD528</f>
        <v>0</v>
      </c>
      <c r="BE526" s="17">
        <f>BE527+BE528</f>
        <v>0</v>
      </c>
      <c r="BF526" s="17">
        <f>BF527+BF528</f>
        <v>0</v>
      </c>
      <c r="BG526" s="17">
        <f>BG527+BG528</f>
        <v>0</v>
      </c>
      <c r="BH526" s="17">
        <f>BH527+BH528</f>
        <v>0</v>
      </c>
      <c r="BI526" s="17">
        <f>BI527+BI528</f>
        <v>0</v>
      </c>
      <c r="BJ526" s="17">
        <f>BJ527+BJ528</f>
        <v>0</v>
      </c>
      <c r="BK526" s="17">
        <f>BK527+BK528</f>
        <v>0</v>
      </c>
      <c r="BL526" s="17">
        <f>BL527+BL528</f>
        <v>0</v>
      </c>
      <c r="BM526" s="17">
        <f>BM527+BM528</f>
        <v>0</v>
      </c>
      <c r="BN526" s="17">
        <f>BN527+BN528</f>
        <v>0</v>
      </c>
      <c r="BO526" s="17">
        <f t="shared" si="2070"/>
        <v>75894.449999999997</v>
      </c>
      <c r="BP526" s="17">
        <f t="shared" si="2071"/>
        <v>76957.600000000006</v>
      </c>
      <c r="BQ526" s="17">
        <f t="shared" si="2072"/>
        <v>76957.600000000006</v>
      </c>
      <c r="BR526" s="17">
        <f>BR527+BR528</f>
        <v>0</v>
      </c>
      <c r="BS526" s="17">
        <f>BS527+BS528</f>
        <v>0</v>
      </c>
      <c r="BT526" s="17">
        <f>BT527+BT528</f>
        <v>0</v>
      </c>
      <c r="BU526" s="17">
        <f t="shared" si="2073"/>
        <v>75894.449999999997</v>
      </c>
      <c r="BV526" s="17">
        <f t="shared" si="2074"/>
        <v>76957.600000000006</v>
      </c>
      <c r="BW526" s="17">
        <f t="shared" si="2075"/>
        <v>76957.600000000006</v>
      </c>
      <c r="BX526" s="17">
        <f>BX527+BX528</f>
        <v>0</v>
      </c>
      <c r="BY526" s="17">
        <f>BY527+BY528</f>
        <v>0</v>
      </c>
      <c r="BZ526" s="17">
        <f>BZ527+BZ528</f>
        <v>0</v>
      </c>
      <c r="CA526" s="17">
        <f>CA527+CA528</f>
        <v>0</v>
      </c>
      <c r="CB526" s="17">
        <f>CB527+CB528</f>
        <v>0</v>
      </c>
      <c r="CC526" s="17">
        <f>CC527+CC528</f>
        <v>0</v>
      </c>
      <c r="CD526" s="17">
        <f>CD527+CD528</f>
        <v>0</v>
      </c>
      <c r="CE526" s="17">
        <f>CE527+CE528</f>
        <v>0</v>
      </c>
      <c r="CF526" s="17">
        <f>CF527+CF528</f>
        <v>0</v>
      </c>
      <c r="CG526" s="17">
        <f t="shared" si="2076"/>
        <v>75894.449999999997</v>
      </c>
      <c r="CH526" s="17">
        <f t="shared" si="2077"/>
        <v>76957.600000000006</v>
      </c>
      <c r="CI526" s="17">
        <f t="shared" si="2078"/>
        <v>76957.600000000006</v>
      </c>
      <c r="CJ526" s="17">
        <f>CJ527+CJ528</f>
        <v>0</v>
      </c>
      <c r="CK526" s="32"/>
      <c r="CL526" s="32"/>
      <c r="CM526" s="1"/>
      <c r="CN526" s="1"/>
      <c r="CO526" s="1"/>
      <c r="CP526" s="1"/>
      <c r="CQ526" s="1"/>
      <c r="CR526" s="1"/>
      <c r="CS526" s="1"/>
    </row>
    <row r="527" s="1" customFormat="1">
      <c r="A527" s="30" t="s">
        <v>306</v>
      </c>
      <c r="B527" s="30" t="s">
        <v>177</v>
      </c>
      <c r="C527" s="30" t="s">
        <v>273</v>
      </c>
      <c r="D527" s="30" t="s">
        <v>394</v>
      </c>
      <c r="E527" s="15" t="s">
        <v>58</v>
      </c>
      <c r="F527" s="31" t="s">
        <v>59</v>
      </c>
      <c r="G527" s="17">
        <v>46688.5</v>
      </c>
      <c r="H527" s="17">
        <v>48124.099999999999</v>
      </c>
      <c r="I527" s="17">
        <v>48124.099999999999</v>
      </c>
      <c r="J527" s="17"/>
      <c r="K527" s="17"/>
      <c r="L527" s="17"/>
      <c r="M527" s="17">
        <f t="shared" si="1997"/>
        <v>46688.5</v>
      </c>
      <c r="N527" s="17">
        <f t="shared" si="1998"/>
        <v>48124.099999999999</v>
      </c>
      <c r="O527" s="17">
        <f t="shared" si="1999"/>
        <v>48124.099999999999</v>
      </c>
      <c r="P527" s="17">
        <v>1261.25</v>
      </c>
      <c r="Q527" s="17"/>
      <c r="R527" s="17"/>
      <c r="S527" s="17"/>
      <c r="T527" s="17">
        <v>888.79999999999995</v>
      </c>
      <c r="U527" s="17"/>
      <c r="V527" s="17">
        <v>888.79999999999995</v>
      </c>
      <c r="W527" s="17"/>
      <c r="X527" s="17"/>
      <c r="Y527" s="17">
        <f t="shared" si="2058"/>
        <v>47949.75</v>
      </c>
      <c r="Z527" s="17">
        <f t="shared" si="2059"/>
        <v>49012.900000000001</v>
      </c>
      <c r="AA527" s="17">
        <f t="shared" si="2060"/>
        <v>49012.900000000001</v>
      </c>
      <c r="AB527" s="17"/>
      <c r="AC527" s="17"/>
      <c r="AD527" s="17"/>
      <c r="AE527" s="17">
        <f t="shared" si="2061"/>
        <v>47949.75</v>
      </c>
      <c r="AF527" s="17">
        <f t="shared" si="2062"/>
        <v>49012.900000000001</v>
      </c>
      <c r="AG527" s="17">
        <f t="shared" si="2063"/>
        <v>49012.900000000001</v>
      </c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>
        <f t="shared" si="2064"/>
        <v>47949.75</v>
      </c>
      <c r="AX527" s="17">
        <f t="shared" si="2065"/>
        <v>49012.900000000001</v>
      </c>
      <c r="AY527" s="17">
        <f t="shared" si="2066"/>
        <v>49012.900000000001</v>
      </c>
      <c r="AZ527" s="17"/>
      <c r="BA527" s="17">
        <f t="shared" si="2067"/>
        <v>47949.75</v>
      </c>
      <c r="BB527" s="17">
        <f t="shared" si="2068"/>
        <v>49012.900000000001</v>
      </c>
      <c r="BC527" s="17">
        <f t="shared" si="2069"/>
        <v>49012.900000000001</v>
      </c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>
        <f t="shared" si="2070"/>
        <v>47949.75</v>
      </c>
      <c r="BP527" s="17">
        <f t="shared" si="2071"/>
        <v>49012.900000000001</v>
      </c>
      <c r="BQ527" s="17">
        <f t="shared" si="2072"/>
        <v>49012.900000000001</v>
      </c>
      <c r="BR527" s="17"/>
      <c r="BS527" s="17"/>
      <c r="BT527" s="17"/>
      <c r="BU527" s="17">
        <f t="shared" si="2073"/>
        <v>47949.75</v>
      </c>
      <c r="BV527" s="17">
        <f t="shared" si="2074"/>
        <v>49012.900000000001</v>
      </c>
      <c r="BW527" s="17">
        <f t="shared" si="2075"/>
        <v>49012.900000000001</v>
      </c>
      <c r="BX527" s="17"/>
      <c r="BY527" s="17"/>
      <c r="BZ527" s="17"/>
      <c r="CA527" s="17"/>
      <c r="CB527" s="17"/>
      <c r="CC527" s="17"/>
      <c r="CD527" s="17"/>
      <c r="CE527" s="17"/>
      <c r="CF527" s="17"/>
      <c r="CG527" s="17">
        <f t="shared" si="2076"/>
        <v>47949.75</v>
      </c>
      <c r="CH527" s="17">
        <f t="shared" si="2077"/>
        <v>49012.900000000001</v>
      </c>
      <c r="CI527" s="17">
        <f t="shared" si="2078"/>
        <v>49012.900000000001</v>
      </c>
      <c r="CJ527" s="17"/>
      <c r="CK527" s="32"/>
      <c r="CL527" s="32"/>
      <c r="CM527" s="1"/>
      <c r="CN527" s="1"/>
      <c r="CO527" s="1"/>
      <c r="CP527" s="1"/>
      <c r="CQ527" s="1"/>
      <c r="CR527" s="1"/>
      <c r="CS527" s="1"/>
    </row>
    <row r="528" s="1" customFormat="1">
      <c r="A528" s="30" t="s">
        <v>306</v>
      </c>
      <c r="B528" s="30" t="s">
        <v>177</v>
      </c>
      <c r="C528" s="30" t="s">
        <v>273</v>
      </c>
      <c r="D528" s="30" t="s">
        <v>394</v>
      </c>
      <c r="E528" s="15" t="s">
        <v>46</v>
      </c>
      <c r="F528" s="31" t="s">
        <v>47</v>
      </c>
      <c r="G528" s="17">
        <v>27944.700000000001</v>
      </c>
      <c r="H528" s="17">
        <v>27944.700000000001</v>
      </c>
      <c r="I528" s="17">
        <v>27944.700000000001</v>
      </c>
      <c r="J528" s="17"/>
      <c r="K528" s="17"/>
      <c r="L528" s="17"/>
      <c r="M528" s="17">
        <f t="shared" si="1997"/>
        <v>27944.700000000001</v>
      </c>
      <c r="N528" s="17">
        <f t="shared" si="1998"/>
        <v>27944.700000000001</v>
      </c>
      <c r="O528" s="17">
        <f t="shared" si="1999"/>
        <v>27944.700000000001</v>
      </c>
      <c r="P528" s="17"/>
      <c r="Q528" s="17"/>
      <c r="R528" s="17"/>
      <c r="S528" s="17"/>
      <c r="T528" s="17"/>
      <c r="U528" s="17"/>
      <c r="V528" s="17"/>
      <c r="W528" s="17"/>
      <c r="X528" s="17"/>
      <c r="Y528" s="17">
        <f t="shared" si="2058"/>
        <v>27944.700000000001</v>
      </c>
      <c r="Z528" s="17">
        <f t="shared" si="2059"/>
        <v>27944.700000000001</v>
      </c>
      <c r="AA528" s="17">
        <f t="shared" si="2060"/>
        <v>27944.700000000001</v>
      </c>
      <c r="AB528" s="17"/>
      <c r="AC528" s="17"/>
      <c r="AD528" s="17"/>
      <c r="AE528" s="17">
        <f t="shared" si="2061"/>
        <v>27944.700000000001</v>
      </c>
      <c r="AF528" s="17">
        <f t="shared" si="2062"/>
        <v>27944.700000000001</v>
      </c>
      <c r="AG528" s="17">
        <f t="shared" si="2063"/>
        <v>27944.700000000001</v>
      </c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>
        <f t="shared" si="2064"/>
        <v>27944.700000000001</v>
      </c>
      <c r="AX528" s="17">
        <f t="shared" si="2065"/>
        <v>27944.700000000001</v>
      </c>
      <c r="AY528" s="17">
        <f t="shared" si="2066"/>
        <v>27944.700000000001</v>
      </c>
      <c r="AZ528" s="17"/>
      <c r="BA528" s="17">
        <f t="shared" si="2067"/>
        <v>27944.700000000001</v>
      </c>
      <c r="BB528" s="17">
        <f t="shared" si="2068"/>
        <v>27944.700000000001</v>
      </c>
      <c r="BC528" s="17">
        <f t="shared" si="2069"/>
        <v>27944.700000000001</v>
      </c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>
        <f t="shared" si="2070"/>
        <v>27944.700000000001</v>
      </c>
      <c r="BP528" s="17">
        <f t="shared" si="2071"/>
        <v>27944.700000000001</v>
      </c>
      <c r="BQ528" s="17">
        <f t="shared" si="2072"/>
        <v>27944.700000000001</v>
      </c>
      <c r="BR528" s="17"/>
      <c r="BS528" s="17"/>
      <c r="BT528" s="17"/>
      <c r="BU528" s="17">
        <f t="shared" si="2073"/>
        <v>27944.700000000001</v>
      </c>
      <c r="BV528" s="17">
        <f t="shared" si="2074"/>
        <v>27944.700000000001</v>
      </c>
      <c r="BW528" s="17">
        <f t="shared" si="2075"/>
        <v>27944.700000000001</v>
      </c>
      <c r="BX528" s="17"/>
      <c r="BY528" s="17"/>
      <c r="BZ528" s="17"/>
      <c r="CA528" s="17"/>
      <c r="CB528" s="17"/>
      <c r="CC528" s="17"/>
      <c r="CD528" s="17"/>
      <c r="CE528" s="17"/>
      <c r="CF528" s="17"/>
      <c r="CG528" s="17">
        <f t="shared" si="2076"/>
        <v>27944.700000000001</v>
      </c>
      <c r="CH528" s="17">
        <f t="shared" si="2077"/>
        <v>27944.700000000001</v>
      </c>
      <c r="CI528" s="17">
        <f t="shared" si="2078"/>
        <v>27944.700000000001</v>
      </c>
      <c r="CJ528" s="17"/>
      <c r="CK528" s="32"/>
      <c r="CL528" s="32"/>
      <c r="CM528" s="1"/>
      <c r="CN528" s="1"/>
      <c r="CO528" s="1"/>
      <c r="CP528" s="1"/>
      <c r="CQ528" s="1"/>
      <c r="CR528" s="1"/>
      <c r="CS528" s="1"/>
    </row>
    <row r="529" s="1" customFormat="1">
      <c r="A529" s="30" t="s">
        <v>306</v>
      </c>
      <c r="B529" s="30" t="s">
        <v>177</v>
      </c>
      <c r="C529" s="30" t="s">
        <v>273</v>
      </c>
      <c r="D529" s="30" t="s">
        <v>395</v>
      </c>
      <c r="E529" s="16"/>
      <c r="F529" s="31" t="s">
        <v>316</v>
      </c>
      <c r="G529" s="17">
        <f>G530+G531</f>
        <v>446050.20000000001</v>
      </c>
      <c r="H529" s="17">
        <f>H530+H531</f>
        <v>445030.40000000002</v>
      </c>
      <c r="I529" s="17">
        <f>I530+I531</f>
        <v>442514.90000000002</v>
      </c>
      <c r="J529" s="17">
        <f>J530+J531</f>
        <v>0</v>
      </c>
      <c r="K529" s="17">
        <f>K530+K531</f>
        <v>0</v>
      </c>
      <c r="L529" s="17">
        <f>L530+L531</f>
        <v>0</v>
      </c>
      <c r="M529" s="17">
        <f t="shared" si="1997"/>
        <v>446050.20000000001</v>
      </c>
      <c r="N529" s="17">
        <f t="shared" si="1998"/>
        <v>445030.40000000002</v>
      </c>
      <c r="O529" s="17">
        <f t="shared" si="1999"/>
        <v>442514.90000000002</v>
      </c>
      <c r="P529" s="17">
        <f>P530+P531</f>
        <v>0</v>
      </c>
      <c r="Q529" s="17">
        <f>Q530+Q531</f>
        <v>0</v>
      </c>
      <c r="R529" s="17">
        <f>R530+R531</f>
        <v>0</v>
      </c>
      <c r="S529" s="17">
        <f>S530+S531</f>
        <v>0</v>
      </c>
      <c r="T529" s="17">
        <f>T530+T531</f>
        <v>0</v>
      </c>
      <c r="U529" s="17">
        <f>U530+U531</f>
        <v>0</v>
      </c>
      <c r="V529" s="17">
        <f>V530+V531</f>
        <v>0</v>
      </c>
      <c r="W529" s="17">
        <f>W530+W531</f>
        <v>0</v>
      </c>
      <c r="X529" s="17">
        <f>X530+X531</f>
        <v>0</v>
      </c>
      <c r="Y529" s="17">
        <f t="shared" si="2058"/>
        <v>446050.20000000001</v>
      </c>
      <c r="Z529" s="17">
        <f t="shared" si="2059"/>
        <v>445030.40000000002</v>
      </c>
      <c r="AA529" s="17">
        <f t="shared" si="2060"/>
        <v>442514.90000000002</v>
      </c>
      <c r="AB529" s="17">
        <f>AB530+AB531</f>
        <v>0</v>
      </c>
      <c r="AC529" s="17">
        <f>AC530+AC531</f>
        <v>0</v>
      </c>
      <c r="AD529" s="17">
        <f>AD530+AD531</f>
        <v>0</v>
      </c>
      <c r="AE529" s="17">
        <f t="shared" si="2061"/>
        <v>446050.20000000001</v>
      </c>
      <c r="AF529" s="17">
        <f t="shared" si="2062"/>
        <v>445030.40000000002</v>
      </c>
      <c r="AG529" s="17">
        <f t="shared" si="2063"/>
        <v>442514.90000000002</v>
      </c>
      <c r="AH529" s="17">
        <f>AH530+AH531</f>
        <v>0</v>
      </c>
      <c r="AI529" s="17">
        <f>AI530+AI531</f>
        <v>0</v>
      </c>
      <c r="AJ529" s="17">
        <f>AJ530+AJ531</f>
        <v>0</v>
      </c>
      <c r="AK529" s="17">
        <f>AK530+AK531</f>
        <v>0</v>
      </c>
      <c r="AL529" s="17">
        <f>AL530+AL531</f>
        <v>0</v>
      </c>
      <c r="AM529" s="17">
        <f>AM530+AM531</f>
        <v>0</v>
      </c>
      <c r="AN529" s="17">
        <f>AN530+AN531</f>
        <v>0</v>
      </c>
      <c r="AO529" s="17">
        <f>AO530+AO531</f>
        <v>0</v>
      </c>
      <c r="AP529" s="17">
        <f>AP530+AP531</f>
        <v>0</v>
      </c>
      <c r="AQ529" s="17">
        <f>AQ530+AQ531</f>
        <v>0</v>
      </c>
      <c r="AR529" s="17">
        <f>AR530+AR531</f>
        <v>0</v>
      </c>
      <c r="AS529" s="17">
        <f>AS530+AS531</f>
        <v>0</v>
      </c>
      <c r="AT529" s="17">
        <f>AT530+AT531</f>
        <v>0</v>
      </c>
      <c r="AU529" s="17">
        <f>AU530+AU531</f>
        <v>0</v>
      </c>
      <c r="AV529" s="17">
        <f>AV530+AV531</f>
        <v>0</v>
      </c>
      <c r="AW529" s="17">
        <f t="shared" si="2064"/>
        <v>446050.20000000001</v>
      </c>
      <c r="AX529" s="17">
        <f t="shared" si="2065"/>
        <v>445030.40000000002</v>
      </c>
      <c r="AY529" s="17">
        <f t="shared" si="2066"/>
        <v>442514.90000000002</v>
      </c>
      <c r="AZ529" s="17">
        <f>AZ530+AZ531</f>
        <v>0</v>
      </c>
      <c r="BA529" s="17">
        <f t="shared" si="2067"/>
        <v>446050.20000000001</v>
      </c>
      <c r="BB529" s="17">
        <f t="shared" si="2068"/>
        <v>445030.40000000002</v>
      </c>
      <c r="BC529" s="17">
        <f t="shared" si="2069"/>
        <v>442514.90000000002</v>
      </c>
      <c r="BD529" s="17">
        <f>BD530+BD531</f>
        <v>0</v>
      </c>
      <c r="BE529" s="17">
        <f>BE530+BE531</f>
        <v>0</v>
      </c>
      <c r="BF529" s="17">
        <f>BF530+BF531</f>
        <v>0</v>
      </c>
      <c r="BG529" s="17">
        <f>BG530+BG531</f>
        <v>0</v>
      </c>
      <c r="BH529" s="17">
        <f>BH530+BH531</f>
        <v>0</v>
      </c>
      <c r="BI529" s="17">
        <f>BI530+BI531</f>
        <v>0</v>
      </c>
      <c r="BJ529" s="17">
        <f>BJ530+BJ531</f>
        <v>0</v>
      </c>
      <c r="BK529" s="17">
        <f>BK530+BK531</f>
        <v>0</v>
      </c>
      <c r="BL529" s="17">
        <f>BL530+BL531</f>
        <v>0</v>
      </c>
      <c r="BM529" s="17">
        <f>BM530+BM531</f>
        <v>0</v>
      </c>
      <c r="BN529" s="17">
        <f>BN530+BN531</f>
        <v>0</v>
      </c>
      <c r="BO529" s="17">
        <f t="shared" si="2070"/>
        <v>446050.20000000001</v>
      </c>
      <c r="BP529" s="17">
        <f t="shared" si="2071"/>
        <v>445030.40000000002</v>
      </c>
      <c r="BQ529" s="17">
        <f t="shared" si="2072"/>
        <v>442514.90000000002</v>
      </c>
      <c r="BR529" s="17">
        <f>BR530+BR531</f>
        <v>0</v>
      </c>
      <c r="BS529" s="17">
        <f>BS530+BS531</f>
        <v>0</v>
      </c>
      <c r="BT529" s="17">
        <f>BT530+BT531</f>
        <v>0</v>
      </c>
      <c r="BU529" s="17">
        <f t="shared" si="2073"/>
        <v>446050.20000000001</v>
      </c>
      <c r="BV529" s="17">
        <f t="shared" si="2074"/>
        <v>445030.40000000002</v>
      </c>
      <c r="BW529" s="17">
        <f t="shared" si="2075"/>
        <v>442514.90000000002</v>
      </c>
      <c r="BX529" s="17">
        <f>BX530+BX531</f>
        <v>0</v>
      </c>
      <c r="BY529" s="17">
        <f>BY530+BY531</f>
        <v>0</v>
      </c>
      <c r="BZ529" s="17">
        <f>BZ530+BZ531</f>
        <v>0</v>
      </c>
      <c r="CA529" s="17">
        <f>CA530+CA531</f>
        <v>0</v>
      </c>
      <c r="CB529" s="17">
        <f>CB530+CB531</f>
        <v>0</v>
      </c>
      <c r="CC529" s="17">
        <f>CC530+CC531</f>
        <v>0</v>
      </c>
      <c r="CD529" s="17">
        <f>CD530+CD531</f>
        <v>0</v>
      </c>
      <c r="CE529" s="17">
        <f>CE530+CE531</f>
        <v>0</v>
      </c>
      <c r="CF529" s="17">
        <f>CF530+CF531</f>
        <v>0</v>
      </c>
      <c r="CG529" s="17">
        <f t="shared" si="2076"/>
        <v>446050.20000000001</v>
      </c>
      <c r="CH529" s="17">
        <f t="shared" si="2077"/>
        <v>445030.40000000002</v>
      </c>
      <c r="CI529" s="17">
        <f t="shared" si="2078"/>
        <v>442514.90000000002</v>
      </c>
      <c r="CJ529" s="17">
        <f>CJ530+CJ531</f>
        <v>0</v>
      </c>
      <c r="CK529" s="32"/>
      <c r="CL529" s="32"/>
      <c r="CM529" s="1"/>
      <c r="CN529" s="1"/>
      <c r="CO529" s="1"/>
      <c r="CP529" s="1"/>
      <c r="CQ529" s="1"/>
      <c r="CR529" s="1"/>
      <c r="CS529" s="1"/>
    </row>
    <row r="530" s="1" customFormat="1">
      <c r="A530" s="30" t="s">
        <v>306</v>
      </c>
      <c r="B530" s="30" t="s">
        <v>177</v>
      </c>
      <c r="C530" s="30" t="s">
        <v>273</v>
      </c>
      <c r="D530" s="30" t="s">
        <v>395</v>
      </c>
      <c r="E530" s="15" t="s">
        <v>58</v>
      </c>
      <c r="F530" s="31" t="s">
        <v>59</v>
      </c>
      <c r="G530" s="17">
        <v>441160.70000000001</v>
      </c>
      <c r="H530" s="17">
        <v>440144</v>
      </c>
      <c r="I530" s="17">
        <v>437630</v>
      </c>
      <c r="J530" s="17"/>
      <c r="K530" s="17"/>
      <c r="L530" s="17"/>
      <c r="M530" s="17">
        <f t="shared" si="1997"/>
        <v>441160.70000000001</v>
      </c>
      <c r="N530" s="17">
        <f t="shared" si="1998"/>
        <v>440144</v>
      </c>
      <c r="O530" s="17">
        <f t="shared" si="1999"/>
        <v>437630</v>
      </c>
      <c r="P530" s="17"/>
      <c r="Q530" s="17"/>
      <c r="R530" s="17"/>
      <c r="S530" s="17"/>
      <c r="T530" s="17"/>
      <c r="U530" s="17"/>
      <c r="V530" s="17"/>
      <c r="W530" s="17"/>
      <c r="X530" s="17"/>
      <c r="Y530" s="17">
        <f t="shared" si="2058"/>
        <v>441160.70000000001</v>
      </c>
      <c r="Z530" s="17">
        <f t="shared" si="2059"/>
        <v>440144</v>
      </c>
      <c r="AA530" s="17">
        <f t="shared" si="2060"/>
        <v>437630</v>
      </c>
      <c r="AB530" s="17"/>
      <c r="AC530" s="17"/>
      <c r="AD530" s="17"/>
      <c r="AE530" s="17">
        <f t="shared" si="2061"/>
        <v>441160.70000000001</v>
      </c>
      <c r="AF530" s="17">
        <f t="shared" si="2062"/>
        <v>440144</v>
      </c>
      <c r="AG530" s="17">
        <f t="shared" si="2063"/>
        <v>437630</v>
      </c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>
        <f t="shared" si="2064"/>
        <v>441160.70000000001</v>
      </c>
      <c r="AX530" s="17">
        <f t="shared" si="2065"/>
        <v>440144</v>
      </c>
      <c r="AY530" s="17">
        <f t="shared" si="2066"/>
        <v>437630</v>
      </c>
      <c r="AZ530" s="17"/>
      <c r="BA530" s="17">
        <f t="shared" si="2067"/>
        <v>441160.70000000001</v>
      </c>
      <c r="BB530" s="17">
        <f t="shared" si="2068"/>
        <v>440144</v>
      </c>
      <c r="BC530" s="17">
        <f t="shared" si="2069"/>
        <v>437630</v>
      </c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>
        <f t="shared" si="2070"/>
        <v>441160.70000000001</v>
      </c>
      <c r="BP530" s="17">
        <f t="shared" si="2071"/>
        <v>440144</v>
      </c>
      <c r="BQ530" s="17">
        <f t="shared" si="2072"/>
        <v>437630</v>
      </c>
      <c r="BR530" s="17"/>
      <c r="BS530" s="17"/>
      <c r="BT530" s="17"/>
      <c r="BU530" s="17">
        <f t="shared" si="2073"/>
        <v>441160.70000000001</v>
      </c>
      <c r="BV530" s="17">
        <f t="shared" si="2074"/>
        <v>440144</v>
      </c>
      <c r="BW530" s="17">
        <f t="shared" si="2075"/>
        <v>437630</v>
      </c>
      <c r="BX530" s="17"/>
      <c r="BY530" s="17"/>
      <c r="BZ530" s="17"/>
      <c r="CA530" s="17"/>
      <c r="CB530" s="17"/>
      <c r="CC530" s="17"/>
      <c r="CD530" s="17"/>
      <c r="CE530" s="17"/>
      <c r="CF530" s="17"/>
      <c r="CG530" s="17">
        <f t="shared" si="2076"/>
        <v>441160.70000000001</v>
      </c>
      <c r="CH530" s="17">
        <f t="shared" si="2077"/>
        <v>440144</v>
      </c>
      <c r="CI530" s="17">
        <f t="shared" si="2078"/>
        <v>437630</v>
      </c>
      <c r="CJ530" s="17"/>
      <c r="CK530" s="32"/>
      <c r="CL530" s="32"/>
      <c r="CM530" s="1"/>
      <c r="CN530" s="1"/>
      <c r="CO530" s="1"/>
      <c r="CP530" s="1"/>
      <c r="CQ530" s="1"/>
      <c r="CR530" s="1"/>
      <c r="CS530" s="1"/>
    </row>
    <row r="531" s="1" customFormat="1">
      <c r="A531" s="30" t="s">
        <v>306</v>
      </c>
      <c r="B531" s="30" t="s">
        <v>177</v>
      </c>
      <c r="C531" s="30" t="s">
        <v>273</v>
      </c>
      <c r="D531" s="30" t="s">
        <v>395</v>
      </c>
      <c r="E531" s="15" t="s">
        <v>46</v>
      </c>
      <c r="F531" s="31" t="s">
        <v>47</v>
      </c>
      <c r="G531" s="17">
        <v>4889.5</v>
      </c>
      <c r="H531" s="17">
        <v>4886.3999999999996</v>
      </c>
      <c r="I531" s="17">
        <v>4884.8999999999996</v>
      </c>
      <c r="J531" s="17"/>
      <c r="K531" s="17"/>
      <c r="L531" s="17"/>
      <c r="M531" s="17">
        <f t="shared" si="1997"/>
        <v>4889.5</v>
      </c>
      <c r="N531" s="17">
        <f t="shared" si="1998"/>
        <v>4886.3999999999996</v>
      </c>
      <c r="O531" s="17">
        <f t="shared" si="1999"/>
        <v>4884.8999999999996</v>
      </c>
      <c r="P531" s="17"/>
      <c r="Q531" s="17"/>
      <c r="R531" s="17"/>
      <c r="S531" s="17"/>
      <c r="T531" s="17"/>
      <c r="U531" s="17"/>
      <c r="V531" s="17"/>
      <c r="W531" s="17"/>
      <c r="X531" s="17"/>
      <c r="Y531" s="17">
        <f t="shared" si="2058"/>
        <v>4889.5</v>
      </c>
      <c r="Z531" s="17">
        <f t="shared" si="2059"/>
        <v>4886.3999999999996</v>
      </c>
      <c r="AA531" s="17">
        <f t="shared" si="2060"/>
        <v>4884.8999999999996</v>
      </c>
      <c r="AB531" s="17"/>
      <c r="AC531" s="17"/>
      <c r="AD531" s="17"/>
      <c r="AE531" s="17">
        <f t="shared" si="2061"/>
        <v>4889.5</v>
      </c>
      <c r="AF531" s="17">
        <f t="shared" si="2062"/>
        <v>4886.3999999999996</v>
      </c>
      <c r="AG531" s="17">
        <f t="shared" si="2063"/>
        <v>4884.8999999999996</v>
      </c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>
        <f t="shared" si="2064"/>
        <v>4889.5</v>
      </c>
      <c r="AX531" s="17">
        <f t="shared" si="2065"/>
        <v>4886.3999999999996</v>
      </c>
      <c r="AY531" s="17">
        <f t="shared" si="2066"/>
        <v>4884.8999999999996</v>
      </c>
      <c r="AZ531" s="17"/>
      <c r="BA531" s="17">
        <f t="shared" si="2067"/>
        <v>4889.5</v>
      </c>
      <c r="BB531" s="17">
        <f t="shared" si="2068"/>
        <v>4886.3999999999996</v>
      </c>
      <c r="BC531" s="17">
        <f t="shared" si="2069"/>
        <v>4884.8999999999996</v>
      </c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>
        <f t="shared" si="2070"/>
        <v>4889.5</v>
      </c>
      <c r="BP531" s="17">
        <f t="shared" si="2071"/>
        <v>4886.3999999999996</v>
      </c>
      <c r="BQ531" s="17">
        <f t="shared" si="2072"/>
        <v>4884.8999999999996</v>
      </c>
      <c r="BR531" s="17"/>
      <c r="BS531" s="17"/>
      <c r="BT531" s="17"/>
      <c r="BU531" s="17">
        <f t="shared" si="2073"/>
        <v>4889.5</v>
      </c>
      <c r="BV531" s="17">
        <f t="shared" si="2074"/>
        <v>4886.3999999999996</v>
      </c>
      <c r="BW531" s="17">
        <f t="shared" si="2075"/>
        <v>4884.8999999999996</v>
      </c>
      <c r="BX531" s="17"/>
      <c r="BY531" s="17"/>
      <c r="BZ531" s="17"/>
      <c r="CA531" s="17"/>
      <c r="CB531" s="17"/>
      <c r="CC531" s="17"/>
      <c r="CD531" s="17"/>
      <c r="CE531" s="17"/>
      <c r="CF531" s="17"/>
      <c r="CG531" s="17">
        <f t="shared" si="2076"/>
        <v>4889.5</v>
      </c>
      <c r="CH531" s="17">
        <f t="shared" si="2077"/>
        <v>4886.3999999999996</v>
      </c>
      <c r="CI531" s="17">
        <f t="shared" si="2078"/>
        <v>4884.8999999999996</v>
      </c>
      <c r="CJ531" s="17"/>
      <c r="CK531" s="32"/>
      <c r="CL531" s="32"/>
      <c r="CM531" s="1"/>
      <c r="CN531" s="1"/>
      <c r="CO531" s="1"/>
      <c r="CP531" s="1"/>
      <c r="CQ531" s="1"/>
      <c r="CR531" s="1"/>
      <c r="CS531" s="1"/>
    </row>
    <row r="532" s="20" customFormat="1">
      <c r="A532" s="21" t="s">
        <v>306</v>
      </c>
      <c r="B532" s="21" t="s">
        <v>303</v>
      </c>
      <c r="C532" s="21"/>
      <c r="D532" s="21"/>
      <c r="E532" s="42"/>
      <c r="F532" s="22" t="s">
        <v>304</v>
      </c>
      <c r="G532" s="23">
        <f>G533+G555+G548</f>
        <v>416545.09999999998</v>
      </c>
      <c r="H532" s="23">
        <f>H533+H555+H548</f>
        <v>414913.69999999995</v>
      </c>
      <c r="I532" s="23">
        <f>I533+I555+I548</f>
        <v>414863.99999999994</v>
      </c>
      <c r="J532" s="23">
        <f>J533+J555+J548</f>
        <v>-2144.5999999999999</v>
      </c>
      <c r="K532" s="23">
        <f>K533+K555+K548</f>
        <v>-2162</v>
      </c>
      <c r="L532" s="23">
        <f>L533+L555+L548</f>
        <v>-2162</v>
      </c>
      <c r="M532" s="23">
        <f t="shared" si="1997"/>
        <v>414400.5</v>
      </c>
      <c r="N532" s="23">
        <f t="shared" si="1998"/>
        <v>412751.69999999995</v>
      </c>
      <c r="O532" s="23">
        <f t="shared" si="1999"/>
        <v>412701.99999999994</v>
      </c>
      <c r="P532" s="23">
        <f>P533+P555+P548</f>
        <v>11367.200000000001</v>
      </c>
      <c r="Q532" s="23">
        <f>Q533+Q555+Q548</f>
        <v>0</v>
      </c>
      <c r="R532" s="23">
        <f>R533+R555+R548</f>
        <v>0</v>
      </c>
      <c r="S532" s="23">
        <f>S533+S555+S548</f>
        <v>0</v>
      </c>
      <c r="T532" s="23">
        <f>T533+T555+T548</f>
        <v>0</v>
      </c>
      <c r="U532" s="23">
        <f>U533+U555+U548</f>
        <v>0</v>
      </c>
      <c r="V532" s="23">
        <f>V533+V555+V548</f>
        <v>0</v>
      </c>
      <c r="W532" s="23">
        <f>W533+W555+W548</f>
        <v>0</v>
      </c>
      <c r="X532" s="23">
        <f>X533+X555+X548</f>
        <v>0</v>
      </c>
      <c r="Y532" s="23">
        <f t="shared" si="2058"/>
        <v>425767.70000000001</v>
      </c>
      <c r="Z532" s="23">
        <f t="shared" si="2059"/>
        <v>412751.69999999995</v>
      </c>
      <c r="AA532" s="23">
        <f t="shared" si="2060"/>
        <v>412701.99999999994</v>
      </c>
      <c r="AB532" s="23">
        <f>AB533+AB555+AB548</f>
        <v>0</v>
      </c>
      <c r="AC532" s="23">
        <f>AC533+AC555+AC548</f>
        <v>0</v>
      </c>
      <c r="AD532" s="23">
        <f>AD533+AD555+AD548</f>
        <v>0</v>
      </c>
      <c r="AE532" s="23">
        <f t="shared" si="2061"/>
        <v>425767.70000000001</v>
      </c>
      <c r="AF532" s="23">
        <f t="shared" si="2062"/>
        <v>412751.69999999995</v>
      </c>
      <c r="AG532" s="23">
        <f t="shared" si="2063"/>
        <v>412701.99999999994</v>
      </c>
      <c r="AH532" s="23">
        <f>AH533+AH555+AH548</f>
        <v>0</v>
      </c>
      <c r="AI532" s="23">
        <f>AI533+AI555+AI548</f>
        <v>0</v>
      </c>
      <c r="AJ532" s="23">
        <f>AJ533+AJ555+AJ548</f>
        <v>0</v>
      </c>
      <c r="AK532" s="23">
        <f>AK533+AK555+AK548</f>
        <v>0</v>
      </c>
      <c r="AL532" s="23">
        <f>AL533+AL555+AL548</f>
        <v>0</v>
      </c>
      <c r="AM532" s="23">
        <f>AM533+AM555+AM548</f>
        <v>0</v>
      </c>
      <c r="AN532" s="23">
        <f>AN533+AN555+AN548</f>
        <v>0</v>
      </c>
      <c r="AO532" s="23">
        <f>AO533+AO555+AO548</f>
        <v>0</v>
      </c>
      <c r="AP532" s="23">
        <f>AP533+AP555+AP548</f>
        <v>0</v>
      </c>
      <c r="AQ532" s="23">
        <f>AQ533+AQ555+AQ548</f>
        <v>0</v>
      </c>
      <c r="AR532" s="23">
        <f>AR533+AR555+AR548</f>
        <v>0</v>
      </c>
      <c r="AS532" s="23">
        <f>AS533+AS555+AS548</f>
        <v>0</v>
      </c>
      <c r="AT532" s="23">
        <f>AT533+AT555+AT548</f>
        <v>0</v>
      </c>
      <c r="AU532" s="23">
        <f>AU533+AU555+AU548</f>
        <v>0</v>
      </c>
      <c r="AV532" s="23">
        <f>AV533+AV555+AV548</f>
        <v>0</v>
      </c>
      <c r="AW532" s="23">
        <f t="shared" si="2064"/>
        <v>425767.70000000001</v>
      </c>
      <c r="AX532" s="23">
        <f t="shared" si="2065"/>
        <v>412751.69999999995</v>
      </c>
      <c r="AY532" s="23">
        <f t="shared" si="2066"/>
        <v>412701.99999999994</v>
      </c>
      <c r="AZ532" s="23">
        <f>AZ533+AZ555+AZ548</f>
        <v>0</v>
      </c>
      <c r="BA532" s="23">
        <f t="shared" si="2067"/>
        <v>425767.70000000001</v>
      </c>
      <c r="BB532" s="23">
        <f t="shared" si="2068"/>
        <v>412751.69999999995</v>
      </c>
      <c r="BC532" s="23">
        <f t="shared" si="2069"/>
        <v>412701.99999999994</v>
      </c>
      <c r="BD532" s="23">
        <f>BD533+BD555+BD548</f>
        <v>0</v>
      </c>
      <c r="BE532" s="23">
        <f>BE533+BE555+BE548</f>
        <v>0</v>
      </c>
      <c r="BF532" s="23">
        <f>BF533+BF555+BF548</f>
        <v>0</v>
      </c>
      <c r="BG532" s="23">
        <f>BG533+BG555+BG548</f>
        <v>0</v>
      </c>
      <c r="BH532" s="23">
        <f>BH533+BH555+BH548</f>
        <v>0</v>
      </c>
      <c r="BI532" s="23">
        <f>BI533+BI555+BI548</f>
        <v>0</v>
      </c>
      <c r="BJ532" s="23">
        <f>BJ533+BJ555+BJ548</f>
        <v>0</v>
      </c>
      <c r="BK532" s="23">
        <f>BK533+BK555+BK548</f>
        <v>0</v>
      </c>
      <c r="BL532" s="23">
        <f>BL533+BL555+BL548</f>
        <v>0</v>
      </c>
      <c r="BM532" s="23">
        <f>BM533+BM555+BM548</f>
        <v>0</v>
      </c>
      <c r="BN532" s="23">
        <f>BN533+BN555+BN548</f>
        <v>0</v>
      </c>
      <c r="BO532" s="23">
        <f t="shared" si="2070"/>
        <v>425767.70000000001</v>
      </c>
      <c r="BP532" s="23">
        <f t="shared" si="2071"/>
        <v>412751.69999999995</v>
      </c>
      <c r="BQ532" s="23">
        <f t="shared" si="2072"/>
        <v>412701.99999999994</v>
      </c>
      <c r="BR532" s="23">
        <f>BR533+BR555+BR548</f>
        <v>0</v>
      </c>
      <c r="BS532" s="23">
        <f>BS533+BS555+BS548</f>
        <v>0</v>
      </c>
      <c r="BT532" s="23">
        <f>BT533+BT555+BT548</f>
        <v>0</v>
      </c>
      <c r="BU532" s="23">
        <f t="shared" si="2073"/>
        <v>425767.70000000001</v>
      </c>
      <c r="BV532" s="23">
        <f t="shared" si="2074"/>
        <v>412751.69999999995</v>
      </c>
      <c r="BW532" s="23">
        <f t="shared" si="2075"/>
        <v>412701.99999999994</v>
      </c>
      <c r="BX532" s="23">
        <f>BX533+BX555+BX548</f>
        <v>0</v>
      </c>
      <c r="BY532" s="23">
        <f>BY533+BY555+BY548</f>
        <v>0</v>
      </c>
      <c r="BZ532" s="23">
        <f>BZ533+BZ555+BZ548</f>
        <v>0</v>
      </c>
      <c r="CA532" s="23">
        <f>CA533+CA555+CA548</f>
        <v>0</v>
      </c>
      <c r="CB532" s="23">
        <f>CB533+CB555+CB548</f>
        <v>0</v>
      </c>
      <c r="CC532" s="23">
        <f>CC533+CC555+CC548</f>
        <v>0</v>
      </c>
      <c r="CD532" s="23">
        <f>CD533+CD555+CD548</f>
        <v>0</v>
      </c>
      <c r="CE532" s="23">
        <f>CE533+CE555+CE548</f>
        <v>0</v>
      </c>
      <c r="CF532" s="23">
        <f>CF533+CF555+CF548</f>
        <v>0</v>
      </c>
      <c r="CG532" s="23">
        <f t="shared" si="2076"/>
        <v>425767.70000000001</v>
      </c>
      <c r="CH532" s="23">
        <f t="shared" si="2077"/>
        <v>412751.69999999995</v>
      </c>
      <c r="CI532" s="23">
        <f t="shared" si="2078"/>
        <v>412701.99999999994</v>
      </c>
      <c r="CJ532" s="23">
        <f>CJ533+CJ555+CJ548</f>
        <v>0</v>
      </c>
      <c r="CK532" s="24"/>
      <c r="CL532" s="24"/>
      <c r="CM532" s="20"/>
      <c r="CN532" s="20"/>
      <c r="CO532" s="20"/>
      <c r="CP532" s="20"/>
      <c r="CQ532" s="20"/>
      <c r="CR532" s="20"/>
      <c r="CS532" s="20"/>
    </row>
    <row r="533" s="25" customFormat="1">
      <c r="A533" s="26" t="s">
        <v>306</v>
      </c>
      <c r="B533" s="26" t="s">
        <v>303</v>
      </c>
      <c r="C533" s="26" t="s">
        <v>70</v>
      </c>
      <c r="D533" s="26"/>
      <c r="E533" s="43"/>
      <c r="F533" s="27" t="s">
        <v>305</v>
      </c>
      <c r="G533" s="28">
        <f t="shared" ref="G533:G534" si="2137">G534</f>
        <v>95095.599999999991</v>
      </c>
      <c r="H533" s="28">
        <f t="shared" ref="H533:H534" si="2138">H534</f>
        <v>95095.599999999991</v>
      </c>
      <c r="I533" s="28">
        <f t="shared" ref="I533:I534" si="2139">I534</f>
        <v>95095.599999999991</v>
      </c>
      <c r="J533" s="28">
        <f t="shared" ref="J533:J534" si="2140">J534</f>
        <v>-100</v>
      </c>
      <c r="K533" s="28">
        <f t="shared" ref="K533:K534" si="2141">K534</f>
        <v>-100</v>
      </c>
      <c r="L533" s="28">
        <f t="shared" ref="L533:L534" si="2142">L534</f>
        <v>-100</v>
      </c>
      <c r="M533" s="28">
        <f t="shared" si="1997"/>
        <v>94995.599999999991</v>
      </c>
      <c r="N533" s="28">
        <f t="shared" si="1998"/>
        <v>94995.599999999991</v>
      </c>
      <c r="O533" s="28">
        <f t="shared" si="1999"/>
        <v>94995.599999999991</v>
      </c>
      <c r="P533" s="28">
        <f t="shared" ref="P533:P534" si="2143">P534</f>
        <v>0</v>
      </c>
      <c r="Q533" s="28">
        <f t="shared" ref="Q533:Q534" si="2144">Q534</f>
        <v>0</v>
      </c>
      <c r="R533" s="28">
        <f t="shared" ref="R533:R534" si="2145">R534</f>
        <v>0</v>
      </c>
      <c r="S533" s="28">
        <f t="shared" ref="S533:S534" si="2146">S534</f>
        <v>0</v>
      </c>
      <c r="T533" s="28">
        <f t="shared" ref="T533:T534" si="2147">T534</f>
        <v>0</v>
      </c>
      <c r="U533" s="28">
        <f t="shared" ref="U533:U534" si="2148">U534</f>
        <v>0</v>
      </c>
      <c r="V533" s="28">
        <f t="shared" ref="V533:V534" si="2149">V534</f>
        <v>0</v>
      </c>
      <c r="W533" s="28">
        <f t="shared" ref="W533:W534" si="2150">W534</f>
        <v>0</v>
      </c>
      <c r="X533" s="28">
        <f t="shared" ref="X533:X534" si="2151">X534</f>
        <v>0</v>
      </c>
      <c r="Y533" s="28">
        <f t="shared" si="2058"/>
        <v>94995.599999999991</v>
      </c>
      <c r="Z533" s="28">
        <f t="shared" si="2059"/>
        <v>94995.599999999991</v>
      </c>
      <c r="AA533" s="28">
        <f t="shared" si="2060"/>
        <v>94995.599999999991</v>
      </c>
      <c r="AB533" s="28">
        <f t="shared" ref="AB533:AB534" si="2152">AB534</f>
        <v>0</v>
      </c>
      <c r="AC533" s="28">
        <f t="shared" ref="AC533:AC534" si="2153">AC534</f>
        <v>0</v>
      </c>
      <c r="AD533" s="28">
        <f t="shared" ref="AD533:AD534" si="2154">AD534</f>
        <v>0</v>
      </c>
      <c r="AE533" s="28">
        <f t="shared" si="2061"/>
        <v>94995.599999999991</v>
      </c>
      <c r="AF533" s="28">
        <f t="shared" si="2062"/>
        <v>94995.599999999991</v>
      </c>
      <c r="AG533" s="28">
        <f t="shared" si="2063"/>
        <v>94995.599999999991</v>
      </c>
      <c r="AH533" s="28">
        <f t="shared" ref="AH533:AH534" si="2155">AH534</f>
        <v>0</v>
      </c>
      <c r="AI533" s="28">
        <f t="shared" ref="AI533:AI534" si="2156">AI534</f>
        <v>0</v>
      </c>
      <c r="AJ533" s="28">
        <f t="shared" ref="AJ533:AJ534" si="2157">AJ534</f>
        <v>0</v>
      </c>
      <c r="AK533" s="28">
        <f t="shared" ref="AK533:AK534" si="2158">AK534</f>
        <v>0</v>
      </c>
      <c r="AL533" s="28">
        <f t="shared" ref="AL533:AL534" si="2159">AL534</f>
        <v>0</v>
      </c>
      <c r="AM533" s="28">
        <f t="shared" ref="AM533:AM534" si="2160">AM534</f>
        <v>0</v>
      </c>
      <c r="AN533" s="28">
        <f t="shared" ref="AN533:AN534" si="2161">AN534</f>
        <v>0</v>
      </c>
      <c r="AO533" s="28">
        <f t="shared" ref="AO533:AO534" si="2162">AO534</f>
        <v>0</v>
      </c>
      <c r="AP533" s="28">
        <f t="shared" ref="AP533:AP534" si="2163">AP534</f>
        <v>0</v>
      </c>
      <c r="AQ533" s="28">
        <f t="shared" ref="AQ533:AQ534" si="2164">AQ534</f>
        <v>0</v>
      </c>
      <c r="AR533" s="28">
        <f t="shared" ref="AR533:AR534" si="2165">AR534</f>
        <v>0</v>
      </c>
      <c r="AS533" s="28">
        <f t="shared" ref="AS533:AS534" si="2166">AS534</f>
        <v>0</v>
      </c>
      <c r="AT533" s="28">
        <f t="shared" ref="AT533:AT534" si="2167">AT534</f>
        <v>0</v>
      </c>
      <c r="AU533" s="28">
        <f t="shared" ref="AU533:AU534" si="2168">AU534</f>
        <v>0</v>
      </c>
      <c r="AV533" s="28">
        <f t="shared" ref="AV533:AV534" si="2169">AV534</f>
        <v>0</v>
      </c>
      <c r="AW533" s="28">
        <f t="shared" si="2064"/>
        <v>94995.599999999991</v>
      </c>
      <c r="AX533" s="28">
        <f t="shared" si="2065"/>
        <v>94995.599999999991</v>
      </c>
      <c r="AY533" s="28">
        <f t="shared" si="2066"/>
        <v>94995.599999999991</v>
      </c>
      <c r="AZ533" s="28">
        <f t="shared" ref="AZ533:AZ534" si="2170">AZ534</f>
        <v>0</v>
      </c>
      <c r="BA533" s="28">
        <f t="shared" si="2067"/>
        <v>94995.599999999991</v>
      </c>
      <c r="BB533" s="28">
        <f t="shared" si="2068"/>
        <v>94995.599999999991</v>
      </c>
      <c r="BC533" s="28">
        <f t="shared" si="2069"/>
        <v>94995.599999999991</v>
      </c>
      <c r="BD533" s="28">
        <f t="shared" ref="BD533:BD534" si="2171">BD534</f>
        <v>0</v>
      </c>
      <c r="BE533" s="28">
        <f t="shared" ref="BE533:BE534" si="2172">BE534</f>
        <v>0</v>
      </c>
      <c r="BF533" s="28">
        <f t="shared" ref="BF533:BF534" si="2173">BF534</f>
        <v>0</v>
      </c>
      <c r="BG533" s="28">
        <f t="shared" ref="BG533:BG534" si="2174">BG534</f>
        <v>0</v>
      </c>
      <c r="BH533" s="28">
        <f t="shared" ref="BH533:BH534" si="2175">BH534</f>
        <v>0</v>
      </c>
      <c r="BI533" s="28">
        <f t="shared" ref="BI533:BI534" si="2176">BI534</f>
        <v>0</v>
      </c>
      <c r="BJ533" s="28">
        <f t="shared" ref="BJ533:BJ534" si="2177">BJ534</f>
        <v>0</v>
      </c>
      <c r="BK533" s="28">
        <f t="shared" ref="BK533:BK534" si="2178">BK534</f>
        <v>0</v>
      </c>
      <c r="BL533" s="28">
        <f t="shared" ref="BL533:BL534" si="2179">BL534</f>
        <v>0</v>
      </c>
      <c r="BM533" s="28">
        <f t="shared" ref="BM533:BM534" si="2180">BM534</f>
        <v>0</v>
      </c>
      <c r="BN533" s="28">
        <f t="shared" ref="BN533:BN534" si="2181">BN534</f>
        <v>0</v>
      </c>
      <c r="BO533" s="28">
        <f t="shared" si="2070"/>
        <v>94995.599999999991</v>
      </c>
      <c r="BP533" s="28">
        <f t="shared" si="2071"/>
        <v>94995.599999999991</v>
      </c>
      <c r="BQ533" s="28">
        <f t="shared" si="2072"/>
        <v>94995.599999999991</v>
      </c>
      <c r="BR533" s="28">
        <f t="shared" ref="BR533:BR534" si="2182">BR534</f>
        <v>0</v>
      </c>
      <c r="BS533" s="28">
        <f t="shared" ref="BS533:BS534" si="2183">BS534</f>
        <v>0</v>
      </c>
      <c r="BT533" s="28">
        <f t="shared" ref="BT533:BT534" si="2184">BT534</f>
        <v>0</v>
      </c>
      <c r="BU533" s="28">
        <f t="shared" si="2073"/>
        <v>94995.599999999991</v>
      </c>
      <c r="BV533" s="28">
        <f t="shared" si="2074"/>
        <v>94995.599999999991</v>
      </c>
      <c r="BW533" s="28">
        <f t="shared" si="2075"/>
        <v>94995.599999999991</v>
      </c>
      <c r="BX533" s="28">
        <f t="shared" ref="BX533:BX534" si="2185">BX534</f>
        <v>0</v>
      </c>
      <c r="BY533" s="28">
        <f t="shared" ref="BY533:BY534" si="2186">BY534</f>
        <v>0</v>
      </c>
      <c r="BZ533" s="28">
        <f t="shared" ref="BZ533:BZ534" si="2187">BZ534</f>
        <v>0</v>
      </c>
      <c r="CA533" s="28">
        <f t="shared" ref="CA533:CA534" si="2188">CA534</f>
        <v>0</v>
      </c>
      <c r="CB533" s="28">
        <f t="shared" ref="CB533:CB534" si="2189">CB534</f>
        <v>0</v>
      </c>
      <c r="CC533" s="28">
        <f t="shared" ref="CC533:CC534" si="2190">CC534</f>
        <v>0</v>
      </c>
      <c r="CD533" s="28">
        <f t="shared" ref="CD533:CD534" si="2191">CD534</f>
        <v>0</v>
      </c>
      <c r="CE533" s="28">
        <f t="shared" ref="CE533:CE534" si="2192">CE534</f>
        <v>0</v>
      </c>
      <c r="CF533" s="28">
        <f t="shared" ref="CF533:CF534" si="2193">CF534</f>
        <v>0</v>
      </c>
      <c r="CG533" s="28">
        <f t="shared" si="2076"/>
        <v>94995.599999999991</v>
      </c>
      <c r="CH533" s="28">
        <f t="shared" si="2077"/>
        <v>94995.599999999991</v>
      </c>
      <c r="CI533" s="28">
        <f t="shared" si="2078"/>
        <v>94995.599999999991</v>
      </c>
      <c r="CJ533" s="28">
        <f t="shared" ref="CJ533:CJ534" si="2194">CJ534</f>
        <v>0</v>
      </c>
      <c r="CK533" s="29"/>
      <c r="CL533" s="29"/>
      <c r="CM533" s="25"/>
      <c r="CN533" s="25"/>
      <c r="CO533" s="25"/>
      <c r="CP533" s="25"/>
      <c r="CQ533" s="25"/>
      <c r="CR533" s="25"/>
      <c r="CS533" s="25"/>
    </row>
    <row r="534" s="1" customFormat="1">
      <c r="A534" s="30" t="s">
        <v>306</v>
      </c>
      <c r="B534" s="30" t="s">
        <v>303</v>
      </c>
      <c r="C534" s="30" t="s">
        <v>70</v>
      </c>
      <c r="D534" s="30" t="s">
        <v>309</v>
      </c>
      <c r="E534" s="16"/>
      <c r="F534" s="31" t="s">
        <v>310</v>
      </c>
      <c r="G534" s="17">
        <f t="shared" si="2137"/>
        <v>95095.599999999991</v>
      </c>
      <c r="H534" s="17">
        <f t="shared" si="2138"/>
        <v>95095.599999999991</v>
      </c>
      <c r="I534" s="17">
        <f t="shared" si="2139"/>
        <v>95095.599999999991</v>
      </c>
      <c r="J534" s="17">
        <f t="shared" si="2140"/>
        <v>-100</v>
      </c>
      <c r="K534" s="17">
        <f t="shared" si="2141"/>
        <v>-100</v>
      </c>
      <c r="L534" s="17">
        <f t="shared" si="2142"/>
        <v>-100</v>
      </c>
      <c r="M534" s="17">
        <f t="shared" si="1997"/>
        <v>94995.599999999991</v>
      </c>
      <c r="N534" s="17">
        <f t="shared" si="1998"/>
        <v>94995.599999999991</v>
      </c>
      <c r="O534" s="17">
        <f t="shared" si="1999"/>
        <v>94995.599999999991</v>
      </c>
      <c r="P534" s="17">
        <f t="shared" si="2143"/>
        <v>0</v>
      </c>
      <c r="Q534" s="17">
        <f t="shared" si="2144"/>
        <v>0</v>
      </c>
      <c r="R534" s="17">
        <f t="shared" si="2145"/>
        <v>0</v>
      </c>
      <c r="S534" s="17">
        <f t="shared" si="2146"/>
        <v>0</v>
      </c>
      <c r="T534" s="17">
        <f t="shared" si="2147"/>
        <v>0</v>
      </c>
      <c r="U534" s="17">
        <f t="shared" si="2148"/>
        <v>0</v>
      </c>
      <c r="V534" s="17">
        <f t="shared" si="2149"/>
        <v>0</v>
      </c>
      <c r="W534" s="17">
        <f t="shared" si="2150"/>
        <v>0</v>
      </c>
      <c r="X534" s="17">
        <f t="shared" si="2151"/>
        <v>0</v>
      </c>
      <c r="Y534" s="17">
        <f t="shared" si="2058"/>
        <v>94995.599999999991</v>
      </c>
      <c r="Z534" s="17">
        <f t="shared" si="2059"/>
        <v>94995.599999999991</v>
      </c>
      <c r="AA534" s="17">
        <f t="shared" si="2060"/>
        <v>94995.599999999991</v>
      </c>
      <c r="AB534" s="17">
        <f t="shared" si="2152"/>
        <v>0</v>
      </c>
      <c r="AC534" s="17">
        <f t="shared" si="2153"/>
        <v>0</v>
      </c>
      <c r="AD534" s="17">
        <f t="shared" si="2154"/>
        <v>0</v>
      </c>
      <c r="AE534" s="17">
        <f t="shared" si="2061"/>
        <v>94995.599999999991</v>
      </c>
      <c r="AF534" s="17">
        <f t="shared" si="2062"/>
        <v>94995.599999999991</v>
      </c>
      <c r="AG534" s="17">
        <f t="shared" si="2063"/>
        <v>94995.599999999991</v>
      </c>
      <c r="AH534" s="17">
        <f t="shared" si="2155"/>
        <v>0</v>
      </c>
      <c r="AI534" s="17">
        <f t="shared" si="2156"/>
        <v>0</v>
      </c>
      <c r="AJ534" s="17">
        <f t="shared" si="2157"/>
        <v>0</v>
      </c>
      <c r="AK534" s="17">
        <f t="shared" si="2158"/>
        <v>0</v>
      </c>
      <c r="AL534" s="17">
        <f t="shared" si="2159"/>
        <v>0</v>
      </c>
      <c r="AM534" s="17">
        <f t="shared" si="2160"/>
        <v>0</v>
      </c>
      <c r="AN534" s="17">
        <f t="shared" si="2161"/>
        <v>0</v>
      </c>
      <c r="AO534" s="17">
        <f t="shared" si="2162"/>
        <v>0</v>
      </c>
      <c r="AP534" s="17">
        <f t="shared" si="2163"/>
        <v>0</v>
      </c>
      <c r="AQ534" s="17">
        <f t="shared" si="2164"/>
        <v>0</v>
      </c>
      <c r="AR534" s="17">
        <f t="shared" si="2165"/>
        <v>0</v>
      </c>
      <c r="AS534" s="17">
        <f t="shared" si="2166"/>
        <v>0</v>
      </c>
      <c r="AT534" s="17">
        <f t="shared" si="2167"/>
        <v>0</v>
      </c>
      <c r="AU534" s="17">
        <f t="shared" si="2168"/>
        <v>0</v>
      </c>
      <c r="AV534" s="17">
        <f t="shared" si="2169"/>
        <v>0</v>
      </c>
      <c r="AW534" s="17">
        <f t="shared" si="2064"/>
        <v>94995.599999999991</v>
      </c>
      <c r="AX534" s="17">
        <f t="shared" si="2065"/>
        <v>94995.599999999991</v>
      </c>
      <c r="AY534" s="17">
        <f t="shared" si="2066"/>
        <v>94995.599999999991</v>
      </c>
      <c r="AZ534" s="17">
        <f t="shared" si="2170"/>
        <v>0</v>
      </c>
      <c r="BA534" s="17">
        <f t="shared" si="2067"/>
        <v>94995.599999999991</v>
      </c>
      <c r="BB534" s="17">
        <f t="shared" si="2068"/>
        <v>94995.599999999991</v>
      </c>
      <c r="BC534" s="17">
        <f t="shared" si="2069"/>
        <v>94995.599999999991</v>
      </c>
      <c r="BD534" s="17">
        <f t="shared" si="2171"/>
        <v>0</v>
      </c>
      <c r="BE534" s="17">
        <f t="shared" si="2172"/>
        <v>0</v>
      </c>
      <c r="BF534" s="17">
        <f t="shared" si="2173"/>
        <v>0</v>
      </c>
      <c r="BG534" s="17">
        <f t="shared" si="2174"/>
        <v>0</v>
      </c>
      <c r="BH534" s="17">
        <f t="shared" si="2175"/>
        <v>0</v>
      </c>
      <c r="BI534" s="17">
        <f t="shared" si="2176"/>
        <v>0</v>
      </c>
      <c r="BJ534" s="17">
        <f t="shared" si="2177"/>
        <v>0</v>
      </c>
      <c r="BK534" s="17">
        <f t="shared" si="2178"/>
        <v>0</v>
      </c>
      <c r="BL534" s="17">
        <f t="shared" si="2179"/>
        <v>0</v>
      </c>
      <c r="BM534" s="17">
        <f t="shared" si="2180"/>
        <v>0</v>
      </c>
      <c r="BN534" s="17">
        <f t="shared" si="2181"/>
        <v>0</v>
      </c>
      <c r="BO534" s="17">
        <f t="shared" si="2070"/>
        <v>94995.599999999991</v>
      </c>
      <c r="BP534" s="17">
        <f t="shared" si="2071"/>
        <v>94995.599999999991</v>
      </c>
      <c r="BQ534" s="17">
        <f t="shared" si="2072"/>
        <v>94995.599999999991</v>
      </c>
      <c r="BR534" s="17">
        <f t="shared" si="2182"/>
        <v>0</v>
      </c>
      <c r="BS534" s="17">
        <f t="shared" si="2183"/>
        <v>0</v>
      </c>
      <c r="BT534" s="17">
        <f t="shared" si="2184"/>
        <v>0</v>
      </c>
      <c r="BU534" s="17">
        <f t="shared" si="2073"/>
        <v>94995.599999999991</v>
      </c>
      <c r="BV534" s="17">
        <f t="shared" si="2074"/>
        <v>94995.599999999991</v>
      </c>
      <c r="BW534" s="17">
        <f t="shared" si="2075"/>
        <v>94995.599999999991</v>
      </c>
      <c r="BX534" s="17">
        <f t="shared" si="2185"/>
        <v>0</v>
      </c>
      <c r="BY534" s="17">
        <f t="shared" si="2186"/>
        <v>0</v>
      </c>
      <c r="BZ534" s="17">
        <f t="shared" si="2187"/>
        <v>0</v>
      </c>
      <c r="CA534" s="17">
        <f t="shared" si="2188"/>
        <v>0</v>
      </c>
      <c r="CB534" s="17">
        <f t="shared" si="2189"/>
        <v>0</v>
      </c>
      <c r="CC534" s="17">
        <f t="shared" si="2190"/>
        <v>0</v>
      </c>
      <c r="CD534" s="17">
        <f t="shared" si="2191"/>
        <v>0</v>
      </c>
      <c r="CE534" s="17">
        <f t="shared" si="2192"/>
        <v>0</v>
      </c>
      <c r="CF534" s="17">
        <f t="shared" si="2193"/>
        <v>0</v>
      </c>
      <c r="CG534" s="17">
        <f t="shared" si="2076"/>
        <v>94995.599999999991</v>
      </c>
      <c r="CH534" s="17">
        <f t="shared" si="2077"/>
        <v>94995.599999999991</v>
      </c>
      <c r="CI534" s="17">
        <f t="shared" si="2078"/>
        <v>94995.599999999991</v>
      </c>
      <c r="CJ534" s="17">
        <f t="shared" si="2194"/>
        <v>0</v>
      </c>
      <c r="CK534" s="32"/>
      <c r="CL534" s="32"/>
      <c r="CM534" s="1"/>
      <c r="CN534" s="1"/>
      <c r="CO534" s="1"/>
      <c r="CP534" s="1"/>
      <c r="CQ534" s="1"/>
      <c r="CR534" s="1"/>
      <c r="CS534" s="1"/>
    </row>
    <row r="535" s="1" customFormat="1">
      <c r="A535" s="30" t="s">
        <v>306</v>
      </c>
      <c r="B535" s="30" t="s">
        <v>303</v>
      </c>
      <c r="C535" s="30" t="s">
        <v>70</v>
      </c>
      <c r="D535" s="30" t="s">
        <v>311</v>
      </c>
      <c r="E535" s="16"/>
      <c r="F535" s="31" t="s">
        <v>41</v>
      </c>
      <c r="G535" s="17">
        <f>G542+G536+G545</f>
        <v>95095.599999999991</v>
      </c>
      <c r="H535" s="17">
        <f>H542+H536+H545</f>
        <v>95095.599999999991</v>
      </c>
      <c r="I535" s="17">
        <f>I542+I536+I545</f>
        <v>95095.599999999991</v>
      </c>
      <c r="J535" s="17">
        <f>J542+J536+J545</f>
        <v>-100</v>
      </c>
      <c r="K535" s="17">
        <f>K542+K536+K545</f>
        <v>-100</v>
      </c>
      <c r="L535" s="17">
        <f>L542+L536+L545</f>
        <v>-100</v>
      </c>
      <c r="M535" s="17">
        <f t="shared" si="1997"/>
        <v>94995.599999999991</v>
      </c>
      <c r="N535" s="17">
        <f t="shared" si="1998"/>
        <v>94995.599999999991</v>
      </c>
      <c r="O535" s="17">
        <f t="shared" si="1999"/>
        <v>94995.599999999991</v>
      </c>
      <c r="P535" s="17">
        <f>P542+P536+P545</f>
        <v>0</v>
      </c>
      <c r="Q535" s="17">
        <f>Q542+Q536+Q545</f>
        <v>0</v>
      </c>
      <c r="R535" s="17">
        <f>R542+R536+R545</f>
        <v>0</v>
      </c>
      <c r="S535" s="17">
        <f>S542+S536+S545</f>
        <v>0</v>
      </c>
      <c r="T535" s="17">
        <f>T542+T536+T545</f>
        <v>0</v>
      </c>
      <c r="U535" s="17">
        <f>U542+U536+U545</f>
        <v>0</v>
      </c>
      <c r="V535" s="17">
        <f>V542+V536+V545</f>
        <v>0</v>
      </c>
      <c r="W535" s="17">
        <f>W542+W536+W545</f>
        <v>0</v>
      </c>
      <c r="X535" s="17">
        <f>X542+X536+X545</f>
        <v>0</v>
      </c>
      <c r="Y535" s="17">
        <f t="shared" si="2058"/>
        <v>94995.599999999991</v>
      </c>
      <c r="Z535" s="17">
        <f t="shared" si="2059"/>
        <v>94995.599999999991</v>
      </c>
      <c r="AA535" s="17">
        <f t="shared" si="2060"/>
        <v>94995.599999999991</v>
      </c>
      <c r="AB535" s="17">
        <f>AB542+AB536+AB545</f>
        <v>0</v>
      </c>
      <c r="AC535" s="17">
        <f>AC542+AC536+AC545</f>
        <v>0</v>
      </c>
      <c r="AD535" s="17">
        <f>AD542+AD536+AD545</f>
        <v>0</v>
      </c>
      <c r="AE535" s="17">
        <f t="shared" si="2061"/>
        <v>94995.599999999991</v>
      </c>
      <c r="AF535" s="17">
        <f t="shared" si="2062"/>
        <v>94995.599999999991</v>
      </c>
      <c r="AG535" s="17">
        <f t="shared" si="2063"/>
        <v>94995.599999999991</v>
      </c>
      <c r="AH535" s="17">
        <f>AH542+AH536+AH545</f>
        <v>0</v>
      </c>
      <c r="AI535" s="17">
        <f>AI542+AI536+AI545</f>
        <v>0</v>
      </c>
      <c r="AJ535" s="17">
        <f>AJ542+AJ536+AJ545</f>
        <v>0</v>
      </c>
      <c r="AK535" s="17">
        <f>AK542+AK536+AK545</f>
        <v>0</v>
      </c>
      <c r="AL535" s="17">
        <f>AL542+AL536+AL545</f>
        <v>0</v>
      </c>
      <c r="AM535" s="17">
        <f>AM542+AM536+AM545</f>
        <v>0</v>
      </c>
      <c r="AN535" s="17">
        <f>AN542+AN536+AN545</f>
        <v>0</v>
      </c>
      <c r="AO535" s="17">
        <f>AO542+AO536+AO545</f>
        <v>0</v>
      </c>
      <c r="AP535" s="17">
        <f>AP542+AP536+AP545</f>
        <v>0</v>
      </c>
      <c r="AQ535" s="17">
        <f>AQ542+AQ536+AQ545</f>
        <v>0</v>
      </c>
      <c r="AR535" s="17">
        <f>AR542+AR536+AR545</f>
        <v>0</v>
      </c>
      <c r="AS535" s="17">
        <f>AS542+AS536+AS545</f>
        <v>0</v>
      </c>
      <c r="AT535" s="17">
        <f>AT542+AT536+AT545</f>
        <v>0</v>
      </c>
      <c r="AU535" s="17">
        <f>AU542+AU536+AU545</f>
        <v>0</v>
      </c>
      <c r="AV535" s="17">
        <f>AV542+AV536+AV545</f>
        <v>0</v>
      </c>
      <c r="AW535" s="17">
        <f t="shared" si="2064"/>
        <v>94995.599999999991</v>
      </c>
      <c r="AX535" s="17">
        <f t="shared" si="2065"/>
        <v>94995.599999999991</v>
      </c>
      <c r="AY535" s="17">
        <f t="shared" si="2066"/>
        <v>94995.599999999991</v>
      </c>
      <c r="AZ535" s="17">
        <f>AZ542+AZ536+AZ545</f>
        <v>0</v>
      </c>
      <c r="BA535" s="17">
        <f t="shared" si="2067"/>
        <v>94995.599999999991</v>
      </c>
      <c r="BB535" s="17">
        <f t="shared" si="2068"/>
        <v>94995.599999999991</v>
      </c>
      <c r="BC535" s="17">
        <f t="shared" si="2069"/>
        <v>94995.599999999991</v>
      </c>
      <c r="BD535" s="17">
        <f>BD542+BD536+BD545</f>
        <v>0</v>
      </c>
      <c r="BE535" s="17">
        <f>BE542+BE536+BE545</f>
        <v>0</v>
      </c>
      <c r="BF535" s="17">
        <f>BF542+BF536+BF545</f>
        <v>0</v>
      </c>
      <c r="BG535" s="17">
        <f>BG542+BG536+BG545</f>
        <v>0</v>
      </c>
      <c r="BH535" s="17">
        <f>BH542+BH536+BH545</f>
        <v>0</v>
      </c>
      <c r="BI535" s="17">
        <f>BI542+BI536+BI545</f>
        <v>0</v>
      </c>
      <c r="BJ535" s="17">
        <f>BJ542+BJ536+BJ545</f>
        <v>0</v>
      </c>
      <c r="BK535" s="17">
        <f>BK542+BK536+BK545</f>
        <v>0</v>
      </c>
      <c r="BL535" s="17">
        <f>BL542+BL536+BL545</f>
        <v>0</v>
      </c>
      <c r="BM535" s="17">
        <f>BM542+BM536+BM545</f>
        <v>0</v>
      </c>
      <c r="BN535" s="17">
        <f>BN542+BN536+BN545</f>
        <v>0</v>
      </c>
      <c r="BO535" s="17">
        <f t="shared" si="2070"/>
        <v>94995.599999999991</v>
      </c>
      <c r="BP535" s="17">
        <f t="shared" si="2071"/>
        <v>94995.599999999991</v>
      </c>
      <c r="BQ535" s="17">
        <f t="shared" si="2072"/>
        <v>94995.599999999991</v>
      </c>
      <c r="BR535" s="17">
        <f>BR542+BR536+BR545</f>
        <v>0</v>
      </c>
      <c r="BS535" s="17">
        <f>BS542+BS536+BS545</f>
        <v>0</v>
      </c>
      <c r="BT535" s="17">
        <f>BT542+BT536+BT545</f>
        <v>0</v>
      </c>
      <c r="BU535" s="17">
        <f t="shared" si="2073"/>
        <v>94995.599999999991</v>
      </c>
      <c r="BV535" s="17">
        <f t="shared" si="2074"/>
        <v>94995.599999999991</v>
      </c>
      <c r="BW535" s="17">
        <f t="shared" si="2075"/>
        <v>94995.599999999991</v>
      </c>
      <c r="BX535" s="17">
        <f>BX542+BX536+BX545</f>
        <v>0</v>
      </c>
      <c r="BY535" s="17">
        <f>BY542+BY536+BY545</f>
        <v>0</v>
      </c>
      <c r="BZ535" s="17">
        <f>BZ542+BZ536+BZ545</f>
        <v>0</v>
      </c>
      <c r="CA535" s="17">
        <f>CA542+CA536+CA545</f>
        <v>0</v>
      </c>
      <c r="CB535" s="17">
        <f>CB542+CB536+CB545</f>
        <v>0</v>
      </c>
      <c r="CC535" s="17">
        <f>CC542+CC536+CC545</f>
        <v>0</v>
      </c>
      <c r="CD535" s="17">
        <f>CD542+CD536+CD545</f>
        <v>0</v>
      </c>
      <c r="CE535" s="17">
        <f>CE542+CE536+CE545</f>
        <v>0</v>
      </c>
      <c r="CF535" s="17">
        <f>CF542+CF536+CF545</f>
        <v>0</v>
      </c>
      <c r="CG535" s="17">
        <f t="shared" si="2076"/>
        <v>94995.599999999991</v>
      </c>
      <c r="CH535" s="17">
        <f t="shared" si="2077"/>
        <v>94995.599999999991</v>
      </c>
      <c r="CI535" s="17">
        <f t="shared" si="2078"/>
        <v>94995.599999999991</v>
      </c>
      <c r="CJ535" s="17">
        <f>CJ542+CJ536+CJ545</f>
        <v>0</v>
      </c>
      <c r="CK535" s="32"/>
      <c r="CL535" s="32"/>
      <c r="CM535" s="1"/>
      <c r="CN535" s="1"/>
      <c r="CO535" s="1"/>
      <c r="CP535" s="1"/>
      <c r="CQ535" s="1"/>
      <c r="CR535" s="1"/>
      <c r="CS535" s="1"/>
    </row>
    <row r="536" s="1" customFormat="1">
      <c r="A536" s="30" t="s">
        <v>306</v>
      </c>
      <c r="B536" s="30" t="s">
        <v>303</v>
      </c>
      <c r="C536" s="30" t="s">
        <v>70</v>
      </c>
      <c r="D536" s="30" t="s">
        <v>312</v>
      </c>
      <c r="E536" s="16"/>
      <c r="F536" s="31" t="s">
        <v>313</v>
      </c>
      <c r="G536" s="17">
        <f>G537+G539</f>
        <v>93833.699999999997</v>
      </c>
      <c r="H536" s="17">
        <f>H537+H539</f>
        <v>93833.699999999997</v>
      </c>
      <c r="I536" s="17">
        <f>I537+I539</f>
        <v>93833.699999999997</v>
      </c>
      <c r="J536" s="17">
        <f>J537+J539</f>
        <v>0</v>
      </c>
      <c r="K536" s="17">
        <f>K537+K539</f>
        <v>0</v>
      </c>
      <c r="L536" s="17">
        <f>L537+L539</f>
        <v>0</v>
      </c>
      <c r="M536" s="17">
        <f t="shared" ref="M536:M599" si="2195">G536+J536</f>
        <v>93833.699999999997</v>
      </c>
      <c r="N536" s="17">
        <f t="shared" ref="N536:N599" si="2196">H536+K536</f>
        <v>93833.699999999997</v>
      </c>
      <c r="O536" s="17">
        <f t="shared" ref="O536:O599" si="2197">I536+L536</f>
        <v>93833.699999999997</v>
      </c>
      <c r="P536" s="17">
        <f>P537+P539</f>
        <v>0</v>
      </c>
      <c r="Q536" s="17">
        <f>Q537+Q539</f>
        <v>0</v>
      </c>
      <c r="R536" s="17">
        <f>R537+R539</f>
        <v>0</v>
      </c>
      <c r="S536" s="17">
        <f>S537+S539</f>
        <v>0</v>
      </c>
      <c r="T536" s="17">
        <f>T537+T539</f>
        <v>0</v>
      </c>
      <c r="U536" s="17">
        <f>U537+U539</f>
        <v>0</v>
      </c>
      <c r="V536" s="17">
        <f>V537+V539</f>
        <v>0</v>
      </c>
      <c r="W536" s="17">
        <f>W537+W539</f>
        <v>0</v>
      </c>
      <c r="X536" s="17">
        <f>X537+X539</f>
        <v>0</v>
      </c>
      <c r="Y536" s="17">
        <f t="shared" si="2058"/>
        <v>93833.699999999997</v>
      </c>
      <c r="Z536" s="17">
        <f t="shared" si="2059"/>
        <v>93833.699999999997</v>
      </c>
      <c r="AA536" s="17">
        <f t="shared" si="2060"/>
        <v>93833.699999999997</v>
      </c>
      <c r="AB536" s="17">
        <f>AB537+AB539</f>
        <v>0</v>
      </c>
      <c r="AC536" s="17">
        <f>AC537+AC539</f>
        <v>0</v>
      </c>
      <c r="AD536" s="17">
        <f>AD537+AD539</f>
        <v>0</v>
      </c>
      <c r="AE536" s="17">
        <f t="shared" si="2061"/>
        <v>93833.699999999997</v>
      </c>
      <c r="AF536" s="17">
        <f t="shared" si="2062"/>
        <v>93833.699999999997</v>
      </c>
      <c r="AG536" s="17">
        <f t="shared" si="2063"/>
        <v>93833.699999999997</v>
      </c>
      <c r="AH536" s="17">
        <f>AH537+AH539</f>
        <v>0</v>
      </c>
      <c r="AI536" s="17">
        <f>AI537+AI539</f>
        <v>0</v>
      </c>
      <c r="AJ536" s="17">
        <f>AJ537+AJ539</f>
        <v>0</v>
      </c>
      <c r="AK536" s="17">
        <f>AK537+AK539</f>
        <v>0</v>
      </c>
      <c r="AL536" s="17">
        <f>AL537+AL539</f>
        <v>0</v>
      </c>
      <c r="AM536" s="17">
        <f>AM537+AM539</f>
        <v>0</v>
      </c>
      <c r="AN536" s="17">
        <f>AN537+AN539</f>
        <v>0</v>
      </c>
      <c r="AO536" s="17">
        <f>AO537+AO539</f>
        <v>0</v>
      </c>
      <c r="AP536" s="17">
        <f>AP537+AP539</f>
        <v>0</v>
      </c>
      <c r="AQ536" s="17">
        <f>AQ537+AQ539</f>
        <v>0</v>
      </c>
      <c r="AR536" s="17">
        <f>AR537+AR539</f>
        <v>0</v>
      </c>
      <c r="AS536" s="17">
        <f>AS537+AS539</f>
        <v>0</v>
      </c>
      <c r="AT536" s="17">
        <f>AT537+AT539</f>
        <v>0</v>
      </c>
      <c r="AU536" s="17">
        <f>AU537+AU539</f>
        <v>0</v>
      </c>
      <c r="AV536" s="17">
        <f>AV537+AV539</f>
        <v>0</v>
      </c>
      <c r="AW536" s="17">
        <f t="shared" si="2064"/>
        <v>93833.699999999997</v>
      </c>
      <c r="AX536" s="17">
        <f t="shared" si="2065"/>
        <v>93833.699999999997</v>
      </c>
      <c r="AY536" s="17">
        <f t="shared" si="2066"/>
        <v>93833.699999999997</v>
      </c>
      <c r="AZ536" s="17">
        <f>AZ537+AZ539</f>
        <v>0</v>
      </c>
      <c r="BA536" s="17">
        <f t="shared" si="2067"/>
        <v>93833.699999999997</v>
      </c>
      <c r="BB536" s="17">
        <f t="shared" si="2068"/>
        <v>93833.699999999997</v>
      </c>
      <c r="BC536" s="17">
        <f t="shared" si="2069"/>
        <v>93833.699999999997</v>
      </c>
      <c r="BD536" s="17">
        <f>BD537+BD539</f>
        <v>0</v>
      </c>
      <c r="BE536" s="17">
        <f>BE537+BE539</f>
        <v>0</v>
      </c>
      <c r="BF536" s="17">
        <f>BF537+BF539</f>
        <v>0</v>
      </c>
      <c r="BG536" s="17">
        <f>BG537+BG539</f>
        <v>0</v>
      </c>
      <c r="BH536" s="17">
        <f>BH537+BH539</f>
        <v>0</v>
      </c>
      <c r="BI536" s="17">
        <f>BI537+BI539</f>
        <v>0</v>
      </c>
      <c r="BJ536" s="17">
        <f>BJ537+BJ539</f>
        <v>0</v>
      </c>
      <c r="BK536" s="17">
        <f>BK537+BK539</f>
        <v>0</v>
      </c>
      <c r="BL536" s="17">
        <f>BL537+BL539</f>
        <v>0</v>
      </c>
      <c r="BM536" s="17">
        <f>BM537+BM539</f>
        <v>0</v>
      </c>
      <c r="BN536" s="17">
        <f>BN537+BN539</f>
        <v>0</v>
      </c>
      <c r="BO536" s="17">
        <f t="shared" si="2070"/>
        <v>93833.699999999997</v>
      </c>
      <c r="BP536" s="17">
        <f t="shared" si="2071"/>
        <v>93833.699999999997</v>
      </c>
      <c r="BQ536" s="17">
        <f t="shared" si="2072"/>
        <v>93833.699999999997</v>
      </c>
      <c r="BR536" s="17">
        <f>BR537+BR539</f>
        <v>0</v>
      </c>
      <c r="BS536" s="17">
        <f>BS537+BS539</f>
        <v>0</v>
      </c>
      <c r="BT536" s="17">
        <f>BT537+BT539</f>
        <v>0</v>
      </c>
      <c r="BU536" s="17">
        <f t="shared" si="2073"/>
        <v>93833.699999999997</v>
      </c>
      <c r="BV536" s="17">
        <f t="shared" si="2074"/>
        <v>93833.699999999997</v>
      </c>
      <c r="BW536" s="17">
        <f t="shared" si="2075"/>
        <v>93833.699999999997</v>
      </c>
      <c r="BX536" s="17">
        <f>BX537+BX539</f>
        <v>0</v>
      </c>
      <c r="BY536" s="17">
        <f>BY537+BY539</f>
        <v>0</v>
      </c>
      <c r="BZ536" s="17">
        <f>BZ537+BZ539</f>
        <v>0</v>
      </c>
      <c r="CA536" s="17">
        <f>CA537+CA539</f>
        <v>0</v>
      </c>
      <c r="CB536" s="17">
        <f>CB537+CB539</f>
        <v>0</v>
      </c>
      <c r="CC536" s="17">
        <f>CC537+CC539</f>
        <v>0</v>
      </c>
      <c r="CD536" s="17">
        <f>CD537+CD539</f>
        <v>0</v>
      </c>
      <c r="CE536" s="17">
        <f>CE537+CE539</f>
        <v>0</v>
      </c>
      <c r="CF536" s="17">
        <f>CF537+CF539</f>
        <v>0</v>
      </c>
      <c r="CG536" s="17">
        <f t="shared" si="2076"/>
        <v>93833.699999999997</v>
      </c>
      <c r="CH536" s="17">
        <f t="shared" si="2077"/>
        <v>93833.699999999997</v>
      </c>
      <c r="CI536" s="17">
        <f t="shared" si="2078"/>
        <v>93833.699999999997</v>
      </c>
      <c r="CJ536" s="17">
        <f>CJ537+CJ539</f>
        <v>0</v>
      </c>
      <c r="CK536" s="32"/>
      <c r="CL536" s="32"/>
      <c r="CM536" s="1"/>
      <c r="CN536" s="1"/>
      <c r="CO536" s="1"/>
      <c r="CP536" s="1"/>
      <c r="CQ536" s="1"/>
      <c r="CR536" s="1"/>
      <c r="CS536" s="1"/>
    </row>
    <row r="537" s="1" customFormat="1">
      <c r="A537" s="30" t="s">
        <v>306</v>
      </c>
      <c r="B537" s="30" t="s">
        <v>303</v>
      </c>
      <c r="C537" s="30" t="s">
        <v>70</v>
      </c>
      <c r="D537" s="30" t="s">
        <v>315</v>
      </c>
      <c r="E537" s="16"/>
      <c r="F537" s="31" t="s">
        <v>316</v>
      </c>
      <c r="G537" s="17">
        <f>G538</f>
        <v>93477.699999999997</v>
      </c>
      <c r="H537" s="17">
        <f>H538</f>
        <v>93477.699999999997</v>
      </c>
      <c r="I537" s="17">
        <f>I538</f>
        <v>93477.699999999997</v>
      </c>
      <c r="J537" s="17">
        <f>J538</f>
        <v>0</v>
      </c>
      <c r="K537" s="17">
        <f>K538</f>
        <v>0</v>
      </c>
      <c r="L537" s="17">
        <f>L538</f>
        <v>0</v>
      </c>
      <c r="M537" s="17">
        <f t="shared" si="2195"/>
        <v>93477.699999999997</v>
      </c>
      <c r="N537" s="17">
        <f t="shared" si="2196"/>
        <v>93477.699999999997</v>
      </c>
      <c r="O537" s="17">
        <f t="shared" si="2197"/>
        <v>93477.699999999997</v>
      </c>
      <c r="P537" s="17">
        <f>P538</f>
        <v>0</v>
      </c>
      <c r="Q537" s="17">
        <f>Q538</f>
        <v>0</v>
      </c>
      <c r="R537" s="17">
        <f>R538</f>
        <v>0</v>
      </c>
      <c r="S537" s="17">
        <f>S538</f>
        <v>0</v>
      </c>
      <c r="T537" s="17">
        <f>T538</f>
        <v>0</v>
      </c>
      <c r="U537" s="17">
        <f>U538</f>
        <v>0</v>
      </c>
      <c r="V537" s="17">
        <f>V538</f>
        <v>0</v>
      </c>
      <c r="W537" s="17">
        <f>W538</f>
        <v>0</v>
      </c>
      <c r="X537" s="17">
        <f>X538</f>
        <v>0</v>
      </c>
      <c r="Y537" s="17">
        <f t="shared" si="2058"/>
        <v>93477.699999999997</v>
      </c>
      <c r="Z537" s="17">
        <f t="shared" si="2059"/>
        <v>93477.699999999997</v>
      </c>
      <c r="AA537" s="17">
        <f t="shared" si="2060"/>
        <v>93477.699999999997</v>
      </c>
      <c r="AB537" s="17">
        <f>AB538</f>
        <v>0</v>
      </c>
      <c r="AC537" s="17">
        <f>AC538</f>
        <v>0</v>
      </c>
      <c r="AD537" s="17">
        <f>AD538</f>
        <v>0</v>
      </c>
      <c r="AE537" s="17">
        <f t="shared" si="2061"/>
        <v>93477.699999999997</v>
      </c>
      <c r="AF537" s="17">
        <f t="shared" si="2062"/>
        <v>93477.699999999997</v>
      </c>
      <c r="AG537" s="17">
        <f t="shared" si="2063"/>
        <v>93477.699999999997</v>
      </c>
      <c r="AH537" s="17">
        <f>AH538</f>
        <v>0</v>
      </c>
      <c r="AI537" s="17">
        <f>AI538</f>
        <v>0</v>
      </c>
      <c r="AJ537" s="17">
        <f>AJ538</f>
        <v>0</v>
      </c>
      <c r="AK537" s="17">
        <f>AK538</f>
        <v>0</v>
      </c>
      <c r="AL537" s="17">
        <f>AL538</f>
        <v>0</v>
      </c>
      <c r="AM537" s="17">
        <f>AM538</f>
        <v>0</v>
      </c>
      <c r="AN537" s="17">
        <f>AN538</f>
        <v>0</v>
      </c>
      <c r="AO537" s="17">
        <f>AO538</f>
        <v>0</v>
      </c>
      <c r="AP537" s="17">
        <f>AP538</f>
        <v>0</v>
      </c>
      <c r="AQ537" s="17">
        <f>AQ538</f>
        <v>0</v>
      </c>
      <c r="AR537" s="17">
        <f>AR538</f>
        <v>0</v>
      </c>
      <c r="AS537" s="17">
        <f>AS538</f>
        <v>0</v>
      </c>
      <c r="AT537" s="17">
        <f>AT538</f>
        <v>0</v>
      </c>
      <c r="AU537" s="17">
        <f>AU538</f>
        <v>0</v>
      </c>
      <c r="AV537" s="17">
        <f>AV538</f>
        <v>0</v>
      </c>
      <c r="AW537" s="17">
        <f t="shared" si="2064"/>
        <v>93477.699999999997</v>
      </c>
      <c r="AX537" s="17">
        <f t="shared" si="2065"/>
        <v>93477.699999999997</v>
      </c>
      <c r="AY537" s="17">
        <f t="shared" si="2066"/>
        <v>93477.699999999997</v>
      </c>
      <c r="AZ537" s="17">
        <f>AZ538</f>
        <v>0</v>
      </c>
      <c r="BA537" s="17">
        <f t="shared" si="2067"/>
        <v>93477.699999999997</v>
      </c>
      <c r="BB537" s="17">
        <f t="shared" si="2068"/>
        <v>93477.699999999997</v>
      </c>
      <c r="BC537" s="17">
        <f t="shared" si="2069"/>
        <v>93477.699999999997</v>
      </c>
      <c r="BD537" s="17">
        <f>BD538</f>
        <v>0</v>
      </c>
      <c r="BE537" s="17">
        <f>BE538</f>
        <v>0</v>
      </c>
      <c r="BF537" s="17">
        <f>BF538</f>
        <v>0</v>
      </c>
      <c r="BG537" s="17">
        <f>BG538</f>
        <v>0</v>
      </c>
      <c r="BH537" s="17">
        <f>BH538</f>
        <v>0</v>
      </c>
      <c r="BI537" s="17">
        <f>BI538</f>
        <v>0</v>
      </c>
      <c r="BJ537" s="17">
        <f>BJ538</f>
        <v>0</v>
      </c>
      <c r="BK537" s="17">
        <f>BK538</f>
        <v>0</v>
      </c>
      <c r="BL537" s="17">
        <f>BL538</f>
        <v>0</v>
      </c>
      <c r="BM537" s="17">
        <f>BM538</f>
        <v>0</v>
      </c>
      <c r="BN537" s="17">
        <f>BN538</f>
        <v>0</v>
      </c>
      <c r="BO537" s="17">
        <f t="shared" si="2070"/>
        <v>93477.699999999997</v>
      </c>
      <c r="BP537" s="17">
        <f t="shared" si="2071"/>
        <v>93477.699999999997</v>
      </c>
      <c r="BQ537" s="17">
        <f t="shared" si="2072"/>
        <v>93477.699999999997</v>
      </c>
      <c r="BR537" s="17">
        <f>BR538</f>
        <v>0</v>
      </c>
      <c r="BS537" s="17">
        <f>BS538</f>
        <v>0</v>
      </c>
      <c r="BT537" s="17">
        <f>BT538</f>
        <v>0</v>
      </c>
      <c r="BU537" s="17">
        <f t="shared" si="2073"/>
        <v>93477.699999999997</v>
      </c>
      <c r="BV537" s="17">
        <f t="shared" si="2074"/>
        <v>93477.699999999997</v>
      </c>
      <c r="BW537" s="17">
        <f t="shared" si="2075"/>
        <v>93477.699999999997</v>
      </c>
      <c r="BX537" s="17">
        <f>BX538</f>
        <v>0</v>
      </c>
      <c r="BY537" s="17">
        <f>BY538</f>
        <v>0</v>
      </c>
      <c r="BZ537" s="17">
        <f>BZ538</f>
        <v>0</v>
      </c>
      <c r="CA537" s="17">
        <f>CA538</f>
        <v>0</v>
      </c>
      <c r="CB537" s="17">
        <f>CB538</f>
        <v>0</v>
      </c>
      <c r="CC537" s="17">
        <f>CC538</f>
        <v>0</v>
      </c>
      <c r="CD537" s="17">
        <f>CD538</f>
        <v>0</v>
      </c>
      <c r="CE537" s="17">
        <f>CE538</f>
        <v>0</v>
      </c>
      <c r="CF537" s="17">
        <f>CF538</f>
        <v>0</v>
      </c>
      <c r="CG537" s="17">
        <f t="shared" si="2076"/>
        <v>93477.699999999997</v>
      </c>
      <c r="CH537" s="17">
        <f t="shared" si="2077"/>
        <v>93477.699999999997</v>
      </c>
      <c r="CI537" s="17">
        <f t="shared" si="2078"/>
        <v>93477.699999999997</v>
      </c>
      <c r="CJ537" s="17">
        <f>CJ538</f>
        <v>0</v>
      </c>
      <c r="CK537" s="32"/>
      <c r="CL537" s="32"/>
      <c r="CM537" s="1"/>
      <c r="CN537" s="1"/>
      <c r="CO537" s="1"/>
      <c r="CP537" s="1"/>
      <c r="CQ537" s="1"/>
      <c r="CR537" s="1"/>
      <c r="CS537" s="1"/>
    </row>
    <row r="538" s="1" customFormat="1">
      <c r="A538" s="30" t="s">
        <v>306</v>
      </c>
      <c r="B538" s="30" t="s">
        <v>303</v>
      </c>
      <c r="C538" s="30" t="s">
        <v>70</v>
      </c>
      <c r="D538" s="30" t="s">
        <v>315</v>
      </c>
      <c r="E538" s="15" t="s">
        <v>140</v>
      </c>
      <c r="F538" s="31" t="s">
        <v>141</v>
      </c>
      <c r="G538" s="17">
        <v>93477.699999999997</v>
      </c>
      <c r="H538" s="17">
        <v>93477.699999999997</v>
      </c>
      <c r="I538" s="17">
        <v>93477.699999999997</v>
      </c>
      <c r="J538" s="17"/>
      <c r="K538" s="17"/>
      <c r="L538" s="17"/>
      <c r="M538" s="17">
        <f t="shared" si="2195"/>
        <v>93477.699999999997</v>
      </c>
      <c r="N538" s="17">
        <f t="shared" si="2196"/>
        <v>93477.699999999997</v>
      </c>
      <c r="O538" s="17">
        <f t="shared" si="2197"/>
        <v>93477.699999999997</v>
      </c>
      <c r="P538" s="17"/>
      <c r="Q538" s="17"/>
      <c r="R538" s="17"/>
      <c r="S538" s="17"/>
      <c r="T538" s="17"/>
      <c r="U538" s="17"/>
      <c r="V538" s="17"/>
      <c r="W538" s="17"/>
      <c r="X538" s="17"/>
      <c r="Y538" s="17">
        <f t="shared" si="2058"/>
        <v>93477.699999999997</v>
      </c>
      <c r="Z538" s="17">
        <f t="shared" si="2059"/>
        <v>93477.699999999997</v>
      </c>
      <c r="AA538" s="17">
        <f t="shared" si="2060"/>
        <v>93477.699999999997</v>
      </c>
      <c r="AB538" s="17"/>
      <c r="AC538" s="17"/>
      <c r="AD538" s="17"/>
      <c r="AE538" s="17">
        <f t="shared" si="2061"/>
        <v>93477.699999999997</v>
      </c>
      <c r="AF538" s="17">
        <f t="shared" si="2062"/>
        <v>93477.699999999997</v>
      </c>
      <c r="AG538" s="17">
        <f t="shared" si="2063"/>
        <v>93477.699999999997</v>
      </c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>
        <f t="shared" si="2064"/>
        <v>93477.699999999997</v>
      </c>
      <c r="AX538" s="17">
        <f t="shared" si="2065"/>
        <v>93477.699999999997</v>
      </c>
      <c r="AY538" s="17">
        <f t="shared" si="2066"/>
        <v>93477.699999999997</v>
      </c>
      <c r="AZ538" s="17"/>
      <c r="BA538" s="17">
        <f t="shared" si="2067"/>
        <v>93477.699999999997</v>
      </c>
      <c r="BB538" s="17">
        <f t="shared" si="2068"/>
        <v>93477.699999999997</v>
      </c>
      <c r="BC538" s="17">
        <f t="shared" si="2069"/>
        <v>93477.699999999997</v>
      </c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>
        <f t="shared" si="2070"/>
        <v>93477.699999999997</v>
      </c>
      <c r="BP538" s="17">
        <f t="shared" si="2071"/>
        <v>93477.699999999997</v>
      </c>
      <c r="BQ538" s="17">
        <f t="shared" si="2072"/>
        <v>93477.699999999997</v>
      </c>
      <c r="BR538" s="17"/>
      <c r="BS538" s="17"/>
      <c r="BT538" s="17"/>
      <c r="BU538" s="17">
        <f t="shared" si="2073"/>
        <v>93477.699999999997</v>
      </c>
      <c r="BV538" s="17">
        <f t="shared" si="2074"/>
        <v>93477.699999999997</v>
      </c>
      <c r="BW538" s="17">
        <f t="shared" si="2075"/>
        <v>93477.699999999997</v>
      </c>
      <c r="BX538" s="17"/>
      <c r="BY538" s="17"/>
      <c r="BZ538" s="17"/>
      <c r="CA538" s="17"/>
      <c r="CB538" s="17"/>
      <c r="CC538" s="17"/>
      <c r="CD538" s="17"/>
      <c r="CE538" s="17"/>
      <c r="CF538" s="17"/>
      <c r="CG538" s="17">
        <f t="shared" si="2076"/>
        <v>93477.699999999997</v>
      </c>
      <c r="CH538" s="17">
        <f t="shared" si="2077"/>
        <v>93477.699999999997</v>
      </c>
      <c r="CI538" s="17">
        <f t="shared" si="2078"/>
        <v>93477.699999999997</v>
      </c>
      <c r="CJ538" s="17"/>
      <c r="CK538" s="32"/>
      <c r="CL538" s="32"/>
      <c r="CM538" s="1"/>
      <c r="CN538" s="1"/>
      <c r="CO538" s="1"/>
      <c r="CP538" s="1"/>
      <c r="CQ538" s="1"/>
      <c r="CR538" s="1"/>
      <c r="CS538" s="1"/>
    </row>
    <row r="539" s="1" customFormat="1">
      <c r="A539" s="30" t="s">
        <v>306</v>
      </c>
      <c r="B539" s="30" t="s">
        <v>303</v>
      </c>
      <c r="C539" s="30" t="s">
        <v>70</v>
      </c>
      <c r="D539" s="30" t="s">
        <v>396</v>
      </c>
      <c r="E539" s="16"/>
      <c r="F539" s="31" t="s">
        <v>397</v>
      </c>
      <c r="G539" s="17">
        <f>G540+G541</f>
        <v>356</v>
      </c>
      <c r="H539" s="17">
        <f>H540+H541</f>
        <v>356</v>
      </c>
      <c r="I539" s="17">
        <f>I540+I541</f>
        <v>356</v>
      </c>
      <c r="J539" s="17">
        <f>J540+J541</f>
        <v>0</v>
      </c>
      <c r="K539" s="17">
        <f>K540+K541</f>
        <v>0</v>
      </c>
      <c r="L539" s="17">
        <f>L540+L541</f>
        <v>0</v>
      </c>
      <c r="M539" s="17">
        <f t="shared" si="2195"/>
        <v>356</v>
      </c>
      <c r="N539" s="17">
        <f t="shared" si="2196"/>
        <v>356</v>
      </c>
      <c r="O539" s="17">
        <f t="shared" si="2197"/>
        <v>356</v>
      </c>
      <c r="P539" s="17">
        <f>P540+P541</f>
        <v>0</v>
      </c>
      <c r="Q539" s="17">
        <f>Q540+Q541</f>
        <v>0</v>
      </c>
      <c r="R539" s="17">
        <f>R540+R541</f>
        <v>0</v>
      </c>
      <c r="S539" s="17">
        <f>S540+S541</f>
        <v>0</v>
      </c>
      <c r="T539" s="17">
        <f>T540+T541</f>
        <v>0</v>
      </c>
      <c r="U539" s="17">
        <f>U540+U541</f>
        <v>0</v>
      </c>
      <c r="V539" s="17">
        <f>V540+V541</f>
        <v>0</v>
      </c>
      <c r="W539" s="17">
        <f>W540+W541</f>
        <v>0</v>
      </c>
      <c r="X539" s="17">
        <f>X540+X541</f>
        <v>0</v>
      </c>
      <c r="Y539" s="17">
        <f t="shared" si="2058"/>
        <v>356</v>
      </c>
      <c r="Z539" s="17">
        <f t="shared" si="2059"/>
        <v>356</v>
      </c>
      <c r="AA539" s="17">
        <f t="shared" si="2060"/>
        <v>356</v>
      </c>
      <c r="AB539" s="17">
        <f>AB540+AB541</f>
        <v>0</v>
      </c>
      <c r="AC539" s="17">
        <f>AC540+AC541</f>
        <v>0</v>
      </c>
      <c r="AD539" s="17">
        <f>AD540+AD541</f>
        <v>0</v>
      </c>
      <c r="AE539" s="17">
        <f t="shared" si="2061"/>
        <v>356</v>
      </c>
      <c r="AF539" s="17">
        <f t="shared" si="2062"/>
        <v>356</v>
      </c>
      <c r="AG539" s="17">
        <f t="shared" si="2063"/>
        <v>356</v>
      </c>
      <c r="AH539" s="17">
        <f>AH540+AH541</f>
        <v>0</v>
      </c>
      <c r="AI539" s="17">
        <f>AI540+AI541</f>
        <v>0</v>
      </c>
      <c r="AJ539" s="17">
        <f>AJ540+AJ541</f>
        <v>0</v>
      </c>
      <c r="AK539" s="17">
        <f>AK540+AK541</f>
        <v>0</v>
      </c>
      <c r="AL539" s="17">
        <f>AL540+AL541</f>
        <v>0</v>
      </c>
      <c r="AM539" s="17">
        <f>AM540+AM541</f>
        <v>0</v>
      </c>
      <c r="AN539" s="17">
        <f>AN540+AN541</f>
        <v>0</v>
      </c>
      <c r="AO539" s="17">
        <f>AO540+AO541</f>
        <v>0</v>
      </c>
      <c r="AP539" s="17">
        <f>AP540+AP541</f>
        <v>0</v>
      </c>
      <c r="AQ539" s="17">
        <f>AQ540+AQ541</f>
        <v>0</v>
      </c>
      <c r="AR539" s="17">
        <f>AR540+AR541</f>
        <v>0</v>
      </c>
      <c r="AS539" s="17">
        <f>AS540+AS541</f>
        <v>0</v>
      </c>
      <c r="AT539" s="17">
        <f>AT540+AT541</f>
        <v>0</v>
      </c>
      <c r="AU539" s="17">
        <f>AU540+AU541</f>
        <v>0</v>
      </c>
      <c r="AV539" s="17">
        <f>AV540+AV541</f>
        <v>0</v>
      </c>
      <c r="AW539" s="17">
        <f t="shared" si="2064"/>
        <v>356</v>
      </c>
      <c r="AX539" s="17">
        <f t="shared" si="2065"/>
        <v>356</v>
      </c>
      <c r="AY539" s="17">
        <f t="shared" si="2066"/>
        <v>356</v>
      </c>
      <c r="AZ539" s="17">
        <f>AZ540+AZ541</f>
        <v>0</v>
      </c>
      <c r="BA539" s="17">
        <f t="shared" si="2067"/>
        <v>356</v>
      </c>
      <c r="BB539" s="17">
        <f t="shared" si="2068"/>
        <v>356</v>
      </c>
      <c r="BC539" s="17">
        <f t="shared" si="2069"/>
        <v>356</v>
      </c>
      <c r="BD539" s="17">
        <f>BD540+BD541</f>
        <v>0</v>
      </c>
      <c r="BE539" s="17">
        <f>BE540+BE541</f>
        <v>0</v>
      </c>
      <c r="BF539" s="17">
        <f>BF540+BF541</f>
        <v>0</v>
      </c>
      <c r="BG539" s="17">
        <f>BG540+BG541</f>
        <v>0</v>
      </c>
      <c r="BH539" s="17">
        <f>BH540+BH541</f>
        <v>0</v>
      </c>
      <c r="BI539" s="17">
        <f>BI540+BI541</f>
        <v>0</v>
      </c>
      <c r="BJ539" s="17">
        <f>BJ540+BJ541</f>
        <v>0</v>
      </c>
      <c r="BK539" s="17">
        <f>BK540+BK541</f>
        <v>0</v>
      </c>
      <c r="BL539" s="17">
        <f>BL540+BL541</f>
        <v>0</v>
      </c>
      <c r="BM539" s="17">
        <f>BM540+BM541</f>
        <v>0</v>
      </c>
      <c r="BN539" s="17">
        <f>BN540+BN541</f>
        <v>0</v>
      </c>
      <c r="BO539" s="17">
        <f t="shared" si="2070"/>
        <v>356</v>
      </c>
      <c r="BP539" s="17">
        <f t="shared" si="2071"/>
        <v>356</v>
      </c>
      <c r="BQ539" s="17">
        <f t="shared" si="2072"/>
        <v>356</v>
      </c>
      <c r="BR539" s="17">
        <f>BR540+BR541</f>
        <v>0</v>
      </c>
      <c r="BS539" s="17">
        <f>BS540+BS541</f>
        <v>0</v>
      </c>
      <c r="BT539" s="17">
        <f>BT540+BT541</f>
        <v>0</v>
      </c>
      <c r="BU539" s="17">
        <f t="shared" si="2073"/>
        <v>356</v>
      </c>
      <c r="BV539" s="17">
        <f t="shared" si="2074"/>
        <v>356</v>
      </c>
      <c r="BW539" s="17">
        <f t="shared" si="2075"/>
        <v>356</v>
      </c>
      <c r="BX539" s="17">
        <f>BX540+BX541</f>
        <v>0</v>
      </c>
      <c r="BY539" s="17">
        <f>BY540+BY541</f>
        <v>0</v>
      </c>
      <c r="BZ539" s="17">
        <f>BZ540+BZ541</f>
        <v>0</v>
      </c>
      <c r="CA539" s="17">
        <f>CA540+CA541</f>
        <v>0</v>
      </c>
      <c r="CB539" s="17">
        <f>CB540+CB541</f>
        <v>0</v>
      </c>
      <c r="CC539" s="17">
        <f>CC540+CC541</f>
        <v>0</v>
      </c>
      <c r="CD539" s="17">
        <f>CD540+CD541</f>
        <v>0</v>
      </c>
      <c r="CE539" s="17">
        <f>CE540+CE541</f>
        <v>0</v>
      </c>
      <c r="CF539" s="17">
        <f>CF540+CF541</f>
        <v>0</v>
      </c>
      <c r="CG539" s="17">
        <f t="shared" si="2076"/>
        <v>356</v>
      </c>
      <c r="CH539" s="17">
        <f t="shared" si="2077"/>
        <v>356</v>
      </c>
      <c r="CI539" s="17">
        <f t="shared" si="2078"/>
        <v>356</v>
      </c>
      <c r="CJ539" s="17">
        <f>CJ540+CJ541</f>
        <v>0</v>
      </c>
      <c r="CK539" s="32"/>
      <c r="CL539" s="32"/>
      <c r="CM539" s="1"/>
      <c r="CN539" s="1"/>
      <c r="CO539" s="1"/>
      <c r="CP539" s="1"/>
      <c r="CQ539" s="1"/>
      <c r="CR539" s="1"/>
      <c r="CS539" s="1"/>
    </row>
    <row r="540" s="1" customFormat="1">
      <c r="A540" s="30" t="s">
        <v>306</v>
      </c>
      <c r="B540" s="30" t="s">
        <v>303</v>
      </c>
      <c r="C540" s="30" t="s">
        <v>70</v>
      </c>
      <c r="D540" s="30" t="s">
        <v>396</v>
      </c>
      <c r="E540" s="15" t="s">
        <v>267</v>
      </c>
      <c r="F540" s="31" t="s">
        <v>268</v>
      </c>
      <c r="G540" s="17">
        <v>290</v>
      </c>
      <c r="H540" s="17">
        <v>290</v>
      </c>
      <c r="I540" s="17">
        <v>290</v>
      </c>
      <c r="J540" s="17"/>
      <c r="K540" s="17"/>
      <c r="L540" s="17"/>
      <c r="M540" s="17">
        <f t="shared" si="2195"/>
        <v>290</v>
      </c>
      <c r="N540" s="17">
        <f t="shared" si="2196"/>
        <v>290</v>
      </c>
      <c r="O540" s="17">
        <f t="shared" si="2197"/>
        <v>290</v>
      </c>
      <c r="P540" s="17"/>
      <c r="Q540" s="17"/>
      <c r="R540" s="17"/>
      <c r="S540" s="17"/>
      <c r="T540" s="17"/>
      <c r="U540" s="17"/>
      <c r="V540" s="17"/>
      <c r="W540" s="17"/>
      <c r="X540" s="17"/>
      <c r="Y540" s="17">
        <f t="shared" si="2058"/>
        <v>290</v>
      </c>
      <c r="Z540" s="17">
        <f t="shared" si="2059"/>
        <v>290</v>
      </c>
      <c r="AA540" s="17">
        <f t="shared" si="2060"/>
        <v>290</v>
      </c>
      <c r="AB540" s="17"/>
      <c r="AC540" s="17"/>
      <c r="AD540" s="17"/>
      <c r="AE540" s="17">
        <f t="shared" si="2061"/>
        <v>290</v>
      </c>
      <c r="AF540" s="17">
        <f t="shared" si="2062"/>
        <v>290</v>
      </c>
      <c r="AG540" s="17">
        <f t="shared" si="2063"/>
        <v>290</v>
      </c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>
        <f t="shared" si="2064"/>
        <v>290</v>
      </c>
      <c r="AX540" s="17">
        <f t="shared" si="2065"/>
        <v>290</v>
      </c>
      <c r="AY540" s="17">
        <f t="shared" si="2066"/>
        <v>290</v>
      </c>
      <c r="AZ540" s="17"/>
      <c r="BA540" s="17">
        <f t="shared" si="2067"/>
        <v>290</v>
      </c>
      <c r="BB540" s="17">
        <f t="shared" si="2068"/>
        <v>290</v>
      </c>
      <c r="BC540" s="17">
        <f t="shared" si="2069"/>
        <v>290</v>
      </c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>
        <f t="shared" si="2070"/>
        <v>290</v>
      </c>
      <c r="BP540" s="17">
        <f t="shared" si="2071"/>
        <v>290</v>
      </c>
      <c r="BQ540" s="17">
        <f t="shared" si="2072"/>
        <v>290</v>
      </c>
      <c r="BR540" s="17"/>
      <c r="BS540" s="17"/>
      <c r="BT540" s="17"/>
      <c r="BU540" s="17">
        <f t="shared" si="2073"/>
        <v>290</v>
      </c>
      <c r="BV540" s="17">
        <f t="shared" si="2074"/>
        <v>290</v>
      </c>
      <c r="BW540" s="17">
        <f t="shared" si="2075"/>
        <v>290</v>
      </c>
      <c r="BX540" s="17"/>
      <c r="BY540" s="17"/>
      <c r="BZ540" s="17"/>
      <c r="CA540" s="17"/>
      <c r="CB540" s="17"/>
      <c r="CC540" s="17"/>
      <c r="CD540" s="17"/>
      <c r="CE540" s="17"/>
      <c r="CF540" s="17"/>
      <c r="CG540" s="17">
        <f t="shared" si="2076"/>
        <v>290</v>
      </c>
      <c r="CH540" s="17">
        <f t="shared" si="2077"/>
        <v>290</v>
      </c>
      <c r="CI540" s="17">
        <f t="shared" si="2078"/>
        <v>290</v>
      </c>
      <c r="CJ540" s="17"/>
      <c r="CK540" s="32"/>
      <c r="CL540" s="32"/>
      <c r="CM540" s="1"/>
      <c r="CN540" s="1"/>
      <c r="CO540" s="1"/>
      <c r="CP540" s="1"/>
      <c r="CQ540" s="1"/>
      <c r="CR540" s="1"/>
      <c r="CS540" s="1"/>
    </row>
    <row r="541" s="1" customFormat="1">
      <c r="A541" s="30" t="s">
        <v>306</v>
      </c>
      <c r="B541" s="30" t="s">
        <v>303</v>
      </c>
      <c r="C541" s="30" t="s">
        <v>70</v>
      </c>
      <c r="D541" s="30" t="s">
        <v>396</v>
      </c>
      <c r="E541" s="15" t="s">
        <v>140</v>
      </c>
      <c r="F541" s="31" t="s">
        <v>141</v>
      </c>
      <c r="G541" s="17">
        <v>66</v>
      </c>
      <c r="H541" s="17">
        <v>66</v>
      </c>
      <c r="I541" s="17">
        <v>66</v>
      </c>
      <c r="J541" s="17"/>
      <c r="K541" s="17"/>
      <c r="L541" s="17"/>
      <c r="M541" s="17">
        <f t="shared" si="2195"/>
        <v>66</v>
      </c>
      <c r="N541" s="17">
        <f t="shared" si="2196"/>
        <v>66</v>
      </c>
      <c r="O541" s="17">
        <f t="shared" si="2197"/>
        <v>66</v>
      </c>
      <c r="P541" s="17"/>
      <c r="Q541" s="17"/>
      <c r="R541" s="17"/>
      <c r="S541" s="17"/>
      <c r="T541" s="17"/>
      <c r="U541" s="17"/>
      <c r="V541" s="17"/>
      <c r="W541" s="17"/>
      <c r="X541" s="17"/>
      <c r="Y541" s="17">
        <f t="shared" si="2058"/>
        <v>66</v>
      </c>
      <c r="Z541" s="17">
        <f t="shared" si="2059"/>
        <v>66</v>
      </c>
      <c r="AA541" s="17">
        <f t="shared" si="2060"/>
        <v>66</v>
      </c>
      <c r="AB541" s="17"/>
      <c r="AC541" s="17"/>
      <c r="AD541" s="17"/>
      <c r="AE541" s="17">
        <f t="shared" si="2061"/>
        <v>66</v>
      </c>
      <c r="AF541" s="17">
        <f t="shared" si="2062"/>
        <v>66</v>
      </c>
      <c r="AG541" s="17">
        <f t="shared" si="2063"/>
        <v>66</v>
      </c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>
        <f t="shared" si="2064"/>
        <v>66</v>
      </c>
      <c r="AX541" s="17">
        <f t="shared" si="2065"/>
        <v>66</v>
      </c>
      <c r="AY541" s="17">
        <f t="shared" si="2066"/>
        <v>66</v>
      </c>
      <c r="AZ541" s="17"/>
      <c r="BA541" s="17">
        <f t="shared" si="2067"/>
        <v>66</v>
      </c>
      <c r="BB541" s="17">
        <f t="shared" si="2068"/>
        <v>66</v>
      </c>
      <c r="BC541" s="17">
        <f t="shared" si="2069"/>
        <v>66</v>
      </c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>
        <f t="shared" si="2070"/>
        <v>66</v>
      </c>
      <c r="BP541" s="17">
        <f t="shared" si="2071"/>
        <v>66</v>
      </c>
      <c r="BQ541" s="17">
        <f t="shared" si="2072"/>
        <v>66</v>
      </c>
      <c r="BR541" s="17"/>
      <c r="BS541" s="17"/>
      <c r="BT541" s="17"/>
      <c r="BU541" s="17">
        <f t="shared" si="2073"/>
        <v>66</v>
      </c>
      <c r="BV541" s="17">
        <f t="shared" si="2074"/>
        <v>66</v>
      </c>
      <c r="BW541" s="17">
        <f t="shared" si="2075"/>
        <v>66</v>
      </c>
      <c r="BX541" s="17"/>
      <c r="BY541" s="17"/>
      <c r="BZ541" s="17"/>
      <c r="CA541" s="17"/>
      <c r="CB541" s="17"/>
      <c r="CC541" s="17"/>
      <c r="CD541" s="17"/>
      <c r="CE541" s="17"/>
      <c r="CF541" s="17"/>
      <c r="CG541" s="17">
        <f t="shared" si="2076"/>
        <v>66</v>
      </c>
      <c r="CH541" s="17">
        <f t="shared" si="2077"/>
        <v>66</v>
      </c>
      <c r="CI541" s="17">
        <f t="shared" si="2078"/>
        <v>66</v>
      </c>
      <c r="CJ541" s="17"/>
      <c r="CK541" s="32"/>
      <c r="CL541" s="32"/>
      <c r="CM541" s="1"/>
      <c r="CN541" s="1"/>
      <c r="CO541" s="1"/>
      <c r="CP541" s="1"/>
      <c r="CQ541" s="1"/>
      <c r="CR541" s="1"/>
      <c r="CS541" s="1"/>
    </row>
    <row r="542" s="1" customFormat="1">
      <c r="A542" s="30" t="s">
        <v>306</v>
      </c>
      <c r="B542" s="30" t="s">
        <v>303</v>
      </c>
      <c r="C542" s="30" t="s">
        <v>70</v>
      </c>
      <c r="D542" s="30" t="s">
        <v>361</v>
      </c>
      <c r="E542" s="16"/>
      <c r="F542" s="31" t="s">
        <v>362</v>
      </c>
      <c r="G542" s="17">
        <f t="shared" ref="G542:G551" si="2198">G543</f>
        <v>800</v>
      </c>
      <c r="H542" s="17">
        <f t="shared" ref="H542:H551" si="2199">H543</f>
        <v>800</v>
      </c>
      <c r="I542" s="17">
        <f t="shared" ref="I542:I551" si="2200">I543</f>
        <v>800</v>
      </c>
      <c r="J542" s="17">
        <f t="shared" ref="J542:J551" si="2201">J543</f>
        <v>-100</v>
      </c>
      <c r="K542" s="17">
        <f t="shared" ref="K542:K551" si="2202">K543</f>
        <v>-100</v>
      </c>
      <c r="L542" s="17">
        <f t="shared" ref="L542:L551" si="2203">L543</f>
        <v>-100</v>
      </c>
      <c r="M542" s="17">
        <f t="shared" si="2195"/>
        <v>700</v>
      </c>
      <c r="N542" s="17">
        <f t="shared" si="2196"/>
        <v>700</v>
      </c>
      <c r="O542" s="17">
        <f t="shared" si="2197"/>
        <v>700</v>
      </c>
      <c r="P542" s="17">
        <f t="shared" ref="P542:P551" si="2204">P543</f>
        <v>0</v>
      </c>
      <c r="Q542" s="17">
        <f t="shared" ref="Q542:Q551" si="2205">Q543</f>
        <v>0</v>
      </c>
      <c r="R542" s="17">
        <f t="shared" ref="R542:R551" si="2206">R543</f>
        <v>0</v>
      </c>
      <c r="S542" s="17">
        <f t="shared" ref="S542:S551" si="2207">S543</f>
        <v>0</v>
      </c>
      <c r="T542" s="17">
        <f t="shared" ref="T542:T551" si="2208">T543</f>
        <v>0</v>
      </c>
      <c r="U542" s="17">
        <f t="shared" ref="U542:U551" si="2209">U543</f>
        <v>0</v>
      </c>
      <c r="V542" s="17">
        <f t="shared" ref="V542:V551" si="2210">V543</f>
        <v>0</v>
      </c>
      <c r="W542" s="17">
        <f t="shared" ref="W542:W551" si="2211">W543</f>
        <v>0</v>
      </c>
      <c r="X542" s="17">
        <f t="shared" ref="X542:X551" si="2212">X543</f>
        <v>0</v>
      </c>
      <c r="Y542" s="17">
        <f t="shared" si="2058"/>
        <v>700</v>
      </c>
      <c r="Z542" s="17">
        <f t="shared" si="2059"/>
        <v>700</v>
      </c>
      <c r="AA542" s="17">
        <f t="shared" si="2060"/>
        <v>700</v>
      </c>
      <c r="AB542" s="17">
        <f t="shared" ref="AB542:AB551" si="2213">AB543</f>
        <v>0</v>
      </c>
      <c r="AC542" s="17">
        <f t="shared" ref="AC542:AC551" si="2214">AC543</f>
        <v>0</v>
      </c>
      <c r="AD542" s="17">
        <f t="shared" ref="AD542:AD551" si="2215">AD543</f>
        <v>0</v>
      </c>
      <c r="AE542" s="17">
        <f t="shared" si="2061"/>
        <v>700</v>
      </c>
      <c r="AF542" s="17">
        <f t="shared" si="2062"/>
        <v>700</v>
      </c>
      <c r="AG542" s="17">
        <f t="shared" si="2063"/>
        <v>700</v>
      </c>
      <c r="AH542" s="17">
        <f t="shared" ref="AH542:AH551" si="2216">AH543</f>
        <v>0</v>
      </c>
      <c r="AI542" s="17">
        <f t="shared" ref="AI542:AI551" si="2217">AI543</f>
        <v>0</v>
      </c>
      <c r="AJ542" s="17">
        <f t="shared" ref="AJ542:AJ551" si="2218">AJ543</f>
        <v>0</v>
      </c>
      <c r="AK542" s="17">
        <f t="shared" ref="AK542:AK551" si="2219">AK543</f>
        <v>0</v>
      </c>
      <c r="AL542" s="17">
        <f t="shared" ref="AL542:AL551" si="2220">AL543</f>
        <v>0</v>
      </c>
      <c r="AM542" s="17">
        <f t="shared" ref="AM542:AM551" si="2221">AM543</f>
        <v>0</v>
      </c>
      <c r="AN542" s="17">
        <f t="shared" ref="AN542:AN551" si="2222">AN543</f>
        <v>0</v>
      </c>
      <c r="AO542" s="17">
        <f t="shared" ref="AO542:AO551" si="2223">AO543</f>
        <v>0</v>
      </c>
      <c r="AP542" s="17">
        <f t="shared" ref="AP542:AP551" si="2224">AP543</f>
        <v>0</v>
      </c>
      <c r="AQ542" s="17">
        <f t="shared" ref="AQ542:AQ551" si="2225">AQ543</f>
        <v>0</v>
      </c>
      <c r="AR542" s="17">
        <f t="shared" ref="AR542:AR551" si="2226">AR543</f>
        <v>0</v>
      </c>
      <c r="AS542" s="17">
        <f t="shared" ref="AS542:AS551" si="2227">AS543</f>
        <v>0</v>
      </c>
      <c r="AT542" s="17">
        <f t="shared" ref="AT542:AT551" si="2228">AT543</f>
        <v>0</v>
      </c>
      <c r="AU542" s="17">
        <f t="shared" ref="AU542:AU551" si="2229">AU543</f>
        <v>0</v>
      </c>
      <c r="AV542" s="17">
        <f t="shared" ref="AV542:AV551" si="2230">AV543</f>
        <v>0</v>
      </c>
      <c r="AW542" s="17">
        <f t="shared" si="2064"/>
        <v>700</v>
      </c>
      <c r="AX542" s="17">
        <f t="shared" si="2065"/>
        <v>700</v>
      </c>
      <c r="AY542" s="17">
        <f t="shared" si="2066"/>
        <v>700</v>
      </c>
      <c r="AZ542" s="17">
        <f t="shared" ref="AZ542:AZ551" si="2231">AZ543</f>
        <v>0</v>
      </c>
      <c r="BA542" s="17">
        <f t="shared" si="2067"/>
        <v>700</v>
      </c>
      <c r="BB542" s="17">
        <f t="shared" si="2068"/>
        <v>700</v>
      </c>
      <c r="BC542" s="17">
        <f t="shared" si="2069"/>
        <v>700</v>
      </c>
      <c r="BD542" s="17">
        <f t="shared" ref="BD542:BD551" si="2232">BD543</f>
        <v>0</v>
      </c>
      <c r="BE542" s="17">
        <f t="shared" ref="BE542:BE551" si="2233">BE543</f>
        <v>0</v>
      </c>
      <c r="BF542" s="17">
        <f t="shared" ref="BF542:BF551" si="2234">BF543</f>
        <v>0</v>
      </c>
      <c r="BG542" s="17">
        <f t="shared" ref="BG542:BG551" si="2235">BG543</f>
        <v>0</v>
      </c>
      <c r="BH542" s="17">
        <f t="shared" ref="BH542:BH551" si="2236">BH543</f>
        <v>0</v>
      </c>
      <c r="BI542" s="17">
        <f t="shared" ref="BI542:BI551" si="2237">BI543</f>
        <v>0</v>
      </c>
      <c r="BJ542" s="17">
        <f t="shared" ref="BJ542:BJ551" si="2238">BJ543</f>
        <v>0</v>
      </c>
      <c r="BK542" s="17">
        <f t="shared" ref="BK542:BK551" si="2239">BK543</f>
        <v>0</v>
      </c>
      <c r="BL542" s="17">
        <f t="shared" ref="BL542:BL551" si="2240">BL543</f>
        <v>0</v>
      </c>
      <c r="BM542" s="17">
        <f t="shared" ref="BM542:BM551" si="2241">BM543</f>
        <v>0</v>
      </c>
      <c r="BN542" s="17">
        <f t="shared" ref="BN542:BN551" si="2242">BN543</f>
        <v>0</v>
      </c>
      <c r="BO542" s="17">
        <f t="shared" si="2070"/>
        <v>700</v>
      </c>
      <c r="BP542" s="17">
        <f t="shared" si="2071"/>
        <v>700</v>
      </c>
      <c r="BQ542" s="17">
        <f t="shared" si="2072"/>
        <v>700</v>
      </c>
      <c r="BR542" s="17">
        <f t="shared" ref="BR542:BR551" si="2243">BR543</f>
        <v>0</v>
      </c>
      <c r="BS542" s="17">
        <f t="shared" ref="BS542:BS551" si="2244">BS543</f>
        <v>0</v>
      </c>
      <c r="BT542" s="17">
        <f t="shared" ref="BT542:BT551" si="2245">BT543</f>
        <v>0</v>
      </c>
      <c r="BU542" s="17">
        <f t="shared" si="2073"/>
        <v>700</v>
      </c>
      <c r="BV542" s="17">
        <f t="shared" si="2074"/>
        <v>700</v>
      </c>
      <c r="BW542" s="17">
        <f t="shared" si="2075"/>
        <v>700</v>
      </c>
      <c r="BX542" s="17">
        <f t="shared" ref="BX542:BX551" si="2246">BX543</f>
        <v>0</v>
      </c>
      <c r="BY542" s="17">
        <f t="shared" ref="BY542:BY551" si="2247">BY543</f>
        <v>0</v>
      </c>
      <c r="BZ542" s="17">
        <f t="shared" ref="BZ542:BZ551" si="2248">BZ543</f>
        <v>0</v>
      </c>
      <c r="CA542" s="17">
        <f t="shared" ref="CA542:CA551" si="2249">CA543</f>
        <v>0</v>
      </c>
      <c r="CB542" s="17">
        <f t="shared" ref="CB542:CB551" si="2250">CB543</f>
        <v>0</v>
      </c>
      <c r="CC542" s="17">
        <f t="shared" ref="CC542:CC551" si="2251">CC543</f>
        <v>0</v>
      </c>
      <c r="CD542" s="17">
        <f t="shared" ref="CD542:CD551" si="2252">CD543</f>
        <v>0</v>
      </c>
      <c r="CE542" s="17">
        <f t="shared" ref="CE542:CE551" si="2253">CE543</f>
        <v>0</v>
      </c>
      <c r="CF542" s="17">
        <f t="shared" ref="CF542:CF551" si="2254">CF543</f>
        <v>0</v>
      </c>
      <c r="CG542" s="17">
        <f t="shared" si="2076"/>
        <v>700</v>
      </c>
      <c r="CH542" s="17">
        <f t="shared" si="2077"/>
        <v>700</v>
      </c>
      <c r="CI542" s="17">
        <f t="shared" si="2078"/>
        <v>700</v>
      </c>
      <c r="CJ542" s="17">
        <f t="shared" ref="CJ542:CJ551" si="2255">CJ543</f>
        <v>0</v>
      </c>
      <c r="CK542" s="32"/>
      <c r="CL542" s="32"/>
      <c r="CM542" s="1"/>
      <c r="CN542" s="1"/>
      <c r="CO542" s="1"/>
      <c r="CP542" s="1"/>
      <c r="CQ542" s="1"/>
      <c r="CR542" s="1"/>
      <c r="CS542" s="1"/>
    </row>
    <row r="543" s="1" customFormat="1">
      <c r="A543" s="30" t="s">
        <v>306</v>
      </c>
      <c r="B543" s="30" t="s">
        <v>303</v>
      </c>
      <c r="C543" s="30" t="s">
        <v>70</v>
      </c>
      <c r="D543" s="30" t="s">
        <v>380</v>
      </c>
      <c r="E543" s="16"/>
      <c r="F543" s="31" t="s">
        <v>234</v>
      </c>
      <c r="G543" s="17">
        <f t="shared" si="2198"/>
        <v>800</v>
      </c>
      <c r="H543" s="17">
        <f t="shared" si="2199"/>
        <v>800</v>
      </c>
      <c r="I543" s="17">
        <f t="shared" si="2200"/>
        <v>800</v>
      </c>
      <c r="J543" s="17">
        <f t="shared" si="2201"/>
        <v>-100</v>
      </c>
      <c r="K543" s="17">
        <f t="shared" si="2202"/>
        <v>-100</v>
      </c>
      <c r="L543" s="17">
        <f t="shared" si="2203"/>
        <v>-100</v>
      </c>
      <c r="M543" s="17">
        <f t="shared" si="2195"/>
        <v>700</v>
      </c>
      <c r="N543" s="17">
        <f t="shared" si="2196"/>
        <v>700</v>
      </c>
      <c r="O543" s="17">
        <f t="shared" si="2197"/>
        <v>700</v>
      </c>
      <c r="P543" s="17">
        <f t="shared" si="2204"/>
        <v>0</v>
      </c>
      <c r="Q543" s="17">
        <f t="shared" si="2205"/>
        <v>0</v>
      </c>
      <c r="R543" s="17">
        <f t="shared" si="2206"/>
        <v>0</v>
      </c>
      <c r="S543" s="17">
        <f t="shared" si="2207"/>
        <v>0</v>
      </c>
      <c r="T543" s="17">
        <f t="shared" si="2208"/>
        <v>0</v>
      </c>
      <c r="U543" s="17">
        <f t="shared" si="2209"/>
        <v>0</v>
      </c>
      <c r="V543" s="17">
        <f t="shared" si="2210"/>
        <v>0</v>
      </c>
      <c r="W543" s="17">
        <f t="shared" si="2211"/>
        <v>0</v>
      </c>
      <c r="X543" s="17">
        <f t="shared" si="2212"/>
        <v>0</v>
      </c>
      <c r="Y543" s="17">
        <f t="shared" si="2058"/>
        <v>700</v>
      </c>
      <c r="Z543" s="17">
        <f t="shared" si="2059"/>
        <v>700</v>
      </c>
      <c r="AA543" s="17">
        <f t="shared" si="2060"/>
        <v>700</v>
      </c>
      <c r="AB543" s="17">
        <f t="shared" si="2213"/>
        <v>0</v>
      </c>
      <c r="AC543" s="17">
        <f t="shared" si="2214"/>
        <v>0</v>
      </c>
      <c r="AD543" s="17">
        <f t="shared" si="2215"/>
        <v>0</v>
      </c>
      <c r="AE543" s="17">
        <f t="shared" si="2061"/>
        <v>700</v>
      </c>
      <c r="AF543" s="17">
        <f t="shared" si="2062"/>
        <v>700</v>
      </c>
      <c r="AG543" s="17">
        <f t="shared" si="2063"/>
        <v>700</v>
      </c>
      <c r="AH543" s="17">
        <f t="shared" si="2216"/>
        <v>0</v>
      </c>
      <c r="AI543" s="17">
        <f t="shared" si="2217"/>
        <v>0</v>
      </c>
      <c r="AJ543" s="17">
        <f t="shared" si="2218"/>
        <v>0</v>
      </c>
      <c r="AK543" s="17">
        <f t="shared" si="2219"/>
        <v>0</v>
      </c>
      <c r="AL543" s="17">
        <f t="shared" si="2220"/>
        <v>0</v>
      </c>
      <c r="AM543" s="17">
        <f t="shared" si="2221"/>
        <v>0</v>
      </c>
      <c r="AN543" s="17">
        <f t="shared" si="2222"/>
        <v>0</v>
      </c>
      <c r="AO543" s="17">
        <f t="shared" si="2223"/>
        <v>0</v>
      </c>
      <c r="AP543" s="17">
        <f t="shared" si="2224"/>
        <v>0</v>
      </c>
      <c r="AQ543" s="17">
        <f t="shared" si="2225"/>
        <v>0</v>
      </c>
      <c r="AR543" s="17">
        <f t="shared" si="2226"/>
        <v>0</v>
      </c>
      <c r="AS543" s="17">
        <f t="shared" si="2227"/>
        <v>0</v>
      </c>
      <c r="AT543" s="17">
        <f t="shared" si="2228"/>
        <v>0</v>
      </c>
      <c r="AU543" s="17">
        <f t="shared" si="2229"/>
        <v>0</v>
      </c>
      <c r="AV543" s="17">
        <f t="shared" si="2230"/>
        <v>0</v>
      </c>
      <c r="AW543" s="17">
        <f t="shared" si="2064"/>
        <v>700</v>
      </c>
      <c r="AX543" s="17">
        <f t="shared" si="2065"/>
        <v>700</v>
      </c>
      <c r="AY543" s="17">
        <f t="shared" si="2066"/>
        <v>700</v>
      </c>
      <c r="AZ543" s="17">
        <f t="shared" si="2231"/>
        <v>0</v>
      </c>
      <c r="BA543" s="17">
        <f t="shared" si="2067"/>
        <v>700</v>
      </c>
      <c r="BB543" s="17">
        <f t="shared" si="2068"/>
        <v>700</v>
      </c>
      <c r="BC543" s="17">
        <f t="shared" si="2069"/>
        <v>700</v>
      </c>
      <c r="BD543" s="17">
        <f t="shared" si="2232"/>
        <v>0</v>
      </c>
      <c r="BE543" s="17">
        <f t="shared" si="2233"/>
        <v>0</v>
      </c>
      <c r="BF543" s="17">
        <f t="shared" si="2234"/>
        <v>0</v>
      </c>
      <c r="BG543" s="17">
        <f t="shared" si="2235"/>
        <v>0</v>
      </c>
      <c r="BH543" s="17">
        <f t="shared" si="2236"/>
        <v>0</v>
      </c>
      <c r="BI543" s="17">
        <f t="shared" si="2237"/>
        <v>0</v>
      </c>
      <c r="BJ543" s="17">
        <f t="shared" si="2238"/>
        <v>0</v>
      </c>
      <c r="BK543" s="17">
        <f t="shared" si="2239"/>
        <v>0</v>
      </c>
      <c r="BL543" s="17">
        <f t="shared" si="2240"/>
        <v>0</v>
      </c>
      <c r="BM543" s="17">
        <f t="shared" si="2241"/>
        <v>0</v>
      </c>
      <c r="BN543" s="17">
        <f t="shared" si="2242"/>
        <v>0</v>
      </c>
      <c r="BO543" s="17">
        <f t="shared" si="2070"/>
        <v>700</v>
      </c>
      <c r="BP543" s="17">
        <f t="shared" si="2071"/>
        <v>700</v>
      </c>
      <c r="BQ543" s="17">
        <f t="shared" si="2072"/>
        <v>700</v>
      </c>
      <c r="BR543" s="17">
        <f t="shared" si="2243"/>
        <v>0</v>
      </c>
      <c r="BS543" s="17">
        <f t="shared" si="2244"/>
        <v>0</v>
      </c>
      <c r="BT543" s="17">
        <f t="shared" si="2245"/>
        <v>0</v>
      </c>
      <c r="BU543" s="17">
        <f t="shared" si="2073"/>
        <v>700</v>
      </c>
      <c r="BV543" s="17">
        <f t="shared" si="2074"/>
        <v>700</v>
      </c>
      <c r="BW543" s="17">
        <f t="shared" si="2075"/>
        <v>700</v>
      </c>
      <c r="BX543" s="17">
        <f t="shared" si="2246"/>
        <v>0</v>
      </c>
      <c r="BY543" s="17">
        <f t="shared" si="2247"/>
        <v>0</v>
      </c>
      <c r="BZ543" s="17">
        <f t="shared" si="2248"/>
        <v>0</v>
      </c>
      <c r="CA543" s="17">
        <f t="shared" si="2249"/>
        <v>0</v>
      </c>
      <c r="CB543" s="17">
        <f t="shared" si="2250"/>
        <v>0</v>
      </c>
      <c r="CC543" s="17">
        <f t="shared" si="2251"/>
        <v>0</v>
      </c>
      <c r="CD543" s="17">
        <f t="shared" si="2252"/>
        <v>0</v>
      </c>
      <c r="CE543" s="17">
        <f t="shared" si="2253"/>
        <v>0</v>
      </c>
      <c r="CF543" s="17">
        <f t="shared" si="2254"/>
        <v>0</v>
      </c>
      <c r="CG543" s="17">
        <f t="shared" si="2076"/>
        <v>700</v>
      </c>
      <c r="CH543" s="17">
        <f t="shared" si="2077"/>
        <v>700</v>
      </c>
      <c r="CI543" s="17">
        <f t="shared" si="2078"/>
        <v>700</v>
      </c>
      <c r="CJ543" s="17">
        <f t="shared" si="2255"/>
        <v>0</v>
      </c>
      <c r="CK543" s="32"/>
      <c r="CL543" s="32"/>
      <c r="CM543" s="1"/>
      <c r="CN543" s="1"/>
      <c r="CO543" s="1"/>
      <c r="CP543" s="1"/>
      <c r="CQ543" s="1"/>
      <c r="CR543" s="1"/>
      <c r="CS543" s="1"/>
    </row>
    <row r="544" s="1" customFormat="1">
      <c r="A544" s="30" t="s">
        <v>306</v>
      </c>
      <c r="B544" s="30" t="s">
        <v>303</v>
      </c>
      <c r="C544" s="30" t="s">
        <v>70</v>
      </c>
      <c r="D544" s="30" t="s">
        <v>380</v>
      </c>
      <c r="E544" s="15" t="s">
        <v>140</v>
      </c>
      <c r="F544" s="31" t="s">
        <v>141</v>
      </c>
      <c r="G544" s="17">
        <v>800</v>
      </c>
      <c r="H544" s="17">
        <v>800</v>
      </c>
      <c r="I544" s="17">
        <v>800</v>
      </c>
      <c r="J544" s="17">
        <v>-100</v>
      </c>
      <c r="K544" s="17">
        <v>-100</v>
      </c>
      <c r="L544" s="17">
        <v>-100</v>
      </c>
      <c r="M544" s="17">
        <f t="shared" si="2195"/>
        <v>700</v>
      </c>
      <c r="N544" s="17">
        <f t="shared" si="2196"/>
        <v>700</v>
      </c>
      <c r="O544" s="17">
        <f t="shared" si="2197"/>
        <v>700</v>
      </c>
      <c r="P544" s="17"/>
      <c r="Q544" s="17"/>
      <c r="R544" s="17"/>
      <c r="S544" s="17"/>
      <c r="T544" s="17"/>
      <c r="U544" s="17"/>
      <c r="V544" s="17"/>
      <c r="W544" s="17"/>
      <c r="X544" s="17"/>
      <c r="Y544" s="17">
        <f t="shared" si="2058"/>
        <v>700</v>
      </c>
      <c r="Z544" s="17">
        <f t="shared" si="2059"/>
        <v>700</v>
      </c>
      <c r="AA544" s="17">
        <f t="shared" si="2060"/>
        <v>700</v>
      </c>
      <c r="AB544" s="17"/>
      <c r="AC544" s="17"/>
      <c r="AD544" s="17"/>
      <c r="AE544" s="17">
        <f t="shared" si="2061"/>
        <v>700</v>
      </c>
      <c r="AF544" s="17">
        <f t="shared" si="2062"/>
        <v>700</v>
      </c>
      <c r="AG544" s="17">
        <f t="shared" si="2063"/>
        <v>700</v>
      </c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>
        <f t="shared" si="2064"/>
        <v>700</v>
      </c>
      <c r="AX544" s="17">
        <f t="shared" si="2065"/>
        <v>700</v>
      </c>
      <c r="AY544" s="17">
        <f t="shared" si="2066"/>
        <v>700</v>
      </c>
      <c r="AZ544" s="17"/>
      <c r="BA544" s="17">
        <f t="shared" si="2067"/>
        <v>700</v>
      </c>
      <c r="BB544" s="17">
        <f t="shared" si="2068"/>
        <v>700</v>
      </c>
      <c r="BC544" s="17">
        <f t="shared" si="2069"/>
        <v>700</v>
      </c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>
        <f t="shared" si="2070"/>
        <v>700</v>
      </c>
      <c r="BP544" s="17">
        <f t="shared" si="2071"/>
        <v>700</v>
      </c>
      <c r="BQ544" s="17">
        <f t="shared" si="2072"/>
        <v>700</v>
      </c>
      <c r="BR544" s="17"/>
      <c r="BS544" s="17"/>
      <c r="BT544" s="17"/>
      <c r="BU544" s="17">
        <f t="shared" si="2073"/>
        <v>700</v>
      </c>
      <c r="BV544" s="17">
        <f t="shared" si="2074"/>
        <v>700</v>
      </c>
      <c r="BW544" s="17">
        <f t="shared" si="2075"/>
        <v>700</v>
      </c>
      <c r="BX544" s="17"/>
      <c r="BY544" s="17"/>
      <c r="BZ544" s="17"/>
      <c r="CA544" s="17"/>
      <c r="CB544" s="17"/>
      <c r="CC544" s="17"/>
      <c r="CD544" s="17"/>
      <c r="CE544" s="17"/>
      <c r="CF544" s="17"/>
      <c r="CG544" s="17">
        <f t="shared" si="2076"/>
        <v>700</v>
      </c>
      <c r="CH544" s="17">
        <f t="shared" si="2077"/>
        <v>700</v>
      </c>
      <c r="CI544" s="17">
        <f t="shared" si="2078"/>
        <v>700</v>
      </c>
      <c r="CJ544" s="17"/>
      <c r="CK544" s="32"/>
      <c r="CL544" s="32">
        <v>66</v>
      </c>
      <c r="CM544" s="1"/>
      <c r="CN544" s="1"/>
      <c r="CO544" s="1"/>
      <c r="CP544" s="1"/>
      <c r="CQ544" s="1"/>
      <c r="CR544" s="1"/>
      <c r="CS544" s="1"/>
    </row>
    <row r="545" s="1" customFormat="1">
      <c r="A545" s="30" t="s">
        <v>306</v>
      </c>
      <c r="B545" s="30" t="s">
        <v>303</v>
      </c>
      <c r="C545" s="30" t="s">
        <v>70</v>
      </c>
      <c r="D545" s="30" t="s">
        <v>319</v>
      </c>
      <c r="E545" s="16"/>
      <c r="F545" s="31" t="s">
        <v>320</v>
      </c>
      <c r="G545" s="17">
        <f t="shared" si="2198"/>
        <v>461.89999999999998</v>
      </c>
      <c r="H545" s="17">
        <f t="shared" si="2199"/>
        <v>461.89999999999998</v>
      </c>
      <c r="I545" s="17">
        <f t="shared" si="2200"/>
        <v>461.89999999999998</v>
      </c>
      <c r="J545" s="17">
        <f t="shared" si="2201"/>
        <v>0</v>
      </c>
      <c r="K545" s="17">
        <f t="shared" si="2202"/>
        <v>0</v>
      </c>
      <c r="L545" s="17">
        <f t="shared" si="2203"/>
        <v>0</v>
      </c>
      <c r="M545" s="17">
        <f t="shared" si="2195"/>
        <v>461.89999999999998</v>
      </c>
      <c r="N545" s="17">
        <f t="shared" si="2196"/>
        <v>461.89999999999998</v>
      </c>
      <c r="O545" s="17">
        <f t="shared" si="2197"/>
        <v>461.89999999999998</v>
      </c>
      <c r="P545" s="17">
        <f t="shared" si="2204"/>
        <v>0</v>
      </c>
      <c r="Q545" s="17">
        <f t="shared" si="2205"/>
        <v>0</v>
      </c>
      <c r="R545" s="17">
        <f t="shared" si="2206"/>
        <v>0</v>
      </c>
      <c r="S545" s="17">
        <f t="shared" si="2207"/>
        <v>0</v>
      </c>
      <c r="T545" s="17">
        <f t="shared" si="2208"/>
        <v>0</v>
      </c>
      <c r="U545" s="17">
        <f t="shared" si="2209"/>
        <v>0</v>
      </c>
      <c r="V545" s="17">
        <f t="shared" si="2210"/>
        <v>0</v>
      </c>
      <c r="W545" s="17">
        <f t="shared" si="2211"/>
        <v>0</v>
      </c>
      <c r="X545" s="17">
        <f t="shared" si="2212"/>
        <v>0</v>
      </c>
      <c r="Y545" s="17">
        <f t="shared" si="2058"/>
        <v>461.89999999999998</v>
      </c>
      <c r="Z545" s="17">
        <f t="shared" si="2059"/>
        <v>461.89999999999998</v>
      </c>
      <c r="AA545" s="17">
        <f t="shared" si="2060"/>
        <v>461.89999999999998</v>
      </c>
      <c r="AB545" s="17">
        <f t="shared" si="2213"/>
        <v>0</v>
      </c>
      <c r="AC545" s="17">
        <f t="shared" si="2214"/>
        <v>0</v>
      </c>
      <c r="AD545" s="17">
        <f t="shared" si="2215"/>
        <v>0</v>
      </c>
      <c r="AE545" s="17">
        <f t="shared" si="2061"/>
        <v>461.89999999999998</v>
      </c>
      <c r="AF545" s="17">
        <f t="shared" si="2062"/>
        <v>461.89999999999998</v>
      </c>
      <c r="AG545" s="17">
        <f t="shared" si="2063"/>
        <v>461.89999999999998</v>
      </c>
      <c r="AH545" s="17">
        <f t="shared" si="2216"/>
        <v>0</v>
      </c>
      <c r="AI545" s="17">
        <f t="shared" si="2217"/>
        <v>0</v>
      </c>
      <c r="AJ545" s="17">
        <f t="shared" si="2218"/>
        <v>0</v>
      </c>
      <c r="AK545" s="17">
        <f t="shared" si="2219"/>
        <v>0</v>
      </c>
      <c r="AL545" s="17">
        <f t="shared" si="2220"/>
        <v>0</v>
      </c>
      <c r="AM545" s="17">
        <f t="shared" si="2221"/>
        <v>0</v>
      </c>
      <c r="AN545" s="17">
        <f t="shared" si="2222"/>
        <v>0</v>
      </c>
      <c r="AO545" s="17">
        <f t="shared" si="2223"/>
        <v>0</v>
      </c>
      <c r="AP545" s="17">
        <f t="shared" si="2224"/>
        <v>0</v>
      </c>
      <c r="AQ545" s="17">
        <f t="shared" si="2225"/>
        <v>0</v>
      </c>
      <c r="AR545" s="17">
        <f t="shared" si="2226"/>
        <v>0</v>
      </c>
      <c r="AS545" s="17">
        <f t="shared" si="2227"/>
        <v>0</v>
      </c>
      <c r="AT545" s="17">
        <f t="shared" si="2228"/>
        <v>0</v>
      </c>
      <c r="AU545" s="17">
        <f t="shared" si="2229"/>
        <v>0</v>
      </c>
      <c r="AV545" s="17">
        <f t="shared" si="2230"/>
        <v>0</v>
      </c>
      <c r="AW545" s="17">
        <f t="shared" si="2064"/>
        <v>461.89999999999998</v>
      </c>
      <c r="AX545" s="17">
        <f t="shared" si="2065"/>
        <v>461.89999999999998</v>
      </c>
      <c r="AY545" s="17">
        <f t="shared" si="2066"/>
        <v>461.89999999999998</v>
      </c>
      <c r="AZ545" s="17">
        <f t="shared" si="2231"/>
        <v>0</v>
      </c>
      <c r="BA545" s="17">
        <f t="shared" si="2067"/>
        <v>461.89999999999998</v>
      </c>
      <c r="BB545" s="17">
        <f t="shared" si="2068"/>
        <v>461.89999999999998</v>
      </c>
      <c r="BC545" s="17">
        <f t="shared" si="2069"/>
        <v>461.89999999999998</v>
      </c>
      <c r="BD545" s="17">
        <f t="shared" si="2232"/>
        <v>0</v>
      </c>
      <c r="BE545" s="17">
        <f t="shared" si="2233"/>
        <v>0</v>
      </c>
      <c r="BF545" s="17">
        <f t="shared" si="2234"/>
        <v>0</v>
      </c>
      <c r="BG545" s="17">
        <f t="shared" si="2235"/>
        <v>0</v>
      </c>
      <c r="BH545" s="17">
        <f t="shared" si="2236"/>
        <v>0</v>
      </c>
      <c r="BI545" s="17">
        <f t="shared" si="2237"/>
        <v>0</v>
      </c>
      <c r="BJ545" s="17">
        <f t="shared" si="2238"/>
        <v>0</v>
      </c>
      <c r="BK545" s="17">
        <f t="shared" si="2239"/>
        <v>0</v>
      </c>
      <c r="BL545" s="17">
        <f t="shared" si="2240"/>
        <v>0</v>
      </c>
      <c r="BM545" s="17">
        <f t="shared" si="2241"/>
        <v>0</v>
      </c>
      <c r="BN545" s="17">
        <f t="shared" si="2242"/>
        <v>0</v>
      </c>
      <c r="BO545" s="17">
        <f t="shared" si="2070"/>
        <v>461.89999999999998</v>
      </c>
      <c r="BP545" s="17">
        <f t="shared" si="2071"/>
        <v>461.89999999999998</v>
      </c>
      <c r="BQ545" s="17">
        <f t="shared" si="2072"/>
        <v>461.89999999999998</v>
      </c>
      <c r="BR545" s="17">
        <f t="shared" si="2243"/>
        <v>0</v>
      </c>
      <c r="BS545" s="17">
        <f t="shared" si="2244"/>
        <v>0</v>
      </c>
      <c r="BT545" s="17">
        <f t="shared" si="2245"/>
        <v>0</v>
      </c>
      <c r="BU545" s="17">
        <f t="shared" si="2073"/>
        <v>461.89999999999998</v>
      </c>
      <c r="BV545" s="17">
        <f t="shared" si="2074"/>
        <v>461.89999999999998</v>
      </c>
      <c r="BW545" s="17">
        <f t="shared" si="2075"/>
        <v>461.89999999999998</v>
      </c>
      <c r="BX545" s="17">
        <f t="shared" si="2246"/>
        <v>0</v>
      </c>
      <c r="BY545" s="17">
        <f t="shared" si="2247"/>
        <v>0</v>
      </c>
      <c r="BZ545" s="17">
        <f t="shared" si="2248"/>
        <v>0</v>
      </c>
      <c r="CA545" s="17">
        <f t="shared" si="2249"/>
        <v>0</v>
      </c>
      <c r="CB545" s="17">
        <f t="shared" si="2250"/>
        <v>0</v>
      </c>
      <c r="CC545" s="17">
        <f t="shared" si="2251"/>
        <v>0</v>
      </c>
      <c r="CD545" s="17">
        <f t="shared" si="2252"/>
        <v>0</v>
      </c>
      <c r="CE545" s="17">
        <f t="shared" si="2253"/>
        <v>0</v>
      </c>
      <c r="CF545" s="17">
        <f t="shared" si="2254"/>
        <v>0</v>
      </c>
      <c r="CG545" s="17">
        <f t="shared" si="2076"/>
        <v>461.89999999999998</v>
      </c>
      <c r="CH545" s="17">
        <f t="shared" si="2077"/>
        <v>461.89999999999998</v>
      </c>
      <c r="CI545" s="17">
        <f t="shared" si="2078"/>
        <v>461.89999999999998</v>
      </c>
      <c r="CJ545" s="17">
        <f t="shared" si="2255"/>
        <v>0</v>
      </c>
      <c r="CK545" s="32"/>
      <c r="CL545" s="32"/>
      <c r="CM545" s="1"/>
      <c r="CN545" s="1"/>
      <c r="CO545" s="1"/>
      <c r="CP545" s="1"/>
      <c r="CQ545" s="1"/>
      <c r="CR545" s="1"/>
      <c r="CS545" s="1"/>
    </row>
    <row r="546" s="1" customFormat="1">
      <c r="A546" s="30" t="s">
        <v>306</v>
      </c>
      <c r="B546" s="30" t="s">
        <v>303</v>
      </c>
      <c r="C546" s="30" t="s">
        <v>70</v>
      </c>
      <c r="D546" s="30" t="s">
        <v>321</v>
      </c>
      <c r="E546" s="16"/>
      <c r="F546" s="31" t="s">
        <v>316</v>
      </c>
      <c r="G546" s="17">
        <f t="shared" si="2198"/>
        <v>461.89999999999998</v>
      </c>
      <c r="H546" s="17">
        <f t="shared" si="2199"/>
        <v>461.89999999999998</v>
      </c>
      <c r="I546" s="17">
        <f t="shared" si="2200"/>
        <v>461.89999999999998</v>
      </c>
      <c r="J546" s="17">
        <f t="shared" si="2201"/>
        <v>0</v>
      </c>
      <c r="K546" s="17">
        <f t="shared" si="2202"/>
        <v>0</v>
      </c>
      <c r="L546" s="17">
        <f t="shared" si="2203"/>
        <v>0</v>
      </c>
      <c r="M546" s="17">
        <f t="shared" si="2195"/>
        <v>461.89999999999998</v>
      </c>
      <c r="N546" s="17">
        <f t="shared" si="2196"/>
        <v>461.89999999999998</v>
      </c>
      <c r="O546" s="17">
        <f t="shared" si="2197"/>
        <v>461.89999999999998</v>
      </c>
      <c r="P546" s="17">
        <f t="shared" si="2204"/>
        <v>0</v>
      </c>
      <c r="Q546" s="17">
        <f t="shared" si="2205"/>
        <v>0</v>
      </c>
      <c r="R546" s="17">
        <f t="shared" si="2206"/>
        <v>0</v>
      </c>
      <c r="S546" s="17">
        <f t="shared" si="2207"/>
        <v>0</v>
      </c>
      <c r="T546" s="17">
        <f t="shared" si="2208"/>
        <v>0</v>
      </c>
      <c r="U546" s="17">
        <f t="shared" si="2209"/>
        <v>0</v>
      </c>
      <c r="V546" s="17">
        <f t="shared" si="2210"/>
        <v>0</v>
      </c>
      <c r="W546" s="17">
        <f t="shared" si="2211"/>
        <v>0</v>
      </c>
      <c r="X546" s="17">
        <f t="shared" si="2212"/>
        <v>0</v>
      </c>
      <c r="Y546" s="17">
        <f t="shared" si="2058"/>
        <v>461.89999999999998</v>
      </c>
      <c r="Z546" s="17">
        <f t="shared" si="2059"/>
        <v>461.89999999999998</v>
      </c>
      <c r="AA546" s="17">
        <f t="shared" si="2060"/>
        <v>461.89999999999998</v>
      </c>
      <c r="AB546" s="17">
        <f t="shared" si="2213"/>
        <v>0</v>
      </c>
      <c r="AC546" s="17">
        <f t="shared" si="2214"/>
        <v>0</v>
      </c>
      <c r="AD546" s="17">
        <f t="shared" si="2215"/>
        <v>0</v>
      </c>
      <c r="AE546" s="17">
        <f t="shared" si="2061"/>
        <v>461.89999999999998</v>
      </c>
      <c r="AF546" s="17">
        <f t="shared" si="2062"/>
        <v>461.89999999999998</v>
      </c>
      <c r="AG546" s="17">
        <f t="shared" si="2063"/>
        <v>461.89999999999998</v>
      </c>
      <c r="AH546" s="17">
        <f t="shared" si="2216"/>
        <v>0</v>
      </c>
      <c r="AI546" s="17">
        <f t="shared" si="2217"/>
        <v>0</v>
      </c>
      <c r="AJ546" s="17">
        <f t="shared" si="2218"/>
        <v>0</v>
      </c>
      <c r="AK546" s="17">
        <f t="shared" si="2219"/>
        <v>0</v>
      </c>
      <c r="AL546" s="17">
        <f t="shared" si="2220"/>
        <v>0</v>
      </c>
      <c r="AM546" s="17">
        <f t="shared" si="2221"/>
        <v>0</v>
      </c>
      <c r="AN546" s="17">
        <f t="shared" si="2222"/>
        <v>0</v>
      </c>
      <c r="AO546" s="17">
        <f t="shared" si="2223"/>
        <v>0</v>
      </c>
      <c r="AP546" s="17">
        <f t="shared" si="2224"/>
        <v>0</v>
      </c>
      <c r="AQ546" s="17">
        <f t="shared" si="2225"/>
        <v>0</v>
      </c>
      <c r="AR546" s="17">
        <f t="shared" si="2226"/>
        <v>0</v>
      </c>
      <c r="AS546" s="17">
        <f t="shared" si="2227"/>
        <v>0</v>
      </c>
      <c r="AT546" s="17">
        <f t="shared" si="2228"/>
        <v>0</v>
      </c>
      <c r="AU546" s="17">
        <f t="shared" si="2229"/>
        <v>0</v>
      </c>
      <c r="AV546" s="17">
        <f t="shared" si="2230"/>
        <v>0</v>
      </c>
      <c r="AW546" s="17">
        <f t="shared" si="2064"/>
        <v>461.89999999999998</v>
      </c>
      <c r="AX546" s="17">
        <f t="shared" si="2065"/>
        <v>461.89999999999998</v>
      </c>
      <c r="AY546" s="17">
        <f t="shared" si="2066"/>
        <v>461.89999999999998</v>
      </c>
      <c r="AZ546" s="17">
        <f t="shared" si="2231"/>
        <v>0</v>
      </c>
      <c r="BA546" s="17">
        <f t="shared" si="2067"/>
        <v>461.89999999999998</v>
      </c>
      <c r="BB546" s="17">
        <f t="shared" si="2068"/>
        <v>461.89999999999998</v>
      </c>
      <c r="BC546" s="17">
        <f t="shared" si="2069"/>
        <v>461.89999999999998</v>
      </c>
      <c r="BD546" s="17">
        <f t="shared" si="2232"/>
        <v>0</v>
      </c>
      <c r="BE546" s="17">
        <f t="shared" si="2233"/>
        <v>0</v>
      </c>
      <c r="BF546" s="17">
        <f t="shared" si="2234"/>
        <v>0</v>
      </c>
      <c r="BG546" s="17">
        <f t="shared" si="2235"/>
        <v>0</v>
      </c>
      <c r="BH546" s="17">
        <f t="shared" si="2236"/>
        <v>0</v>
      </c>
      <c r="BI546" s="17">
        <f t="shared" si="2237"/>
        <v>0</v>
      </c>
      <c r="BJ546" s="17">
        <f t="shared" si="2238"/>
        <v>0</v>
      </c>
      <c r="BK546" s="17">
        <f t="shared" si="2239"/>
        <v>0</v>
      </c>
      <c r="BL546" s="17">
        <f t="shared" si="2240"/>
        <v>0</v>
      </c>
      <c r="BM546" s="17">
        <f t="shared" si="2241"/>
        <v>0</v>
      </c>
      <c r="BN546" s="17">
        <f t="shared" si="2242"/>
        <v>0</v>
      </c>
      <c r="BO546" s="17">
        <f t="shared" si="2070"/>
        <v>461.89999999999998</v>
      </c>
      <c r="BP546" s="17">
        <f t="shared" si="2071"/>
        <v>461.89999999999998</v>
      </c>
      <c r="BQ546" s="17">
        <f t="shared" si="2072"/>
        <v>461.89999999999998</v>
      </c>
      <c r="BR546" s="17">
        <f t="shared" si="2243"/>
        <v>0</v>
      </c>
      <c r="BS546" s="17">
        <f t="shared" si="2244"/>
        <v>0</v>
      </c>
      <c r="BT546" s="17">
        <f t="shared" si="2245"/>
        <v>0</v>
      </c>
      <c r="BU546" s="17">
        <f t="shared" si="2073"/>
        <v>461.89999999999998</v>
      </c>
      <c r="BV546" s="17">
        <f t="shared" si="2074"/>
        <v>461.89999999999998</v>
      </c>
      <c r="BW546" s="17">
        <f t="shared" si="2075"/>
        <v>461.89999999999998</v>
      </c>
      <c r="BX546" s="17">
        <f t="shared" si="2246"/>
        <v>0</v>
      </c>
      <c r="BY546" s="17">
        <f t="shared" si="2247"/>
        <v>0</v>
      </c>
      <c r="BZ546" s="17">
        <f t="shared" si="2248"/>
        <v>0</v>
      </c>
      <c r="CA546" s="17">
        <f t="shared" si="2249"/>
        <v>0</v>
      </c>
      <c r="CB546" s="17">
        <f t="shared" si="2250"/>
        <v>0</v>
      </c>
      <c r="CC546" s="17">
        <f t="shared" si="2251"/>
        <v>0</v>
      </c>
      <c r="CD546" s="17">
        <f t="shared" si="2252"/>
        <v>0</v>
      </c>
      <c r="CE546" s="17">
        <f t="shared" si="2253"/>
        <v>0</v>
      </c>
      <c r="CF546" s="17">
        <f t="shared" si="2254"/>
        <v>0</v>
      </c>
      <c r="CG546" s="17">
        <f t="shared" si="2076"/>
        <v>461.89999999999998</v>
      </c>
      <c r="CH546" s="17">
        <f t="shared" si="2077"/>
        <v>461.89999999999998</v>
      </c>
      <c r="CI546" s="17">
        <f t="shared" si="2078"/>
        <v>461.89999999999998</v>
      </c>
      <c r="CJ546" s="17">
        <f t="shared" si="2255"/>
        <v>0</v>
      </c>
      <c r="CK546" s="32"/>
      <c r="CL546" s="32"/>
      <c r="CM546" s="1"/>
      <c r="CN546" s="1"/>
      <c r="CO546" s="1"/>
      <c r="CP546" s="1"/>
      <c r="CQ546" s="1"/>
      <c r="CR546" s="1"/>
      <c r="CS546" s="1"/>
    </row>
    <row r="547" s="1" customFormat="1">
      <c r="A547" s="30" t="s">
        <v>306</v>
      </c>
      <c r="B547" s="30" t="s">
        <v>303</v>
      </c>
      <c r="C547" s="30" t="s">
        <v>70</v>
      </c>
      <c r="D547" s="30" t="s">
        <v>321</v>
      </c>
      <c r="E547" s="15" t="s">
        <v>140</v>
      </c>
      <c r="F547" s="31" t="s">
        <v>141</v>
      </c>
      <c r="G547" s="17">
        <v>461.89999999999998</v>
      </c>
      <c r="H547" s="17">
        <v>461.89999999999998</v>
      </c>
      <c r="I547" s="17">
        <v>461.89999999999998</v>
      </c>
      <c r="J547" s="17"/>
      <c r="K547" s="17"/>
      <c r="L547" s="17"/>
      <c r="M547" s="17">
        <f t="shared" si="2195"/>
        <v>461.89999999999998</v>
      </c>
      <c r="N547" s="17">
        <f t="shared" si="2196"/>
        <v>461.89999999999998</v>
      </c>
      <c r="O547" s="17">
        <f t="shared" si="2197"/>
        <v>461.89999999999998</v>
      </c>
      <c r="P547" s="17"/>
      <c r="Q547" s="17"/>
      <c r="R547" s="17"/>
      <c r="S547" s="17"/>
      <c r="T547" s="17"/>
      <c r="U547" s="17"/>
      <c r="V547" s="17"/>
      <c r="W547" s="17"/>
      <c r="X547" s="17"/>
      <c r="Y547" s="17">
        <f t="shared" si="2058"/>
        <v>461.89999999999998</v>
      </c>
      <c r="Z547" s="17">
        <f t="shared" si="2059"/>
        <v>461.89999999999998</v>
      </c>
      <c r="AA547" s="17">
        <f t="shared" si="2060"/>
        <v>461.89999999999998</v>
      </c>
      <c r="AB547" s="17"/>
      <c r="AC547" s="17"/>
      <c r="AD547" s="17"/>
      <c r="AE547" s="17">
        <f t="shared" si="2061"/>
        <v>461.89999999999998</v>
      </c>
      <c r="AF547" s="17">
        <f t="shared" si="2062"/>
        <v>461.89999999999998</v>
      </c>
      <c r="AG547" s="17">
        <f t="shared" si="2063"/>
        <v>461.89999999999998</v>
      </c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>
        <f t="shared" si="2064"/>
        <v>461.89999999999998</v>
      </c>
      <c r="AX547" s="17">
        <f t="shared" si="2065"/>
        <v>461.89999999999998</v>
      </c>
      <c r="AY547" s="17">
        <f t="shared" si="2066"/>
        <v>461.89999999999998</v>
      </c>
      <c r="AZ547" s="17"/>
      <c r="BA547" s="17">
        <f t="shared" si="2067"/>
        <v>461.89999999999998</v>
      </c>
      <c r="BB547" s="17">
        <f t="shared" si="2068"/>
        <v>461.89999999999998</v>
      </c>
      <c r="BC547" s="17">
        <f t="shared" si="2069"/>
        <v>461.89999999999998</v>
      </c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>
        <f t="shared" si="2070"/>
        <v>461.89999999999998</v>
      </c>
      <c r="BP547" s="17">
        <f t="shared" si="2071"/>
        <v>461.89999999999998</v>
      </c>
      <c r="BQ547" s="17">
        <f t="shared" si="2072"/>
        <v>461.89999999999998</v>
      </c>
      <c r="BR547" s="17"/>
      <c r="BS547" s="17"/>
      <c r="BT547" s="17"/>
      <c r="BU547" s="17">
        <f t="shared" si="2073"/>
        <v>461.89999999999998</v>
      </c>
      <c r="BV547" s="17">
        <f t="shared" si="2074"/>
        <v>461.89999999999998</v>
      </c>
      <c r="BW547" s="17">
        <f t="shared" si="2075"/>
        <v>461.89999999999998</v>
      </c>
      <c r="BX547" s="17"/>
      <c r="BY547" s="17"/>
      <c r="BZ547" s="17"/>
      <c r="CA547" s="17"/>
      <c r="CB547" s="17"/>
      <c r="CC547" s="17"/>
      <c r="CD547" s="17"/>
      <c r="CE547" s="17"/>
      <c r="CF547" s="17"/>
      <c r="CG547" s="17">
        <f t="shared" si="2076"/>
        <v>461.89999999999998</v>
      </c>
      <c r="CH547" s="17">
        <f t="shared" si="2077"/>
        <v>461.89999999999998</v>
      </c>
      <c r="CI547" s="17">
        <f t="shared" si="2078"/>
        <v>461.89999999999998</v>
      </c>
      <c r="CJ547" s="17"/>
      <c r="CK547" s="32"/>
      <c r="CL547" s="32"/>
      <c r="CM547" s="1"/>
      <c r="CN547" s="1"/>
      <c r="CO547" s="1"/>
      <c r="CP547" s="1"/>
      <c r="CQ547" s="1"/>
      <c r="CR547" s="1"/>
      <c r="CS547" s="1"/>
    </row>
    <row r="548" s="25" customFormat="1">
      <c r="A548" s="26" t="s">
        <v>306</v>
      </c>
      <c r="B548" s="26" t="s">
        <v>303</v>
      </c>
      <c r="C548" s="26" t="s">
        <v>127</v>
      </c>
      <c r="D548" s="26"/>
      <c r="E548" s="43"/>
      <c r="F548" s="27" t="s">
        <v>398</v>
      </c>
      <c r="G548" s="28">
        <f t="shared" si="2198"/>
        <v>39882.400000000001</v>
      </c>
      <c r="H548" s="28">
        <f t="shared" si="2199"/>
        <v>38108.5</v>
      </c>
      <c r="I548" s="28">
        <f t="shared" si="2200"/>
        <v>38058.800000000003</v>
      </c>
      <c r="J548" s="28">
        <f t="shared" si="2201"/>
        <v>0</v>
      </c>
      <c r="K548" s="28">
        <f t="shared" si="2202"/>
        <v>0</v>
      </c>
      <c r="L548" s="28">
        <f t="shared" si="2203"/>
        <v>0</v>
      </c>
      <c r="M548" s="28">
        <f t="shared" si="2195"/>
        <v>39882.400000000001</v>
      </c>
      <c r="N548" s="28">
        <f t="shared" si="2196"/>
        <v>38108.5</v>
      </c>
      <c r="O548" s="28">
        <f t="shared" si="2197"/>
        <v>38058.800000000003</v>
      </c>
      <c r="P548" s="28">
        <f t="shared" si="2204"/>
        <v>0</v>
      </c>
      <c r="Q548" s="28">
        <f t="shared" si="2205"/>
        <v>0</v>
      </c>
      <c r="R548" s="28">
        <f t="shared" si="2206"/>
        <v>0</v>
      </c>
      <c r="S548" s="28">
        <f t="shared" si="2207"/>
        <v>0</v>
      </c>
      <c r="T548" s="28">
        <f t="shared" si="2208"/>
        <v>0</v>
      </c>
      <c r="U548" s="28">
        <f t="shared" si="2209"/>
        <v>0</v>
      </c>
      <c r="V548" s="28">
        <f t="shared" si="2210"/>
        <v>0</v>
      </c>
      <c r="W548" s="28">
        <f t="shared" si="2211"/>
        <v>0</v>
      </c>
      <c r="X548" s="28">
        <f t="shared" si="2212"/>
        <v>0</v>
      </c>
      <c r="Y548" s="28">
        <f t="shared" si="2058"/>
        <v>39882.400000000001</v>
      </c>
      <c r="Z548" s="28">
        <f t="shared" si="2059"/>
        <v>38108.5</v>
      </c>
      <c r="AA548" s="28">
        <f t="shared" si="2060"/>
        <v>38058.800000000003</v>
      </c>
      <c r="AB548" s="28">
        <f t="shared" si="2213"/>
        <v>0</v>
      </c>
      <c r="AC548" s="28">
        <f t="shared" si="2214"/>
        <v>0</v>
      </c>
      <c r="AD548" s="28">
        <f t="shared" si="2215"/>
        <v>0</v>
      </c>
      <c r="AE548" s="28">
        <f t="shared" si="2061"/>
        <v>39882.400000000001</v>
      </c>
      <c r="AF548" s="28">
        <f t="shared" si="2062"/>
        <v>38108.5</v>
      </c>
      <c r="AG548" s="28">
        <f t="shared" si="2063"/>
        <v>38058.800000000003</v>
      </c>
      <c r="AH548" s="28">
        <f t="shared" si="2216"/>
        <v>0</v>
      </c>
      <c r="AI548" s="28">
        <f t="shared" si="2217"/>
        <v>0</v>
      </c>
      <c r="AJ548" s="28">
        <f t="shared" si="2218"/>
        <v>0</v>
      </c>
      <c r="AK548" s="28">
        <f t="shared" si="2219"/>
        <v>0</v>
      </c>
      <c r="AL548" s="28">
        <f t="shared" si="2220"/>
        <v>0</v>
      </c>
      <c r="AM548" s="28">
        <f t="shared" si="2221"/>
        <v>0</v>
      </c>
      <c r="AN548" s="28">
        <f t="shared" si="2222"/>
        <v>0</v>
      </c>
      <c r="AO548" s="28">
        <f t="shared" si="2223"/>
        <v>0</v>
      </c>
      <c r="AP548" s="28">
        <f t="shared" si="2224"/>
        <v>0</v>
      </c>
      <c r="AQ548" s="28">
        <f t="shared" si="2225"/>
        <v>0</v>
      </c>
      <c r="AR548" s="28">
        <f t="shared" si="2226"/>
        <v>0</v>
      </c>
      <c r="AS548" s="28">
        <f t="shared" si="2227"/>
        <v>0</v>
      </c>
      <c r="AT548" s="28">
        <f t="shared" si="2228"/>
        <v>0</v>
      </c>
      <c r="AU548" s="28">
        <f t="shared" si="2229"/>
        <v>0</v>
      </c>
      <c r="AV548" s="28">
        <f t="shared" si="2230"/>
        <v>0</v>
      </c>
      <c r="AW548" s="28">
        <f t="shared" si="2064"/>
        <v>39882.400000000001</v>
      </c>
      <c r="AX548" s="28">
        <f t="shared" si="2065"/>
        <v>38108.5</v>
      </c>
      <c r="AY548" s="28">
        <f t="shared" si="2066"/>
        <v>38058.800000000003</v>
      </c>
      <c r="AZ548" s="28">
        <f t="shared" si="2231"/>
        <v>0</v>
      </c>
      <c r="BA548" s="28">
        <f t="shared" si="2067"/>
        <v>39882.400000000001</v>
      </c>
      <c r="BB548" s="28">
        <f t="shared" si="2068"/>
        <v>38108.5</v>
      </c>
      <c r="BC548" s="28">
        <f t="shared" si="2069"/>
        <v>38058.800000000003</v>
      </c>
      <c r="BD548" s="28">
        <f t="shared" si="2232"/>
        <v>0</v>
      </c>
      <c r="BE548" s="28">
        <f t="shared" si="2233"/>
        <v>0</v>
      </c>
      <c r="BF548" s="28">
        <f t="shared" si="2234"/>
        <v>0</v>
      </c>
      <c r="BG548" s="28">
        <f t="shared" si="2235"/>
        <v>0</v>
      </c>
      <c r="BH548" s="28">
        <f t="shared" si="2236"/>
        <v>0</v>
      </c>
      <c r="BI548" s="28">
        <f t="shared" si="2237"/>
        <v>0</v>
      </c>
      <c r="BJ548" s="28">
        <f t="shared" si="2238"/>
        <v>0</v>
      </c>
      <c r="BK548" s="28">
        <f t="shared" si="2239"/>
        <v>0</v>
      </c>
      <c r="BL548" s="28">
        <f t="shared" si="2240"/>
        <v>0</v>
      </c>
      <c r="BM548" s="28">
        <f t="shared" si="2241"/>
        <v>0</v>
      </c>
      <c r="BN548" s="28">
        <f t="shared" si="2242"/>
        <v>0</v>
      </c>
      <c r="BO548" s="28">
        <f t="shared" si="2070"/>
        <v>39882.400000000001</v>
      </c>
      <c r="BP548" s="28">
        <f t="shared" si="2071"/>
        <v>38108.5</v>
      </c>
      <c r="BQ548" s="28">
        <f t="shared" si="2072"/>
        <v>38058.800000000003</v>
      </c>
      <c r="BR548" s="28">
        <f t="shared" si="2243"/>
        <v>0</v>
      </c>
      <c r="BS548" s="28">
        <f t="shared" si="2244"/>
        <v>0</v>
      </c>
      <c r="BT548" s="28">
        <f t="shared" si="2245"/>
        <v>0</v>
      </c>
      <c r="BU548" s="28">
        <f t="shared" si="2073"/>
        <v>39882.400000000001</v>
      </c>
      <c r="BV548" s="28">
        <f t="shared" si="2074"/>
        <v>38108.5</v>
      </c>
      <c r="BW548" s="28">
        <f t="shared" si="2075"/>
        <v>38058.800000000003</v>
      </c>
      <c r="BX548" s="28">
        <f t="shared" si="2246"/>
        <v>0</v>
      </c>
      <c r="BY548" s="28">
        <f t="shared" si="2247"/>
        <v>0</v>
      </c>
      <c r="BZ548" s="28">
        <f t="shared" si="2248"/>
        <v>0</v>
      </c>
      <c r="CA548" s="28">
        <f t="shared" si="2249"/>
        <v>0</v>
      </c>
      <c r="CB548" s="28">
        <f t="shared" si="2250"/>
        <v>0</v>
      </c>
      <c r="CC548" s="28">
        <f t="shared" si="2251"/>
        <v>0</v>
      </c>
      <c r="CD548" s="28">
        <f t="shared" si="2252"/>
        <v>0</v>
      </c>
      <c r="CE548" s="28">
        <f t="shared" si="2253"/>
        <v>0</v>
      </c>
      <c r="CF548" s="28">
        <f t="shared" si="2254"/>
        <v>0</v>
      </c>
      <c r="CG548" s="28">
        <f t="shared" si="2076"/>
        <v>39882.400000000001</v>
      </c>
      <c r="CH548" s="28">
        <f t="shared" si="2077"/>
        <v>38108.5</v>
      </c>
      <c r="CI548" s="28">
        <f t="shared" si="2078"/>
        <v>38058.800000000003</v>
      </c>
      <c r="CJ548" s="28">
        <f t="shared" si="2255"/>
        <v>0</v>
      </c>
      <c r="CK548" s="29"/>
      <c r="CL548" s="29"/>
      <c r="CM548" s="25"/>
      <c r="CN548" s="25"/>
      <c r="CO548" s="25"/>
      <c r="CP548" s="25"/>
      <c r="CQ548" s="25"/>
      <c r="CR548" s="25"/>
      <c r="CS548" s="25"/>
    </row>
    <row r="549" s="1" customFormat="1">
      <c r="A549" s="30" t="s">
        <v>306</v>
      </c>
      <c r="B549" s="30" t="s">
        <v>303</v>
      </c>
      <c r="C549" s="30" t="s">
        <v>127</v>
      </c>
      <c r="D549" s="30" t="s">
        <v>309</v>
      </c>
      <c r="E549" s="16"/>
      <c r="F549" s="31" t="s">
        <v>310</v>
      </c>
      <c r="G549" s="17">
        <f t="shared" si="2198"/>
        <v>39882.400000000001</v>
      </c>
      <c r="H549" s="17">
        <f t="shared" si="2199"/>
        <v>38108.5</v>
      </c>
      <c r="I549" s="17">
        <f t="shared" si="2200"/>
        <v>38058.800000000003</v>
      </c>
      <c r="J549" s="17">
        <f t="shared" si="2201"/>
        <v>0</v>
      </c>
      <c r="K549" s="17">
        <f t="shared" si="2202"/>
        <v>0</v>
      </c>
      <c r="L549" s="17">
        <f t="shared" si="2203"/>
        <v>0</v>
      </c>
      <c r="M549" s="17">
        <f t="shared" si="2195"/>
        <v>39882.400000000001</v>
      </c>
      <c r="N549" s="17">
        <f t="shared" si="2196"/>
        <v>38108.5</v>
      </c>
      <c r="O549" s="17">
        <f t="shared" si="2197"/>
        <v>38058.800000000003</v>
      </c>
      <c r="P549" s="17">
        <f t="shared" si="2204"/>
        <v>0</v>
      </c>
      <c r="Q549" s="17">
        <f t="shared" si="2205"/>
        <v>0</v>
      </c>
      <c r="R549" s="17">
        <f t="shared" si="2206"/>
        <v>0</v>
      </c>
      <c r="S549" s="17">
        <f t="shared" si="2207"/>
        <v>0</v>
      </c>
      <c r="T549" s="17">
        <f t="shared" si="2208"/>
        <v>0</v>
      </c>
      <c r="U549" s="17">
        <f t="shared" si="2209"/>
        <v>0</v>
      </c>
      <c r="V549" s="17">
        <f t="shared" si="2210"/>
        <v>0</v>
      </c>
      <c r="W549" s="17">
        <f t="shared" si="2211"/>
        <v>0</v>
      </c>
      <c r="X549" s="17">
        <f t="shared" si="2212"/>
        <v>0</v>
      </c>
      <c r="Y549" s="17">
        <f t="shared" si="2058"/>
        <v>39882.400000000001</v>
      </c>
      <c r="Z549" s="17">
        <f t="shared" si="2059"/>
        <v>38108.5</v>
      </c>
      <c r="AA549" s="17">
        <f t="shared" si="2060"/>
        <v>38058.800000000003</v>
      </c>
      <c r="AB549" s="17">
        <f t="shared" si="2213"/>
        <v>0</v>
      </c>
      <c r="AC549" s="17">
        <f t="shared" si="2214"/>
        <v>0</v>
      </c>
      <c r="AD549" s="17">
        <f t="shared" si="2215"/>
        <v>0</v>
      </c>
      <c r="AE549" s="17">
        <f t="shared" si="2061"/>
        <v>39882.400000000001</v>
      </c>
      <c r="AF549" s="17">
        <f t="shared" si="2062"/>
        <v>38108.5</v>
      </c>
      <c r="AG549" s="17">
        <f t="shared" si="2063"/>
        <v>38058.800000000003</v>
      </c>
      <c r="AH549" s="17">
        <f t="shared" si="2216"/>
        <v>0</v>
      </c>
      <c r="AI549" s="17">
        <f t="shared" si="2217"/>
        <v>0</v>
      </c>
      <c r="AJ549" s="17">
        <f t="shared" si="2218"/>
        <v>0</v>
      </c>
      <c r="AK549" s="17">
        <f t="shared" si="2219"/>
        <v>0</v>
      </c>
      <c r="AL549" s="17">
        <f t="shared" si="2220"/>
        <v>0</v>
      </c>
      <c r="AM549" s="17">
        <f t="shared" si="2221"/>
        <v>0</v>
      </c>
      <c r="AN549" s="17">
        <f t="shared" si="2222"/>
        <v>0</v>
      </c>
      <c r="AO549" s="17">
        <f t="shared" si="2223"/>
        <v>0</v>
      </c>
      <c r="AP549" s="17">
        <f t="shared" si="2224"/>
        <v>0</v>
      </c>
      <c r="AQ549" s="17">
        <f t="shared" si="2225"/>
        <v>0</v>
      </c>
      <c r="AR549" s="17">
        <f t="shared" si="2226"/>
        <v>0</v>
      </c>
      <c r="AS549" s="17">
        <f t="shared" si="2227"/>
        <v>0</v>
      </c>
      <c r="AT549" s="17">
        <f t="shared" si="2228"/>
        <v>0</v>
      </c>
      <c r="AU549" s="17">
        <f t="shared" si="2229"/>
        <v>0</v>
      </c>
      <c r="AV549" s="17">
        <f t="shared" si="2230"/>
        <v>0</v>
      </c>
      <c r="AW549" s="17">
        <f t="shared" si="2064"/>
        <v>39882.400000000001</v>
      </c>
      <c r="AX549" s="17">
        <f t="shared" si="2065"/>
        <v>38108.5</v>
      </c>
      <c r="AY549" s="17">
        <f t="shared" si="2066"/>
        <v>38058.800000000003</v>
      </c>
      <c r="AZ549" s="17">
        <f t="shared" si="2231"/>
        <v>0</v>
      </c>
      <c r="BA549" s="17">
        <f t="shared" si="2067"/>
        <v>39882.400000000001</v>
      </c>
      <c r="BB549" s="17">
        <f t="shared" si="2068"/>
        <v>38108.5</v>
      </c>
      <c r="BC549" s="17">
        <f t="shared" si="2069"/>
        <v>38058.800000000003</v>
      </c>
      <c r="BD549" s="17">
        <f t="shared" si="2232"/>
        <v>0</v>
      </c>
      <c r="BE549" s="17">
        <f t="shared" si="2233"/>
        <v>0</v>
      </c>
      <c r="BF549" s="17">
        <f t="shared" si="2234"/>
        <v>0</v>
      </c>
      <c r="BG549" s="17">
        <f t="shared" si="2235"/>
        <v>0</v>
      </c>
      <c r="BH549" s="17">
        <f t="shared" si="2236"/>
        <v>0</v>
      </c>
      <c r="BI549" s="17">
        <f t="shared" si="2237"/>
        <v>0</v>
      </c>
      <c r="BJ549" s="17">
        <f t="shared" si="2238"/>
        <v>0</v>
      </c>
      <c r="BK549" s="17">
        <f t="shared" si="2239"/>
        <v>0</v>
      </c>
      <c r="BL549" s="17">
        <f t="shared" si="2240"/>
        <v>0</v>
      </c>
      <c r="BM549" s="17">
        <f t="shared" si="2241"/>
        <v>0</v>
      </c>
      <c r="BN549" s="17">
        <f t="shared" si="2242"/>
        <v>0</v>
      </c>
      <c r="BO549" s="17">
        <f t="shared" si="2070"/>
        <v>39882.400000000001</v>
      </c>
      <c r="BP549" s="17">
        <f t="shared" si="2071"/>
        <v>38108.5</v>
      </c>
      <c r="BQ549" s="17">
        <f t="shared" si="2072"/>
        <v>38058.800000000003</v>
      </c>
      <c r="BR549" s="17">
        <f t="shared" si="2243"/>
        <v>0</v>
      </c>
      <c r="BS549" s="17">
        <f t="shared" si="2244"/>
        <v>0</v>
      </c>
      <c r="BT549" s="17">
        <f t="shared" si="2245"/>
        <v>0</v>
      </c>
      <c r="BU549" s="17">
        <f t="shared" si="2073"/>
        <v>39882.400000000001</v>
      </c>
      <c r="BV549" s="17">
        <f t="shared" si="2074"/>
        <v>38108.5</v>
      </c>
      <c r="BW549" s="17">
        <f t="shared" si="2075"/>
        <v>38058.800000000003</v>
      </c>
      <c r="BX549" s="17">
        <f t="shared" si="2246"/>
        <v>0</v>
      </c>
      <c r="BY549" s="17">
        <f t="shared" si="2247"/>
        <v>0</v>
      </c>
      <c r="BZ549" s="17">
        <f t="shared" si="2248"/>
        <v>0</v>
      </c>
      <c r="CA549" s="17">
        <f t="shared" si="2249"/>
        <v>0</v>
      </c>
      <c r="CB549" s="17">
        <f t="shared" si="2250"/>
        <v>0</v>
      </c>
      <c r="CC549" s="17">
        <f t="shared" si="2251"/>
        <v>0</v>
      </c>
      <c r="CD549" s="17">
        <f t="shared" si="2252"/>
        <v>0</v>
      </c>
      <c r="CE549" s="17">
        <f t="shared" si="2253"/>
        <v>0</v>
      </c>
      <c r="CF549" s="17">
        <f t="shared" si="2254"/>
        <v>0</v>
      </c>
      <c r="CG549" s="17">
        <f t="shared" si="2076"/>
        <v>39882.400000000001</v>
      </c>
      <c r="CH549" s="17">
        <f t="shared" si="2077"/>
        <v>38108.5</v>
      </c>
      <c r="CI549" s="17">
        <f t="shared" si="2078"/>
        <v>38058.800000000003</v>
      </c>
      <c r="CJ549" s="17">
        <f t="shared" si="2255"/>
        <v>0</v>
      </c>
      <c r="CK549" s="32"/>
      <c r="CL549" s="32"/>
      <c r="CM549" s="1"/>
      <c r="CN549" s="1"/>
      <c r="CO549" s="1"/>
      <c r="CP549" s="1"/>
      <c r="CQ549" s="1"/>
      <c r="CR549" s="1"/>
      <c r="CS549" s="1"/>
    </row>
    <row r="550" s="1" customFormat="1">
      <c r="A550" s="30" t="s">
        <v>306</v>
      </c>
      <c r="B550" s="30" t="s">
        <v>303</v>
      </c>
      <c r="C550" s="30" t="s">
        <v>127</v>
      </c>
      <c r="D550" s="30" t="s">
        <v>311</v>
      </c>
      <c r="E550" s="16"/>
      <c r="F550" s="31" t="s">
        <v>41</v>
      </c>
      <c r="G550" s="17">
        <f t="shared" si="2198"/>
        <v>39882.400000000001</v>
      </c>
      <c r="H550" s="17">
        <f t="shared" si="2199"/>
        <v>38108.5</v>
      </c>
      <c r="I550" s="17">
        <f t="shared" si="2200"/>
        <v>38058.800000000003</v>
      </c>
      <c r="J550" s="17">
        <f t="shared" si="2201"/>
        <v>0</v>
      </c>
      <c r="K550" s="17">
        <f t="shared" si="2202"/>
        <v>0</v>
      </c>
      <c r="L550" s="17">
        <f t="shared" si="2203"/>
        <v>0</v>
      </c>
      <c r="M550" s="17">
        <f t="shared" si="2195"/>
        <v>39882.400000000001</v>
      </c>
      <c r="N550" s="17">
        <f t="shared" si="2196"/>
        <v>38108.5</v>
      </c>
      <c r="O550" s="17">
        <f t="shared" si="2197"/>
        <v>38058.800000000003</v>
      </c>
      <c r="P550" s="17">
        <f t="shared" si="2204"/>
        <v>0</v>
      </c>
      <c r="Q550" s="17">
        <f t="shared" si="2205"/>
        <v>0</v>
      </c>
      <c r="R550" s="17">
        <f t="shared" si="2206"/>
        <v>0</v>
      </c>
      <c r="S550" s="17">
        <f t="shared" si="2207"/>
        <v>0</v>
      </c>
      <c r="T550" s="17">
        <f t="shared" si="2208"/>
        <v>0</v>
      </c>
      <c r="U550" s="17">
        <f t="shared" si="2209"/>
        <v>0</v>
      </c>
      <c r="V550" s="17">
        <f t="shared" si="2210"/>
        <v>0</v>
      </c>
      <c r="W550" s="17">
        <f t="shared" si="2211"/>
        <v>0</v>
      </c>
      <c r="X550" s="17">
        <f t="shared" si="2212"/>
        <v>0</v>
      </c>
      <c r="Y550" s="17">
        <f t="shared" si="2058"/>
        <v>39882.400000000001</v>
      </c>
      <c r="Z550" s="17">
        <f t="shared" si="2059"/>
        <v>38108.5</v>
      </c>
      <c r="AA550" s="17">
        <f t="shared" si="2060"/>
        <v>38058.800000000003</v>
      </c>
      <c r="AB550" s="17">
        <f t="shared" si="2213"/>
        <v>0</v>
      </c>
      <c r="AC550" s="17">
        <f t="shared" si="2214"/>
        <v>0</v>
      </c>
      <c r="AD550" s="17">
        <f t="shared" si="2215"/>
        <v>0</v>
      </c>
      <c r="AE550" s="17">
        <f t="shared" si="2061"/>
        <v>39882.400000000001</v>
      </c>
      <c r="AF550" s="17">
        <f t="shared" si="2062"/>
        <v>38108.5</v>
      </c>
      <c r="AG550" s="17">
        <f t="shared" si="2063"/>
        <v>38058.800000000003</v>
      </c>
      <c r="AH550" s="17">
        <f t="shared" si="2216"/>
        <v>0</v>
      </c>
      <c r="AI550" s="17">
        <f t="shared" si="2217"/>
        <v>0</v>
      </c>
      <c r="AJ550" s="17">
        <f t="shared" si="2218"/>
        <v>0</v>
      </c>
      <c r="AK550" s="17">
        <f t="shared" si="2219"/>
        <v>0</v>
      </c>
      <c r="AL550" s="17">
        <f t="shared" si="2220"/>
        <v>0</v>
      </c>
      <c r="AM550" s="17">
        <f t="shared" si="2221"/>
        <v>0</v>
      </c>
      <c r="AN550" s="17">
        <f t="shared" si="2222"/>
        <v>0</v>
      </c>
      <c r="AO550" s="17">
        <f t="shared" si="2223"/>
        <v>0</v>
      </c>
      <c r="AP550" s="17">
        <f t="shared" si="2224"/>
        <v>0</v>
      </c>
      <c r="AQ550" s="17">
        <f t="shared" si="2225"/>
        <v>0</v>
      </c>
      <c r="AR550" s="17">
        <f t="shared" si="2226"/>
        <v>0</v>
      </c>
      <c r="AS550" s="17">
        <f t="shared" si="2227"/>
        <v>0</v>
      </c>
      <c r="AT550" s="17">
        <f t="shared" si="2228"/>
        <v>0</v>
      </c>
      <c r="AU550" s="17">
        <f t="shared" si="2229"/>
        <v>0</v>
      </c>
      <c r="AV550" s="17">
        <f t="shared" si="2230"/>
        <v>0</v>
      </c>
      <c r="AW550" s="17">
        <f t="shared" si="2064"/>
        <v>39882.400000000001</v>
      </c>
      <c r="AX550" s="17">
        <f t="shared" si="2065"/>
        <v>38108.5</v>
      </c>
      <c r="AY550" s="17">
        <f t="shared" si="2066"/>
        <v>38058.800000000003</v>
      </c>
      <c r="AZ550" s="17">
        <f t="shared" si="2231"/>
        <v>0</v>
      </c>
      <c r="BA550" s="17">
        <f t="shared" si="2067"/>
        <v>39882.400000000001</v>
      </c>
      <c r="BB550" s="17">
        <f t="shared" si="2068"/>
        <v>38108.5</v>
      </c>
      <c r="BC550" s="17">
        <f t="shared" si="2069"/>
        <v>38058.800000000003</v>
      </c>
      <c r="BD550" s="17">
        <f t="shared" si="2232"/>
        <v>0</v>
      </c>
      <c r="BE550" s="17">
        <f t="shared" si="2233"/>
        <v>0</v>
      </c>
      <c r="BF550" s="17">
        <f t="shared" si="2234"/>
        <v>0</v>
      </c>
      <c r="BG550" s="17">
        <f t="shared" si="2235"/>
        <v>0</v>
      </c>
      <c r="BH550" s="17">
        <f t="shared" si="2236"/>
        <v>0</v>
      </c>
      <c r="BI550" s="17">
        <f t="shared" si="2237"/>
        <v>0</v>
      </c>
      <c r="BJ550" s="17">
        <f t="shared" si="2238"/>
        <v>0</v>
      </c>
      <c r="BK550" s="17">
        <f t="shared" si="2239"/>
        <v>0</v>
      </c>
      <c r="BL550" s="17">
        <f t="shared" si="2240"/>
        <v>0</v>
      </c>
      <c r="BM550" s="17">
        <f t="shared" si="2241"/>
        <v>0</v>
      </c>
      <c r="BN550" s="17">
        <f t="shared" si="2242"/>
        <v>0</v>
      </c>
      <c r="BO550" s="17">
        <f t="shared" si="2070"/>
        <v>39882.400000000001</v>
      </c>
      <c r="BP550" s="17">
        <f t="shared" si="2071"/>
        <v>38108.5</v>
      </c>
      <c r="BQ550" s="17">
        <f t="shared" si="2072"/>
        <v>38058.800000000003</v>
      </c>
      <c r="BR550" s="17">
        <f t="shared" si="2243"/>
        <v>0</v>
      </c>
      <c r="BS550" s="17">
        <f t="shared" si="2244"/>
        <v>0</v>
      </c>
      <c r="BT550" s="17">
        <f t="shared" si="2245"/>
        <v>0</v>
      </c>
      <c r="BU550" s="17">
        <f t="shared" si="2073"/>
        <v>39882.400000000001</v>
      </c>
      <c r="BV550" s="17">
        <f t="shared" si="2074"/>
        <v>38108.5</v>
      </c>
      <c r="BW550" s="17">
        <f t="shared" si="2075"/>
        <v>38058.800000000003</v>
      </c>
      <c r="BX550" s="17">
        <f t="shared" si="2246"/>
        <v>0</v>
      </c>
      <c r="BY550" s="17">
        <f t="shared" si="2247"/>
        <v>0</v>
      </c>
      <c r="BZ550" s="17">
        <f t="shared" si="2248"/>
        <v>0</v>
      </c>
      <c r="CA550" s="17">
        <f t="shared" si="2249"/>
        <v>0</v>
      </c>
      <c r="CB550" s="17">
        <f t="shared" si="2250"/>
        <v>0</v>
      </c>
      <c r="CC550" s="17">
        <f t="shared" si="2251"/>
        <v>0</v>
      </c>
      <c r="CD550" s="17">
        <f t="shared" si="2252"/>
        <v>0</v>
      </c>
      <c r="CE550" s="17">
        <f t="shared" si="2253"/>
        <v>0</v>
      </c>
      <c r="CF550" s="17">
        <f t="shared" si="2254"/>
        <v>0</v>
      </c>
      <c r="CG550" s="17">
        <f t="shared" si="2076"/>
        <v>39882.400000000001</v>
      </c>
      <c r="CH550" s="17">
        <f t="shared" si="2077"/>
        <v>38108.5</v>
      </c>
      <c r="CI550" s="17">
        <f t="shared" si="2078"/>
        <v>38058.800000000003</v>
      </c>
      <c r="CJ550" s="17">
        <f t="shared" si="2255"/>
        <v>0</v>
      </c>
      <c r="CK550" s="32"/>
      <c r="CL550" s="32"/>
      <c r="CM550" s="1"/>
      <c r="CN550" s="1"/>
      <c r="CO550" s="1"/>
      <c r="CP550" s="1"/>
      <c r="CQ550" s="1"/>
      <c r="CR550" s="1"/>
      <c r="CS550" s="1"/>
    </row>
    <row r="551" s="1" customFormat="1">
      <c r="A551" s="30" t="s">
        <v>306</v>
      </c>
      <c r="B551" s="30" t="s">
        <v>303</v>
      </c>
      <c r="C551" s="30" t="s">
        <v>127</v>
      </c>
      <c r="D551" s="30" t="s">
        <v>312</v>
      </c>
      <c r="E551" s="16"/>
      <c r="F551" s="31" t="s">
        <v>313</v>
      </c>
      <c r="G551" s="17">
        <f t="shared" si="2198"/>
        <v>39882.400000000001</v>
      </c>
      <c r="H551" s="17">
        <f t="shared" si="2199"/>
        <v>38108.5</v>
      </c>
      <c r="I551" s="17">
        <f t="shared" si="2200"/>
        <v>38058.800000000003</v>
      </c>
      <c r="J551" s="17">
        <f t="shared" si="2201"/>
        <v>0</v>
      </c>
      <c r="K551" s="17">
        <f t="shared" si="2202"/>
        <v>0</v>
      </c>
      <c r="L551" s="17">
        <f t="shared" si="2203"/>
        <v>0</v>
      </c>
      <c r="M551" s="17">
        <f t="shared" si="2195"/>
        <v>39882.400000000001</v>
      </c>
      <c r="N551" s="17">
        <f t="shared" si="2196"/>
        <v>38108.5</v>
      </c>
      <c r="O551" s="17">
        <f t="shared" si="2197"/>
        <v>38058.800000000003</v>
      </c>
      <c r="P551" s="17">
        <f t="shared" si="2204"/>
        <v>0</v>
      </c>
      <c r="Q551" s="17">
        <f t="shared" si="2205"/>
        <v>0</v>
      </c>
      <c r="R551" s="17">
        <f t="shared" si="2206"/>
        <v>0</v>
      </c>
      <c r="S551" s="17">
        <f t="shared" si="2207"/>
        <v>0</v>
      </c>
      <c r="T551" s="17">
        <f t="shared" si="2208"/>
        <v>0</v>
      </c>
      <c r="U551" s="17">
        <f t="shared" si="2209"/>
        <v>0</v>
      </c>
      <c r="V551" s="17">
        <f t="shared" si="2210"/>
        <v>0</v>
      </c>
      <c r="W551" s="17">
        <f t="shared" si="2211"/>
        <v>0</v>
      </c>
      <c r="X551" s="17">
        <f t="shared" si="2212"/>
        <v>0</v>
      </c>
      <c r="Y551" s="17">
        <f t="shared" si="2058"/>
        <v>39882.400000000001</v>
      </c>
      <c r="Z551" s="17">
        <f t="shared" si="2059"/>
        <v>38108.5</v>
      </c>
      <c r="AA551" s="17">
        <f t="shared" si="2060"/>
        <v>38058.800000000003</v>
      </c>
      <c r="AB551" s="17">
        <f t="shared" si="2213"/>
        <v>0</v>
      </c>
      <c r="AC551" s="17">
        <f t="shared" si="2214"/>
        <v>0</v>
      </c>
      <c r="AD551" s="17">
        <f t="shared" si="2215"/>
        <v>0</v>
      </c>
      <c r="AE551" s="17">
        <f t="shared" si="2061"/>
        <v>39882.400000000001</v>
      </c>
      <c r="AF551" s="17">
        <f t="shared" si="2062"/>
        <v>38108.5</v>
      </c>
      <c r="AG551" s="17">
        <f t="shared" si="2063"/>
        <v>38058.800000000003</v>
      </c>
      <c r="AH551" s="17">
        <f t="shared" si="2216"/>
        <v>0</v>
      </c>
      <c r="AI551" s="17">
        <f t="shared" si="2217"/>
        <v>0</v>
      </c>
      <c r="AJ551" s="17">
        <f t="shared" si="2218"/>
        <v>0</v>
      </c>
      <c r="AK551" s="17">
        <f t="shared" si="2219"/>
        <v>0</v>
      </c>
      <c r="AL551" s="17">
        <f t="shared" si="2220"/>
        <v>0</v>
      </c>
      <c r="AM551" s="17">
        <f t="shared" si="2221"/>
        <v>0</v>
      </c>
      <c r="AN551" s="17">
        <f t="shared" si="2222"/>
        <v>0</v>
      </c>
      <c r="AO551" s="17">
        <f t="shared" si="2223"/>
        <v>0</v>
      </c>
      <c r="AP551" s="17">
        <f t="shared" si="2224"/>
        <v>0</v>
      </c>
      <c r="AQ551" s="17">
        <f t="shared" si="2225"/>
        <v>0</v>
      </c>
      <c r="AR551" s="17">
        <f t="shared" si="2226"/>
        <v>0</v>
      </c>
      <c r="AS551" s="17">
        <f t="shared" si="2227"/>
        <v>0</v>
      </c>
      <c r="AT551" s="17">
        <f t="shared" si="2228"/>
        <v>0</v>
      </c>
      <c r="AU551" s="17">
        <f t="shared" si="2229"/>
        <v>0</v>
      </c>
      <c r="AV551" s="17">
        <f t="shared" si="2230"/>
        <v>0</v>
      </c>
      <c r="AW551" s="17">
        <f t="shared" si="2064"/>
        <v>39882.400000000001</v>
      </c>
      <c r="AX551" s="17">
        <f t="shared" si="2065"/>
        <v>38108.5</v>
      </c>
      <c r="AY551" s="17">
        <f t="shared" si="2066"/>
        <v>38058.800000000003</v>
      </c>
      <c r="AZ551" s="17">
        <f t="shared" si="2231"/>
        <v>0</v>
      </c>
      <c r="BA551" s="17">
        <f t="shared" si="2067"/>
        <v>39882.400000000001</v>
      </c>
      <c r="BB551" s="17">
        <f t="shared" si="2068"/>
        <v>38108.5</v>
      </c>
      <c r="BC551" s="17">
        <f t="shared" si="2069"/>
        <v>38058.800000000003</v>
      </c>
      <c r="BD551" s="17">
        <f t="shared" si="2232"/>
        <v>0</v>
      </c>
      <c r="BE551" s="17">
        <f t="shared" si="2233"/>
        <v>0</v>
      </c>
      <c r="BF551" s="17">
        <f t="shared" si="2234"/>
        <v>0</v>
      </c>
      <c r="BG551" s="17">
        <f t="shared" si="2235"/>
        <v>0</v>
      </c>
      <c r="BH551" s="17">
        <f t="shared" si="2236"/>
        <v>0</v>
      </c>
      <c r="BI551" s="17">
        <f t="shared" si="2237"/>
        <v>0</v>
      </c>
      <c r="BJ551" s="17">
        <f t="shared" si="2238"/>
        <v>0</v>
      </c>
      <c r="BK551" s="17">
        <f t="shared" si="2239"/>
        <v>0</v>
      </c>
      <c r="BL551" s="17">
        <f t="shared" si="2240"/>
        <v>0</v>
      </c>
      <c r="BM551" s="17">
        <f t="shared" si="2241"/>
        <v>0</v>
      </c>
      <c r="BN551" s="17">
        <f t="shared" si="2242"/>
        <v>0</v>
      </c>
      <c r="BO551" s="17">
        <f t="shared" si="2070"/>
        <v>39882.400000000001</v>
      </c>
      <c r="BP551" s="17">
        <f t="shared" si="2071"/>
        <v>38108.5</v>
      </c>
      <c r="BQ551" s="17">
        <f t="shared" si="2072"/>
        <v>38058.800000000003</v>
      </c>
      <c r="BR551" s="17">
        <f t="shared" si="2243"/>
        <v>0</v>
      </c>
      <c r="BS551" s="17">
        <f t="shared" si="2244"/>
        <v>0</v>
      </c>
      <c r="BT551" s="17">
        <f t="shared" si="2245"/>
        <v>0</v>
      </c>
      <c r="BU551" s="17">
        <f t="shared" si="2073"/>
        <v>39882.400000000001</v>
      </c>
      <c r="BV551" s="17">
        <f t="shared" si="2074"/>
        <v>38108.5</v>
      </c>
      <c r="BW551" s="17">
        <f t="shared" si="2075"/>
        <v>38058.800000000003</v>
      </c>
      <c r="BX551" s="17">
        <f t="shared" si="2246"/>
        <v>0</v>
      </c>
      <c r="BY551" s="17">
        <f t="shared" si="2247"/>
        <v>0</v>
      </c>
      <c r="BZ551" s="17">
        <f t="shared" si="2248"/>
        <v>0</v>
      </c>
      <c r="CA551" s="17">
        <f t="shared" si="2249"/>
        <v>0</v>
      </c>
      <c r="CB551" s="17">
        <f t="shared" si="2250"/>
        <v>0</v>
      </c>
      <c r="CC551" s="17">
        <f t="shared" si="2251"/>
        <v>0</v>
      </c>
      <c r="CD551" s="17">
        <f t="shared" si="2252"/>
        <v>0</v>
      </c>
      <c r="CE551" s="17">
        <f t="shared" si="2253"/>
        <v>0</v>
      </c>
      <c r="CF551" s="17">
        <f t="shared" si="2254"/>
        <v>0</v>
      </c>
      <c r="CG551" s="17">
        <f t="shared" si="2076"/>
        <v>39882.400000000001</v>
      </c>
      <c r="CH551" s="17">
        <f t="shared" si="2077"/>
        <v>38108.5</v>
      </c>
      <c r="CI551" s="17">
        <f t="shared" si="2078"/>
        <v>38058.800000000003</v>
      </c>
      <c r="CJ551" s="17">
        <f t="shared" si="2255"/>
        <v>0</v>
      </c>
      <c r="CK551" s="32"/>
      <c r="CL551" s="32"/>
      <c r="CM551" s="1"/>
      <c r="CN551" s="1"/>
      <c r="CO551" s="1"/>
      <c r="CP551" s="1"/>
      <c r="CQ551" s="1"/>
      <c r="CR551" s="1"/>
      <c r="CS551" s="1"/>
    </row>
    <row r="552" s="1" customFormat="1">
      <c r="A552" s="30" t="s">
        <v>306</v>
      </c>
      <c r="B552" s="30" t="s">
        <v>303</v>
      </c>
      <c r="C552" s="30" t="s">
        <v>127</v>
      </c>
      <c r="D552" s="30" t="s">
        <v>315</v>
      </c>
      <c r="E552" s="16"/>
      <c r="F552" s="31" t="s">
        <v>316</v>
      </c>
      <c r="G552" s="17">
        <f>G553+G554</f>
        <v>39882.400000000001</v>
      </c>
      <c r="H552" s="17">
        <f>H553+H554</f>
        <v>38108.5</v>
      </c>
      <c r="I552" s="17">
        <f>I553+I554</f>
        <v>38058.800000000003</v>
      </c>
      <c r="J552" s="17">
        <f>J553+J554</f>
        <v>0</v>
      </c>
      <c r="K552" s="17">
        <f>K553+K554</f>
        <v>0</v>
      </c>
      <c r="L552" s="17">
        <f>L553+L554</f>
        <v>0</v>
      </c>
      <c r="M552" s="17">
        <f t="shared" si="2195"/>
        <v>39882.400000000001</v>
      </c>
      <c r="N552" s="17">
        <f t="shared" si="2196"/>
        <v>38108.5</v>
      </c>
      <c r="O552" s="17">
        <f t="shared" si="2197"/>
        <v>38058.800000000003</v>
      </c>
      <c r="P552" s="17">
        <f>P553+P554</f>
        <v>0</v>
      </c>
      <c r="Q552" s="17">
        <f>Q553+Q554</f>
        <v>0</v>
      </c>
      <c r="R552" s="17">
        <f>R553+R554</f>
        <v>0</v>
      </c>
      <c r="S552" s="17">
        <f>S553+S554</f>
        <v>0</v>
      </c>
      <c r="T552" s="17">
        <f>T553+T554</f>
        <v>0</v>
      </c>
      <c r="U552" s="17">
        <f>U553+U554</f>
        <v>0</v>
      </c>
      <c r="V552" s="17">
        <f>V553+V554</f>
        <v>0</v>
      </c>
      <c r="W552" s="17">
        <f>W553+W554</f>
        <v>0</v>
      </c>
      <c r="X552" s="17">
        <f>X553+X554</f>
        <v>0</v>
      </c>
      <c r="Y552" s="17">
        <f t="shared" ref="Y552:Y615" si="2256">M552+P552+Q552+R552+S552</f>
        <v>39882.400000000001</v>
      </c>
      <c r="Z552" s="17">
        <f t="shared" ref="Z552:Z615" si="2257">N552+T552+U552</f>
        <v>38108.5</v>
      </c>
      <c r="AA552" s="17">
        <f t="shared" ref="AA552:AA615" si="2258">O552+V552+X552+W552</f>
        <v>38058.800000000003</v>
      </c>
      <c r="AB552" s="17">
        <f>AB553+AB554</f>
        <v>0</v>
      </c>
      <c r="AC552" s="17">
        <f>AC553+AC554</f>
        <v>0</v>
      </c>
      <c r="AD552" s="17">
        <f>AD553+AD554</f>
        <v>0</v>
      </c>
      <c r="AE552" s="17">
        <f t="shared" ref="AE552:AE615" si="2259">Y552+AB552</f>
        <v>39882.400000000001</v>
      </c>
      <c r="AF552" s="17">
        <f t="shared" ref="AF552:AF615" si="2260">Z552+AC552</f>
        <v>38108.5</v>
      </c>
      <c r="AG552" s="17">
        <f t="shared" ref="AG552:AG615" si="2261">AA552+AD552</f>
        <v>38058.800000000003</v>
      </c>
      <c r="AH552" s="17">
        <f>AH553+AH554</f>
        <v>0</v>
      </c>
      <c r="AI552" s="17">
        <f>AI553+AI554</f>
        <v>0</v>
      </c>
      <c r="AJ552" s="17">
        <f>AJ553+AJ554</f>
        <v>0</v>
      </c>
      <c r="AK552" s="17">
        <f>AK553+AK554</f>
        <v>0</v>
      </c>
      <c r="AL552" s="17">
        <f>AL553+AL554</f>
        <v>0</v>
      </c>
      <c r="AM552" s="17">
        <f>AM553+AM554</f>
        <v>0</v>
      </c>
      <c r="AN552" s="17">
        <f>AN553+AN554</f>
        <v>0</v>
      </c>
      <c r="AO552" s="17">
        <f>AO553+AO554</f>
        <v>0</v>
      </c>
      <c r="AP552" s="17">
        <f>AP553+AP554</f>
        <v>0</v>
      </c>
      <c r="AQ552" s="17">
        <f>AQ553+AQ554</f>
        <v>0</v>
      </c>
      <c r="AR552" s="17">
        <f>AR553+AR554</f>
        <v>0</v>
      </c>
      <c r="AS552" s="17">
        <f>AS553+AS554</f>
        <v>0</v>
      </c>
      <c r="AT552" s="17">
        <f>AT553+AT554</f>
        <v>0</v>
      </c>
      <c r="AU552" s="17">
        <f>AU553+AU554</f>
        <v>0</v>
      </c>
      <c r="AV552" s="17">
        <f>AV553+AV554</f>
        <v>0</v>
      </c>
      <c r="AW552" s="17">
        <f t="shared" ref="AW552:AW615" si="2262">AE552+AH552+AI552+AJ552+AK552+AL552</f>
        <v>39882.400000000001</v>
      </c>
      <c r="AX552" s="17">
        <f t="shared" ref="AX552:AX615" si="2263">AF552+AM552+AN552+AO552+AP552+AQ552</f>
        <v>38108.5</v>
      </c>
      <c r="AY552" s="17">
        <f t="shared" ref="AY552:AY615" si="2264">AG552+AR552+AS552+AT552+AU552+AV552</f>
        <v>38058.800000000003</v>
      </c>
      <c r="AZ552" s="17">
        <f>AZ553+AZ554</f>
        <v>0</v>
      </c>
      <c r="BA552" s="17">
        <f t="shared" ref="BA552:BA615" si="2265">AW552+AZ552</f>
        <v>39882.400000000001</v>
      </c>
      <c r="BB552" s="17">
        <f t="shared" ref="BB552:BB615" si="2266">AX552</f>
        <v>38108.5</v>
      </c>
      <c r="BC552" s="17">
        <f t="shared" ref="BC552:BC615" si="2267">AY552</f>
        <v>38058.800000000003</v>
      </c>
      <c r="BD552" s="17">
        <f>BD553+BD554</f>
        <v>0</v>
      </c>
      <c r="BE552" s="17">
        <f>BE553+BE554</f>
        <v>0</v>
      </c>
      <c r="BF552" s="17">
        <f>BF553+BF554</f>
        <v>0</v>
      </c>
      <c r="BG552" s="17">
        <f>BG553+BG554</f>
        <v>0</v>
      </c>
      <c r="BH552" s="17">
        <f>BH553+BH554</f>
        <v>0</v>
      </c>
      <c r="BI552" s="17">
        <f>BI553+BI554</f>
        <v>0</v>
      </c>
      <c r="BJ552" s="17">
        <f>BJ553+BJ554</f>
        <v>0</v>
      </c>
      <c r="BK552" s="17">
        <f>BK553+BK554</f>
        <v>0</v>
      </c>
      <c r="BL552" s="17">
        <f>BL553+BL554</f>
        <v>0</v>
      </c>
      <c r="BM552" s="17">
        <f>BM553+BM554</f>
        <v>0</v>
      </c>
      <c r="BN552" s="17">
        <f>BN553+BN554</f>
        <v>0</v>
      </c>
      <c r="BO552" s="17">
        <f t="shared" ref="BO552:BO615" si="2268">BA552+BD552+BE552+BF552+BG552</f>
        <v>39882.400000000001</v>
      </c>
      <c r="BP552" s="17">
        <f t="shared" ref="BP552:BP615" si="2269">BB552+BH552+BI552+BJ552+BK552</f>
        <v>38108.5</v>
      </c>
      <c r="BQ552" s="17">
        <f t="shared" ref="BQ552:BQ615" si="2270">BC552+BL552+BM552+BN552</f>
        <v>38058.800000000003</v>
      </c>
      <c r="BR552" s="17">
        <f>BR553+BR554</f>
        <v>0</v>
      </c>
      <c r="BS552" s="17">
        <f>BS553+BS554</f>
        <v>0</v>
      </c>
      <c r="BT552" s="17">
        <f>BT553+BT554</f>
        <v>0</v>
      </c>
      <c r="BU552" s="17">
        <f t="shared" ref="BU552:BU615" si="2271">BO552+BR552</f>
        <v>39882.400000000001</v>
      </c>
      <c r="BV552" s="17">
        <f t="shared" ref="BV552:BV615" si="2272">BP552+BS552</f>
        <v>38108.5</v>
      </c>
      <c r="BW552" s="17">
        <f t="shared" ref="BW552:BW615" si="2273">BQ552+BT552</f>
        <v>38058.800000000003</v>
      </c>
      <c r="BX552" s="17">
        <f>BX553+BX554</f>
        <v>0</v>
      </c>
      <c r="BY552" s="17">
        <f>BY553+BY554</f>
        <v>0</v>
      </c>
      <c r="BZ552" s="17">
        <f>BZ553+BZ554</f>
        <v>0</v>
      </c>
      <c r="CA552" s="17">
        <f>CA553+CA554</f>
        <v>0</v>
      </c>
      <c r="CB552" s="17">
        <f>CB553+CB554</f>
        <v>0</v>
      </c>
      <c r="CC552" s="17">
        <f>CC553+CC554</f>
        <v>0</v>
      </c>
      <c r="CD552" s="17">
        <f>CD553+CD554</f>
        <v>0</v>
      </c>
      <c r="CE552" s="17">
        <f>CE553+CE554</f>
        <v>0</v>
      </c>
      <c r="CF552" s="17">
        <f>CF553+CF554</f>
        <v>0</v>
      </c>
      <c r="CG552" s="17">
        <f t="shared" ref="CG552:CG615" si="2274">BU552+BX552+BY552+BZ552</f>
        <v>39882.400000000001</v>
      </c>
      <c r="CH552" s="17">
        <f t="shared" ref="CH552:CH615" si="2275">BV552+CA552+CB552+CC552</f>
        <v>38108.5</v>
      </c>
      <c r="CI552" s="17">
        <f t="shared" ref="CI552:CI615" si="2276">BW552+CD552+CE552+CF552</f>
        <v>38058.800000000003</v>
      </c>
      <c r="CJ552" s="17">
        <f>CJ553+CJ554</f>
        <v>0</v>
      </c>
      <c r="CK552" s="32"/>
      <c r="CL552" s="32"/>
      <c r="CM552" s="1"/>
      <c r="CN552" s="1"/>
      <c r="CO552" s="1"/>
      <c r="CP552" s="1"/>
      <c r="CQ552" s="1"/>
      <c r="CR552" s="1"/>
      <c r="CS552" s="1"/>
    </row>
    <row r="553" s="1" customFormat="1">
      <c r="A553" s="30" t="s">
        <v>306</v>
      </c>
      <c r="B553" s="30" t="s">
        <v>303</v>
      </c>
      <c r="C553" s="30" t="s">
        <v>127</v>
      </c>
      <c r="D553" s="30" t="s">
        <v>315</v>
      </c>
      <c r="E553" s="15" t="s">
        <v>267</v>
      </c>
      <c r="F553" s="31" t="s">
        <v>268</v>
      </c>
      <c r="G553" s="17">
        <v>41.799999999999997</v>
      </c>
      <c r="H553" s="17">
        <v>41.700000000000003</v>
      </c>
      <c r="I553" s="17">
        <v>41.799999999999997</v>
      </c>
      <c r="J553" s="17"/>
      <c r="K553" s="17"/>
      <c r="L553" s="17"/>
      <c r="M553" s="17">
        <f t="shared" si="2195"/>
        <v>41.799999999999997</v>
      </c>
      <c r="N553" s="17">
        <f t="shared" si="2196"/>
        <v>41.700000000000003</v>
      </c>
      <c r="O553" s="17">
        <f t="shared" si="2197"/>
        <v>41.799999999999997</v>
      </c>
      <c r="P553" s="17"/>
      <c r="Q553" s="17"/>
      <c r="R553" s="17"/>
      <c r="S553" s="17"/>
      <c r="T553" s="17"/>
      <c r="U553" s="17"/>
      <c r="V553" s="17"/>
      <c r="W553" s="17"/>
      <c r="X553" s="17"/>
      <c r="Y553" s="17">
        <f t="shared" si="2256"/>
        <v>41.799999999999997</v>
      </c>
      <c r="Z553" s="17">
        <f t="shared" si="2257"/>
        <v>41.700000000000003</v>
      </c>
      <c r="AA553" s="17">
        <f t="shared" si="2258"/>
        <v>41.799999999999997</v>
      </c>
      <c r="AB553" s="17"/>
      <c r="AC553" s="17"/>
      <c r="AD553" s="17"/>
      <c r="AE553" s="17">
        <f t="shared" si="2259"/>
        <v>41.799999999999997</v>
      </c>
      <c r="AF553" s="17">
        <f t="shared" si="2260"/>
        <v>41.700000000000003</v>
      </c>
      <c r="AG553" s="17">
        <f t="shared" si="2261"/>
        <v>41.799999999999997</v>
      </c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>
        <f t="shared" si="2262"/>
        <v>41.799999999999997</v>
      </c>
      <c r="AX553" s="17">
        <f t="shared" si="2263"/>
        <v>41.700000000000003</v>
      </c>
      <c r="AY553" s="17">
        <f t="shared" si="2264"/>
        <v>41.799999999999997</v>
      </c>
      <c r="AZ553" s="17"/>
      <c r="BA553" s="17">
        <f t="shared" si="2265"/>
        <v>41.799999999999997</v>
      </c>
      <c r="BB553" s="17">
        <f t="shared" si="2266"/>
        <v>41.700000000000003</v>
      </c>
      <c r="BC553" s="17">
        <f t="shared" si="2267"/>
        <v>41.799999999999997</v>
      </c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>
        <f t="shared" si="2268"/>
        <v>41.799999999999997</v>
      </c>
      <c r="BP553" s="17">
        <f t="shared" si="2269"/>
        <v>41.700000000000003</v>
      </c>
      <c r="BQ553" s="17">
        <f t="shared" si="2270"/>
        <v>41.799999999999997</v>
      </c>
      <c r="BR553" s="17"/>
      <c r="BS553" s="17"/>
      <c r="BT553" s="17"/>
      <c r="BU553" s="17">
        <f t="shared" si="2271"/>
        <v>41.799999999999997</v>
      </c>
      <c r="BV553" s="17">
        <f t="shared" si="2272"/>
        <v>41.700000000000003</v>
      </c>
      <c r="BW553" s="17">
        <f t="shared" si="2273"/>
        <v>41.799999999999997</v>
      </c>
      <c r="BX553" s="17"/>
      <c r="BY553" s="17"/>
      <c r="BZ553" s="17"/>
      <c r="CA553" s="17"/>
      <c r="CB553" s="17"/>
      <c r="CC553" s="17"/>
      <c r="CD553" s="17"/>
      <c r="CE553" s="17"/>
      <c r="CF553" s="17"/>
      <c r="CG553" s="17">
        <f t="shared" si="2274"/>
        <v>41.799999999999997</v>
      </c>
      <c r="CH553" s="17">
        <f t="shared" si="2275"/>
        <v>41.700000000000003</v>
      </c>
      <c r="CI553" s="17">
        <f t="shared" si="2276"/>
        <v>41.799999999999997</v>
      </c>
      <c r="CJ553" s="17"/>
      <c r="CK553" s="32"/>
      <c r="CL553" s="32"/>
      <c r="CM553" s="1"/>
      <c r="CN553" s="1"/>
      <c r="CO553" s="1"/>
      <c r="CP553" s="1"/>
      <c r="CQ553" s="1"/>
      <c r="CR553" s="1"/>
      <c r="CS553" s="1"/>
    </row>
    <row r="554" s="1" customFormat="1">
      <c r="A554" s="30" t="s">
        <v>306</v>
      </c>
      <c r="B554" s="30" t="s">
        <v>303</v>
      </c>
      <c r="C554" s="30" t="s">
        <v>127</v>
      </c>
      <c r="D554" s="30" t="s">
        <v>315</v>
      </c>
      <c r="E554" s="15" t="s">
        <v>140</v>
      </c>
      <c r="F554" s="31" t="s">
        <v>141</v>
      </c>
      <c r="G554" s="17">
        <v>39840.599999999999</v>
      </c>
      <c r="H554" s="17">
        <v>38066.800000000003</v>
      </c>
      <c r="I554" s="17">
        <v>38017</v>
      </c>
      <c r="J554" s="17"/>
      <c r="K554" s="17"/>
      <c r="L554" s="17"/>
      <c r="M554" s="17">
        <f t="shared" si="2195"/>
        <v>39840.599999999999</v>
      </c>
      <c r="N554" s="17">
        <f t="shared" si="2196"/>
        <v>38066.800000000003</v>
      </c>
      <c r="O554" s="17">
        <f t="shared" si="2197"/>
        <v>38017</v>
      </c>
      <c r="P554" s="17"/>
      <c r="Q554" s="17"/>
      <c r="R554" s="17"/>
      <c r="S554" s="17"/>
      <c r="T554" s="17"/>
      <c r="U554" s="17"/>
      <c r="V554" s="17"/>
      <c r="W554" s="17"/>
      <c r="X554" s="17"/>
      <c r="Y554" s="17">
        <f t="shared" si="2256"/>
        <v>39840.599999999999</v>
      </c>
      <c r="Z554" s="17">
        <f t="shared" si="2257"/>
        <v>38066.800000000003</v>
      </c>
      <c r="AA554" s="17">
        <f t="shared" si="2258"/>
        <v>38017</v>
      </c>
      <c r="AB554" s="17"/>
      <c r="AC554" s="17"/>
      <c r="AD554" s="17"/>
      <c r="AE554" s="17">
        <f t="shared" si="2259"/>
        <v>39840.599999999999</v>
      </c>
      <c r="AF554" s="17">
        <f t="shared" si="2260"/>
        <v>38066.800000000003</v>
      </c>
      <c r="AG554" s="17">
        <f t="shared" si="2261"/>
        <v>38017</v>
      </c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>
        <f t="shared" si="2262"/>
        <v>39840.599999999999</v>
      </c>
      <c r="AX554" s="17">
        <f t="shared" si="2263"/>
        <v>38066.800000000003</v>
      </c>
      <c r="AY554" s="17">
        <f t="shared" si="2264"/>
        <v>38017</v>
      </c>
      <c r="AZ554" s="17"/>
      <c r="BA554" s="17">
        <f t="shared" si="2265"/>
        <v>39840.599999999999</v>
      </c>
      <c r="BB554" s="17">
        <f t="shared" si="2266"/>
        <v>38066.800000000003</v>
      </c>
      <c r="BC554" s="17">
        <f t="shared" si="2267"/>
        <v>38017</v>
      </c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>
        <f t="shared" si="2268"/>
        <v>39840.599999999999</v>
      </c>
      <c r="BP554" s="17">
        <f t="shared" si="2269"/>
        <v>38066.800000000003</v>
      </c>
      <c r="BQ554" s="17">
        <f t="shared" si="2270"/>
        <v>38017</v>
      </c>
      <c r="BR554" s="17"/>
      <c r="BS554" s="17"/>
      <c r="BT554" s="17"/>
      <c r="BU554" s="17">
        <f t="shared" si="2271"/>
        <v>39840.599999999999</v>
      </c>
      <c r="BV554" s="17">
        <f t="shared" si="2272"/>
        <v>38066.800000000003</v>
      </c>
      <c r="BW554" s="17">
        <f t="shared" si="2273"/>
        <v>38017</v>
      </c>
      <c r="BX554" s="17"/>
      <c r="BY554" s="17"/>
      <c r="BZ554" s="17"/>
      <c r="CA554" s="17"/>
      <c r="CB554" s="17"/>
      <c r="CC554" s="17"/>
      <c r="CD554" s="17"/>
      <c r="CE554" s="17"/>
      <c r="CF554" s="17"/>
      <c r="CG554" s="17">
        <f t="shared" si="2274"/>
        <v>39840.599999999999</v>
      </c>
      <c r="CH554" s="17">
        <f t="shared" si="2275"/>
        <v>38066.800000000003</v>
      </c>
      <c r="CI554" s="17">
        <f t="shared" si="2276"/>
        <v>38017</v>
      </c>
      <c r="CJ554" s="17"/>
      <c r="CK554" s="32"/>
      <c r="CL554" s="32"/>
      <c r="CM554" s="1"/>
      <c r="CN554" s="1"/>
      <c r="CO554" s="1"/>
      <c r="CP554" s="1"/>
      <c r="CQ554" s="1"/>
      <c r="CR554" s="1"/>
      <c r="CS554" s="1"/>
    </row>
    <row r="555" s="25" customFormat="1">
      <c r="A555" s="26" t="s">
        <v>306</v>
      </c>
      <c r="B555" s="26" t="s">
        <v>303</v>
      </c>
      <c r="C555" s="26" t="s">
        <v>95</v>
      </c>
      <c r="D555" s="26"/>
      <c r="E555" s="43"/>
      <c r="F555" s="27" t="s">
        <v>399</v>
      </c>
      <c r="G555" s="28">
        <f t="shared" ref="G555:G556" si="2277">G556</f>
        <v>281567.09999999998</v>
      </c>
      <c r="H555" s="28">
        <f t="shared" ref="H555:H556" si="2278">H556</f>
        <v>281709.59999999998</v>
      </c>
      <c r="I555" s="28">
        <f t="shared" ref="I555:I556" si="2279">I556</f>
        <v>281709.59999999998</v>
      </c>
      <c r="J555" s="28">
        <f t="shared" ref="J555:J556" si="2280">J556</f>
        <v>-2044.5999999999999</v>
      </c>
      <c r="K555" s="28">
        <f t="shared" ref="K555:K556" si="2281">K556</f>
        <v>-2062</v>
      </c>
      <c r="L555" s="28">
        <f t="shared" ref="L555:L556" si="2282">L556</f>
        <v>-2062</v>
      </c>
      <c r="M555" s="28">
        <f t="shared" si="2195"/>
        <v>279522.5</v>
      </c>
      <c r="N555" s="28">
        <f t="shared" si="2196"/>
        <v>279647.59999999998</v>
      </c>
      <c r="O555" s="28">
        <f t="shared" si="2197"/>
        <v>279647.59999999998</v>
      </c>
      <c r="P555" s="28">
        <f t="shared" ref="P555:P556" si="2283">P556</f>
        <v>11367.200000000001</v>
      </c>
      <c r="Q555" s="28">
        <f t="shared" ref="Q555:Q556" si="2284">Q556</f>
        <v>0</v>
      </c>
      <c r="R555" s="28">
        <f t="shared" ref="R555:R556" si="2285">R556</f>
        <v>0</v>
      </c>
      <c r="S555" s="28">
        <f t="shared" ref="S555:S556" si="2286">S556</f>
        <v>0</v>
      </c>
      <c r="T555" s="28">
        <f t="shared" ref="T555:T556" si="2287">T556</f>
        <v>0</v>
      </c>
      <c r="U555" s="28">
        <f t="shared" ref="U555:U556" si="2288">U556</f>
        <v>0</v>
      </c>
      <c r="V555" s="28">
        <f t="shared" ref="V555:V556" si="2289">V556</f>
        <v>0</v>
      </c>
      <c r="W555" s="28">
        <f t="shared" ref="W555:W556" si="2290">W556</f>
        <v>0</v>
      </c>
      <c r="X555" s="28">
        <f t="shared" ref="X555:X556" si="2291">X556</f>
        <v>0</v>
      </c>
      <c r="Y555" s="28">
        <f t="shared" si="2256"/>
        <v>290889.70000000001</v>
      </c>
      <c r="Z555" s="28">
        <f t="shared" si="2257"/>
        <v>279647.59999999998</v>
      </c>
      <c r="AA555" s="28">
        <f t="shared" si="2258"/>
        <v>279647.59999999998</v>
      </c>
      <c r="AB555" s="28">
        <f t="shared" ref="AB555:AB556" si="2292">AB556</f>
        <v>0</v>
      </c>
      <c r="AC555" s="28">
        <f t="shared" ref="AC555:AC556" si="2293">AC556</f>
        <v>0</v>
      </c>
      <c r="AD555" s="28">
        <f t="shared" ref="AD555:AD556" si="2294">AD556</f>
        <v>0</v>
      </c>
      <c r="AE555" s="28">
        <f t="shared" si="2259"/>
        <v>290889.70000000001</v>
      </c>
      <c r="AF555" s="28">
        <f t="shared" si="2260"/>
        <v>279647.59999999998</v>
      </c>
      <c r="AG555" s="28">
        <f t="shared" si="2261"/>
        <v>279647.59999999998</v>
      </c>
      <c r="AH555" s="28">
        <f t="shared" ref="AH555:AH556" si="2295">AH556</f>
        <v>0</v>
      </c>
      <c r="AI555" s="28">
        <f t="shared" ref="AI555:AI556" si="2296">AI556</f>
        <v>0</v>
      </c>
      <c r="AJ555" s="28">
        <f t="shared" ref="AJ555:AJ556" si="2297">AJ556</f>
        <v>0</v>
      </c>
      <c r="AK555" s="28">
        <f t="shared" ref="AK555:AK556" si="2298">AK556</f>
        <v>0</v>
      </c>
      <c r="AL555" s="28">
        <f t="shared" ref="AL555:AL556" si="2299">AL556</f>
        <v>0</v>
      </c>
      <c r="AM555" s="28">
        <f t="shared" ref="AM555:AM556" si="2300">AM556</f>
        <v>0</v>
      </c>
      <c r="AN555" s="28">
        <f t="shared" ref="AN555:AN556" si="2301">AN556</f>
        <v>0</v>
      </c>
      <c r="AO555" s="28">
        <f t="shared" ref="AO555:AO556" si="2302">AO556</f>
        <v>0</v>
      </c>
      <c r="AP555" s="28">
        <f t="shared" ref="AP555:AP556" si="2303">AP556</f>
        <v>0</v>
      </c>
      <c r="AQ555" s="28">
        <f t="shared" ref="AQ555:AQ556" si="2304">AQ556</f>
        <v>0</v>
      </c>
      <c r="AR555" s="28">
        <f t="shared" ref="AR555:AR556" si="2305">AR556</f>
        <v>0</v>
      </c>
      <c r="AS555" s="28">
        <f t="shared" ref="AS555:AS556" si="2306">AS556</f>
        <v>0</v>
      </c>
      <c r="AT555" s="28">
        <f t="shared" ref="AT555:AT556" si="2307">AT556</f>
        <v>0</v>
      </c>
      <c r="AU555" s="28">
        <f t="shared" ref="AU555:AU556" si="2308">AU556</f>
        <v>0</v>
      </c>
      <c r="AV555" s="28">
        <f t="shared" ref="AV555:AV556" si="2309">AV556</f>
        <v>0</v>
      </c>
      <c r="AW555" s="28">
        <f t="shared" si="2262"/>
        <v>290889.70000000001</v>
      </c>
      <c r="AX555" s="28">
        <f t="shared" si="2263"/>
        <v>279647.59999999998</v>
      </c>
      <c r="AY555" s="28">
        <f t="shared" si="2264"/>
        <v>279647.59999999998</v>
      </c>
      <c r="AZ555" s="28">
        <f t="shared" ref="AZ555:AZ556" si="2310">AZ556</f>
        <v>0</v>
      </c>
      <c r="BA555" s="28">
        <f t="shared" si="2265"/>
        <v>290889.70000000001</v>
      </c>
      <c r="BB555" s="28">
        <f t="shared" si="2266"/>
        <v>279647.59999999998</v>
      </c>
      <c r="BC555" s="28">
        <f t="shared" si="2267"/>
        <v>279647.59999999998</v>
      </c>
      <c r="BD555" s="28">
        <f t="shared" ref="BD555:BD556" si="2311">BD556</f>
        <v>0</v>
      </c>
      <c r="BE555" s="28">
        <f t="shared" ref="BE555:BE556" si="2312">BE556</f>
        <v>0</v>
      </c>
      <c r="BF555" s="28">
        <f t="shared" ref="BF555:BF556" si="2313">BF556</f>
        <v>0</v>
      </c>
      <c r="BG555" s="28">
        <f t="shared" ref="BG555:BG556" si="2314">BG556</f>
        <v>0</v>
      </c>
      <c r="BH555" s="28">
        <f t="shared" ref="BH555:BH556" si="2315">BH556</f>
        <v>0</v>
      </c>
      <c r="BI555" s="28">
        <f t="shared" ref="BI555:BI556" si="2316">BI556</f>
        <v>0</v>
      </c>
      <c r="BJ555" s="28">
        <f t="shared" ref="BJ555:BJ556" si="2317">BJ556</f>
        <v>0</v>
      </c>
      <c r="BK555" s="28">
        <f t="shared" ref="BK555:BK556" si="2318">BK556</f>
        <v>0</v>
      </c>
      <c r="BL555" s="28">
        <f t="shared" ref="BL555:BL556" si="2319">BL556</f>
        <v>0</v>
      </c>
      <c r="BM555" s="28">
        <f t="shared" ref="BM555:BM556" si="2320">BM556</f>
        <v>0</v>
      </c>
      <c r="BN555" s="28">
        <f t="shared" ref="BN555:BN556" si="2321">BN556</f>
        <v>0</v>
      </c>
      <c r="BO555" s="28">
        <f t="shared" si="2268"/>
        <v>290889.70000000001</v>
      </c>
      <c r="BP555" s="28">
        <f t="shared" si="2269"/>
        <v>279647.59999999998</v>
      </c>
      <c r="BQ555" s="28">
        <f t="shared" si="2270"/>
        <v>279647.59999999998</v>
      </c>
      <c r="BR555" s="28">
        <f t="shared" ref="BR555:BR556" si="2322">BR556</f>
        <v>0</v>
      </c>
      <c r="BS555" s="28">
        <f t="shared" ref="BS555:BS556" si="2323">BS556</f>
        <v>0</v>
      </c>
      <c r="BT555" s="28">
        <f t="shared" ref="BT555:BT556" si="2324">BT556</f>
        <v>0</v>
      </c>
      <c r="BU555" s="28">
        <f t="shared" si="2271"/>
        <v>290889.70000000001</v>
      </c>
      <c r="BV555" s="28">
        <f t="shared" si="2272"/>
        <v>279647.59999999998</v>
      </c>
      <c r="BW555" s="28">
        <f t="shared" si="2273"/>
        <v>279647.59999999998</v>
      </c>
      <c r="BX555" s="28">
        <f t="shared" ref="BX555:BX556" si="2325">BX556</f>
        <v>0</v>
      </c>
      <c r="BY555" s="28">
        <f t="shared" ref="BY555:BY556" si="2326">BY556</f>
        <v>0</v>
      </c>
      <c r="BZ555" s="28">
        <f t="shared" ref="BZ555:BZ556" si="2327">BZ556</f>
        <v>0</v>
      </c>
      <c r="CA555" s="28">
        <f t="shared" ref="CA555:CA556" si="2328">CA556</f>
        <v>0</v>
      </c>
      <c r="CB555" s="28">
        <f t="shared" ref="CB555:CB556" si="2329">CB556</f>
        <v>0</v>
      </c>
      <c r="CC555" s="28">
        <f t="shared" ref="CC555:CC556" si="2330">CC556</f>
        <v>0</v>
      </c>
      <c r="CD555" s="28">
        <f t="shared" ref="CD555:CD556" si="2331">CD556</f>
        <v>0</v>
      </c>
      <c r="CE555" s="28">
        <f t="shared" ref="CE555:CE556" si="2332">CE556</f>
        <v>0</v>
      </c>
      <c r="CF555" s="28">
        <f t="shared" ref="CF555:CF556" si="2333">CF556</f>
        <v>0</v>
      </c>
      <c r="CG555" s="28">
        <f t="shared" si="2274"/>
        <v>290889.70000000001</v>
      </c>
      <c r="CH555" s="28">
        <f t="shared" si="2275"/>
        <v>279647.59999999998</v>
      </c>
      <c r="CI555" s="28">
        <f t="shared" si="2276"/>
        <v>279647.59999999998</v>
      </c>
      <c r="CJ555" s="28">
        <f t="shared" ref="CJ555:CJ556" si="2334">CJ556</f>
        <v>0</v>
      </c>
      <c r="CK555" s="29"/>
      <c r="CL555" s="29"/>
      <c r="CM555" s="25"/>
      <c r="CN555" s="25"/>
      <c r="CO555" s="25"/>
      <c r="CP555" s="25"/>
      <c r="CQ555" s="25"/>
      <c r="CR555" s="25"/>
      <c r="CS555" s="25"/>
    </row>
    <row r="556" s="1" customFormat="1">
      <c r="A556" s="30" t="s">
        <v>306</v>
      </c>
      <c r="B556" s="30" t="s">
        <v>303</v>
      </c>
      <c r="C556" s="30" t="s">
        <v>95</v>
      </c>
      <c r="D556" s="30" t="s">
        <v>309</v>
      </c>
      <c r="E556" s="16"/>
      <c r="F556" s="31" t="s">
        <v>310</v>
      </c>
      <c r="G556" s="17">
        <f t="shared" si="2277"/>
        <v>281567.09999999998</v>
      </c>
      <c r="H556" s="17">
        <f t="shared" si="2278"/>
        <v>281709.59999999998</v>
      </c>
      <c r="I556" s="17">
        <f t="shared" si="2279"/>
        <v>281709.59999999998</v>
      </c>
      <c r="J556" s="17">
        <f t="shared" si="2280"/>
        <v>-2044.5999999999999</v>
      </c>
      <c r="K556" s="17">
        <f t="shared" si="2281"/>
        <v>-2062</v>
      </c>
      <c r="L556" s="17">
        <f t="shared" si="2282"/>
        <v>-2062</v>
      </c>
      <c r="M556" s="17">
        <f t="shared" si="2195"/>
        <v>279522.5</v>
      </c>
      <c r="N556" s="17">
        <f t="shared" si="2196"/>
        <v>279647.59999999998</v>
      </c>
      <c r="O556" s="17">
        <f t="shared" si="2197"/>
        <v>279647.59999999998</v>
      </c>
      <c r="P556" s="17">
        <f t="shared" si="2283"/>
        <v>11367.200000000001</v>
      </c>
      <c r="Q556" s="17">
        <f t="shared" si="2284"/>
        <v>0</v>
      </c>
      <c r="R556" s="17">
        <f t="shared" si="2285"/>
        <v>0</v>
      </c>
      <c r="S556" s="17">
        <f t="shared" si="2286"/>
        <v>0</v>
      </c>
      <c r="T556" s="17">
        <f t="shared" si="2287"/>
        <v>0</v>
      </c>
      <c r="U556" s="17">
        <f t="shared" si="2288"/>
        <v>0</v>
      </c>
      <c r="V556" s="17">
        <f t="shared" si="2289"/>
        <v>0</v>
      </c>
      <c r="W556" s="17">
        <f t="shared" si="2290"/>
        <v>0</v>
      </c>
      <c r="X556" s="17">
        <f t="shared" si="2291"/>
        <v>0</v>
      </c>
      <c r="Y556" s="17">
        <f t="shared" si="2256"/>
        <v>290889.70000000001</v>
      </c>
      <c r="Z556" s="17">
        <f t="shared" si="2257"/>
        <v>279647.59999999998</v>
      </c>
      <c r="AA556" s="17">
        <f t="shared" si="2258"/>
        <v>279647.59999999998</v>
      </c>
      <c r="AB556" s="17">
        <f t="shared" si="2292"/>
        <v>0</v>
      </c>
      <c r="AC556" s="17">
        <f t="shared" si="2293"/>
        <v>0</v>
      </c>
      <c r="AD556" s="17">
        <f t="shared" si="2294"/>
        <v>0</v>
      </c>
      <c r="AE556" s="17">
        <f t="shared" si="2259"/>
        <v>290889.70000000001</v>
      </c>
      <c r="AF556" s="17">
        <f t="shared" si="2260"/>
        <v>279647.59999999998</v>
      </c>
      <c r="AG556" s="17">
        <f t="shared" si="2261"/>
        <v>279647.59999999998</v>
      </c>
      <c r="AH556" s="17">
        <f t="shared" si="2295"/>
        <v>0</v>
      </c>
      <c r="AI556" s="17">
        <f t="shared" si="2296"/>
        <v>0</v>
      </c>
      <c r="AJ556" s="17">
        <f t="shared" si="2297"/>
        <v>0</v>
      </c>
      <c r="AK556" s="17">
        <f t="shared" si="2298"/>
        <v>0</v>
      </c>
      <c r="AL556" s="17">
        <f t="shared" si="2299"/>
        <v>0</v>
      </c>
      <c r="AM556" s="17">
        <f t="shared" si="2300"/>
        <v>0</v>
      </c>
      <c r="AN556" s="17">
        <f t="shared" si="2301"/>
        <v>0</v>
      </c>
      <c r="AO556" s="17">
        <f t="shared" si="2302"/>
        <v>0</v>
      </c>
      <c r="AP556" s="17">
        <f t="shared" si="2303"/>
        <v>0</v>
      </c>
      <c r="AQ556" s="17">
        <f t="shared" si="2304"/>
        <v>0</v>
      </c>
      <c r="AR556" s="17">
        <f t="shared" si="2305"/>
        <v>0</v>
      </c>
      <c r="AS556" s="17">
        <f t="shared" si="2306"/>
        <v>0</v>
      </c>
      <c r="AT556" s="17">
        <f t="shared" si="2307"/>
        <v>0</v>
      </c>
      <c r="AU556" s="17">
        <f t="shared" si="2308"/>
        <v>0</v>
      </c>
      <c r="AV556" s="17">
        <f t="shared" si="2309"/>
        <v>0</v>
      </c>
      <c r="AW556" s="17">
        <f t="shared" si="2262"/>
        <v>290889.70000000001</v>
      </c>
      <c r="AX556" s="17">
        <f t="shared" si="2263"/>
        <v>279647.59999999998</v>
      </c>
      <c r="AY556" s="17">
        <f t="shared" si="2264"/>
        <v>279647.59999999998</v>
      </c>
      <c r="AZ556" s="17">
        <f t="shared" si="2310"/>
        <v>0</v>
      </c>
      <c r="BA556" s="17">
        <f t="shared" si="2265"/>
        <v>290889.70000000001</v>
      </c>
      <c r="BB556" s="17">
        <f t="shared" si="2266"/>
        <v>279647.59999999998</v>
      </c>
      <c r="BC556" s="17">
        <f t="shared" si="2267"/>
        <v>279647.59999999998</v>
      </c>
      <c r="BD556" s="17">
        <f t="shared" si="2311"/>
        <v>0</v>
      </c>
      <c r="BE556" s="17">
        <f t="shared" si="2312"/>
        <v>0</v>
      </c>
      <c r="BF556" s="17">
        <f t="shared" si="2313"/>
        <v>0</v>
      </c>
      <c r="BG556" s="17">
        <f t="shared" si="2314"/>
        <v>0</v>
      </c>
      <c r="BH556" s="17">
        <f t="shared" si="2315"/>
        <v>0</v>
      </c>
      <c r="BI556" s="17">
        <f t="shared" si="2316"/>
        <v>0</v>
      </c>
      <c r="BJ556" s="17">
        <f t="shared" si="2317"/>
        <v>0</v>
      </c>
      <c r="BK556" s="17">
        <f t="shared" si="2318"/>
        <v>0</v>
      </c>
      <c r="BL556" s="17">
        <f t="shared" si="2319"/>
        <v>0</v>
      </c>
      <c r="BM556" s="17">
        <f t="shared" si="2320"/>
        <v>0</v>
      </c>
      <c r="BN556" s="17">
        <f t="shared" si="2321"/>
        <v>0</v>
      </c>
      <c r="BO556" s="17">
        <f t="shared" si="2268"/>
        <v>290889.70000000001</v>
      </c>
      <c r="BP556" s="17">
        <f t="shared" si="2269"/>
        <v>279647.59999999998</v>
      </c>
      <c r="BQ556" s="17">
        <f t="shared" si="2270"/>
        <v>279647.59999999998</v>
      </c>
      <c r="BR556" s="17">
        <f t="shared" si="2322"/>
        <v>0</v>
      </c>
      <c r="BS556" s="17">
        <f t="shared" si="2323"/>
        <v>0</v>
      </c>
      <c r="BT556" s="17">
        <f t="shared" si="2324"/>
        <v>0</v>
      </c>
      <c r="BU556" s="17">
        <f t="shared" si="2271"/>
        <v>290889.70000000001</v>
      </c>
      <c r="BV556" s="17">
        <f t="shared" si="2272"/>
        <v>279647.59999999998</v>
      </c>
      <c r="BW556" s="17">
        <f t="shared" si="2273"/>
        <v>279647.59999999998</v>
      </c>
      <c r="BX556" s="17">
        <f t="shared" si="2325"/>
        <v>0</v>
      </c>
      <c r="BY556" s="17">
        <f t="shared" si="2326"/>
        <v>0</v>
      </c>
      <c r="BZ556" s="17">
        <f t="shared" si="2327"/>
        <v>0</v>
      </c>
      <c r="CA556" s="17">
        <f t="shared" si="2328"/>
        <v>0</v>
      </c>
      <c r="CB556" s="17">
        <f t="shared" si="2329"/>
        <v>0</v>
      </c>
      <c r="CC556" s="17">
        <f t="shared" si="2330"/>
        <v>0</v>
      </c>
      <c r="CD556" s="17">
        <f t="shared" si="2331"/>
        <v>0</v>
      </c>
      <c r="CE556" s="17">
        <f t="shared" si="2332"/>
        <v>0</v>
      </c>
      <c r="CF556" s="17">
        <f t="shared" si="2333"/>
        <v>0</v>
      </c>
      <c r="CG556" s="17">
        <f t="shared" si="2274"/>
        <v>290889.70000000001</v>
      </c>
      <c r="CH556" s="17">
        <f t="shared" si="2275"/>
        <v>279647.59999999998</v>
      </c>
      <c r="CI556" s="17">
        <f t="shared" si="2276"/>
        <v>279647.59999999998</v>
      </c>
      <c r="CJ556" s="17">
        <f t="shared" si="2334"/>
        <v>0</v>
      </c>
      <c r="CK556" s="32"/>
      <c r="CL556" s="32"/>
      <c r="CM556" s="1"/>
      <c r="CN556" s="1"/>
      <c r="CO556" s="1"/>
      <c r="CP556" s="1"/>
      <c r="CQ556" s="1"/>
      <c r="CR556" s="1"/>
      <c r="CS556" s="1"/>
    </row>
    <row r="557" s="1" customFormat="1">
      <c r="A557" s="30" t="s">
        <v>306</v>
      </c>
      <c r="B557" s="30" t="s">
        <v>303</v>
      </c>
      <c r="C557" s="30" t="s">
        <v>95</v>
      </c>
      <c r="D557" s="30" t="s">
        <v>311</v>
      </c>
      <c r="E557" s="16"/>
      <c r="F557" s="31" t="s">
        <v>41</v>
      </c>
      <c r="G557" s="17">
        <f>G558+G565</f>
        <v>281567.09999999998</v>
      </c>
      <c r="H557" s="17">
        <f>H558+H565</f>
        <v>281709.59999999998</v>
      </c>
      <c r="I557" s="17">
        <f>I558+I565</f>
        <v>281709.59999999998</v>
      </c>
      <c r="J557" s="17">
        <f>J558+J565</f>
        <v>-2044.5999999999999</v>
      </c>
      <c r="K557" s="17">
        <f>K558+K565</f>
        <v>-2062</v>
      </c>
      <c r="L557" s="17">
        <f>L558+L565</f>
        <v>-2062</v>
      </c>
      <c r="M557" s="17">
        <f t="shared" si="2195"/>
        <v>279522.5</v>
      </c>
      <c r="N557" s="17">
        <f t="shared" si="2196"/>
        <v>279647.59999999998</v>
      </c>
      <c r="O557" s="17">
        <f t="shared" si="2197"/>
        <v>279647.59999999998</v>
      </c>
      <c r="P557" s="17">
        <f>P558+P565</f>
        <v>11367.200000000001</v>
      </c>
      <c r="Q557" s="17">
        <f>Q558+Q565</f>
        <v>0</v>
      </c>
      <c r="R557" s="17">
        <f>R558+R565</f>
        <v>0</v>
      </c>
      <c r="S557" s="17">
        <f>S558+S565</f>
        <v>0</v>
      </c>
      <c r="T557" s="17">
        <f>T558+T565</f>
        <v>0</v>
      </c>
      <c r="U557" s="17">
        <f>U558+U565</f>
        <v>0</v>
      </c>
      <c r="V557" s="17">
        <f>V558+V565</f>
        <v>0</v>
      </c>
      <c r="W557" s="17">
        <f>W558+W565</f>
        <v>0</v>
      </c>
      <c r="X557" s="17">
        <f>X558+X565</f>
        <v>0</v>
      </c>
      <c r="Y557" s="17">
        <f t="shared" si="2256"/>
        <v>290889.70000000001</v>
      </c>
      <c r="Z557" s="17">
        <f t="shared" si="2257"/>
        <v>279647.59999999998</v>
      </c>
      <c r="AA557" s="17">
        <f t="shared" si="2258"/>
        <v>279647.59999999998</v>
      </c>
      <c r="AB557" s="17">
        <f>AB558+AB565</f>
        <v>0</v>
      </c>
      <c r="AC557" s="17">
        <f>AC558+AC565</f>
        <v>0</v>
      </c>
      <c r="AD557" s="17">
        <f>AD558+AD565</f>
        <v>0</v>
      </c>
      <c r="AE557" s="17">
        <f t="shared" si="2259"/>
        <v>290889.70000000001</v>
      </c>
      <c r="AF557" s="17">
        <f t="shared" si="2260"/>
        <v>279647.59999999998</v>
      </c>
      <c r="AG557" s="17">
        <f t="shared" si="2261"/>
        <v>279647.59999999998</v>
      </c>
      <c r="AH557" s="17">
        <f>AH558+AH565</f>
        <v>0</v>
      </c>
      <c r="AI557" s="17">
        <f>AI558+AI565</f>
        <v>0</v>
      </c>
      <c r="AJ557" s="17">
        <f>AJ558+AJ565</f>
        <v>0</v>
      </c>
      <c r="AK557" s="17">
        <f>AK558+AK565</f>
        <v>0</v>
      </c>
      <c r="AL557" s="17">
        <f>AL558+AL565</f>
        <v>0</v>
      </c>
      <c r="AM557" s="17">
        <f>AM558+AM565</f>
        <v>0</v>
      </c>
      <c r="AN557" s="17">
        <f>AN558+AN565</f>
        <v>0</v>
      </c>
      <c r="AO557" s="17">
        <f>AO558+AO565</f>
        <v>0</v>
      </c>
      <c r="AP557" s="17">
        <f>AP558+AP565</f>
        <v>0</v>
      </c>
      <c r="AQ557" s="17">
        <f>AQ558+AQ565</f>
        <v>0</v>
      </c>
      <c r="AR557" s="17">
        <f>AR558+AR565</f>
        <v>0</v>
      </c>
      <c r="AS557" s="17">
        <f>AS558+AS565</f>
        <v>0</v>
      </c>
      <c r="AT557" s="17">
        <f>AT558+AT565</f>
        <v>0</v>
      </c>
      <c r="AU557" s="17">
        <f>AU558+AU565</f>
        <v>0</v>
      </c>
      <c r="AV557" s="17">
        <f>AV558+AV565</f>
        <v>0</v>
      </c>
      <c r="AW557" s="17">
        <f t="shared" si="2262"/>
        <v>290889.70000000001</v>
      </c>
      <c r="AX557" s="17">
        <f t="shared" si="2263"/>
        <v>279647.59999999998</v>
      </c>
      <c r="AY557" s="17">
        <f t="shared" si="2264"/>
        <v>279647.59999999998</v>
      </c>
      <c r="AZ557" s="17">
        <f>AZ558+AZ565</f>
        <v>0</v>
      </c>
      <c r="BA557" s="17">
        <f t="shared" si="2265"/>
        <v>290889.70000000001</v>
      </c>
      <c r="BB557" s="17">
        <f t="shared" si="2266"/>
        <v>279647.59999999998</v>
      </c>
      <c r="BC557" s="17">
        <f t="shared" si="2267"/>
        <v>279647.59999999998</v>
      </c>
      <c r="BD557" s="17">
        <f>BD558+BD565</f>
        <v>0</v>
      </c>
      <c r="BE557" s="17">
        <f>BE558+BE565</f>
        <v>0</v>
      </c>
      <c r="BF557" s="17">
        <f>BF558+BF565</f>
        <v>0</v>
      </c>
      <c r="BG557" s="17">
        <f>BG558+BG565</f>
        <v>0</v>
      </c>
      <c r="BH557" s="17">
        <f>BH558+BH565</f>
        <v>0</v>
      </c>
      <c r="BI557" s="17">
        <f>BI558+BI565</f>
        <v>0</v>
      </c>
      <c r="BJ557" s="17">
        <f>BJ558+BJ565</f>
        <v>0</v>
      </c>
      <c r="BK557" s="17">
        <f>BK558+BK565</f>
        <v>0</v>
      </c>
      <c r="BL557" s="17">
        <f>BL558+BL565</f>
        <v>0</v>
      </c>
      <c r="BM557" s="17">
        <f>BM558+BM565</f>
        <v>0</v>
      </c>
      <c r="BN557" s="17">
        <f>BN558+BN565</f>
        <v>0</v>
      </c>
      <c r="BO557" s="17">
        <f t="shared" si="2268"/>
        <v>290889.70000000001</v>
      </c>
      <c r="BP557" s="17">
        <f t="shared" si="2269"/>
        <v>279647.59999999998</v>
      </c>
      <c r="BQ557" s="17">
        <f t="shared" si="2270"/>
        <v>279647.59999999998</v>
      </c>
      <c r="BR557" s="17">
        <f>BR558+BR565</f>
        <v>0</v>
      </c>
      <c r="BS557" s="17">
        <f>BS558+BS565</f>
        <v>0</v>
      </c>
      <c r="BT557" s="17">
        <f>BT558+BT565</f>
        <v>0</v>
      </c>
      <c r="BU557" s="17">
        <f t="shared" si="2271"/>
        <v>290889.70000000001</v>
      </c>
      <c r="BV557" s="17">
        <f t="shared" si="2272"/>
        <v>279647.59999999998</v>
      </c>
      <c r="BW557" s="17">
        <f t="shared" si="2273"/>
        <v>279647.59999999998</v>
      </c>
      <c r="BX557" s="17">
        <f>BX558+BX565</f>
        <v>0</v>
      </c>
      <c r="BY557" s="17">
        <f>BY558+BY565</f>
        <v>0</v>
      </c>
      <c r="BZ557" s="17">
        <f>BZ558+BZ565</f>
        <v>0</v>
      </c>
      <c r="CA557" s="17">
        <f>CA558+CA565</f>
        <v>0</v>
      </c>
      <c r="CB557" s="17">
        <f>CB558+CB565</f>
        <v>0</v>
      </c>
      <c r="CC557" s="17">
        <f>CC558+CC565</f>
        <v>0</v>
      </c>
      <c r="CD557" s="17">
        <f>CD558+CD565</f>
        <v>0</v>
      </c>
      <c r="CE557" s="17">
        <f>CE558+CE565</f>
        <v>0</v>
      </c>
      <c r="CF557" s="17">
        <f>CF558+CF565</f>
        <v>0</v>
      </c>
      <c r="CG557" s="17">
        <f t="shared" si="2274"/>
        <v>290889.70000000001</v>
      </c>
      <c r="CH557" s="17">
        <f t="shared" si="2275"/>
        <v>279647.59999999998</v>
      </c>
      <c r="CI557" s="17">
        <f t="shared" si="2276"/>
        <v>279647.59999999998</v>
      </c>
      <c r="CJ557" s="17">
        <f>CJ558+CJ565</f>
        <v>0</v>
      </c>
      <c r="CK557" s="32"/>
      <c r="CL557" s="32"/>
      <c r="CM557" s="1"/>
      <c r="CN557" s="1"/>
      <c r="CO557" s="1"/>
      <c r="CP557" s="1"/>
      <c r="CQ557" s="1"/>
      <c r="CR557" s="1"/>
      <c r="CS557" s="1"/>
    </row>
    <row r="558" s="1" customFormat="1">
      <c r="A558" s="30" t="s">
        <v>306</v>
      </c>
      <c r="B558" s="30" t="s">
        <v>303</v>
      </c>
      <c r="C558" s="30" t="s">
        <v>95</v>
      </c>
      <c r="D558" s="30" t="s">
        <v>312</v>
      </c>
      <c r="E558" s="16"/>
      <c r="F558" s="31" t="s">
        <v>313</v>
      </c>
      <c r="G558" s="17">
        <f>G559+G561+G563</f>
        <v>280026.09999999998</v>
      </c>
      <c r="H558" s="17">
        <f>H559+H561+H563</f>
        <v>280168.59999999998</v>
      </c>
      <c r="I558" s="17">
        <f>I559+I561+I563</f>
        <v>280168.59999999998</v>
      </c>
      <c r="J558" s="17">
        <f>J559+J561+J563</f>
        <v>-2044.5999999999999</v>
      </c>
      <c r="K558" s="17">
        <f>K559+K561+K563</f>
        <v>-2062</v>
      </c>
      <c r="L558" s="17">
        <f>L559+L561+L563</f>
        <v>-2062</v>
      </c>
      <c r="M558" s="17">
        <f t="shared" si="2195"/>
        <v>277981.5</v>
      </c>
      <c r="N558" s="17">
        <f t="shared" si="2196"/>
        <v>278106.59999999998</v>
      </c>
      <c r="O558" s="17">
        <f t="shared" si="2197"/>
        <v>278106.59999999998</v>
      </c>
      <c r="P558" s="17">
        <f>P559+P561+P563</f>
        <v>11304.206</v>
      </c>
      <c r="Q558" s="17">
        <f>Q559+Q561+Q563</f>
        <v>0</v>
      </c>
      <c r="R558" s="17">
        <f>R559+R561+R563</f>
        <v>0</v>
      </c>
      <c r="S558" s="17">
        <f>S559+S561+S563</f>
        <v>0</v>
      </c>
      <c r="T558" s="17">
        <f>T559+T561+T563</f>
        <v>0</v>
      </c>
      <c r="U558" s="17">
        <f>U559+U561+U563</f>
        <v>0</v>
      </c>
      <c r="V558" s="17">
        <f>V559+V561+V563</f>
        <v>0</v>
      </c>
      <c r="W558" s="17">
        <f>W559+W561+W563</f>
        <v>0</v>
      </c>
      <c r="X558" s="17">
        <f>X559+X561+X563</f>
        <v>0</v>
      </c>
      <c r="Y558" s="17">
        <f t="shared" si="2256"/>
        <v>289285.70600000001</v>
      </c>
      <c r="Z558" s="17">
        <f t="shared" si="2257"/>
        <v>278106.59999999998</v>
      </c>
      <c r="AA558" s="17">
        <f t="shared" si="2258"/>
        <v>278106.59999999998</v>
      </c>
      <c r="AB558" s="17">
        <f>AB559+AB561+AB563</f>
        <v>0</v>
      </c>
      <c r="AC558" s="17">
        <f>AC559+AC561+AC563</f>
        <v>0</v>
      </c>
      <c r="AD558" s="17">
        <f>AD559+AD561+AD563</f>
        <v>0</v>
      </c>
      <c r="AE558" s="17">
        <f t="shared" si="2259"/>
        <v>289285.70600000001</v>
      </c>
      <c r="AF558" s="17">
        <f t="shared" si="2260"/>
        <v>278106.59999999998</v>
      </c>
      <c r="AG558" s="17">
        <f t="shared" si="2261"/>
        <v>278106.59999999998</v>
      </c>
      <c r="AH558" s="17">
        <f>AH559+AH561+AH563</f>
        <v>0</v>
      </c>
      <c r="AI558" s="17">
        <f>AI559+AI561+AI563</f>
        <v>0</v>
      </c>
      <c r="AJ558" s="17">
        <f>AJ559+AJ561+AJ563</f>
        <v>0</v>
      </c>
      <c r="AK558" s="17">
        <f>AK559+AK561+AK563</f>
        <v>0</v>
      </c>
      <c r="AL558" s="17">
        <f>AL559+AL561+AL563</f>
        <v>0</v>
      </c>
      <c r="AM558" s="17">
        <f>AM559+AM561+AM563</f>
        <v>0</v>
      </c>
      <c r="AN558" s="17">
        <f>AN559+AN561+AN563</f>
        <v>0</v>
      </c>
      <c r="AO558" s="17">
        <f>AO559+AO561+AO563</f>
        <v>0</v>
      </c>
      <c r="AP558" s="17">
        <f>AP559+AP561+AP563</f>
        <v>0</v>
      </c>
      <c r="AQ558" s="17">
        <f>AQ559+AQ561+AQ563</f>
        <v>0</v>
      </c>
      <c r="AR558" s="17">
        <f>AR559+AR561+AR563</f>
        <v>0</v>
      </c>
      <c r="AS558" s="17">
        <f>AS559+AS561+AS563</f>
        <v>0</v>
      </c>
      <c r="AT558" s="17">
        <f>AT559+AT561+AT563</f>
        <v>0</v>
      </c>
      <c r="AU558" s="17">
        <f>AU559+AU561+AU563</f>
        <v>0</v>
      </c>
      <c r="AV558" s="17">
        <f>AV559+AV561+AV563</f>
        <v>0</v>
      </c>
      <c r="AW558" s="17">
        <f t="shared" si="2262"/>
        <v>289285.70600000001</v>
      </c>
      <c r="AX558" s="17">
        <f t="shared" si="2263"/>
        <v>278106.59999999998</v>
      </c>
      <c r="AY558" s="17">
        <f t="shared" si="2264"/>
        <v>278106.59999999998</v>
      </c>
      <c r="AZ558" s="17">
        <f>AZ559+AZ561+AZ563</f>
        <v>0</v>
      </c>
      <c r="BA558" s="17">
        <f t="shared" si="2265"/>
        <v>289285.70600000001</v>
      </c>
      <c r="BB558" s="17">
        <f t="shared" si="2266"/>
        <v>278106.59999999998</v>
      </c>
      <c r="BC558" s="17">
        <f t="shared" si="2267"/>
        <v>278106.59999999998</v>
      </c>
      <c r="BD558" s="17">
        <f>BD559+BD561+BD563</f>
        <v>0</v>
      </c>
      <c r="BE558" s="17">
        <f>BE559+BE561+BE563</f>
        <v>0</v>
      </c>
      <c r="BF558" s="17">
        <f>BF559+BF561+BF563</f>
        <v>0</v>
      </c>
      <c r="BG558" s="17">
        <f>BG559+BG561+BG563</f>
        <v>0</v>
      </c>
      <c r="BH558" s="17">
        <f>BH559+BH561+BH563</f>
        <v>0</v>
      </c>
      <c r="BI558" s="17">
        <f>BI559+BI561+BI563</f>
        <v>0</v>
      </c>
      <c r="BJ558" s="17">
        <f>BJ559+BJ561+BJ563</f>
        <v>0</v>
      </c>
      <c r="BK558" s="17">
        <f>BK559+BK561+BK563</f>
        <v>0</v>
      </c>
      <c r="BL558" s="17">
        <f>BL559+BL561+BL563</f>
        <v>0</v>
      </c>
      <c r="BM558" s="17">
        <f>BM559+BM561+BM563</f>
        <v>0</v>
      </c>
      <c r="BN558" s="17">
        <f>BN559+BN561+BN563</f>
        <v>0</v>
      </c>
      <c r="BO558" s="17">
        <f t="shared" si="2268"/>
        <v>289285.70600000001</v>
      </c>
      <c r="BP558" s="17">
        <f t="shared" si="2269"/>
        <v>278106.59999999998</v>
      </c>
      <c r="BQ558" s="17">
        <f t="shared" si="2270"/>
        <v>278106.59999999998</v>
      </c>
      <c r="BR558" s="17">
        <f>BR559+BR561+BR563</f>
        <v>0</v>
      </c>
      <c r="BS558" s="17">
        <f>BS559+BS561+BS563</f>
        <v>0</v>
      </c>
      <c r="BT558" s="17">
        <f>BT559+BT561+BT563</f>
        <v>0</v>
      </c>
      <c r="BU558" s="17">
        <f t="shared" si="2271"/>
        <v>289285.70600000001</v>
      </c>
      <c r="BV558" s="17">
        <f t="shared" si="2272"/>
        <v>278106.59999999998</v>
      </c>
      <c r="BW558" s="17">
        <f t="shared" si="2273"/>
        <v>278106.59999999998</v>
      </c>
      <c r="BX558" s="17">
        <f>BX559+BX561+BX563</f>
        <v>0</v>
      </c>
      <c r="BY558" s="17">
        <f>BY559+BY561+BY563</f>
        <v>0</v>
      </c>
      <c r="BZ558" s="17">
        <f>BZ559+BZ561+BZ563</f>
        <v>0</v>
      </c>
      <c r="CA558" s="17">
        <f>CA559+CA561+CA563</f>
        <v>0</v>
      </c>
      <c r="CB558" s="17">
        <f>CB559+CB561+CB563</f>
        <v>0</v>
      </c>
      <c r="CC558" s="17">
        <f>CC559+CC561+CC563</f>
        <v>0</v>
      </c>
      <c r="CD558" s="17">
        <f>CD559+CD561+CD563</f>
        <v>0</v>
      </c>
      <c r="CE558" s="17">
        <f>CE559+CE561+CE563</f>
        <v>0</v>
      </c>
      <c r="CF558" s="17">
        <f>CF559+CF561+CF563</f>
        <v>0</v>
      </c>
      <c r="CG558" s="17">
        <f t="shared" si="2274"/>
        <v>289285.70600000001</v>
      </c>
      <c r="CH558" s="17">
        <f t="shared" si="2275"/>
        <v>278106.59999999998</v>
      </c>
      <c r="CI558" s="17">
        <f t="shared" si="2276"/>
        <v>278106.59999999998</v>
      </c>
      <c r="CJ558" s="17">
        <f>CJ559+CJ561+CJ563</f>
        <v>0</v>
      </c>
      <c r="CK558" s="32"/>
      <c r="CL558" s="32"/>
      <c r="CM558" s="1"/>
      <c r="CN558" s="1"/>
      <c r="CO558" s="1"/>
      <c r="CP558" s="1"/>
      <c r="CQ558" s="1"/>
      <c r="CR558" s="1"/>
      <c r="CS558" s="1"/>
    </row>
    <row r="559" s="1" customFormat="1">
      <c r="A559" s="30" t="s">
        <v>306</v>
      </c>
      <c r="B559" s="30" t="s">
        <v>303</v>
      </c>
      <c r="C559" s="30" t="s">
        <v>95</v>
      </c>
      <c r="D559" s="30" t="s">
        <v>400</v>
      </c>
      <c r="E559" s="16"/>
      <c r="F559" s="31" t="s">
        <v>401</v>
      </c>
      <c r="G559" s="17">
        <f>G560</f>
        <v>23589.200000000001</v>
      </c>
      <c r="H559" s="17">
        <f t="shared" ref="H559:H563" si="2335">H560</f>
        <v>23731.700000000001</v>
      </c>
      <c r="I559" s="17">
        <f>I560</f>
        <v>23731.700000000001</v>
      </c>
      <c r="J559" s="17">
        <f>J560</f>
        <v>-2044.5999999999999</v>
      </c>
      <c r="K559" s="17">
        <f>K560</f>
        <v>-2062</v>
      </c>
      <c r="L559" s="17">
        <f>L560</f>
        <v>-2062</v>
      </c>
      <c r="M559" s="17">
        <f t="shared" si="2195"/>
        <v>21544.600000000002</v>
      </c>
      <c r="N559" s="17">
        <f t="shared" si="2196"/>
        <v>21669.700000000001</v>
      </c>
      <c r="O559" s="17">
        <f t="shared" si="2197"/>
        <v>21669.700000000001</v>
      </c>
      <c r="P559" s="17">
        <f>P560</f>
        <v>823.27599999999995</v>
      </c>
      <c r="Q559" s="17">
        <f>Q560</f>
        <v>0</v>
      </c>
      <c r="R559" s="17">
        <f>R560</f>
        <v>0</v>
      </c>
      <c r="S559" s="17">
        <f>S560</f>
        <v>0</v>
      </c>
      <c r="T559" s="17">
        <f>T560</f>
        <v>0</v>
      </c>
      <c r="U559" s="17">
        <f>U560</f>
        <v>0</v>
      </c>
      <c r="V559" s="17">
        <f>V560</f>
        <v>0</v>
      </c>
      <c r="W559" s="17">
        <f>W560</f>
        <v>0</v>
      </c>
      <c r="X559" s="17">
        <f>X560</f>
        <v>0</v>
      </c>
      <c r="Y559" s="17">
        <f t="shared" si="2256"/>
        <v>22367.876000000004</v>
      </c>
      <c r="Z559" s="17">
        <f t="shared" si="2257"/>
        <v>21669.700000000001</v>
      </c>
      <c r="AA559" s="17">
        <f t="shared" si="2258"/>
        <v>21669.700000000001</v>
      </c>
      <c r="AB559" s="17">
        <f>AB560</f>
        <v>0</v>
      </c>
      <c r="AC559" s="17">
        <f>AC560</f>
        <v>0</v>
      </c>
      <c r="AD559" s="17">
        <f>AD560</f>
        <v>0</v>
      </c>
      <c r="AE559" s="17">
        <f t="shared" si="2259"/>
        <v>22367.876000000004</v>
      </c>
      <c r="AF559" s="17">
        <f t="shared" si="2260"/>
        <v>21669.700000000001</v>
      </c>
      <c r="AG559" s="17">
        <f t="shared" si="2261"/>
        <v>21669.700000000001</v>
      </c>
      <c r="AH559" s="17">
        <f>AH560</f>
        <v>0</v>
      </c>
      <c r="AI559" s="17">
        <f>AI560</f>
        <v>0</v>
      </c>
      <c r="AJ559" s="17">
        <f>AJ560</f>
        <v>0</v>
      </c>
      <c r="AK559" s="17">
        <f>AK560</f>
        <v>0</v>
      </c>
      <c r="AL559" s="17">
        <f>AL560</f>
        <v>0</v>
      </c>
      <c r="AM559" s="17">
        <f>AM560</f>
        <v>0</v>
      </c>
      <c r="AN559" s="17">
        <f>AN560</f>
        <v>0</v>
      </c>
      <c r="AO559" s="17">
        <f>AO560</f>
        <v>0</v>
      </c>
      <c r="AP559" s="17">
        <f>AP560</f>
        <v>0</v>
      </c>
      <c r="AQ559" s="17">
        <f>AQ560</f>
        <v>0</v>
      </c>
      <c r="AR559" s="17">
        <f>AR560</f>
        <v>0</v>
      </c>
      <c r="AS559" s="17">
        <f>AS560</f>
        <v>0</v>
      </c>
      <c r="AT559" s="17">
        <f>AT560</f>
        <v>0</v>
      </c>
      <c r="AU559" s="17">
        <f>AU560</f>
        <v>0</v>
      </c>
      <c r="AV559" s="17">
        <f>AV560</f>
        <v>0</v>
      </c>
      <c r="AW559" s="17">
        <f t="shared" si="2262"/>
        <v>22367.876000000004</v>
      </c>
      <c r="AX559" s="17">
        <f t="shared" si="2263"/>
        <v>21669.700000000001</v>
      </c>
      <c r="AY559" s="17">
        <f t="shared" si="2264"/>
        <v>21669.700000000001</v>
      </c>
      <c r="AZ559" s="17">
        <f>AZ560</f>
        <v>0</v>
      </c>
      <c r="BA559" s="17">
        <f t="shared" si="2265"/>
        <v>22367.876000000004</v>
      </c>
      <c r="BB559" s="17">
        <f t="shared" si="2266"/>
        <v>21669.700000000001</v>
      </c>
      <c r="BC559" s="17">
        <f t="shared" si="2267"/>
        <v>21669.700000000001</v>
      </c>
      <c r="BD559" s="17">
        <f>BD560</f>
        <v>0</v>
      </c>
      <c r="BE559" s="17">
        <f>BE560</f>
        <v>0</v>
      </c>
      <c r="BF559" s="17">
        <f>BF560</f>
        <v>0</v>
      </c>
      <c r="BG559" s="17">
        <f>BG560</f>
        <v>0</v>
      </c>
      <c r="BH559" s="17">
        <f>BH560</f>
        <v>0</v>
      </c>
      <c r="BI559" s="17">
        <f>BI560</f>
        <v>0</v>
      </c>
      <c r="BJ559" s="17">
        <f>BJ560</f>
        <v>0</v>
      </c>
      <c r="BK559" s="17">
        <f>BK560</f>
        <v>0</v>
      </c>
      <c r="BL559" s="17">
        <f>BL560</f>
        <v>0</v>
      </c>
      <c r="BM559" s="17">
        <f>BM560</f>
        <v>0</v>
      </c>
      <c r="BN559" s="17">
        <f>BN560</f>
        <v>0</v>
      </c>
      <c r="BO559" s="17">
        <f t="shared" si="2268"/>
        <v>22367.876000000004</v>
      </c>
      <c r="BP559" s="17">
        <f t="shared" si="2269"/>
        <v>21669.700000000001</v>
      </c>
      <c r="BQ559" s="17">
        <f t="shared" si="2270"/>
        <v>21669.700000000001</v>
      </c>
      <c r="BR559" s="17">
        <f>BR560</f>
        <v>0</v>
      </c>
      <c r="BS559" s="17">
        <f>BS560</f>
        <v>0</v>
      </c>
      <c r="BT559" s="17">
        <f>BT560</f>
        <v>0</v>
      </c>
      <c r="BU559" s="17">
        <f t="shared" si="2271"/>
        <v>22367.876000000004</v>
      </c>
      <c r="BV559" s="17">
        <f t="shared" si="2272"/>
        <v>21669.700000000001</v>
      </c>
      <c r="BW559" s="17">
        <f t="shared" si="2273"/>
        <v>21669.700000000001</v>
      </c>
      <c r="BX559" s="17">
        <f>BX560</f>
        <v>0</v>
      </c>
      <c r="BY559" s="17">
        <f>BY560</f>
        <v>0</v>
      </c>
      <c r="BZ559" s="17">
        <f>BZ560</f>
        <v>0</v>
      </c>
      <c r="CA559" s="17">
        <f>CA560</f>
        <v>0</v>
      </c>
      <c r="CB559" s="17">
        <f>CB560</f>
        <v>0</v>
      </c>
      <c r="CC559" s="17">
        <f>CC560</f>
        <v>0</v>
      </c>
      <c r="CD559" s="17">
        <f>CD560</f>
        <v>0</v>
      </c>
      <c r="CE559" s="17">
        <f>CE560</f>
        <v>0</v>
      </c>
      <c r="CF559" s="17">
        <f>CF560</f>
        <v>0</v>
      </c>
      <c r="CG559" s="17">
        <f t="shared" si="2274"/>
        <v>22367.876000000004</v>
      </c>
      <c r="CH559" s="17">
        <f t="shared" si="2275"/>
        <v>21669.700000000001</v>
      </c>
      <c r="CI559" s="17">
        <f t="shared" si="2276"/>
        <v>21669.700000000001</v>
      </c>
      <c r="CJ559" s="17">
        <f>CJ560</f>
        <v>0</v>
      </c>
      <c r="CK559" s="32"/>
      <c r="CL559" s="32"/>
      <c r="CM559" s="1"/>
      <c r="CN559" s="1"/>
      <c r="CO559" s="1"/>
      <c r="CP559" s="1"/>
      <c r="CQ559" s="1"/>
      <c r="CR559" s="1"/>
      <c r="CS559" s="1"/>
    </row>
    <row r="560" s="1" customFormat="1">
      <c r="A560" s="30" t="s">
        <v>306</v>
      </c>
      <c r="B560" s="30" t="s">
        <v>303</v>
      </c>
      <c r="C560" s="30" t="s">
        <v>95</v>
      </c>
      <c r="D560" s="30" t="s">
        <v>400</v>
      </c>
      <c r="E560" s="15" t="s">
        <v>140</v>
      </c>
      <c r="F560" s="31" t="s">
        <v>141</v>
      </c>
      <c r="G560" s="17">
        <v>23589.200000000001</v>
      </c>
      <c r="H560" s="17">
        <v>23731.700000000001</v>
      </c>
      <c r="I560" s="17">
        <v>23731.700000000001</v>
      </c>
      <c r="J560" s="17">
        <v>-2044.5999999999999</v>
      </c>
      <c r="K560" s="17">
        <v>-2062</v>
      </c>
      <c r="L560" s="17">
        <v>-2062</v>
      </c>
      <c r="M560" s="17">
        <f t="shared" si="2195"/>
        <v>21544.600000000002</v>
      </c>
      <c r="N560" s="17">
        <f t="shared" si="2196"/>
        <v>21669.700000000001</v>
      </c>
      <c r="O560" s="17">
        <f t="shared" si="2197"/>
        <v>21669.700000000001</v>
      </c>
      <c r="P560" s="17">
        <v>823.27599999999995</v>
      </c>
      <c r="Q560" s="17"/>
      <c r="R560" s="17"/>
      <c r="S560" s="17"/>
      <c r="T560" s="17"/>
      <c r="U560" s="17"/>
      <c r="V560" s="17"/>
      <c r="W560" s="17"/>
      <c r="X560" s="17"/>
      <c r="Y560" s="17">
        <f t="shared" si="2256"/>
        <v>22367.876000000004</v>
      </c>
      <c r="Z560" s="17">
        <f t="shared" si="2257"/>
        <v>21669.700000000001</v>
      </c>
      <c r="AA560" s="17">
        <f t="shared" si="2258"/>
        <v>21669.700000000001</v>
      </c>
      <c r="AB560" s="17"/>
      <c r="AC560" s="17"/>
      <c r="AD560" s="17"/>
      <c r="AE560" s="17">
        <f t="shared" si="2259"/>
        <v>22367.876000000004</v>
      </c>
      <c r="AF560" s="17">
        <f t="shared" si="2260"/>
        <v>21669.700000000001</v>
      </c>
      <c r="AG560" s="17">
        <f t="shared" si="2261"/>
        <v>21669.700000000001</v>
      </c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>
        <f t="shared" si="2262"/>
        <v>22367.876000000004</v>
      </c>
      <c r="AX560" s="17">
        <f t="shared" si="2263"/>
        <v>21669.700000000001</v>
      </c>
      <c r="AY560" s="17">
        <f t="shared" si="2264"/>
        <v>21669.700000000001</v>
      </c>
      <c r="AZ560" s="17"/>
      <c r="BA560" s="17">
        <f t="shared" si="2265"/>
        <v>22367.876000000004</v>
      </c>
      <c r="BB560" s="17">
        <f t="shared" si="2266"/>
        <v>21669.700000000001</v>
      </c>
      <c r="BC560" s="17">
        <f t="shared" si="2267"/>
        <v>21669.700000000001</v>
      </c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>
        <f t="shared" si="2268"/>
        <v>22367.876000000004</v>
      </c>
      <c r="BP560" s="17">
        <f t="shared" si="2269"/>
        <v>21669.700000000001</v>
      </c>
      <c r="BQ560" s="17">
        <f t="shared" si="2270"/>
        <v>21669.700000000001</v>
      </c>
      <c r="BR560" s="17"/>
      <c r="BS560" s="17"/>
      <c r="BT560" s="17"/>
      <c r="BU560" s="17">
        <f t="shared" si="2271"/>
        <v>22367.876000000004</v>
      </c>
      <c r="BV560" s="17">
        <f t="shared" si="2272"/>
        <v>21669.700000000001</v>
      </c>
      <c r="BW560" s="17">
        <f t="shared" si="2273"/>
        <v>21669.700000000001</v>
      </c>
      <c r="BX560" s="17"/>
      <c r="BY560" s="17"/>
      <c r="BZ560" s="17"/>
      <c r="CA560" s="17"/>
      <c r="CB560" s="17"/>
      <c r="CC560" s="17"/>
      <c r="CD560" s="17"/>
      <c r="CE560" s="17"/>
      <c r="CF560" s="17"/>
      <c r="CG560" s="17">
        <f t="shared" si="2274"/>
        <v>22367.876000000004</v>
      </c>
      <c r="CH560" s="17">
        <f t="shared" si="2275"/>
        <v>21669.700000000001</v>
      </c>
      <c r="CI560" s="17">
        <f t="shared" si="2276"/>
        <v>21669.700000000001</v>
      </c>
      <c r="CJ560" s="17"/>
      <c r="CK560" s="32"/>
      <c r="CL560" s="32">
        <v>27</v>
      </c>
      <c r="CM560" s="1"/>
      <c r="CN560" s="1"/>
      <c r="CO560" s="1"/>
      <c r="CP560" s="1"/>
      <c r="CQ560" s="1"/>
      <c r="CR560" s="1"/>
      <c r="CS560" s="1"/>
    </row>
    <row r="561" s="1" customFormat="1">
      <c r="A561" s="30" t="s">
        <v>306</v>
      </c>
      <c r="B561" s="30" t="s">
        <v>303</v>
      </c>
      <c r="C561" s="30" t="s">
        <v>95</v>
      </c>
      <c r="D561" s="30" t="s">
        <v>402</v>
      </c>
      <c r="E561" s="16"/>
      <c r="F561" s="31" t="s">
        <v>403</v>
      </c>
      <c r="G561" s="17">
        <f>G562</f>
        <v>172622.79999999999</v>
      </c>
      <c r="H561" s="17">
        <f t="shared" si="2335"/>
        <v>172622.79999999999</v>
      </c>
      <c r="I561" s="17">
        <f>I562</f>
        <v>172622.79999999999</v>
      </c>
      <c r="J561" s="17">
        <f>J562</f>
        <v>0</v>
      </c>
      <c r="K561" s="17">
        <f>K562</f>
        <v>0</v>
      </c>
      <c r="L561" s="17">
        <f>L562</f>
        <v>0</v>
      </c>
      <c r="M561" s="17">
        <f t="shared" si="2195"/>
        <v>172622.79999999999</v>
      </c>
      <c r="N561" s="17">
        <f t="shared" si="2196"/>
        <v>172622.79999999999</v>
      </c>
      <c r="O561" s="17">
        <f t="shared" si="2197"/>
        <v>172622.79999999999</v>
      </c>
      <c r="P561" s="17">
        <f>P562</f>
        <v>7054.848</v>
      </c>
      <c r="Q561" s="17">
        <f>Q562</f>
        <v>0</v>
      </c>
      <c r="R561" s="17">
        <f>R562</f>
        <v>0</v>
      </c>
      <c r="S561" s="17">
        <f>S562</f>
        <v>0</v>
      </c>
      <c r="T561" s="17">
        <f>T562</f>
        <v>0</v>
      </c>
      <c r="U561" s="17">
        <f>U562</f>
        <v>0</v>
      </c>
      <c r="V561" s="17">
        <f>V562</f>
        <v>0</v>
      </c>
      <c r="W561" s="17">
        <f>W562</f>
        <v>0</v>
      </c>
      <c r="X561" s="17">
        <f>X562</f>
        <v>0</v>
      </c>
      <c r="Y561" s="17">
        <f t="shared" si="2256"/>
        <v>179677.64799999999</v>
      </c>
      <c r="Z561" s="17">
        <f t="shared" si="2257"/>
        <v>172622.79999999999</v>
      </c>
      <c r="AA561" s="17">
        <f t="shared" si="2258"/>
        <v>172622.79999999999</v>
      </c>
      <c r="AB561" s="17">
        <f>AB562</f>
        <v>0</v>
      </c>
      <c r="AC561" s="17">
        <f>AC562</f>
        <v>0</v>
      </c>
      <c r="AD561" s="17">
        <f>AD562</f>
        <v>0</v>
      </c>
      <c r="AE561" s="17">
        <f t="shared" si="2259"/>
        <v>179677.64799999999</v>
      </c>
      <c r="AF561" s="17">
        <f t="shared" si="2260"/>
        <v>172622.79999999999</v>
      </c>
      <c r="AG561" s="17">
        <f t="shared" si="2261"/>
        <v>172622.79999999999</v>
      </c>
      <c r="AH561" s="17">
        <f>AH562</f>
        <v>0</v>
      </c>
      <c r="AI561" s="17">
        <f>AI562</f>
        <v>0</v>
      </c>
      <c r="AJ561" s="17">
        <f>AJ562</f>
        <v>0</v>
      </c>
      <c r="AK561" s="17">
        <f>AK562</f>
        <v>0</v>
      </c>
      <c r="AL561" s="17">
        <f>AL562</f>
        <v>0</v>
      </c>
      <c r="AM561" s="17">
        <f>AM562</f>
        <v>0</v>
      </c>
      <c r="AN561" s="17">
        <f>AN562</f>
        <v>0</v>
      </c>
      <c r="AO561" s="17">
        <f>AO562</f>
        <v>0</v>
      </c>
      <c r="AP561" s="17">
        <f>AP562</f>
        <v>0</v>
      </c>
      <c r="AQ561" s="17">
        <f>AQ562</f>
        <v>0</v>
      </c>
      <c r="AR561" s="17">
        <f>AR562</f>
        <v>0</v>
      </c>
      <c r="AS561" s="17">
        <f>AS562</f>
        <v>0</v>
      </c>
      <c r="AT561" s="17">
        <f>AT562</f>
        <v>0</v>
      </c>
      <c r="AU561" s="17">
        <f>AU562</f>
        <v>0</v>
      </c>
      <c r="AV561" s="17">
        <f>AV562</f>
        <v>0</v>
      </c>
      <c r="AW561" s="17">
        <f t="shared" si="2262"/>
        <v>179677.64799999999</v>
      </c>
      <c r="AX561" s="17">
        <f t="shared" si="2263"/>
        <v>172622.79999999999</v>
      </c>
      <c r="AY561" s="17">
        <f t="shared" si="2264"/>
        <v>172622.79999999999</v>
      </c>
      <c r="AZ561" s="17">
        <f>AZ562</f>
        <v>0</v>
      </c>
      <c r="BA561" s="17">
        <f t="shared" si="2265"/>
        <v>179677.64799999999</v>
      </c>
      <c r="BB561" s="17">
        <f t="shared" si="2266"/>
        <v>172622.79999999999</v>
      </c>
      <c r="BC561" s="17">
        <f t="shared" si="2267"/>
        <v>172622.79999999999</v>
      </c>
      <c r="BD561" s="17">
        <f>BD562</f>
        <v>0</v>
      </c>
      <c r="BE561" s="17">
        <f>BE562</f>
        <v>0</v>
      </c>
      <c r="BF561" s="17">
        <f>BF562</f>
        <v>0</v>
      </c>
      <c r="BG561" s="17">
        <f>BG562</f>
        <v>0</v>
      </c>
      <c r="BH561" s="17">
        <f>BH562</f>
        <v>0</v>
      </c>
      <c r="BI561" s="17">
        <f>BI562</f>
        <v>0</v>
      </c>
      <c r="BJ561" s="17">
        <f>BJ562</f>
        <v>0</v>
      </c>
      <c r="BK561" s="17">
        <f>BK562</f>
        <v>0</v>
      </c>
      <c r="BL561" s="17">
        <f>BL562</f>
        <v>0</v>
      </c>
      <c r="BM561" s="17">
        <f>BM562</f>
        <v>0</v>
      </c>
      <c r="BN561" s="17">
        <f>BN562</f>
        <v>0</v>
      </c>
      <c r="BO561" s="17">
        <f t="shared" si="2268"/>
        <v>179677.64799999999</v>
      </c>
      <c r="BP561" s="17">
        <f t="shared" si="2269"/>
        <v>172622.79999999999</v>
      </c>
      <c r="BQ561" s="17">
        <f t="shared" si="2270"/>
        <v>172622.79999999999</v>
      </c>
      <c r="BR561" s="17">
        <f>BR562</f>
        <v>0</v>
      </c>
      <c r="BS561" s="17">
        <f>BS562</f>
        <v>0</v>
      </c>
      <c r="BT561" s="17">
        <f>BT562</f>
        <v>0</v>
      </c>
      <c r="BU561" s="17">
        <f t="shared" si="2271"/>
        <v>179677.64799999999</v>
      </c>
      <c r="BV561" s="17">
        <f t="shared" si="2272"/>
        <v>172622.79999999999</v>
      </c>
      <c r="BW561" s="17">
        <f t="shared" si="2273"/>
        <v>172622.79999999999</v>
      </c>
      <c r="BX561" s="17">
        <f>BX562</f>
        <v>0</v>
      </c>
      <c r="BY561" s="17">
        <f>BY562</f>
        <v>0</v>
      </c>
      <c r="BZ561" s="17">
        <f>BZ562</f>
        <v>0</v>
      </c>
      <c r="CA561" s="17">
        <f>CA562</f>
        <v>0</v>
      </c>
      <c r="CB561" s="17">
        <f>CB562</f>
        <v>0</v>
      </c>
      <c r="CC561" s="17">
        <f>CC562</f>
        <v>0</v>
      </c>
      <c r="CD561" s="17">
        <f>CD562</f>
        <v>0</v>
      </c>
      <c r="CE561" s="17">
        <f>CE562</f>
        <v>0</v>
      </c>
      <c r="CF561" s="17">
        <f>CF562</f>
        <v>0</v>
      </c>
      <c r="CG561" s="17">
        <f t="shared" si="2274"/>
        <v>179677.64799999999</v>
      </c>
      <c r="CH561" s="17">
        <f t="shared" si="2275"/>
        <v>172622.79999999999</v>
      </c>
      <c r="CI561" s="17">
        <f t="shared" si="2276"/>
        <v>172622.79999999999</v>
      </c>
      <c r="CJ561" s="17">
        <f>CJ562</f>
        <v>0</v>
      </c>
      <c r="CK561" s="32"/>
      <c r="CL561" s="32"/>
      <c r="CM561" s="1"/>
      <c r="CN561" s="1"/>
      <c r="CO561" s="1"/>
      <c r="CP561" s="1"/>
      <c r="CQ561" s="1"/>
      <c r="CR561" s="1"/>
      <c r="CS561" s="1"/>
    </row>
    <row r="562" s="1" customFormat="1">
      <c r="A562" s="30" t="s">
        <v>306</v>
      </c>
      <c r="B562" s="30" t="s">
        <v>303</v>
      </c>
      <c r="C562" s="30" t="s">
        <v>95</v>
      </c>
      <c r="D562" s="30" t="s">
        <v>402</v>
      </c>
      <c r="E562" s="15" t="s">
        <v>140</v>
      </c>
      <c r="F562" s="31" t="s">
        <v>141</v>
      </c>
      <c r="G562" s="17">
        <v>172622.79999999999</v>
      </c>
      <c r="H562" s="17">
        <v>172622.79999999999</v>
      </c>
      <c r="I562" s="17">
        <v>172622.79999999999</v>
      </c>
      <c r="J562" s="17"/>
      <c r="K562" s="17"/>
      <c r="L562" s="17"/>
      <c r="M562" s="17">
        <f t="shared" si="2195"/>
        <v>172622.79999999999</v>
      </c>
      <c r="N562" s="17">
        <f t="shared" si="2196"/>
        <v>172622.79999999999</v>
      </c>
      <c r="O562" s="17">
        <f t="shared" si="2197"/>
        <v>172622.79999999999</v>
      </c>
      <c r="P562" s="17">
        <v>7054.848</v>
      </c>
      <c r="Q562" s="17"/>
      <c r="R562" s="17"/>
      <c r="S562" s="17"/>
      <c r="T562" s="17"/>
      <c r="U562" s="17"/>
      <c r="V562" s="17"/>
      <c r="W562" s="17"/>
      <c r="X562" s="17"/>
      <c r="Y562" s="17">
        <f t="shared" si="2256"/>
        <v>179677.64799999999</v>
      </c>
      <c r="Z562" s="17">
        <f t="shared" si="2257"/>
        <v>172622.79999999999</v>
      </c>
      <c r="AA562" s="17">
        <f t="shared" si="2258"/>
        <v>172622.79999999999</v>
      </c>
      <c r="AB562" s="17"/>
      <c r="AC562" s="17"/>
      <c r="AD562" s="17"/>
      <c r="AE562" s="17">
        <f t="shared" si="2259"/>
        <v>179677.64799999999</v>
      </c>
      <c r="AF562" s="17">
        <f t="shared" si="2260"/>
        <v>172622.79999999999</v>
      </c>
      <c r="AG562" s="17">
        <f t="shared" si="2261"/>
        <v>172622.79999999999</v>
      </c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>
        <f t="shared" si="2262"/>
        <v>179677.64799999999</v>
      </c>
      <c r="AX562" s="17">
        <f t="shared" si="2263"/>
        <v>172622.79999999999</v>
      </c>
      <c r="AY562" s="17">
        <f t="shared" si="2264"/>
        <v>172622.79999999999</v>
      </c>
      <c r="AZ562" s="17"/>
      <c r="BA562" s="17">
        <f t="shared" si="2265"/>
        <v>179677.64799999999</v>
      </c>
      <c r="BB562" s="17">
        <f t="shared" si="2266"/>
        <v>172622.79999999999</v>
      </c>
      <c r="BC562" s="17">
        <f t="shared" si="2267"/>
        <v>172622.79999999999</v>
      </c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>
        <f t="shared" si="2268"/>
        <v>179677.64799999999</v>
      </c>
      <c r="BP562" s="17">
        <f t="shared" si="2269"/>
        <v>172622.79999999999</v>
      </c>
      <c r="BQ562" s="17">
        <f t="shared" si="2270"/>
        <v>172622.79999999999</v>
      </c>
      <c r="BR562" s="17"/>
      <c r="BS562" s="17"/>
      <c r="BT562" s="17"/>
      <c r="BU562" s="17">
        <f t="shared" si="2271"/>
        <v>179677.64799999999</v>
      </c>
      <c r="BV562" s="17">
        <f t="shared" si="2272"/>
        <v>172622.79999999999</v>
      </c>
      <c r="BW562" s="17">
        <f t="shared" si="2273"/>
        <v>172622.79999999999</v>
      </c>
      <c r="BX562" s="17"/>
      <c r="BY562" s="17"/>
      <c r="BZ562" s="17"/>
      <c r="CA562" s="17"/>
      <c r="CB562" s="17"/>
      <c r="CC562" s="17"/>
      <c r="CD562" s="17"/>
      <c r="CE562" s="17"/>
      <c r="CF562" s="17"/>
      <c r="CG562" s="17">
        <f t="shared" si="2274"/>
        <v>179677.64799999999</v>
      </c>
      <c r="CH562" s="17">
        <f t="shared" si="2275"/>
        <v>172622.79999999999</v>
      </c>
      <c r="CI562" s="17">
        <f t="shared" si="2276"/>
        <v>172622.79999999999</v>
      </c>
      <c r="CJ562" s="17"/>
      <c r="CK562" s="32"/>
      <c r="CL562" s="32"/>
      <c r="CM562" s="1"/>
      <c r="CN562" s="1"/>
      <c r="CO562" s="1"/>
      <c r="CP562" s="1"/>
      <c r="CQ562" s="1"/>
      <c r="CR562" s="1"/>
      <c r="CS562" s="1"/>
    </row>
    <row r="563" s="1" customFormat="1">
      <c r="A563" s="30" t="s">
        <v>306</v>
      </c>
      <c r="B563" s="30" t="s">
        <v>303</v>
      </c>
      <c r="C563" s="30" t="s">
        <v>95</v>
      </c>
      <c r="D563" s="30" t="s">
        <v>404</v>
      </c>
      <c r="E563" s="16"/>
      <c r="F563" s="31" t="s">
        <v>405</v>
      </c>
      <c r="G563" s="17">
        <f>G564</f>
        <v>83814.099999999991</v>
      </c>
      <c r="H563" s="17">
        <f t="shared" si="2335"/>
        <v>83814.099999999991</v>
      </c>
      <c r="I563" s="17">
        <f>I564</f>
        <v>83814.099999999991</v>
      </c>
      <c r="J563" s="17">
        <f>J564</f>
        <v>0</v>
      </c>
      <c r="K563" s="17">
        <f>K564</f>
        <v>0</v>
      </c>
      <c r="L563" s="17">
        <f>L564</f>
        <v>0</v>
      </c>
      <c r="M563" s="17">
        <f t="shared" si="2195"/>
        <v>83814.099999999991</v>
      </c>
      <c r="N563" s="17">
        <f t="shared" si="2196"/>
        <v>83814.099999999991</v>
      </c>
      <c r="O563" s="17">
        <f t="shared" si="2197"/>
        <v>83814.099999999991</v>
      </c>
      <c r="P563" s="17">
        <f>P564</f>
        <v>3426.0819999999999</v>
      </c>
      <c r="Q563" s="17">
        <f>Q564</f>
        <v>0</v>
      </c>
      <c r="R563" s="17">
        <f>R564</f>
        <v>0</v>
      </c>
      <c r="S563" s="17">
        <f>S564</f>
        <v>0</v>
      </c>
      <c r="T563" s="17">
        <f>T564</f>
        <v>0</v>
      </c>
      <c r="U563" s="17">
        <f>U564</f>
        <v>0</v>
      </c>
      <c r="V563" s="17">
        <f>V564</f>
        <v>0</v>
      </c>
      <c r="W563" s="17">
        <f>W564</f>
        <v>0</v>
      </c>
      <c r="X563" s="17">
        <f>X564</f>
        <v>0</v>
      </c>
      <c r="Y563" s="17">
        <f t="shared" si="2256"/>
        <v>87240.181999999986</v>
      </c>
      <c r="Z563" s="17">
        <f t="shared" si="2257"/>
        <v>83814.099999999991</v>
      </c>
      <c r="AA563" s="17">
        <f t="shared" si="2258"/>
        <v>83814.099999999991</v>
      </c>
      <c r="AB563" s="17">
        <f>AB564</f>
        <v>0</v>
      </c>
      <c r="AC563" s="17">
        <f>AC564</f>
        <v>0</v>
      </c>
      <c r="AD563" s="17">
        <f>AD564</f>
        <v>0</v>
      </c>
      <c r="AE563" s="17">
        <f t="shared" si="2259"/>
        <v>87240.181999999986</v>
      </c>
      <c r="AF563" s="17">
        <f t="shared" si="2260"/>
        <v>83814.099999999991</v>
      </c>
      <c r="AG563" s="17">
        <f t="shared" si="2261"/>
        <v>83814.099999999991</v>
      </c>
      <c r="AH563" s="17">
        <f>AH564</f>
        <v>0</v>
      </c>
      <c r="AI563" s="17">
        <f>AI564</f>
        <v>0</v>
      </c>
      <c r="AJ563" s="17">
        <f>AJ564</f>
        <v>0</v>
      </c>
      <c r="AK563" s="17">
        <f>AK564</f>
        <v>0</v>
      </c>
      <c r="AL563" s="17">
        <f>AL564</f>
        <v>0</v>
      </c>
      <c r="AM563" s="17">
        <f>AM564</f>
        <v>0</v>
      </c>
      <c r="AN563" s="17">
        <f>AN564</f>
        <v>0</v>
      </c>
      <c r="AO563" s="17">
        <f>AO564</f>
        <v>0</v>
      </c>
      <c r="AP563" s="17">
        <f>AP564</f>
        <v>0</v>
      </c>
      <c r="AQ563" s="17">
        <f>AQ564</f>
        <v>0</v>
      </c>
      <c r="AR563" s="17">
        <f>AR564</f>
        <v>0</v>
      </c>
      <c r="AS563" s="17">
        <f>AS564</f>
        <v>0</v>
      </c>
      <c r="AT563" s="17">
        <f>AT564</f>
        <v>0</v>
      </c>
      <c r="AU563" s="17">
        <f>AU564</f>
        <v>0</v>
      </c>
      <c r="AV563" s="17">
        <f>AV564</f>
        <v>0</v>
      </c>
      <c r="AW563" s="17">
        <f t="shared" si="2262"/>
        <v>87240.181999999986</v>
      </c>
      <c r="AX563" s="17">
        <f t="shared" si="2263"/>
        <v>83814.099999999991</v>
      </c>
      <c r="AY563" s="17">
        <f t="shared" si="2264"/>
        <v>83814.099999999991</v>
      </c>
      <c r="AZ563" s="17">
        <f>AZ564</f>
        <v>0</v>
      </c>
      <c r="BA563" s="17">
        <f t="shared" si="2265"/>
        <v>87240.181999999986</v>
      </c>
      <c r="BB563" s="17">
        <f t="shared" si="2266"/>
        <v>83814.099999999991</v>
      </c>
      <c r="BC563" s="17">
        <f t="shared" si="2267"/>
        <v>83814.099999999991</v>
      </c>
      <c r="BD563" s="17">
        <f>BD564</f>
        <v>0</v>
      </c>
      <c r="BE563" s="17">
        <f>BE564</f>
        <v>0</v>
      </c>
      <c r="BF563" s="17">
        <f>BF564</f>
        <v>0</v>
      </c>
      <c r="BG563" s="17">
        <f>BG564</f>
        <v>0</v>
      </c>
      <c r="BH563" s="17">
        <f>BH564</f>
        <v>0</v>
      </c>
      <c r="BI563" s="17">
        <f>BI564</f>
        <v>0</v>
      </c>
      <c r="BJ563" s="17">
        <f>BJ564</f>
        <v>0</v>
      </c>
      <c r="BK563" s="17">
        <f>BK564</f>
        <v>0</v>
      </c>
      <c r="BL563" s="17">
        <f>BL564</f>
        <v>0</v>
      </c>
      <c r="BM563" s="17">
        <f>BM564</f>
        <v>0</v>
      </c>
      <c r="BN563" s="17">
        <f>BN564</f>
        <v>0</v>
      </c>
      <c r="BO563" s="17">
        <f t="shared" si="2268"/>
        <v>87240.181999999986</v>
      </c>
      <c r="BP563" s="17">
        <f t="shared" si="2269"/>
        <v>83814.099999999991</v>
      </c>
      <c r="BQ563" s="17">
        <f t="shared" si="2270"/>
        <v>83814.099999999991</v>
      </c>
      <c r="BR563" s="17">
        <f>BR564</f>
        <v>0</v>
      </c>
      <c r="BS563" s="17">
        <f>BS564</f>
        <v>0</v>
      </c>
      <c r="BT563" s="17">
        <f>BT564</f>
        <v>0</v>
      </c>
      <c r="BU563" s="17">
        <f t="shared" si="2271"/>
        <v>87240.181999999986</v>
      </c>
      <c r="BV563" s="17">
        <f t="shared" si="2272"/>
        <v>83814.099999999991</v>
      </c>
      <c r="BW563" s="17">
        <f t="shared" si="2273"/>
        <v>83814.099999999991</v>
      </c>
      <c r="BX563" s="17">
        <f>BX564</f>
        <v>0</v>
      </c>
      <c r="BY563" s="17">
        <f>BY564</f>
        <v>0</v>
      </c>
      <c r="BZ563" s="17">
        <f>BZ564</f>
        <v>0</v>
      </c>
      <c r="CA563" s="17">
        <f>CA564</f>
        <v>0</v>
      </c>
      <c r="CB563" s="17">
        <f>CB564</f>
        <v>0</v>
      </c>
      <c r="CC563" s="17">
        <f>CC564</f>
        <v>0</v>
      </c>
      <c r="CD563" s="17">
        <f>CD564</f>
        <v>0</v>
      </c>
      <c r="CE563" s="17">
        <f>CE564</f>
        <v>0</v>
      </c>
      <c r="CF563" s="17">
        <f>CF564</f>
        <v>0</v>
      </c>
      <c r="CG563" s="17">
        <f t="shared" si="2274"/>
        <v>87240.181999999986</v>
      </c>
      <c r="CH563" s="17">
        <f t="shared" si="2275"/>
        <v>83814.099999999991</v>
      </c>
      <c r="CI563" s="17">
        <f t="shared" si="2276"/>
        <v>83814.099999999991</v>
      </c>
      <c r="CJ563" s="17">
        <f>CJ564</f>
        <v>0</v>
      </c>
      <c r="CK563" s="32"/>
      <c r="CL563" s="32"/>
      <c r="CM563" s="1"/>
      <c r="CN563" s="1"/>
      <c r="CO563" s="1"/>
      <c r="CP563" s="1"/>
      <c r="CQ563" s="1"/>
      <c r="CR563" s="1"/>
      <c r="CS563" s="1"/>
    </row>
    <row r="564" s="1" customFormat="1">
      <c r="A564" s="30" t="s">
        <v>306</v>
      </c>
      <c r="B564" s="30" t="s">
        <v>303</v>
      </c>
      <c r="C564" s="30" t="s">
        <v>95</v>
      </c>
      <c r="D564" s="30" t="s">
        <v>404</v>
      </c>
      <c r="E564" s="15" t="s">
        <v>140</v>
      </c>
      <c r="F564" s="31" t="s">
        <v>141</v>
      </c>
      <c r="G564" s="17">
        <v>83814.099999999991</v>
      </c>
      <c r="H564" s="17">
        <v>83814.099999999991</v>
      </c>
      <c r="I564" s="17">
        <v>83814.099999999991</v>
      </c>
      <c r="J564" s="17"/>
      <c r="K564" s="17"/>
      <c r="L564" s="17"/>
      <c r="M564" s="17">
        <f t="shared" si="2195"/>
        <v>83814.099999999991</v>
      </c>
      <c r="N564" s="17">
        <f t="shared" si="2196"/>
        <v>83814.099999999991</v>
      </c>
      <c r="O564" s="17">
        <f t="shared" si="2197"/>
        <v>83814.099999999991</v>
      </c>
      <c r="P564" s="17">
        <v>3426.0819999999999</v>
      </c>
      <c r="Q564" s="17"/>
      <c r="R564" s="17"/>
      <c r="S564" s="17"/>
      <c r="T564" s="17"/>
      <c r="U564" s="17"/>
      <c r="V564" s="17"/>
      <c r="W564" s="17"/>
      <c r="X564" s="17"/>
      <c r="Y564" s="17">
        <f t="shared" si="2256"/>
        <v>87240.181999999986</v>
      </c>
      <c r="Z564" s="17">
        <f t="shared" si="2257"/>
        <v>83814.099999999991</v>
      </c>
      <c r="AA564" s="17">
        <f t="shared" si="2258"/>
        <v>83814.099999999991</v>
      </c>
      <c r="AB564" s="17"/>
      <c r="AC564" s="17"/>
      <c r="AD564" s="17"/>
      <c r="AE564" s="17">
        <f t="shared" si="2259"/>
        <v>87240.181999999986</v>
      </c>
      <c r="AF564" s="17">
        <f t="shared" si="2260"/>
        <v>83814.099999999991</v>
      </c>
      <c r="AG564" s="17">
        <f t="shared" si="2261"/>
        <v>83814.099999999991</v>
      </c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>
        <f t="shared" si="2262"/>
        <v>87240.181999999986</v>
      </c>
      <c r="AX564" s="17">
        <f t="shared" si="2263"/>
        <v>83814.099999999991</v>
      </c>
      <c r="AY564" s="17">
        <f t="shared" si="2264"/>
        <v>83814.099999999991</v>
      </c>
      <c r="AZ564" s="17"/>
      <c r="BA564" s="17">
        <f t="shared" si="2265"/>
        <v>87240.181999999986</v>
      </c>
      <c r="BB564" s="17">
        <f t="shared" si="2266"/>
        <v>83814.099999999991</v>
      </c>
      <c r="BC564" s="17">
        <f t="shared" si="2267"/>
        <v>83814.099999999991</v>
      </c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>
        <f t="shared" si="2268"/>
        <v>87240.181999999986</v>
      </c>
      <c r="BP564" s="17">
        <f t="shared" si="2269"/>
        <v>83814.099999999991</v>
      </c>
      <c r="BQ564" s="17">
        <f t="shared" si="2270"/>
        <v>83814.099999999991</v>
      </c>
      <c r="BR564" s="17"/>
      <c r="BS564" s="17"/>
      <c r="BT564" s="17"/>
      <c r="BU564" s="17">
        <f t="shared" si="2271"/>
        <v>87240.181999999986</v>
      </c>
      <c r="BV564" s="17">
        <f t="shared" si="2272"/>
        <v>83814.099999999991</v>
      </c>
      <c r="BW564" s="17">
        <f t="shared" si="2273"/>
        <v>83814.099999999991</v>
      </c>
      <c r="BX564" s="17"/>
      <c r="BY564" s="17"/>
      <c r="BZ564" s="17"/>
      <c r="CA564" s="17"/>
      <c r="CB564" s="17"/>
      <c r="CC564" s="17"/>
      <c r="CD564" s="17"/>
      <c r="CE564" s="17"/>
      <c r="CF564" s="17"/>
      <c r="CG564" s="17">
        <f t="shared" si="2274"/>
        <v>87240.181999999986</v>
      </c>
      <c r="CH564" s="17">
        <f t="shared" si="2275"/>
        <v>83814.099999999991</v>
      </c>
      <c r="CI564" s="17">
        <f t="shared" si="2276"/>
        <v>83814.099999999991</v>
      </c>
      <c r="CJ564" s="17"/>
      <c r="CK564" s="32"/>
      <c r="CL564" s="32"/>
      <c r="CM564" s="1"/>
      <c r="CN564" s="1"/>
      <c r="CO564" s="1"/>
      <c r="CP564" s="1"/>
      <c r="CQ564" s="1"/>
      <c r="CR564" s="1"/>
      <c r="CS564" s="1"/>
    </row>
    <row r="565" s="1" customFormat="1">
      <c r="A565" s="30" t="s">
        <v>306</v>
      </c>
      <c r="B565" s="30" t="s">
        <v>303</v>
      </c>
      <c r="C565" s="30" t="s">
        <v>95</v>
      </c>
      <c r="D565" s="30" t="s">
        <v>319</v>
      </c>
      <c r="E565" s="16"/>
      <c r="F565" s="31" t="s">
        <v>320</v>
      </c>
      <c r="G565" s="17">
        <f>G566+G568</f>
        <v>1541</v>
      </c>
      <c r="H565" s="17">
        <f>H566+H568</f>
        <v>1541</v>
      </c>
      <c r="I565" s="17">
        <f>I566+I568</f>
        <v>1541</v>
      </c>
      <c r="J565" s="17">
        <f>J566+J568</f>
        <v>0</v>
      </c>
      <c r="K565" s="17">
        <f>K566+K568</f>
        <v>0</v>
      </c>
      <c r="L565" s="17">
        <f>L566+L568</f>
        <v>0</v>
      </c>
      <c r="M565" s="17">
        <f t="shared" si="2195"/>
        <v>1541</v>
      </c>
      <c r="N565" s="17">
        <f t="shared" si="2196"/>
        <v>1541</v>
      </c>
      <c r="O565" s="17">
        <f t="shared" si="2197"/>
        <v>1541</v>
      </c>
      <c r="P565" s="17">
        <f>P566+P568</f>
        <v>62.994</v>
      </c>
      <c r="Q565" s="17">
        <f>Q566+Q568</f>
        <v>0</v>
      </c>
      <c r="R565" s="17">
        <f>R566+R568</f>
        <v>0</v>
      </c>
      <c r="S565" s="17">
        <f>S566+S568</f>
        <v>0</v>
      </c>
      <c r="T565" s="17">
        <f>T566+T568</f>
        <v>0</v>
      </c>
      <c r="U565" s="17">
        <f>U566+U568</f>
        <v>0</v>
      </c>
      <c r="V565" s="17">
        <f>V566+V568</f>
        <v>0</v>
      </c>
      <c r="W565" s="17">
        <f>W566+W568</f>
        <v>0</v>
      </c>
      <c r="X565" s="17">
        <f>X566+X568</f>
        <v>0</v>
      </c>
      <c r="Y565" s="17">
        <f t="shared" si="2256"/>
        <v>1603.9939999999999</v>
      </c>
      <c r="Z565" s="17">
        <f t="shared" si="2257"/>
        <v>1541</v>
      </c>
      <c r="AA565" s="17">
        <f t="shared" si="2258"/>
        <v>1541</v>
      </c>
      <c r="AB565" s="17">
        <f>AB566+AB568</f>
        <v>0</v>
      </c>
      <c r="AC565" s="17">
        <f>AC566+AC568</f>
        <v>0</v>
      </c>
      <c r="AD565" s="17">
        <f>AD566+AD568</f>
        <v>0</v>
      </c>
      <c r="AE565" s="17">
        <f t="shared" si="2259"/>
        <v>1603.9939999999999</v>
      </c>
      <c r="AF565" s="17">
        <f t="shared" si="2260"/>
        <v>1541</v>
      </c>
      <c r="AG565" s="17">
        <f t="shared" si="2261"/>
        <v>1541</v>
      </c>
      <c r="AH565" s="17">
        <f>AH566+AH568</f>
        <v>0</v>
      </c>
      <c r="AI565" s="17">
        <f>AI566+AI568</f>
        <v>0</v>
      </c>
      <c r="AJ565" s="17">
        <f>AJ566+AJ568</f>
        <v>0</v>
      </c>
      <c r="AK565" s="17">
        <f>AK566+AK568</f>
        <v>0</v>
      </c>
      <c r="AL565" s="17">
        <f>AL566+AL568</f>
        <v>0</v>
      </c>
      <c r="AM565" s="17">
        <f>AM566+AM568</f>
        <v>0</v>
      </c>
      <c r="AN565" s="17">
        <f>AN566+AN568</f>
        <v>0</v>
      </c>
      <c r="AO565" s="17">
        <f>AO566+AO568</f>
        <v>0</v>
      </c>
      <c r="AP565" s="17">
        <f>AP566+AP568</f>
        <v>0</v>
      </c>
      <c r="AQ565" s="17">
        <f>AQ566+AQ568</f>
        <v>0</v>
      </c>
      <c r="AR565" s="17">
        <f>AR566+AR568</f>
        <v>0</v>
      </c>
      <c r="AS565" s="17">
        <f>AS566+AS568</f>
        <v>0</v>
      </c>
      <c r="AT565" s="17">
        <f>AT566+AT568</f>
        <v>0</v>
      </c>
      <c r="AU565" s="17">
        <f>AU566+AU568</f>
        <v>0</v>
      </c>
      <c r="AV565" s="17">
        <f>AV566+AV568</f>
        <v>0</v>
      </c>
      <c r="AW565" s="17">
        <f t="shared" si="2262"/>
        <v>1603.9939999999999</v>
      </c>
      <c r="AX565" s="17">
        <f t="shared" si="2263"/>
        <v>1541</v>
      </c>
      <c r="AY565" s="17">
        <f t="shared" si="2264"/>
        <v>1541</v>
      </c>
      <c r="AZ565" s="17">
        <f>AZ566+AZ568</f>
        <v>0</v>
      </c>
      <c r="BA565" s="17">
        <f t="shared" si="2265"/>
        <v>1603.9939999999999</v>
      </c>
      <c r="BB565" s="17">
        <f t="shared" si="2266"/>
        <v>1541</v>
      </c>
      <c r="BC565" s="17">
        <f t="shared" si="2267"/>
        <v>1541</v>
      </c>
      <c r="BD565" s="17">
        <f>BD566+BD568</f>
        <v>0</v>
      </c>
      <c r="BE565" s="17">
        <f>BE566+BE568</f>
        <v>0</v>
      </c>
      <c r="BF565" s="17">
        <f>BF566+BF568</f>
        <v>0</v>
      </c>
      <c r="BG565" s="17">
        <f>BG566+BG568</f>
        <v>0</v>
      </c>
      <c r="BH565" s="17">
        <f>BH566+BH568</f>
        <v>0</v>
      </c>
      <c r="BI565" s="17">
        <f>BI566+BI568</f>
        <v>0</v>
      </c>
      <c r="BJ565" s="17">
        <f>BJ566+BJ568</f>
        <v>0</v>
      </c>
      <c r="BK565" s="17">
        <f>BK566+BK568</f>
        <v>0</v>
      </c>
      <c r="BL565" s="17">
        <f>BL566+BL568</f>
        <v>0</v>
      </c>
      <c r="BM565" s="17">
        <f>BM566+BM568</f>
        <v>0</v>
      </c>
      <c r="BN565" s="17">
        <f>BN566+BN568</f>
        <v>0</v>
      </c>
      <c r="BO565" s="17">
        <f t="shared" si="2268"/>
        <v>1603.9939999999999</v>
      </c>
      <c r="BP565" s="17">
        <f t="shared" si="2269"/>
        <v>1541</v>
      </c>
      <c r="BQ565" s="17">
        <f t="shared" si="2270"/>
        <v>1541</v>
      </c>
      <c r="BR565" s="17">
        <f>BR566+BR568</f>
        <v>0</v>
      </c>
      <c r="BS565" s="17">
        <f>BS566+BS568</f>
        <v>0</v>
      </c>
      <c r="BT565" s="17">
        <f>BT566+BT568</f>
        <v>0</v>
      </c>
      <c r="BU565" s="17">
        <f t="shared" si="2271"/>
        <v>1603.9939999999999</v>
      </c>
      <c r="BV565" s="17">
        <f t="shared" si="2272"/>
        <v>1541</v>
      </c>
      <c r="BW565" s="17">
        <f t="shared" si="2273"/>
        <v>1541</v>
      </c>
      <c r="BX565" s="17">
        <f>BX566+BX568</f>
        <v>0</v>
      </c>
      <c r="BY565" s="17">
        <f>BY566+BY568</f>
        <v>0</v>
      </c>
      <c r="BZ565" s="17">
        <f>BZ566+BZ568</f>
        <v>0</v>
      </c>
      <c r="CA565" s="17">
        <f>CA566+CA568</f>
        <v>0</v>
      </c>
      <c r="CB565" s="17">
        <f>CB566+CB568</f>
        <v>0</v>
      </c>
      <c r="CC565" s="17">
        <f>CC566+CC568</f>
        <v>0</v>
      </c>
      <c r="CD565" s="17">
        <f>CD566+CD568</f>
        <v>0</v>
      </c>
      <c r="CE565" s="17">
        <f>CE566+CE568</f>
        <v>0</v>
      </c>
      <c r="CF565" s="17">
        <f>CF566+CF568</f>
        <v>0</v>
      </c>
      <c r="CG565" s="17">
        <f t="shared" si="2274"/>
        <v>1603.9939999999999</v>
      </c>
      <c r="CH565" s="17">
        <f t="shared" si="2275"/>
        <v>1541</v>
      </c>
      <c r="CI565" s="17">
        <f t="shared" si="2276"/>
        <v>1541</v>
      </c>
      <c r="CJ565" s="17">
        <f>CJ566+CJ568</f>
        <v>0</v>
      </c>
      <c r="CK565" s="32"/>
      <c r="CL565" s="32"/>
      <c r="CM565" s="1"/>
      <c r="CN565" s="1"/>
      <c r="CO565" s="1"/>
      <c r="CP565" s="1"/>
      <c r="CQ565" s="1"/>
      <c r="CR565" s="1"/>
      <c r="CS565" s="1"/>
    </row>
    <row r="566" s="1" customFormat="1">
      <c r="A566" s="30" t="s">
        <v>306</v>
      </c>
      <c r="B566" s="30" t="s">
        <v>303</v>
      </c>
      <c r="C566" s="30" t="s">
        <v>95</v>
      </c>
      <c r="D566" s="30" t="s">
        <v>406</v>
      </c>
      <c r="E566" s="16"/>
      <c r="F566" s="31" t="s">
        <v>407</v>
      </c>
      <c r="G566" s="17">
        <f>G567</f>
        <v>1520.3</v>
      </c>
      <c r="H566" s="17">
        <f>H567</f>
        <v>1520.3</v>
      </c>
      <c r="I566" s="17">
        <f>I567</f>
        <v>1520.3</v>
      </c>
      <c r="J566" s="17">
        <f>J567</f>
        <v>0</v>
      </c>
      <c r="K566" s="17">
        <f>K567</f>
        <v>0</v>
      </c>
      <c r="L566" s="17">
        <f>L567</f>
        <v>0</v>
      </c>
      <c r="M566" s="17">
        <f t="shared" si="2195"/>
        <v>1520.3</v>
      </c>
      <c r="N566" s="17">
        <f t="shared" si="2196"/>
        <v>1520.3</v>
      </c>
      <c r="O566" s="17">
        <f t="shared" si="2197"/>
        <v>1520.3</v>
      </c>
      <c r="P566" s="17">
        <f>P567</f>
        <v>62.100000000000001</v>
      </c>
      <c r="Q566" s="17">
        <f>Q567</f>
        <v>0</v>
      </c>
      <c r="R566" s="17">
        <f>R567</f>
        <v>0</v>
      </c>
      <c r="S566" s="17">
        <f>S567</f>
        <v>0</v>
      </c>
      <c r="T566" s="17">
        <f>T567</f>
        <v>0</v>
      </c>
      <c r="U566" s="17">
        <f>U567</f>
        <v>0</v>
      </c>
      <c r="V566" s="17">
        <f>V567</f>
        <v>0</v>
      </c>
      <c r="W566" s="17">
        <f>W567</f>
        <v>0</v>
      </c>
      <c r="X566" s="17">
        <f>X567</f>
        <v>0</v>
      </c>
      <c r="Y566" s="17">
        <f t="shared" si="2256"/>
        <v>1582.3999999999999</v>
      </c>
      <c r="Z566" s="17">
        <f t="shared" si="2257"/>
        <v>1520.3</v>
      </c>
      <c r="AA566" s="17">
        <f t="shared" si="2258"/>
        <v>1520.3</v>
      </c>
      <c r="AB566" s="17">
        <f>AB567</f>
        <v>0</v>
      </c>
      <c r="AC566" s="17">
        <f>AC567</f>
        <v>0</v>
      </c>
      <c r="AD566" s="17">
        <f>AD567</f>
        <v>0</v>
      </c>
      <c r="AE566" s="17">
        <f t="shared" si="2259"/>
        <v>1582.3999999999999</v>
      </c>
      <c r="AF566" s="17">
        <f t="shared" si="2260"/>
        <v>1520.3</v>
      </c>
      <c r="AG566" s="17">
        <f t="shared" si="2261"/>
        <v>1520.3</v>
      </c>
      <c r="AH566" s="17">
        <f>AH567</f>
        <v>0</v>
      </c>
      <c r="AI566" s="17">
        <f>AI567</f>
        <v>0</v>
      </c>
      <c r="AJ566" s="17">
        <f>AJ567</f>
        <v>0</v>
      </c>
      <c r="AK566" s="17">
        <f>AK567</f>
        <v>0</v>
      </c>
      <c r="AL566" s="17">
        <f>AL567</f>
        <v>0</v>
      </c>
      <c r="AM566" s="17">
        <f>AM567</f>
        <v>0</v>
      </c>
      <c r="AN566" s="17">
        <f>AN567</f>
        <v>0</v>
      </c>
      <c r="AO566" s="17">
        <f>AO567</f>
        <v>0</v>
      </c>
      <c r="AP566" s="17">
        <f>AP567</f>
        <v>0</v>
      </c>
      <c r="AQ566" s="17">
        <f>AQ567</f>
        <v>0</v>
      </c>
      <c r="AR566" s="17">
        <f>AR567</f>
        <v>0</v>
      </c>
      <c r="AS566" s="17">
        <f>AS567</f>
        <v>0</v>
      </c>
      <c r="AT566" s="17">
        <f>AT567</f>
        <v>0</v>
      </c>
      <c r="AU566" s="17">
        <f>AU567</f>
        <v>0</v>
      </c>
      <c r="AV566" s="17">
        <f>AV567</f>
        <v>0</v>
      </c>
      <c r="AW566" s="17">
        <f t="shared" si="2262"/>
        <v>1582.3999999999999</v>
      </c>
      <c r="AX566" s="17">
        <f t="shared" si="2263"/>
        <v>1520.3</v>
      </c>
      <c r="AY566" s="17">
        <f t="shared" si="2264"/>
        <v>1520.3</v>
      </c>
      <c r="AZ566" s="17">
        <f>AZ567</f>
        <v>0</v>
      </c>
      <c r="BA566" s="17">
        <f t="shared" si="2265"/>
        <v>1582.3999999999999</v>
      </c>
      <c r="BB566" s="17">
        <f t="shared" si="2266"/>
        <v>1520.3</v>
      </c>
      <c r="BC566" s="17">
        <f t="shared" si="2267"/>
        <v>1520.3</v>
      </c>
      <c r="BD566" s="17">
        <f>BD567</f>
        <v>0</v>
      </c>
      <c r="BE566" s="17">
        <f>BE567</f>
        <v>0</v>
      </c>
      <c r="BF566" s="17">
        <f>BF567</f>
        <v>0</v>
      </c>
      <c r="BG566" s="17">
        <f>BG567</f>
        <v>0</v>
      </c>
      <c r="BH566" s="17">
        <f>BH567</f>
        <v>0</v>
      </c>
      <c r="BI566" s="17">
        <f>BI567</f>
        <v>0</v>
      </c>
      <c r="BJ566" s="17">
        <f>BJ567</f>
        <v>0</v>
      </c>
      <c r="BK566" s="17">
        <f>BK567</f>
        <v>0</v>
      </c>
      <c r="BL566" s="17">
        <f>BL567</f>
        <v>0</v>
      </c>
      <c r="BM566" s="17">
        <f>BM567</f>
        <v>0</v>
      </c>
      <c r="BN566" s="17">
        <f>BN567</f>
        <v>0</v>
      </c>
      <c r="BO566" s="17">
        <f t="shared" si="2268"/>
        <v>1582.3999999999999</v>
      </c>
      <c r="BP566" s="17">
        <f t="shared" si="2269"/>
        <v>1520.3</v>
      </c>
      <c r="BQ566" s="17">
        <f t="shared" si="2270"/>
        <v>1520.3</v>
      </c>
      <c r="BR566" s="17">
        <f>BR567</f>
        <v>0</v>
      </c>
      <c r="BS566" s="17">
        <f>BS567</f>
        <v>0</v>
      </c>
      <c r="BT566" s="17">
        <f>BT567</f>
        <v>0</v>
      </c>
      <c r="BU566" s="17">
        <f t="shared" si="2271"/>
        <v>1582.3999999999999</v>
      </c>
      <c r="BV566" s="17">
        <f t="shared" si="2272"/>
        <v>1520.3</v>
      </c>
      <c r="BW566" s="17">
        <f t="shared" si="2273"/>
        <v>1520.3</v>
      </c>
      <c r="BX566" s="17">
        <f>BX567</f>
        <v>0</v>
      </c>
      <c r="BY566" s="17">
        <f>BY567</f>
        <v>0</v>
      </c>
      <c r="BZ566" s="17">
        <f>BZ567</f>
        <v>0</v>
      </c>
      <c r="CA566" s="17">
        <f>CA567</f>
        <v>0</v>
      </c>
      <c r="CB566" s="17">
        <f>CB567</f>
        <v>0</v>
      </c>
      <c r="CC566" s="17">
        <f>CC567</f>
        <v>0</v>
      </c>
      <c r="CD566" s="17">
        <f>CD567</f>
        <v>0</v>
      </c>
      <c r="CE566" s="17">
        <f>CE567</f>
        <v>0</v>
      </c>
      <c r="CF566" s="17">
        <f>CF567</f>
        <v>0</v>
      </c>
      <c r="CG566" s="17">
        <f t="shared" si="2274"/>
        <v>1582.3999999999999</v>
      </c>
      <c r="CH566" s="17">
        <f t="shared" si="2275"/>
        <v>1520.3</v>
      </c>
      <c r="CI566" s="17">
        <f t="shared" si="2276"/>
        <v>1520.3</v>
      </c>
      <c r="CJ566" s="17">
        <f>CJ567</f>
        <v>0</v>
      </c>
      <c r="CK566" s="32"/>
      <c r="CL566" s="32"/>
      <c r="CM566" s="1"/>
      <c r="CN566" s="1"/>
      <c r="CO566" s="1"/>
      <c r="CP566" s="1"/>
      <c r="CQ566" s="1"/>
      <c r="CR566" s="1"/>
      <c r="CS566" s="1"/>
    </row>
    <row r="567" s="1" customFormat="1">
      <c r="A567" s="30" t="s">
        <v>306</v>
      </c>
      <c r="B567" s="30" t="s">
        <v>303</v>
      </c>
      <c r="C567" s="30" t="s">
        <v>95</v>
      </c>
      <c r="D567" s="30" t="s">
        <v>406</v>
      </c>
      <c r="E567" s="15" t="s">
        <v>140</v>
      </c>
      <c r="F567" s="31" t="s">
        <v>141</v>
      </c>
      <c r="G567" s="17">
        <v>1520.3</v>
      </c>
      <c r="H567" s="17">
        <v>1520.3</v>
      </c>
      <c r="I567" s="17">
        <v>1520.3</v>
      </c>
      <c r="J567" s="17"/>
      <c r="K567" s="17"/>
      <c r="L567" s="17"/>
      <c r="M567" s="17">
        <f t="shared" si="2195"/>
        <v>1520.3</v>
      </c>
      <c r="N567" s="17">
        <f t="shared" si="2196"/>
        <v>1520.3</v>
      </c>
      <c r="O567" s="17">
        <f t="shared" si="2197"/>
        <v>1520.3</v>
      </c>
      <c r="P567" s="17">
        <v>62.100000000000001</v>
      </c>
      <c r="Q567" s="17"/>
      <c r="R567" s="17"/>
      <c r="S567" s="17"/>
      <c r="T567" s="17"/>
      <c r="U567" s="17"/>
      <c r="V567" s="17"/>
      <c r="W567" s="17"/>
      <c r="X567" s="17"/>
      <c r="Y567" s="17">
        <f t="shared" si="2256"/>
        <v>1582.3999999999999</v>
      </c>
      <c r="Z567" s="17">
        <f t="shared" si="2257"/>
        <v>1520.3</v>
      </c>
      <c r="AA567" s="17">
        <f t="shared" si="2258"/>
        <v>1520.3</v>
      </c>
      <c r="AB567" s="17"/>
      <c r="AC567" s="17"/>
      <c r="AD567" s="17"/>
      <c r="AE567" s="17">
        <f t="shared" si="2259"/>
        <v>1582.3999999999999</v>
      </c>
      <c r="AF567" s="17">
        <f t="shared" si="2260"/>
        <v>1520.3</v>
      </c>
      <c r="AG567" s="17">
        <f t="shared" si="2261"/>
        <v>1520.3</v>
      </c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>
        <f t="shared" si="2262"/>
        <v>1582.3999999999999</v>
      </c>
      <c r="AX567" s="17">
        <f t="shared" si="2263"/>
        <v>1520.3</v>
      </c>
      <c r="AY567" s="17">
        <f t="shared" si="2264"/>
        <v>1520.3</v>
      </c>
      <c r="AZ567" s="17"/>
      <c r="BA567" s="17">
        <f t="shared" si="2265"/>
        <v>1582.3999999999999</v>
      </c>
      <c r="BB567" s="17">
        <f t="shared" si="2266"/>
        <v>1520.3</v>
      </c>
      <c r="BC567" s="17">
        <f t="shared" si="2267"/>
        <v>1520.3</v>
      </c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>
        <f t="shared" si="2268"/>
        <v>1582.3999999999999</v>
      </c>
      <c r="BP567" s="17">
        <f t="shared" si="2269"/>
        <v>1520.3</v>
      </c>
      <c r="BQ567" s="17">
        <f t="shared" si="2270"/>
        <v>1520.3</v>
      </c>
      <c r="BR567" s="17"/>
      <c r="BS567" s="17"/>
      <c r="BT567" s="17"/>
      <c r="BU567" s="17">
        <f t="shared" si="2271"/>
        <v>1582.3999999999999</v>
      </c>
      <c r="BV567" s="17">
        <f t="shared" si="2272"/>
        <v>1520.3</v>
      </c>
      <c r="BW567" s="17">
        <f t="shared" si="2273"/>
        <v>1520.3</v>
      </c>
      <c r="BX567" s="17"/>
      <c r="BY567" s="17"/>
      <c r="BZ567" s="17"/>
      <c r="CA567" s="17"/>
      <c r="CB567" s="17"/>
      <c r="CC567" s="17"/>
      <c r="CD567" s="17"/>
      <c r="CE567" s="17"/>
      <c r="CF567" s="17"/>
      <c r="CG567" s="17">
        <f t="shared" si="2274"/>
        <v>1582.3999999999999</v>
      </c>
      <c r="CH567" s="17">
        <f t="shared" si="2275"/>
        <v>1520.3</v>
      </c>
      <c r="CI567" s="17">
        <f t="shared" si="2276"/>
        <v>1520.3</v>
      </c>
      <c r="CJ567" s="17"/>
      <c r="CK567" s="32"/>
      <c r="CL567" s="32"/>
      <c r="CM567" s="1"/>
      <c r="CN567" s="1"/>
      <c r="CO567" s="1"/>
      <c r="CP567" s="1"/>
      <c r="CQ567" s="1"/>
      <c r="CR567" s="1"/>
      <c r="CS567" s="1"/>
    </row>
    <row r="568" s="1" customFormat="1">
      <c r="A568" s="30" t="s">
        <v>306</v>
      </c>
      <c r="B568" s="30" t="s">
        <v>303</v>
      </c>
      <c r="C568" s="30" t="s">
        <v>95</v>
      </c>
      <c r="D568" s="30" t="s">
        <v>408</v>
      </c>
      <c r="E568" s="16"/>
      <c r="F568" s="31" t="s">
        <v>409</v>
      </c>
      <c r="G568" s="17">
        <f>G569</f>
        <v>20.699999999999999</v>
      </c>
      <c r="H568" s="17">
        <f>H569</f>
        <v>20.699999999999999</v>
      </c>
      <c r="I568" s="17">
        <f>I569</f>
        <v>20.699999999999999</v>
      </c>
      <c r="J568" s="17">
        <f>J569</f>
        <v>0</v>
      </c>
      <c r="K568" s="17">
        <f>K569</f>
        <v>0</v>
      </c>
      <c r="L568" s="17">
        <f>L569</f>
        <v>0</v>
      </c>
      <c r="M568" s="17">
        <f t="shared" si="2195"/>
        <v>20.699999999999999</v>
      </c>
      <c r="N568" s="17">
        <f t="shared" si="2196"/>
        <v>20.699999999999999</v>
      </c>
      <c r="O568" s="17">
        <f t="shared" si="2197"/>
        <v>20.699999999999999</v>
      </c>
      <c r="P568" s="17">
        <f>P569</f>
        <v>0.89400000000000002</v>
      </c>
      <c r="Q568" s="17">
        <f>Q569</f>
        <v>0</v>
      </c>
      <c r="R568" s="17">
        <f>R569</f>
        <v>0</v>
      </c>
      <c r="S568" s="17">
        <f>S569</f>
        <v>0</v>
      </c>
      <c r="T568" s="17">
        <f>T569</f>
        <v>0</v>
      </c>
      <c r="U568" s="17">
        <f>U569</f>
        <v>0</v>
      </c>
      <c r="V568" s="17">
        <f>V569</f>
        <v>0</v>
      </c>
      <c r="W568" s="17">
        <f>W569</f>
        <v>0</v>
      </c>
      <c r="X568" s="17">
        <f>X569</f>
        <v>0</v>
      </c>
      <c r="Y568" s="17">
        <f t="shared" si="2256"/>
        <v>21.593999999999998</v>
      </c>
      <c r="Z568" s="17">
        <f t="shared" si="2257"/>
        <v>20.699999999999999</v>
      </c>
      <c r="AA568" s="17">
        <f t="shared" si="2258"/>
        <v>20.699999999999999</v>
      </c>
      <c r="AB568" s="17">
        <f>AB569</f>
        <v>0</v>
      </c>
      <c r="AC568" s="17">
        <f>AC569</f>
        <v>0</v>
      </c>
      <c r="AD568" s="17">
        <f>AD569</f>
        <v>0</v>
      </c>
      <c r="AE568" s="17">
        <f t="shared" si="2259"/>
        <v>21.593999999999998</v>
      </c>
      <c r="AF568" s="17">
        <f t="shared" si="2260"/>
        <v>20.699999999999999</v>
      </c>
      <c r="AG568" s="17">
        <f t="shared" si="2261"/>
        <v>20.699999999999999</v>
      </c>
      <c r="AH568" s="17">
        <f>AH569</f>
        <v>0</v>
      </c>
      <c r="AI568" s="17">
        <f>AI569</f>
        <v>0</v>
      </c>
      <c r="AJ568" s="17">
        <f>AJ569</f>
        <v>0</v>
      </c>
      <c r="AK568" s="17">
        <f>AK569</f>
        <v>0</v>
      </c>
      <c r="AL568" s="17">
        <f>AL569</f>
        <v>0</v>
      </c>
      <c r="AM568" s="17">
        <f>AM569</f>
        <v>0</v>
      </c>
      <c r="AN568" s="17">
        <f>AN569</f>
        <v>0</v>
      </c>
      <c r="AO568" s="17">
        <f>AO569</f>
        <v>0</v>
      </c>
      <c r="AP568" s="17">
        <f>AP569</f>
        <v>0</v>
      </c>
      <c r="AQ568" s="17">
        <f>AQ569</f>
        <v>0</v>
      </c>
      <c r="AR568" s="17">
        <f>AR569</f>
        <v>0</v>
      </c>
      <c r="AS568" s="17">
        <f>AS569</f>
        <v>0</v>
      </c>
      <c r="AT568" s="17">
        <f>AT569</f>
        <v>0</v>
      </c>
      <c r="AU568" s="17">
        <f>AU569</f>
        <v>0</v>
      </c>
      <c r="AV568" s="17">
        <f>AV569</f>
        <v>0</v>
      </c>
      <c r="AW568" s="17">
        <f t="shared" si="2262"/>
        <v>21.593999999999998</v>
      </c>
      <c r="AX568" s="17">
        <f t="shared" si="2263"/>
        <v>20.699999999999999</v>
      </c>
      <c r="AY568" s="17">
        <f t="shared" si="2264"/>
        <v>20.699999999999999</v>
      </c>
      <c r="AZ568" s="17">
        <f>AZ569</f>
        <v>0</v>
      </c>
      <c r="BA568" s="17">
        <f t="shared" si="2265"/>
        <v>21.593999999999998</v>
      </c>
      <c r="BB568" s="17">
        <f t="shared" si="2266"/>
        <v>20.699999999999999</v>
      </c>
      <c r="BC568" s="17">
        <f t="shared" si="2267"/>
        <v>20.699999999999999</v>
      </c>
      <c r="BD568" s="17">
        <f>BD569</f>
        <v>0</v>
      </c>
      <c r="BE568" s="17">
        <f>BE569</f>
        <v>0</v>
      </c>
      <c r="BF568" s="17">
        <f>BF569</f>
        <v>0</v>
      </c>
      <c r="BG568" s="17">
        <f>BG569</f>
        <v>0</v>
      </c>
      <c r="BH568" s="17">
        <f>BH569</f>
        <v>0</v>
      </c>
      <c r="BI568" s="17">
        <f>BI569</f>
        <v>0</v>
      </c>
      <c r="BJ568" s="17">
        <f>BJ569</f>
        <v>0</v>
      </c>
      <c r="BK568" s="17">
        <f>BK569</f>
        <v>0</v>
      </c>
      <c r="BL568" s="17">
        <f>BL569</f>
        <v>0</v>
      </c>
      <c r="BM568" s="17">
        <f>BM569</f>
        <v>0</v>
      </c>
      <c r="BN568" s="17">
        <f>BN569</f>
        <v>0</v>
      </c>
      <c r="BO568" s="17">
        <f t="shared" si="2268"/>
        <v>21.593999999999998</v>
      </c>
      <c r="BP568" s="17">
        <f t="shared" si="2269"/>
        <v>20.699999999999999</v>
      </c>
      <c r="BQ568" s="17">
        <f t="shared" si="2270"/>
        <v>20.699999999999999</v>
      </c>
      <c r="BR568" s="17">
        <f>BR569</f>
        <v>0</v>
      </c>
      <c r="BS568" s="17">
        <f>BS569</f>
        <v>0</v>
      </c>
      <c r="BT568" s="17">
        <f>BT569</f>
        <v>0</v>
      </c>
      <c r="BU568" s="17">
        <f t="shared" si="2271"/>
        <v>21.593999999999998</v>
      </c>
      <c r="BV568" s="17">
        <f t="shared" si="2272"/>
        <v>20.699999999999999</v>
      </c>
      <c r="BW568" s="17">
        <f t="shared" si="2273"/>
        <v>20.699999999999999</v>
      </c>
      <c r="BX568" s="17">
        <f>BX569</f>
        <v>0</v>
      </c>
      <c r="BY568" s="17">
        <f>BY569</f>
        <v>0</v>
      </c>
      <c r="BZ568" s="17">
        <f>BZ569</f>
        <v>0</v>
      </c>
      <c r="CA568" s="17">
        <f>CA569</f>
        <v>0</v>
      </c>
      <c r="CB568" s="17">
        <f>CB569</f>
        <v>0</v>
      </c>
      <c r="CC568" s="17">
        <f>CC569</f>
        <v>0</v>
      </c>
      <c r="CD568" s="17">
        <f>CD569</f>
        <v>0</v>
      </c>
      <c r="CE568" s="17">
        <f>CE569</f>
        <v>0</v>
      </c>
      <c r="CF568" s="17">
        <f>CF569</f>
        <v>0</v>
      </c>
      <c r="CG568" s="17">
        <f t="shared" si="2274"/>
        <v>21.593999999999998</v>
      </c>
      <c r="CH568" s="17">
        <f t="shared" si="2275"/>
        <v>20.699999999999999</v>
      </c>
      <c r="CI568" s="17">
        <f t="shared" si="2276"/>
        <v>20.699999999999999</v>
      </c>
      <c r="CJ568" s="17">
        <f>CJ569</f>
        <v>0</v>
      </c>
      <c r="CK568" s="32"/>
      <c r="CL568" s="32"/>
      <c r="CM568" s="1"/>
      <c r="CN568" s="1"/>
      <c r="CO568" s="1"/>
      <c r="CP568" s="1"/>
      <c r="CQ568" s="1"/>
      <c r="CR568" s="1"/>
      <c r="CS568" s="1"/>
    </row>
    <row r="569" s="1" customFormat="1">
      <c r="A569" s="30" t="s">
        <v>306</v>
      </c>
      <c r="B569" s="30" t="s">
        <v>303</v>
      </c>
      <c r="C569" s="30" t="s">
        <v>95</v>
      </c>
      <c r="D569" s="30" t="s">
        <v>408</v>
      </c>
      <c r="E569" s="15" t="s">
        <v>140</v>
      </c>
      <c r="F569" s="31" t="s">
        <v>141</v>
      </c>
      <c r="G569" s="17">
        <v>20.699999999999999</v>
      </c>
      <c r="H569" s="17">
        <v>20.699999999999999</v>
      </c>
      <c r="I569" s="17">
        <v>20.699999999999999</v>
      </c>
      <c r="J569" s="17"/>
      <c r="K569" s="17"/>
      <c r="L569" s="17"/>
      <c r="M569" s="17">
        <f t="shared" si="2195"/>
        <v>20.699999999999999</v>
      </c>
      <c r="N569" s="17">
        <f t="shared" si="2196"/>
        <v>20.699999999999999</v>
      </c>
      <c r="O569" s="17">
        <f t="shared" si="2197"/>
        <v>20.699999999999999</v>
      </c>
      <c r="P569" s="17">
        <v>0.89400000000000002</v>
      </c>
      <c r="Q569" s="17"/>
      <c r="R569" s="17"/>
      <c r="S569" s="17"/>
      <c r="T569" s="17"/>
      <c r="U569" s="17"/>
      <c r="V569" s="17"/>
      <c r="W569" s="17"/>
      <c r="X569" s="17"/>
      <c r="Y569" s="17">
        <f t="shared" si="2256"/>
        <v>21.593999999999998</v>
      </c>
      <c r="Z569" s="17">
        <f t="shared" si="2257"/>
        <v>20.699999999999999</v>
      </c>
      <c r="AA569" s="17">
        <f t="shared" si="2258"/>
        <v>20.699999999999999</v>
      </c>
      <c r="AB569" s="17"/>
      <c r="AC569" s="17"/>
      <c r="AD569" s="17"/>
      <c r="AE569" s="17">
        <f t="shared" si="2259"/>
        <v>21.593999999999998</v>
      </c>
      <c r="AF569" s="17">
        <f t="shared" si="2260"/>
        <v>20.699999999999999</v>
      </c>
      <c r="AG569" s="17">
        <f t="shared" si="2261"/>
        <v>20.699999999999999</v>
      </c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>
        <f t="shared" si="2262"/>
        <v>21.593999999999998</v>
      </c>
      <c r="AX569" s="17">
        <f t="shared" si="2263"/>
        <v>20.699999999999999</v>
      </c>
      <c r="AY569" s="17">
        <f t="shared" si="2264"/>
        <v>20.699999999999999</v>
      </c>
      <c r="AZ569" s="17"/>
      <c r="BA569" s="17">
        <f t="shared" si="2265"/>
        <v>21.593999999999998</v>
      </c>
      <c r="BB569" s="17">
        <f t="shared" si="2266"/>
        <v>20.699999999999999</v>
      </c>
      <c r="BC569" s="17">
        <f t="shared" si="2267"/>
        <v>20.699999999999999</v>
      </c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>
        <f t="shared" si="2268"/>
        <v>21.593999999999998</v>
      </c>
      <c r="BP569" s="17">
        <f t="shared" si="2269"/>
        <v>20.699999999999999</v>
      </c>
      <c r="BQ569" s="17">
        <f t="shared" si="2270"/>
        <v>20.699999999999999</v>
      </c>
      <c r="BR569" s="17"/>
      <c r="BS569" s="17"/>
      <c r="BT569" s="17"/>
      <c r="BU569" s="17">
        <f t="shared" si="2271"/>
        <v>21.593999999999998</v>
      </c>
      <c r="BV569" s="17">
        <f t="shared" si="2272"/>
        <v>20.699999999999999</v>
      </c>
      <c r="BW569" s="17">
        <f t="shared" si="2273"/>
        <v>20.699999999999999</v>
      </c>
      <c r="BX569" s="17"/>
      <c r="BY569" s="17"/>
      <c r="BZ569" s="17"/>
      <c r="CA569" s="17"/>
      <c r="CB569" s="17"/>
      <c r="CC569" s="17"/>
      <c r="CD569" s="17"/>
      <c r="CE569" s="17"/>
      <c r="CF569" s="17"/>
      <c r="CG569" s="17">
        <f t="shared" si="2274"/>
        <v>21.593999999999998</v>
      </c>
      <c r="CH569" s="17">
        <f t="shared" si="2275"/>
        <v>20.699999999999999</v>
      </c>
      <c r="CI569" s="17">
        <f t="shared" si="2276"/>
        <v>20.699999999999999</v>
      </c>
      <c r="CJ569" s="17"/>
      <c r="CK569" s="32"/>
      <c r="CL569" s="32"/>
      <c r="CM569" s="1"/>
      <c r="CN569" s="1"/>
      <c r="CO569" s="1"/>
      <c r="CP569" s="1"/>
      <c r="CQ569" s="1"/>
      <c r="CR569" s="1"/>
      <c r="CS569" s="1"/>
    </row>
    <row r="570" s="20" customFormat="1">
      <c r="A570" s="21" t="s">
        <v>306</v>
      </c>
      <c r="B570" s="21" t="s">
        <v>102</v>
      </c>
      <c r="C570" s="21"/>
      <c r="D570" s="21"/>
      <c r="E570" s="42"/>
      <c r="F570" s="22" t="s">
        <v>410</v>
      </c>
      <c r="G570" s="23">
        <f>G577</f>
        <v>59546</v>
      </c>
      <c r="H570" s="23">
        <f>H577</f>
        <v>67467</v>
      </c>
      <c r="I570" s="23">
        <f>I577</f>
        <v>55469</v>
      </c>
      <c r="J570" s="23">
        <f>J577</f>
        <v>0</v>
      </c>
      <c r="K570" s="23">
        <f>K577</f>
        <v>0</v>
      </c>
      <c r="L570" s="23">
        <f>L577</f>
        <v>0</v>
      </c>
      <c r="M570" s="23">
        <f t="shared" si="2195"/>
        <v>59546</v>
      </c>
      <c r="N570" s="23">
        <f t="shared" si="2196"/>
        <v>67467</v>
      </c>
      <c r="O570" s="23">
        <f t="shared" si="2197"/>
        <v>55469</v>
      </c>
      <c r="P570" s="23">
        <f>P577</f>
        <v>12.475000000000001</v>
      </c>
      <c r="Q570" s="23">
        <f>Q577</f>
        <v>0</v>
      </c>
      <c r="R570" s="23">
        <f>R577</f>
        <v>9934.9089999999997</v>
      </c>
      <c r="S570" s="23">
        <f>S577</f>
        <v>0</v>
      </c>
      <c r="T570" s="23">
        <f>T577</f>
        <v>0</v>
      </c>
      <c r="U570" s="23">
        <f>U577</f>
        <v>-10876.1</v>
      </c>
      <c r="V570" s="23">
        <f>V577</f>
        <v>0</v>
      </c>
      <c r="W570" s="23">
        <f>W577</f>
        <v>0</v>
      </c>
      <c r="X570" s="23">
        <f>X577</f>
        <v>0</v>
      </c>
      <c r="Y570" s="23">
        <f t="shared" si="2256"/>
        <v>69493.383999999991</v>
      </c>
      <c r="Z570" s="23">
        <f t="shared" si="2257"/>
        <v>56590.900000000001</v>
      </c>
      <c r="AA570" s="23">
        <f t="shared" si="2258"/>
        <v>55469</v>
      </c>
      <c r="AB570" s="23">
        <f>AB577</f>
        <v>0</v>
      </c>
      <c r="AC570" s="23">
        <f>AC577</f>
        <v>0</v>
      </c>
      <c r="AD570" s="23">
        <f>AD577</f>
        <v>0</v>
      </c>
      <c r="AE570" s="23">
        <f t="shared" si="2259"/>
        <v>69493.383999999991</v>
      </c>
      <c r="AF570" s="23">
        <f t="shared" si="2260"/>
        <v>56590.900000000001</v>
      </c>
      <c r="AG570" s="23">
        <f t="shared" si="2261"/>
        <v>55469</v>
      </c>
      <c r="AH570" s="23">
        <f>AH577</f>
        <v>0</v>
      </c>
      <c r="AI570" s="23">
        <f>AI577</f>
        <v>0</v>
      </c>
      <c r="AJ570" s="23">
        <f>AJ577</f>
        <v>0</v>
      </c>
      <c r="AK570" s="23">
        <f>AK577</f>
        <v>0</v>
      </c>
      <c r="AL570" s="23">
        <f>AL577</f>
        <v>0</v>
      </c>
      <c r="AM570" s="23">
        <f>AM577</f>
        <v>0</v>
      </c>
      <c r="AN570" s="23">
        <f>AN577</f>
        <v>0</v>
      </c>
      <c r="AO570" s="23">
        <f>AO577</f>
        <v>0</v>
      </c>
      <c r="AP570" s="23">
        <f>AP577</f>
        <v>0</v>
      </c>
      <c r="AQ570" s="23">
        <f>AQ577</f>
        <v>0</v>
      </c>
      <c r="AR570" s="23">
        <f>AR577</f>
        <v>0</v>
      </c>
      <c r="AS570" s="23">
        <f>AS577</f>
        <v>0</v>
      </c>
      <c r="AT570" s="23">
        <f>AT577</f>
        <v>0</v>
      </c>
      <c r="AU570" s="23">
        <f>AU577</f>
        <v>0</v>
      </c>
      <c r="AV570" s="23">
        <f>AV577</f>
        <v>0</v>
      </c>
      <c r="AW570" s="23">
        <f t="shared" si="2262"/>
        <v>69493.383999999991</v>
      </c>
      <c r="AX570" s="23">
        <f t="shared" si="2263"/>
        <v>56590.900000000001</v>
      </c>
      <c r="AY570" s="23">
        <f t="shared" si="2264"/>
        <v>55469</v>
      </c>
      <c r="AZ570" s="23">
        <f>AZ577</f>
        <v>0</v>
      </c>
      <c r="BA570" s="23">
        <f t="shared" si="2265"/>
        <v>69493.383999999991</v>
      </c>
      <c r="BB570" s="23">
        <f t="shared" si="2266"/>
        <v>56590.900000000001</v>
      </c>
      <c r="BC570" s="23">
        <f t="shared" si="2267"/>
        <v>55469</v>
      </c>
      <c r="BD570" s="23">
        <f>BD577</f>
        <v>0</v>
      </c>
      <c r="BE570" s="23">
        <f>BE577</f>
        <v>0</v>
      </c>
      <c r="BF570" s="23">
        <f>BF577</f>
        <v>0</v>
      </c>
      <c r="BG570" s="23">
        <f>BG577</f>
        <v>0</v>
      </c>
      <c r="BH570" s="23">
        <f>BH577</f>
        <v>0</v>
      </c>
      <c r="BI570" s="23">
        <f>BI577</f>
        <v>0</v>
      </c>
      <c r="BJ570" s="23">
        <f>BJ577</f>
        <v>0</v>
      </c>
      <c r="BK570" s="23">
        <f>BK577</f>
        <v>0</v>
      </c>
      <c r="BL570" s="23">
        <f>BL577</f>
        <v>0</v>
      </c>
      <c r="BM570" s="23">
        <f>BM577</f>
        <v>0</v>
      </c>
      <c r="BN570" s="23">
        <f>BN577</f>
        <v>0</v>
      </c>
      <c r="BO570" s="23">
        <f t="shared" si="2268"/>
        <v>69493.383999999991</v>
      </c>
      <c r="BP570" s="23">
        <f t="shared" si="2269"/>
        <v>56590.900000000001</v>
      </c>
      <c r="BQ570" s="23">
        <f t="shared" si="2270"/>
        <v>55469</v>
      </c>
      <c r="BR570" s="23">
        <f>BR577</f>
        <v>0</v>
      </c>
      <c r="BS570" s="23">
        <f>BS577</f>
        <v>0</v>
      </c>
      <c r="BT570" s="23">
        <f>BT577</f>
        <v>0</v>
      </c>
      <c r="BU570" s="23">
        <f t="shared" si="2271"/>
        <v>69493.383999999991</v>
      </c>
      <c r="BV570" s="23">
        <f t="shared" si="2272"/>
        <v>56590.900000000001</v>
      </c>
      <c r="BW570" s="23">
        <f t="shared" si="2273"/>
        <v>55469</v>
      </c>
      <c r="BX570" s="23">
        <f>BX577+BX571</f>
        <v>0</v>
      </c>
      <c r="BY570" s="23">
        <f>BY577+BY571</f>
        <v>815.39999999999998</v>
      </c>
      <c r="BZ570" s="23">
        <f>BZ577+BZ571</f>
        <v>0</v>
      </c>
      <c r="CA570" s="23">
        <f>CA577+CA571</f>
        <v>0</v>
      </c>
      <c r="CB570" s="23">
        <f>CB577+CB571</f>
        <v>0</v>
      </c>
      <c r="CC570" s="23">
        <f>CC577+CC571</f>
        <v>0</v>
      </c>
      <c r="CD570" s="23">
        <f>CD577+CD571</f>
        <v>0</v>
      </c>
      <c r="CE570" s="23">
        <f>CE577+CE571</f>
        <v>0</v>
      </c>
      <c r="CF570" s="23">
        <f>CF577+CF571</f>
        <v>0</v>
      </c>
      <c r="CG570" s="23">
        <f t="shared" si="2274"/>
        <v>70308.783999999985</v>
      </c>
      <c r="CH570" s="23">
        <f t="shared" si="2275"/>
        <v>56590.900000000001</v>
      </c>
      <c r="CI570" s="23">
        <f t="shared" si="2276"/>
        <v>55469</v>
      </c>
      <c r="CJ570" s="23">
        <f>CJ577+CJ571</f>
        <v>0</v>
      </c>
      <c r="CK570" s="24"/>
      <c r="CL570" s="24"/>
      <c r="CM570" s="20"/>
      <c r="CN570" s="20"/>
      <c r="CO570" s="20"/>
      <c r="CP570" s="20"/>
      <c r="CQ570" s="20"/>
      <c r="CR570" s="20"/>
      <c r="CS570" s="20"/>
    </row>
    <row r="571" s="25" customFormat="1">
      <c r="A571" s="26" t="s">
        <v>306</v>
      </c>
      <c r="B571" s="26" t="s">
        <v>102</v>
      </c>
      <c r="C571" s="26" t="s">
        <v>34</v>
      </c>
      <c r="D571" s="26"/>
      <c r="E571" s="43"/>
      <c r="F571" s="27" t="s">
        <v>411</v>
      </c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>
        <f t="shared" ref="BX571:BX575" si="2336">BX572</f>
        <v>0</v>
      </c>
      <c r="BY571" s="28">
        <f t="shared" ref="BY571:BY575" si="2337">BY572</f>
        <v>815.39999999999998</v>
      </c>
      <c r="BZ571" s="28">
        <f t="shared" ref="BZ571:BZ575" si="2338">BZ572</f>
        <v>0</v>
      </c>
      <c r="CA571" s="28">
        <f t="shared" ref="CA571:CA575" si="2339">CA572</f>
        <v>0</v>
      </c>
      <c r="CB571" s="28">
        <f t="shared" ref="CB571:CB575" si="2340">CB572</f>
        <v>0</v>
      </c>
      <c r="CC571" s="28">
        <f t="shared" ref="CC571:CC575" si="2341">CC572</f>
        <v>0</v>
      </c>
      <c r="CD571" s="28">
        <f t="shared" ref="CD571:CD575" si="2342">CD572</f>
        <v>0</v>
      </c>
      <c r="CE571" s="28">
        <f t="shared" ref="CE571:CE575" si="2343">CE572</f>
        <v>0</v>
      </c>
      <c r="CF571" s="28">
        <f t="shared" ref="CF571:CF575" si="2344">CF572</f>
        <v>0</v>
      </c>
      <c r="CG571" s="28">
        <f t="shared" si="2274"/>
        <v>815.39999999999998</v>
      </c>
      <c r="CH571" s="28">
        <f t="shared" si="2275"/>
        <v>0</v>
      </c>
      <c r="CI571" s="28">
        <f t="shared" si="2276"/>
        <v>0</v>
      </c>
      <c r="CJ571" s="28">
        <f t="shared" ref="CJ571:CJ575" si="2345">CJ572</f>
        <v>0</v>
      </c>
      <c r="CK571" s="29"/>
      <c r="CL571" s="29"/>
      <c r="CM571" s="25"/>
      <c r="CN571" s="25"/>
      <c r="CO571" s="25"/>
      <c r="CP571" s="25"/>
      <c r="CQ571" s="25"/>
      <c r="CR571" s="25"/>
      <c r="CS571" s="25"/>
    </row>
    <row r="572" s="1" customFormat="1">
      <c r="A572" s="30" t="s">
        <v>306</v>
      </c>
      <c r="B572" s="30" t="s">
        <v>102</v>
      </c>
      <c r="C572" s="30" t="s">
        <v>34</v>
      </c>
      <c r="D572" s="30" t="s">
        <v>412</v>
      </c>
      <c r="E572" s="16"/>
      <c r="F572" s="31" t="s">
        <v>413</v>
      </c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>
        <f t="shared" si="2336"/>
        <v>0</v>
      </c>
      <c r="BY572" s="17">
        <f t="shared" si="2337"/>
        <v>815.39999999999998</v>
      </c>
      <c r="BZ572" s="17">
        <f t="shared" si="2338"/>
        <v>0</v>
      </c>
      <c r="CA572" s="17">
        <f t="shared" si="2339"/>
        <v>0</v>
      </c>
      <c r="CB572" s="17">
        <f t="shared" si="2340"/>
        <v>0</v>
      </c>
      <c r="CC572" s="17">
        <f t="shared" si="2341"/>
        <v>0</v>
      </c>
      <c r="CD572" s="17">
        <f t="shared" si="2342"/>
        <v>0</v>
      </c>
      <c r="CE572" s="17">
        <f t="shared" si="2343"/>
        <v>0</v>
      </c>
      <c r="CF572" s="17">
        <f t="shared" si="2344"/>
        <v>0</v>
      </c>
      <c r="CG572" s="17">
        <f t="shared" si="2274"/>
        <v>815.39999999999998</v>
      </c>
      <c r="CH572" s="17">
        <f t="shared" si="2275"/>
        <v>0</v>
      </c>
      <c r="CI572" s="17">
        <f t="shared" si="2276"/>
        <v>0</v>
      </c>
      <c r="CJ572" s="17">
        <f t="shared" si="2345"/>
        <v>0</v>
      </c>
      <c r="CK572" s="32"/>
      <c r="CL572" s="32"/>
      <c r="CM572" s="1"/>
      <c r="CN572" s="1"/>
      <c r="CO572" s="1"/>
      <c r="CP572" s="1"/>
      <c r="CQ572" s="1"/>
      <c r="CR572" s="1"/>
      <c r="CS572" s="1"/>
    </row>
    <row r="573" s="1" customFormat="1">
      <c r="A573" s="30" t="s">
        <v>306</v>
      </c>
      <c r="B573" s="30" t="s">
        <v>102</v>
      </c>
      <c r="C573" s="30" t="s">
        <v>34</v>
      </c>
      <c r="D573" s="30" t="s">
        <v>414</v>
      </c>
      <c r="E573" s="16"/>
      <c r="F573" s="31" t="s">
        <v>41</v>
      </c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>
        <f t="shared" si="2336"/>
        <v>0</v>
      </c>
      <c r="BY573" s="17">
        <f t="shared" si="2337"/>
        <v>815.39999999999998</v>
      </c>
      <c r="BZ573" s="17">
        <f t="shared" si="2338"/>
        <v>0</v>
      </c>
      <c r="CA573" s="17">
        <f t="shared" si="2339"/>
        <v>0</v>
      </c>
      <c r="CB573" s="17">
        <f t="shared" si="2340"/>
        <v>0</v>
      </c>
      <c r="CC573" s="17">
        <f t="shared" si="2341"/>
        <v>0</v>
      </c>
      <c r="CD573" s="17">
        <f t="shared" si="2342"/>
        <v>0</v>
      </c>
      <c r="CE573" s="17">
        <f t="shared" si="2343"/>
        <v>0</v>
      </c>
      <c r="CF573" s="17">
        <f t="shared" si="2344"/>
        <v>0</v>
      </c>
      <c r="CG573" s="17">
        <f t="shared" si="2274"/>
        <v>815.39999999999998</v>
      </c>
      <c r="CH573" s="17">
        <f t="shared" si="2275"/>
        <v>0</v>
      </c>
      <c r="CI573" s="17">
        <f t="shared" si="2276"/>
        <v>0</v>
      </c>
      <c r="CJ573" s="17">
        <f t="shared" si="2345"/>
        <v>0</v>
      </c>
      <c r="CK573" s="32"/>
      <c r="CL573" s="32"/>
      <c r="CM573" s="1"/>
      <c r="CN573" s="1"/>
      <c r="CO573" s="1"/>
      <c r="CP573" s="1"/>
      <c r="CQ573" s="1"/>
      <c r="CR573" s="1"/>
      <c r="CS573" s="1"/>
    </row>
    <row r="574" s="1" customFormat="1">
      <c r="A574" s="30" t="s">
        <v>306</v>
      </c>
      <c r="B574" s="30" t="s">
        <v>102</v>
      </c>
      <c r="C574" s="30" t="s">
        <v>34</v>
      </c>
      <c r="D574" s="30" t="s">
        <v>415</v>
      </c>
      <c r="E574" s="16"/>
      <c r="F574" s="31" t="s">
        <v>416</v>
      </c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>
        <f t="shared" si="2336"/>
        <v>0</v>
      </c>
      <c r="BY574" s="17">
        <f t="shared" si="2337"/>
        <v>815.39999999999998</v>
      </c>
      <c r="BZ574" s="17">
        <f t="shared" si="2338"/>
        <v>0</v>
      </c>
      <c r="CA574" s="17">
        <f t="shared" si="2339"/>
        <v>0</v>
      </c>
      <c r="CB574" s="17">
        <f t="shared" si="2340"/>
        <v>0</v>
      </c>
      <c r="CC574" s="17">
        <f t="shared" si="2341"/>
        <v>0</v>
      </c>
      <c r="CD574" s="17">
        <f t="shared" si="2342"/>
        <v>0</v>
      </c>
      <c r="CE574" s="17">
        <f t="shared" si="2343"/>
        <v>0</v>
      </c>
      <c r="CF574" s="17">
        <f t="shared" si="2344"/>
        <v>0</v>
      </c>
      <c r="CG574" s="17">
        <f t="shared" si="2274"/>
        <v>815.39999999999998</v>
      </c>
      <c r="CH574" s="17">
        <f t="shared" si="2275"/>
        <v>0</v>
      </c>
      <c r="CI574" s="17">
        <f t="shared" si="2276"/>
        <v>0</v>
      </c>
      <c r="CJ574" s="17">
        <f t="shared" si="2345"/>
        <v>0</v>
      </c>
      <c r="CK574" s="32"/>
      <c r="CL574" s="32"/>
      <c r="CM574" s="1"/>
      <c r="CN574" s="1"/>
      <c r="CO574" s="1"/>
      <c r="CP574" s="1"/>
      <c r="CQ574" s="1"/>
      <c r="CR574" s="1"/>
      <c r="CS574" s="1"/>
    </row>
    <row r="575" s="1" customFormat="1">
      <c r="A575" s="30" t="s">
        <v>306</v>
      </c>
      <c r="B575" s="30" t="s">
        <v>102</v>
      </c>
      <c r="C575" s="30" t="s">
        <v>34</v>
      </c>
      <c r="D575" s="30" t="s">
        <v>417</v>
      </c>
      <c r="E575" s="16"/>
      <c r="F575" s="31" t="s">
        <v>418</v>
      </c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>
        <f t="shared" si="2336"/>
        <v>0</v>
      </c>
      <c r="BY575" s="17">
        <f t="shared" si="2337"/>
        <v>815.39999999999998</v>
      </c>
      <c r="BZ575" s="17">
        <f t="shared" si="2338"/>
        <v>0</v>
      </c>
      <c r="CA575" s="17">
        <f t="shared" si="2339"/>
        <v>0</v>
      </c>
      <c r="CB575" s="17">
        <f t="shared" si="2340"/>
        <v>0</v>
      </c>
      <c r="CC575" s="17">
        <f t="shared" si="2341"/>
        <v>0</v>
      </c>
      <c r="CD575" s="17">
        <f t="shared" si="2342"/>
        <v>0</v>
      </c>
      <c r="CE575" s="17">
        <f t="shared" si="2343"/>
        <v>0</v>
      </c>
      <c r="CF575" s="17">
        <f t="shared" si="2344"/>
        <v>0</v>
      </c>
      <c r="CG575" s="17">
        <f t="shared" si="2274"/>
        <v>815.39999999999998</v>
      </c>
      <c r="CH575" s="17">
        <f t="shared" si="2275"/>
        <v>0</v>
      </c>
      <c r="CI575" s="17">
        <f t="shared" si="2276"/>
        <v>0</v>
      </c>
      <c r="CJ575" s="17">
        <f t="shared" si="2345"/>
        <v>0</v>
      </c>
      <c r="CK575" s="32"/>
      <c r="CL575" s="32"/>
      <c r="CM575" s="1"/>
      <c r="CN575" s="1"/>
      <c r="CO575" s="1"/>
      <c r="CP575" s="1"/>
      <c r="CQ575" s="1"/>
      <c r="CR575" s="1"/>
      <c r="CS575" s="1"/>
    </row>
    <row r="576" s="1" customFormat="1">
      <c r="A576" s="30" t="s">
        <v>306</v>
      </c>
      <c r="B576" s="30" t="s">
        <v>102</v>
      </c>
      <c r="C576" s="30" t="s">
        <v>34</v>
      </c>
      <c r="D576" s="30" t="s">
        <v>417</v>
      </c>
      <c r="E576" s="15" t="s">
        <v>140</v>
      </c>
      <c r="F576" s="31" t="s">
        <v>141</v>
      </c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>
        <v>815.39999999999998</v>
      </c>
      <c r="BZ576" s="17"/>
      <c r="CA576" s="17"/>
      <c r="CB576" s="17"/>
      <c r="CC576" s="17"/>
      <c r="CD576" s="17"/>
      <c r="CE576" s="17"/>
      <c r="CF576" s="17"/>
      <c r="CG576" s="17">
        <f t="shared" si="2274"/>
        <v>815.39999999999998</v>
      </c>
      <c r="CH576" s="17">
        <f t="shared" si="2275"/>
        <v>0</v>
      </c>
      <c r="CI576" s="17">
        <f t="shared" si="2276"/>
        <v>0</v>
      </c>
      <c r="CJ576" s="17"/>
      <c r="CK576" s="32"/>
      <c r="CL576" s="32"/>
      <c r="CM576" s="1"/>
      <c r="CN576" s="1"/>
      <c r="CO576" s="1"/>
      <c r="CP576" s="1"/>
      <c r="CQ576" s="1"/>
      <c r="CR576" s="1"/>
      <c r="CS576" s="1"/>
    </row>
    <row r="577" s="25" customFormat="1">
      <c r="A577" s="26" t="s">
        <v>306</v>
      </c>
      <c r="B577" s="26" t="s">
        <v>102</v>
      </c>
      <c r="C577" s="26" t="s">
        <v>70</v>
      </c>
      <c r="D577" s="26"/>
      <c r="E577" s="43"/>
      <c r="F577" s="27" t="s">
        <v>419</v>
      </c>
      <c r="G577" s="28">
        <f>G578+G585</f>
        <v>59546</v>
      </c>
      <c r="H577" s="28">
        <f>H578+H585</f>
        <v>67467</v>
      </c>
      <c r="I577" s="28">
        <f>I578+I585</f>
        <v>55469</v>
      </c>
      <c r="J577" s="28">
        <f>J578+J585</f>
        <v>0</v>
      </c>
      <c r="K577" s="28">
        <f>K578+K585</f>
        <v>0</v>
      </c>
      <c r="L577" s="28">
        <f>L578+L585</f>
        <v>0</v>
      </c>
      <c r="M577" s="28">
        <f t="shared" si="2195"/>
        <v>59546</v>
      </c>
      <c r="N577" s="28">
        <f t="shared" si="2196"/>
        <v>67467</v>
      </c>
      <c r="O577" s="28">
        <f t="shared" si="2197"/>
        <v>55469</v>
      </c>
      <c r="P577" s="28">
        <f>P578+P585</f>
        <v>12.475000000000001</v>
      </c>
      <c r="Q577" s="28">
        <f>Q578+Q585</f>
        <v>0</v>
      </c>
      <c r="R577" s="28">
        <f>R578+R585</f>
        <v>9934.9089999999997</v>
      </c>
      <c r="S577" s="28">
        <f>S578+S585</f>
        <v>0</v>
      </c>
      <c r="T577" s="28">
        <f>T578+T585</f>
        <v>0</v>
      </c>
      <c r="U577" s="28">
        <f>U578+U585</f>
        <v>-10876.1</v>
      </c>
      <c r="V577" s="28">
        <f>V578+V585</f>
        <v>0</v>
      </c>
      <c r="W577" s="28">
        <f>W578+W585</f>
        <v>0</v>
      </c>
      <c r="X577" s="28">
        <f>X578+X585</f>
        <v>0</v>
      </c>
      <c r="Y577" s="28">
        <f t="shared" si="2256"/>
        <v>69493.383999999991</v>
      </c>
      <c r="Z577" s="28">
        <f t="shared" si="2257"/>
        <v>56590.900000000001</v>
      </c>
      <c r="AA577" s="28">
        <f t="shared" si="2258"/>
        <v>55469</v>
      </c>
      <c r="AB577" s="28">
        <f>AB578+AB585</f>
        <v>0</v>
      </c>
      <c r="AC577" s="28">
        <f>AC578+AC585</f>
        <v>0</v>
      </c>
      <c r="AD577" s="28">
        <f>AD578+AD585</f>
        <v>0</v>
      </c>
      <c r="AE577" s="28">
        <f t="shared" si="2259"/>
        <v>69493.383999999991</v>
      </c>
      <c r="AF577" s="28">
        <f t="shared" si="2260"/>
        <v>56590.900000000001</v>
      </c>
      <c r="AG577" s="28">
        <f t="shared" si="2261"/>
        <v>55469</v>
      </c>
      <c r="AH577" s="28">
        <f>AH578+AH585</f>
        <v>0</v>
      </c>
      <c r="AI577" s="28">
        <f>AI578+AI585</f>
        <v>0</v>
      </c>
      <c r="AJ577" s="28">
        <f>AJ578+AJ585</f>
        <v>0</v>
      </c>
      <c r="AK577" s="28">
        <f>AK578+AK585</f>
        <v>0</v>
      </c>
      <c r="AL577" s="28">
        <f>AL578+AL585</f>
        <v>0</v>
      </c>
      <c r="AM577" s="28">
        <f>AM578+AM585</f>
        <v>0</v>
      </c>
      <c r="AN577" s="28">
        <f>AN578+AN585</f>
        <v>0</v>
      </c>
      <c r="AO577" s="28">
        <f>AO578+AO585</f>
        <v>0</v>
      </c>
      <c r="AP577" s="28">
        <f>AP578+AP585</f>
        <v>0</v>
      </c>
      <c r="AQ577" s="28">
        <f>AQ578+AQ585</f>
        <v>0</v>
      </c>
      <c r="AR577" s="28">
        <f>AR578+AR585</f>
        <v>0</v>
      </c>
      <c r="AS577" s="28">
        <f>AS578+AS585</f>
        <v>0</v>
      </c>
      <c r="AT577" s="28">
        <f>AT578+AT585</f>
        <v>0</v>
      </c>
      <c r="AU577" s="28">
        <f>AU578+AU585</f>
        <v>0</v>
      </c>
      <c r="AV577" s="28">
        <f>AV578+AV585</f>
        <v>0</v>
      </c>
      <c r="AW577" s="28">
        <f t="shared" si="2262"/>
        <v>69493.383999999991</v>
      </c>
      <c r="AX577" s="28">
        <f t="shared" si="2263"/>
        <v>56590.900000000001</v>
      </c>
      <c r="AY577" s="28">
        <f t="shared" si="2264"/>
        <v>55469</v>
      </c>
      <c r="AZ577" s="28">
        <f>AZ578+AZ585</f>
        <v>0</v>
      </c>
      <c r="BA577" s="28">
        <f t="shared" si="2265"/>
        <v>69493.383999999991</v>
      </c>
      <c r="BB577" s="28">
        <f t="shared" si="2266"/>
        <v>56590.900000000001</v>
      </c>
      <c r="BC577" s="28">
        <f t="shared" si="2267"/>
        <v>55469</v>
      </c>
      <c r="BD577" s="28">
        <f>BD578+BD585</f>
        <v>0</v>
      </c>
      <c r="BE577" s="28">
        <f>BE578+BE585</f>
        <v>0</v>
      </c>
      <c r="BF577" s="28">
        <f>BF578+BF585</f>
        <v>0</v>
      </c>
      <c r="BG577" s="28">
        <f>BG578+BG585</f>
        <v>0</v>
      </c>
      <c r="BH577" s="28">
        <f>BH578+BH585</f>
        <v>0</v>
      </c>
      <c r="BI577" s="28">
        <f>BI578+BI585</f>
        <v>0</v>
      </c>
      <c r="BJ577" s="28">
        <f>BJ578+BJ585</f>
        <v>0</v>
      </c>
      <c r="BK577" s="28">
        <f>BK578+BK585</f>
        <v>0</v>
      </c>
      <c r="BL577" s="28">
        <f>BL578+BL585</f>
        <v>0</v>
      </c>
      <c r="BM577" s="28">
        <f>BM578+BM585</f>
        <v>0</v>
      </c>
      <c r="BN577" s="28">
        <f>BN578+BN585</f>
        <v>0</v>
      </c>
      <c r="BO577" s="28">
        <f t="shared" si="2268"/>
        <v>69493.383999999991</v>
      </c>
      <c r="BP577" s="28">
        <f t="shared" si="2269"/>
        <v>56590.900000000001</v>
      </c>
      <c r="BQ577" s="28">
        <f t="shared" si="2270"/>
        <v>55469</v>
      </c>
      <c r="BR577" s="28">
        <f>BR578+BR585</f>
        <v>0</v>
      </c>
      <c r="BS577" s="28">
        <f>BS578+BS585</f>
        <v>0</v>
      </c>
      <c r="BT577" s="28">
        <f>BT578+BT585</f>
        <v>0</v>
      </c>
      <c r="BU577" s="28">
        <f t="shared" si="2271"/>
        <v>69493.383999999991</v>
      </c>
      <c r="BV577" s="28">
        <f t="shared" si="2272"/>
        <v>56590.900000000001</v>
      </c>
      <c r="BW577" s="28">
        <f t="shared" si="2273"/>
        <v>55469</v>
      </c>
      <c r="BX577" s="28">
        <f>BX578+BX585</f>
        <v>0</v>
      </c>
      <c r="BY577" s="28">
        <f>BY578+BY585</f>
        <v>0</v>
      </c>
      <c r="BZ577" s="28">
        <f>BZ578+BZ585</f>
        <v>0</v>
      </c>
      <c r="CA577" s="28">
        <f>CA578+CA585</f>
        <v>0</v>
      </c>
      <c r="CB577" s="28">
        <f>CB578+CB585</f>
        <v>0</v>
      </c>
      <c r="CC577" s="28">
        <f>CC578+CC585</f>
        <v>0</v>
      </c>
      <c r="CD577" s="28">
        <f>CD578+CD585</f>
        <v>0</v>
      </c>
      <c r="CE577" s="28">
        <f>CE578+CE585</f>
        <v>0</v>
      </c>
      <c r="CF577" s="28">
        <f>CF578+CF585</f>
        <v>0</v>
      </c>
      <c r="CG577" s="28">
        <f t="shared" si="2274"/>
        <v>69493.383999999991</v>
      </c>
      <c r="CH577" s="28">
        <f t="shared" si="2275"/>
        <v>56590.900000000001</v>
      </c>
      <c r="CI577" s="28">
        <f t="shared" si="2276"/>
        <v>55469</v>
      </c>
      <c r="CJ577" s="28">
        <f>CJ578+CJ585</f>
        <v>0</v>
      </c>
      <c r="CK577" s="29"/>
      <c r="CL577" s="29"/>
      <c r="CM577" s="25"/>
      <c r="CN577" s="25"/>
      <c r="CO577" s="25"/>
      <c r="CP577" s="25"/>
      <c r="CQ577" s="25"/>
      <c r="CR577" s="25"/>
      <c r="CS577" s="25"/>
    </row>
    <row r="578" s="1" customFormat="1">
      <c r="A578" s="30" t="s">
        <v>306</v>
      </c>
      <c r="B578" s="30" t="s">
        <v>102</v>
      </c>
      <c r="C578" s="30" t="s">
        <v>70</v>
      </c>
      <c r="D578" s="16" t="s">
        <v>412</v>
      </c>
      <c r="E578" s="16"/>
      <c r="F578" s="31" t="s">
        <v>413</v>
      </c>
      <c r="G578" s="17">
        <f t="shared" ref="G578:G579" si="2346">G579</f>
        <v>15768.700000000001</v>
      </c>
      <c r="H578" s="17">
        <f t="shared" ref="H578:H579" si="2347">H579</f>
        <v>15772.200000000001</v>
      </c>
      <c r="I578" s="17">
        <f t="shared" ref="I578:I579" si="2348">I579</f>
        <v>15772.200000000001</v>
      </c>
      <c r="J578" s="17">
        <f t="shared" ref="J578:J579" si="2349">J579</f>
        <v>0</v>
      </c>
      <c r="K578" s="17">
        <f t="shared" ref="K578:K579" si="2350">K579</f>
        <v>0</v>
      </c>
      <c r="L578" s="17">
        <f t="shared" ref="L578:L579" si="2351">L579</f>
        <v>0</v>
      </c>
      <c r="M578" s="17">
        <f t="shared" si="2195"/>
        <v>15768.700000000001</v>
      </c>
      <c r="N578" s="17">
        <f t="shared" si="2196"/>
        <v>15772.200000000001</v>
      </c>
      <c r="O578" s="17">
        <f t="shared" si="2197"/>
        <v>15772.200000000001</v>
      </c>
      <c r="P578" s="17">
        <f t="shared" ref="P578:P579" si="2352">P579</f>
        <v>0</v>
      </c>
      <c r="Q578" s="17">
        <f t="shared" ref="Q578:Q579" si="2353">Q579</f>
        <v>0</v>
      </c>
      <c r="R578" s="17">
        <f t="shared" ref="R578:R579" si="2354">R579</f>
        <v>0</v>
      </c>
      <c r="S578" s="17">
        <f t="shared" ref="S578:S579" si="2355">S579</f>
        <v>0</v>
      </c>
      <c r="T578" s="17">
        <f t="shared" ref="T578:T579" si="2356">T579</f>
        <v>0</v>
      </c>
      <c r="U578" s="17">
        <f t="shared" ref="U578:U579" si="2357">U579</f>
        <v>0</v>
      </c>
      <c r="V578" s="17">
        <f t="shared" ref="V578:V579" si="2358">V579</f>
        <v>0</v>
      </c>
      <c r="W578" s="17">
        <f t="shared" ref="W578:W579" si="2359">W579</f>
        <v>0</v>
      </c>
      <c r="X578" s="17">
        <f t="shared" ref="X578:X579" si="2360">X579</f>
        <v>0</v>
      </c>
      <c r="Y578" s="17">
        <f t="shared" si="2256"/>
        <v>15768.700000000001</v>
      </c>
      <c r="Z578" s="17">
        <f t="shared" si="2257"/>
        <v>15772.200000000001</v>
      </c>
      <c r="AA578" s="17">
        <f t="shared" si="2258"/>
        <v>15772.200000000001</v>
      </c>
      <c r="AB578" s="17">
        <f t="shared" ref="AB578:AB579" si="2361">AB579</f>
        <v>0</v>
      </c>
      <c r="AC578" s="17">
        <f t="shared" ref="AC578:AC579" si="2362">AC579</f>
        <v>0</v>
      </c>
      <c r="AD578" s="17">
        <f t="shared" ref="AD578:AD579" si="2363">AD579</f>
        <v>0</v>
      </c>
      <c r="AE578" s="17">
        <f t="shared" si="2259"/>
        <v>15768.700000000001</v>
      </c>
      <c r="AF578" s="17">
        <f t="shared" si="2260"/>
        <v>15772.200000000001</v>
      </c>
      <c r="AG578" s="17">
        <f t="shared" si="2261"/>
        <v>15772.200000000001</v>
      </c>
      <c r="AH578" s="17">
        <f t="shared" ref="AH578:AH579" si="2364">AH579</f>
        <v>0</v>
      </c>
      <c r="AI578" s="17">
        <f t="shared" ref="AI578:AI579" si="2365">AI579</f>
        <v>0</v>
      </c>
      <c r="AJ578" s="17">
        <f t="shared" ref="AJ578:AJ579" si="2366">AJ579</f>
        <v>0</v>
      </c>
      <c r="AK578" s="17">
        <f t="shared" ref="AK578:AK579" si="2367">AK579</f>
        <v>0</v>
      </c>
      <c r="AL578" s="17">
        <f t="shared" ref="AL578:AL579" si="2368">AL579</f>
        <v>0</v>
      </c>
      <c r="AM578" s="17">
        <f t="shared" ref="AM578:AM579" si="2369">AM579</f>
        <v>0</v>
      </c>
      <c r="AN578" s="17">
        <f t="shared" ref="AN578:AN579" si="2370">AN579</f>
        <v>0</v>
      </c>
      <c r="AO578" s="17">
        <f t="shared" ref="AO578:AO579" si="2371">AO579</f>
        <v>0</v>
      </c>
      <c r="AP578" s="17">
        <f t="shared" ref="AP578:AP579" si="2372">AP579</f>
        <v>0</v>
      </c>
      <c r="AQ578" s="17">
        <f t="shared" ref="AQ578:AQ579" si="2373">AQ579</f>
        <v>0</v>
      </c>
      <c r="AR578" s="17">
        <f t="shared" ref="AR578:AR579" si="2374">AR579</f>
        <v>0</v>
      </c>
      <c r="AS578" s="17">
        <f t="shared" ref="AS578:AS579" si="2375">AS579</f>
        <v>0</v>
      </c>
      <c r="AT578" s="17">
        <f t="shared" ref="AT578:AT579" si="2376">AT579</f>
        <v>0</v>
      </c>
      <c r="AU578" s="17">
        <f t="shared" ref="AU578:AU579" si="2377">AU579</f>
        <v>0</v>
      </c>
      <c r="AV578" s="17">
        <f t="shared" ref="AV578:AV579" si="2378">AV579</f>
        <v>0</v>
      </c>
      <c r="AW578" s="17">
        <f t="shared" si="2262"/>
        <v>15768.700000000001</v>
      </c>
      <c r="AX578" s="17">
        <f t="shared" si="2263"/>
        <v>15772.200000000001</v>
      </c>
      <c r="AY578" s="17">
        <f t="shared" si="2264"/>
        <v>15772.200000000001</v>
      </c>
      <c r="AZ578" s="17">
        <f t="shared" ref="AZ578:AZ579" si="2379">AZ579</f>
        <v>0</v>
      </c>
      <c r="BA578" s="17">
        <f t="shared" si="2265"/>
        <v>15768.700000000001</v>
      </c>
      <c r="BB578" s="17">
        <f t="shared" si="2266"/>
        <v>15772.200000000001</v>
      </c>
      <c r="BC578" s="17">
        <f t="shared" si="2267"/>
        <v>15772.200000000001</v>
      </c>
      <c r="BD578" s="17">
        <f t="shared" ref="BD578:BD579" si="2380">BD579</f>
        <v>0</v>
      </c>
      <c r="BE578" s="17">
        <f t="shared" ref="BE578:BE579" si="2381">BE579</f>
        <v>0</v>
      </c>
      <c r="BF578" s="17">
        <f t="shared" ref="BF578:BF579" si="2382">BF579</f>
        <v>0</v>
      </c>
      <c r="BG578" s="17">
        <f t="shared" ref="BG578:BG579" si="2383">BG579</f>
        <v>0</v>
      </c>
      <c r="BH578" s="17">
        <f t="shared" ref="BH578:BH579" si="2384">BH579</f>
        <v>0</v>
      </c>
      <c r="BI578" s="17">
        <f t="shared" ref="BI578:BI579" si="2385">BI579</f>
        <v>0</v>
      </c>
      <c r="BJ578" s="17">
        <f t="shared" ref="BJ578:BJ579" si="2386">BJ579</f>
        <v>0</v>
      </c>
      <c r="BK578" s="17">
        <f t="shared" ref="BK578:BK579" si="2387">BK579</f>
        <v>0</v>
      </c>
      <c r="BL578" s="17">
        <f t="shared" ref="BL578:BL579" si="2388">BL579</f>
        <v>0</v>
      </c>
      <c r="BM578" s="17">
        <f t="shared" ref="BM578:BM579" si="2389">BM579</f>
        <v>0</v>
      </c>
      <c r="BN578" s="17">
        <f t="shared" ref="BN578:BN579" si="2390">BN579</f>
        <v>0</v>
      </c>
      <c r="BO578" s="17">
        <f t="shared" si="2268"/>
        <v>15768.700000000001</v>
      </c>
      <c r="BP578" s="17">
        <f t="shared" si="2269"/>
        <v>15772.200000000001</v>
      </c>
      <c r="BQ578" s="17">
        <f t="shared" si="2270"/>
        <v>15772.200000000001</v>
      </c>
      <c r="BR578" s="17">
        <f t="shared" ref="BR578:BR579" si="2391">BR579</f>
        <v>0</v>
      </c>
      <c r="BS578" s="17">
        <f t="shared" ref="BS578:BS579" si="2392">BS579</f>
        <v>0</v>
      </c>
      <c r="BT578" s="17">
        <f t="shared" ref="BT578:BT579" si="2393">BT579</f>
        <v>0</v>
      </c>
      <c r="BU578" s="17">
        <f t="shared" si="2271"/>
        <v>15768.700000000001</v>
      </c>
      <c r="BV578" s="17">
        <f t="shared" si="2272"/>
        <v>15772.200000000001</v>
      </c>
      <c r="BW578" s="17">
        <f t="shared" si="2273"/>
        <v>15772.200000000001</v>
      </c>
      <c r="BX578" s="17">
        <f t="shared" ref="BX578:BX579" si="2394">BX579</f>
        <v>0</v>
      </c>
      <c r="BY578" s="17">
        <f t="shared" ref="BY578:BY579" si="2395">BY579</f>
        <v>0</v>
      </c>
      <c r="BZ578" s="17">
        <f t="shared" ref="BZ578:BZ579" si="2396">BZ579</f>
        <v>0</v>
      </c>
      <c r="CA578" s="17">
        <f t="shared" ref="CA578:CA579" si="2397">CA579</f>
        <v>0</v>
      </c>
      <c r="CB578" s="17">
        <f t="shared" ref="CB578:CB579" si="2398">CB579</f>
        <v>0</v>
      </c>
      <c r="CC578" s="17">
        <f t="shared" ref="CC578:CC579" si="2399">CC579</f>
        <v>0</v>
      </c>
      <c r="CD578" s="17">
        <f t="shared" ref="CD578:CD579" si="2400">CD579</f>
        <v>0</v>
      </c>
      <c r="CE578" s="17">
        <f t="shared" ref="CE578:CE579" si="2401">CE579</f>
        <v>0</v>
      </c>
      <c r="CF578" s="17">
        <f t="shared" ref="CF578:CF579" si="2402">CF579</f>
        <v>0</v>
      </c>
      <c r="CG578" s="17">
        <f t="shared" si="2274"/>
        <v>15768.700000000001</v>
      </c>
      <c r="CH578" s="17">
        <f t="shared" si="2275"/>
        <v>15772.200000000001</v>
      </c>
      <c r="CI578" s="17">
        <f t="shared" si="2276"/>
        <v>15772.200000000001</v>
      </c>
      <c r="CJ578" s="17">
        <f t="shared" ref="CJ578:CJ579" si="2403">CJ579</f>
        <v>0</v>
      </c>
      <c r="CK578" s="32"/>
      <c r="CL578" s="32"/>
      <c r="CM578" s="1"/>
      <c r="CN578" s="1"/>
      <c r="CO578" s="1"/>
      <c r="CP578" s="1"/>
      <c r="CQ578" s="1"/>
      <c r="CR578" s="1"/>
      <c r="CS578" s="1"/>
    </row>
    <row r="579" s="1" customFormat="1">
      <c r="A579" s="30" t="s">
        <v>306</v>
      </c>
      <c r="B579" s="30" t="s">
        <v>102</v>
      </c>
      <c r="C579" s="30" t="s">
        <v>70</v>
      </c>
      <c r="D579" s="16" t="s">
        <v>414</v>
      </c>
      <c r="E579" s="16"/>
      <c r="F579" s="31" t="s">
        <v>41</v>
      </c>
      <c r="G579" s="17">
        <f t="shared" si="2346"/>
        <v>15768.700000000001</v>
      </c>
      <c r="H579" s="17">
        <f t="shared" si="2347"/>
        <v>15772.200000000001</v>
      </c>
      <c r="I579" s="17">
        <f t="shared" si="2348"/>
        <v>15772.200000000001</v>
      </c>
      <c r="J579" s="17">
        <f t="shared" si="2349"/>
        <v>0</v>
      </c>
      <c r="K579" s="17">
        <f t="shared" si="2350"/>
        <v>0</v>
      </c>
      <c r="L579" s="17">
        <f t="shared" si="2351"/>
        <v>0</v>
      </c>
      <c r="M579" s="17">
        <f t="shared" si="2195"/>
        <v>15768.700000000001</v>
      </c>
      <c r="N579" s="17">
        <f t="shared" si="2196"/>
        <v>15772.200000000001</v>
      </c>
      <c r="O579" s="17">
        <f t="shared" si="2197"/>
        <v>15772.200000000001</v>
      </c>
      <c r="P579" s="17">
        <f t="shared" si="2352"/>
        <v>0</v>
      </c>
      <c r="Q579" s="17">
        <f t="shared" si="2353"/>
        <v>0</v>
      </c>
      <c r="R579" s="17">
        <f t="shared" si="2354"/>
        <v>0</v>
      </c>
      <c r="S579" s="17">
        <f t="shared" si="2355"/>
        <v>0</v>
      </c>
      <c r="T579" s="17">
        <f t="shared" si="2356"/>
        <v>0</v>
      </c>
      <c r="U579" s="17">
        <f t="shared" si="2357"/>
        <v>0</v>
      </c>
      <c r="V579" s="17">
        <f t="shared" si="2358"/>
        <v>0</v>
      </c>
      <c r="W579" s="17">
        <f t="shared" si="2359"/>
        <v>0</v>
      </c>
      <c r="X579" s="17">
        <f t="shared" si="2360"/>
        <v>0</v>
      </c>
      <c r="Y579" s="17">
        <f t="shared" si="2256"/>
        <v>15768.700000000001</v>
      </c>
      <c r="Z579" s="17">
        <f t="shared" si="2257"/>
        <v>15772.200000000001</v>
      </c>
      <c r="AA579" s="17">
        <f t="shared" si="2258"/>
        <v>15772.200000000001</v>
      </c>
      <c r="AB579" s="17">
        <f t="shared" si="2361"/>
        <v>0</v>
      </c>
      <c r="AC579" s="17">
        <f t="shared" si="2362"/>
        <v>0</v>
      </c>
      <c r="AD579" s="17">
        <f t="shared" si="2363"/>
        <v>0</v>
      </c>
      <c r="AE579" s="17">
        <f t="shared" si="2259"/>
        <v>15768.700000000001</v>
      </c>
      <c r="AF579" s="17">
        <f t="shared" si="2260"/>
        <v>15772.200000000001</v>
      </c>
      <c r="AG579" s="17">
        <f t="shared" si="2261"/>
        <v>15772.200000000001</v>
      </c>
      <c r="AH579" s="17">
        <f t="shared" si="2364"/>
        <v>0</v>
      </c>
      <c r="AI579" s="17">
        <f t="shared" si="2365"/>
        <v>0</v>
      </c>
      <c r="AJ579" s="17">
        <f t="shared" si="2366"/>
        <v>0</v>
      </c>
      <c r="AK579" s="17">
        <f t="shared" si="2367"/>
        <v>0</v>
      </c>
      <c r="AL579" s="17">
        <f t="shared" si="2368"/>
        <v>0</v>
      </c>
      <c r="AM579" s="17">
        <f t="shared" si="2369"/>
        <v>0</v>
      </c>
      <c r="AN579" s="17">
        <f t="shared" si="2370"/>
        <v>0</v>
      </c>
      <c r="AO579" s="17">
        <f t="shared" si="2371"/>
        <v>0</v>
      </c>
      <c r="AP579" s="17">
        <f t="shared" si="2372"/>
        <v>0</v>
      </c>
      <c r="AQ579" s="17">
        <f t="shared" si="2373"/>
        <v>0</v>
      </c>
      <c r="AR579" s="17">
        <f t="shared" si="2374"/>
        <v>0</v>
      </c>
      <c r="AS579" s="17">
        <f t="shared" si="2375"/>
        <v>0</v>
      </c>
      <c r="AT579" s="17">
        <f t="shared" si="2376"/>
        <v>0</v>
      </c>
      <c r="AU579" s="17">
        <f t="shared" si="2377"/>
        <v>0</v>
      </c>
      <c r="AV579" s="17">
        <f t="shared" si="2378"/>
        <v>0</v>
      </c>
      <c r="AW579" s="17">
        <f t="shared" si="2262"/>
        <v>15768.700000000001</v>
      </c>
      <c r="AX579" s="17">
        <f t="shared" si="2263"/>
        <v>15772.200000000001</v>
      </c>
      <c r="AY579" s="17">
        <f t="shared" si="2264"/>
        <v>15772.200000000001</v>
      </c>
      <c r="AZ579" s="17">
        <f t="shared" si="2379"/>
        <v>0</v>
      </c>
      <c r="BA579" s="17">
        <f t="shared" si="2265"/>
        <v>15768.700000000001</v>
      </c>
      <c r="BB579" s="17">
        <f t="shared" si="2266"/>
        <v>15772.200000000001</v>
      </c>
      <c r="BC579" s="17">
        <f t="shared" si="2267"/>
        <v>15772.200000000001</v>
      </c>
      <c r="BD579" s="17">
        <f t="shared" si="2380"/>
        <v>0</v>
      </c>
      <c r="BE579" s="17">
        <f t="shared" si="2381"/>
        <v>0</v>
      </c>
      <c r="BF579" s="17">
        <f t="shared" si="2382"/>
        <v>0</v>
      </c>
      <c r="BG579" s="17">
        <f t="shared" si="2383"/>
        <v>0</v>
      </c>
      <c r="BH579" s="17">
        <f t="shared" si="2384"/>
        <v>0</v>
      </c>
      <c r="BI579" s="17">
        <f t="shared" si="2385"/>
        <v>0</v>
      </c>
      <c r="BJ579" s="17">
        <f t="shared" si="2386"/>
        <v>0</v>
      </c>
      <c r="BK579" s="17">
        <f t="shared" si="2387"/>
        <v>0</v>
      </c>
      <c r="BL579" s="17">
        <f t="shared" si="2388"/>
        <v>0</v>
      </c>
      <c r="BM579" s="17">
        <f t="shared" si="2389"/>
        <v>0</v>
      </c>
      <c r="BN579" s="17">
        <f t="shared" si="2390"/>
        <v>0</v>
      </c>
      <c r="BO579" s="17">
        <f t="shared" si="2268"/>
        <v>15768.700000000001</v>
      </c>
      <c r="BP579" s="17">
        <f t="shared" si="2269"/>
        <v>15772.200000000001</v>
      </c>
      <c r="BQ579" s="17">
        <f t="shared" si="2270"/>
        <v>15772.200000000001</v>
      </c>
      <c r="BR579" s="17">
        <f t="shared" si="2391"/>
        <v>0</v>
      </c>
      <c r="BS579" s="17">
        <f t="shared" si="2392"/>
        <v>0</v>
      </c>
      <c r="BT579" s="17">
        <f t="shared" si="2393"/>
        <v>0</v>
      </c>
      <c r="BU579" s="17">
        <f t="shared" si="2271"/>
        <v>15768.700000000001</v>
      </c>
      <c r="BV579" s="17">
        <f t="shared" si="2272"/>
        <v>15772.200000000001</v>
      </c>
      <c r="BW579" s="17">
        <f t="shared" si="2273"/>
        <v>15772.200000000001</v>
      </c>
      <c r="BX579" s="17">
        <f t="shared" si="2394"/>
        <v>0</v>
      </c>
      <c r="BY579" s="17">
        <f t="shared" si="2395"/>
        <v>0</v>
      </c>
      <c r="BZ579" s="17">
        <f t="shared" si="2396"/>
        <v>0</v>
      </c>
      <c r="CA579" s="17">
        <f t="shared" si="2397"/>
        <v>0</v>
      </c>
      <c r="CB579" s="17">
        <f t="shared" si="2398"/>
        <v>0</v>
      </c>
      <c r="CC579" s="17">
        <f t="shared" si="2399"/>
        <v>0</v>
      </c>
      <c r="CD579" s="17">
        <f t="shared" si="2400"/>
        <v>0</v>
      </c>
      <c r="CE579" s="17">
        <f t="shared" si="2401"/>
        <v>0</v>
      </c>
      <c r="CF579" s="17">
        <f t="shared" si="2402"/>
        <v>0</v>
      </c>
      <c r="CG579" s="17">
        <f t="shared" si="2274"/>
        <v>15768.700000000001</v>
      </c>
      <c r="CH579" s="17">
        <f t="shared" si="2275"/>
        <v>15772.200000000001</v>
      </c>
      <c r="CI579" s="17">
        <f t="shared" si="2276"/>
        <v>15772.200000000001</v>
      </c>
      <c r="CJ579" s="17">
        <f t="shared" si="2403"/>
        <v>0</v>
      </c>
      <c r="CK579" s="32"/>
      <c r="CL579" s="32"/>
      <c r="CM579" s="1"/>
      <c r="CN579" s="1"/>
      <c r="CO579" s="1"/>
      <c r="CP579" s="1"/>
      <c r="CQ579" s="1"/>
      <c r="CR579" s="1"/>
      <c r="CS579" s="1"/>
    </row>
    <row r="580" s="1" customFormat="1">
      <c r="A580" s="30" t="s">
        <v>306</v>
      </c>
      <c r="B580" s="30" t="s">
        <v>102</v>
      </c>
      <c r="C580" s="30" t="s">
        <v>70</v>
      </c>
      <c r="D580" s="16" t="s">
        <v>420</v>
      </c>
      <c r="E580" s="16"/>
      <c r="F580" s="31" t="s">
        <v>421</v>
      </c>
      <c r="G580" s="17">
        <f>G581+G583</f>
        <v>15768.700000000001</v>
      </c>
      <c r="H580" s="17">
        <f>H581+H583</f>
        <v>15772.200000000001</v>
      </c>
      <c r="I580" s="17">
        <f>I581+I583</f>
        <v>15772.200000000001</v>
      </c>
      <c r="J580" s="17">
        <f>J581+J583</f>
        <v>0</v>
      </c>
      <c r="K580" s="17">
        <f>K581+K583</f>
        <v>0</v>
      </c>
      <c r="L580" s="17">
        <f>L581+L583</f>
        <v>0</v>
      </c>
      <c r="M580" s="17">
        <f t="shared" si="2195"/>
        <v>15768.700000000001</v>
      </c>
      <c r="N580" s="17">
        <f t="shared" si="2196"/>
        <v>15772.200000000001</v>
      </c>
      <c r="O580" s="17">
        <f t="shared" si="2197"/>
        <v>15772.200000000001</v>
      </c>
      <c r="P580" s="17">
        <f>P581+P583</f>
        <v>0</v>
      </c>
      <c r="Q580" s="17">
        <f>Q581+Q583</f>
        <v>0</v>
      </c>
      <c r="R580" s="17">
        <f>R581+R583</f>
        <v>0</v>
      </c>
      <c r="S580" s="17">
        <f>S581+S583</f>
        <v>0</v>
      </c>
      <c r="T580" s="17">
        <f>T581+T583</f>
        <v>0</v>
      </c>
      <c r="U580" s="17">
        <f>U581+U583</f>
        <v>0</v>
      </c>
      <c r="V580" s="17">
        <f>V581+V583</f>
        <v>0</v>
      </c>
      <c r="W580" s="17">
        <f>W581+W583</f>
        <v>0</v>
      </c>
      <c r="X580" s="17">
        <f>X581+X583</f>
        <v>0</v>
      </c>
      <c r="Y580" s="17">
        <f t="shared" si="2256"/>
        <v>15768.700000000001</v>
      </c>
      <c r="Z580" s="17">
        <f t="shared" si="2257"/>
        <v>15772.200000000001</v>
      </c>
      <c r="AA580" s="17">
        <f t="shared" si="2258"/>
        <v>15772.200000000001</v>
      </c>
      <c r="AB580" s="17">
        <f>AB581+AB583</f>
        <v>0</v>
      </c>
      <c r="AC580" s="17">
        <f>AC581+AC583</f>
        <v>0</v>
      </c>
      <c r="AD580" s="17">
        <f>AD581+AD583</f>
        <v>0</v>
      </c>
      <c r="AE580" s="17">
        <f t="shared" si="2259"/>
        <v>15768.700000000001</v>
      </c>
      <c r="AF580" s="17">
        <f t="shared" si="2260"/>
        <v>15772.200000000001</v>
      </c>
      <c r="AG580" s="17">
        <f t="shared" si="2261"/>
        <v>15772.200000000001</v>
      </c>
      <c r="AH580" s="17">
        <f>AH581+AH583</f>
        <v>0</v>
      </c>
      <c r="AI580" s="17">
        <f>AI581+AI583</f>
        <v>0</v>
      </c>
      <c r="AJ580" s="17">
        <f>AJ581+AJ583</f>
        <v>0</v>
      </c>
      <c r="AK580" s="17">
        <f>AK581+AK583</f>
        <v>0</v>
      </c>
      <c r="AL580" s="17">
        <f>AL581+AL583</f>
        <v>0</v>
      </c>
      <c r="AM580" s="17">
        <f>AM581+AM583</f>
        <v>0</v>
      </c>
      <c r="AN580" s="17">
        <f>AN581+AN583</f>
        <v>0</v>
      </c>
      <c r="AO580" s="17">
        <f>AO581+AO583</f>
        <v>0</v>
      </c>
      <c r="AP580" s="17">
        <f>AP581+AP583</f>
        <v>0</v>
      </c>
      <c r="AQ580" s="17">
        <f>AQ581+AQ583</f>
        <v>0</v>
      </c>
      <c r="AR580" s="17">
        <f>AR581+AR583</f>
        <v>0</v>
      </c>
      <c r="AS580" s="17">
        <f>AS581+AS583</f>
        <v>0</v>
      </c>
      <c r="AT580" s="17">
        <f>AT581+AT583</f>
        <v>0</v>
      </c>
      <c r="AU580" s="17">
        <f>AU581+AU583</f>
        <v>0</v>
      </c>
      <c r="AV580" s="17">
        <f>AV581+AV583</f>
        <v>0</v>
      </c>
      <c r="AW580" s="17">
        <f t="shared" si="2262"/>
        <v>15768.700000000001</v>
      </c>
      <c r="AX580" s="17">
        <f t="shared" si="2263"/>
        <v>15772.200000000001</v>
      </c>
      <c r="AY580" s="17">
        <f t="shared" si="2264"/>
        <v>15772.200000000001</v>
      </c>
      <c r="AZ580" s="17">
        <f>AZ581+AZ583</f>
        <v>0</v>
      </c>
      <c r="BA580" s="17">
        <f t="shared" si="2265"/>
        <v>15768.700000000001</v>
      </c>
      <c r="BB580" s="17">
        <f t="shared" si="2266"/>
        <v>15772.200000000001</v>
      </c>
      <c r="BC580" s="17">
        <f t="shared" si="2267"/>
        <v>15772.200000000001</v>
      </c>
      <c r="BD580" s="17">
        <f>BD581+BD583</f>
        <v>0</v>
      </c>
      <c r="BE580" s="17">
        <f>BE581+BE583</f>
        <v>0</v>
      </c>
      <c r="BF580" s="17">
        <f>BF581+BF583</f>
        <v>0</v>
      </c>
      <c r="BG580" s="17">
        <f>BG581+BG583</f>
        <v>0</v>
      </c>
      <c r="BH580" s="17">
        <f>BH581+BH583</f>
        <v>0</v>
      </c>
      <c r="BI580" s="17">
        <f>BI581+BI583</f>
        <v>0</v>
      </c>
      <c r="BJ580" s="17">
        <f>BJ581+BJ583</f>
        <v>0</v>
      </c>
      <c r="BK580" s="17">
        <f>BK581+BK583</f>
        <v>0</v>
      </c>
      <c r="BL580" s="17">
        <f>BL581+BL583</f>
        <v>0</v>
      </c>
      <c r="BM580" s="17">
        <f>BM581+BM583</f>
        <v>0</v>
      </c>
      <c r="BN580" s="17">
        <f>BN581+BN583</f>
        <v>0</v>
      </c>
      <c r="BO580" s="17">
        <f t="shared" si="2268"/>
        <v>15768.700000000001</v>
      </c>
      <c r="BP580" s="17">
        <f t="shared" si="2269"/>
        <v>15772.200000000001</v>
      </c>
      <c r="BQ580" s="17">
        <f t="shared" si="2270"/>
        <v>15772.200000000001</v>
      </c>
      <c r="BR580" s="17">
        <f>BR581+BR583</f>
        <v>0</v>
      </c>
      <c r="BS580" s="17">
        <f>BS581+BS583</f>
        <v>0</v>
      </c>
      <c r="BT580" s="17">
        <f>BT581+BT583</f>
        <v>0</v>
      </c>
      <c r="BU580" s="17">
        <f t="shared" si="2271"/>
        <v>15768.700000000001</v>
      </c>
      <c r="BV580" s="17">
        <f t="shared" si="2272"/>
        <v>15772.200000000001</v>
      </c>
      <c r="BW580" s="17">
        <f t="shared" si="2273"/>
        <v>15772.200000000001</v>
      </c>
      <c r="BX580" s="17">
        <f>BX581+BX583</f>
        <v>0</v>
      </c>
      <c r="BY580" s="17">
        <f>BY581+BY583</f>
        <v>0</v>
      </c>
      <c r="BZ580" s="17">
        <f>BZ581+BZ583</f>
        <v>0</v>
      </c>
      <c r="CA580" s="17">
        <f>CA581+CA583</f>
        <v>0</v>
      </c>
      <c r="CB580" s="17">
        <f>CB581+CB583</f>
        <v>0</v>
      </c>
      <c r="CC580" s="17">
        <f>CC581+CC583</f>
        <v>0</v>
      </c>
      <c r="CD580" s="17">
        <f>CD581+CD583</f>
        <v>0</v>
      </c>
      <c r="CE580" s="17">
        <f>CE581+CE583</f>
        <v>0</v>
      </c>
      <c r="CF580" s="17">
        <f>CF581+CF583</f>
        <v>0</v>
      </c>
      <c r="CG580" s="17">
        <f t="shared" si="2274"/>
        <v>15768.700000000001</v>
      </c>
      <c r="CH580" s="17">
        <f t="shared" si="2275"/>
        <v>15772.200000000001</v>
      </c>
      <c r="CI580" s="17">
        <f t="shared" si="2276"/>
        <v>15772.200000000001</v>
      </c>
      <c r="CJ580" s="17">
        <f>CJ581+CJ583</f>
        <v>0</v>
      </c>
      <c r="CK580" s="32"/>
      <c r="CL580" s="32"/>
      <c r="CM580" s="1"/>
      <c r="CN580" s="1"/>
      <c r="CO580" s="1"/>
      <c r="CP580" s="1"/>
      <c r="CQ580" s="1"/>
      <c r="CR580" s="1"/>
      <c r="CS580" s="1"/>
    </row>
    <row r="581" s="1" customFormat="1">
      <c r="A581" s="30" t="s">
        <v>306</v>
      </c>
      <c r="B581" s="30" t="s">
        <v>102</v>
      </c>
      <c r="C581" s="30" t="s">
        <v>70</v>
      </c>
      <c r="D581" s="16" t="s">
        <v>422</v>
      </c>
      <c r="E581" s="16"/>
      <c r="F581" s="31" t="s">
        <v>61</v>
      </c>
      <c r="G581" s="17">
        <f>G582</f>
        <v>15764.1</v>
      </c>
      <c r="H581" s="17">
        <f>H582</f>
        <v>15772.200000000001</v>
      </c>
      <c r="I581" s="17">
        <f>I582</f>
        <v>15772.200000000001</v>
      </c>
      <c r="J581" s="17">
        <f>J582</f>
        <v>0</v>
      </c>
      <c r="K581" s="17">
        <f>K582</f>
        <v>0</v>
      </c>
      <c r="L581" s="17">
        <f>L582</f>
        <v>0</v>
      </c>
      <c r="M581" s="17">
        <f t="shared" si="2195"/>
        <v>15764.1</v>
      </c>
      <c r="N581" s="17">
        <f t="shared" si="2196"/>
        <v>15772.200000000001</v>
      </c>
      <c r="O581" s="17">
        <f t="shared" si="2197"/>
        <v>15772.200000000001</v>
      </c>
      <c r="P581" s="17">
        <f>P582</f>
        <v>0</v>
      </c>
      <c r="Q581" s="17">
        <f>Q582</f>
        <v>0</v>
      </c>
      <c r="R581" s="17">
        <f>R582</f>
        <v>0</v>
      </c>
      <c r="S581" s="17">
        <f>S582</f>
        <v>0</v>
      </c>
      <c r="T581" s="17">
        <f>T582</f>
        <v>0</v>
      </c>
      <c r="U581" s="17">
        <f>U582</f>
        <v>0</v>
      </c>
      <c r="V581" s="17">
        <f>V582</f>
        <v>0</v>
      </c>
      <c r="W581" s="17">
        <f>W582</f>
        <v>0</v>
      </c>
      <c r="X581" s="17">
        <f>X582</f>
        <v>0</v>
      </c>
      <c r="Y581" s="17">
        <f t="shared" si="2256"/>
        <v>15764.1</v>
      </c>
      <c r="Z581" s="17">
        <f t="shared" si="2257"/>
        <v>15772.200000000001</v>
      </c>
      <c r="AA581" s="17">
        <f t="shared" si="2258"/>
        <v>15772.200000000001</v>
      </c>
      <c r="AB581" s="17">
        <f>AB582</f>
        <v>0</v>
      </c>
      <c r="AC581" s="17">
        <f>AC582</f>
        <v>0</v>
      </c>
      <c r="AD581" s="17">
        <f>AD582</f>
        <v>0</v>
      </c>
      <c r="AE581" s="17">
        <f t="shared" si="2259"/>
        <v>15764.1</v>
      </c>
      <c r="AF581" s="17">
        <f t="shared" si="2260"/>
        <v>15772.200000000001</v>
      </c>
      <c r="AG581" s="17">
        <f t="shared" si="2261"/>
        <v>15772.200000000001</v>
      </c>
      <c r="AH581" s="17">
        <f>AH582</f>
        <v>0</v>
      </c>
      <c r="AI581" s="17">
        <f>AI582</f>
        <v>0</v>
      </c>
      <c r="AJ581" s="17">
        <f>AJ582</f>
        <v>0</v>
      </c>
      <c r="AK581" s="17">
        <f>AK582</f>
        <v>0</v>
      </c>
      <c r="AL581" s="17">
        <f>AL582</f>
        <v>0</v>
      </c>
      <c r="AM581" s="17">
        <f>AM582</f>
        <v>0</v>
      </c>
      <c r="AN581" s="17">
        <f>AN582</f>
        <v>0</v>
      </c>
      <c r="AO581" s="17">
        <f>AO582</f>
        <v>0</v>
      </c>
      <c r="AP581" s="17">
        <f>AP582</f>
        <v>0</v>
      </c>
      <c r="AQ581" s="17">
        <f>AQ582</f>
        <v>0</v>
      </c>
      <c r="AR581" s="17">
        <f>AR582</f>
        <v>0</v>
      </c>
      <c r="AS581" s="17">
        <f>AS582</f>
        <v>0</v>
      </c>
      <c r="AT581" s="17">
        <f>AT582</f>
        <v>0</v>
      </c>
      <c r="AU581" s="17">
        <f>AU582</f>
        <v>0</v>
      </c>
      <c r="AV581" s="17">
        <f>AV582</f>
        <v>0</v>
      </c>
      <c r="AW581" s="17">
        <f t="shared" si="2262"/>
        <v>15764.1</v>
      </c>
      <c r="AX581" s="17">
        <f t="shared" si="2263"/>
        <v>15772.200000000001</v>
      </c>
      <c r="AY581" s="17">
        <f t="shared" si="2264"/>
        <v>15772.200000000001</v>
      </c>
      <c r="AZ581" s="17">
        <f>AZ582</f>
        <v>0</v>
      </c>
      <c r="BA581" s="17">
        <f t="shared" si="2265"/>
        <v>15764.1</v>
      </c>
      <c r="BB581" s="17">
        <f t="shared" si="2266"/>
        <v>15772.200000000001</v>
      </c>
      <c r="BC581" s="17">
        <f t="shared" si="2267"/>
        <v>15772.200000000001</v>
      </c>
      <c r="BD581" s="17">
        <f>BD582</f>
        <v>0</v>
      </c>
      <c r="BE581" s="17">
        <f>BE582</f>
        <v>0</v>
      </c>
      <c r="BF581" s="17">
        <f>BF582</f>
        <v>0</v>
      </c>
      <c r="BG581" s="17">
        <f>BG582</f>
        <v>0</v>
      </c>
      <c r="BH581" s="17">
        <f>BH582</f>
        <v>0</v>
      </c>
      <c r="BI581" s="17">
        <f>BI582</f>
        <v>0</v>
      </c>
      <c r="BJ581" s="17">
        <f>BJ582</f>
        <v>0</v>
      </c>
      <c r="BK581" s="17">
        <f>BK582</f>
        <v>0</v>
      </c>
      <c r="BL581" s="17">
        <f>BL582</f>
        <v>0</v>
      </c>
      <c r="BM581" s="17">
        <f>BM582</f>
        <v>0</v>
      </c>
      <c r="BN581" s="17">
        <f>BN582</f>
        <v>0</v>
      </c>
      <c r="BO581" s="17">
        <f t="shared" si="2268"/>
        <v>15764.1</v>
      </c>
      <c r="BP581" s="17">
        <f t="shared" si="2269"/>
        <v>15772.200000000001</v>
      </c>
      <c r="BQ581" s="17">
        <f t="shared" si="2270"/>
        <v>15772.200000000001</v>
      </c>
      <c r="BR581" s="17">
        <f>BR582</f>
        <v>0</v>
      </c>
      <c r="BS581" s="17">
        <f>BS582</f>
        <v>0</v>
      </c>
      <c r="BT581" s="17">
        <f>BT582</f>
        <v>0</v>
      </c>
      <c r="BU581" s="17">
        <f t="shared" si="2271"/>
        <v>15764.1</v>
      </c>
      <c r="BV581" s="17">
        <f t="shared" si="2272"/>
        <v>15772.200000000001</v>
      </c>
      <c r="BW581" s="17">
        <f t="shared" si="2273"/>
        <v>15772.200000000001</v>
      </c>
      <c r="BX581" s="17">
        <f>BX582</f>
        <v>0</v>
      </c>
      <c r="BY581" s="17">
        <f>BY582</f>
        <v>0</v>
      </c>
      <c r="BZ581" s="17">
        <f>BZ582</f>
        <v>0</v>
      </c>
      <c r="CA581" s="17">
        <f>CA582</f>
        <v>0</v>
      </c>
      <c r="CB581" s="17">
        <f>CB582</f>
        <v>0</v>
      </c>
      <c r="CC581" s="17">
        <f>CC582</f>
        <v>0</v>
      </c>
      <c r="CD581" s="17">
        <f>CD582</f>
        <v>0</v>
      </c>
      <c r="CE581" s="17">
        <f>CE582</f>
        <v>0</v>
      </c>
      <c r="CF581" s="17">
        <f>CF582</f>
        <v>0</v>
      </c>
      <c r="CG581" s="17">
        <f t="shared" si="2274"/>
        <v>15764.1</v>
      </c>
      <c r="CH581" s="17">
        <f t="shared" si="2275"/>
        <v>15772.200000000001</v>
      </c>
      <c r="CI581" s="17">
        <f t="shared" si="2276"/>
        <v>15772.200000000001</v>
      </c>
      <c r="CJ581" s="17">
        <f>CJ582</f>
        <v>0</v>
      </c>
      <c r="CK581" s="32"/>
      <c r="CL581" s="32"/>
      <c r="CM581" s="1"/>
      <c r="CN581" s="1"/>
      <c r="CO581" s="1"/>
      <c r="CP581" s="1"/>
      <c r="CQ581" s="1"/>
      <c r="CR581" s="1"/>
      <c r="CS581" s="1"/>
    </row>
    <row r="582" s="1" customFormat="1">
      <c r="A582" s="30" t="s">
        <v>306</v>
      </c>
      <c r="B582" s="30" t="s">
        <v>102</v>
      </c>
      <c r="C582" s="30" t="s">
        <v>70</v>
      </c>
      <c r="D582" s="16" t="s">
        <v>422</v>
      </c>
      <c r="E582" s="15" t="s">
        <v>140</v>
      </c>
      <c r="F582" s="31" t="s">
        <v>141</v>
      </c>
      <c r="G582" s="17">
        <v>15764.1</v>
      </c>
      <c r="H582" s="17">
        <v>15772.200000000001</v>
      </c>
      <c r="I582" s="17">
        <v>15772.200000000001</v>
      </c>
      <c r="J582" s="17"/>
      <c r="K582" s="17"/>
      <c r="L582" s="17"/>
      <c r="M582" s="17">
        <f t="shared" si="2195"/>
        <v>15764.1</v>
      </c>
      <c r="N582" s="17">
        <f t="shared" si="2196"/>
        <v>15772.200000000001</v>
      </c>
      <c r="O582" s="17">
        <f t="shared" si="2197"/>
        <v>15772.200000000001</v>
      </c>
      <c r="P582" s="17"/>
      <c r="Q582" s="17"/>
      <c r="R582" s="17"/>
      <c r="S582" s="17"/>
      <c r="T582" s="17"/>
      <c r="U582" s="17"/>
      <c r="V582" s="17"/>
      <c r="W582" s="17"/>
      <c r="X582" s="17"/>
      <c r="Y582" s="17">
        <f t="shared" si="2256"/>
        <v>15764.1</v>
      </c>
      <c r="Z582" s="17">
        <f t="shared" si="2257"/>
        <v>15772.200000000001</v>
      </c>
      <c r="AA582" s="17">
        <f t="shared" si="2258"/>
        <v>15772.200000000001</v>
      </c>
      <c r="AB582" s="17"/>
      <c r="AC582" s="17"/>
      <c r="AD582" s="17"/>
      <c r="AE582" s="17">
        <f t="shared" si="2259"/>
        <v>15764.1</v>
      </c>
      <c r="AF582" s="17">
        <f t="shared" si="2260"/>
        <v>15772.200000000001</v>
      </c>
      <c r="AG582" s="17">
        <f t="shared" si="2261"/>
        <v>15772.200000000001</v>
      </c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>
        <f t="shared" si="2262"/>
        <v>15764.1</v>
      </c>
      <c r="AX582" s="17">
        <f t="shared" si="2263"/>
        <v>15772.200000000001</v>
      </c>
      <c r="AY582" s="17">
        <f t="shared" si="2264"/>
        <v>15772.200000000001</v>
      </c>
      <c r="AZ582" s="17"/>
      <c r="BA582" s="17">
        <f t="shared" si="2265"/>
        <v>15764.1</v>
      </c>
      <c r="BB582" s="17">
        <f t="shared" si="2266"/>
        <v>15772.200000000001</v>
      </c>
      <c r="BC582" s="17">
        <f t="shared" si="2267"/>
        <v>15772.200000000001</v>
      </c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>
        <f t="shared" si="2268"/>
        <v>15764.1</v>
      </c>
      <c r="BP582" s="17">
        <f t="shared" si="2269"/>
        <v>15772.200000000001</v>
      </c>
      <c r="BQ582" s="17">
        <f t="shared" si="2270"/>
        <v>15772.200000000001</v>
      </c>
      <c r="BR582" s="17"/>
      <c r="BS582" s="17"/>
      <c r="BT582" s="17"/>
      <c r="BU582" s="17">
        <f t="shared" si="2271"/>
        <v>15764.1</v>
      </c>
      <c r="BV582" s="17">
        <f t="shared" si="2272"/>
        <v>15772.200000000001</v>
      </c>
      <c r="BW582" s="17">
        <f t="shared" si="2273"/>
        <v>15772.200000000001</v>
      </c>
      <c r="BX582" s="17"/>
      <c r="BY582" s="17"/>
      <c r="BZ582" s="17"/>
      <c r="CA582" s="17"/>
      <c r="CB582" s="17"/>
      <c r="CC582" s="17"/>
      <c r="CD582" s="17"/>
      <c r="CE582" s="17"/>
      <c r="CF582" s="17"/>
      <c r="CG582" s="17">
        <f t="shared" si="2274"/>
        <v>15764.1</v>
      </c>
      <c r="CH582" s="17">
        <f t="shared" si="2275"/>
        <v>15772.200000000001</v>
      </c>
      <c r="CI582" s="17">
        <f t="shared" si="2276"/>
        <v>15772.200000000001</v>
      </c>
      <c r="CJ582" s="17"/>
      <c r="CK582" s="32"/>
      <c r="CL582" s="32"/>
      <c r="CM582" s="1"/>
      <c r="CN582" s="1"/>
      <c r="CO582" s="1"/>
      <c r="CP582" s="1"/>
      <c r="CQ582" s="1"/>
      <c r="CR582" s="1"/>
      <c r="CS582" s="1"/>
    </row>
    <row r="583" s="1" customFormat="1">
      <c r="A583" s="30" t="s">
        <v>306</v>
      </c>
      <c r="B583" s="30" t="s">
        <v>102</v>
      </c>
      <c r="C583" s="30" t="s">
        <v>70</v>
      </c>
      <c r="D583" s="16" t="s">
        <v>423</v>
      </c>
      <c r="E583" s="16"/>
      <c r="F583" s="31" t="s">
        <v>232</v>
      </c>
      <c r="G583" s="17">
        <f>G584</f>
        <v>4.5999999999999996</v>
      </c>
      <c r="H583" s="17">
        <f>H584</f>
        <v>0</v>
      </c>
      <c r="I583" s="17">
        <f>I584</f>
        <v>0</v>
      </c>
      <c r="J583" s="17">
        <f>J584</f>
        <v>0</v>
      </c>
      <c r="K583" s="17">
        <f>K584</f>
        <v>0</v>
      </c>
      <c r="L583" s="17">
        <f>L584</f>
        <v>0</v>
      </c>
      <c r="M583" s="17">
        <f t="shared" si="2195"/>
        <v>4.5999999999999996</v>
      </c>
      <c r="N583" s="17">
        <f t="shared" si="2196"/>
        <v>0</v>
      </c>
      <c r="O583" s="17">
        <f t="shared" si="2197"/>
        <v>0</v>
      </c>
      <c r="P583" s="17">
        <f>P584</f>
        <v>0</v>
      </c>
      <c r="Q583" s="17">
        <f>Q584</f>
        <v>0</v>
      </c>
      <c r="R583" s="17">
        <f>R584</f>
        <v>0</v>
      </c>
      <c r="S583" s="17">
        <f>S584</f>
        <v>0</v>
      </c>
      <c r="T583" s="17">
        <f>T584</f>
        <v>0</v>
      </c>
      <c r="U583" s="17">
        <f>U584</f>
        <v>0</v>
      </c>
      <c r="V583" s="17">
        <f>V584</f>
        <v>0</v>
      </c>
      <c r="W583" s="17">
        <f>W584</f>
        <v>0</v>
      </c>
      <c r="X583" s="17">
        <f>X584</f>
        <v>0</v>
      </c>
      <c r="Y583" s="17">
        <f t="shared" si="2256"/>
        <v>4.5999999999999996</v>
      </c>
      <c r="Z583" s="17">
        <f t="shared" si="2257"/>
        <v>0</v>
      </c>
      <c r="AA583" s="17">
        <f t="shared" si="2258"/>
        <v>0</v>
      </c>
      <c r="AB583" s="17">
        <f>AB584</f>
        <v>0</v>
      </c>
      <c r="AC583" s="17">
        <f>AC584</f>
        <v>0</v>
      </c>
      <c r="AD583" s="17">
        <f>AD584</f>
        <v>0</v>
      </c>
      <c r="AE583" s="17">
        <f t="shared" si="2259"/>
        <v>4.5999999999999996</v>
      </c>
      <c r="AF583" s="17">
        <f t="shared" si="2260"/>
        <v>0</v>
      </c>
      <c r="AG583" s="17">
        <f t="shared" si="2261"/>
        <v>0</v>
      </c>
      <c r="AH583" s="17">
        <f>AH584</f>
        <v>0</v>
      </c>
      <c r="AI583" s="17">
        <f>AI584</f>
        <v>0</v>
      </c>
      <c r="AJ583" s="17">
        <f>AJ584</f>
        <v>0</v>
      </c>
      <c r="AK583" s="17">
        <f>AK584</f>
        <v>0</v>
      </c>
      <c r="AL583" s="17">
        <f>AL584</f>
        <v>0</v>
      </c>
      <c r="AM583" s="17">
        <f>AM584</f>
        <v>0</v>
      </c>
      <c r="AN583" s="17">
        <f>AN584</f>
        <v>0</v>
      </c>
      <c r="AO583" s="17">
        <f>AO584</f>
        <v>0</v>
      </c>
      <c r="AP583" s="17">
        <f>AP584</f>
        <v>0</v>
      </c>
      <c r="AQ583" s="17">
        <f>AQ584</f>
        <v>0</v>
      </c>
      <c r="AR583" s="17">
        <f>AR584</f>
        <v>0</v>
      </c>
      <c r="AS583" s="17">
        <f>AS584</f>
        <v>0</v>
      </c>
      <c r="AT583" s="17">
        <f>AT584</f>
        <v>0</v>
      </c>
      <c r="AU583" s="17">
        <f>AU584</f>
        <v>0</v>
      </c>
      <c r="AV583" s="17">
        <f>AV584</f>
        <v>0</v>
      </c>
      <c r="AW583" s="17">
        <f t="shared" si="2262"/>
        <v>4.5999999999999996</v>
      </c>
      <c r="AX583" s="17">
        <f t="shared" si="2263"/>
        <v>0</v>
      </c>
      <c r="AY583" s="17">
        <f t="shared" si="2264"/>
        <v>0</v>
      </c>
      <c r="AZ583" s="17">
        <f>AZ584</f>
        <v>0</v>
      </c>
      <c r="BA583" s="17">
        <f t="shared" si="2265"/>
        <v>4.5999999999999996</v>
      </c>
      <c r="BB583" s="17">
        <f t="shared" si="2266"/>
        <v>0</v>
      </c>
      <c r="BC583" s="17">
        <f t="shared" si="2267"/>
        <v>0</v>
      </c>
      <c r="BD583" s="17">
        <f>BD584</f>
        <v>0</v>
      </c>
      <c r="BE583" s="17">
        <f>BE584</f>
        <v>0</v>
      </c>
      <c r="BF583" s="17">
        <f>BF584</f>
        <v>0</v>
      </c>
      <c r="BG583" s="17">
        <f>BG584</f>
        <v>0</v>
      </c>
      <c r="BH583" s="17">
        <f>BH584</f>
        <v>0</v>
      </c>
      <c r="BI583" s="17">
        <f>BI584</f>
        <v>0</v>
      </c>
      <c r="BJ583" s="17">
        <f>BJ584</f>
        <v>0</v>
      </c>
      <c r="BK583" s="17">
        <f>BK584</f>
        <v>0</v>
      </c>
      <c r="BL583" s="17">
        <f>BL584</f>
        <v>0</v>
      </c>
      <c r="BM583" s="17">
        <f>BM584</f>
        <v>0</v>
      </c>
      <c r="BN583" s="17">
        <f>BN584</f>
        <v>0</v>
      </c>
      <c r="BO583" s="17">
        <f t="shared" si="2268"/>
        <v>4.5999999999999996</v>
      </c>
      <c r="BP583" s="17">
        <f t="shared" si="2269"/>
        <v>0</v>
      </c>
      <c r="BQ583" s="17">
        <f t="shared" si="2270"/>
        <v>0</v>
      </c>
      <c r="BR583" s="17">
        <f>BR584</f>
        <v>0</v>
      </c>
      <c r="BS583" s="17">
        <f>BS584</f>
        <v>0</v>
      </c>
      <c r="BT583" s="17">
        <f>BT584</f>
        <v>0</v>
      </c>
      <c r="BU583" s="17">
        <f t="shared" si="2271"/>
        <v>4.5999999999999996</v>
      </c>
      <c r="BV583" s="17">
        <f t="shared" si="2272"/>
        <v>0</v>
      </c>
      <c r="BW583" s="17">
        <f t="shared" si="2273"/>
        <v>0</v>
      </c>
      <c r="BX583" s="17">
        <f>BX584</f>
        <v>0</v>
      </c>
      <c r="BY583" s="17">
        <f>BY584</f>
        <v>0</v>
      </c>
      <c r="BZ583" s="17">
        <f>BZ584</f>
        <v>0</v>
      </c>
      <c r="CA583" s="17">
        <f>CA584</f>
        <v>0</v>
      </c>
      <c r="CB583" s="17">
        <f>CB584</f>
        <v>0</v>
      </c>
      <c r="CC583" s="17">
        <f>CC584</f>
        <v>0</v>
      </c>
      <c r="CD583" s="17">
        <f>CD584</f>
        <v>0</v>
      </c>
      <c r="CE583" s="17">
        <f>CE584</f>
        <v>0</v>
      </c>
      <c r="CF583" s="17">
        <f>CF584</f>
        <v>0</v>
      </c>
      <c r="CG583" s="17">
        <f t="shared" si="2274"/>
        <v>4.5999999999999996</v>
      </c>
      <c r="CH583" s="17">
        <f t="shared" si="2275"/>
        <v>0</v>
      </c>
      <c r="CI583" s="17">
        <f t="shared" si="2276"/>
        <v>0</v>
      </c>
      <c r="CJ583" s="17">
        <f>CJ584</f>
        <v>0</v>
      </c>
      <c r="CK583" s="32"/>
      <c r="CL583" s="32"/>
      <c r="CM583" s="1"/>
      <c r="CN583" s="1"/>
      <c r="CO583" s="1"/>
      <c r="CP583" s="1"/>
      <c r="CQ583" s="1"/>
      <c r="CR583" s="1"/>
      <c r="CS583" s="1"/>
    </row>
    <row r="584" s="1" customFormat="1">
      <c r="A584" s="30" t="s">
        <v>306</v>
      </c>
      <c r="B584" s="30" t="s">
        <v>102</v>
      </c>
      <c r="C584" s="30" t="s">
        <v>70</v>
      </c>
      <c r="D584" s="16" t="s">
        <v>423</v>
      </c>
      <c r="E584" s="15" t="s">
        <v>140</v>
      </c>
      <c r="F584" s="31" t="s">
        <v>141</v>
      </c>
      <c r="G584" s="17">
        <v>4.5999999999999996</v>
      </c>
      <c r="H584" s="17">
        <v>0</v>
      </c>
      <c r="I584" s="17">
        <v>0</v>
      </c>
      <c r="J584" s="17"/>
      <c r="K584" s="17"/>
      <c r="L584" s="17"/>
      <c r="M584" s="17">
        <f t="shared" si="2195"/>
        <v>4.5999999999999996</v>
      </c>
      <c r="N584" s="17">
        <f t="shared" si="2196"/>
        <v>0</v>
      </c>
      <c r="O584" s="17">
        <f t="shared" si="2197"/>
        <v>0</v>
      </c>
      <c r="P584" s="17"/>
      <c r="Q584" s="17"/>
      <c r="R584" s="17"/>
      <c r="S584" s="17"/>
      <c r="T584" s="17"/>
      <c r="U584" s="17"/>
      <c r="V584" s="17"/>
      <c r="W584" s="17"/>
      <c r="X584" s="17"/>
      <c r="Y584" s="17">
        <f t="shared" si="2256"/>
        <v>4.5999999999999996</v>
      </c>
      <c r="Z584" s="17">
        <f t="shared" si="2257"/>
        <v>0</v>
      </c>
      <c r="AA584" s="17">
        <f t="shared" si="2258"/>
        <v>0</v>
      </c>
      <c r="AB584" s="17"/>
      <c r="AC584" s="17"/>
      <c r="AD584" s="17"/>
      <c r="AE584" s="17">
        <f t="shared" si="2259"/>
        <v>4.5999999999999996</v>
      </c>
      <c r="AF584" s="17">
        <f t="shared" si="2260"/>
        <v>0</v>
      </c>
      <c r="AG584" s="17">
        <f t="shared" si="2261"/>
        <v>0</v>
      </c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>
        <f t="shared" si="2262"/>
        <v>4.5999999999999996</v>
      </c>
      <c r="AX584" s="17">
        <f t="shared" si="2263"/>
        <v>0</v>
      </c>
      <c r="AY584" s="17">
        <f t="shared" si="2264"/>
        <v>0</v>
      </c>
      <c r="AZ584" s="17"/>
      <c r="BA584" s="17">
        <f t="shared" si="2265"/>
        <v>4.5999999999999996</v>
      </c>
      <c r="BB584" s="17">
        <f t="shared" si="2266"/>
        <v>0</v>
      </c>
      <c r="BC584" s="17">
        <f t="shared" si="2267"/>
        <v>0</v>
      </c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>
        <f t="shared" si="2268"/>
        <v>4.5999999999999996</v>
      </c>
      <c r="BP584" s="17">
        <f t="shared" si="2269"/>
        <v>0</v>
      </c>
      <c r="BQ584" s="17">
        <f t="shared" si="2270"/>
        <v>0</v>
      </c>
      <c r="BR584" s="17"/>
      <c r="BS584" s="17"/>
      <c r="BT584" s="17"/>
      <c r="BU584" s="17">
        <f t="shared" si="2271"/>
        <v>4.5999999999999996</v>
      </c>
      <c r="BV584" s="17">
        <f t="shared" si="2272"/>
        <v>0</v>
      </c>
      <c r="BW584" s="17">
        <f t="shared" si="2273"/>
        <v>0</v>
      </c>
      <c r="BX584" s="17"/>
      <c r="BY584" s="17"/>
      <c r="BZ584" s="17"/>
      <c r="CA584" s="17"/>
      <c r="CB584" s="17"/>
      <c r="CC584" s="17"/>
      <c r="CD584" s="17"/>
      <c r="CE584" s="17"/>
      <c r="CF584" s="17"/>
      <c r="CG584" s="17">
        <f t="shared" si="2274"/>
        <v>4.5999999999999996</v>
      </c>
      <c r="CH584" s="17">
        <f t="shared" si="2275"/>
        <v>0</v>
      </c>
      <c r="CI584" s="17">
        <f t="shared" si="2276"/>
        <v>0</v>
      </c>
      <c r="CJ584" s="17"/>
      <c r="CK584" s="32"/>
      <c r="CL584" s="32"/>
      <c r="CM584" s="1"/>
      <c r="CN584" s="1"/>
      <c r="CO584" s="1"/>
      <c r="CP584" s="1"/>
      <c r="CQ584" s="1"/>
      <c r="CR584" s="1"/>
      <c r="CS584" s="1"/>
    </row>
    <row r="585" s="1" customFormat="1">
      <c r="A585" s="30" t="s">
        <v>306</v>
      </c>
      <c r="B585" s="30" t="s">
        <v>102</v>
      </c>
      <c r="C585" s="30" t="s">
        <v>70</v>
      </c>
      <c r="D585" s="16" t="s">
        <v>309</v>
      </c>
      <c r="E585" s="16"/>
      <c r="F585" s="31" t="s">
        <v>310</v>
      </c>
      <c r="G585" s="17">
        <f>G586</f>
        <v>43777.299999999996</v>
      </c>
      <c r="H585" s="17">
        <f>H586</f>
        <v>51694.800000000003</v>
      </c>
      <c r="I585" s="17">
        <f>I586</f>
        <v>39696.800000000003</v>
      </c>
      <c r="J585" s="17">
        <f>J586</f>
        <v>0</v>
      </c>
      <c r="K585" s="17">
        <f>K586</f>
        <v>0</v>
      </c>
      <c r="L585" s="17">
        <f>L586</f>
        <v>0</v>
      </c>
      <c r="M585" s="17">
        <f t="shared" si="2195"/>
        <v>43777.299999999996</v>
      </c>
      <c r="N585" s="17">
        <f t="shared" si="2196"/>
        <v>51694.800000000003</v>
      </c>
      <c r="O585" s="17">
        <f t="shared" si="2197"/>
        <v>39696.800000000003</v>
      </c>
      <c r="P585" s="17">
        <f>P586</f>
        <v>12.475000000000001</v>
      </c>
      <c r="Q585" s="17">
        <f>Q586</f>
        <v>0</v>
      </c>
      <c r="R585" s="17">
        <f>R586</f>
        <v>9934.9089999999997</v>
      </c>
      <c r="S585" s="17">
        <f>S586</f>
        <v>0</v>
      </c>
      <c r="T585" s="17">
        <f>T586</f>
        <v>0</v>
      </c>
      <c r="U585" s="17">
        <f>U586</f>
        <v>-10876.1</v>
      </c>
      <c r="V585" s="17">
        <f>V586</f>
        <v>0</v>
      </c>
      <c r="W585" s="17">
        <f>W586</f>
        <v>0</v>
      </c>
      <c r="X585" s="17">
        <f>X586</f>
        <v>0</v>
      </c>
      <c r="Y585" s="17">
        <f t="shared" si="2256"/>
        <v>53724.683999999994</v>
      </c>
      <c r="Z585" s="17">
        <f t="shared" si="2257"/>
        <v>40818.700000000004</v>
      </c>
      <c r="AA585" s="17">
        <f t="shared" si="2258"/>
        <v>39696.800000000003</v>
      </c>
      <c r="AB585" s="17">
        <f>AB586</f>
        <v>0</v>
      </c>
      <c r="AC585" s="17">
        <f>AC586</f>
        <v>0</v>
      </c>
      <c r="AD585" s="17">
        <f>AD586</f>
        <v>0</v>
      </c>
      <c r="AE585" s="17">
        <f t="shared" si="2259"/>
        <v>53724.683999999994</v>
      </c>
      <c r="AF585" s="17">
        <f t="shared" si="2260"/>
        <v>40818.700000000004</v>
      </c>
      <c r="AG585" s="17">
        <f t="shared" si="2261"/>
        <v>39696.800000000003</v>
      </c>
      <c r="AH585" s="17">
        <f>AH586</f>
        <v>0</v>
      </c>
      <c r="AI585" s="17">
        <f>AI586</f>
        <v>0</v>
      </c>
      <c r="AJ585" s="17">
        <f>AJ586</f>
        <v>0</v>
      </c>
      <c r="AK585" s="17">
        <f>AK586</f>
        <v>0</v>
      </c>
      <c r="AL585" s="17">
        <f>AL586</f>
        <v>0</v>
      </c>
      <c r="AM585" s="17">
        <f>AM586</f>
        <v>0</v>
      </c>
      <c r="AN585" s="17">
        <f>AN586</f>
        <v>0</v>
      </c>
      <c r="AO585" s="17">
        <f>AO586</f>
        <v>0</v>
      </c>
      <c r="AP585" s="17">
        <f>AP586</f>
        <v>0</v>
      </c>
      <c r="AQ585" s="17">
        <f>AQ586</f>
        <v>0</v>
      </c>
      <c r="AR585" s="17">
        <f>AR586</f>
        <v>0</v>
      </c>
      <c r="AS585" s="17">
        <f>AS586</f>
        <v>0</v>
      </c>
      <c r="AT585" s="17">
        <f>AT586</f>
        <v>0</v>
      </c>
      <c r="AU585" s="17">
        <f>AU586</f>
        <v>0</v>
      </c>
      <c r="AV585" s="17">
        <f>AV586</f>
        <v>0</v>
      </c>
      <c r="AW585" s="17">
        <f t="shared" si="2262"/>
        <v>53724.683999999994</v>
      </c>
      <c r="AX585" s="17">
        <f t="shared" si="2263"/>
        <v>40818.700000000004</v>
      </c>
      <c r="AY585" s="17">
        <f t="shared" si="2264"/>
        <v>39696.800000000003</v>
      </c>
      <c r="AZ585" s="17">
        <f>AZ586</f>
        <v>0</v>
      </c>
      <c r="BA585" s="17">
        <f t="shared" si="2265"/>
        <v>53724.683999999994</v>
      </c>
      <c r="BB585" s="17">
        <f t="shared" si="2266"/>
        <v>40818.700000000004</v>
      </c>
      <c r="BC585" s="17">
        <f t="shared" si="2267"/>
        <v>39696.800000000003</v>
      </c>
      <c r="BD585" s="17">
        <f>BD586</f>
        <v>0</v>
      </c>
      <c r="BE585" s="17">
        <f>BE586</f>
        <v>0</v>
      </c>
      <c r="BF585" s="17">
        <f>BF586</f>
        <v>0</v>
      </c>
      <c r="BG585" s="17">
        <f>BG586</f>
        <v>0</v>
      </c>
      <c r="BH585" s="17">
        <f>BH586</f>
        <v>0</v>
      </c>
      <c r="BI585" s="17">
        <f>BI586</f>
        <v>0</v>
      </c>
      <c r="BJ585" s="17">
        <f>BJ586</f>
        <v>0</v>
      </c>
      <c r="BK585" s="17">
        <f>BK586</f>
        <v>0</v>
      </c>
      <c r="BL585" s="17">
        <f>BL586</f>
        <v>0</v>
      </c>
      <c r="BM585" s="17">
        <f>BM586</f>
        <v>0</v>
      </c>
      <c r="BN585" s="17">
        <f>BN586</f>
        <v>0</v>
      </c>
      <c r="BO585" s="17">
        <f t="shared" si="2268"/>
        <v>53724.683999999994</v>
      </c>
      <c r="BP585" s="17">
        <f t="shared" si="2269"/>
        <v>40818.700000000004</v>
      </c>
      <c r="BQ585" s="17">
        <f t="shared" si="2270"/>
        <v>39696.800000000003</v>
      </c>
      <c r="BR585" s="17">
        <f>BR586</f>
        <v>0</v>
      </c>
      <c r="BS585" s="17">
        <f>BS586</f>
        <v>0</v>
      </c>
      <c r="BT585" s="17">
        <f>BT586</f>
        <v>0</v>
      </c>
      <c r="BU585" s="17">
        <f t="shared" si="2271"/>
        <v>53724.683999999994</v>
      </c>
      <c r="BV585" s="17">
        <f t="shared" si="2272"/>
        <v>40818.700000000004</v>
      </c>
      <c r="BW585" s="17">
        <f t="shared" si="2273"/>
        <v>39696.800000000003</v>
      </c>
      <c r="BX585" s="17">
        <f>BX586</f>
        <v>0</v>
      </c>
      <c r="BY585" s="17">
        <f>BY586</f>
        <v>0</v>
      </c>
      <c r="BZ585" s="17">
        <f>BZ586</f>
        <v>0</v>
      </c>
      <c r="CA585" s="17">
        <f>CA586</f>
        <v>0</v>
      </c>
      <c r="CB585" s="17">
        <f>CB586</f>
        <v>0</v>
      </c>
      <c r="CC585" s="17">
        <f>CC586</f>
        <v>0</v>
      </c>
      <c r="CD585" s="17">
        <f>CD586</f>
        <v>0</v>
      </c>
      <c r="CE585" s="17">
        <f>CE586</f>
        <v>0</v>
      </c>
      <c r="CF585" s="17">
        <f>CF586</f>
        <v>0</v>
      </c>
      <c r="CG585" s="17">
        <f t="shared" si="2274"/>
        <v>53724.683999999994</v>
      </c>
      <c r="CH585" s="17">
        <f t="shared" si="2275"/>
        <v>40818.700000000004</v>
      </c>
      <c r="CI585" s="17">
        <f t="shared" si="2276"/>
        <v>39696.800000000003</v>
      </c>
      <c r="CJ585" s="17">
        <f>CJ586</f>
        <v>0</v>
      </c>
      <c r="CK585" s="32"/>
      <c r="CL585" s="32"/>
      <c r="CM585" s="1"/>
      <c r="CN585" s="1"/>
      <c r="CO585" s="1"/>
      <c r="CP585" s="1"/>
      <c r="CQ585" s="1"/>
      <c r="CR585" s="1"/>
      <c r="CS585" s="1"/>
    </row>
    <row r="586" s="1" customFormat="1">
      <c r="A586" s="30" t="s">
        <v>306</v>
      </c>
      <c r="B586" s="30" t="s">
        <v>102</v>
      </c>
      <c r="C586" s="30" t="s">
        <v>70</v>
      </c>
      <c r="D586" s="16" t="s">
        <v>311</v>
      </c>
      <c r="E586" s="16"/>
      <c r="F586" s="31" t="s">
        <v>41</v>
      </c>
      <c r="G586" s="17">
        <f>G587+G594</f>
        <v>43777.299999999996</v>
      </c>
      <c r="H586" s="17">
        <f>H587+H594</f>
        <v>51694.800000000003</v>
      </c>
      <c r="I586" s="17">
        <f>I587+I594</f>
        <v>39696.800000000003</v>
      </c>
      <c r="J586" s="17">
        <f>J587+J594</f>
        <v>0</v>
      </c>
      <c r="K586" s="17">
        <f>K587+K594</f>
        <v>0</v>
      </c>
      <c r="L586" s="17">
        <f>L587+L594</f>
        <v>0</v>
      </c>
      <c r="M586" s="17">
        <f t="shared" si="2195"/>
        <v>43777.299999999996</v>
      </c>
      <c r="N586" s="17">
        <f t="shared" si="2196"/>
        <v>51694.800000000003</v>
      </c>
      <c r="O586" s="17">
        <f t="shared" si="2197"/>
        <v>39696.800000000003</v>
      </c>
      <c r="P586" s="17">
        <f>P587+P594</f>
        <v>12.475000000000001</v>
      </c>
      <c r="Q586" s="17">
        <f>Q587+Q594</f>
        <v>0</v>
      </c>
      <c r="R586" s="17">
        <f>R587+R594</f>
        <v>9934.9089999999997</v>
      </c>
      <c r="S586" s="17">
        <f>S587+S594</f>
        <v>0</v>
      </c>
      <c r="T586" s="17">
        <f>T587+T594</f>
        <v>0</v>
      </c>
      <c r="U586" s="17">
        <f>U587+U594</f>
        <v>-10876.1</v>
      </c>
      <c r="V586" s="17">
        <f>V587+V594</f>
        <v>0</v>
      </c>
      <c r="W586" s="17">
        <f>W587+W594</f>
        <v>0</v>
      </c>
      <c r="X586" s="17">
        <f>X587+X594</f>
        <v>0</v>
      </c>
      <c r="Y586" s="17">
        <f t="shared" si="2256"/>
        <v>53724.683999999994</v>
      </c>
      <c r="Z586" s="17">
        <f t="shared" si="2257"/>
        <v>40818.700000000004</v>
      </c>
      <c r="AA586" s="17">
        <f t="shared" si="2258"/>
        <v>39696.800000000003</v>
      </c>
      <c r="AB586" s="17">
        <f>AB587+AB594</f>
        <v>0</v>
      </c>
      <c r="AC586" s="17">
        <f>AC587+AC594</f>
        <v>0</v>
      </c>
      <c r="AD586" s="17">
        <f>AD587+AD594</f>
        <v>0</v>
      </c>
      <c r="AE586" s="17">
        <f t="shared" si="2259"/>
        <v>53724.683999999994</v>
      </c>
      <c r="AF586" s="17">
        <f t="shared" si="2260"/>
        <v>40818.700000000004</v>
      </c>
      <c r="AG586" s="17">
        <f t="shared" si="2261"/>
        <v>39696.800000000003</v>
      </c>
      <c r="AH586" s="17">
        <f>AH587+AH594</f>
        <v>0</v>
      </c>
      <c r="AI586" s="17">
        <f>AI587+AI594</f>
        <v>0</v>
      </c>
      <c r="AJ586" s="17">
        <f>AJ587+AJ594</f>
        <v>0</v>
      </c>
      <c r="AK586" s="17">
        <f>AK587+AK594</f>
        <v>0</v>
      </c>
      <c r="AL586" s="17">
        <f>AL587+AL594</f>
        <v>0</v>
      </c>
      <c r="AM586" s="17">
        <f>AM587+AM594</f>
        <v>0</v>
      </c>
      <c r="AN586" s="17">
        <f>AN587+AN594</f>
        <v>0</v>
      </c>
      <c r="AO586" s="17">
        <f>AO587+AO594</f>
        <v>0</v>
      </c>
      <c r="AP586" s="17">
        <f>AP587+AP594</f>
        <v>0</v>
      </c>
      <c r="AQ586" s="17">
        <f>AQ587+AQ594</f>
        <v>0</v>
      </c>
      <c r="AR586" s="17">
        <f>AR587+AR594</f>
        <v>0</v>
      </c>
      <c r="AS586" s="17">
        <f>AS587+AS594</f>
        <v>0</v>
      </c>
      <c r="AT586" s="17">
        <f>AT587+AT594</f>
        <v>0</v>
      </c>
      <c r="AU586" s="17">
        <f>AU587+AU594</f>
        <v>0</v>
      </c>
      <c r="AV586" s="17">
        <f>AV587+AV594</f>
        <v>0</v>
      </c>
      <c r="AW586" s="17">
        <f t="shared" si="2262"/>
        <v>53724.683999999994</v>
      </c>
      <c r="AX586" s="17">
        <f t="shared" si="2263"/>
        <v>40818.700000000004</v>
      </c>
      <c r="AY586" s="17">
        <f t="shared" si="2264"/>
        <v>39696.800000000003</v>
      </c>
      <c r="AZ586" s="17">
        <f>AZ587+AZ594</f>
        <v>0</v>
      </c>
      <c r="BA586" s="17">
        <f t="shared" si="2265"/>
        <v>53724.683999999994</v>
      </c>
      <c r="BB586" s="17">
        <f t="shared" si="2266"/>
        <v>40818.700000000004</v>
      </c>
      <c r="BC586" s="17">
        <f t="shared" si="2267"/>
        <v>39696.800000000003</v>
      </c>
      <c r="BD586" s="17">
        <f>BD587+BD594</f>
        <v>0</v>
      </c>
      <c r="BE586" s="17">
        <f>BE587+BE594</f>
        <v>0</v>
      </c>
      <c r="BF586" s="17">
        <f>BF587+BF594</f>
        <v>0</v>
      </c>
      <c r="BG586" s="17">
        <f>BG587+BG594</f>
        <v>0</v>
      </c>
      <c r="BH586" s="17">
        <f>BH587+BH594</f>
        <v>0</v>
      </c>
      <c r="BI586" s="17">
        <f>BI587+BI594</f>
        <v>0</v>
      </c>
      <c r="BJ586" s="17">
        <f>BJ587+BJ594</f>
        <v>0</v>
      </c>
      <c r="BK586" s="17">
        <f>BK587+BK594</f>
        <v>0</v>
      </c>
      <c r="BL586" s="17">
        <f>BL587+BL594</f>
        <v>0</v>
      </c>
      <c r="BM586" s="17">
        <f>BM587+BM594</f>
        <v>0</v>
      </c>
      <c r="BN586" s="17">
        <f>BN587+BN594</f>
        <v>0</v>
      </c>
      <c r="BO586" s="17">
        <f t="shared" si="2268"/>
        <v>53724.683999999994</v>
      </c>
      <c r="BP586" s="17">
        <f t="shared" si="2269"/>
        <v>40818.700000000004</v>
      </c>
      <c r="BQ586" s="17">
        <f t="shared" si="2270"/>
        <v>39696.800000000003</v>
      </c>
      <c r="BR586" s="17">
        <f>BR587+BR594</f>
        <v>0</v>
      </c>
      <c r="BS586" s="17">
        <f>BS587+BS594</f>
        <v>0</v>
      </c>
      <c r="BT586" s="17">
        <f>BT587+BT594</f>
        <v>0</v>
      </c>
      <c r="BU586" s="17">
        <f t="shared" si="2271"/>
        <v>53724.683999999994</v>
      </c>
      <c r="BV586" s="17">
        <f t="shared" si="2272"/>
        <v>40818.700000000004</v>
      </c>
      <c r="BW586" s="17">
        <f t="shared" si="2273"/>
        <v>39696.800000000003</v>
      </c>
      <c r="BX586" s="17">
        <f>BX587+BX594</f>
        <v>0</v>
      </c>
      <c r="BY586" s="17">
        <f>BY587+BY594</f>
        <v>0</v>
      </c>
      <c r="BZ586" s="17">
        <f>BZ587+BZ594</f>
        <v>0</v>
      </c>
      <c r="CA586" s="17">
        <f>CA587+CA594</f>
        <v>0</v>
      </c>
      <c r="CB586" s="17">
        <f>CB587+CB594</f>
        <v>0</v>
      </c>
      <c r="CC586" s="17">
        <f>CC587+CC594</f>
        <v>0</v>
      </c>
      <c r="CD586" s="17">
        <f>CD587+CD594</f>
        <v>0</v>
      </c>
      <c r="CE586" s="17">
        <f>CE587+CE594</f>
        <v>0</v>
      </c>
      <c r="CF586" s="17">
        <f>CF587+CF594</f>
        <v>0</v>
      </c>
      <c r="CG586" s="17">
        <f t="shared" si="2274"/>
        <v>53724.683999999994</v>
      </c>
      <c r="CH586" s="17">
        <f t="shared" si="2275"/>
        <v>40818.700000000004</v>
      </c>
      <c r="CI586" s="17">
        <f t="shared" si="2276"/>
        <v>39696.800000000003</v>
      </c>
      <c r="CJ586" s="17">
        <f>CJ587+CJ594</f>
        <v>0</v>
      </c>
      <c r="CK586" s="32"/>
      <c r="CL586" s="32"/>
      <c r="CM586" s="1"/>
      <c r="CN586" s="1"/>
      <c r="CO586" s="1"/>
      <c r="CP586" s="1"/>
      <c r="CQ586" s="1"/>
      <c r="CR586" s="1"/>
      <c r="CS586" s="1"/>
    </row>
    <row r="587" s="1" customFormat="1">
      <c r="A587" s="30" t="s">
        <v>306</v>
      </c>
      <c r="B587" s="30" t="s">
        <v>102</v>
      </c>
      <c r="C587" s="30" t="s">
        <v>70</v>
      </c>
      <c r="D587" s="16" t="s">
        <v>361</v>
      </c>
      <c r="E587" s="16"/>
      <c r="F587" s="31" t="s">
        <v>362</v>
      </c>
      <c r="G587" s="17">
        <f>G588+G590+G592</f>
        <v>35928.199999999997</v>
      </c>
      <c r="H587" s="17">
        <f>H588+H590+H592</f>
        <v>35936.400000000001</v>
      </c>
      <c r="I587" s="17">
        <f>I588+I590+I592</f>
        <v>35936.400000000001</v>
      </c>
      <c r="J587" s="17">
        <f>J588+J590+J592</f>
        <v>0</v>
      </c>
      <c r="K587" s="17">
        <f>K588+K590+K592</f>
        <v>0</v>
      </c>
      <c r="L587" s="17">
        <f>L588+L590+L592</f>
        <v>0</v>
      </c>
      <c r="M587" s="17">
        <f t="shared" si="2195"/>
        <v>35928.199999999997</v>
      </c>
      <c r="N587" s="17">
        <f t="shared" si="2196"/>
        <v>35936.400000000001</v>
      </c>
      <c r="O587" s="17">
        <f t="shared" si="2197"/>
        <v>35936.400000000001</v>
      </c>
      <c r="P587" s="17">
        <f>P588+P590+P592</f>
        <v>12.475000000000001</v>
      </c>
      <c r="Q587" s="17">
        <f>Q588+Q590+Q592</f>
        <v>0</v>
      </c>
      <c r="R587" s="17">
        <f>R588+R590+R592</f>
        <v>0</v>
      </c>
      <c r="S587" s="17">
        <f>S588+S590+S592</f>
        <v>0</v>
      </c>
      <c r="T587" s="17">
        <f>T588+T590+T592</f>
        <v>0</v>
      </c>
      <c r="U587" s="17">
        <f>U588+U590+U592</f>
        <v>0</v>
      </c>
      <c r="V587" s="17">
        <f>V588+V590+V592</f>
        <v>0</v>
      </c>
      <c r="W587" s="17">
        <f>W588+W590+W592</f>
        <v>0</v>
      </c>
      <c r="X587" s="17">
        <f>X588+X590+X592</f>
        <v>0</v>
      </c>
      <c r="Y587" s="17">
        <f t="shared" si="2256"/>
        <v>35940.674999999996</v>
      </c>
      <c r="Z587" s="17">
        <f t="shared" si="2257"/>
        <v>35936.400000000001</v>
      </c>
      <c r="AA587" s="17">
        <f t="shared" si="2258"/>
        <v>35936.400000000001</v>
      </c>
      <c r="AB587" s="17">
        <f>AB588+AB590+AB592</f>
        <v>0</v>
      </c>
      <c r="AC587" s="17">
        <f>AC588+AC590+AC592</f>
        <v>0</v>
      </c>
      <c r="AD587" s="17">
        <f>AD588+AD590+AD592</f>
        <v>0</v>
      </c>
      <c r="AE587" s="17">
        <f t="shared" si="2259"/>
        <v>35940.674999999996</v>
      </c>
      <c r="AF587" s="17">
        <f t="shared" si="2260"/>
        <v>35936.400000000001</v>
      </c>
      <c r="AG587" s="17">
        <f t="shared" si="2261"/>
        <v>35936.400000000001</v>
      </c>
      <c r="AH587" s="17">
        <f>AH588+AH590+AH592</f>
        <v>0</v>
      </c>
      <c r="AI587" s="17">
        <f>AI588+AI590+AI592</f>
        <v>0</v>
      </c>
      <c r="AJ587" s="17">
        <f>AJ588+AJ590+AJ592</f>
        <v>0</v>
      </c>
      <c r="AK587" s="17">
        <f>AK588+AK590+AK592</f>
        <v>0</v>
      </c>
      <c r="AL587" s="17">
        <f>AL588+AL590+AL592</f>
        <v>0</v>
      </c>
      <c r="AM587" s="17">
        <f>AM588+AM590+AM592</f>
        <v>0</v>
      </c>
      <c r="AN587" s="17">
        <f>AN588+AN590+AN592</f>
        <v>0</v>
      </c>
      <c r="AO587" s="17">
        <f>AO588+AO590+AO592</f>
        <v>0</v>
      </c>
      <c r="AP587" s="17">
        <f>AP588+AP590+AP592</f>
        <v>0</v>
      </c>
      <c r="AQ587" s="17">
        <f>AQ588+AQ590+AQ592</f>
        <v>0</v>
      </c>
      <c r="AR587" s="17">
        <f>AR588+AR590+AR592</f>
        <v>0</v>
      </c>
      <c r="AS587" s="17">
        <f>AS588+AS590+AS592</f>
        <v>0</v>
      </c>
      <c r="AT587" s="17">
        <f>AT588+AT590+AT592</f>
        <v>0</v>
      </c>
      <c r="AU587" s="17">
        <f>AU588+AU590+AU592</f>
        <v>0</v>
      </c>
      <c r="AV587" s="17">
        <f>AV588+AV590+AV592</f>
        <v>0</v>
      </c>
      <c r="AW587" s="17">
        <f t="shared" si="2262"/>
        <v>35940.674999999996</v>
      </c>
      <c r="AX587" s="17">
        <f t="shared" si="2263"/>
        <v>35936.400000000001</v>
      </c>
      <c r="AY587" s="17">
        <f t="shared" si="2264"/>
        <v>35936.400000000001</v>
      </c>
      <c r="AZ587" s="17">
        <f>AZ588+AZ590+AZ592</f>
        <v>0</v>
      </c>
      <c r="BA587" s="17">
        <f t="shared" si="2265"/>
        <v>35940.674999999996</v>
      </c>
      <c r="BB587" s="17">
        <f t="shared" si="2266"/>
        <v>35936.400000000001</v>
      </c>
      <c r="BC587" s="17">
        <f t="shared" si="2267"/>
        <v>35936.400000000001</v>
      </c>
      <c r="BD587" s="17">
        <f>BD588+BD590+BD592</f>
        <v>0</v>
      </c>
      <c r="BE587" s="17">
        <f>BE588+BE590+BE592</f>
        <v>0</v>
      </c>
      <c r="BF587" s="17">
        <f>BF588+BF590+BF592</f>
        <v>0</v>
      </c>
      <c r="BG587" s="17">
        <f>BG588+BG590+BG592</f>
        <v>0</v>
      </c>
      <c r="BH587" s="17">
        <f>BH588+BH590+BH592</f>
        <v>0</v>
      </c>
      <c r="BI587" s="17">
        <f>BI588+BI590+BI592</f>
        <v>0</v>
      </c>
      <c r="BJ587" s="17">
        <f>BJ588+BJ590+BJ592</f>
        <v>0</v>
      </c>
      <c r="BK587" s="17">
        <f>BK588+BK590+BK592</f>
        <v>0</v>
      </c>
      <c r="BL587" s="17">
        <f>BL588+BL590+BL592</f>
        <v>0</v>
      </c>
      <c r="BM587" s="17">
        <f>BM588+BM590+BM592</f>
        <v>0</v>
      </c>
      <c r="BN587" s="17">
        <f>BN588+BN590+BN592</f>
        <v>0</v>
      </c>
      <c r="BO587" s="17">
        <f t="shared" si="2268"/>
        <v>35940.674999999996</v>
      </c>
      <c r="BP587" s="17">
        <f t="shared" si="2269"/>
        <v>35936.400000000001</v>
      </c>
      <c r="BQ587" s="17">
        <f t="shared" si="2270"/>
        <v>35936.400000000001</v>
      </c>
      <c r="BR587" s="17">
        <f>BR588+BR590+BR592</f>
        <v>0</v>
      </c>
      <c r="BS587" s="17">
        <f>BS588+BS590+BS592</f>
        <v>0</v>
      </c>
      <c r="BT587" s="17">
        <f>BT588+BT590+BT592</f>
        <v>0</v>
      </c>
      <c r="BU587" s="17">
        <f t="shared" si="2271"/>
        <v>35940.674999999996</v>
      </c>
      <c r="BV587" s="17">
        <f t="shared" si="2272"/>
        <v>35936.400000000001</v>
      </c>
      <c r="BW587" s="17">
        <f t="shared" si="2273"/>
        <v>35936.400000000001</v>
      </c>
      <c r="BX587" s="17">
        <f>BX588+BX590+BX592</f>
        <v>0</v>
      </c>
      <c r="BY587" s="17">
        <f>BY588+BY590+BY592</f>
        <v>0</v>
      </c>
      <c r="BZ587" s="17">
        <f>BZ588+BZ590+BZ592</f>
        <v>0</v>
      </c>
      <c r="CA587" s="17">
        <f>CA588+CA590+CA592</f>
        <v>0</v>
      </c>
      <c r="CB587" s="17">
        <f>CB588+CB590+CB592</f>
        <v>0</v>
      </c>
      <c r="CC587" s="17">
        <f>CC588+CC590+CC592</f>
        <v>0</v>
      </c>
      <c r="CD587" s="17">
        <f>CD588+CD590+CD592</f>
        <v>0</v>
      </c>
      <c r="CE587" s="17">
        <f>CE588+CE590+CE592</f>
        <v>0</v>
      </c>
      <c r="CF587" s="17">
        <f>CF588+CF590+CF592</f>
        <v>0</v>
      </c>
      <c r="CG587" s="17">
        <f t="shared" si="2274"/>
        <v>35940.674999999996</v>
      </c>
      <c r="CH587" s="17">
        <f t="shared" si="2275"/>
        <v>35936.400000000001</v>
      </c>
      <c r="CI587" s="17">
        <f t="shared" si="2276"/>
        <v>35936.400000000001</v>
      </c>
      <c r="CJ587" s="17">
        <f>CJ588+CJ590+CJ592</f>
        <v>0</v>
      </c>
      <c r="CK587" s="32"/>
      <c r="CL587" s="32"/>
      <c r="CM587" s="1"/>
      <c r="CN587" s="1"/>
      <c r="CO587" s="1"/>
      <c r="CP587" s="1"/>
      <c r="CQ587" s="1"/>
      <c r="CR587" s="1"/>
      <c r="CS587" s="1"/>
    </row>
    <row r="588" s="1" customFormat="1">
      <c r="A588" s="30" t="s">
        <v>306</v>
      </c>
      <c r="B588" s="30" t="s">
        <v>102</v>
      </c>
      <c r="C588" s="30" t="s">
        <v>70</v>
      </c>
      <c r="D588" s="16" t="s">
        <v>378</v>
      </c>
      <c r="E588" s="16"/>
      <c r="F588" s="31" t="s">
        <v>61</v>
      </c>
      <c r="G588" s="17">
        <f>G589</f>
        <v>35786.599999999999</v>
      </c>
      <c r="H588" s="17">
        <f>H589</f>
        <v>35805.900000000001</v>
      </c>
      <c r="I588" s="17">
        <f>I589</f>
        <v>35805.900000000001</v>
      </c>
      <c r="J588" s="17">
        <f>J589</f>
        <v>0</v>
      </c>
      <c r="K588" s="17">
        <f>K589</f>
        <v>0</v>
      </c>
      <c r="L588" s="17">
        <f>L589</f>
        <v>0</v>
      </c>
      <c r="M588" s="17">
        <f t="shared" si="2195"/>
        <v>35786.599999999999</v>
      </c>
      <c r="N588" s="17">
        <f t="shared" si="2196"/>
        <v>35805.900000000001</v>
      </c>
      <c r="O588" s="17">
        <f t="shared" si="2197"/>
        <v>35805.900000000001</v>
      </c>
      <c r="P588" s="17">
        <f>P589</f>
        <v>0</v>
      </c>
      <c r="Q588" s="17">
        <f>Q589</f>
        <v>0</v>
      </c>
      <c r="R588" s="17">
        <f>R589</f>
        <v>0</v>
      </c>
      <c r="S588" s="17">
        <f>S589</f>
        <v>0</v>
      </c>
      <c r="T588" s="17">
        <f>T589</f>
        <v>0</v>
      </c>
      <c r="U588" s="17">
        <f>U589</f>
        <v>0</v>
      </c>
      <c r="V588" s="17">
        <f>V589</f>
        <v>0</v>
      </c>
      <c r="W588" s="17">
        <f>W589</f>
        <v>0</v>
      </c>
      <c r="X588" s="17">
        <f>X589</f>
        <v>0</v>
      </c>
      <c r="Y588" s="17">
        <f t="shared" si="2256"/>
        <v>35786.599999999999</v>
      </c>
      <c r="Z588" s="17">
        <f t="shared" si="2257"/>
        <v>35805.900000000001</v>
      </c>
      <c r="AA588" s="17">
        <f t="shared" si="2258"/>
        <v>35805.900000000001</v>
      </c>
      <c r="AB588" s="17">
        <f>AB589</f>
        <v>0</v>
      </c>
      <c r="AC588" s="17">
        <f>AC589</f>
        <v>0</v>
      </c>
      <c r="AD588" s="17">
        <f>AD589</f>
        <v>0</v>
      </c>
      <c r="AE588" s="17">
        <f t="shared" si="2259"/>
        <v>35786.599999999999</v>
      </c>
      <c r="AF588" s="17">
        <f t="shared" si="2260"/>
        <v>35805.900000000001</v>
      </c>
      <c r="AG588" s="17">
        <f t="shared" si="2261"/>
        <v>35805.900000000001</v>
      </c>
      <c r="AH588" s="17">
        <f>AH589</f>
        <v>0</v>
      </c>
      <c r="AI588" s="17">
        <f>AI589</f>
        <v>0</v>
      </c>
      <c r="AJ588" s="17">
        <f>AJ589</f>
        <v>0</v>
      </c>
      <c r="AK588" s="17">
        <f>AK589</f>
        <v>0</v>
      </c>
      <c r="AL588" s="17">
        <f>AL589</f>
        <v>0</v>
      </c>
      <c r="AM588" s="17">
        <f>AM589</f>
        <v>0</v>
      </c>
      <c r="AN588" s="17">
        <f>AN589</f>
        <v>0</v>
      </c>
      <c r="AO588" s="17">
        <f>AO589</f>
        <v>0</v>
      </c>
      <c r="AP588" s="17">
        <f>AP589</f>
        <v>0</v>
      </c>
      <c r="AQ588" s="17">
        <f>AQ589</f>
        <v>0</v>
      </c>
      <c r="AR588" s="17">
        <f>AR589</f>
        <v>0</v>
      </c>
      <c r="AS588" s="17">
        <f>AS589</f>
        <v>0</v>
      </c>
      <c r="AT588" s="17">
        <f>AT589</f>
        <v>0</v>
      </c>
      <c r="AU588" s="17">
        <f>AU589</f>
        <v>0</v>
      </c>
      <c r="AV588" s="17">
        <f>AV589</f>
        <v>0</v>
      </c>
      <c r="AW588" s="17">
        <f t="shared" si="2262"/>
        <v>35786.599999999999</v>
      </c>
      <c r="AX588" s="17">
        <f t="shared" si="2263"/>
        <v>35805.900000000001</v>
      </c>
      <c r="AY588" s="17">
        <f t="shared" si="2264"/>
        <v>35805.900000000001</v>
      </c>
      <c r="AZ588" s="17">
        <f>AZ589</f>
        <v>0</v>
      </c>
      <c r="BA588" s="17">
        <f t="shared" si="2265"/>
        <v>35786.599999999999</v>
      </c>
      <c r="BB588" s="17">
        <f t="shared" si="2266"/>
        <v>35805.900000000001</v>
      </c>
      <c r="BC588" s="17">
        <f t="shared" si="2267"/>
        <v>35805.900000000001</v>
      </c>
      <c r="BD588" s="17">
        <f>BD589</f>
        <v>0</v>
      </c>
      <c r="BE588" s="17">
        <f>BE589</f>
        <v>0</v>
      </c>
      <c r="BF588" s="17">
        <f>BF589</f>
        <v>0</v>
      </c>
      <c r="BG588" s="17">
        <f>BG589</f>
        <v>0</v>
      </c>
      <c r="BH588" s="17">
        <f>BH589</f>
        <v>0</v>
      </c>
      <c r="BI588" s="17">
        <f>BI589</f>
        <v>0</v>
      </c>
      <c r="BJ588" s="17">
        <f>BJ589</f>
        <v>0</v>
      </c>
      <c r="BK588" s="17">
        <f>BK589</f>
        <v>0</v>
      </c>
      <c r="BL588" s="17">
        <f>BL589</f>
        <v>0</v>
      </c>
      <c r="BM588" s="17">
        <f>BM589</f>
        <v>0</v>
      </c>
      <c r="BN588" s="17">
        <f>BN589</f>
        <v>0</v>
      </c>
      <c r="BO588" s="17">
        <f t="shared" si="2268"/>
        <v>35786.599999999999</v>
      </c>
      <c r="BP588" s="17">
        <f t="shared" si="2269"/>
        <v>35805.900000000001</v>
      </c>
      <c r="BQ588" s="17">
        <f t="shared" si="2270"/>
        <v>35805.900000000001</v>
      </c>
      <c r="BR588" s="17">
        <f>BR589</f>
        <v>0</v>
      </c>
      <c r="BS588" s="17">
        <f>BS589</f>
        <v>0</v>
      </c>
      <c r="BT588" s="17">
        <f>BT589</f>
        <v>0</v>
      </c>
      <c r="BU588" s="17">
        <f t="shared" si="2271"/>
        <v>35786.599999999999</v>
      </c>
      <c r="BV588" s="17">
        <f t="shared" si="2272"/>
        <v>35805.900000000001</v>
      </c>
      <c r="BW588" s="17">
        <f t="shared" si="2273"/>
        <v>35805.900000000001</v>
      </c>
      <c r="BX588" s="17">
        <f>BX589</f>
        <v>0</v>
      </c>
      <c r="BY588" s="17">
        <f>BY589</f>
        <v>0</v>
      </c>
      <c r="BZ588" s="17">
        <f>BZ589</f>
        <v>0</v>
      </c>
      <c r="CA588" s="17">
        <f>CA589</f>
        <v>0</v>
      </c>
      <c r="CB588" s="17">
        <f>CB589</f>
        <v>0</v>
      </c>
      <c r="CC588" s="17">
        <f>CC589</f>
        <v>0</v>
      </c>
      <c r="CD588" s="17">
        <f>CD589</f>
        <v>0</v>
      </c>
      <c r="CE588" s="17">
        <f>CE589</f>
        <v>0</v>
      </c>
      <c r="CF588" s="17">
        <f>CF589</f>
        <v>0</v>
      </c>
      <c r="CG588" s="17">
        <f t="shared" si="2274"/>
        <v>35786.599999999999</v>
      </c>
      <c r="CH588" s="17">
        <f t="shared" si="2275"/>
        <v>35805.900000000001</v>
      </c>
      <c r="CI588" s="17">
        <f t="shared" si="2276"/>
        <v>35805.900000000001</v>
      </c>
      <c r="CJ588" s="17">
        <f>CJ589</f>
        <v>0</v>
      </c>
      <c r="CK588" s="32"/>
      <c r="CL588" s="32"/>
      <c r="CM588" s="1"/>
      <c r="CN588" s="1"/>
      <c r="CO588" s="1"/>
      <c r="CP588" s="1"/>
      <c r="CQ588" s="1"/>
      <c r="CR588" s="1"/>
      <c r="CS588" s="1"/>
    </row>
    <row r="589" s="1" customFormat="1">
      <c r="A589" s="30" t="s">
        <v>306</v>
      </c>
      <c r="B589" s="30" t="s">
        <v>102</v>
      </c>
      <c r="C589" s="30" t="s">
        <v>70</v>
      </c>
      <c r="D589" s="16" t="s">
        <v>378</v>
      </c>
      <c r="E589" s="15" t="s">
        <v>140</v>
      </c>
      <c r="F589" s="31" t="s">
        <v>141</v>
      </c>
      <c r="G589" s="17">
        <v>35786.599999999999</v>
      </c>
      <c r="H589" s="17">
        <v>35805.900000000001</v>
      </c>
      <c r="I589" s="17">
        <v>35805.900000000001</v>
      </c>
      <c r="J589" s="17"/>
      <c r="K589" s="17"/>
      <c r="L589" s="17"/>
      <c r="M589" s="17">
        <f t="shared" si="2195"/>
        <v>35786.599999999999</v>
      </c>
      <c r="N589" s="17">
        <f t="shared" si="2196"/>
        <v>35805.900000000001</v>
      </c>
      <c r="O589" s="17">
        <f t="shared" si="2197"/>
        <v>35805.900000000001</v>
      </c>
      <c r="P589" s="17"/>
      <c r="Q589" s="17"/>
      <c r="R589" s="17"/>
      <c r="S589" s="17"/>
      <c r="T589" s="17"/>
      <c r="U589" s="17"/>
      <c r="V589" s="17"/>
      <c r="W589" s="17"/>
      <c r="X589" s="17"/>
      <c r="Y589" s="17">
        <f t="shared" si="2256"/>
        <v>35786.599999999999</v>
      </c>
      <c r="Z589" s="17">
        <f t="shared" si="2257"/>
        <v>35805.900000000001</v>
      </c>
      <c r="AA589" s="17">
        <f t="shared" si="2258"/>
        <v>35805.900000000001</v>
      </c>
      <c r="AB589" s="17"/>
      <c r="AC589" s="17"/>
      <c r="AD589" s="17"/>
      <c r="AE589" s="17">
        <f t="shared" si="2259"/>
        <v>35786.599999999999</v>
      </c>
      <c r="AF589" s="17">
        <f t="shared" si="2260"/>
        <v>35805.900000000001</v>
      </c>
      <c r="AG589" s="17">
        <f t="shared" si="2261"/>
        <v>35805.900000000001</v>
      </c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>
        <f t="shared" si="2262"/>
        <v>35786.599999999999</v>
      </c>
      <c r="AX589" s="17">
        <f t="shared" si="2263"/>
        <v>35805.900000000001</v>
      </c>
      <c r="AY589" s="17">
        <f t="shared" si="2264"/>
        <v>35805.900000000001</v>
      </c>
      <c r="AZ589" s="17"/>
      <c r="BA589" s="17">
        <f t="shared" si="2265"/>
        <v>35786.599999999999</v>
      </c>
      <c r="BB589" s="17">
        <f t="shared" si="2266"/>
        <v>35805.900000000001</v>
      </c>
      <c r="BC589" s="17">
        <f t="shared" si="2267"/>
        <v>35805.900000000001</v>
      </c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>
        <f t="shared" si="2268"/>
        <v>35786.599999999999</v>
      </c>
      <c r="BP589" s="17">
        <f t="shared" si="2269"/>
        <v>35805.900000000001</v>
      </c>
      <c r="BQ589" s="17">
        <f t="shared" si="2270"/>
        <v>35805.900000000001</v>
      </c>
      <c r="BR589" s="17"/>
      <c r="BS589" s="17"/>
      <c r="BT589" s="17"/>
      <c r="BU589" s="17">
        <f t="shared" si="2271"/>
        <v>35786.599999999999</v>
      </c>
      <c r="BV589" s="17">
        <f t="shared" si="2272"/>
        <v>35805.900000000001</v>
      </c>
      <c r="BW589" s="17">
        <f t="shared" si="2273"/>
        <v>35805.900000000001</v>
      </c>
      <c r="BX589" s="17"/>
      <c r="BY589" s="17"/>
      <c r="BZ589" s="17"/>
      <c r="CA589" s="17"/>
      <c r="CB589" s="17"/>
      <c r="CC589" s="17"/>
      <c r="CD589" s="17"/>
      <c r="CE589" s="17"/>
      <c r="CF589" s="17"/>
      <c r="CG589" s="17">
        <f t="shared" si="2274"/>
        <v>35786.599999999999</v>
      </c>
      <c r="CH589" s="17">
        <f t="shared" si="2275"/>
        <v>35805.900000000001</v>
      </c>
      <c r="CI589" s="17">
        <f t="shared" si="2276"/>
        <v>35805.900000000001</v>
      </c>
      <c r="CJ589" s="17"/>
      <c r="CK589" s="32"/>
      <c r="CL589" s="32"/>
      <c r="CM589" s="1"/>
      <c r="CN589" s="1"/>
      <c r="CO589" s="1"/>
      <c r="CP589" s="1"/>
      <c r="CQ589" s="1"/>
      <c r="CR589" s="1"/>
      <c r="CS589" s="1"/>
    </row>
    <row r="590" s="1" customFormat="1">
      <c r="A590" s="30" t="s">
        <v>306</v>
      </c>
      <c r="B590" s="30" t="s">
        <v>102</v>
      </c>
      <c r="C590" s="30" t="s">
        <v>70</v>
      </c>
      <c r="D590" s="16" t="s">
        <v>379</v>
      </c>
      <c r="E590" s="16"/>
      <c r="F590" s="31" t="s">
        <v>232</v>
      </c>
      <c r="G590" s="17">
        <f>G591</f>
        <v>11.1</v>
      </c>
      <c r="H590" s="17">
        <f>H591</f>
        <v>0</v>
      </c>
      <c r="I590" s="17">
        <f>I591</f>
        <v>0</v>
      </c>
      <c r="J590" s="17">
        <f>J591</f>
        <v>0</v>
      </c>
      <c r="K590" s="17">
        <f>K591</f>
        <v>0</v>
      </c>
      <c r="L590" s="17">
        <f>L591</f>
        <v>0</v>
      </c>
      <c r="M590" s="17">
        <f t="shared" si="2195"/>
        <v>11.1</v>
      </c>
      <c r="N590" s="17">
        <f t="shared" si="2196"/>
        <v>0</v>
      </c>
      <c r="O590" s="17">
        <f t="shared" si="2197"/>
        <v>0</v>
      </c>
      <c r="P590" s="17">
        <f>P591</f>
        <v>7.2000000000000002</v>
      </c>
      <c r="Q590" s="17">
        <f>Q591</f>
        <v>0</v>
      </c>
      <c r="R590" s="17">
        <f>R591</f>
        <v>0</v>
      </c>
      <c r="S590" s="17">
        <f>S591</f>
        <v>0</v>
      </c>
      <c r="T590" s="17">
        <f>T591</f>
        <v>0</v>
      </c>
      <c r="U590" s="17">
        <f>U591</f>
        <v>0</v>
      </c>
      <c r="V590" s="17">
        <f>V591</f>
        <v>0</v>
      </c>
      <c r="W590" s="17">
        <f>W591</f>
        <v>0</v>
      </c>
      <c r="X590" s="17">
        <f>X591</f>
        <v>0</v>
      </c>
      <c r="Y590" s="17">
        <f t="shared" si="2256"/>
        <v>18.300000000000001</v>
      </c>
      <c r="Z590" s="17">
        <f t="shared" si="2257"/>
        <v>0</v>
      </c>
      <c r="AA590" s="17">
        <f t="shared" si="2258"/>
        <v>0</v>
      </c>
      <c r="AB590" s="17">
        <f>AB591</f>
        <v>0</v>
      </c>
      <c r="AC590" s="17">
        <f>AC591</f>
        <v>0</v>
      </c>
      <c r="AD590" s="17">
        <f>AD591</f>
        <v>0</v>
      </c>
      <c r="AE590" s="17">
        <f t="shared" si="2259"/>
        <v>18.300000000000001</v>
      </c>
      <c r="AF590" s="17">
        <f t="shared" si="2260"/>
        <v>0</v>
      </c>
      <c r="AG590" s="17">
        <f t="shared" si="2261"/>
        <v>0</v>
      </c>
      <c r="AH590" s="17">
        <f>AH591</f>
        <v>0</v>
      </c>
      <c r="AI590" s="17">
        <f>AI591</f>
        <v>0</v>
      </c>
      <c r="AJ590" s="17">
        <f>AJ591</f>
        <v>0</v>
      </c>
      <c r="AK590" s="17">
        <f>AK591</f>
        <v>0</v>
      </c>
      <c r="AL590" s="17">
        <f>AL591</f>
        <v>0</v>
      </c>
      <c r="AM590" s="17">
        <f>AM591</f>
        <v>0</v>
      </c>
      <c r="AN590" s="17">
        <f>AN591</f>
        <v>0</v>
      </c>
      <c r="AO590" s="17">
        <f>AO591</f>
        <v>0</v>
      </c>
      <c r="AP590" s="17">
        <f>AP591</f>
        <v>0</v>
      </c>
      <c r="AQ590" s="17">
        <f>AQ591</f>
        <v>0</v>
      </c>
      <c r="AR590" s="17">
        <f>AR591</f>
        <v>0</v>
      </c>
      <c r="AS590" s="17">
        <f>AS591</f>
        <v>0</v>
      </c>
      <c r="AT590" s="17">
        <f>AT591</f>
        <v>0</v>
      </c>
      <c r="AU590" s="17">
        <f>AU591</f>
        <v>0</v>
      </c>
      <c r="AV590" s="17">
        <f>AV591</f>
        <v>0</v>
      </c>
      <c r="AW590" s="17">
        <f t="shared" si="2262"/>
        <v>18.300000000000001</v>
      </c>
      <c r="AX590" s="17">
        <f t="shared" si="2263"/>
        <v>0</v>
      </c>
      <c r="AY590" s="17">
        <f t="shared" si="2264"/>
        <v>0</v>
      </c>
      <c r="AZ590" s="17">
        <f>AZ591</f>
        <v>0</v>
      </c>
      <c r="BA590" s="17">
        <f t="shared" si="2265"/>
        <v>18.300000000000001</v>
      </c>
      <c r="BB590" s="17">
        <f t="shared" si="2266"/>
        <v>0</v>
      </c>
      <c r="BC590" s="17">
        <f t="shared" si="2267"/>
        <v>0</v>
      </c>
      <c r="BD590" s="17">
        <f>BD591</f>
        <v>0</v>
      </c>
      <c r="BE590" s="17">
        <f>BE591</f>
        <v>0</v>
      </c>
      <c r="BF590" s="17">
        <f>BF591</f>
        <v>0</v>
      </c>
      <c r="BG590" s="17">
        <f>BG591</f>
        <v>0</v>
      </c>
      <c r="BH590" s="17">
        <f>BH591</f>
        <v>0</v>
      </c>
      <c r="BI590" s="17">
        <f>BI591</f>
        <v>0</v>
      </c>
      <c r="BJ590" s="17">
        <f>BJ591</f>
        <v>0</v>
      </c>
      <c r="BK590" s="17">
        <f>BK591</f>
        <v>0</v>
      </c>
      <c r="BL590" s="17">
        <f>BL591</f>
        <v>0</v>
      </c>
      <c r="BM590" s="17">
        <f>BM591</f>
        <v>0</v>
      </c>
      <c r="BN590" s="17">
        <f>BN591</f>
        <v>0</v>
      </c>
      <c r="BO590" s="17">
        <f t="shared" si="2268"/>
        <v>18.300000000000001</v>
      </c>
      <c r="BP590" s="17">
        <f t="shared" si="2269"/>
        <v>0</v>
      </c>
      <c r="BQ590" s="17">
        <f t="shared" si="2270"/>
        <v>0</v>
      </c>
      <c r="BR590" s="17">
        <f>BR591</f>
        <v>0</v>
      </c>
      <c r="BS590" s="17">
        <f>BS591</f>
        <v>0</v>
      </c>
      <c r="BT590" s="17">
        <f>BT591</f>
        <v>0</v>
      </c>
      <c r="BU590" s="17">
        <f t="shared" si="2271"/>
        <v>18.300000000000001</v>
      </c>
      <c r="BV590" s="17">
        <f t="shared" si="2272"/>
        <v>0</v>
      </c>
      <c r="BW590" s="17">
        <f t="shared" si="2273"/>
        <v>0</v>
      </c>
      <c r="BX590" s="17">
        <f>BX591</f>
        <v>0</v>
      </c>
      <c r="BY590" s="17">
        <f>BY591</f>
        <v>0</v>
      </c>
      <c r="BZ590" s="17">
        <f>BZ591</f>
        <v>0</v>
      </c>
      <c r="CA590" s="17">
        <f>CA591</f>
        <v>0</v>
      </c>
      <c r="CB590" s="17">
        <f>CB591</f>
        <v>0</v>
      </c>
      <c r="CC590" s="17">
        <f>CC591</f>
        <v>0</v>
      </c>
      <c r="CD590" s="17">
        <f>CD591</f>
        <v>0</v>
      </c>
      <c r="CE590" s="17">
        <f>CE591</f>
        <v>0</v>
      </c>
      <c r="CF590" s="17">
        <f>CF591</f>
        <v>0</v>
      </c>
      <c r="CG590" s="17">
        <f t="shared" si="2274"/>
        <v>18.300000000000001</v>
      </c>
      <c r="CH590" s="17">
        <f t="shared" si="2275"/>
        <v>0</v>
      </c>
      <c r="CI590" s="17">
        <f t="shared" si="2276"/>
        <v>0</v>
      </c>
      <c r="CJ590" s="17">
        <f>CJ591</f>
        <v>0</v>
      </c>
      <c r="CK590" s="32"/>
      <c r="CL590" s="32"/>
      <c r="CM590" s="1"/>
      <c r="CN590" s="1"/>
      <c r="CO590" s="1"/>
      <c r="CP590" s="1"/>
      <c r="CQ590" s="1"/>
      <c r="CR590" s="1"/>
      <c r="CS590" s="1"/>
    </row>
    <row r="591" s="1" customFormat="1">
      <c r="A591" s="30" t="s">
        <v>306</v>
      </c>
      <c r="B591" s="30" t="s">
        <v>102</v>
      </c>
      <c r="C591" s="30" t="s">
        <v>70</v>
      </c>
      <c r="D591" s="16" t="s">
        <v>379</v>
      </c>
      <c r="E591" s="15" t="s">
        <v>140</v>
      </c>
      <c r="F591" s="31" t="s">
        <v>141</v>
      </c>
      <c r="G591" s="17">
        <v>11.1</v>
      </c>
      <c r="H591" s="17">
        <v>0</v>
      </c>
      <c r="I591" s="17">
        <v>0</v>
      </c>
      <c r="J591" s="17"/>
      <c r="K591" s="17"/>
      <c r="L591" s="17"/>
      <c r="M591" s="17">
        <f t="shared" si="2195"/>
        <v>11.1</v>
      </c>
      <c r="N591" s="17">
        <f t="shared" si="2196"/>
        <v>0</v>
      </c>
      <c r="O591" s="17">
        <f t="shared" si="2197"/>
        <v>0</v>
      </c>
      <c r="P591" s="17">
        <v>7.2000000000000002</v>
      </c>
      <c r="Q591" s="17"/>
      <c r="R591" s="17"/>
      <c r="S591" s="17"/>
      <c r="T591" s="17"/>
      <c r="U591" s="17"/>
      <c r="V591" s="17"/>
      <c r="W591" s="17"/>
      <c r="X591" s="17"/>
      <c r="Y591" s="17">
        <f t="shared" si="2256"/>
        <v>18.300000000000001</v>
      </c>
      <c r="Z591" s="17">
        <f t="shared" si="2257"/>
        <v>0</v>
      </c>
      <c r="AA591" s="17">
        <f t="shared" si="2258"/>
        <v>0</v>
      </c>
      <c r="AB591" s="17"/>
      <c r="AC591" s="17"/>
      <c r="AD591" s="17"/>
      <c r="AE591" s="17">
        <f t="shared" si="2259"/>
        <v>18.300000000000001</v>
      </c>
      <c r="AF591" s="17">
        <f t="shared" si="2260"/>
        <v>0</v>
      </c>
      <c r="AG591" s="17">
        <f t="shared" si="2261"/>
        <v>0</v>
      </c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>
        <f t="shared" si="2262"/>
        <v>18.300000000000001</v>
      </c>
      <c r="AX591" s="17">
        <f t="shared" si="2263"/>
        <v>0</v>
      </c>
      <c r="AY591" s="17">
        <f t="shared" si="2264"/>
        <v>0</v>
      </c>
      <c r="AZ591" s="17"/>
      <c r="BA591" s="17">
        <f t="shared" si="2265"/>
        <v>18.300000000000001</v>
      </c>
      <c r="BB591" s="17">
        <f t="shared" si="2266"/>
        <v>0</v>
      </c>
      <c r="BC591" s="17">
        <f t="shared" si="2267"/>
        <v>0</v>
      </c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>
        <f t="shared" si="2268"/>
        <v>18.300000000000001</v>
      </c>
      <c r="BP591" s="17">
        <f t="shared" si="2269"/>
        <v>0</v>
      </c>
      <c r="BQ591" s="17">
        <f t="shared" si="2270"/>
        <v>0</v>
      </c>
      <c r="BR591" s="17"/>
      <c r="BS591" s="17"/>
      <c r="BT591" s="17"/>
      <c r="BU591" s="17">
        <f t="shared" si="2271"/>
        <v>18.300000000000001</v>
      </c>
      <c r="BV591" s="17">
        <f t="shared" si="2272"/>
        <v>0</v>
      </c>
      <c r="BW591" s="17">
        <f t="shared" si="2273"/>
        <v>0</v>
      </c>
      <c r="BX591" s="17"/>
      <c r="BY591" s="17"/>
      <c r="BZ591" s="17"/>
      <c r="CA591" s="17"/>
      <c r="CB591" s="17"/>
      <c r="CC591" s="17"/>
      <c r="CD591" s="17"/>
      <c r="CE591" s="17"/>
      <c r="CF591" s="17"/>
      <c r="CG591" s="17">
        <f t="shared" si="2274"/>
        <v>18.300000000000001</v>
      </c>
      <c r="CH591" s="17">
        <f t="shared" si="2275"/>
        <v>0</v>
      </c>
      <c r="CI591" s="17">
        <f t="shared" si="2276"/>
        <v>0</v>
      </c>
      <c r="CJ591" s="17"/>
      <c r="CK591" s="32"/>
      <c r="CL591" s="32"/>
      <c r="CM591" s="1"/>
      <c r="CN591" s="1"/>
      <c r="CO591" s="1"/>
      <c r="CP591" s="1"/>
      <c r="CQ591" s="1"/>
      <c r="CR591" s="1"/>
      <c r="CS591" s="1"/>
    </row>
    <row r="592" s="1" customFormat="1">
      <c r="A592" s="30" t="s">
        <v>306</v>
      </c>
      <c r="B592" s="30" t="s">
        <v>102</v>
      </c>
      <c r="C592" s="30" t="s">
        <v>70</v>
      </c>
      <c r="D592" s="16" t="s">
        <v>380</v>
      </c>
      <c r="E592" s="16"/>
      <c r="F592" s="31" t="s">
        <v>234</v>
      </c>
      <c r="G592" s="17">
        <f>G593</f>
        <v>130.5</v>
      </c>
      <c r="H592" s="17">
        <f>H593</f>
        <v>130.5</v>
      </c>
      <c r="I592" s="17">
        <f>I593</f>
        <v>130.5</v>
      </c>
      <c r="J592" s="17">
        <f>J593</f>
        <v>0</v>
      </c>
      <c r="K592" s="17">
        <f>K593</f>
        <v>0</v>
      </c>
      <c r="L592" s="17">
        <f>L593</f>
        <v>0</v>
      </c>
      <c r="M592" s="17">
        <f t="shared" si="2195"/>
        <v>130.5</v>
      </c>
      <c r="N592" s="17">
        <f t="shared" si="2196"/>
        <v>130.5</v>
      </c>
      <c r="O592" s="17">
        <f t="shared" si="2197"/>
        <v>130.5</v>
      </c>
      <c r="P592" s="17">
        <f>P593</f>
        <v>5.2750000000000004</v>
      </c>
      <c r="Q592" s="17">
        <f>Q593</f>
        <v>0</v>
      </c>
      <c r="R592" s="17">
        <f>R593</f>
        <v>0</v>
      </c>
      <c r="S592" s="17">
        <f>S593</f>
        <v>0</v>
      </c>
      <c r="T592" s="17">
        <f>T593</f>
        <v>0</v>
      </c>
      <c r="U592" s="17">
        <f>U593</f>
        <v>0</v>
      </c>
      <c r="V592" s="17">
        <f>V593</f>
        <v>0</v>
      </c>
      <c r="W592" s="17">
        <f>W593</f>
        <v>0</v>
      </c>
      <c r="X592" s="17">
        <f>X593</f>
        <v>0</v>
      </c>
      <c r="Y592" s="17">
        <f t="shared" si="2256"/>
        <v>135.77500000000001</v>
      </c>
      <c r="Z592" s="17">
        <f t="shared" si="2257"/>
        <v>130.5</v>
      </c>
      <c r="AA592" s="17">
        <f t="shared" si="2258"/>
        <v>130.5</v>
      </c>
      <c r="AB592" s="17">
        <f>AB593</f>
        <v>0</v>
      </c>
      <c r="AC592" s="17">
        <f>AC593</f>
        <v>0</v>
      </c>
      <c r="AD592" s="17">
        <f>AD593</f>
        <v>0</v>
      </c>
      <c r="AE592" s="17">
        <f t="shared" si="2259"/>
        <v>135.77500000000001</v>
      </c>
      <c r="AF592" s="17">
        <f t="shared" si="2260"/>
        <v>130.5</v>
      </c>
      <c r="AG592" s="17">
        <f t="shared" si="2261"/>
        <v>130.5</v>
      </c>
      <c r="AH592" s="17">
        <f>AH593</f>
        <v>0</v>
      </c>
      <c r="AI592" s="17">
        <f>AI593</f>
        <v>0</v>
      </c>
      <c r="AJ592" s="17">
        <f>AJ593</f>
        <v>0</v>
      </c>
      <c r="AK592" s="17">
        <f>AK593</f>
        <v>0</v>
      </c>
      <c r="AL592" s="17">
        <f>AL593</f>
        <v>0</v>
      </c>
      <c r="AM592" s="17">
        <f>AM593</f>
        <v>0</v>
      </c>
      <c r="AN592" s="17">
        <f>AN593</f>
        <v>0</v>
      </c>
      <c r="AO592" s="17">
        <f>AO593</f>
        <v>0</v>
      </c>
      <c r="AP592" s="17">
        <f>AP593</f>
        <v>0</v>
      </c>
      <c r="AQ592" s="17">
        <f>AQ593</f>
        <v>0</v>
      </c>
      <c r="AR592" s="17">
        <f>AR593</f>
        <v>0</v>
      </c>
      <c r="AS592" s="17">
        <f>AS593</f>
        <v>0</v>
      </c>
      <c r="AT592" s="17">
        <f>AT593</f>
        <v>0</v>
      </c>
      <c r="AU592" s="17">
        <f>AU593</f>
        <v>0</v>
      </c>
      <c r="AV592" s="17">
        <f>AV593</f>
        <v>0</v>
      </c>
      <c r="AW592" s="17">
        <f t="shared" si="2262"/>
        <v>135.77500000000001</v>
      </c>
      <c r="AX592" s="17">
        <f t="shared" si="2263"/>
        <v>130.5</v>
      </c>
      <c r="AY592" s="17">
        <f t="shared" si="2264"/>
        <v>130.5</v>
      </c>
      <c r="AZ592" s="17">
        <f>AZ593</f>
        <v>0</v>
      </c>
      <c r="BA592" s="17">
        <f t="shared" si="2265"/>
        <v>135.77500000000001</v>
      </c>
      <c r="BB592" s="17">
        <f t="shared" si="2266"/>
        <v>130.5</v>
      </c>
      <c r="BC592" s="17">
        <f t="shared" si="2267"/>
        <v>130.5</v>
      </c>
      <c r="BD592" s="17">
        <f>BD593</f>
        <v>0</v>
      </c>
      <c r="BE592" s="17">
        <f>BE593</f>
        <v>0</v>
      </c>
      <c r="BF592" s="17">
        <f>BF593</f>
        <v>0</v>
      </c>
      <c r="BG592" s="17">
        <f>BG593</f>
        <v>0</v>
      </c>
      <c r="BH592" s="17">
        <f>BH593</f>
        <v>0</v>
      </c>
      <c r="BI592" s="17">
        <f>BI593</f>
        <v>0</v>
      </c>
      <c r="BJ592" s="17">
        <f>BJ593</f>
        <v>0</v>
      </c>
      <c r="BK592" s="17">
        <f>BK593</f>
        <v>0</v>
      </c>
      <c r="BL592" s="17">
        <f>BL593</f>
        <v>0</v>
      </c>
      <c r="BM592" s="17">
        <f>BM593</f>
        <v>0</v>
      </c>
      <c r="BN592" s="17">
        <f>BN593</f>
        <v>0</v>
      </c>
      <c r="BO592" s="17">
        <f t="shared" si="2268"/>
        <v>135.77500000000001</v>
      </c>
      <c r="BP592" s="17">
        <f t="shared" si="2269"/>
        <v>130.5</v>
      </c>
      <c r="BQ592" s="17">
        <f t="shared" si="2270"/>
        <v>130.5</v>
      </c>
      <c r="BR592" s="17">
        <f>BR593</f>
        <v>0</v>
      </c>
      <c r="BS592" s="17">
        <f>BS593</f>
        <v>0</v>
      </c>
      <c r="BT592" s="17">
        <f>BT593</f>
        <v>0</v>
      </c>
      <c r="BU592" s="17">
        <f t="shared" si="2271"/>
        <v>135.77500000000001</v>
      </c>
      <c r="BV592" s="17">
        <f t="shared" si="2272"/>
        <v>130.5</v>
      </c>
      <c r="BW592" s="17">
        <f t="shared" si="2273"/>
        <v>130.5</v>
      </c>
      <c r="BX592" s="17">
        <f>BX593</f>
        <v>0</v>
      </c>
      <c r="BY592" s="17">
        <f>BY593</f>
        <v>0</v>
      </c>
      <c r="BZ592" s="17">
        <f>BZ593</f>
        <v>0</v>
      </c>
      <c r="CA592" s="17">
        <f>CA593</f>
        <v>0</v>
      </c>
      <c r="CB592" s="17">
        <f>CB593</f>
        <v>0</v>
      </c>
      <c r="CC592" s="17">
        <f>CC593</f>
        <v>0</v>
      </c>
      <c r="CD592" s="17">
        <f>CD593</f>
        <v>0</v>
      </c>
      <c r="CE592" s="17">
        <f>CE593</f>
        <v>0</v>
      </c>
      <c r="CF592" s="17">
        <f>CF593</f>
        <v>0</v>
      </c>
      <c r="CG592" s="17">
        <f t="shared" si="2274"/>
        <v>135.77500000000001</v>
      </c>
      <c r="CH592" s="17">
        <f t="shared" si="2275"/>
        <v>130.5</v>
      </c>
      <c r="CI592" s="17">
        <f t="shared" si="2276"/>
        <v>130.5</v>
      </c>
      <c r="CJ592" s="17">
        <f>CJ593</f>
        <v>0</v>
      </c>
      <c r="CK592" s="32"/>
      <c r="CL592" s="32"/>
      <c r="CM592" s="1"/>
      <c r="CN592" s="1"/>
      <c r="CO592" s="1"/>
      <c r="CP592" s="1"/>
      <c r="CQ592" s="1"/>
      <c r="CR592" s="1"/>
      <c r="CS592" s="1"/>
    </row>
    <row r="593" s="1" customFormat="1">
      <c r="A593" s="30" t="s">
        <v>306</v>
      </c>
      <c r="B593" s="30" t="s">
        <v>102</v>
      </c>
      <c r="C593" s="30" t="s">
        <v>70</v>
      </c>
      <c r="D593" s="16" t="s">
        <v>380</v>
      </c>
      <c r="E593" s="15" t="s">
        <v>140</v>
      </c>
      <c r="F593" s="31" t="s">
        <v>141</v>
      </c>
      <c r="G593" s="17">
        <v>130.5</v>
      </c>
      <c r="H593" s="17">
        <v>130.5</v>
      </c>
      <c r="I593" s="17">
        <v>130.5</v>
      </c>
      <c r="J593" s="17"/>
      <c r="K593" s="17"/>
      <c r="L593" s="17"/>
      <c r="M593" s="17">
        <f t="shared" si="2195"/>
        <v>130.5</v>
      </c>
      <c r="N593" s="17">
        <f t="shared" si="2196"/>
        <v>130.5</v>
      </c>
      <c r="O593" s="17">
        <f t="shared" si="2197"/>
        <v>130.5</v>
      </c>
      <c r="P593" s="17">
        <v>5.2750000000000004</v>
      </c>
      <c r="Q593" s="17"/>
      <c r="R593" s="17"/>
      <c r="S593" s="17"/>
      <c r="T593" s="17"/>
      <c r="U593" s="17"/>
      <c r="V593" s="17"/>
      <c r="W593" s="17"/>
      <c r="X593" s="17"/>
      <c r="Y593" s="17">
        <f t="shared" si="2256"/>
        <v>135.77500000000001</v>
      </c>
      <c r="Z593" s="17">
        <f t="shared" si="2257"/>
        <v>130.5</v>
      </c>
      <c r="AA593" s="17">
        <f t="shared" si="2258"/>
        <v>130.5</v>
      </c>
      <c r="AB593" s="17"/>
      <c r="AC593" s="17"/>
      <c r="AD593" s="17"/>
      <c r="AE593" s="17">
        <f t="shared" si="2259"/>
        <v>135.77500000000001</v>
      </c>
      <c r="AF593" s="17">
        <f t="shared" si="2260"/>
        <v>130.5</v>
      </c>
      <c r="AG593" s="17">
        <f t="shared" si="2261"/>
        <v>130.5</v>
      </c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>
        <f t="shared" si="2262"/>
        <v>135.77500000000001</v>
      </c>
      <c r="AX593" s="17">
        <f t="shared" si="2263"/>
        <v>130.5</v>
      </c>
      <c r="AY593" s="17">
        <f t="shared" si="2264"/>
        <v>130.5</v>
      </c>
      <c r="AZ593" s="17"/>
      <c r="BA593" s="17">
        <f t="shared" si="2265"/>
        <v>135.77500000000001</v>
      </c>
      <c r="BB593" s="17">
        <f t="shared" si="2266"/>
        <v>130.5</v>
      </c>
      <c r="BC593" s="17">
        <f t="shared" si="2267"/>
        <v>130.5</v>
      </c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>
        <f t="shared" si="2268"/>
        <v>135.77500000000001</v>
      </c>
      <c r="BP593" s="17">
        <f t="shared" si="2269"/>
        <v>130.5</v>
      </c>
      <c r="BQ593" s="17">
        <f t="shared" si="2270"/>
        <v>130.5</v>
      </c>
      <c r="BR593" s="17"/>
      <c r="BS593" s="17"/>
      <c r="BT593" s="17"/>
      <c r="BU593" s="17">
        <f t="shared" si="2271"/>
        <v>135.77500000000001</v>
      </c>
      <c r="BV593" s="17">
        <f t="shared" si="2272"/>
        <v>130.5</v>
      </c>
      <c r="BW593" s="17">
        <f t="shared" si="2273"/>
        <v>130.5</v>
      </c>
      <c r="BX593" s="17"/>
      <c r="BY593" s="17"/>
      <c r="BZ593" s="17"/>
      <c r="CA593" s="17"/>
      <c r="CB593" s="17"/>
      <c r="CC593" s="17"/>
      <c r="CD593" s="17"/>
      <c r="CE593" s="17"/>
      <c r="CF593" s="17"/>
      <c r="CG593" s="17">
        <f t="shared" si="2274"/>
        <v>135.77500000000001</v>
      </c>
      <c r="CH593" s="17">
        <f t="shared" si="2275"/>
        <v>130.5</v>
      </c>
      <c r="CI593" s="17">
        <f t="shared" si="2276"/>
        <v>130.5</v>
      </c>
      <c r="CJ593" s="17"/>
      <c r="CK593" s="32"/>
      <c r="CL593" s="32"/>
      <c r="CM593" s="1"/>
      <c r="CN593" s="1"/>
      <c r="CO593" s="1"/>
      <c r="CP593" s="1"/>
      <c r="CQ593" s="1"/>
      <c r="CR593" s="1"/>
      <c r="CS593" s="1"/>
    </row>
    <row r="594" s="1" customFormat="1">
      <c r="A594" s="30" t="s">
        <v>306</v>
      </c>
      <c r="B594" s="30" t="s">
        <v>102</v>
      </c>
      <c r="C594" s="30" t="s">
        <v>70</v>
      </c>
      <c r="D594" s="16" t="s">
        <v>324</v>
      </c>
      <c r="E594" s="16"/>
      <c r="F594" s="31" t="s">
        <v>325</v>
      </c>
      <c r="G594" s="17">
        <f>G595+G597</f>
        <v>7849.0999999999995</v>
      </c>
      <c r="H594" s="17">
        <f>H595+H597</f>
        <v>15758.400000000001</v>
      </c>
      <c r="I594" s="17">
        <f>I595+I597</f>
        <v>3760.3999999999996</v>
      </c>
      <c r="J594" s="17">
        <f>J595+J597</f>
        <v>0</v>
      </c>
      <c r="K594" s="17">
        <f>K595+K597</f>
        <v>0</v>
      </c>
      <c r="L594" s="17">
        <f>L595+L597</f>
        <v>0</v>
      </c>
      <c r="M594" s="17">
        <f t="shared" si="2195"/>
        <v>7849.0999999999995</v>
      </c>
      <c r="N594" s="17">
        <f t="shared" si="2196"/>
        <v>15758.400000000001</v>
      </c>
      <c r="O594" s="17">
        <f t="shared" si="2197"/>
        <v>3760.3999999999996</v>
      </c>
      <c r="P594" s="17">
        <f>P595+P597</f>
        <v>0</v>
      </c>
      <c r="Q594" s="17">
        <f>Q595+Q597</f>
        <v>0</v>
      </c>
      <c r="R594" s="17">
        <f>R595+R597</f>
        <v>9934.9089999999997</v>
      </c>
      <c r="S594" s="17">
        <f>S595+S597</f>
        <v>0</v>
      </c>
      <c r="T594" s="17">
        <f>T595+T597</f>
        <v>0</v>
      </c>
      <c r="U594" s="17">
        <f>U595+U597</f>
        <v>-10876.1</v>
      </c>
      <c r="V594" s="17">
        <f>V595+V597</f>
        <v>0</v>
      </c>
      <c r="W594" s="17">
        <f>W595+W597</f>
        <v>0</v>
      </c>
      <c r="X594" s="17">
        <f>X595+X597</f>
        <v>0</v>
      </c>
      <c r="Y594" s="17">
        <f t="shared" si="2256"/>
        <v>17784.008999999998</v>
      </c>
      <c r="Z594" s="17">
        <f t="shared" si="2257"/>
        <v>4882.3000000000011</v>
      </c>
      <c r="AA594" s="17">
        <f t="shared" si="2258"/>
        <v>3760.3999999999996</v>
      </c>
      <c r="AB594" s="17">
        <f>AB595+AB597</f>
        <v>0</v>
      </c>
      <c r="AC594" s="17">
        <f>AC595+AC597</f>
        <v>0</v>
      </c>
      <c r="AD594" s="17">
        <f>AD595+AD597</f>
        <v>0</v>
      </c>
      <c r="AE594" s="17">
        <f t="shared" si="2259"/>
        <v>17784.008999999998</v>
      </c>
      <c r="AF594" s="17">
        <f t="shared" si="2260"/>
        <v>4882.3000000000011</v>
      </c>
      <c r="AG594" s="17">
        <f t="shared" si="2261"/>
        <v>3760.3999999999996</v>
      </c>
      <c r="AH594" s="17">
        <f>AH595+AH597</f>
        <v>0</v>
      </c>
      <c r="AI594" s="17">
        <f>AI595+AI597</f>
        <v>0</v>
      </c>
      <c r="AJ594" s="17">
        <f>AJ595+AJ597</f>
        <v>0</v>
      </c>
      <c r="AK594" s="17">
        <f>AK595+AK597</f>
        <v>0</v>
      </c>
      <c r="AL594" s="17">
        <f>AL595+AL597</f>
        <v>0</v>
      </c>
      <c r="AM594" s="17">
        <f>AM595+AM597</f>
        <v>0</v>
      </c>
      <c r="AN594" s="17">
        <f>AN595+AN597</f>
        <v>0</v>
      </c>
      <c r="AO594" s="17">
        <f>AO595+AO597</f>
        <v>0</v>
      </c>
      <c r="AP594" s="17">
        <f>AP595+AP597</f>
        <v>0</v>
      </c>
      <c r="AQ594" s="17">
        <f>AQ595+AQ597</f>
        <v>0</v>
      </c>
      <c r="AR594" s="17">
        <f>AR595+AR597</f>
        <v>0</v>
      </c>
      <c r="AS594" s="17">
        <f>AS595+AS597</f>
        <v>0</v>
      </c>
      <c r="AT594" s="17">
        <f>AT595+AT597</f>
        <v>0</v>
      </c>
      <c r="AU594" s="17">
        <f>AU595+AU597</f>
        <v>0</v>
      </c>
      <c r="AV594" s="17">
        <f>AV595+AV597</f>
        <v>0</v>
      </c>
      <c r="AW594" s="17">
        <f t="shared" si="2262"/>
        <v>17784.008999999998</v>
      </c>
      <c r="AX594" s="17">
        <f t="shared" si="2263"/>
        <v>4882.3000000000011</v>
      </c>
      <c r="AY594" s="17">
        <f t="shared" si="2264"/>
        <v>3760.3999999999996</v>
      </c>
      <c r="AZ594" s="17">
        <f>AZ595+AZ597</f>
        <v>0</v>
      </c>
      <c r="BA594" s="17">
        <f t="shared" si="2265"/>
        <v>17784.008999999998</v>
      </c>
      <c r="BB594" s="17">
        <f t="shared" si="2266"/>
        <v>4882.3000000000011</v>
      </c>
      <c r="BC594" s="17">
        <f t="shared" si="2267"/>
        <v>3760.3999999999996</v>
      </c>
      <c r="BD594" s="17">
        <f>BD595+BD597</f>
        <v>0</v>
      </c>
      <c r="BE594" s="17">
        <f>BE595+BE597</f>
        <v>0</v>
      </c>
      <c r="BF594" s="17">
        <f>BF595+BF597</f>
        <v>0</v>
      </c>
      <c r="BG594" s="17">
        <f>BG595+BG597</f>
        <v>0</v>
      </c>
      <c r="BH594" s="17">
        <f>BH595+BH597</f>
        <v>0</v>
      </c>
      <c r="BI594" s="17">
        <f>BI595+BI597</f>
        <v>0</v>
      </c>
      <c r="BJ594" s="17">
        <f>BJ595+BJ597</f>
        <v>0</v>
      </c>
      <c r="BK594" s="17">
        <f>BK595+BK597</f>
        <v>0</v>
      </c>
      <c r="BL594" s="17">
        <f>BL595+BL597</f>
        <v>0</v>
      </c>
      <c r="BM594" s="17">
        <f>BM595+BM597</f>
        <v>0</v>
      </c>
      <c r="BN594" s="17">
        <f>BN595+BN597</f>
        <v>0</v>
      </c>
      <c r="BO594" s="17">
        <f t="shared" si="2268"/>
        <v>17784.008999999998</v>
      </c>
      <c r="BP594" s="17">
        <f t="shared" si="2269"/>
        <v>4882.3000000000011</v>
      </c>
      <c r="BQ594" s="17">
        <f t="shared" si="2270"/>
        <v>3760.3999999999996</v>
      </c>
      <c r="BR594" s="17">
        <f>BR595+BR597</f>
        <v>0</v>
      </c>
      <c r="BS594" s="17">
        <f>BS595+BS597</f>
        <v>0</v>
      </c>
      <c r="BT594" s="17">
        <f>BT595+BT597</f>
        <v>0</v>
      </c>
      <c r="BU594" s="17">
        <f t="shared" si="2271"/>
        <v>17784.008999999998</v>
      </c>
      <c r="BV594" s="17">
        <f t="shared" si="2272"/>
        <v>4882.3000000000011</v>
      </c>
      <c r="BW594" s="17">
        <f t="shared" si="2273"/>
        <v>3760.3999999999996</v>
      </c>
      <c r="BX594" s="17">
        <f>BX595+BX597</f>
        <v>0</v>
      </c>
      <c r="BY594" s="17">
        <f>BY595+BY597</f>
        <v>0</v>
      </c>
      <c r="BZ594" s="17">
        <f>BZ595+BZ597</f>
        <v>0</v>
      </c>
      <c r="CA594" s="17">
        <f>CA595+CA597</f>
        <v>0</v>
      </c>
      <c r="CB594" s="17">
        <f>CB595+CB597</f>
        <v>0</v>
      </c>
      <c r="CC594" s="17">
        <f>CC595+CC597</f>
        <v>0</v>
      </c>
      <c r="CD594" s="17">
        <f>CD595+CD597</f>
        <v>0</v>
      </c>
      <c r="CE594" s="17">
        <f>CE595+CE597</f>
        <v>0</v>
      </c>
      <c r="CF594" s="17">
        <f>CF595+CF597</f>
        <v>0</v>
      </c>
      <c r="CG594" s="17">
        <f t="shared" si="2274"/>
        <v>17784.008999999998</v>
      </c>
      <c r="CH594" s="17">
        <f t="shared" si="2275"/>
        <v>4882.3000000000011</v>
      </c>
      <c r="CI594" s="17">
        <f t="shared" si="2276"/>
        <v>3760.3999999999996</v>
      </c>
      <c r="CJ594" s="17">
        <f>CJ595+CJ597</f>
        <v>0</v>
      </c>
      <c r="CK594" s="32"/>
      <c r="CL594" s="32"/>
      <c r="CM594" s="1"/>
      <c r="CN594" s="1"/>
      <c r="CO594" s="1"/>
      <c r="CP594" s="1"/>
      <c r="CQ594" s="1"/>
      <c r="CR594" s="1"/>
      <c r="CS594" s="1"/>
    </row>
    <row r="595" s="1" customFormat="1">
      <c r="A595" s="30" t="s">
        <v>306</v>
      </c>
      <c r="B595" s="30" t="s">
        <v>102</v>
      </c>
      <c r="C595" s="30" t="s">
        <v>70</v>
      </c>
      <c r="D595" s="16" t="s">
        <v>328</v>
      </c>
      <c r="E595" s="16"/>
      <c r="F595" s="31" t="s">
        <v>223</v>
      </c>
      <c r="G595" s="17">
        <f>G596</f>
        <v>100.2</v>
      </c>
      <c r="H595" s="17">
        <f>H596</f>
        <v>100.2</v>
      </c>
      <c r="I595" s="17">
        <f>I596</f>
        <v>100.2</v>
      </c>
      <c r="J595" s="17">
        <f>J596</f>
        <v>0</v>
      </c>
      <c r="K595" s="17">
        <f>K596</f>
        <v>0</v>
      </c>
      <c r="L595" s="17">
        <f>L596</f>
        <v>0</v>
      </c>
      <c r="M595" s="17">
        <f t="shared" si="2195"/>
        <v>100.2</v>
      </c>
      <c r="N595" s="17">
        <f t="shared" si="2196"/>
        <v>100.2</v>
      </c>
      <c r="O595" s="17">
        <f t="shared" si="2197"/>
        <v>100.2</v>
      </c>
      <c r="P595" s="17">
        <f>P596</f>
        <v>0</v>
      </c>
      <c r="Q595" s="17">
        <f>Q596</f>
        <v>0</v>
      </c>
      <c r="R595" s="17">
        <f>R596</f>
        <v>0</v>
      </c>
      <c r="S595" s="17">
        <f>S596</f>
        <v>0</v>
      </c>
      <c r="T595" s="17">
        <f>T596</f>
        <v>0</v>
      </c>
      <c r="U595" s="17">
        <f>U596</f>
        <v>0</v>
      </c>
      <c r="V595" s="17">
        <f>V596</f>
        <v>0</v>
      </c>
      <c r="W595" s="17">
        <f>W596</f>
        <v>0</v>
      </c>
      <c r="X595" s="17">
        <f>X596</f>
        <v>0</v>
      </c>
      <c r="Y595" s="17">
        <f t="shared" si="2256"/>
        <v>100.2</v>
      </c>
      <c r="Z595" s="17">
        <f t="shared" si="2257"/>
        <v>100.2</v>
      </c>
      <c r="AA595" s="17">
        <f t="shared" si="2258"/>
        <v>100.2</v>
      </c>
      <c r="AB595" s="17">
        <f>AB596</f>
        <v>0</v>
      </c>
      <c r="AC595" s="17">
        <f>AC596</f>
        <v>0</v>
      </c>
      <c r="AD595" s="17">
        <f>AD596</f>
        <v>0</v>
      </c>
      <c r="AE595" s="17">
        <f t="shared" si="2259"/>
        <v>100.2</v>
      </c>
      <c r="AF595" s="17">
        <f t="shared" si="2260"/>
        <v>100.2</v>
      </c>
      <c r="AG595" s="17">
        <f t="shared" si="2261"/>
        <v>100.2</v>
      </c>
      <c r="AH595" s="17">
        <f>AH596</f>
        <v>0</v>
      </c>
      <c r="AI595" s="17">
        <f>AI596</f>
        <v>0</v>
      </c>
      <c r="AJ595" s="17">
        <f>AJ596</f>
        <v>0</v>
      </c>
      <c r="AK595" s="17">
        <f>AK596</f>
        <v>0</v>
      </c>
      <c r="AL595" s="17">
        <f>AL596</f>
        <v>0</v>
      </c>
      <c r="AM595" s="17">
        <f>AM596</f>
        <v>0</v>
      </c>
      <c r="AN595" s="17">
        <f>AN596</f>
        <v>0</v>
      </c>
      <c r="AO595" s="17">
        <f>AO596</f>
        <v>0</v>
      </c>
      <c r="AP595" s="17">
        <f>AP596</f>
        <v>0</v>
      </c>
      <c r="AQ595" s="17">
        <f>AQ596</f>
        <v>0</v>
      </c>
      <c r="AR595" s="17">
        <f>AR596</f>
        <v>0</v>
      </c>
      <c r="AS595" s="17">
        <f>AS596</f>
        <v>0</v>
      </c>
      <c r="AT595" s="17">
        <f>AT596</f>
        <v>0</v>
      </c>
      <c r="AU595" s="17">
        <f>AU596</f>
        <v>0</v>
      </c>
      <c r="AV595" s="17">
        <f>AV596</f>
        <v>0</v>
      </c>
      <c r="AW595" s="17">
        <f t="shared" si="2262"/>
        <v>100.2</v>
      </c>
      <c r="AX595" s="17">
        <f t="shared" si="2263"/>
        <v>100.2</v>
      </c>
      <c r="AY595" s="17">
        <f t="shared" si="2264"/>
        <v>100.2</v>
      </c>
      <c r="AZ595" s="17">
        <f>AZ596</f>
        <v>0</v>
      </c>
      <c r="BA595" s="17">
        <f t="shared" si="2265"/>
        <v>100.2</v>
      </c>
      <c r="BB595" s="17">
        <f t="shared" si="2266"/>
        <v>100.2</v>
      </c>
      <c r="BC595" s="17">
        <f t="shared" si="2267"/>
        <v>100.2</v>
      </c>
      <c r="BD595" s="17">
        <f>BD596</f>
        <v>0</v>
      </c>
      <c r="BE595" s="17">
        <f>BE596</f>
        <v>0</v>
      </c>
      <c r="BF595" s="17">
        <f>BF596</f>
        <v>0</v>
      </c>
      <c r="BG595" s="17">
        <f>BG596</f>
        <v>0</v>
      </c>
      <c r="BH595" s="17">
        <f>BH596</f>
        <v>0</v>
      </c>
      <c r="BI595" s="17">
        <f>BI596</f>
        <v>0</v>
      </c>
      <c r="BJ595" s="17">
        <f>BJ596</f>
        <v>0</v>
      </c>
      <c r="BK595" s="17">
        <f>BK596</f>
        <v>0</v>
      </c>
      <c r="BL595" s="17">
        <f>BL596</f>
        <v>0</v>
      </c>
      <c r="BM595" s="17">
        <f>BM596</f>
        <v>0</v>
      </c>
      <c r="BN595" s="17">
        <f>BN596</f>
        <v>0</v>
      </c>
      <c r="BO595" s="17">
        <f t="shared" si="2268"/>
        <v>100.2</v>
      </c>
      <c r="BP595" s="17">
        <f t="shared" si="2269"/>
        <v>100.2</v>
      </c>
      <c r="BQ595" s="17">
        <f t="shared" si="2270"/>
        <v>100.2</v>
      </c>
      <c r="BR595" s="17">
        <f>BR596</f>
        <v>0</v>
      </c>
      <c r="BS595" s="17">
        <f>BS596</f>
        <v>0</v>
      </c>
      <c r="BT595" s="17">
        <f>BT596</f>
        <v>0</v>
      </c>
      <c r="BU595" s="17">
        <f t="shared" si="2271"/>
        <v>100.2</v>
      </c>
      <c r="BV595" s="17">
        <f t="shared" si="2272"/>
        <v>100.2</v>
      </c>
      <c r="BW595" s="17">
        <f t="shared" si="2273"/>
        <v>100.2</v>
      </c>
      <c r="BX595" s="17">
        <f>BX596</f>
        <v>0</v>
      </c>
      <c r="BY595" s="17">
        <f>BY596</f>
        <v>0</v>
      </c>
      <c r="BZ595" s="17">
        <f>BZ596</f>
        <v>0</v>
      </c>
      <c r="CA595" s="17">
        <f>CA596</f>
        <v>0</v>
      </c>
      <c r="CB595" s="17">
        <f>CB596</f>
        <v>0</v>
      </c>
      <c r="CC595" s="17">
        <f>CC596</f>
        <v>0</v>
      </c>
      <c r="CD595" s="17">
        <f>CD596</f>
        <v>0</v>
      </c>
      <c r="CE595" s="17">
        <f>CE596</f>
        <v>0</v>
      </c>
      <c r="CF595" s="17">
        <f>CF596</f>
        <v>0</v>
      </c>
      <c r="CG595" s="17">
        <f t="shared" si="2274"/>
        <v>100.2</v>
      </c>
      <c r="CH595" s="17">
        <f t="shared" si="2275"/>
        <v>100.2</v>
      </c>
      <c r="CI595" s="17">
        <f t="shared" si="2276"/>
        <v>100.2</v>
      </c>
      <c r="CJ595" s="17">
        <f>CJ596</f>
        <v>0</v>
      </c>
      <c r="CK595" s="32"/>
      <c r="CL595" s="32"/>
      <c r="CM595" s="1"/>
      <c r="CN595" s="1"/>
      <c r="CO595" s="1"/>
      <c r="CP595" s="1"/>
      <c r="CQ595" s="1"/>
      <c r="CR595" s="1"/>
      <c r="CS595" s="1"/>
    </row>
    <row r="596" s="1" customFormat="1">
      <c r="A596" s="30" t="s">
        <v>306</v>
      </c>
      <c r="B596" s="30" t="s">
        <v>102</v>
      </c>
      <c r="C596" s="30" t="s">
        <v>70</v>
      </c>
      <c r="D596" s="16" t="s">
        <v>328</v>
      </c>
      <c r="E596" s="15" t="s">
        <v>140</v>
      </c>
      <c r="F596" s="31" t="s">
        <v>141</v>
      </c>
      <c r="G596" s="17">
        <v>100.2</v>
      </c>
      <c r="H596" s="17">
        <v>100.2</v>
      </c>
      <c r="I596" s="17">
        <v>100.2</v>
      </c>
      <c r="J596" s="17"/>
      <c r="K596" s="17"/>
      <c r="L596" s="17"/>
      <c r="M596" s="17">
        <f t="shared" si="2195"/>
        <v>100.2</v>
      </c>
      <c r="N596" s="17">
        <f t="shared" si="2196"/>
        <v>100.2</v>
      </c>
      <c r="O596" s="17">
        <f t="shared" si="2197"/>
        <v>100.2</v>
      </c>
      <c r="P596" s="17"/>
      <c r="Q596" s="17"/>
      <c r="R596" s="17"/>
      <c r="S596" s="17"/>
      <c r="T596" s="17"/>
      <c r="U596" s="17"/>
      <c r="V596" s="17"/>
      <c r="W596" s="17"/>
      <c r="X596" s="17"/>
      <c r="Y596" s="17">
        <f t="shared" si="2256"/>
        <v>100.2</v>
      </c>
      <c r="Z596" s="17">
        <f t="shared" si="2257"/>
        <v>100.2</v>
      </c>
      <c r="AA596" s="17">
        <f t="shared" si="2258"/>
        <v>100.2</v>
      </c>
      <c r="AB596" s="17"/>
      <c r="AC596" s="17"/>
      <c r="AD596" s="17"/>
      <c r="AE596" s="17">
        <f t="shared" si="2259"/>
        <v>100.2</v>
      </c>
      <c r="AF596" s="17">
        <f t="shared" si="2260"/>
        <v>100.2</v>
      </c>
      <c r="AG596" s="17">
        <f t="shared" si="2261"/>
        <v>100.2</v>
      </c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>
        <f t="shared" si="2262"/>
        <v>100.2</v>
      </c>
      <c r="AX596" s="17">
        <f t="shared" si="2263"/>
        <v>100.2</v>
      </c>
      <c r="AY596" s="17">
        <f t="shared" si="2264"/>
        <v>100.2</v>
      </c>
      <c r="AZ596" s="17"/>
      <c r="BA596" s="17">
        <f t="shared" si="2265"/>
        <v>100.2</v>
      </c>
      <c r="BB596" s="17">
        <f t="shared" si="2266"/>
        <v>100.2</v>
      </c>
      <c r="BC596" s="17">
        <f t="shared" si="2267"/>
        <v>100.2</v>
      </c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>
        <f t="shared" si="2268"/>
        <v>100.2</v>
      </c>
      <c r="BP596" s="17">
        <f t="shared" si="2269"/>
        <v>100.2</v>
      </c>
      <c r="BQ596" s="17">
        <f t="shared" si="2270"/>
        <v>100.2</v>
      </c>
      <c r="BR596" s="17"/>
      <c r="BS596" s="17"/>
      <c r="BT596" s="17"/>
      <c r="BU596" s="17">
        <f t="shared" si="2271"/>
        <v>100.2</v>
      </c>
      <c r="BV596" s="17">
        <f t="shared" si="2272"/>
        <v>100.2</v>
      </c>
      <c r="BW596" s="17">
        <f t="shared" si="2273"/>
        <v>100.2</v>
      </c>
      <c r="BX596" s="17"/>
      <c r="BY596" s="17"/>
      <c r="BZ596" s="17"/>
      <c r="CA596" s="17"/>
      <c r="CB596" s="17"/>
      <c r="CC596" s="17"/>
      <c r="CD596" s="17"/>
      <c r="CE596" s="17"/>
      <c r="CF596" s="17"/>
      <c r="CG596" s="17">
        <f t="shared" si="2274"/>
        <v>100.2</v>
      </c>
      <c r="CH596" s="17">
        <f t="shared" si="2275"/>
        <v>100.2</v>
      </c>
      <c r="CI596" s="17">
        <f t="shared" si="2276"/>
        <v>100.2</v>
      </c>
      <c r="CJ596" s="17"/>
      <c r="CK596" s="32"/>
      <c r="CL596" s="32"/>
      <c r="CM596" s="1"/>
      <c r="CN596" s="1"/>
      <c r="CO596" s="1"/>
      <c r="CP596" s="1"/>
      <c r="CQ596" s="1"/>
      <c r="CR596" s="1"/>
      <c r="CS596" s="1"/>
    </row>
    <row r="597" s="1" customFormat="1">
      <c r="A597" s="30" t="s">
        <v>306</v>
      </c>
      <c r="B597" s="30" t="s">
        <v>102</v>
      </c>
      <c r="C597" s="30" t="s">
        <v>70</v>
      </c>
      <c r="D597" s="16" t="s">
        <v>329</v>
      </c>
      <c r="E597" s="16"/>
      <c r="F597" s="31" t="s">
        <v>330</v>
      </c>
      <c r="G597" s="17">
        <f>G598</f>
        <v>7748.8999999999996</v>
      </c>
      <c r="H597" s="17">
        <f>H598</f>
        <v>15658.200000000001</v>
      </c>
      <c r="I597" s="17">
        <f>I598</f>
        <v>3660.1999999999998</v>
      </c>
      <c r="J597" s="17">
        <f>J598</f>
        <v>0</v>
      </c>
      <c r="K597" s="17">
        <f>K598</f>
        <v>0</v>
      </c>
      <c r="L597" s="17">
        <f>L598</f>
        <v>0</v>
      </c>
      <c r="M597" s="17">
        <f t="shared" si="2195"/>
        <v>7748.8999999999996</v>
      </c>
      <c r="N597" s="17">
        <f t="shared" si="2196"/>
        <v>15658.200000000001</v>
      </c>
      <c r="O597" s="17">
        <f t="shared" si="2197"/>
        <v>3660.1999999999998</v>
      </c>
      <c r="P597" s="17">
        <f>P598</f>
        <v>0</v>
      </c>
      <c r="Q597" s="17">
        <f>Q598</f>
        <v>0</v>
      </c>
      <c r="R597" s="17">
        <f>R598</f>
        <v>9934.9089999999997</v>
      </c>
      <c r="S597" s="17">
        <f>S598</f>
        <v>0</v>
      </c>
      <c r="T597" s="17">
        <f>T598</f>
        <v>0</v>
      </c>
      <c r="U597" s="17">
        <f>U598</f>
        <v>-10876.1</v>
      </c>
      <c r="V597" s="17">
        <f>V598</f>
        <v>0</v>
      </c>
      <c r="W597" s="17">
        <f>W598</f>
        <v>0</v>
      </c>
      <c r="X597" s="17">
        <f>X598</f>
        <v>0</v>
      </c>
      <c r="Y597" s="17">
        <f t="shared" si="2256"/>
        <v>17683.809000000001</v>
      </c>
      <c r="Z597" s="17">
        <f t="shared" si="2257"/>
        <v>4782.1000000000004</v>
      </c>
      <c r="AA597" s="17">
        <f t="shared" si="2258"/>
        <v>3660.1999999999998</v>
      </c>
      <c r="AB597" s="17">
        <f>AB598</f>
        <v>0</v>
      </c>
      <c r="AC597" s="17">
        <f>AC598</f>
        <v>0</v>
      </c>
      <c r="AD597" s="17">
        <f>AD598</f>
        <v>0</v>
      </c>
      <c r="AE597" s="17">
        <f t="shared" si="2259"/>
        <v>17683.809000000001</v>
      </c>
      <c r="AF597" s="17">
        <f t="shared" si="2260"/>
        <v>4782.1000000000004</v>
      </c>
      <c r="AG597" s="17">
        <f t="shared" si="2261"/>
        <v>3660.1999999999998</v>
      </c>
      <c r="AH597" s="17">
        <f>AH598</f>
        <v>0</v>
      </c>
      <c r="AI597" s="17">
        <f>AI598</f>
        <v>0</v>
      </c>
      <c r="AJ597" s="17">
        <f>AJ598</f>
        <v>0</v>
      </c>
      <c r="AK597" s="17">
        <f>AK598</f>
        <v>0</v>
      </c>
      <c r="AL597" s="17">
        <f>AL598</f>
        <v>0</v>
      </c>
      <c r="AM597" s="17">
        <f>AM598</f>
        <v>0</v>
      </c>
      <c r="AN597" s="17">
        <f>AN598</f>
        <v>0</v>
      </c>
      <c r="AO597" s="17">
        <f>AO598</f>
        <v>0</v>
      </c>
      <c r="AP597" s="17">
        <f>AP598</f>
        <v>0</v>
      </c>
      <c r="AQ597" s="17">
        <f>AQ598</f>
        <v>0</v>
      </c>
      <c r="AR597" s="17">
        <f>AR598</f>
        <v>0</v>
      </c>
      <c r="AS597" s="17">
        <f>AS598</f>
        <v>0</v>
      </c>
      <c r="AT597" s="17">
        <f>AT598</f>
        <v>0</v>
      </c>
      <c r="AU597" s="17">
        <f>AU598</f>
        <v>0</v>
      </c>
      <c r="AV597" s="17">
        <f>AV598</f>
        <v>0</v>
      </c>
      <c r="AW597" s="17">
        <f t="shared" si="2262"/>
        <v>17683.809000000001</v>
      </c>
      <c r="AX597" s="17">
        <f t="shared" si="2263"/>
        <v>4782.1000000000004</v>
      </c>
      <c r="AY597" s="17">
        <f t="shared" si="2264"/>
        <v>3660.1999999999998</v>
      </c>
      <c r="AZ597" s="17">
        <f>AZ598</f>
        <v>0</v>
      </c>
      <c r="BA597" s="17">
        <f t="shared" si="2265"/>
        <v>17683.809000000001</v>
      </c>
      <c r="BB597" s="17">
        <f t="shared" si="2266"/>
        <v>4782.1000000000004</v>
      </c>
      <c r="BC597" s="17">
        <f t="shared" si="2267"/>
        <v>3660.1999999999998</v>
      </c>
      <c r="BD597" s="17">
        <f>BD598</f>
        <v>0</v>
      </c>
      <c r="BE597" s="17">
        <f>BE598</f>
        <v>0</v>
      </c>
      <c r="BF597" s="17">
        <f>BF598</f>
        <v>0</v>
      </c>
      <c r="BG597" s="17">
        <f>BG598</f>
        <v>0</v>
      </c>
      <c r="BH597" s="17">
        <f>BH598</f>
        <v>0</v>
      </c>
      <c r="BI597" s="17">
        <f>BI598</f>
        <v>0</v>
      </c>
      <c r="BJ597" s="17">
        <f>BJ598</f>
        <v>0</v>
      </c>
      <c r="BK597" s="17">
        <f>BK598</f>
        <v>0</v>
      </c>
      <c r="BL597" s="17">
        <f>BL598</f>
        <v>0</v>
      </c>
      <c r="BM597" s="17">
        <f>BM598</f>
        <v>0</v>
      </c>
      <c r="BN597" s="17">
        <f>BN598</f>
        <v>0</v>
      </c>
      <c r="BO597" s="17">
        <f t="shared" si="2268"/>
        <v>17683.809000000001</v>
      </c>
      <c r="BP597" s="17">
        <f t="shared" si="2269"/>
        <v>4782.1000000000004</v>
      </c>
      <c r="BQ597" s="17">
        <f t="shared" si="2270"/>
        <v>3660.1999999999998</v>
      </c>
      <c r="BR597" s="17">
        <f>BR598</f>
        <v>0</v>
      </c>
      <c r="BS597" s="17">
        <f>BS598</f>
        <v>0</v>
      </c>
      <c r="BT597" s="17">
        <f>BT598</f>
        <v>0</v>
      </c>
      <c r="BU597" s="17">
        <f t="shared" si="2271"/>
        <v>17683.809000000001</v>
      </c>
      <c r="BV597" s="17">
        <f t="shared" si="2272"/>
        <v>4782.1000000000004</v>
      </c>
      <c r="BW597" s="17">
        <f t="shared" si="2273"/>
        <v>3660.1999999999998</v>
      </c>
      <c r="BX597" s="17">
        <f>BX598</f>
        <v>0</v>
      </c>
      <c r="BY597" s="17">
        <f>BY598</f>
        <v>0</v>
      </c>
      <c r="BZ597" s="17">
        <f>BZ598</f>
        <v>0</v>
      </c>
      <c r="CA597" s="17">
        <f>CA598</f>
        <v>0</v>
      </c>
      <c r="CB597" s="17">
        <f>CB598</f>
        <v>0</v>
      </c>
      <c r="CC597" s="17">
        <f>CC598</f>
        <v>0</v>
      </c>
      <c r="CD597" s="17">
        <f>CD598</f>
        <v>0</v>
      </c>
      <c r="CE597" s="17">
        <f>CE598</f>
        <v>0</v>
      </c>
      <c r="CF597" s="17">
        <f>CF598</f>
        <v>0</v>
      </c>
      <c r="CG597" s="17">
        <f t="shared" si="2274"/>
        <v>17683.809000000001</v>
      </c>
      <c r="CH597" s="17">
        <f t="shared" si="2275"/>
        <v>4782.1000000000004</v>
      </c>
      <c r="CI597" s="17">
        <f t="shared" si="2276"/>
        <v>3660.1999999999998</v>
      </c>
      <c r="CJ597" s="17">
        <f>CJ598</f>
        <v>0</v>
      </c>
      <c r="CK597" s="32"/>
      <c r="CL597" s="32"/>
      <c r="CM597" s="1"/>
      <c r="CN597" s="1"/>
      <c r="CO597" s="1"/>
      <c r="CP597" s="1"/>
      <c r="CQ597" s="1"/>
      <c r="CR597" s="1"/>
      <c r="CS597" s="1"/>
    </row>
    <row r="598" s="1" customFormat="1">
      <c r="A598" s="30" t="s">
        <v>306</v>
      </c>
      <c r="B598" s="30" t="s">
        <v>102</v>
      </c>
      <c r="C598" s="30" t="s">
        <v>70</v>
      </c>
      <c r="D598" s="16" t="s">
        <v>329</v>
      </c>
      <c r="E598" s="15" t="s">
        <v>140</v>
      </c>
      <c r="F598" s="31" t="s">
        <v>141</v>
      </c>
      <c r="G598" s="17">
        <v>7748.8999999999996</v>
      </c>
      <c r="H598" s="17">
        <v>15658.200000000001</v>
      </c>
      <c r="I598" s="17">
        <v>3660.1999999999998</v>
      </c>
      <c r="J598" s="17"/>
      <c r="K598" s="17"/>
      <c r="L598" s="17"/>
      <c r="M598" s="17">
        <f t="shared" si="2195"/>
        <v>7748.8999999999996</v>
      </c>
      <c r="N598" s="17">
        <f t="shared" si="2196"/>
        <v>15658.200000000001</v>
      </c>
      <c r="O598" s="17">
        <f t="shared" si="2197"/>
        <v>3660.1999999999998</v>
      </c>
      <c r="P598" s="17"/>
      <c r="Q598" s="17"/>
      <c r="R598" s="17">
        <v>9934.9089999999997</v>
      </c>
      <c r="S598" s="17"/>
      <c r="T598" s="17"/>
      <c r="U598" s="17">
        <v>-10876.1</v>
      </c>
      <c r="V598" s="17"/>
      <c r="W598" s="17"/>
      <c r="X598" s="17"/>
      <c r="Y598" s="17">
        <f t="shared" si="2256"/>
        <v>17683.809000000001</v>
      </c>
      <c r="Z598" s="17">
        <f t="shared" si="2257"/>
        <v>4782.1000000000004</v>
      </c>
      <c r="AA598" s="17">
        <f t="shared" si="2258"/>
        <v>3660.1999999999998</v>
      </c>
      <c r="AB598" s="17"/>
      <c r="AC598" s="17"/>
      <c r="AD598" s="17"/>
      <c r="AE598" s="17">
        <f t="shared" si="2259"/>
        <v>17683.809000000001</v>
      </c>
      <c r="AF598" s="17">
        <f t="shared" si="2260"/>
        <v>4782.1000000000004</v>
      </c>
      <c r="AG598" s="17">
        <f t="shared" si="2261"/>
        <v>3660.1999999999998</v>
      </c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>
        <f t="shared" si="2262"/>
        <v>17683.809000000001</v>
      </c>
      <c r="AX598" s="17">
        <f t="shared" si="2263"/>
        <v>4782.1000000000004</v>
      </c>
      <c r="AY598" s="17">
        <f t="shared" si="2264"/>
        <v>3660.1999999999998</v>
      </c>
      <c r="AZ598" s="17"/>
      <c r="BA598" s="17">
        <f t="shared" si="2265"/>
        <v>17683.809000000001</v>
      </c>
      <c r="BB598" s="17">
        <f t="shared" si="2266"/>
        <v>4782.1000000000004</v>
      </c>
      <c r="BC598" s="17">
        <f t="shared" si="2267"/>
        <v>3660.1999999999998</v>
      </c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>
        <f t="shared" si="2268"/>
        <v>17683.809000000001</v>
      </c>
      <c r="BP598" s="17">
        <f t="shared" si="2269"/>
        <v>4782.1000000000004</v>
      </c>
      <c r="BQ598" s="17">
        <f t="shared" si="2270"/>
        <v>3660.1999999999998</v>
      </c>
      <c r="BR598" s="17"/>
      <c r="BS598" s="17"/>
      <c r="BT598" s="17"/>
      <c r="BU598" s="17">
        <f t="shared" si="2271"/>
        <v>17683.809000000001</v>
      </c>
      <c r="BV598" s="17">
        <f t="shared" si="2272"/>
        <v>4782.1000000000004</v>
      </c>
      <c r="BW598" s="17">
        <f t="shared" si="2273"/>
        <v>3660.1999999999998</v>
      </c>
      <c r="BX598" s="17"/>
      <c r="BY598" s="17"/>
      <c r="BZ598" s="17"/>
      <c r="CA598" s="17"/>
      <c r="CB598" s="17"/>
      <c r="CC598" s="17"/>
      <c r="CD598" s="17"/>
      <c r="CE598" s="17"/>
      <c r="CF598" s="17"/>
      <c r="CG598" s="17">
        <f t="shared" si="2274"/>
        <v>17683.809000000001</v>
      </c>
      <c r="CH598" s="17">
        <f t="shared" si="2275"/>
        <v>4782.1000000000004</v>
      </c>
      <c r="CI598" s="17">
        <f t="shared" si="2276"/>
        <v>3660.1999999999998</v>
      </c>
      <c r="CJ598" s="17"/>
      <c r="CK598" s="32"/>
      <c r="CL598" s="32"/>
      <c r="CM598" s="1"/>
      <c r="CN598" s="1"/>
      <c r="CO598" s="1"/>
      <c r="CP598" s="1"/>
      <c r="CQ598" s="1"/>
      <c r="CR598" s="1"/>
      <c r="CS598" s="1"/>
    </row>
    <row r="599" s="20" customFormat="1">
      <c r="A599" s="21" t="s">
        <v>424</v>
      </c>
      <c r="B599" s="21"/>
      <c r="C599" s="21"/>
      <c r="D599" s="21"/>
      <c r="E599" s="21"/>
      <c r="F599" s="22" t="s">
        <v>425</v>
      </c>
      <c r="G599" s="23">
        <f>G600+G650+G699+G711+G668+G632+G718+G692</f>
        <v>95307.800000000003</v>
      </c>
      <c r="H599" s="23">
        <f>H600+H650+H699+H711+H668+H632+H718+H692</f>
        <v>94049.200000000012</v>
      </c>
      <c r="I599" s="23">
        <f>I600+I650+I699+I711+I668+I632+I718+I692</f>
        <v>92363.199999999997</v>
      </c>
      <c r="J599" s="23">
        <f>J600+J650+J699+J711+J668+J632+J718+J692</f>
        <v>4649.8000000000002</v>
      </c>
      <c r="K599" s="23">
        <f>K600+K650+K699+K711+K668+K632+K718+K692</f>
        <v>4671.6999999999998</v>
      </c>
      <c r="L599" s="23">
        <f>L600+L650+L699+L711+L668+L632+L718+L692</f>
        <v>4671.6999999999998</v>
      </c>
      <c r="M599" s="23">
        <f t="shared" si="2195"/>
        <v>99957.600000000006</v>
      </c>
      <c r="N599" s="23">
        <f t="shared" si="2196"/>
        <v>98720.900000000009</v>
      </c>
      <c r="O599" s="23">
        <f t="shared" si="2197"/>
        <v>97034.899999999994</v>
      </c>
      <c r="P599" s="23">
        <f>P600+P650+P699+P711+P668+P632+P718+P692</f>
        <v>8547.8999999999996</v>
      </c>
      <c r="Q599" s="23">
        <f>Q600+Q650+Q699+Q711+Q668+Q632+Q718+Q692</f>
        <v>0</v>
      </c>
      <c r="R599" s="23">
        <f>R600+R650+R699+R711+R668+R632+R718+R692</f>
        <v>0</v>
      </c>
      <c r="S599" s="23">
        <f>S600+S650+S699+S711+S668+S632+S718+S692</f>
        <v>110</v>
      </c>
      <c r="T599" s="23">
        <f>T600+T650+T699+T711+T668+T632+T718+T692</f>
        <v>10589.299999999999</v>
      </c>
      <c r="U599" s="23">
        <f>U600+U650+U699+U711+U668+U632+U718+U692</f>
        <v>0</v>
      </c>
      <c r="V599" s="23">
        <f>V600+V650+V699+V711+V668+V632+V718+V692</f>
        <v>10589.299999999999</v>
      </c>
      <c r="W599" s="23">
        <f>W600+W650+W699+W711+W668+W632+W718+W692</f>
        <v>0</v>
      </c>
      <c r="X599" s="23">
        <f>X600+X650+X699+X711+X668+X632+X718+X692</f>
        <v>0</v>
      </c>
      <c r="Y599" s="23">
        <f t="shared" si="2256"/>
        <v>108615.5</v>
      </c>
      <c r="Z599" s="23">
        <f t="shared" si="2257"/>
        <v>109310.20000000001</v>
      </c>
      <c r="AA599" s="23">
        <f t="shared" si="2258"/>
        <v>107624.2</v>
      </c>
      <c r="AB599" s="23">
        <f>AB600+AB650+AB699+AB711+AB668+AB632+AB718+AB692</f>
        <v>0</v>
      </c>
      <c r="AC599" s="23">
        <f>AC600+AC650+AC699+AC711+AC668+AC632+AC718+AC692</f>
        <v>0</v>
      </c>
      <c r="AD599" s="23">
        <f>AD600+AD650+AD699+AD711+AD668+AD632+AD718+AD692</f>
        <v>0</v>
      </c>
      <c r="AE599" s="23">
        <f t="shared" si="2259"/>
        <v>108615.5</v>
      </c>
      <c r="AF599" s="23">
        <f t="shared" si="2260"/>
        <v>109310.20000000001</v>
      </c>
      <c r="AG599" s="23">
        <f t="shared" si="2261"/>
        <v>107624.2</v>
      </c>
      <c r="AH599" s="23">
        <f>AH600+AH650+AH699+AH711+AH668+AH632+AH718+AH692</f>
        <v>0</v>
      </c>
      <c r="AI599" s="23">
        <f>AI600+AI650+AI699+AI711+AI668+AI632+AI718+AI692</f>
        <v>0</v>
      </c>
      <c r="AJ599" s="23">
        <f>AJ600+AJ650+AJ699+AJ711+AJ668+AJ632+AJ718+AJ692</f>
        <v>343.44099999999997</v>
      </c>
      <c r="AK599" s="23">
        <f>AK600+AK650+AK699+AK711+AK668+AK632+AK718+AK692</f>
        <v>0</v>
      </c>
      <c r="AL599" s="23">
        <f>AL600+AL650+AL699+AL711+AL668+AL632+AL718+AL692</f>
        <v>0</v>
      </c>
      <c r="AM599" s="23">
        <f>AM600+AM650+AM699+AM711+AM668+AM632+AM718+AM692</f>
        <v>476.69499999999999</v>
      </c>
      <c r="AN599" s="23">
        <f>AN600+AN650+AN699+AN711+AN668+AN632+AN718+AN692</f>
        <v>0</v>
      </c>
      <c r="AO599" s="23">
        <f>AO600+AO650+AO699+AO711+AO668+AO632+AO718+AO692</f>
        <v>0</v>
      </c>
      <c r="AP599" s="23">
        <f>AP600+AP650+AP699+AP711+AP668+AP632+AP718+AP692</f>
        <v>0</v>
      </c>
      <c r="AQ599" s="23">
        <f>AQ600+AQ650+AQ699+AQ711+AQ668+AQ632+AQ718+AQ692</f>
        <v>0</v>
      </c>
      <c r="AR599" s="23">
        <f>AR600+AR650+AR699+AR711+AR668+AR632+AR718+AR692</f>
        <v>0</v>
      </c>
      <c r="AS599" s="23">
        <f>AS600+AS650+AS699+AS711+AS668+AS632+AS718+AS692</f>
        <v>0</v>
      </c>
      <c r="AT599" s="23">
        <f>AT600+AT650+AT699+AT711+AT668+AT632+AT718+AT692</f>
        <v>476.238</v>
      </c>
      <c r="AU599" s="23">
        <f>AU600+AU650+AU699+AU711+AU668+AU632+AU718+AU692</f>
        <v>0</v>
      </c>
      <c r="AV599" s="23">
        <f>AV600+AV650+AV699+AV711+AV668+AV632+AV718+AV692</f>
        <v>0</v>
      </c>
      <c r="AW599" s="23">
        <f t="shared" si="2262"/>
        <v>108958.94100000001</v>
      </c>
      <c r="AX599" s="23">
        <f t="shared" si="2263"/>
        <v>109786.89500000002</v>
      </c>
      <c r="AY599" s="23">
        <f t="shared" si="2264"/>
        <v>108100.43799999999</v>
      </c>
      <c r="AZ599" s="23">
        <f>AZ600+AZ650+AZ699+AZ711+AZ668+AZ632+AZ718+AZ692</f>
        <v>0</v>
      </c>
      <c r="BA599" s="23">
        <f t="shared" si="2265"/>
        <v>108958.94100000001</v>
      </c>
      <c r="BB599" s="23">
        <f t="shared" si="2266"/>
        <v>109786.89500000002</v>
      </c>
      <c r="BC599" s="23">
        <f t="shared" si="2267"/>
        <v>108100.43799999999</v>
      </c>
      <c r="BD599" s="23">
        <f>BD600+BD650+BD699+BD711+BD668+BD632+BD718+BD692</f>
        <v>0</v>
      </c>
      <c r="BE599" s="23">
        <f>BE600+BE650+BE699+BE711+BE668+BE632+BE718+BE692</f>
        <v>0</v>
      </c>
      <c r="BF599" s="23">
        <f>BF600+BF650+BF699+BF711+BF668+BF632+BF718+BF692</f>
        <v>-194.10900000000001</v>
      </c>
      <c r="BG599" s="23">
        <f>BG600+BG650+BG699+BG711+BG668+BG632+BG718+BG692</f>
        <v>0</v>
      </c>
      <c r="BH599" s="23">
        <f>BH600+BH650+BH699+BH711+BH668+BH632+BH718+BH692</f>
        <v>0</v>
      </c>
      <c r="BI599" s="23">
        <f>BI600+BI650+BI699+BI711+BI668+BI632+BI718+BI692</f>
        <v>0</v>
      </c>
      <c r="BJ599" s="23">
        <f>BJ600+BJ650+BJ699+BJ711+BJ668+BJ632+BJ718+BJ692</f>
        <v>1903.318</v>
      </c>
      <c r="BK599" s="23">
        <f>BK600+BK650+BK699+BK711+BK668+BK632+BK718+BK692</f>
        <v>0</v>
      </c>
      <c r="BL599" s="23">
        <f>BL600+BL650+BL699+BL711+BL668+BL632+BL718+BL692</f>
        <v>0</v>
      </c>
      <c r="BM599" s="23">
        <f>BM600+BM650+BM699+BM711+BM668+BM632+BM718+BM692</f>
        <v>0</v>
      </c>
      <c r="BN599" s="23">
        <f>BN600+BN650+BN699+BN711+BN668+BN632+BN718+BN692</f>
        <v>0</v>
      </c>
      <c r="BO599" s="23">
        <f t="shared" si="2268"/>
        <v>108764.83200000001</v>
      </c>
      <c r="BP599" s="23">
        <f t="shared" si="2269"/>
        <v>111690.21300000002</v>
      </c>
      <c r="BQ599" s="23">
        <f t="shared" si="2270"/>
        <v>108100.43799999999</v>
      </c>
      <c r="BR599" s="23">
        <f>BR600+BR650+BR699+BR711+BR668+BR632+BR718+BR692</f>
        <v>0</v>
      </c>
      <c r="BS599" s="23">
        <f>BS600+BS650+BS699+BS711+BS668+BS632+BS718+BS692</f>
        <v>-1903.318</v>
      </c>
      <c r="BT599" s="23">
        <f>BT600+BT650+BT699+BT711+BT668+BT632+BT718+BT692</f>
        <v>0</v>
      </c>
      <c r="BU599" s="23">
        <f t="shared" si="2271"/>
        <v>108764.83200000001</v>
      </c>
      <c r="BV599" s="23">
        <f t="shared" si="2272"/>
        <v>109786.89500000002</v>
      </c>
      <c r="BW599" s="23">
        <f t="shared" si="2273"/>
        <v>108100.43799999999</v>
      </c>
      <c r="BX599" s="23">
        <f>BX600+BX650+BX699+BX711+BX668+BX632+BX718+BX692</f>
        <v>0</v>
      </c>
      <c r="BY599" s="23">
        <f>BY600+BY650+BY699+BY711+BY668+BY632+BY718+BY692</f>
        <v>189.25399999999999</v>
      </c>
      <c r="BZ599" s="23">
        <f>BZ600+BZ650+BZ699+BZ711+BZ668+BZ632+BZ718+BZ692</f>
        <v>0</v>
      </c>
      <c r="CA599" s="23">
        <f>CA600+CA650+CA699+CA711+CA668+CA632+CA718+CA692</f>
        <v>0</v>
      </c>
      <c r="CB599" s="23">
        <f>CB600+CB650+CB699+CB711+CB668+CB632+CB718+CB692</f>
        <v>1903.318</v>
      </c>
      <c r="CC599" s="23">
        <f>CC600+CC650+CC699+CC711+CC668+CC632+CC718+CC692</f>
        <v>0</v>
      </c>
      <c r="CD599" s="23">
        <f>CD600+CD650+CD699+CD711+CD668+CD632+CD718+CD692</f>
        <v>0</v>
      </c>
      <c r="CE599" s="23">
        <f>CE600+CE650+CE699+CE711+CE668+CE632+CE718+CE692</f>
        <v>0</v>
      </c>
      <c r="CF599" s="23">
        <f>CF600+CF650+CF699+CF711+CF668+CF632+CF718+CF692</f>
        <v>0</v>
      </c>
      <c r="CG599" s="23">
        <f t="shared" si="2274"/>
        <v>108954.08600000001</v>
      </c>
      <c r="CH599" s="23">
        <f t="shared" si="2275"/>
        <v>111690.21300000002</v>
      </c>
      <c r="CI599" s="23">
        <f t="shared" si="2276"/>
        <v>108100.43799999999</v>
      </c>
      <c r="CJ599" s="23">
        <f>CJ600+CJ650+CJ699+CJ711+CJ668+CJ632+CJ718+CJ692</f>
        <v>0</v>
      </c>
      <c r="CK599" s="24"/>
      <c r="CL599" s="24"/>
      <c r="CM599" s="20"/>
      <c r="CN599" s="20"/>
      <c r="CO599" s="20"/>
      <c r="CP599" s="20"/>
      <c r="CQ599" s="20"/>
      <c r="CR599" s="20"/>
      <c r="CS599" s="20"/>
    </row>
    <row r="600" s="20" customFormat="1">
      <c r="A600" s="21" t="s">
        <v>424</v>
      </c>
      <c r="B600" s="21" t="s">
        <v>34</v>
      </c>
      <c r="C600" s="21"/>
      <c r="D600" s="21"/>
      <c r="E600" s="21"/>
      <c r="F600" s="22" t="s">
        <v>35</v>
      </c>
      <c r="G600" s="23">
        <f>G613+G601</f>
        <v>75402.899999999994</v>
      </c>
      <c r="H600" s="23">
        <f>H613+H601</f>
        <v>76899.699999999997</v>
      </c>
      <c r="I600" s="23">
        <f>I613+I601</f>
        <v>76896.099999999991</v>
      </c>
      <c r="J600" s="23">
        <f>J613+J601</f>
        <v>709.5</v>
      </c>
      <c r="K600" s="23">
        <f>K613+K601</f>
        <v>731.39999999999998</v>
      </c>
      <c r="L600" s="23">
        <f>L613+L601</f>
        <v>731.39999999999998</v>
      </c>
      <c r="M600" s="23">
        <f t="shared" ref="M600:M663" si="2404">G600+J600</f>
        <v>76112.399999999994</v>
      </c>
      <c r="N600" s="23">
        <f t="shared" ref="N600:N663" si="2405">H600+K600</f>
        <v>77631.099999999991</v>
      </c>
      <c r="O600" s="23">
        <f t="shared" ref="O600:O663" si="2406">I600+L600</f>
        <v>77627.499999999985</v>
      </c>
      <c r="P600" s="23">
        <f>P613+P601</f>
        <v>8547.8999999999996</v>
      </c>
      <c r="Q600" s="23">
        <f>Q613+Q601</f>
        <v>0</v>
      </c>
      <c r="R600" s="23">
        <f>R613+R601</f>
        <v>0</v>
      </c>
      <c r="S600" s="23">
        <f>S613+S601</f>
        <v>110</v>
      </c>
      <c r="T600" s="23">
        <f>T613+T601</f>
        <v>10589.299999999999</v>
      </c>
      <c r="U600" s="23">
        <f>U613+U601</f>
        <v>0</v>
      </c>
      <c r="V600" s="23">
        <f>V613+V601</f>
        <v>10589.299999999999</v>
      </c>
      <c r="W600" s="23">
        <f>W613+W601</f>
        <v>0</v>
      </c>
      <c r="X600" s="23">
        <f>X613+X601</f>
        <v>0</v>
      </c>
      <c r="Y600" s="23">
        <f t="shared" si="2256"/>
        <v>84770.299999999988</v>
      </c>
      <c r="Z600" s="23">
        <f t="shared" si="2257"/>
        <v>88220.399999999994</v>
      </c>
      <c r="AA600" s="23">
        <f t="shared" si="2258"/>
        <v>88216.799999999988</v>
      </c>
      <c r="AB600" s="23">
        <f>AB613+AB601</f>
        <v>0</v>
      </c>
      <c r="AC600" s="23">
        <f>AC613+AC601</f>
        <v>0</v>
      </c>
      <c r="AD600" s="23">
        <f>AD613+AD601</f>
        <v>0</v>
      </c>
      <c r="AE600" s="23">
        <f t="shared" si="2259"/>
        <v>84770.299999999988</v>
      </c>
      <c r="AF600" s="23">
        <f t="shared" si="2260"/>
        <v>88220.399999999994</v>
      </c>
      <c r="AG600" s="23">
        <f t="shared" si="2261"/>
        <v>88216.799999999988</v>
      </c>
      <c r="AH600" s="23">
        <f>AH613+AH601</f>
        <v>0</v>
      </c>
      <c r="AI600" s="23">
        <f>AI613+AI601</f>
        <v>0</v>
      </c>
      <c r="AJ600" s="23">
        <f>AJ613+AJ601</f>
        <v>343.44099999999997</v>
      </c>
      <c r="AK600" s="23">
        <f>AK613+AK601</f>
        <v>0</v>
      </c>
      <c r="AL600" s="23">
        <f>AL613+AL601</f>
        <v>0</v>
      </c>
      <c r="AM600" s="23">
        <f>AM613+AM601</f>
        <v>476.69499999999999</v>
      </c>
      <c r="AN600" s="23">
        <f>AN613+AN601</f>
        <v>0</v>
      </c>
      <c r="AO600" s="23">
        <f>AO613+AO601</f>
        <v>0</v>
      </c>
      <c r="AP600" s="23">
        <f>AP613+AP601</f>
        <v>0</v>
      </c>
      <c r="AQ600" s="23">
        <f>AQ613+AQ601</f>
        <v>0</v>
      </c>
      <c r="AR600" s="23">
        <f>AR613+AR601</f>
        <v>0</v>
      </c>
      <c r="AS600" s="23">
        <f>AS613+AS601</f>
        <v>0</v>
      </c>
      <c r="AT600" s="23">
        <f>AT613+AT601</f>
        <v>476.238</v>
      </c>
      <c r="AU600" s="23">
        <f>AU613+AU601</f>
        <v>0</v>
      </c>
      <c r="AV600" s="23">
        <f>AV613+AV601</f>
        <v>0</v>
      </c>
      <c r="AW600" s="23">
        <f t="shared" si="2262"/>
        <v>85113.740999999995</v>
      </c>
      <c r="AX600" s="23">
        <f t="shared" si="2263"/>
        <v>88697.095000000001</v>
      </c>
      <c r="AY600" s="23">
        <f t="shared" si="2264"/>
        <v>88693.037999999986</v>
      </c>
      <c r="AZ600" s="23">
        <f>AZ613+AZ601</f>
        <v>0</v>
      </c>
      <c r="BA600" s="23">
        <f t="shared" si="2265"/>
        <v>85113.740999999995</v>
      </c>
      <c r="BB600" s="23">
        <f t="shared" si="2266"/>
        <v>88697.095000000001</v>
      </c>
      <c r="BC600" s="23">
        <f t="shared" si="2267"/>
        <v>88693.037999999986</v>
      </c>
      <c r="BD600" s="23">
        <f>BD613+BD601</f>
        <v>0</v>
      </c>
      <c r="BE600" s="23">
        <f>BE613+BE601</f>
        <v>0</v>
      </c>
      <c r="BF600" s="23">
        <f>BF613+BF601</f>
        <v>0</v>
      </c>
      <c r="BG600" s="23">
        <f>BG613+BG601</f>
        <v>0</v>
      </c>
      <c r="BH600" s="23">
        <f>BH613+BH601</f>
        <v>0</v>
      </c>
      <c r="BI600" s="23">
        <f>BI613+BI601</f>
        <v>0</v>
      </c>
      <c r="BJ600" s="23">
        <f>BJ613+BJ601</f>
        <v>0</v>
      </c>
      <c r="BK600" s="23">
        <f>BK613+BK601</f>
        <v>0</v>
      </c>
      <c r="BL600" s="23">
        <f>BL613+BL601</f>
        <v>0</v>
      </c>
      <c r="BM600" s="23">
        <f>BM613+BM601</f>
        <v>0</v>
      </c>
      <c r="BN600" s="23">
        <f>BN613+BN601</f>
        <v>0</v>
      </c>
      <c r="BO600" s="23">
        <f t="shared" si="2268"/>
        <v>85113.740999999995</v>
      </c>
      <c r="BP600" s="23">
        <f t="shared" si="2269"/>
        <v>88697.095000000001</v>
      </c>
      <c r="BQ600" s="23">
        <f t="shared" si="2270"/>
        <v>88693.037999999986</v>
      </c>
      <c r="BR600" s="23">
        <f>BR613+BR601</f>
        <v>0</v>
      </c>
      <c r="BS600" s="23">
        <f>BS613+BS601</f>
        <v>0</v>
      </c>
      <c r="BT600" s="23">
        <f>BT613+BT601</f>
        <v>0</v>
      </c>
      <c r="BU600" s="23">
        <f t="shared" si="2271"/>
        <v>85113.740999999995</v>
      </c>
      <c r="BV600" s="23">
        <f t="shared" si="2272"/>
        <v>88697.095000000001</v>
      </c>
      <c r="BW600" s="23">
        <f t="shared" si="2273"/>
        <v>88693.037999999986</v>
      </c>
      <c r="BX600" s="23">
        <f>BX613+BX601</f>
        <v>0</v>
      </c>
      <c r="BY600" s="23">
        <f>BY613+BY601</f>
        <v>0</v>
      </c>
      <c r="BZ600" s="23">
        <f>BZ613+BZ601</f>
        <v>0</v>
      </c>
      <c r="CA600" s="23">
        <f>CA613+CA601</f>
        <v>0</v>
      </c>
      <c r="CB600" s="23">
        <f>CB613+CB601</f>
        <v>0</v>
      </c>
      <c r="CC600" s="23">
        <f>CC613+CC601</f>
        <v>0</v>
      </c>
      <c r="CD600" s="23">
        <f>CD613+CD601</f>
        <v>0</v>
      </c>
      <c r="CE600" s="23">
        <f>CE613+CE601</f>
        <v>0</v>
      </c>
      <c r="CF600" s="23">
        <f>CF613+CF601</f>
        <v>0</v>
      </c>
      <c r="CG600" s="23">
        <f t="shared" si="2274"/>
        <v>85113.740999999995</v>
      </c>
      <c r="CH600" s="23">
        <f t="shared" si="2275"/>
        <v>88697.095000000001</v>
      </c>
      <c r="CI600" s="23">
        <f t="shared" si="2276"/>
        <v>88693.037999999986</v>
      </c>
      <c r="CJ600" s="23">
        <f>CJ613+CJ601</f>
        <v>0</v>
      </c>
      <c r="CK600" s="24"/>
      <c r="CL600" s="24"/>
      <c r="CM600" s="20"/>
      <c r="CN600" s="20"/>
      <c r="CO600" s="20"/>
      <c r="CP600" s="20"/>
      <c r="CQ600" s="20"/>
      <c r="CR600" s="20"/>
      <c r="CS600" s="20"/>
    </row>
    <row r="601" s="25" customFormat="1">
      <c r="A601" s="26" t="s">
        <v>424</v>
      </c>
      <c r="B601" s="26" t="s">
        <v>34</v>
      </c>
      <c r="C601" s="26" t="s">
        <v>127</v>
      </c>
      <c r="D601" s="26"/>
      <c r="E601" s="26"/>
      <c r="F601" s="27" t="s">
        <v>426</v>
      </c>
      <c r="G601" s="28">
        <f>G602+G608</f>
        <v>60091.699999999997</v>
      </c>
      <c r="H601" s="28">
        <f>H602+H608</f>
        <v>61820.199999999997</v>
      </c>
      <c r="I601" s="28">
        <f>I602+I608</f>
        <v>61820.199999999997</v>
      </c>
      <c r="J601" s="28">
        <f>J602+J608</f>
        <v>709.5</v>
      </c>
      <c r="K601" s="28">
        <f>K602+K608</f>
        <v>731.39999999999998</v>
      </c>
      <c r="L601" s="28">
        <f>L602+L608</f>
        <v>731.39999999999998</v>
      </c>
      <c r="M601" s="28">
        <f t="shared" si="2404"/>
        <v>60801.199999999997</v>
      </c>
      <c r="N601" s="28">
        <f t="shared" si="2405"/>
        <v>62551.599999999999</v>
      </c>
      <c r="O601" s="28">
        <f t="shared" si="2406"/>
        <v>62551.599999999999</v>
      </c>
      <c r="P601" s="28">
        <f>P602+P608</f>
        <v>8547.8999999999996</v>
      </c>
      <c r="Q601" s="28">
        <f>Q602+Q608</f>
        <v>0</v>
      </c>
      <c r="R601" s="28">
        <f>R602+R608</f>
        <v>0</v>
      </c>
      <c r="S601" s="28">
        <f>S602+S608</f>
        <v>0</v>
      </c>
      <c r="T601" s="28">
        <f>T602+T608</f>
        <v>10479.299999999999</v>
      </c>
      <c r="U601" s="28">
        <f>U602+U608</f>
        <v>0</v>
      </c>
      <c r="V601" s="28">
        <f>V602+V608</f>
        <v>10479.299999999999</v>
      </c>
      <c r="W601" s="28">
        <f>W602+W608</f>
        <v>0</v>
      </c>
      <c r="X601" s="28">
        <f>X602+X608</f>
        <v>0</v>
      </c>
      <c r="Y601" s="28">
        <f t="shared" si="2256"/>
        <v>69349.099999999991</v>
      </c>
      <c r="Z601" s="28">
        <f t="shared" si="2257"/>
        <v>73030.899999999994</v>
      </c>
      <c r="AA601" s="28">
        <f t="shared" si="2258"/>
        <v>73030.899999999994</v>
      </c>
      <c r="AB601" s="28">
        <f>AB602+AB608</f>
        <v>0</v>
      </c>
      <c r="AC601" s="28">
        <f>AC602+AC608</f>
        <v>0</v>
      </c>
      <c r="AD601" s="28">
        <f>AD602+AD608</f>
        <v>0</v>
      </c>
      <c r="AE601" s="28">
        <f t="shared" si="2259"/>
        <v>69349.099999999991</v>
      </c>
      <c r="AF601" s="28">
        <f t="shared" si="2260"/>
        <v>73030.899999999994</v>
      </c>
      <c r="AG601" s="28">
        <f t="shared" si="2261"/>
        <v>73030.899999999994</v>
      </c>
      <c r="AH601" s="28">
        <f>AH602+AH608</f>
        <v>0</v>
      </c>
      <c r="AI601" s="28">
        <f>AI602+AI608</f>
        <v>0</v>
      </c>
      <c r="AJ601" s="28">
        <f>AJ602+AJ608</f>
        <v>0</v>
      </c>
      <c r="AK601" s="28">
        <f>AK602+AK608</f>
        <v>0</v>
      </c>
      <c r="AL601" s="28">
        <f>AL602+AL608</f>
        <v>0</v>
      </c>
      <c r="AM601" s="28">
        <f>AM602+AM608</f>
        <v>0</v>
      </c>
      <c r="AN601" s="28">
        <f>AN602+AN608</f>
        <v>0</v>
      </c>
      <c r="AO601" s="28">
        <f>AO602+AO608</f>
        <v>0</v>
      </c>
      <c r="AP601" s="28">
        <f>AP602+AP608</f>
        <v>0</v>
      </c>
      <c r="AQ601" s="28">
        <f>AQ602+AQ608</f>
        <v>0</v>
      </c>
      <c r="AR601" s="28">
        <f>AR602+AR608</f>
        <v>0</v>
      </c>
      <c r="AS601" s="28">
        <f>AS602+AS608</f>
        <v>0</v>
      </c>
      <c r="AT601" s="28">
        <f>AT602+AT608</f>
        <v>0</v>
      </c>
      <c r="AU601" s="28">
        <f>AU602+AU608</f>
        <v>0</v>
      </c>
      <c r="AV601" s="28">
        <f>AV602+AV608</f>
        <v>0</v>
      </c>
      <c r="AW601" s="28">
        <f t="shared" si="2262"/>
        <v>69349.099999999991</v>
      </c>
      <c r="AX601" s="28">
        <f t="shared" si="2263"/>
        <v>73030.899999999994</v>
      </c>
      <c r="AY601" s="28">
        <f t="shared" si="2264"/>
        <v>73030.899999999994</v>
      </c>
      <c r="AZ601" s="28">
        <f>AZ602+AZ608</f>
        <v>0</v>
      </c>
      <c r="BA601" s="28">
        <f t="shared" si="2265"/>
        <v>69349.099999999991</v>
      </c>
      <c r="BB601" s="28">
        <f t="shared" si="2266"/>
        <v>73030.899999999994</v>
      </c>
      <c r="BC601" s="28">
        <f t="shared" si="2267"/>
        <v>73030.899999999994</v>
      </c>
      <c r="BD601" s="28">
        <f>BD602+BD608</f>
        <v>0</v>
      </c>
      <c r="BE601" s="28">
        <f>BE602+BE608</f>
        <v>0</v>
      </c>
      <c r="BF601" s="28">
        <f>BF602+BF608</f>
        <v>0</v>
      </c>
      <c r="BG601" s="28">
        <f>BG602+BG608</f>
        <v>0</v>
      </c>
      <c r="BH601" s="28">
        <f>BH602+BH608</f>
        <v>0</v>
      </c>
      <c r="BI601" s="28">
        <f>BI602+BI608</f>
        <v>0</v>
      </c>
      <c r="BJ601" s="28">
        <f>BJ602+BJ608</f>
        <v>0</v>
      </c>
      <c r="BK601" s="28">
        <f>BK602+BK608</f>
        <v>0</v>
      </c>
      <c r="BL601" s="28">
        <f>BL602+BL608</f>
        <v>0</v>
      </c>
      <c r="BM601" s="28">
        <f>BM602+BM608</f>
        <v>0</v>
      </c>
      <c r="BN601" s="28">
        <f>BN602+BN608</f>
        <v>0</v>
      </c>
      <c r="BO601" s="28">
        <f t="shared" si="2268"/>
        <v>69349.099999999991</v>
      </c>
      <c r="BP601" s="28">
        <f t="shared" si="2269"/>
        <v>73030.899999999994</v>
      </c>
      <c r="BQ601" s="28">
        <f t="shared" si="2270"/>
        <v>73030.899999999994</v>
      </c>
      <c r="BR601" s="28">
        <f>BR602+BR608</f>
        <v>0</v>
      </c>
      <c r="BS601" s="28">
        <f>BS602+BS608</f>
        <v>0</v>
      </c>
      <c r="BT601" s="28">
        <f>BT602+BT608</f>
        <v>0</v>
      </c>
      <c r="BU601" s="28">
        <f t="shared" si="2271"/>
        <v>69349.099999999991</v>
      </c>
      <c r="BV601" s="28">
        <f t="shared" si="2272"/>
        <v>73030.899999999994</v>
      </c>
      <c r="BW601" s="28">
        <f t="shared" si="2273"/>
        <v>73030.899999999994</v>
      </c>
      <c r="BX601" s="28">
        <f>BX602+BX608</f>
        <v>0</v>
      </c>
      <c r="BY601" s="28">
        <f>BY602+BY608</f>
        <v>0</v>
      </c>
      <c r="BZ601" s="28">
        <f>BZ602+BZ608</f>
        <v>0</v>
      </c>
      <c r="CA601" s="28">
        <f>CA602+CA608</f>
        <v>0</v>
      </c>
      <c r="CB601" s="28">
        <f>CB602+CB608</f>
        <v>0</v>
      </c>
      <c r="CC601" s="28">
        <f>CC602+CC608</f>
        <v>0</v>
      </c>
      <c r="CD601" s="28">
        <f>CD602+CD608</f>
        <v>0</v>
      </c>
      <c r="CE601" s="28">
        <f>CE602+CE608</f>
        <v>0</v>
      </c>
      <c r="CF601" s="28">
        <f>CF602+CF608</f>
        <v>0</v>
      </c>
      <c r="CG601" s="28">
        <f t="shared" si="2274"/>
        <v>69349.099999999991</v>
      </c>
      <c r="CH601" s="28">
        <f t="shared" si="2275"/>
        <v>73030.899999999994</v>
      </c>
      <c r="CI601" s="28">
        <f t="shared" si="2276"/>
        <v>73030.899999999994</v>
      </c>
      <c r="CJ601" s="28">
        <f>CJ602+CJ608</f>
        <v>0</v>
      </c>
      <c r="CK601" s="29"/>
      <c r="CL601" s="29"/>
      <c r="CM601" s="25"/>
      <c r="CN601" s="25"/>
      <c r="CO601" s="25"/>
      <c r="CP601" s="25"/>
      <c r="CQ601" s="25"/>
      <c r="CR601" s="25"/>
      <c r="CS601" s="25"/>
    </row>
    <row r="602" s="1" customFormat="1">
      <c r="A602" s="30" t="s">
        <v>424</v>
      </c>
      <c r="B602" s="30" t="s">
        <v>34</v>
      </c>
      <c r="C602" s="30" t="s">
        <v>127</v>
      </c>
      <c r="D602" s="30" t="s">
        <v>235</v>
      </c>
      <c r="E602" s="35"/>
      <c r="F602" s="31" t="s">
        <v>236</v>
      </c>
      <c r="G602" s="17">
        <f t="shared" ref="G602:G604" si="2407">G603</f>
        <v>2976.0999999999999</v>
      </c>
      <c r="H602" s="17">
        <f t="shared" ref="H602:H604" si="2408">H603</f>
        <v>3064.6999999999998</v>
      </c>
      <c r="I602" s="17">
        <f t="shared" ref="I602:I604" si="2409">I603</f>
        <v>3064.6999999999998</v>
      </c>
      <c r="J602" s="17">
        <f t="shared" ref="J602:J604" si="2410">J603</f>
        <v>0</v>
      </c>
      <c r="K602" s="17">
        <f t="shared" ref="K602:K604" si="2411">K603</f>
        <v>0</v>
      </c>
      <c r="L602" s="17">
        <f t="shared" ref="L602:L604" si="2412">L603</f>
        <v>0</v>
      </c>
      <c r="M602" s="17">
        <f t="shared" si="2404"/>
        <v>2976.0999999999999</v>
      </c>
      <c r="N602" s="17">
        <f t="shared" si="2405"/>
        <v>3064.6999999999998</v>
      </c>
      <c r="O602" s="17">
        <f t="shared" si="2406"/>
        <v>3064.6999999999998</v>
      </c>
      <c r="P602" s="17">
        <f t="shared" ref="P602:P604" si="2413">P603</f>
        <v>0</v>
      </c>
      <c r="Q602" s="17">
        <f t="shared" ref="Q602:Q604" si="2414">Q603</f>
        <v>0</v>
      </c>
      <c r="R602" s="17">
        <f t="shared" ref="R602:R604" si="2415">R603</f>
        <v>0</v>
      </c>
      <c r="S602" s="17">
        <f t="shared" ref="S602:S604" si="2416">S603</f>
        <v>0</v>
      </c>
      <c r="T602" s="17">
        <f t="shared" ref="T602:T604" si="2417">T603</f>
        <v>0</v>
      </c>
      <c r="U602" s="17">
        <f t="shared" ref="U602:U604" si="2418">U603</f>
        <v>0</v>
      </c>
      <c r="V602" s="17">
        <f t="shared" ref="V602:V604" si="2419">V603</f>
        <v>0</v>
      </c>
      <c r="W602" s="17">
        <f t="shared" ref="W602:W604" si="2420">W603</f>
        <v>0</v>
      </c>
      <c r="X602" s="17">
        <f t="shared" ref="X602:X604" si="2421">X603</f>
        <v>0</v>
      </c>
      <c r="Y602" s="17">
        <f t="shared" si="2256"/>
        <v>2976.0999999999999</v>
      </c>
      <c r="Z602" s="17">
        <f t="shared" si="2257"/>
        <v>3064.6999999999998</v>
      </c>
      <c r="AA602" s="17">
        <f t="shared" si="2258"/>
        <v>3064.6999999999998</v>
      </c>
      <c r="AB602" s="17">
        <f t="shared" ref="AB602:AB604" si="2422">AB603</f>
        <v>0</v>
      </c>
      <c r="AC602" s="17">
        <f t="shared" ref="AC602:AC604" si="2423">AC603</f>
        <v>0</v>
      </c>
      <c r="AD602" s="17">
        <f t="shared" ref="AD602:AD604" si="2424">AD603</f>
        <v>0</v>
      </c>
      <c r="AE602" s="17">
        <f t="shared" si="2259"/>
        <v>2976.0999999999999</v>
      </c>
      <c r="AF602" s="17">
        <f t="shared" si="2260"/>
        <v>3064.6999999999998</v>
      </c>
      <c r="AG602" s="17">
        <f t="shared" si="2261"/>
        <v>3064.6999999999998</v>
      </c>
      <c r="AH602" s="17">
        <f t="shared" ref="AH602:AH604" si="2425">AH603</f>
        <v>0</v>
      </c>
      <c r="AI602" s="17">
        <f t="shared" ref="AI602:AI604" si="2426">AI603</f>
        <v>0</v>
      </c>
      <c r="AJ602" s="17">
        <f t="shared" ref="AJ602:AJ604" si="2427">AJ603</f>
        <v>0</v>
      </c>
      <c r="AK602" s="17">
        <f t="shared" ref="AK602:AK604" si="2428">AK603</f>
        <v>0</v>
      </c>
      <c r="AL602" s="17">
        <f t="shared" ref="AL602:AL604" si="2429">AL603</f>
        <v>0</v>
      </c>
      <c r="AM602" s="17">
        <f t="shared" ref="AM602:AM604" si="2430">AM603</f>
        <v>0</v>
      </c>
      <c r="AN602" s="17">
        <f t="shared" ref="AN602:AN604" si="2431">AN603</f>
        <v>0</v>
      </c>
      <c r="AO602" s="17">
        <f t="shared" ref="AO602:AO604" si="2432">AO603</f>
        <v>0</v>
      </c>
      <c r="AP602" s="17">
        <f t="shared" ref="AP602:AP604" si="2433">AP603</f>
        <v>0</v>
      </c>
      <c r="AQ602" s="17">
        <f t="shared" ref="AQ602:AQ604" si="2434">AQ603</f>
        <v>0</v>
      </c>
      <c r="AR602" s="17">
        <f t="shared" ref="AR602:AR604" si="2435">AR603</f>
        <v>0</v>
      </c>
      <c r="AS602" s="17">
        <f t="shared" ref="AS602:AS604" si="2436">AS603</f>
        <v>0</v>
      </c>
      <c r="AT602" s="17">
        <f t="shared" ref="AT602:AT604" si="2437">AT603</f>
        <v>0</v>
      </c>
      <c r="AU602" s="17">
        <f t="shared" ref="AU602:AU604" si="2438">AU603</f>
        <v>0</v>
      </c>
      <c r="AV602" s="17">
        <f t="shared" ref="AV602:AV604" si="2439">AV603</f>
        <v>0</v>
      </c>
      <c r="AW602" s="17">
        <f t="shared" si="2262"/>
        <v>2976.0999999999999</v>
      </c>
      <c r="AX602" s="17">
        <f t="shared" si="2263"/>
        <v>3064.6999999999998</v>
      </c>
      <c r="AY602" s="17">
        <f t="shared" si="2264"/>
        <v>3064.6999999999998</v>
      </c>
      <c r="AZ602" s="17">
        <f t="shared" ref="AZ602:AZ604" si="2440">AZ603</f>
        <v>0</v>
      </c>
      <c r="BA602" s="17">
        <f t="shared" si="2265"/>
        <v>2976.0999999999999</v>
      </c>
      <c r="BB602" s="17">
        <f t="shared" si="2266"/>
        <v>3064.6999999999998</v>
      </c>
      <c r="BC602" s="17">
        <f t="shared" si="2267"/>
        <v>3064.6999999999998</v>
      </c>
      <c r="BD602" s="17">
        <f t="shared" ref="BD602:BD604" si="2441">BD603</f>
        <v>0</v>
      </c>
      <c r="BE602" s="17">
        <f t="shared" ref="BE602:BE604" si="2442">BE603</f>
        <v>0</v>
      </c>
      <c r="BF602" s="17">
        <f t="shared" ref="BF602:BF604" si="2443">BF603</f>
        <v>0</v>
      </c>
      <c r="BG602" s="17">
        <f t="shared" ref="BG602:BG604" si="2444">BG603</f>
        <v>0</v>
      </c>
      <c r="BH602" s="17">
        <f t="shared" ref="BH602:BH604" si="2445">BH603</f>
        <v>0</v>
      </c>
      <c r="BI602" s="17">
        <f t="shared" ref="BI602:BI604" si="2446">BI603</f>
        <v>0</v>
      </c>
      <c r="BJ602" s="17">
        <f t="shared" ref="BJ602:BJ604" si="2447">BJ603</f>
        <v>0</v>
      </c>
      <c r="BK602" s="17">
        <f t="shared" ref="BK602:BK604" si="2448">BK603</f>
        <v>0</v>
      </c>
      <c r="BL602" s="17">
        <f t="shared" ref="BL602:BL604" si="2449">BL603</f>
        <v>0</v>
      </c>
      <c r="BM602" s="17">
        <f t="shared" ref="BM602:BM604" si="2450">BM603</f>
        <v>0</v>
      </c>
      <c r="BN602" s="17">
        <f t="shared" ref="BN602:BN604" si="2451">BN603</f>
        <v>0</v>
      </c>
      <c r="BO602" s="17">
        <f t="shared" si="2268"/>
        <v>2976.0999999999999</v>
      </c>
      <c r="BP602" s="17">
        <f t="shared" si="2269"/>
        <v>3064.6999999999998</v>
      </c>
      <c r="BQ602" s="17">
        <f t="shared" si="2270"/>
        <v>3064.6999999999998</v>
      </c>
      <c r="BR602" s="17">
        <f t="shared" ref="BR602:BR604" si="2452">BR603</f>
        <v>0</v>
      </c>
      <c r="BS602" s="17">
        <f t="shared" ref="BS602:BS604" si="2453">BS603</f>
        <v>0</v>
      </c>
      <c r="BT602" s="17">
        <f t="shared" ref="BT602:BT604" si="2454">BT603</f>
        <v>0</v>
      </c>
      <c r="BU602" s="17">
        <f t="shared" si="2271"/>
        <v>2976.0999999999999</v>
      </c>
      <c r="BV602" s="17">
        <f t="shared" si="2272"/>
        <v>3064.6999999999998</v>
      </c>
      <c r="BW602" s="17">
        <f t="shared" si="2273"/>
        <v>3064.6999999999998</v>
      </c>
      <c r="BX602" s="17">
        <f t="shared" ref="BX602:BX604" si="2455">BX603</f>
        <v>0</v>
      </c>
      <c r="BY602" s="17">
        <f t="shared" ref="BY602:BY604" si="2456">BY603</f>
        <v>0</v>
      </c>
      <c r="BZ602" s="17">
        <f t="shared" ref="BZ602:BZ604" si="2457">BZ603</f>
        <v>0</v>
      </c>
      <c r="CA602" s="17">
        <f t="shared" ref="CA602:CA604" si="2458">CA603</f>
        <v>0</v>
      </c>
      <c r="CB602" s="17">
        <f t="shared" ref="CB602:CB604" si="2459">CB603</f>
        <v>0</v>
      </c>
      <c r="CC602" s="17">
        <f t="shared" ref="CC602:CC604" si="2460">CC603</f>
        <v>0</v>
      </c>
      <c r="CD602" s="17">
        <f t="shared" ref="CD602:CD604" si="2461">CD603</f>
        <v>0</v>
      </c>
      <c r="CE602" s="17">
        <f t="shared" ref="CE602:CE604" si="2462">CE603</f>
        <v>0</v>
      </c>
      <c r="CF602" s="17">
        <f t="shared" ref="CF602:CF604" si="2463">CF603</f>
        <v>0</v>
      </c>
      <c r="CG602" s="17">
        <f t="shared" si="2274"/>
        <v>2976.0999999999999</v>
      </c>
      <c r="CH602" s="17">
        <f t="shared" si="2275"/>
        <v>3064.6999999999998</v>
      </c>
      <c r="CI602" s="17">
        <f t="shared" si="2276"/>
        <v>3064.6999999999998</v>
      </c>
      <c r="CJ602" s="17">
        <f t="shared" ref="CJ602:CJ604" si="2464">CJ603</f>
        <v>0</v>
      </c>
      <c r="CK602" s="32"/>
      <c r="CL602" s="32"/>
      <c r="CM602" s="1"/>
      <c r="CN602" s="1"/>
      <c r="CO602" s="1"/>
      <c r="CP602" s="1"/>
      <c r="CQ602" s="1"/>
      <c r="CR602" s="1"/>
      <c r="CS602" s="1"/>
    </row>
    <row r="603" s="1" customFormat="1" hidden="1">
      <c r="A603" s="30" t="s">
        <v>424</v>
      </c>
      <c r="B603" s="30" t="s">
        <v>34</v>
      </c>
      <c r="C603" s="30" t="s">
        <v>127</v>
      </c>
      <c r="D603" s="30" t="s">
        <v>237</v>
      </c>
      <c r="E603" s="35"/>
      <c r="F603" s="31" t="s">
        <v>41</v>
      </c>
      <c r="G603" s="17">
        <f t="shared" si="2407"/>
        <v>2976.0999999999999</v>
      </c>
      <c r="H603" s="17">
        <f t="shared" si="2408"/>
        <v>3064.6999999999998</v>
      </c>
      <c r="I603" s="17">
        <f t="shared" si="2409"/>
        <v>3064.6999999999998</v>
      </c>
      <c r="J603" s="17">
        <f t="shared" si="2410"/>
        <v>0</v>
      </c>
      <c r="K603" s="17">
        <f t="shared" si="2411"/>
        <v>0</v>
      </c>
      <c r="L603" s="17">
        <f t="shared" si="2412"/>
        <v>0</v>
      </c>
      <c r="M603" s="17">
        <f t="shared" si="2404"/>
        <v>2976.0999999999999</v>
      </c>
      <c r="N603" s="17">
        <f t="shared" si="2405"/>
        <v>3064.6999999999998</v>
      </c>
      <c r="O603" s="17">
        <f t="shared" si="2406"/>
        <v>3064.6999999999998</v>
      </c>
      <c r="P603" s="17">
        <f t="shared" si="2413"/>
        <v>0</v>
      </c>
      <c r="Q603" s="17">
        <f t="shared" si="2414"/>
        <v>0</v>
      </c>
      <c r="R603" s="17">
        <f t="shared" si="2415"/>
        <v>0</v>
      </c>
      <c r="S603" s="17">
        <f t="shared" si="2416"/>
        <v>0</v>
      </c>
      <c r="T603" s="17">
        <f t="shared" si="2417"/>
        <v>0</v>
      </c>
      <c r="U603" s="17">
        <f t="shared" si="2418"/>
        <v>0</v>
      </c>
      <c r="V603" s="17">
        <f t="shared" si="2419"/>
        <v>0</v>
      </c>
      <c r="W603" s="17">
        <f t="shared" si="2420"/>
        <v>0</v>
      </c>
      <c r="X603" s="17">
        <f t="shared" si="2421"/>
        <v>0</v>
      </c>
      <c r="Y603" s="17">
        <f t="shared" si="2256"/>
        <v>2976.0999999999999</v>
      </c>
      <c r="Z603" s="17">
        <f t="shared" si="2257"/>
        <v>3064.6999999999998</v>
      </c>
      <c r="AA603" s="17">
        <f t="shared" si="2258"/>
        <v>3064.6999999999998</v>
      </c>
      <c r="AB603" s="17">
        <f t="shared" si="2422"/>
        <v>0</v>
      </c>
      <c r="AC603" s="17">
        <f t="shared" si="2423"/>
        <v>0</v>
      </c>
      <c r="AD603" s="17">
        <f t="shared" si="2424"/>
        <v>0</v>
      </c>
      <c r="AE603" s="17">
        <f t="shared" si="2259"/>
        <v>2976.0999999999999</v>
      </c>
      <c r="AF603" s="17">
        <f t="shared" si="2260"/>
        <v>3064.6999999999998</v>
      </c>
      <c r="AG603" s="17">
        <f t="shared" si="2261"/>
        <v>3064.6999999999998</v>
      </c>
      <c r="AH603" s="17">
        <f t="shared" si="2425"/>
        <v>0</v>
      </c>
      <c r="AI603" s="17">
        <f t="shared" si="2426"/>
        <v>0</v>
      </c>
      <c r="AJ603" s="17">
        <f t="shared" si="2427"/>
        <v>0</v>
      </c>
      <c r="AK603" s="17">
        <f t="shared" si="2428"/>
        <v>0</v>
      </c>
      <c r="AL603" s="17">
        <f t="shared" si="2429"/>
        <v>0</v>
      </c>
      <c r="AM603" s="17">
        <f t="shared" si="2430"/>
        <v>0</v>
      </c>
      <c r="AN603" s="17">
        <f t="shared" si="2431"/>
        <v>0</v>
      </c>
      <c r="AO603" s="17">
        <f t="shared" si="2432"/>
        <v>0</v>
      </c>
      <c r="AP603" s="17">
        <f t="shared" si="2433"/>
        <v>0</v>
      </c>
      <c r="AQ603" s="17">
        <f t="shared" si="2434"/>
        <v>0</v>
      </c>
      <c r="AR603" s="17">
        <f t="shared" si="2435"/>
        <v>0</v>
      </c>
      <c r="AS603" s="17">
        <f t="shared" si="2436"/>
        <v>0</v>
      </c>
      <c r="AT603" s="17">
        <f t="shared" si="2437"/>
        <v>0</v>
      </c>
      <c r="AU603" s="17">
        <f t="shared" si="2438"/>
        <v>0</v>
      </c>
      <c r="AV603" s="17">
        <f t="shared" si="2439"/>
        <v>0</v>
      </c>
      <c r="AW603" s="17">
        <f t="shared" si="2262"/>
        <v>2976.0999999999999</v>
      </c>
      <c r="AX603" s="17">
        <f t="shared" si="2263"/>
        <v>3064.6999999999998</v>
      </c>
      <c r="AY603" s="17">
        <f t="shared" si="2264"/>
        <v>3064.6999999999998</v>
      </c>
      <c r="AZ603" s="17">
        <f t="shared" si="2440"/>
        <v>0</v>
      </c>
      <c r="BA603" s="17">
        <f t="shared" si="2265"/>
        <v>2976.0999999999999</v>
      </c>
      <c r="BB603" s="17">
        <f t="shared" si="2266"/>
        <v>3064.6999999999998</v>
      </c>
      <c r="BC603" s="17">
        <f t="shared" si="2267"/>
        <v>3064.6999999999998</v>
      </c>
      <c r="BD603" s="17">
        <f t="shared" si="2441"/>
        <v>0</v>
      </c>
      <c r="BE603" s="17">
        <f t="shared" si="2442"/>
        <v>0</v>
      </c>
      <c r="BF603" s="17">
        <f t="shared" si="2443"/>
        <v>0</v>
      </c>
      <c r="BG603" s="17">
        <f t="shared" si="2444"/>
        <v>0</v>
      </c>
      <c r="BH603" s="17">
        <f t="shared" si="2445"/>
        <v>0</v>
      </c>
      <c r="BI603" s="17">
        <f t="shared" si="2446"/>
        <v>0</v>
      </c>
      <c r="BJ603" s="17">
        <f t="shared" si="2447"/>
        <v>0</v>
      </c>
      <c r="BK603" s="17">
        <f t="shared" si="2448"/>
        <v>0</v>
      </c>
      <c r="BL603" s="17">
        <f t="shared" si="2449"/>
        <v>0</v>
      </c>
      <c r="BM603" s="17">
        <f t="shared" si="2450"/>
        <v>0</v>
      </c>
      <c r="BN603" s="17">
        <f t="shared" si="2451"/>
        <v>0</v>
      </c>
      <c r="BO603" s="17">
        <f t="shared" si="2268"/>
        <v>2976.0999999999999</v>
      </c>
      <c r="BP603" s="17">
        <f t="shared" si="2269"/>
        <v>3064.6999999999998</v>
      </c>
      <c r="BQ603" s="17">
        <f t="shared" si="2270"/>
        <v>3064.6999999999998</v>
      </c>
      <c r="BR603" s="17">
        <f t="shared" si="2452"/>
        <v>0</v>
      </c>
      <c r="BS603" s="17">
        <f t="shared" si="2453"/>
        <v>0</v>
      </c>
      <c r="BT603" s="17">
        <f t="shared" si="2454"/>
        <v>0</v>
      </c>
      <c r="BU603" s="17">
        <f t="shared" si="2271"/>
        <v>2976.0999999999999</v>
      </c>
      <c r="BV603" s="17">
        <f t="shared" si="2272"/>
        <v>3064.6999999999998</v>
      </c>
      <c r="BW603" s="17">
        <f t="shared" si="2273"/>
        <v>3064.6999999999998</v>
      </c>
      <c r="BX603" s="17">
        <f t="shared" si="2455"/>
        <v>0</v>
      </c>
      <c r="BY603" s="17">
        <f t="shared" si="2456"/>
        <v>0</v>
      </c>
      <c r="BZ603" s="17">
        <f t="shared" si="2457"/>
        <v>0</v>
      </c>
      <c r="CA603" s="17">
        <f t="shared" si="2458"/>
        <v>0</v>
      </c>
      <c r="CB603" s="17">
        <f t="shared" si="2459"/>
        <v>0</v>
      </c>
      <c r="CC603" s="17">
        <f t="shared" si="2460"/>
        <v>0</v>
      </c>
      <c r="CD603" s="17">
        <f t="shared" si="2461"/>
        <v>0</v>
      </c>
      <c r="CE603" s="17">
        <f t="shared" si="2462"/>
        <v>0</v>
      </c>
      <c r="CF603" s="17">
        <f t="shared" si="2463"/>
        <v>0</v>
      </c>
      <c r="CG603" s="17">
        <f t="shared" si="2274"/>
        <v>2976.0999999999999</v>
      </c>
      <c r="CH603" s="17">
        <f t="shared" si="2275"/>
        <v>3064.6999999999998</v>
      </c>
      <c r="CI603" s="17">
        <f t="shared" si="2276"/>
        <v>3064.6999999999998</v>
      </c>
      <c r="CJ603" s="17">
        <f t="shared" si="2464"/>
        <v>0</v>
      </c>
      <c r="CK603" s="32">
        <v>0</v>
      </c>
      <c r="CL603" s="32"/>
      <c r="CM603" s="1" t="s">
        <v>75</v>
      </c>
      <c r="CN603" s="1"/>
      <c r="CO603" s="1"/>
      <c r="CP603" s="1"/>
      <c r="CQ603" s="1"/>
      <c r="CR603" s="1"/>
      <c r="CS603" s="1"/>
    </row>
    <row r="604" s="1" customFormat="1">
      <c r="A604" s="30" t="s">
        <v>424</v>
      </c>
      <c r="B604" s="30" t="s">
        <v>34</v>
      </c>
      <c r="C604" s="30" t="s">
        <v>127</v>
      </c>
      <c r="D604" s="30" t="s">
        <v>427</v>
      </c>
      <c r="E604" s="35"/>
      <c r="F604" s="31" t="s">
        <v>428</v>
      </c>
      <c r="G604" s="17">
        <f t="shared" si="2407"/>
        <v>2976.0999999999999</v>
      </c>
      <c r="H604" s="17">
        <f t="shared" si="2408"/>
        <v>3064.6999999999998</v>
      </c>
      <c r="I604" s="17">
        <f t="shared" si="2409"/>
        <v>3064.6999999999998</v>
      </c>
      <c r="J604" s="17">
        <f t="shared" si="2410"/>
        <v>0</v>
      </c>
      <c r="K604" s="17">
        <f t="shared" si="2411"/>
        <v>0</v>
      </c>
      <c r="L604" s="17">
        <f t="shared" si="2412"/>
        <v>0</v>
      </c>
      <c r="M604" s="17">
        <f t="shared" si="2404"/>
        <v>2976.0999999999999</v>
      </c>
      <c r="N604" s="17">
        <f t="shared" si="2405"/>
        <v>3064.6999999999998</v>
      </c>
      <c r="O604" s="17">
        <f t="shared" si="2406"/>
        <v>3064.6999999999998</v>
      </c>
      <c r="P604" s="17">
        <f t="shared" si="2413"/>
        <v>0</v>
      </c>
      <c r="Q604" s="17">
        <f t="shared" si="2414"/>
        <v>0</v>
      </c>
      <c r="R604" s="17">
        <f t="shared" si="2415"/>
        <v>0</v>
      </c>
      <c r="S604" s="17">
        <f t="shared" si="2416"/>
        <v>0</v>
      </c>
      <c r="T604" s="17">
        <f t="shared" si="2417"/>
        <v>0</v>
      </c>
      <c r="U604" s="17">
        <f t="shared" si="2418"/>
        <v>0</v>
      </c>
      <c r="V604" s="17">
        <f t="shared" si="2419"/>
        <v>0</v>
      </c>
      <c r="W604" s="17">
        <f t="shared" si="2420"/>
        <v>0</v>
      </c>
      <c r="X604" s="17">
        <f t="shared" si="2421"/>
        <v>0</v>
      </c>
      <c r="Y604" s="17">
        <f t="shared" si="2256"/>
        <v>2976.0999999999999</v>
      </c>
      <c r="Z604" s="17">
        <f t="shared" si="2257"/>
        <v>3064.6999999999998</v>
      </c>
      <c r="AA604" s="17">
        <f t="shared" si="2258"/>
        <v>3064.6999999999998</v>
      </c>
      <c r="AB604" s="17">
        <f t="shared" si="2422"/>
        <v>0</v>
      </c>
      <c r="AC604" s="17">
        <f t="shared" si="2423"/>
        <v>0</v>
      </c>
      <c r="AD604" s="17">
        <f t="shared" si="2424"/>
        <v>0</v>
      </c>
      <c r="AE604" s="17">
        <f t="shared" si="2259"/>
        <v>2976.0999999999999</v>
      </c>
      <c r="AF604" s="17">
        <f t="shared" si="2260"/>
        <v>3064.6999999999998</v>
      </c>
      <c r="AG604" s="17">
        <f t="shared" si="2261"/>
        <v>3064.6999999999998</v>
      </c>
      <c r="AH604" s="17">
        <f t="shared" si="2425"/>
        <v>0</v>
      </c>
      <c r="AI604" s="17">
        <f t="shared" si="2426"/>
        <v>0</v>
      </c>
      <c r="AJ604" s="17">
        <f t="shared" si="2427"/>
        <v>0</v>
      </c>
      <c r="AK604" s="17">
        <f t="shared" si="2428"/>
        <v>0</v>
      </c>
      <c r="AL604" s="17">
        <f t="shared" si="2429"/>
        <v>0</v>
      </c>
      <c r="AM604" s="17">
        <f t="shared" si="2430"/>
        <v>0</v>
      </c>
      <c r="AN604" s="17">
        <f t="shared" si="2431"/>
        <v>0</v>
      </c>
      <c r="AO604" s="17">
        <f t="shared" si="2432"/>
        <v>0</v>
      </c>
      <c r="AP604" s="17">
        <f t="shared" si="2433"/>
        <v>0</v>
      </c>
      <c r="AQ604" s="17">
        <f t="shared" si="2434"/>
        <v>0</v>
      </c>
      <c r="AR604" s="17">
        <f t="shared" si="2435"/>
        <v>0</v>
      </c>
      <c r="AS604" s="17">
        <f t="shared" si="2436"/>
        <v>0</v>
      </c>
      <c r="AT604" s="17">
        <f t="shared" si="2437"/>
        <v>0</v>
      </c>
      <c r="AU604" s="17">
        <f t="shared" si="2438"/>
        <v>0</v>
      </c>
      <c r="AV604" s="17">
        <f t="shared" si="2439"/>
        <v>0</v>
      </c>
      <c r="AW604" s="17">
        <f t="shared" si="2262"/>
        <v>2976.0999999999999</v>
      </c>
      <c r="AX604" s="17">
        <f t="shared" si="2263"/>
        <v>3064.6999999999998</v>
      </c>
      <c r="AY604" s="17">
        <f t="shared" si="2264"/>
        <v>3064.6999999999998</v>
      </c>
      <c r="AZ604" s="17">
        <f t="shared" si="2440"/>
        <v>0</v>
      </c>
      <c r="BA604" s="17">
        <f t="shared" si="2265"/>
        <v>2976.0999999999999</v>
      </c>
      <c r="BB604" s="17">
        <f t="shared" si="2266"/>
        <v>3064.6999999999998</v>
      </c>
      <c r="BC604" s="17">
        <f t="shared" si="2267"/>
        <v>3064.6999999999998</v>
      </c>
      <c r="BD604" s="17">
        <f t="shared" si="2441"/>
        <v>0</v>
      </c>
      <c r="BE604" s="17">
        <f t="shared" si="2442"/>
        <v>0</v>
      </c>
      <c r="BF604" s="17">
        <f t="shared" si="2443"/>
        <v>0</v>
      </c>
      <c r="BG604" s="17">
        <f t="shared" si="2444"/>
        <v>0</v>
      </c>
      <c r="BH604" s="17">
        <f t="shared" si="2445"/>
        <v>0</v>
      </c>
      <c r="BI604" s="17">
        <f t="shared" si="2446"/>
        <v>0</v>
      </c>
      <c r="BJ604" s="17">
        <f t="shared" si="2447"/>
        <v>0</v>
      </c>
      <c r="BK604" s="17">
        <f t="shared" si="2448"/>
        <v>0</v>
      </c>
      <c r="BL604" s="17">
        <f t="shared" si="2449"/>
        <v>0</v>
      </c>
      <c r="BM604" s="17">
        <f t="shared" si="2450"/>
        <v>0</v>
      </c>
      <c r="BN604" s="17">
        <f t="shared" si="2451"/>
        <v>0</v>
      </c>
      <c r="BO604" s="17">
        <f t="shared" si="2268"/>
        <v>2976.0999999999999</v>
      </c>
      <c r="BP604" s="17">
        <f t="shared" si="2269"/>
        <v>3064.6999999999998</v>
      </c>
      <c r="BQ604" s="17">
        <f t="shared" si="2270"/>
        <v>3064.6999999999998</v>
      </c>
      <c r="BR604" s="17">
        <f t="shared" si="2452"/>
        <v>0</v>
      </c>
      <c r="BS604" s="17">
        <f t="shared" si="2453"/>
        <v>0</v>
      </c>
      <c r="BT604" s="17">
        <f t="shared" si="2454"/>
        <v>0</v>
      </c>
      <c r="BU604" s="17">
        <f t="shared" si="2271"/>
        <v>2976.0999999999999</v>
      </c>
      <c r="BV604" s="17">
        <f t="shared" si="2272"/>
        <v>3064.6999999999998</v>
      </c>
      <c r="BW604" s="17">
        <f t="shared" si="2273"/>
        <v>3064.6999999999998</v>
      </c>
      <c r="BX604" s="17">
        <f t="shared" si="2455"/>
        <v>0</v>
      </c>
      <c r="BY604" s="17">
        <f t="shared" si="2456"/>
        <v>0</v>
      </c>
      <c r="BZ604" s="17">
        <f t="shared" si="2457"/>
        <v>0</v>
      </c>
      <c r="CA604" s="17">
        <f t="shared" si="2458"/>
        <v>0</v>
      </c>
      <c r="CB604" s="17">
        <f t="shared" si="2459"/>
        <v>0</v>
      </c>
      <c r="CC604" s="17">
        <f t="shared" si="2460"/>
        <v>0</v>
      </c>
      <c r="CD604" s="17">
        <f t="shared" si="2461"/>
        <v>0</v>
      </c>
      <c r="CE604" s="17">
        <f t="shared" si="2462"/>
        <v>0</v>
      </c>
      <c r="CF604" s="17">
        <f t="shared" si="2463"/>
        <v>0</v>
      </c>
      <c r="CG604" s="17">
        <f t="shared" si="2274"/>
        <v>2976.0999999999999</v>
      </c>
      <c r="CH604" s="17">
        <f t="shared" si="2275"/>
        <v>3064.6999999999998</v>
      </c>
      <c r="CI604" s="17">
        <f t="shared" si="2276"/>
        <v>3064.6999999999998</v>
      </c>
      <c r="CJ604" s="17">
        <f t="shared" si="2464"/>
        <v>0</v>
      </c>
      <c r="CK604" s="32"/>
      <c r="CL604" s="32"/>
      <c r="CM604" s="1"/>
      <c r="CN604" s="1"/>
      <c r="CO604" s="1"/>
      <c r="CP604" s="1"/>
      <c r="CQ604" s="1"/>
      <c r="CR604" s="1"/>
      <c r="CS604" s="1"/>
    </row>
    <row r="605" s="1" customFormat="1">
      <c r="A605" s="30" t="s">
        <v>424</v>
      </c>
      <c r="B605" s="30" t="s">
        <v>34</v>
      </c>
      <c r="C605" s="30" t="s">
        <v>127</v>
      </c>
      <c r="D605" s="30" t="s">
        <v>429</v>
      </c>
      <c r="E605" s="35"/>
      <c r="F605" s="31" t="s">
        <v>430</v>
      </c>
      <c r="G605" s="17">
        <f>G606+G607</f>
        <v>2976.0999999999999</v>
      </c>
      <c r="H605" s="17">
        <f>H606+H607</f>
        <v>3064.6999999999998</v>
      </c>
      <c r="I605" s="17">
        <f>I606+I607</f>
        <v>3064.6999999999998</v>
      </c>
      <c r="J605" s="17">
        <f>J606+J607</f>
        <v>0</v>
      </c>
      <c r="K605" s="17">
        <f>K606+K607</f>
        <v>0</v>
      </c>
      <c r="L605" s="17">
        <f>L606+L607</f>
        <v>0</v>
      </c>
      <c r="M605" s="17">
        <f t="shared" si="2404"/>
        <v>2976.0999999999999</v>
      </c>
      <c r="N605" s="17">
        <f t="shared" si="2405"/>
        <v>3064.6999999999998</v>
      </c>
      <c r="O605" s="17">
        <f t="shared" si="2406"/>
        <v>3064.6999999999998</v>
      </c>
      <c r="P605" s="17">
        <f>P606+P607</f>
        <v>0</v>
      </c>
      <c r="Q605" s="17">
        <f>Q606+Q607</f>
        <v>0</v>
      </c>
      <c r="R605" s="17">
        <f>R606+R607</f>
        <v>0</v>
      </c>
      <c r="S605" s="17">
        <f>S606+S607</f>
        <v>0</v>
      </c>
      <c r="T605" s="17">
        <f>T606+T607</f>
        <v>0</v>
      </c>
      <c r="U605" s="17">
        <f>U606+U607</f>
        <v>0</v>
      </c>
      <c r="V605" s="17">
        <f>V606+V607</f>
        <v>0</v>
      </c>
      <c r="W605" s="17">
        <f>W606+W607</f>
        <v>0</v>
      </c>
      <c r="X605" s="17">
        <f>X606+X607</f>
        <v>0</v>
      </c>
      <c r="Y605" s="17">
        <f t="shared" si="2256"/>
        <v>2976.0999999999999</v>
      </c>
      <c r="Z605" s="17">
        <f t="shared" si="2257"/>
        <v>3064.6999999999998</v>
      </c>
      <c r="AA605" s="17">
        <f t="shared" si="2258"/>
        <v>3064.6999999999998</v>
      </c>
      <c r="AB605" s="17">
        <f>AB606+AB607</f>
        <v>0</v>
      </c>
      <c r="AC605" s="17">
        <f>AC606+AC607</f>
        <v>0</v>
      </c>
      <c r="AD605" s="17">
        <f>AD606+AD607</f>
        <v>0</v>
      </c>
      <c r="AE605" s="17">
        <f t="shared" si="2259"/>
        <v>2976.0999999999999</v>
      </c>
      <c r="AF605" s="17">
        <f t="shared" si="2260"/>
        <v>3064.6999999999998</v>
      </c>
      <c r="AG605" s="17">
        <f t="shared" si="2261"/>
        <v>3064.6999999999998</v>
      </c>
      <c r="AH605" s="17">
        <f>AH606+AH607</f>
        <v>0</v>
      </c>
      <c r="AI605" s="17">
        <f>AI606+AI607</f>
        <v>0</v>
      </c>
      <c r="AJ605" s="17">
        <f>AJ606+AJ607</f>
        <v>0</v>
      </c>
      <c r="AK605" s="17">
        <f>AK606+AK607</f>
        <v>0</v>
      </c>
      <c r="AL605" s="17">
        <f>AL606+AL607</f>
        <v>0</v>
      </c>
      <c r="AM605" s="17">
        <f>AM606+AM607</f>
        <v>0</v>
      </c>
      <c r="AN605" s="17">
        <f>AN606+AN607</f>
        <v>0</v>
      </c>
      <c r="AO605" s="17">
        <f>AO606+AO607</f>
        <v>0</v>
      </c>
      <c r="AP605" s="17">
        <f>AP606+AP607</f>
        <v>0</v>
      </c>
      <c r="AQ605" s="17">
        <f>AQ606+AQ607</f>
        <v>0</v>
      </c>
      <c r="AR605" s="17">
        <f>AR606+AR607</f>
        <v>0</v>
      </c>
      <c r="AS605" s="17">
        <f>AS606+AS607</f>
        <v>0</v>
      </c>
      <c r="AT605" s="17">
        <f>AT606+AT607</f>
        <v>0</v>
      </c>
      <c r="AU605" s="17">
        <f>AU606+AU607</f>
        <v>0</v>
      </c>
      <c r="AV605" s="17">
        <f>AV606+AV607</f>
        <v>0</v>
      </c>
      <c r="AW605" s="17">
        <f t="shared" si="2262"/>
        <v>2976.0999999999999</v>
      </c>
      <c r="AX605" s="17">
        <f t="shared" si="2263"/>
        <v>3064.6999999999998</v>
      </c>
      <c r="AY605" s="17">
        <f t="shared" si="2264"/>
        <v>3064.6999999999998</v>
      </c>
      <c r="AZ605" s="17">
        <f>AZ606+AZ607</f>
        <v>0</v>
      </c>
      <c r="BA605" s="17">
        <f t="shared" si="2265"/>
        <v>2976.0999999999999</v>
      </c>
      <c r="BB605" s="17">
        <f t="shared" si="2266"/>
        <v>3064.6999999999998</v>
      </c>
      <c r="BC605" s="17">
        <f t="shared" si="2267"/>
        <v>3064.6999999999998</v>
      </c>
      <c r="BD605" s="17">
        <f>BD606+BD607</f>
        <v>0</v>
      </c>
      <c r="BE605" s="17">
        <f>BE606+BE607</f>
        <v>0</v>
      </c>
      <c r="BF605" s="17">
        <f>BF606+BF607</f>
        <v>0</v>
      </c>
      <c r="BG605" s="17">
        <f>BG606+BG607</f>
        <v>0</v>
      </c>
      <c r="BH605" s="17">
        <f>BH606+BH607</f>
        <v>0</v>
      </c>
      <c r="BI605" s="17">
        <f>BI606+BI607</f>
        <v>0</v>
      </c>
      <c r="BJ605" s="17">
        <f>BJ606+BJ607</f>
        <v>0</v>
      </c>
      <c r="BK605" s="17">
        <f>BK606+BK607</f>
        <v>0</v>
      </c>
      <c r="BL605" s="17">
        <f>BL606+BL607</f>
        <v>0</v>
      </c>
      <c r="BM605" s="17">
        <f>BM606+BM607</f>
        <v>0</v>
      </c>
      <c r="BN605" s="17">
        <f>BN606+BN607</f>
        <v>0</v>
      </c>
      <c r="BO605" s="17">
        <f t="shared" si="2268"/>
        <v>2976.0999999999999</v>
      </c>
      <c r="BP605" s="17">
        <f t="shared" si="2269"/>
        <v>3064.6999999999998</v>
      </c>
      <c r="BQ605" s="17">
        <f t="shared" si="2270"/>
        <v>3064.6999999999998</v>
      </c>
      <c r="BR605" s="17">
        <f>BR606+BR607</f>
        <v>0</v>
      </c>
      <c r="BS605" s="17">
        <f>BS606+BS607</f>
        <v>0</v>
      </c>
      <c r="BT605" s="17">
        <f>BT606+BT607</f>
        <v>0</v>
      </c>
      <c r="BU605" s="17">
        <f t="shared" si="2271"/>
        <v>2976.0999999999999</v>
      </c>
      <c r="BV605" s="17">
        <f t="shared" si="2272"/>
        <v>3064.6999999999998</v>
      </c>
      <c r="BW605" s="17">
        <f t="shared" si="2273"/>
        <v>3064.6999999999998</v>
      </c>
      <c r="BX605" s="17">
        <f>BX606+BX607</f>
        <v>0</v>
      </c>
      <c r="BY605" s="17">
        <f>BY606+BY607</f>
        <v>0</v>
      </c>
      <c r="BZ605" s="17">
        <f>BZ606+BZ607</f>
        <v>0</v>
      </c>
      <c r="CA605" s="17">
        <f>CA606+CA607</f>
        <v>0</v>
      </c>
      <c r="CB605" s="17">
        <f>CB606+CB607</f>
        <v>0</v>
      </c>
      <c r="CC605" s="17">
        <f>CC606+CC607</f>
        <v>0</v>
      </c>
      <c r="CD605" s="17">
        <f>CD606+CD607</f>
        <v>0</v>
      </c>
      <c r="CE605" s="17">
        <f>CE606+CE607</f>
        <v>0</v>
      </c>
      <c r="CF605" s="17">
        <f>CF606+CF607</f>
        <v>0</v>
      </c>
      <c r="CG605" s="17">
        <f t="shared" si="2274"/>
        <v>2976.0999999999999</v>
      </c>
      <c r="CH605" s="17">
        <f t="shared" si="2275"/>
        <v>3064.6999999999998</v>
      </c>
      <c r="CI605" s="17">
        <f t="shared" si="2276"/>
        <v>3064.6999999999998</v>
      </c>
      <c r="CJ605" s="17">
        <f>CJ606+CJ607</f>
        <v>0</v>
      </c>
      <c r="CK605" s="32"/>
      <c r="CL605" s="32"/>
      <c r="CM605" s="1"/>
      <c r="CN605" s="1"/>
      <c r="CO605" s="1"/>
      <c r="CP605" s="1"/>
      <c r="CQ605" s="1"/>
      <c r="CR605" s="1"/>
      <c r="CS605" s="1"/>
    </row>
    <row r="606" s="1" customFormat="1">
      <c r="A606" s="30" t="s">
        <v>424</v>
      </c>
      <c r="B606" s="30" t="s">
        <v>34</v>
      </c>
      <c r="C606" s="30" t="s">
        <v>127</v>
      </c>
      <c r="D606" s="30" t="s">
        <v>429</v>
      </c>
      <c r="E606" s="30" t="s">
        <v>58</v>
      </c>
      <c r="F606" s="31" t="s">
        <v>59</v>
      </c>
      <c r="G606" s="17">
        <v>2881.9000000000001</v>
      </c>
      <c r="H606" s="17">
        <v>2970.5</v>
      </c>
      <c r="I606" s="17">
        <v>2970.5</v>
      </c>
      <c r="J606" s="17"/>
      <c r="K606" s="17"/>
      <c r="L606" s="17"/>
      <c r="M606" s="17">
        <f t="shared" si="2404"/>
        <v>2881.9000000000001</v>
      </c>
      <c r="N606" s="17">
        <f t="shared" si="2405"/>
        <v>2970.5</v>
      </c>
      <c r="O606" s="17">
        <f t="shared" si="2406"/>
        <v>2970.5</v>
      </c>
      <c r="P606" s="17"/>
      <c r="Q606" s="17"/>
      <c r="R606" s="17"/>
      <c r="S606" s="17"/>
      <c r="T606" s="17"/>
      <c r="U606" s="17"/>
      <c r="V606" s="17"/>
      <c r="W606" s="17"/>
      <c r="X606" s="17"/>
      <c r="Y606" s="17">
        <f t="shared" si="2256"/>
        <v>2881.9000000000001</v>
      </c>
      <c r="Z606" s="17">
        <f t="shared" si="2257"/>
        <v>2970.5</v>
      </c>
      <c r="AA606" s="17">
        <f t="shared" si="2258"/>
        <v>2970.5</v>
      </c>
      <c r="AB606" s="17"/>
      <c r="AC606" s="17"/>
      <c r="AD606" s="17"/>
      <c r="AE606" s="17">
        <f t="shared" si="2259"/>
        <v>2881.9000000000001</v>
      </c>
      <c r="AF606" s="17">
        <f t="shared" si="2260"/>
        <v>2970.5</v>
      </c>
      <c r="AG606" s="17">
        <f t="shared" si="2261"/>
        <v>2970.5</v>
      </c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>
        <f t="shared" si="2262"/>
        <v>2881.9000000000001</v>
      </c>
      <c r="AX606" s="17">
        <f t="shared" si="2263"/>
        <v>2970.5</v>
      </c>
      <c r="AY606" s="17">
        <f t="shared" si="2264"/>
        <v>2970.5</v>
      </c>
      <c r="AZ606" s="17"/>
      <c r="BA606" s="17">
        <f t="shared" si="2265"/>
        <v>2881.9000000000001</v>
      </c>
      <c r="BB606" s="17">
        <f t="shared" si="2266"/>
        <v>2970.5</v>
      </c>
      <c r="BC606" s="17">
        <f t="shared" si="2267"/>
        <v>2970.5</v>
      </c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>
        <f t="shared" si="2268"/>
        <v>2881.9000000000001</v>
      </c>
      <c r="BP606" s="17">
        <f t="shared" si="2269"/>
        <v>2970.5</v>
      </c>
      <c r="BQ606" s="17">
        <f t="shared" si="2270"/>
        <v>2970.5</v>
      </c>
      <c r="BR606" s="17"/>
      <c r="BS606" s="17"/>
      <c r="BT606" s="17"/>
      <c r="BU606" s="17">
        <f t="shared" si="2271"/>
        <v>2881.9000000000001</v>
      </c>
      <c r="BV606" s="17">
        <f t="shared" si="2272"/>
        <v>2970.5</v>
      </c>
      <c r="BW606" s="17">
        <f t="shared" si="2273"/>
        <v>2970.5</v>
      </c>
      <c r="BX606" s="17"/>
      <c r="BY606" s="17"/>
      <c r="BZ606" s="17"/>
      <c r="CA606" s="17"/>
      <c r="CB606" s="17"/>
      <c r="CC606" s="17"/>
      <c r="CD606" s="17"/>
      <c r="CE606" s="17"/>
      <c r="CF606" s="17"/>
      <c r="CG606" s="17">
        <f t="shared" si="2274"/>
        <v>2881.9000000000001</v>
      </c>
      <c r="CH606" s="17">
        <f t="shared" si="2275"/>
        <v>2970.5</v>
      </c>
      <c r="CI606" s="17">
        <f t="shared" si="2276"/>
        <v>2970.5</v>
      </c>
      <c r="CJ606" s="17"/>
      <c r="CK606" s="32"/>
      <c r="CL606" s="32"/>
      <c r="CM606" s="1"/>
      <c r="CN606" s="1"/>
      <c r="CO606" s="1"/>
      <c r="CP606" s="1"/>
      <c r="CQ606" s="1"/>
      <c r="CR606" s="1"/>
      <c r="CS606" s="1"/>
    </row>
    <row r="607" s="1" customFormat="1">
      <c r="A607" s="30" t="s">
        <v>424</v>
      </c>
      <c r="B607" s="30" t="s">
        <v>34</v>
      </c>
      <c r="C607" s="30" t="s">
        <v>127</v>
      </c>
      <c r="D607" s="30" t="s">
        <v>429</v>
      </c>
      <c r="E607" s="30" t="s">
        <v>46</v>
      </c>
      <c r="F607" s="31" t="s">
        <v>47</v>
      </c>
      <c r="G607" s="17">
        <v>94.200000000000003</v>
      </c>
      <c r="H607" s="17">
        <v>94.200000000000003</v>
      </c>
      <c r="I607" s="17">
        <v>94.200000000000003</v>
      </c>
      <c r="J607" s="17"/>
      <c r="K607" s="17"/>
      <c r="L607" s="17"/>
      <c r="M607" s="17">
        <f t="shared" si="2404"/>
        <v>94.200000000000003</v>
      </c>
      <c r="N607" s="17">
        <f t="shared" si="2405"/>
        <v>94.200000000000003</v>
      </c>
      <c r="O607" s="17">
        <f t="shared" si="2406"/>
        <v>94.200000000000003</v>
      </c>
      <c r="P607" s="17"/>
      <c r="Q607" s="17"/>
      <c r="R607" s="17"/>
      <c r="S607" s="17"/>
      <c r="T607" s="17"/>
      <c r="U607" s="17"/>
      <c r="V607" s="17"/>
      <c r="W607" s="17"/>
      <c r="X607" s="17"/>
      <c r="Y607" s="17">
        <f t="shared" si="2256"/>
        <v>94.200000000000003</v>
      </c>
      <c r="Z607" s="17">
        <f t="shared" si="2257"/>
        <v>94.200000000000003</v>
      </c>
      <c r="AA607" s="17">
        <f t="shared" si="2258"/>
        <v>94.200000000000003</v>
      </c>
      <c r="AB607" s="17"/>
      <c r="AC607" s="17"/>
      <c r="AD607" s="17"/>
      <c r="AE607" s="17">
        <f t="shared" si="2259"/>
        <v>94.200000000000003</v>
      </c>
      <c r="AF607" s="17">
        <f t="shared" si="2260"/>
        <v>94.200000000000003</v>
      </c>
      <c r="AG607" s="17">
        <f t="shared" si="2261"/>
        <v>94.200000000000003</v>
      </c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>
        <f t="shared" si="2262"/>
        <v>94.200000000000003</v>
      </c>
      <c r="AX607" s="17">
        <f t="shared" si="2263"/>
        <v>94.200000000000003</v>
      </c>
      <c r="AY607" s="17">
        <f t="shared" si="2264"/>
        <v>94.200000000000003</v>
      </c>
      <c r="AZ607" s="17"/>
      <c r="BA607" s="17">
        <f t="shared" si="2265"/>
        <v>94.200000000000003</v>
      </c>
      <c r="BB607" s="17">
        <f t="shared" si="2266"/>
        <v>94.200000000000003</v>
      </c>
      <c r="BC607" s="17">
        <f t="shared" si="2267"/>
        <v>94.200000000000003</v>
      </c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>
        <f t="shared" si="2268"/>
        <v>94.200000000000003</v>
      </c>
      <c r="BP607" s="17">
        <f t="shared" si="2269"/>
        <v>94.200000000000003</v>
      </c>
      <c r="BQ607" s="17">
        <f t="shared" si="2270"/>
        <v>94.200000000000003</v>
      </c>
      <c r="BR607" s="17"/>
      <c r="BS607" s="17"/>
      <c r="BT607" s="17"/>
      <c r="BU607" s="17">
        <f t="shared" si="2271"/>
        <v>94.200000000000003</v>
      </c>
      <c r="BV607" s="17">
        <f t="shared" si="2272"/>
        <v>94.200000000000003</v>
      </c>
      <c r="BW607" s="17">
        <f t="shared" si="2273"/>
        <v>94.200000000000003</v>
      </c>
      <c r="BX607" s="17"/>
      <c r="BY607" s="17"/>
      <c r="BZ607" s="17"/>
      <c r="CA607" s="17"/>
      <c r="CB607" s="17"/>
      <c r="CC607" s="17"/>
      <c r="CD607" s="17"/>
      <c r="CE607" s="17"/>
      <c r="CF607" s="17"/>
      <c r="CG607" s="17">
        <f t="shared" si="2274"/>
        <v>94.200000000000003</v>
      </c>
      <c r="CH607" s="17">
        <f t="shared" si="2275"/>
        <v>94.200000000000003</v>
      </c>
      <c r="CI607" s="17">
        <f t="shared" si="2276"/>
        <v>94.200000000000003</v>
      </c>
      <c r="CJ607" s="17"/>
      <c r="CK607" s="32"/>
      <c r="CL607" s="32"/>
      <c r="CM607" s="1"/>
      <c r="CN607" s="1"/>
      <c r="CO607" s="1"/>
      <c r="CP607" s="1"/>
      <c r="CQ607" s="1"/>
      <c r="CR607" s="1"/>
      <c r="CS607" s="1"/>
    </row>
    <row r="608" s="1" customFormat="1">
      <c r="A608" s="30" t="s">
        <v>424</v>
      </c>
      <c r="B608" s="30" t="s">
        <v>34</v>
      </c>
      <c r="C608" s="30" t="s">
        <v>127</v>
      </c>
      <c r="D608" s="30" t="s">
        <v>97</v>
      </c>
      <c r="E608" s="35"/>
      <c r="F608" s="31" t="s">
        <v>98</v>
      </c>
      <c r="G608" s="17">
        <f t="shared" ref="G608:G609" si="2465">G609</f>
        <v>57115.599999999999</v>
      </c>
      <c r="H608" s="17">
        <f t="shared" ref="H608:H609" si="2466">H609</f>
        <v>58755.5</v>
      </c>
      <c r="I608" s="17">
        <f t="shared" ref="I608:I609" si="2467">I609</f>
        <v>58755.5</v>
      </c>
      <c r="J608" s="17">
        <f t="shared" ref="J608:J609" si="2468">J609</f>
        <v>709.5</v>
      </c>
      <c r="K608" s="17">
        <f t="shared" ref="K608:K609" si="2469">K609</f>
        <v>731.39999999999998</v>
      </c>
      <c r="L608" s="17">
        <f t="shared" ref="L608:L609" si="2470">L609</f>
        <v>731.39999999999998</v>
      </c>
      <c r="M608" s="17">
        <f t="shared" si="2404"/>
        <v>57825.099999999999</v>
      </c>
      <c r="N608" s="17">
        <f t="shared" si="2405"/>
        <v>59486.900000000001</v>
      </c>
      <c r="O608" s="17">
        <f t="shared" si="2406"/>
        <v>59486.900000000001</v>
      </c>
      <c r="P608" s="17">
        <f t="shared" ref="P608:P609" si="2471">P609</f>
        <v>8547.8999999999996</v>
      </c>
      <c r="Q608" s="17">
        <f t="shared" ref="Q608:Q609" si="2472">Q609</f>
        <v>0</v>
      </c>
      <c r="R608" s="17">
        <f t="shared" ref="R608:R609" si="2473">R609</f>
        <v>0</v>
      </c>
      <c r="S608" s="17">
        <f t="shared" ref="S608:S609" si="2474">S609</f>
        <v>0</v>
      </c>
      <c r="T608" s="17">
        <f t="shared" ref="T608:T609" si="2475">T609</f>
        <v>10479.299999999999</v>
      </c>
      <c r="U608" s="17">
        <f t="shared" ref="U608:U609" si="2476">U609</f>
        <v>0</v>
      </c>
      <c r="V608" s="17">
        <f t="shared" ref="V608:V609" si="2477">V609</f>
        <v>10479.299999999999</v>
      </c>
      <c r="W608" s="17">
        <f t="shared" ref="W608:W609" si="2478">W609</f>
        <v>0</v>
      </c>
      <c r="X608" s="17">
        <f t="shared" ref="X608:X609" si="2479">X609</f>
        <v>0</v>
      </c>
      <c r="Y608" s="17">
        <f t="shared" si="2256"/>
        <v>66373</v>
      </c>
      <c r="Z608" s="17">
        <f t="shared" si="2257"/>
        <v>69966.199999999997</v>
      </c>
      <c r="AA608" s="17">
        <f t="shared" si="2258"/>
        <v>69966.199999999997</v>
      </c>
      <c r="AB608" s="17">
        <f t="shared" ref="AB608:AB609" si="2480">AB609</f>
        <v>0</v>
      </c>
      <c r="AC608" s="17">
        <f t="shared" ref="AC608:AC609" si="2481">AC609</f>
        <v>0</v>
      </c>
      <c r="AD608" s="17">
        <f t="shared" ref="AD608:AD609" si="2482">AD609</f>
        <v>0</v>
      </c>
      <c r="AE608" s="17">
        <f t="shared" si="2259"/>
        <v>66373</v>
      </c>
      <c r="AF608" s="17">
        <f t="shared" si="2260"/>
        <v>69966.199999999997</v>
      </c>
      <c r="AG608" s="17">
        <f t="shared" si="2261"/>
        <v>69966.199999999997</v>
      </c>
      <c r="AH608" s="17">
        <f t="shared" ref="AH608:AH609" si="2483">AH609</f>
        <v>0</v>
      </c>
      <c r="AI608" s="17">
        <f t="shared" ref="AI608:AI609" si="2484">AI609</f>
        <v>0</v>
      </c>
      <c r="AJ608" s="17">
        <f t="shared" ref="AJ608:AJ609" si="2485">AJ609</f>
        <v>0</v>
      </c>
      <c r="AK608" s="17">
        <f t="shared" ref="AK608:AK609" si="2486">AK609</f>
        <v>0</v>
      </c>
      <c r="AL608" s="17">
        <f t="shared" ref="AL608:AL609" si="2487">AL609</f>
        <v>0</v>
      </c>
      <c r="AM608" s="17">
        <f t="shared" ref="AM608:AM609" si="2488">AM609</f>
        <v>0</v>
      </c>
      <c r="AN608" s="17">
        <f t="shared" ref="AN608:AN609" si="2489">AN609</f>
        <v>0</v>
      </c>
      <c r="AO608" s="17">
        <f t="shared" ref="AO608:AO609" si="2490">AO609</f>
        <v>0</v>
      </c>
      <c r="AP608" s="17">
        <f t="shared" ref="AP608:AP609" si="2491">AP609</f>
        <v>0</v>
      </c>
      <c r="AQ608" s="17">
        <f t="shared" ref="AQ608:AQ609" si="2492">AQ609</f>
        <v>0</v>
      </c>
      <c r="AR608" s="17">
        <f t="shared" ref="AR608:AR609" si="2493">AR609</f>
        <v>0</v>
      </c>
      <c r="AS608" s="17">
        <f t="shared" ref="AS608:AS609" si="2494">AS609</f>
        <v>0</v>
      </c>
      <c r="AT608" s="17">
        <f t="shared" ref="AT608:AT609" si="2495">AT609</f>
        <v>0</v>
      </c>
      <c r="AU608" s="17">
        <f t="shared" ref="AU608:AU609" si="2496">AU609</f>
        <v>0</v>
      </c>
      <c r="AV608" s="17">
        <f t="shared" ref="AV608:AV609" si="2497">AV609</f>
        <v>0</v>
      </c>
      <c r="AW608" s="17">
        <f t="shared" si="2262"/>
        <v>66373</v>
      </c>
      <c r="AX608" s="17">
        <f t="shared" si="2263"/>
        <v>69966.199999999997</v>
      </c>
      <c r="AY608" s="17">
        <f t="shared" si="2264"/>
        <v>69966.199999999997</v>
      </c>
      <c r="AZ608" s="17">
        <f t="shared" ref="AZ608:AZ609" si="2498">AZ609</f>
        <v>0</v>
      </c>
      <c r="BA608" s="17">
        <f t="shared" si="2265"/>
        <v>66373</v>
      </c>
      <c r="BB608" s="17">
        <f t="shared" si="2266"/>
        <v>69966.199999999997</v>
      </c>
      <c r="BC608" s="17">
        <f t="shared" si="2267"/>
        <v>69966.199999999997</v>
      </c>
      <c r="BD608" s="17">
        <f t="shared" ref="BD608:BD609" si="2499">BD609</f>
        <v>0</v>
      </c>
      <c r="BE608" s="17">
        <f t="shared" ref="BE608:BE609" si="2500">BE609</f>
        <v>0</v>
      </c>
      <c r="BF608" s="17">
        <f t="shared" ref="BF608:BF609" si="2501">BF609</f>
        <v>0</v>
      </c>
      <c r="BG608" s="17">
        <f t="shared" ref="BG608:BG609" si="2502">BG609</f>
        <v>0</v>
      </c>
      <c r="BH608" s="17">
        <f t="shared" ref="BH608:BH609" si="2503">BH609</f>
        <v>0</v>
      </c>
      <c r="BI608" s="17">
        <f t="shared" ref="BI608:BI609" si="2504">BI609</f>
        <v>0</v>
      </c>
      <c r="BJ608" s="17">
        <f t="shared" ref="BJ608:BJ609" si="2505">BJ609</f>
        <v>0</v>
      </c>
      <c r="BK608" s="17">
        <f t="shared" ref="BK608:BK609" si="2506">BK609</f>
        <v>0</v>
      </c>
      <c r="BL608" s="17">
        <f t="shared" ref="BL608:BL609" si="2507">BL609</f>
        <v>0</v>
      </c>
      <c r="BM608" s="17">
        <f t="shared" ref="BM608:BM609" si="2508">BM609</f>
        <v>0</v>
      </c>
      <c r="BN608" s="17">
        <f t="shared" ref="BN608:BN609" si="2509">BN609</f>
        <v>0</v>
      </c>
      <c r="BO608" s="17">
        <f t="shared" si="2268"/>
        <v>66373</v>
      </c>
      <c r="BP608" s="17">
        <f t="shared" si="2269"/>
        <v>69966.199999999997</v>
      </c>
      <c r="BQ608" s="17">
        <f t="shared" si="2270"/>
        <v>69966.199999999997</v>
      </c>
      <c r="BR608" s="17">
        <f t="shared" ref="BR608:BR609" si="2510">BR609</f>
        <v>0</v>
      </c>
      <c r="BS608" s="17">
        <f t="shared" ref="BS608:BS609" si="2511">BS609</f>
        <v>0</v>
      </c>
      <c r="BT608" s="17">
        <f t="shared" ref="BT608:BT609" si="2512">BT609</f>
        <v>0</v>
      </c>
      <c r="BU608" s="17">
        <f t="shared" si="2271"/>
        <v>66373</v>
      </c>
      <c r="BV608" s="17">
        <f t="shared" si="2272"/>
        <v>69966.199999999997</v>
      </c>
      <c r="BW608" s="17">
        <f t="shared" si="2273"/>
        <v>69966.199999999997</v>
      </c>
      <c r="BX608" s="17">
        <f t="shared" ref="BX608:BX609" si="2513">BX609</f>
        <v>0</v>
      </c>
      <c r="BY608" s="17">
        <f t="shared" ref="BY608:BY609" si="2514">BY609</f>
        <v>0</v>
      </c>
      <c r="BZ608" s="17">
        <f t="shared" ref="BZ608:BZ609" si="2515">BZ609</f>
        <v>0</v>
      </c>
      <c r="CA608" s="17">
        <f t="shared" ref="CA608:CA609" si="2516">CA609</f>
        <v>0</v>
      </c>
      <c r="CB608" s="17">
        <f t="shared" ref="CB608:CB609" si="2517">CB609</f>
        <v>0</v>
      </c>
      <c r="CC608" s="17">
        <f t="shared" ref="CC608:CC609" si="2518">CC609</f>
        <v>0</v>
      </c>
      <c r="CD608" s="17">
        <f t="shared" ref="CD608:CD609" si="2519">CD609</f>
        <v>0</v>
      </c>
      <c r="CE608" s="17">
        <f t="shared" ref="CE608:CE609" si="2520">CE609</f>
        <v>0</v>
      </c>
      <c r="CF608" s="17">
        <f t="shared" ref="CF608:CF609" si="2521">CF609</f>
        <v>0</v>
      </c>
      <c r="CG608" s="17">
        <f t="shared" si="2274"/>
        <v>66373</v>
      </c>
      <c r="CH608" s="17">
        <f t="shared" si="2275"/>
        <v>69966.199999999997</v>
      </c>
      <c r="CI608" s="17">
        <f t="shared" si="2276"/>
        <v>69966.199999999997</v>
      </c>
      <c r="CJ608" s="17">
        <f t="shared" ref="CJ608:CJ609" si="2522">CJ609</f>
        <v>0</v>
      </c>
      <c r="CK608" s="32"/>
      <c r="CL608" s="32"/>
      <c r="CM608" s="1"/>
      <c r="CN608" s="1"/>
      <c r="CO608" s="1"/>
      <c r="CP608" s="1"/>
      <c r="CQ608" s="1"/>
      <c r="CR608" s="1"/>
      <c r="CS608" s="1"/>
    </row>
    <row r="609" s="1" customFormat="1">
      <c r="A609" s="30" t="s">
        <v>424</v>
      </c>
      <c r="B609" s="30" t="s">
        <v>34</v>
      </c>
      <c r="C609" s="30" t="s">
        <v>127</v>
      </c>
      <c r="D609" s="30" t="s">
        <v>431</v>
      </c>
      <c r="E609" s="35"/>
      <c r="F609" s="31" t="s">
        <v>432</v>
      </c>
      <c r="G609" s="17">
        <f t="shared" si="2465"/>
        <v>57115.599999999999</v>
      </c>
      <c r="H609" s="17">
        <f t="shared" si="2466"/>
        <v>58755.5</v>
      </c>
      <c r="I609" s="17">
        <f t="shared" si="2467"/>
        <v>58755.5</v>
      </c>
      <c r="J609" s="17">
        <f t="shared" si="2468"/>
        <v>709.5</v>
      </c>
      <c r="K609" s="17">
        <f t="shared" si="2469"/>
        <v>731.39999999999998</v>
      </c>
      <c r="L609" s="17">
        <f t="shared" si="2470"/>
        <v>731.39999999999998</v>
      </c>
      <c r="M609" s="17">
        <f t="shared" si="2404"/>
        <v>57825.099999999999</v>
      </c>
      <c r="N609" s="17">
        <f t="shared" si="2405"/>
        <v>59486.900000000001</v>
      </c>
      <c r="O609" s="17">
        <f t="shared" si="2406"/>
        <v>59486.900000000001</v>
      </c>
      <c r="P609" s="17">
        <f t="shared" si="2471"/>
        <v>8547.8999999999996</v>
      </c>
      <c r="Q609" s="17">
        <f t="shared" si="2472"/>
        <v>0</v>
      </c>
      <c r="R609" s="17">
        <f t="shared" si="2473"/>
        <v>0</v>
      </c>
      <c r="S609" s="17">
        <f t="shared" si="2474"/>
        <v>0</v>
      </c>
      <c r="T609" s="17">
        <f t="shared" si="2475"/>
        <v>10479.299999999999</v>
      </c>
      <c r="U609" s="17">
        <f t="shared" si="2476"/>
        <v>0</v>
      </c>
      <c r="V609" s="17">
        <f t="shared" si="2477"/>
        <v>10479.299999999999</v>
      </c>
      <c r="W609" s="17">
        <f t="shared" si="2478"/>
        <v>0</v>
      </c>
      <c r="X609" s="17">
        <f t="shared" si="2479"/>
        <v>0</v>
      </c>
      <c r="Y609" s="17">
        <f t="shared" si="2256"/>
        <v>66373</v>
      </c>
      <c r="Z609" s="17">
        <f t="shared" si="2257"/>
        <v>69966.199999999997</v>
      </c>
      <c r="AA609" s="17">
        <f t="shared" si="2258"/>
        <v>69966.199999999997</v>
      </c>
      <c r="AB609" s="17">
        <f t="shared" si="2480"/>
        <v>0</v>
      </c>
      <c r="AC609" s="17">
        <f t="shared" si="2481"/>
        <v>0</v>
      </c>
      <c r="AD609" s="17">
        <f t="shared" si="2482"/>
        <v>0</v>
      </c>
      <c r="AE609" s="17">
        <f t="shared" si="2259"/>
        <v>66373</v>
      </c>
      <c r="AF609" s="17">
        <f t="shared" si="2260"/>
        <v>69966.199999999997</v>
      </c>
      <c r="AG609" s="17">
        <f t="shared" si="2261"/>
        <v>69966.199999999997</v>
      </c>
      <c r="AH609" s="17">
        <f t="shared" si="2483"/>
        <v>0</v>
      </c>
      <c r="AI609" s="17">
        <f t="shared" si="2484"/>
        <v>0</v>
      </c>
      <c r="AJ609" s="17">
        <f t="shared" si="2485"/>
        <v>0</v>
      </c>
      <c r="AK609" s="17">
        <f t="shared" si="2486"/>
        <v>0</v>
      </c>
      <c r="AL609" s="17">
        <f t="shared" si="2487"/>
        <v>0</v>
      </c>
      <c r="AM609" s="17">
        <f t="shared" si="2488"/>
        <v>0</v>
      </c>
      <c r="AN609" s="17">
        <f t="shared" si="2489"/>
        <v>0</v>
      </c>
      <c r="AO609" s="17">
        <f t="shared" si="2490"/>
        <v>0</v>
      </c>
      <c r="AP609" s="17">
        <f t="shared" si="2491"/>
        <v>0</v>
      </c>
      <c r="AQ609" s="17">
        <f t="shared" si="2492"/>
        <v>0</v>
      </c>
      <c r="AR609" s="17">
        <f t="shared" si="2493"/>
        <v>0</v>
      </c>
      <c r="AS609" s="17">
        <f t="shared" si="2494"/>
        <v>0</v>
      </c>
      <c r="AT609" s="17">
        <f t="shared" si="2495"/>
        <v>0</v>
      </c>
      <c r="AU609" s="17">
        <f t="shared" si="2496"/>
        <v>0</v>
      </c>
      <c r="AV609" s="17">
        <f t="shared" si="2497"/>
        <v>0</v>
      </c>
      <c r="AW609" s="17">
        <f t="shared" si="2262"/>
        <v>66373</v>
      </c>
      <c r="AX609" s="17">
        <f t="shared" si="2263"/>
        <v>69966.199999999997</v>
      </c>
      <c r="AY609" s="17">
        <f t="shared" si="2264"/>
        <v>69966.199999999997</v>
      </c>
      <c r="AZ609" s="17">
        <f t="shared" si="2498"/>
        <v>0</v>
      </c>
      <c r="BA609" s="17">
        <f t="shared" si="2265"/>
        <v>66373</v>
      </c>
      <c r="BB609" s="17">
        <f t="shared" si="2266"/>
        <v>69966.199999999997</v>
      </c>
      <c r="BC609" s="17">
        <f t="shared" si="2267"/>
        <v>69966.199999999997</v>
      </c>
      <c r="BD609" s="17">
        <f t="shared" si="2499"/>
        <v>0</v>
      </c>
      <c r="BE609" s="17">
        <f t="shared" si="2500"/>
        <v>0</v>
      </c>
      <c r="BF609" s="17">
        <f t="shared" si="2501"/>
        <v>0</v>
      </c>
      <c r="BG609" s="17">
        <f t="shared" si="2502"/>
        <v>0</v>
      </c>
      <c r="BH609" s="17">
        <f t="shared" si="2503"/>
        <v>0</v>
      </c>
      <c r="BI609" s="17">
        <f t="shared" si="2504"/>
        <v>0</v>
      </c>
      <c r="BJ609" s="17">
        <f t="shared" si="2505"/>
        <v>0</v>
      </c>
      <c r="BK609" s="17">
        <f t="shared" si="2506"/>
        <v>0</v>
      </c>
      <c r="BL609" s="17">
        <f t="shared" si="2507"/>
        <v>0</v>
      </c>
      <c r="BM609" s="17">
        <f t="shared" si="2508"/>
        <v>0</v>
      </c>
      <c r="BN609" s="17">
        <f t="shared" si="2509"/>
        <v>0</v>
      </c>
      <c r="BO609" s="17">
        <f t="shared" si="2268"/>
        <v>66373</v>
      </c>
      <c r="BP609" s="17">
        <f t="shared" si="2269"/>
        <v>69966.199999999997</v>
      </c>
      <c r="BQ609" s="17">
        <f t="shared" si="2270"/>
        <v>69966.199999999997</v>
      </c>
      <c r="BR609" s="17">
        <f t="shared" si="2510"/>
        <v>0</v>
      </c>
      <c r="BS609" s="17">
        <f t="shared" si="2511"/>
        <v>0</v>
      </c>
      <c r="BT609" s="17">
        <f t="shared" si="2512"/>
        <v>0</v>
      </c>
      <c r="BU609" s="17">
        <f t="shared" si="2271"/>
        <v>66373</v>
      </c>
      <c r="BV609" s="17">
        <f t="shared" si="2272"/>
        <v>69966.199999999997</v>
      </c>
      <c r="BW609" s="17">
        <f t="shared" si="2273"/>
        <v>69966.199999999997</v>
      </c>
      <c r="BX609" s="17">
        <f t="shared" si="2513"/>
        <v>0</v>
      </c>
      <c r="BY609" s="17">
        <f t="shared" si="2514"/>
        <v>0</v>
      </c>
      <c r="BZ609" s="17">
        <f t="shared" si="2515"/>
        <v>0</v>
      </c>
      <c r="CA609" s="17">
        <f t="shared" si="2516"/>
        <v>0</v>
      </c>
      <c r="CB609" s="17">
        <f t="shared" si="2517"/>
        <v>0</v>
      </c>
      <c r="CC609" s="17">
        <f t="shared" si="2518"/>
        <v>0</v>
      </c>
      <c r="CD609" s="17">
        <f t="shared" si="2519"/>
        <v>0</v>
      </c>
      <c r="CE609" s="17">
        <f t="shared" si="2520"/>
        <v>0</v>
      </c>
      <c r="CF609" s="17">
        <f t="shared" si="2521"/>
        <v>0</v>
      </c>
      <c r="CG609" s="17">
        <f t="shared" si="2274"/>
        <v>66373</v>
      </c>
      <c r="CH609" s="17">
        <f t="shared" si="2275"/>
        <v>69966.199999999997</v>
      </c>
      <c r="CI609" s="17">
        <f t="shared" si="2276"/>
        <v>69966.199999999997</v>
      </c>
      <c r="CJ609" s="17">
        <f t="shared" si="2522"/>
        <v>0</v>
      </c>
      <c r="CK609" s="32"/>
      <c r="CL609" s="32"/>
      <c r="CM609" s="1"/>
      <c r="CN609" s="1"/>
      <c r="CO609" s="1"/>
      <c r="CP609" s="1"/>
      <c r="CQ609" s="1"/>
      <c r="CR609" s="1"/>
      <c r="CS609" s="1"/>
    </row>
    <row r="610" s="1" customFormat="1">
      <c r="A610" s="30" t="s">
        <v>424</v>
      </c>
      <c r="B610" s="30" t="s">
        <v>34</v>
      </c>
      <c r="C610" s="30" t="s">
        <v>127</v>
      </c>
      <c r="D610" s="30" t="s">
        <v>433</v>
      </c>
      <c r="E610" s="35"/>
      <c r="F610" s="31" t="s">
        <v>57</v>
      </c>
      <c r="G610" s="17">
        <f>G611+G612</f>
        <v>57115.599999999999</v>
      </c>
      <c r="H610" s="17">
        <f>H611+H612</f>
        <v>58755.5</v>
      </c>
      <c r="I610" s="17">
        <f>I611+I612</f>
        <v>58755.5</v>
      </c>
      <c r="J610" s="17">
        <f>J611+J612</f>
        <v>709.5</v>
      </c>
      <c r="K610" s="17">
        <f>K611+K612</f>
        <v>731.39999999999998</v>
      </c>
      <c r="L610" s="17">
        <f>L611+L612</f>
        <v>731.39999999999998</v>
      </c>
      <c r="M610" s="17">
        <f t="shared" si="2404"/>
        <v>57825.099999999999</v>
      </c>
      <c r="N610" s="17">
        <f t="shared" si="2405"/>
        <v>59486.900000000001</v>
      </c>
      <c r="O610" s="17">
        <f t="shared" si="2406"/>
        <v>59486.900000000001</v>
      </c>
      <c r="P610" s="17">
        <f>P611+P612</f>
        <v>8547.8999999999996</v>
      </c>
      <c r="Q610" s="17">
        <f>Q611+Q612</f>
        <v>0</v>
      </c>
      <c r="R610" s="17">
        <f>R611+R612</f>
        <v>0</v>
      </c>
      <c r="S610" s="17">
        <f>S611+S612</f>
        <v>0</v>
      </c>
      <c r="T610" s="17">
        <f>T611+T612</f>
        <v>10479.299999999999</v>
      </c>
      <c r="U610" s="17">
        <f>U611+U612</f>
        <v>0</v>
      </c>
      <c r="V610" s="17">
        <f>V611+V612</f>
        <v>10479.299999999999</v>
      </c>
      <c r="W610" s="17">
        <f>W611+W612</f>
        <v>0</v>
      </c>
      <c r="X610" s="17">
        <f>X611+X612</f>
        <v>0</v>
      </c>
      <c r="Y610" s="17">
        <f t="shared" si="2256"/>
        <v>66373</v>
      </c>
      <c r="Z610" s="17">
        <f t="shared" si="2257"/>
        <v>69966.199999999997</v>
      </c>
      <c r="AA610" s="17">
        <f t="shared" si="2258"/>
        <v>69966.199999999997</v>
      </c>
      <c r="AB610" s="17">
        <f>AB611+AB612</f>
        <v>0</v>
      </c>
      <c r="AC610" s="17">
        <f>AC611+AC612</f>
        <v>0</v>
      </c>
      <c r="AD610" s="17">
        <f>AD611+AD612</f>
        <v>0</v>
      </c>
      <c r="AE610" s="17">
        <f t="shared" si="2259"/>
        <v>66373</v>
      </c>
      <c r="AF610" s="17">
        <f t="shared" si="2260"/>
        <v>69966.199999999997</v>
      </c>
      <c r="AG610" s="17">
        <f t="shared" si="2261"/>
        <v>69966.199999999997</v>
      </c>
      <c r="AH610" s="17">
        <f>AH611+AH612</f>
        <v>0</v>
      </c>
      <c r="AI610" s="17">
        <f>AI611+AI612</f>
        <v>0</v>
      </c>
      <c r="AJ610" s="17">
        <f>AJ611+AJ612</f>
        <v>0</v>
      </c>
      <c r="AK610" s="17">
        <f>AK611+AK612</f>
        <v>0</v>
      </c>
      <c r="AL610" s="17">
        <f>AL611+AL612</f>
        <v>0</v>
      </c>
      <c r="AM610" s="17">
        <f>AM611+AM612</f>
        <v>0</v>
      </c>
      <c r="AN610" s="17">
        <f>AN611+AN612</f>
        <v>0</v>
      </c>
      <c r="AO610" s="17">
        <f>AO611+AO612</f>
        <v>0</v>
      </c>
      <c r="AP610" s="17">
        <f>AP611+AP612</f>
        <v>0</v>
      </c>
      <c r="AQ610" s="17">
        <f>AQ611+AQ612</f>
        <v>0</v>
      </c>
      <c r="AR610" s="17">
        <f>AR611+AR612</f>
        <v>0</v>
      </c>
      <c r="AS610" s="17">
        <f>AS611+AS612</f>
        <v>0</v>
      </c>
      <c r="AT610" s="17">
        <f>AT611+AT612</f>
        <v>0</v>
      </c>
      <c r="AU610" s="17">
        <f>AU611+AU612</f>
        <v>0</v>
      </c>
      <c r="AV610" s="17">
        <f>AV611+AV612</f>
        <v>0</v>
      </c>
      <c r="AW610" s="17">
        <f t="shared" si="2262"/>
        <v>66373</v>
      </c>
      <c r="AX610" s="17">
        <f t="shared" si="2263"/>
        <v>69966.199999999997</v>
      </c>
      <c r="AY610" s="17">
        <f t="shared" si="2264"/>
        <v>69966.199999999997</v>
      </c>
      <c r="AZ610" s="17">
        <f>AZ611+AZ612</f>
        <v>0</v>
      </c>
      <c r="BA610" s="17">
        <f t="shared" si="2265"/>
        <v>66373</v>
      </c>
      <c r="BB610" s="17">
        <f t="shared" si="2266"/>
        <v>69966.199999999997</v>
      </c>
      <c r="BC610" s="17">
        <f t="shared" si="2267"/>
        <v>69966.199999999997</v>
      </c>
      <c r="BD610" s="17">
        <f>BD611+BD612</f>
        <v>0</v>
      </c>
      <c r="BE610" s="17">
        <f>BE611+BE612</f>
        <v>0</v>
      </c>
      <c r="BF610" s="17">
        <f>BF611+BF612</f>
        <v>0</v>
      </c>
      <c r="BG610" s="17">
        <f>BG611+BG612</f>
        <v>0</v>
      </c>
      <c r="BH610" s="17">
        <f>BH611+BH612</f>
        <v>0</v>
      </c>
      <c r="BI610" s="17">
        <f>BI611+BI612</f>
        <v>0</v>
      </c>
      <c r="BJ610" s="17">
        <f>BJ611+BJ612</f>
        <v>0</v>
      </c>
      <c r="BK610" s="17">
        <f>BK611+BK612</f>
        <v>0</v>
      </c>
      <c r="BL610" s="17">
        <f>BL611+BL612</f>
        <v>0</v>
      </c>
      <c r="BM610" s="17">
        <f>BM611+BM612</f>
        <v>0</v>
      </c>
      <c r="BN610" s="17">
        <f>BN611+BN612</f>
        <v>0</v>
      </c>
      <c r="BO610" s="17">
        <f t="shared" si="2268"/>
        <v>66373</v>
      </c>
      <c r="BP610" s="17">
        <f t="shared" si="2269"/>
        <v>69966.199999999997</v>
      </c>
      <c r="BQ610" s="17">
        <f t="shared" si="2270"/>
        <v>69966.199999999997</v>
      </c>
      <c r="BR610" s="17">
        <f>BR611+BR612</f>
        <v>0</v>
      </c>
      <c r="BS610" s="17">
        <f>BS611+BS612</f>
        <v>0</v>
      </c>
      <c r="BT610" s="17">
        <f>BT611+BT612</f>
        <v>0</v>
      </c>
      <c r="BU610" s="17">
        <f t="shared" si="2271"/>
        <v>66373</v>
      </c>
      <c r="BV610" s="17">
        <f t="shared" si="2272"/>
        <v>69966.199999999997</v>
      </c>
      <c r="BW610" s="17">
        <f t="shared" si="2273"/>
        <v>69966.199999999997</v>
      </c>
      <c r="BX610" s="17">
        <f>BX611+BX612</f>
        <v>0</v>
      </c>
      <c r="BY610" s="17">
        <f>BY611+BY612</f>
        <v>0</v>
      </c>
      <c r="BZ610" s="17">
        <f>BZ611+BZ612</f>
        <v>0</v>
      </c>
      <c r="CA610" s="17">
        <f>CA611+CA612</f>
        <v>0</v>
      </c>
      <c r="CB610" s="17">
        <f>CB611+CB612</f>
        <v>0</v>
      </c>
      <c r="CC610" s="17">
        <f>CC611+CC612</f>
        <v>0</v>
      </c>
      <c r="CD610" s="17">
        <f>CD611+CD612</f>
        <v>0</v>
      </c>
      <c r="CE610" s="17">
        <f>CE611+CE612</f>
        <v>0</v>
      </c>
      <c r="CF610" s="17">
        <f>CF611+CF612</f>
        <v>0</v>
      </c>
      <c r="CG610" s="17">
        <f t="shared" si="2274"/>
        <v>66373</v>
      </c>
      <c r="CH610" s="17">
        <f t="shared" si="2275"/>
        <v>69966.199999999997</v>
      </c>
      <c r="CI610" s="17">
        <f t="shared" si="2276"/>
        <v>69966.199999999997</v>
      </c>
      <c r="CJ610" s="17">
        <f>CJ611+CJ612</f>
        <v>0</v>
      </c>
      <c r="CK610" s="32"/>
      <c r="CL610" s="32"/>
      <c r="CM610" s="1"/>
      <c r="CN610" s="1"/>
      <c r="CO610" s="1"/>
      <c r="CP610" s="1"/>
      <c r="CQ610" s="1"/>
      <c r="CR610" s="1"/>
      <c r="CS610" s="1"/>
    </row>
    <row r="611" s="1" customFormat="1" ht="75">
      <c r="A611" s="30" t="s">
        <v>424</v>
      </c>
      <c r="B611" s="30" t="s">
        <v>34</v>
      </c>
      <c r="C611" s="30" t="s">
        <v>127</v>
      </c>
      <c r="D611" s="30" t="s">
        <v>433</v>
      </c>
      <c r="E611" s="30" t="s">
        <v>58</v>
      </c>
      <c r="F611" s="31" t="s">
        <v>59</v>
      </c>
      <c r="G611" s="17">
        <v>53317.5</v>
      </c>
      <c r="H611" s="17">
        <v>54957.400000000001</v>
      </c>
      <c r="I611" s="17">
        <v>54957.400000000001</v>
      </c>
      <c r="J611" s="17">
        <v>709.5</v>
      </c>
      <c r="K611" s="17">
        <v>731.39999999999998</v>
      </c>
      <c r="L611" s="17">
        <v>731.39999999999998</v>
      </c>
      <c r="M611" s="17">
        <f t="shared" si="2404"/>
        <v>54027</v>
      </c>
      <c r="N611" s="17">
        <f t="shared" si="2405"/>
        <v>55688.800000000003</v>
      </c>
      <c r="O611" s="17">
        <f t="shared" si="2406"/>
        <v>55688.800000000003</v>
      </c>
      <c r="P611" s="17">
        <v>8547.8999999999996</v>
      </c>
      <c r="Q611" s="17"/>
      <c r="R611" s="17"/>
      <c r="S611" s="17"/>
      <c r="T611" s="17">
        <v>10479.299999999999</v>
      </c>
      <c r="U611" s="17"/>
      <c r="V611" s="17">
        <v>10479.299999999999</v>
      </c>
      <c r="W611" s="17"/>
      <c r="X611" s="17"/>
      <c r="Y611" s="17">
        <f t="shared" si="2256"/>
        <v>62574.900000000001</v>
      </c>
      <c r="Z611" s="17">
        <f t="shared" si="2257"/>
        <v>66168.100000000006</v>
      </c>
      <c r="AA611" s="17">
        <f t="shared" si="2258"/>
        <v>66168.100000000006</v>
      </c>
      <c r="AB611" s="17"/>
      <c r="AC611" s="17"/>
      <c r="AD611" s="17"/>
      <c r="AE611" s="17">
        <f t="shared" si="2259"/>
        <v>62574.900000000001</v>
      </c>
      <c r="AF611" s="17">
        <f t="shared" si="2260"/>
        <v>66168.100000000006</v>
      </c>
      <c r="AG611" s="17">
        <f t="shared" si="2261"/>
        <v>66168.100000000006</v>
      </c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>
        <f t="shared" si="2262"/>
        <v>62574.900000000001</v>
      </c>
      <c r="AX611" s="17">
        <f t="shared" si="2263"/>
        <v>66168.100000000006</v>
      </c>
      <c r="AY611" s="17">
        <f t="shared" si="2264"/>
        <v>66168.100000000006</v>
      </c>
      <c r="AZ611" s="17"/>
      <c r="BA611" s="17">
        <f t="shared" si="2265"/>
        <v>62574.900000000001</v>
      </c>
      <c r="BB611" s="17">
        <f t="shared" si="2266"/>
        <v>66168.100000000006</v>
      </c>
      <c r="BC611" s="17">
        <f t="shared" si="2267"/>
        <v>66168.100000000006</v>
      </c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>
        <f t="shared" si="2268"/>
        <v>62574.900000000001</v>
      </c>
      <c r="BP611" s="17">
        <f t="shared" si="2269"/>
        <v>66168.100000000006</v>
      </c>
      <c r="BQ611" s="17">
        <f t="shared" si="2270"/>
        <v>66168.100000000006</v>
      </c>
      <c r="BR611" s="17"/>
      <c r="BS611" s="17"/>
      <c r="BT611" s="17"/>
      <c r="BU611" s="17">
        <f t="shared" si="2271"/>
        <v>62574.900000000001</v>
      </c>
      <c r="BV611" s="17">
        <f t="shared" si="2272"/>
        <v>66168.100000000006</v>
      </c>
      <c r="BW611" s="17">
        <f t="shared" si="2273"/>
        <v>66168.100000000006</v>
      </c>
      <c r="BX611" s="17"/>
      <c r="BY611" s="17"/>
      <c r="BZ611" s="17"/>
      <c r="CA611" s="17"/>
      <c r="CB611" s="17"/>
      <c r="CC611" s="17"/>
      <c r="CD611" s="17"/>
      <c r="CE611" s="17"/>
      <c r="CF611" s="17"/>
      <c r="CG611" s="17">
        <f t="shared" si="2274"/>
        <v>62574.900000000001</v>
      </c>
      <c r="CH611" s="17">
        <f t="shared" si="2275"/>
        <v>66168.100000000006</v>
      </c>
      <c r="CI611" s="17">
        <f t="shared" si="2276"/>
        <v>66168.100000000006</v>
      </c>
      <c r="CJ611" s="17"/>
      <c r="CK611" s="32"/>
      <c r="CL611" s="32">
        <v>45</v>
      </c>
      <c r="CM611" s="1"/>
      <c r="CN611" s="1"/>
      <c r="CO611" s="1"/>
      <c r="CP611" s="1"/>
      <c r="CQ611" s="1"/>
      <c r="CR611" s="1"/>
      <c r="CS611" s="1"/>
    </row>
    <row r="612" s="1" customFormat="1" ht="30">
      <c r="A612" s="30" t="s">
        <v>424</v>
      </c>
      <c r="B612" s="30" t="s">
        <v>34</v>
      </c>
      <c r="C612" s="30" t="s">
        <v>127</v>
      </c>
      <c r="D612" s="30" t="s">
        <v>433</v>
      </c>
      <c r="E612" s="30" t="s">
        <v>46</v>
      </c>
      <c r="F612" s="31" t="s">
        <v>47</v>
      </c>
      <c r="G612" s="17">
        <v>3798.0999999999999</v>
      </c>
      <c r="H612" s="17">
        <v>3798.0999999999999</v>
      </c>
      <c r="I612" s="17">
        <v>3798.0999999999999</v>
      </c>
      <c r="J612" s="17"/>
      <c r="K612" s="17"/>
      <c r="L612" s="17"/>
      <c r="M612" s="17">
        <f t="shared" si="2404"/>
        <v>3798.0999999999999</v>
      </c>
      <c r="N612" s="17">
        <f t="shared" si="2405"/>
        <v>3798.0999999999999</v>
      </c>
      <c r="O612" s="17">
        <f t="shared" si="2406"/>
        <v>3798.0999999999999</v>
      </c>
      <c r="P612" s="17"/>
      <c r="Q612" s="17"/>
      <c r="R612" s="17"/>
      <c r="S612" s="17"/>
      <c r="T612" s="17"/>
      <c r="U612" s="17"/>
      <c r="V612" s="17"/>
      <c r="W612" s="17"/>
      <c r="X612" s="17"/>
      <c r="Y612" s="17">
        <f t="shared" si="2256"/>
        <v>3798.0999999999999</v>
      </c>
      <c r="Z612" s="17">
        <f t="shared" si="2257"/>
        <v>3798.0999999999999</v>
      </c>
      <c r="AA612" s="17">
        <f t="shared" si="2258"/>
        <v>3798.0999999999999</v>
      </c>
      <c r="AB612" s="17"/>
      <c r="AC612" s="17"/>
      <c r="AD612" s="17"/>
      <c r="AE612" s="17">
        <f t="shared" si="2259"/>
        <v>3798.0999999999999</v>
      </c>
      <c r="AF612" s="17">
        <f t="shared" si="2260"/>
        <v>3798.0999999999999</v>
      </c>
      <c r="AG612" s="17">
        <f t="shared" si="2261"/>
        <v>3798.0999999999999</v>
      </c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>
        <f t="shared" si="2262"/>
        <v>3798.0999999999999</v>
      </c>
      <c r="AX612" s="17">
        <f t="shared" si="2263"/>
        <v>3798.0999999999999</v>
      </c>
      <c r="AY612" s="17">
        <f t="shared" si="2264"/>
        <v>3798.0999999999999</v>
      </c>
      <c r="AZ612" s="17"/>
      <c r="BA612" s="17">
        <f t="shared" si="2265"/>
        <v>3798.0999999999999</v>
      </c>
      <c r="BB612" s="17">
        <f t="shared" si="2266"/>
        <v>3798.0999999999999</v>
      </c>
      <c r="BC612" s="17">
        <f t="shared" si="2267"/>
        <v>3798.0999999999999</v>
      </c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>
        <f t="shared" si="2268"/>
        <v>3798.0999999999999</v>
      </c>
      <c r="BP612" s="17">
        <f t="shared" si="2269"/>
        <v>3798.0999999999999</v>
      </c>
      <c r="BQ612" s="17">
        <f t="shared" si="2270"/>
        <v>3798.0999999999999</v>
      </c>
      <c r="BR612" s="17"/>
      <c r="BS612" s="17"/>
      <c r="BT612" s="17"/>
      <c r="BU612" s="17">
        <f t="shared" si="2271"/>
        <v>3798.0999999999999</v>
      </c>
      <c r="BV612" s="17">
        <f t="shared" si="2272"/>
        <v>3798.0999999999999</v>
      </c>
      <c r="BW612" s="17">
        <f t="shared" si="2273"/>
        <v>3798.0999999999999</v>
      </c>
      <c r="BX612" s="17"/>
      <c r="BY612" s="17"/>
      <c r="BZ612" s="17"/>
      <c r="CA612" s="17"/>
      <c r="CB612" s="17"/>
      <c r="CC612" s="17"/>
      <c r="CD612" s="17"/>
      <c r="CE612" s="17"/>
      <c r="CF612" s="17"/>
      <c r="CG612" s="17">
        <f t="shared" si="2274"/>
        <v>3798.0999999999999</v>
      </c>
      <c r="CH612" s="17">
        <f t="shared" si="2275"/>
        <v>3798.0999999999999</v>
      </c>
      <c r="CI612" s="17">
        <f t="shared" si="2276"/>
        <v>3798.0999999999999</v>
      </c>
      <c r="CJ612" s="17"/>
      <c r="CK612" s="32"/>
      <c r="CL612" s="32"/>
      <c r="CM612" s="1"/>
      <c r="CN612" s="1"/>
      <c r="CO612" s="1"/>
      <c r="CP612" s="1"/>
      <c r="CQ612" s="1"/>
      <c r="CR612" s="1"/>
      <c r="CS612" s="1"/>
    </row>
    <row r="613" s="25" customFormat="1" ht="15">
      <c r="A613" s="26" t="s">
        <v>424</v>
      </c>
      <c r="B613" s="26" t="s">
        <v>34</v>
      </c>
      <c r="C613" s="26" t="s">
        <v>36</v>
      </c>
      <c r="D613" s="26"/>
      <c r="E613" s="26"/>
      <c r="F613" s="27" t="s">
        <v>37</v>
      </c>
      <c r="G613" s="28">
        <f t="shared" ref="G613:G619" si="2523">G614</f>
        <v>15311.199999999999</v>
      </c>
      <c r="H613" s="28">
        <f t="shared" ref="H613:H619" si="2524">H614</f>
        <v>15079.499999999998</v>
      </c>
      <c r="I613" s="28">
        <f t="shared" ref="I613:I619" si="2525">I614</f>
        <v>15075.9</v>
      </c>
      <c r="J613" s="28">
        <f t="shared" ref="J613:J619" si="2526">J614</f>
        <v>0</v>
      </c>
      <c r="K613" s="28">
        <f t="shared" ref="K613:K619" si="2527">K614</f>
        <v>0</v>
      </c>
      <c r="L613" s="28">
        <f t="shared" ref="L613:L619" si="2528">L614</f>
        <v>0</v>
      </c>
      <c r="M613" s="28">
        <f t="shared" si="2404"/>
        <v>15311.199999999999</v>
      </c>
      <c r="N613" s="28">
        <f t="shared" si="2405"/>
        <v>15079.499999999998</v>
      </c>
      <c r="O613" s="28">
        <f t="shared" si="2406"/>
        <v>15075.9</v>
      </c>
      <c r="P613" s="28">
        <f t="shared" ref="P613:P619" si="2529">P614</f>
        <v>0</v>
      </c>
      <c r="Q613" s="28">
        <f t="shared" ref="Q613:Q619" si="2530">Q614</f>
        <v>0</v>
      </c>
      <c r="R613" s="28">
        <f t="shared" ref="R613:R619" si="2531">R614</f>
        <v>0</v>
      </c>
      <c r="S613" s="28">
        <f t="shared" ref="S613:S619" si="2532">S614</f>
        <v>110</v>
      </c>
      <c r="T613" s="28">
        <f t="shared" ref="T613:T619" si="2533">T614</f>
        <v>110</v>
      </c>
      <c r="U613" s="28">
        <f t="shared" ref="U613:U619" si="2534">U614</f>
        <v>0</v>
      </c>
      <c r="V613" s="28">
        <f t="shared" ref="V613:V619" si="2535">V614</f>
        <v>110</v>
      </c>
      <c r="W613" s="28">
        <f t="shared" ref="W613:W619" si="2536">W614</f>
        <v>0</v>
      </c>
      <c r="X613" s="28">
        <f t="shared" ref="X613:X619" si="2537">X614</f>
        <v>0</v>
      </c>
      <c r="Y613" s="28">
        <f t="shared" si="2256"/>
        <v>15421.199999999999</v>
      </c>
      <c r="Z613" s="28">
        <f t="shared" si="2257"/>
        <v>15189.499999999998</v>
      </c>
      <c r="AA613" s="28">
        <f t="shared" si="2258"/>
        <v>15185.9</v>
      </c>
      <c r="AB613" s="28">
        <f t="shared" ref="AB613:AB619" si="2538">AB614</f>
        <v>0</v>
      </c>
      <c r="AC613" s="28">
        <f t="shared" ref="AC613:AC619" si="2539">AC614</f>
        <v>0</v>
      </c>
      <c r="AD613" s="28">
        <f t="shared" ref="AD613:AD619" si="2540">AD614</f>
        <v>0</v>
      </c>
      <c r="AE613" s="28">
        <f t="shared" si="2259"/>
        <v>15421.199999999999</v>
      </c>
      <c r="AF613" s="28">
        <f t="shared" si="2260"/>
        <v>15189.499999999998</v>
      </c>
      <c r="AG613" s="28">
        <f t="shared" si="2261"/>
        <v>15185.9</v>
      </c>
      <c r="AH613" s="28">
        <f>AH614</f>
        <v>0</v>
      </c>
      <c r="AI613" s="28">
        <f>AI614</f>
        <v>0</v>
      </c>
      <c r="AJ613" s="28">
        <f>AJ614</f>
        <v>343.44099999999997</v>
      </c>
      <c r="AK613" s="28">
        <f>AK614</f>
        <v>0</v>
      </c>
      <c r="AL613" s="28">
        <f>AL614</f>
        <v>0</v>
      </c>
      <c r="AM613" s="28">
        <f>AM614</f>
        <v>476.69499999999999</v>
      </c>
      <c r="AN613" s="28">
        <f>AN614</f>
        <v>0</v>
      </c>
      <c r="AO613" s="28">
        <f>AO614</f>
        <v>0</v>
      </c>
      <c r="AP613" s="28">
        <f>AP614</f>
        <v>0</v>
      </c>
      <c r="AQ613" s="28">
        <f>AQ614</f>
        <v>0</v>
      </c>
      <c r="AR613" s="28">
        <f>AR614</f>
        <v>0</v>
      </c>
      <c r="AS613" s="28">
        <f>AS614</f>
        <v>0</v>
      </c>
      <c r="AT613" s="28">
        <f>AT614</f>
        <v>476.238</v>
      </c>
      <c r="AU613" s="28">
        <f>AU614</f>
        <v>0</v>
      </c>
      <c r="AV613" s="28">
        <f>AV614</f>
        <v>0</v>
      </c>
      <c r="AW613" s="28">
        <f t="shared" si="2262"/>
        <v>15764.641</v>
      </c>
      <c r="AX613" s="28">
        <f t="shared" si="2263"/>
        <v>15666.194999999998</v>
      </c>
      <c r="AY613" s="28">
        <f t="shared" si="2264"/>
        <v>15662.137999999999</v>
      </c>
      <c r="AZ613" s="28">
        <f>AZ614</f>
        <v>0</v>
      </c>
      <c r="BA613" s="28">
        <f t="shared" si="2265"/>
        <v>15764.641</v>
      </c>
      <c r="BB613" s="28">
        <f t="shared" si="2266"/>
        <v>15666.194999999998</v>
      </c>
      <c r="BC613" s="28">
        <f t="shared" si="2267"/>
        <v>15662.137999999999</v>
      </c>
      <c r="BD613" s="28">
        <f>BD614</f>
        <v>0</v>
      </c>
      <c r="BE613" s="28">
        <f>BE614</f>
        <v>0</v>
      </c>
      <c r="BF613" s="28">
        <f>BF614</f>
        <v>0</v>
      </c>
      <c r="BG613" s="28">
        <f>BG614</f>
        <v>0</v>
      </c>
      <c r="BH613" s="28">
        <f>BH614</f>
        <v>0</v>
      </c>
      <c r="BI613" s="28">
        <f>BI614</f>
        <v>0</v>
      </c>
      <c r="BJ613" s="28">
        <f>BJ614</f>
        <v>0</v>
      </c>
      <c r="BK613" s="28">
        <f>BK614</f>
        <v>0</v>
      </c>
      <c r="BL613" s="28">
        <f>BL614</f>
        <v>0</v>
      </c>
      <c r="BM613" s="28">
        <f>BM614</f>
        <v>0</v>
      </c>
      <c r="BN613" s="28">
        <f>BN614</f>
        <v>0</v>
      </c>
      <c r="BO613" s="28">
        <f t="shared" si="2268"/>
        <v>15764.641</v>
      </c>
      <c r="BP613" s="28">
        <f t="shared" si="2269"/>
        <v>15666.194999999998</v>
      </c>
      <c r="BQ613" s="28">
        <f t="shared" si="2270"/>
        <v>15662.137999999999</v>
      </c>
      <c r="BR613" s="28">
        <f>BR614</f>
        <v>0</v>
      </c>
      <c r="BS613" s="28">
        <f>BS614</f>
        <v>0</v>
      </c>
      <c r="BT613" s="28">
        <f>BT614</f>
        <v>0</v>
      </c>
      <c r="BU613" s="28">
        <f t="shared" si="2271"/>
        <v>15764.641</v>
      </c>
      <c r="BV613" s="28">
        <f t="shared" si="2272"/>
        <v>15666.194999999998</v>
      </c>
      <c r="BW613" s="28">
        <f t="shared" si="2273"/>
        <v>15662.137999999999</v>
      </c>
      <c r="BX613" s="28">
        <f>BX614</f>
        <v>0</v>
      </c>
      <c r="BY613" s="28">
        <f>BY614</f>
        <v>0</v>
      </c>
      <c r="BZ613" s="28">
        <f>BZ614</f>
        <v>0</v>
      </c>
      <c r="CA613" s="28">
        <f>CA614</f>
        <v>0</v>
      </c>
      <c r="CB613" s="28">
        <f>CB614</f>
        <v>0</v>
      </c>
      <c r="CC613" s="28">
        <f>CC614</f>
        <v>0</v>
      </c>
      <c r="CD613" s="28">
        <f>CD614</f>
        <v>0</v>
      </c>
      <c r="CE613" s="28">
        <f>CE614</f>
        <v>0</v>
      </c>
      <c r="CF613" s="28">
        <f>CF614</f>
        <v>0</v>
      </c>
      <c r="CG613" s="28">
        <f t="shared" si="2274"/>
        <v>15764.641</v>
      </c>
      <c r="CH613" s="28">
        <f t="shared" si="2275"/>
        <v>15666.194999999998</v>
      </c>
      <c r="CI613" s="28">
        <f t="shared" si="2276"/>
        <v>15662.137999999999</v>
      </c>
      <c r="CJ613" s="28">
        <f>CJ614</f>
        <v>0</v>
      </c>
      <c r="CK613" s="29"/>
      <c r="CL613" s="29"/>
      <c r="CM613" s="25"/>
      <c r="CN613" s="25"/>
      <c r="CO613" s="25"/>
      <c r="CP613" s="25"/>
      <c r="CQ613" s="25"/>
      <c r="CR613" s="25"/>
      <c r="CS613" s="25"/>
    </row>
    <row r="614" s="1" customFormat="1" ht="15">
      <c r="A614" s="30" t="s">
        <v>424</v>
      </c>
      <c r="B614" s="30" t="s">
        <v>34</v>
      </c>
      <c r="C614" s="30" t="s">
        <v>36</v>
      </c>
      <c r="D614" s="30" t="s">
        <v>243</v>
      </c>
      <c r="E614" s="30"/>
      <c r="F614" s="31" t="s">
        <v>244</v>
      </c>
      <c r="G614" s="17">
        <f>G619</f>
        <v>15311.199999999999</v>
      </c>
      <c r="H614" s="17">
        <f>H619</f>
        <v>15079.499999999998</v>
      </c>
      <c r="I614" s="17">
        <f>I619</f>
        <v>15075.9</v>
      </c>
      <c r="J614" s="17">
        <f>J619</f>
        <v>0</v>
      </c>
      <c r="K614" s="17">
        <f>K619</f>
        <v>0</v>
      </c>
      <c r="L614" s="17">
        <f>L619</f>
        <v>0</v>
      </c>
      <c r="M614" s="17">
        <f t="shared" si="2404"/>
        <v>15311.199999999999</v>
      </c>
      <c r="N614" s="17">
        <f t="shared" si="2405"/>
        <v>15079.499999999998</v>
      </c>
      <c r="O614" s="17">
        <f t="shared" si="2406"/>
        <v>15075.9</v>
      </c>
      <c r="P614" s="17">
        <f>P619</f>
        <v>0</v>
      </c>
      <c r="Q614" s="17">
        <f>Q619</f>
        <v>0</v>
      </c>
      <c r="R614" s="17">
        <f>R619</f>
        <v>0</v>
      </c>
      <c r="S614" s="17">
        <f>S619</f>
        <v>110</v>
      </c>
      <c r="T614" s="17">
        <f>T619</f>
        <v>110</v>
      </c>
      <c r="U614" s="17">
        <f>U619</f>
        <v>0</v>
      </c>
      <c r="V614" s="17">
        <f>V619</f>
        <v>110</v>
      </c>
      <c r="W614" s="17">
        <f>W619</f>
        <v>0</v>
      </c>
      <c r="X614" s="17">
        <f>X619</f>
        <v>0</v>
      </c>
      <c r="Y614" s="17">
        <f t="shared" si="2256"/>
        <v>15421.199999999999</v>
      </c>
      <c r="Z614" s="17">
        <f t="shared" si="2257"/>
        <v>15189.499999999998</v>
      </c>
      <c r="AA614" s="17">
        <f t="shared" si="2258"/>
        <v>15185.9</v>
      </c>
      <c r="AB614" s="17">
        <f>AB619</f>
        <v>0</v>
      </c>
      <c r="AC614" s="17">
        <f>AC619</f>
        <v>0</v>
      </c>
      <c r="AD614" s="17">
        <f>AD619</f>
        <v>0</v>
      </c>
      <c r="AE614" s="17">
        <f t="shared" si="2259"/>
        <v>15421.199999999999</v>
      </c>
      <c r="AF614" s="17">
        <f t="shared" si="2260"/>
        <v>15189.499999999998</v>
      </c>
      <c r="AG614" s="17">
        <f t="shared" si="2261"/>
        <v>15185.9</v>
      </c>
      <c r="AH614" s="17">
        <f>AH619+AH615</f>
        <v>0</v>
      </c>
      <c r="AI614" s="17">
        <f>AI619+AI615</f>
        <v>0</v>
      </c>
      <c r="AJ614" s="17">
        <f>AJ619+AJ615</f>
        <v>343.44099999999997</v>
      </c>
      <c r="AK614" s="17">
        <f>AK619+AK615</f>
        <v>0</v>
      </c>
      <c r="AL614" s="17">
        <f>AL619+AL615</f>
        <v>0</v>
      </c>
      <c r="AM614" s="17">
        <f>AM619+AM615</f>
        <v>476.69499999999999</v>
      </c>
      <c r="AN614" s="17">
        <f>AN619+AN615</f>
        <v>0</v>
      </c>
      <c r="AO614" s="17">
        <f>AO619+AO615</f>
        <v>0</v>
      </c>
      <c r="AP614" s="17">
        <f>AP619+AP615</f>
        <v>0</v>
      </c>
      <c r="AQ614" s="17">
        <f>AQ619+AQ615</f>
        <v>0</v>
      </c>
      <c r="AR614" s="17">
        <f>AR619+AR615</f>
        <v>0</v>
      </c>
      <c r="AS614" s="17">
        <f>AS619+AS615</f>
        <v>0</v>
      </c>
      <c r="AT614" s="17">
        <f>AT619+AT615</f>
        <v>476.238</v>
      </c>
      <c r="AU614" s="17">
        <f>AU619+AU615</f>
        <v>0</v>
      </c>
      <c r="AV614" s="17">
        <f>AV619+AV615</f>
        <v>0</v>
      </c>
      <c r="AW614" s="17">
        <f t="shared" si="2262"/>
        <v>15764.641</v>
      </c>
      <c r="AX614" s="17">
        <f t="shared" si="2263"/>
        <v>15666.194999999998</v>
      </c>
      <c r="AY614" s="17">
        <f t="shared" si="2264"/>
        <v>15662.137999999999</v>
      </c>
      <c r="AZ614" s="17">
        <f>AZ619+AZ615</f>
        <v>0</v>
      </c>
      <c r="BA614" s="17">
        <f t="shared" si="2265"/>
        <v>15764.641</v>
      </c>
      <c r="BB614" s="17">
        <f t="shared" si="2266"/>
        <v>15666.194999999998</v>
      </c>
      <c r="BC614" s="17">
        <f t="shared" si="2267"/>
        <v>15662.137999999999</v>
      </c>
      <c r="BD614" s="17">
        <f>BD619+BD615</f>
        <v>0</v>
      </c>
      <c r="BE614" s="17">
        <f>BE619+BE615</f>
        <v>0</v>
      </c>
      <c r="BF614" s="17">
        <f>BF619+BF615</f>
        <v>0</v>
      </c>
      <c r="BG614" s="17">
        <f>BG619+BG615</f>
        <v>0</v>
      </c>
      <c r="BH614" s="17">
        <f>BH619+BH615</f>
        <v>0</v>
      </c>
      <c r="BI614" s="17">
        <f>BI619+BI615</f>
        <v>0</v>
      </c>
      <c r="BJ614" s="17">
        <f>BJ619+BJ615</f>
        <v>0</v>
      </c>
      <c r="BK614" s="17">
        <f>BK619+BK615</f>
        <v>0</v>
      </c>
      <c r="BL614" s="17">
        <f>BL619+BL615</f>
        <v>0</v>
      </c>
      <c r="BM614" s="17">
        <f>BM619+BM615</f>
        <v>0</v>
      </c>
      <c r="BN614" s="17">
        <f>BN619+BN615</f>
        <v>0</v>
      </c>
      <c r="BO614" s="17">
        <f t="shared" si="2268"/>
        <v>15764.641</v>
      </c>
      <c r="BP614" s="17">
        <f t="shared" si="2269"/>
        <v>15666.194999999998</v>
      </c>
      <c r="BQ614" s="17">
        <f t="shared" si="2270"/>
        <v>15662.137999999999</v>
      </c>
      <c r="BR614" s="17">
        <f>BR619+BR615</f>
        <v>0</v>
      </c>
      <c r="BS614" s="17">
        <f>BS619+BS615</f>
        <v>0</v>
      </c>
      <c r="BT614" s="17">
        <f>BT619+BT615</f>
        <v>0</v>
      </c>
      <c r="BU614" s="17">
        <f t="shared" si="2271"/>
        <v>15764.641</v>
      </c>
      <c r="BV614" s="17">
        <f t="shared" si="2272"/>
        <v>15666.194999999998</v>
      </c>
      <c r="BW614" s="17">
        <f t="shared" si="2273"/>
        <v>15662.137999999999</v>
      </c>
      <c r="BX614" s="17">
        <f>BX619+BX615</f>
        <v>0</v>
      </c>
      <c r="BY614" s="17">
        <f>BY619+BY615</f>
        <v>0</v>
      </c>
      <c r="BZ614" s="17">
        <f>BZ619+BZ615</f>
        <v>0</v>
      </c>
      <c r="CA614" s="17">
        <f>CA619+CA615</f>
        <v>0</v>
      </c>
      <c r="CB614" s="17">
        <f>CB619+CB615</f>
        <v>0</v>
      </c>
      <c r="CC614" s="17">
        <f>CC619+CC615</f>
        <v>0</v>
      </c>
      <c r="CD614" s="17">
        <f>CD619+CD615</f>
        <v>0</v>
      </c>
      <c r="CE614" s="17">
        <f>CE619+CE615</f>
        <v>0</v>
      </c>
      <c r="CF614" s="17">
        <f>CF619+CF615</f>
        <v>0</v>
      </c>
      <c r="CG614" s="17">
        <f t="shared" si="2274"/>
        <v>15764.641</v>
      </c>
      <c r="CH614" s="17">
        <f t="shared" si="2275"/>
        <v>15666.194999999998</v>
      </c>
      <c r="CI614" s="17">
        <f t="shared" si="2276"/>
        <v>15662.137999999999</v>
      </c>
      <c r="CJ614" s="17">
        <f>CJ619+CJ615</f>
        <v>0</v>
      </c>
      <c r="CK614" s="32"/>
      <c r="CL614" s="32"/>
      <c r="CM614" s="1"/>
      <c r="CN614" s="1"/>
      <c r="CO614" s="1"/>
      <c r="CP614" s="1"/>
      <c r="CQ614" s="1"/>
      <c r="CR614" s="1"/>
      <c r="CS614" s="1"/>
    </row>
    <row r="615" s="1" customFormat="1" ht="15">
      <c r="A615" s="30" t="s">
        <v>424</v>
      </c>
      <c r="B615" s="30" t="s">
        <v>34</v>
      </c>
      <c r="C615" s="30" t="s">
        <v>36</v>
      </c>
      <c r="D615" s="30" t="s">
        <v>434</v>
      </c>
      <c r="E615" s="30"/>
      <c r="F615" s="31" t="s">
        <v>86</v>
      </c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>
        <f t="shared" ref="AH615:AH619" si="2541">AH616</f>
        <v>0</v>
      </c>
      <c r="AI615" s="17">
        <f t="shared" ref="AI615:AI619" si="2542">AI616</f>
        <v>0</v>
      </c>
      <c r="AJ615" s="17">
        <f t="shared" ref="AJ615:AJ619" si="2543">AJ616</f>
        <v>0</v>
      </c>
      <c r="AK615" s="17">
        <f t="shared" ref="AK615:AK619" si="2544">AK616</f>
        <v>665</v>
      </c>
      <c r="AL615" s="17">
        <f t="shared" ref="AL615:AL619" si="2545">AL616</f>
        <v>0</v>
      </c>
      <c r="AM615" s="17">
        <f t="shared" ref="AM615:AM619" si="2546">AM616</f>
        <v>0</v>
      </c>
      <c r="AN615" s="17">
        <f t="shared" ref="AN615:AN619" si="2547">AN616</f>
        <v>0</v>
      </c>
      <c r="AO615" s="17">
        <f t="shared" ref="AO615:AO619" si="2548">AO616</f>
        <v>0</v>
      </c>
      <c r="AP615" s="17">
        <f t="shared" ref="AP615:AP619" si="2549">AP616</f>
        <v>665</v>
      </c>
      <c r="AQ615" s="17">
        <f t="shared" ref="AQ615:AQ619" si="2550">AQ616</f>
        <v>0</v>
      </c>
      <c r="AR615" s="17">
        <f t="shared" ref="AR615:AR619" si="2551">AR616</f>
        <v>0</v>
      </c>
      <c r="AS615" s="17">
        <f t="shared" ref="AS615:AS619" si="2552">AS616</f>
        <v>0</v>
      </c>
      <c r="AT615" s="17">
        <f t="shared" ref="AT615:AT619" si="2553">AT616</f>
        <v>0</v>
      </c>
      <c r="AU615" s="17">
        <f t="shared" ref="AU615:AU619" si="2554">AU616</f>
        <v>665</v>
      </c>
      <c r="AV615" s="17">
        <f t="shared" ref="AV615:AV619" si="2555">AV616</f>
        <v>0</v>
      </c>
      <c r="AW615" s="17">
        <f t="shared" si="2262"/>
        <v>665</v>
      </c>
      <c r="AX615" s="17">
        <f t="shared" si="2263"/>
        <v>665</v>
      </c>
      <c r="AY615" s="17">
        <f t="shared" si="2264"/>
        <v>665</v>
      </c>
      <c r="AZ615" s="17">
        <f t="shared" ref="AZ615:AZ619" si="2556">AZ616</f>
        <v>0</v>
      </c>
      <c r="BA615" s="17">
        <f t="shared" si="2265"/>
        <v>665</v>
      </c>
      <c r="BB615" s="17">
        <f t="shared" si="2266"/>
        <v>665</v>
      </c>
      <c r="BC615" s="17">
        <f t="shared" si="2267"/>
        <v>665</v>
      </c>
      <c r="BD615" s="17">
        <f t="shared" ref="BD615:BD619" si="2557">BD616</f>
        <v>0</v>
      </c>
      <c r="BE615" s="17">
        <f t="shared" ref="BE615:BE619" si="2558">BE616</f>
        <v>0</v>
      </c>
      <c r="BF615" s="17">
        <f t="shared" ref="BF615:BF619" si="2559">BF616</f>
        <v>0</v>
      </c>
      <c r="BG615" s="17">
        <f t="shared" ref="BG615:BG619" si="2560">BG616</f>
        <v>0</v>
      </c>
      <c r="BH615" s="17">
        <f t="shared" ref="BH615:BH619" si="2561">BH616</f>
        <v>0</v>
      </c>
      <c r="BI615" s="17">
        <f t="shared" ref="BI615:BI619" si="2562">BI616</f>
        <v>0</v>
      </c>
      <c r="BJ615" s="17">
        <f t="shared" ref="BJ615:BJ619" si="2563">BJ616</f>
        <v>0</v>
      </c>
      <c r="BK615" s="17">
        <f t="shared" ref="BK615:BK619" si="2564">BK616</f>
        <v>0</v>
      </c>
      <c r="BL615" s="17">
        <f t="shared" ref="BL615:BL619" si="2565">BL616</f>
        <v>0</v>
      </c>
      <c r="BM615" s="17">
        <f t="shared" ref="BM615:BM619" si="2566">BM616</f>
        <v>0</v>
      </c>
      <c r="BN615" s="17">
        <f t="shared" ref="BN615:BN619" si="2567">BN616</f>
        <v>0</v>
      </c>
      <c r="BO615" s="17">
        <f t="shared" si="2268"/>
        <v>665</v>
      </c>
      <c r="BP615" s="17">
        <f t="shared" si="2269"/>
        <v>665</v>
      </c>
      <c r="BQ615" s="17">
        <f t="shared" si="2270"/>
        <v>665</v>
      </c>
      <c r="BR615" s="17">
        <f t="shared" ref="BR615:BR619" si="2568">BR616</f>
        <v>0</v>
      </c>
      <c r="BS615" s="17">
        <f t="shared" ref="BS615:BS619" si="2569">BS616</f>
        <v>0</v>
      </c>
      <c r="BT615" s="17">
        <f t="shared" ref="BT615:BT619" si="2570">BT616</f>
        <v>0</v>
      </c>
      <c r="BU615" s="17">
        <f t="shared" si="2271"/>
        <v>665</v>
      </c>
      <c r="BV615" s="17">
        <f t="shared" si="2272"/>
        <v>665</v>
      </c>
      <c r="BW615" s="17">
        <f t="shared" si="2273"/>
        <v>665</v>
      </c>
      <c r="BX615" s="17">
        <f t="shared" ref="BX615:BX619" si="2571">BX616</f>
        <v>0</v>
      </c>
      <c r="BY615" s="17">
        <f t="shared" ref="BY615:BY619" si="2572">BY616</f>
        <v>0</v>
      </c>
      <c r="BZ615" s="17">
        <f t="shared" ref="BZ615:BZ619" si="2573">BZ616</f>
        <v>0</v>
      </c>
      <c r="CA615" s="17">
        <f t="shared" ref="CA615:CA619" si="2574">CA616</f>
        <v>0</v>
      </c>
      <c r="CB615" s="17">
        <f t="shared" ref="CB615:CB619" si="2575">CB616</f>
        <v>0</v>
      </c>
      <c r="CC615" s="17">
        <f t="shared" ref="CC615:CC619" si="2576">CC616</f>
        <v>0</v>
      </c>
      <c r="CD615" s="17">
        <f t="shared" ref="CD615:CD619" si="2577">CD616</f>
        <v>0</v>
      </c>
      <c r="CE615" s="17">
        <f t="shared" ref="CE615:CE619" si="2578">CE616</f>
        <v>0</v>
      </c>
      <c r="CF615" s="17">
        <f t="shared" ref="CF615:CF619" si="2579">CF616</f>
        <v>0</v>
      </c>
      <c r="CG615" s="17">
        <f t="shared" si="2274"/>
        <v>665</v>
      </c>
      <c r="CH615" s="17">
        <f t="shared" si="2275"/>
        <v>665</v>
      </c>
      <c r="CI615" s="17">
        <f t="shared" si="2276"/>
        <v>665</v>
      </c>
      <c r="CJ615" s="17">
        <f t="shared" ref="CJ615:CJ619" si="2580">CJ616</f>
        <v>0</v>
      </c>
      <c r="CK615" s="32"/>
      <c r="CL615" s="32"/>
      <c r="CM615" s="1"/>
      <c r="CN615" s="1"/>
      <c r="CO615" s="1"/>
      <c r="CP615" s="1"/>
      <c r="CQ615" s="1"/>
      <c r="CR615" s="1"/>
      <c r="CS615" s="1"/>
    </row>
    <row r="616" s="1" customFormat="1" ht="15">
      <c r="A616" s="30" t="s">
        <v>424</v>
      </c>
      <c r="B616" s="30" t="s">
        <v>34</v>
      </c>
      <c r="C616" s="30" t="s">
        <v>36</v>
      </c>
      <c r="D616" s="30" t="s">
        <v>435</v>
      </c>
      <c r="E616" s="30"/>
      <c r="F616" s="31" t="s">
        <v>436</v>
      </c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>
        <f t="shared" si="2541"/>
        <v>0</v>
      </c>
      <c r="AI616" s="17">
        <f t="shared" si="2542"/>
        <v>0</v>
      </c>
      <c r="AJ616" s="17">
        <f t="shared" si="2543"/>
        <v>0</v>
      </c>
      <c r="AK616" s="17">
        <f t="shared" si="2544"/>
        <v>665</v>
      </c>
      <c r="AL616" s="17">
        <f t="shared" si="2545"/>
        <v>0</v>
      </c>
      <c r="AM616" s="17">
        <f t="shared" si="2546"/>
        <v>0</v>
      </c>
      <c r="AN616" s="17">
        <f t="shared" si="2547"/>
        <v>0</v>
      </c>
      <c r="AO616" s="17">
        <f t="shared" si="2548"/>
        <v>0</v>
      </c>
      <c r="AP616" s="17">
        <f t="shared" si="2549"/>
        <v>665</v>
      </c>
      <c r="AQ616" s="17">
        <f t="shared" si="2550"/>
        <v>0</v>
      </c>
      <c r="AR616" s="17">
        <f t="shared" si="2551"/>
        <v>0</v>
      </c>
      <c r="AS616" s="17">
        <f t="shared" si="2552"/>
        <v>0</v>
      </c>
      <c r="AT616" s="17">
        <f t="shared" si="2553"/>
        <v>0</v>
      </c>
      <c r="AU616" s="17">
        <f t="shared" si="2554"/>
        <v>665</v>
      </c>
      <c r="AV616" s="17">
        <f t="shared" si="2555"/>
        <v>0</v>
      </c>
      <c r="AW616" s="17">
        <f t="shared" ref="AW616:AW679" si="2581">AE616+AH616+AI616+AJ616+AK616+AL616</f>
        <v>665</v>
      </c>
      <c r="AX616" s="17">
        <f t="shared" ref="AX616:AX679" si="2582">AF616+AM616+AN616+AO616+AP616+AQ616</f>
        <v>665</v>
      </c>
      <c r="AY616" s="17">
        <f t="shared" ref="AY616:AY679" si="2583">AG616+AR616+AS616+AT616+AU616+AV616</f>
        <v>665</v>
      </c>
      <c r="AZ616" s="17">
        <f t="shared" si="2556"/>
        <v>0</v>
      </c>
      <c r="BA616" s="17">
        <f t="shared" ref="BA616:BA679" si="2584">AW616+AZ616</f>
        <v>665</v>
      </c>
      <c r="BB616" s="17">
        <f t="shared" ref="BB616:BB679" si="2585">AX616</f>
        <v>665</v>
      </c>
      <c r="BC616" s="17">
        <f t="shared" ref="BC616:BC679" si="2586">AY616</f>
        <v>665</v>
      </c>
      <c r="BD616" s="17">
        <f t="shared" si="2557"/>
        <v>0</v>
      </c>
      <c r="BE616" s="17">
        <f t="shared" si="2558"/>
        <v>0</v>
      </c>
      <c r="BF616" s="17">
        <f t="shared" si="2559"/>
        <v>0</v>
      </c>
      <c r="BG616" s="17">
        <f t="shared" si="2560"/>
        <v>0</v>
      </c>
      <c r="BH616" s="17">
        <f t="shared" si="2561"/>
        <v>0</v>
      </c>
      <c r="BI616" s="17">
        <f t="shared" si="2562"/>
        <v>0</v>
      </c>
      <c r="BJ616" s="17">
        <f t="shared" si="2563"/>
        <v>0</v>
      </c>
      <c r="BK616" s="17">
        <f t="shared" si="2564"/>
        <v>0</v>
      </c>
      <c r="BL616" s="17">
        <f t="shared" si="2565"/>
        <v>0</v>
      </c>
      <c r="BM616" s="17">
        <f t="shared" si="2566"/>
        <v>0</v>
      </c>
      <c r="BN616" s="17">
        <f t="shared" si="2567"/>
        <v>0</v>
      </c>
      <c r="BO616" s="17">
        <f t="shared" ref="BO616:BO679" si="2587">BA616+BD616+BE616+BF616+BG616</f>
        <v>665</v>
      </c>
      <c r="BP616" s="17">
        <f t="shared" ref="BP616:BP679" si="2588">BB616+BH616+BI616+BJ616+BK616</f>
        <v>665</v>
      </c>
      <c r="BQ616" s="17">
        <f t="shared" ref="BQ616:BQ679" si="2589">BC616+BL616+BM616+BN616</f>
        <v>665</v>
      </c>
      <c r="BR616" s="17">
        <f t="shared" si="2568"/>
        <v>0</v>
      </c>
      <c r="BS616" s="17">
        <f t="shared" si="2569"/>
        <v>0</v>
      </c>
      <c r="BT616" s="17">
        <f t="shared" si="2570"/>
        <v>0</v>
      </c>
      <c r="BU616" s="17">
        <f t="shared" ref="BU616:BU679" si="2590">BO616+BR616</f>
        <v>665</v>
      </c>
      <c r="BV616" s="17">
        <f t="shared" ref="BV616:BV679" si="2591">BP616+BS616</f>
        <v>665</v>
      </c>
      <c r="BW616" s="17">
        <f t="shared" ref="BW616:BW679" si="2592">BQ616+BT616</f>
        <v>665</v>
      </c>
      <c r="BX616" s="17">
        <f t="shared" si="2571"/>
        <v>0</v>
      </c>
      <c r="BY616" s="17">
        <f t="shared" si="2572"/>
        <v>0</v>
      </c>
      <c r="BZ616" s="17">
        <f t="shared" si="2573"/>
        <v>0</v>
      </c>
      <c r="CA616" s="17">
        <f t="shared" si="2574"/>
        <v>0</v>
      </c>
      <c r="CB616" s="17">
        <f t="shared" si="2575"/>
        <v>0</v>
      </c>
      <c r="CC616" s="17">
        <f t="shared" si="2576"/>
        <v>0</v>
      </c>
      <c r="CD616" s="17">
        <f t="shared" si="2577"/>
        <v>0</v>
      </c>
      <c r="CE616" s="17">
        <f t="shared" si="2578"/>
        <v>0</v>
      </c>
      <c r="CF616" s="17">
        <f t="shared" si="2579"/>
        <v>0</v>
      </c>
      <c r="CG616" s="17">
        <f t="shared" ref="CG616:CG679" si="2593">BU616+BX616+BY616+BZ616</f>
        <v>665</v>
      </c>
      <c r="CH616" s="17">
        <f t="shared" ref="CH616:CH679" si="2594">BV616+CA616+CB616+CC616</f>
        <v>665</v>
      </c>
      <c r="CI616" s="17">
        <f t="shared" ref="CI616:CI679" si="2595">BW616+CD616+CE616+CF616</f>
        <v>665</v>
      </c>
      <c r="CJ616" s="17">
        <f t="shared" si="2580"/>
        <v>0</v>
      </c>
      <c r="CK616" s="32"/>
      <c r="CL616" s="32"/>
      <c r="CM616" s="1"/>
      <c r="CN616" s="1"/>
      <c r="CO616" s="1"/>
      <c r="CP616" s="1"/>
      <c r="CQ616" s="1"/>
      <c r="CR616" s="1"/>
      <c r="CS616" s="1"/>
    </row>
    <row r="617" s="1" customFormat="1" ht="15">
      <c r="A617" s="30" t="s">
        <v>424</v>
      </c>
      <c r="B617" s="30" t="s">
        <v>34</v>
      </c>
      <c r="C617" s="30" t="s">
        <v>36</v>
      </c>
      <c r="D617" s="30" t="s">
        <v>437</v>
      </c>
      <c r="E617" s="30"/>
      <c r="F617" s="31" t="s">
        <v>438</v>
      </c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>
        <f t="shared" si="2541"/>
        <v>0</v>
      </c>
      <c r="AI617" s="17">
        <f t="shared" si="2542"/>
        <v>0</v>
      </c>
      <c r="AJ617" s="17">
        <f t="shared" si="2543"/>
        <v>0</v>
      </c>
      <c r="AK617" s="17">
        <f t="shared" si="2544"/>
        <v>665</v>
      </c>
      <c r="AL617" s="17">
        <f t="shared" si="2545"/>
        <v>0</v>
      </c>
      <c r="AM617" s="17">
        <f t="shared" si="2546"/>
        <v>0</v>
      </c>
      <c r="AN617" s="17">
        <f t="shared" si="2547"/>
        <v>0</v>
      </c>
      <c r="AO617" s="17">
        <f t="shared" si="2548"/>
        <v>0</v>
      </c>
      <c r="AP617" s="17">
        <f t="shared" si="2549"/>
        <v>665</v>
      </c>
      <c r="AQ617" s="17">
        <f t="shared" si="2550"/>
        <v>0</v>
      </c>
      <c r="AR617" s="17">
        <f t="shared" si="2551"/>
        <v>0</v>
      </c>
      <c r="AS617" s="17">
        <f t="shared" si="2552"/>
        <v>0</v>
      </c>
      <c r="AT617" s="17">
        <f t="shared" si="2553"/>
        <v>0</v>
      </c>
      <c r="AU617" s="17">
        <f t="shared" si="2554"/>
        <v>665</v>
      </c>
      <c r="AV617" s="17">
        <f t="shared" si="2555"/>
        <v>0</v>
      </c>
      <c r="AW617" s="17">
        <f t="shared" si="2581"/>
        <v>665</v>
      </c>
      <c r="AX617" s="17">
        <f t="shared" si="2582"/>
        <v>665</v>
      </c>
      <c r="AY617" s="17">
        <f t="shared" si="2583"/>
        <v>665</v>
      </c>
      <c r="AZ617" s="17">
        <f t="shared" si="2556"/>
        <v>0</v>
      </c>
      <c r="BA617" s="17">
        <f t="shared" si="2584"/>
        <v>665</v>
      </c>
      <c r="BB617" s="17">
        <f t="shared" si="2585"/>
        <v>665</v>
      </c>
      <c r="BC617" s="17">
        <f t="shared" si="2586"/>
        <v>665</v>
      </c>
      <c r="BD617" s="17">
        <f t="shared" si="2557"/>
        <v>0</v>
      </c>
      <c r="BE617" s="17">
        <f t="shared" si="2558"/>
        <v>0</v>
      </c>
      <c r="BF617" s="17">
        <f t="shared" si="2559"/>
        <v>0</v>
      </c>
      <c r="BG617" s="17">
        <f t="shared" si="2560"/>
        <v>0</v>
      </c>
      <c r="BH617" s="17">
        <f t="shared" si="2561"/>
        <v>0</v>
      </c>
      <c r="BI617" s="17">
        <f t="shared" si="2562"/>
        <v>0</v>
      </c>
      <c r="BJ617" s="17">
        <f t="shared" si="2563"/>
        <v>0</v>
      </c>
      <c r="BK617" s="17">
        <f t="shared" si="2564"/>
        <v>0</v>
      </c>
      <c r="BL617" s="17">
        <f t="shared" si="2565"/>
        <v>0</v>
      </c>
      <c r="BM617" s="17">
        <f t="shared" si="2566"/>
        <v>0</v>
      </c>
      <c r="BN617" s="17">
        <f t="shared" si="2567"/>
        <v>0</v>
      </c>
      <c r="BO617" s="17">
        <f t="shared" si="2587"/>
        <v>665</v>
      </c>
      <c r="BP617" s="17">
        <f t="shared" si="2588"/>
        <v>665</v>
      </c>
      <c r="BQ617" s="17">
        <f t="shared" si="2589"/>
        <v>665</v>
      </c>
      <c r="BR617" s="17">
        <f t="shared" si="2568"/>
        <v>0</v>
      </c>
      <c r="BS617" s="17">
        <f t="shared" si="2569"/>
        <v>0</v>
      </c>
      <c r="BT617" s="17">
        <f t="shared" si="2570"/>
        <v>0</v>
      </c>
      <c r="BU617" s="17">
        <f t="shared" si="2590"/>
        <v>665</v>
      </c>
      <c r="BV617" s="17">
        <f t="shared" si="2591"/>
        <v>665</v>
      </c>
      <c r="BW617" s="17">
        <f t="shared" si="2592"/>
        <v>665</v>
      </c>
      <c r="BX617" s="17">
        <f t="shared" si="2571"/>
        <v>0</v>
      </c>
      <c r="BY617" s="17">
        <f t="shared" si="2572"/>
        <v>0</v>
      </c>
      <c r="BZ617" s="17">
        <f t="shared" si="2573"/>
        <v>0</v>
      </c>
      <c r="CA617" s="17">
        <f t="shared" si="2574"/>
        <v>0</v>
      </c>
      <c r="CB617" s="17">
        <f t="shared" si="2575"/>
        <v>0</v>
      </c>
      <c r="CC617" s="17">
        <f t="shared" si="2576"/>
        <v>0</v>
      </c>
      <c r="CD617" s="17">
        <f t="shared" si="2577"/>
        <v>0</v>
      </c>
      <c r="CE617" s="17">
        <f t="shared" si="2578"/>
        <v>0</v>
      </c>
      <c r="CF617" s="17">
        <f t="shared" si="2579"/>
        <v>0</v>
      </c>
      <c r="CG617" s="17">
        <f t="shared" si="2593"/>
        <v>665</v>
      </c>
      <c r="CH617" s="17">
        <f t="shared" si="2594"/>
        <v>665</v>
      </c>
      <c r="CI617" s="17">
        <f t="shared" si="2595"/>
        <v>665</v>
      </c>
      <c r="CJ617" s="17">
        <f t="shared" si="2580"/>
        <v>0</v>
      </c>
      <c r="CK617" s="32"/>
      <c r="CL617" s="32"/>
      <c r="CM617" s="1"/>
      <c r="CN617" s="1"/>
      <c r="CO617" s="1"/>
      <c r="CP617" s="1"/>
      <c r="CQ617" s="1"/>
      <c r="CR617" s="1"/>
      <c r="CS617" s="1"/>
    </row>
    <row r="618" s="1" customFormat="1" ht="15">
      <c r="A618" s="30" t="s">
        <v>424</v>
      </c>
      <c r="B618" s="30" t="s">
        <v>34</v>
      </c>
      <c r="C618" s="30" t="s">
        <v>36</v>
      </c>
      <c r="D618" s="30" t="s">
        <v>437</v>
      </c>
      <c r="E618" s="30" t="s">
        <v>140</v>
      </c>
      <c r="F618" s="31" t="s">
        <v>141</v>
      </c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>
        <v>665</v>
      </c>
      <c r="AL618" s="17"/>
      <c r="AM618" s="17"/>
      <c r="AN618" s="17"/>
      <c r="AO618" s="17"/>
      <c r="AP618" s="17">
        <v>665</v>
      </c>
      <c r="AQ618" s="17"/>
      <c r="AR618" s="17"/>
      <c r="AS618" s="17"/>
      <c r="AT618" s="17"/>
      <c r="AU618" s="17">
        <v>665</v>
      </c>
      <c r="AV618" s="17"/>
      <c r="AW618" s="17">
        <f t="shared" si="2581"/>
        <v>665</v>
      </c>
      <c r="AX618" s="17">
        <f t="shared" si="2582"/>
        <v>665</v>
      </c>
      <c r="AY618" s="17">
        <f t="shared" si="2583"/>
        <v>665</v>
      </c>
      <c r="AZ618" s="17"/>
      <c r="BA618" s="17">
        <f t="shared" si="2584"/>
        <v>665</v>
      </c>
      <c r="BB618" s="17">
        <f t="shared" si="2585"/>
        <v>665</v>
      </c>
      <c r="BC618" s="17">
        <f t="shared" si="2586"/>
        <v>665</v>
      </c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>
        <f t="shared" si="2587"/>
        <v>665</v>
      </c>
      <c r="BP618" s="17">
        <f t="shared" si="2588"/>
        <v>665</v>
      </c>
      <c r="BQ618" s="17">
        <f t="shared" si="2589"/>
        <v>665</v>
      </c>
      <c r="BR618" s="17"/>
      <c r="BS618" s="17"/>
      <c r="BT618" s="17"/>
      <c r="BU618" s="17">
        <f t="shared" si="2590"/>
        <v>665</v>
      </c>
      <c r="BV618" s="17">
        <f t="shared" si="2591"/>
        <v>665</v>
      </c>
      <c r="BW618" s="17">
        <f t="shared" si="2592"/>
        <v>665</v>
      </c>
      <c r="BX618" s="17"/>
      <c r="BY618" s="17"/>
      <c r="BZ618" s="17"/>
      <c r="CA618" s="17"/>
      <c r="CB618" s="17"/>
      <c r="CC618" s="17"/>
      <c r="CD618" s="17"/>
      <c r="CE618" s="17"/>
      <c r="CF618" s="17"/>
      <c r="CG618" s="17">
        <f t="shared" si="2593"/>
        <v>665</v>
      </c>
      <c r="CH618" s="17">
        <f t="shared" si="2594"/>
        <v>665</v>
      </c>
      <c r="CI618" s="17">
        <f t="shared" si="2595"/>
        <v>665</v>
      </c>
      <c r="CJ618" s="17"/>
      <c r="CK618" s="32"/>
      <c r="CL618" s="32"/>
      <c r="CM618" s="1"/>
      <c r="CN618" s="1"/>
      <c r="CO618" s="1"/>
      <c r="CP618" s="1"/>
      <c r="CQ618" s="1"/>
      <c r="CR618" s="1"/>
      <c r="CS618" s="1"/>
    </row>
    <row r="619" s="1" customFormat="1" ht="15" hidden="1">
      <c r="A619" s="30" t="s">
        <v>424</v>
      </c>
      <c r="B619" s="30" t="s">
        <v>34</v>
      </c>
      <c r="C619" s="30" t="s">
        <v>36</v>
      </c>
      <c r="D619" s="30" t="s">
        <v>245</v>
      </c>
      <c r="E619" s="30"/>
      <c r="F619" s="31" t="s">
        <v>41</v>
      </c>
      <c r="G619" s="17">
        <f t="shared" si="2523"/>
        <v>15311.199999999999</v>
      </c>
      <c r="H619" s="17">
        <f t="shared" si="2524"/>
        <v>15079.499999999998</v>
      </c>
      <c r="I619" s="17">
        <f t="shared" si="2525"/>
        <v>15075.9</v>
      </c>
      <c r="J619" s="17">
        <f t="shared" si="2526"/>
        <v>0</v>
      </c>
      <c r="K619" s="17">
        <f t="shared" si="2527"/>
        <v>0</v>
      </c>
      <c r="L619" s="17">
        <f t="shared" si="2528"/>
        <v>0</v>
      </c>
      <c r="M619" s="17">
        <f t="shared" si="2404"/>
        <v>15311.199999999999</v>
      </c>
      <c r="N619" s="17">
        <f t="shared" si="2405"/>
        <v>15079.499999999998</v>
      </c>
      <c r="O619" s="17">
        <f t="shared" si="2406"/>
        <v>15075.9</v>
      </c>
      <c r="P619" s="17">
        <f t="shared" si="2529"/>
        <v>0</v>
      </c>
      <c r="Q619" s="17">
        <f t="shared" si="2530"/>
        <v>0</v>
      </c>
      <c r="R619" s="17">
        <f t="shared" si="2531"/>
        <v>0</v>
      </c>
      <c r="S619" s="17">
        <f t="shared" si="2532"/>
        <v>110</v>
      </c>
      <c r="T619" s="17">
        <f t="shared" si="2533"/>
        <v>110</v>
      </c>
      <c r="U619" s="17">
        <f t="shared" si="2534"/>
        <v>0</v>
      </c>
      <c r="V619" s="17">
        <f t="shared" si="2535"/>
        <v>110</v>
      </c>
      <c r="W619" s="17">
        <f t="shared" si="2536"/>
        <v>0</v>
      </c>
      <c r="X619" s="17">
        <f t="shared" si="2537"/>
        <v>0</v>
      </c>
      <c r="Y619" s="17">
        <f t="shared" ref="Y616:Y679" si="2596">M619+P619+Q619+R619+S619</f>
        <v>15421.199999999999</v>
      </c>
      <c r="Z619" s="17">
        <f t="shared" ref="Z616:Z679" si="2597">N619+T619+U619</f>
        <v>15189.499999999998</v>
      </c>
      <c r="AA619" s="17">
        <f t="shared" ref="AA616:AA679" si="2598">O619+V619+X619+W619</f>
        <v>15185.9</v>
      </c>
      <c r="AB619" s="17">
        <f t="shared" si="2538"/>
        <v>0</v>
      </c>
      <c r="AC619" s="17">
        <f t="shared" si="2539"/>
        <v>0</v>
      </c>
      <c r="AD619" s="17">
        <f t="shared" si="2540"/>
        <v>0</v>
      </c>
      <c r="AE619" s="17">
        <f t="shared" ref="AE616:AE679" si="2599">Y619+AB619</f>
        <v>15421.199999999999</v>
      </c>
      <c r="AF619" s="17">
        <f t="shared" ref="AF616:AF679" si="2600">Z619+AC619</f>
        <v>15189.499999999998</v>
      </c>
      <c r="AG619" s="17">
        <f t="shared" ref="AG616:AG679" si="2601">AA619+AD619</f>
        <v>15185.9</v>
      </c>
      <c r="AH619" s="17">
        <f t="shared" si="2541"/>
        <v>0</v>
      </c>
      <c r="AI619" s="17">
        <f t="shared" si="2542"/>
        <v>0</v>
      </c>
      <c r="AJ619" s="17">
        <f t="shared" si="2543"/>
        <v>343.44099999999997</v>
      </c>
      <c r="AK619" s="17">
        <f t="shared" si="2544"/>
        <v>-665</v>
      </c>
      <c r="AL619" s="17">
        <f t="shared" si="2545"/>
        <v>0</v>
      </c>
      <c r="AM619" s="17">
        <f t="shared" si="2546"/>
        <v>476.69499999999999</v>
      </c>
      <c r="AN619" s="17">
        <f t="shared" si="2547"/>
        <v>0</v>
      </c>
      <c r="AO619" s="17">
        <f t="shared" si="2548"/>
        <v>0</v>
      </c>
      <c r="AP619" s="17">
        <f t="shared" si="2549"/>
        <v>-665</v>
      </c>
      <c r="AQ619" s="17">
        <f t="shared" si="2550"/>
        <v>0</v>
      </c>
      <c r="AR619" s="17">
        <f t="shared" si="2551"/>
        <v>0</v>
      </c>
      <c r="AS619" s="17">
        <f t="shared" si="2552"/>
        <v>0</v>
      </c>
      <c r="AT619" s="17">
        <f t="shared" si="2553"/>
        <v>476.238</v>
      </c>
      <c r="AU619" s="17">
        <f t="shared" si="2554"/>
        <v>-665</v>
      </c>
      <c r="AV619" s="17">
        <f t="shared" si="2555"/>
        <v>0</v>
      </c>
      <c r="AW619" s="17">
        <f t="shared" si="2581"/>
        <v>15099.641</v>
      </c>
      <c r="AX619" s="17">
        <f t="shared" si="2582"/>
        <v>15001.194999999998</v>
      </c>
      <c r="AY619" s="17">
        <f t="shared" si="2583"/>
        <v>14997.137999999999</v>
      </c>
      <c r="AZ619" s="17">
        <f t="shared" si="2556"/>
        <v>0</v>
      </c>
      <c r="BA619" s="17">
        <f t="shared" si="2584"/>
        <v>15099.641</v>
      </c>
      <c r="BB619" s="17">
        <f t="shared" si="2585"/>
        <v>15001.194999999998</v>
      </c>
      <c r="BC619" s="17">
        <f t="shared" si="2586"/>
        <v>14997.137999999999</v>
      </c>
      <c r="BD619" s="17">
        <f t="shared" si="2557"/>
        <v>0</v>
      </c>
      <c r="BE619" s="17">
        <f t="shared" si="2558"/>
        <v>0</v>
      </c>
      <c r="BF619" s="17">
        <f t="shared" si="2559"/>
        <v>0</v>
      </c>
      <c r="BG619" s="17">
        <f t="shared" si="2560"/>
        <v>0</v>
      </c>
      <c r="BH619" s="17">
        <f t="shared" si="2561"/>
        <v>0</v>
      </c>
      <c r="BI619" s="17">
        <f t="shared" si="2562"/>
        <v>0</v>
      </c>
      <c r="BJ619" s="17">
        <f t="shared" si="2563"/>
        <v>0</v>
      </c>
      <c r="BK619" s="17">
        <f t="shared" si="2564"/>
        <v>0</v>
      </c>
      <c r="BL619" s="17">
        <f t="shared" si="2565"/>
        <v>0</v>
      </c>
      <c r="BM619" s="17">
        <f t="shared" si="2566"/>
        <v>0</v>
      </c>
      <c r="BN619" s="17">
        <f t="shared" si="2567"/>
        <v>0</v>
      </c>
      <c r="BO619" s="17">
        <f t="shared" si="2587"/>
        <v>15099.641</v>
      </c>
      <c r="BP619" s="17">
        <f t="shared" si="2588"/>
        <v>15001.194999999998</v>
      </c>
      <c r="BQ619" s="17">
        <f t="shared" si="2589"/>
        <v>14997.137999999999</v>
      </c>
      <c r="BR619" s="17">
        <f t="shared" si="2568"/>
        <v>0</v>
      </c>
      <c r="BS619" s="17">
        <f t="shared" si="2569"/>
        <v>0</v>
      </c>
      <c r="BT619" s="17">
        <f t="shared" si="2570"/>
        <v>0</v>
      </c>
      <c r="BU619" s="17">
        <f t="shared" si="2590"/>
        <v>15099.641</v>
      </c>
      <c r="BV619" s="17">
        <f t="shared" si="2591"/>
        <v>15001.194999999998</v>
      </c>
      <c r="BW619" s="17">
        <f t="shared" si="2592"/>
        <v>14997.137999999999</v>
      </c>
      <c r="BX619" s="17">
        <f t="shared" si="2571"/>
        <v>0</v>
      </c>
      <c r="BY619" s="17">
        <f t="shared" si="2572"/>
        <v>0</v>
      </c>
      <c r="BZ619" s="17">
        <f t="shared" si="2573"/>
        <v>0</v>
      </c>
      <c r="CA619" s="17">
        <f t="shared" si="2574"/>
        <v>0</v>
      </c>
      <c r="CB619" s="17">
        <f t="shared" si="2575"/>
        <v>0</v>
      </c>
      <c r="CC619" s="17">
        <f t="shared" si="2576"/>
        <v>0</v>
      </c>
      <c r="CD619" s="17">
        <f t="shared" si="2577"/>
        <v>0</v>
      </c>
      <c r="CE619" s="17">
        <f t="shared" si="2578"/>
        <v>0</v>
      </c>
      <c r="CF619" s="17">
        <f t="shared" si="2579"/>
        <v>0</v>
      </c>
      <c r="CG619" s="17">
        <f t="shared" si="2593"/>
        <v>15099.641</v>
      </c>
      <c r="CH619" s="17">
        <f t="shared" si="2594"/>
        <v>15001.194999999998</v>
      </c>
      <c r="CI619" s="17">
        <f t="shared" si="2595"/>
        <v>14997.137999999999</v>
      </c>
      <c r="CJ619" s="17">
        <f t="shared" si="2580"/>
        <v>0</v>
      </c>
      <c r="CK619" s="32">
        <v>0</v>
      </c>
      <c r="CL619" s="32"/>
      <c r="CM619" s="1" t="s">
        <v>75</v>
      </c>
      <c r="CN619" s="1"/>
      <c r="CO619" s="1"/>
      <c r="CP619" s="1"/>
      <c r="CQ619" s="1"/>
      <c r="CR619" s="1"/>
      <c r="CS619" s="1"/>
    </row>
    <row r="620" s="1" customFormat="1" ht="45">
      <c r="A620" s="30" t="s">
        <v>424</v>
      </c>
      <c r="B620" s="30" t="s">
        <v>34</v>
      </c>
      <c r="C620" s="30" t="s">
        <v>36</v>
      </c>
      <c r="D620" s="30" t="s">
        <v>246</v>
      </c>
      <c r="E620" s="30"/>
      <c r="F620" s="31" t="s">
        <v>247</v>
      </c>
      <c r="G620" s="17">
        <f>G621+G624+G630+G626+G628</f>
        <v>15311.199999999999</v>
      </c>
      <c r="H620" s="17">
        <f>H621+H624+H630+H626+H628</f>
        <v>15079.499999999998</v>
      </c>
      <c r="I620" s="17">
        <f>I621+I624+I630+I626+I628</f>
        <v>15075.9</v>
      </c>
      <c r="J620" s="17">
        <f>J621+J624+J630+J626+J628</f>
        <v>0</v>
      </c>
      <c r="K620" s="17">
        <f>K621+K624+K630+K626+K628</f>
        <v>0</v>
      </c>
      <c r="L620" s="17">
        <f>L621+L624+L630+L626+L628</f>
        <v>0</v>
      </c>
      <c r="M620" s="17">
        <f t="shared" si="2404"/>
        <v>15311.199999999999</v>
      </c>
      <c r="N620" s="17">
        <f t="shared" si="2405"/>
        <v>15079.499999999998</v>
      </c>
      <c r="O620" s="17">
        <f t="shared" si="2406"/>
        <v>15075.9</v>
      </c>
      <c r="P620" s="17">
        <f>P621+P624+P630+P626+P628</f>
        <v>0</v>
      </c>
      <c r="Q620" s="17">
        <f>Q621+Q624+Q630+Q626+Q628</f>
        <v>0</v>
      </c>
      <c r="R620" s="17">
        <f>R621+R624+R630+R626+R628</f>
        <v>0</v>
      </c>
      <c r="S620" s="17">
        <f>S621+S624+S630+S626+S628</f>
        <v>110</v>
      </c>
      <c r="T620" s="17">
        <f>T621+T624+T630+T626+T628</f>
        <v>110</v>
      </c>
      <c r="U620" s="17">
        <f>U621+U624+U630+U626+U628</f>
        <v>0</v>
      </c>
      <c r="V620" s="17">
        <f>V621+V624+V630+V626+V628</f>
        <v>110</v>
      </c>
      <c r="W620" s="17">
        <f>W621+W624+W630+W626+W628</f>
        <v>0</v>
      </c>
      <c r="X620" s="17">
        <f>X621+X624+X630+X626+X628</f>
        <v>0</v>
      </c>
      <c r="Y620" s="17">
        <f t="shared" si="2596"/>
        <v>15421.199999999999</v>
      </c>
      <c r="Z620" s="17">
        <f t="shared" si="2597"/>
        <v>15189.499999999998</v>
      </c>
      <c r="AA620" s="17">
        <f t="shared" si="2598"/>
        <v>15185.9</v>
      </c>
      <c r="AB620" s="17">
        <f>AB621+AB624+AB630+AB626+AB628</f>
        <v>0</v>
      </c>
      <c r="AC620" s="17">
        <f>AC621+AC624+AC630+AC626+AC628</f>
        <v>0</v>
      </c>
      <c r="AD620" s="17">
        <f>AD621+AD624+AD630+AD626+AD628</f>
        <v>0</v>
      </c>
      <c r="AE620" s="17">
        <f t="shared" si="2599"/>
        <v>15421.199999999999</v>
      </c>
      <c r="AF620" s="17">
        <f t="shared" si="2600"/>
        <v>15189.499999999998</v>
      </c>
      <c r="AG620" s="17">
        <f t="shared" si="2601"/>
        <v>15185.9</v>
      </c>
      <c r="AH620" s="17">
        <f>AH621+AH624+AH630+AH626+AH628</f>
        <v>0</v>
      </c>
      <c r="AI620" s="17">
        <f>AI621+AI624+AI630+AI626+AI628</f>
        <v>0</v>
      </c>
      <c r="AJ620" s="17">
        <f>AJ621+AJ624+AJ630+AJ626+AJ628</f>
        <v>343.44099999999997</v>
      </c>
      <c r="AK620" s="17">
        <f>AK621+AK624+AK630+AK626+AK628</f>
        <v>-665</v>
      </c>
      <c r="AL620" s="17">
        <f>AL621+AL624+AL630+AL626+AL628</f>
        <v>0</v>
      </c>
      <c r="AM620" s="17">
        <f>AM621+AM624+AM630+AM626+AM628</f>
        <v>476.69499999999999</v>
      </c>
      <c r="AN620" s="17">
        <f>AN621+AN624+AN630+AN626+AN628</f>
        <v>0</v>
      </c>
      <c r="AO620" s="17">
        <f>AO621+AO624+AO630+AO626+AO628</f>
        <v>0</v>
      </c>
      <c r="AP620" s="17">
        <f>AP621+AP624+AP630+AP626+AP628</f>
        <v>-665</v>
      </c>
      <c r="AQ620" s="17">
        <f>AQ621+AQ624+AQ630+AQ626+AQ628</f>
        <v>0</v>
      </c>
      <c r="AR620" s="17">
        <f>AR621+AR624+AR630+AR626+AR628</f>
        <v>0</v>
      </c>
      <c r="AS620" s="17">
        <f>AS621+AS624+AS630+AS626+AS628</f>
        <v>0</v>
      </c>
      <c r="AT620" s="17">
        <f>AT621+AT624+AT630+AT626+AT628</f>
        <v>476.238</v>
      </c>
      <c r="AU620" s="17">
        <f>AU621+AU624+AU630+AU626+AU628</f>
        <v>-665</v>
      </c>
      <c r="AV620" s="17">
        <f>AV621+AV624+AV630+AV626+AV628</f>
        <v>0</v>
      </c>
      <c r="AW620" s="17">
        <f t="shared" si="2581"/>
        <v>15099.641</v>
      </c>
      <c r="AX620" s="17">
        <f t="shared" si="2582"/>
        <v>15001.194999999998</v>
      </c>
      <c r="AY620" s="17">
        <f t="shared" si="2583"/>
        <v>14997.137999999999</v>
      </c>
      <c r="AZ620" s="17">
        <f>AZ621+AZ624+AZ630+AZ626+AZ628</f>
        <v>0</v>
      </c>
      <c r="BA620" s="17">
        <f t="shared" si="2584"/>
        <v>15099.641</v>
      </c>
      <c r="BB620" s="17">
        <f t="shared" si="2585"/>
        <v>15001.194999999998</v>
      </c>
      <c r="BC620" s="17">
        <f t="shared" si="2586"/>
        <v>14997.137999999999</v>
      </c>
      <c r="BD620" s="17">
        <f>BD621+BD624+BD630+BD626+BD628</f>
        <v>0</v>
      </c>
      <c r="BE620" s="17">
        <f>BE621+BE624+BE630+BE626+BE628</f>
        <v>0</v>
      </c>
      <c r="BF620" s="17">
        <f>BF621+BF624+BF630+BF626+BF628</f>
        <v>0</v>
      </c>
      <c r="BG620" s="17">
        <f>BG621+BG624+BG630+BG626+BG628</f>
        <v>0</v>
      </c>
      <c r="BH620" s="17">
        <f>BH621+BH624+BH630+BH626+BH628</f>
        <v>0</v>
      </c>
      <c r="BI620" s="17">
        <f>BI621+BI624+BI630+BI626+BI628</f>
        <v>0</v>
      </c>
      <c r="BJ620" s="17">
        <f>BJ621+BJ624+BJ630+BJ626+BJ628</f>
        <v>0</v>
      </c>
      <c r="BK620" s="17">
        <f>BK621+BK624+BK630+BK626+BK628</f>
        <v>0</v>
      </c>
      <c r="BL620" s="17">
        <f>BL621+BL624+BL630+BL626+BL628</f>
        <v>0</v>
      </c>
      <c r="BM620" s="17">
        <f>BM621+BM624+BM630+BM626+BM628</f>
        <v>0</v>
      </c>
      <c r="BN620" s="17">
        <f>BN621+BN624+BN630+BN626+BN628</f>
        <v>0</v>
      </c>
      <c r="BO620" s="17">
        <f t="shared" si="2587"/>
        <v>15099.641</v>
      </c>
      <c r="BP620" s="17">
        <f t="shared" si="2588"/>
        <v>15001.194999999998</v>
      </c>
      <c r="BQ620" s="17">
        <f t="shared" si="2589"/>
        <v>14997.137999999999</v>
      </c>
      <c r="BR620" s="17">
        <f>BR621+BR624+BR630+BR626+BR628</f>
        <v>0</v>
      </c>
      <c r="BS620" s="17">
        <f>BS621+BS624+BS630+BS626+BS628</f>
        <v>0</v>
      </c>
      <c r="BT620" s="17">
        <f>BT621+BT624+BT630+BT626+BT628</f>
        <v>0</v>
      </c>
      <c r="BU620" s="17">
        <f t="shared" si="2590"/>
        <v>15099.641</v>
      </c>
      <c r="BV620" s="17">
        <f t="shared" si="2591"/>
        <v>15001.194999999998</v>
      </c>
      <c r="BW620" s="17">
        <f t="shared" si="2592"/>
        <v>14997.137999999999</v>
      </c>
      <c r="BX620" s="17">
        <f>BX621+BX624+BX630+BX626+BX628</f>
        <v>0</v>
      </c>
      <c r="BY620" s="17">
        <f>BY621+BY624+BY630+BY626+BY628</f>
        <v>0</v>
      </c>
      <c r="BZ620" s="17">
        <f>BZ621+BZ624+BZ630+BZ626+BZ628</f>
        <v>0</v>
      </c>
      <c r="CA620" s="17">
        <f>CA621+CA624+CA630+CA626+CA628</f>
        <v>0</v>
      </c>
      <c r="CB620" s="17">
        <f>CB621+CB624+CB630+CB626+CB628</f>
        <v>0</v>
      </c>
      <c r="CC620" s="17">
        <f>CC621+CC624+CC630+CC626+CC628</f>
        <v>0</v>
      </c>
      <c r="CD620" s="17">
        <f>CD621+CD624+CD630+CD626+CD628</f>
        <v>0</v>
      </c>
      <c r="CE620" s="17">
        <f>CE621+CE624+CE630+CE626+CE628</f>
        <v>0</v>
      </c>
      <c r="CF620" s="17">
        <f>CF621+CF624+CF630+CF626+CF628</f>
        <v>0</v>
      </c>
      <c r="CG620" s="17">
        <f t="shared" si="2593"/>
        <v>15099.641</v>
      </c>
      <c r="CH620" s="17">
        <f t="shared" si="2594"/>
        <v>15001.194999999998</v>
      </c>
      <c r="CI620" s="17">
        <f t="shared" si="2595"/>
        <v>14997.137999999999</v>
      </c>
      <c r="CJ620" s="17">
        <f>CJ621+CJ624+CJ630+CJ626+CJ628</f>
        <v>0</v>
      </c>
      <c r="CK620" s="32"/>
      <c r="CL620" s="32"/>
      <c r="CM620" s="1"/>
      <c r="CN620" s="1"/>
      <c r="CO620" s="1"/>
      <c r="CP620" s="1"/>
      <c r="CQ620" s="1"/>
      <c r="CR620" s="1"/>
      <c r="CS620" s="1"/>
    </row>
    <row r="621" s="1" customFormat="1" ht="30">
      <c r="A621" s="30" t="s">
        <v>424</v>
      </c>
      <c r="B621" s="30" t="s">
        <v>34</v>
      </c>
      <c r="C621" s="30" t="s">
        <v>36</v>
      </c>
      <c r="D621" s="30" t="s">
        <v>439</v>
      </c>
      <c r="E621" s="35"/>
      <c r="F621" s="31" t="s">
        <v>440</v>
      </c>
      <c r="G621" s="17">
        <f>G622+G623</f>
        <v>3925.9000000000001</v>
      </c>
      <c r="H621" s="17">
        <f>H622+H623</f>
        <v>3694.1999999999998</v>
      </c>
      <c r="I621" s="17">
        <f>I622+I623</f>
        <v>3690.5999999999999</v>
      </c>
      <c r="J621" s="17">
        <f>J622+J623</f>
        <v>0</v>
      </c>
      <c r="K621" s="17">
        <f>K622+K623</f>
        <v>0</v>
      </c>
      <c r="L621" s="17">
        <f>L622+L623</f>
        <v>0</v>
      </c>
      <c r="M621" s="17">
        <f t="shared" si="2404"/>
        <v>3925.9000000000001</v>
      </c>
      <c r="N621" s="17">
        <f t="shared" si="2405"/>
        <v>3694.1999999999998</v>
      </c>
      <c r="O621" s="17">
        <f t="shared" si="2406"/>
        <v>3690.5999999999999</v>
      </c>
      <c r="P621" s="17">
        <f>P622+P623</f>
        <v>0</v>
      </c>
      <c r="Q621" s="17">
        <f>Q622+Q623</f>
        <v>0</v>
      </c>
      <c r="R621" s="17">
        <f>R622+R623</f>
        <v>0</v>
      </c>
      <c r="S621" s="17">
        <f>S622+S623</f>
        <v>0</v>
      </c>
      <c r="T621" s="17">
        <f>T622+T623</f>
        <v>0</v>
      </c>
      <c r="U621" s="17">
        <f>U622+U623</f>
        <v>0</v>
      </c>
      <c r="V621" s="17">
        <f>V622+V623</f>
        <v>0</v>
      </c>
      <c r="W621" s="17">
        <f>W622+W623</f>
        <v>0</v>
      </c>
      <c r="X621" s="17">
        <f>X622+X623</f>
        <v>0</v>
      </c>
      <c r="Y621" s="17">
        <f t="shared" si="2596"/>
        <v>3925.9000000000001</v>
      </c>
      <c r="Z621" s="17">
        <f t="shared" si="2597"/>
        <v>3694.1999999999998</v>
      </c>
      <c r="AA621" s="17">
        <f t="shared" si="2598"/>
        <v>3690.5999999999999</v>
      </c>
      <c r="AB621" s="17">
        <f>AB622+AB623</f>
        <v>0</v>
      </c>
      <c r="AC621" s="17">
        <f>AC622+AC623</f>
        <v>0</v>
      </c>
      <c r="AD621" s="17">
        <f>AD622+AD623</f>
        <v>0</v>
      </c>
      <c r="AE621" s="17">
        <f t="shared" si="2599"/>
        <v>3925.9000000000001</v>
      </c>
      <c r="AF621" s="17">
        <f t="shared" si="2600"/>
        <v>3694.1999999999998</v>
      </c>
      <c r="AG621" s="17">
        <f t="shared" si="2601"/>
        <v>3690.5999999999999</v>
      </c>
      <c r="AH621" s="17">
        <f>AH622+AH623</f>
        <v>0</v>
      </c>
      <c r="AI621" s="17">
        <f>AI622+AI623</f>
        <v>0</v>
      </c>
      <c r="AJ621" s="17">
        <f>AJ622+AJ623</f>
        <v>343.44099999999997</v>
      </c>
      <c r="AK621" s="17">
        <f>AK622+AK623</f>
        <v>0</v>
      </c>
      <c r="AL621" s="17">
        <f>AL622+AL623</f>
        <v>0</v>
      </c>
      <c r="AM621" s="17">
        <f>AM622+AM623</f>
        <v>476.69499999999999</v>
      </c>
      <c r="AN621" s="17">
        <f>AN622+AN623</f>
        <v>0</v>
      </c>
      <c r="AO621" s="17">
        <f>AO622+AO623</f>
        <v>0</v>
      </c>
      <c r="AP621" s="17">
        <f>AP622+AP623</f>
        <v>0</v>
      </c>
      <c r="AQ621" s="17">
        <f>AQ622+AQ623</f>
        <v>0</v>
      </c>
      <c r="AR621" s="17">
        <f>AR622+AR623</f>
        <v>0</v>
      </c>
      <c r="AS621" s="17">
        <f>AS622+AS623</f>
        <v>0</v>
      </c>
      <c r="AT621" s="17">
        <f>AT622+AT623</f>
        <v>476.238</v>
      </c>
      <c r="AU621" s="17">
        <f>AU622+AU623</f>
        <v>0</v>
      </c>
      <c r="AV621" s="17">
        <f>AV622+AV623</f>
        <v>0</v>
      </c>
      <c r="AW621" s="17">
        <f t="shared" si="2581"/>
        <v>4269.3410000000003</v>
      </c>
      <c r="AX621" s="17">
        <f t="shared" si="2582"/>
        <v>4170.8949999999995</v>
      </c>
      <c r="AY621" s="17">
        <f t="shared" si="2583"/>
        <v>4166.8379999999997</v>
      </c>
      <c r="AZ621" s="17">
        <f>AZ622+AZ623</f>
        <v>0</v>
      </c>
      <c r="BA621" s="17">
        <f t="shared" si="2584"/>
        <v>4269.3410000000003</v>
      </c>
      <c r="BB621" s="17">
        <f t="shared" si="2585"/>
        <v>4170.8949999999995</v>
      </c>
      <c r="BC621" s="17">
        <f t="shared" si="2586"/>
        <v>4166.8379999999997</v>
      </c>
      <c r="BD621" s="17">
        <f>BD622+BD623</f>
        <v>0</v>
      </c>
      <c r="BE621" s="17">
        <f>BE622+BE623</f>
        <v>0</v>
      </c>
      <c r="BF621" s="17">
        <f>BF622+BF623</f>
        <v>0</v>
      </c>
      <c r="BG621" s="17">
        <f>BG622+BG623</f>
        <v>0</v>
      </c>
      <c r="BH621" s="17">
        <f>BH622+BH623</f>
        <v>0</v>
      </c>
      <c r="BI621" s="17">
        <f>BI622+BI623</f>
        <v>0</v>
      </c>
      <c r="BJ621" s="17">
        <f>BJ622+BJ623</f>
        <v>0</v>
      </c>
      <c r="BK621" s="17">
        <f>BK622+BK623</f>
        <v>0</v>
      </c>
      <c r="BL621" s="17">
        <f>BL622+BL623</f>
        <v>0</v>
      </c>
      <c r="BM621" s="17">
        <f>BM622+BM623</f>
        <v>0</v>
      </c>
      <c r="BN621" s="17">
        <f>BN622+BN623</f>
        <v>0</v>
      </c>
      <c r="BO621" s="17">
        <f t="shared" si="2587"/>
        <v>4269.3410000000003</v>
      </c>
      <c r="BP621" s="17">
        <f t="shared" si="2588"/>
        <v>4170.8949999999995</v>
      </c>
      <c r="BQ621" s="17">
        <f t="shared" si="2589"/>
        <v>4166.8379999999997</v>
      </c>
      <c r="BR621" s="17">
        <f>BR622+BR623</f>
        <v>0</v>
      </c>
      <c r="BS621" s="17">
        <f>BS622+BS623</f>
        <v>0</v>
      </c>
      <c r="BT621" s="17">
        <f>BT622+BT623</f>
        <v>0</v>
      </c>
      <c r="BU621" s="17">
        <f t="shared" si="2590"/>
        <v>4269.3410000000003</v>
      </c>
      <c r="BV621" s="17">
        <f t="shared" si="2591"/>
        <v>4170.8949999999995</v>
      </c>
      <c r="BW621" s="17">
        <f t="shared" si="2592"/>
        <v>4166.8379999999997</v>
      </c>
      <c r="BX621" s="17">
        <f>BX622+BX623</f>
        <v>0</v>
      </c>
      <c r="BY621" s="17">
        <f>BY622+BY623</f>
        <v>0</v>
      </c>
      <c r="BZ621" s="17">
        <f>BZ622+BZ623</f>
        <v>0</v>
      </c>
      <c r="CA621" s="17">
        <f>CA622+CA623</f>
        <v>0</v>
      </c>
      <c r="CB621" s="17">
        <f>CB622+CB623</f>
        <v>0</v>
      </c>
      <c r="CC621" s="17">
        <f>CC622+CC623</f>
        <v>0</v>
      </c>
      <c r="CD621" s="17">
        <f>CD622+CD623</f>
        <v>0</v>
      </c>
      <c r="CE621" s="17">
        <f>CE622+CE623</f>
        <v>0</v>
      </c>
      <c r="CF621" s="17">
        <f>CF622+CF623</f>
        <v>0</v>
      </c>
      <c r="CG621" s="17">
        <f t="shared" si="2593"/>
        <v>4269.3410000000003</v>
      </c>
      <c r="CH621" s="17">
        <f t="shared" si="2594"/>
        <v>4170.8949999999995</v>
      </c>
      <c r="CI621" s="17">
        <f t="shared" si="2595"/>
        <v>4166.8379999999997</v>
      </c>
      <c r="CJ621" s="17">
        <f>CJ622+CJ623</f>
        <v>0</v>
      </c>
      <c r="CK621" s="32"/>
      <c r="CL621" s="32"/>
      <c r="CM621" s="1"/>
      <c r="CN621" s="1"/>
      <c r="CO621" s="1"/>
      <c r="CP621" s="1"/>
      <c r="CQ621" s="1"/>
      <c r="CR621" s="1"/>
      <c r="CS621" s="1"/>
    </row>
    <row r="622" s="1" customFormat="1" ht="30">
      <c r="A622" s="30" t="s">
        <v>424</v>
      </c>
      <c r="B622" s="30" t="s">
        <v>34</v>
      </c>
      <c r="C622" s="30" t="s">
        <v>36</v>
      </c>
      <c r="D622" s="30" t="s">
        <v>439</v>
      </c>
      <c r="E622" s="30" t="s">
        <v>46</v>
      </c>
      <c r="F622" s="31" t="s">
        <v>47</v>
      </c>
      <c r="G622" s="17">
        <v>3833.9000000000001</v>
      </c>
      <c r="H622" s="17">
        <v>3603.1999999999998</v>
      </c>
      <c r="I622" s="17">
        <v>3600.5999999999999</v>
      </c>
      <c r="J622" s="17"/>
      <c r="K622" s="17"/>
      <c r="L622" s="17"/>
      <c r="M622" s="17">
        <f t="shared" si="2404"/>
        <v>3833.9000000000001</v>
      </c>
      <c r="N622" s="17">
        <f t="shared" si="2405"/>
        <v>3603.1999999999998</v>
      </c>
      <c r="O622" s="17">
        <f t="shared" si="2406"/>
        <v>3600.5999999999999</v>
      </c>
      <c r="P622" s="17"/>
      <c r="Q622" s="17"/>
      <c r="R622" s="17"/>
      <c r="S622" s="17"/>
      <c r="T622" s="17"/>
      <c r="U622" s="17"/>
      <c r="V622" s="17"/>
      <c r="W622" s="17"/>
      <c r="X622" s="17"/>
      <c r="Y622" s="17">
        <f t="shared" si="2596"/>
        <v>3833.9000000000001</v>
      </c>
      <c r="Z622" s="17">
        <f t="shared" si="2597"/>
        <v>3603.1999999999998</v>
      </c>
      <c r="AA622" s="17">
        <f t="shared" si="2598"/>
        <v>3600.5999999999999</v>
      </c>
      <c r="AB622" s="17"/>
      <c r="AC622" s="17"/>
      <c r="AD622" s="17"/>
      <c r="AE622" s="17">
        <f t="shared" si="2599"/>
        <v>3833.9000000000001</v>
      </c>
      <c r="AF622" s="17">
        <f t="shared" si="2600"/>
        <v>3603.1999999999998</v>
      </c>
      <c r="AG622" s="17">
        <f t="shared" si="2601"/>
        <v>3600.5999999999999</v>
      </c>
      <c r="AH622" s="17"/>
      <c r="AI622" s="17"/>
      <c r="AJ622" s="17">
        <v>343.44099999999997</v>
      </c>
      <c r="AK622" s="17"/>
      <c r="AL622" s="17"/>
      <c r="AM622" s="17">
        <v>476.69499999999999</v>
      </c>
      <c r="AN622" s="17"/>
      <c r="AO622" s="17"/>
      <c r="AP622" s="17"/>
      <c r="AQ622" s="17"/>
      <c r="AR622" s="17"/>
      <c r="AS622" s="17"/>
      <c r="AT622" s="17">
        <v>476.238</v>
      </c>
      <c r="AU622" s="17"/>
      <c r="AV622" s="17"/>
      <c r="AW622" s="17">
        <f t="shared" si="2581"/>
        <v>4177.3410000000003</v>
      </c>
      <c r="AX622" s="17">
        <f t="shared" si="2582"/>
        <v>4079.895</v>
      </c>
      <c r="AY622" s="17">
        <f t="shared" si="2583"/>
        <v>4076.8379999999997</v>
      </c>
      <c r="AZ622" s="17"/>
      <c r="BA622" s="17">
        <f t="shared" si="2584"/>
        <v>4177.3410000000003</v>
      </c>
      <c r="BB622" s="17">
        <f t="shared" si="2585"/>
        <v>4079.895</v>
      </c>
      <c r="BC622" s="17">
        <f t="shared" si="2586"/>
        <v>4076.8379999999997</v>
      </c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>
        <f t="shared" si="2587"/>
        <v>4177.3410000000003</v>
      </c>
      <c r="BP622" s="17">
        <f t="shared" si="2588"/>
        <v>4079.895</v>
      </c>
      <c r="BQ622" s="17">
        <f t="shared" si="2589"/>
        <v>4076.8379999999997</v>
      </c>
      <c r="BR622" s="17"/>
      <c r="BS622" s="17"/>
      <c r="BT622" s="17"/>
      <c r="BU622" s="17">
        <f t="shared" si="2590"/>
        <v>4177.3410000000003</v>
      </c>
      <c r="BV622" s="17">
        <f t="shared" si="2591"/>
        <v>4079.895</v>
      </c>
      <c r="BW622" s="17">
        <f t="shared" si="2592"/>
        <v>4076.8379999999997</v>
      </c>
      <c r="BX622" s="17"/>
      <c r="BY622" s="17"/>
      <c r="BZ622" s="17"/>
      <c r="CA622" s="17"/>
      <c r="CB622" s="17"/>
      <c r="CC622" s="17"/>
      <c r="CD622" s="17"/>
      <c r="CE622" s="17"/>
      <c r="CF622" s="17"/>
      <c r="CG622" s="17">
        <f t="shared" si="2593"/>
        <v>4177.3410000000003</v>
      </c>
      <c r="CH622" s="17">
        <f t="shared" si="2594"/>
        <v>4079.895</v>
      </c>
      <c r="CI622" s="17">
        <f t="shared" si="2595"/>
        <v>4076.8379999999997</v>
      </c>
      <c r="CJ622" s="17"/>
      <c r="CK622" s="32"/>
      <c r="CL622" s="32"/>
      <c r="CM622" s="1"/>
      <c r="CN622" s="1"/>
      <c r="CO622" s="1"/>
      <c r="CP622" s="1"/>
      <c r="CQ622" s="1"/>
      <c r="CR622" s="1"/>
      <c r="CS622" s="1"/>
    </row>
    <row r="623" s="1" customFormat="1" ht="15">
      <c r="A623" s="30" t="s">
        <v>424</v>
      </c>
      <c r="B623" s="30" t="s">
        <v>34</v>
      </c>
      <c r="C623" s="30" t="s">
        <v>36</v>
      </c>
      <c r="D623" s="30" t="s">
        <v>439</v>
      </c>
      <c r="E623" s="30" t="s">
        <v>48</v>
      </c>
      <c r="F623" s="31" t="s">
        <v>49</v>
      </c>
      <c r="G623" s="17">
        <v>92</v>
      </c>
      <c r="H623" s="17">
        <v>91</v>
      </c>
      <c r="I623" s="17">
        <v>90</v>
      </c>
      <c r="J623" s="17"/>
      <c r="K623" s="17"/>
      <c r="L623" s="17"/>
      <c r="M623" s="17">
        <f t="shared" si="2404"/>
        <v>92</v>
      </c>
      <c r="N623" s="17">
        <f t="shared" si="2405"/>
        <v>91</v>
      </c>
      <c r="O623" s="17">
        <f t="shared" si="2406"/>
        <v>90</v>
      </c>
      <c r="P623" s="17"/>
      <c r="Q623" s="17"/>
      <c r="R623" s="17"/>
      <c r="S623" s="17"/>
      <c r="T623" s="17"/>
      <c r="U623" s="17"/>
      <c r="V623" s="17"/>
      <c r="W623" s="17"/>
      <c r="X623" s="17"/>
      <c r="Y623" s="17">
        <f t="shared" si="2596"/>
        <v>92</v>
      </c>
      <c r="Z623" s="17">
        <f t="shared" si="2597"/>
        <v>91</v>
      </c>
      <c r="AA623" s="17">
        <f t="shared" si="2598"/>
        <v>90</v>
      </c>
      <c r="AB623" s="17"/>
      <c r="AC623" s="17"/>
      <c r="AD623" s="17"/>
      <c r="AE623" s="17">
        <f t="shared" si="2599"/>
        <v>92</v>
      </c>
      <c r="AF623" s="17">
        <f t="shared" si="2600"/>
        <v>91</v>
      </c>
      <c r="AG623" s="17">
        <f t="shared" si="2601"/>
        <v>90</v>
      </c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>
        <f t="shared" si="2581"/>
        <v>92</v>
      </c>
      <c r="AX623" s="17">
        <f t="shared" si="2582"/>
        <v>91</v>
      </c>
      <c r="AY623" s="17">
        <f t="shared" si="2583"/>
        <v>90</v>
      </c>
      <c r="AZ623" s="17"/>
      <c r="BA623" s="17">
        <f t="shared" si="2584"/>
        <v>92</v>
      </c>
      <c r="BB623" s="17">
        <f t="shared" si="2585"/>
        <v>91</v>
      </c>
      <c r="BC623" s="17">
        <f t="shared" si="2586"/>
        <v>90</v>
      </c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>
        <f t="shared" si="2587"/>
        <v>92</v>
      </c>
      <c r="BP623" s="17">
        <f t="shared" si="2588"/>
        <v>91</v>
      </c>
      <c r="BQ623" s="17">
        <f t="shared" si="2589"/>
        <v>90</v>
      </c>
      <c r="BR623" s="17"/>
      <c r="BS623" s="17"/>
      <c r="BT623" s="17"/>
      <c r="BU623" s="17">
        <f t="shared" si="2590"/>
        <v>92</v>
      </c>
      <c r="BV623" s="17">
        <f t="shared" si="2591"/>
        <v>91</v>
      </c>
      <c r="BW623" s="17">
        <f t="shared" si="2592"/>
        <v>90</v>
      </c>
      <c r="BX623" s="17"/>
      <c r="BY623" s="17"/>
      <c r="BZ623" s="17"/>
      <c r="CA623" s="17"/>
      <c r="CB623" s="17"/>
      <c r="CC623" s="17"/>
      <c r="CD623" s="17"/>
      <c r="CE623" s="17"/>
      <c r="CF623" s="17"/>
      <c r="CG623" s="17">
        <f t="shared" si="2593"/>
        <v>92</v>
      </c>
      <c r="CH623" s="17">
        <f t="shared" si="2594"/>
        <v>91</v>
      </c>
      <c r="CI623" s="17">
        <f t="shared" si="2595"/>
        <v>90</v>
      </c>
      <c r="CJ623" s="17"/>
      <c r="CK623" s="32"/>
      <c r="CL623" s="32"/>
      <c r="CM623" s="1"/>
      <c r="CN623" s="1"/>
      <c r="CO623" s="1"/>
      <c r="CP623" s="1"/>
      <c r="CQ623" s="1"/>
      <c r="CR623" s="1"/>
      <c r="CS623" s="1"/>
    </row>
    <row r="624" s="1" customFormat="1" ht="30">
      <c r="A624" s="30" t="s">
        <v>424</v>
      </c>
      <c r="B624" s="30" t="s">
        <v>34</v>
      </c>
      <c r="C624" s="30" t="s">
        <v>36</v>
      </c>
      <c r="D624" s="30" t="s">
        <v>441</v>
      </c>
      <c r="E624" s="35"/>
      <c r="F624" s="31" t="s">
        <v>442</v>
      </c>
      <c r="G624" s="17">
        <f>G625</f>
        <v>3610.1999999999998</v>
      </c>
      <c r="H624" s="17">
        <f>H625</f>
        <v>3610.1999999999998</v>
      </c>
      <c r="I624" s="17">
        <f>I625</f>
        <v>3610.1999999999998</v>
      </c>
      <c r="J624" s="17">
        <f>J625</f>
        <v>0</v>
      </c>
      <c r="K624" s="17">
        <f>K625</f>
        <v>0</v>
      </c>
      <c r="L624" s="17">
        <f>L625</f>
        <v>0</v>
      </c>
      <c r="M624" s="17">
        <f t="shared" si="2404"/>
        <v>3610.1999999999998</v>
      </c>
      <c r="N624" s="17">
        <f t="shared" si="2405"/>
        <v>3610.1999999999998</v>
      </c>
      <c r="O624" s="17">
        <f t="shared" si="2406"/>
        <v>3610.1999999999998</v>
      </c>
      <c r="P624" s="17">
        <f>P625</f>
        <v>0</v>
      </c>
      <c r="Q624" s="17">
        <f>Q625</f>
        <v>0</v>
      </c>
      <c r="R624" s="17">
        <f>R625</f>
        <v>0</v>
      </c>
      <c r="S624" s="17">
        <f>S625</f>
        <v>0</v>
      </c>
      <c r="T624" s="17">
        <f>T625</f>
        <v>0</v>
      </c>
      <c r="U624" s="17">
        <f>U625</f>
        <v>0</v>
      </c>
      <c r="V624" s="17">
        <f>V625</f>
        <v>0</v>
      </c>
      <c r="W624" s="17">
        <f>W625</f>
        <v>0</v>
      </c>
      <c r="X624" s="17">
        <f>X625</f>
        <v>0</v>
      </c>
      <c r="Y624" s="17">
        <f t="shared" si="2596"/>
        <v>3610.1999999999998</v>
      </c>
      <c r="Z624" s="17">
        <f t="shared" si="2597"/>
        <v>3610.1999999999998</v>
      </c>
      <c r="AA624" s="17">
        <f t="shared" si="2598"/>
        <v>3610.1999999999998</v>
      </c>
      <c r="AB624" s="17">
        <f>AB625</f>
        <v>0</v>
      </c>
      <c r="AC624" s="17">
        <f>AC625</f>
        <v>0</v>
      </c>
      <c r="AD624" s="17">
        <f>AD625</f>
        <v>0</v>
      </c>
      <c r="AE624" s="17">
        <f t="shared" si="2599"/>
        <v>3610.1999999999998</v>
      </c>
      <c r="AF624" s="17">
        <f t="shared" si="2600"/>
        <v>3610.1999999999998</v>
      </c>
      <c r="AG624" s="17">
        <f t="shared" si="2601"/>
        <v>3610.1999999999998</v>
      </c>
      <c r="AH624" s="17">
        <f>AH625</f>
        <v>0</v>
      </c>
      <c r="AI624" s="17">
        <f>AI625</f>
        <v>0</v>
      </c>
      <c r="AJ624" s="17">
        <f>AJ625</f>
        <v>0</v>
      </c>
      <c r="AK624" s="17">
        <f>AK625</f>
        <v>0</v>
      </c>
      <c r="AL624" s="17">
        <f>AL625</f>
        <v>0</v>
      </c>
      <c r="AM624" s="17">
        <f>AM625</f>
        <v>0</v>
      </c>
      <c r="AN624" s="17">
        <f>AN625</f>
        <v>0</v>
      </c>
      <c r="AO624" s="17">
        <f>AO625</f>
        <v>0</v>
      </c>
      <c r="AP624" s="17">
        <f>AP625</f>
        <v>0</v>
      </c>
      <c r="AQ624" s="17">
        <f>AQ625</f>
        <v>0</v>
      </c>
      <c r="AR624" s="17">
        <f>AR625</f>
        <v>0</v>
      </c>
      <c r="AS624" s="17">
        <f>AS625</f>
        <v>0</v>
      </c>
      <c r="AT624" s="17">
        <f>AT625</f>
        <v>0</v>
      </c>
      <c r="AU624" s="17">
        <f>AU625</f>
        <v>0</v>
      </c>
      <c r="AV624" s="17">
        <f>AV625</f>
        <v>0</v>
      </c>
      <c r="AW624" s="17">
        <f t="shared" si="2581"/>
        <v>3610.1999999999998</v>
      </c>
      <c r="AX624" s="17">
        <f t="shared" si="2582"/>
        <v>3610.1999999999998</v>
      </c>
      <c r="AY624" s="17">
        <f t="shared" si="2583"/>
        <v>3610.1999999999998</v>
      </c>
      <c r="AZ624" s="17">
        <f>AZ625</f>
        <v>0</v>
      </c>
      <c r="BA624" s="17">
        <f t="shared" si="2584"/>
        <v>3610.1999999999998</v>
      </c>
      <c r="BB624" s="17">
        <f t="shared" si="2585"/>
        <v>3610.1999999999998</v>
      </c>
      <c r="BC624" s="17">
        <f t="shared" si="2586"/>
        <v>3610.1999999999998</v>
      </c>
      <c r="BD624" s="17">
        <f>BD625</f>
        <v>0</v>
      </c>
      <c r="BE624" s="17">
        <f>BE625</f>
        <v>0</v>
      </c>
      <c r="BF624" s="17">
        <f>BF625</f>
        <v>0</v>
      </c>
      <c r="BG624" s="17">
        <f>BG625</f>
        <v>0</v>
      </c>
      <c r="BH624" s="17">
        <f>BH625</f>
        <v>0</v>
      </c>
      <c r="BI624" s="17">
        <f>BI625</f>
        <v>0</v>
      </c>
      <c r="BJ624" s="17">
        <f>BJ625</f>
        <v>0</v>
      </c>
      <c r="BK624" s="17">
        <f>BK625</f>
        <v>0</v>
      </c>
      <c r="BL624" s="17">
        <f>BL625</f>
        <v>0</v>
      </c>
      <c r="BM624" s="17">
        <f>BM625</f>
        <v>0</v>
      </c>
      <c r="BN624" s="17">
        <f>BN625</f>
        <v>0</v>
      </c>
      <c r="BO624" s="17">
        <f t="shared" si="2587"/>
        <v>3610.1999999999998</v>
      </c>
      <c r="BP624" s="17">
        <f t="shared" si="2588"/>
        <v>3610.1999999999998</v>
      </c>
      <c r="BQ624" s="17">
        <f t="shared" si="2589"/>
        <v>3610.1999999999998</v>
      </c>
      <c r="BR624" s="17">
        <f>BR625</f>
        <v>0</v>
      </c>
      <c r="BS624" s="17">
        <f>BS625</f>
        <v>0</v>
      </c>
      <c r="BT624" s="17">
        <f>BT625</f>
        <v>0</v>
      </c>
      <c r="BU624" s="17">
        <f t="shared" si="2590"/>
        <v>3610.1999999999998</v>
      </c>
      <c r="BV624" s="17">
        <f t="shared" si="2591"/>
        <v>3610.1999999999998</v>
      </c>
      <c r="BW624" s="17">
        <f t="shared" si="2592"/>
        <v>3610.1999999999998</v>
      </c>
      <c r="BX624" s="17">
        <f>BX625</f>
        <v>0</v>
      </c>
      <c r="BY624" s="17">
        <f>BY625</f>
        <v>0</v>
      </c>
      <c r="BZ624" s="17">
        <f>BZ625</f>
        <v>0</v>
      </c>
      <c r="CA624" s="17">
        <f>CA625</f>
        <v>0</v>
      </c>
      <c r="CB624" s="17">
        <f>CB625</f>
        <v>0</v>
      </c>
      <c r="CC624" s="17">
        <f>CC625</f>
        <v>0</v>
      </c>
      <c r="CD624" s="17">
        <f>CD625</f>
        <v>0</v>
      </c>
      <c r="CE624" s="17">
        <f>CE625</f>
        <v>0</v>
      </c>
      <c r="CF624" s="17">
        <f>CF625</f>
        <v>0</v>
      </c>
      <c r="CG624" s="17">
        <f t="shared" si="2593"/>
        <v>3610.1999999999998</v>
      </c>
      <c r="CH624" s="17">
        <f t="shared" si="2594"/>
        <v>3610.1999999999998</v>
      </c>
      <c r="CI624" s="17">
        <f t="shared" si="2595"/>
        <v>3610.1999999999998</v>
      </c>
      <c r="CJ624" s="17">
        <f>CJ625</f>
        <v>0</v>
      </c>
      <c r="CK624" s="32"/>
      <c r="CL624" s="32"/>
      <c r="CM624" s="1"/>
      <c r="CN624" s="1"/>
      <c r="CO624" s="1"/>
      <c r="CP624" s="1"/>
      <c r="CQ624" s="1"/>
      <c r="CR624" s="1"/>
      <c r="CS624" s="1"/>
    </row>
    <row r="625" s="1" customFormat="1" ht="30">
      <c r="A625" s="30" t="s">
        <v>424</v>
      </c>
      <c r="B625" s="30" t="s">
        <v>34</v>
      </c>
      <c r="C625" s="30" t="s">
        <v>36</v>
      </c>
      <c r="D625" s="30" t="s">
        <v>441</v>
      </c>
      <c r="E625" s="30" t="s">
        <v>140</v>
      </c>
      <c r="F625" s="31" t="s">
        <v>141</v>
      </c>
      <c r="G625" s="17">
        <v>3610.1999999999998</v>
      </c>
      <c r="H625" s="17">
        <v>3610.1999999999998</v>
      </c>
      <c r="I625" s="17">
        <v>3610.1999999999998</v>
      </c>
      <c r="J625" s="17"/>
      <c r="K625" s="17"/>
      <c r="L625" s="17"/>
      <c r="M625" s="17">
        <f t="shared" si="2404"/>
        <v>3610.1999999999998</v>
      </c>
      <c r="N625" s="17">
        <f t="shared" si="2405"/>
        <v>3610.1999999999998</v>
      </c>
      <c r="O625" s="17">
        <f t="shared" si="2406"/>
        <v>3610.1999999999998</v>
      </c>
      <c r="P625" s="17"/>
      <c r="Q625" s="17"/>
      <c r="R625" s="17"/>
      <c r="S625" s="17"/>
      <c r="T625" s="17"/>
      <c r="U625" s="17"/>
      <c r="V625" s="17"/>
      <c r="W625" s="17"/>
      <c r="X625" s="17"/>
      <c r="Y625" s="17">
        <f t="shared" si="2596"/>
        <v>3610.1999999999998</v>
      </c>
      <c r="Z625" s="17">
        <f t="shared" si="2597"/>
        <v>3610.1999999999998</v>
      </c>
      <c r="AA625" s="17">
        <f t="shared" si="2598"/>
        <v>3610.1999999999998</v>
      </c>
      <c r="AB625" s="17"/>
      <c r="AC625" s="17"/>
      <c r="AD625" s="17"/>
      <c r="AE625" s="17">
        <f t="shared" si="2599"/>
        <v>3610.1999999999998</v>
      </c>
      <c r="AF625" s="17">
        <f t="shared" si="2600"/>
        <v>3610.1999999999998</v>
      </c>
      <c r="AG625" s="17">
        <f t="shared" si="2601"/>
        <v>3610.1999999999998</v>
      </c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>
        <f t="shared" si="2581"/>
        <v>3610.1999999999998</v>
      </c>
      <c r="AX625" s="17">
        <f t="shared" si="2582"/>
        <v>3610.1999999999998</v>
      </c>
      <c r="AY625" s="17">
        <f t="shared" si="2583"/>
        <v>3610.1999999999998</v>
      </c>
      <c r="AZ625" s="17"/>
      <c r="BA625" s="17">
        <f t="shared" si="2584"/>
        <v>3610.1999999999998</v>
      </c>
      <c r="BB625" s="17">
        <f t="shared" si="2585"/>
        <v>3610.1999999999998</v>
      </c>
      <c r="BC625" s="17">
        <f t="shared" si="2586"/>
        <v>3610.1999999999998</v>
      </c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>
        <f t="shared" si="2587"/>
        <v>3610.1999999999998</v>
      </c>
      <c r="BP625" s="17">
        <f t="shared" si="2588"/>
        <v>3610.1999999999998</v>
      </c>
      <c r="BQ625" s="17">
        <f t="shared" si="2589"/>
        <v>3610.1999999999998</v>
      </c>
      <c r="BR625" s="17"/>
      <c r="BS625" s="17"/>
      <c r="BT625" s="17"/>
      <c r="BU625" s="17">
        <f t="shared" si="2590"/>
        <v>3610.1999999999998</v>
      </c>
      <c r="BV625" s="17">
        <f t="shared" si="2591"/>
        <v>3610.1999999999998</v>
      </c>
      <c r="BW625" s="17">
        <f t="shared" si="2592"/>
        <v>3610.1999999999998</v>
      </c>
      <c r="BX625" s="17"/>
      <c r="BY625" s="17"/>
      <c r="BZ625" s="17"/>
      <c r="CA625" s="17"/>
      <c r="CB625" s="17"/>
      <c r="CC625" s="17"/>
      <c r="CD625" s="17"/>
      <c r="CE625" s="17"/>
      <c r="CF625" s="17"/>
      <c r="CG625" s="17">
        <f t="shared" si="2593"/>
        <v>3610.1999999999998</v>
      </c>
      <c r="CH625" s="17">
        <f t="shared" si="2594"/>
        <v>3610.1999999999998</v>
      </c>
      <c r="CI625" s="17">
        <f t="shared" si="2595"/>
        <v>3610.1999999999998</v>
      </c>
      <c r="CJ625" s="17"/>
      <c r="CK625" s="32"/>
      <c r="CL625" s="32"/>
      <c r="CM625" s="1"/>
      <c r="CN625" s="1"/>
      <c r="CO625" s="1"/>
      <c r="CP625" s="1"/>
      <c r="CQ625" s="1"/>
      <c r="CR625" s="1"/>
      <c r="CS625" s="1"/>
    </row>
    <row r="626" s="1" customFormat="1" ht="30">
      <c r="A626" s="30" t="s">
        <v>424</v>
      </c>
      <c r="B626" s="30" t="s">
        <v>34</v>
      </c>
      <c r="C626" s="30" t="s">
        <v>36</v>
      </c>
      <c r="D626" s="30" t="s">
        <v>443</v>
      </c>
      <c r="E626" s="30"/>
      <c r="F626" s="31" t="s">
        <v>444</v>
      </c>
      <c r="G626" s="17">
        <f>G627</f>
        <v>6230.6999999999998</v>
      </c>
      <c r="H626" s="17">
        <f>H627</f>
        <v>6230.6999999999998</v>
      </c>
      <c r="I626" s="17">
        <f>I627</f>
        <v>6230.6999999999998</v>
      </c>
      <c r="J626" s="17">
        <f>J627</f>
        <v>0</v>
      </c>
      <c r="K626" s="17">
        <f>K627</f>
        <v>0</v>
      </c>
      <c r="L626" s="17">
        <f>L627</f>
        <v>0</v>
      </c>
      <c r="M626" s="17">
        <f t="shared" si="2404"/>
        <v>6230.6999999999998</v>
      </c>
      <c r="N626" s="17">
        <f t="shared" si="2405"/>
        <v>6230.6999999999998</v>
      </c>
      <c r="O626" s="17">
        <f t="shared" si="2406"/>
        <v>6230.6999999999998</v>
      </c>
      <c r="P626" s="17">
        <f>P627</f>
        <v>0</v>
      </c>
      <c r="Q626" s="17">
        <f>Q627</f>
        <v>0</v>
      </c>
      <c r="R626" s="17">
        <f>R627</f>
        <v>0</v>
      </c>
      <c r="S626" s="17">
        <f>S627</f>
        <v>0</v>
      </c>
      <c r="T626" s="17">
        <f>T627</f>
        <v>0</v>
      </c>
      <c r="U626" s="17">
        <f>U627</f>
        <v>0</v>
      </c>
      <c r="V626" s="17">
        <f>V627</f>
        <v>0</v>
      </c>
      <c r="W626" s="17">
        <f>W627</f>
        <v>0</v>
      </c>
      <c r="X626" s="17">
        <f>X627</f>
        <v>0</v>
      </c>
      <c r="Y626" s="17">
        <f t="shared" si="2596"/>
        <v>6230.6999999999998</v>
      </c>
      <c r="Z626" s="17">
        <f t="shared" si="2597"/>
        <v>6230.6999999999998</v>
      </c>
      <c r="AA626" s="17">
        <f t="shared" si="2598"/>
        <v>6230.6999999999998</v>
      </c>
      <c r="AB626" s="17">
        <f>AB627</f>
        <v>0</v>
      </c>
      <c r="AC626" s="17">
        <f>AC627</f>
        <v>0</v>
      </c>
      <c r="AD626" s="17">
        <f>AD627</f>
        <v>0</v>
      </c>
      <c r="AE626" s="17">
        <f t="shared" si="2599"/>
        <v>6230.6999999999998</v>
      </c>
      <c r="AF626" s="17">
        <f t="shared" si="2600"/>
        <v>6230.6999999999998</v>
      </c>
      <c r="AG626" s="17">
        <f t="shared" si="2601"/>
        <v>6230.6999999999998</v>
      </c>
      <c r="AH626" s="17">
        <f>AH627</f>
        <v>0</v>
      </c>
      <c r="AI626" s="17">
        <f>AI627</f>
        <v>0</v>
      </c>
      <c r="AJ626" s="17">
        <f>AJ627</f>
        <v>0</v>
      </c>
      <c r="AK626" s="17">
        <f>AK627</f>
        <v>0</v>
      </c>
      <c r="AL626" s="17">
        <f>AL627</f>
        <v>0</v>
      </c>
      <c r="AM626" s="17">
        <f>AM627</f>
        <v>0</v>
      </c>
      <c r="AN626" s="17">
        <f>AN627</f>
        <v>0</v>
      </c>
      <c r="AO626" s="17">
        <f>AO627</f>
        <v>0</v>
      </c>
      <c r="AP626" s="17">
        <f>AP627</f>
        <v>0</v>
      </c>
      <c r="AQ626" s="17">
        <f>AQ627</f>
        <v>0</v>
      </c>
      <c r="AR626" s="17">
        <f>AR627</f>
        <v>0</v>
      </c>
      <c r="AS626" s="17">
        <f>AS627</f>
        <v>0</v>
      </c>
      <c r="AT626" s="17">
        <f>AT627</f>
        <v>0</v>
      </c>
      <c r="AU626" s="17">
        <f>AU627</f>
        <v>0</v>
      </c>
      <c r="AV626" s="17">
        <f>AV627</f>
        <v>0</v>
      </c>
      <c r="AW626" s="17">
        <f t="shared" si="2581"/>
        <v>6230.6999999999998</v>
      </c>
      <c r="AX626" s="17">
        <f t="shared" si="2582"/>
        <v>6230.6999999999998</v>
      </c>
      <c r="AY626" s="17">
        <f t="shared" si="2583"/>
        <v>6230.6999999999998</v>
      </c>
      <c r="AZ626" s="17">
        <f>AZ627</f>
        <v>0</v>
      </c>
      <c r="BA626" s="17">
        <f t="shared" si="2584"/>
        <v>6230.6999999999998</v>
      </c>
      <c r="BB626" s="17">
        <f t="shared" si="2585"/>
        <v>6230.6999999999998</v>
      </c>
      <c r="BC626" s="17">
        <f t="shared" si="2586"/>
        <v>6230.6999999999998</v>
      </c>
      <c r="BD626" s="17">
        <f>BD627</f>
        <v>0</v>
      </c>
      <c r="BE626" s="17">
        <f>BE627</f>
        <v>0</v>
      </c>
      <c r="BF626" s="17">
        <f>BF627</f>
        <v>0</v>
      </c>
      <c r="BG626" s="17">
        <f>BG627</f>
        <v>0</v>
      </c>
      <c r="BH626" s="17">
        <f>BH627</f>
        <v>0</v>
      </c>
      <c r="BI626" s="17">
        <f>BI627</f>
        <v>0</v>
      </c>
      <c r="BJ626" s="17">
        <f>BJ627</f>
        <v>0</v>
      </c>
      <c r="BK626" s="17">
        <f>BK627</f>
        <v>0</v>
      </c>
      <c r="BL626" s="17">
        <f>BL627</f>
        <v>0</v>
      </c>
      <c r="BM626" s="17">
        <f>BM627</f>
        <v>0</v>
      </c>
      <c r="BN626" s="17">
        <f>BN627</f>
        <v>0</v>
      </c>
      <c r="BO626" s="17">
        <f t="shared" si="2587"/>
        <v>6230.6999999999998</v>
      </c>
      <c r="BP626" s="17">
        <f t="shared" si="2588"/>
        <v>6230.6999999999998</v>
      </c>
      <c r="BQ626" s="17">
        <f t="shared" si="2589"/>
        <v>6230.6999999999998</v>
      </c>
      <c r="BR626" s="17">
        <f>BR627</f>
        <v>0</v>
      </c>
      <c r="BS626" s="17">
        <f>BS627</f>
        <v>0</v>
      </c>
      <c r="BT626" s="17">
        <f>BT627</f>
        <v>0</v>
      </c>
      <c r="BU626" s="17">
        <f t="shared" si="2590"/>
        <v>6230.6999999999998</v>
      </c>
      <c r="BV626" s="17">
        <f t="shared" si="2591"/>
        <v>6230.6999999999998</v>
      </c>
      <c r="BW626" s="17">
        <f t="shared" si="2592"/>
        <v>6230.6999999999998</v>
      </c>
      <c r="BX626" s="17">
        <f>BX627</f>
        <v>0</v>
      </c>
      <c r="BY626" s="17">
        <f>BY627</f>
        <v>0</v>
      </c>
      <c r="BZ626" s="17">
        <f>BZ627</f>
        <v>0</v>
      </c>
      <c r="CA626" s="17">
        <f>CA627</f>
        <v>0</v>
      </c>
      <c r="CB626" s="17">
        <f>CB627</f>
        <v>0</v>
      </c>
      <c r="CC626" s="17">
        <f>CC627</f>
        <v>0</v>
      </c>
      <c r="CD626" s="17">
        <f>CD627</f>
        <v>0</v>
      </c>
      <c r="CE626" s="17">
        <f>CE627</f>
        <v>0</v>
      </c>
      <c r="CF626" s="17">
        <f>CF627</f>
        <v>0</v>
      </c>
      <c r="CG626" s="17">
        <f t="shared" si="2593"/>
        <v>6230.6999999999998</v>
      </c>
      <c r="CH626" s="17">
        <f t="shared" si="2594"/>
        <v>6230.6999999999998</v>
      </c>
      <c r="CI626" s="17">
        <f t="shared" si="2595"/>
        <v>6230.6999999999998</v>
      </c>
      <c r="CJ626" s="17">
        <f>CJ627</f>
        <v>0</v>
      </c>
      <c r="CK626" s="32"/>
      <c r="CL626" s="32"/>
      <c r="CM626" s="1"/>
      <c r="CN626" s="1"/>
      <c r="CO626" s="1"/>
      <c r="CP626" s="1"/>
      <c r="CQ626" s="1"/>
      <c r="CR626" s="1"/>
      <c r="CS626" s="1"/>
    </row>
    <row r="627" s="1" customFormat="1" ht="30">
      <c r="A627" s="30" t="s">
        <v>424</v>
      </c>
      <c r="B627" s="30" t="s">
        <v>34</v>
      </c>
      <c r="C627" s="30" t="s">
        <v>36</v>
      </c>
      <c r="D627" s="30" t="s">
        <v>443</v>
      </c>
      <c r="E627" s="30" t="s">
        <v>140</v>
      </c>
      <c r="F627" s="31" t="s">
        <v>141</v>
      </c>
      <c r="G627" s="17">
        <v>6230.6999999999998</v>
      </c>
      <c r="H627" s="17">
        <v>6230.6999999999998</v>
      </c>
      <c r="I627" s="17">
        <v>6230.6999999999998</v>
      </c>
      <c r="J627" s="17"/>
      <c r="K627" s="17"/>
      <c r="L627" s="17"/>
      <c r="M627" s="17">
        <f t="shared" si="2404"/>
        <v>6230.6999999999998</v>
      </c>
      <c r="N627" s="17">
        <f t="shared" si="2405"/>
        <v>6230.6999999999998</v>
      </c>
      <c r="O627" s="17">
        <f t="shared" si="2406"/>
        <v>6230.6999999999998</v>
      </c>
      <c r="P627" s="17"/>
      <c r="Q627" s="17"/>
      <c r="R627" s="17"/>
      <c r="S627" s="17"/>
      <c r="T627" s="17"/>
      <c r="U627" s="17"/>
      <c r="V627" s="17"/>
      <c r="W627" s="17"/>
      <c r="X627" s="17"/>
      <c r="Y627" s="17">
        <f t="shared" si="2596"/>
        <v>6230.6999999999998</v>
      </c>
      <c r="Z627" s="17">
        <f t="shared" si="2597"/>
        <v>6230.6999999999998</v>
      </c>
      <c r="AA627" s="17">
        <f t="shared" si="2598"/>
        <v>6230.6999999999998</v>
      </c>
      <c r="AB627" s="17"/>
      <c r="AC627" s="17"/>
      <c r="AD627" s="17"/>
      <c r="AE627" s="17">
        <f t="shared" si="2599"/>
        <v>6230.6999999999998</v>
      </c>
      <c r="AF627" s="17">
        <f t="shared" si="2600"/>
        <v>6230.6999999999998</v>
      </c>
      <c r="AG627" s="17">
        <f t="shared" si="2601"/>
        <v>6230.6999999999998</v>
      </c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>
        <f t="shared" si="2581"/>
        <v>6230.6999999999998</v>
      </c>
      <c r="AX627" s="17">
        <f t="shared" si="2582"/>
        <v>6230.6999999999998</v>
      </c>
      <c r="AY627" s="17">
        <f t="shared" si="2583"/>
        <v>6230.6999999999998</v>
      </c>
      <c r="AZ627" s="17"/>
      <c r="BA627" s="17">
        <f t="shared" si="2584"/>
        <v>6230.6999999999998</v>
      </c>
      <c r="BB627" s="17">
        <f t="shared" si="2585"/>
        <v>6230.6999999999998</v>
      </c>
      <c r="BC627" s="17">
        <f t="shared" si="2586"/>
        <v>6230.6999999999998</v>
      </c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>
        <f t="shared" si="2587"/>
        <v>6230.6999999999998</v>
      </c>
      <c r="BP627" s="17">
        <f t="shared" si="2588"/>
        <v>6230.6999999999998</v>
      </c>
      <c r="BQ627" s="17">
        <f t="shared" si="2589"/>
        <v>6230.6999999999998</v>
      </c>
      <c r="BR627" s="17"/>
      <c r="BS627" s="17"/>
      <c r="BT627" s="17"/>
      <c r="BU627" s="17">
        <f t="shared" si="2590"/>
        <v>6230.6999999999998</v>
      </c>
      <c r="BV627" s="17">
        <f t="shared" si="2591"/>
        <v>6230.6999999999998</v>
      </c>
      <c r="BW627" s="17">
        <f t="shared" si="2592"/>
        <v>6230.6999999999998</v>
      </c>
      <c r="BX627" s="17"/>
      <c r="BY627" s="17"/>
      <c r="BZ627" s="17"/>
      <c r="CA627" s="17"/>
      <c r="CB627" s="17"/>
      <c r="CC627" s="17"/>
      <c r="CD627" s="17"/>
      <c r="CE627" s="17"/>
      <c r="CF627" s="17"/>
      <c r="CG627" s="17">
        <f t="shared" si="2593"/>
        <v>6230.6999999999998</v>
      </c>
      <c r="CH627" s="17">
        <f t="shared" si="2594"/>
        <v>6230.6999999999998</v>
      </c>
      <c r="CI627" s="17">
        <f t="shared" si="2595"/>
        <v>6230.6999999999998</v>
      </c>
      <c r="CJ627" s="17"/>
      <c r="CK627" s="32"/>
      <c r="CL627" s="32"/>
      <c r="CM627" s="1"/>
      <c r="CN627" s="1"/>
      <c r="CO627" s="1"/>
      <c r="CP627" s="1"/>
      <c r="CQ627" s="1"/>
      <c r="CR627" s="1"/>
      <c r="CS627" s="1"/>
    </row>
    <row r="628" s="1" customFormat="1" ht="30">
      <c r="A628" s="30" t="s">
        <v>424</v>
      </c>
      <c r="B628" s="30" t="s">
        <v>34</v>
      </c>
      <c r="C628" s="30" t="s">
        <v>36</v>
      </c>
      <c r="D628" s="30" t="s">
        <v>445</v>
      </c>
      <c r="E628" s="30"/>
      <c r="F628" s="31" t="s">
        <v>446</v>
      </c>
      <c r="G628" s="17">
        <f>G629</f>
        <v>718.39999999999998</v>
      </c>
      <c r="H628" s="17">
        <f>H629</f>
        <v>718.39999999999998</v>
      </c>
      <c r="I628" s="17">
        <f>I629</f>
        <v>718.39999999999998</v>
      </c>
      <c r="J628" s="17">
        <f>J629</f>
        <v>0</v>
      </c>
      <c r="K628" s="17">
        <f>K629</f>
        <v>0</v>
      </c>
      <c r="L628" s="17">
        <f>L629</f>
        <v>0</v>
      </c>
      <c r="M628" s="17">
        <f t="shared" si="2404"/>
        <v>718.39999999999998</v>
      </c>
      <c r="N628" s="17">
        <f t="shared" si="2405"/>
        <v>718.39999999999998</v>
      </c>
      <c r="O628" s="17">
        <f t="shared" si="2406"/>
        <v>718.39999999999998</v>
      </c>
      <c r="P628" s="17">
        <f>P629</f>
        <v>0</v>
      </c>
      <c r="Q628" s="17">
        <f>Q629</f>
        <v>0</v>
      </c>
      <c r="R628" s="17">
        <f>R629</f>
        <v>0</v>
      </c>
      <c r="S628" s="17">
        <f>S629</f>
        <v>0</v>
      </c>
      <c r="T628" s="17">
        <f>T629</f>
        <v>0</v>
      </c>
      <c r="U628" s="17">
        <f>U629</f>
        <v>0</v>
      </c>
      <c r="V628" s="17">
        <f>V629</f>
        <v>0</v>
      </c>
      <c r="W628" s="17">
        <f>W629</f>
        <v>0</v>
      </c>
      <c r="X628" s="17">
        <f>X629</f>
        <v>0</v>
      </c>
      <c r="Y628" s="17">
        <f t="shared" si="2596"/>
        <v>718.39999999999998</v>
      </c>
      <c r="Z628" s="17">
        <f t="shared" si="2597"/>
        <v>718.39999999999998</v>
      </c>
      <c r="AA628" s="17">
        <f t="shared" si="2598"/>
        <v>718.39999999999998</v>
      </c>
      <c r="AB628" s="17">
        <f>AB629</f>
        <v>0</v>
      </c>
      <c r="AC628" s="17">
        <f>AC629</f>
        <v>0</v>
      </c>
      <c r="AD628" s="17">
        <f>AD629</f>
        <v>0</v>
      </c>
      <c r="AE628" s="17">
        <f t="shared" si="2599"/>
        <v>718.39999999999998</v>
      </c>
      <c r="AF628" s="17">
        <f t="shared" si="2600"/>
        <v>718.39999999999998</v>
      </c>
      <c r="AG628" s="17">
        <f t="shared" si="2601"/>
        <v>718.39999999999998</v>
      </c>
      <c r="AH628" s="17">
        <f>AH629</f>
        <v>0</v>
      </c>
      <c r="AI628" s="17">
        <f>AI629</f>
        <v>0</v>
      </c>
      <c r="AJ628" s="17">
        <f>AJ629</f>
        <v>0</v>
      </c>
      <c r="AK628" s="17">
        <f>AK629</f>
        <v>0</v>
      </c>
      <c r="AL628" s="17">
        <f>AL629</f>
        <v>0</v>
      </c>
      <c r="AM628" s="17">
        <f>AM629</f>
        <v>0</v>
      </c>
      <c r="AN628" s="17">
        <f>AN629</f>
        <v>0</v>
      </c>
      <c r="AO628" s="17">
        <f>AO629</f>
        <v>0</v>
      </c>
      <c r="AP628" s="17">
        <f>AP629</f>
        <v>0</v>
      </c>
      <c r="AQ628" s="17">
        <f>AQ629</f>
        <v>0</v>
      </c>
      <c r="AR628" s="17">
        <f>AR629</f>
        <v>0</v>
      </c>
      <c r="AS628" s="17">
        <f>AS629</f>
        <v>0</v>
      </c>
      <c r="AT628" s="17">
        <f>AT629</f>
        <v>0</v>
      </c>
      <c r="AU628" s="17">
        <f>AU629</f>
        <v>0</v>
      </c>
      <c r="AV628" s="17">
        <f>AV629</f>
        <v>0</v>
      </c>
      <c r="AW628" s="17">
        <f t="shared" si="2581"/>
        <v>718.39999999999998</v>
      </c>
      <c r="AX628" s="17">
        <f t="shared" si="2582"/>
        <v>718.39999999999998</v>
      </c>
      <c r="AY628" s="17">
        <f t="shared" si="2583"/>
        <v>718.39999999999998</v>
      </c>
      <c r="AZ628" s="17">
        <f>AZ629</f>
        <v>0</v>
      </c>
      <c r="BA628" s="17">
        <f t="shared" si="2584"/>
        <v>718.39999999999998</v>
      </c>
      <c r="BB628" s="17">
        <f t="shared" si="2585"/>
        <v>718.39999999999998</v>
      </c>
      <c r="BC628" s="17">
        <f t="shared" si="2586"/>
        <v>718.39999999999998</v>
      </c>
      <c r="BD628" s="17">
        <f>BD629</f>
        <v>0</v>
      </c>
      <c r="BE628" s="17">
        <f>BE629</f>
        <v>0</v>
      </c>
      <c r="BF628" s="17">
        <f>BF629</f>
        <v>0</v>
      </c>
      <c r="BG628" s="17">
        <f>BG629</f>
        <v>0</v>
      </c>
      <c r="BH628" s="17">
        <f>BH629</f>
        <v>0</v>
      </c>
      <c r="BI628" s="17">
        <f>BI629</f>
        <v>0</v>
      </c>
      <c r="BJ628" s="17">
        <f>BJ629</f>
        <v>0</v>
      </c>
      <c r="BK628" s="17">
        <f>BK629</f>
        <v>0</v>
      </c>
      <c r="BL628" s="17">
        <f>BL629</f>
        <v>0</v>
      </c>
      <c r="BM628" s="17">
        <f>BM629</f>
        <v>0</v>
      </c>
      <c r="BN628" s="17">
        <f>BN629</f>
        <v>0</v>
      </c>
      <c r="BO628" s="17">
        <f t="shared" si="2587"/>
        <v>718.39999999999998</v>
      </c>
      <c r="BP628" s="17">
        <f t="shared" si="2588"/>
        <v>718.39999999999998</v>
      </c>
      <c r="BQ628" s="17">
        <f t="shared" si="2589"/>
        <v>718.39999999999998</v>
      </c>
      <c r="BR628" s="17">
        <f>BR629</f>
        <v>0</v>
      </c>
      <c r="BS628" s="17">
        <f>BS629</f>
        <v>0</v>
      </c>
      <c r="BT628" s="17">
        <f>BT629</f>
        <v>0</v>
      </c>
      <c r="BU628" s="17">
        <f t="shared" si="2590"/>
        <v>718.39999999999998</v>
      </c>
      <c r="BV628" s="17">
        <f t="shared" si="2591"/>
        <v>718.39999999999998</v>
      </c>
      <c r="BW628" s="17">
        <f t="shared" si="2592"/>
        <v>718.39999999999998</v>
      </c>
      <c r="BX628" s="17">
        <f>BX629</f>
        <v>0</v>
      </c>
      <c r="BY628" s="17">
        <f>BY629</f>
        <v>0</v>
      </c>
      <c r="BZ628" s="17">
        <f>BZ629</f>
        <v>0</v>
      </c>
      <c r="CA628" s="17">
        <f>CA629</f>
        <v>0</v>
      </c>
      <c r="CB628" s="17">
        <f>CB629</f>
        <v>0</v>
      </c>
      <c r="CC628" s="17">
        <f>CC629</f>
        <v>0</v>
      </c>
      <c r="CD628" s="17">
        <f>CD629</f>
        <v>0</v>
      </c>
      <c r="CE628" s="17">
        <f>CE629</f>
        <v>0</v>
      </c>
      <c r="CF628" s="17">
        <f>CF629</f>
        <v>0</v>
      </c>
      <c r="CG628" s="17">
        <f t="shared" si="2593"/>
        <v>718.39999999999998</v>
      </c>
      <c r="CH628" s="17">
        <f t="shared" si="2594"/>
        <v>718.39999999999998</v>
      </c>
      <c r="CI628" s="17">
        <f t="shared" si="2595"/>
        <v>718.39999999999998</v>
      </c>
      <c r="CJ628" s="17">
        <f>CJ629</f>
        <v>0</v>
      </c>
      <c r="CK628" s="32"/>
      <c r="CL628" s="32"/>
      <c r="CM628" s="1"/>
      <c r="CN628" s="1"/>
      <c r="CO628" s="1"/>
      <c r="CP628" s="1"/>
      <c r="CQ628" s="1"/>
      <c r="CR628" s="1"/>
      <c r="CS628" s="1"/>
    </row>
    <row r="629" s="1" customFormat="1" ht="30">
      <c r="A629" s="30" t="s">
        <v>424</v>
      </c>
      <c r="B629" s="30" t="s">
        <v>34</v>
      </c>
      <c r="C629" s="30" t="s">
        <v>36</v>
      </c>
      <c r="D629" s="30" t="s">
        <v>445</v>
      </c>
      <c r="E629" s="30" t="s">
        <v>140</v>
      </c>
      <c r="F629" s="31" t="s">
        <v>141</v>
      </c>
      <c r="G629" s="17">
        <v>718.39999999999998</v>
      </c>
      <c r="H629" s="17">
        <v>718.39999999999998</v>
      </c>
      <c r="I629" s="17">
        <v>718.39999999999998</v>
      </c>
      <c r="J629" s="17"/>
      <c r="K629" s="17"/>
      <c r="L629" s="17"/>
      <c r="M629" s="17">
        <f t="shared" si="2404"/>
        <v>718.39999999999998</v>
      </c>
      <c r="N629" s="17">
        <f t="shared" si="2405"/>
        <v>718.39999999999998</v>
      </c>
      <c r="O629" s="17">
        <f t="shared" si="2406"/>
        <v>718.39999999999998</v>
      </c>
      <c r="P629" s="17"/>
      <c r="Q629" s="17"/>
      <c r="R629" s="17"/>
      <c r="S629" s="17"/>
      <c r="T629" s="17"/>
      <c r="U629" s="17"/>
      <c r="V629" s="17"/>
      <c r="W629" s="17"/>
      <c r="X629" s="17"/>
      <c r="Y629" s="17">
        <f t="shared" si="2596"/>
        <v>718.39999999999998</v>
      </c>
      <c r="Z629" s="17">
        <f t="shared" si="2597"/>
        <v>718.39999999999998</v>
      </c>
      <c r="AA629" s="17">
        <f t="shared" si="2598"/>
        <v>718.39999999999998</v>
      </c>
      <c r="AB629" s="17"/>
      <c r="AC629" s="17"/>
      <c r="AD629" s="17"/>
      <c r="AE629" s="17">
        <f t="shared" si="2599"/>
        <v>718.39999999999998</v>
      </c>
      <c r="AF629" s="17">
        <f t="shared" si="2600"/>
        <v>718.39999999999998</v>
      </c>
      <c r="AG629" s="17">
        <f t="shared" si="2601"/>
        <v>718.39999999999998</v>
      </c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>
        <f t="shared" si="2581"/>
        <v>718.39999999999998</v>
      </c>
      <c r="AX629" s="17">
        <f t="shared" si="2582"/>
        <v>718.39999999999998</v>
      </c>
      <c r="AY629" s="17">
        <f t="shared" si="2583"/>
        <v>718.39999999999998</v>
      </c>
      <c r="AZ629" s="17"/>
      <c r="BA629" s="17">
        <f t="shared" si="2584"/>
        <v>718.39999999999998</v>
      </c>
      <c r="BB629" s="17">
        <f t="shared" si="2585"/>
        <v>718.39999999999998</v>
      </c>
      <c r="BC629" s="17">
        <f t="shared" si="2586"/>
        <v>718.39999999999998</v>
      </c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>
        <f t="shared" si="2587"/>
        <v>718.39999999999998</v>
      </c>
      <c r="BP629" s="17">
        <f t="shared" si="2588"/>
        <v>718.39999999999998</v>
      </c>
      <c r="BQ629" s="17">
        <f t="shared" si="2589"/>
        <v>718.39999999999998</v>
      </c>
      <c r="BR629" s="17"/>
      <c r="BS629" s="17"/>
      <c r="BT629" s="17"/>
      <c r="BU629" s="17">
        <f t="shared" si="2590"/>
        <v>718.39999999999998</v>
      </c>
      <c r="BV629" s="17">
        <f t="shared" si="2591"/>
        <v>718.39999999999998</v>
      </c>
      <c r="BW629" s="17">
        <f t="shared" si="2592"/>
        <v>718.39999999999998</v>
      </c>
      <c r="BX629" s="17"/>
      <c r="BY629" s="17"/>
      <c r="BZ629" s="17"/>
      <c r="CA629" s="17"/>
      <c r="CB629" s="17"/>
      <c r="CC629" s="17"/>
      <c r="CD629" s="17"/>
      <c r="CE629" s="17"/>
      <c r="CF629" s="17"/>
      <c r="CG629" s="17">
        <f t="shared" si="2593"/>
        <v>718.39999999999998</v>
      </c>
      <c r="CH629" s="17">
        <f t="shared" si="2594"/>
        <v>718.39999999999998</v>
      </c>
      <c r="CI629" s="17">
        <f t="shared" si="2595"/>
        <v>718.39999999999998</v>
      </c>
      <c r="CJ629" s="17"/>
      <c r="CK629" s="32"/>
      <c r="CL629" s="32"/>
      <c r="CM629" s="1"/>
      <c r="CN629" s="1"/>
      <c r="CO629" s="1"/>
      <c r="CP629" s="1"/>
      <c r="CQ629" s="1"/>
      <c r="CR629" s="1"/>
      <c r="CS629" s="1"/>
    </row>
    <row r="630" s="1" customFormat="1" ht="60">
      <c r="A630" s="30" t="s">
        <v>424</v>
      </c>
      <c r="B630" s="30" t="s">
        <v>34</v>
      </c>
      <c r="C630" s="30" t="s">
        <v>36</v>
      </c>
      <c r="D630" s="30" t="s">
        <v>250</v>
      </c>
      <c r="E630" s="35"/>
      <c r="F630" s="31" t="s">
        <v>251</v>
      </c>
      <c r="G630" s="17">
        <f>G631</f>
        <v>826</v>
      </c>
      <c r="H630" s="17">
        <f>H631</f>
        <v>826</v>
      </c>
      <c r="I630" s="17">
        <f>I631</f>
        <v>826</v>
      </c>
      <c r="J630" s="17">
        <f>J631</f>
        <v>0</v>
      </c>
      <c r="K630" s="17">
        <f>K631</f>
        <v>0</v>
      </c>
      <c r="L630" s="17">
        <f>L631</f>
        <v>0</v>
      </c>
      <c r="M630" s="17">
        <f t="shared" si="2404"/>
        <v>826</v>
      </c>
      <c r="N630" s="17">
        <f t="shared" si="2405"/>
        <v>826</v>
      </c>
      <c r="O630" s="17">
        <f t="shared" si="2406"/>
        <v>826</v>
      </c>
      <c r="P630" s="17">
        <f>P631</f>
        <v>0</v>
      </c>
      <c r="Q630" s="17">
        <f>Q631</f>
        <v>0</v>
      </c>
      <c r="R630" s="17">
        <f>R631</f>
        <v>0</v>
      </c>
      <c r="S630" s="17">
        <f>S631</f>
        <v>110</v>
      </c>
      <c r="T630" s="17">
        <f>T631</f>
        <v>110</v>
      </c>
      <c r="U630" s="17">
        <f>U631</f>
        <v>0</v>
      </c>
      <c r="V630" s="17">
        <f>V631</f>
        <v>110</v>
      </c>
      <c r="W630" s="17">
        <f>W631</f>
        <v>0</v>
      </c>
      <c r="X630" s="17">
        <f>X631</f>
        <v>0</v>
      </c>
      <c r="Y630" s="17">
        <f t="shared" si="2596"/>
        <v>936</v>
      </c>
      <c r="Z630" s="17">
        <f t="shared" si="2597"/>
        <v>936</v>
      </c>
      <c r="AA630" s="17">
        <f t="shared" si="2598"/>
        <v>936</v>
      </c>
      <c r="AB630" s="17">
        <f>AB631</f>
        <v>0</v>
      </c>
      <c r="AC630" s="17">
        <f>AC631</f>
        <v>0</v>
      </c>
      <c r="AD630" s="17">
        <f>AD631</f>
        <v>0</v>
      </c>
      <c r="AE630" s="17">
        <f t="shared" si="2599"/>
        <v>936</v>
      </c>
      <c r="AF630" s="17">
        <f t="shared" si="2600"/>
        <v>936</v>
      </c>
      <c r="AG630" s="17">
        <f t="shared" si="2601"/>
        <v>936</v>
      </c>
      <c r="AH630" s="17">
        <f>AH631</f>
        <v>0</v>
      </c>
      <c r="AI630" s="17">
        <f>AI631</f>
        <v>0</v>
      </c>
      <c r="AJ630" s="17">
        <f>AJ631</f>
        <v>0</v>
      </c>
      <c r="AK630" s="17">
        <f>AK631</f>
        <v>-665</v>
      </c>
      <c r="AL630" s="17">
        <f>AL631</f>
        <v>0</v>
      </c>
      <c r="AM630" s="17">
        <f>AM631</f>
        <v>0</v>
      </c>
      <c r="AN630" s="17">
        <f>AN631</f>
        <v>0</v>
      </c>
      <c r="AO630" s="17">
        <f>AO631</f>
        <v>0</v>
      </c>
      <c r="AP630" s="17">
        <f>AP631</f>
        <v>-665</v>
      </c>
      <c r="AQ630" s="17">
        <f>AQ631</f>
        <v>0</v>
      </c>
      <c r="AR630" s="17">
        <f>AR631</f>
        <v>0</v>
      </c>
      <c r="AS630" s="17">
        <f>AS631</f>
        <v>0</v>
      </c>
      <c r="AT630" s="17">
        <f>AT631</f>
        <v>0</v>
      </c>
      <c r="AU630" s="17">
        <f>AU631</f>
        <v>-665</v>
      </c>
      <c r="AV630" s="17">
        <f>AV631</f>
        <v>0</v>
      </c>
      <c r="AW630" s="17">
        <f t="shared" si="2581"/>
        <v>271</v>
      </c>
      <c r="AX630" s="17">
        <f t="shared" si="2582"/>
        <v>271</v>
      </c>
      <c r="AY630" s="17">
        <f t="shared" si="2583"/>
        <v>271</v>
      </c>
      <c r="AZ630" s="17">
        <f>AZ631</f>
        <v>0</v>
      </c>
      <c r="BA630" s="17">
        <f t="shared" si="2584"/>
        <v>271</v>
      </c>
      <c r="BB630" s="17">
        <f t="shared" si="2585"/>
        <v>271</v>
      </c>
      <c r="BC630" s="17">
        <f t="shared" si="2586"/>
        <v>271</v>
      </c>
      <c r="BD630" s="17">
        <f>BD631</f>
        <v>0</v>
      </c>
      <c r="BE630" s="17">
        <f>BE631</f>
        <v>0</v>
      </c>
      <c r="BF630" s="17">
        <f>BF631</f>
        <v>0</v>
      </c>
      <c r="BG630" s="17">
        <f>BG631</f>
        <v>0</v>
      </c>
      <c r="BH630" s="17">
        <f>BH631</f>
        <v>0</v>
      </c>
      <c r="BI630" s="17">
        <f>BI631</f>
        <v>0</v>
      </c>
      <c r="BJ630" s="17">
        <f>BJ631</f>
        <v>0</v>
      </c>
      <c r="BK630" s="17">
        <f>BK631</f>
        <v>0</v>
      </c>
      <c r="BL630" s="17">
        <f>BL631</f>
        <v>0</v>
      </c>
      <c r="BM630" s="17">
        <f>BM631</f>
        <v>0</v>
      </c>
      <c r="BN630" s="17">
        <f>BN631</f>
        <v>0</v>
      </c>
      <c r="BO630" s="17">
        <f t="shared" si="2587"/>
        <v>271</v>
      </c>
      <c r="BP630" s="17">
        <f t="shared" si="2588"/>
        <v>271</v>
      </c>
      <c r="BQ630" s="17">
        <f t="shared" si="2589"/>
        <v>271</v>
      </c>
      <c r="BR630" s="17">
        <f>BR631</f>
        <v>0</v>
      </c>
      <c r="BS630" s="17">
        <f>BS631</f>
        <v>0</v>
      </c>
      <c r="BT630" s="17">
        <f>BT631</f>
        <v>0</v>
      </c>
      <c r="BU630" s="17">
        <f t="shared" si="2590"/>
        <v>271</v>
      </c>
      <c r="BV630" s="17">
        <f t="shared" si="2591"/>
        <v>271</v>
      </c>
      <c r="BW630" s="17">
        <f t="shared" si="2592"/>
        <v>271</v>
      </c>
      <c r="BX630" s="17">
        <f>BX631</f>
        <v>0</v>
      </c>
      <c r="BY630" s="17">
        <f>BY631</f>
        <v>0</v>
      </c>
      <c r="BZ630" s="17">
        <f>BZ631</f>
        <v>0</v>
      </c>
      <c r="CA630" s="17">
        <f>CA631</f>
        <v>0</v>
      </c>
      <c r="CB630" s="17">
        <f>CB631</f>
        <v>0</v>
      </c>
      <c r="CC630" s="17">
        <f>CC631</f>
        <v>0</v>
      </c>
      <c r="CD630" s="17">
        <f>CD631</f>
        <v>0</v>
      </c>
      <c r="CE630" s="17">
        <f>CE631</f>
        <v>0</v>
      </c>
      <c r="CF630" s="17">
        <f>CF631</f>
        <v>0</v>
      </c>
      <c r="CG630" s="17">
        <f t="shared" si="2593"/>
        <v>271</v>
      </c>
      <c r="CH630" s="17">
        <f t="shared" si="2594"/>
        <v>271</v>
      </c>
      <c r="CI630" s="17">
        <f t="shared" si="2595"/>
        <v>271</v>
      </c>
      <c r="CJ630" s="17">
        <f>CJ631</f>
        <v>0</v>
      </c>
      <c r="CK630" s="32"/>
      <c r="CL630" s="32"/>
      <c r="CM630" s="1"/>
      <c r="CN630" s="1"/>
      <c r="CO630" s="1"/>
      <c r="CP630" s="1"/>
      <c r="CQ630" s="1"/>
      <c r="CR630" s="1"/>
      <c r="CS630" s="1"/>
    </row>
    <row r="631" s="1" customFormat="1" ht="30">
      <c r="A631" s="30" t="s">
        <v>424</v>
      </c>
      <c r="B631" s="30" t="s">
        <v>34</v>
      </c>
      <c r="C631" s="30" t="s">
        <v>36</v>
      </c>
      <c r="D631" s="30" t="s">
        <v>250</v>
      </c>
      <c r="E631" s="30" t="s">
        <v>140</v>
      </c>
      <c r="F631" s="31" t="s">
        <v>141</v>
      </c>
      <c r="G631" s="17">
        <v>826</v>
      </c>
      <c r="H631" s="17">
        <v>826</v>
      </c>
      <c r="I631" s="17">
        <v>826</v>
      </c>
      <c r="J631" s="17"/>
      <c r="K631" s="17"/>
      <c r="L631" s="17"/>
      <c r="M631" s="17">
        <f t="shared" si="2404"/>
        <v>826</v>
      </c>
      <c r="N631" s="17">
        <f t="shared" si="2405"/>
        <v>826</v>
      </c>
      <c r="O631" s="17">
        <f t="shared" si="2406"/>
        <v>826</v>
      </c>
      <c r="P631" s="17"/>
      <c r="Q631" s="17"/>
      <c r="R631" s="17"/>
      <c r="S631" s="17">
        <v>110</v>
      </c>
      <c r="T631" s="17">
        <v>110</v>
      </c>
      <c r="U631" s="17"/>
      <c r="V631" s="17">
        <v>110</v>
      </c>
      <c r="W631" s="17"/>
      <c r="X631" s="17"/>
      <c r="Y631" s="17">
        <f t="shared" si="2596"/>
        <v>936</v>
      </c>
      <c r="Z631" s="17">
        <f t="shared" si="2597"/>
        <v>936</v>
      </c>
      <c r="AA631" s="17">
        <f t="shared" si="2598"/>
        <v>936</v>
      </c>
      <c r="AB631" s="17"/>
      <c r="AC631" s="17"/>
      <c r="AD631" s="17"/>
      <c r="AE631" s="17">
        <f t="shared" si="2599"/>
        <v>936</v>
      </c>
      <c r="AF631" s="17">
        <f t="shared" si="2600"/>
        <v>936</v>
      </c>
      <c r="AG631" s="17">
        <f t="shared" si="2601"/>
        <v>936</v>
      </c>
      <c r="AH631" s="17"/>
      <c r="AI631" s="17"/>
      <c r="AJ631" s="17"/>
      <c r="AK631" s="17">
        <v>-665</v>
      </c>
      <c r="AL631" s="17"/>
      <c r="AM631" s="17"/>
      <c r="AN631" s="17"/>
      <c r="AO631" s="17"/>
      <c r="AP631" s="17">
        <v>-665</v>
      </c>
      <c r="AQ631" s="17"/>
      <c r="AR631" s="17"/>
      <c r="AS631" s="17"/>
      <c r="AT631" s="17"/>
      <c r="AU631" s="17">
        <v>-665</v>
      </c>
      <c r="AV631" s="17"/>
      <c r="AW631" s="17">
        <f t="shared" si="2581"/>
        <v>271</v>
      </c>
      <c r="AX631" s="17">
        <f t="shared" si="2582"/>
        <v>271</v>
      </c>
      <c r="AY631" s="17">
        <f t="shared" si="2583"/>
        <v>271</v>
      </c>
      <c r="AZ631" s="17"/>
      <c r="BA631" s="17">
        <f t="shared" si="2584"/>
        <v>271</v>
      </c>
      <c r="BB631" s="17">
        <f t="shared" si="2585"/>
        <v>271</v>
      </c>
      <c r="BC631" s="17">
        <f t="shared" si="2586"/>
        <v>271</v>
      </c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>
        <f t="shared" si="2587"/>
        <v>271</v>
      </c>
      <c r="BP631" s="17">
        <f t="shared" si="2588"/>
        <v>271</v>
      </c>
      <c r="BQ631" s="17">
        <f t="shared" si="2589"/>
        <v>271</v>
      </c>
      <c r="BR631" s="17"/>
      <c r="BS631" s="17"/>
      <c r="BT631" s="17"/>
      <c r="BU631" s="17">
        <f t="shared" si="2590"/>
        <v>271</v>
      </c>
      <c r="BV631" s="17">
        <f t="shared" si="2591"/>
        <v>271</v>
      </c>
      <c r="BW631" s="17">
        <f t="shared" si="2592"/>
        <v>271</v>
      </c>
      <c r="BX631" s="17"/>
      <c r="BY631" s="17"/>
      <c r="BZ631" s="17"/>
      <c r="CA631" s="17"/>
      <c r="CB631" s="17"/>
      <c r="CC631" s="17"/>
      <c r="CD631" s="17"/>
      <c r="CE631" s="17"/>
      <c r="CF631" s="17"/>
      <c r="CG631" s="17">
        <f t="shared" si="2593"/>
        <v>271</v>
      </c>
      <c r="CH631" s="17">
        <f t="shared" si="2594"/>
        <v>271</v>
      </c>
      <c r="CI631" s="17">
        <f t="shared" si="2595"/>
        <v>271</v>
      </c>
      <c r="CJ631" s="17"/>
      <c r="CK631" s="32"/>
      <c r="CL631" s="32"/>
      <c r="CM631" s="1"/>
      <c r="CN631" s="1"/>
      <c r="CO631" s="1"/>
      <c r="CP631" s="1"/>
      <c r="CQ631" s="1"/>
      <c r="CR631" s="1"/>
      <c r="CS631" s="1"/>
    </row>
    <row r="632" s="20" customFormat="1" ht="30">
      <c r="A632" s="21" t="s">
        <v>424</v>
      </c>
      <c r="B632" s="21" t="s">
        <v>70</v>
      </c>
      <c r="C632" s="21"/>
      <c r="D632" s="21"/>
      <c r="E632" s="33"/>
      <c r="F632" s="22" t="s">
        <v>159</v>
      </c>
      <c r="G632" s="23">
        <f>G633+G642</f>
        <v>2983.8000000000002</v>
      </c>
      <c r="H632" s="23">
        <f>H633+H642</f>
        <v>3075.0999999999995</v>
      </c>
      <c r="I632" s="23">
        <f>I633+I642</f>
        <v>3075.0999999999995</v>
      </c>
      <c r="J632" s="23">
        <f>J633+J642</f>
        <v>0</v>
      </c>
      <c r="K632" s="23">
        <f>K633+K642</f>
        <v>0</v>
      </c>
      <c r="L632" s="23">
        <f>L633+L642</f>
        <v>0</v>
      </c>
      <c r="M632" s="23">
        <f t="shared" si="2404"/>
        <v>2983.8000000000002</v>
      </c>
      <c r="N632" s="23">
        <f t="shared" si="2405"/>
        <v>3075.0999999999995</v>
      </c>
      <c r="O632" s="23">
        <f t="shared" si="2406"/>
        <v>3075.0999999999995</v>
      </c>
      <c r="P632" s="23">
        <f>P633+P642</f>
        <v>0</v>
      </c>
      <c r="Q632" s="23">
        <f>Q633+Q642</f>
        <v>0</v>
      </c>
      <c r="R632" s="23">
        <f>R633+R642</f>
        <v>0</v>
      </c>
      <c r="S632" s="23">
        <f>S633+S642</f>
        <v>0</v>
      </c>
      <c r="T632" s="23">
        <f>T633+T642</f>
        <v>0</v>
      </c>
      <c r="U632" s="23">
        <f>U633+U642</f>
        <v>0</v>
      </c>
      <c r="V632" s="23">
        <f>V633+V642</f>
        <v>0</v>
      </c>
      <c r="W632" s="23">
        <f>W633+W642</f>
        <v>0</v>
      </c>
      <c r="X632" s="23">
        <f>X633+X642</f>
        <v>0</v>
      </c>
      <c r="Y632" s="23">
        <f t="shared" si="2596"/>
        <v>2983.8000000000002</v>
      </c>
      <c r="Z632" s="23">
        <f t="shared" si="2597"/>
        <v>3075.0999999999995</v>
      </c>
      <c r="AA632" s="23">
        <f t="shared" si="2598"/>
        <v>3075.0999999999995</v>
      </c>
      <c r="AB632" s="23">
        <f>AB633+AB642</f>
        <v>0</v>
      </c>
      <c r="AC632" s="23">
        <f>AC633+AC642</f>
        <v>0</v>
      </c>
      <c r="AD632" s="23">
        <f>AD633+AD642</f>
        <v>0</v>
      </c>
      <c r="AE632" s="23">
        <f t="shared" si="2599"/>
        <v>2983.8000000000002</v>
      </c>
      <c r="AF632" s="23">
        <f t="shared" si="2600"/>
        <v>3075.0999999999995</v>
      </c>
      <c r="AG632" s="23">
        <f t="shared" si="2601"/>
        <v>3075.0999999999995</v>
      </c>
      <c r="AH632" s="23">
        <f>AH633+AH642</f>
        <v>0</v>
      </c>
      <c r="AI632" s="23">
        <f>AI633+AI642</f>
        <v>0</v>
      </c>
      <c r="AJ632" s="23">
        <f>AJ633+AJ642</f>
        <v>0</v>
      </c>
      <c r="AK632" s="23">
        <f>AK633+AK642</f>
        <v>0</v>
      </c>
      <c r="AL632" s="23">
        <f>AL633+AL642</f>
        <v>0</v>
      </c>
      <c r="AM632" s="23">
        <f>AM633+AM642</f>
        <v>0</v>
      </c>
      <c r="AN632" s="23">
        <f>AN633+AN642</f>
        <v>0</v>
      </c>
      <c r="AO632" s="23">
        <f>AO633+AO642</f>
        <v>0</v>
      </c>
      <c r="AP632" s="23">
        <f>AP633+AP642</f>
        <v>0</v>
      </c>
      <c r="AQ632" s="23">
        <f>AQ633+AQ642</f>
        <v>0</v>
      </c>
      <c r="AR632" s="23">
        <f>AR633+AR642</f>
        <v>0</v>
      </c>
      <c r="AS632" s="23">
        <f>AS633+AS642</f>
        <v>0</v>
      </c>
      <c r="AT632" s="23">
        <f>AT633+AT642</f>
        <v>0</v>
      </c>
      <c r="AU632" s="23">
        <f>AU633+AU642</f>
        <v>0</v>
      </c>
      <c r="AV632" s="23">
        <f>AV633+AV642</f>
        <v>0</v>
      </c>
      <c r="AW632" s="23">
        <f t="shared" si="2581"/>
        <v>2983.8000000000002</v>
      </c>
      <c r="AX632" s="23">
        <f t="shared" si="2582"/>
        <v>3075.0999999999995</v>
      </c>
      <c r="AY632" s="23">
        <f t="shared" si="2583"/>
        <v>3075.0999999999995</v>
      </c>
      <c r="AZ632" s="23">
        <f>AZ633+AZ642</f>
        <v>0</v>
      </c>
      <c r="BA632" s="23">
        <f t="shared" si="2584"/>
        <v>2983.8000000000002</v>
      </c>
      <c r="BB632" s="23">
        <f t="shared" si="2585"/>
        <v>3075.0999999999995</v>
      </c>
      <c r="BC632" s="23">
        <f t="shared" si="2586"/>
        <v>3075.0999999999995</v>
      </c>
      <c r="BD632" s="23">
        <f>BD633+BD642</f>
        <v>0</v>
      </c>
      <c r="BE632" s="23">
        <f>BE633+BE642</f>
        <v>0</v>
      </c>
      <c r="BF632" s="23">
        <f>BF633+BF642</f>
        <v>-194.10900000000001</v>
      </c>
      <c r="BG632" s="23">
        <f>BG633+BG642</f>
        <v>0</v>
      </c>
      <c r="BH632" s="23">
        <f>BH633+BH642</f>
        <v>0</v>
      </c>
      <c r="BI632" s="23">
        <f>BI633+BI642</f>
        <v>0</v>
      </c>
      <c r="BJ632" s="23">
        <f>BJ633+BJ642</f>
        <v>0</v>
      </c>
      <c r="BK632" s="23">
        <f>BK633+BK642</f>
        <v>0</v>
      </c>
      <c r="BL632" s="23">
        <f>BL633+BL642</f>
        <v>0</v>
      </c>
      <c r="BM632" s="23">
        <f>BM633+BM642</f>
        <v>0</v>
      </c>
      <c r="BN632" s="23">
        <f>BN633+BN642</f>
        <v>0</v>
      </c>
      <c r="BO632" s="23">
        <f t="shared" si="2587"/>
        <v>2789.6910000000003</v>
      </c>
      <c r="BP632" s="23">
        <f t="shared" si="2588"/>
        <v>3075.0999999999995</v>
      </c>
      <c r="BQ632" s="23">
        <f t="shared" si="2589"/>
        <v>3075.0999999999995</v>
      </c>
      <c r="BR632" s="23">
        <f>BR633+BR642</f>
        <v>0</v>
      </c>
      <c r="BS632" s="23">
        <f>BS633+BS642</f>
        <v>0</v>
      </c>
      <c r="BT632" s="23">
        <f>BT633+BT642</f>
        <v>0</v>
      </c>
      <c r="BU632" s="23">
        <f t="shared" si="2590"/>
        <v>2789.6910000000003</v>
      </c>
      <c r="BV632" s="23">
        <f t="shared" si="2591"/>
        <v>3075.0999999999995</v>
      </c>
      <c r="BW632" s="23">
        <f t="shared" si="2592"/>
        <v>3075.0999999999995</v>
      </c>
      <c r="BX632" s="23">
        <f>BX633+BX642</f>
        <v>0</v>
      </c>
      <c r="BY632" s="23">
        <f>BY633+BY642</f>
        <v>0</v>
      </c>
      <c r="BZ632" s="23">
        <f>BZ633+BZ642</f>
        <v>0</v>
      </c>
      <c r="CA632" s="23">
        <f>CA633+CA642</f>
        <v>0</v>
      </c>
      <c r="CB632" s="23">
        <f>CB633+CB642</f>
        <v>0</v>
      </c>
      <c r="CC632" s="23">
        <f>CC633+CC642</f>
        <v>0</v>
      </c>
      <c r="CD632" s="23">
        <f>CD633+CD642</f>
        <v>0</v>
      </c>
      <c r="CE632" s="23">
        <f>CE633+CE642</f>
        <v>0</v>
      </c>
      <c r="CF632" s="23">
        <f>CF633+CF642</f>
        <v>0</v>
      </c>
      <c r="CG632" s="23">
        <f t="shared" si="2593"/>
        <v>2789.6910000000003</v>
      </c>
      <c r="CH632" s="23">
        <f t="shared" si="2594"/>
        <v>3075.0999999999995</v>
      </c>
      <c r="CI632" s="23">
        <f t="shared" si="2595"/>
        <v>3075.0999999999995</v>
      </c>
      <c r="CJ632" s="23">
        <f>CJ633+CJ642</f>
        <v>0</v>
      </c>
      <c r="CK632" s="24"/>
      <c r="CL632" s="24"/>
      <c r="CM632" s="20"/>
      <c r="CN632" s="20"/>
      <c r="CO632" s="20"/>
      <c r="CP632" s="20"/>
      <c r="CQ632" s="20"/>
      <c r="CR632" s="20"/>
      <c r="CS632" s="20"/>
    </row>
    <row r="633" s="25" customFormat="1" ht="45">
      <c r="A633" s="26" t="s">
        <v>424</v>
      </c>
      <c r="B633" s="26" t="s">
        <v>70</v>
      </c>
      <c r="C633" s="26" t="s">
        <v>303</v>
      </c>
      <c r="D633" s="26"/>
      <c r="E633" s="34"/>
      <c r="F633" s="27" t="s">
        <v>447</v>
      </c>
      <c r="G633" s="28">
        <f t="shared" ref="G633:G635" si="2602">G634</f>
        <v>512.79999999999995</v>
      </c>
      <c r="H633" s="28">
        <f t="shared" ref="H633:H635" si="2603">H634</f>
        <v>512.79999999999995</v>
      </c>
      <c r="I633" s="28">
        <f t="shared" ref="I633:I635" si="2604">I634</f>
        <v>512.79999999999995</v>
      </c>
      <c r="J633" s="28">
        <f t="shared" ref="J633:J635" si="2605">J634</f>
        <v>0</v>
      </c>
      <c r="K633" s="28">
        <f t="shared" ref="K633:K635" si="2606">K634</f>
        <v>0</v>
      </c>
      <c r="L633" s="28">
        <f t="shared" ref="L633:L635" si="2607">L634</f>
        <v>0</v>
      </c>
      <c r="M633" s="28">
        <f t="shared" si="2404"/>
        <v>512.79999999999995</v>
      </c>
      <c r="N633" s="28">
        <f t="shared" si="2405"/>
        <v>512.79999999999995</v>
      </c>
      <c r="O633" s="28">
        <f t="shared" si="2406"/>
        <v>512.79999999999995</v>
      </c>
      <c r="P633" s="28">
        <f t="shared" ref="P633:P635" si="2608">P634</f>
        <v>0</v>
      </c>
      <c r="Q633" s="28">
        <f t="shared" ref="Q633:Q635" si="2609">Q634</f>
        <v>0</v>
      </c>
      <c r="R633" s="28">
        <f t="shared" ref="R633:R635" si="2610">R634</f>
        <v>0</v>
      </c>
      <c r="S633" s="28">
        <f t="shared" ref="S633:S635" si="2611">S634</f>
        <v>0</v>
      </c>
      <c r="T633" s="28">
        <f t="shared" ref="T633:T635" si="2612">T634</f>
        <v>0</v>
      </c>
      <c r="U633" s="28">
        <f t="shared" ref="U633:U635" si="2613">U634</f>
        <v>0</v>
      </c>
      <c r="V633" s="28">
        <f t="shared" ref="V633:V635" si="2614">V634</f>
        <v>0</v>
      </c>
      <c r="W633" s="28">
        <f t="shared" ref="W633:W635" si="2615">W634</f>
        <v>0</v>
      </c>
      <c r="X633" s="28">
        <f t="shared" ref="X633:X635" si="2616">X634</f>
        <v>0</v>
      </c>
      <c r="Y633" s="28">
        <f t="shared" si="2596"/>
        <v>512.79999999999995</v>
      </c>
      <c r="Z633" s="28">
        <f t="shared" si="2597"/>
        <v>512.79999999999995</v>
      </c>
      <c r="AA633" s="28">
        <f t="shared" si="2598"/>
        <v>512.79999999999995</v>
      </c>
      <c r="AB633" s="28">
        <f t="shared" ref="AB633:AB635" si="2617">AB634</f>
        <v>0</v>
      </c>
      <c r="AC633" s="28">
        <f t="shared" ref="AC633:AC635" si="2618">AC634</f>
        <v>0</v>
      </c>
      <c r="AD633" s="28">
        <f t="shared" ref="AD633:AD635" si="2619">AD634</f>
        <v>0</v>
      </c>
      <c r="AE633" s="28">
        <f t="shared" si="2599"/>
        <v>512.79999999999995</v>
      </c>
      <c r="AF633" s="28">
        <f t="shared" si="2600"/>
        <v>512.79999999999995</v>
      </c>
      <c r="AG633" s="28">
        <f t="shared" si="2601"/>
        <v>512.79999999999995</v>
      </c>
      <c r="AH633" s="28">
        <f t="shared" ref="AH633:AH635" si="2620">AH634</f>
        <v>0</v>
      </c>
      <c r="AI633" s="28">
        <f t="shared" ref="AI633:AI635" si="2621">AI634</f>
        <v>0</v>
      </c>
      <c r="AJ633" s="28">
        <f t="shared" ref="AJ633:AJ635" si="2622">AJ634</f>
        <v>0</v>
      </c>
      <c r="AK633" s="28">
        <f t="shared" ref="AK633:AK635" si="2623">AK634</f>
        <v>0</v>
      </c>
      <c r="AL633" s="28">
        <f t="shared" ref="AL633:AL635" si="2624">AL634</f>
        <v>0</v>
      </c>
      <c r="AM633" s="28">
        <f t="shared" ref="AM633:AM635" si="2625">AM634</f>
        <v>0</v>
      </c>
      <c r="AN633" s="28">
        <f t="shared" ref="AN633:AN635" si="2626">AN634</f>
        <v>0</v>
      </c>
      <c r="AO633" s="28">
        <f t="shared" ref="AO633:AO635" si="2627">AO634</f>
        <v>0</v>
      </c>
      <c r="AP633" s="28">
        <f t="shared" ref="AP633:AP635" si="2628">AP634</f>
        <v>0</v>
      </c>
      <c r="AQ633" s="28">
        <f t="shared" ref="AQ633:AQ635" si="2629">AQ634</f>
        <v>0</v>
      </c>
      <c r="AR633" s="28">
        <f t="shared" ref="AR633:AR635" si="2630">AR634</f>
        <v>0</v>
      </c>
      <c r="AS633" s="28">
        <f t="shared" ref="AS633:AS635" si="2631">AS634</f>
        <v>0</v>
      </c>
      <c r="AT633" s="28">
        <f t="shared" ref="AT633:AT635" si="2632">AT634</f>
        <v>0</v>
      </c>
      <c r="AU633" s="28">
        <f t="shared" ref="AU633:AU635" si="2633">AU634</f>
        <v>0</v>
      </c>
      <c r="AV633" s="28">
        <f t="shared" ref="AV633:AV635" si="2634">AV634</f>
        <v>0</v>
      </c>
      <c r="AW633" s="28">
        <f t="shared" si="2581"/>
        <v>512.79999999999995</v>
      </c>
      <c r="AX633" s="28">
        <f t="shared" si="2582"/>
        <v>512.79999999999995</v>
      </c>
      <c r="AY633" s="28">
        <f t="shared" si="2583"/>
        <v>512.79999999999995</v>
      </c>
      <c r="AZ633" s="28">
        <f t="shared" ref="AZ633:AZ635" si="2635">AZ634</f>
        <v>0</v>
      </c>
      <c r="BA633" s="28">
        <f t="shared" si="2584"/>
        <v>512.79999999999995</v>
      </c>
      <c r="BB633" s="28">
        <f t="shared" si="2585"/>
        <v>512.79999999999995</v>
      </c>
      <c r="BC633" s="28">
        <f t="shared" si="2586"/>
        <v>512.79999999999995</v>
      </c>
      <c r="BD633" s="28">
        <f t="shared" ref="BD633:BD635" si="2636">BD634</f>
        <v>0</v>
      </c>
      <c r="BE633" s="28">
        <f t="shared" ref="BE633:BE635" si="2637">BE634</f>
        <v>0</v>
      </c>
      <c r="BF633" s="28">
        <f t="shared" ref="BF633:BF635" si="2638">BF634</f>
        <v>-194.10900000000001</v>
      </c>
      <c r="BG633" s="28">
        <f t="shared" ref="BG633:BG635" si="2639">BG634</f>
        <v>0</v>
      </c>
      <c r="BH633" s="28">
        <f t="shared" ref="BH633:BH635" si="2640">BH634</f>
        <v>0</v>
      </c>
      <c r="BI633" s="28">
        <f t="shared" ref="BI633:BI635" si="2641">BI634</f>
        <v>0</v>
      </c>
      <c r="BJ633" s="28">
        <f t="shared" ref="BJ633:BJ635" si="2642">BJ634</f>
        <v>0</v>
      </c>
      <c r="BK633" s="28">
        <f t="shared" ref="BK633:BK635" si="2643">BK634</f>
        <v>0</v>
      </c>
      <c r="BL633" s="28">
        <f t="shared" ref="BL633:BL635" si="2644">BL634</f>
        <v>0</v>
      </c>
      <c r="BM633" s="28">
        <f t="shared" ref="BM633:BM635" si="2645">BM634</f>
        <v>0</v>
      </c>
      <c r="BN633" s="28">
        <f t="shared" ref="BN633:BN635" si="2646">BN634</f>
        <v>0</v>
      </c>
      <c r="BO633" s="28">
        <f t="shared" si="2587"/>
        <v>318.69099999999992</v>
      </c>
      <c r="BP633" s="28">
        <f t="shared" si="2588"/>
        <v>512.79999999999995</v>
      </c>
      <c r="BQ633" s="28">
        <f t="shared" si="2589"/>
        <v>512.79999999999995</v>
      </c>
      <c r="BR633" s="28">
        <f t="shared" ref="BR633:BR635" si="2647">BR634</f>
        <v>0</v>
      </c>
      <c r="BS633" s="28">
        <f t="shared" ref="BS633:BS635" si="2648">BS634</f>
        <v>0</v>
      </c>
      <c r="BT633" s="28">
        <f t="shared" ref="BT633:BT635" si="2649">BT634</f>
        <v>0</v>
      </c>
      <c r="BU633" s="28">
        <f t="shared" si="2590"/>
        <v>318.69099999999992</v>
      </c>
      <c r="BV633" s="28">
        <f t="shared" si="2591"/>
        <v>512.79999999999995</v>
      </c>
      <c r="BW633" s="28">
        <f t="shared" si="2592"/>
        <v>512.79999999999995</v>
      </c>
      <c r="BX633" s="28">
        <f t="shared" ref="BX633:BX635" si="2650">BX634</f>
        <v>0</v>
      </c>
      <c r="BY633" s="28">
        <f t="shared" ref="BY633:BY635" si="2651">BY634</f>
        <v>0</v>
      </c>
      <c r="BZ633" s="28">
        <f t="shared" ref="BZ633:BZ635" si="2652">BZ634</f>
        <v>0</v>
      </c>
      <c r="CA633" s="28">
        <f t="shared" ref="CA633:CA635" si="2653">CA634</f>
        <v>0</v>
      </c>
      <c r="CB633" s="28">
        <f t="shared" ref="CB633:CB635" si="2654">CB634</f>
        <v>0</v>
      </c>
      <c r="CC633" s="28">
        <f t="shared" ref="CC633:CC635" si="2655">CC634</f>
        <v>0</v>
      </c>
      <c r="CD633" s="28">
        <f t="shared" ref="CD633:CD635" si="2656">CD634</f>
        <v>0</v>
      </c>
      <c r="CE633" s="28">
        <f t="shared" ref="CE633:CE635" si="2657">CE634</f>
        <v>0</v>
      </c>
      <c r="CF633" s="28">
        <f t="shared" ref="CF633:CF635" si="2658">CF634</f>
        <v>0</v>
      </c>
      <c r="CG633" s="28">
        <f t="shared" si="2593"/>
        <v>318.69099999999992</v>
      </c>
      <c r="CH633" s="28">
        <f t="shared" si="2594"/>
        <v>512.79999999999995</v>
      </c>
      <c r="CI633" s="28">
        <f t="shared" si="2595"/>
        <v>512.79999999999995</v>
      </c>
      <c r="CJ633" s="28">
        <f t="shared" ref="CJ633:CJ635" si="2659">CJ634</f>
        <v>0</v>
      </c>
      <c r="CK633" s="29"/>
      <c r="CL633" s="29"/>
      <c r="CM633" s="25"/>
      <c r="CN633" s="25"/>
      <c r="CO633" s="25"/>
      <c r="CP633" s="25"/>
      <c r="CQ633" s="25"/>
      <c r="CR633" s="25"/>
      <c r="CS633" s="25"/>
    </row>
    <row r="634" s="1" customFormat="1" ht="15">
      <c r="A634" s="30" t="s">
        <v>424</v>
      </c>
      <c r="B634" s="30" t="s">
        <v>70</v>
      </c>
      <c r="C634" s="30" t="s">
        <v>303</v>
      </c>
      <c r="D634" s="30" t="s">
        <v>252</v>
      </c>
      <c r="E634" s="35"/>
      <c r="F634" s="31" t="s">
        <v>253</v>
      </c>
      <c r="G634" s="17">
        <f t="shared" si="2602"/>
        <v>512.79999999999995</v>
      </c>
      <c r="H634" s="17">
        <f t="shared" si="2603"/>
        <v>512.79999999999995</v>
      </c>
      <c r="I634" s="17">
        <f t="shared" si="2604"/>
        <v>512.79999999999995</v>
      </c>
      <c r="J634" s="17">
        <f t="shared" si="2605"/>
        <v>0</v>
      </c>
      <c r="K634" s="17">
        <f t="shared" si="2606"/>
        <v>0</v>
      </c>
      <c r="L634" s="17">
        <f t="shared" si="2607"/>
        <v>0</v>
      </c>
      <c r="M634" s="17">
        <f t="shared" si="2404"/>
        <v>512.79999999999995</v>
      </c>
      <c r="N634" s="17">
        <f t="shared" si="2405"/>
        <v>512.79999999999995</v>
      </c>
      <c r="O634" s="17">
        <f t="shared" si="2406"/>
        <v>512.79999999999995</v>
      </c>
      <c r="P634" s="17">
        <f t="shared" si="2608"/>
        <v>0</v>
      </c>
      <c r="Q634" s="17">
        <f t="shared" si="2609"/>
        <v>0</v>
      </c>
      <c r="R634" s="17">
        <f t="shared" si="2610"/>
        <v>0</v>
      </c>
      <c r="S634" s="17">
        <f t="shared" si="2611"/>
        <v>0</v>
      </c>
      <c r="T634" s="17">
        <f t="shared" si="2612"/>
        <v>0</v>
      </c>
      <c r="U634" s="17">
        <f t="shared" si="2613"/>
        <v>0</v>
      </c>
      <c r="V634" s="17">
        <f t="shared" si="2614"/>
        <v>0</v>
      </c>
      <c r="W634" s="17">
        <f t="shared" si="2615"/>
        <v>0</v>
      </c>
      <c r="X634" s="17">
        <f t="shared" si="2616"/>
        <v>0</v>
      </c>
      <c r="Y634" s="17">
        <f t="shared" si="2596"/>
        <v>512.79999999999995</v>
      </c>
      <c r="Z634" s="17">
        <f t="shared" si="2597"/>
        <v>512.79999999999995</v>
      </c>
      <c r="AA634" s="17">
        <f t="shared" si="2598"/>
        <v>512.79999999999995</v>
      </c>
      <c r="AB634" s="17">
        <f t="shared" si="2617"/>
        <v>0</v>
      </c>
      <c r="AC634" s="17">
        <f t="shared" si="2618"/>
        <v>0</v>
      </c>
      <c r="AD634" s="17">
        <f t="shared" si="2619"/>
        <v>0</v>
      </c>
      <c r="AE634" s="17">
        <f t="shared" si="2599"/>
        <v>512.79999999999995</v>
      </c>
      <c r="AF634" s="17">
        <f t="shared" si="2600"/>
        <v>512.79999999999995</v>
      </c>
      <c r="AG634" s="17">
        <f t="shared" si="2601"/>
        <v>512.79999999999995</v>
      </c>
      <c r="AH634" s="17">
        <f t="shared" si="2620"/>
        <v>0</v>
      </c>
      <c r="AI634" s="17">
        <f t="shared" si="2621"/>
        <v>0</v>
      </c>
      <c r="AJ634" s="17">
        <f t="shared" si="2622"/>
        <v>0</v>
      </c>
      <c r="AK634" s="17">
        <f t="shared" si="2623"/>
        <v>0</v>
      </c>
      <c r="AL634" s="17">
        <f t="shared" si="2624"/>
        <v>0</v>
      </c>
      <c r="AM634" s="17">
        <f t="shared" si="2625"/>
        <v>0</v>
      </c>
      <c r="AN634" s="17">
        <f t="shared" si="2626"/>
        <v>0</v>
      </c>
      <c r="AO634" s="17">
        <f t="shared" si="2627"/>
        <v>0</v>
      </c>
      <c r="AP634" s="17">
        <f t="shared" si="2628"/>
        <v>0</v>
      </c>
      <c r="AQ634" s="17">
        <f t="shared" si="2629"/>
        <v>0</v>
      </c>
      <c r="AR634" s="17">
        <f t="shared" si="2630"/>
        <v>0</v>
      </c>
      <c r="AS634" s="17">
        <f t="shared" si="2631"/>
        <v>0</v>
      </c>
      <c r="AT634" s="17">
        <f t="shared" si="2632"/>
        <v>0</v>
      </c>
      <c r="AU634" s="17">
        <f t="shared" si="2633"/>
        <v>0</v>
      </c>
      <c r="AV634" s="17">
        <f t="shared" si="2634"/>
        <v>0</v>
      </c>
      <c r="AW634" s="17">
        <f t="shared" si="2581"/>
        <v>512.79999999999995</v>
      </c>
      <c r="AX634" s="17">
        <f t="shared" si="2582"/>
        <v>512.79999999999995</v>
      </c>
      <c r="AY634" s="17">
        <f t="shared" si="2583"/>
        <v>512.79999999999995</v>
      </c>
      <c r="AZ634" s="17">
        <f t="shared" si="2635"/>
        <v>0</v>
      </c>
      <c r="BA634" s="17">
        <f t="shared" si="2584"/>
        <v>512.79999999999995</v>
      </c>
      <c r="BB634" s="17">
        <f t="shared" si="2585"/>
        <v>512.79999999999995</v>
      </c>
      <c r="BC634" s="17">
        <f t="shared" si="2586"/>
        <v>512.79999999999995</v>
      </c>
      <c r="BD634" s="17">
        <f t="shared" si="2636"/>
        <v>0</v>
      </c>
      <c r="BE634" s="17">
        <f t="shared" si="2637"/>
        <v>0</v>
      </c>
      <c r="BF634" s="17">
        <f t="shared" si="2638"/>
        <v>-194.10900000000001</v>
      </c>
      <c r="BG634" s="17">
        <f t="shared" si="2639"/>
        <v>0</v>
      </c>
      <c r="BH634" s="17">
        <f t="shared" si="2640"/>
        <v>0</v>
      </c>
      <c r="BI634" s="17">
        <f t="shared" si="2641"/>
        <v>0</v>
      </c>
      <c r="BJ634" s="17">
        <f t="shared" si="2642"/>
        <v>0</v>
      </c>
      <c r="BK634" s="17">
        <f t="shared" si="2643"/>
        <v>0</v>
      </c>
      <c r="BL634" s="17">
        <f t="shared" si="2644"/>
        <v>0</v>
      </c>
      <c r="BM634" s="17">
        <f t="shared" si="2645"/>
        <v>0</v>
      </c>
      <c r="BN634" s="17">
        <f t="shared" si="2646"/>
        <v>0</v>
      </c>
      <c r="BO634" s="17">
        <f t="shared" si="2587"/>
        <v>318.69099999999992</v>
      </c>
      <c r="BP634" s="17">
        <f t="shared" si="2588"/>
        <v>512.79999999999995</v>
      </c>
      <c r="BQ634" s="17">
        <f t="shared" si="2589"/>
        <v>512.79999999999995</v>
      </c>
      <c r="BR634" s="17">
        <f t="shared" si="2647"/>
        <v>0</v>
      </c>
      <c r="BS634" s="17">
        <f t="shared" si="2648"/>
        <v>0</v>
      </c>
      <c r="BT634" s="17">
        <f t="shared" si="2649"/>
        <v>0</v>
      </c>
      <c r="BU634" s="17">
        <f t="shared" si="2590"/>
        <v>318.69099999999992</v>
      </c>
      <c r="BV634" s="17">
        <f t="shared" si="2591"/>
        <v>512.79999999999995</v>
      </c>
      <c r="BW634" s="17">
        <f t="shared" si="2592"/>
        <v>512.79999999999995</v>
      </c>
      <c r="BX634" s="17">
        <f t="shared" si="2650"/>
        <v>0</v>
      </c>
      <c r="BY634" s="17">
        <f t="shared" si="2651"/>
        <v>0</v>
      </c>
      <c r="BZ634" s="17">
        <f t="shared" si="2652"/>
        <v>0</v>
      </c>
      <c r="CA634" s="17">
        <f t="shared" si="2653"/>
        <v>0</v>
      </c>
      <c r="CB634" s="17">
        <f t="shared" si="2654"/>
        <v>0</v>
      </c>
      <c r="CC634" s="17">
        <f t="shared" si="2655"/>
        <v>0</v>
      </c>
      <c r="CD634" s="17">
        <f t="shared" si="2656"/>
        <v>0</v>
      </c>
      <c r="CE634" s="17">
        <f t="shared" si="2657"/>
        <v>0</v>
      </c>
      <c r="CF634" s="17">
        <f t="shared" si="2658"/>
        <v>0</v>
      </c>
      <c r="CG634" s="17">
        <f t="shared" si="2593"/>
        <v>318.69099999999992</v>
      </c>
      <c r="CH634" s="17">
        <f t="shared" si="2594"/>
        <v>512.79999999999995</v>
      </c>
      <c r="CI634" s="17">
        <f t="shared" si="2595"/>
        <v>512.79999999999995</v>
      </c>
      <c r="CJ634" s="17">
        <f t="shared" si="2659"/>
        <v>0</v>
      </c>
      <c r="CK634" s="32"/>
      <c r="CL634" s="32"/>
      <c r="CM634" s="1"/>
      <c r="CN634" s="1"/>
      <c r="CO634" s="1"/>
      <c r="CP634" s="1"/>
      <c r="CQ634" s="1"/>
      <c r="CR634" s="1"/>
      <c r="CS634" s="1"/>
    </row>
    <row r="635" s="1" customFormat="1" ht="15" hidden="1">
      <c r="A635" s="30" t="s">
        <v>424</v>
      </c>
      <c r="B635" s="30" t="s">
        <v>70</v>
      </c>
      <c r="C635" s="30" t="s">
        <v>303</v>
      </c>
      <c r="D635" s="30" t="s">
        <v>254</v>
      </c>
      <c r="E635" s="35"/>
      <c r="F635" s="31" t="s">
        <v>41</v>
      </c>
      <c r="G635" s="17">
        <f t="shared" si="2602"/>
        <v>512.79999999999995</v>
      </c>
      <c r="H635" s="17">
        <f t="shared" si="2603"/>
        <v>512.79999999999995</v>
      </c>
      <c r="I635" s="17">
        <f t="shared" si="2604"/>
        <v>512.79999999999995</v>
      </c>
      <c r="J635" s="17">
        <f t="shared" si="2605"/>
        <v>0</v>
      </c>
      <c r="K635" s="17">
        <f t="shared" si="2606"/>
        <v>0</v>
      </c>
      <c r="L635" s="17">
        <f t="shared" si="2607"/>
        <v>0</v>
      </c>
      <c r="M635" s="17">
        <f t="shared" si="2404"/>
        <v>512.79999999999995</v>
      </c>
      <c r="N635" s="17">
        <f t="shared" si="2405"/>
        <v>512.79999999999995</v>
      </c>
      <c r="O635" s="17">
        <f t="shared" si="2406"/>
        <v>512.79999999999995</v>
      </c>
      <c r="P635" s="17">
        <f t="shared" si="2608"/>
        <v>0</v>
      </c>
      <c r="Q635" s="17">
        <f t="shared" si="2609"/>
        <v>0</v>
      </c>
      <c r="R635" s="17">
        <f t="shared" si="2610"/>
        <v>0</v>
      </c>
      <c r="S635" s="17">
        <f t="shared" si="2611"/>
        <v>0</v>
      </c>
      <c r="T635" s="17">
        <f t="shared" si="2612"/>
        <v>0</v>
      </c>
      <c r="U635" s="17">
        <f t="shared" si="2613"/>
        <v>0</v>
      </c>
      <c r="V635" s="17">
        <f t="shared" si="2614"/>
        <v>0</v>
      </c>
      <c r="W635" s="17">
        <f t="shared" si="2615"/>
        <v>0</v>
      </c>
      <c r="X635" s="17">
        <f t="shared" si="2616"/>
        <v>0</v>
      </c>
      <c r="Y635" s="17">
        <f t="shared" si="2596"/>
        <v>512.79999999999995</v>
      </c>
      <c r="Z635" s="17">
        <f t="shared" si="2597"/>
        <v>512.79999999999995</v>
      </c>
      <c r="AA635" s="17">
        <f t="shared" si="2598"/>
        <v>512.79999999999995</v>
      </c>
      <c r="AB635" s="17">
        <f t="shared" si="2617"/>
        <v>0</v>
      </c>
      <c r="AC635" s="17">
        <f t="shared" si="2618"/>
        <v>0</v>
      </c>
      <c r="AD635" s="17">
        <f t="shared" si="2619"/>
        <v>0</v>
      </c>
      <c r="AE635" s="17">
        <f t="shared" si="2599"/>
        <v>512.79999999999995</v>
      </c>
      <c r="AF635" s="17">
        <f t="shared" si="2600"/>
        <v>512.79999999999995</v>
      </c>
      <c r="AG635" s="17">
        <f t="shared" si="2601"/>
        <v>512.79999999999995</v>
      </c>
      <c r="AH635" s="17">
        <f t="shared" si="2620"/>
        <v>0</v>
      </c>
      <c r="AI635" s="17">
        <f t="shared" si="2621"/>
        <v>0</v>
      </c>
      <c r="AJ635" s="17">
        <f t="shared" si="2622"/>
        <v>0</v>
      </c>
      <c r="AK635" s="17">
        <f t="shared" si="2623"/>
        <v>0</v>
      </c>
      <c r="AL635" s="17">
        <f t="shared" si="2624"/>
        <v>0</v>
      </c>
      <c r="AM635" s="17">
        <f t="shared" si="2625"/>
        <v>0</v>
      </c>
      <c r="AN635" s="17">
        <f t="shared" si="2626"/>
        <v>0</v>
      </c>
      <c r="AO635" s="17">
        <f t="shared" si="2627"/>
        <v>0</v>
      </c>
      <c r="AP635" s="17">
        <f t="shared" si="2628"/>
        <v>0</v>
      </c>
      <c r="AQ635" s="17">
        <f t="shared" si="2629"/>
        <v>0</v>
      </c>
      <c r="AR635" s="17">
        <f t="shared" si="2630"/>
        <v>0</v>
      </c>
      <c r="AS635" s="17">
        <f t="shared" si="2631"/>
        <v>0</v>
      </c>
      <c r="AT635" s="17">
        <f t="shared" si="2632"/>
        <v>0</v>
      </c>
      <c r="AU635" s="17">
        <f t="shared" si="2633"/>
        <v>0</v>
      </c>
      <c r="AV635" s="17">
        <f t="shared" si="2634"/>
        <v>0</v>
      </c>
      <c r="AW635" s="17">
        <f t="shared" si="2581"/>
        <v>512.79999999999995</v>
      </c>
      <c r="AX635" s="17">
        <f t="shared" si="2582"/>
        <v>512.79999999999995</v>
      </c>
      <c r="AY635" s="17">
        <f t="shared" si="2583"/>
        <v>512.79999999999995</v>
      </c>
      <c r="AZ635" s="17">
        <f t="shared" si="2635"/>
        <v>0</v>
      </c>
      <c r="BA635" s="17">
        <f t="shared" si="2584"/>
        <v>512.79999999999995</v>
      </c>
      <c r="BB635" s="17">
        <f t="shared" si="2585"/>
        <v>512.79999999999995</v>
      </c>
      <c r="BC635" s="17">
        <f t="shared" si="2586"/>
        <v>512.79999999999995</v>
      </c>
      <c r="BD635" s="17">
        <f t="shared" si="2636"/>
        <v>0</v>
      </c>
      <c r="BE635" s="17">
        <f t="shared" si="2637"/>
        <v>0</v>
      </c>
      <c r="BF635" s="17">
        <f t="shared" si="2638"/>
        <v>-194.10900000000001</v>
      </c>
      <c r="BG635" s="17">
        <f t="shared" si="2639"/>
        <v>0</v>
      </c>
      <c r="BH635" s="17">
        <f t="shared" si="2640"/>
        <v>0</v>
      </c>
      <c r="BI635" s="17">
        <f t="shared" si="2641"/>
        <v>0</v>
      </c>
      <c r="BJ635" s="17">
        <f t="shared" si="2642"/>
        <v>0</v>
      </c>
      <c r="BK635" s="17">
        <f t="shared" si="2643"/>
        <v>0</v>
      </c>
      <c r="BL635" s="17">
        <f t="shared" si="2644"/>
        <v>0</v>
      </c>
      <c r="BM635" s="17">
        <f t="shared" si="2645"/>
        <v>0</v>
      </c>
      <c r="BN635" s="17">
        <f t="shared" si="2646"/>
        <v>0</v>
      </c>
      <c r="BO635" s="17">
        <f t="shared" si="2587"/>
        <v>318.69099999999992</v>
      </c>
      <c r="BP635" s="17">
        <f t="shared" si="2588"/>
        <v>512.79999999999995</v>
      </c>
      <c r="BQ635" s="17">
        <f t="shared" si="2589"/>
        <v>512.79999999999995</v>
      </c>
      <c r="BR635" s="17">
        <f t="shared" si="2647"/>
        <v>0</v>
      </c>
      <c r="BS635" s="17">
        <f t="shared" si="2648"/>
        <v>0</v>
      </c>
      <c r="BT635" s="17">
        <f t="shared" si="2649"/>
        <v>0</v>
      </c>
      <c r="BU635" s="17">
        <f t="shared" si="2590"/>
        <v>318.69099999999992</v>
      </c>
      <c r="BV635" s="17">
        <f t="shared" si="2591"/>
        <v>512.79999999999995</v>
      </c>
      <c r="BW635" s="17">
        <f t="shared" si="2592"/>
        <v>512.79999999999995</v>
      </c>
      <c r="BX635" s="17">
        <f t="shared" si="2650"/>
        <v>0</v>
      </c>
      <c r="BY635" s="17">
        <f t="shared" si="2651"/>
        <v>0</v>
      </c>
      <c r="BZ635" s="17">
        <f t="shared" si="2652"/>
        <v>0</v>
      </c>
      <c r="CA635" s="17">
        <f t="shared" si="2653"/>
        <v>0</v>
      </c>
      <c r="CB635" s="17">
        <f t="shared" si="2654"/>
        <v>0</v>
      </c>
      <c r="CC635" s="17">
        <f t="shared" si="2655"/>
        <v>0</v>
      </c>
      <c r="CD635" s="17">
        <f t="shared" si="2656"/>
        <v>0</v>
      </c>
      <c r="CE635" s="17">
        <f t="shared" si="2657"/>
        <v>0</v>
      </c>
      <c r="CF635" s="17">
        <f t="shared" si="2658"/>
        <v>0</v>
      </c>
      <c r="CG635" s="17">
        <f t="shared" si="2593"/>
        <v>318.69099999999992</v>
      </c>
      <c r="CH635" s="17">
        <f t="shared" si="2594"/>
        <v>512.79999999999995</v>
      </c>
      <c r="CI635" s="17">
        <f t="shared" si="2595"/>
        <v>512.79999999999995</v>
      </c>
      <c r="CJ635" s="17">
        <f t="shared" si="2659"/>
        <v>0</v>
      </c>
      <c r="CK635" s="32">
        <v>0</v>
      </c>
      <c r="CL635" s="32"/>
      <c r="CM635" s="1" t="s">
        <v>75</v>
      </c>
      <c r="CN635" s="1"/>
      <c r="CO635" s="1"/>
      <c r="CP635" s="1"/>
      <c r="CQ635" s="1"/>
      <c r="CR635" s="1"/>
      <c r="CS635" s="1"/>
    </row>
    <row r="636" s="1" customFormat="1" ht="90">
      <c r="A636" s="30" t="s">
        <v>424</v>
      </c>
      <c r="B636" s="30" t="s">
        <v>70</v>
      </c>
      <c r="C636" s="30" t="s">
        <v>303</v>
      </c>
      <c r="D636" s="30" t="s">
        <v>448</v>
      </c>
      <c r="E636" s="35"/>
      <c r="F636" s="31" t="s">
        <v>449</v>
      </c>
      <c r="G636" s="17">
        <f>G637+G639</f>
        <v>512.79999999999995</v>
      </c>
      <c r="H636" s="17">
        <f>H637+H639</f>
        <v>512.79999999999995</v>
      </c>
      <c r="I636" s="17">
        <f>I637+I639</f>
        <v>512.79999999999995</v>
      </c>
      <c r="J636" s="17">
        <f>J637+J639</f>
        <v>0</v>
      </c>
      <c r="K636" s="17">
        <f>K637+K639</f>
        <v>0</v>
      </c>
      <c r="L636" s="17">
        <f>L637+L639</f>
        <v>0</v>
      </c>
      <c r="M636" s="17">
        <f t="shared" si="2404"/>
        <v>512.79999999999995</v>
      </c>
      <c r="N636" s="17">
        <f t="shared" si="2405"/>
        <v>512.79999999999995</v>
      </c>
      <c r="O636" s="17">
        <f t="shared" si="2406"/>
        <v>512.79999999999995</v>
      </c>
      <c r="P636" s="17">
        <f>P637+P639</f>
        <v>0</v>
      </c>
      <c r="Q636" s="17">
        <f>Q637+Q639</f>
        <v>0</v>
      </c>
      <c r="R636" s="17">
        <f>R637+R639</f>
        <v>0</v>
      </c>
      <c r="S636" s="17">
        <f>S637+S639</f>
        <v>0</v>
      </c>
      <c r="T636" s="17">
        <f>T637+T639</f>
        <v>0</v>
      </c>
      <c r="U636" s="17">
        <f>U637+U639</f>
        <v>0</v>
      </c>
      <c r="V636" s="17">
        <f>V637+V639</f>
        <v>0</v>
      </c>
      <c r="W636" s="17">
        <f>W637+W639</f>
        <v>0</v>
      </c>
      <c r="X636" s="17">
        <f>X637+X639</f>
        <v>0</v>
      </c>
      <c r="Y636" s="17">
        <f t="shared" si="2596"/>
        <v>512.79999999999995</v>
      </c>
      <c r="Z636" s="17">
        <f t="shared" si="2597"/>
        <v>512.79999999999995</v>
      </c>
      <c r="AA636" s="17">
        <f t="shared" si="2598"/>
        <v>512.79999999999995</v>
      </c>
      <c r="AB636" s="17">
        <f>AB637+AB639</f>
        <v>0</v>
      </c>
      <c r="AC636" s="17">
        <f>AC637+AC639</f>
        <v>0</v>
      </c>
      <c r="AD636" s="17">
        <f>AD637+AD639</f>
        <v>0</v>
      </c>
      <c r="AE636" s="17">
        <f t="shared" si="2599"/>
        <v>512.79999999999995</v>
      </c>
      <c r="AF636" s="17">
        <f t="shared" si="2600"/>
        <v>512.79999999999995</v>
      </c>
      <c r="AG636" s="17">
        <f t="shared" si="2601"/>
        <v>512.79999999999995</v>
      </c>
      <c r="AH636" s="17">
        <f>AH637+AH639</f>
        <v>0</v>
      </c>
      <c r="AI636" s="17">
        <f>AI637+AI639</f>
        <v>0</v>
      </c>
      <c r="AJ636" s="17">
        <f>AJ637+AJ639</f>
        <v>0</v>
      </c>
      <c r="AK636" s="17">
        <f>AK637+AK639</f>
        <v>0</v>
      </c>
      <c r="AL636" s="17">
        <f>AL637+AL639</f>
        <v>0</v>
      </c>
      <c r="AM636" s="17">
        <f>AM637+AM639</f>
        <v>0</v>
      </c>
      <c r="AN636" s="17">
        <f>AN637+AN639</f>
        <v>0</v>
      </c>
      <c r="AO636" s="17">
        <f>AO637+AO639</f>
        <v>0</v>
      </c>
      <c r="AP636" s="17">
        <f>AP637+AP639</f>
        <v>0</v>
      </c>
      <c r="AQ636" s="17">
        <f>AQ637+AQ639</f>
        <v>0</v>
      </c>
      <c r="AR636" s="17">
        <f>AR637+AR639</f>
        <v>0</v>
      </c>
      <c r="AS636" s="17">
        <f>AS637+AS639</f>
        <v>0</v>
      </c>
      <c r="AT636" s="17">
        <f>AT637+AT639</f>
        <v>0</v>
      </c>
      <c r="AU636" s="17">
        <f>AU637+AU639</f>
        <v>0</v>
      </c>
      <c r="AV636" s="17">
        <f>AV637+AV639</f>
        <v>0</v>
      </c>
      <c r="AW636" s="17">
        <f t="shared" si="2581"/>
        <v>512.79999999999995</v>
      </c>
      <c r="AX636" s="17">
        <f t="shared" si="2582"/>
        <v>512.79999999999995</v>
      </c>
      <c r="AY636" s="17">
        <f t="shared" si="2583"/>
        <v>512.79999999999995</v>
      </c>
      <c r="AZ636" s="17">
        <f>AZ637+AZ639</f>
        <v>0</v>
      </c>
      <c r="BA636" s="17">
        <f t="shared" si="2584"/>
        <v>512.79999999999995</v>
      </c>
      <c r="BB636" s="17">
        <f t="shared" si="2585"/>
        <v>512.79999999999995</v>
      </c>
      <c r="BC636" s="17">
        <f t="shared" si="2586"/>
        <v>512.79999999999995</v>
      </c>
      <c r="BD636" s="17">
        <f>BD637+BD639</f>
        <v>0</v>
      </c>
      <c r="BE636" s="17">
        <f>BE637+BE639</f>
        <v>0</v>
      </c>
      <c r="BF636" s="17">
        <f>BF637+BF639</f>
        <v>-194.10900000000001</v>
      </c>
      <c r="BG636" s="17">
        <f>BG637+BG639</f>
        <v>0</v>
      </c>
      <c r="BH636" s="17">
        <f>BH637+BH639</f>
        <v>0</v>
      </c>
      <c r="BI636" s="17">
        <f>BI637+BI639</f>
        <v>0</v>
      </c>
      <c r="BJ636" s="17">
        <f>BJ637+BJ639</f>
        <v>0</v>
      </c>
      <c r="BK636" s="17">
        <f>BK637+BK639</f>
        <v>0</v>
      </c>
      <c r="BL636" s="17">
        <f>BL637+BL639</f>
        <v>0</v>
      </c>
      <c r="BM636" s="17">
        <f>BM637+BM639</f>
        <v>0</v>
      </c>
      <c r="BN636" s="17">
        <f>BN637+BN639</f>
        <v>0</v>
      </c>
      <c r="BO636" s="17">
        <f t="shared" si="2587"/>
        <v>318.69099999999992</v>
      </c>
      <c r="BP636" s="17">
        <f t="shared" si="2588"/>
        <v>512.79999999999995</v>
      </c>
      <c r="BQ636" s="17">
        <f t="shared" si="2589"/>
        <v>512.79999999999995</v>
      </c>
      <c r="BR636" s="17">
        <f>BR637+BR639</f>
        <v>0</v>
      </c>
      <c r="BS636" s="17">
        <f>BS637+BS639</f>
        <v>0</v>
      </c>
      <c r="BT636" s="17">
        <f>BT637+BT639</f>
        <v>0</v>
      </c>
      <c r="BU636" s="17">
        <f t="shared" si="2590"/>
        <v>318.69099999999992</v>
      </c>
      <c r="BV636" s="17">
        <f t="shared" si="2591"/>
        <v>512.79999999999995</v>
      </c>
      <c r="BW636" s="17">
        <f t="shared" si="2592"/>
        <v>512.79999999999995</v>
      </c>
      <c r="BX636" s="17">
        <f>BX637+BX639</f>
        <v>0</v>
      </c>
      <c r="BY636" s="17">
        <f>BY637+BY639</f>
        <v>0</v>
      </c>
      <c r="BZ636" s="17">
        <f>BZ637+BZ639</f>
        <v>0</v>
      </c>
      <c r="CA636" s="17">
        <f>CA637+CA639</f>
        <v>0</v>
      </c>
      <c r="CB636" s="17">
        <f>CB637+CB639</f>
        <v>0</v>
      </c>
      <c r="CC636" s="17">
        <f>CC637+CC639</f>
        <v>0</v>
      </c>
      <c r="CD636" s="17">
        <f>CD637+CD639</f>
        <v>0</v>
      </c>
      <c r="CE636" s="17">
        <f>CE637+CE639</f>
        <v>0</v>
      </c>
      <c r="CF636" s="17">
        <f>CF637+CF639</f>
        <v>0</v>
      </c>
      <c r="CG636" s="17">
        <f t="shared" si="2593"/>
        <v>318.69099999999992</v>
      </c>
      <c r="CH636" s="17">
        <f t="shared" si="2594"/>
        <v>512.79999999999995</v>
      </c>
      <c r="CI636" s="17">
        <f t="shared" si="2595"/>
        <v>512.79999999999995</v>
      </c>
      <c r="CJ636" s="17">
        <f>CJ637+CJ639</f>
        <v>0</v>
      </c>
      <c r="CK636" s="32"/>
      <c r="CL636" s="32"/>
      <c r="CM636" s="1"/>
      <c r="CN636" s="1"/>
      <c r="CO636" s="1"/>
      <c r="CP636" s="1"/>
      <c r="CQ636" s="1"/>
      <c r="CR636" s="1"/>
      <c r="CS636" s="1"/>
    </row>
    <row r="637" s="1" customFormat="1" ht="45">
      <c r="A637" s="30" t="s">
        <v>424</v>
      </c>
      <c r="B637" s="30" t="s">
        <v>70</v>
      </c>
      <c r="C637" s="30" t="s">
        <v>303</v>
      </c>
      <c r="D637" s="30" t="s">
        <v>450</v>
      </c>
      <c r="E637" s="35"/>
      <c r="F637" s="31" t="s">
        <v>451</v>
      </c>
      <c r="G637" s="17">
        <f>G638</f>
        <v>24.199999999999999</v>
      </c>
      <c r="H637" s="17">
        <f>H638</f>
        <v>24.199999999999999</v>
      </c>
      <c r="I637" s="17">
        <f>I638</f>
        <v>24.199999999999999</v>
      </c>
      <c r="J637" s="17">
        <f>J638</f>
        <v>0</v>
      </c>
      <c r="K637" s="17">
        <f>K638</f>
        <v>0</v>
      </c>
      <c r="L637" s="17">
        <f>L638</f>
        <v>0</v>
      </c>
      <c r="M637" s="17">
        <f t="shared" si="2404"/>
        <v>24.199999999999999</v>
      </c>
      <c r="N637" s="17">
        <f t="shared" si="2405"/>
        <v>24.199999999999999</v>
      </c>
      <c r="O637" s="17">
        <f t="shared" si="2406"/>
        <v>24.199999999999999</v>
      </c>
      <c r="P637" s="17">
        <f>P638</f>
        <v>0</v>
      </c>
      <c r="Q637" s="17">
        <f>Q638</f>
        <v>0</v>
      </c>
      <c r="R637" s="17">
        <f>R638</f>
        <v>0</v>
      </c>
      <c r="S637" s="17">
        <f>S638</f>
        <v>0</v>
      </c>
      <c r="T637" s="17">
        <f>T638</f>
        <v>0</v>
      </c>
      <c r="U637" s="17">
        <f>U638</f>
        <v>0</v>
      </c>
      <c r="V637" s="17">
        <f>V638</f>
        <v>0</v>
      </c>
      <c r="W637" s="17">
        <f>W638</f>
        <v>0</v>
      </c>
      <c r="X637" s="17">
        <f>X638</f>
        <v>0</v>
      </c>
      <c r="Y637" s="17">
        <f t="shared" si="2596"/>
        <v>24.199999999999999</v>
      </c>
      <c r="Z637" s="17">
        <f t="shared" si="2597"/>
        <v>24.199999999999999</v>
      </c>
      <c r="AA637" s="17">
        <f t="shared" si="2598"/>
        <v>24.199999999999999</v>
      </c>
      <c r="AB637" s="17">
        <f>AB638</f>
        <v>0</v>
      </c>
      <c r="AC637" s="17">
        <f>AC638</f>
        <v>0</v>
      </c>
      <c r="AD637" s="17">
        <f>AD638</f>
        <v>0</v>
      </c>
      <c r="AE637" s="17">
        <f t="shared" si="2599"/>
        <v>24.199999999999999</v>
      </c>
      <c r="AF637" s="17">
        <f t="shared" si="2600"/>
        <v>24.199999999999999</v>
      </c>
      <c r="AG637" s="17">
        <f t="shared" si="2601"/>
        <v>24.199999999999999</v>
      </c>
      <c r="AH637" s="17">
        <f>AH638</f>
        <v>0</v>
      </c>
      <c r="AI637" s="17">
        <f>AI638</f>
        <v>0</v>
      </c>
      <c r="AJ637" s="17">
        <f>AJ638</f>
        <v>0</v>
      </c>
      <c r="AK637" s="17">
        <f>AK638</f>
        <v>0</v>
      </c>
      <c r="AL637" s="17">
        <f>AL638</f>
        <v>0</v>
      </c>
      <c r="AM637" s="17">
        <f>AM638</f>
        <v>0</v>
      </c>
      <c r="AN637" s="17">
        <f>AN638</f>
        <v>0</v>
      </c>
      <c r="AO637" s="17">
        <f>AO638</f>
        <v>0</v>
      </c>
      <c r="AP637" s="17">
        <f>AP638</f>
        <v>0</v>
      </c>
      <c r="AQ637" s="17">
        <f>AQ638</f>
        <v>0</v>
      </c>
      <c r="AR637" s="17">
        <f>AR638</f>
        <v>0</v>
      </c>
      <c r="AS637" s="17">
        <f>AS638</f>
        <v>0</v>
      </c>
      <c r="AT637" s="17">
        <f>AT638</f>
        <v>0</v>
      </c>
      <c r="AU637" s="17">
        <f>AU638</f>
        <v>0</v>
      </c>
      <c r="AV637" s="17">
        <f>AV638</f>
        <v>0</v>
      </c>
      <c r="AW637" s="17">
        <f t="shared" si="2581"/>
        <v>24.199999999999999</v>
      </c>
      <c r="AX637" s="17">
        <f t="shared" si="2582"/>
        <v>24.199999999999999</v>
      </c>
      <c r="AY637" s="17">
        <f t="shared" si="2583"/>
        <v>24.199999999999999</v>
      </c>
      <c r="AZ637" s="17">
        <f>AZ638</f>
        <v>0</v>
      </c>
      <c r="BA637" s="17">
        <f t="shared" si="2584"/>
        <v>24.199999999999999</v>
      </c>
      <c r="BB637" s="17">
        <f t="shared" si="2585"/>
        <v>24.199999999999999</v>
      </c>
      <c r="BC637" s="17">
        <f t="shared" si="2586"/>
        <v>24.199999999999999</v>
      </c>
      <c r="BD637" s="17">
        <f>BD638</f>
        <v>0</v>
      </c>
      <c r="BE637" s="17">
        <f>BE638</f>
        <v>0</v>
      </c>
      <c r="BF637" s="17">
        <f>BF638</f>
        <v>0</v>
      </c>
      <c r="BG637" s="17">
        <f>BG638</f>
        <v>0</v>
      </c>
      <c r="BH637" s="17">
        <f>BH638</f>
        <v>0</v>
      </c>
      <c r="BI637" s="17">
        <f>BI638</f>
        <v>0</v>
      </c>
      <c r="BJ637" s="17">
        <f>BJ638</f>
        <v>0</v>
      </c>
      <c r="BK637" s="17">
        <f>BK638</f>
        <v>0</v>
      </c>
      <c r="BL637" s="17">
        <f>BL638</f>
        <v>0</v>
      </c>
      <c r="BM637" s="17">
        <f>BM638</f>
        <v>0</v>
      </c>
      <c r="BN637" s="17">
        <f>BN638</f>
        <v>0</v>
      </c>
      <c r="BO637" s="17">
        <f t="shared" si="2587"/>
        <v>24.199999999999999</v>
      </c>
      <c r="BP637" s="17">
        <f t="shared" si="2588"/>
        <v>24.199999999999999</v>
      </c>
      <c r="BQ637" s="17">
        <f t="shared" si="2589"/>
        <v>24.199999999999999</v>
      </c>
      <c r="BR637" s="17">
        <f>BR638</f>
        <v>0</v>
      </c>
      <c r="BS637" s="17">
        <f>BS638</f>
        <v>0</v>
      </c>
      <c r="BT637" s="17">
        <f>BT638</f>
        <v>0</v>
      </c>
      <c r="BU637" s="17">
        <f t="shared" si="2590"/>
        <v>24.199999999999999</v>
      </c>
      <c r="BV637" s="17">
        <f t="shared" si="2591"/>
        <v>24.199999999999999</v>
      </c>
      <c r="BW637" s="17">
        <f t="shared" si="2592"/>
        <v>24.199999999999999</v>
      </c>
      <c r="BX637" s="17">
        <f>BX638</f>
        <v>0</v>
      </c>
      <c r="BY637" s="17">
        <f>BY638</f>
        <v>0</v>
      </c>
      <c r="BZ637" s="17">
        <f>BZ638</f>
        <v>0</v>
      </c>
      <c r="CA637" s="17">
        <f>CA638</f>
        <v>0</v>
      </c>
      <c r="CB637" s="17">
        <f>CB638</f>
        <v>0</v>
      </c>
      <c r="CC637" s="17">
        <f>CC638</f>
        <v>0</v>
      </c>
      <c r="CD637" s="17">
        <f>CD638</f>
        <v>0</v>
      </c>
      <c r="CE637" s="17">
        <f>CE638</f>
        <v>0</v>
      </c>
      <c r="CF637" s="17">
        <f>CF638</f>
        <v>0</v>
      </c>
      <c r="CG637" s="17">
        <f t="shared" si="2593"/>
        <v>24.199999999999999</v>
      </c>
      <c r="CH637" s="17">
        <f t="shared" si="2594"/>
        <v>24.199999999999999</v>
      </c>
      <c r="CI637" s="17">
        <f t="shared" si="2595"/>
        <v>24.199999999999999</v>
      </c>
      <c r="CJ637" s="17">
        <f>CJ638</f>
        <v>0</v>
      </c>
      <c r="CK637" s="32"/>
      <c r="CL637" s="32"/>
      <c r="CM637" s="1"/>
      <c r="CN637" s="1"/>
      <c r="CO637" s="1"/>
      <c r="CP637" s="1"/>
      <c r="CQ637" s="1"/>
      <c r="CR637" s="1"/>
      <c r="CS637" s="1"/>
    </row>
    <row r="638" s="1" customFormat="1" ht="30">
      <c r="A638" s="30" t="s">
        <v>424</v>
      </c>
      <c r="B638" s="30" t="s">
        <v>70</v>
      </c>
      <c r="C638" s="30" t="s">
        <v>303</v>
      </c>
      <c r="D638" s="30" t="s">
        <v>450</v>
      </c>
      <c r="E638" s="30" t="s">
        <v>46</v>
      </c>
      <c r="F638" s="31" t="s">
        <v>47</v>
      </c>
      <c r="G638" s="17">
        <v>24.199999999999999</v>
      </c>
      <c r="H638" s="17">
        <v>24.199999999999999</v>
      </c>
      <c r="I638" s="17">
        <v>24.199999999999999</v>
      </c>
      <c r="J638" s="17"/>
      <c r="K638" s="17"/>
      <c r="L638" s="17"/>
      <c r="M638" s="17">
        <f t="shared" si="2404"/>
        <v>24.199999999999999</v>
      </c>
      <c r="N638" s="17">
        <f t="shared" si="2405"/>
        <v>24.199999999999999</v>
      </c>
      <c r="O638" s="17">
        <f t="shared" si="2406"/>
        <v>24.199999999999999</v>
      </c>
      <c r="P638" s="17"/>
      <c r="Q638" s="17"/>
      <c r="R638" s="17"/>
      <c r="S638" s="17"/>
      <c r="T638" s="17"/>
      <c r="U638" s="17"/>
      <c r="V638" s="17"/>
      <c r="W638" s="17"/>
      <c r="X638" s="17"/>
      <c r="Y638" s="17">
        <f t="shared" si="2596"/>
        <v>24.199999999999999</v>
      </c>
      <c r="Z638" s="17">
        <f t="shared" si="2597"/>
        <v>24.199999999999999</v>
      </c>
      <c r="AA638" s="17">
        <f t="shared" si="2598"/>
        <v>24.199999999999999</v>
      </c>
      <c r="AB638" s="17"/>
      <c r="AC638" s="17"/>
      <c r="AD638" s="17"/>
      <c r="AE638" s="17">
        <f t="shared" si="2599"/>
        <v>24.199999999999999</v>
      </c>
      <c r="AF638" s="17">
        <f t="shared" si="2600"/>
        <v>24.199999999999999</v>
      </c>
      <c r="AG638" s="17">
        <f t="shared" si="2601"/>
        <v>24.199999999999999</v>
      </c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>
        <f t="shared" si="2581"/>
        <v>24.199999999999999</v>
      </c>
      <c r="AX638" s="17">
        <f t="shared" si="2582"/>
        <v>24.199999999999999</v>
      </c>
      <c r="AY638" s="17">
        <f t="shared" si="2583"/>
        <v>24.199999999999999</v>
      </c>
      <c r="AZ638" s="17"/>
      <c r="BA638" s="17">
        <f t="shared" si="2584"/>
        <v>24.199999999999999</v>
      </c>
      <c r="BB638" s="17">
        <f t="shared" si="2585"/>
        <v>24.199999999999999</v>
      </c>
      <c r="BC638" s="17">
        <f t="shared" si="2586"/>
        <v>24.199999999999999</v>
      </c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>
        <f t="shared" si="2587"/>
        <v>24.199999999999999</v>
      </c>
      <c r="BP638" s="17">
        <f t="shared" si="2588"/>
        <v>24.199999999999999</v>
      </c>
      <c r="BQ638" s="17">
        <f t="shared" si="2589"/>
        <v>24.199999999999999</v>
      </c>
      <c r="BR638" s="17"/>
      <c r="BS638" s="17"/>
      <c r="BT638" s="17"/>
      <c r="BU638" s="17">
        <f t="shared" si="2590"/>
        <v>24.199999999999999</v>
      </c>
      <c r="BV638" s="17">
        <f t="shared" si="2591"/>
        <v>24.199999999999999</v>
      </c>
      <c r="BW638" s="17">
        <f t="shared" si="2592"/>
        <v>24.199999999999999</v>
      </c>
      <c r="BX638" s="17"/>
      <c r="BY638" s="17"/>
      <c r="BZ638" s="17"/>
      <c r="CA638" s="17"/>
      <c r="CB638" s="17"/>
      <c r="CC638" s="17"/>
      <c r="CD638" s="17"/>
      <c r="CE638" s="17"/>
      <c r="CF638" s="17"/>
      <c r="CG638" s="17">
        <f t="shared" si="2593"/>
        <v>24.199999999999999</v>
      </c>
      <c r="CH638" s="17">
        <f t="shared" si="2594"/>
        <v>24.199999999999999</v>
      </c>
      <c r="CI638" s="17">
        <f t="shared" si="2595"/>
        <v>24.199999999999999</v>
      </c>
      <c r="CJ638" s="17"/>
      <c r="CK638" s="32"/>
      <c r="CL638" s="32"/>
      <c r="CM638" s="1"/>
      <c r="CN638" s="1"/>
      <c r="CO638" s="1"/>
      <c r="CP638" s="1"/>
      <c r="CQ638" s="1"/>
      <c r="CR638" s="1"/>
      <c r="CS638" s="1"/>
    </row>
    <row r="639" s="1" customFormat="1" ht="45">
      <c r="A639" s="30" t="s">
        <v>424</v>
      </c>
      <c r="B639" s="30" t="s">
        <v>70</v>
      </c>
      <c r="C639" s="30" t="s">
        <v>303</v>
      </c>
      <c r="D639" s="30" t="s">
        <v>452</v>
      </c>
      <c r="E639" s="35"/>
      <c r="F639" s="31" t="s">
        <v>453</v>
      </c>
      <c r="G639" s="17">
        <f>G640+G641</f>
        <v>488.59999999999997</v>
      </c>
      <c r="H639" s="17">
        <f>H640+H641</f>
        <v>488.59999999999997</v>
      </c>
      <c r="I639" s="17">
        <f>I640+I641</f>
        <v>488.59999999999997</v>
      </c>
      <c r="J639" s="17">
        <f>J640+J641</f>
        <v>0</v>
      </c>
      <c r="K639" s="17">
        <f>K640+K641</f>
        <v>0</v>
      </c>
      <c r="L639" s="17">
        <f>L640+L641</f>
        <v>0</v>
      </c>
      <c r="M639" s="17">
        <f t="shared" si="2404"/>
        <v>488.59999999999997</v>
      </c>
      <c r="N639" s="17">
        <f t="shared" si="2405"/>
        <v>488.59999999999997</v>
      </c>
      <c r="O639" s="17">
        <f t="shared" si="2406"/>
        <v>488.59999999999997</v>
      </c>
      <c r="P639" s="17">
        <f>P640+P641</f>
        <v>0</v>
      </c>
      <c r="Q639" s="17">
        <f>Q640+Q641</f>
        <v>0</v>
      </c>
      <c r="R639" s="17">
        <f>R640+R641</f>
        <v>0</v>
      </c>
      <c r="S639" s="17">
        <f>S640+S641</f>
        <v>0</v>
      </c>
      <c r="T639" s="17">
        <f>T640+T641</f>
        <v>0</v>
      </c>
      <c r="U639" s="17">
        <f>U640+U641</f>
        <v>0</v>
      </c>
      <c r="V639" s="17">
        <f>V640+V641</f>
        <v>0</v>
      </c>
      <c r="W639" s="17">
        <f>W640+W641</f>
        <v>0</v>
      </c>
      <c r="X639" s="17">
        <f>X640+X641</f>
        <v>0</v>
      </c>
      <c r="Y639" s="17">
        <f t="shared" si="2596"/>
        <v>488.59999999999997</v>
      </c>
      <c r="Z639" s="17">
        <f t="shared" si="2597"/>
        <v>488.59999999999997</v>
      </c>
      <c r="AA639" s="17">
        <f t="shared" si="2598"/>
        <v>488.59999999999997</v>
      </c>
      <c r="AB639" s="17">
        <f>AB640+AB641</f>
        <v>0</v>
      </c>
      <c r="AC639" s="17">
        <f>AC640+AC641</f>
        <v>0</v>
      </c>
      <c r="AD639" s="17">
        <f>AD640+AD641</f>
        <v>0</v>
      </c>
      <c r="AE639" s="17">
        <f t="shared" si="2599"/>
        <v>488.59999999999997</v>
      </c>
      <c r="AF639" s="17">
        <f t="shared" si="2600"/>
        <v>488.59999999999997</v>
      </c>
      <c r="AG639" s="17">
        <f t="shared" si="2601"/>
        <v>488.59999999999997</v>
      </c>
      <c r="AH639" s="17">
        <f>AH640+AH641</f>
        <v>0</v>
      </c>
      <c r="AI639" s="17">
        <f>AI640+AI641</f>
        <v>0</v>
      </c>
      <c r="AJ639" s="17">
        <f>AJ640+AJ641</f>
        <v>0</v>
      </c>
      <c r="AK639" s="17">
        <f>AK640+AK641</f>
        <v>0</v>
      </c>
      <c r="AL639" s="17">
        <f>AL640+AL641</f>
        <v>0</v>
      </c>
      <c r="AM639" s="17">
        <f>AM640+AM641</f>
        <v>0</v>
      </c>
      <c r="AN639" s="17">
        <f>AN640+AN641</f>
        <v>0</v>
      </c>
      <c r="AO639" s="17">
        <f>AO640+AO641</f>
        <v>0</v>
      </c>
      <c r="AP639" s="17">
        <f>AP640+AP641</f>
        <v>0</v>
      </c>
      <c r="AQ639" s="17">
        <f>AQ640+AQ641</f>
        <v>0</v>
      </c>
      <c r="AR639" s="17">
        <f>AR640+AR641</f>
        <v>0</v>
      </c>
      <c r="AS639" s="17">
        <f>AS640+AS641</f>
        <v>0</v>
      </c>
      <c r="AT639" s="17">
        <f>AT640+AT641</f>
        <v>0</v>
      </c>
      <c r="AU639" s="17">
        <f>AU640+AU641</f>
        <v>0</v>
      </c>
      <c r="AV639" s="17">
        <f>AV640+AV641</f>
        <v>0</v>
      </c>
      <c r="AW639" s="17">
        <f t="shared" si="2581"/>
        <v>488.59999999999997</v>
      </c>
      <c r="AX639" s="17">
        <f t="shared" si="2582"/>
        <v>488.59999999999997</v>
      </c>
      <c r="AY639" s="17">
        <f t="shared" si="2583"/>
        <v>488.59999999999997</v>
      </c>
      <c r="AZ639" s="17">
        <f>AZ640+AZ641</f>
        <v>0</v>
      </c>
      <c r="BA639" s="17">
        <f t="shared" si="2584"/>
        <v>488.59999999999997</v>
      </c>
      <c r="BB639" s="17">
        <f t="shared" si="2585"/>
        <v>488.59999999999997</v>
      </c>
      <c r="BC639" s="17">
        <f t="shared" si="2586"/>
        <v>488.59999999999997</v>
      </c>
      <c r="BD639" s="17">
        <f>BD640+BD641</f>
        <v>0</v>
      </c>
      <c r="BE639" s="17">
        <f>BE640+BE641</f>
        <v>0</v>
      </c>
      <c r="BF639" s="17">
        <f>BF640+BF641</f>
        <v>-194.10900000000001</v>
      </c>
      <c r="BG639" s="17">
        <f>BG640+BG641</f>
        <v>0</v>
      </c>
      <c r="BH639" s="17">
        <f>BH640+BH641</f>
        <v>0</v>
      </c>
      <c r="BI639" s="17">
        <f>BI640+BI641</f>
        <v>0</v>
      </c>
      <c r="BJ639" s="17">
        <f>BJ640+BJ641</f>
        <v>0</v>
      </c>
      <c r="BK639" s="17">
        <f>BK640+BK641</f>
        <v>0</v>
      </c>
      <c r="BL639" s="17">
        <f>BL640+BL641</f>
        <v>0</v>
      </c>
      <c r="BM639" s="17">
        <f>BM640+BM641</f>
        <v>0</v>
      </c>
      <c r="BN639" s="17">
        <f>BN640+BN641</f>
        <v>0</v>
      </c>
      <c r="BO639" s="17">
        <f t="shared" si="2587"/>
        <v>294.49099999999999</v>
      </c>
      <c r="BP639" s="17">
        <f t="shared" si="2588"/>
        <v>488.59999999999997</v>
      </c>
      <c r="BQ639" s="17">
        <f t="shared" si="2589"/>
        <v>488.59999999999997</v>
      </c>
      <c r="BR639" s="17">
        <f>BR640+BR641</f>
        <v>0</v>
      </c>
      <c r="BS639" s="17">
        <f>BS640+BS641</f>
        <v>0</v>
      </c>
      <c r="BT639" s="17">
        <f>BT640+BT641</f>
        <v>0</v>
      </c>
      <c r="BU639" s="17">
        <f t="shared" si="2590"/>
        <v>294.49099999999999</v>
      </c>
      <c r="BV639" s="17">
        <f t="shared" si="2591"/>
        <v>488.59999999999997</v>
      </c>
      <c r="BW639" s="17">
        <f t="shared" si="2592"/>
        <v>488.59999999999997</v>
      </c>
      <c r="BX639" s="17">
        <f>BX640+BX641</f>
        <v>0</v>
      </c>
      <c r="BY639" s="17">
        <f>BY640+BY641</f>
        <v>0</v>
      </c>
      <c r="BZ639" s="17">
        <f>BZ640+BZ641</f>
        <v>0</v>
      </c>
      <c r="CA639" s="17">
        <f>CA640+CA641</f>
        <v>0</v>
      </c>
      <c r="CB639" s="17">
        <f>CB640+CB641</f>
        <v>0</v>
      </c>
      <c r="CC639" s="17">
        <f>CC640+CC641</f>
        <v>0</v>
      </c>
      <c r="CD639" s="17">
        <f>CD640+CD641</f>
        <v>0</v>
      </c>
      <c r="CE639" s="17">
        <f>CE640+CE641</f>
        <v>0</v>
      </c>
      <c r="CF639" s="17">
        <f>CF640+CF641</f>
        <v>0</v>
      </c>
      <c r="CG639" s="17">
        <f t="shared" si="2593"/>
        <v>294.49099999999999</v>
      </c>
      <c r="CH639" s="17">
        <f t="shared" si="2594"/>
        <v>488.59999999999997</v>
      </c>
      <c r="CI639" s="17">
        <f t="shared" si="2595"/>
        <v>488.59999999999997</v>
      </c>
      <c r="CJ639" s="17">
        <f>CJ640+CJ641</f>
        <v>0</v>
      </c>
      <c r="CK639" s="32"/>
      <c r="CL639" s="32"/>
      <c r="CM639" s="1"/>
      <c r="CN639" s="1"/>
      <c r="CO639" s="1"/>
      <c r="CP639" s="1"/>
      <c r="CQ639" s="1"/>
      <c r="CR639" s="1"/>
      <c r="CS639" s="1"/>
    </row>
    <row r="640" s="1" customFormat="1" ht="30">
      <c r="A640" s="30" t="s">
        <v>424</v>
      </c>
      <c r="B640" s="30" t="s">
        <v>70</v>
      </c>
      <c r="C640" s="30" t="s">
        <v>303</v>
      </c>
      <c r="D640" s="30" t="s">
        <v>452</v>
      </c>
      <c r="E640" s="30" t="s">
        <v>46</v>
      </c>
      <c r="F640" s="31" t="s">
        <v>47</v>
      </c>
      <c r="G640" s="17">
        <v>481.19999999999999</v>
      </c>
      <c r="H640" s="17">
        <v>481.19999999999999</v>
      </c>
      <c r="I640" s="17">
        <v>481.19999999999999</v>
      </c>
      <c r="J640" s="17"/>
      <c r="K640" s="17"/>
      <c r="L640" s="17"/>
      <c r="M640" s="17">
        <f t="shared" si="2404"/>
        <v>481.19999999999999</v>
      </c>
      <c r="N640" s="17">
        <f t="shared" si="2405"/>
        <v>481.19999999999999</v>
      </c>
      <c r="O640" s="17">
        <f t="shared" si="2406"/>
        <v>481.19999999999999</v>
      </c>
      <c r="P640" s="17"/>
      <c r="Q640" s="17"/>
      <c r="R640" s="17"/>
      <c r="S640" s="17"/>
      <c r="T640" s="17"/>
      <c r="U640" s="17"/>
      <c r="V640" s="17"/>
      <c r="W640" s="17"/>
      <c r="X640" s="17"/>
      <c r="Y640" s="17">
        <f t="shared" si="2596"/>
        <v>481.19999999999999</v>
      </c>
      <c r="Z640" s="17">
        <f t="shared" si="2597"/>
        <v>481.19999999999999</v>
      </c>
      <c r="AA640" s="17">
        <f t="shared" si="2598"/>
        <v>481.19999999999999</v>
      </c>
      <c r="AB640" s="17"/>
      <c r="AC640" s="17"/>
      <c r="AD640" s="17"/>
      <c r="AE640" s="17">
        <f t="shared" si="2599"/>
        <v>481.19999999999999</v>
      </c>
      <c r="AF640" s="17">
        <f t="shared" si="2600"/>
        <v>481.19999999999999</v>
      </c>
      <c r="AG640" s="17">
        <f t="shared" si="2601"/>
        <v>481.19999999999999</v>
      </c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>
        <f t="shared" si="2581"/>
        <v>481.19999999999999</v>
      </c>
      <c r="AX640" s="17">
        <f t="shared" si="2582"/>
        <v>481.19999999999999</v>
      </c>
      <c r="AY640" s="17">
        <f t="shared" si="2583"/>
        <v>481.19999999999999</v>
      </c>
      <c r="AZ640" s="17"/>
      <c r="BA640" s="17">
        <f t="shared" si="2584"/>
        <v>481.19999999999999</v>
      </c>
      <c r="BB640" s="17">
        <f t="shared" si="2585"/>
        <v>481.19999999999999</v>
      </c>
      <c r="BC640" s="17">
        <f t="shared" si="2586"/>
        <v>481.19999999999999</v>
      </c>
      <c r="BD640" s="17"/>
      <c r="BE640" s="17"/>
      <c r="BF640" s="17">
        <v>-194.10900000000001</v>
      </c>
      <c r="BG640" s="17"/>
      <c r="BH640" s="17"/>
      <c r="BI640" s="17"/>
      <c r="BJ640" s="17"/>
      <c r="BK640" s="17"/>
      <c r="BL640" s="17"/>
      <c r="BM640" s="17"/>
      <c r="BN640" s="17"/>
      <c r="BO640" s="17">
        <f t="shared" si="2587"/>
        <v>287.09100000000001</v>
      </c>
      <c r="BP640" s="17">
        <f t="shared" si="2588"/>
        <v>481.19999999999999</v>
      </c>
      <c r="BQ640" s="17">
        <f t="shared" si="2589"/>
        <v>481.19999999999999</v>
      </c>
      <c r="BR640" s="17"/>
      <c r="BS640" s="17"/>
      <c r="BT640" s="17"/>
      <c r="BU640" s="17">
        <f t="shared" si="2590"/>
        <v>287.09100000000001</v>
      </c>
      <c r="BV640" s="17">
        <f t="shared" si="2591"/>
        <v>481.19999999999999</v>
      </c>
      <c r="BW640" s="17">
        <f t="shared" si="2592"/>
        <v>481.19999999999999</v>
      </c>
      <c r="BX640" s="17"/>
      <c r="BY640" s="17"/>
      <c r="BZ640" s="17"/>
      <c r="CA640" s="17"/>
      <c r="CB640" s="17"/>
      <c r="CC640" s="17"/>
      <c r="CD640" s="17"/>
      <c r="CE640" s="17"/>
      <c r="CF640" s="17"/>
      <c r="CG640" s="17">
        <f t="shared" si="2593"/>
        <v>287.09100000000001</v>
      </c>
      <c r="CH640" s="17">
        <f t="shared" si="2594"/>
        <v>481.19999999999999</v>
      </c>
      <c r="CI640" s="17">
        <f t="shared" si="2595"/>
        <v>481.19999999999999</v>
      </c>
      <c r="CJ640" s="17"/>
      <c r="CK640" s="32"/>
      <c r="CL640" s="32"/>
      <c r="CM640" s="1"/>
      <c r="CN640" s="1"/>
      <c r="CO640" s="1"/>
      <c r="CP640" s="1"/>
      <c r="CQ640" s="1"/>
      <c r="CR640" s="1"/>
      <c r="CS640" s="1"/>
    </row>
    <row r="641" s="1" customFormat="1" ht="15">
      <c r="A641" s="30" t="s">
        <v>424</v>
      </c>
      <c r="B641" s="30" t="s">
        <v>70</v>
      </c>
      <c r="C641" s="30" t="s">
        <v>303</v>
      </c>
      <c r="D641" s="30" t="s">
        <v>452</v>
      </c>
      <c r="E641" s="30" t="s">
        <v>48</v>
      </c>
      <c r="F641" s="31" t="s">
        <v>49</v>
      </c>
      <c r="G641" s="17">
        <v>7.4000000000000004</v>
      </c>
      <c r="H641" s="17">
        <v>7.4000000000000004</v>
      </c>
      <c r="I641" s="17">
        <v>7.4000000000000004</v>
      </c>
      <c r="J641" s="17"/>
      <c r="K641" s="17"/>
      <c r="L641" s="17"/>
      <c r="M641" s="17">
        <f t="shared" si="2404"/>
        <v>7.4000000000000004</v>
      </c>
      <c r="N641" s="17">
        <f t="shared" si="2405"/>
        <v>7.4000000000000004</v>
      </c>
      <c r="O641" s="17">
        <f t="shared" si="2406"/>
        <v>7.4000000000000004</v>
      </c>
      <c r="P641" s="17"/>
      <c r="Q641" s="17"/>
      <c r="R641" s="17"/>
      <c r="S641" s="17"/>
      <c r="T641" s="17"/>
      <c r="U641" s="17"/>
      <c r="V641" s="17"/>
      <c r="W641" s="17"/>
      <c r="X641" s="17"/>
      <c r="Y641" s="17">
        <f t="shared" si="2596"/>
        <v>7.4000000000000004</v>
      </c>
      <c r="Z641" s="17">
        <f t="shared" si="2597"/>
        <v>7.4000000000000004</v>
      </c>
      <c r="AA641" s="17">
        <f t="shared" si="2598"/>
        <v>7.4000000000000004</v>
      </c>
      <c r="AB641" s="17"/>
      <c r="AC641" s="17"/>
      <c r="AD641" s="17"/>
      <c r="AE641" s="17">
        <f t="shared" si="2599"/>
        <v>7.4000000000000004</v>
      </c>
      <c r="AF641" s="17">
        <f t="shared" si="2600"/>
        <v>7.4000000000000004</v>
      </c>
      <c r="AG641" s="17">
        <f t="shared" si="2601"/>
        <v>7.4000000000000004</v>
      </c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>
        <f t="shared" si="2581"/>
        <v>7.4000000000000004</v>
      </c>
      <c r="AX641" s="17">
        <f t="shared" si="2582"/>
        <v>7.4000000000000004</v>
      </c>
      <c r="AY641" s="17">
        <f t="shared" si="2583"/>
        <v>7.4000000000000004</v>
      </c>
      <c r="AZ641" s="17"/>
      <c r="BA641" s="17">
        <f t="shared" si="2584"/>
        <v>7.4000000000000004</v>
      </c>
      <c r="BB641" s="17">
        <f t="shared" si="2585"/>
        <v>7.4000000000000004</v>
      </c>
      <c r="BC641" s="17">
        <f t="shared" si="2586"/>
        <v>7.4000000000000004</v>
      </c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>
        <f t="shared" si="2587"/>
        <v>7.4000000000000004</v>
      </c>
      <c r="BP641" s="17">
        <f t="shared" si="2588"/>
        <v>7.4000000000000004</v>
      </c>
      <c r="BQ641" s="17">
        <f t="shared" si="2589"/>
        <v>7.4000000000000004</v>
      </c>
      <c r="BR641" s="17"/>
      <c r="BS641" s="17"/>
      <c r="BT641" s="17"/>
      <c r="BU641" s="17">
        <f t="shared" si="2590"/>
        <v>7.4000000000000004</v>
      </c>
      <c r="BV641" s="17">
        <f t="shared" si="2591"/>
        <v>7.4000000000000004</v>
      </c>
      <c r="BW641" s="17">
        <f t="shared" si="2592"/>
        <v>7.4000000000000004</v>
      </c>
      <c r="BX641" s="17"/>
      <c r="BY641" s="17"/>
      <c r="BZ641" s="17"/>
      <c r="CA641" s="17"/>
      <c r="CB641" s="17"/>
      <c r="CC641" s="17"/>
      <c r="CD641" s="17"/>
      <c r="CE641" s="17"/>
      <c r="CF641" s="17"/>
      <c r="CG641" s="17">
        <f t="shared" si="2593"/>
        <v>7.4000000000000004</v>
      </c>
      <c r="CH641" s="17">
        <f t="shared" si="2594"/>
        <v>7.4000000000000004</v>
      </c>
      <c r="CI641" s="17">
        <f t="shared" si="2595"/>
        <v>7.4000000000000004</v>
      </c>
      <c r="CJ641" s="17"/>
      <c r="CK641" s="32"/>
      <c r="CL641" s="32"/>
      <c r="CM641" s="1"/>
      <c r="CN641" s="1"/>
      <c r="CO641" s="1"/>
      <c r="CP641" s="1"/>
      <c r="CQ641" s="1"/>
      <c r="CR641" s="1"/>
      <c r="CS641" s="1"/>
    </row>
    <row r="642" s="25" customFormat="1" ht="30">
      <c r="A642" s="26" t="s">
        <v>424</v>
      </c>
      <c r="B642" s="26" t="s">
        <v>70</v>
      </c>
      <c r="C642" s="26" t="s">
        <v>160</v>
      </c>
      <c r="D642" s="26"/>
      <c r="E642" s="34"/>
      <c r="F642" s="27" t="s">
        <v>161</v>
      </c>
      <c r="G642" s="28">
        <f t="shared" ref="G642:G643" si="2660">G643</f>
        <v>2471</v>
      </c>
      <c r="H642" s="28">
        <f t="shared" ref="H642:H643" si="2661">H643</f>
        <v>2562.2999999999997</v>
      </c>
      <c r="I642" s="28">
        <f t="shared" ref="I642:I643" si="2662">I643</f>
        <v>2562.2999999999997</v>
      </c>
      <c r="J642" s="28">
        <f t="shared" ref="J642:J643" si="2663">J643</f>
        <v>0</v>
      </c>
      <c r="K642" s="28">
        <f t="shared" ref="K642:K643" si="2664">K643</f>
        <v>0</v>
      </c>
      <c r="L642" s="28">
        <f t="shared" ref="L642:L643" si="2665">L643</f>
        <v>0</v>
      </c>
      <c r="M642" s="28">
        <f t="shared" si="2404"/>
        <v>2471</v>
      </c>
      <c r="N642" s="28">
        <f t="shared" si="2405"/>
        <v>2562.2999999999997</v>
      </c>
      <c r="O642" s="28">
        <f t="shared" si="2406"/>
        <v>2562.2999999999997</v>
      </c>
      <c r="P642" s="28">
        <f t="shared" ref="P642:P643" si="2666">P643</f>
        <v>0</v>
      </c>
      <c r="Q642" s="28">
        <f t="shared" ref="Q642:Q643" si="2667">Q643</f>
        <v>0</v>
      </c>
      <c r="R642" s="28">
        <f t="shared" ref="R642:R643" si="2668">R643</f>
        <v>0</v>
      </c>
      <c r="S642" s="28">
        <f t="shared" ref="S642:S643" si="2669">S643</f>
        <v>0</v>
      </c>
      <c r="T642" s="28">
        <f t="shared" ref="T642:T643" si="2670">T643</f>
        <v>0</v>
      </c>
      <c r="U642" s="28">
        <f t="shared" ref="U642:U643" si="2671">U643</f>
        <v>0</v>
      </c>
      <c r="V642" s="28">
        <f t="shared" ref="V642:V643" si="2672">V643</f>
        <v>0</v>
      </c>
      <c r="W642" s="28">
        <f t="shared" ref="W642:W643" si="2673">W643</f>
        <v>0</v>
      </c>
      <c r="X642" s="28">
        <f t="shared" ref="X642:X643" si="2674">X643</f>
        <v>0</v>
      </c>
      <c r="Y642" s="28">
        <f t="shared" si="2596"/>
        <v>2471</v>
      </c>
      <c r="Z642" s="28">
        <f t="shared" si="2597"/>
        <v>2562.2999999999997</v>
      </c>
      <c r="AA642" s="28">
        <f t="shared" si="2598"/>
        <v>2562.2999999999997</v>
      </c>
      <c r="AB642" s="28">
        <f t="shared" ref="AB642:AB643" si="2675">AB643</f>
        <v>0</v>
      </c>
      <c r="AC642" s="28">
        <f t="shared" ref="AC642:AC643" si="2676">AC643</f>
        <v>0</v>
      </c>
      <c r="AD642" s="28">
        <f t="shared" ref="AD642:AD643" si="2677">AD643</f>
        <v>0</v>
      </c>
      <c r="AE642" s="28">
        <f t="shared" si="2599"/>
        <v>2471</v>
      </c>
      <c r="AF642" s="28">
        <f t="shared" si="2600"/>
        <v>2562.2999999999997</v>
      </c>
      <c r="AG642" s="28">
        <f t="shared" si="2601"/>
        <v>2562.2999999999997</v>
      </c>
      <c r="AH642" s="28">
        <f t="shared" ref="AH642:AH643" si="2678">AH643</f>
        <v>0</v>
      </c>
      <c r="AI642" s="28">
        <f t="shared" ref="AI642:AI643" si="2679">AI643</f>
        <v>0</v>
      </c>
      <c r="AJ642" s="28">
        <f t="shared" ref="AJ642:AJ643" si="2680">AJ643</f>
        <v>0</v>
      </c>
      <c r="AK642" s="28">
        <f t="shared" ref="AK642:AK643" si="2681">AK643</f>
        <v>0</v>
      </c>
      <c r="AL642" s="28">
        <f t="shared" ref="AL642:AL643" si="2682">AL643</f>
        <v>0</v>
      </c>
      <c r="AM642" s="28">
        <f t="shared" ref="AM642:AM643" si="2683">AM643</f>
        <v>0</v>
      </c>
      <c r="AN642" s="28">
        <f t="shared" ref="AN642:AN643" si="2684">AN643</f>
        <v>0</v>
      </c>
      <c r="AO642" s="28">
        <f t="shared" ref="AO642:AO643" si="2685">AO643</f>
        <v>0</v>
      </c>
      <c r="AP642" s="28">
        <f t="shared" ref="AP642:AP643" si="2686">AP643</f>
        <v>0</v>
      </c>
      <c r="AQ642" s="28">
        <f t="shared" ref="AQ642:AQ643" si="2687">AQ643</f>
        <v>0</v>
      </c>
      <c r="AR642" s="28">
        <f t="shared" ref="AR642:AR643" si="2688">AR643</f>
        <v>0</v>
      </c>
      <c r="AS642" s="28">
        <f t="shared" ref="AS642:AS643" si="2689">AS643</f>
        <v>0</v>
      </c>
      <c r="AT642" s="28">
        <f t="shared" ref="AT642:AT643" si="2690">AT643</f>
        <v>0</v>
      </c>
      <c r="AU642" s="28">
        <f t="shared" ref="AU642:AU643" si="2691">AU643</f>
        <v>0</v>
      </c>
      <c r="AV642" s="28">
        <f t="shared" ref="AV642:AV643" si="2692">AV643</f>
        <v>0</v>
      </c>
      <c r="AW642" s="28">
        <f t="shared" si="2581"/>
        <v>2471</v>
      </c>
      <c r="AX642" s="28">
        <f t="shared" si="2582"/>
        <v>2562.2999999999997</v>
      </c>
      <c r="AY642" s="28">
        <f t="shared" si="2583"/>
        <v>2562.2999999999997</v>
      </c>
      <c r="AZ642" s="28">
        <f t="shared" ref="AZ642:AZ643" si="2693">AZ643</f>
        <v>0</v>
      </c>
      <c r="BA642" s="28">
        <f t="shared" si="2584"/>
        <v>2471</v>
      </c>
      <c r="BB642" s="28">
        <f t="shared" si="2585"/>
        <v>2562.2999999999997</v>
      </c>
      <c r="BC642" s="28">
        <f t="shared" si="2586"/>
        <v>2562.2999999999997</v>
      </c>
      <c r="BD642" s="28">
        <f t="shared" ref="BD642:BD643" si="2694">BD643</f>
        <v>0</v>
      </c>
      <c r="BE642" s="28">
        <f t="shared" ref="BE642:BE643" si="2695">BE643</f>
        <v>0</v>
      </c>
      <c r="BF642" s="28">
        <f t="shared" ref="BF642:BF643" si="2696">BF643</f>
        <v>0</v>
      </c>
      <c r="BG642" s="28">
        <f t="shared" ref="BG642:BG643" si="2697">BG643</f>
        <v>0</v>
      </c>
      <c r="BH642" s="28">
        <f t="shared" ref="BH642:BH643" si="2698">BH643</f>
        <v>0</v>
      </c>
      <c r="BI642" s="28">
        <f t="shared" ref="BI642:BI643" si="2699">BI643</f>
        <v>0</v>
      </c>
      <c r="BJ642" s="28">
        <f t="shared" ref="BJ642:BJ643" si="2700">BJ643</f>
        <v>0</v>
      </c>
      <c r="BK642" s="28">
        <f t="shared" ref="BK642:BK643" si="2701">BK643</f>
        <v>0</v>
      </c>
      <c r="BL642" s="28">
        <f t="shared" ref="BL642:BL643" si="2702">BL643</f>
        <v>0</v>
      </c>
      <c r="BM642" s="28">
        <f t="shared" ref="BM642:BM643" si="2703">BM643</f>
        <v>0</v>
      </c>
      <c r="BN642" s="28">
        <f t="shared" ref="BN642:BN643" si="2704">BN643</f>
        <v>0</v>
      </c>
      <c r="BO642" s="28">
        <f t="shared" si="2587"/>
        <v>2471</v>
      </c>
      <c r="BP642" s="28">
        <f t="shared" si="2588"/>
        <v>2562.2999999999997</v>
      </c>
      <c r="BQ642" s="28">
        <f t="shared" si="2589"/>
        <v>2562.2999999999997</v>
      </c>
      <c r="BR642" s="28">
        <f t="shared" ref="BR642:BR643" si="2705">BR643</f>
        <v>0</v>
      </c>
      <c r="BS642" s="28">
        <f t="shared" ref="BS642:BS643" si="2706">BS643</f>
        <v>0</v>
      </c>
      <c r="BT642" s="28">
        <f t="shared" ref="BT642:BT643" si="2707">BT643</f>
        <v>0</v>
      </c>
      <c r="BU642" s="28">
        <f t="shared" si="2590"/>
        <v>2471</v>
      </c>
      <c r="BV642" s="28">
        <f t="shared" si="2591"/>
        <v>2562.2999999999997</v>
      </c>
      <c r="BW642" s="28">
        <f t="shared" si="2592"/>
        <v>2562.2999999999997</v>
      </c>
      <c r="BX642" s="28">
        <f t="shared" ref="BX642:BX643" si="2708">BX643</f>
        <v>0</v>
      </c>
      <c r="BY642" s="28">
        <f t="shared" ref="BY642:BY643" si="2709">BY643</f>
        <v>0</v>
      </c>
      <c r="BZ642" s="28">
        <f t="shared" ref="BZ642:BZ643" si="2710">BZ643</f>
        <v>0</v>
      </c>
      <c r="CA642" s="28">
        <f t="shared" ref="CA642:CA643" si="2711">CA643</f>
        <v>0</v>
      </c>
      <c r="CB642" s="28">
        <f t="shared" ref="CB642:CB643" si="2712">CB643</f>
        <v>0</v>
      </c>
      <c r="CC642" s="28">
        <f t="shared" ref="CC642:CC643" si="2713">CC643</f>
        <v>0</v>
      </c>
      <c r="CD642" s="28">
        <f t="shared" ref="CD642:CD643" si="2714">CD643</f>
        <v>0</v>
      </c>
      <c r="CE642" s="28">
        <f t="shared" ref="CE642:CE643" si="2715">CE643</f>
        <v>0</v>
      </c>
      <c r="CF642" s="28">
        <f t="shared" ref="CF642:CF643" si="2716">CF643</f>
        <v>0</v>
      </c>
      <c r="CG642" s="28">
        <f t="shared" si="2593"/>
        <v>2471</v>
      </c>
      <c r="CH642" s="28">
        <f t="shared" si="2594"/>
        <v>2562.2999999999997</v>
      </c>
      <c r="CI642" s="28">
        <f t="shared" si="2595"/>
        <v>2562.2999999999997</v>
      </c>
      <c r="CJ642" s="28">
        <f t="shared" ref="CJ642:CJ643" si="2717">CJ643</f>
        <v>0</v>
      </c>
      <c r="CK642" s="29"/>
      <c r="CL642" s="29"/>
      <c r="CM642" s="25"/>
      <c r="CN642" s="25"/>
      <c r="CO642" s="25"/>
      <c r="CP642" s="25"/>
      <c r="CQ642" s="25"/>
      <c r="CR642" s="25"/>
      <c r="CS642" s="25"/>
    </row>
    <row r="643" s="1" customFormat="1" ht="30">
      <c r="A643" s="30" t="s">
        <v>424</v>
      </c>
      <c r="B643" s="30" t="s">
        <v>70</v>
      </c>
      <c r="C643" s="30" t="s">
        <v>160</v>
      </c>
      <c r="D643" s="30" t="s">
        <v>62</v>
      </c>
      <c r="E643" s="35"/>
      <c r="F643" s="31" t="s">
        <v>63</v>
      </c>
      <c r="G643" s="17">
        <f t="shared" si="2660"/>
        <v>2471</v>
      </c>
      <c r="H643" s="17">
        <f t="shared" si="2661"/>
        <v>2562.2999999999997</v>
      </c>
      <c r="I643" s="17">
        <f t="shared" si="2662"/>
        <v>2562.2999999999997</v>
      </c>
      <c r="J643" s="17">
        <f t="shared" si="2663"/>
        <v>0</v>
      </c>
      <c r="K643" s="17">
        <f t="shared" si="2664"/>
        <v>0</v>
      </c>
      <c r="L643" s="17">
        <f t="shared" si="2665"/>
        <v>0</v>
      </c>
      <c r="M643" s="17">
        <f t="shared" si="2404"/>
        <v>2471</v>
      </c>
      <c r="N643" s="17">
        <f t="shared" si="2405"/>
        <v>2562.2999999999997</v>
      </c>
      <c r="O643" s="17">
        <f t="shared" si="2406"/>
        <v>2562.2999999999997</v>
      </c>
      <c r="P643" s="17">
        <f t="shared" si="2666"/>
        <v>0</v>
      </c>
      <c r="Q643" s="17">
        <f t="shared" si="2667"/>
        <v>0</v>
      </c>
      <c r="R643" s="17">
        <f t="shared" si="2668"/>
        <v>0</v>
      </c>
      <c r="S643" s="17">
        <f t="shared" si="2669"/>
        <v>0</v>
      </c>
      <c r="T643" s="17">
        <f t="shared" si="2670"/>
        <v>0</v>
      </c>
      <c r="U643" s="17">
        <f t="shared" si="2671"/>
        <v>0</v>
      </c>
      <c r="V643" s="17">
        <f t="shared" si="2672"/>
        <v>0</v>
      </c>
      <c r="W643" s="17">
        <f t="shared" si="2673"/>
        <v>0</v>
      </c>
      <c r="X643" s="17">
        <f t="shared" si="2674"/>
        <v>0</v>
      </c>
      <c r="Y643" s="17">
        <f t="shared" si="2596"/>
        <v>2471</v>
      </c>
      <c r="Z643" s="17">
        <f t="shared" si="2597"/>
        <v>2562.2999999999997</v>
      </c>
      <c r="AA643" s="17">
        <f t="shared" si="2598"/>
        <v>2562.2999999999997</v>
      </c>
      <c r="AB643" s="17">
        <f t="shared" si="2675"/>
        <v>0</v>
      </c>
      <c r="AC643" s="17">
        <f t="shared" si="2676"/>
        <v>0</v>
      </c>
      <c r="AD643" s="17">
        <f t="shared" si="2677"/>
        <v>0</v>
      </c>
      <c r="AE643" s="17">
        <f t="shared" si="2599"/>
        <v>2471</v>
      </c>
      <c r="AF643" s="17">
        <f t="shared" si="2600"/>
        <v>2562.2999999999997</v>
      </c>
      <c r="AG643" s="17">
        <f t="shared" si="2601"/>
        <v>2562.2999999999997</v>
      </c>
      <c r="AH643" s="17">
        <f t="shared" si="2678"/>
        <v>0</v>
      </c>
      <c r="AI643" s="17">
        <f t="shared" si="2679"/>
        <v>0</v>
      </c>
      <c r="AJ643" s="17">
        <f t="shared" si="2680"/>
        <v>0</v>
      </c>
      <c r="AK643" s="17">
        <f t="shared" si="2681"/>
        <v>0</v>
      </c>
      <c r="AL643" s="17">
        <f t="shared" si="2682"/>
        <v>0</v>
      </c>
      <c r="AM643" s="17">
        <f t="shared" si="2683"/>
        <v>0</v>
      </c>
      <c r="AN643" s="17">
        <f t="shared" si="2684"/>
        <v>0</v>
      </c>
      <c r="AO643" s="17">
        <f t="shared" si="2685"/>
        <v>0</v>
      </c>
      <c r="AP643" s="17">
        <f t="shared" si="2686"/>
        <v>0</v>
      </c>
      <c r="AQ643" s="17">
        <f t="shared" si="2687"/>
        <v>0</v>
      </c>
      <c r="AR643" s="17">
        <f t="shared" si="2688"/>
        <v>0</v>
      </c>
      <c r="AS643" s="17">
        <f t="shared" si="2689"/>
        <v>0</v>
      </c>
      <c r="AT643" s="17">
        <f t="shared" si="2690"/>
        <v>0</v>
      </c>
      <c r="AU643" s="17">
        <f t="shared" si="2691"/>
        <v>0</v>
      </c>
      <c r="AV643" s="17">
        <f t="shared" si="2692"/>
        <v>0</v>
      </c>
      <c r="AW643" s="17">
        <f t="shared" si="2581"/>
        <v>2471</v>
      </c>
      <c r="AX643" s="17">
        <f t="shared" si="2582"/>
        <v>2562.2999999999997</v>
      </c>
      <c r="AY643" s="17">
        <f t="shared" si="2583"/>
        <v>2562.2999999999997</v>
      </c>
      <c r="AZ643" s="17">
        <f t="shared" si="2693"/>
        <v>0</v>
      </c>
      <c r="BA643" s="17">
        <f t="shared" si="2584"/>
        <v>2471</v>
      </c>
      <c r="BB643" s="17">
        <f t="shared" si="2585"/>
        <v>2562.2999999999997</v>
      </c>
      <c r="BC643" s="17">
        <f t="shared" si="2586"/>
        <v>2562.2999999999997</v>
      </c>
      <c r="BD643" s="17">
        <f t="shared" si="2694"/>
        <v>0</v>
      </c>
      <c r="BE643" s="17">
        <f t="shared" si="2695"/>
        <v>0</v>
      </c>
      <c r="BF643" s="17">
        <f t="shared" si="2696"/>
        <v>0</v>
      </c>
      <c r="BG643" s="17">
        <f t="shared" si="2697"/>
        <v>0</v>
      </c>
      <c r="BH643" s="17">
        <f t="shared" si="2698"/>
        <v>0</v>
      </c>
      <c r="BI643" s="17">
        <f t="shared" si="2699"/>
        <v>0</v>
      </c>
      <c r="BJ643" s="17">
        <f t="shared" si="2700"/>
        <v>0</v>
      </c>
      <c r="BK643" s="17">
        <f t="shared" si="2701"/>
        <v>0</v>
      </c>
      <c r="BL643" s="17">
        <f t="shared" si="2702"/>
        <v>0</v>
      </c>
      <c r="BM643" s="17">
        <f t="shared" si="2703"/>
        <v>0</v>
      </c>
      <c r="BN643" s="17">
        <f t="shared" si="2704"/>
        <v>0</v>
      </c>
      <c r="BO643" s="17">
        <f t="shared" si="2587"/>
        <v>2471</v>
      </c>
      <c r="BP643" s="17">
        <f t="shared" si="2588"/>
        <v>2562.2999999999997</v>
      </c>
      <c r="BQ643" s="17">
        <f t="shared" si="2589"/>
        <v>2562.2999999999997</v>
      </c>
      <c r="BR643" s="17">
        <f t="shared" si="2705"/>
        <v>0</v>
      </c>
      <c r="BS643" s="17">
        <f t="shared" si="2706"/>
        <v>0</v>
      </c>
      <c r="BT643" s="17">
        <f t="shared" si="2707"/>
        <v>0</v>
      </c>
      <c r="BU643" s="17">
        <f t="shared" si="2590"/>
        <v>2471</v>
      </c>
      <c r="BV643" s="17">
        <f t="shared" si="2591"/>
        <v>2562.2999999999997</v>
      </c>
      <c r="BW643" s="17">
        <f t="shared" si="2592"/>
        <v>2562.2999999999997</v>
      </c>
      <c r="BX643" s="17">
        <f t="shared" si="2708"/>
        <v>0</v>
      </c>
      <c r="BY643" s="17">
        <f t="shared" si="2709"/>
        <v>0</v>
      </c>
      <c r="BZ643" s="17">
        <f t="shared" si="2710"/>
        <v>0</v>
      </c>
      <c r="CA643" s="17">
        <f t="shared" si="2711"/>
        <v>0</v>
      </c>
      <c r="CB643" s="17">
        <f t="shared" si="2712"/>
        <v>0</v>
      </c>
      <c r="CC643" s="17">
        <f t="shared" si="2713"/>
        <v>0</v>
      </c>
      <c r="CD643" s="17">
        <f t="shared" si="2714"/>
        <v>0</v>
      </c>
      <c r="CE643" s="17">
        <f t="shared" si="2715"/>
        <v>0</v>
      </c>
      <c r="CF643" s="17">
        <f t="shared" si="2716"/>
        <v>0</v>
      </c>
      <c r="CG643" s="17">
        <f t="shared" si="2593"/>
        <v>2471</v>
      </c>
      <c r="CH643" s="17">
        <f t="shared" si="2594"/>
        <v>2562.2999999999997</v>
      </c>
      <c r="CI643" s="17">
        <f t="shared" si="2595"/>
        <v>2562.2999999999997</v>
      </c>
      <c r="CJ643" s="17">
        <f t="shared" si="2717"/>
        <v>0</v>
      </c>
      <c r="CK643" s="32"/>
      <c r="CL643" s="32"/>
      <c r="CM643" s="1"/>
      <c r="CN643" s="1"/>
      <c r="CO643" s="1"/>
      <c r="CP643" s="1"/>
      <c r="CQ643" s="1"/>
      <c r="CR643" s="1"/>
      <c r="CS643" s="1"/>
    </row>
    <row r="644" s="1" customFormat="1" ht="15">
      <c r="A644" s="30" t="s">
        <v>424</v>
      </c>
      <c r="B644" s="30" t="s">
        <v>70</v>
      </c>
      <c r="C644" s="30" t="s">
        <v>160</v>
      </c>
      <c r="D644" s="30" t="s">
        <v>64</v>
      </c>
      <c r="E644" s="35"/>
      <c r="F644" s="31" t="s">
        <v>65</v>
      </c>
      <c r="G644" s="17">
        <f>G645+G647</f>
        <v>2471</v>
      </c>
      <c r="H644" s="17">
        <f>H645+H647</f>
        <v>2562.2999999999997</v>
      </c>
      <c r="I644" s="17">
        <f>I645+I647</f>
        <v>2562.2999999999997</v>
      </c>
      <c r="J644" s="17">
        <f>J645+J647</f>
        <v>0</v>
      </c>
      <c r="K644" s="17">
        <f>K645+K647</f>
        <v>0</v>
      </c>
      <c r="L644" s="17">
        <f>L645+L647</f>
        <v>0</v>
      </c>
      <c r="M644" s="17">
        <f t="shared" si="2404"/>
        <v>2471</v>
      </c>
      <c r="N644" s="17">
        <f t="shared" si="2405"/>
        <v>2562.2999999999997</v>
      </c>
      <c r="O644" s="17">
        <f t="shared" si="2406"/>
        <v>2562.2999999999997</v>
      </c>
      <c r="P644" s="17">
        <f>P645+P647</f>
        <v>0</v>
      </c>
      <c r="Q644" s="17">
        <f>Q645+Q647</f>
        <v>0</v>
      </c>
      <c r="R644" s="17">
        <f>R645+R647</f>
        <v>0</v>
      </c>
      <c r="S644" s="17">
        <f>S645+S647</f>
        <v>0</v>
      </c>
      <c r="T644" s="17">
        <f>T645+T647</f>
        <v>0</v>
      </c>
      <c r="U644" s="17">
        <f>U645+U647</f>
        <v>0</v>
      </c>
      <c r="V644" s="17">
        <f>V645+V647</f>
        <v>0</v>
      </c>
      <c r="W644" s="17">
        <f>W645+W647</f>
        <v>0</v>
      </c>
      <c r="X644" s="17">
        <f>X645+X647</f>
        <v>0</v>
      </c>
      <c r="Y644" s="17">
        <f t="shared" si="2596"/>
        <v>2471</v>
      </c>
      <c r="Z644" s="17">
        <f t="shared" si="2597"/>
        <v>2562.2999999999997</v>
      </c>
      <c r="AA644" s="17">
        <f t="shared" si="2598"/>
        <v>2562.2999999999997</v>
      </c>
      <c r="AB644" s="17">
        <f>AB645+AB647</f>
        <v>0</v>
      </c>
      <c r="AC644" s="17">
        <f>AC645+AC647</f>
        <v>0</v>
      </c>
      <c r="AD644" s="17">
        <f>AD645+AD647</f>
        <v>0</v>
      </c>
      <c r="AE644" s="17">
        <f t="shared" si="2599"/>
        <v>2471</v>
      </c>
      <c r="AF644" s="17">
        <f t="shared" si="2600"/>
        <v>2562.2999999999997</v>
      </c>
      <c r="AG644" s="17">
        <f t="shared" si="2601"/>
        <v>2562.2999999999997</v>
      </c>
      <c r="AH644" s="17">
        <f>AH645+AH647</f>
        <v>0</v>
      </c>
      <c r="AI644" s="17">
        <f>AI645+AI647</f>
        <v>0</v>
      </c>
      <c r="AJ644" s="17">
        <f>AJ645+AJ647</f>
        <v>0</v>
      </c>
      <c r="AK644" s="17">
        <f>AK645+AK647</f>
        <v>0</v>
      </c>
      <c r="AL644" s="17">
        <f>AL645+AL647</f>
        <v>0</v>
      </c>
      <c r="AM644" s="17">
        <f>AM645+AM647</f>
        <v>0</v>
      </c>
      <c r="AN644" s="17">
        <f>AN645+AN647</f>
        <v>0</v>
      </c>
      <c r="AO644" s="17">
        <f>AO645+AO647</f>
        <v>0</v>
      </c>
      <c r="AP644" s="17">
        <f>AP645+AP647</f>
        <v>0</v>
      </c>
      <c r="AQ644" s="17">
        <f>AQ645+AQ647</f>
        <v>0</v>
      </c>
      <c r="AR644" s="17">
        <f>AR645+AR647</f>
        <v>0</v>
      </c>
      <c r="AS644" s="17">
        <f>AS645+AS647</f>
        <v>0</v>
      </c>
      <c r="AT644" s="17">
        <f>AT645+AT647</f>
        <v>0</v>
      </c>
      <c r="AU644" s="17">
        <f>AU645+AU647</f>
        <v>0</v>
      </c>
      <c r="AV644" s="17">
        <f>AV645+AV647</f>
        <v>0</v>
      </c>
      <c r="AW644" s="17">
        <f t="shared" si="2581"/>
        <v>2471</v>
      </c>
      <c r="AX644" s="17">
        <f t="shared" si="2582"/>
        <v>2562.2999999999997</v>
      </c>
      <c r="AY644" s="17">
        <f t="shared" si="2583"/>
        <v>2562.2999999999997</v>
      </c>
      <c r="AZ644" s="17">
        <f>AZ645+AZ647</f>
        <v>0</v>
      </c>
      <c r="BA644" s="17">
        <f t="shared" si="2584"/>
        <v>2471</v>
      </c>
      <c r="BB644" s="17">
        <f t="shared" si="2585"/>
        <v>2562.2999999999997</v>
      </c>
      <c r="BC644" s="17">
        <f t="shared" si="2586"/>
        <v>2562.2999999999997</v>
      </c>
      <c r="BD644" s="17">
        <f>BD645+BD647</f>
        <v>0</v>
      </c>
      <c r="BE644" s="17">
        <f>BE645+BE647</f>
        <v>0</v>
      </c>
      <c r="BF644" s="17">
        <f>BF645+BF647</f>
        <v>0</v>
      </c>
      <c r="BG644" s="17">
        <f>BG645+BG647</f>
        <v>0</v>
      </c>
      <c r="BH644" s="17">
        <f>BH645+BH647</f>
        <v>0</v>
      </c>
      <c r="BI644" s="17">
        <f>BI645+BI647</f>
        <v>0</v>
      </c>
      <c r="BJ644" s="17">
        <f>BJ645+BJ647</f>
        <v>0</v>
      </c>
      <c r="BK644" s="17">
        <f>BK645+BK647</f>
        <v>0</v>
      </c>
      <c r="BL644" s="17">
        <f>BL645+BL647</f>
        <v>0</v>
      </c>
      <c r="BM644" s="17">
        <f>BM645+BM647</f>
        <v>0</v>
      </c>
      <c r="BN644" s="17">
        <f>BN645+BN647</f>
        <v>0</v>
      </c>
      <c r="BO644" s="17">
        <f t="shared" si="2587"/>
        <v>2471</v>
      </c>
      <c r="BP644" s="17">
        <f t="shared" si="2588"/>
        <v>2562.2999999999997</v>
      </c>
      <c r="BQ644" s="17">
        <f t="shared" si="2589"/>
        <v>2562.2999999999997</v>
      </c>
      <c r="BR644" s="17">
        <f>BR645+BR647</f>
        <v>0</v>
      </c>
      <c r="BS644" s="17">
        <f>BS645+BS647</f>
        <v>0</v>
      </c>
      <c r="BT644" s="17">
        <f>BT645+BT647</f>
        <v>0</v>
      </c>
      <c r="BU644" s="17">
        <f t="shared" si="2590"/>
        <v>2471</v>
      </c>
      <c r="BV644" s="17">
        <f t="shared" si="2591"/>
        <v>2562.2999999999997</v>
      </c>
      <c r="BW644" s="17">
        <f t="shared" si="2592"/>
        <v>2562.2999999999997</v>
      </c>
      <c r="BX644" s="17">
        <f>BX645+BX647</f>
        <v>0</v>
      </c>
      <c r="BY644" s="17">
        <f>BY645+BY647</f>
        <v>0</v>
      </c>
      <c r="BZ644" s="17">
        <f>BZ645+BZ647</f>
        <v>0</v>
      </c>
      <c r="CA644" s="17">
        <f>CA645+CA647</f>
        <v>0</v>
      </c>
      <c r="CB644" s="17">
        <f>CB645+CB647</f>
        <v>0</v>
      </c>
      <c r="CC644" s="17">
        <f>CC645+CC647</f>
        <v>0</v>
      </c>
      <c r="CD644" s="17">
        <f>CD645+CD647</f>
        <v>0</v>
      </c>
      <c r="CE644" s="17">
        <f>CE645+CE647</f>
        <v>0</v>
      </c>
      <c r="CF644" s="17">
        <f>CF645+CF647</f>
        <v>0</v>
      </c>
      <c r="CG644" s="17">
        <f t="shared" si="2593"/>
        <v>2471</v>
      </c>
      <c r="CH644" s="17">
        <f t="shared" si="2594"/>
        <v>2562.2999999999997</v>
      </c>
      <c r="CI644" s="17">
        <f t="shared" si="2595"/>
        <v>2562.2999999999997</v>
      </c>
      <c r="CJ644" s="17">
        <f>CJ645+CJ647</f>
        <v>0</v>
      </c>
      <c r="CK644" s="32"/>
      <c r="CL644" s="32"/>
      <c r="CM644" s="1"/>
      <c r="CN644" s="1"/>
      <c r="CO644" s="1"/>
      <c r="CP644" s="1"/>
      <c r="CQ644" s="1"/>
      <c r="CR644" s="1"/>
      <c r="CS644" s="1"/>
    </row>
    <row r="645" s="1" customFormat="1" ht="30">
      <c r="A645" s="30" t="s">
        <v>424</v>
      </c>
      <c r="B645" s="30" t="s">
        <v>70</v>
      </c>
      <c r="C645" s="30" t="s">
        <v>160</v>
      </c>
      <c r="D645" s="30" t="s">
        <v>162</v>
      </c>
      <c r="E645" s="35"/>
      <c r="F645" s="31" t="s">
        <v>163</v>
      </c>
      <c r="G645" s="17">
        <f>G646</f>
        <v>193.69999999999999</v>
      </c>
      <c r="H645" s="17">
        <f>H646</f>
        <v>193.69999999999999</v>
      </c>
      <c r="I645" s="17">
        <f>I646</f>
        <v>193.69999999999999</v>
      </c>
      <c r="J645" s="17">
        <f>J646</f>
        <v>0</v>
      </c>
      <c r="K645" s="17">
        <f>K646</f>
        <v>0</v>
      </c>
      <c r="L645" s="17">
        <f>L646</f>
        <v>0</v>
      </c>
      <c r="M645" s="17">
        <f t="shared" si="2404"/>
        <v>193.69999999999999</v>
      </c>
      <c r="N645" s="17">
        <f t="shared" si="2405"/>
        <v>193.69999999999999</v>
      </c>
      <c r="O645" s="17">
        <f t="shared" si="2406"/>
        <v>193.69999999999999</v>
      </c>
      <c r="P645" s="17">
        <f>P646</f>
        <v>0</v>
      </c>
      <c r="Q645" s="17">
        <f>Q646</f>
        <v>0</v>
      </c>
      <c r="R645" s="17">
        <f>R646</f>
        <v>0</v>
      </c>
      <c r="S645" s="17">
        <f>S646</f>
        <v>0</v>
      </c>
      <c r="T645" s="17">
        <f>T646</f>
        <v>0</v>
      </c>
      <c r="U645" s="17">
        <f>U646</f>
        <v>0</v>
      </c>
      <c r="V645" s="17">
        <f>V646</f>
        <v>0</v>
      </c>
      <c r="W645" s="17">
        <f>W646</f>
        <v>0</v>
      </c>
      <c r="X645" s="17">
        <f>X646</f>
        <v>0</v>
      </c>
      <c r="Y645" s="17">
        <f t="shared" si="2596"/>
        <v>193.69999999999999</v>
      </c>
      <c r="Z645" s="17">
        <f t="shared" si="2597"/>
        <v>193.69999999999999</v>
      </c>
      <c r="AA645" s="17">
        <f t="shared" si="2598"/>
        <v>193.69999999999999</v>
      </c>
      <c r="AB645" s="17">
        <f>AB646</f>
        <v>0</v>
      </c>
      <c r="AC645" s="17">
        <f>AC646</f>
        <v>0</v>
      </c>
      <c r="AD645" s="17">
        <f>AD646</f>
        <v>0</v>
      </c>
      <c r="AE645" s="17">
        <f t="shared" si="2599"/>
        <v>193.69999999999999</v>
      </c>
      <c r="AF645" s="17">
        <f t="shared" si="2600"/>
        <v>193.69999999999999</v>
      </c>
      <c r="AG645" s="17">
        <f t="shared" si="2601"/>
        <v>193.69999999999999</v>
      </c>
      <c r="AH645" s="17">
        <f>AH646</f>
        <v>0</v>
      </c>
      <c r="AI645" s="17">
        <f>AI646</f>
        <v>0</v>
      </c>
      <c r="AJ645" s="17">
        <f>AJ646</f>
        <v>0</v>
      </c>
      <c r="AK645" s="17">
        <f>AK646</f>
        <v>0</v>
      </c>
      <c r="AL645" s="17">
        <f>AL646</f>
        <v>0</v>
      </c>
      <c r="AM645" s="17">
        <f>AM646</f>
        <v>0</v>
      </c>
      <c r="AN645" s="17">
        <f>AN646</f>
        <v>0</v>
      </c>
      <c r="AO645" s="17">
        <f>AO646</f>
        <v>0</v>
      </c>
      <c r="AP645" s="17">
        <f>AP646</f>
        <v>0</v>
      </c>
      <c r="AQ645" s="17">
        <f>AQ646</f>
        <v>0</v>
      </c>
      <c r="AR645" s="17">
        <f>AR646</f>
        <v>0</v>
      </c>
      <c r="AS645" s="17">
        <f>AS646</f>
        <v>0</v>
      </c>
      <c r="AT645" s="17">
        <f>AT646</f>
        <v>0</v>
      </c>
      <c r="AU645" s="17">
        <f>AU646</f>
        <v>0</v>
      </c>
      <c r="AV645" s="17">
        <f>AV646</f>
        <v>0</v>
      </c>
      <c r="AW645" s="17">
        <f t="shared" si="2581"/>
        <v>193.69999999999999</v>
      </c>
      <c r="AX645" s="17">
        <f t="shared" si="2582"/>
        <v>193.69999999999999</v>
      </c>
      <c r="AY645" s="17">
        <f t="shared" si="2583"/>
        <v>193.69999999999999</v>
      </c>
      <c r="AZ645" s="17">
        <f>AZ646</f>
        <v>0</v>
      </c>
      <c r="BA645" s="17">
        <f t="shared" si="2584"/>
        <v>193.69999999999999</v>
      </c>
      <c r="BB645" s="17">
        <f t="shared" si="2585"/>
        <v>193.69999999999999</v>
      </c>
      <c r="BC645" s="17">
        <f t="shared" si="2586"/>
        <v>193.69999999999999</v>
      </c>
      <c r="BD645" s="17">
        <f>BD646</f>
        <v>0</v>
      </c>
      <c r="BE645" s="17">
        <f>BE646</f>
        <v>0</v>
      </c>
      <c r="BF645" s="17">
        <f>BF646</f>
        <v>0</v>
      </c>
      <c r="BG645" s="17">
        <f>BG646</f>
        <v>0</v>
      </c>
      <c r="BH645" s="17">
        <f>BH646</f>
        <v>0</v>
      </c>
      <c r="BI645" s="17">
        <f>BI646</f>
        <v>0</v>
      </c>
      <c r="BJ645" s="17">
        <f>BJ646</f>
        <v>0</v>
      </c>
      <c r="BK645" s="17">
        <f>BK646</f>
        <v>0</v>
      </c>
      <c r="BL645" s="17">
        <f>BL646</f>
        <v>0</v>
      </c>
      <c r="BM645" s="17">
        <f>BM646</f>
        <v>0</v>
      </c>
      <c r="BN645" s="17">
        <f>BN646</f>
        <v>0</v>
      </c>
      <c r="BO645" s="17">
        <f t="shared" si="2587"/>
        <v>193.69999999999999</v>
      </c>
      <c r="BP645" s="17">
        <f t="shared" si="2588"/>
        <v>193.69999999999999</v>
      </c>
      <c r="BQ645" s="17">
        <f t="shared" si="2589"/>
        <v>193.69999999999999</v>
      </c>
      <c r="BR645" s="17">
        <f>BR646</f>
        <v>0</v>
      </c>
      <c r="BS645" s="17">
        <f>BS646</f>
        <v>0</v>
      </c>
      <c r="BT645" s="17">
        <f>BT646</f>
        <v>0</v>
      </c>
      <c r="BU645" s="17">
        <f t="shared" si="2590"/>
        <v>193.69999999999999</v>
      </c>
      <c r="BV645" s="17">
        <f t="shared" si="2591"/>
        <v>193.69999999999999</v>
      </c>
      <c r="BW645" s="17">
        <f t="shared" si="2592"/>
        <v>193.69999999999999</v>
      </c>
      <c r="BX645" s="17">
        <f>BX646</f>
        <v>0</v>
      </c>
      <c r="BY645" s="17">
        <f>BY646</f>
        <v>0</v>
      </c>
      <c r="BZ645" s="17">
        <f>BZ646</f>
        <v>0</v>
      </c>
      <c r="CA645" s="17">
        <f>CA646</f>
        <v>0</v>
      </c>
      <c r="CB645" s="17">
        <f>CB646</f>
        <v>0</v>
      </c>
      <c r="CC645" s="17">
        <f>CC646</f>
        <v>0</v>
      </c>
      <c r="CD645" s="17">
        <f>CD646</f>
        <v>0</v>
      </c>
      <c r="CE645" s="17">
        <f>CE646</f>
        <v>0</v>
      </c>
      <c r="CF645" s="17">
        <f>CF646</f>
        <v>0</v>
      </c>
      <c r="CG645" s="17">
        <f t="shared" si="2593"/>
        <v>193.69999999999999</v>
      </c>
      <c r="CH645" s="17">
        <f t="shared" si="2594"/>
        <v>193.69999999999999</v>
      </c>
      <c r="CI645" s="17">
        <f t="shared" si="2595"/>
        <v>193.69999999999999</v>
      </c>
      <c r="CJ645" s="17">
        <f>CJ646</f>
        <v>0</v>
      </c>
      <c r="CK645" s="32"/>
      <c r="CL645" s="32"/>
      <c r="CM645" s="1"/>
      <c r="CN645" s="1"/>
      <c r="CO645" s="1"/>
      <c r="CP645" s="1"/>
      <c r="CQ645" s="1"/>
      <c r="CR645" s="1"/>
      <c r="CS645" s="1"/>
    </row>
    <row r="646" s="1" customFormat="1" ht="30">
      <c r="A646" s="30" t="s">
        <v>424</v>
      </c>
      <c r="B646" s="30" t="s">
        <v>70</v>
      </c>
      <c r="C646" s="30" t="s">
        <v>160</v>
      </c>
      <c r="D646" s="30" t="s">
        <v>162</v>
      </c>
      <c r="E646" s="30" t="s">
        <v>46</v>
      </c>
      <c r="F646" s="31" t="s">
        <v>47</v>
      </c>
      <c r="G646" s="17">
        <v>193.69999999999999</v>
      </c>
      <c r="H646" s="17">
        <v>193.69999999999999</v>
      </c>
      <c r="I646" s="17">
        <v>193.69999999999999</v>
      </c>
      <c r="J646" s="17"/>
      <c r="K646" s="17"/>
      <c r="L646" s="17"/>
      <c r="M646" s="17">
        <f t="shared" si="2404"/>
        <v>193.69999999999999</v>
      </c>
      <c r="N646" s="17">
        <f t="shared" si="2405"/>
        <v>193.69999999999999</v>
      </c>
      <c r="O646" s="17">
        <f t="shared" si="2406"/>
        <v>193.69999999999999</v>
      </c>
      <c r="P646" s="17"/>
      <c r="Q646" s="17"/>
      <c r="R646" s="17"/>
      <c r="S646" s="17"/>
      <c r="T646" s="17"/>
      <c r="U646" s="17"/>
      <c r="V646" s="17"/>
      <c r="W646" s="17"/>
      <c r="X646" s="17"/>
      <c r="Y646" s="17">
        <f t="shared" si="2596"/>
        <v>193.69999999999999</v>
      </c>
      <c r="Z646" s="17">
        <f t="shared" si="2597"/>
        <v>193.69999999999999</v>
      </c>
      <c r="AA646" s="17">
        <f t="shared" si="2598"/>
        <v>193.69999999999999</v>
      </c>
      <c r="AB646" s="17"/>
      <c r="AC646" s="17"/>
      <c r="AD646" s="17"/>
      <c r="AE646" s="17">
        <f t="shared" si="2599"/>
        <v>193.69999999999999</v>
      </c>
      <c r="AF646" s="17">
        <f t="shared" si="2600"/>
        <v>193.69999999999999</v>
      </c>
      <c r="AG646" s="17">
        <f t="shared" si="2601"/>
        <v>193.69999999999999</v>
      </c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>
        <f t="shared" si="2581"/>
        <v>193.69999999999999</v>
      </c>
      <c r="AX646" s="17">
        <f t="shared" si="2582"/>
        <v>193.69999999999999</v>
      </c>
      <c r="AY646" s="17">
        <f t="shared" si="2583"/>
        <v>193.69999999999999</v>
      </c>
      <c r="AZ646" s="17"/>
      <c r="BA646" s="17">
        <f t="shared" si="2584"/>
        <v>193.69999999999999</v>
      </c>
      <c r="BB646" s="17">
        <f t="shared" si="2585"/>
        <v>193.69999999999999</v>
      </c>
      <c r="BC646" s="17">
        <f t="shared" si="2586"/>
        <v>193.69999999999999</v>
      </c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>
        <f t="shared" si="2587"/>
        <v>193.69999999999999</v>
      </c>
      <c r="BP646" s="17">
        <f t="shared" si="2588"/>
        <v>193.69999999999999</v>
      </c>
      <c r="BQ646" s="17">
        <f t="shared" si="2589"/>
        <v>193.69999999999999</v>
      </c>
      <c r="BR646" s="17"/>
      <c r="BS646" s="17"/>
      <c r="BT646" s="17"/>
      <c r="BU646" s="17">
        <f t="shared" si="2590"/>
        <v>193.69999999999999</v>
      </c>
      <c r="BV646" s="17">
        <f t="shared" si="2591"/>
        <v>193.69999999999999</v>
      </c>
      <c r="BW646" s="17">
        <f t="shared" si="2592"/>
        <v>193.69999999999999</v>
      </c>
      <c r="BX646" s="17"/>
      <c r="BY646" s="17"/>
      <c r="BZ646" s="17"/>
      <c r="CA646" s="17"/>
      <c r="CB646" s="17"/>
      <c r="CC646" s="17"/>
      <c r="CD646" s="17"/>
      <c r="CE646" s="17"/>
      <c r="CF646" s="17"/>
      <c r="CG646" s="17">
        <f t="shared" si="2593"/>
        <v>193.69999999999999</v>
      </c>
      <c r="CH646" s="17">
        <f t="shared" si="2594"/>
        <v>193.69999999999999</v>
      </c>
      <c r="CI646" s="17">
        <f t="shared" si="2595"/>
        <v>193.69999999999999</v>
      </c>
      <c r="CJ646" s="17"/>
      <c r="CK646" s="32"/>
      <c r="CL646" s="32"/>
      <c r="CM646" s="1"/>
      <c r="CN646" s="1"/>
      <c r="CO646" s="1"/>
      <c r="CP646" s="1"/>
      <c r="CQ646" s="1"/>
      <c r="CR646" s="1"/>
      <c r="CS646" s="1"/>
    </row>
    <row r="647" s="1" customFormat="1" ht="45">
      <c r="A647" s="30" t="s">
        <v>424</v>
      </c>
      <c r="B647" s="30" t="s">
        <v>70</v>
      </c>
      <c r="C647" s="30" t="s">
        <v>160</v>
      </c>
      <c r="D647" s="30" t="s">
        <v>454</v>
      </c>
      <c r="E647" s="35"/>
      <c r="F647" s="31" t="s">
        <v>455</v>
      </c>
      <c r="G647" s="17">
        <f>G648+G649</f>
        <v>2277.3000000000002</v>
      </c>
      <c r="H647" s="17">
        <f>H648+H649</f>
        <v>2368.5999999999999</v>
      </c>
      <c r="I647" s="17">
        <f>I648+I649</f>
        <v>2368.5999999999999</v>
      </c>
      <c r="J647" s="17">
        <f>J648+J649</f>
        <v>0</v>
      </c>
      <c r="K647" s="17">
        <f>K648+K649</f>
        <v>0</v>
      </c>
      <c r="L647" s="17">
        <f>L648+L649</f>
        <v>0</v>
      </c>
      <c r="M647" s="17">
        <f t="shared" si="2404"/>
        <v>2277.3000000000002</v>
      </c>
      <c r="N647" s="17">
        <f t="shared" si="2405"/>
        <v>2368.5999999999999</v>
      </c>
      <c r="O647" s="17">
        <f t="shared" si="2406"/>
        <v>2368.5999999999999</v>
      </c>
      <c r="P647" s="17">
        <f>P648+P649</f>
        <v>0</v>
      </c>
      <c r="Q647" s="17">
        <f>Q648+Q649</f>
        <v>0</v>
      </c>
      <c r="R647" s="17">
        <f>R648+R649</f>
        <v>0</v>
      </c>
      <c r="S647" s="17">
        <f>S648+S649</f>
        <v>0</v>
      </c>
      <c r="T647" s="17">
        <f>T648+T649</f>
        <v>0</v>
      </c>
      <c r="U647" s="17">
        <f>U648+U649</f>
        <v>0</v>
      </c>
      <c r="V647" s="17">
        <f>V648+V649</f>
        <v>0</v>
      </c>
      <c r="W647" s="17">
        <f>W648+W649</f>
        <v>0</v>
      </c>
      <c r="X647" s="17">
        <f>X648+X649</f>
        <v>0</v>
      </c>
      <c r="Y647" s="17">
        <f t="shared" si="2596"/>
        <v>2277.3000000000002</v>
      </c>
      <c r="Z647" s="17">
        <f t="shared" si="2597"/>
        <v>2368.5999999999999</v>
      </c>
      <c r="AA647" s="17">
        <f t="shared" si="2598"/>
        <v>2368.5999999999999</v>
      </c>
      <c r="AB647" s="17">
        <f>AB648+AB649</f>
        <v>0</v>
      </c>
      <c r="AC647" s="17">
        <f>AC648+AC649</f>
        <v>0</v>
      </c>
      <c r="AD647" s="17">
        <f>AD648+AD649</f>
        <v>0</v>
      </c>
      <c r="AE647" s="17">
        <f t="shared" si="2599"/>
        <v>2277.3000000000002</v>
      </c>
      <c r="AF647" s="17">
        <f t="shared" si="2600"/>
        <v>2368.5999999999999</v>
      </c>
      <c r="AG647" s="17">
        <f t="shared" si="2601"/>
        <v>2368.5999999999999</v>
      </c>
      <c r="AH647" s="17">
        <f>AH648+AH649</f>
        <v>0</v>
      </c>
      <c r="AI647" s="17">
        <f>AI648+AI649</f>
        <v>0</v>
      </c>
      <c r="AJ647" s="17">
        <f>AJ648+AJ649</f>
        <v>0</v>
      </c>
      <c r="AK647" s="17">
        <f>AK648+AK649</f>
        <v>0</v>
      </c>
      <c r="AL647" s="17">
        <f>AL648+AL649</f>
        <v>0</v>
      </c>
      <c r="AM647" s="17">
        <f>AM648+AM649</f>
        <v>0</v>
      </c>
      <c r="AN647" s="17">
        <f>AN648+AN649</f>
        <v>0</v>
      </c>
      <c r="AO647" s="17">
        <f>AO648+AO649</f>
        <v>0</v>
      </c>
      <c r="AP647" s="17">
        <f>AP648+AP649</f>
        <v>0</v>
      </c>
      <c r="AQ647" s="17">
        <f>AQ648+AQ649</f>
        <v>0</v>
      </c>
      <c r="AR647" s="17">
        <f>AR648+AR649</f>
        <v>0</v>
      </c>
      <c r="AS647" s="17">
        <f>AS648+AS649</f>
        <v>0</v>
      </c>
      <c r="AT647" s="17">
        <f>AT648+AT649</f>
        <v>0</v>
      </c>
      <c r="AU647" s="17">
        <f>AU648+AU649</f>
        <v>0</v>
      </c>
      <c r="AV647" s="17">
        <f>AV648+AV649</f>
        <v>0</v>
      </c>
      <c r="AW647" s="17">
        <f t="shared" si="2581"/>
        <v>2277.3000000000002</v>
      </c>
      <c r="AX647" s="17">
        <f t="shared" si="2582"/>
        <v>2368.5999999999999</v>
      </c>
      <c r="AY647" s="17">
        <f t="shared" si="2583"/>
        <v>2368.5999999999999</v>
      </c>
      <c r="AZ647" s="17">
        <f>AZ648+AZ649</f>
        <v>0</v>
      </c>
      <c r="BA647" s="17">
        <f t="shared" si="2584"/>
        <v>2277.3000000000002</v>
      </c>
      <c r="BB647" s="17">
        <f t="shared" si="2585"/>
        <v>2368.5999999999999</v>
      </c>
      <c r="BC647" s="17">
        <f t="shared" si="2586"/>
        <v>2368.5999999999999</v>
      </c>
      <c r="BD647" s="17">
        <f>BD648+BD649</f>
        <v>0</v>
      </c>
      <c r="BE647" s="17">
        <f>BE648+BE649</f>
        <v>0</v>
      </c>
      <c r="BF647" s="17">
        <f>BF648+BF649</f>
        <v>0</v>
      </c>
      <c r="BG647" s="17">
        <f>BG648+BG649</f>
        <v>0</v>
      </c>
      <c r="BH647" s="17">
        <f>BH648+BH649</f>
        <v>0</v>
      </c>
      <c r="BI647" s="17">
        <f>BI648+BI649</f>
        <v>0</v>
      </c>
      <c r="BJ647" s="17">
        <f>BJ648+BJ649</f>
        <v>0</v>
      </c>
      <c r="BK647" s="17">
        <f>BK648+BK649</f>
        <v>0</v>
      </c>
      <c r="BL647" s="17">
        <f>BL648+BL649</f>
        <v>0</v>
      </c>
      <c r="BM647" s="17">
        <f>BM648+BM649</f>
        <v>0</v>
      </c>
      <c r="BN647" s="17">
        <f>BN648+BN649</f>
        <v>0</v>
      </c>
      <c r="BO647" s="17">
        <f t="shared" si="2587"/>
        <v>2277.3000000000002</v>
      </c>
      <c r="BP647" s="17">
        <f t="shared" si="2588"/>
        <v>2368.5999999999999</v>
      </c>
      <c r="BQ647" s="17">
        <f t="shared" si="2589"/>
        <v>2368.5999999999999</v>
      </c>
      <c r="BR647" s="17">
        <f>BR648+BR649</f>
        <v>0</v>
      </c>
      <c r="BS647" s="17">
        <f>BS648+BS649</f>
        <v>0</v>
      </c>
      <c r="BT647" s="17">
        <f>BT648+BT649</f>
        <v>0</v>
      </c>
      <c r="BU647" s="17">
        <f t="shared" si="2590"/>
        <v>2277.3000000000002</v>
      </c>
      <c r="BV647" s="17">
        <f t="shared" si="2591"/>
        <v>2368.5999999999999</v>
      </c>
      <c r="BW647" s="17">
        <f t="shared" si="2592"/>
        <v>2368.5999999999999</v>
      </c>
      <c r="BX647" s="17">
        <f>BX648+BX649</f>
        <v>0</v>
      </c>
      <c r="BY647" s="17">
        <f>BY648+BY649</f>
        <v>0</v>
      </c>
      <c r="BZ647" s="17">
        <f>BZ648+BZ649</f>
        <v>0</v>
      </c>
      <c r="CA647" s="17">
        <f>CA648+CA649</f>
        <v>0</v>
      </c>
      <c r="CB647" s="17">
        <f>CB648+CB649</f>
        <v>0</v>
      </c>
      <c r="CC647" s="17">
        <f>CC648+CC649</f>
        <v>0</v>
      </c>
      <c r="CD647" s="17">
        <f>CD648+CD649</f>
        <v>0</v>
      </c>
      <c r="CE647" s="17">
        <f>CE648+CE649</f>
        <v>0</v>
      </c>
      <c r="CF647" s="17">
        <f>CF648+CF649</f>
        <v>0</v>
      </c>
      <c r="CG647" s="17">
        <f t="shared" si="2593"/>
        <v>2277.3000000000002</v>
      </c>
      <c r="CH647" s="17">
        <f t="shared" si="2594"/>
        <v>2368.5999999999999</v>
      </c>
      <c r="CI647" s="17">
        <f t="shared" si="2595"/>
        <v>2368.5999999999999</v>
      </c>
      <c r="CJ647" s="17">
        <f>CJ648+CJ649</f>
        <v>0</v>
      </c>
      <c r="CK647" s="32"/>
      <c r="CL647" s="32"/>
      <c r="CM647" s="1"/>
      <c r="CN647" s="1"/>
      <c r="CO647" s="1"/>
      <c r="CP647" s="1"/>
      <c r="CQ647" s="1"/>
      <c r="CR647" s="1"/>
      <c r="CS647" s="1"/>
    </row>
    <row r="648" s="1" customFormat="1" ht="75">
      <c r="A648" s="30" t="s">
        <v>424</v>
      </c>
      <c r="B648" s="30" t="s">
        <v>70</v>
      </c>
      <c r="C648" s="30" t="s">
        <v>160</v>
      </c>
      <c r="D648" s="30" t="s">
        <v>454</v>
      </c>
      <c r="E648" s="30" t="s">
        <v>58</v>
      </c>
      <c r="F648" s="31" t="s">
        <v>59</v>
      </c>
      <c r="G648" s="17">
        <v>1048.8</v>
      </c>
      <c r="H648" s="17">
        <v>1140</v>
      </c>
      <c r="I648" s="17">
        <v>1140</v>
      </c>
      <c r="J648" s="17"/>
      <c r="K648" s="17"/>
      <c r="L648" s="17"/>
      <c r="M648" s="17">
        <f t="shared" si="2404"/>
        <v>1048.8</v>
      </c>
      <c r="N648" s="17">
        <f t="shared" si="2405"/>
        <v>1140</v>
      </c>
      <c r="O648" s="17">
        <f t="shared" si="2406"/>
        <v>1140</v>
      </c>
      <c r="P648" s="17"/>
      <c r="Q648" s="17"/>
      <c r="R648" s="17"/>
      <c r="S648" s="17"/>
      <c r="T648" s="17"/>
      <c r="U648" s="17"/>
      <c r="V648" s="17"/>
      <c r="W648" s="17"/>
      <c r="X648" s="17"/>
      <c r="Y648" s="17">
        <f t="shared" si="2596"/>
        <v>1048.8</v>
      </c>
      <c r="Z648" s="17">
        <f t="shared" si="2597"/>
        <v>1140</v>
      </c>
      <c r="AA648" s="17">
        <f t="shared" si="2598"/>
        <v>1140</v>
      </c>
      <c r="AB648" s="17"/>
      <c r="AC648" s="17"/>
      <c r="AD648" s="17"/>
      <c r="AE648" s="17">
        <f t="shared" si="2599"/>
        <v>1048.8</v>
      </c>
      <c r="AF648" s="17">
        <f t="shared" si="2600"/>
        <v>1140</v>
      </c>
      <c r="AG648" s="17">
        <f t="shared" si="2601"/>
        <v>1140</v>
      </c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>
        <f t="shared" si="2581"/>
        <v>1048.8</v>
      </c>
      <c r="AX648" s="17">
        <f t="shared" si="2582"/>
        <v>1140</v>
      </c>
      <c r="AY648" s="17">
        <f t="shared" si="2583"/>
        <v>1140</v>
      </c>
      <c r="AZ648" s="17"/>
      <c r="BA648" s="17">
        <f t="shared" si="2584"/>
        <v>1048.8</v>
      </c>
      <c r="BB648" s="17">
        <f t="shared" si="2585"/>
        <v>1140</v>
      </c>
      <c r="BC648" s="17">
        <f t="shared" si="2586"/>
        <v>1140</v>
      </c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>
        <f t="shared" si="2587"/>
        <v>1048.8</v>
      </c>
      <c r="BP648" s="17">
        <f t="shared" si="2588"/>
        <v>1140</v>
      </c>
      <c r="BQ648" s="17">
        <f t="shared" si="2589"/>
        <v>1140</v>
      </c>
      <c r="BR648" s="17"/>
      <c r="BS648" s="17"/>
      <c r="BT648" s="17"/>
      <c r="BU648" s="17">
        <f t="shared" si="2590"/>
        <v>1048.8</v>
      </c>
      <c r="BV648" s="17">
        <f t="shared" si="2591"/>
        <v>1140</v>
      </c>
      <c r="BW648" s="17">
        <f t="shared" si="2592"/>
        <v>1140</v>
      </c>
      <c r="BX648" s="17"/>
      <c r="BY648" s="17"/>
      <c r="BZ648" s="17"/>
      <c r="CA648" s="17"/>
      <c r="CB648" s="17"/>
      <c r="CC648" s="17"/>
      <c r="CD648" s="17"/>
      <c r="CE648" s="17"/>
      <c r="CF648" s="17"/>
      <c r="CG648" s="17">
        <f t="shared" si="2593"/>
        <v>1048.8</v>
      </c>
      <c r="CH648" s="17">
        <f t="shared" si="2594"/>
        <v>1140</v>
      </c>
      <c r="CI648" s="17">
        <f t="shared" si="2595"/>
        <v>1140</v>
      </c>
      <c r="CJ648" s="17"/>
      <c r="CK648" s="32"/>
      <c r="CL648" s="32"/>
      <c r="CM648" s="1"/>
      <c r="CN648" s="1"/>
      <c r="CO648" s="1"/>
      <c r="CP648" s="1"/>
      <c r="CQ648" s="1"/>
      <c r="CR648" s="1"/>
      <c r="CS648" s="1"/>
    </row>
    <row r="649" s="1" customFormat="1" ht="30">
      <c r="A649" s="30" t="s">
        <v>424</v>
      </c>
      <c r="B649" s="30" t="s">
        <v>70</v>
      </c>
      <c r="C649" s="30" t="s">
        <v>160</v>
      </c>
      <c r="D649" s="30" t="s">
        <v>454</v>
      </c>
      <c r="E649" s="30" t="s">
        <v>46</v>
      </c>
      <c r="F649" s="31" t="s">
        <v>47</v>
      </c>
      <c r="G649" s="17">
        <v>1228.5</v>
      </c>
      <c r="H649" s="17">
        <v>1228.5999999999999</v>
      </c>
      <c r="I649" s="17">
        <v>1228.5999999999999</v>
      </c>
      <c r="J649" s="17"/>
      <c r="K649" s="17"/>
      <c r="L649" s="17"/>
      <c r="M649" s="17">
        <f t="shared" si="2404"/>
        <v>1228.5</v>
      </c>
      <c r="N649" s="17">
        <f t="shared" si="2405"/>
        <v>1228.5999999999999</v>
      </c>
      <c r="O649" s="17">
        <f t="shared" si="2406"/>
        <v>1228.5999999999999</v>
      </c>
      <c r="P649" s="17"/>
      <c r="Q649" s="17"/>
      <c r="R649" s="17"/>
      <c r="S649" s="17"/>
      <c r="T649" s="17"/>
      <c r="U649" s="17"/>
      <c r="V649" s="17"/>
      <c r="W649" s="17"/>
      <c r="X649" s="17"/>
      <c r="Y649" s="17">
        <f t="shared" si="2596"/>
        <v>1228.5</v>
      </c>
      <c r="Z649" s="17">
        <f t="shared" si="2597"/>
        <v>1228.5999999999999</v>
      </c>
      <c r="AA649" s="17">
        <f t="shared" si="2598"/>
        <v>1228.5999999999999</v>
      </c>
      <c r="AB649" s="17"/>
      <c r="AC649" s="17"/>
      <c r="AD649" s="17"/>
      <c r="AE649" s="17">
        <f t="shared" si="2599"/>
        <v>1228.5</v>
      </c>
      <c r="AF649" s="17">
        <f t="shared" si="2600"/>
        <v>1228.5999999999999</v>
      </c>
      <c r="AG649" s="17">
        <f t="shared" si="2601"/>
        <v>1228.5999999999999</v>
      </c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>
        <f t="shared" si="2581"/>
        <v>1228.5</v>
      </c>
      <c r="AX649" s="17">
        <f t="shared" si="2582"/>
        <v>1228.5999999999999</v>
      </c>
      <c r="AY649" s="17">
        <f t="shared" si="2583"/>
        <v>1228.5999999999999</v>
      </c>
      <c r="AZ649" s="17"/>
      <c r="BA649" s="17">
        <f t="shared" si="2584"/>
        <v>1228.5</v>
      </c>
      <c r="BB649" s="17">
        <f t="shared" si="2585"/>
        <v>1228.5999999999999</v>
      </c>
      <c r="BC649" s="17">
        <f t="shared" si="2586"/>
        <v>1228.5999999999999</v>
      </c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>
        <f t="shared" si="2587"/>
        <v>1228.5</v>
      </c>
      <c r="BP649" s="17">
        <f t="shared" si="2588"/>
        <v>1228.5999999999999</v>
      </c>
      <c r="BQ649" s="17">
        <f t="shared" si="2589"/>
        <v>1228.5999999999999</v>
      </c>
      <c r="BR649" s="17"/>
      <c r="BS649" s="17"/>
      <c r="BT649" s="17"/>
      <c r="BU649" s="17">
        <f t="shared" si="2590"/>
        <v>1228.5</v>
      </c>
      <c r="BV649" s="17">
        <f t="shared" si="2591"/>
        <v>1228.5999999999999</v>
      </c>
      <c r="BW649" s="17">
        <f t="shared" si="2592"/>
        <v>1228.5999999999999</v>
      </c>
      <c r="BX649" s="17"/>
      <c r="BY649" s="17"/>
      <c r="BZ649" s="17"/>
      <c r="CA649" s="17"/>
      <c r="CB649" s="17"/>
      <c r="CC649" s="17"/>
      <c r="CD649" s="17"/>
      <c r="CE649" s="17"/>
      <c r="CF649" s="17"/>
      <c r="CG649" s="17">
        <f t="shared" si="2593"/>
        <v>1228.5</v>
      </c>
      <c r="CH649" s="17">
        <f t="shared" si="2594"/>
        <v>1228.5999999999999</v>
      </c>
      <c r="CI649" s="17">
        <f t="shared" si="2595"/>
        <v>1228.5999999999999</v>
      </c>
      <c r="CJ649" s="17"/>
      <c r="CK649" s="32"/>
      <c r="CL649" s="32"/>
      <c r="CM649" s="1"/>
      <c r="CN649" s="1"/>
      <c r="CO649" s="1"/>
      <c r="CP649" s="1"/>
      <c r="CQ649" s="1"/>
      <c r="CR649" s="1"/>
      <c r="CS649" s="1"/>
    </row>
    <row r="650" s="20" customFormat="1" ht="15">
      <c r="A650" s="21" t="s">
        <v>424</v>
      </c>
      <c r="B650" s="21" t="s">
        <v>127</v>
      </c>
      <c r="C650" s="21"/>
      <c r="D650" s="21"/>
      <c r="E650" s="21"/>
      <c r="F650" s="22" t="s">
        <v>128</v>
      </c>
      <c r="G650" s="23">
        <f>G662+G651</f>
        <v>5408.7000000000007</v>
      </c>
      <c r="H650" s="23">
        <f>H662+H651</f>
        <v>5336.7000000000007</v>
      </c>
      <c r="I650" s="23">
        <f>I662+I651</f>
        <v>5336.7000000000007</v>
      </c>
      <c r="J650" s="23">
        <f>J662+J651</f>
        <v>0</v>
      </c>
      <c r="K650" s="23">
        <f>K662+K651</f>
        <v>0</v>
      </c>
      <c r="L650" s="23">
        <f>L662+L651</f>
        <v>0</v>
      </c>
      <c r="M650" s="23">
        <f t="shared" si="2404"/>
        <v>5408.7000000000007</v>
      </c>
      <c r="N650" s="23">
        <f t="shared" si="2405"/>
        <v>5336.7000000000007</v>
      </c>
      <c r="O650" s="23">
        <f t="shared" si="2406"/>
        <v>5336.7000000000007</v>
      </c>
      <c r="P650" s="23">
        <f>P662+P651</f>
        <v>0</v>
      </c>
      <c r="Q650" s="23">
        <f>Q662+Q651</f>
        <v>0</v>
      </c>
      <c r="R650" s="23">
        <f>R662+R651</f>
        <v>0</v>
      </c>
      <c r="S650" s="23">
        <f>S662+S651</f>
        <v>0</v>
      </c>
      <c r="T650" s="23">
        <f>T662+T651</f>
        <v>0</v>
      </c>
      <c r="U650" s="23">
        <f>U662+U651</f>
        <v>0</v>
      </c>
      <c r="V650" s="23">
        <f>V662+V651</f>
        <v>0</v>
      </c>
      <c r="W650" s="23">
        <f>W662+W651</f>
        <v>0</v>
      </c>
      <c r="X650" s="23">
        <f>X662+X651</f>
        <v>0</v>
      </c>
      <c r="Y650" s="23">
        <f t="shared" si="2596"/>
        <v>5408.7000000000007</v>
      </c>
      <c r="Z650" s="23">
        <f t="shared" si="2597"/>
        <v>5336.7000000000007</v>
      </c>
      <c r="AA650" s="23">
        <f t="shared" si="2598"/>
        <v>5336.7000000000007</v>
      </c>
      <c r="AB650" s="23">
        <f>AB662+AB651</f>
        <v>0</v>
      </c>
      <c r="AC650" s="23">
        <f>AC662+AC651</f>
        <v>0</v>
      </c>
      <c r="AD650" s="23">
        <f>AD662+AD651</f>
        <v>0</v>
      </c>
      <c r="AE650" s="23">
        <f t="shared" si="2599"/>
        <v>5408.7000000000007</v>
      </c>
      <c r="AF650" s="23">
        <f t="shared" si="2600"/>
        <v>5336.7000000000007</v>
      </c>
      <c r="AG650" s="23">
        <f t="shared" si="2601"/>
        <v>5336.7000000000007</v>
      </c>
      <c r="AH650" s="23">
        <f>AH662+AH651</f>
        <v>0</v>
      </c>
      <c r="AI650" s="23">
        <f>AI662+AI651</f>
        <v>0</v>
      </c>
      <c r="AJ650" s="23">
        <f>AJ662+AJ651</f>
        <v>0</v>
      </c>
      <c r="AK650" s="23">
        <f>AK662+AK651</f>
        <v>0</v>
      </c>
      <c r="AL650" s="23">
        <f>AL662+AL651</f>
        <v>0</v>
      </c>
      <c r="AM650" s="23">
        <f>AM662+AM651</f>
        <v>0</v>
      </c>
      <c r="AN650" s="23">
        <f>AN662+AN651</f>
        <v>0</v>
      </c>
      <c r="AO650" s="23">
        <f>AO662+AO651</f>
        <v>0</v>
      </c>
      <c r="AP650" s="23">
        <f>AP662+AP651</f>
        <v>0</v>
      </c>
      <c r="AQ650" s="23">
        <f>AQ662+AQ651</f>
        <v>0</v>
      </c>
      <c r="AR650" s="23">
        <f>AR662+AR651</f>
        <v>0</v>
      </c>
      <c r="AS650" s="23">
        <f>AS662+AS651</f>
        <v>0</v>
      </c>
      <c r="AT650" s="23">
        <f>AT662+AT651</f>
        <v>0</v>
      </c>
      <c r="AU650" s="23">
        <f>AU662+AU651</f>
        <v>0</v>
      </c>
      <c r="AV650" s="23">
        <f>AV662+AV651</f>
        <v>0</v>
      </c>
      <c r="AW650" s="23">
        <f t="shared" si="2581"/>
        <v>5408.7000000000007</v>
      </c>
      <c r="AX650" s="23">
        <f t="shared" si="2582"/>
        <v>5336.7000000000007</v>
      </c>
      <c r="AY650" s="23">
        <f t="shared" si="2583"/>
        <v>5336.7000000000007</v>
      </c>
      <c r="AZ650" s="23">
        <f>AZ662+AZ651</f>
        <v>0</v>
      </c>
      <c r="BA650" s="23">
        <f t="shared" si="2584"/>
        <v>5408.7000000000007</v>
      </c>
      <c r="BB650" s="23">
        <f t="shared" si="2585"/>
        <v>5336.7000000000007</v>
      </c>
      <c r="BC650" s="23">
        <f t="shared" si="2586"/>
        <v>5336.7000000000007</v>
      </c>
      <c r="BD650" s="23">
        <f>BD662+BD651</f>
        <v>0</v>
      </c>
      <c r="BE650" s="23">
        <f>BE662+BE651</f>
        <v>0</v>
      </c>
      <c r="BF650" s="23">
        <f>BF662+BF651</f>
        <v>0</v>
      </c>
      <c r="BG650" s="23">
        <f>BG662+BG651</f>
        <v>0</v>
      </c>
      <c r="BH650" s="23">
        <f>BH662+BH651</f>
        <v>0</v>
      </c>
      <c r="BI650" s="23">
        <f>BI662+BI651</f>
        <v>0</v>
      </c>
      <c r="BJ650" s="23">
        <f>BJ662+BJ651</f>
        <v>0</v>
      </c>
      <c r="BK650" s="23">
        <f>BK662+BK651</f>
        <v>0</v>
      </c>
      <c r="BL650" s="23">
        <f>BL662+BL651</f>
        <v>0</v>
      </c>
      <c r="BM650" s="23">
        <f>BM662+BM651</f>
        <v>0</v>
      </c>
      <c r="BN650" s="23">
        <f>BN662+BN651</f>
        <v>0</v>
      </c>
      <c r="BO650" s="23">
        <f t="shared" si="2587"/>
        <v>5408.7000000000007</v>
      </c>
      <c r="BP650" s="23">
        <f t="shared" si="2588"/>
        <v>5336.7000000000007</v>
      </c>
      <c r="BQ650" s="23">
        <f t="shared" si="2589"/>
        <v>5336.7000000000007</v>
      </c>
      <c r="BR650" s="23">
        <f>BR662+BR651</f>
        <v>0</v>
      </c>
      <c r="BS650" s="23">
        <f>BS662+BS651</f>
        <v>0</v>
      </c>
      <c r="BT650" s="23">
        <f>BT662+BT651</f>
        <v>0</v>
      </c>
      <c r="BU650" s="23">
        <f t="shared" si="2590"/>
        <v>5408.7000000000007</v>
      </c>
      <c r="BV650" s="23">
        <f t="shared" si="2591"/>
        <v>5336.7000000000007</v>
      </c>
      <c r="BW650" s="23">
        <f t="shared" si="2592"/>
        <v>5336.7000000000007</v>
      </c>
      <c r="BX650" s="23">
        <f>BX662+BX651</f>
        <v>0</v>
      </c>
      <c r="BY650" s="23">
        <f>BY662+BY651</f>
        <v>0</v>
      </c>
      <c r="BZ650" s="23">
        <f>BZ662+BZ651</f>
        <v>0</v>
      </c>
      <c r="CA650" s="23">
        <f>CA662+CA651</f>
        <v>0</v>
      </c>
      <c r="CB650" s="23">
        <f>CB662+CB651</f>
        <v>0</v>
      </c>
      <c r="CC650" s="23">
        <f>CC662+CC651</f>
        <v>0</v>
      </c>
      <c r="CD650" s="23">
        <f>CD662+CD651</f>
        <v>0</v>
      </c>
      <c r="CE650" s="23">
        <f>CE662+CE651</f>
        <v>0</v>
      </c>
      <c r="CF650" s="23">
        <f>CF662+CF651</f>
        <v>0</v>
      </c>
      <c r="CG650" s="23">
        <f t="shared" si="2593"/>
        <v>5408.7000000000007</v>
      </c>
      <c r="CH650" s="23">
        <f t="shared" si="2594"/>
        <v>5336.7000000000007</v>
      </c>
      <c r="CI650" s="23">
        <f t="shared" si="2595"/>
        <v>5336.7000000000007</v>
      </c>
      <c r="CJ650" s="23">
        <f>CJ662+CJ651</f>
        <v>0</v>
      </c>
      <c r="CK650" s="24"/>
      <c r="CL650" s="24"/>
      <c r="CM650" s="20"/>
      <c r="CN650" s="20"/>
      <c r="CO650" s="20"/>
      <c r="CP650" s="20"/>
      <c r="CQ650" s="20"/>
      <c r="CR650" s="20"/>
      <c r="CS650" s="20"/>
    </row>
    <row r="651" s="25" customFormat="1" ht="15">
      <c r="A651" s="26" t="s">
        <v>424</v>
      </c>
      <c r="B651" s="26" t="s">
        <v>127</v>
      </c>
      <c r="C651" s="26" t="s">
        <v>273</v>
      </c>
      <c r="D651" s="26"/>
      <c r="E651" s="34"/>
      <c r="F651" s="27" t="s">
        <v>456</v>
      </c>
      <c r="G651" s="28">
        <f>G652+G657</f>
        <v>5048.7000000000007</v>
      </c>
      <c r="H651" s="28">
        <f>H652+H657</f>
        <v>5048.7000000000007</v>
      </c>
      <c r="I651" s="28">
        <f>I652+I657</f>
        <v>5048.7000000000007</v>
      </c>
      <c r="J651" s="28">
        <f>J652+J657</f>
        <v>0</v>
      </c>
      <c r="K651" s="28">
        <f>K652+K657</f>
        <v>0</v>
      </c>
      <c r="L651" s="28">
        <f>L652+L657</f>
        <v>0</v>
      </c>
      <c r="M651" s="28">
        <f t="shared" si="2404"/>
        <v>5048.7000000000007</v>
      </c>
      <c r="N651" s="28">
        <f t="shared" si="2405"/>
        <v>5048.7000000000007</v>
      </c>
      <c r="O651" s="28">
        <f t="shared" si="2406"/>
        <v>5048.7000000000007</v>
      </c>
      <c r="P651" s="28">
        <f>P652+P657</f>
        <v>0</v>
      </c>
      <c r="Q651" s="28">
        <f>Q652+Q657</f>
        <v>0</v>
      </c>
      <c r="R651" s="28">
        <f>R652+R657</f>
        <v>0</v>
      </c>
      <c r="S651" s="28">
        <f>S652+S657</f>
        <v>0</v>
      </c>
      <c r="T651" s="28">
        <f>T652+T657</f>
        <v>0</v>
      </c>
      <c r="U651" s="28">
        <f>U652+U657</f>
        <v>0</v>
      </c>
      <c r="V651" s="28">
        <f>V652+V657</f>
        <v>0</v>
      </c>
      <c r="W651" s="28">
        <f>W652+W657</f>
        <v>0</v>
      </c>
      <c r="X651" s="28">
        <f>X652+X657</f>
        <v>0</v>
      </c>
      <c r="Y651" s="28">
        <f t="shared" si="2596"/>
        <v>5048.7000000000007</v>
      </c>
      <c r="Z651" s="28">
        <f t="shared" si="2597"/>
        <v>5048.7000000000007</v>
      </c>
      <c r="AA651" s="28">
        <f t="shared" si="2598"/>
        <v>5048.7000000000007</v>
      </c>
      <c r="AB651" s="28">
        <f>AB652+AB657</f>
        <v>0</v>
      </c>
      <c r="AC651" s="28">
        <f>AC652+AC657</f>
        <v>0</v>
      </c>
      <c r="AD651" s="28">
        <f>AD652+AD657</f>
        <v>0</v>
      </c>
      <c r="AE651" s="28">
        <f t="shared" si="2599"/>
        <v>5048.7000000000007</v>
      </c>
      <c r="AF651" s="28">
        <f t="shared" si="2600"/>
        <v>5048.7000000000007</v>
      </c>
      <c r="AG651" s="28">
        <f t="shared" si="2601"/>
        <v>5048.7000000000007</v>
      </c>
      <c r="AH651" s="28">
        <f>AH652+AH657</f>
        <v>0</v>
      </c>
      <c r="AI651" s="28">
        <f>AI652+AI657</f>
        <v>0</v>
      </c>
      <c r="AJ651" s="28">
        <f>AJ652+AJ657</f>
        <v>0</v>
      </c>
      <c r="AK651" s="28">
        <f>AK652+AK657</f>
        <v>0</v>
      </c>
      <c r="AL651" s="28">
        <f>AL652+AL657</f>
        <v>0</v>
      </c>
      <c r="AM651" s="28">
        <f>AM652+AM657</f>
        <v>0</v>
      </c>
      <c r="AN651" s="28">
        <f>AN652+AN657</f>
        <v>0</v>
      </c>
      <c r="AO651" s="28">
        <f>AO652+AO657</f>
        <v>0</v>
      </c>
      <c r="AP651" s="28">
        <f>AP652+AP657</f>
        <v>0</v>
      </c>
      <c r="AQ651" s="28">
        <f>AQ652+AQ657</f>
        <v>0</v>
      </c>
      <c r="AR651" s="28">
        <f>AR652+AR657</f>
        <v>0</v>
      </c>
      <c r="AS651" s="28">
        <f>AS652+AS657</f>
        <v>0</v>
      </c>
      <c r="AT651" s="28">
        <f>AT652+AT657</f>
        <v>0</v>
      </c>
      <c r="AU651" s="28">
        <f>AU652+AU657</f>
        <v>0</v>
      </c>
      <c r="AV651" s="28">
        <f>AV652+AV657</f>
        <v>0</v>
      </c>
      <c r="AW651" s="28">
        <f t="shared" si="2581"/>
        <v>5048.7000000000007</v>
      </c>
      <c r="AX651" s="28">
        <f t="shared" si="2582"/>
        <v>5048.7000000000007</v>
      </c>
      <c r="AY651" s="28">
        <f t="shared" si="2583"/>
        <v>5048.7000000000007</v>
      </c>
      <c r="AZ651" s="28">
        <f>AZ652+AZ657</f>
        <v>0</v>
      </c>
      <c r="BA651" s="28">
        <f t="shared" si="2584"/>
        <v>5048.7000000000007</v>
      </c>
      <c r="BB651" s="28">
        <f t="shared" si="2585"/>
        <v>5048.7000000000007</v>
      </c>
      <c r="BC651" s="28">
        <f t="shared" si="2586"/>
        <v>5048.7000000000007</v>
      </c>
      <c r="BD651" s="28">
        <f>BD652+BD657</f>
        <v>0</v>
      </c>
      <c r="BE651" s="28">
        <f>BE652+BE657</f>
        <v>0</v>
      </c>
      <c r="BF651" s="28">
        <f>BF652+BF657</f>
        <v>0</v>
      </c>
      <c r="BG651" s="28">
        <f>BG652+BG657</f>
        <v>0</v>
      </c>
      <c r="BH651" s="28">
        <f>BH652+BH657</f>
        <v>0</v>
      </c>
      <c r="BI651" s="28">
        <f>BI652+BI657</f>
        <v>0</v>
      </c>
      <c r="BJ651" s="28">
        <f>BJ652+BJ657</f>
        <v>0</v>
      </c>
      <c r="BK651" s="28">
        <f>BK652+BK657</f>
        <v>0</v>
      </c>
      <c r="BL651" s="28">
        <f>BL652+BL657</f>
        <v>0</v>
      </c>
      <c r="BM651" s="28">
        <f>BM652+BM657</f>
        <v>0</v>
      </c>
      <c r="BN651" s="28">
        <f>BN652+BN657</f>
        <v>0</v>
      </c>
      <c r="BO651" s="28">
        <f t="shared" si="2587"/>
        <v>5048.7000000000007</v>
      </c>
      <c r="BP651" s="28">
        <f t="shared" si="2588"/>
        <v>5048.7000000000007</v>
      </c>
      <c r="BQ651" s="28">
        <f t="shared" si="2589"/>
        <v>5048.7000000000007</v>
      </c>
      <c r="BR651" s="28">
        <f>BR652+BR657</f>
        <v>0</v>
      </c>
      <c r="BS651" s="28">
        <f>BS652+BS657</f>
        <v>0</v>
      </c>
      <c r="BT651" s="28">
        <f>BT652+BT657</f>
        <v>0</v>
      </c>
      <c r="BU651" s="28">
        <f t="shared" si="2590"/>
        <v>5048.7000000000007</v>
      </c>
      <c r="BV651" s="28">
        <f t="shared" si="2591"/>
        <v>5048.7000000000007</v>
      </c>
      <c r="BW651" s="28">
        <f t="shared" si="2592"/>
        <v>5048.7000000000007</v>
      </c>
      <c r="BX651" s="28">
        <f>BX652+BX657</f>
        <v>0</v>
      </c>
      <c r="BY651" s="28">
        <f>BY652+BY657</f>
        <v>0</v>
      </c>
      <c r="BZ651" s="28">
        <f>BZ652+BZ657</f>
        <v>0</v>
      </c>
      <c r="CA651" s="28">
        <f>CA652+CA657</f>
        <v>0</v>
      </c>
      <c r="CB651" s="28">
        <f>CB652+CB657</f>
        <v>0</v>
      </c>
      <c r="CC651" s="28">
        <f>CC652+CC657</f>
        <v>0</v>
      </c>
      <c r="CD651" s="28">
        <f>CD652+CD657</f>
        <v>0</v>
      </c>
      <c r="CE651" s="28">
        <f>CE652+CE657</f>
        <v>0</v>
      </c>
      <c r="CF651" s="28">
        <f>CF652+CF657</f>
        <v>0</v>
      </c>
      <c r="CG651" s="28">
        <f t="shared" si="2593"/>
        <v>5048.7000000000007</v>
      </c>
      <c r="CH651" s="28">
        <f t="shared" si="2594"/>
        <v>5048.7000000000007</v>
      </c>
      <c r="CI651" s="28">
        <f t="shared" si="2595"/>
        <v>5048.7000000000007</v>
      </c>
      <c r="CJ651" s="28">
        <f>CJ652+CJ657</f>
        <v>0</v>
      </c>
      <c r="CK651" s="29"/>
      <c r="CL651" s="29"/>
      <c r="CM651" s="25"/>
      <c r="CN651" s="25"/>
      <c r="CO651" s="25"/>
      <c r="CP651" s="25"/>
      <c r="CQ651" s="25"/>
      <c r="CR651" s="25"/>
      <c r="CS651" s="25"/>
    </row>
    <row r="652" s="1" customFormat="1" ht="30">
      <c r="A652" s="30" t="s">
        <v>424</v>
      </c>
      <c r="B652" s="30" t="s">
        <v>127</v>
      </c>
      <c r="C652" s="30" t="s">
        <v>273</v>
      </c>
      <c r="D652" s="30" t="s">
        <v>72</v>
      </c>
      <c r="E652" s="35"/>
      <c r="F652" s="31" t="s">
        <v>73</v>
      </c>
      <c r="G652" s="17">
        <f t="shared" ref="G652:G699" si="2718">G653</f>
        <v>639.60000000000002</v>
      </c>
      <c r="H652" s="17">
        <f t="shared" ref="H652:H715" si="2719">H653</f>
        <v>639.60000000000002</v>
      </c>
      <c r="I652" s="17">
        <f t="shared" ref="I652:I699" si="2720">I653</f>
        <v>639.60000000000002</v>
      </c>
      <c r="J652" s="17">
        <f t="shared" ref="J652:J668" si="2721">J653</f>
        <v>0</v>
      </c>
      <c r="K652" s="17">
        <f t="shared" ref="K652:K668" si="2722">K653</f>
        <v>0</v>
      </c>
      <c r="L652" s="17">
        <f t="shared" ref="L652:L668" si="2723">L653</f>
        <v>0</v>
      </c>
      <c r="M652" s="17">
        <f t="shared" si="2404"/>
        <v>639.60000000000002</v>
      </c>
      <c r="N652" s="17">
        <f t="shared" si="2405"/>
        <v>639.60000000000002</v>
      </c>
      <c r="O652" s="17">
        <f t="shared" si="2406"/>
        <v>639.60000000000002</v>
      </c>
      <c r="P652" s="17">
        <f t="shared" ref="P652:P668" si="2724">P653</f>
        <v>0</v>
      </c>
      <c r="Q652" s="17">
        <f t="shared" ref="Q652:Q668" si="2725">Q653</f>
        <v>0</v>
      </c>
      <c r="R652" s="17">
        <f t="shared" ref="R652:R668" si="2726">R653</f>
        <v>0</v>
      </c>
      <c r="S652" s="17">
        <f t="shared" ref="S652:S668" si="2727">S653</f>
        <v>0</v>
      </c>
      <c r="T652" s="17">
        <f t="shared" ref="T652:T668" si="2728">T653</f>
        <v>0</v>
      </c>
      <c r="U652" s="17">
        <f t="shared" ref="U652:U668" si="2729">U653</f>
        <v>0</v>
      </c>
      <c r="V652" s="17">
        <f t="shared" ref="V652:V668" si="2730">V653</f>
        <v>0</v>
      </c>
      <c r="W652" s="17">
        <f t="shared" ref="W652:W668" si="2731">W653</f>
        <v>0</v>
      </c>
      <c r="X652" s="17">
        <f t="shared" ref="X652:X668" si="2732">X653</f>
        <v>0</v>
      </c>
      <c r="Y652" s="17">
        <f t="shared" si="2596"/>
        <v>639.60000000000002</v>
      </c>
      <c r="Z652" s="17">
        <f t="shared" si="2597"/>
        <v>639.60000000000002</v>
      </c>
      <c r="AA652" s="17">
        <f t="shared" si="2598"/>
        <v>639.60000000000002</v>
      </c>
      <c r="AB652" s="17">
        <f t="shared" ref="AB652:AB668" si="2733">AB653</f>
        <v>0</v>
      </c>
      <c r="AC652" s="17">
        <f t="shared" ref="AC652:AC668" si="2734">AC653</f>
        <v>0</v>
      </c>
      <c r="AD652" s="17">
        <f t="shared" ref="AD652:AD668" si="2735">AD653</f>
        <v>0</v>
      </c>
      <c r="AE652" s="17">
        <f t="shared" si="2599"/>
        <v>639.60000000000002</v>
      </c>
      <c r="AF652" s="17">
        <f t="shared" si="2600"/>
        <v>639.60000000000002</v>
      </c>
      <c r="AG652" s="17">
        <f t="shared" si="2601"/>
        <v>639.60000000000002</v>
      </c>
      <c r="AH652" s="17">
        <f t="shared" ref="AH652:AH668" si="2736">AH653</f>
        <v>0</v>
      </c>
      <c r="AI652" s="17">
        <f t="shared" ref="AI652:AI668" si="2737">AI653</f>
        <v>0</v>
      </c>
      <c r="AJ652" s="17">
        <f t="shared" ref="AJ652:AJ668" si="2738">AJ653</f>
        <v>0</v>
      </c>
      <c r="AK652" s="17">
        <f t="shared" ref="AK652:AK668" si="2739">AK653</f>
        <v>0</v>
      </c>
      <c r="AL652" s="17">
        <f t="shared" ref="AL652:AL668" si="2740">AL653</f>
        <v>0</v>
      </c>
      <c r="AM652" s="17">
        <f t="shared" ref="AM652:AM668" si="2741">AM653</f>
        <v>0</v>
      </c>
      <c r="AN652" s="17">
        <f t="shared" ref="AN652:AN668" si="2742">AN653</f>
        <v>0</v>
      </c>
      <c r="AO652" s="17">
        <f t="shared" ref="AO652:AO668" si="2743">AO653</f>
        <v>0</v>
      </c>
      <c r="AP652" s="17">
        <f t="shared" ref="AP652:AP668" si="2744">AP653</f>
        <v>0</v>
      </c>
      <c r="AQ652" s="17">
        <f t="shared" ref="AQ652:AQ668" si="2745">AQ653</f>
        <v>0</v>
      </c>
      <c r="AR652" s="17">
        <f t="shared" ref="AR652:AR668" si="2746">AR653</f>
        <v>0</v>
      </c>
      <c r="AS652" s="17">
        <f t="shared" ref="AS652:AS668" si="2747">AS653</f>
        <v>0</v>
      </c>
      <c r="AT652" s="17">
        <f t="shared" ref="AT652:AT668" si="2748">AT653</f>
        <v>0</v>
      </c>
      <c r="AU652" s="17">
        <f t="shared" ref="AU652:AU668" si="2749">AU653</f>
        <v>0</v>
      </c>
      <c r="AV652" s="17">
        <f t="shared" ref="AV652:AV668" si="2750">AV653</f>
        <v>0</v>
      </c>
      <c r="AW652" s="17">
        <f t="shared" si="2581"/>
        <v>639.60000000000002</v>
      </c>
      <c r="AX652" s="17">
        <f t="shared" si="2582"/>
        <v>639.60000000000002</v>
      </c>
      <c r="AY652" s="17">
        <f t="shared" si="2583"/>
        <v>639.60000000000002</v>
      </c>
      <c r="AZ652" s="17">
        <f t="shared" ref="AZ652:AZ668" si="2751">AZ653</f>
        <v>0</v>
      </c>
      <c r="BA652" s="17">
        <f t="shared" si="2584"/>
        <v>639.60000000000002</v>
      </c>
      <c r="BB652" s="17">
        <f t="shared" si="2585"/>
        <v>639.60000000000002</v>
      </c>
      <c r="BC652" s="17">
        <f t="shared" si="2586"/>
        <v>639.60000000000002</v>
      </c>
      <c r="BD652" s="17">
        <f t="shared" ref="BD652:BD668" si="2752">BD653</f>
        <v>0</v>
      </c>
      <c r="BE652" s="17">
        <f t="shared" ref="BE652:BE668" si="2753">BE653</f>
        <v>0</v>
      </c>
      <c r="BF652" s="17">
        <f t="shared" ref="BF652:BF668" si="2754">BF653</f>
        <v>0</v>
      </c>
      <c r="BG652" s="17">
        <f t="shared" ref="BG652:BG668" si="2755">BG653</f>
        <v>0</v>
      </c>
      <c r="BH652" s="17">
        <f t="shared" ref="BH652:BH668" si="2756">BH653</f>
        <v>0</v>
      </c>
      <c r="BI652" s="17">
        <f t="shared" ref="BI652:BI668" si="2757">BI653</f>
        <v>0</v>
      </c>
      <c r="BJ652" s="17">
        <f t="shared" ref="BJ652:BJ668" si="2758">BJ653</f>
        <v>0</v>
      </c>
      <c r="BK652" s="17">
        <f t="shared" ref="BK652:BK668" si="2759">BK653</f>
        <v>0</v>
      </c>
      <c r="BL652" s="17">
        <f t="shared" ref="BL652:BL668" si="2760">BL653</f>
        <v>0</v>
      </c>
      <c r="BM652" s="17">
        <f t="shared" ref="BM652:BM668" si="2761">BM653</f>
        <v>0</v>
      </c>
      <c r="BN652" s="17">
        <f t="shared" ref="BN652:BN668" si="2762">BN653</f>
        <v>0</v>
      </c>
      <c r="BO652" s="17">
        <f t="shared" si="2587"/>
        <v>639.60000000000002</v>
      </c>
      <c r="BP652" s="17">
        <f t="shared" si="2588"/>
        <v>639.60000000000002</v>
      </c>
      <c r="BQ652" s="17">
        <f t="shared" si="2589"/>
        <v>639.60000000000002</v>
      </c>
      <c r="BR652" s="17">
        <f t="shared" ref="BR652:BR668" si="2763">BR653</f>
        <v>0</v>
      </c>
      <c r="BS652" s="17">
        <f t="shared" ref="BS652:BS668" si="2764">BS653</f>
        <v>0</v>
      </c>
      <c r="BT652" s="17">
        <f t="shared" ref="BT652:BT668" si="2765">BT653</f>
        <v>0</v>
      </c>
      <c r="BU652" s="17">
        <f t="shared" si="2590"/>
        <v>639.60000000000002</v>
      </c>
      <c r="BV652" s="17">
        <f t="shared" si="2591"/>
        <v>639.60000000000002</v>
      </c>
      <c r="BW652" s="17">
        <f t="shared" si="2592"/>
        <v>639.60000000000002</v>
      </c>
      <c r="BX652" s="17">
        <f t="shared" ref="BX652:BX668" si="2766">BX653</f>
        <v>0</v>
      </c>
      <c r="BY652" s="17">
        <f t="shared" ref="BY652:BY668" si="2767">BY653</f>
        <v>0</v>
      </c>
      <c r="BZ652" s="17">
        <f t="shared" ref="BZ652:BZ668" si="2768">BZ653</f>
        <v>0</v>
      </c>
      <c r="CA652" s="17">
        <f t="shared" ref="CA652:CA668" si="2769">CA653</f>
        <v>0</v>
      </c>
      <c r="CB652" s="17">
        <f t="shared" ref="CB652:CB668" si="2770">CB653</f>
        <v>0</v>
      </c>
      <c r="CC652" s="17">
        <f t="shared" ref="CC652:CC668" si="2771">CC653</f>
        <v>0</v>
      </c>
      <c r="CD652" s="17">
        <f t="shared" ref="CD652:CD668" si="2772">CD653</f>
        <v>0</v>
      </c>
      <c r="CE652" s="17">
        <f t="shared" ref="CE652:CE668" si="2773">CE653</f>
        <v>0</v>
      </c>
      <c r="CF652" s="17">
        <f t="shared" ref="CF652:CF668" si="2774">CF653</f>
        <v>0</v>
      </c>
      <c r="CG652" s="17">
        <f t="shared" si="2593"/>
        <v>639.60000000000002</v>
      </c>
      <c r="CH652" s="17">
        <f t="shared" si="2594"/>
        <v>639.60000000000002</v>
      </c>
      <c r="CI652" s="17">
        <f t="shared" si="2595"/>
        <v>639.60000000000002</v>
      </c>
      <c r="CJ652" s="17">
        <f t="shared" ref="CJ652:CJ668" si="2775">CJ653</f>
        <v>0</v>
      </c>
      <c r="CK652" s="32"/>
      <c r="CL652" s="32"/>
      <c r="CM652" s="1"/>
      <c r="CN652" s="1"/>
      <c r="CO652" s="1"/>
      <c r="CP652" s="1"/>
      <c r="CQ652" s="1"/>
      <c r="CR652" s="1"/>
      <c r="CS652" s="1"/>
    </row>
    <row r="653" s="1" customFormat="1" ht="15" hidden="1">
      <c r="A653" s="30" t="s">
        <v>424</v>
      </c>
      <c r="B653" s="30" t="s">
        <v>127</v>
      </c>
      <c r="C653" s="30" t="s">
        <v>273</v>
      </c>
      <c r="D653" s="30" t="s">
        <v>74</v>
      </c>
      <c r="E653" s="35"/>
      <c r="F653" s="31" t="s">
        <v>41</v>
      </c>
      <c r="G653" s="17">
        <f t="shared" si="2718"/>
        <v>639.60000000000002</v>
      </c>
      <c r="H653" s="17">
        <f t="shared" si="2719"/>
        <v>639.60000000000002</v>
      </c>
      <c r="I653" s="17">
        <f t="shared" si="2720"/>
        <v>639.60000000000002</v>
      </c>
      <c r="J653" s="17">
        <f t="shared" si="2721"/>
        <v>0</v>
      </c>
      <c r="K653" s="17">
        <f t="shared" si="2722"/>
        <v>0</v>
      </c>
      <c r="L653" s="17">
        <f t="shared" si="2723"/>
        <v>0</v>
      </c>
      <c r="M653" s="17">
        <f t="shared" si="2404"/>
        <v>639.60000000000002</v>
      </c>
      <c r="N653" s="17">
        <f t="shared" si="2405"/>
        <v>639.60000000000002</v>
      </c>
      <c r="O653" s="17">
        <f t="shared" si="2406"/>
        <v>639.60000000000002</v>
      </c>
      <c r="P653" s="17">
        <f t="shared" si="2724"/>
        <v>0</v>
      </c>
      <c r="Q653" s="17">
        <f t="shared" si="2725"/>
        <v>0</v>
      </c>
      <c r="R653" s="17">
        <f t="shared" si="2726"/>
        <v>0</v>
      </c>
      <c r="S653" s="17">
        <f t="shared" si="2727"/>
        <v>0</v>
      </c>
      <c r="T653" s="17">
        <f t="shared" si="2728"/>
        <v>0</v>
      </c>
      <c r="U653" s="17">
        <f t="shared" si="2729"/>
        <v>0</v>
      </c>
      <c r="V653" s="17">
        <f t="shared" si="2730"/>
        <v>0</v>
      </c>
      <c r="W653" s="17">
        <f t="shared" si="2731"/>
        <v>0</v>
      </c>
      <c r="X653" s="17">
        <f t="shared" si="2732"/>
        <v>0</v>
      </c>
      <c r="Y653" s="17">
        <f t="shared" si="2596"/>
        <v>639.60000000000002</v>
      </c>
      <c r="Z653" s="17">
        <f t="shared" si="2597"/>
        <v>639.60000000000002</v>
      </c>
      <c r="AA653" s="17">
        <f t="shared" si="2598"/>
        <v>639.60000000000002</v>
      </c>
      <c r="AB653" s="17">
        <f t="shared" si="2733"/>
        <v>0</v>
      </c>
      <c r="AC653" s="17">
        <f t="shared" si="2734"/>
        <v>0</v>
      </c>
      <c r="AD653" s="17">
        <f t="shared" si="2735"/>
        <v>0</v>
      </c>
      <c r="AE653" s="17">
        <f t="shared" si="2599"/>
        <v>639.60000000000002</v>
      </c>
      <c r="AF653" s="17">
        <f t="shared" si="2600"/>
        <v>639.60000000000002</v>
      </c>
      <c r="AG653" s="17">
        <f t="shared" si="2601"/>
        <v>639.60000000000002</v>
      </c>
      <c r="AH653" s="17">
        <f t="shared" si="2736"/>
        <v>0</v>
      </c>
      <c r="AI653" s="17">
        <f t="shared" si="2737"/>
        <v>0</v>
      </c>
      <c r="AJ653" s="17">
        <f t="shared" si="2738"/>
        <v>0</v>
      </c>
      <c r="AK653" s="17">
        <f t="shared" si="2739"/>
        <v>0</v>
      </c>
      <c r="AL653" s="17">
        <f t="shared" si="2740"/>
        <v>0</v>
      </c>
      <c r="AM653" s="17">
        <f t="shared" si="2741"/>
        <v>0</v>
      </c>
      <c r="AN653" s="17">
        <f t="shared" si="2742"/>
        <v>0</v>
      </c>
      <c r="AO653" s="17">
        <f t="shared" si="2743"/>
        <v>0</v>
      </c>
      <c r="AP653" s="17">
        <f t="shared" si="2744"/>
        <v>0</v>
      </c>
      <c r="AQ653" s="17">
        <f t="shared" si="2745"/>
        <v>0</v>
      </c>
      <c r="AR653" s="17">
        <f t="shared" si="2746"/>
        <v>0</v>
      </c>
      <c r="AS653" s="17">
        <f t="shared" si="2747"/>
        <v>0</v>
      </c>
      <c r="AT653" s="17">
        <f t="shared" si="2748"/>
        <v>0</v>
      </c>
      <c r="AU653" s="17">
        <f t="shared" si="2749"/>
        <v>0</v>
      </c>
      <c r="AV653" s="17">
        <f t="shared" si="2750"/>
        <v>0</v>
      </c>
      <c r="AW653" s="17">
        <f t="shared" si="2581"/>
        <v>639.60000000000002</v>
      </c>
      <c r="AX653" s="17">
        <f t="shared" si="2582"/>
        <v>639.60000000000002</v>
      </c>
      <c r="AY653" s="17">
        <f t="shared" si="2583"/>
        <v>639.60000000000002</v>
      </c>
      <c r="AZ653" s="17">
        <f t="shared" si="2751"/>
        <v>0</v>
      </c>
      <c r="BA653" s="17">
        <f t="shared" si="2584"/>
        <v>639.60000000000002</v>
      </c>
      <c r="BB653" s="17">
        <f t="shared" si="2585"/>
        <v>639.60000000000002</v>
      </c>
      <c r="BC653" s="17">
        <f t="shared" si="2586"/>
        <v>639.60000000000002</v>
      </c>
      <c r="BD653" s="17">
        <f t="shared" si="2752"/>
        <v>0</v>
      </c>
      <c r="BE653" s="17">
        <f t="shared" si="2753"/>
        <v>0</v>
      </c>
      <c r="BF653" s="17">
        <f t="shared" si="2754"/>
        <v>0</v>
      </c>
      <c r="BG653" s="17">
        <f t="shared" si="2755"/>
        <v>0</v>
      </c>
      <c r="BH653" s="17">
        <f t="shared" si="2756"/>
        <v>0</v>
      </c>
      <c r="BI653" s="17">
        <f t="shared" si="2757"/>
        <v>0</v>
      </c>
      <c r="BJ653" s="17">
        <f t="shared" si="2758"/>
        <v>0</v>
      </c>
      <c r="BK653" s="17">
        <f t="shared" si="2759"/>
        <v>0</v>
      </c>
      <c r="BL653" s="17">
        <f t="shared" si="2760"/>
        <v>0</v>
      </c>
      <c r="BM653" s="17">
        <f t="shared" si="2761"/>
        <v>0</v>
      </c>
      <c r="BN653" s="17">
        <f t="shared" si="2762"/>
        <v>0</v>
      </c>
      <c r="BO653" s="17">
        <f t="shared" si="2587"/>
        <v>639.60000000000002</v>
      </c>
      <c r="BP653" s="17">
        <f t="shared" si="2588"/>
        <v>639.60000000000002</v>
      </c>
      <c r="BQ653" s="17">
        <f t="shared" si="2589"/>
        <v>639.60000000000002</v>
      </c>
      <c r="BR653" s="17">
        <f t="shared" si="2763"/>
        <v>0</v>
      </c>
      <c r="BS653" s="17">
        <f t="shared" si="2764"/>
        <v>0</v>
      </c>
      <c r="BT653" s="17">
        <f t="shared" si="2765"/>
        <v>0</v>
      </c>
      <c r="BU653" s="17">
        <f t="shared" si="2590"/>
        <v>639.60000000000002</v>
      </c>
      <c r="BV653" s="17">
        <f t="shared" si="2591"/>
        <v>639.60000000000002</v>
      </c>
      <c r="BW653" s="17">
        <f t="shared" si="2592"/>
        <v>639.60000000000002</v>
      </c>
      <c r="BX653" s="17">
        <f t="shared" si="2766"/>
        <v>0</v>
      </c>
      <c r="BY653" s="17">
        <f t="shared" si="2767"/>
        <v>0</v>
      </c>
      <c r="BZ653" s="17">
        <f t="shared" si="2768"/>
        <v>0</v>
      </c>
      <c r="CA653" s="17">
        <f t="shared" si="2769"/>
        <v>0</v>
      </c>
      <c r="CB653" s="17">
        <f t="shared" si="2770"/>
        <v>0</v>
      </c>
      <c r="CC653" s="17">
        <f t="shared" si="2771"/>
        <v>0</v>
      </c>
      <c r="CD653" s="17">
        <f t="shared" si="2772"/>
        <v>0</v>
      </c>
      <c r="CE653" s="17">
        <f t="shared" si="2773"/>
        <v>0</v>
      </c>
      <c r="CF653" s="17">
        <f t="shared" si="2774"/>
        <v>0</v>
      </c>
      <c r="CG653" s="17">
        <f t="shared" si="2593"/>
        <v>639.60000000000002</v>
      </c>
      <c r="CH653" s="17">
        <f t="shared" si="2594"/>
        <v>639.60000000000002</v>
      </c>
      <c r="CI653" s="17">
        <f t="shared" si="2595"/>
        <v>639.60000000000002</v>
      </c>
      <c r="CJ653" s="17">
        <f t="shared" si="2775"/>
        <v>0</v>
      </c>
      <c r="CK653" s="32">
        <v>0</v>
      </c>
      <c r="CL653" s="32"/>
      <c r="CM653" s="1" t="s">
        <v>75</v>
      </c>
      <c r="CN653" s="1"/>
      <c r="CO653" s="1"/>
      <c r="CP653" s="1"/>
      <c r="CQ653" s="1"/>
      <c r="CR653" s="1"/>
      <c r="CS653" s="1"/>
    </row>
    <row r="654" s="1" customFormat="1" ht="30">
      <c r="A654" s="30" t="s">
        <v>424</v>
      </c>
      <c r="B654" s="30" t="s">
        <v>127</v>
      </c>
      <c r="C654" s="30" t="s">
        <v>273</v>
      </c>
      <c r="D654" s="30" t="s">
        <v>457</v>
      </c>
      <c r="E654" s="35"/>
      <c r="F654" s="31" t="s">
        <v>458</v>
      </c>
      <c r="G654" s="17">
        <f t="shared" si="2718"/>
        <v>639.60000000000002</v>
      </c>
      <c r="H654" s="17">
        <f t="shared" si="2719"/>
        <v>639.60000000000002</v>
      </c>
      <c r="I654" s="17">
        <f t="shared" si="2720"/>
        <v>639.60000000000002</v>
      </c>
      <c r="J654" s="17">
        <f t="shared" si="2721"/>
        <v>0</v>
      </c>
      <c r="K654" s="17">
        <f t="shared" si="2722"/>
        <v>0</v>
      </c>
      <c r="L654" s="17">
        <f t="shared" si="2723"/>
        <v>0</v>
      </c>
      <c r="M654" s="17">
        <f t="shared" si="2404"/>
        <v>639.60000000000002</v>
      </c>
      <c r="N654" s="17">
        <f t="shared" si="2405"/>
        <v>639.60000000000002</v>
      </c>
      <c r="O654" s="17">
        <f t="shared" si="2406"/>
        <v>639.60000000000002</v>
      </c>
      <c r="P654" s="17">
        <f t="shared" si="2724"/>
        <v>0</v>
      </c>
      <c r="Q654" s="17">
        <f t="shared" si="2725"/>
        <v>0</v>
      </c>
      <c r="R654" s="17">
        <f t="shared" si="2726"/>
        <v>0</v>
      </c>
      <c r="S654" s="17">
        <f t="shared" si="2727"/>
        <v>0</v>
      </c>
      <c r="T654" s="17">
        <f t="shared" si="2728"/>
        <v>0</v>
      </c>
      <c r="U654" s="17">
        <f t="shared" si="2729"/>
        <v>0</v>
      </c>
      <c r="V654" s="17">
        <f t="shared" si="2730"/>
        <v>0</v>
      </c>
      <c r="W654" s="17">
        <f t="shared" si="2731"/>
        <v>0</v>
      </c>
      <c r="X654" s="17">
        <f t="shared" si="2732"/>
        <v>0</v>
      </c>
      <c r="Y654" s="17">
        <f t="shared" si="2596"/>
        <v>639.60000000000002</v>
      </c>
      <c r="Z654" s="17">
        <f t="shared" si="2597"/>
        <v>639.60000000000002</v>
      </c>
      <c r="AA654" s="17">
        <f t="shared" si="2598"/>
        <v>639.60000000000002</v>
      </c>
      <c r="AB654" s="17">
        <f t="shared" si="2733"/>
        <v>0</v>
      </c>
      <c r="AC654" s="17">
        <f t="shared" si="2734"/>
        <v>0</v>
      </c>
      <c r="AD654" s="17">
        <f t="shared" si="2735"/>
        <v>0</v>
      </c>
      <c r="AE654" s="17">
        <f t="shared" si="2599"/>
        <v>639.60000000000002</v>
      </c>
      <c r="AF654" s="17">
        <f t="shared" si="2600"/>
        <v>639.60000000000002</v>
      </c>
      <c r="AG654" s="17">
        <f t="shared" si="2601"/>
        <v>639.60000000000002</v>
      </c>
      <c r="AH654" s="17">
        <f t="shared" si="2736"/>
        <v>0</v>
      </c>
      <c r="AI654" s="17">
        <f t="shared" si="2737"/>
        <v>0</v>
      </c>
      <c r="AJ654" s="17">
        <f t="shared" si="2738"/>
        <v>0</v>
      </c>
      <c r="AK654" s="17">
        <f t="shared" si="2739"/>
        <v>0</v>
      </c>
      <c r="AL654" s="17">
        <f t="shared" si="2740"/>
        <v>0</v>
      </c>
      <c r="AM654" s="17">
        <f t="shared" si="2741"/>
        <v>0</v>
      </c>
      <c r="AN654" s="17">
        <f t="shared" si="2742"/>
        <v>0</v>
      </c>
      <c r="AO654" s="17">
        <f t="shared" si="2743"/>
        <v>0</v>
      </c>
      <c r="AP654" s="17">
        <f t="shared" si="2744"/>
        <v>0</v>
      </c>
      <c r="AQ654" s="17">
        <f t="shared" si="2745"/>
        <v>0</v>
      </c>
      <c r="AR654" s="17">
        <f t="shared" si="2746"/>
        <v>0</v>
      </c>
      <c r="AS654" s="17">
        <f t="shared" si="2747"/>
        <v>0</v>
      </c>
      <c r="AT654" s="17">
        <f t="shared" si="2748"/>
        <v>0</v>
      </c>
      <c r="AU654" s="17">
        <f t="shared" si="2749"/>
        <v>0</v>
      </c>
      <c r="AV654" s="17">
        <f t="shared" si="2750"/>
        <v>0</v>
      </c>
      <c r="AW654" s="17">
        <f t="shared" si="2581"/>
        <v>639.60000000000002</v>
      </c>
      <c r="AX654" s="17">
        <f t="shared" si="2582"/>
        <v>639.60000000000002</v>
      </c>
      <c r="AY654" s="17">
        <f t="shared" si="2583"/>
        <v>639.60000000000002</v>
      </c>
      <c r="AZ654" s="17">
        <f t="shared" si="2751"/>
        <v>0</v>
      </c>
      <c r="BA654" s="17">
        <f t="shared" si="2584"/>
        <v>639.60000000000002</v>
      </c>
      <c r="BB654" s="17">
        <f t="shared" si="2585"/>
        <v>639.60000000000002</v>
      </c>
      <c r="BC654" s="17">
        <f t="shared" si="2586"/>
        <v>639.60000000000002</v>
      </c>
      <c r="BD654" s="17">
        <f t="shared" si="2752"/>
        <v>0</v>
      </c>
      <c r="BE654" s="17">
        <f t="shared" si="2753"/>
        <v>0</v>
      </c>
      <c r="BF654" s="17">
        <f t="shared" si="2754"/>
        <v>0</v>
      </c>
      <c r="BG654" s="17">
        <f t="shared" si="2755"/>
        <v>0</v>
      </c>
      <c r="BH654" s="17">
        <f t="shared" si="2756"/>
        <v>0</v>
      </c>
      <c r="BI654" s="17">
        <f t="shared" si="2757"/>
        <v>0</v>
      </c>
      <c r="BJ654" s="17">
        <f t="shared" si="2758"/>
        <v>0</v>
      </c>
      <c r="BK654" s="17">
        <f t="shared" si="2759"/>
        <v>0</v>
      </c>
      <c r="BL654" s="17">
        <f t="shared" si="2760"/>
        <v>0</v>
      </c>
      <c r="BM654" s="17">
        <f t="shared" si="2761"/>
        <v>0</v>
      </c>
      <c r="BN654" s="17">
        <f t="shared" si="2762"/>
        <v>0</v>
      </c>
      <c r="BO654" s="17">
        <f t="shared" si="2587"/>
        <v>639.60000000000002</v>
      </c>
      <c r="BP654" s="17">
        <f t="shared" si="2588"/>
        <v>639.60000000000002</v>
      </c>
      <c r="BQ654" s="17">
        <f t="shared" si="2589"/>
        <v>639.60000000000002</v>
      </c>
      <c r="BR654" s="17">
        <f t="shared" si="2763"/>
        <v>0</v>
      </c>
      <c r="BS654" s="17">
        <f t="shared" si="2764"/>
        <v>0</v>
      </c>
      <c r="BT654" s="17">
        <f t="shared" si="2765"/>
        <v>0</v>
      </c>
      <c r="BU654" s="17">
        <f t="shared" si="2590"/>
        <v>639.60000000000002</v>
      </c>
      <c r="BV654" s="17">
        <f t="shared" si="2591"/>
        <v>639.60000000000002</v>
      </c>
      <c r="BW654" s="17">
        <f t="shared" si="2592"/>
        <v>639.60000000000002</v>
      </c>
      <c r="BX654" s="17">
        <f t="shared" si="2766"/>
        <v>0</v>
      </c>
      <c r="BY654" s="17">
        <f t="shared" si="2767"/>
        <v>0</v>
      </c>
      <c r="BZ654" s="17">
        <f t="shared" si="2768"/>
        <v>0</v>
      </c>
      <c r="CA654" s="17">
        <f t="shared" si="2769"/>
        <v>0</v>
      </c>
      <c r="CB654" s="17">
        <f t="shared" si="2770"/>
        <v>0</v>
      </c>
      <c r="CC654" s="17">
        <f t="shared" si="2771"/>
        <v>0</v>
      </c>
      <c r="CD654" s="17">
        <f t="shared" si="2772"/>
        <v>0</v>
      </c>
      <c r="CE654" s="17">
        <f t="shared" si="2773"/>
        <v>0</v>
      </c>
      <c r="CF654" s="17">
        <f t="shared" si="2774"/>
        <v>0</v>
      </c>
      <c r="CG654" s="17">
        <f t="shared" si="2593"/>
        <v>639.60000000000002</v>
      </c>
      <c r="CH654" s="17">
        <f t="shared" si="2594"/>
        <v>639.60000000000002</v>
      </c>
      <c r="CI654" s="17">
        <f t="shared" si="2595"/>
        <v>639.60000000000002</v>
      </c>
      <c r="CJ654" s="17">
        <f t="shared" si="2775"/>
        <v>0</v>
      </c>
      <c r="CK654" s="32"/>
      <c r="CL654" s="32"/>
      <c r="CM654" s="1"/>
      <c r="CN654" s="1"/>
      <c r="CO654" s="1"/>
      <c r="CP654" s="1"/>
      <c r="CQ654" s="1"/>
      <c r="CR654" s="1"/>
      <c r="CS654" s="1"/>
    </row>
    <row r="655" s="1" customFormat="1" ht="15">
      <c r="A655" s="30" t="s">
        <v>424</v>
      </c>
      <c r="B655" s="30" t="s">
        <v>127</v>
      </c>
      <c r="C655" s="30" t="s">
        <v>273</v>
      </c>
      <c r="D655" s="30" t="s">
        <v>459</v>
      </c>
      <c r="E655" s="35"/>
      <c r="F655" s="31" t="s">
        <v>460</v>
      </c>
      <c r="G655" s="17">
        <f t="shared" si="2718"/>
        <v>639.60000000000002</v>
      </c>
      <c r="H655" s="17">
        <f t="shared" si="2719"/>
        <v>639.60000000000002</v>
      </c>
      <c r="I655" s="17">
        <f t="shared" si="2720"/>
        <v>639.60000000000002</v>
      </c>
      <c r="J655" s="17">
        <f t="shared" si="2721"/>
        <v>0</v>
      </c>
      <c r="K655" s="17">
        <f t="shared" si="2722"/>
        <v>0</v>
      </c>
      <c r="L655" s="17">
        <f t="shared" si="2723"/>
        <v>0</v>
      </c>
      <c r="M655" s="17">
        <f t="shared" si="2404"/>
        <v>639.60000000000002</v>
      </c>
      <c r="N655" s="17">
        <f t="shared" si="2405"/>
        <v>639.60000000000002</v>
      </c>
      <c r="O655" s="17">
        <f t="shared" si="2406"/>
        <v>639.60000000000002</v>
      </c>
      <c r="P655" s="17">
        <f t="shared" si="2724"/>
        <v>0</v>
      </c>
      <c r="Q655" s="17">
        <f t="shared" si="2725"/>
        <v>0</v>
      </c>
      <c r="R655" s="17">
        <f t="shared" si="2726"/>
        <v>0</v>
      </c>
      <c r="S655" s="17">
        <f t="shared" si="2727"/>
        <v>0</v>
      </c>
      <c r="T655" s="17">
        <f t="shared" si="2728"/>
        <v>0</v>
      </c>
      <c r="U655" s="17">
        <f t="shared" si="2729"/>
        <v>0</v>
      </c>
      <c r="V655" s="17">
        <f t="shared" si="2730"/>
        <v>0</v>
      </c>
      <c r="W655" s="17">
        <f t="shared" si="2731"/>
        <v>0</v>
      </c>
      <c r="X655" s="17">
        <f t="shared" si="2732"/>
        <v>0</v>
      </c>
      <c r="Y655" s="17">
        <f t="shared" si="2596"/>
        <v>639.60000000000002</v>
      </c>
      <c r="Z655" s="17">
        <f t="shared" si="2597"/>
        <v>639.60000000000002</v>
      </c>
      <c r="AA655" s="17">
        <f t="shared" si="2598"/>
        <v>639.60000000000002</v>
      </c>
      <c r="AB655" s="17">
        <f t="shared" si="2733"/>
        <v>0</v>
      </c>
      <c r="AC655" s="17">
        <f t="shared" si="2734"/>
        <v>0</v>
      </c>
      <c r="AD655" s="17">
        <f t="shared" si="2735"/>
        <v>0</v>
      </c>
      <c r="AE655" s="17">
        <f t="shared" si="2599"/>
        <v>639.60000000000002</v>
      </c>
      <c r="AF655" s="17">
        <f t="shared" si="2600"/>
        <v>639.60000000000002</v>
      </c>
      <c r="AG655" s="17">
        <f t="shared" si="2601"/>
        <v>639.60000000000002</v>
      </c>
      <c r="AH655" s="17">
        <f t="shared" si="2736"/>
        <v>0</v>
      </c>
      <c r="AI655" s="17">
        <f t="shared" si="2737"/>
        <v>0</v>
      </c>
      <c r="AJ655" s="17">
        <f t="shared" si="2738"/>
        <v>0</v>
      </c>
      <c r="AK655" s="17">
        <f t="shared" si="2739"/>
        <v>0</v>
      </c>
      <c r="AL655" s="17">
        <f t="shared" si="2740"/>
        <v>0</v>
      </c>
      <c r="AM655" s="17">
        <f t="shared" si="2741"/>
        <v>0</v>
      </c>
      <c r="AN655" s="17">
        <f t="shared" si="2742"/>
        <v>0</v>
      </c>
      <c r="AO655" s="17">
        <f t="shared" si="2743"/>
        <v>0</v>
      </c>
      <c r="AP655" s="17">
        <f t="shared" si="2744"/>
        <v>0</v>
      </c>
      <c r="AQ655" s="17">
        <f t="shared" si="2745"/>
        <v>0</v>
      </c>
      <c r="AR655" s="17">
        <f t="shared" si="2746"/>
        <v>0</v>
      </c>
      <c r="AS655" s="17">
        <f t="shared" si="2747"/>
        <v>0</v>
      </c>
      <c r="AT655" s="17">
        <f t="shared" si="2748"/>
        <v>0</v>
      </c>
      <c r="AU655" s="17">
        <f t="shared" si="2749"/>
        <v>0</v>
      </c>
      <c r="AV655" s="17">
        <f t="shared" si="2750"/>
        <v>0</v>
      </c>
      <c r="AW655" s="17">
        <f t="shared" si="2581"/>
        <v>639.60000000000002</v>
      </c>
      <c r="AX655" s="17">
        <f t="shared" si="2582"/>
        <v>639.60000000000002</v>
      </c>
      <c r="AY655" s="17">
        <f t="shared" si="2583"/>
        <v>639.60000000000002</v>
      </c>
      <c r="AZ655" s="17">
        <f t="shared" si="2751"/>
        <v>0</v>
      </c>
      <c r="BA655" s="17">
        <f t="shared" si="2584"/>
        <v>639.60000000000002</v>
      </c>
      <c r="BB655" s="17">
        <f t="shared" si="2585"/>
        <v>639.60000000000002</v>
      </c>
      <c r="BC655" s="17">
        <f t="shared" si="2586"/>
        <v>639.60000000000002</v>
      </c>
      <c r="BD655" s="17">
        <f t="shared" si="2752"/>
        <v>0</v>
      </c>
      <c r="BE655" s="17">
        <f t="shared" si="2753"/>
        <v>0</v>
      </c>
      <c r="BF655" s="17">
        <f t="shared" si="2754"/>
        <v>0</v>
      </c>
      <c r="BG655" s="17">
        <f t="shared" si="2755"/>
        <v>0</v>
      </c>
      <c r="BH655" s="17">
        <f t="shared" si="2756"/>
        <v>0</v>
      </c>
      <c r="BI655" s="17">
        <f t="shared" si="2757"/>
        <v>0</v>
      </c>
      <c r="BJ655" s="17">
        <f t="shared" si="2758"/>
        <v>0</v>
      </c>
      <c r="BK655" s="17">
        <f t="shared" si="2759"/>
        <v>0</v>
      </c>
      <c r="BL655" s="17">
        <f t="shared" si="2760"/>
        <v>0</v>
      </c>
      <c r="BM655" s="17">
        <f t="shared" si="2761"/>
        <v>0</v>
      </c>
      <c r="BN655" s="17">
        <f t="shared" si="2762"/>
        <v>0</v>
      </c>
      <c r="BO655" s="17">
        <f t="shared" si="2587"/>
        <v>639.60000000000002</v>
      </c>
      <c r="BP655" s="17">
        <f t="shared" si="2588"/>
        <v>639.60000000000002</v>
      </c>
      <c r="BQ655" s="17">
        <f t="shared" si="2589"/>
        <v>639.60000000000002</v>
      </c>
      <c r="BR655" s="17">
        <f t="shared" si="2763"/>
        <v>0</v>
      </c>
      <c r="BS655" s="17">
        <f t="shared" si="2764"/>
        <v>0</v>
      </c>
      <c r="BT655" s="17">
        <f t="shared" si="2765"/>
        <v>0</v>
      </c>
      <c r="BU655" s="17">
        <f t="shared" si="2590"/>
        <v>639.60000000000002</v>
      </c>
      <c r="BV655" s="17">
        <f t="shared" si="2591"/>
        <v>639.60000000000002</v>
      </c>
      <c r="BW655" s="17">
        <f t="shared" si="2592"/>
        <v>639.60000000000002</v>
      </c>
      <c r="BX655" s="17">
        <f t="shared" si="2766"/>
        <v>0</v>
      </c>
      <c r="BY655" s="17">
        <f t="shared" si="2767"/>
        <v>0</v>
      </c>
      <c r="BZ655" s="17">
        <f t="shared" si="2768"/>
        <v>0</v>
      </c>
      <c r="CA655" s="17">
        <f t="shared" si="2769"/>
        <v>0</v>
      </c>
      <c r="CB655" s="17">
        <f t="shared" si="2770"/>
        <v>0</v>
      </c>
      <c r="CC655" s="17">
        <f t="shared" si="2771"/>
        <v>0</v>
      </c>
      <c r="CD655" s="17">
        <f t="shared" si="2772"/>
        <v>0</v>
      </c>
      <c r="CE655" s="17">
        <f t="shared" si="2773"/>
        <v>0</v>
      </c>
      <c r="CF655" s="17">
        <f t="shared" si="2774"/>
        <v>0</v>
      </c>
      <c r="CG655" s="17">
        <f t="shared" si="2593"/>
        <v>639.60000000000002</v>
      </c>
      <c r="CH655" s="17">
        <f t="shared" si="2594"/>
        <v>639.60000000000002</v>
      </c>
      <c r="CI655" s="17">
        <f t="shared" si="2595"/>
        <v>639.60000000000002</v>
      </c>
      <c r="CJ655" s="17">
        <f t="shared" si="2775"/>
        <v>0</v>
      </c>
      <c r="CK655" s="32"/>
      <c r="CL655" s="32"/>
      <c r="CM655" s="1"/>
      <c r="CN655" s="1"/>
      <c r="CO655" s="1"/>
      <c r="CP655" s="1"/>
      <c r="CQ655" s="1"/>
      <c r="CR655" s="1"/>
      <c r="CS655" s="1"/>
    </row>
    <row r="656" s="1" customFormat="1" ht="30">
      <c r="A656" s="30" t="s">
        <v>424</v>
      </c>
      <c r="B656" s="30" t="s">
        <v>127</v>
      </c>
      <c r="C656" s="30" t="s">
        <v>273</v>
      </c>
      <c r="D656" s="30" t="s">
        <v>459</v>
      </c>
      <c r="E656" s="30" t="s">
        <v>46</v>
      </c>
      <c r="F656" s="31" t="s">
        <v>47</v>
      </c>
      <c r="G656" s="17">
        <v>639.60000000000002</v>
      </c>
      <c r="H656" s="17">
        <v>639.60000000000002</v>
      </c>
      <c r="I656" s="17">
        <v>639.60000000000002</v>
      </c>
      <c r="J656" s="17"/>
      <c r="K656" s="17"/>
      <c r="L656" s="17"/>
      <c r="M656" s="17">
        <f t="shared" si="2404"/>
        <v>639.60000000000002</v>
      </c>
      <c r="N656" s="17">
        <f t="shared" si="2405"/>
        <v>639.60000000000002</v>
      </c>
      <c r="O656" s="17">
        <f t="shared" si="2406"/>
        <v>639.60000000000002</v>
      </c>
      <c r="P656" s="17"/>
      <c r="Q656" s="17"/>
      <c r="R656" s="17"/>
      <c r="S656" s="17"/>
      <c r="T656" s="17"/>
      <c r="U656" s="17"/>
      <c r="V656" s="17"/>
      <c r="W656" s="17"/>
      <c r="X656" s="17"/>
      <c r="Y656" s="17">
        <f t="shared" si="2596"/>
        <v>639.60000000000002</v>
      </c>
      <c r="Z656" s="17">
        <f t="shared" si="2597"/>
        <v>639.60000000000002</v>
      </c>
      <c r="AA656" s="17">
        <f t="shared" si="2598"/>
        <v>639.60000000000002</v>
      </c>
      <c r="AB656" s="17"/>
      <c r="AC656" s="17"/>
      <c r="AD656" s="17"/>
      <c r="AE656" s="17">
        <f t="shared" si="2599"/>
        <v>639.60000000000002</v>
      </c>
      <c r="AF656" s="17">
        <f t="shared" si="2600"/>
        <v>639.60000000000002</v>
      </c>
      <c r="AG656" s="17">
        <f t="shared" si="2601"/>
        <v>639.60000000000002</v>
      </c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>
        <f t="shared" si="2581"/>
        <v>639.60000000000002</v>
      </c>
      <c r="AX656" s="17">
        <f t="shared" si="2582"/>
        <v>639.60000000000002</v>
      </c>
      <c r="AY656" s="17">
        <f t="shared" si="2583"/>
        <v>639.60000000000002</v>
      </c>
      <c r="AZ656" s="17"/>
      <c r="BA656" s="17">
        <f t="shared" si="2584"/>
        <v>639.60000000000002</v>
      </c>
      <c r="BB656" s="17">
        <f t="shared" si="2585"/>
        <v>639.60000000000002</v>
      </c>
      <c r="BC656" s="17">
        <f t="shared" si="2586"/>
        <v>639.60000000000002</v>
      </c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>
        <f t="shared" si="2587"/>
        <v>639.60000000000002</v>
      </c>
      <c r="BP656" s="17">
        <f t="shared" si="2588"/>
        <v>639.60000000000002</v>
      </c>
      <c r="BQ656" s="17">
        <f t="shared" si="2589"/>
        <v>639.60000000000002</v>
      </c>
      <c r="BR656" s="17"/>
      <c r="BS656" s="17"/>
      <c r="BT656" s="17"/>
      <c r="BU656" s="17">
        <f t="shared" si="2590"/>
        <v>639.60000000000002</v>
      </c>
      <c r="BV656" s="17">
        <f t="shared" si="2591"/>
        <v>639.60000000000002</v>
      </c>
      <c r="BW656" s="17">
        <f t="shared" si="2592"/>
        <v>639.60000000000002</v>
      </c>
      <c r="BX656" s="17"/>
      <c r="BY656" s="17"/>
      <c r="BZ656" s="17"/>
      <c r="CA656" s="17"/>
      <c r="CB656" s="17"/>
      <c r="CC656" s="17"/>
      <c r="CD656" s="17"/>
      <c r="CE656" s="17"/>
      <c r="CF656" s="17"/>
      <c r="CG656" s="17">
        <f t="shared" si="2593"/>
        <v>639.60000000000002</v>
      </c>
      <c r="CH656" s="17">
        <f t="shared" si="2594"/>
        <v>639.60000000000002</v>
      </c>
      <c r="CI656" s="17">
        <f t="shared" si="2595"/>
        <v>639.60000000000002</v>
      </c>
      <c r="CJ656" s="17"/>
      <c r="CK656" s="32"/>
      <c r="CL656" s="32"/>
      <c r="CM656" s="1"/>
      <c r="CN656" s="1"/>
      <c r="CO656" s="1"/>
      <c r="CP656" s="1"/>
      <c r="CQ656" s="1"/>
      <c r="CR656" s="1"/>
      <c r="CS656" s="1"/>
    </row>
    <row r="657" s="1" customFormat="1" ht="30">
      <c r="A657" s="30" t="s">
        <v>424</v>
      </c>
      <c r="B657" s="30" t="s">
        <v>127</v>
      </c>
      <c r="C657" s="30" t="s">
        <v>273</v>
      </c>
      <c r="D657" s="30" t="s">
        <v>461</v>
      </c>
      <c r="E657" s="35"/>
      <c r="F657" s="31" t="s">
        <v>462</v>
      </c>
      <c r="G657" s="17">
        <f t="shared" si="2718"/>
        <v>4409.1000000000004</v>
      </c>
      <c r="H657" s="17">
        <f t="shared" si="2719"/>
        <v>4409.1000000000004</v>
      </c>
      <c r="I657" s="17">
        <f t="shared" si="2720"/>
        <v>4409.1000000000004</v>
      </c>
      <c r="J657" s="17">
        <f t="shared" si="2721"/>
        <v>0</v>
      </c>
      <c r="K657" s="17">
        <f t="shared" si="2722"/>
        <v>0</v>
      </c>
      <c r="L657" s="17">
        <f t="shared" si="2723"/>
        <v>0</v>
      </c>
      <c r="M657" s="17">
        <f t="shared" si="2404"/>
        <v>4409.1000000000004</v>
      </c>
      <c r="N657" s="17">
        <f t="shared" si="2405"/>
        <v>4409.1000000000004</v>
      </c>
      <c r="O657" s="17">
        <f t="shared" si="2406"/>
        <v>4409.1000000000004</v>
      </c>
      <c r="P657" s="17">
        <f t="shared" si="2724"/>
        <v>0</v>
      </c>
      <c r="Q657" s="17">
        <f t="shared" si="2725"/>
        <v>0</v>
      </c>
      <c r="R657" s="17">
        <f t="shared" si="2726"/>
        <v>0</v>
      </c>
      <c r="S657" s="17">
        <f t="shared" si="2727"/>
        <v>0</v>
      </c>
      <c r="T657" s="17">
        <f t="shared" si="2728"/>
        <v>0</v>
      </c>
      <c r="U657" s="17">
        <f t="shared" si="2729"/>
        <v>0</v>
      </c>
      <c r="V657" s="17">
        <f t="shared" si="2730"/>
        <v>0</v>
      </c>
      <c r="W657" s="17">
        <f t="shared" si="2731"/>
        <v>0</v>
      </c>
      <c r="X657" s="17">
        <f t="shared" si="2732"/>
        <v>0</v>
      </c>
      <c r="Y657" s="17">
        <f t="shared" si="2596"/>
        <v>4409.1000000000004</v>
      </c>
      <c r="Z657" s="17">
        <f t="shared" si="2597"/>
        <v>4409.1000000000004</v>
      </c>
      <c r="AA657" s="17">
        <f t="shared" si="2598"/>
        <v>4409.1000000000004</v>
      </c>
      <c r="AB657" s="17">
        <f t="shared" si="2733"/>
        <v>0</v>
      </c>
      <c r="AC657" s="17">
        <f t="shared" si="2734"/>
        <v>0</v>
      </c>
      <c r="AD657" s="17">
        <f t="shared" si="2735"/>
        <v>0</v>
      </c>
      <c r="AE657" s="17">
        <f t="shared" si="2599"/>
        <v>4409.1000000000004</v>
      </c>
      <c r="AF657" s="17">
        <f t="shared" si="2600"/>
        <v>4409.1000000000004</v>
      </c>
      <c r="AG657" s="17">
        <f t="shared" si="2601"/>
        <v>4409.1000000000004</v>
      </c>
      <c r="AH657" s="17">
        <f t="shared" si="2736"/>
        <v>0</v>
      </c>
      <c r="AI657" s="17">
        <f t="shared" si="2737"/>
        <v>0</v>
      </c>
      <c r="AJ657" s="17">
        <f t="shared" si="2738"/>
        <v>0</v>
      </c>
      <c r="AK657" s="17">
        <f t="shared" si="2739"/>
        <v>0</v>
      </c>
      <c r="AL657" s="17">
        <f t="shared" si="2740"/>
        <v>0</v>
      </c>
      <c r="AM657" s="17">
        <f t="shared" si="2741"/>
        <v>0</v>
      </c>
      <c r="AN657" s="17">
        <f t="shared" si="2742"/>
        <v>0</v>
      </c>
      <c r="AO657" s="17">
        <f t="shared" si="2743"/>
        <v>0</v>
      </c>
      <c r="AP657" s="17">
        <f t="shared" si="2744"/>
        <v>0</v>
      </c>
      <c r="AQ657" s="17">
        <f t="shared" si="2745"/>
        <v>0</v>
      </c>
      <c r="AR657" s="17">
        <f t="shared" si="2746"/>
        <v>0</v>
      </c>
      <c r="AS657" s="17">
        <f t="shared" si="2747"/>
        <v>0</v>
      </c>
      <c r="AT657" s="17">
        <f t="shared" si="2748"/>
        <v>0</v>
      </c>
      <c r="AU657" s="17">
        <f t="shared" si="2749"/>
        <v>0</v>
      </c>
      <c r="AV657" s="17">
        <f t="shared" si="2750"/>
        <v>0</v>
      </c>
      <c r="AW657" s="17">
        <f t="shared" si="2581"/>
        <v>4409.1000000000004</v>
      </c>
      <c r="AX657" s="17">
        <f t="shared" si="2582"/>
        <v>4409.1000000000004</v>
      </c>
      <c r="AY657" s="17">
        <f t="shared" si="2583"/>
        <v>4409.1000000000004</v>
      </c>
      <c r="AZ657" s="17">
        <f t="shared" si="2751"/>
        <v>0</v>
      </c>
      <c r="BA657" s="17">
        <f t="shared" si="2584"/>
        <v>4409.1000000000004</v>
      </c>
      <c r="BB657" s="17">
        <f t="shared" si="2585"/>
        <v>4409.1000000000004</v>
      </c>
      <c r="BC657" s="17">
        <f t="shared" si="2586"/>
        <v>4409.1000000000004</v>
      </c>
      <c r="BD657" s="17">
        <f t="shared" si="2752"/>
        <v>0</v>
      </c>
      <c r="BE657" s="17">
        <f t="shared" si="2753"/>
        <v>0</v>
      </c>
      <c r="BF657" s="17">
        <f t="shared" si="2754"/>
        <v>0</v>
      </c>
      <c r="BG657" s="17">
        <f t="shared" si="2755"/>
        <v>0</v>
      </c>
      <c r="BH657" s="17">
        <f t="shared" si="2756"/>
        <v>0</v>
      </c>
      <c r="BI657" s="17">
        <f t="shared" si="2757"/>
        <v>0</v>
      </c>
      <c r="BJ657" s="17">
        <f t="shared" si="2758"/>
        <v>0</v>
      </c>
      <c r="BK657" s="17">
        <f t="shared" si="2759"/>
        <v>0</v>
      </c>
      <c r="BL657" s="17">
        <f t="shared" si="2760"/>
        <v>0</v>
      </c>
      <c r="BM657" s="17">
        <f t="shared" si="2761"/>
        <v>0</v>
      </c>
      <c r="BN657" s="17">
        <f t="shared" si="2762"/>
        <v>0</v>
      </c>
      <c r="BO657" s="17">
        <f t="shared" si="2587"/>
        <v>4409.1000000000004</v>
      </c>
      <c r="BP657" s="17">
        <f t="shared" si="2588"/>
        <v>4409.1000000000004</v>
      </c>
      <c r="BQ657" s="17">
        <f t="shared" si="2589"/>
        <v>4409.1000000000004</v>
      </c>
      <c r="BR657" s="17">
        <f t="shared" si="2763"/>
        <v>0</v>
      </c>
      <c r="BS657" s="17">
        <f t="shared" si="2764"/>
        <v>0</v>
      </c>
      <c r="BT657" s="17">
        <f t="shared" si="2765"/>
        <v>0</v>
      </c>
      <c r="BU657" s="17">
        <f t="shared" si="2590"/>
        <v>4409.1000000000004</v>
      </c>
      <c r="BV657" s="17">
        <f t="shared" si="2591"/>
        <v>4409.1000000000004</v>
      </c>
      <c r="BW657" s="17">
        <f t="shared" si="2592"/>
        <v>4409.1000000000004</v>
      </c>
      <c r="BX657" s="17">
        <f t="shared" si="2766"/>
        <v>0</v>
      </c>
      <c r="BY657" s="17">
        <f t="shared" si="2767"/>
        <v>0</v>
      </c>
      <c r="BZ657" s="17">
        <f t="shared" si="2768"/>
        <v>0</v>
      </c>
      <c r="CA657" s="17">
        <f t="shared" si="2769"/>
        <v>0</v>
      </c>
      <c r="CB657" s="17">
        <f t="shared" si="2770"/>
        <v>0</v>
      </c>
      <c r="CC657" s="17">
        <f t="shared" si="2771"/>
        <v>0</v>
      </c>
      <c r="CD657" s="17">
        <f t="shared" si="2772"/>
        <v>0</v>
      </c>
      <c r="CE657" s="17">
        <f t="shared" si="2773"/>
        <v>0</v>
      </c>
      <c r="CF657" s="17">
        <f t="shared" si="2774"/>
        <v>0</v>
      </c>
      <c r="CG657" s="17">
        <f t="shared" si="2593"/>
        <v>4409.1000000000004</v>
      </c>
      <c r="CH657" s="17">
        <f t="shared" si="2594"/>
        <v>4409.1000000000004</v>
      </c>
      <c r="CI657" s="17">
        <f t="shared" si="2595"/>
        <v>4409.1000000000004</v>
      </c>
      <c r="CJ657" s="17">
        <f t="shared" si="2775"/>
        <v>0</v>
      </c>
      <c r="CK657" s="32"/>
      <c r="CL657" s="32"/>
      <c r="CM657" s="1"/>
      <c r="CN657" s="1"/>
      <c r="CO657" s="1"/>
      <c r="CP657" s="1"/>
      <c r="CQ657" s="1"/>
      <c r="CR657" s="1"/>
      <c r="CS657" s="1"/>
    </row>
    <row r="658" s="1" customFormat="1" ht="15">
      <c r="A658" s="30" t="s">
        <v>424</v>
      </c>
      <c r="B658" s="30" t="s">
        <v>127</v>
      </c>
      <c r="C658" s="30" t="s">
        <v>273</v>
      </c>
      <c r="D658" s="30" t="s">
        <v>463</v>
      </c>
      <c r="E658" s="35"/>
      <c r="F658" s="31" t="s">
        <v>86</v>
      </c>
      <c r="G658" s="17">
        <f t="shared" si="2718"/>
        <v>4409.1000000000004</v>
      </c>
      <c r="H658" s="17">
        <f t="shared" si="2719"/>
        <v>4409.1000000000004</v>
      </c>
      <c r="I658" s="17">
        <f t="shared" si="2720"/>
        <v>4409.1000000000004</v>
      </c>
      <c r="J658" s="17">
        <f t="shared" si="2721"/>
        <v>0</v>
      </c>
      <c r="K658" s="17">
        <f t="shared" si="2722"/>
        <v>0</v>
      </c>
      <c r="L658" s="17">
        <f t="shared" si="2723"/>
        <v>0</v>
      </c>
      <c r="M658" s="17">
        <f t="shared" si="2404"/>
        <v>4409.1000000000004</v>
      </c>
      <c r="N658" s="17">
        <f t="shared" si="2405"/>
        <v>4409.1000000000004</v>
      </c>
      <c r="O658" s="17">
        <f t="shared" si="2406"/>
        <v>4409.1000000000004</v>
      </c>
      <c r="P658" s="17">
        <f t="shared" si="2724"/>
        <v>0</v>
      </c>
      <c r="Q658" s="17">
        <f t="shared" si="2725"/>
        <v>0</v>
      </c>
      <c r="R658" s="17">
        <f t="shared" si="2726"/>
        <v>0</v>
      </c>
      <c r="S658" s="17">
        <f t="shared" si="2727"/>
        <v>0</v>
      </c>
      <c r="T658" s="17">
        <f t="shared" si="2728"/>
        <v>0</v>
      </c>
      <c r="U658" s="17">
        <f t="shared" si="2729"/>
        <v>0</v>
      </c>
      <c r="V658" s="17">
        <f t="shared" si="2730"/>
        <v>0</v>
      </c>
      <c r="W658" s="17">
        <f t="shared" si="2731"/>
        <v>0</v>
      </c>
      <c r="X658" s="17">
        <f t="shared" si="2732"/>
        <v>0</v>
      </c>
      <c r="Y658" s="17">
        <f t="shared" si="2596"/>
        <v>4409.1000000000004</v>
      </c>
      <c r="Z658" s="17">
        <f t="shared" si="2597"/>
        <v>4409.1000000000004</v>
      </c>
      <c r="AA658" s="17">
        <f t="shared" si="2598"/>
        <v>4409.1000000000004</v>
      </c>
      <c r="AB658" s="17">
        <f t="shared" si="2733"/>
        <v>0</v>
      </c>
      <c r="AC658" s="17">
        <f t="shared" si="2734"/>
        <v>0</v>
      </c>
      <c r="AD658" s="17">
        <f t="shared" si="2735"/>
        <v>0</v>
      </c>
      <c r="AE658" s="17">
        <f t="shared" si="2599"/>
        <v>4409.1000000000004</v>
      </c>
      <c r="AF658" s="17">
        <f t="shared" si="2600"/>
        <v>4409.1000000000004</v>
      </c>
      <c r="AG658" s="17">
        <f t="shared" si="2601"/>
        <v>4409.1000000000004</v>
      </c>
      <c r="AH658" s="17">
        <f t="shared" si="2736"/>
        <v>0</v>
      </c>
      <c r="AI658" s="17">
        <f t="shared" si="2737"/>
        <v>0</v>
      </c>
      <c r="AJ658" s="17">
        <f t="shared" si="2738"/>
        <v>0</v>
      </c>
      <c r="AK658" s="17">
        <f t="shared" si="2739"/>
        <v>0</v>
      </c>
      <c r="AL658" s="17">
        <f t="shared" si="2740"/>
        <v>0</v>
      </c>
      <c r="AM658" s="17">
        <f t="shared" si="2741"/>
        <v>0</v>
      </c>
      <c r="AN658" s="17">
        <f t="shared" si="2742"/>
        <v>0</v>
      </c>
      <c r="AO658" s="17">
        <f t="shared" si="2743"/>
        <v>0</v>
      </c>
      <c r="AP658" s="17">
        <f t="shared" si="2744"/>
        <v>0</v>
      </c>
      <c r="AQ658" s="17">
        <f t="shared" si="2745"/>
        <v>0</v>
      </c>
      <c r="AR658" s="17">
        <f t="shared" si="2746"/>
        <v>0</v>
      </c>
      <c r="AS658" s="17">
        <f t="shared" si="2747"/>
        <v>0</v>
      </c>
      <c r="AT658" s="17">
        <f t="shared" si="2748"/>
        <v>0</v>
      </c>
      <c r="AU658" s="17">
        <f t="shared" si="2749"/>
        <v>0</v>
      </c>
      <c r="AV658" s="17">
        <f t="shared" si="2750"/>
        <v>0</v>
      </c>
      <c r="AW658" s="17">
        <f t="shared" si="2581"/>
        <v>4409.1000000000004</v>
      </c>
      <c r="AX658" s="17">
        <f t="shared" si="2582"/>
        <v>4409.1000000000004</v>
      </c>
      <c r="AY658" s="17">
        <f t="shared" si="2583"/>
        <v>4409.1000000000004</v>
      </c>
      <c r="AZ658" s="17">
        <f t="shared" si="2751"/>
        <v>0</v>
      </c>
      <c r="BA658" s="17">
        <f t="shared" si="2584"/>
        <v>4409.1000000000004</v>
      </c>
      <c r="BB658" s="17">
        <f t="shared" si="2585"/>
        <v>4409.1000000000004</v>
      </c>
      <c r="BC658" s="17">
        <f t="shared" si="2586"/>
        <v>4409.1000000000004</v>
      </c>
      <c r="BD658" s="17">
        <f t="shared" si="2752"/>
        <v>0</v>
      </c>
      <c r="BE658" s="17">
        <f t="shared" si="2753"/>
        <v>0</v>
      </c>
      <c r="BF658" s="17">
        <f t="shared" si="2754"/>
        <v>0</v>
      </c>
      <c r="BG658" s="17">
        <f t="shared" si="2755"/>
        <v>0</v>
      </c>
      <c r="BH658" s="17">
        <f t="shared" si="2756"/>
        <v>0</v>
      </c>
      <c r="BI658" s="17">
        <f t="shared" si="2757"/>
        <v>0</v>
      </c>
      <c r="BJ658" s="17">
        <f t="shared" si="2758"/>
        <v>0</v>
      </c>
      <c r="BK658" s="17">
        <f t="shared" si="2759"/>
        <v>0</v>
      </c>
      <c r="BL658" s="17">
        <f t="shared" si="2760"/>
        <v>0</v>
      </c>
      <c r="BM658" s="17">
        <f t="shared" si="2761"/>
        <v>0</v>
      </c>
      <c r="BN658" s="17">
        <f t="shared" si="2762"/>
        <v>0</v>
      </c>
      <c r="BO658" s="17">
        <f t="shared" si="2587"/>
        <v>4409.1000000000004</v>
      </c>
      <c r="BP658" s="17">
        <f t="shared" si="2588"/>
        <v>4409.1000000000004</v>
      </c>
      <c r="BQ658" s="17">
        <f t="shared" si="2589"/>
        <v>4409.1000000000004</v>
      </c>
      <c r="BR658" s="17">
        <f t="shared" si="2763"/>
        <v>0</v>
      </c>
      <c r="BS658" s="17">
        <f t="shared" si="2764"/>
        <v>0</v>
      </c>
      <c r="BT658" s="17">
        <f t="shared" si="2765"/>
        <v>0</v>
      </c>
      <c r="BU658" s="17">
        <f t="shared" si="2590"/>
        <v>4409.1000000000004</v>
      </c>
      <c r="BV658" s="17">
        <f t="shared" si="2591"/>
        <v>4409.1000000000004</v>
      </c>
      <c r="BW658" s="17">
        <f t="shared" si="2592"/>
        <v>4409.1000000000004</v>
      </c>
      <c r="BX658" s="17">
        <f t="shared" si="2766"/>
        <v>0</v>
      </c>
      <c r="BY658" s="17">
        <f t="shared" si="2767"/>
        <v>0</v>
      </c>
      <c r="BZ658" s="17">
        <f t="shared" si="2768"/>
        <v>0</v>
      </c>
      <c r="CA658" s="17">
        <f t="shared" si="2769"/>
        <v>0</v>
      </c>
      <c r="CB658" s="17">
        <f t="shared" si="2770"/>
        <v>0</v>
      </c>
      <c r="CC658" s="17">
        <f t="shared" si="2771"/>
        <v>0</v>
      </c>
      <c r="CD658" s="17">
        <f t="shared" si="2772"/>
        <v>0</v>
      </c>
      <c r="CE658" s="17">
        <f t="shared" si="2773"/>
        <v>0</v>
      </c>
      <c r="CF658" s="17">
        <f t="shared" si="2774"/>
        <v>0</v>
      </c>
      <c r="CG658" s="17">
        <f t="shared" si="2593"/>
        <v>4409.1000000000004</v>
      </c>
      <c r="CH658" s="17">
        <f t="shared" si="2594"/>
        <v>4409.1000000000004</v>
      </c>
      <c r="CI658" s="17">
        <f t="shared" si="2595"/>
        <v>4409.1000000000004</v>
      </c>
      <c r="CJ658" s="17">
        <f t="shared" si="2775"/>
        <v>0</v>
      </c>
      <c r="CK658" s="32"/>
      <c r="CL658" s="32"/>
      <c r="CM658" s="1"/>
      <c r="CN658" s="1"/>
      <c r="CO658" s="1"/>
      <c r="CP658" s="1"/>
      <c r="CQ658" s="1"/>
      <c r="CR658" s="1"/>
      <c r="CS658" s="1"/>
    </row>
    <row r="659" s="1" customFormat="1" ht="30">
      <c r="A659" s="30" t="s">
        <v>424</v>
      </c>
      <c r="B659" s="30" t="s">
        <v>127</v>
      </c>
      <c r="C659" s="30" t="s">
        <v>273</v>
      </c>
      <c r="D659" s="30" t="s">
        <v>464</v>
      </c>
      <c r="E659" s="35"/>
      <c r="F659" s="31" t="s">
        <v>465</v>
      </c>
      <c r="G659" s="17">
        <f t="shared" si="2718"/>
        <v>4409.1000000000004</v>
      </c>
      <c r="H659" s="17">
        <f t="shared" si="2719"/>
        <v>4409.1000000000004</v>
      </c>
      <c r="I659" s="17">
        <f t="shared" si="2720"/>
        <v>4409.1000000000004</v>
      </c>
      <c r="J659" s="17">
        <f t="shared" si="2721"/>
        <v>0</v>
      </c>
      <c r="K659" s="17">
        <f t="shared" si="2722"/>
        <v>0</v>
      </c>
      <c r="L659" s="17">
        <f t="shared" si="2723"/>
        <v>0</v>
      </c>
      <c r="M659" s="17">
        <f t="shared" si="2404"/>
        <v>4409.1000000000004</v>
      </c>
      <c r="N659" s="17">
        <f t="shared" si="2405"/>
        <v>4409.1000000000004</v>
      </c>
      <c r="O659" s="17">
        <f t="shared" si="2406"/>
        <v>4409.1000000000004</v>
      </c>
      <c r="P659" s="17">
        <f t="shared" si="2724"/>
        <v>0</v>
      </c>
      <c r="Q659" s="17">
        <f t="shared" si="2725"/>
        <v>0</v>
      </c>
      <c r="R659" s="17">
        <f t="shared" si="2726"/>
        <v>0</v>
      </c>
      <c r="S659" s="17">
        <f t="shared" si="2727"/>
        <v>0</v>
      </c>
      <c r="T659" s="17">
        <f t="shared" si="2728"/>
        <v>0</v>
      </c>
      <c r="U659" s="17">
        <f t="shared" si="2729"/>
        <v>0</v>
      </c>
      <c r="V659" s="17">
        <f t="shared" si="2730"/>
        <v>0</v>
      </c>
      <c r="W659" s="17">
        <f t="shared" si="2731"/>
        <v>0</v>
      </c>
      <c r="X659" s="17">
        <f t="shared" si="2732"/>
        <v>0</v>
      </c>
      <c r="Y659" s="17">
        <f t="shared" si="2596"/>
        <v>4409.1000000000004</v>
      </c>
      <c r="Z659" s="17">
        <f t="shared" si="2597"/>
        <v>4409.1000000000004</v>
      </c>
      <c r="AA659" s="17">
        <f t="shared" si="2598"/>
        <v>4409.1000000000004</v>
      </c>
      <c r="AB659" s="17">
        <f t="shared" si="2733"/>
        <v>0</v>
      </c>
      <c r="AC659" s="17">
        <f t="shared" si="2734"/>
        <v>0</v>
      </c>
      <c r="AD659" s="17">
        <f t="shared" si="2735"/>
        <v>0</v>
      </c>
      <c r="AE659" s="17">
        <f t="shared" si="2599"/>
        <v>4409.1000000000004</v>
      </c>
      <c r="AF659" s="17">
        <f t="shared" si="2600"/>
        <v>4409.1000000000004</v>
      </c>
      <c r="AG659" s="17">
        <f t="shared" si="2601"/>
        <v>4409.1000000000004</v>
      </c>
      <c r="AH659" s="17">
        <f t="shared" si="2736"/>
        <v>0</v>
      </c>
      <c r="AI659" s="17">
        <f t="shared" si="2737"/>
        <v>0</v>
      </c>
      <c r="AJ659" s="17">
        <f t="shared" si="2738"/>
        <v>0</v>
      </c>
      <c r="AK659" s="17">
        <f t="shared" si="2739"/>
        <v>0</v>
      </c>
      <c r="AL659" s="17">
        <f t="shared" si="2740"/>
        <v>0</v>
      </c>
      <c r="AM659" s="17">
        <f t="shared" si="2741"/>
        <v>0</v>
      </c>
      <c r="AN659" s="17">
        <f t="shared" si="2742"/>
        <v>0</v>
      </c>
      <c r="AO659" s="17">
        <f t="shared" si="2743"/>
        <v>0</v>
      </c>
      <c r="AP659" s="17">
        <f t="shared" si="2744"/>
        <v>0</v>
      </c>
      <c r="AQ659" s="17">
        <f t="shared" si="2745"/>
        <v>0</v>
      </c>
      <c r="AR659" s="17">
        <f t="shared" si="2746"/>
        <v>0</v>
      </c>
      <c r="AS659" s="17">
        <f t="shared" si="2747"/>
        <v>0</v>
      </c>
      <c r="AT659" s="17">
        <f t="shared" si="2748"/>
        <v>0</v>
      </c>
      <c r="AU659" s="17">
        <f t="shared" si="2749"/>
        <v>0</v>
      </c>
      <c r="AV659" s="17">
        <f t="shared" si="2750"/>
        <v>0</v>
      </c>
      <c r="AW659" s="17">
        <f t="shared" si="2581"/>
        <v>4409.1000000000004</v>
      </c>
      <c r="AX659" s="17">
        <f t="shared" si="2582"/>
        <v>4409.1000000000004</v>
      </c>
      <c r="AY659" s="17">
        <f t="shared" si="2583"/>
        <v>4409.1000000000004</v>
      </c>
      <c r="AZ659" s="17">
        <f t="shared" si="2751"/>
        <v>0</v>
      </c>
      <c r="BA659" s="17">
        <f t="shared" si="2584"/>
        <v>4409.1000000000004</v>
      </c>
      <c r="BB659" s="17">
        <f t="shared" si="2585"/>
        <v>4409.1000000000004</v>
      </c>
      <c r="BC659" s="17">
        <f t="shared" si="2586"/>
        <v>4409.1000000000004</v>
      </c>
      <c r="BD659" s="17">
        <f t="shared" si="2752"/>
        <v>0</v>
      </c>
      <c r="BE659" s="17">
        <f t="shared" si="2753"/>
        <v>0</v>
      </c>
      <c r="BF659" s="17">
        <f t="shared" si="2754"/>
        <v>0</v>
      </c>
      <c r="BG659" s="17">
        <f t="shared" si="2755"/>
        <v>0</v>
      </c>
      <c r="BH659" s="17">
        <f t="shared" si="2756"/>
        <v>0</v>
      </c>
      <c r="BI659" s="17">
        <f t="shared" si="2757"/>
        <v>0</v>
      </c>
      <c r="BJ659" s="17">
        <f t="shared" si="2758"/>
        <v>0</v>
      </c>
      <c r="BK659" s="17">
        <f t="shared" si="2759"/>
        <v>0</v>
      </c>
      <c r="BL659" s="17">
        <f t="shared" si="2760"/>
        <v>0</v>
      </c>
      <c r="BM659" s="17">
        <f t="shared" si="2761"/>
        <v>0</v>
      </c>
      <c r="BN659" s="17">
        <f t="shared" si="2762"/>
        <v>0</v>
      </c>
      <c r="BO659" s="17">
        <f t="shared" si="2587"/>
        <v>4409.1000000000004</v>
      </c>
      <c r="BP659" s="17">
        <f t="shared" si="2588"/>
        <v>4409.1000000000004</v>
      </c>
      <c r="BQ659" s="17">
        <f t="shared" si="2589"/>
        <v>4409.1000000000004</v>
      </c>
      <c r="BR659" s="17">
        <f t="shared" si="2763"/>
        <v>0</v>
      </c>
      <c r="BS659" s="17">
        <f t="shared" si="2764"/>
        <v>0</v>
      </c>
      <c r="BT659" s="17">
        <f t="shared" si="2765"/>
        <v>0</v>
      </c>
      <c r="BU659" s="17">
        <f t="shared" si="2590"/>
        <v>4409.1000000000004</v>
      </c>
      <c r="BV659" s="17">
        <f t="shared" si="2591"/>
        <v>4409.1000000000004</v>
      </c>
      <c r="BW659" s="17">
        <f t="shared" si="2592"/>
        <v>4409.1000000000004</v>
      </c>
      <c r="BX659" s="17">
        <f t="shared" si="2766"/>
        <v>0</v>
      </c>
      <c r="BY659" s="17">
        <f t="shared" si="2767"/>
        <v>0</v>
      </c>
      <c r="BZ659" s="17">
        <f t="shared" si="2768"/>
        <v>0</v>
      </c>
      <c r="CA659" s="17">
        <f t="shared" si="2769"/>
        <v>0</v>
      </c>
      <c r="CB659" s="17">
        <f t="shared" si="2770"/>
        <v>0</v>
      </c>
      <c r="CC659" s="17">
        <f t="shared" si="2771"/>
        <v>0</v>
      </c>
      <c r="CD659" s="17">
        <f t="shared" si="2772"/>
        <v>0</v>
      </c>
      <c r="CE659" s="17">
        <f t="shared" si="2773"/>
        <v>0</v>
      </c>
      <c r="CF659" s="17">
        <f t="shared" si="2774"/>
        <v>0</v>
      </c>
      <c r="CG659" s="17">
        <f t="shared" si="2593"/>
        <v>4409.1000000000004</v>
      </c>
      <c r="CH659" s="17">
        <f t="shared" si="2594"/>
        <v>4409.1000000000004</v>
      </c>
      <c r="CI659" s="17">
        <f t="shared" si="2595"/>
        <v>4409.1000000000004</v>
      </c>
      <c r="CJ659" s="17">
        <f t="shared" si="2775"/>
        <v>0</v>
      </c>
      <c r="CK659" s="32"/>
      <c r="CL659" s="32"/>
      <c r="CM659" s="1"/>
      <c r="CN659" s="1"/>
      <c r="CO659" s="1"/>
      <c r="CP659" s="1"/>
      <c r="CQ659" s="1"/>
      <c r="CR659" s="1"/>
      <c r="CS659" s="1"/>
    </row>
    <row r="660" s="1" customFormat="1" ht="30">
      <c r="A660" s="30" t="s">
        <v>424</v>
      </c>
      <c r="B660" s="30" t="s">
        <v>127</v>
      </c>
      <c r="C660" s="30" t="s">
        <v>273</v>
      </c>
      <c r="D660" s="30" t="s">
        <v>466</v>
      </c>
      <c r="E660" s="35"/>
      <c r="F660" s="31" t="s">
        <v>467</v>
      </c>
      <c r="G660" s="17">
        <f t="shared" si="2718"/>
        <v>4409.1000000000004</v>
      </c>
      <c r="H660" s="17">
        <f t="shared" si="2719"/>
        <v>4409.1000000000004</v>
      </c>
      <c r="I660" s="17">
        <f t="shared" si="2720"/>
        <v>4409.1000000000004</v>
      </c>
      <c r="J660" s="17">
        <f t="shared" si="2721"/>
        <v>0</v>
      </c>
      <c r="K660" s="17">
        <f t="shared" si="2722"/>
        <v>0</v>
      </c>
      <c r="L660" s="17">
        <f t="shared" si="2723"/>
        <v>0</v>
      </c>
      <c r="M660" s="17">
        <f t="shared" si="2404"/>
        <v>4409.1000000000004</v>
      </c>
      <c r="N660" s="17">
        <f t="shared" si="2405"/>
        <v>4409.1000000000004</v>
      </c>
      <c r="O660" s="17">
        <f t="shared" si="2406"/>
        <v>4409.1000000000004</v>
      </c>
      <c r="P660" s="17">
        <f t="shared" si="2724"/>
        <v>0</v>
      </c>
      <c r="Q660" s="17">
        <f t="shared" si="2725"/>
        <v>0</v>
      </c>
      <c r="R660" s="17">
        <f t="shared" si="2726"/>
        <v>0</v>
      </c>
      <c r="S660" s="17">
        <f t="shared" si="2727"/>
        <v>0</v>
      </c>
      <c r="T660" s="17">
        <f t="shared" si="2728"/>
        <v>0</v>
      </c>
      <c r="U660" s="17">
        <f t="shared" si="2729"/>
        <v>0</v>
      </c>
      <c r="V660" s="17">
        <f t="shared" si="2730"/>
        <v>0</v>
      </c>
      <c r="W660" s="17">
        <f t="shared" si="2731"/>
        <v>0</v>
      </c>
      <c r="X660" s="17">
        <f t="shared" si="2732"/>
        <v>0</v>
      </c>
      <c r="Y660" s="17">
        <f t="shared" si="2596"/>
        <v>4409.1000000000004</v>
      </c>
      <c r="Z660" s="17">
        <f t="shared" si="2597"/>
        <v>4409.1000000000004</v>
      </c>
      <c r="AA660" s="17">
        <f t="shared" si="2598"/>
        <v>4409.1000000000004</v>
      </c>
      <c r="AB660" s="17">
        <f t="shared" si="2733"/>
        <v>0</v>
      </c>
      <c r="AC660" s="17">
        <f t="shared" si="2734"/>
        <v>0</v>
      </c>
      <c r="AD660" s="17">
        <f t="shared" si="2735"/>
        <v>0</v>
      </c>
      <c r="AE660" s="17">
        <f t="shared" si="2599"/>
        <v>4409.1000000000004</v>
      </c>
      <c r="AF660" s="17">
        <f t="shared" si="2600"/>
        <v>4409.1000000000004</v>
      </c>
      <c r="AG660" s="17">
        <f t="shared" si="2601"/>
        <v>4409.1000000000004</v>
      </c>
      <c r="AH660" s="17">
        <f t="shared" si="2736"/>
        <v>0</v>
      </c>
      <c r="AI660" s="17">
        <f t="shared" si="2737"/>
        <v>0</v>
      </c>
      <c r="AJ660" s="17">
        <f t="shared" si="2738"/>
        <v>0</v>
      </c>
      <c r="AK660" s="17">
        <f t="shared" si="2739"/>
        <v>0</v>
      </c>
      <c r="AL660" s="17">
        <f t="shared" si="2740"/>
        <v>0</v>
      </c>
      <c r="AM660" s="17">
        <f t="shared" si="2741"/>
        <v>0</v>
      </c>
      <c r="AN660" s="17">
        <f t="shared" si="2742"/>
        <v>0</v>
      </c>
      <c r="AO660" s="17">
        <f t="shared" si="2743"/>
        <v>0</v>
      </c>
      <c r="AP660" s="17">
        <f t="shared" si="2744"/>
        <v>0</v>
      </c>
      <c r="AQ660" s="17">
        <f t="shared" si="2745"/>
        <v>0</v>
      </c>
      <c r="AR660" s="17">
        <f t="shared" si="2746"/>
        <v>0</v>
      </c>
      <c r="AS660" s="17">
        <f t="shared" si="2747"/>
        <v>0</v>
      </c>
      <c r="AT660" s="17">
        <f t="shared" si="2748"/>
        <v>0</v>
      </c>
      <c r="AU660" s="17">
        <f t="shared" si="2749"/>
        <v>0</v>
      </c>
      <c r="AV660" s="17">
        <f t="shared" si="2750"/>
        <v>0</v>
      </c>
      <c r="AW660" s="17">
        <f t="shared" si="2581"/>
        <v>4409.1000000000004</v>
      </c>
      <c r="AX660" s="17">
        <f t="shared" si="2582"/>
        <v>4409.1000000000004</v>
      </c>
      <c r="AY660" s="17">
        <f t="shared" si="2583"/>
        <v>4409.1000000000004</v>
      </c>
      <c r="AZ660" s="17">
        <f t="shared" si="2751"/>
        <v>0</v>
      </c>
      <c r="BA660" s="17">
        <f t="shared" si="2584"/>
        <v>4409.1000000000004</v>
      </c>
      <c r="BB660" s="17">
        <f t="shared" si="2585"/>
        <v>4409.1000000000004</v>
      </c>
      <c r="BC660" s="17">
        <f t="shared" si="2586"/>
        <v>4409.1000000000004</v>
      </c>
      <c r="BD660" s="17">
        <f t="shared" si="2752"/>
        <v>0</v>
      </c>
      <c r="BE660" s="17">
        <f t="shared" si="2753"/>
        <v>0</v>
      </c>
      <c r="BF660" s="17">
        <f t="shared" si="2754"/>
        <v>0</v>
      </c>
      <c r="BG660" s="17">
        <f t="shared" si="2755"/>
        <v>0</v>
      </c>
      <c r="BH660" s="17">
        <f t="shared" si="2756"/>
        <v>0</v>
      </c>
      <c r="BI660" s="17">
        <f t="shared" si="2757"/>
        <v>0</v>
      </c>
      <c r="BJ660" s="17">
        <f t="shared" si="2758"/>
        <v>0</v>
      </c>
      <c r="BK660" s="17">
        <f t="shared" si="2759"/>
        <v>0</v>
      </c>
      <c r="BL660" s="17">
        <f t="shared" si="2760"/>
        <v>0</v>
      </c>
      <c r="BM660" s="17">
        <f t="shared" si="2761"/>
        <v>0</v>
      </c>
      <c r="BN660" s="17">
        <f t="shared" si="2762"/>
        <v>0</v>
      </c>
      <c r="BO660" s="17">
        <f t="shared" si="2587"/>
        <v>4409.1000000000004</v>
      </c>
      <c r="BP660" s="17">
        <f t="shared" si="2588"/>
        <v>4409.1000000000004</v>
      </c>
      <c r="BQ660" s="17">
        <f t="shared" si="2589"/>
        <v>4409.1000000000004</v>
      </c>
      <c r="BR660" s="17">
        <f t="shared" si="2763"/>
        <v>0</v>
      </c>
      <c r="BS660" s="17">
        <f t="shared" si="2764"/>
        <v>0</v>
      </c>
      <c r="BT660" s="17">
        <f t="shared" si="2765"/>
        <v>0</v>
      </c>
      <c r="BU660" s="17">
        <f t="shared" si="2590"/>
        <v>4409.1000000000004</v>
      </c>
      <c r="BV660" s="17">
        <f t="shared" si="2591"/>
        <v>4409.1000000000004</v>
      </c>
      <c r="BW660" s="17">
        <f t="shared" si="2592"/>
        <v>4409.1000000000004</v>
      </c>
      <c r="BX660" s="17">
        <f t="shared" si="2766"/>
        <v>0</v>
      </c>
      <c r="BY660" s="17">
        <f t="shared" si="2767"/>
        <v>0</v>
      </c>
      <c r="BZ660" s="17">
        <f t="shared" si="2768"/>
        <v>0</v>
      </c>
      <c r="CA660" s="17">
        <f t="shared" si="2769"/>
        <v>0</v>
      </c>
      <c r="CB660" s="17">
        <f t="shared" si="2770"/>
        <v>0</v>
      </c>
      <c r="CC660" s="17">
        <f t="shared" si="2771"/>
        <v>0</v>
      </c>
      <c r="CD660" s="17">
        <f t="shared" si="2772"/>
        <v>0</v>
      </c>
      <c r="CE660" s="17">
        <f t="shared" si="2773"/>
        <v>0</v>
      </c>
      <c r="CF660" s="17">
        <f t="shared" si="2774"/>
        <v>0</v>
      </c>
      <c r="CG660" s="17">
        <f t="shared" si="2593"/>
        <v>4409.1000000000004</v>
      </c>
      <c r="CH660" s="17">
        <f t="shared" si="2594"/>
        <v>4409.1000000000004</v>
      </c>
      <c r="CI660" s="17">
        <f t="shared" si="2595"/>
        <v>4409.1000000000004</v>
      </c>
      <c r="CJ660" s="17">
        <f t="shared" si="2775"/>
        <v>0</v>
      </c>
      <c r="CK660" s="32"/>
      <c r="CL660" s="32"/>
      <c r="CM660" s="1"/>
      <c r="CN660" s="1"/>
      <c r="CO660" s="1"/>
      <c r="CP660" s="1"/>
      <c r="CQ660" s="1"/>
      <c r="CR660" s="1"/>
      <c r="CS660" s="1"/>
    </row>
    <row r="661" s="1" customFormat="1" ht="15">
      <c r="A661" s="30" t="s">
        <v>424</v>
      </c>
      <c r="B661" s="30" t="s">
        <v>127</v>
      </c>
      <c r="C661" s="30" t="s">
        <v>273</v>
      </c>
      <c r="D661" s="30" t="s">
        <v>466</v>
      </c>
      <c r="E661" s="30" t="s">
        <v>48</v>
      </c>
      <c r="F661" s="31" t="s">
        <v>49</v>
      </c>
      <c r="G661" s="17">
        <v>4409.1000000000004</v>
      </c>
      <c r="H661" s="17">
        <v>4409.1000000000004</v>
      </c>
      <c r="I661" s="17">
        <v>4409.1000000000004</v>
      </c>
      <c r="J661" s="17"/>
      <c r="K661" s="17"/>
      <c r="L661" s="17"/>
      <c r="M661" s="17">
        <f t="shared" si="2404"/>
        <v>4409.1000000000004</v>
      </c>
      <c r="N661" s="17">
        <f t="shared" si="2405"/>
        <v>4409.1000000000004</v>
      </c>
      <c r="O661" s="17">
        <f t="shared" si="2406"/>
        <v>4409.1000000000004</v>
      </c>
      <c r="P661" s="17"/>
      <c r="Q661" s="17"/>
      <c r="R661" s="17"/>
      <c r="S661" s="17"/>
      <c r="T661" s="17"/>
      <c r="U661" s="17"/>
      <c r="V661" s="17"/>
      <c r="W661" s="17"/>
      <c r="X661" s="17"/>
      <c r="Y661" s="17">
        <f t="shared" si="2596"/>
        <v>4409.1000000000004</v>
      </c>
      <c r="Z661" s="17">
        <f t="shared" si="2597"/>
        <v>4409.1000000000004</v>
      </c>
      <c r="AA661" s="17">
        <f t="shared" si="2598"/>
        <v>4409.1000000000004</v>
      </c>
      <c r="AB661" s="17"/>
      <c r="AC661" s="17"/>
      <c r="AD661" s="17"/>
      <c r="AE661" s="17">
        <f t="shared" si="2599"/>
        <v>4409.1000000000004</v>
      </c>
      <c r="AF661" s="17">
        <f t="shared" si="2600"/>
        <v>4409.1000000000004</v>
      </c>
      <c r="AG661" s="17">
        <f t="shared" si="2601"/>
        <v>4409.1000000000004</v>
      </c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>
        <f t="shared" si="2581"/>
        <v>4409.1000000000004</v>
      </c>
      <c r="AX661" s="17">
        <f t="shared" si="2582"/>
        <v>4409.1000000000004</v>
      </c>
      <c r="AY661" s="17">
        <f t="shared" si="2583"/>
        <v>4409.1000000000004</v>
      </c>
      <c r="AZ661" s="17"/>
      <c r="BA661" s="17">
        <f t="shared" si="2584"/>
        <v>4409.1000000000004</v>
      </c>
      <c r="BB661" s="17">
        <f t="shared" si="2585"/>
        <v>4409.1000000000004</v>
      </c>
      <c r="BC661" s="17">
        <f t="shared" si="2586"/>
        <v>4409.1000000000004</v>
      </c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>
        <f t="shared" si="2587"/>
        <v>4409.1000000000004</v>
      </c>
      <c r="BP661" s="17">
        <f t="shared" si="2588"/>
        <v>4409.1000000000004</v>
      </c>
      <c r="BQ661" s="17">
        <f t="shared" si="2589"/>
        <v>4409.1000000000004</v>
      </c>
      <c r="BR661" s="17"/>
      <c r="BS661" s="17"/>
      <c r="BT661" s="17"/>
      <c r="BU661" s="17">
        <f t="shared" si="2590"/>
        <v>4409.1000000000004</v>
      </c>
      <c r="BV661" s="17">
        <f t="shared" si="2591"/>
        <v>4409.1000000000004</v>
      </c>
      <c r="BW661" s="17">
        <f t="shared" si="2592"/>
        <v>4409.1000000000004</v>
      </c>
      <c r="BX661" s="17"/>
      <c r="BY661" s="17"/>
      <c r="BZ661" s="17"/>
      <c r="CA661" s="17"/>
      <c r="CB661" s="17"/>
      <c r="CC661" s="17"/>
      <c r="CD661" s="17"/>
      <c r="CE661" s="17"/>
      <c r="CF661" s="17"/>
      <c r="CG661" s="17">
        <f t="shared" si="2593"/>
        <v>4409.1000000000004</v>
      </c>
      <c r="CH661" s="17">
        <f t="shared" si="2594"/>
        <v>4409.1000000000004</v>
      </c>
      <c r="CI661" s="17">
        <f t="shared" si="2595"/>
        <v>4409.1000000000004</v>
      </c>
      <c r="CJ661" s="17"/>
      <c r="CK661" s="32"/>
      <c r="CL661" s="32"/>
      <c r="CM661" s="1"/>
      <c r="CN661" s="1"/>
      <c r="CO661" s="1"/>
      <c r="CP661" s="1"/>
      <c r="CQ661" s="1"/>
      <c r="CR661" s="1"/>
      <c r="CS661" s="1"/>
    </row>
    <row r="662" s="25" customFormat="1" ht="15">
      <c r="A662" s="26" t="s">
        <v>424</v>
      </c>
      <c r="B662" s="26" t="s">
        <v>127</v>
      </c>
      <c r="C662" s="26" t="s">
        <v>129</v>
      </c>
      <c r="D662" s="26"/>
      <c r="E662" s="26"/>
      <c r="F662" s="27" t="s">
        <v>130</v>
      </c>
      <c r="G662" s="28">
        <f t="shared" si="2718"/>
        <v>360</v>
      </c>
      <c r="H662" s="28">
        <f t="shared" si="2719"/>
        <v>288</v>
      </c>
      <c r="I662" s="28">
        <f t="shared" si="2720"/>
        <v>288</v>
      </c>
      <c r="J662" s="28">
        <f t="shared" si="2721"/>
        <v>0</v>
      </c>
      <c r="K662" s="28">
        <f t="shared" si="2722"/>
        <v>0</v>
      </c>
      <c r="L662" s="28">
        <f t="shared" si="2723"/>
        <v>0</v>
      </c>
      <c r="M662" s="28">
        <f t="shared" si="2404"/>
        <v>360</v>
      </c>
      <c r="N662" s="28">
        <f t="shared" si="2405"/>
        <v>288</v>
      </c>
      <c r="O662" s="28">
        <f t="shared" si="2406"/>
        <v>288</v>
      </c>
      <c r="P662" s="28">
        <f t="shared" si="2724"/>
        <v>0</v>
      </c>
      <c r="Q662" s="28">
        <f t="shared" si="2725"/>
        <v>0</v>
      </c>
      <c r="R662" s="28">
        <f t="shared" si="2726"/>
        <v>0</v>
      </c>
      <c r="S662" s="28">
        <f t="shared" si="2727"/>
        <v>0</v>
      </c>
      <c r="T662" s="28">
        <f t="shared" si="2728"/>
        <v>0</v>
      </c>
      <c r="U662" s="28">
        <f t="shared" si="2729"/>
        <v>0</v>
      </c>
      <c r="V662" s="28">
        <f t="shared" si="2730"/>
        <v>0</v>
      </c>
      <c r="W662" s="28">
        <f t="shared" si="2731"/>
        <v>0</v>
      </c>
      <c r="X662" s="28">
        <f t="shared" si="2732"/>
        <v>0</v>
      </c>
      <c r="Y662" s="28">
        <f t="shared" si="2596"/>
        <v>360</v>
      </c>
      <c r="Z662" s="28">
        <f t="shared" si="2597"/>
        <v>288</v>
      </c>
      <c r="AA662" s="28">
        <f t="shared" si="2598"/>
        <v>288</v>
      </c>
      <c r="AB662" s="28">
        <f t="shared" si="2733"/>
        <v>0</v>
      </c>
      <c r="AC662" s="28">
        <f t="shared" si="2734"/>
        <v>0</v>
      </c>
      <c r="AD662" s="28">
        <f t="shared" si="2735"/>
        <v>0</v>
      </c>
      <c r="AE662" s="28">
        <f t="shared" si="2599"/>
        <v>360</v>
      </c>
      <c r="AF662" s="28">
        <f t="shared" si="2600"/>
        <v>288</v>
      </c>
      <c r="AG662" s="28">
        <f t="shared" si="2601"/>
        <v>288</v>
      </c>
      <c r="AH662" s="28">
        <f t="shared" si="2736"/>
        <v>0</v>
      </c>
      <c r="AI662" s="28">
        <f t="shared" si="2737"/>
        <v>0</v>
      </c>
      <c r="AJ662" s="28">
        <f t="shared" si="2738"/>
        <v>0</v>
      </c>
      <c r="AK662" s="28">
        <f t="shared" si="2739"/>
        <v>0</v>
      </c>
      <c r="AL662" s="28">
        <f t="shared" si="2740"/>
        <v>0</v>
      </c>
      <c r="AM662" s="28">
        <f t="shared" si="2741"/>
        <v>0</v>
      </c>
      <c r="AN662" s="28">
        <f t="shared" si="2742"/>
        <v>0</v>
      </c>
      <c r="AO662" s="28">
        <f t="shared" si="2743"/>
        <v>0</v>
      </c>
      <c r="AP662" s="28">
        <f t="shared" si="2744"/>
        <v>0</v>
      </c>
      <c r="AQ662" s="28">
        <f t="shared" si="2745"/>
        <v>0</v>
      </c>
      <c r="AR662" s="28">
        <f t="shared" si="2746"/>
        <v>0</v>
      </c>
      <c r="AS662" s="28">
        <f t="shared" si="2747"/>
        <v>0</v>
      </c>
      <c r="AT662" s="28">
        <f t="shared" si="2748"/>
        <v>0</v>
      </c>
      <c r="AU662" s="28">
        <f t="shared" si="2749"/>
        <v>0</v>
      </c>
      <c r="AV662" s="28">
        <f t="shared" si="2750"/>
        <v>0</v>
      </c>
      <c r="AW662" s="28">
        <f t="shared" si="2581"/>
        <v>360</v>
      </c>
      <c r="AX662" s="28">
        <f t="shared" si="2582"/>
        <v>288</v>
      </c>
      <c r="AY662" s="28">
        <f t="shared" si="2583"/>
        <v>288</v>
      </c>
      <c r="AZ662" s="28">
        <f t="shared" si="2751"/>
        <v>0</v>
      </c>
      <c r="BA662" s="28">
        <f t="shared" si="2584"/>
        <v>360</v>
      </c>
      <c r="BB662" s="28">
        <f t="shared" si="2585"/>
        <v>288</v>
      </c>
      <c r="BC662" s="28">
        <f t="shared" si="2586"/>
        <v>288</v>
      </c>
      <c r="BD662" s="28">
        <f t="shared" si="2752"/>
        <v>0</v>
      </c>
      <c r="BE662" s="28">
        <f t="shared" si="2753"/>
        <v>0</v>
      </c>
      <c r="BF662" s="28">
        <f t="shared" si="2754"/>
        <v>0</v>
      </c>
      <c r="BG662" s="28">
        <f t="shared" si="2755"/>
        <v>0</v>
      </c>
      <c r="BH662" s="28">
        <f t="shared" si="2756"/>
        <v>0</v>
      </c>
      <c r="BI662" s="28">
        <f t="shared" si="2757"/>
        <v>0</v>
      </c>
      <c r="BJ662" s="28">
        <f t="shared" si="2758"/>
        <v>0</v>
      </c>
      <c r="BK662" s="28">
        <f t="shared" si="2759"/>
        <v>0</v>
      </c>
      <c r="BL662" s="28">
        <f t="shared" si="2760"/>
        <v>0</v>
      </c>
      <c r="BM662" s="28">
        <f t="shared" si="2761"/>
        <v>0</v>
      </c>
      <c r="BN662" s="28">
        <f t="shared" si="2762"/>
        <v>0</v>
      </c>
      <c r="BO662" s="28">
        <f t="shared" si="2587"/>
        <v>360</v>
      </c>
      <c r="BP662" s="28">
        <f t="shared" si="2588"/>
        <v>288</v>
      </c>
      <c r="BQ662" s="28">
        <f t="shared" si="2589"/>
        <v>288</v>
      </c>
      <c r="BR662" s="28">
        <f t="shared" si="2763"/>
        <v>0</v>
      </c>
      <c r="BS662" s="28">
        <f t="shared" si="2764"/>
        <v>0</v>
      </c>
      <c r="BT662" s="28">
        <f t="shared" si="2765"/>
        <v>0</v>
      </c>
      <c r="BU662" s="28">
        <f t="shared" si="2590"/>
        <v>360</v>
      </c>
      <c r="BV662" s="28">
        <f t="shared" si="2591"/>
        <v>288</v>
      </c>
      <c r="BW662" s="28">
        <f t="shared" si="2592"/>
        <v>288</v>
      </c>
      <c r="BX662" s="28">
        <f t="shared" si="2766"/>
        <v>0</v>
      </c>
      <c r="BY662" s="28">
        <f t="shared" si="2767"/>
        <v>0</v>
      </c>
      <c r="BZ662" s="28">
        <f t="shared" si="2768"/>
        <v>0</v>
      </c>
      <c r="CA662" s="28">
        <f t="shared" si="2769"/>
        <v>0</v>
      </c>
      <c r="CB662" s="28">
        <f t="shared" si="2770"/>
        <v>0</v>
      </c>
      <c r="CC662" s="28">
        <f t="shared" si="2771"/>
        <v>0</v>
      </c>
      <c r="CD662" s="28">
        <f t="shared" si="2772"/>
        <v>0</v>
      </c>
      <c r="CE662" s="28">
        <f t="shared" si="2773"/>
        <v>0</v>
      </c>
      <c r="CF662" s="28">
        <f t="shared" si="2774"/>
        <v>0</v>
      </c>
      <c r="CG662" s="28">
        <f t="shared" si="2593"/>
        <v>360</v>
      </c>
      <c r="CH662" s="28">
        <f t="shared" si="2594"/>
        <v>288</v>
      </c>
      <c r="CI662" s="28">
        <f t="shared" si="2595"/>
        <v>288</v>
      </c>
      <c r="CJ662" s="28">
        <f t="shared" si="2775"/>
        <v>0</v>
      </c>
      <c r="CK662" s="29"/>
      <c r="CL662" s="29"/>
      <c r="CM662" s="25"/>
      <c r="CN662" s="25"/>
      <c r="CO662" s="25"/>
      <c r="CP662" s="25"/>
      <c r="CQ662" s="25"/>
      <c r="CR662" s="25"/>
      <c r="CS662" s="25"/>
    </row>
    <row r="663" s="1" customFormat="1" ht="30">
      <c r="A663" s="30" t="s">
        <v>424</v>
      </c>
      <c r="B663" s="30" t="s">
        <v>127</v>
      </c>
      <c r="C663" s="30" t="s">
        <v>129</v>
      </c>
      <c r="D663" s="30" t="s">
        <v>131</v>
      </c>
      <c r="E663" s="30"/>
      <c r="F663" s="31" t="s">
        <v>132</v>
      </c>
      <c r="G663" s="17">
        <f t="shared" si="2718"/>
        <v>360</v>
      </c>
      <c r="H663" s="17">
        <f t="shared" si="2719"/>
        <v>288</v>
      </c>
      <c r="I663" s="17">
        <f t="shared" si="2720"/>
        <v>288</v>
      </c>
      <c r="J663" s="17">
        <f t="shared" si="2721"/>
        <v>0</v>
      </c>
      <c r="K663" s="17">
        <f t="shared" si="2722"/>
        <v>0</v>
      </c>
      <c r="L663" s="17">
        <f t="shared" si="2723"/>
        <v>0</v>
      </c>
      <c r="M663" s="17">
        <f t="shared" si="2404"/>
        <v>360</v>
      </c>
      <c r="N663" s="17">
        <f t="shared" si="2405"/>
        <v>288</v>
      </c>
      <c r="O663" s="17">
        <f t="shared" si="2406"/>
        <v>288</v>
      </c>
      <c r="P663" s="17">
        <f t="shared" si="2724"/>
        <v>0</v>
      </c>
      <c r="Q663" s="17">
        <f t="shared" si="2725"/>
        <v>0</v>
      </c>
      <c r="R663" s="17">
        <f t="shared" si="2726"/>
        <v>0</v>
      </c>
      <c r="S663" s="17">
        <f t="shared" si="2727"/>
        <v>0</v>
      </c>
      <c r="T663" s="17">
        <f t="shared" si="2728"/>
        <v>0</v>
      </c>
      <c r="U663" s="17">
        <f t="shared" si="2729"/>
        <v>0</v>
      </c>
      <c r="V663" s="17">
        <f t="shared" si="2730"/>
        <v>0</v>
      </c>
      <c r="W663" s="17">
        <f t="shared" si="2731"/>
        <v>0</v>
      </c>
      <c r="X663" s="17">
        <f t="shared" si="2732"/>
        <v>0</v>
      </c>
      <c r="Y663" s="17">
        <f t="shared" si="2596"/>
        <v>360</v>
      </c>
      <c r="Z663" s="17">
        <f t="shared" si="2597"/>
        <v>288</v>
      </c>
      <c r="AA663" s="17">
        <f t="shared" si="2598"/>
        <v>288</v>
      </c>
      <c r="AB663" s="17">
        <f t="shared" si="2733"/>
        <v>0</v>
      </c>
      <c r="AC663" s="17">
        <f t="shared" si="2734"/>
        <v>0</v>
      </c>
      <c r="AD663" s="17">
        <f t="shared" si="2735"/>
        <v>0</v>
      </c>
      <c r="AE663" s="17">
        <f t="shared" si="2599"/>
        <v>360</v>
      </c>
      <c r="AF663" s="17">
        <f t="shared" si="2600"/>
        <v>288</v>
      </c>
      <c r="AG663" s="17">
        <f t="shared" si="2601"/>
        <v>288</v>
      </c>
      <c r="AH663" s="17">
        <f t="shared" si="2736"/>
        <v>0</v>
      </c>
      <c r="AI663" s="17">
        <f t="shared" si="2737"/>
        <v>0</v>
      </c>
      <c r="AJ663" s="17">
        <f t="shared" si="2738"/>
        <v>0</v>
      </c>
      <c r="AK663" s="17">
        <f t="shared" si="2739"/>
        <v>0</v>
      </c>
      <c r="AL663" s="17">
        <f t="shared" si="2740"/>
        <v>0</v>
      </c>
      <c r="AM663" s="17">
        <f t="shared" si="2741"/>
        <v>0</v>
      </c>
      <c r="AN663" s="17">
        <f t="shared" si="2742"/>
        <v>0</v>
      </c>
      <c r="AO663" s="17">
        <f t="shared" si="2743"/>
        <v>0</v>
      </c>
      <c r="AP663" s="17">
        <f t="shared" si="2744"/>
        <v>0</v>
      </c>
      <c r="AQ663" s="17">
        <f t="shared" si="2745"/>
        <v>0</v>
      </c>
      <c r="AR663" s="17">
        <f t="shared" si="2746"/>
        <v>0</v>
      </c>
      <c r="AS663" s="17">
        <f t="shared" si="2747"/>
        <v>0</v>
      </c>
      <c r="AT663" s="17">
        <f t="shared" si="2748"/>
        <v>0</v>
      </c>
      <c r="AU663" s="17">
        <f t="shared" si="2749"/>
        <v>0</v>
      </c>
      <c r="AV663" s="17">
        <f t="shared" si="2750"/>
        <v>0</v>
      </c>
      <c r="AW663" s="17">
        <f t="shared" si="2581"/>
        <v>360</v>
      </c>
      <c r="AX663" s="17">
        <f t="shared" si="2582"/>
        <v>288</v>
      </c>
      <c r="AY663" s="17">
        <f t="shared" si="2583"/>
        <v>288</v>
      </c>
      <c r="AZ663" s="17">
        <f t="shared" si="2751"/>
        <v>0</v>
      </c>
      <c r="BA663" s="17">
        <f t="shared" si="2584"/>
        <v>360</v>
      </c>
      <c r="BB663" s="17">
        <f t="shared" si="2585"/>
        <v>288</v>
      </c>
      <c r="BC663" s="17">
        <f t="shared" si="2586"/>
        <v>288</v>
      </c>
      <c r="BD663" s="17">
        <f t="shared" si="2752"/>
        <v>0</v>
      </c>
      <c r="BE663" s="17">
        <f t="shared" si="2753"/>
        <v>0</v>
      </c>
      <c r="BF663" s="17">
        <f t="shared" si="2754"/>
        <v>0</v>
      </c>
      <c r="BG663" s="17">
        <f t="shared" si="2755"/>
        <v>0</v>
      </c>
      <c r="BH663" s="17">
        <f t="shared" si="2756"/>
        <v>0</v>
      </c>
      <c r="BI663" s="17">
        <f t="shared" si="2757"/>
        <v>0</v>
      </c>
      <c r="BJ663" s="17">
        <f t="shared" si="2758"/>
        <v>0</v>
      </c>
      <c r="BK663" s="17">
        <f t="shared" si="2759"/>
        <v>0</v>
      </c>
      <c r="BL663" s="17">
        <f t="shared" si="2760"/>
        <v>0</v>
      </c>
      <c r="BM663" s="17">
        <f t="shared" si="2761"/>
        <v>0</v>
      </c>
      <c r="BN663" s="17">
        <f t="shared" si="2762"/>
        <v>0</v>
      </c>
      <c r="BO663" s="17">
        <f t="shared" si="2587"/>
        <v>360</v>
      </c>
      <c r="BP663" s="17">
        <f t="shared" si="2588"/>
        <v>288</v>
      </c>
      <c r="BQ663" s="17">
        <f t="shared" si="2589"/>
        <v>288</v>
      </c>
      <c r="BR663" s="17">
        <f t="shared" si="2763"/>
        <v>0</v>
      </c>
      <c r="BS663" s="17">
        <f t="shared" si="2764"/>
        <v>0</v>
      </c>
      <c r="BT663" s="17">
        <f t="shared" si="2765"/>
        <v>0</v>
      </c>
      <c r="BU663" s="17">
        <f t="shared" si="2590"/>
        <v>360</v>
      </c>
      <c r="BV663" s="17">
        <f t="shared" si="2591"/>
        <v>288</v>
      </c>
      <c r="BW663" s="17">
        <f t="shared" si="2592"/>
        <v>288</v>
      </c>
      <c r="BX663" s="17">
        <f t="shared" si="2766"/>
        <v>0</v>
      </c>
      <c r="BY663" s="17">
        <f t="shared" si="2767"/>
        <v>0</v>
      </c>
      <c r="BZ663" s="17">
        <f t="shared" si="2768"/>
        <v>0</v>
      </c>
      <c r="CA663" s="17">
        <f t="shared" si="2769"/>
        <v>0</v>
      </c>
      <c r="CB663" s="17">
        <f t="shared" si="2770"/>
        <v>0</v>
      </c>
      <c r="CC663" s="17">
        <f t="shared" si="2771"/>
        <v>0</v>
      </c>
      <c r="CD663" s="17">
        <f t="shared" si="2772"/>
        <v>0</v>
      </c>
      <c r="CE663" s="17">
        <f t="shared" si="2773"/>
        <v>0</v>
      </c>
      <c r="CF663" s="17">
        <f t="shared" si="2774"/>
        <v>0</v>
      </c>
      <c r="CG663" s="17">
        <f t="shared" si="2593"/>
        <v>360</v>
      </c>
      <c r="CH663" s="17">
        <f t="shared" si="2594"/>
        <v>288</v>
      </c>
      <c r="CI663" s="17">
        <f t="shared" si="2595"/>
        <v>288</v>
      </c>
      <c r="CJ663" s="17">
        <f t="shared" si="2775"/>
        <v>0</v>
      </c>
      <c r="CK663" s="32"/>
      <c r="CL663" s="32"/>
      <c r="CM663" s="1"/>
      <c r="CN663" s="1"/>
      <c r="CO663" s="1"/>
      <c r="CP663" s="1"/>
      <c r="CQ663" s="1"/>
      <c r="CR663" s="1"/>
      <c r="CS663" s="1"/>
    </row>
    <row r="664" s="1" customFormat="1" ht="15" hidden="1">
      <c r="A664" s="30" t="s">
        <v>424</v>
      </c>
      <c r="B664" s="30" t="s">
        <v>127</v>
      </c>
      <c r="C664" s="30" t="s">
        <v>129</v>
      </c>
      <c r="D664" s="30" t="s">
        <v>133</v>
      </c>
      <c r="E664" s="30"/>
      <c r="F664" s="31" t="s">
        <v>41</v>
      </c>
      <c r="G664" s="17">
        <f t="shared" si="2718"/>
        <v>360</v>
      </c>
      <c r="H664" s="17">
        <f t="shared" si="2719"/>
        <v>288</v>
      </c>
      <c r="I664" s="17">
        <f t="shared" si="2720"/>
        <v>288</v>
      </c>
      <c r="J664" s="17">
        <f t="shared" si="2721"/>
        <v>0</v>
      </c>
      <c r="K664" s="17">
        <f t="shared" si="2722"/>
        <v>0</v>
      </c>
      <c r="L664" s="17">
        <f t="shared" si="2723"/>
        <v>0</v>
      </c>
      <c r="M664" s="17">
        <f t="shared" ref="M664:M727" si="2776">G664+J664</f>
        <v>360</v>
      </c>
      <c r="N664" s="17">
        <f t="shared" ref="N664:N727" si="2777">H664+K664</f>
        <v>288</v>
      </c>
      <c r="O664" s="17">
        <f t="shared" ref="O664:O727" si="2778">I664+L664</f>
        <v>288</v>
      </c>
      <c r="P664" s="17">
        <f t="shared" si="2724"/>
        <v>0</v>
      </c>
      <c r="Q664" s="17">
        <f t="shared" si="2725"/>
        <v>0</v>
      </c>
      <c r="R664" s="17">
        <f t="shared" si="2726"/>
        <v>0</v>
      </c>
      <c r="S664" s="17">
        <f t="shared" si="2727"/>
        <v>0</v>
      </c>
      <c r="T664" s="17">
        <f t="shared" si="2728"/>
        <v>0</v>
      </c>
      <c r="U664" s="17">
        <f t="shared" si="2729"/>
        <v>0</v>
      </c>
      <c r="V664" s="17">
        <f t="shared" si="2730"/>
        <v>0</v>
      </c>
      <c r="W664" s="17">
        <f t="shared" si="2731"/>
        <v>0</v>
      </c>
      <c r="X664" s="17">
        <f t="shared" si="2732"/>
        <v>0</v>
      </c>
      <c r="Y664" s="17">
        <f t="shared" si="2596"/>
        <v>360</v>
      </c>
      <c r="Z664" s="17">
        <f t="shared" si="2597"/>
        <v>288</v>
      </c>
      <c r="AA664" s="17">
        <f t="shared" si="2598"/>
        <v>288</v>
      </c>
      <c r="AB664" s="17">
        <f t="shared" si="2733"/>
        <v>0</v>
      </c>
      <c r="AC664" s="17">
        <f t="shared" si="2734"/>
        <v>0</v>
      </c>
      <c r="AD664" s="17">
        <f t="shared" si="2735"/>
        <v>0</v>
      </c>
      <c r="AE664" s="17">
        <f t="shared" si="2599"/>
        <v>360</v>
      </c>
      <c r="AF664" s="17">
        <f t="shared" si="2600"/>
        <v>288</v>
      </c>
      <c r="AG664" s="17">
        <f t="shared" si="2601"/>
        <v>288</v>
      </c>
      <c r="AH664" s="17">
        <f t="shared" si="2736"/>
        <v>0</v>
      </c>
      <c r="AI664" s="17">
        <f t="shared" si="2737"/>
        <v>0</v>
      </c>
      <c r="AJ664" s="17">
        <f t="shared" si="2738"/>
        <v>0</v>
      </c>
      <c r="AK664" s="17">
        <f t="shared" si="2739"/>
        <v>0</v>
      </c>
      <c r="AL664" s="17">
        <f t="shared" si="2740"/>
        <v>0</v>
      </c>
      <c r="AM664" s="17">
        <f t="shared" si="2741"/>
        <v>0</v>
      </c>
      <c r="AN664" s="17">
        <f t="shared" si="2742"/>
        <v>0</v>
      </c>
      <c r="AO664" s="17">
        <f t="shared" si="2743"/>
        <v>0</v>
      </c>
      <c r="AP664" s="17">
        <f t="shared" si="2744"/>
        <v>0</v>
      </c>
      <c r="AQ664" s="17">
        <f t="shared" si="2745"/>
        <v>0</v>
      </c>
      <c r="AR664" s="17">
        <f t="shared" si="2746"/>
        <v>0</v>
      </c>
      <c r="AS664" s="17">
        <f t="shared" si="2747"/>
        <v>0</v>
      </c>
      <c r="AT664" s="17">
        <f t="shared" si="2748"/>
        <v>0</v>
      </c>
      <c r="AU664" s="17">
        <f t="shared" si="2749"/>
        <v>0</v>
      </c>
      <c r="AV664" s="17">
        <f t="shared" si="2750"/>
        <v>0</v>
      </c>
      <c r="AW664" s="17">
        <f t="shared" si="2581"/>
        <v>360</v>
      </c>
      <c r="AX664" s="17">
        <f t="shared" si="2582"/>
        <v>288</v>
      </c>
      <c r="AY664" s="17">
        <f t="shared" si="2583"/>
        <v>288</v>
      </c>
      <c r="AZ664" s="17">
        <f t="shared" si="2751"/>
        <v>0</v>
      </c>
      <c r="BA664" s="17">
        <f t="shared" si="2584"/>
        <v>360</v>
      </c>
      <c r="BB664" s="17">
        <f t="shared" si="2585"/>
        <v>288</v>
      </c>
      <c r="BC664" s="17">
        <f t="shared" si="2586"/>
        <v>288</v>
      </c>
      <c r="BD664" s="17">
        <f t="shared" si="2752"/>
        <v>0</v>
      </c>
      <c r="BE664" s="17">
        <f t="shared" si="2753"/>
        <v>0</v>
      </c>
      <c r="BF664" s="17">
        <f t="shared" si="2754"/>
        <v>0</v>
      </c>
      <c r="BG664" s="17">
        <f t="shared" si="2755"/>
        <v>0</v>
      </c>
      <c r="BH664" s="17">
        <f t="shared" si="2756"/>
        <v>0</v>
      </c>
      <c r="BI664" s="17">
        <f t="shared" si="2757"/>
        <v>0</v>
      </c>
      <c r="BJ664" s="17">
        <f t="shared" si="2758"/>
        <v>0</v>
      </c>
      <c r="BK664" s="17">
        <f t="shared" si="2759"/>
        <v>0</v>
      </c>
      <c r="BL664" s="17">
        <f t="shared" si="2760"/>
        <v>0</v>
      </c>
      <c r="BM664" s="17">
        <f t="shared" si="2761"/>
        <v>0</v>
      </c>
      <c r="BN664" s="17">
        <f t="shared" si="2762"/>
        <v>0</v>
      </c>
      <c r="BO664" s="17">
        <f t="shared" si="2587"/>
        <v>360</v>
      </c>
      <c r="BP664" s="17">
        <f t="shared" si="2588"/>
        <v>288</v>
      </c>
      <c r="BQ664" s="17">
        <f t="shared" si="2589"/>
        <v>288</v>
      </c>
      <c r="BR664" s="17">
        <f t="shared" si="2763"/>
        <v>0</v>
      </c>
      <c r="BS664" s="17">
        <f t="shared" si="2764"/>
        <v>0</v>
      </c>
      <c r="BT664" s="17">
        <f t="shared" si="2765"/>
        <v>0</v>
      </c>
      <c r="BU664" s="17">
        <f t="shared" si="2590"/>
        <v>360</v>
      </c>
      <c r="BV664" s="17">
        <f t="shared" si="2591"/>
        <v>288</v>
      </c>
      <c r="BW664" s="17">
        <f t="shared" si="2592"/>
        <v>288</v>
      </c>
      <c r="BX664" s="17">
        <f t="shared" si="2766"/>
        <v>0</v>
      </c>
      <c r="BY664" s="17">
        <f t="shared" si="2767"/>
        <v>0</v>
      </c>
      <c r="BZ664" s="17">
        <f t="shared" si="2768"/>
        <v>0</v>
      </c>
      <c r="CA664" s="17">
        <f t="shared" si="2769"/>
        <v>0</v>
      </c>
      <c r="CB664" s="17">
        <f t="shared" si="2770"/>
        <v>0</v>
      </c>
      <c r="CC664" s="37">
        <f t="shared" si="2771"/>
        <v>0</v>
      </c>
      <c r="CD664" s="17">
        <f t="shared" si="2772"/>
        <v>0</v>
      </c>
      <c r="CE664" s="17">
        <f t="shared" si="2773"/>
        <v>0</v>
      </c>
      <c r="CF664" s="37">
        <f t="shared" si="2774"/>
        <v>0</v>
      </c>
      <c r="CG664" s="17">
        <f t="shared" si="2593"/>
        <v>360</v>
      </c>
      <c r="CH664" s="17">
        <f t="shared" si="2594"/>
        <v>288</v>
      </c>
      <c r="CI664" s="17">
        <f t="shared" si="2595"/>
        <v>288</v>
      </c>
      <c r="CJ664" s="17">
        <f t="shared" si="2775"/>
        <v>0</v>
      </c>
      <c r="CK664" s="32">
        <v>0</v>
      </c>
      <c r="CL664" s="32"/>
      <c r="CM664" s="1" t="s">
        <v>75</v>
      </c>
      <c r="CN664" s="1"/>
      <c r="CO664" s="1"/>
      <c r="CP664" s="1"/>
      <c r="CQ664" s="1"/>
      <c r="CR664" s="1"/>
      <c r="CS664" s="1"/>
    </row>
    <row r="665" s="1" customFormat="1" ht="45">
      <c r="A665" s="30" t="s">
        <v>424</v>
      </c>
      <c r="B665" s="30" t="s">
        <v>127</v>
      </c>
      <c r="C665" s="30" t="s">
        <v>129</v>
      </c>
      <c r="D665" s="30" t="s">
        <v>134</v>
      </c>
      <c r="E665" s="30"/>
      <c r="F665" s="31" t="s">
        <v>135</v>
      </c>
      <c r="G665" s="17">
        <f t="shared" si="2718"/>
        <v>360</v>
      </c>
      <c r="H665" s="17">
        <f t="shared" si="2719"/>
        <v>288</v>
      </c>
      <c r="I665" s="17">
        <f t="shared" si="2720"/>
        <v>288</v>
      </c>
      <c r="J665" s="17">
        <f t="shared" si="2721"/>
        <v>0</v>
      </c>
      <c r="K665" s="17">
        <f t="shared" si="2722"/>
        <v>0</v>
      </c>
      <c r="L665" s="17">
        <f t="shared" si="2723"/>
        <v>0</v>
      </c>
      <c r="M665" s="17">
        <f t="shared" si="2776"/>
        <v>360</v>
      </c>
      <c r="N665" s="17">
        <f t="shared" si="2777"/>
        <v>288</v>
      </c>
      <c r="O665" s="17">
        <f t="shared" si="2778"/>
        <v>288</v>
      </c>
      <c r="P665" s="17">
        <f t="shared" si="2724"/>
        <v>0</v>
      </c>
      <c r="Q665" s="17">
        <f t="shared" si="2725"/>
        <v>0</v>
      </c>
      <c r="R665" s="17">
        <f t="shared" si="2726"/>
        <v>0</v>
      </c>
      <c r="S665" s="17">
        <f t="shared" si="2727"/>
        <v>0</v>
      </c>
      <c r="T665" s="17">
        <f t="shared" si="2728"/>
        <v>0</v>
      </c>
      <c r="U665" s="17">
        <f t="shared" si="2729"/>
        <v>0</v>
      </c>
      <c r="V665" s="17">
        <f t="shared" si="2730"/>
        <v>0</v>
      </c>
      <c r="W665" s="17">
        <f t="shared" si="2731"/>
        <v>0</v>
      </c>
      <c r="X665" s="17">
        <f t="shared" si="2732"/>
        <v>0</v>
      </c>
      <c r="Y665" s="17">
        <f t="shared" si="2596"/>
        <v>360</v>
      </c>
      <c r="Z665" s="17">
        <f t="shared" si="2597"/>
        <v>288</v>
      </c>
      <c r="AA665" s="17">
        <f t="shared" si="2598"/>
        <v>288</v>
      </c>
      <c r="AB665" s="17">
        <f t="shared" si="2733"/>
        <v>0</v>
      </c>
      <c r="AC665" s="17">
        <f t="shared" si="2734"/>
        <v>0</v>
      </c>
      <c r="AD665" s="17">
        <f t="shared" si="2735"/>
        <v>0</v>
      </c>
      <c r="AE665" s="17">
        <f t="shared" si="2599"/>
        <v>360</v>
      </c>
      <c r="AF665" s="17">
        <f t="shared" si="2600"/>
        <v>288</v>
      </c>
      <c r="AG665" s="17">
        <f t="shared" si="2601"/>
        <v>288</v>
      </c>
      <c r="AH665" s="17">
        <f t="shared" si="2736"/>
        <v>0</v>
      </c>
      <c r="AI665" s="17">
        <f t="shared" si="2737"/>
        <v>0</v>
      </c>
      <c r="AJ665" s="17">
        <f t="shared" si="2738"/>
        <v>0</v>
      </c>
      <c r="AK665" s="17">
        <f t="shared" si="2739"/>
        <v>0</v>
      </c>
      <c r="AL665" s="17">
        <f t="shared" si="2740"/>
        <v>0</v>
      </c>
      <c r="AM665" s="17">
        <f t="shared" si="2741"/>
        <v>0</v>
      </c>
      <c r="AN665" s="17">
        <f t="shared" si="2742"/>
        <v>0</v>
      </c>
      <c r="AO665" s="17">
        <f t="shared" si="2743"/>
        <v>0</v>
      </c>
      <c r="AP665" s="17">
        <f t="shared" si="2744"/>
        <v>0</v>
      </c>
      <c r="AQ665" s="17">
        <f t="shared" si="2745"/>
        <v>0</v>
      </c>
      <c r="AR665" s="17">
        <f t="shared" si="2746"/>
        <v>0</v>
      </c>
      <c r="AS665" s="17">
        <f t="shared" si="2747"/>
        <v>0</v>
      </c>
      <c r="AT665" s="17">
        <f t="shared" si="2748"/>
        <v>0</v>
      </c>
      <c r="AU665" s="17">
        <f t="shared" si="2749"/>
        <v>0</v>
      </c>
      <c r="AV665" s="17">
        <f t="shared" si="2750"/>
        <v>0</v>
      </c>
      <c r="AW665" s="17">
        <f t="shared" si="2581"/>
        <v>360</v>
      </c>
      <c r="AX665" s="17">
        <f t="shared" si="2582"/>
        <v>288</v>
      </c>
      <c r="AY665" s="17">
        <f t="shared" si="2583"/>
        <v>288</v>
      </c>
      <c r="AZ665" s="17">
        <f t="shared" si="2751"/>
        <v>0</v>
      </c>
      <c r="BA665" s="17">
        <f t="shared" si="2584"/>
        <v>360</v>
      </c>
      <c r="BB665" s="17">
        <f t="shared" si="2585"/>
        <v>288</v>
      </c>
      <c r="BC665" s="17">
        <f t="shared" si="2586"/>
        <v>288</v>
      </c>
      <c r="BD665" s="17">
        <f t="shared" si="2752"/>
        <v>0</v>
      </c>
      <c r="BE665" s="17">
        <f t="shared" si="2753"/>
        <v>0</v>
      </c>
      <c r="BF665" s="17">
        <f t="shared" si="2754"/>
        <v>0</v>
      </c>
      <c r="BG665" s="17">
        <f t="shared" si="2755"/>
        <v>0</v>
      </c>
      <c r="BH665" s="17">
        <f t="shared" si="2756"/>
        <v>0</v>
      </c>
      <c r="BI665" s="17">
        <f t="shared" si="2757"/>
        <v>0</v>
      </c>
      <c r="BJ665" s="17">
        <f t="shared" si="2758"/>
        <v>0</v>
      </c>
      <c r="BK665" s="17">
        <f t="shared" si="2759"/>
        <v>0</v>
      </c>
      <c r="BL665" s="17">
        <f t="shared" si="2760"/>
        <v>0</v>
      </c>
      <c r="BM665" s="17">
        <f t="shared" si="2761"/>
        <v>0</v>
      </c>
      <c r="BN665" s="17">
        <f t="shared" si="2762"/>
        <v>0</v>
      </c>
      <c r="BO665" s="17">
        <f t="shared" si="2587"/>
        <v>360</v>
      </c>
      <c r="BP665" s="17">
        <f t="shared" si="2588"/>
        <v>288</v>
      </c>
      <c r="BQ665" s="17">
        <f t="shared" si="2589"/>
        <v>288</v>
      </c>
      <c r="BR665" s="17">
        <f t="shared" si="2763"/>
        <v>0</v>
      </c>
      <c r="BS665" s="17">
        <f t="shared" si="2764"/>
        <v>0</v>
      </c>
      <c r="BT665" s="17">
        <f t="shared" si="2765"/>
        <v>0</v>
      </c>
      <c r="BU665" s="17">
        <f t="shared" si="2590"/>
        <v>360</v>
      </c>
      <c r="BV665" s="17">
        <f t="shared" si="2591"/>
        <v>288</v>
      </c>
      <c r="BW665" s="17">
        <f t="shared" si="2592"/>
        <v>288</v>
      </c>
      <c r="BX665" s="17">
        <f t="shared" si="2766"/>
        <v>0</v>
      </c>
      <c r="BY665" s="17">
        <f t="shared" si="2767"/>
        <v>0</v>
      </c>
      <c r="BZ665" s="17">
        <f t="shared" si="2768"/>
        <v>0</v>
      </c>
      <c r="CA665" s="17">
        <f t="shared" si="2769"/>
        <v>0</v>
      </c>
      <c r="CB665" s="17">
        <f t="shared" si="2770"/>
        <v>0</v>
      </c>
      <c r="CC665" s="17">
        <f t="shared" si="2771"/>
        <v>0</v>
      </c>
      <c r="CD665" s="17">
        <f t="shared" si="2772"/>
        <v>0</v>
      </c>
      <c r="CE665" s="17">
        <f t="shared" si="2773"/>
        <v>0</v>
      </c>
      <c r="CF665" s="17">
        <f t="shared" si="2774"/>
        <v>0</v>
      </c>
      <c r="CG665" s="17">
        <f t="shared" si="2593"/>
        <v>360</v>
      </c>
      <c r="CH665" s="17">
        <f t="shared" si="2594"/>
        <v>288</v>
      </c>
      <c r="CI665" s="17">
        <f t="shared" si="2595"/>
        <v>288</v>
      </c>
      <c r="CJ665" s="17">
        <f t="shared" si="2775"/>
        <v>0</v>
      </c>
      <c r="CK665" s="32"/>
      <c r="CL665" s="32"/>
      <c r="CM665" s="1"/>
      <c r="CN665" s="1"/>
      <c r="CO665" s="1"/>
      <c r="CP665" s="1"/>
      <c r="CQ665" s="1"/>
      <c r="CR665" s="1"/>
      <c r="CS665" s="1"/>
    </row>
    <row r="666" s="1" customFormat="1" ht="60">
      <c r="A666" s="30" t="s">
        <v>424</v>
      </c>
      <c r="B666" s="30" t="s">
        <v>127</v>
      </c>
      <c r="C666" s="30" t="s">
        <v>129</v>
      </c>
      <c r="D666" s="30" t="s">
        <v>468</v>
      </c>
      <c r="E666" s="35"/>
      <c r="F666" s="31" t="s">
        <v>469</v>
      </c>
      <c r="G666" s="17">
        <f t="shared" si="2718"/>
        <v>360</v>
      </c>
      <c r="H666" s="17">
        <f t="shared" si="2719"/>
        <v>288</v>
      </c>
      <c r="I666" s="17">
        <f t="shared" si="2720"/>
        <v>288</v>
      </c>
      <c r="J666" s="17">
        <f t="shared" si="2721"/>
        <v>0</v>
      </c>
      <c r="K666" s="17">
        <f t="shared" si="2722"/>
        <v>0</v>
      </c>
      <c r="L666" s="17">
        <f t="shared" si="2723"/>
        <v>0</v>
      </c>
      <c r="M666" s="17">
        <f t="shared" si="2776"/>
        <v>360</v>
      </c>
      <c r="N666" s="17">
        <f t="shared" si="2777"/>
        <v>288</v>
      </c>
      <c r="O666" s="17">
        <f t="shared" si="2778"/>
        <v>288</v>
      </c>
      <c r="P666" s="17">
        <f t="shared" si="2724"/>
        <v>0</v>
      </c>
      <c r="Q666" s="17">
        <f t="shared" si="2725"/>
        <v>0</v>
      </c>
      <c r="R666" s="17">
        <f t="shared" si="2726"/>
        <v>0</v>
      </c>
      <c r="S666" s="17">
        <f t="shared" si="2727"/>
        <v>0</v>
      </c>
      <c r="T666" s="17">
        <f t="shared" si="2728"/>
        <v>0</v>
      </c>
      <c r="U666" s="17">
        <f t="shared" si="2729"/>
        <v>0</v>
      </c>
      <c r="V666" s="17">
        <f t="shared" si="2730"/>
        <v>0</v>
      </c>
      <c r="W666" s="17">
        <f t="shared" si="2731"/>
        <v>0</v>
      </c>
      <c r="X666" s="17">
        <f t="shared" si="2732"/>
        <v>0</v>
      </c>
      <c r="Y666" s="17">
        <f t="shared" si="2596"/>
        <v>360</v>
      </c>
      <c r="Z666" s="17">
        <f t="shared" si="2597"/>
        <v>288</v>
      </c>
      <c r="AA666" s="17">
        <f t="shared" si="2598"/>
        <v>288</v>
      </c>
      <c r="AB666" s="17">
        <f t="shared" si="2733"/>
        <v>0</v>
      </c>
      <c r="AC666" s="17">
        <f t="shared" si="2734"/>
        <v>0</v>
      </c>
      <c r="AD666" s="17">
        <f t="shared" si="2735"/>
        <v>0</v>
      </c>
      <c r="AE666" s="17">
        <f t="shared" si="2599"/>
        <v>360</v>
      </c>
      <c r="AF666" s="17">
        <f t="shared" si="2600"/>
        <v>288</v>
      </c>
      <c r="AG666" s="17">
        <f t="shared" si="2601"/>
        <v>288</v>
      </c>
      <c r="AH666" s="17">
        <f t="shared" si="2736"/>
        <v>0</v>
      </c>
      <c r="AI666" s="17">
        <f t="shared" si="2737"/>
        <v>0</v>
      </c>
      <c r="AJ666" s="17">
        <f t="shared" si="2738"/>
        <v>0</v>
      </c>
      <c r="AK666" s="17">
        <f t="shared" si="2739"/>
        <v>0</v>
      </c>
      <c r="AL666" s="17">
        <f t="shared" si="2740"/>
        <v>0</v>
      </c>
      <c r="AM666" s="17">
        <f t="shared" si="2741"/>
        <v>0</v>
      </c>
      <c r="AN666" s="17">
        <f t="shared" si="2742"/>
        <v>0</v>
      </c>
      <c r="AO666" s="17">
        <f t="shared" si="2743"/>
        <v>0</v>
      </c>
      <c r="AP666" s="17">
        <f t="shared" si="2744"/>
        <v>0</v>
      </c>
      <c r="AQ666" s="17">
        <f t="shared" si="2745"/>
        <v>0</v>
      </c>
      <c r="AR666" s="17">
        <f t="shared" si="2746"/>
        <v>0</v>
      </c>
      <c r="AS666" s="17">
        <f t="shared" si="2747"/>
        <v>0</v>
      </c>
      <c r="AT666" s="17">
        <f t="shared" si="2748"/>
        <v>0</v>
      </c>
      <c r="AU666" s="17">
        <f t="shared" si="2749"/>
        <v>0</v>
      </c>
      <c r="AV666" s="17">
        <f t="shared" si="2750"/>
        <v>0</v>
      </c>
      <c r="AW666" s="17">
        <f t="shared" si="2581"/>
        <v>360</v>
      </c>
      <c r="AX666" s="17">
        <f t="shared" si="2582"/>
        <v>288</v>
      </c>
      <c r="AY666" s="17">
        <f t="shared" si="2583"/>
        <v>288</v>
      </c>
      <c r="AZ666" s="17">
        <f t="shared" si="2751"/>
        <v>0</v>
      </c>
      <c r="BA666" s="17">
        <f t="shared" si="2584"/>
        <v>360</v>
      </c>
      <c r="BB666" s="17">
        <f t="shared" si="2585"/>
        <v>288</v>
      </c>
      <c r="BC666" s="17">
        <f t="shared" si="2586"/>
        <v>288</v>
      </c>
      <c r="BD666" s="17">
        <f t="shared" si="2752"/>
        <v>0</v>
      </c>
      <c r="BE666" s="17">
        <f t="shared" si="2753"/>
        <v>0</v>
      </c>
      <c r="BF666" s="17">
        <f t="shared" si="2754"/>
        <v>0</v>
      </c>
      <c r="BG666" s="17">
        <f t="shared" si="2755"/>
        <v>0</v>
      </c>
      <c r="BH666" s="17">
        <f t="shared" si="2756"/>
        <v>0</v>
      </c>
      <c r="BI666" s="17">
        <f t="shared" si="2757"/>
        <v>0</v>
      </c>
      <c r="BJ666" s="17">
        <f t="shared" si="2758"/>
        <v>0</v>
      </c>
      <c r="BK666" s="17">
        <f t="shared" si="2759"/>
        <v>0</v>
      </c>
      <c r="BL666" s="17">
        <f t="shared" si="2760"/>
        <v>0</v>
      </c>
      <c r="BM666" s="17">
        <f t="shared" si="2761"/>
        <v>0</v>
      </c>
      <c r="BN666" s="17">
        <f t="shared" si="2762"/>
        <v>0</v>
      </c>
      <c r="BO666" s="17">
        <f t="shared" si="2587"/>
        <v>360</v>
      </c>
      <c r="BP666" s="17">
        <f t="shared" si="2588"/>
        <v>288</v>
      </c>
      <c r="BQ666" s="17">
        <f t="shared" si="2589"/>
        <v>288</v>
      </c>
      <c r="BR666" s="17">
        <f t="shared" si="2763"/>
        <v>0</v>
      </c>
      <c r="BS666" s="17">
        <f t="shared" si="2764"/>
        <v>0</v>
      </c>
      <c r="BT666" s="17">
        <f t="shared" si="2765"/>
        <v>0</v>
      </c>
      <c r="BU666" s="17">
        <f t="shared" si="2590"/>
        <v>360</v>
      </c>
      <c r="BV666" s="17">
        <f t="shared" si="2591"/>
        <v>288</v>
      </c>
      <c r="BW666" s="17">
        <f t="shared" si="2592"/>
        <v>288</v>
      </c>
      <c r="BX666" s="17">
        <f t="shared" si="2766"/>
        <v>0</v>
      </c>
      <c r="BY666" s="17">
        <f t="shared" si="2767"/>
        <v>0</v>
      </c>
      <c r="BZ666" s="17">
        <f t="shared" si="2768"/>
        <v>0</v>
      </c>
      <c r="CA666" s="17">
        <f t="shared" si="2769"/>
        <v>0</v>
      </c>
      <c r="CB666" s="17">
        <f t="shared" si="2770"/>
        <v>0</v>
      </c>
      <c r="CC666" s="17">
        <f t="shared" si="2771"/>
        <v>0</v>
      </c>
      <c r="CD666" s="17">
        <f t="shared" si="2772"/>
        <v>0</v>
      </c>
      <c r="CE666" s="17">
        <f t="shared" si="2773"/>
        <v>0</v>
      </c>
      <c r="CF666" s="17">
        <f t="shared" si="2774"/>
        <v>0</v>
      </c>
      <c r="CG666" s="17">
        <f t="shared" si="2593"/>
        <v>360</v>
      </c>
      <c r="CH666" s="17">
        <f t="shared" si="2594"/>
        <v>288</v>
      </c>
      <c r="CI666" s="17">
        <f t="shared" si="2595"/>
        <v>288</v>
      </c>
      <c r="CJ666" s="17">
        <f t="shared" si="2775"/>
        <v>0</v>
      </c>
      <c r="CK666" s="32"/>
      <c r="CL666" s="32"/>
      <c r="CM666" s="1"/>
      <c r="CN666" s="1"/>
      <c r="CO666" s="1"/>
      <c r="CP666" s="1"/>
      <c r="CQ666" s="1"/>
      <c r="CR666" s="1"/>
      <c r="CS666" s="1"/>
    </row>
    <row r="667" s="1" customFormat="1" ht="15">
      <c r="A667" s="30" t="s">
        <v>424</v>
      </c>
      <c r="B667" s="30" t="s">
        <v>127</v>
      </c>
      <c r="C667" s="30" t="s">
        <v>129</v>
      </c>
      <c r="D667" s="30" t="s">
        <v>468</v>
      </c>
      <c r="E667" s="30" t="s">
        <v>48</v>
      </c>
      <c r="F667" s="31" t="s">
        <v>49</v>
      </c>
      <c r="G667" s="17">
        <v>360</v>
      </c>
      <c r="H667" s="17">
        <v>288</v>
      </c>
      <c r="I667" s="17">
        <v>288</v>
      </c>
      <c r="J667" s="17"/>
      <c r="K667" s="17"/>
      <c r="L667" s="17"/>
      <c r="M667" s="17">
        <f t="shared" si="2776"/>
        <v>360</v>
      </c>
      <c r="N667" s="17">
        <f t="shared" si="2777"/>
        <v>288</v>
      </c>
      <c r="O667" s="17">
        <f t="shared" si="2778"/>
        <v>288</v>
      </c>
      <c r="P667" s="17"/>
      <c r="Q667" s="17"/>
      <c r="R667" s="17"/>
      <c r="S667" s="17"/>
      <c r="T667" s="17"/>
      <c r="U667" s="17"/>
      <c r="V667" s="17"/>
      <c r="W667" s="17"/>
      <c r="X667" s="17"/>
      <c r="Y667" s="17">
        <f t="shared" si="2596"/>
        <v>360</v>
      </c>
      <c r="Z667" s="17">
        <f t="shared" si="2597"/>
        <v>288</v>
      </c>
      <c r="AA667" s="17">
        <f t="shared" si="2598"/>
        <v>288</v>
      </c>
      <c r="AB667" s="17"/>
      <c r="AC667" s="17"/>
      <c r="AD667" s="17"/>
      <c r="AE667" s="17">
        <f t="shared" si="2599"/>
        <v>360</v>
      </c>
      <c r="AF667" s="17">
        <f t="shared" si="2600"/>
        <v>288</v>
      </c>
      <c r="AG667" s="17">
        <f t="shared" si="2601"/>
        <v>288</v>
      </c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>
        <f t="shared" si="2581"/>
        <v>360</v>
      </c>
      <c r="AX667" s="17">
        <f t="shared" si="2582"/>
        <v>288</v>
      </c>
      <c r="AY667" s="17">
        <f t="shared" si="2583"/>
        <v>288</v>
      </c>
      <c r="AZ667" s="17"/>
      <c r="BA667" s="17">
        <f t="shared" si="2584"/>
        <v>360</v>
      </c>
      <c r="BB667" s="17">
        <f t="shared" si="2585"/>
        <v>288</v>
      </c>
      <c r="BC667" s="17">
        <f t="shared" si="2586"/>
        <v>288</v>
      </c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>
        <f t="shared" si="2587"/>
        <v>360</v>
      </c>
      <c r="BP667" s="17">
        <f t="shared" si="2588"/>
        <v>288</v>
      </c>
      <c r="BQ667" s="17">
        <f t="shared" si="2589"/>
        <v>288</v>
      </c>
      <c r="BR667" s="17"/>
      <c r="BS667" s="17"/>
      <c r="BT667" s="17"/>
      <c r="BU667" s="17">
        <f t="shared" si="2590"/>
        <v>360</v>
      </c>
      <c r="BV667" s="17">
        <f t="shared" si="2591"/>
        <v>288</v>
      </c>
      <c r="BW667" s="17">
        <f t="shared" si="2592"/>
        <v>288</v>
      </c>
      <c r="BX667" s="17"/>
      <c r="BY667" s="17"/>
      <c r="BZ667" s="17"/>
      <c r="CA667" s="17"/>
      <c r="CB667" s="17"/>
      <c r="CC667" s="17"/>
      <c r="CD667" s="17"/>
      <c r="CE667" s="17"/>
      <c r="CF667" s="17"/>
      <c r="CG667" s="17">
        <f t="shared" si="2593"/>
        <v>360</v>
      </c>
      <c r="CH667" s="17">
        <f t="shared" si="2594"/>
        <v>288</v>
      </c>
      <c r="CI667" s="17">
        <f t="shared" si="2595"/>
        <v>288</v>
      </c>
      <c r="CJ667" s="17"/>
      <c r="CK667" s="32"/>
      <c r="CL667" s="32"/>
      <c r="CM667" s="1"/>
      <c r="CN667" s="1"/>
      <c r="CO667" s="1"/>
      <c r="CP667" s="1"/>
      <c r="CQ667" s="1"/>
      <c r="CR667" s="1"/>
      <c r="CS667" s="1"/>
    </row>
    <row r="668" s="20" customFormat="1" ht="15">
      <c r="A668" s="21" t="s">
        <v>424</v>
      </c>
      <c r="B668" s="21" t="s">
        <v>68</v>
      </c>
      <c r="C668" s="21"/>
      <c r="D668" s="21"/>
      <c r="E668" s="33"/>
      <c r="F668" s="22" t="s">
        <v>69</v>
      </c>
      <c r="G668" s="23">
        <f t="shared" si="2718"/>
        <v>9133</v>
      </c>
      <c r="H668" s="23">
        <f t="shared" si="2719"/>
        <v>5658.3000000000002</v>
      </c>
      <c r="I668" s="23">
        <f t="shared" si="2720"/>
        <v>4675.8999999999996</v>
      </c>
      <c r="J668" s="23">
        <f t="shared" si="2721"/>
        <v>3940.3000000000002</v>
      </c>
      <c r="K668" s="23">
        <f t="shared" si="2722"/>
        <v>3940.3000000000002</v>
      </c>
      <c r="L668" s="23">
        <f t="shared" si="2723"/>
        <v>3940.3000000000002</v>
      </c>
      <c r="M668" s="23">
        <f t="shared" si="2776"/>
        <v>13073.299999999999</v>
      </c>
      <c r="N668" s="23">
        <f t="shared" si="2777"/>
        <v>9598.6000000000004</v>
      </c>
      <c r="O668" s="23">
        <f t="shared" si="2778"/>
        <v>8616.2000000000007</v>
      </c>
      <c r="P668" s="23">
        <f t="shared" si="2724"/>
        <v>0</v>
      </c>
      <c r="Q668" s="23">
        <f t="shared" si="2725"/>
        <v>0</v>
      </c>
      <c r="R668" s="23">
        <f t="shared" si="2726"/>
        <v>0</v>
      </c>
      <c r="S668" s="23">
        <f t="shared" si="2727"/>
        <v>0</v>
      </c>
      <c r="T668" s="23">
        <f t="shared" si="2728"/>
        <v>0</v>
      </c>
      <c r="U668" s="23">
        <f t="shared" si="2729"/>
        <v>0</v>
      </c>
      <c r="V668" s="23">
        <f t="shared" si="2730"/>
        <v>0</v>
      </c>
      <c r="W668" s="23">
        <f t="shared" si="2731"/>
        <v>0</v>
      </c>
      <c r="X668" s="23">
        <f t="shared" si="2732"/>
        <v>0</v>
      </c>
      <c r="Y668" s="23">
        <f t="shared" si="2596"/>
        <v>13073.299999999999</v>
      </c>
      <c r="Z668" s="23">
        <f t="shared" si="2597"/>
        <v>9598.6000000000004</v>
      </c>
      <c r="AA668" s="23">
        <f t="shared" si="2598"/>
        <v>8616.2000000000007</v>
      </c>
      <c r="AB668" s="23">
        <f t="shared" si="2733"/>
        <v>0</v>
      </c>
      <c r="AC668" s="23">
        <f t="shared" si="2734"/>
        <v>0</v>
      </c>
      <c r="AD668" s="23">
        <f t="shared" si="2735"/>
        <v>0</v>
      </c>
      <c r="AE668" s="23">
        <f t="shared" si="2599"/>
        <v>13073.299999999999</v>
      </c>
      <c r="AF668" s="23">
        <f t="shared" si="2600"/>
        <v>9598.6000000000004</v>
      </c>
      <c r="AG668" s="23">
        <f t="shared" si="2601"/>
        <v>8616.2000000000007</v>
      </c>
      <c r="AH668" s="23">
        <f t="shared" si="2736"/>
        <v>0</v>
      </c>
      <c r="AI668" s="23">
        <f t="shared" si="2737"/>
        <v>0</v>
      </c>
      <c r="AJ668" s="23">
        <f t="shared" si="2738"/>
        <v>0</v>
      </c>
      <c r="AK668" s="23">
        <f t="shared" si="2739"/>
        <v>0</v>
      </c>
      <c r="AL668" s="23">
        <f t="shared" si="2740"/>
        <v>0</v>
      </c>
      <c r="AM668" s="23">
        <f t="shared" si="2741"/>
        <v>0</v>
      </c>
      <c r="AN668" s="23">
        <f t="shared" si="2742"/>
        <v>0</v>
      </c>
      <c r="AO668" s="23">
        <f t="shared" si="2743"/>
        <v>0</v>
      </c>
      <c r="AP668" s="23">
        <f t="shared" si="2744"/>
        <v>0</v>
      </c>
      <c r="AQ668" s="23">
        <f t="shared" si="2745"/>
        <v>0</v>
      </c>
      <c r="AR668" s="23">
        <f t="shared" si="2746"/>
        <v>0</v>
      </c>
      <c r="AS668" s="23">
        <f t="shared" si="2747"/>
        <v>0</v>
      </c>
      <c r="AT668" s="23">
        <f t="shared" si="2748"/>
        <v>0</v>
      </c>
      <c r="AU668" s="23">
        <f t="shared" si="2749"/>
        <v>0</v>
      </c>
      <c r="AV668" s="23">
        <f t="shared" si="2750"/>
        <v>0</v>
      </c>
      <c r="AW668" s="23">
        <f t="shared" si="2581"/>
        <v>13073.299999999999</v>
      </c>
      <c r="AX668" s="23">
        <f t="shared" si="2582"/>
        <v>9598.6000000000004</v>
      </c>
      <c r="AY668" s="23">
        <f t="shared" si="2583"/>
        <v>8616.2000000000007</v>
      </c>
      <c r="AZ668" s="23">
        <f t="shared" si="2751"/>
        <v>0</v>
      </c>
      <c r="BA668" s="23">
        <f t="shared" si="2584"/>
        <v>13073.299999999999</v>
      </c>
      <c r="BB668" s="23">
        <f t="shared" si="2585"/>
        <v>9598.6000000000004</v>
      </c>
      <c r="BC668" s="23">
        <f t="shared" si="2586"/>
        <v>8616.2000000000007</v>
      </c>
      <c r="BD668" s="23">
        <f t="shared" si="2752"/>
        <v>0</v>
      </c>
      <c r="BE668" s="23">
        <f t="shared" si="2753"/>
        <v>0</v>
      </c>
      <c r="BF668" s="23">
        <f t="shared" si="2754"/>
        <v>0</v>
      </c>
      <c r="BG668" s="23">
        <f t="shared" si="2755"/>
        <v>0</v>
      </c>
      <c r="BH668" s="23">
        <f t="shared" si="2756"/>
        <v>0</v>
      </c>
      <c r="BI668" s="23">
        <f t="shared" si="2757"/>
        <v>0</v>
      </c>
      <c r="BJ668" s="23">
        <f t="shared" si="2758"/>
        <v>1903.318</v>
      </c>
      <c r="BK668" s="23">
        <f t="shared" si="2759"/>
        <v>0</v>
      </c>
      <c r="BL668" s="23">
        <f t="shared" si="2760"/>
        <v>0</v>
      </c>
      <c r="BM668" s="23">
        <f t="shared" si="2761"/>
        <v>0</v>
      </c>
      <c r="BN668" s="23">
        <f t="shared" si="2762"/>
        <v>0</v>
      </c>
      <c r="BO668" s="23">
        <f t="shared" si="2587"/>
        <v>13073.299999999999</v>
      </c>
      <c r="BP668" s="23">
        <f t="shared" si="2588"/>
        <v>11501.918</v>
      </c>
      <c r="BQ668" s="23">
        <f t="shared" si="2589"/>
        <v>8616.2000000000007</v>
      </c>
      <c r="BR668" s="23">
        <f t="shared" si="2763"/>
        <v>0</v>
      </c>
      <c r="BS668" s="23">
        <f t="shared" si="2764"/>
        <v>-1903.318</v>
      </c>
      <c r="BT668" s="23">
        <f t="shared" si="2765"/>
        <v>0</v>
      </c>
      <c r="BU668" s="23">
        <f t="shared" si="2590"/>
        <v>13073.299999999999</v>
      </c>
      <c r="BV668" s="23">
        <f t="shared" si="2591"/>
        <v>9598.6000000000004</v>
      </c>
      <c r="BW668" s="23">
        <f t="shared" si="2592"/>
        <v>8616.2000000000007</v>
      </c>
      <c r="BX668" s="23">
        <f t="shared" si="2766"/>
        <v>0</v>
      </c>
      <c r="BY668" s="23">
        <f t="shared" si="2767"/>
        <v>189.25399999999999</v>
      </c>
      <c r="BZ668" s="23">
        <f t="shared" si="2768"/>
        <v>0</v>
      </c>
      <c r="CA668" s="23">
        <f t="shared" si="2769"/>
        <v>0</v>
      </c>
      <c r="CB668" s="23">
        <f t="shared" si="2770"/>
        <v>1903.318</v>
      </c>
      <c r="CC668" s="23">
        <f t="shared" si="2771"/>
        <v>0</v>
      </c>
      <c r="CD668" s="23">
        <f t="shared" si="2772"/>
        <v>0</v>
      </c>
      <c r="CE668" s="23">
        <f t="shared" si="2773"/>
        <v>0</v>
      </c>
      <c r="CF668" s="23">
        <f t="shared" si="2774"/>
        <v>0</v>
      </c>
      <c r="CG668" s="23">
        <f t="shared" si="2593"/>
        <v>13262.554</v>
      </c>
      <c r="CH668" s="23">
        <f t="shared" si="2594"/>
        <v>11501.918</v>
      </c>
      <c r="CI668" s="23">
        <f t="shared" si="2595"/>
        <v>8616.2000000000007</v>
      </c>
      <c r="CJ668" s="23">
        <f t="shared" si="2775"/>
        <v>0</v>
      </c>
      <c r="CK668" s="24"/>
      <c r="CL668" s="24"/>
      <c r="CM668" s="20"/>
      <c r="CN668" s="20"/>
      <c r="CO668" s="20"/>
      <c r="CP668" s="20"/>
      <c r="CQ668" s="20"/>
      <c r="CR668" s="20"/>
      <c r="CS668" s="20"/>
    </row>
    <row r="669" s="25" customFormat="1" ht="15">
      <c r="A669" s="26" t="s">
        <v>424</v>
      </c>
      <c r="B669" s="26" t="s">
        <v>68</v>
      </c>
      <c r="C669" s="26" t="s">
        <v>70</v>
      </c>
      <c r="D669" s="26"/>
      <c r="E669" s="34"/>
      <c r="F669" s="27" t="s">
        <v>71</v>
      </c>
      <c r="G669" s="28">
        <f>G670+G675+G687</f>
        <v>9133</v>
      </c>
      <c r="H669" s="28">
        <f>H670+H675+H687</f>
        <v>5658.3000000000002</v>
      </c>
      <c r="I669" s="28">
        <f>I670+I675+I687</f>
        <v>4675.8999999999996</v>
      </c>
      <c r="J669" s="28">
        <f>J670+J675+J687</f>
        <v>3940.3000000000002</v>
      </c>
      <c r="K669" s="28">
        <f>K670+K675+K687</f>
        <v>3940.3000000000002</v>
      </c>
      <c r="L669" s="28">
        <f>L670+L675+L687</f>
        <v>3940.3000000000002</v>
      </c>
      <c r="M669" s="28">
        <f t="shared" si="2776"/>
        <v>13073.299999999999</v>
      </c>
      <c r="N669" s="28">
        <f t="shared" si="2777"/>
        <v>9598.6000000000004</v>
      </c>
      <c r="O669" s="28">
        <f t="shared" si="2778"/>
        <v>8616.2000000000007</v>
      </c>
      <c r="P669" s="28">
        <f>P670+P675+P687</f>
        <v>0</v>
      </c>
      <c r="Q669" s="28">
        <f>Q670+Q675+Q687</f>
        <v>0</v>
      </c>
      <c r="R669" s="28">
        <f>R670+R675+R687</f>
        <v>0</v>
      </c>
      <c r="S669" s="28">
        <f>S670+S675+S687</f>
        <v>0</v>
      </c>
      <c r="T669" s="28">
        <f>T670+T675+T687</f>
        <v>0</v>
      </c>
      <c r="U669" s="28">
        <f>U670+U675+U687</f>
        <v>0</v>
      </c>
      <c r="V669" s="28">
        <f>V670+V675+V687</f>
        <v>0</v>
      </c>
      <c r="W669" s="28">
        <f>W670+W675+W687</f>
        <v>0</v>
      </c>
      <c r="X669" s="28">
        <f>X670+X675+X687</f>
        <v>0</v>
      </c>
      <c r="Y669" s="28">
        <f t="shared" si="2596"/>
        <v>13073.299999999999</v>
      </c>
      <c r="Z669" s="28">
        <f t="shared" si="2597"/>
        <v>9598.6000000000004</v>
      </c>
      <c r="AA669" s="28">
        <f t="shared" si="2598"/>
        <v>8616.2000000000007</v>
      </c>
      <c r="AB669" s="28">
        <f>AB670+AB675+AB687</f>
        <v>0</v>
      </c>
      <c r="AC669" s="28">
        <f>AC670+AC675+AC687</f>
        <v>0</v>
      </c>
      <c r="AD669" s="28">
        <f>AD670+AD675+AD687</f>
        <v>0</v>
      </c>
      <c r="AE669" s="28">
        <f t="shared" si="2599"/>
        <v>13073.299999999999</v>
      </c>
      <c r="AF669" s="28">
        <f t="shared" si="2600"/>
        <v>9598.6000000000004</v>
      </c>
      <c r="AG669" s="28">
        <f t="shared" si="2601"/>
        <v>8616.2000000000007</v>
      </c>
      <c r="AH669" s="28">
        <f>AH670+AH675+AH687</f>
        <v>0</v>
      </c>
      <c r="AI669" s="28">
        <f>AI670+AI675+AI687</f>
        <v>0</v>
      </c>
      <c r="AJ669" s="28">
        <f>AJ670+AJ675+AJ687</f>
        <v>0</v>
      </c>
      <c r="AK669" s="28">
        <f>AK670+AK675+AK687</f>
        <v>0</v>
      </c>
      <c r="AL669" s="28">
        <f>AL670+AL675+AL687</f>
        <v>0</v>
      </c>
      <c r="AM669" s="28">
        <f>AM670+AM675+AM687</f>
        <v>0</v>
      </c>
      <c r="AN669" s="28">
        <f>AN670+AN675+AN687</f>
        <v>0</v>
      </c>
      <c r="AO669" s="28">
        <f>AO670+AO675+AO687</f>
        <v>0</v>
      </c>
      <c r="AP669" s="28">
        <f>AP670+AP675+AP687</f>
        <v>0</v>
      </c>
      <c r="AQ669" s="28">
        <f>AQ670+AQ675+AQ687</f>
        <v>0</v>
      </c>
      <c r="AR669" s="28">
        <f>AR670+AR675+AR687</f>
        <v>0</v>
      </c>
      <c r="AS669" s="28">
        <f>AS670+AS675+AS687</f>
        <v>0</v>
      </c>
      <c r="AT669" s="28">
        <f>AT670+AT675+AT687</f>
        <v>0</v>
      </c>
      <c r="AU669" s="28">
        <f>AU670+AU675+AU687</f>
        <v>0</v>
      </c>
      <c r="AV669" s="28">
        <f>AV670+AV675+AV687</f>
        <v>0</v>
      </c>
      <c r="AW669" s="28">
        <f t="shared" si="2581"/>
        <v>13073.299999999999</v>
      </c>
      <c r="AX669" s="28">
        <f t="shared" si="2582"/>
        <v>9598.6000000000004</v>
      </c>
      <c r="AY669" s="28">
        <f t="shared" si="2583"/>
        <v>8616.2000000000007</v>
      </c>
      <c r="AZ669" s="28">
        <f>AZ670+AZ675+AZ687</f>
        <v>0</v>
      </c>
      <c r="BA669" s="28">
        <f t="shared" si="2584"/>
        <v>13073.299999999999</v>
      </c>
      <c r="BB669" s="28">
        <f t="shared" si="2585"/>
        <v>9598.6000000000004</v>
      </c>
      <c r="BC669" s="28">
        <f t="shared" si="2586"/>
        <v>8616.2000000000007</v>
      </c>
      <c r="BD669" s="28">
        <f>BD670+BD675+BD687</f>
        <v>0</v>
      </c>
      <c r="BE669" s="28">
        <f>BE670+BE675+BE687</f>
        <v>0</v>
      </c>
      <c r="BF669" s="28">
        <f>BF670+BF675+BF687</f>
        <v>0</v>
      </c>
      <c r="BG669" s="28">
        <f>BG670+BG675+BG687</f>
        <v>0</v>
      </c>
      <c r="BH669" s="28">
        <f>BH670+BH675+BH687</f>
        <v>0</v>
      </c>
      <c r="BI669" s="28">
        <f>BI670+BI675+BI687</f>
        <v>0</v>
      </c>
      <c r="BJ669" s="28">
        <f>BJ670+BJ675+BJ687</f>
        <v>1903.318</v>
      </c>
      <c r="BK669" s="28">
        <f>BK670+BK675+BK687</f>
        <v>0</v>
      </c>
      <c r="BL669" s="28">
        <f>BL670+BL675+BL687</f>
        <v>0</v>
      </c>
      <c r="BM669" s="28">
        <f>BM670+BM675+BM687</f>
        <v>0</v>
      </c>
      <c r="BN669" s="28">
        <f>BN670+BN675+BN687</f>
        <v>0</v>
      </c>
      <c r="BO669" s="28">
        <f t="shared" si="2587"/>
        <v>13073.299999999999</v>
      </c>
      <c r="BP669" s="28">
        <f t="shared" si="2588"/>
        <v>11501.918</v>
      </c>
      <c r="BQ669" s="28">
        <f t="shared" si="2589"/>
        <v>8616.2000000000007</v>
      </c>
      <c r="BR669" s="28">
        <f>BR670+BR675+BR687</f>
        <v>0</v>
      </c>
      <c r="BS669" s="28">
        <f>BS670+BS675+BS687</f>
        <v>-1903.318</v>
      </c>
      <c r="BT669" s="28">
        <f>BT670+BT675+BT687</f>
        <v>0</v>
      </c>
      <c r="BU669" s="28">
        <f t="shared" si="2590"/>
        <v>13073.299999999999</v>
      </c>
      <c r="BV669" s="28">
        <f t="shared" si="2591"/>
        <v>9598.6000000000004</v>
      </c>
      <c r="BW669" s="28">
        <f t="shared" si="2592"/>
        <v>8616.2000000000007</v>
      </c>
      <c r="BX669" s="28">
        <f>BX670+BX675+BX687</f>
        <v>0</v>
      </c>
      <c r="BY669" s="28">
        <f>BY670+BY675+BY687</f>
        <v>189.25399999999999</v>
      </c>
      <c r="BZ669" s="28">
        <f>BZ670+BZ675+BZ687</f>
        <v>0</v>
      </c>
      <c r="CA669" s="28">
        <f>CA670+CA675+CA687</f>
        <v>0</v>
      </c>
      <c r="CB669" s="28">
        <f>CB670+CB675+CB687</f>
        <v>1903.318</v>
      </c>
      <c r="CC669" s="28">
        <f>CC670+CC675+CC687</f>
        <v>0</v>
      </c>
      <c r="CD669" s="28">
        <f>CD670+CD675+CD687</f>
        <v>0</v>
      </c>
      <c r="CE669" s="28">
        <f>CE670+CE675+CE687</f>
        <v>0</v>
      </c>
      <c r="CF669" s="28">
        <f>CF670+CF675+CF687</f>
        <v>0</v>
      </c>
      <c r="CG669" s="28">
        <f t="shared" si="2593"/>
        <v>13262.554</v>
      </c>
      <c r="CH669" s="28">
        <f t="shared" si="2594"/>
        <v>11501.918</v>
      </c>
      <c r="CI669" s="28">
        <f t="shared" si="2595"/>
        <v>8616.2000000000007</v>
      </c>
      <c r="CJ669" s="28">
        <f>CJ670+CJ675+CJ687</f>
        <v>0</v>
      </c>
      <c r="CK669" s="29"/>
      <c r="CL669" s="29"/>
      <c r="CM669" s="25"/>
      <c r="CN669" s="25"/>
      <c r="CO669" s="25"/>
      <c r="CP669" s="25"/>
      <c r="CQ669" s="25"/>
      <c r="CR669" s="25"/>
      <c r="CS669" s="25"/>
    </row>
    <row r="670" s="1" customFormat="1" ht="15">
      <c r="A670" s="30" t="s">
        <v>424</v>
      </c>
      <c r="B670" s="30" t="s">
        <v>68</v>
      </c>
      <c r="C670" s="30" t="s">
        <v>70</v>
      </c>
      <c r="D670" s="30" t="s">
        <v>72</v>
      </c>
      <c r="E670" s="35"/>
      <c r="F670" s="31" t="s">
        <v>73</v>
      </c>
      <c r="G670" s="17">
        <f t="shared" ref="G670:G673" si="2779">G671</f>
        <v>123.59999999999999</v>
      </c>
      <c r="H670" s="17">
        <f t="shared" ref="H670:H673" si="2780">H671</f>
        <v>118.3</v>
      </c>
      <c r="I670" s="17">
        <f t="shared" ref="I670:I673" si="2781">I671</f>
        <v>115.90000000000001</v>
      </c>
      <c r="J670" s="17">
        <f t="shared" ref="J670:J673" si="2782">J671</f>
        <v>0</v>
      </c>
      <c r="K670" s="17">
        <f t="shared" ref="K670:K673" si="2783">K671</f>
        <v>0</v>
      </c>
      <c r="L670" s="17">
        <f t="shared" ref="L670:L673" si="2784">L671</f>
        <v>0</v>
      </c>
      <c r="M670" s="17">
        <f t="shared" si="2776"/>
        <v>123.59999999999999</v>
      </c>
      <c r="N670" s="17">
        <f t="shared" si="2777"/>
        <v>118.3</v>
      </c>
      <c r="O670" s="17">
        <f t="shared" si="2778"/>
        <v>115.90000000000001</v>
      </c>
      <c r="P670" s="17">
        <f t="shared" ref="P670:P673" si="2785">P671</f>
        <v>0</v>
      </c>
      <c r="Q670" s="17">
        <f t="shared" ref="Q670:Q673" si="2786">Q671</f>
        <v>0</v>
      </c>
      <c r="R670" s="17">
        <f t="shared" ref="R670:R673" si="2787">R671</f>
        <v>0</v>
      </c>
      <c r="S670" s="17">
        <f t="shared" ref="S670:S673" si="2788">S671</f>
        <v>0</v>
      </c>
      <c r="T670" s="17">
        <f t="shared" ref="T670:T673" si="2789">T671</f>
        <v>0</v>
      </c>
      <c r="U670" s="17">
        <f t="shared" ref="U670:U673" si="2790">U671</f>
        <v>0</v>
      </c>
      <c r="V670" s="17">
        <f t="shared" ref="V670:V673" si="2791">V671</f>
        <v>0</v>
      </c>
      <c r="W670" s="17">
        <f t="shared" ref="W670:W673" si="2792">W671</f>
        <v>0</v>
      </c>
      <c r="X670" s="17">
        <f t="shared" ref="X670:X673" si="2793">X671</f>
        <v>0</v>
      </c>
      <c r="Y670" s="17">
        <f t="shared" si="2596"/>
        <v>123.59999999999999</v>
      </c>
      <c r="Z670" s="17">
        <f t="shared" si="2597"/>
        <v>118.3</v>
      </c>
      <c r="AA670" s="17">
        <f t="shared" si="2598"/>
        <v>115.90000000000001</v>
      </c>
      <c r="AB670" s="17">
        <f t="shared" ref="AB670:AB673" si="2794">AB671</f>
        <v>0</v>
      </c>
      <c r="AC670" s="17">
        <f t="shared" ref="AC670:AC673" si="2795">AC671</f>
        <v>0</v>
      </c>
      <c r="AD670" s="17">
        <f t="shared" ref="AD670:AD673" si="2796">AD671</f>
        <v>0</v>
      </c>
      <c r="AE670" s="17">
        <f t="shared" si="2599"/>
        <v>123.59999999999999</v>
      </c>
      <c r="AF670" s="17">
        <f t="shared" si="2600"/>
        <v>118.3</v>
      </c>
      <c r="AG670" s="17">
        <f t="shared" si="2601"/>
        <v>115.90000000000001</v>
      </c>
      <c r="AH670" s="17">
        <f t="shared" ref="AH670:AH673" si="2797">AH671</f>
        <v>0</v>
      </c>
      <c r="AI670" s="17">
        <f t="shared" ref="AI670:AI673" si="2798">AI671</f>
        <v>0</v>
      </c>
      <c r="AJ670" s="17">
        <f t="shared" ref="AJ670:AJ673" si="2799">AJ671</f>
        <v>0</v>
      </c>
      <c r="AK670" s="17">
        <f t="shared" ref="AK670:AK673" si="2800">AK671</f>
        <v>0</v>
      </c>
      <c r="AL670" s="17">
        <f t="shared" ref="AL670:AL673" si="2801">AL671</f>
        <v>0</v>
      </c>
      <c r="AM670" s="17">
        <f t="shared" ref="AM670:AM673" si="2802">AM671</f>
        <v>0</v>
      </c>
      <c r="AN670" s="17">
        <f t="shared" ref="AN670:AN673" si="2803">AN671</f>
        <v>0</v>
      </c>
      <c r="AO670" s="17">
        <f t="shared" ref="AO670:AO673" si="2804">AO671</f>
        <v>0</v>
      </c>
      <c r="AP670" s="17">
        <f t="shared" ref="AP670:AP673" si="2805">AP671</f>
        <v>0</v>
      </c>
      <c r="AQ670" s="17">
        <f t="shared" ref="AQ670:AQ673" si="2806">AQ671</f>
        <v>0</v>
      </c>
      <c r="AR670" s="17">
        <f t="shared" ref="AR670:AR673" si="2807">AR671</f>
        <v>0</v>
      </c>
      <c r="AS670" s="17">
        <f t="shared" ref="AS670:AS673" si="2808">AS671</f>
        <v>0</v>
      </c>
      <c r="AT670" s="17">
        <f t="shared" ref="AT670:AT673" si="2809">AT671</f>
        <v>0</v>
      </c>
      <c r="AU670" s="17">
        <f t="shared" ref="AU670:AU673" si="2810">AU671</f>
        <v>0</v>
      </c>
      <c r="AV670" s="17">
        <f t="shared" ref="AV670:AV673" si="2811">AV671</f>
        <v>0</v>
      </c>
      <c r="AW670" s="17">
        <f t="shared" si="2581"/>
        <v>123.59999999999999</v>
      </c>
      <c r="AX670" s="17">
        <f t="shared" si="2582"/>
        <v>118.3</v>
      </c>
      <c r="AY670" s="17">
        <f t="shared" si="2583"/>
        <v>115.90000000000001</v>
      </c>
      <c r="AZ670" s="17">
        <f t="shared" ref="AZ670:AZ673" si="2812">AZ671</f>
        <v>0</v>
      </c>
      <c r="BA670" s="17">
        <f t="shared" si="2584"/>
        <v>123.59999999999999</v>
      </c>
      <c r="BB670" s="17">
        <f t="shared" si="2585"/>
        <v>118.3</v>
      </c>
      <c r="BC670" s="17">
        <f t="shared" si="2586"/>
        <v>115.90000000000001</v>
      </c>
      <c r="BD670" s="17">
        <f t="shared" ref="BD670:BD673" si="2813">BD671</f>
        <v>0</v>
      </c>
      <c r="BE670" s="17">
        <f t="shared" ref="BE670:BE673" si="2814">BE671</f>
        <v>0</v>
      </c>
      <c r="BF670" s="17">
        <f t="shared" ref="BF670:BF673" si="2815">BF671</f>
        <v>0</v>
      </c>
      <c r="BG670" s="17">
        <f t="shared" ref="BG670:BG673" si="2816">BG671</f>
        <v>0</v>
      </c>
      <c r="BH670" s="17">
        <f t="shared" ref="BH670:BH673" si="2817">BH671</f>
        <v>0</v>
      </c>
      <c r="BI670" s="17">
        <f t="shared" ref="BI670:BI673" si="2818">BI671</f>
        <v>0</v>
      </c>
      <c r="BJ670" s="17">
        <f t="shared" ref="BJ670:BJ673" si="2819">BJ671</f>
        <v>0</v>
      </c>
      <c r="BK670" s="17">
        <f t="shared" ref="BK670:BK673" si="2820">BK671</f>
        <v>0</v>
      </c>
      <c r="BL670" s="17">
        <f t="shared" ref="BL670:BL673" si="2821">BL671</f>
        <v>0</v>
      </c>
      <c r="BM670" s="17">
        <f t="shared" ref="BM670:BM673" si="2822">BM671</f>
        <v>0</v>
      </c>
      <c r="BN670" s="17">
        <f t="shared" ref="BN670:BN673" si="2823">BN671</f>
        <v>0</v>
      </c>
      <c r="BO670" s="17">
        <f t="shared" si="2587"/>
        <v>123.59999999999999</v>
      </c>
      <c r="BP670" s="17">
        <f t="shared" si="2588"/>
        <v>118.3</v>
      </c>
      <c r="BQ670" s="17">
        <f t="shared" si="2589"/>
        <v>115.90000000000001</v>
      </c>
      <c r="BR670" s="17">
        <f t="shared" ref="BR670:BR673" si="2824">BR671</f>
        <v>0</v>
      </c>
      <c r="BS670" s="17">
        <f t="shared" ref="BS670:BS673" si="2825">BS671</f>
        <v>0</v>
      </c>
      <c r="BT670" s="17">
        <f t="shared" ref="BT670:BT673" si="2826">BT671</f>
        <v>0</v>
      </c>
      <c r="BU670" s="17">
        <f t="shared" si="2590"/>
        <v>123.59999999999999</v>
      </c>
      <c r="BV670" s="17">
        <f t="shared" si="2591"/>
        <v>118.3</v>
      </c>
      <c r="BW670" s="17">
        <f t="shared" si="2592"/>
        <v>115.90000000000001</v>
      </c>
      <c r="BX670" s="17">
        <f t="shared" ref="BX670:BX673" si="2827">BX671</f>
        <v>0</v>
      </c>
      <c r="BY670" s="17">
        <f t="shared" ref="BY670:BY673" si="2828">BY671</f>
        <v>0</v>
      </c>
      <c r="BZ670" s="17">
        <f t="shared" ref="BZ670:BZ673" si="2829">BZ671</f>
        <v>0</v>
      </c>
      <c r="CA670" s="17">
        <f t="shared" ref="CA670:CA673" si="2830">CA671</f>
        <v>0</v>
      </c>
      <c r="CB670" s="17">
        <f t="shared" ref="CB670:CB673" si="2831">CB671</f>
        <v>0</v>
      </c>
      <c r="CC670" s="17">
        <f t="shared" ref="CC670:CC673" si="2832">CC671</f>
        <v>0</v>
      </c>
      <c r="CD670" s="17">
        <f t="shared" ref="CD670:CD673" si="2833">CD671</f>
        <v>0</v>
      </c>
      <c r="CE670" s="17">
        <f t="shared" ref="CE670:CE673" si="2834">CE671</f>
        <v>0</v>
      </c>
      <c r="CF670" s="17">
        <f t="shared" ref="CF670:CF673" si="2835">CF671</f>
        <v>0</v>
      </c>
      <c r="CG670" s="17">
        <f t="shared" si="2593"/>
        <v>123.59999999999999</v>
      </c>
      <c r="CH670" s="17">
        <f t="shared" si="2594"/>
        <v>118.3</v>
      </c>
      <c r="CI670" s="17">
        <f t="shared" si="2595"/>
        <v>115.90000000000001</v>
      </c>
      <c r="CJ670" s="17">
        <f t="shared" ref="CJ670:CJ673" si="2836">CJ671</f>
        <v>0</v>
      </c>
      <c r="CK670" s="32"/>
      <c r="CL670" s="32"/>
      <c r="CM670" s="1"/>
      <c r="CN670" s="1"/>
      <c r="CO670" s="1"/>
      <c r="CP670" s="1"/>
      <c r="CQ670" s="1"/>
      <c r="CR670" s="1"/>
      <c r="CS670" s="1"/>
    </row>
    <row r="671" s="1" customFormat="1" ht="15" hidden="1">
      <c r="A671" s="30" t="s">
        <v>424</v>
      </c>
      <c r="B671" s="30" t="s">
        <v>68</v>
      </c>
      <c r="C671" s="30" t="s">
        <v>70</v>
      </c>
      <c r="D671" s="30" t="s">
        <v>74</v>
      </c>
      <c r="E671" s="35"/>
      <c r="F671" s="31" t="s">
        <v>41</v>
      </c>
      <c r="G671" s="17">
        <f t="shared" si="2779"/>
        <v>123.59999999999999</v>
      </c>
      <c r="H671" s="17">
        <f t="shared" si="2780"/>
        <v>118.3</v>
      </c>
      <c r="I671" s="17">
        <f t="shared" si="2781"/>
        <v>115.90000000000001</v>
      </c>
      <c r="J671" s="17">
        <f t="shared" si="2782"/>
        <v>0</v>
      </c>
      <c r="K671" s="17">
        <f t="shared" si="2783"/>
        <v>0</v>
      </c>
      <c r="L671" s="17">
        <f t="shared" si="2784"/>
        <v>0</v>
      </c>
      <c r="M671" s="17">
        <f t="shared" si="2776"/>
        <v>123.59999999999999</v>
      </c>
      <c r="N671" s="17">
        <f t="shared" si="2777"/>
        <v>118.3</v>
      </c>
      <c r="O671" s="17">
        <f t="shared" si="2778"/>
        <v>115.90000000000001</v>
      </c>
      <c r="P671" s="17">
        <f t="shared" si="2785"/>
        <v>0</v>
      </c>
      <c r="Q671" s="17">
        <f t="shared" si="2786"/>
        <v>0</v>
      </c>
      <c r="R671" s="17">
        <f t="shared" si="2787"/>
        <v>0</v>
      </c>
      <c r="S671" s="17">
        <f t="shared" si="2788"/>
        <v>0</v>
      </c>
      <c r="T671" s="17">
        <f t="shared" si="2789"/>
        <v>0</v>
      </c>
      <c r="U671" s="17">
        <f t="shared" si="2790"/>
        <v>0</v>
      </c>
      <c r="V671" s="17">
        <f t="shared" si="2791"/>
        <v>0</v>
      </c>
      <c r="W671" s="17">
        <f t="shared" si="2792"/>
        <v>0</v>
      </c>
      <c r="X671" s="17">
        <f t="shared" si="2793"/>
        <v>0</v>
      </c>
      <c r="Y671" s="17">
        <f t="shared" si="2596"/>
        <v>123.59999999999999</v>
      </c>
      <c r="Z671" s="17">
        <f t="shared" si="2597"/>
        <v>118.3</v>
      </c>
      <c r="AA671" s="17">
        <f t="shared" si="2598"/>
        <v>115.90000000000001</v>
      </c>
      <c r="AB671" s="17">
        <f t="shared" si="2794"/>
        <v>0</v>
      </c>
      <c r="AC671" s="17">
        <f t="shared" si="2795"/>
        <v>0</v>
      </c>
      <c r="AD671" s="17">
        <f t="shared" si="2796"/>
        <v>0</v>
      </c>
      <c r="AE671" s="17">
        <f t="shared" si="2599"/>
        <v>123.59999999999999</v>
      </c>
      <c r="AF671" s="17">
        <f t="shared" si="2600"/>
        <v>118.3</v>
      </c>
      <c r="AG671" s="17">
        <f t="shared" si="2601"/>
        <v>115.90000000000001</v>
      </c>
      <c r="AH671" s="17">
        <f t="shared" si="2797"/>
        <v>0</v>
      </c>
      <c r="AI671" s="17">
        <f t="shared" si="2798"/>
        <v>0</v>
      </c>
      <c r="AJ671" s="17">
        <f t="shared" si="2799"/>
        <v>0</v>
      </c>
      <c r="AK671" s="17">
        <f t="shared" si="2800"/>
        <v>0</v>
      </c>
      <c r="AL671" s="17">
        <f t="shared" si="2801"/>
        <v>0</v>
      </c>
      <c r="AM671" s="17">
        <f t="shared" si="2802"/>
        <v>0</v>
      </c>
      <c r="AN671" s="17">
        <f t="shared" si="2803"/>
        <v>0</v>
      </c>
      <c r="AO671" s="17">
        <f t="shared" si="2804"/>
        <v>0</v>
      </c>
      <c r="AP671" s="17">
        <f t="shared" si="2805"/>
        <v>0</v>
      </c>
      <c r="AQ671" s="17">
        <f t="shared" si="2806"/>
        <v>0</v>
      </c>
      <c r="AR671" s="17">
        <f t="shared" si="2807"/>
        <v>0</v>
      </c>
      <c r="AS671" s="17">
        <f t="shared" si="2808"/>
        <v>0</v>
      </c>
      <c r="AT671" s="17">
        <f t="shared" si="2809"/>
        <v>0</v>
      </c>
      <c r="AU671" s="17">
        <f t="shared" si="2810"/>
        <v>0</v>
      </c>
      <c r="AV671" s="17">
        <f t="shared" si="2811"/>
        <v>0</v>
      </c>
      <c r="AW671" s="17">
        <f t="shared" si="2581"/>
        <v>123.59999999999999</v>
      </c>
      <c r="AX671" s="17">
        <f t="shared" si="2582"/>
        <v>118.3</v>
      </c>
      <c r="AY671" s="17">
        <f t="shared" si="2583"/>
        <v>115.90000000000001</v>
      </c>
      <c r="AZ671" s="17">
        <f t="shared" si="2812"/>
        <v>0</v>
      </c>
      <c r="BA671" s="17">
        <f t="shared" si="2584"/>
        <v>123.59999999999999</v>
      </c>
      <c r="BB671" s="17">
        <f t="shared" si="2585"/>
        <v>118.3</v>
      </c>
      <c r="BC671" s="17">
        <f t="shared" si="2586"/>
        <v>115.90000000000001</v>
      </c>
      <c r="BD671" s="17">
        <f t="shared" si="2813"/>
        <v>0</v>
      </c>
      <c r="BE671" s="17">
        <f t="shared" si="2814"/>
        <v>0</v>
      </c>
      <c r="BF671" s="17">
        <f t="shared" si="2815"/>
        <v>0</v>
      </c>
      <c r="BG671" s="17">
        <f t="shared" si="2816"/>
        <v>0</v>
      </c>
      <c r="BH671" s="17">
        <f t="shared" si="2817"/>
        <v>0</v>
      </c>
      <c r="BI671" s="17">
        <f t="shared" si="2818"/>
        <v>0</v>
      </c>
      <c r="BJ671" s="17">
        <f t="shared" si="2819"/>
        <v>0</v>
      </c>
      <c r="BK671" s="17">
        <f t="shared" si="2820"/>
        <v>0</v>
      </c>
      <c r="BL671" s="17">
        <f t="shared" si="2821"/>
        <v>0</v>
      </c>
      <c r="BM671" s="17">
        <f t="shared" si="2822"/>
        <v>0</v>
      </c>
      <c r="BN671" s="17">
        <f t="shared" si="2823"/>
        <v>0</v>
      </c>
      <c r="BO671" s="17">
        <f t="shared" si="2587"/>
        <v>123.59999999999999</v>
      </c>
      <c r="BP671" s="17">
        <f t="shared" si="2588"/>
        <v>118.3</v>
      </c>
      <c r="BQ671" s="17">
        <f t="shared" si="2589"/>
        <v>115.90000000000001</v>
      </c>
      <c r="BR671" s="17">
        <f t="shared" si="2824"/>
        <v>0</v>
      </c>
      <c r="BS671" s="17">
        <f t="shared" si="2825"/>
        <v>0</v>
      </c>
      <c r="BT671" s="17">
        <f t="shared" si="2826"/>
        <v>0</v>
      </c>
      <c r="BU671" s="17">
        <f t="shared" si="2590"/>
        <v>123.59999999999999</v>
      </c>
      <c r="BV671" s="17">
        <f t="shared" si="2591"/>
        <v>118.3</v>
      </c>
      <c r="BW671" s="17">
        <f t="shared" si="2592"/>
        <v>115.90000000000001</v>
      </c>
      <c r="BX671" s="17">
        <f t="shared" si="2827"/>
        <v>0</v>
      </c>
      <c r="BY671" s="17">
        <f t="shared" si="2828"/>
        <v>0</v>
      </c>
      <c r="BZ671" s="17">
        <f t="shared" si="2829"/>
        <v>0</v>
      </c>
      <c r="CA671" s="17">
        <f t="shared" si="2830"/>
        <v>0</v>
      </c>
      <c r="CB671" s="17">
        <f t="shared" si="2831"/>
        <v>0</v>
      </c>
      <c r="CC671" s="17">
        <f t="shared" si="2832"/>
        <v>0</v>
      </c>
      <c r="CD671" s="17">
        <f t="shared" si="2833"/>
        <v>0</v>
      </c>
      <c r="CE671" s="17">
        <f t="shared" si="2834"/>
        <v>0</v>
      </c>
      <c r="CF671" s="17">
        <f t="shared" si="2835"/>
        <v>0</v>
      </c>
      <c r="CG671" s="17">
        <f t="shared" si="2593"/>
        <v>123.59999999999999</v>
      </c>
      <c r="CH671" s="17">
        <f t="shared" si="2594"/>
        <v>118.3</v>
      </c>
      <c r="CI671" s="17">
        <f t="shared" si="2595"/>
        <v>115.90000000000001</v>
      </c>
      <c r="CJ671" s="17">
        <f t="shared" si="2836"/>
        <v>0</v>
      </c>
      <c r="CK671" s="32">
        <v>0</v>
      </c>
      <c r="CL671" s="32"/>
      <c r="CM671" s="1" t="s">
        <v>75</v>
      </c>
      <c r="CN671" s="1"/>
      <c r="CO671" s="1"/>
      <c r="CP671" s="1"/>
      <c r="CQ671" s="1"/>
      <c r="CR671" s="1"/>
      <c r="CS671" s="1"/>
    </row>
    <row r="672" s="1" customFormat="1" ht="15">
      <c r="A672" s="30" t="s">
        <v>424</v>
      </c>
      <c r="B672" s="30" t="s">
        <v>68</v>
      </c>
      <c r="C672" s="30" t="s">
        <v>70</v>
      </c>
      <c r="D672" s="30" t="s">
        <v>76</v>
      </c>
      <c r="E672" s="35"/>
      <c r="F672" s="31" t="s">
        <v>77</v>
      </c>
      <c r="G672" s="17">
        <f t="shared" si="2779"/>
        <v>123.59999999999999</v>
      </c>
      <c r="H672" s="17">
        <f t="shared" si="2780"/>
        <v>118.3</v>
      </c>
      <c r="I672" s="17">
        <f t="shared" si="2781"/>
        <v>115.90000000000001</v>
      </c>
      <c r="J672" s="17">
        <f t="shared" si="2782"/>
        <v>0</v>
      </c>
      <c r="K672" s="17">
        <f t="shared" si="2783"/>
        <v>0</v>
      </c>
      <c r="L672" s="17">
        <f t="shared" si="2784"/>
        <v>0</v>
      </c>
      <c r="M672" s="17">
        <f t="shared" si="2776"/>
        <v>123.59999999999999</v>
      </c>
      <c r="N672" s="17">
        <f t="shared" si="2777"/>
        <v>118.3</v>
      </c>
      <c r="O672" s="17">
        <f t="shared" si="2778"/>
        <v>115.90000000000001</v>
      </c>
      <c r="P672" s="17">
        <f t="shared" si="2785"/>
        <v>0</v>
      </c>
      <c r="Q672" s="17">
        <f t="shared" si="2786"/>
        <v>0</v>
      </c>
      <c r="R672" s="17">
        <f t="shared" si="2787"/>
        <v>0</v>
      </c>
      <c r="S672" s="17">
        <f t="shared" si="2788"/>
        <v>0</v>
      </c>
      <c r="T672" s="17">
        <f t="shared" si="2789"/>
        <v>0</v>
      </c>
      <c r="U672" s="17">
        <f t="shared" si="2790"/>
        <v>0</v>
      </c>
      <c r="V672" s="17">
        <f t="shared" si="2791"/>
        <v>0</v>
      </c>
      <c r="W672" s="17">
        <f t="shared" si="2792"/>
        <v>0</v>
      </c>
      <c r="X672" s="17">
        <f t="shared" si="2793"/>
        <v>0</v>
      </c>
      <c r="Y672" s="17">
        <f t="shared" si="2596"/>
        <v>123.59999999999999</v>
      </c>
      <c r="Z672" s="17">
        <f t="shared" si="2597"/>
        <v>118.3</v>
      </c>
      <c r="AA672" s="17">
        <f t="shared" si="2598"/>
        <v>115.90000000000001</v>
      </c>
      <c r="AB672" s="17">
        <f t="shared" si="2794"/>
        <v>0</v>
      </c>
      <c r="AC672" s="17">
        <f t="shared" si="2795"/>
        <v>0</v>
      </c>
      <c r="AD672" s="17">
        <f t="shared" si="2796"/>
        <v>0</v>
      </c>
      <c r="AE672" s="17">
        <f t="shared" si="2599"/>
        <v>123.59999999999999</v>
      </c>
      <c r="AF672" s="17">
        <f t="shared" si="2600"/>
        <v>118.3</v>
      </c>
      <c r="AG672" s="17">
        <f t="shared" si="2601"/>
        <v>115.90000000000001</v>
      </c>
      <c r="AH672" s="17">
        <f t="shared" si="2797"/>
        <v>0</v>
      </c>
      <c r="AI672" s="17">
        <f t="shared" si="2798"/>
        <v>0</v>
      </c>
      <c r="AJ672" s="17">
        <f t="shared" si="2799"/>
        <v>0</v>
      </c>
      <c r="AK672" s="17">
        <f t="shared" si="2800"/>
        <v>0</v>
      </c>
      <c r="AL672" s="17">
        <f t="shared" si="2801"/>
        <v>0</v>
      </c>
      <c r="AM672" s="17">
        <f t="shared" si="2802"/>
        <v>0</v>
      </c>
      <c r="AN672" s="17">
        <f t="shared" si="2803"/>
        <v>0</v>
      </c>
      <c r="AO672" s="17">
        <f t="shared" si="2804"/>
        <v>0</v>
      </c>
      <c r="AP672" s="17">
        <f t="shared" si="2805"/>
        <v>0</v>
      </c>
      <c r="AQ672" s="17">
        <f t="shared" si="2806"/>
        <v>0</v>
      </c>
      <c r="AR672" s="17">
        <f t="shared" si="2807"/>
        <v>0</v>
      </c>
      <c r="AS672" s="17">
        <f t="shared" si="2808"/>
        <v>0</v>
      </c>
      <c r="AT672" s="17">
        <f t="shared" si="2809"/>
        <v>0</v>
      </c>
      <c r="AU672" s="17">
        <f t="shared" si="2810"/>
        <v>0</v>
      </c>
      <c r="AV672" s="17">
        <f t="shared" si="2811"/>
        <v>0</v>
      </c>
      <c r="AW672" s="17">
        <f t="shared" si="2581"/>
        <v>123.59999999999999</v>
      </c>
      <c r="AX672" s="17">
        <f t="shared" si="2582"/>
        <v>118.3</v>
      </c>
      <c r="AY672" s="17">
        <f t="shared" si="2583"/>
        <v>115.90000000000001</v>
      </c>
      <c r="AZ672" s="17">
        <f t="shared" si="2812"/>
        <v>0</v>
      </c>
      <c r="BA672" s="17">
        <f t="shared" si="2584"/>
        <v>123.59999999999999</v>
      </c>
      <c r="BB672" s="17">
        <f t="shared" si="2585"/>
        <v>118.3</v>
      </c>
      <c r="BC672" s="17">
        <f t="shared" si="2586"/>
        <v>115.90000000000001</v>
      </c>
      <c r="BD672" s="17">
        <f t="shared" si="2813"/>
        <v>0</v>
      </c>
      <c r="BE672" s="17">
        <f t="shared" si="2814"/>
        <v>0</v>
      </c>
      <c r="BF672" s="17">
        <f t="shared" si="2815"/>
        <v>0</v>
      </c>
      <c r="BG672" s="17">
        <f t="shared" si="2816"/>
        <v>0</v>
      </c>
      <c r="BH672" s="17">
        <f t="shared" si="2817"/>
        <v>0</v>
      </c>
      <c r="BI672" s="17">
        <f t="shared" si="2818"/>
        <v>0</v>
      </c>
      <c r="BJ672" s="17">
        <f t="shared" si="2819"/>
        <v>0</v>
      </c>
      <c r="BK672" s="17">
        <f t="shared" si="2820"/>
        <v>0</v>
      </c>
      <c r="BL672" s="17">
        <f t="shared" si="2821"/>
        <v>0</v>
      </c>
      <c r="BM672" s="17">
        <f t="shared" si="2822"/>
        <v>0</v>
      </c>
      <c r="BN672" s="17">
        <f t="shared" si="2823"/>
        <v>0</v>
      </c>
      <c r="BO672" s="17">
        <f t="shared" si="2587"/>
        <v>123.59999999999999</v>
      </c>
      <c r="BP672" s="17">
        <f t="shared" si="2588"/>
        <v>118.3</v>
      </c>
      <c r="BQ672" s="17">
        <f t="shared" si="2589"/>
        <v>115.90000000000001</v>
      </c>
      <c r="BR672" s="17">
        <f t="shared" si="2824"/>
        <v>0</v>
      </c>
      <c r="BS672" s="17">
        <f t="shared" si="2825"/>
        <v>0</v>
      </c>
      <c r="BT672" s="17">
        <f t="shared" si="2826"/>
        <v>0</v>
      </c>
      <c r="BU672" s="17">
        <f t="shared" si="2590"/>
        <v>123.59999999999999</v>
      </c>
      <c r="BV672" s="17">
        <f t="shared" si="2591"/>
        <v>118.3</v>
      </c>
      <c r="BW672" s="17">
        <f t="shared" si="2592"/>
        <v>115.90000000000001</v>
      </c>
      <c r="BX672" s="17">
        <f t="shared" si="2827"/>
        <v>0</v>
      </c>
      <c r="BY672" s="17">
        <f t="shared" si="2828"/>
        <v>0</v>
      </c>
      <c r="BZ672" s="17">
        <f t="shared" si="2829"/>
        <v>0</v>
      </c>
      <c r="CA672" s="17">
        <f t="shared" si="2830"/>
        <v>0</v>
      </c>
      <c r="CB672" s="17">
        <f t="shared" si="2831"/>
        <v>0</v>
      </c>
      <c r="CC672" s="17">
        <f t="shared" si="2832"/>
        <v>0</v>
      </c>
      <c r="CD672" s="17">
        <f t="shared" si="2833"/>
        <v>0</v>
      </c>
      <c r="CE672" s="17">
        <f t="shared" si="2834"/>
        <v>0</v>
      </c>
      <c r="CF672" s="17">
        <f t="shared" si="2835"/>
        <v>0</v>
      </c>
      <c r="CG672" s="17">
        <f t="shared" si="2593"/>
        <v>123.59999999999999</v>
      </c>
      <c r="CH672" s="17">
        <f t="shared" si="2594"/>
        <v>118.3</v>
      </c>
      <c r="CI672" s="17">
        <f t="shared" si="2595"/>
        <v>115.90000000000001</v>
      </c>
      <c r="CJ672" s="17">
        <f t="shared" si="2836"/>
        <v>0</v>
      </c>
      <c r="CK672" s="32"/>
      <c r="CL672" s="32"/>
      <c r="CM672" s="1"/>
      <c r="CN672" s="1"/>
      <c r="CO672" s="1"/>
      <c r="CP672" s="1"/>
      <c r="CQ672" s="1"/>
      <c r="CR672" s="1"/>
      <c r="CS672" s="1"/>
    </row>
    <row r="673" s="1" customFormat="1" ht="15">
      <c r="A673" s="30" t="s">
        <v>424</v>
      </c>
      <c r="B673" s="30" t="s">
        <v>68</v>
      </c>
      <c r="C673" s="30" t="s">
        <v>70</v>
      </c>
      <c r="D673" s="30" t="s">
        <v>470</v>
      </c>
      <c r="E673" s="35"/>
      <c r="F673" s="31" t="s">
        <v>471</v>
      </c>
      <c r="G673" s="17">
        <f t="shared" si="2779"/>
        <v>123.59999999999999</v>
      </c>
      <c r="H673" s="17">
        <f t="shared" si="2780"/>
        <v>118.3</v>
      </c>
      <c r="I673" s="17">
        <f t="shared" si="2781"/>
        <v>115.90000000000001</v>
      </c>
      <c r="J673" s="17">
        <f t="shared" si="2782"/>
        <v>0</v>
      </c>
      <c r="K673" s="17">
        <f t="shared" si="2783"/>
        <v>0</v>
      </c>
      <c r="L673" s="17">
        <f t="shared" si="2784"/>
        <v>0</v>
      </c>
      <c r="M673" s="17">
        <f t="shared" si="2776"/>
        <v>123.59999999999999</v>
      </c>
      <c r="N673" s="17">
        <f t="shared" si="2777"/>
        <v>118.3</v>
      </c>
      <c r="O673" s="17">
        <f t="shared" si="2778"/>
        <v>115.90000000000001</v>
      </c>
      <c r="P673" s="17">
        <f t="shared" si="2785"/>
        <v>0</v>
      </c>
      <c r="Q673" s="17">
        <f t="shared" si="2786"/>
        <v>0</v>
      </c>
      <c r="R673" s="17">
        <f t="shared" si="2787"/>
        <v>0</v>
      </c>
      <c r="S673" s="17">
        <f t="shared" si="2788"/>
        <v>0</v>
      </c>
      <c r="T673" s="17">
        <f t="shared" si="2789"/>
        <v>0</v>
      </c>
      <c r="U673" s="17">
        <f t="shared" si="2790"/>
        <v>0</v>
      </c>
      <c r="V673" s="17">
        <f t="shared" si="2791"/>
        <v>0</v>
      </c>
      <c r="W673" s="17">
        <f t="shared" si="2792"/>
        <v>0</v>
      </c>
      <c r="X673" s="17">
        <f t="shared" si="2793"/>
        <v>0</v>
      </c>
      <c r="Y673" s="17">
        <f t="shared" si="2596"/>
        <v>123.59999999999999</v>
      </c>
      <c r="Z673" s="17">
        <f t="shared" si="2597"/>
        <v>118.3</v>
      </c>
      <c r="AA673" s="17">
        <f t="shared" si="2598"/>
        <v>115.90000000000001</v>
      </c>
      <c r="AB673" s="17">
        <f t="shared" si="2794"/>
        <v>0</v>
      </c>
      <c r="AC673" s="17">
        <f t="shared" si="2795"/>
        <v>0</v>
      </c>
      <c r="AD673" s="17">
        <f t="shared" si="2796"/>
        <v>0</v>
      </c>
      <c r="AE673" s="17">
        <f t="shared" si="2599"/>
        <v>123.59999999999999</v>
      </c>
      <c r="AF673" s="17">
        <f t="shared" si="2600"/>
        <v>118.3</v>
      </c>
      <c r="AG673" s="17">
        <f t="shared" si="2601"/>
        <v>115.90000000000001</v>
      </c>
      <c r="AH673" s="17">
        <f t="shared" si="2797"/>
        <v>0</v>
      </c>
      <c r="AI673" s="17">
        <f t="shared" si="2798"/>
        <v>0</v>
      </c>
      <c r="AJ673" s="17">
        <f t="shared" si="2799"/>
        <v>0</v>
      </c>
      <c r="AK673" s="17">
        <f t="shared" si="2800"/>
        <v>0</v>
      </c>
      <c r="AL673" s="17">
        <f t="shared" si="2801"/>
        <v>0</v>
      </c>
      <c r="AM673" s="17">
        <f t="shared" si="2802"/>
        <v>0</v>
      </c>
      <c r="AN673" s="17">
        <f t="shared" si="2803"/>
        <v>0</v>
      </c>
      <c r="AO673" s="17">
        <f t="shared" si="2804"/>
        <v>0</v>
      </c>
      <c r="AP673" s="17">
        <f t="shared" si="2805"/>
        <v>0</v>
      </c>
      <c r="AQ673" s="17">
        <f t="shared" si="2806"/>
        <v>0</v>
      </c>
      <c r="AR673" s="17">
        <f t="shared" si="2807"/>
        <v>0</v>
      </c>
      <c r="AS673" s="17">
        <f t="shared" si="2808"/>
        <v>0</v>
      </c>
      <c r="AT673" s="17">
        <f t="shared" si="2809"/>
        <v>0</v>
      </c>
      <c r="AU673" s="17">
        <f t="shared" si="2810"/>
        <v>0</v>
      </c>
      <c r="AV673" s="17">
        <f t="shared" si="2811"/>
        <v>0</v>
      </c>
      <c r="AW673" s="17">
        <f t="shared" si="2581"/>
        <v>123.59999999999999</v>
      </c>
      <c r="AX673" s="17">
        <f t="shared" si="2582"/>
        <v>118.3</v>
      </c>
      <c r="AY673" s="17">
        <f t="shared" si="2583"/>
        <v>115.90000000000001</v>
      </c>
      <c r="AZ673" s="17">
        <f t="shared" si="2812"/>
        <v>0</v>
      </c>
      <c r="BA673" s="17">
        <f t="shared" si="2584"/>
        <v>123.59999999999999</v>
      </c>
      <c r="BB673" s="17">
        <f t="shared" si="2585"/>
        <v>118.3</v>
      </c>
      <c r="BC673" s="17">
        <f t="shared" si="2586"/>
        <v>115.90000000000001</v>
      </c>
      <c r="BD673" s="17">
        <f t="shared" si="2813"/>
        <v>0</v>
      </c>
      <c r="BE673" s="17">
        <f t="shared" si="2814"/>
        <v>0</v>
      </c>
      <c r="BF673" s="17">
        <f t="shared" si="2815"/>
        <v>0</v>
      </c>
      <c r="BG673" s="17">
        <f t="shared" si="2816"/>
        <v>0</v>
      </c>
      <c r="BH673" s="17">
        <f t="shared" si="2817"/>
        <v>0</v>
      </c>
      <c r="BI673" s="17">
        <f t="shared" si="2818"/>
        <v>0</v>
      </c>
      <c r="BJ673" s="17">
        <f t="shared" si="2819"/>
        <v>0</v>
      </c>
      <c r="BK673" s="17">
        <f t="shared" si="2820"/>
        <v>0</v>
      </c>
      <c r="BL673" s="17">
        <f t="shared" si="2821"/>
        <v>0</v>
      </c>
      <c r="BM673" s="17">
        <f t="shared" si="2822"/>
        <v>0</v>
      </c>
      <c r="BN673" s="17">
        <f t="shared" si="2823"/>
        <v>0</v>
      </c>
      <c r="BO673" s="17">
        <f t="shared" si="2587"/>
        <v>123.59999999999999</v>
      </c>
      <c r="BP673" s="17">
        <f t="shared" si="2588"/>
        <v>118.3</v>
      </c>
      <c r="BQ673" s="17">
        <f t="shared" si="2589"/>
        <v>115.90000000000001</v>
      </c>
      <c r="BR673" s="17">
        <f t="shared" si="2824"/>
        <v>0</v>
      </c>
      <c r="BS673" s="17">
        <f t="shared" si="2825"/>
        <v>0</v>
      </c>
      <c r="BT673" s="17">
        <f t="shared" si="2826"/>
        <v>0</v>
      </c>
      <c r="BU673" s="17">
        <f t="shared" si="2590"/>
        <v>123.59999999999999</v>
      </c>
      <c r="BV673" s="17">
        <f t="shared" si="2591"/>
        <v>118.3</v>
      </c>
      <c r="BW673" s="17">
        <f t="shared" si="2592"/>
        <v>115.90000000000001</v>
      </c>
      <c r="BX673" s="17">
        <f t="shared" si="2827"/>
        <v>0</v>
      </c>
      <c r="BY673" s="17">
        <f t="shared" si="2828"/>
        <v>0</v>
      </c>
      <c r="BZ673" s="17">
        <f t="shared" si="2829"/>
        <v>0</v>
      </c>
      <c r="CA673" s="17">
        <f t="shared" si="2830"/>
        <v>0</v>
      </c>
      <c r="CB673" s="17">
        <f t="shared" si="2831"/>
        <v>0</v>
      </c>
      <c r="CC673" s="17">
        <f t="shared" si="2832"/>
        <v>0</v>
      </c>
      <c r="CD673" s="17">
        <f t="shared" si="2833"/>
        <v>0</v>
      </c>
      <c r="CE673" s="17">
        <f t="shared" si="2834"/>
        <v>0</v>
      </c>
      <c r="CF673" s="17">
        <f t="shared" si="2835"/>
        <v>0</v>
      </c>
      <c r="CG673" s="17">
        <f t="shared" si="2593"/>
        <v>123.59999999999999</v>
      </c>
      <c r="CH673" s="17">
        <f t="shared" si="2594"/>
        <v>118.3</v>
      </c>
      <c r="CI673" s="17">
        <f t="shared" si="2595"/>
        <v>115.90000000000001</v>
      </c>
      <c r="CJ673" s="17">
        <f t="shared" si="2836"/>
        <v>0</v>
      </c>
      <c r="CK673" s="32"/>
      <c r="CL673" s="32"/>
      <c r="CM673" s="1"/>
      <c r="CN673" s="1"/>
      <c r="CO673" s="1"/>
      <c r="CP673" s="1"/>
      <c r="CQ673" s="1"/>
      <c r="CR673" s="1"/>
      <c r="CS673" s="1"/>
    </row>
    <row r="674" s="1" customFormat="1" ht="15">
      <c r="A674" s="30" t="s">
        <v>424</v>
      </c>
      <c r="B674" s="30" t="s">
        <v>68</v>
      </c>
      <c r="C674" s="30" t="s">
        <v>70</v>
      </c>
      <c r="D674" s="30" t="s">
        <v>470</v>
      </c>
      <c r="E674" s="30" t="s">
        <v>46</v>
      </c>
      <c r="F674" s="31" t="s">
        <v>47</v>
      </c>
      <c r="G674" s="17">
        <v>123.59999999999999</v>
      </c>
      <c r="H674" s="17">
        <v>118.3</v>
      </c>
      <c r="I674" s="17">
        <v>115.90000000000001</v>
      </c>
      <c r="J674" s="17"/>
      <c r="K674" s="17"/>
      <c r="L674" s="17"/>
      <c r="M674" s="17">
        <f t="shared" si="2776"/>
        <v>123.59999999999999</v>
      </c>
      <c r="N674" s="17">
        <f t="shared" si="2777"/>
        <v>118.3</v>
      </c>
      <c r="O674" s="17">
        <f t="shared" si="2778"/>
        <v>115.90000000000001</v>
      </c>
      <c r="P674" s="17"/>
      <c r="Q674" s="17"/>
      <c r="R674" s="17"/>
      <c r="S674" s="17"/>
      <c r="T674" s="17"/>
      <c r="U674" s="17"/>
      <c r="V674" s="17"/>
      <c r="W674" s="17"/>
      <c r="X674" s="17"/>
      <c r="Y674" s="17">
        <f t="shared" si="2596"/>
        <v>123.59999999999999</v>
      </c>
      <c r="Z674" s="17">
        <f t="shared" si="2597"/>
        <v>118.3</v>
      </c>
      <c r="AA674" s="17">
        <f t="shared" si="2598"/>
        <v>115.90000000000001</v>
      </c>
      <c r="AB674" s="17"/>
      <c r="AC674" s="17"/>
      <c r="AD674" s="17"/>
      <c r="AE674" s="17">
        <f t="shared" si="2599"/>
        <v>123.59999999999999</v>
      </c>
      <c r="AF674" s="17">
        <f t="shared" si="2600"/>
        <v>118.3</v>
      </c>
      <c r="AG674" s="17">
        <f t="shared" si="2601"/>
        <v>115.90000000000001</v>
      </c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>
        <f t="shared" si="2581"/>
        <v>123.59999999999999</v>
      </c>
      <c r="AX674" s="17">
        <f t="shared" si="2582"/>
        <v>118.3</v>
      </c>
      <c r="AY674" s="17">
        <f t="shared" si="2583"/>
        <v>115.90000000000001</v>
      </c>
      <c r="AZ674" s="17"/>
      <c r="BA674" s="17">
        <f t="shared" si="2584"/>
        <v>123.59999999999999</v>
      </c>
      <c r="BB674" s="17">
        <f t="shared" si="2585"/>
        <v>118.3</v>
      </c>
      <c r="BC674" s="17">
        <f t="shared" si="2586"/>
        <v>115.90000000000001</v>
      </c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>
        <f t="shared" si="2587"/>
        <v>123.59999999999999</v>
      </c>
      <c r="BP674" s="17">
        <f t="shared" si="2588"/>
        <v>118.3</v>
      </c>
      <c r="BQ674" s="17">
        <f t="shared" si="2589"/>
        <v>115.90000000000001</v>
      </c>
      <c r="BR674" s="17"/>
      <c r="BS674" s="17"/>
      <c r="BT674" s="17"/>
      <c r="BU674" s="17">
        <f t="shared" si="2590"/>
        <v>123.59999999999999</v>
      </c>
      <c r="BV674" s="17">
        <f t="shared" si="2591"/>
        <v>118.3</v>
      </c>
      <c r="BW674" s="17">
        <f t="shared" si="2592"/>
        <v>115.90000000000001</v>
      </c>
      <c r="BX674" s="17"/>
      <c r="BY674" s="17"/>
      <c r="BZ674" s="17"/>
      <c r="CA674" s="17"/>
      <c r="CB674" s="17"/>
      <c r="CC674" s="17"/>
      <c r="CD674" s="17"/>
      <c r="CE674" s="17"/>
      <c r="CF674" s="17"/>
      <c r="CG674" s="17">
        <f t="shared" si="2593"/>
        <v>123.59999999999999</v>
      </c>
      <c r="CH674" s="17">
        <f t="shared" si="2594"/>
        <v>118.3</v>
      </c>
      <c r="CI674" s="17">
        <f t="shared" si="2595"/>
        <v>115.90000000000001</v>
      </c>
      <c r="CJ674" s="17"/>
      <c r="CK674" s="32"/>
      <c r="CL674" s="32"/>
      <c r="CM674" s="1"/>
      <c r="CN674" s="1"/>
      <c r="CO674" s="1"/>
      <c r="CP674" s="1"/>
      <c r="CQ674" s="1"/>
      <c r="CR674" s="1"/>
      <c r="CS674" s="1"/>
    </row>
    <row r="675" s="1" customFormat="1" ht="15">
      <c r="A675" s="30" t="s">
        <v>424</v>
      </c>
      <c r="B675" s="30" t="s">
        <v>68</v>
      </c>
      <c r="C675" s="30" t="s">
        <v>70</v>
      </c>
      <c r="D675" s="30" t="s">
        <v>461</v>
      </c>
      <c r="E675" s="35"/>
      <c r="F675" s="31" t="s">
        <v>462</v>
      </c>
      <c r="G675" s="17">
        <f>G676+G680</f>
        <v>8754.5</v>
      </c>
      <c r="H675" s="17">
        <f>H676+H680</f>
        <v>5285.1000000000004</v>
      </c>
      <c r="I675" s="17">
        <f>I676+I680</f>
        <v>4305.1000000000004</v>
      </c>
      <c r="J675" s="17">
        <f>J676+J680</f>
        <v>3940.3000000000002</v>
      </c>
      <c r="K675" s="17">
        <f>K676+K680</f>
        <v>3940.3000000000002</v>
      </c>
      <c r="L675" s="17">
        <f>L676+L680</f>
        <v>3940.3000000000002</v>
      </c>
      <c r="M675" s="17">
        <f t="shared" si="2776"/>
        <v>12694.799999999999</v>
      </c>
      <c r="N675" s="17">
        <f t="shared" si="2777"/>
        <v>9225.4000000000015</v>
      </c>
      <c r="O675" s="17">
        <f t="shared" si="2778"/>
        <v>8245.4000000000015</v>
      </c>
      <c r="P675" s="17">
        <f>P676+P680</f>
        <v>0</v>
      </c>
      <c r="Q675" s="17">
        <f>Q676+Q680</f>
        <v>0</v>
      </c>
      <c r="R675" s="17">
        <f>R676+R680</f>
        <v>0</v>
      </c>
      <c r="S675" s="17">
        <f>S676+S680</f>
        <v>0</v>
      </c>
      <c r="T675" s="17">
        <f>T676+T680</f>
        <v>0</v>
      </c>
      <c r="U675" s="17">
        <f>U676+U680</f>
        <v>0</v>
      </c>
      <c r="V675" s="17">
        <f>V676+V680</f>
        <v>0</v>
      </c>
      <c r="W675" s="17">
        <f>W676+W680</f>
        <v>0</v>
      </c>
      <c r="X675" s="17">
        <f>X676+X680</f>
        <v>0</v>
      </c>
      <c r="Y675" s="17">
        <f t="shared" si="2596"/>
        <v>12694.799999999999</v>
      </c>
      <c r="Z675" s="17">
        <f t="shared" si="2597"/>
        <v>9225.4000000000015</v>
      </c>
      <c r="AA675" s="17">
        <f t="shared" si="2598"/>
        <v>8245.4000000000015</v>
      </c>
      <c r="AB675" s="17">
        <f>AB676+AB680</f>
        <v>0</v>
      </c>
      <c r="AC675" s="17">
        <f>AC676+AC680</f>
        <v>0</v>
      </c>
      <c r="AD675" s="17">
        <f>AD676+AD680</f>
        <v>0</v>
      </c>
      <c r="AE675" s="17">
        <f t="shared" si="2599"/>
        <v>12694.799999999999</v>
      </c>
      <c r="AF675" s="17">
        <f t="shared" si="2600"/>
        <v>9225.4000000000015</v>
      </c>
      <c r="AG675" s="17">
        <f t="shared" si="2601"/>
        <v>8245.4000000000015</v>
      </c>
      <c r="AH675" s="17">
        <f>AH676+AH680</f>
        <v>0</v>
      </c>
      <c r="AI675" s="17">
        <f>AI676+AI680</f>
        <v>0</v>
      </c>
      <c r="AJ675" s="17">
        <f>AJ676+AJ680</f>
        <v>0</v>
      </c>
      <c r="AK675" s="17">
        <f>AK676+AK680</f>
        <v>0</v>
      </c>
      <c r="AL675" s="17">
        <f>AL676+AL680</f>
        <v>0</v>
      </c>
      <c r="AM675" s="17">
        <f>AM676+AM680</f>
        <v>0</v>
      </c>
      <c r="AN675" s="17">
        <f>AN676+AN680</f>
        <v>0</v>
      </c>
      <c r="AO675" s="17">
        <f>AO676+AO680</f>
        <v>0</v>
      </c>
      <c r="AP675" s="17">
        <f>AP676+AP680</f>
        <v>0</v>
      </c>
      <c r="AQ675" s="17">
        <f>AQ676+AQ680</f>
        <v>0</v>
      </c>
      <c r="AR675" s="17">
        <f>AR676+AR680</f>
        <v>0</v>
      </c>
      <c r="AS675" s="17">
        <f>AS676+AS680</f>
        <v>0</v>
      </c>
      <c r="AT675" s="17">
        <f>AT676+AT680</f>
        <v>0</v>
      </c>
      <c r="AU675" s="17">
        <f>AU676+AU680</f>
        <v>0</v>
      </c>
      <c r="AV675" s="17">
        <f>AV676+AV680</f>
        <v>0</v>
      </c>
      <c r="AW675" s="17">
        <f t="shared" si="2581"/>
        <v>12694.799999999999</v>
      </c>
      <c r="AX675" s="17">
        <f t="shared" si="2582"/>
        <v>9225.4000000000015</v>
      </c>
      <c r="AY675" s="17">
        <f t="shared" si="2583"/>
        <v>8245.4000000000015</v>
      </c>
      <c r="AZ675" s="17">
        <f>AZ676+AZ680</f>
        <v>0</v>
      </c>
      <c r="BA675" s="17">
        <f t="shared" si="2584"/>
        <v>12694.799999999999</v>
      </c>
      <c r="BB675" s="17">
        <f t="shared" si="2585"/>
        <v>9225.4000000000015</v>
      </c>
      <c r="BC675" s="17">
        <f t="shared" si="2586"/>
        <v>8245.4000000000015</v>
      </c>
      <c r="BD675" s="17">
        <f>BD676+BD680</f>
        <v>0</v>
      </c>
      <c r="BE675" s="17">
        <f>BE676+BE680</f>
        <v>0</v>
      </c>
      <c r="BF675" s="17">
        <f>BF676+BF680</f>
        <v>0</v>
      </c>
      <c r="BG675" s="17">
        <f>BG676+BG680</f>
        <v>0</v>
      </c>
      <c r="BH675" s="17">
        <f>BH676+BH680</f>
        <v>0</v>
      </c>
      <c r="BI675" s="17">
        <f>BI676+BI680</f>
        <v>0</v>
      </c>
      <c r="BJ675" s="17">
        <f>BJ676+BJ680</f>
        <v>1903.318</v>
      </c>
      <c r="BK675" s="17">
        <f>BK676+BK680</f>
        <v>0</v>
      </c>
      <c r="BL675" s="17">
        <f>BL676+BL680</f>
        <v>0</v>
      </c>
      <c r="BM675" s="17">
        <f>BM676+BM680</f>
        <v>0</v>
      </c>
      <c r="BN675" s="17">
        <f>BN676+BN680</f>
        <v>0</v>
      </c>
      <c r="BO675" s="17">
        <f t="shared" si="2587"/>
        <v>12694.799999999999</v>
      </c>
      <c r="BP675" s="17">
        <f t="shared" si="2588"/>
        <v>11128.718000000001</v>
      </c>
      <c r="BQ675" s="17">
        <f t="shared" si="2589"/>
        <v>8245.4000000000015</v>
      </c>
      <c r="BR675" s="17">
        <f>BR676+BR680</f>
        <v>0</v>
      </c>
      <c r="BS675" s="17">
        <f>BS676+BS680</f>
        <v>-1903.318</v>
      </c>
      <c r="BT675" s="17">
        <f>BT676+BT680</f>
        <v>0</v>
      </c>
      <c r="BU675" s="17">
        <f t="shared" si="2590"/>
        <v>12694.799999999999</v>
      </c>
      <c r="BV675" s="17">
        <f t="shared" si="2591"/>
        <v>9225.4000000000015</v>
      </c>
      <c r="BW675" s="17">
        <f t="shared" si="2592"/>
        <v>8245.4000000000015</v>
      </c>
      <c r="BX675" s="17">
        <f>BX676+BX680</f>
        <v>0</v>
      </c>
      <c r="BY675" s="17">
        <f>BY676+BY680</f>
        <v>189.25399999999999</v>
      </c>
      <c r="BZ675" s="17">
        <f>BZ676+BZ680</f>
        <v>0</v>
      </c>
      <c r="CA675" s="17">
        <f>CA676+CA680</f>
        <v>0</v>
      </c>
      <c r="CB675" s="17">
        <f>CB676+CB680</f>
        <v>1903.318</v>
      </c>
      <c r="CC675" s="17">
        <f>CC676+CC680</f>
        <v>0</v>
      </c>
      <c r="CD675" s="17">
        <f>CD676+CD680</f>
        <v>0</v>
      </c>
      <c r="CE675" s="17">
        <f>CE676+CE680</f>
        <v>0</v>
      </c>
      <c r="CF675" s="17">
        <f>CF676+CF680</f>
        <v>0</v>
      </c>
      <c r="CG675" s="17">
        <f t="shared" si="2593"/>
        <v>12884.054</v>
      </c>
      <c r="CH675" s="17">
        <f t="shared" si="2594"/>
        <v>11128.718000000001</v>
      </c>
      <c r="CI675" s="17">
        <f t="shared" si="2595"/>
        <v>8245.4000000000015</v>
      </c>
      <c r="CJ675" s="17">
        <f>CJ676+CJ680</f>
        <v>0</v>
      </c>
      <c r="CK675" s="32"/>
      <c r="CL675" s="32"/>
      <c r="CM675" s="1"/>
      <c r="CN675" s="1"/>
      <c r="CO675" s="1"/>
      <c r="CP675" s="1"/>
      <c r="CQ675" s="1"/>
      <c r="CR675" s="1"/>
      <c r="CS675" s="1"/>
    </row>
    <row r="676" s="1" customFormat="1" ht="15">
      <c r="A676" s="30" t="s">
        <v>424</v>
      </c>
      <c r="B676" s="30" t="s">
        <v>68</v>
      </c>
      <c r="C676" s="30" t="s">
        <v>70</v>
      </c>
      <c r="D676" s="30" t="s">
        <v>463</v>
      </c>
      <c r="E676" s="35"/>
      <c r="F676" s="31" t="s">
        <v>86</v>
      </c>
      <c r="G676" s="17">
        <f t="shared" ref="G676:G680" si="2837">G677</f>
        <v>2626.9000000000001</v>
      </c>
      <c r="H676" s="17">
        <f t="shared" ref="H676:H680" si="2838">H677</f>
        <v>2626.9000000000001</v>
      </c>
      <c r="I676" s="17">
        <f t="shared" ref="I676:I680" si="2839">I677</f>
        <v>2626.9000000000001</v>
      </c>
      <c r="J676" s="17">
        <f t="shared" ref="J676:J680" si="2840">J677</f>
        <v>3940.3000000000002</v>
      </c>
      <c r="K676" s="17">
        <f t="shared" ref="K676:K680" si="2841">K677</f>
        <v>3940.3000000000002</v>
      </c>
      <c r="L676" s="17">
        <f t="shared" ref="L676:L680" si="2842">L677</f>
        <v>3940.3000000000002</v>
      </c>
      <c r="M676" s="17">
        <f t="shared" si="2776"/>
        <v>6567.2000000000007</v>
      </c>
      <c r="N676" s="17">
        <f t="shared" si="2777"/>
        <v>6567.2000000000007</v>
      </c>
      <c r="O676" s="17">
        <f t="shared" si="2778"/>
        <v>6567.2000000000007</v>
      </c>
      <c r="P676" s="17">
        <f t="shared" ref="P676:P680" si="2843">P677</f>
        <v>0</v>
      </c>
      <c r="Q676" s="17">
        <f t="shared" ref="Q676:Q680" si="2844">Q677</f>
        <v>0</v>
      </c>
      <c r="R676" s="17">
        <f t="shared" ref="R676:R680" si="2845">R677</f>
        <v>0</v>
      </c>
      <c r="S676" s="17">
        <f t="shared" ref="S676:S680" si="2846">S677</f>
        <v>0</v>
      </c>
      <c r="T676" s="17">
        <f t="shared" ref="T676:T680" si="2847">T677</f>
        <v>0</v>
      </c>
      <c r="U676" s="17">
        <f t="shared" ref="U676:U680" si="2848">U677</f>
        <v>0</v>
      </c>
      <c r="V676" s="17">
        <f t="shared" ref="V676:V680" si="2849">V677</f>
        <v>0</v>
      </c>
      <c r="W676" s="17">
        <f t="shared" ref="W676:W680" si="2850">W677</f>
        <v>0</v>
      </c>
      <c r="X676" s="17">
        <f t="shared" ref="X676:X680" si="2851">X677</f>
        <v>0</v>
      </c>
      <c r="Y676" s="17">
        <f t="shared" si="2596"/>
        <v>6567.2000000000007</v>
      </c>
      <c r="Z676" s="17">
        <f t="shared" si="2597"/>
        <v>6567.2000000000007</v>
      </c>
      <c r="AA676" s="17">
        <f t="shared" si="2598"/>
        <v>6567.2000000000007</v>
      </c>
      <c r="AB676" s="17">
        <f t="shared" ref="AB676:AB680" si="2852">AB677</f>
        <v>0</v>
      </c>
      <c r="AC676" s="17">
        <f t="shared" ref="AC676:AC680" si="2853">AC677</f>
        <v>0</v>
      </c>
      <c r="AD676" s="17">
        <f t="shared" ref="AD676:AD680" si="2854">AD677</f>
        <v>0</v>
      </c>
      <c r="AE676" s="17">
        <f t="shared" si="2599"/>
        <v>6567.2000000000007</v>
      </c>
      <c r="AF676" s="17">
        <f t="shared" si="2600"/>
        <v>6567.2000000000007</v>
      </c>
      <c r="AG676" s="17">
        <f t="shared" si="2601"/>
        <v>6567.2000000000007</v>
      </c>
      <c r="AH676" s="17">
        <f t="shared" ref="AH676:AH680" si="2855">AH677</f>
        <v>0</v>
      </c>
      <c r="AI676" s="17">
        <f t="shared" ref="AI676:AI680" si="2856">AI677</f>
        <v>0</v>
      </c>
      <c r="AJ676" s="17">
        <f t="shared" ref="AJ676:AJ680" si="2857">AJ677</f>
        <v>0</v>
      </c>
      <c r="AK676" s="17">
        <f t="shared" ref="AK676:AK680" si="2858">AK677</f>
        <v>0</v>
      </c>
      <c r="AL676" s="17">
        <f t="shared" ref="AL676:AL680" si="2859">AL677</f>
        <v>0</v>
      </c>
      <c r="AM676" s="17">
        <f t="shared" ref="AM676:AM680" si="2860">AM677</f>
        <v>0</v>
      </c>
      <c r="AN676" s="17">
        <f t="shared" ref="AN676:AN680" si="2861">AN677</f>
        <v>0</v>
      </c>
      <c r="AO676" s="17">
        <f t="shared" ref="AO676:AO680" si="2862">AO677</f>
        <v>0</v>
      </c>
      <c r="AP676" s="17">
        <f t="shared" ref="AP676:AP680" si="2863">AP677</f>
        <v>0</v>
      </c>
      <c r="AQ676" s="17">
        <f t="shared" ref="AQ676:AQ680" si="2864">AQ677</f>
        <v>0</v>
      </c>
      <c r="AR676" s="17">
        <f t="shared" ref="AR676:AR680" si="2865">AR677</f>
        <v>0</v>
      </c>
      <c r="AS676" s="17">
        <f t="shared" ref="AS676:AS680" si="2866">AS677</f>
        <v>0</v>
      </c>
      <c r="AT676" s="17">
        <f t="shared" ref="AT676:AT680" si="2867">AT677</f>
        <v>0</v>
      </c>
      <c r="AU676" s="17">
        <f t="shared" ref="AU676:AU680" si="2868">AU677</f>
        <v>0</v>
      </c>
      <c r="AV676" s="17">
        <f t="shared" ref="AV676:AV680" si="2869">AV677</f>
        <v>0</v>
      </c>
      <c r="AW676" s="17">
        <f t="shared" si="2581"/>
        <v>6567.2000000000007</v>
      </c>
      <c r="AX676" s="17">
        <f t="shared" si="2582"/>
        <v>6567.2000000000007</v>
      </c>
      <c r="AY676" s="17">
        <f t="shared" si="2583"/>
        <v>6567.2000000000007</v>
      </c>
      <c r="AZ676" s="17">
        <f t="shared" ref="AZ676:AZ680" si="2870">AZ677</f>
        <v>0</v>
      </c>
      <c r="BA676" s="17">
        <f t="shared" si="2584"/>
        <v>6567.2000000000007</v>
      </c>
      <c r="BB676" s="17">
        <f t="shared" si="2585"/>
        <v>6567.2000000000007</v>
      </c>
      <c r="BC676" s="17">
        <f t="shared" si="2586"/>
        <v>6567.2000000000007</v>
      </c>
      <c r="BD676" s="17">
        <f t="shared" ref="BD676:BD680" si="2871">BD677</f>
        <v>0</v>
      </c>
      <c r="BE676" s="17">
        <f t="shared" ref="BE676:BE680" si="2872">BE677</f>
        <v>0</v>
      </c>
      <c r="BF676" s="17">
        <f t="shared" ref="BF676:BF680" si="2873">BF677</f>
        <v>0</v>
      </c>
      <c r="BG676" s="17">
        <f t="shared" ref="BG676:BG680" si="2874">BG677</f>
        <v>0</v>
      </c>
      <c r="BH676" s="17">
        <f t="shared" ref="BH676:BH680" si="2875">BH677</f>
        <v>0</v>
      </c>
      <c r="BI676" s="17">
        <f t="shared" ref="BI676:BI680" si="2876">BI677</f>
        <v>0</v>
      </c>
      <c r="BJ676" s="17">
        <f t="shared" ref="BJ676:BJ680" si="2877">BJ677</f>
        <v>0</v>
      </c>
      <c r="BK676" s="17">
        <f t="shared" ref="BK676:BK680" si="2878">BK677</f>
        <v>0</v>
      </c>
      <c r="BL676" s="17">
        <f t="shared" ref="BL676:BL680" si="2879">BL677</f>
        <v>0</v>
      </c>
      <c r="BM676" s="17">
        <f t="shared" ref="BM676:BM680" si="2880">BM677</f>
        <v>0</v>
      </c>
      <c r="BN676" s="17">
        <f t="shared" ref="BN676:BN680" si="2881">BN677</f>
        <v>0</v>
      </c>
      <c r="BO676" s="17">
        <f t="shared" si="2587"/>
        <v>6567.2000000000007</v>
      </c>
      <c r="BP676" s="17">
        <f t="shared" si="2588"/>
        <v>6567.2000000000007</v>
      </c>
      <c r="BQ676" s="17">
        <f t="shared" si="2589"/>
        <v>6567.2000000000007</v>
      </c>
      <c r="BR676" s="17">
        <f t="shared" ref="BR676:BR680" si="2882">BR677</f>
        <v>0</v>
      </c>
      <c r="BS676" s="17">
        <f t="shared" ref="BS676:BS680" si="2883">BS677</f>
        <v>0</v>
      </c>
      <c r="BT676" s="17">
        <f t="shared" ref="BT676:BT680" si="2884">BT677</f>
        <v>0</v>
      </c>
      <c r="BU676" s="17">
        <f t="shared" si="2590"/>
        <v>6567.2000000000007</v>
      </c>
      <c r="BV676" s="17">
        <f t="shared" si="2591"/>
        <v>6567.2000000000007</v>
      </c>
      <c r="BW676" s="17">
        <f t="shared" si="2592"/>
        <v>6567.2000000000007</v>
      </c>
      <c r="BX676" s="17">
        <f t="shared" ref="BX676:BX680" si="2885">BX677</f>
        <v>0</v>
      </c>
      <c r="BY676" s="17">
        <f t="shared" ref="BY676:BY680" si="2886">BY677</f>
        <v>0</v>
      </c>
      <c r="BZ676" s="17">
        <f t="shared" ref="BZ676:BZ680" si="2887">BZ677</f>
        <v>0</v>
      </c>
      <c r="CA676" s="17">
        <f t="shared" ref="CA676:CA680" si="2888">CA677</f>
        <v>0</v>
      </c>
      <c r="CB676" s="17">
        <f t="shared" ref="CB676:CB680" si="2889">CB677</f>
        <v>0</v>
      </c>
      <c r="CC676" s="17">
        <f t="shared" ref="CC676:CC680" si="2890">CC677</f>
        <v>0</v>
      </c>
      <c r="CD676" s="17">
        <f t="shared" ref="CD676:CD680" si="2891">CD677</f>
        <v>0</v>
      </c>
      <c r="CE676" s="17">
        <f t="shared" ref="CE676:CE680" si="2892">CE677</f>
        <v>0</v>
      </c>
      <c r="CF676" s="17">
        <f t="shared" ref="CF676:CF680" si="2893">CF677</f>
        <v>0</v>
      </c>
      <c r="CG676" s="17">
        <f t="shared" si="2593"/>
        <v>6567.2000000000007</v>
      </c>
      <c r="CH676" s="17">
        <f t="shared" si="2594"/>
        <v>6567.2000000000007</v>
      </c>
      <c r="CI676" s="17">
        <f t="shared" si="2595"/>
        <v>6567.2000000000007</v>
      </c>
      <c r="CJ676" s="17">
        <f t="shared" ref="CJ676:CJ680" si="2894">CJ677</f>
        <v>0</v>
      </c>
      <c r="CK676" s="32"/>
      <c r="CL676" s="32"/>
      <c r="CM676" s="1"/>
      <c r="CN676" s="1"/>
      <c r="CO676" s="1"/>
      <c r="CP676" s="1"/>
      <c r="CQ676" s="1"/>
      <c r="CR676" s="1"/>
      <c r="CS676" s="1"/>
    </row>
    <row r="677" s="1" customFormat="1" ht="15">
      <c r="A677" s="30" t="s">
        <v>424</v>
      </c>
      <c r="B677" s="30" t="s">
        <v>68</v>
      </c>
      <c r="C677" s="30" t="s">
        <v>70</v>
      </c>
      <c r="D677" s="30" t="s">
        <v>464</v>
      </c>
      <c r="E677" s="35"/>
      <c r="F677" s="31" t="s">
        <v>465</v>
      </c>
      <c r="G677" s="17">
        <f t="shared" si="2837"/>
        <v>2626.9000000000001</v>
      </c>
      <c r="H677" s="17">
        <f t="shared" si="2838"/>
        <v>2626.9000000000001</v>
      </c>
      <c r="I677" s="17">
        <f t="shared" si="2839"/>
        <v>2626.9000000000001</v>
      </c>
      <c r="J677" s="17">
        <f t="shared" si="2840"/>
        <v>3940.3000000000002</v>
      </c>
      <c r="K677" s="17">
        <f t="shared" si="2841"/>
        <v>3940.3000000000002</v>
      </c>
      <c r="L677" s="17">
        <f t="shared" si="2842"/>
        <v>3940.3000000000002</v>
      </c>
      <c r="M677" s="17">
        <f t="shared" si="2776"/>
        <v>6567.2000000000007</v>
      </c>
      <c r="N677" s="17">
        <f t="shared" si="2777"/>
        <v>6567.2000000000007</v>
      </c>
      <c r="O677" s="17">
        <f t="shared" si="2778"/>
        <v>6567.2000000000007</v>
      </c>
      <c r="P677" s="17">
        <f t="shared" si="2843"/>
        <v>0</v>
      </c>
      <c r="Q677" s="17">
        <f t="shared" si="2844"/>
        <v>0</v>
      </c>
      <c r="R677" s="17">
        <f t="shared" si="2845"/>
        <v>0</v>
      </c>
      <c r="S677" s="17">
        <f t="shared" si="2846"/>
        <v>0</v>
      </c>
      <c r="T677" s="17">
        <f t="shared" si="2847"/>
        <v>0</v>
      </c>
      <c r="U677" s="17">
        <f t="shared" si="2848"/>
        <v>0</v>
      </c>
      <c r="V677" s="17">
        <f t="shared" si="2849"/>
        <v>0</v>
      </c>
      <c r="W677" s="17">
        <f t="shared" si="2850"/>
        <v>0</v>
      </c>
      <c r="X677" s="17">
        <f t="shared" si="2851"/>
        <v>0</v>
      </c>
      <c r="Y677" s="17">
        <f t="shared" si="2596"/>
        <v>6567.2000000000007</v>
      </c>
      <c r="Z677" s="17">
        <f t="shared" si="2597"/>
        <v>6567.2000000000007</v>
      </c>
      <c r="AA677" s="17">
        <f t="shared" si="2598"/>
        <v>6567.2000000000007</v>
      </c>
      <c r="AB677" s="17">
        <f t="shared" si="2852"/>
        <v>0</v>
      </c>
      <c r="AC677" s="17">
        <f t="shared" si="2853"/>
        <v>0</v>
      </c>
      <c r="AD677" s="17">
        <f t="shared" si="2854"/>
        <v>0</v>
      </c>
      <c r="AE677" s="17">
        <f t="shared" si="2599"/>
        <v>6567.2000000000007</v>
      </c>
      <c r="AF677" s="17">
        <f t="shared" si="2600"/>
        <v>6567.2000000000007</v>
      </c>
      <c r="AG677" s="17">
        <f t="shared" si="2601"/>
        <v>6567.2000000000007</v>
      </c>
      <c r="AH677" s="17">
        <f t="shared" si="2855"/>
        <v>0</v>
      </c>
      <c r="AI677" s="17">
        <f t="shared" si="2856"/>
        <v>0</v>
      </c>
      <c r="AJ677" s="17">
        <f t="shared" si="2857"/>
        <v>0</v>
      </c>
      <c r="AK677" s="17">
        <f t="shared" si="2858"/>
        <v>0</v>
      </c>
      <c r="AL677" s="17">
        <f t="shared" si="2859"/>
        <v>0</v>
      </c>
      <c r="AM677" s="17">
        <f t="shared" si="2860"/>
        <v>0</v>
      </c>
      <c r="AN677" s="17">
        <f t="shared" si="2861"/>
        <v>0</v>
      </c>
      <c r="AO677" s="17">
        <f t="shared" si="2862"/>
        <v>0</v>
      </c>
      <c r="AP677" s="17">
        <f t="shared" si="2863"/>
        <v>0</v>
      </c>
      <c r="AQ677" s="17">
        <f t="shared" si="2864"/>
        <v>0</v>
      </c>
      <c r="AR677" s="17">
        <f t="shared" si="2865"/>
        <v>0</v>
      </c>
      <c r="AS677" s="17">
        <f t="shared" si="2866"/>
        <v>0</v>
      </c>
      <c r="AT677" s="17">
        <f t="shared" si="2867"/>
        <v>0</v>
      </c>
      <c r="AU677" s="17">
        <f t="shared" si="2868"/>
        <v>0</v>
      </c>
      <c r="AV677" s="17">
        <f t="shared" si="2869"/>
        <v>0</v>
      </c>
      <c r="AW677" s="17">
        <f t="shared" si="2581"/>
        <v>6567.2000000000007</v>
      </c>
      <c r="AX677" s="17">
        <f t="shared" si="2582"/>
        <v>6567.2000000000007</v>
      </c>
      <c r="AY677" s="17">
        <f t="shared" si="2583"/>
        <v>6567.2000000000007</v>
      </c>
      <c r="AZ677" s="17">
        <f t="shared" si="2870"/>
        <v>0</v>
      </c>
      <c r="BA677" s="17">
        <f t="shared" si="2584"/>
        <v>6567.2000000000007</v>
      </c>
      <c r="BB677" s="17">
        <f t="shared" si="2585"/>
        <v>6567.2000000000007</v>
      </c>
      <c r="BC677" s="17">
        <f t="shared" si="2586"/>
        <v>6567.2000000000007</v>
      </c>
      <c r="BD677" s="17">
        <f t="shared" si="2871"/>
        <v>0</v>
      </c>
      <c r="BE677" s="17">
        <f t="shared" si="2872"/>
        <v>0</v>
      </c>
      <c r="BF677" s="17">
        <f t="shared" si="2873"/>
        <v>0</v>
      </c>
      <c r="BG677" s="17">
        <f t="shared" si="2874"/>
        <v>0</v>
      </c>
      <c r="BH677" s="17">
        <f t="shared" si="2875"/>
        <v>0</v>
      </c>
      <c r="BI677" s="17">
        <f t="shared" si="2876"/>
        <v>0</v>
      </c>
      <c r="BJ677" s="17">
        <f t="shared" si="2877"/>
        <v>0</v>
      </c>
      <c r="BK677" s="17">
        <f t="shared" si="2878"/>
        <v>0</v>
      </c>
      <c r="BL677" s="17">
        <f t="shared" si="2879"/>
        <v>0</v>
      </c>
      <c r="BM677" s="17">
        <f t="shared" si="2880"/>
        <v>0</v>
      </c>
      <c r="BN677" s="17">
        <f t="shared" si="2881"/>
        <v>0</v>
      </c>
      <c r="BO677" s="17">
        <f t="shared" si="2587"/>
        <v>6567.2000000000007</v>
      </c>
      <c r="BP677" s="17">
        <f t="shared" si="2588"/>
        <v>6567.2000000000007</v>
      </c>
      <c r="BQ677" s="17">
        <f t="shared" si="2589"/>
        <v>6567.2000000000007</v>
      </c>
      <c r="BR677" s="17">
        <f t="shared" si="2882"/>
        <v>0</v>
      </c>
      <c r="BS677" s="17">
        <f t="shared" si="2883"/>
        <v>0</v>
      </c>
      <c r="BT677" s="17">
        <f t="shared" si="2884"/>
        <v>0</v>
      </c>
      <c r="BU677" s="17">
        <f t="shared" si="2590"/>
        <v>6567.2000000000007</v>
      </c>
      <c r="BV677" s="17">
        <f t="shared" si="2591"/>
        <v>6567.2000000000007</v>
      </c>
      <c r="BW677" s="17">
        <f t="shared" si="2592"/>
        <v>6567.2000000000007</v>
      </c>
      <c r="BX677" s="17">
        <f t="shared" si="2885"/>
        <v>0</v>
      </c>
      <c r="BY677" s="17">
        <f t="shared" si="2886"/>
        <v>0</v>
      </c>
      <c r="BZ677" s="17">
        <f t="shared" si="2887"/>
        <v>0</v>
      </c>
      <c r="CA677" s="17">
        <f t="shared" si="2888"/>
        <v>0</v>
      </c>
      <c r="CB677" s="17">
        <f t="shared" si="2889"/>
        <v>0</v>
      </c>
      <c r="CC677" s="17">
        <f t="shared" si="2890"/>
        <v>0</v>
      </c>
      <c r="CD677" s="17">
        <f t="shared" si="2891"/>
        <v>0</v>
      </c>
      <c r="CE677" s="17">
        <f t="shared" si="2892"/>
        <v>0</v>
      </c>
      <c r="CF677" s="17">
        <f t="shared" si="2893"/>
        <v>0</v>
      </c>
      <c r="CG677" s="17">
        <f t="shared" si="2593"/>
        <v>6567.2000000000007</v>
      </c>
      <c r="CH677" s="17">
        <f t="shared" si="2594"/>
        <v>6567.2000000000007</v>
      </c>
      <c r="CI677" s="17">
        <f t="shared" si="2595"/>
        <v>6567.2000000000007</v>
      </c>
      <c r="CJ677" s="17">
        <f t="shared" si="2894"/>
        <v>0</v>
      </c>
      <c r="CK677" s="32"/>
      <c r="CL677" s="32"/>
      <c r="CM677" s="1"/>
      <c r="CN677" s="1"/>
      <c r="CO677" s="1"/>
      <c r="CP677" s="1"/>
      <c r="CQ677" s="1"/>
      <c r="CR677" s="1"/>
      <c r="CS677" s="1"/>
    </row>
    <row r="678" s="1" customFormat="1" ht="15">
      <c r="A678" s="30" t="s">
        <v>424</v>
      </c>
      <c r="B678" s="30" t="s">
        <v>68</v>
      </c>
      <c r="C678" s="30" t="s">
        <v>70</v>
      </c>
      <c r="D678" s="30" t="s">
        <v>472</v>
      </c>
      <c r="E678" s="35"/>
      <c r="F678" s="31" t="s">
        <v>473</v>
      </c>
      <c r="G678" s="17">
        <f t="shared" si="2837"/>
        <v>2626.9000000000001</v>
      </c>
      <c r="H678" s="17">
        <f t="shared" si="2838"/>
        <v>2626.9000000000001</v>
      </c>
      <c r="I678" s="17">
        <f t="shared" si="2839"/>
        <v>2626.9000000000001</v>
      </c>
      <c r="J678" s="17">
        <f t="shared" si="2840"/>
        <v>3940.3000000000002</v>
      </c>
      <c r="K678" s="17">
        <f t="shared" si="2841"/>
        <v>3940.3000000000002</v>
      </c>
      <c r="L678" s="17">
        <f t="shared" si="2842"/>
        <v>3940.3000000000002</v>
      </c>
      <c r="M678" s="17">
        <f t="shared" si="2776"/>
        <v>6567.2000000000007</v>
      </c>
      <c r="N678" s="17">
        <f t="shared" si="2777"/>
        <v>6567.2000000000007</v>
      </c>
      <c r="O678" s="17">
        <f t="shared" si="2778"/>
        <v>6567.2000000000007</v>
      </c>
      <c r="P678" s="17">
        <f t="shared" si="2843"/>
        <v>0</v>
      </c>
      <c r="Q678" s="17">
        <f t="shared" si="2844"/>
        <v>0</v>
      </c>
      <c r="R678" s="17">
        <f t="shared" si="2845"/>
        <v>0</v>
      </c>
      <c r="S678" s="17">
        <f t="shared" si="2846"/>
        <v>0</v>
      </c>
      <c r="T678" s="17">
        <f t="shared" si="2847"/>
        <v>0</v>
      </c>
      <c r="U678" s="17">
        <f t="shared" si="2848"/>
        <v>0</v>
      </c>
      <c r="V678" s="17">
        <f t="shared" si="2849"/>
        <v>0</v>
      </c>
      <c r="W678" s="17">
        <f t="shared" si="2850"/>
        <v>0</v>
      </c>
      <c r="X678" s="17">
        <f t="shared" si="2851"/>
        <v>0</v>
      </c>
      <c r="Y678" s="17">
        <f t="shared" si="2596"/>
        <v>6567.2000000000007</v>
      </c>
      <c r="Z678" s="17">
        <f t="shared" si="2597"/>
        <v>6567.2000000000007</v>
      </c>
      <c r="AA678" s="17">
        <f t="shared" si="2598"/>
        <v>6567.2000000000007</v>
      </c>
      <c r="AB678" s="17">
        <f t="shared" si="2852"/>
        <v>0</v>
      </c>
      <c r="AC678" s="17">
        <f t="shared" si="2853"/>
        <v>0</v>
      </c>
      <c r="AD678" s="17">
        <f t="shared" si="2854"/>
        <v>0</v>
      </c>
      <c r="AE678" s="17">
        <f t="shared" si="2599"/>
        <v>6567.2000000000007</v>
      </c>
      <c r="AF678" s="17">
        <f t="shared" si="2600"/>
        <v>6567.2000000000007</v>
      </c>
      <c r="AG678" s="17">
        <f t="shared" si="2601"/>
        <v>6567.2000000000007</v>
      </c>
      <c r="AH678" s="17">
        <f t="shared" si="2855"/>
        <v>0</v>
      </c>
      <c r="AI678" s="17">
        <f t="shared" si="2856"/>
        <v>0</v>
      </c>
      <c r="AJ678" s="17">
        <f t="shared" si="2857"/>
        <v>0</v>
      </c>
      <c r="AK678" s="17">
        <f t="shared" si="2858"/>
        <v>0</v>
      </c>
      <c r="AL678" s="17">
        <f t="shared" si="2859"/>
        <v>0</v>
      </c>
      <c r="AM678" s="17">
        <f t="shared" si="2860"/>
        <v>0</v>
      </c>
      <c r="AN678" s="17">
        <f t="shared" si="2861"/>
        <v>0</v>
      </c>
      <c r="AO678" s="17">
        <f t="shared" si="2862"/>
        <v>0</v>
      </c>
      <c r="AP678" s="17">
        <f t="shared" si="2863"/>
        <v>0</v>
      </c>
      <c r="AQ678" s="17">
        <f t="shared" si="2864"/>
        <v>0</v>
      </c>
      <c r="AR678" s="17">
        <f t="shared" si="2865"/>
        <v>0</v>
      </c>
      <c r="AS678" s="17">
        <f t="shared" si="2866"/>
        <v>0</v>
      </c>
      <c r="AT678" s="17">
        <f t="shared" si="2867"/>
        <v>0</v>
      </c>
      <c r="AU678" s="17">
        <f t="shared" si="2868"/>
        <v>0</v>
      </c>
      <c r="AV678" s="17">
        <f t="shared" si="2869"/>
        <v>0</v>
      </c>
      <c r="AW678" s="17">
        <f t="shared" si="2581"/>
        <v>6567.2000000000007</v>
      </c>
      <c r="AX678" s="17">
        <f t="shared" si="2582"/>
        <v>6567.2000000000007</v>
      </c>
      <c r="AY678" s="17">
        <f t="shared" si="2583"/>
        <v>6567.2000000000007</v>
      </c>
      <c r="AZ678" s="17">
        <f t="shared" si="2870"/>
        <v>0</v>
      </c>
      <c r="BA678" s="17">
        <f t="shared" si="2584"/>
        <v>6567.2000000000007</v>
      </c>
      <c r="BB678" s="17">
        <f t="shared" si="2585"/>
        <v>6567.2000000000007</v>
      </c>
      <c r="BC678" s="17">
        <f t="shared" si="2586"/>
        <v>6567.2000000000007</v>
      </c>
      <c r="BD678" s="17">
        <f t="shared" si="2871"/>
        <v>0</v>
      </c>
      <c r="BE678" s="17">
        <f t="shared" si="2872"/>
        <v>0</v>
      </c>
      <c r="BF678" s="17">
        <f t="shared" si="2873"/>
        <v>0</v>
      </c>
      <c r="BG678" s="17">
        <f t="shared" si="2874"/>
        <v>0</v>
      </c>
      <c r="BH678" s="17">
        <f t="shared" si="2875"/>
        <v>0</v>
      </c>
      <c r="BI678" s="17">
        <f t="shared" si="2876"/>
        <v>0</v>
      </c>
      <c r="BJ678" s="17">
        <f t="shared" si="2877"/>
        <v>0</v>
      </c>
      <c r="BK678" s="17">
        <f t="shared" si="2878"/>
        <v>0</v>
      </c>
      <c r="BL678" s="17">
        <f t="shared" si="2879"/>
        <v>0</v>
      </c>
      <c r="BM678" s="17">
        <f t="shared" si="2880"/>
        <v>0</v>
      </c>
      <c r="BN678" s="17">
        <f t="shared" si="2881"/>
        <v>0</v>
      </c>
      <c r="BO678" s="17">
        <f t="shared" si="2587"/>
        <v>6567.2000000000007</v>
      </c>
      <c r="BP678" s="17">
        <f t="shared" si="2588"/>
        <v>6567.2000000000007</v>
      </c>
      <c r="BQ678" s="17">
        <f t="shared" si="2589"/>
        <v>6567.2000000000007</v>
      </c>
      <c r="BR678" s="17">
        <f t="shared" si="2882"/>
        <v>0</v>
      </c>
      <c r="BS678" s="17">
        <f t="shared" si="2883"/>
        <v>0</v>
      </c>
      <c r="BT678" s="17">
        <f t="shared" si="2884"/>
        <v>0</v>
      </c>
      <c r="BU678" s="17">
        <f t="shared" si="2590"/>
        <v>6567.2000000000007</v>
      </c>
      <c r="BV678" s="17">
        <f t="shared" si="2591"/>
        <v>6567.2000000000007</v>
      </c>
      <c r="BW678" s="17">
        <f t="shared" si="2592"/>
        <v>6567.2000000000007</v>
      </c>
      <c r="BX678" s="17">
        <f t="shared" si="2885"/>
        <v>0</v>
      </c>
      <c r="BY678" s="17">
        <f t="shared" si="2886"/>
        <v>0</v>
      </c>
      <c r="BZ678" s="17">
        <f t="shared" si="2887"/>
        <v>0</v>
      </c>
      <c r="CA678" s="17">
        <f t="shared" si="2888"/>
        <v>0</v>
      </c>
      <c r="CB678" s="17">
        <f t="shared" si="2889"/>
        <v>0</v>
      </c>
      <c r="CC678" s="17">
        <f t="shared" si="2890"/>
        <v>0</v>
      </c>
      <c r="CD678" s="17">
        <f t="shared" si="2891"/>
        <v>0</v>
      </c>
      <c r="CE678" s="17">
        <f t="shared" si="2892"/>
        <v>0</v>
      </c>
      <c r="CF678" s="17">
        <f t="shared" si="2893"/>
        <v>0</v>
      </c>
      <c r="CG678" s="17">
        <f t="shared" si="2593"/>
        <v>6567.2000000000007</v>
      </c>
      <c r="CH678" s="17">
        <f t="shared" si="2594"/>
        <v>6567.2000000000007</v>
      </c>
      <c r="CI678" s="17">
        <f t="shared" si="2595"/>
        <v>6567.2000000000007</v>
      </c>
      <c r="CJ678" s="17">
        <f t="shared" si="2894"/>
        <v>0</v>
      </c>
      <c r="CK678" s="32"/>
      <c r="CL678" s="32"/>
      <c r="CM678" s="1"/>
      <c r="CN678" s="1"/>
      <c r="CO678" s="1"/>
      <c r="CP678" s="1"/>
      <c r="CQ678" s="1"/>
      <c r="CR678" s="1"/>
      <c r="CS678" s="1"/>
    </row>
    <row r="679" s="1" customFormat="1" ht="15">
      <c r="A679" s="30" t="s">
        <v>424</v>
      </c>
      <c r="B679" s="30" t="s">
        <v>68</v>
      </c>
      <c r="C679" s="30" t="s">
        <v>70</v>
      </c>
      <c r="D679" s="30" t="s">
        <v>472</v>
      </c>
      <c r="E679" s="30" t="s">
        <v>48</v>
      </c>
      <c r="F679" s="31" t="s">
        <v>49</v>
      </c>
      <c r="G679" s="17">
        <v>2626.9000000000001</v>
      </c>
      <c r="H679" s="17">
        <v>2626.9000000000001</v>
      </c>
      <c r="I679" s="17">
        <v>2626.9000000000001</v>
      </c>
      <c r="J679" s="17">
        <v>3940.3000000000002</v>
      </c>
      <c r="K679" s="17">
        <v>3940.3000000000002</v>
      </c>
      <c r="L679" s="17">
        <v>3940.3000000000002</v>
      </c>
      <c r="M679" s="17">
        <f t="shared" si="2776"/>
        <v>6567.2000000000007</v>
      </c>
      <c r="N679" s="17">
        <f t="shared" si="2777"/>
        <v>6567.2000000000007</v>
      </c>
      <c r="O679" s="17">
        <f t="shared" si="2778"/>
        <v>6567.2000000000007</v>
      </c>
      <c r="P679" s="17"/>
      <c r="Q679" s="17"/>
      <c r="R679" s="17"/>
      <c r="S679" s="17"/>
      <c r="T679" s="17"/>
      <c r="U679" s="17"/>
      <c r="V679" s="17"/>
      <c r="W679" s="17"/>
      <c r="X679" s="17"/>
      <c r="Y679" s="17">
        <f t="shared" si="2596"/>
        <v>6567.2000000000007</v>
      </c>
      <c r="Z679" s="17">
        <f t="shared" si="2597"/>
        <v>6567.2000000000007</v>
      </c>
      <c r="AA679" s="17">
        <f t="shared" si="2598"/>
        <v>6567.2000000000007</v>
      </c>
      <c r="AB679" s="17"/>
      <c r="AC679" s="17"/>
      <c r="AD679" s="17"/>
      <c r="AE679" s="17">
        <f t="shared" si="2599"/>
        <v>6567.2000000000007</v>
      </c>
      <c r="AF679" s="17">
        <f t="shared" si="2600"/>
        <v>6567.2000000000007</v>
      </c>
      <c r="AG679" s="17">
        <f t="shared" si="2601"/>
        <v>6567.2000000000007</v>
      </c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>
        <f t="shared" si="2581"/>
        <v>6567.2000000000007</v>
      </c>
      <c r="AX679" s="17">
        <f t="shared" si="2582"/>
        <v>6567.2000000000007</v>
      </c>
      <c r="AY679" s="17">
        <f t="shared" si="2583"/>
        <v>6567.2000000000007</v>
      </c>
      <c r="AZ679" s="17"/>
      <c r="BA679" s="17">
        <f t="shared" si="2584"/>
        <v>6567.2000000000007</v>
      </c>
      <c r="BB679" s="17">
        <f t="shared" si="2585"/>
        <v>6567.2000000000007</v>
      </c>
      <c r="BC679" s="17">
        <f t="shared" si="2586"/>
        <v>6567.2000000000007</v>
      </c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>
        <f t="shared" si="2587"/>
        <v>6567.2000000000007</v>
      </c>
      <c r="BP679" s="17">
        <f t="shared" si="2588"/>
        <v>6567.2000000000007</v>
      </c>
      <c r="BQ679" s="17">
        <f t="shared" si="2589"/>
        <v>6567.2000000000007</v>
      </c>
      <c r="BR679" s="17"/>
      <c r="BS679" s="17"/>
      <c r="BT679" s="17"/>
      <c r="BU679" s="17">
        <f t="shared" si="2590"/>
        <v>6567.2000000000007</v>
      </c>
      <c r="BV679" s="17">
        <f t="shared" si="2591"/>
        <v>6567.2000000000007</v>
      </c>
      <c r="BW679" s="17">
        <f t="shared" si="2592"/>
        <v>6567.2000000000007</v>
      </c>
      <c r="BX679" s="17"/>
      <c r="BY679" s="17"/>
      <c r="BZ679" s="17"/>
      <c r="CA679" s="17"/>
      <c r="CB679" s="17"/>
      <c r="CC679" s="17"/>
      <c r="CD679" s="17"/>
      <c r="CE679" s="17"/>
      <c r="CF679" s="17"/>
      <c r="CG679" s="17">
        <f t="shared" si="2593"/>
        <v>6567.2000000000007</v>
      </c>
      <c r="CH679" s="17">
        <f t="shared" si="2594"/>
        <v>6567.2000000000007</v>
      </c>
      <c r="CI679" s="17">
        <f t="shared" si="2595"/>
        <v>6567.2000000000007</v>
      </c>
      <c r="CJ679" s="17"/>
      <c r="CK679" s="32"/>
      <c r="CL679" s="32">
        <v>44</v>
      </c>
      <c r="CM679" s="1"/>
      <c r="CN679" s="1"/>
      <c r="CO679" s="1"/>
      <c r="CP679" s="1"/>
      <c r="CQ679" s="1"/>
      <c r="CR679" s="1"/>
      <c r="CS679" s="1"/>
    </row>
    <row r="680" s="1" customFormat="1" ht="15" hidden="1">
      <c r="A680" s="30" t="s">
        <v>424</v>
      </c>
      <c r="B680" s="30" t="s">
        <v>68</v>
      </c>
      <c r="C680" s="30" t="s">
        <v>70</v>
      </c>
      <c r="D680" s="30" t="s">
        <v>474</v>
      </c>
      <c r="E680" s="35"/>
      <c r="F680" s="31" t="s">
        <v>41</v>
      </c>
      <c r="G680" s="17">
        <f t="shared" si="2837"/>
        <v>6127.6000000000004</v>
      </c>
      <c r="H680" s="17">
        <f t="shared" si="2838"/>
        <v>2658.1999999999998</v>
      </c>
      <c r="I680" s="17">
        <f t="shared" si="2839"/>
        <v>1678.2</v>
      </c>
      <c r="J680" s="17">
        <f t="shared" si="2840"/>
        <v>0</v>
      </c>
      <c r="K680" s="17">
        <f t="shared" si="2841"/>
        <v>0</v>
      </c>
      <c r="L680" s="17">
        <f t="shared" si="2842"/>
        <v>0</v>
      </c>
      <c r="M680" s="17">
        <f t="shared" si="2776"/>
        <v>6127.6000000000004</v>
      </c>
      <c r="N680" s="17">
        <f t="shared" si="2777"/>
        <v>2658.1999999999998</v>
      </c>
      <c r="O680" s="17">
        <f t="shared" si="2778"/>
        <v>1678.2</v>
      </c>
      <c r="P680" s="17">
        <f t="shared" si="2843"/>
        <v>0</v>
      </c>
      <c r="Q680" s="17">
        <f t="shared" si="2844"/>
        <v>0</v>
      </c>
      <c r="R680" s="17">
        <f t="shared" si="2845"/>
        <v>0</v>
      </c>
      <c r="S680" s="17">
        <f t="shared" si="2846"/>
        <v>0</v>
      </c>
      <c r="T680" s="17">
        <f t="shared" si="2847"/>
        <v>0</v>
      </c>
      <c r="U680" s="17">
        <f t="shared" si="2848"/>
        <v>0</v>
      </c>
      <c r="V680" s="17">
        <f t="shared" si="2849"/>
        <v>0</v>
      </c>
      <c r="W680" s="17">
        <f t="shared" si="2850"/>
        <v>0</v>
      </c>
      <c r="X680" s="17">
        <f t="shared" si="2851"/>
        <v>0</v>
      </c>
      <c r="Y680" s="17">
        <f t="shared" ref="Y680:Y743" si="2895">M680+P680+Q680+R680+S680</f>
        <v>6127.6000000000004</v>
      </c>
      <c r="Z680" s="17">
        <f t="shared" ref="Z680:Z743" si="2896">N680+T680+U680</f>
        <v>2658.1999999999998</v>
      </c>
      <c r="AA680" s="17">
        <f t="shared" ref="AA680:AA743" si="2897">O680+V680+X680+W680</f>
        <v>1678.2</v>
      </c>
      <c r="AB680" s="17">
        <f t="shared" si="2852"/>
        <v>0</v>
      </c>
      <c r="AC680" s="17">
        <f t="shared" si="2853"/>
        <v>0</v>
      </c>
      <c r="AD680" s="17">
        <f t="shared" si="2854"/>
        <v>0</v>
      </c>
      <c r="AE680" s="17">
        <f t="shared" ref="AE680:AE743" si="2898">Y680+AB680</f>
        <v>6127.6000000000004</v>
      </c>
      <c r="AF680" s="17">
        <f t="shared" ref="AF680:AF743" si="2899">Z680+AC680</f>
        <v>2658.1999999999998</v>
      </c>
      <c r="AG680" s="17">
        <f t="shared" ref="AG680:AG743" si="2900">AA680+AD680</f>
        <v>1678.2</v>
      </c>
      <c r="AH680" s="17">
        <f t="shared" si="2855"/>
        <v>0</v>
      </c>
      <c r="AI680" s="17">
        <f t="shared" si="2856"/>
        <v>0</v>
      </c>
      <c r="AJ680" s="17">
        <f t="shared" si="2857"/>
        <v>0</v>
      </c>
      <c r="AK680" s="17">
        <f t="shared" si="2858"/>
        <v>0</v>
      </c>
      <c r="AL680" s="17">
        <f t="shared" si="2859"/>
        <v>0</v>
      </c>
      <c r="AM680" s="17">
        <f t="shared" si="2860"/>
        <v>0</v>
      </c>
      <c r="AN680" s="17">
        <f t="shared" si="2861"/>
        <v>0</v>
      </c>
      <c r="AO680" s="17">
        <f t="shared" si="2862"/>
        <v>0</v>
      </c>
      <c r="AP680" s="17">
        <f t="shared" si="2863"/>
        <v>0</v>
      </c>
      <c r="AQ680" s="17">
        <f t="shared" si="2864"/>
        <v>0</v>
      </c>
      <c r="AR680" s="17">
        <f t="shared" si="2865"/>
        <v>0</v>
      </c>
      <c r="AS680" s="17">
        <f t="shared" si="2866"/>
        <v>0</v>
      </c>
      <c r="AT680" s="17">
        <f t="shared" si="2867"/>
        <v>0</v>
      </c>
      <c r="AU680" s="17">
        <f t="shared" si="2868"/>
        <v>0</v>
      </c>
      <c r="AV680" s="17">
        <f t="shared" si="2869"/>
        <v>0</v>
      </c>
      <c r="AW680" s="17">
        <f t="shared" ref="AW680:AW743" si="2901">AE680+AH680+AI680+AJ680+AK680+AL680</f>
        <v>6127.6000000000004</v>
      </c>
      <c r="AX680" s="17">
        <f t="shared" ref="AX680:AX743" si="2902">AF680+AM680+AN680+AO680+AP680+AQ680</f>
        <v>2658.1999999999998</v>
      </c>
      <c r="AY680" s="17">
        <f t="shared" ref="AY680:AY743" si="2903">AG680+AR680+AS680+AT680+AU680+AV680</f>
        <v>1678.2</v>
      </c>
      <c r="AZ680" s="17">
        <f t="shared" si="2870"/>
        <v>0</v>
      </c>
      <c r="BA680" s="17">
        <f t="shared" ref="BA680:BA743" si="2904">AW680+AZ680</f>
        <v>6127.6000000000004</v>
      </c>
      <c r="BB680" s="17">
        <f t="shared" ref="BB680:BB743" si="2905">AX680</f>
        <v>2658.1999999999998</v>
      </c>
      <c r="BC680" s="17">
        <f t="shared" ref="BC680:BC743" si="2906">AY680</f>
        <v>1678.2</v>
      </c>
      <c r="BD680" s="17">
        <f t="shared" si="2871"/>
        <v>0</v>
      </c>
      <c r="BE680" s="17">
        <f t="shared" si="2872"/>
        <v>0</v>
      </c>
      <c r="BF680" s="17">
        <f t="shared" si="2873"/>
        <v>0</v>
      </c>
      <c r="BG680" s="17">
        <f t="shared" si="2874"/>
        <v>0</v>
      </c>
      <c r="BH680" s="17">
        <f t="shared" si="2875"/>
        <v>0</v>
      </c>
      <c r="BI680" s="17">
        <f t="shared" si="2876"/>
        <v>0</v>
      </c>
      <c r="BJ680" s="17">
        <f t="shared" si="2877"/>
        <v>1903.318</v>
      </c>
      <c r="BK680" s="17">
        <f t="shared" si="2878"/>
        <v>0</v>
      </c>
      <c r="BL680" s="17">
        <f t="shared" si="2879"/>
        <v>0</v>
      </c>
      <c r="BM680" s="17">
        <f t="shared" si="2880"/>
        <v>0</v>
      </c>
      <c r="BN680" s="17">
        <f t="shared" si="2881"/>
        <v>0</v>
      </c>
      <c r="BO680" s="17">
        <f t="shared" ref="BO680:BO743" si="2907">BA680+BD680+BE680+BF680+BG680</f>
        <v>6127.6000000000004</v>
      </c>
      <c r="BP680" s="17">
        <f t="shared" ref="BP680:BP743" si="2908">BB680+BH680+BI680+BJ680+BK680</f>
        <v>4561.518</v>
      </c>
      <c r="BQ680" s="17">
        <f t="shared" ref="BQ680:BQ743" si="2909">BC680+BL680+BM680+BN680</f>
        <v>1678.2</v>
      </c>
      <c r="BR680" s="17">
        <f t="shared" si="2882"/>
        <v>0</v>
      </c>
      <c r="BS680" s="17">
        <f t="shared" si="2883"/>
        <v>-1903.318</v>
      </c>
      <c r="BT680" s="17">
        <f t="shared" si="2884"/>
        <v>0</v>
      </c>
      <c r="BU680" s="17">
        <f t="shared" ref="BU680:BU743" si="2910">BO680+BR680</f>
        <v>6127.6000000000004</v>
      </c>
      <c r="BV680" s="17">
        <f t="shared" ref="BV680:BV743" si="2911">BP680+BS680</f>
        <v>2658.1999999999998</v>
      </c>
      <c r="BW680" s="17">
        <f t="shared" ref="BW680:BW743" si="2912">BQ680+BT680</f>
        <v>1678.2</v>
      </c>
      <c r="BX680" s="17">
        <f t="shared" si="2885"/>
        <v>0</v>
      </c>
      <c r="BY680" s="17">
        <f t="shared" si="2886"/>
        <v>189.25399999999999</v>
      </c>
      <c r="BZ680" s="17">
        <f t="shared" si="2887"/>
        <v>0</v>
      </c>
      <c r="CA680" s="17">
        <f t="shared" si="2888"/>
        <v>0</v>
      </c>
      <c r="CB680" s="17">
        <f t="shared" si="2889"/>
        <v>1903.318</v>
      </c>
      <c r="CC680" s="37">
        <f t="shared" si="2890"/>
        <v>0</v>
      </c>
      <c r="CD680" s="17">
        <f t="shared" si="2891"/>
        <v>0</v>
      </c>
      <c r="CE680" s="17">
        <f t="shared" si="2892"/>
        <v>0</v>
      </c>
      <c r="CF680" s="37">
        <f t="shared" si="2893"/>
        <v>0</v>
      </c>
      <c r="CG680" s="17">
        <f t="shared" ref="CG680:CG743" si="2913">BU680+BX680+BY680+BZ680</f>
        <v>6316.8540000000003</v>
      </c>
      <c r="CH680" s="17">
        <f t="shared" ref="CH680:CH743" si="2914">BV680+CA680+CB680+CC680</f>
        <v>4561.518</v>
      </c>
      <c r="CI680" s="17">
        <f t="shared" ref="CI680:CI743" si="2915">BW680+CD680+CE680+CF680</f>
        <v>1678.2</v>
      </c>
      <c r="CJ680" s="17">
        <f t="shared" si="2894"/>
        <v>0</v>
      </c>
      <c r="CK680" s="32">
        <v>0</v>
      </c>
      <c r="CL680" s="32"/>
      <c r="CM680" s="1" t="s">
        <v>75</v>
      </c>
      <c r="CN680" s="1"/>
      <c r="CO680" s="1"/>
      <c r="CP680" s="1"/>
      <c r="CQ680" s="1"/>
      <c r="CR680" s="1"/>
      <c r="CS680" s="1"/>
    </row>
    <row r="681" s="1" customFormat="1" ht="15">
      <c r="A681" s="30" t="s">
        <v>424</v>
      </c>
      <c r="B681" s="30" t="s">
        <v>68</v>
      </c>
      <c r="C681" s="30" t="s">
        <v>70</v>
      </c>
      <c r="D681" s="30" t="s">
        <v>475</v>
      </c>
      <c r="E681" s="35"/>
      <c r="F681" s="31" t="s">
        <v>476</v>
      </c>
      <c r="G681" s="17">
        <f>G682+G684</f>
        <v>6127.6000000000004</v>
      </c>
      <c r="H681" s="17">
        <f>H682+H684</f>
        <v>2658.1999999999998</v>
      </c>
      <c r="I681" s="17">
        <f>I682+I684</f>
        <v>1678.2</v>
      </c>
      <c r="J681" s="17">
        <f>J682+J684</f>
        <v>0</v>
      </c>
      <c r="K681" s="17">
        <f>K682+K684</f>
        <v>0</v>
      </c>
      <c r="L681" s="17">
        <f>L682+L684</f>
        <v>0</v>
      </c>
      <c r="M681" s="17">
        <f t="shared" si="2776"/>
        <v>6127.6000000000004</v>
      </c>
      <c r="N681" s="17">
        <f t="shared" si="2777"/>
        <v>2658.1999999999998</v>
      </c>
      <c r="O681" s="17">
        <f t="shared" si="2778"/>
        <v>1678.2</v>
      </c>
      <c r="P681" s="17">
        <f>P682+P684</f>
        <v>0</v>
      </c>
      <c r="Q681" s="17">
        <f>Q682+Q684</f>
        <v>0</v>
      </c>
      <c r="R681" s="17">
        <f>R682+R684</f>
        <v>0</v>
      </c>
      <c r="S681" s="17">
        <f>S682+S684</f>
        <v>0</v>
      </c>
      <c r="T681" s="17">
        <f>T682+T684</f>
        <v>0</v>
      </c>
      <c r="U681" s="17">
        <f>U682+U684</f>
        <v>0</v>
      </c>
      <c r="V681" s="17">
        <f>V682+V684</f>
        <v>0</v>
      </c>
      <c r="W681" s="17">
        <f>W682+W684</f>
        <v>0</v>
      </c>
      <c r="X681" s="17">
        <f>X682+X684</f>
        <v>0</v>
      </c>
      <c r="Y681" s="17">
        <f t="shared" si="2895"/>
        <v>6127.6000000000004</v>
      </c>
      <c r="Z681" s="17">
        <f t="shared" si="2896"/>
        <v>2658.1999999999998</v>
      </c>
      <c r="AA681" s="17">
        <f t="shared" si="2897"/>
        <v>1678.2</v>
      </c>
      <c r="AB681" s="17">
        <f>AB682+AB684</f>
        <v>0</v>
      </c>
      <c r="AC681" s="17">
        <f>AC682+AC684</f>
        <v>0</v>
      </c>
      <c r="AD681" s="17">
        <f>AD682+AD684</f>
        <v>0</v>
      </c>
      <c r="AE681" s="17">
        <f t="shared" si="2898"/>
        <v>6127.6000000000004</v>
      </c>
      <c r="AF681" s="17">
        <f t="shared" si="2899"/>
        <v>2658.1999999999998</v>
      </c>
      <c r="AG681" s="17">
        <f t="shared" si="2900"/>
        <v>1678.2</v>
      </c>
      <c r="AH681" s="17">
        <f>AH682+AH684</f>
        <v>0</v>
      </c>
      <c r="AI681" s="17">
        <f>AI682+AI684</f>
        <v>0</v>
      </c>
      <c r="AJ681" s="17">
        <f>AJ682+AJ684</f>
        <v>0</v>
      </c>
      <c r="AK681" s="17">
        <f>AK682+AK684</f>
        <v>0</v>
      </c>
      <c r="AL681" s="17">
        <f>AL682+AL684</f>
        <v>0</v>
      </c>
      <c r="AM681" s="17">
        <f>AM682+AM684</f>
        <v>0</v>
      </c>
      <c r="AN681" s="17">
        <f>AN682+AN684</f>
        <v>0</v>
      </c>
      <c r="AO681" s="17">
        <f>AO682+AO684</f>
        <v>0</v>
      </c>
      <c r="AP681" s="17">
        <f>AP682+AP684</f>
        <v>0</v>
      </c>
      <c r="AQ681" s="17">
        <f>AQ682+AQ684</f>
        <v>0</v>
      </c>
      <c r="AR681" s="17">
        <f>AR682+AR684</f>
        <v>0</v>
      </c>
      <c r="AS681" s="17">
        <f>AS682+AS684</f>
        <v>0</v>
      </c>
      <c r="AT681" s="17">
        <f>AT682+AT684</f>
        <v>0</v>
      </c>
      <c r="AU681" s="17">
        <f>AU682+AU684</f>
        <v>0</v>
      </c>
      <c r="AV681" s="17">
        <f>AV682+AV684</f>
        <v>0</v>
      </c>
      <c r="AW681" s="17">
        <f t="shared" si="2901"/>
        <v>6127.6000000000004</v>
      </c>
      <c r="AX681" s="17">
        <f t="shared" si="2902"/>
        <v>2658.1999999999998</v>
      </c>
      <c r="AY681" s="17">
        <f t="shared" si="2903"/>
        <v>1678.2</v>
      </c>
      <c r="AZ681" s="17">
        <f>AZ682+AZ684</f>
        <v>0</v>
      </c>
      <c r="BA681" s="17">
        <f t="shared" si="2904"/>
        <v>6127.6000000000004</v>
      </c>
      <c r="BB681" s="17">
        <f t="shared" si="2905"/>
        <v>2658.1999999999998</v>
      </c>
      <c r="BC681" s="17">
        <f t="shared" si="2906"/>
        <v>1678.2</v>
      </c>
      <c r="BD681" s="17">
        <f>BD682+BD684</f>
        <v>0</v>
      </c>
      <c r="BE681" s="17">
        <f>BE682+BE684</f>
        <v>0</v>
      </c>
      <c r="BF681" s="17">
        <f>BF682+BF684</f>
        <v>0</v>
      </c>
      <c r="BG681" s="17">
        <f>BG682+BG684</f>
        <v>0</v>
      </c>
      <c r="BH681" s="17">
        <f>BH682+BH684</f>
        <v>0</v>
      </c>
      <c r="BI681" s="17">
        <f>BI682+BI684</f>
        <v>0</v>
      </c>
      <c r="BJ681" s="17">
        <f>BJ682+BJ684</f>
        <v>1903.318</v>
      </c>
      <c r="BK681" s="17">
        <f>BK682+BK684</f>
        <v>0</v>
      </c>
      <c r="BL681" s="17">
        <f>BL682+BL684</f>
        <v>0</v>
      </c>
      <c r="BM681" s="17">
        <f>BM682+BM684</f>
        <v>0</v>
      </c>
      <c r="BN681" s="17">
        <f>BN682+BN684</f>
        <v>0</v>
      </c>
      <c r="BO681" s="17">
        <f t="shared" si="2907"/>
        <v>6127.6000000000004</v>
      </c>
      <c r="BP681" s="17">
        <f t="shared" si="2908"/>
        <v>4561.518</v>
      </c>
      <c r="BQ681" s="17">
        <f t="shared" si="2909"/>
        <v>1678.2</v>
      </c>
      <c r="BR681" s="17">
        <f>BR682+BR684</f>
        <v>0</v>
      </c>
      <c r="BS681" s="17">
        <f>BS682+BS684</f>
        <v>-1903.318</v>
      </c>
      <c r="BT681" s="17">
        <f>BT682+BT684</f>
        <v>0</v>
      </c>
      <c r="BU681" s="17">
        <f t="shared" si="2910"/>
        <v>6127.6000000000004</v>
      </c>
      <c r="BV681" s="17">
        <f t="shared" si="2911"/>
        <v>2658.1999999999998</v>
      </c>
      <c r="BW681" s="17">
        <f t="shared" si="2912"/>
        <v>1678.2</v>
      </c>
      <c r="BX681" s="17">
        <f>BX682+BX684</f>
        <v>0</v>
      </c>
      <c r="BY681" s="17">
        <f>BY682+BY684</f>
        <v>189.25399999999999</v>
      </c>
      <c r="BZ681" s="17">
        <f>BZ682+BZ684</f>
        <v>0</v>
      </c>
      <c r="CA681" s="17">
        <f>CA682+CA684</f>
        <v>0</v>
      </c>
      <c r="CB681" s="17">
        <f>CB682+CB684</f>
        <v>1903.318</v>
      </c>
      <c r="CC681" s="17">
        <f>CC682+CC684</f>
        <v>0</v>
      </c>
      <c r="CD681" s="17">
        <f>CD682+CD684</f>
        <v>0</v>
      </c>
      <c r="CE681" s="17">
        <f>CE682+CE684</f>
        <v>0</v>
      </c>
      <c r="CF681" s="17">
        <f>CF682+CF684</f>
        <v>0</v>
      </c>
      <c r="CG681" s="17">
        <f t="shared" si="2913"/>
        <v>6316.8540000000003</v>
      </c>
      <c r="CH681" s="17">
        <f t="shared" si="2914"/>
        <v>4561.518</v>
      </c>
      <c r="CI681" s="17">
        <f t="shared" si="2915"/>
        <v>1678.2</v>
      </c>
      <c r="CJ681" s="17">
        <f>CJ682+CJ684</f>
        <v>0</v>
      </c>
      <c r="CK681" s="32"/>
      <c r="CL681" s="32"/>
      <c r="CM681" s="1"/>
      <c r="CN681" s="1"/>
      <c r="CO681" s="1"/>
      <c r="CP681" s="1"/>
      <c r="CQ681" s="1"/>
      <c r="CR681" s="1"/>
      <c r="CS681" s="1"/>
    </row>
    <row r="682" s="1" customFormat="1" ht="15">
      <c r="A682" s="30" t="s">
        <v>424</v>
      </c>
      <c r="B682" s="30" t="s">
        <v>68</v>
      </c>
      <c r="C682" s="30" t="s">
        <v>70</v>
      </c>
      <c r="D682" s="30" t="s">
        <v>477</v>
      </c>
      <c r="E682" s="35"/>
      <c r="F682" s="31" t="s">
        <v>478</v>
      </c>
      <c r="G682" s="17">
        <f>G683</f>
        <v>5127.6000000000004</v>
      </c>
      <c r="H682" s="17">
        <f>H683</f>
        <v>1678.2</v>
      </c>
      <c r="I682" s="17">
        <f>I683</f>
        <v>1678.2</v>
      </c>
      <c r="J682" s="17">
        <f>J683</f>
        <v>0</v>
      </c>
      <c r="K682" s="17">
        <f>K683</f>
        <v>0</v>
      </c>
      <c r="L682" s="17">
        <f>L683</f>
        <v>0</v>
      </c>
      <c r="M682" s="17">
        <f t="shared" si="2776"/>
        <v>5127.6000000000004</v>
      </c>
      <c r="N682" s="17">
        <f t="shared" si="2777"/>
        <v>1678.2</v>
      </c>
      <c r="O682" s="17">
        <f t="shared" si="2778"/>
        <v>1678.2</v>
      </c>
      <c r="P682" s="17">
        <f>P683</f>
        <v>0</v>
      </c>
      <c r="Q682" s="17">
        <f>Q683</f>
        <v>0</v>
      </c>
      <c r="R682" s="17">
        <f>R683</f>
        <v>0</v>
      </c>
      <c r="S682" s="17">
        <f>S683</f>
        <v>0</v>
      </c>
      <c r="T682" s="17">
        <f>T683</f>
        <v>0</v>
      </c>
      <c r="U682" s="17">
        <f>U683</f>
        <v>0</v>
      </c>
      <c r="V682" s="17">
        <f>V683</f>
        <v>0</v>
      </c>
      <c r="W682" s="17">
        <f>W683</f>
        <v>0</v>
      </c>
      <c r="X682" s="17">
        <f>X683</f>
        <v>0</v>
      </c>
      <c r="Y682" s="17">
        <f t="shared" si="2895"/>
        <v>5127.6000000000004</v>
      </c>
      <c r="Z682" s="17">
        <f t="shared" si="2896"/>
        <v>1678.2</v>
      </c>
      <c r="AA682" s="17">
        <f t="shared" si="2897"/>
        <v>1678.2</v>
      </c>
      <c r="AB682" s="17">
        <f>AB683</f>
        <v>0</v>
      </c>
      <c r="AC682" s="17">
        <f>AC683</f>
        <v>0</v>
      </c>
      <c r="AD682" s="17">
        <f>AD683</f>
        <v>0</v>
      </c>
      <c r="AE682" s="17">
        <f t="shared" si="2898"/>
        <v>5127.6000000000004</v>
      </c>
      <c r="AF682" s="17">
        <f t="shared" si="2899"/>
        <v>1678.2</v>
      </c>
      <c r="AG682" s="17">
        <f t="shared" si="2900"/>
        <v>1678.2</v>
      </c>
      <c r="AH682" s="17">
        <f>AH683</f>
        <v>0</v>
      </c>
      <c r="AI682" s="17">
        <f>AI683</f>
        <v>0</v>
      </c>
      <c r="AJ682" s="17">
        <f>AJ683</f>
        <v>0</v>
      </c>
      <c r="AK682" s="17">
        <f>AK683</f>
        <v>0</v>
      </c>
      <c r="AL682" s="17">
        <f>AL683</f>
        <v>0</v>
      </c>
      <c r="AM682" s="17">
        <f>AM683</f>
        <v>0</v>
      </c>
      <c r="AN682" s="17">
        <f>AN683</f>
        <v>0</v>
      </c>
      <c r="AO682" s="17">
        <f>AO683</f>
        <v>0</v>
      </c>
      <c r="AP682" s="17">
        <f>AP683</f>
        <v>0</v>
      </c>
      <c r="AQ682" s="17">
        <f>AQ683</f>
        <v>0</v>
      </c>
      <c r="AR682" s="17">
        <f>AR683</f>
        <v>0</v>
      </c>
      <c r="AS682" s="17">
        <f>AS683</f>
        <v>0</v>
      </c>
      <c r="AT682" s="17">
        <f>AT683</f>
        <v>0</v>
      </c>
      <c r="AU682" s="17">
        <f>AU683</f>
        <v>0</v>
      </c>
      <c r="AV682" s="17">
        <f>AV683</f>
        <v>0</v>
      </c>
      <c r="AW682" s="17">
        <f t="shared" si="2901"/>
        <v>5127.6000000000004</v>
      </c>
      <c r="AX682" s="17">
        <f t="shared" si="2902"/>
        <v>1678.2</v>
      </c>
      <c r="AY682" s="17">
        <f t="shared" si="2903"/>
        <v>1678.2</v>
      </c>
      <c r="AZ682" s="17">
        <f>AZ683</f>
        <v>0</v>
      </c>
      <c r="BA682" s="17">
        <f t="shared" si="2904"/>
        <v>5127.6000000000004</v>
      </c>
      <c r="BB682" s="17">
        <f t="shared" si="2905"/>
        <v>1678.2</v>
      </c>
      <c r="BC682" s="17">
        <f t="shared" si="2906"/>
        <v>1678.2</v>
      </c>
      <c r="BD682" s="17">
        <f>BD683</f>
        <v>0</v>
      </c>
      <c r="BE682" s="17">
        <f>BE683</f>
        <v>0</v>
      </c>
      <c r="BF682" s="17">
        <f>BF683</f>
        <v>0</v>
      </c>
      <c r="BG682" s="17">
        <f>BG683</f>
        <v>0</v>
      </c>
      <c r="BH682" s="17">
        <f>BH683</f>
        <v>0</v>
      </c>
      <c r="BI682" s="17">
        <f>BI683</f>
        <v>0</v>
      </c>
      <c r="BJ682" s="17">
        <f>BJ683</f>
        <v>0</v>
      </c>
      <c r="BK682" s="17">
        <f>BK683</f>
        <v>0</v>
      </c>
      <c r="BL682" s="17">
        <f>BL683</f>
        <v>0</v>
      </c>
      <c r="BM682" s="17">
        <f>BM683</f>
        <v>0</v>
      </c>
      <c r="BN682" s="17">
        <f>BN683</f>
        <v>0</v>
      </c>
      <c r="BO682" s="17">
        <f t="shared" si="2907"/>
        <v>5127.6000000000004</v>
      </c>
      <c r="BP682" s="17">
        <f t="shared" si="2908"/>
        <v>1678.2</v>
      </c>
      <c r="BQ682" s="17">
        <f t="shared" si="2909"/>
        <v>1678.2</v>
      </c>
      <c r="BR682" s="17">
        <f>BR683</f>
        <v>0</v>
      </c>
      <c r="BS682" s="17">
        <f>BS683</f>
        <v>0</v>
      </c>
      <c r="BT682" s="17">
        <f>BT683</f>
        <v>0</v>
      </c>
      <c r="BU682" s="17">
        <f t="shared" si="2910"/>
        <v>5127.6000000000004</v>
      </c>
      <c r="BV682" s="17">
        <f t="shared" si="2911"/>
        <v>1678.2</v>
      </c>
      <c r="BW682" s="17">
        <f t="shared" si="2912"/>
        <v>1678.2</v>
      </c>
      <c r="BX682" s="17">
        <f>BX683</f>
        <v>0</v>
      </c>
      <c r="BY682" s="17">
        <f>BY683</f>
        <v>189.25399999999999</v>
      </c>
      <c r="BZ682" s="17">
        <f>BZ683</f>
        <v>0</v>
      </c>
      <c r="CA682" s="17">
        <f>CA683</f>
        <v>0</v>
      </c>
      <c r="CB682" s="17">
        <f>CB683</f>
        <v>0</v>
      </c>
      <c r="CC682" s="17">
        <f>CC683</f>
        <v>0</v>
      </c>
      <c r="CD682" s="17">
        <f>CD683</f>
        <v>0</v>
      </c>
      <c r="CE682" s="17">
        <f>CE683</f>
        <v>0</v>
      </c>
      <c r="CF682" s="17">
        <f>CF683</f>
        <v>0</v>
      </c>
      <c r="CG682" s="17">
        <f t="shared" si="2913"/>
        <v>5316.8540000000003</v>
      </c>
      <c r="CH682" s="17">
        <f t="shared" si="2914"/>
        <v>1678.2</v>
      </c>
      <c r="CI682" s="17">
        <f t="shared" si="2915"/>
        <v>1678.2</v>
      </c>
      <c r="CJ682" s="17">
        <f>CJ683</f>
        <v>0</v>
      </c>
      <c r="CK682" s="32"/>
      <c r="CL682" s="32"/>
      <c r="CM682" s="1"/>
      <c r="CN682" s="1"/>
      <c r="CO682" s="1"/>
      <c r="CP682" s="1"/>
      <c r="CQ682" s="1"/>
      <c r="CR682" s="1"/>
      <c r="CS682" s="1"/>
    </row>
    <row r="683" s="1" customFormat="1" ht="15">
      <c r="A683" s="30" t="s">
        <v>424</v>
      </c>
      <c r="B683" s="30" t="s">
        <v>68</v>
      </c>
      <c r="C683" s="30" t="s">
        <v>70</v>
      </c>
      <c r="D683" s="30" t="s">
        <v>477</v>
      </c>
      <c r="E683" s="30" t="s">
        <v>46</v>
      </c>
      <c r="F683" s="31" t="s">
        <v>47</v>
      </c>
      <c r="G683" s="17">
        <v>5127.6000000000004</v>
      </c>
      <c r="H683" s="17">
        <v>1678.2</v>
      </c>
      <c r="I683" s="17">
        <v>1678.2</v>
      </c>
      <c r="J683" s="17"/>
      <c r="K683" s="17"/>
      <c r="L683" s="17"/>
      <c r="M683" s="17">
        <f t="shared" si="2776"/>
        <v>5127.6000000000004</v>
      </c>
      <c r="N683" s="17">
        <f t="shared" si="2777"/>
        <v>1678.2</v>
      </c>
      <c r="O683" s="17">
        <f t="shared" si="2778"/>
        <v>1678.2</v>
      </c>
      <c r="P683" s="17"/>
      <c r="Q683" s="17"/>
      <c r="R683" s="17"/>
      <c r="S683" s="17"/>
      <c r="T683" s="17"/>
      <c r="U683" s="17"/>
      <c r="V683" s="17"/>
      <c r="W683" s="17"/>
      <c r="X683" s="17"/>
      <c r="Y683" s="17">
        <f t="shared" si="2895"/>
        <v>5127.6000000000004</v>
      </c>
      <c r="Z683" s="17">
        <f t="shared" si="2896"/>
        <v>1678.2</v>
      </c>
      <c r="AA683" s="17">
        <f t="shared" si="2897"/>
        <v>1678.2</v>
      </c>
      <c r="AB683" s="17"/>
      <c r="AC683" s="17"/>
      <c r="AD683" s="17"/>
      <c r="AE683" s="17">
        <f t="shared" si="2898"/>
        <v>5127.6000000000004</v>
      </c>
      <c r="AF683" s="17">
        <f t="shared" si="2899"/>
        <v>1678.2</v>
      </c>
      <c r="AG683" s="17">
        <f t="shared" si="2900"/>
        <v>1678.2</v>
      </c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>
        <f t="shared" si="2901"/>
        <v>5127.6000000000004</v>
      </c>
      <c r="AX683" s="17">
        <f t="shared" si="2902"/>
        <v>1678.2</v>
      </c>
      <c r="AY683" s="17">
        <f t="shared" si="2903"/>
        <v>1678.2</v>
      </c>
      <c r="AZ683" s="17"/>
      <c r="BA683" s="17">
        <f t="shared" si="2904"/>
        <v>5127.6000000000004</v>
      </c>
      <c r="BB683" s="17">
        <f t="shared" si="2905"/>
        <v>1678.2</v>
      </c>
      <c r="BC683" s="17">
        <f t="shared" si="2906"/>
        <v>1678.2</v>
      </c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>
        <f t="shared" si="2907"/>
        <v>5127.6000000000004</v>
      </c>
      <c r="BP683" s="17">
        <f t="shared" si="2908"/>
        <v>1678.2</v>
      </c>
      <c r="BQ683" s="17">
        <f t="shared" si="2909"/>
        <v>1678.2</v>
      </c>
      <c r="BR683" s="17"/>
      <c r="BS683" s="17"/>
      <c r="BT683" s="17"/>
      <c r="BU683" s="17">
        <f t="shared" si="2910"/>
        <v>5127.6000000000004</v>
      </c>
      <c r="BV683" s="17">
        <f t="shared" si="2911"/>
        <v>1678.2</v>
      </c>
      <c r="BW683" s="17">
        <f t="shared" si="2912"/>
        <v>1678.2</v>
      </c>
      <c r="BX683" s="17"/>
      <c r="BY683" s="17">
        <v>189.25399999999999</v>
      </c>
      <c r="BZ683" s="17"/>
      <c r="CA683" s="17"/>
      <c r="CB683" s="17"/>
      <c r="CC683" s="17"/>
      <c r="CD683" s="17"/>
      <c r="CE683" s="17"/>
      <c r="CF683" s="17"/>
      <c r="CG683" s="17">
        <f t="shared" si="2913"/>
        <v>5316.8540000000003</v>
      </c>
      <c r="CH683" s="17">
        <f t="shared" si="2914"/>
        <v>1678.2</v>
      </c>
      <c r="CI683" s="17">
        <f t="shared" si="2915"/>
        <v>1678.2</v>
      </c>
      <c r="CJ683" s="17"/>
      <c r="CK683" s="32"/>
      <c r="CL683" s="32"/>
      <c r="CM683" s="1"/>
      <c r="CN683" s="1"/>
      <c r="CO683" s="1"/>
      <c r="CP683" s="1"/>
      <c r="CQ683" s="1"/>
      <c r="CR683" s="1"/>
      <c r="CS683" s="1"/>
    </row>
    <row r="684" s="1" customFormat="1" ht="15">
      <c r="A684" s="30" t="s">
        <v>424</v>
      </c>
      <c r="B684" s="30" t="s">
        <v>68</v>
      </c>
      <c r="C684" s="30" t="s">
        <v>70</v>
      </c>
      <c r="D684" s="30" t="s">
        <v>479</v>
      </c>
      <c r="E684" s="35"/>
      <c r="F684" s="31" t="s">
        <v>480</v>
      </c>
      <c r="G684" s="17">
        <f>G686</f>
        <v>1000</v>
      </c>
      <c r="H684" s="17">
        <f>H686</f>
        <v>980</v>
      </c>
      <c r="I684" s="17">
        <f>I686</f>
        <v>0</v>
      </c>
      <c r="J684" s="17">
        <f>J686</f>
        <v>0</v>
      </c>
      <c r="K684" s="17">
        <f>K686</f>
        <v>0</v>
      </c>
      <c r="L684" s="17">
        <f>L686</f>
        <v>0</v>
      </c>
      <c r="M684" s="17">
        <f t="shared" si="2776"/>
        <v>1000</v>
      </c>
      <c r="N684" s="17">
        <f t="shared" si="2777"/>
        <v>980</v>
      </c>
      <c r="O684" s="17">
        <f t="shared" si="2778"/>
        <v>0</v>
      </c>
      <c r="P684" s="17">
        <f>P686</f>
        <v>0</v>
      </c>
      <c r="Q684" s="17">
        <f>Q686</f>
        <v>0</v>
      </c>
      <c r="R684" s="17">
        <f>R686</f>
        <v>0</v>
      </c>
      <c r="S684" s="17">
        <f>S686</f>
        <v>0</v>
      </c>
      <c r="T684" s="17">
        <f>T686</f>
        <v>0</v>
      </c>
      <c r="U684" s="17">
        <f>U686</f>
        <v>0</v>
      </c>
      <c r="V684" s="17">
        <f>V686</f>
        <v>0</v>
      </c>
      <c r="W684" s="17">
        <f>W686</f>
        <v>0</v>
      </c>
      <c r="X684" s="17">
        <f>X686</f>
        <v>0</v>
      </c>
      <c r="Y684" s="17">
        <f t="shared" si="2895"/>
        <v>1000</v>
      </c>
      <c r="Z684" s="17">
        <f t="shared" si="2896"/>
        <v>980</v>
      </c>
      <c r="AA684" s="17">
        <f t="shared" si="2897"/>
        <v>0</v>
      </c>
      <c r="AB684" s="17">
        <f>AB686</f>
        <v>0</v>
      </c>
      <c r="AC684" s="17">
        <f>AC686</f>
        <v>0</v>
      </c>
      <c r="AD684" s="17">
        <f>AD686</f>
        <v>0</v>
      </c>
      <c r="AE684" s="17">
        <f t="shared" si="2898"/>
        <v>1000</v>
      </c>
      <c r="AF684" s="17">
        <f t="shared" si="2899"/>
        <v>980</v>
      </c>
      <c r="AG684" s="17">
        <f t="shared" si="2900"/>
        <v>0</v>
      </c>
      <c r="AH684" s="17">
        <f>AH686</f>
        <v>0</v>
      </c>
      <c r="AI684" s="17">
        <f>AI686</f>
        <v>0</v>
      </c>
      <c r="AJ684" s="17">
        <f>AJ686</f>
        <v>0</v>
      </c>
      <c r="AK684" s="17">
        <f>AK686</f>
        <v>0</v>
      </c>
      <c r="AL684" s="17">
        <f>AL686</f>
        <v>0</v>
      </c>
      <c r="AM684" s="17">
        <f>AM686</f>
        <v>0</v>
      </c>
      <c r="AN684" s="17">
        <f>AN686</f>
        <v>0</v>
      </c>
      <c r="AO684" s="17">
        <f>AO686</f>
        <v>0</v>
      </c>
      <c r="AP684" s="17">
        <f>AP686</f>
        <v>0</v>
      </c>
      <c r="AQ684" s="17">
        <f>AQ686</f>
        <v>0</v>
      </c>
      <c r="AR684" s="17">
        <f>AR686</f>
        <v>0</v>
      </c>
      <c r="AS684" s="17">
        <f>AS686</f>
        <v>0</v>
      </c>
      <c r="AT684" s="17">
        <f>AT686</f>
        <v>0</v>
      </c>
      <c r="AU684" s="17">
        <f>AU686</f>
        <v>0</v>
      </c>
      <c r="AV684" s="17">
        <f>AV686</f>
        <v>0</v>
      </c>
      <c r="AW684" s="17">
        <f t="shared" si="2901"/>
        <v>1000</v>
      </c>
      <c r="AX684" s="17">
        <f t="shared" si="2902"/>
        <v>980</v>
      </c>
      <c r="AY684" s="17">
        <f t="shared" si="2903"/>
        <v>0</v>
      </c>
      <c r="AZ684" s="17">
        <f>AZ686</f>
        <v>0</v>
      </c>
      <c r="BA684" s="17">
        <f t="shared" si="2904"/>
        <v>1000</v>
      </c>
      <c r="BB684" s="17">
        <f t="shared" si="2905"/>
        <v>980</v>
      </c>
      <c r="BC684" s="17">
        <f t="shared" si="2906"/>
        <v>0</v>
      </c>
      <c r="BD684" s="17">
        <f>BD686</f>
        <v>0</v>
      </c>
      <c r="BE684" s="17">
        <f>BE686</f>
        <v>0</v>
      </c>
      <c r="BF684" s="17">
        <f>BF686</f>
        <v>0</v>
      </c>
      <c r="BG684" s="17">
        <f>BG686</f>
        <v>0</v>
      </c>
      <c r="BH684" s="17">
        <f>BH686</f>
        <v>0</v>
      </c>
      <c r="BI684" s="17">
        <f>BI686</f>
        <v>0</v>
      </c>
      <c r="BJ684" s="17">
        <f>BJ686</f>
        <v>1903.318</v>
      </c>
      <c r="BK684" s="17">
        <f>BK686</f>
        <v>0</v>
      </c>
      <c r="BL684" s="17">
        <f>BL686</f>
        <v>0</v>
      </c>
      <c r="BM684" s="17">
        <f>BM686</f>
        <v>0</v>
      </c>
      <c r="BN684" s="17">
        <f>BN686</f>
        <v>0</v>
      </c>
      <c r="BO684" s="17">
        <f t="shared" si="2907"/>
        <v>1000</v>
      </c>
      <c r="BP684" s="17">
        <f t="shared" si="2908"/>
        <v>2883.3180000000002</v>
      </c>
      <c r="BQ684" s="17">
        <f t="shared" si="2909"/>
        <v>0</v>
      </c>
      <c r="BR684" s="17">
        <f>BR686</f>
        <v>0</v>
      </c>
      <c r="BS684" s="17">
        <f>BS686</f>
        <v>-1903.318</v>
      </c>
      <c r="BT684" s="17">
        <f>BT686</f>
        <v>0</v>
      </c>
      <c r="BU684" s="17">
        <f t="shared" si="2910"/>
        <v>1000</v>
      </c>
      <c r="BV684" s="17">
        <f t="shared" si="2911"/>
        <v>980.00000000000023</v>
      </c>
      <c r="BW684" s="17">
        <f t="shared" si="2912"/>
        <v>0</v>
      </c>
      <c r="BX684" s="17">
        <f>BX686+BX685</f>
        <v>0</v>
      </c>
      <c r="BY684" s="17">
        <f>BY686+BY685</f>
        <v>0</v>
      </c>
      <c r="BZ684" s="17">
        <f>BZ686+BZ685</f>
        <v>0</v>
      </c>
      <c r="CA684" s="17">
        <f>CA686+CA685</f>
        <v>0</v>
      </c>
      <c r="CB684" s="17">
        <f>CB686+CB685</f>
        <v>1903.318</v>
      </c>
      <c r="CC684" s="17">
        <f>CC686+CC685</f>
        <v>0</v>
      </c>
      <c r="CD684" s="17">
        <f>CD686+CD685</f>
        <v>0</v>
      </c>
      <c r="CE684" s="17">
        <f>CE686+CE685</f>
        <v>0</v>
      </c>
      <c r="CF684" s="17">
        <f>CF686+CF685</f>
        <v>0</v>
      </c>
      <c r="CG684" s="17">
        <f t="shared" si="2913"/>
        <v>1000</v>
      </c>
      <c r="CH684" s="17">
        <f t="shared" si="2914"/>
        <v>2883.3180000000002</v>
      </c>
      <c r="CI684" s="17">
        <f t="shared" si="2915"/>
        <v>0</v>
      </c>
      <c r="CJ684" s="17">
        <f>CJ686+CJ685</f>
        <v>0</v>
      </c>
      <c r="CK684" s="32"/>
      <c r="CL684" s="32"/>
      <c r="CM684" s="1"/>
      <c r="CN684" s="1"/>
      <c r="CO684" s="1"/>
      <c r="CP684" s="1"/>
      <c r="CQ684" s="1"/>
      <c r="CR684" s="1"/>
      <c r="CS684" s="1"/>
    </row>
    <row r="685" s="1" customFormat="1" ht="15">
      <c r="A685" s="30" t="s">
        <v>424</v>
      </c>
      <c r="B685" s="30" t="s">
        <v>68</v>
      </c>
      <c r="C685" s="30" t="s">
        <v>70</v>
      </c>
      <c r="D685" s="30" t="s">
        <v>479</v>
      </c>
      <c r="E685" s="30" t="s">
        <v>140</v>
      </c>
      <c r="F685" s="31" t="s">
        <v>141</v>
      </c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>
        <v>1903.318</v>
      </c>
      <c r="CC685" s="17"/>
      <c r="CD685" s="17"/>
      <c r="CE685" s="17"/>
      <c r="CF685" s="17"/>
      <c r="CG685" s="17">
        <f t="shared" si="2913"/>
        <v>0</v>
      </c>
      <c r="CH685" s="17">
        <f t="shared" si="2914"/>
        <v>1903.318</v>
      </c>
      <c r="CI685" s="17">
        <f t="shared" si="2915"/>
        <v>0</v>
      </c>
      <c r="CJ685" s="17"/>
      <c r="CK685" s="32"/>
      <c r="CL685" s="32"/>
      <c r="CM685" s="1"/>
      <c r="CN685" s="1"/>
      <c r="CO685" s="1"/>
      <c r="CP685" s="1"/>
      <c r="CQ685" s="1"/>
      <c r="CR685" s="1"/>
      <c r="CS685" s="1"/>
    </row>
    <row r="686" s="1" customFormat="1" ht="15">
      <c r="A686" s="30" t="s">
        <v>424</v>
      </c>
      <c r="B686" s="30" t="s">
        <v>68</v>
      </c>
      <c r="C686" s="30" t="s">
        <v>70</v>
      </c>
      <c r="D686" s="30" t="s">
        <v>479</v>
      </c>
      <c r="E686" s="30" t="s">
        <v>48</v>
      </c>
      <c r="F686" s="31" t="s">
        <v>49</v>
      </c>
      <c r="G686" s="17">
        <v>1000</v>
      </c>
      <c r="H686" s="17">
        <v>980</v>
      </c>
      <c r="I686" s="17">
        <v>0</v>
      </c>
      <c r="J686" s="17"/>
      <c r="K686" s="17"/>
      <c r="L686" s="17"/>
      <c r="M686" s="17">
        <f t="shared" si="2776"/>
        <v>1000</v>
      </c>
      <c r="N686" s="17">
        <f t="shared" si="2777"/>
        <v>980</v>
      </c>
      <c r="O686" s="17">
        <f t="shared" si="2778"/>
        <v>0</v>
      </c>
      <c r="P686" s="17"/>
      <c r="Q686" s="17"/>
      <c r="R686" s="17"/>
      <c r="S686" s="17"/>
      <c r="T686" s="17"/>
      <c r="U686" s="17"/>
      <c r="V686" s="17"/>
      <c r="W686" s="17"/>
      <c r="X686" s="17"/>
      <c r="Y686" s="17">
        <f t="shared" si="2895"/>
        <v>1000</v>
      </c>
      <c r="Z686" s="17">
        <f t="shared" si="2896"/>
        <v>980</v>
      </c>
      <c r="AA686" s="17">
        <f t="shared" si="2897"/>
        <v>0</v>
      </c>
      <c r="AB686" s="17"/>
      <c r="AC686" s="17"/>
      <c r="AD686" s="17"/>
      <c r="AE686" s="17">
        <f t="shared" si="2898"/>
        <v>1000</v>
      </c>
      <c r="AF686" s="17">
        <f t="shared" si="2899"/>
        <v>980</v>
      </c>
      <c r="AG686" s="17">
        <f t="shared" si="2900"/>
        <v>0</v>
      </c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>
        <f t="shared" si="2901"/>
        <v>1000</v>
      </c>
      <c r="AX686" s="17">
        <f t="shared" si="2902"/>
        <v>980</v>
      </c>
      <c r="AY686" s="17">
        <f t="shared" si="2903"/>
        <v>0</v>
      </c>
      <c r="AZ686" s="17"/>
      <c r="BA686" s="17">
        <f t="shared" si="2904"/>
        <v>1000</v>
      </c>
      <c r="BB686" s="17">
        <f t="shared" si="2905"/>
        <v>980</v>
      </c>
      <c r="BC686" s="17">
        <f t="shared" si="2906"/>
        <v>0</v>
      </c>
      <c r="BD686" s="17"/>
      <c r="BE686" s="17"/>
      <c r="BF686" s="17"/>
      <c r="BG686" s="17"/>
      <c r="BH686" s="17"/>
      <c r="BI686" s="17"/>
      <c r="BJ686" s="17">
        <v>1903.318</v>
      </c>
      <c r="BK686" s="17"/>
      <c r="BL686" s="17"/>
      <c r="BM686" s="17"/>
      <c r="BN686" s="17"/>
      <c r="BO686" s="17">
        <f t="shared" si="2907"/>
        <v>1000</v>
      </c>
      <c r="BP686" s="17">
        <f t="shared" si="2908"/>
        <v>2883.3180000000002</v>
      </c>
      <c r="BQ686" s="17">
        <f t="shared" si="2909"/>
        <v>0</v>
      </c>
      <c r="BR686" s="17"/>
      <c r="BS686" s="17">
        <v>-1903.318</v>
      </c>
      <c r="BT686" s="17"/>
      <c r="BU686" s="17">
        <f t="shared" si="2910"/>
        <v>1000</v>
      </c>
      <c r="BV686" s="17">
        <f t="shared" si="2911"/>
        <v>980.00000000000023</v>
      </c>
      <c r="BW686" s="17">
        <f t="shared" si="2912"/>
        <v>0</v>
      </c>
      <c r="BX686" s="17"/>
      <c r="BY686" s="17"/>
      <c r="BZ686" s="17"/>
      <c r="CA686" s="17"/>
      <c r="CB686" s="17"/>
      <c r="CC686" s="17"/>
      <c r="CD686" s="17"/>
      <c r="CE686" s="17"/>
      <c r="CF686" s="17"/>
      <c r="CG686" s="17">
        <f t="shared" si="2913"/>
        <v>1000</v>
      </c>
      <c r="CH686" s="17">
        <f t="shared" si="2914"/>
        <v>980.00000000000023</v>
      </c>
      <c r="CI686" s="17">
        <f t="shared" si="2915"/>
        <v>0</v>
      </c>
      <c r="CJ686" s="17"/>
      <c r="CK686" s="32"/>
      <c r="CL686" s="32"/>
      <c r="CM686" s="1"/>
      <c r="CN686" s="1"/>
      <c r="CO686" s="1"/>
      <c r="CP686" s="1"/>
      <c r="CQ686" s="1"/>
      <c r="CR686" s="1"/>
      <c r="CS686" s="1"/>
    </row>
    <row r="687" s="1" customFormat="1" ht="15">
      <c r="A687" s="30" t="s">
        <v>424</v>
      </c>
      <c r="B687" s="30" t="s">
        <v>68</v>
      </c>
      <c r="C687" s="30" t="s">
        <v>70</v>
      </c>
      <c r="D687" s="30" t="s">
        <v>165</v>
      </c>
      <c r="E687" s="35"/>
      <c r="F687" s="31" t="s">
        <v>166</v>
      </c>
      <c r="G687" s="17">
        <f t="shared" ref="G687:G690" si="2916">G688</f>
        <v>254.90000000000001</v>
      </c>
      <c r="H687" s="17">
        <f t="shared" ref="H687:H690" si="2917">H688</f>
        <v>254.90000000000001</v>
      </c>
      <c r="I687" s="17">
        <f t="shared" ref="I687:I690" si="2918">I688</f>
        <v>254.90000000000001</v>
      </c>
      <c r="J687" s="17">
        <f t="shared" ref="J687:J699" si="2919">J688</f>
        <v>0</v>
      </c>
      <c r="K687" s="17">
        <f t="shared" ref="K687:K699" si="2920">K688</f>
        <v>0</v>
      </c>
      <c r="L687" s="17">
        <f t="shared" ref="L687:L699" si="2921">L688</f>
        <v>0</v>
      </c>
      <c r="M687" s="17">
        <f t="shared" si="2776"/>
        <v>254.90000000000001</v>
      </c>
      <c r="N687" s="17">
        <f t="shared" si="2777"/>
        <v>254.90000000000001</v>
      </c>
      <c r="O687" s="17">
        <f t="shared" si="2778"/>
        <v>254.90000000000001</v>
      </c>
      <c r="P687" s="17">
        <f t="shared" ref="P687:P699" si="2922">P688</f>
        <v>0</v>
      </c>
      <c r="Q687" s="17">
        <f t="shared" ref="Q687:Q699" si="2923">Q688</f>
        <v>0</v>
      </c>
      <c r="R687" s="17">
        <f t="shared" ref="R687:R699" si="2924">R688</f>
        <v>0</v>
      </c>
      <c r="S687" s="17">
        <f t="shared" ref="S687:S699" si="2925">S688</f>
        <v>0</v>
      </c>
      <c r="T687" s="17">
        <f t="shared" ref="T687:T699" si="2926">T688</f>
        <v>0</v>
      </c>
      <c r="U687" s="17">
        <f t="shared" ref="U687:U699" si="2927">U688</f>
        <v>0</v>
      </c>
      <c r="V687" s="17">
        <f t="shared" ref="V687:V699" si="2928">V688</f>
        <v>0</v>
      </c>
      <c r="W687" s="17">
        <f t="shared" ref="W687:W699" si="2929">W688</f>
        <v>0</v>
      </c>
      <c r="X687" s="17">
        <f t="shared" ref="X687:X699" si="2930">X688</f>
        <v>0</v>
      </c>
      <c r="Y687" s="17">
        <f t="shared" si="2895"/>
        <v>254.90000000000001</v>
      </c>
      <c r="Z687" s="17">
        <f t="shared" si="2896"/>
        <v>254.90000000000001</v>
      </c>
      <c r="AA687" s="17">
        <f t="shared" si="2897"/>
        <v>254.90000000000001</v>
      </c>
      <c r="AB687" s="17">
        <f t="shared" ref="AB687:AB699" si="2931">AB688</f>
        <v>0</v>
      </c>
      <c r="AC687" s="17">
        <f t="shared" ref="AC687:AC699" si="2932">AC688</f>
        <v>0</v>
      </c>
      <c r="AD687" s="17">
        <f t="shared" ref="AD687:AD699" si="2933">AD688</f>
        <v>0</v>
      </c>
      <c r="AE687" s="17">
        <f t="shared" si="2898"/>
        <v>254.90000000000001</v>
      </c>
      <c r="AF687" s="17">
        <f t="shared" si="2899"/>
        <v>254.90000000000001</v>
      </c>
      <c r="AG687" s="17">
        <f t="shared" si="2900"/>
        <v>254.90000000000001</v>
      </c>
      <c r="AH687" s="17">
        <f t="shared" ref="AH687:AH699" si="2934">AH688</f>
        <v>0</v>
      </c>
      <c r="AI687" s="17">
        <f t="shared" ref="AI687:AI699" si="2935">AI688</f>
        <v>0</v>
      </c>
      <c r="AJ687" s="17">
        <f t="shared" ref="AJ687:AJ699" si="2936">AJ688</f>
        <v>0</v>
      </c>
      <c r="AK687" s="17">
        <f t="shared" ref="AK687:AK699" si="2937">AK688</f>
        <v>0</v>
      </c>
      <c r="AL687" s="17">
        <f t="shared" ref="AL687:AL699" si="2938">AL688</f>
        <v>0</v>
      </c>
      <c r="AM687" s="17">
        <f t="shared" ref="AM687:AM699" si="2939">AM688</f>
        <v>0</v>
      </c>
      <c r="AN687" s="17">
        <f t="shared" ref="AN687:AN699" si="2940">AN688</f>
        <v>0</v>
      </c>
      <c r="AO687" s="17">
        <f t="shared" ref="AO687:AO699" si="2941">AO688</f>
        <v>0</v>
      </c>
      <c r="AP687" s="17">
        <f t="shared" ref="AP687:AP699" si="2942">AP688</f>
        <v>0</v>
      </c>
      <c r="AQ687" s="17">
        <f t="shared" ref="AQ687:AQ699" si="2943">AQ688</f>
        <v>0</v>
      </c>
      <c r="AR687" s="17">
        <f t="shared" ref="AR687:AR699" si="2944">AR688</f>
        <v>0</v>
      </c>
      <c r="AS687" s="17">
        <f t="shared" ref="AS687:AS699" si="2945">AS688</f>
        <v>0</v>
      </c>
      <c r="AT687" s="17">
        <f t="shared" ref="AT687:AT699" si="2946">AT688</f>
        <v>0</v>
      </c>
      <c r="AU687" s="17">
        <f t="shared" ref="AU687:AU699" si="2947">AU688</f>
        <v>0</v>
      </c>
      <c r="AV687" s="17">
        <f t="shared" ref="AV687:AV699" si="2948">AV688</f>
        <v>0</v>
      </c>
      <c r="AW687" s="17">
        <f t="shared" si="2901"/>
        <v>254.90000000000001</v>
      </c>
      <c r="AX687" s="17">
        <f t="shared" si="2902"/>
        <v>254.90000000000001</v>
      </c>
      <c r="AY687" s="17">
        <f t="shared" si="2903"/>
        <v>254.90000000000001</v>
      </c>
      <c r="AZ687" s="17">
        <f t="shared" ref="AZ687:AZ699" si="2949">AZ688</f>
        <v>0</v>
      </c>
      <c r="BA687" s="17">
        <f t="shared" si="2904"/>
        <v>254.90000000000001</v>
      </c>
      <c r="BB687" s="17">
        <f t="shared" si="2905"/>
        <v>254.90000000000001</v>
      </c>
      <c r="BC687" s="17">
        <f t="shared" si="2906"/>
        <v>254.90000000000001</v>
      </c>
      <c r="BD687" s="17">
        <f t="shared" ref="BD687:BD699" si="2950">BD688</f>
        <v>0</v>
      </c>
      <c r="BE687" s="17">
        <f t="shared" ref="BE687:BE699" si="2951">BE688</f>
        <v>0</v>
      </c>
      <c r="BF687" s="17">
        <f t="shared" ref="BF687:BF699" si="2952">BF688</f>
        <v>0</v>
      </c>
      <c r="BG687" s="17">
        <f t="shared" ref="BG687:BG699" si="2953">BG688</f>
        <v>0</v>
      </c>
      <c r="BH687" s="17">
        <f t="shared" ref="BH687:BH699" si="2954">BH688</f>
        <v>0</v>
      </c>
      <c r="BI687" s="17">
        <f t="shared" ref="BI687:BI699" si="2955">BI688</f>
        <v>0</v>
      </c>
      <c r="BJ687" s="17">
        <f t="shared" ref="BJ687:BJ699" si="2956">BJ688</f>
        <v>0</v>
      </c>
      <c r="BK687" s="17">
        <f t="shared" ref="BK687:BK699" si="2957">BK688</f>
        <v>0</v>
      </c>
      <c r="BL687" s="17">
        <f t="shared" ref="BL687:BL699" si="2958">BL688</f>
        <v>0</v>
      </c>
      <c r="BM687" s="17">
        <f t="shared" ref="BM687:BM699" si="2959">BM688</f>
        <v>0</v>
      </c>
      <c r="BN687" s="17">
        <f t="shared" ref="BN687:BN699" si="2960">BN688</f>
        <v>0</v>
      </c>
      <c r="BO687" s="17">
        <f t="shared" si="2907"/>
        <v>254.90000000000001</v>
      </c>
      <c r="BP687" s="17">
        <f t="shared" si="2908"/>
        <v>254.90000000000001</v>
      </c>
      <c r="BQ687" s="17">
        <f t="shared" si="2909"/>
        <v>254.90000000000001</v>
      </c>
      <c r="BR687" s="17">
        <f t="shared" ref="BR687:BR699" si="2961">BR688</f>
        <v>0</v>
      </c>
      <c r="BS687" s="17">
        <f t="shared" ref="BS687:BS699" si="2962">BS688</f>
        <v>0</v>
      </c>
      <c r="BT687" s="17">
        <f t="shared" ref="BT687:BT699" si="2963">BT688</f>
        <v>0</v>
      </c>
      <c r="BU687" s="17">
        <f t="shared" si="2910"/>
        <v>254.90000000000001</v>
      </c>
      <c r="BV687" s="17">
        <f t="shared" si="2911"/>
        <v>254.90000000000001</v>
      </c>
      <c r="BW687" s="17">
        <f t="shared" si="2912"/>
        <v>254.90000000000001</v>
      </c>
      <c r="BX687" s="17">
        <f t="shared" ref="BX687:BX699" si="2964">BX688</f>
        <v>0</v>
      </c>
      <c r="BY687" s="17">
        <f t="shared" ref="BY687:BY699" si="2965">BY688</f>
        <v>0</v>
      </c>
      <c r="BZ687" s="17">
        <f t="shared" ref="BZ687:BZ699" si="2966">BZ688</f>
        <v>0</v>
      </c>
      <c r="CA687" s="17">
        <f t="shared" ref="CA687:CA699" si="2967">CA688</f>
        <v>0</v>
      </c>
      <c r="CB687" s="17">
        <f t="shared" ref="CB687:CB699" si="2968">CB688</f>
        <v>0</v>
      </c>
      <c r="CC687" s="17">
        <f t="shared" ref="CC687:CC699" si="2969">CC688</f>
        <v>0</v>
      </c>
      <c r="CD687" s="17">
        <f t="shared" ref="CD687:CD699" si="2970">CD688</f>
        <v>0</v>
      </c>
      <c r="CE687" s="17">
        <f t="shared" ref="CE687:CE699" si="2971">CE688</f>
        <v>0</v>
      </c>
      <c r="CF687" s="17">
        <f t="shared" ref="CF687:CF699" si="2972">CF688</f>
        <v>0</v>
      </c>
      <c r="CG687" s="17">
        <f t="shared" si="2913"/>
        <v>254.90000000000001</v>
      </c>
      <c r="CH687" s="17">
        <f t="shared" si="2914"/>
        <v>254.90000000000001</v>
      </c>
      <c r="CI687" s="17">
        <f t="shared" si="2915"/>
        <v>254.90000000000001</v>
      </c>
      <c r="CJ687" s="17">
        <f t="shared" ref="CJ687:CJ699" si="2973">CJ688</f>
        <v>0</v>
      </c>
      <c r="CK687" s="32"/>
      <c r="CL687" s="32"/>
      <c r="CM687" s="1"/>
      <c r="CN687" s="1"/>
      <c r="CO687" s="1"/>
      <c r="CP687" s="1"/>
      <c r="CQ687" s="1"/>
      <c r="CR687" s="1"/>
      <c r="CS687" s="1"/>
    </row>
    <row r="688" s="1" customFormat="1" ht="15" hidden="1">
      <c r="A688" s="30" t="s">
        <v>424</v>
      </c>
      <c r="B688" s="30" t="s">
        <v>68</v>
      </c>
      <c r="C688" s="30" t="s">
        <v>70</v>
      </c>
      <c r="D688" s="30" t="s">
        <v>167</v>
      </c>
      <c r="E688" s="35"/>
      <c r="F688" s="31" t="s">
        <v>41</v>
      </c>
      <c r="G688" s="17">
        <f t="shared" si="2916"/>
        <v>254.90000000000001</v>
      </c>
      <c r="H688" s="17">
        <f t="shared" si="2917"/>
        <v>254.90000000000001</v>
      </c>
      <c r="I688" s="17">
        <f t="shared" si="2918"/>
        <v>254.90000000000001</v>
      </c>
      <c r="J688" s="17">
        <f t="shared" si="2919"/>
        <v>0</v>
      </c>
      <c r="K688" s="17">
        <f t="shared" si="2920"/>
        <v>0</v>
      </c>
      <c r="L688" s="17">
        <f t="shared" si="2921"/>
        <v>0</v>
      </c>
      <c r="M688" s="17">
        <f t="shared" si="2776"/>
        <v>254.90000000000001</v>
      </c>
      <c r="N688" s="17">
        <f t="shared" si="2777"/>
        <v>254.90000000000001</v>
      </c>
      <c r="O688" s="17">
        <f t="shared" si="2778"/>
        <v>254.90000000000001</v>
      </c>
      <c r="P688" s="17">
        <f t="shared" si="2922"/>
        <v>0</v>
      </c>
      <c r="Q688" s="17">
        <f t="shared" si="2923"/>
        <v>0</v>
      </c>
      <c r="R688" s="17">
        <f t="shared" si="2924"/>
        <v>0</v>
      </c>
      <c r="S688" s="17">
        <f t="shared" si="2925"/>
        <v>0</v>
      </c>
      <c r="T688" s="17">
        <f t="shared" si="2926"/>
        <v>0</v>
      </c>
      <c r="U688" s="17">
        <f t="shared" si="2927"/>
        <v>0</v>
      </c>
      <c r="V688" s="17">
        <f t="shared" si="2928"/>
        <v>0</v>
      </c>
      <c r="W688" s="17">
        <f t="shared" si="2929"/>
        <v>0</v>
      </c>
      <c r="X688" s="17">
        <f t="shared" si="2930"/>
        <v>0</v>
      </c>
      <c r="Y688" s="17">
        <f t="shared" si="2895"/>
        <v>254.90000000000001</v>
      </c>
      <c r="Z688" s="17">
        <f t="shared" si="2896"/>
        <v>254.90000000000001</v>
      </c>
      <c r="AA688" s="17">
        <f t="shared" si="2897"/>
        <v>254.90000000000001</v>
      </c>
      <c r="AB688" s="17">
        <f t="shared" si="2931"/>
        <v>0</v>
      </c>
      <c r="AC688" s="17">
        <f t="shared" si="2932"/>
        <v>0</v>
      </c>
      <c r="AD688" s="17">
        <f t="shared" si="2933"/>
        <v>0</v>
      </c>
      <c r="AE688" s="17">
        <f t="shared" si="2898"/>
        <v>254.90000000000001</v>
      </c>
      <c r="AF688" s="17">
        <f t="shared" si="2899"/>
        <v>254.90000000000001</v>
      </c>
      <c r="AG688" s="17">
        <f t="shared" si="2900"/>
        <v>254.90000000000001</v>
      </c>
      <c r="AH688" s="17">
        <f t="shared" si="2934"/>
        <v>0</v>
      </c>
      <c r="AI688" s="17">
        <f t="shared" si="2935"/>
        <v>0</v>
      </c>
      <c r="AJ688" s="17">
        <f t="shared" si="2936"/>
        <v>0</v>
      </c>
      <c r="AK688" s="17">
        <f t="shared" si="2937"/>
        <v>0</v>
      </c>
      <c r="AL688" s="17">
        <f t="shared" si="2938"/>
        <v>0</v>
      </c>
      <c r="AM688" s="17">
        <f t="shared" si="2939"/>
        <v>0</v>
      </c>
      <c r="AN688" s="17">
        <f t="shared" si="2940"/>
        <v>0</v>
      </c>
      <c r="AO688" s="17">
        <f t="shared" si="2941"/>
        <v>0</v>
      </c>
      <c r="AP688" s="17">
        <f t="shared" si="2942"/>
        <v>0</v>
      </c>
      <c r="AQ688" s="17">
        <f t="shared" si="2943"/>
        <v>0</v>
      </c>
      <c r="AR688" s="17">
        <f t="shared" si="2944"/>
        <v>0</v>
      </c>
      <c r="AS688" s="17">
        <f t="shared" si="2945"/>
        <v>0</v>
      </c>
      <c r="AT688" s="17">
        <f t="shared" si="2946"/>
        <v>0</v>
      </c>
      <c r="AU688" s="17">
        <f t="shared" si="2947"/>
        <v>0</v>
      </c>
      <c r="AV688" s="17">
        <f t="shared" si="2948"/>
        <v>0</v>
      </c>
      <c r="AW688" s="17">
        <f t="shared" si="2901"/>
        <v>254.90000000000001</v>
      </c>
      <c r="AX688" s="17">
        <f t="shared" si="2902"/>
        <v>254.90000000000001</v>
      </c>
      <c r="AY688" s="17">
        <f t="shared" si="2903"/>
        <v>254.90000000000001</v>
      </c>
      <c r="AZ688" s="17">
        <f t="shared" si="2949"/>
        <v>0</v>
      </c>
      <c r="BA688" s="17">
        <f t="shared" si="2904"/>
        <v>254.90000000000001</v>
      </c>
      <c r="BB688" s="17">
        <f t="shared" si="2905"/>
        <v>254.90000000000001</v>
      </c>
      <c r="BC688" s="17">
        <f t="shared" si="2906"/>
        <v>254.90000000000001</v>
      </c>
      <c r="BD688" s="17">
        <f t="shared" si="2950"/>
        <v>0</v>
      </c>
      <c r="BE688" s="17">
        <f t="shared" si="2951"/>
        <v>0</v>
      </c>
      <c r="BF688" s="17">
        <f t="shared" si="2952"/>
        <v>0</v>
      </c>
      <c r="BG688" s="17">
        <f t="shared" si="2953"/>
        <v>0</v>
      </c>
      <c r="BH688" s="17">
        <f t="shared" si="2954"/>
        <v>0</v>
      </c>
      <c r="BI688" s="17">
        <f t="shared" si="2955"/>
        <v>0</v>
      </c>
      <c r="BJ688" s="17">
        <f t="shared" si="2956"/>
        <v>0</v>
      </c>
      <c r="BK688" s="17">
        <f t="shared" si="2957"/>
        <v>0</v>
      </c>
      <c r="BL688" s="17">
        <f t="shared" si="2958"/>
        <v>0</v>
      </c>
      <c r="BM688" s="17">
        <f t="shared" si="2959"/>
        <v>0</v>
      </c>
      <c r="BN688" s="17">
        <f t="shared" si="2960"/>
        <v>0</v>
      </c>
      <c r="BO688" s="17">
        <f t="shared" si="2907"/>
        <v>254.90000000000001</v>
      </c>
      <c r="BP688" s="17">
        <f t="shared" si="2908"/>
        <v>254.90000000000001</v>
      </c>
      <c r="BQ688" s="17">
        <f t="shared" si="2909"/>
        <v>254.90000000000001</v>
      </c>
      <c r="BR688" s="17">
        <f t="shared" si="2961"/>
        <v>0</v>
      </c>
      <c r="BS688" s="17">
        <f t="shared" si="2962"/>
        <v>0</v>
      </c>
      <c r="BT688" s="17">
        <f t="shared" si="2963"/>
        <v>0</v>
      </c>
      <c r="BU688" s="17">
        <f t="shared" si="2910"/>
        <v>254.90000000000001</v>
      </c>
      <c r="BV688" s="17">
        <f t="shared" si="2911"/>
        <v>254.90000000000001</v>
      </c>
      <c r="BW688" s="17">
        <f t="shared" si="2912"/>
        <v>254.90000000000001</v>
      </c>
      <c r="BX688" s="17">
        <f t="shared" si="2964"/>
        <v>0</v>
      </c>
      <c r="BY688" s="17">
        <f t="shared" si="2965"/>
        <v>0</v>
      </c>
      <c r="BZ688" s="17">
        <f t="shared" si="2966"/>
        <v>0</v>
      </c>
      <c r="CA688" s="17">
        <f t="shared" si="2967"/>
        <v>0</v>
      </c>
      <c r="CB688" s="17">
        <f t="shared" si="2968"/>
        <v>0</v>
      </c>
      <c r="CC688" s="37">
        <f t="shared" si="2969"/>
        <v>0</v>
      </c>
      <c r="CD688" s="17">
        <f t="shared" si="2970"/>
        <v>0</v>
      </c>
      <c r="CE688" s="17">
        <f t="shared" si="2971"/>
        <v>0</v>
      </c>
      <c r="CF688" s="37">
        <f t="shared" si="2972"/>
        <v>0</v>
      </c>
      <c r="CG688" s="17">
        <f t="shared" si="2913"/>
        <v>254.90000000000001</v>
      </c>
      <c r="CH688" s="17">
        <f t="shared" si="2914"/>
        <v>254.90000000000001</v>
      </c>
      <c r="CI688" s="17">
        <f t="shared" si="2915"/>
        <v>254.90000000000001</v>
      </c>
      <c r="CJ688" s="17">
        <f t="shared" si="2973"/>
        <v>0</v>
      </c>
      <c r="CK688" s="32">
        <v>0</v>
      </c>
      <c r="CL688" s="32"/>
      <c r="CM688" s="1" t="s">
        <v>75</v>
      </c>
      <c r="CN688" s="1"/>
      <c r="CO688" s="1"/>
      <c r="CP688" s="1"/>
      <c r="CQ688" s="1"/>
      <c r="CR688" s="1"/>
      <c r="CS688" s="1"/>
    </row>
    <row r="689" s="1" customFormat="1" ht="15">
      <c r="A689" s="30" t="s">
        <v>424</v>
      </c>
      <c r="B689" s="30" t="s">
        <v>68</v>
      </c>
      <c r="C689" s="30" t="s">
        <v>70</v>
      </c>
      <c r="D689" s="30" t="s">
        <v>168</v>
      </c>
      <c r="E689" s="35"/>
      <c r="F689" s="31" t="s">
        <v>169</v>
      </c>
      <c r="G689" s="17">
        <f t="shared" si="2916"/>
        <v>254.90000000000001</v>
      </c>
      <c r="H689" s="17">
        <f t="shared" si="2917"/>
        <v>254.90000000000001</v>
      </c>
      <c r="I689" s="17">
        <f t="shared" si="2918"/>
        <v>254.90000000000001</v>
      </c>
      <c r="J689" s="17">
        <f t="shared" si="2919"/>
        <v>0</v>
      </c>
      <c r="K689" s="17">
        <f t="shared" si="2920"/>
        <v>0</v>
      </c>
      <c r="L689" s="17">
        <f t="shared" si="2921"/>
        <v>0</v>
      </c>
      <c r="M689" s="17">
        <f t="shared" si="2776"/>
        <v>254.90000000000001</v>
      </c>
      <c r="N689" s="17">
        <f t="shared" si="2777"/>
        <v>254.90000000000001</v>
      </c>
      <c r="O689" s="17">
        <f t="shared" si="2778"/>
        <v>254.90000000000001</v>
      </c>
      <c r="P689" s="17">
        <f t="shared" si="2922"/>
        <v>0</v>
      </c>
      <c r="Q689" s="17">
        <f t="shared" si="2923"/>
        <v>0</v>
      </c>
      <c r="R689" s="17">
        <f t="shared" si="2924"/>
        <v>0</v>
      </c>
      <c r="S689" s="17">
        <f t="shared" si="2925"/>
        <v>0</v>
      </c>
      <c r="T689" s="17">
        <f t="shared" si="2926"/>
        <v>0</v>
      </c>
      <c r="U689" s="17">
        <f t="shared" si="2927"/>
        <v>0</v>
      </c>
      <c r="V689" s="17">
        <f t="shared" si="2928"/>
        <v>0</v>
      </c>
      <c r="W689" s="17">
        <f t="shared" si="2929"/>
        <v>0</v>
      </c>
      <c r="X689" s="17">
        <f t="shared" si="2930"/>
        <v>0</v>
      </c>
      <c r="Y689" s="17">
        <f t="shared" si="2895"/>
        <v>254.90000000000001</v>
      </c>
      <c r="Z689" s="17">
        <f t="shared" si="2896"/>
        <v>254.90000000000001</v>
      </c>
      <c r="AA689" s="17">
        <f t="shared" si="2897"/>
        <v>254.90000000000001</v>
      </c>
      <c r="AB689" s="17">
        <f t="shared" si="2931"/>
        <v>0</v>
      </c>
      <c r="AC689" s="17">
        <f t="shared" si="2932"/>
        <v>0</v>
      </c>
      <c r="AD689" s="17">
        <f t="shared" si="2933"/>
        <v>0</v>
      </c>
      <c r="AE689" s="17">
        <f t="shared" si="2898"/>
        <v>254.90000000000001</v>
      </c>
      <c r="AF689" s="17">
        <f t="shared" si="2899"/>
        <v>254.90000000000001</v>
      </c>
      <c r="AG689" s="17">
        <f t="shared" si="2900"/>
        <v>254.90000000000001</v>
      </c>
      <c r="AH689" s="17">
        <f t="shared" si="2934"/>
        <v>0</v>
      </c>
      <c r="AI689" s="17">
        <f t="shared" si="2935"/>
        <v>0</v>
      </c>
      <c r="AJ689" s="17">
        <f t="shared" si="2936"/>
        <v>0</v>
      </c>
      <c r="AK689" s="17">
        <f t="shared" si="2937"/>
        <v>0</v>
      </c>
      <c r="AL689" s="17">
        <f t="shared" si="2938"/>
        <v>0</v>
      </c>
      <c r="AM689" s="17">
        <f t="shared" si="2939"/>
        <v>0</v>
      </c>
      <c r="AN689" s="17">
        <f t="shared" si="2940"/>
        <v>0</v>
      </c>
      <c r="AO689" s="17">
        <f t="shared" si="2941"/>
        <v>0</v>
      </c>
      <c r="AP689" s="17">
        <f t="shared" si="2942"/>
        <v>0</v>
      </c>
      <c r="AQ689" s="17">
        <f t="shared" si="2943"/>
        <v>0</v>
      </c>
      <c r="AR689" s="17">
        <f t="shared" si="2944"/>
        <v>0</v>
      </c>
      <c r="AS689" s="17">
        <f t="shared" si="2945"/>
        <v>0</v>
      </c>
      <c r="AT689" s="17">
        <f t="shared" si="2946"/>
        <v>0</v>
      </c>
      <c r="AU689" s="17">
        <f t="shared" si="2947"/>
        <v>0</v>
      </c>
      <c r="AV689" s="17">
        <f t="shared" si="2948"/>
        <v>0</v>
      </c>
      <c r="AW689" s="17">
        <f t="shared" si="2901"/>
        <v>254.90000000000001</v>
      </c>
      <c r="AX689" s="17">
        <f t="shared" si="2902"/>
        <v>254.90000000000001</v>
      </c>
      <c r="AY689" s="17">
        <f t="shared" si="2903"/>
        <v>254.90000000000001</v>
      </c>
      <c r="AZ689" s="17">
        <f t="shared" si="2949"/>
        <v>0</v>
      </c>
      <c r="BA689" s="17">
        <f t="shared" si="2904"/>
        <v>254.90000000000001</v>
      </c>
      <c r="BB689" s="17">
        <f t="shared" si="2905"/>
        <v>254.90000000000001</v>
      </c>
      <c r="BC689" s="17">
        <f t="shared" si="2906"/>
        <v>254.90000000000001</v>
      </c>
      <c r="BD689" s="17">
        <f t="shared" si="2950"/>
        <v>0</v>
      </c>
      <c r="BE689" s="17">
        <f t="shared" si="2951"/>
        <v>0</v>
      </c>
      <c r="BF689" s="17">
        <f t="shared" si="2952"/>
        <v>0</v>
      </c>
      <c r="BG689" s="17">
        <f t="shared" si="2953"/>
        <v>0</v>
      </c>
      <c r="BH689" s="17">
        <f t="shared" si="2954"/>
        <v>0</v>
      </c>
      <c r="BI689" s="17">
        <f t="shared" si="2955"/>
        <v>0</v>
      </c>
      <c r="BJ689" s="17">
        <f t="shared" si="2956"/>
        <v>0</v>
      </c>
      <c r="BK689" s="17">
        <f t="shared" si="2957"/>
        <v>0</v>
      </c>
      <c r="BL689" s="17">
        <f t="shared" si="2958"/>
        <v>0</v>
      </c>
      <c r="BM689" s="17">
        <f t="shared" si="2959"/>
        <v>0</v>
      </c>
      <c r="BN689" s="17">
        <f t="shared" si="2960"/>
        <v>0</v>
      </c>
      <c r="BO689" s="17">
        <f t="shared" si="2907"/>
        <v>254.90000000000001</v>
      </c>
      <c r="BP689" s="17">
        <f t="shared" si="2908"/>
        <v>254.90000000000001</v>
      </c>
      <c r="BQ689" s="17">
        <f t="shared" si="2909"/>
        <v>254.90000000000001</v>
      </c>
      <c r="BR689" s="17">
        <f t="shared" si="2961"/>
        <v>0</v>
      </c>
      <c r="BS689" s="17">
        <f t="shared" si="2962"/>
        <v>0</v>
      </c>
      <c r="BT689" s="17">
        <f t="shared" si="2963"/>
        <v>0</v>
      </c>
      <c r="BU689" s="17">
        <f t="shared" si="2910"/>
        <v>254.90000000000001</v>
      </c>
      <c r="BV689" s="17">
        <f t="shared" si="2911"/>
        <v>254.90000000000001</v>
      </c>
      <c r="BW689" s="17">
        <f t="shared" si="2912"/>
        <v>254.90000000000001</v>
      </c>
      <c r="BX689" s="17">
        <f t="shared" si="2964"/>
        <v>0</v>
      </c>
      <c r="BY689" s="17">
        <f t="shared" si="2965"/>
        <v>0</v>
      </c>
      <c r="BZ689" s="17">
        <f t="shared" si="2966"/>
        <v>0</v>
      </c>
      <c r="CA689" s="17">
        <f t="shared" si="2967"/>
        <v>0</v>
      </c>
      <c r="CB689" s="17">
        <f t="shared" si="2968"/>
        <v>0</v>
      </c>
      <c r="CC689" s="17">
        <f t="shared" si="2969"/>
        <v>0</v>
      </c>
      <c r="CD689" s="17">
        <f t="shared" si="2970"/>
        <v>0</v>
      </c>
      <c r="CE689" s="17">
        <f t="shared" si="2971"/>
        <v>0</v>
      </c>
      <c r="CF689" s="17">
        <f t="shared" si="2972"/>
        <v>0</v>
      </c>
      <c r="CG689" s="17">
        <f t="shared" si="2913"/>
        <v>254.90000000000001</v>
      </c>
      <c r="CH689" s="17">
        <f t="shared" si="2914"/>
        <v>254.90000000000001</v>
      </c>
      <c r="CI689" s="17">
        <f t="shared" si="2915"/>
        <v>254.90000000000001</v>
      </c>
      <c r="CJ689" s="17">
        <f t="shared" si="2973"/>
        <v>0</v>
      </c>
      <c r="CK689" s="32"/>
      <c r="CL689" s="32"/>
      <c r="CM689" s="1"/>
      <c r="CN689" s="1"/>
      <c r="CO689" s="1"/>
      <c r="CP689" s="1"/>
      <c r="CQ689" s="1"/>
      <c r="CR689" s="1"/>
      <c r="CS689" s="1"/>
    </row>
    <row r="690" s="1" customFormat="1" ht="15">
      <c r="A690" s="30" t="s">
        <v>424</v>
      </c>
      <c r="B690" s="30" t="s">
        <v>68</v>
      </c>
      <c r="C690" s="30" t="s">
        <v>70</v>
      </c>
      <c r="D690" s="30" t="s">
        <v>202</v>
      </c>
      <c r="E690" s="35"/>
      <c r="F690" s="31" t="s">
        <v>203</v>
      </c>
      <c r="G690" s="17">
        <f t="shared" si="2916"/>
        <v>254.90000000000001</v>
      </c>
      <c r="H690" s="17">
        <f t="shared" si="2917"/>
        <v>254.90000000000001</v>
      </c>
      <c r="I690" s="17">
        <f t="shared" si="2918"/>
        <v>254.90000000000001</v>
      </c>
      <c r="J690" s="17">
        <f t="shared" si="2919"/>
        <v>0</v>
      </c>
      <c r="K690" s="17">
        <f t="shared" si="2920"/>
        <v>0</v>
      </c>
      <c r="L690" s="17">
        <f t="shared" si="2921"/>
        <v>0</v>
      </c>
      <c r="M690" s="17">
        <f t="shared" si="2776"/>
        <v>254.90000000000001</v>
      </c>
      <c r="N690" s="17">
        <f t="shared" si="2777"/>
        <v>254.90000000000001</v>
      </c>
      <c r="O690" s="17">
        <f t="shared" si="2778"/>
        <v>254.90000000000001</v>
      </c>
      <c r="P690" s="17">
        <f t="shared" si="2922"/>
        <v>0</v>
      </c>
      <c r="Q690" s="17">
        <f t="shared" si="2923"/>
        <v>0</v>
      </c>
      <c r="R690" s="17">
        <f t="shared" si="2924"/>
        <v>0</v>
      </c>
      <c r="S690" s="17">
        <f t="shared" si="2925"/>
        <v>0</v>
      </c>
      <c r="T690" s="17">
        <f t="shared" si="2926"/>
        <v>0</v>
      </c>
      <c r="U690" s="17">
        <f t="shared" si="2927"/>
        <v>0</v>
      </c>
      <c r="V690" s="17">
        <f t="shared" si="2928"/>
        <v>0</v>
      </c>
      <c r="W690" s="17">
        <f t="shared" si="2929"/>
        <v>0</v>
      </c>
      <c r="X690" s="17">
        <f t="shared" si="2930"/>
        <v>0</v>
      </c>
      <c r="Y690" s="17">
        <f t="shared" si="2895"/>
        <v>254.90000000000001</v>
      </c>
      <c r="Z690" s="17">
        <f t="shared" si="2896"/>
        <v>254.90000000000001</v>
      </c>
      <c r="AA690" s="17">
        <f t="shared" si="2897"/>
        <v>254.90000000000001</v>
      </c>
      <c r="AB690" s="17">
        <f t="shared" si="2931"/>
        <v>0</v>
      </c>
      <c r="AC690" s="17">
        <f t="shared" si="2932"/>
        <v>0</v>
      </c>
      <c r="AD690" s="17">
        <f t="shared" si="2933"/>
        <v>0</v>
      </c>
      <c r="AE690" s="17">
        <f t="shared" si="2898"/>
        <v>254.90000000000001</v>
      </c>
      <c r="AF690" s="17">
        <f t="shared" si="2899"/>
        <v>254.90000000000001</v>
      </c>
      <c r="AG690" s="17">
        <f t="shared" si="2900"/>
        <v>254.90000000000001</v>
      </c>
      <c r="AH690" s="17">
        <f t="shared" si="2934"/>
        <v>0</v>
      </c>
      <c r="AI690" s="17">
        <f t="shared" si="2935"/>
        <v>0</v>
      </c>
      <c r="AJ690" s="17">
        <f t="shared" si="2936"/>
        <v>0</v>
      </c>
      <c r="AK690" s="17">
        <f t="shared" si="2937"/>
        <v>0</v>
      </c>
      <c r="AL690" s="17">
        <f t="shared" si="2938"/>
        <v>0</v>
      </c>
      <c r="AM690" s="17">
        <f t="shared" si="2939"/>
        <v>0</v>
      </c>
      <c r="AN690" s="17">
        <f t="shared" si="2940"/>
        <v>0</v>
      </c>
      <c r="AO690" s="17">
        <f t="shared" si="2941"/>
        <v>0</v>
      </c>
      <c r="AP690" s="17">
        <f t="shared" si="2942"/>
        <v>0</v>
      </c>
      <c r="AQ690" s="17">
        <f t="shared" si="2943"/>
        <v>0</v>
      </c>
      <c r="AR690" s="17">
        <f t="shared" si="2944"/>
        <v>0</v>
      </c>
      <c r="AS690" s="17">
        <f t="shared" si="2945"/>
        <v>0</v>
      </c>
      <c r="AT690" s="17">
        <f t="shared" si="2946"/>
        <v>0</v>
      </c>
      <c r="AU690" s="17">
        <f t="shared" si="2947"/>
        <v>0</v>
      </c>
      <c r="AV690" s="17">
        <f t="shared" si="2948"/>
        <v>0</v>
      </c>
      <c r="AW690" s="17">
        <f t="shared" si="2901"/>
        <v>254.90000000000001</v>
      </c>
      <c r="AX690" s="17">
        <f t="shared" si="2902"/>
        <v>254.90000000000001</v>
      </c>
      <c r="AY690" s="17">
        <f t="shared" si="2903"/>
        <v>254.90000000000001</v>
      </c>
      <c r="AZ690" s="17">
        <f t="shared" si="2949"/>
        <v>0</v>
      </c>
      <c r="BA690" s="17">
        <f t="shared" si="2904"/>
        <v>254.90000000000001</v>
      </c>
      <c r="BB690" s="17">
        <f t="shared" si="2905"/>
        <v>254.90000000000001</v>
      </c>
      <c r="BC690" s="17">
        <f t="shared" si="2906"/>
        <v>254.90000000000001</v>
      </c>
      <c r="BD690" s="17">
        <f t="shared" si="2950"/>
        <v>0</v>
      </c>
      <c r="BE690" s="17">
        <f t="shared" si="2951"/>
        <v>0</v>
      </c>
      <c r="BF690" s="17">
        <f t="shared" si="2952"/>
        <v>0</v>
      </c>
      <c r="BG690" s="17">
        <f t="shared" si="2953"/>
        <v>0</v>
      </c>
      <c r="BH690" s="17">
        <f t="shared" si="2954"/>
        <v>0</v>
      </c>
      <c r="BI690" s="17">
        <f t="shared" si="2955"/>
        <v>0</v>
      </c>
      <c r="BJ690" s="17">
        <f t="shared" si="2956"/>
        <v>0</v>
      </c>
      <c r="BK690" s="17">
        <f t="shared" si="2957"/>
        <v>0</v>
      </c>
      <c r="BL690" s="17">
        <f t="shared" si="2958"/>
        <v>0</v>
      </c>
      <c r="BM690" s="17">
        <f t="shared" si="2959"/>
        <v>0</v>
      </c>
      <c r="BN690" s="17">
        <f t="shared" si="2960"/>
        <v>0</v>
      </c>
      <c r="BO690" s="17">
        <f t="shared" si="2907"/>
        <v>254.90000000000001</v>
      </c>
      <c r="BP690" s="17">
        <f t="shared" si="2908"/>
        <v>254.90000000000001</v>
      </c>
      <c r="BQ690" s="17">
        <f t="shared" si="2909"/>
        <v>254.90000000000001</v>
      </c>
      <c r="BR690" s="17">
        <f t="shared" si="2961"/>
        <v>0</v>
      </c>
      <c r="BS690" s="17">
        <f t="shared" si="2962"/>
        <v>0</v>
      </c>
      <c r="BT690" s="17">
        <f t="shared" si="2963"/>
        <v>0</v>
      </c>
      <c r="BU690" s="17">
        <f t="shared" si="2910"/>
        <v>254.90000000000001</v>
      </c>
      <c r="BV690" s="17">
        <f t="shared" si="2911"/>
        <v>254.90000000000001</v>
      </c>
      <c r="BW690" s="17">
        <f t="shared" si="2912"/>
        <v>254.90000000000001</v>
      </c>
      <c r="BX690" s="17">
        <f t="shared" si="2964"/>
        <v>0</v>
      </c>
      <c r="BY690" s="17">
        <f t="shared" si="2965"/>
        <v>0</v>
      </c>
      <c r="BZ690" s="17">
        <f t="shared" si="2966"/>
        <v>0</v>
      </c>
      <c r="CA690" s="17">
        <f t="shared" si="2967"/>
        <v>0</v>
      </c>
      <c r="CB690" s="17">
        <f t="shared" si="2968"/>
        <v>0</v>
      </c>
      <c r="CC690" s="17">
        <f t="shared" si="2969"/>
        <v>0</v>
      </c>
      <c r="CD690" s="17">
        <f t="shared" si="2970"/>
        <v>0</v>
      </c>
      <c r="CE690" s="17">
        <f t="shared" si="2971"/>
        <v>0</v>
      </c>
      <c r="CF690" s="17">
        <f t="shared" si="2972"/>
        <v>0</v>
      </c>
      <c r="CG690" s="17">
        <f t="shared" si="2913"/>
        <v>254.90000000000001</v>
      </c>
      <c r="CH690" s="17">
        <f t="shared" si="2914"/>
        <v>254.90000000000001</v>
      </c>
      <c r="CI690" s="17">
        <f t="shared" si="2915"/>
        <v>254.90000000000001</v>
      </c>
      <c r="CJ690" s="17">
        <f t="shared" si="2973"/>
        <v>0</v>
      </c>
      <c r="CK690" s="32"/>
      <c r="CL690" s="32"/>
      <c r="CM690" s="1"/>
      <c r="CN690" s="1"/>
      <c r="CO690" s="1"/>
      <c r="CP690" s="1"/>
      <c r="CQ690" s="1"/>
      <c r="CR690" s="1"/>
      <c r="CS690" s="1"/>
    </row>
    <row r="691" s="1" customFormat="1" ht="15">
      <c r="A691" s="30" t="s">
        <v>424</v>
      </c>
      <c r="B691" s="30" t="s">
        <v>68</v>
      </c>
      <c r="C691" s="30" t="s">
        <v>70</v>
      </c>
      <c r="D691" s="30" t="s">
        <v>202</v>
      </c>
      <c r="E691" s="30" t="s">
        <v>46</v>
      </c>
      <c r="F691" s="31" t="s">
        <v>47</v>
      </c>
      <c r="G691" s="17">
        <v>254.90000000000001</v>
      </c>
      <c r="H691" s="17">
        <v>254.90000000000001</v>
      </c>
      <c r="I691" s="17">
        <v>254.90000000000001</v>
      </c>
      <c r="J691" s="17"/>
      <c r="K691" s="17"/>
      <c r="L691" s="17"/>
      <c r="M691" s="17">
        <f t="shared" si="2776"/>
        <v>254.90000000000001</v>
      </c>
      <c r="N691" s="17">
        <f t="shared" si="2777"/>
        <v>254.90000000000001</v>
      </c>
      <c r="O691" s="17">
        <f t="shared" si="2778"/>
        <v>254.90000000000001</v>
      </c>
      <c r="P691" s="17"/>
      <c r="Q691" s="17"/>
      <c r="R691" s="17"/>
      <c r="S691" s="17"/>
      <c r="T691" s="17"/>
      <c r="U691" s="17"/>
      <c r="V691" s="17"/>
      <c r="W691" s="17"/>
      <c r="X691" s="17"/>
      <c r="Y691" s="17">
        <f t="shared" si="2895"/>
        <v>254.90000000000001</v>
      </c>
      <c r="Z691" s="17">
        <f t="shared" si="2896"/>
        <v>254.90000000000001</v>
      </c>
      <c r="AA691" s="17">
        <f t="shared" si="2897"/>
        <v>254.90000000000001</v>
      </c>
      <c r="AB691" s="17"/>
      <c r="AC691" s="17"/>
      <c r="AD691" s="17"/>
      <c r="AE691" s="17">
        <f t="shared" si="2898"/>
        <v>254.90000000000001</v>
      </c>
      <c r="AF691" s="17">
        <f t="shared" si="2899"/>
        <v>254.90000000000001</v>
      </c>
      <c r="AG691" s="17">
        <f t="shared" si="2900"/>
        <v>254.90000000000001</v>
      </c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>
        <f t="shared" si="2901"/>
        <v>254.90000000000001</v>
      </c>
      <c r="AX691" s="17">
        <f t="shared" si="2902"/>
        <v>254.90000000000001</v>
      </c>
      <c r="AY691" s="17">
        <f t="shared" si="2903"/>
        <v>254.90000000000001</v>
      </c>
      <c r="AZ691" s="17"/>
      <c r="BA691" s="17">
        <f t="shared" si="2904"/>
        <v>254.90000000000001</v>
      </c>
      <c r="BB691" s="17">
        <f t="shared" si="2905"/>
        <v>254.90000000000001</v>
      </c>
      <c r="BC691" s="17">
        <f t="shared" si="2906"/>
        <v>254.90000000000001</v>
      </c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>
        <f t="shared" si="2907"/>
        <v>254.90000000000001</v>
      </c>
      <c r="BP691" s="17">
        <f t="shared" si="2908"/>
        <v>254.90000000000001</v>
      </c>
      <c r="BQ691" s="17">
        <f t="shared" si="2909"/>
        <v>254.90000000000001</v>
      </c>
      <c r="BR691" s="17"/>
      <c r="BS691" s="17"/>
      <c r="BT691" s="17"/>
      <c r="BU691" s="17">
        <f t="shared" si="2910"/>
        <v>254.90000000000001</v>
      </c>
      <c r="BV691" s="17">
        <f t="shared" si="2911"/>
        <v>254.90000000000001</v>
      </c>
      <c r="BW691" s="17">
        <f t="shared" si="2912"/>
        <v>254.90000000000001</v>
      </c>
      <c r="BX691" s="17"/>
      <c r="BY691" s="17"/>
      <c r="BZ691" s="17"/>
      <c r="CA691" s="17"/>
      <c r="CB691" s="17"/>
      <c r="CC691" s="17"/>
      <c r="CD691" s="17"/>
      <c r="CE691" s="17"/>
      <c r="CF691" s="17"/>
      <c r="CG691" s="17">
        <f t="shared" si="2913"/>
        <v>254.90000000000001</v>
      </c>
      <c r="CH691" s="17">
        <f t="shared" si="2914"/>
        <v>254.90000000000001</v>
      </c>
      <c r="CI691" s="17">
        <f t="shared" si="2915"/>
        <v>254.90000000000001</v>
      </c>
      <c r="CJ691" s="17"/>
      <c r="CK691" s="32"/>
      <c r="CL691" s="32"/>
      <c r="CM691" s="1"/>
      <c r="CN691" s="1"/>
      <c r="CO691" s="1"/>
      <c r="CP691" s="1"/>
      <c r="CQ691" s="1"/>
      <c r="CR691" s="1"/>
      <c r="CS691" s="1"/>
    </row>
    <row r="692" s="20" customFormat="1" ht="15">
      <c r="A692" s="21" t="s">
        <v>424</v>
      </c>
      <c r="B692" s="21" t="s">
        <v>95</v>
      </c>
      <c r="C692" s="21"/>
      <c r="D692" s="21"/>
      <c r="E692" s="33"/>
      <c r="F692" s="22" t="s">
        <v>206</v>
      </c>
      <c r="G692" s="23">
        <f t="shared" si="2718"/>
        <v>39.299999999999997</v>
      </c>
      <c r="H692" s="23">
        <f t="shared" si="2719"/>
        <v>39.299999999999997</v>
      </c>
      <c r="I692" s="23">
        <f t="shared" si="2720"/>
        <v>39.299999999999997</v>
      </c>
      <c r="J692" s="23">
        <f t="shared" si="2919"/>
        <v>0</v>
      </c>
      <c r="K692" s="23">
        <f t="shared" si="2920"/>
        <v>0</v>
      </c>
      <c r="L692" s="23">
        <f t="shared" si="2921"/>
        <v>0</v>
      </c>
      <c r="M692" s="23">
        <f t="shared" si="2776"/>
        <v>39.299999999999997</v>
      </c>
      <c r="N692" s="23">
        <f t="shared" si="2777"/>
        <v>39.299999999999997</v>
      </c>
      <c r="O692" s="23">
        <f t="shared" si="2778"/>
        <v>39.299999999999997</v>
      </c>
      <c r="P692" s="23">
        <f t="shared" si="2922"/>
        <v>0</v>
      </c>
      <c r="Q692" s="23">
        <f t="shared" si="2923"/>
        <v>0</v>
      </c>
      <c r="R692" s="23">
        <f t="shared" si="2924"/>
        <v>0</v>
      </c>
      <c r="S692" s="23">
        <f t="shared" si="2925"/>
        <v>0</v>
      </c>
      <c r="T692" s="23">
        <f t="shared" si="2926"/>
        <v>0</v>
      </c>
      <c r="U692" s="23">
        <f t="shared" si="2927"/>
        <v>0</v>
      </c>
      <c r="V692" s="23">
        <f t="shared" si="2928"/>
        <v>0</v>
      </c>
      <c r="W692" s="23">
        <f t="shared" si="2929"/>
        <v>0</v>
      </c>
      <c r="X692" s="23">
        <f t="shared" si="2930"/>
        <v>0</v>
      </c>
      <c r="Y692" s="23">
        <f t="shared" si="2895"/>
        <v>39.299999999999997</v>
      </c>
      <c r="Z692" s="23">
        <f t="shared" si="2896"/>
        <v>39.299999999999997</v>
      </c>
      <c r="AA692" s="23">
        <f t="shared" si="2897"/>
        <v>39.299999999999997</v>
      </c>
      <c r="AB692" s="23">
        <f t="shared" si="2931"/>
        <v>0</v>
      </c>
      <c r="AC692" s="23">
        <f t="shared" si="2932"/>
        <v>0</v>
      </c>
      <c r="AD692" s="23">
        <f t="shared" si="2933"/>
        <v>0</v>
      </c>
      <c r="AE692" s="23">
        <f t="shared" si="2898"/>
        <v>39.299999999999997</v>
      </c>
      <c r="AF692" s="23">
        <f t="shared" si="2899"/>
        <v>39.299999999999997</v>
      </c>
      <c r="AG692" s="23">
        <f t="shared" si="2900"/>
        <v>39.299999999999997</v>
      </c>
      <c r="AH692" s="23">
        <f t="shared" si="2934"/>
        <v>0</v>
      </c>
      <c r="AI692" s="23">
        <f t="shared" si="2935"/>
        <v>0</v>
      </c>
      <c r="AJ692" s="23">
        <f t="shared" si="2936"/>
        <v>0</v>
      </c>
      <c r="AK692" s="23">
        <f t="shared" si="2937"/>
        <v>0</v>
      </c>
      <c r="AL692" s="23">
        <f t="shared" si="2938"/>
        <v>0</v>
      </c>
      <c r="AM692" s="23">
        <f t="shared" si="2939"/>
        <v>0</v>
      </c>
      <c r="AN692" s="23">
        <f t="shared" si="2940"/>
        <v>0</v>
      </c>
      <c r="AO692" s="23">
        <f t="shared" si="2941"/>
        <v>0</v>
      </c>
      <c r="AP692" s="23">
        <f t="shared" si="2942"/>
        <v>0</v>
      </c>
      <c r="AQ692" s="23">
        <f t="shared" si="2943"/>
        <v>0</v>
      </c>
      <c r="AR692" s="23">
        <f t="shared" si="2944"/>
        <v>0</v>
      </c>
      <c r="AS692" s="23">
        <f t="shared" si="2945"/>
        <v>0</v>
      </c>
      <c r="AT692" s="23">
        <f t="shared" si="2946"/>
        <v>0</v>
      </c>
      <c r="AU692" s="23">
        <f t="shared" si="2947"/>
        <v>0</v>
      </c>
      <c r="AV692" s="23">
        <f t="shared" si="2948"/>
        <v>0</v>
      </c>
      <c r="AW692" s="23">
        <f t="shared" si="2901"/>
        <v>39.299999999999997</v>
      </c>
      <c r="AX692" s="23">
        <f t="shared" si="2902"/>
        <v>39.299999999999997</v>
      </c>
      <c r="AY692" s="23">
        <f t="shared" si="2903"/>
        <v>39.299999999999997</v>
      </c>
      <c r="AZ692" s="23">
        <f t="shared" si="2949"/>
        <v>0</v>
      </c>
      <c r="BA692" s="23">
        <f t="shared" si="2904"/>
        <v>39.299999999999997</v>
      </c>
      <c r="BB692" s="23">
        <f t="shared" si="2905"/>
        <v>39.299999999999997</v>
      </c>
      <c r="BC692" s="23">
        <f t="shared" si="2906"/>
        <v>39.299999999999997</v>
      </c>
      <c r="BD692" s="23">
        <f t="shared" si="2950"/>
        <v>0</v>
      </c>
      <c r="BE692" s="23">
        <f t="shared" si="2951"/>
        <v>0</v>
      </c>
      <c r="BF692" s="23">
        <f t="shared" si="2952"/>
        <v>0</v>
      </c>
      <c r="BG692" s="23">
        <f t="shared" si="2953"/>
        <v>0</v>
      </c>
      <c r="BH692" s="23">
        <f t="shared" si="2954"/>
        <v>0</v>
      </c>
      <c r="BI692" s="23">
        <f t="shared" si="2955"/>
        <v>0</v>
      </c>
      <c r="BJ692" s="23">
        <f t="shared" si="2956"/>
        <v>0</v>
      </c>
      <c r="BK692" s="23">
        <f t="shared" si="2957"/>
        <v>0</v>
      </c>
      <c r="BL692" s="23">
        <f t="shared" si="2958"/>
        <v>0</v>
      </c>
      <c r="BM692" s="23">
        <f t="shared" si="2959"/>
        <v>0</v>
      </c>
      <c r="BN692" s="23">
        <f t="shared" si="2960"/>
        <v>0</v>
      </c>
      <c r="BO692" s="23">
        <f t="shared" si="2907"/>
        <v>39.299999999999997</v>
      </c>
      <c r="BP692" s="23">
        <f t="shared" si="2908"/>
        <v>39.299999999999997</v>
      </c>
      <c r="BQ692" s="23">
        <f t="shared" si="2909"/>
        <v>39.299999999999997</v>
      </c>
      <c r="BR692" s="23">
        <f t="shared" si="2961"/>
        <v>0</v>
      </c>
      <c r="BS692" s="23">
        <f t="shared" si="2962"/>
        <v>0</v>
      </c>
      <c r="BT692" s="23">
        <f t="shared" si="2963"/>
        <v>0</v>
      </c>
      <c r="BU692" s="23">
        <f t="shared" si="2910"/>
        <v>39.299999999999997</v>
      </c>
      <c r="BV692" s="23">
        <f t="shared" si="2911"/>
        <v>39.299999999999997</v>
      </c>
      <c r="BW692" s="23">
        <f t="shared" si="2912"/>
        <v>39.299999999999997</v>
      </c>
      <c r="BX692" s="23">
        <f t="shared" si="2964"/>
        <v>0</v>
      </c>
      <c r="BY692" s="23">
        <f t="shared" si="2965"/>
        <v>0</v>
      </c>
      <c r="BZ692" s="23">
        <f t="shared" si="2966"/>
        <v>0</v>
      </c>
      <c r="CA692" s="23">
        <f t="shared" si="2967"/>
        <v>0</v>
      </c>
      <c r="CB692" s="23">
        <f t="shared" si="2968"/>
        <v>0</v>
      </c>
      <c r="CC692" s="23">
        <f t="shared" si="2969"/>
        <v>0</v>
      </c>
      <c r="CD692" s="23">
        <f t="shared" si="2970"/>
        <v>0</v>
      </c>
      <c r="CE692" s="23">
        <f t="shared" si="2971"/>
        <v>0</v>
      </c>
      <c r="CF692" s="23">
        <f t="shared" si="2972"/>
        <v>0</v>
      </c>
      <c r="CG692" s="23">
        <f t="shared" si="2913"/>
        <v>39.299999999999997</v>
      </c>
      <c r="CH692" s="23">
        <f t="shared" si="2914"/>
        <v>39.299999999999997</v>
      </c>
      <c r="CI692" s="23">
        <f t="shared" si="2915"/>
        <v>39.299999999999997</v>
      </c>
      <c r="CJ692" s="23">
        <f t="shared" si="2973"/>
        <v>0</v>
      </c>
      <c r="CK692" s="24"/>
      <c r="CL692" s="24"/>
      <c r="CM692" s="20"/>
      <c r="CN692" s="20"/>
      <c r="CO692" s="20"/>
      <c r="CP692" s="20"/>
      <c r="CQ692" s="20"/>
      <c r="CR692" s="20"/>
      <c r="CS692" s="20"/>
    </row>
    <row r="693" s="25" customFormat="1" ht="15">
      <c r="A693" s="26" t="s">
        <v>424</v>
      </c>
      <c r="B693" s="26" t="s">
        <v>95</v>
      </c>
      <c r="C693" s="26" t="s">
        <v>70</v>
      </c>
      <c r="D693" s="26"/>
      <c r="E693" s="34"/>
      <c r="F693" s="27" t="s">
        <v>207</v>
      </c>
      <c r="G693" s="28">
        <f t="shared" si="2718"/>
        <v>39.299999999999997</v>
      </c>
      <c r="H693" s="28">
        <f t="shared" si="2719"/>
        <v>39.299999999999997</v>
      </c>
      <c r="I693" s="28">
        <f t="shared" si="2720"/>
        <v>39.299999999999997</v>
      </c>
      <c r="J693" s="28">
        <f t="shared" si="2919"/>
        <v>0</v>
      </c>
      <c r="K693" s="28">
        <f t="shared" si="2920"/>
        <v>0</v>
      </c>
      <c r="L693" s="28">
        <f t="shared" si="2921"/>
        <v>0</v>
      </c>
      <c r="M693" s="28">
        <f t="shared" si="2776"/>
        <v>39.299999999999997</v>
      </c>
      <c r="N693" s="28">
        <f t="shared" si="2777"/>
        <v>39.299999999999997</v>
      </c>
      <c r="O693" s="28">
        <f t="shared" si="2778"/>
        <v>39.299999999999997</v>
      </c>
      <c r="P693" s="28">
        <f t="shared" si="2922"/>
        <v>0</v>
      </c>
      <c r="Q693" s="28">
        <f t="shared" si="2923"/>
        <v>0</v>
      </c>
      <c r="R693" s="28">
        <f t="shared" si="2924"/>
        <v>0</v>
      </c>
      <c r="S693" s="28">
        <f t="shared" si="2925"/>
        <v>0</v>
      </c>
      <c r="T693" s="28">
        <f t="shared" si="2926"/>
        <v>0</v>
      </c>
      <c r="U693" s="28">
        <f t="shared" si="2927"/>
        <v>0</v>
      </c>
      <c r="V693" s="28">
        <f t="shared" si="2928"/>
        <v>0</v>
      </c>
      <c r="W693" s="28">
        <f t="shared" si="2929"/>
        <v>0</v>
      </c>
      <c r="X693" s="28">
        <f t="shared" si="2930"/>
        <v>0</v>
      </c>
      <c r="Y693" s="28">
        <f t="shared" si="2895"/>
        <v>39.299999999999997</v>
      </c>
      <c r="Z693" s="28">
        <f t="shared" si="2896"/>
        <v>39.299999999999997</v>
      </c>
      <c r="AA693" s="28">
        <f t="shared" si="2897"/>
        <v>39.299999999999997</v>
      </c>
      <c r="AB693" s="28">
        <f t="shared" si="2931"/>
        <v>0</v>
      </c>
      <c r="AC693" s="28">
        <f t="shared" si="2932"/>
        <v>0</v>
      </c>
      <c r="AD693" s="28">
        <f t="shared" si="2933"/>
        <v>0</v>
      </c>
      <c r="AE693" s="28">
        <f t="shared" si="2898"/>
        <v>39.299999999999997</v>
      </c>
      <c r="AF693" s="28">
        <f t="shared" si="2899"/>
        <v>39.299999999999997</v>
      </c>
      <c r="AG693" s="28">
        <f t="shared" si="2900"/>
        <v>39.299999999999997</v>
      </c>
      <c r="AH693" s="28">
        <f t="shared" si="2934"/>
        <v>0</v>
      </c>
      <c r="AI693" s="28">
        <f t="shared" si="2935"/>
        <v>0</v>
      </c>
      <c r="AJ693" s="28">
        <f t="shared" si="2936"/>
        <v>0</v>
      </c>
      <c r="AK693" s="28">
        <f t="shared" si="2937"/>
        <v>0</v>
      </c>
      <c r="AL693" s="28">
        <f t="shared" si="2938"/>
        <v>0</v>
      </c>
      <c r="AM693" s="28">
        <f t="shared" si="2939"/>
        <v>0</v>
      </c>
      <c r="AN693" s="28">
        <f t="shared" si="2940"/>
        <v>0</v>
      </c>
      <c r="AO693" s="28">
        <f t="shared" si="2941"/>
        <v>0</v>
      </c>
      <c r="AP693" s="28">
        <f t="shared" si="2942"/>
        <v>0</v>
      </c>
      <c r="AQ693" s="28">
        <f t="shared" si="2943"/>
        <v>0</v>
      </c>
      <c r="AR693" s="28">
        <f t="shared" si="2944"/>
        <v>0</v>
      </c>
      <c r="AS693" s="28">
        <f t="shared" si="2945"/>
        <v>0</v>
      </c>
      <c r="AT693" s="28">
        <f t="shared" si="2946"/>
        <v>0</v>
      </c>
      <c r="AU693" s="28">
        <f t="shared" si="2947"/>
        <v>0</v>
      </c>
      <c r="AV693" s="28">
        <f t="shared" si="2948"/>
        <v>0</v>
      </c>
      <c r="AW693" s="28">
        <f t="shared" si="2901"/>
        <v>39.299999999999997</v>
      </c>
      <c r="AX693" s="28">
        <f t="shared" si="2902"/>
        <v>39.299999999999997</v>
      </c>
      <c r="AY693" s="28">
        <f t="shared" si="2903"/>
        <v>39.299999999999997</v>
      </c>
      <c r="AZ693" s="28">
        <f t="shared" si="2949"/>
        <v>0</v>
      </c>
      <c r="BA693" s="28">
        <f t="shared" si="2904"/>
        <v>39.299999999999997</v>
      </c>
      <c r="BB693" s="28">
        <f t="shared" si="2905"/>
        <v>39.299999999999997</v>
      </c>
      <c r="BC693" s="28">
        <f t="shared" si="2906"/>
        <v>39.299999999999997</v>
      </c>
      <c r="BD693" s="28">
        <f t="shared" si="2950"/>
        <v>0</v>
      </c>
      <c r="BE693" s="28">
        <f t="shared" si="2951"/>
        <v>0</v>
      </c>
      <c r="BF693" s="28">
        <f t="shared" si="2952"/>
        <v>0</v>
      </c>
      <c r="BG693" s="28">
        <f t="shared" si="2953"/>
        <v>0</v>
      </c>
      <c r="BH693" s="28">
        <f t="shared" si="2954"/>
        <v>0</v>
      </c>
      <c r="BI693" s="28">
        <f t="shared" si="2955"/>
        <v>0</v>
      </c>
      <c r="BJ693" s="28">
        <f t="shared" si="2956"/>
        <v>0</v>
      </c>
      <c r="BK693" s="28">
        <f t="shared" si="2957"/>
        <v>0</v>
      </c>
      <c r="BL693" s="28">
        <f t="shared" si="2958"/>
        <v>0</v>
      </c>
      <c r="BM693" s="28">
        <f t="shared" si="2959"/>
        <v>0</v>
      </c>
      <c r="BN693" s="28">
        <f t="shared" si="2960"/>
        <v>0</v>
      </c>
      <c r="BO693" s="28">
        <f t="shared" si="2907"/>
        <v>39.299999999999997</v>
      </c>
      <c r="BP693" s="28">
        <f t="shared" si="2908"/>
        <v>39.299999999999997</v>
      </c>
      <c r="BQ693" s="28">
        <f t="shared" si="2909"/>
        <v>39.299999999999997</v>
      </c>
      <c r="BR693" s="28">
        <f t="shared" si="2961"/>
        <v>0</v>
      </c>
      <c r="BS693" s="28">
        <f t="shared" si="2962"/>
        <v>0</v>
      </c>
      <c r="BT693" s="28">
        <f t="shared" si="2963"/>
        <v>0</v>
      </c>
      <c r="BU693" s="28">
        <f t="shared" si="2910"/>
        <v>39.299999999999997</v>
      </c>
      <c r="BV693" s="28">
        <f t="shared" si="2911"/>
        <v>39.299999999999997</v>
      </c>
      <c r="BW693" s="28">
        <f t="shared" si="2912"/>
        <v>39.299999999999997</v>
      </c>
      <c r="BX693" s="28">
        <f t="shared" si="2964"/>
        <v>0</v>
      </c>
      <c r="BY693" s="28">
        <f t="shared" si="2965"/>
        <v>0</v>
      </c>
      <c r="BZ693" s="28">
        <f t="shared" si="2966"/>
        <v>0</v>
      </c>
      <c r="CA693" s="28">
        <f t="shared" si="2967"/>
        <v>0</v>
      </c>
      <c r="CB693" s="28">
        <f t="shared" si="2968"/>
        <v>0</v>
      </c>
      <c r="CC693" s="28">
        <f t="shared" si="2969"/>
        <v>0</v>
      </c>
      <c r="CD693" s="28">
        <f t="shared" si="2970"/>
        <v>0</v>
      </c>
      <c r="CE693" s="28">
        <f t="shared" si="2971"/>
        <v>0</v>
      </c>
      <c r="CF693" s="28">
        <f t="shared" si="2972"/>
        <v>0</v>
      </c>
      <c r="CG693" s="28">
        <f t="shared" si="2913"/>
        <v>39.299999999999997</v>
      </c>
      <c r="CH693" s="28">
        <f t="shared" si="2914"/>
        <v>39.299999999999997</v>
      </c>
      <c r="CI693" s="28">
        <f t="shared" si="2915"/>
        <v>39.299999999999997</v>
      </c>
      <c r="CJ693" s="28">
        <f t="shared" si="2973"/>
        <v>0</v>
      </c>
      <c r="CK693" s="29"/>
      <c r="CL693" s="29"/>
      <c r="CM693" s="25"/>
      <c r="CN693" s="25"/>
      <c r="CO693" s="25"/>
      <c r="CP693" s="25"/>
      <c r="CQ693" s="25"/>
      <c r="CR693" s="25"/>
      <c r="CS693" s="25"/>
    </row>
    <row r="694" s="1" customFormat="1" ht="15">
      <c r="A694" s="30" t="s">
        <v>424</v>
      </c>
      <c r="B694" s="30" t="s">
        <v>95</v>
      </c>
      <c r="C694" s="30" t="s">
        <v>70</v>
      </c>
      <c r="D694" s="30" t="s">
        <v>165</v>
      </c>
      <c r="E694" s="35"/>
      <c r="F694" s="31" t="s">
        <v>166</v>
      </c>
      <c r="G694" s="17">
        <f t="shared" si="2718"/>
        <v>39.299999999999997</v>
      </c>
      <c r="H694" s="17">
        <f t="shared" si="2719"/>
        <v>39.299999999999997</v>
      </c>
      <c r="I694" s="17">
        <f t="shared" si="2720"/>
        <v>39.299999999999997</v>
      </c>
      <c r="J694" s="17">
        <f t="shared" si="2919"/>
        <v>0</v>
      </c>
      <c r="K694" s="17">
        <f t="shared" si="2920"/>
        <v>0</v>
      </c>
      <c r="L694" s="17">
        <f t="shared" si="2921"/>
        <v>0</v>
      </c>
      <c r="M694" s="17">
        <f t="shared" si="2776"/>
        <v>39.299999999999997</v>
      </c>
      <c r="N694" s="17">
        <f t="shared" si="2777"/>
        <v>39.299999999999997</v>
      </c>
      <c r="O694" s="17">
        <f t="shared" si="2778"/>
        <v>39.299999999999997</v>
      </c>
      <c r="P694" s="17">
        <f t="shared" si="2922"/>
        <v>0</v>
      </c>
      <c r="Q694" s="17">
        <f t="shared" si="2923"/>
        <v>0</v>
      </c>
      <c r="R694" s="17">
        <f t="shared" si="2924"/>
        <v>0</v>
      </c>
      <c r="S694" s="17">
        <f t="shared" si="2925"/>
        <v>0</v>
      </c>
      <c r="T694" s="17">
        <f t="shared" si="2926"/>
        <v>0</v>
      </c>
      <c r="U694" s="17">
        <f t="shared" si="2927"/>
        <v>0</v>
      </c>
      <c r="V694" s="17">
        <f t="shared" si="2928"/>
        <v>0</v>
      </c>
      <c r="W694" s="17">
        <f t="shared" si="2929"/>
        <v>0</v>
      </c>
      <c r="X694" s="17">
        <f t="shared" si="2930"/>
        <v>0</v>
      </c>
      <c r="Y694" s="17">
        <f t="shared" si="2895"/>
        <v>39.299999999999997</v>
      </c>
      <c r="Z694" s="17">
        <f t="shared" si="2896"/>
        <v>39.299999999999997</v>
      </c>
      <c r="AA694" s="17">
        <f t="shared" si="2897"/>
        <v>39.299999999999997</v>
      </c>
      <c r="AB694" s="17">
        <f t="shared" si="2931"/>
        <v>0</v>
      </c>
      <c r="AC694" s="17">
        <f t="shared" si="2932"/>
        <v>0</v>
      </c>
      <c r="AD694" s="17">
        <f t="shared" si="2933"/>
        <v>0</v>
      </c>
      <c r="AE694" s="17">
        <f t="shared" si="2898"/>
        <v>39.299999999999997</v>
      </c>
      <c r="AF694" s="17">
        <f t="shared" si="2899"/>
        <v>39.299999999999997</v>
      </c>
      <c r="AG694" s="17">
        <f t="shared" si="2900"/>
        <v>39.299999999999997</v>
      </c>
      <c r="AH694" s="17">
        <f t="shared" si="2934"/>
        <v>0</v>
      </c>
      <c r="AI694" s="17">
        <f t="shared" si="2935"/>
        <v>0</v>
      </c>
      <c r="AJ694" s="17">
        <f t="shared" si="2936"/>
        <v>0</v>
      </c>
      <c r="AK694" s="17">
        <f t="shared" si="2937"/>
        <v>0</v>
      </c>
      <c r="AL694" s="17">
        <f t="shared" si="2938"/>
        <v>0</v>
      </c>
      <c r="AM694" s="17">
        <f t="shared" si="2939"/>
        <v>0</v>
      </c>
      <c r="AN694" s="17">
        <f t="shared" si="2940"/>
        <v>0</v>
      </c>
      <c r="AO694" s="17">
        <f t="shared" si="2941"/>
        <v>0</v>
      </c>
      <c r="AP694" s="17">
        <f t="shared" si="2942"/>
        <v>0</v>
      </c>
      <c r="AQ694" s="17">
        <f t="shared" si="2943"/>
        <v>0</v>
      </c>
      <c r="AR694" s="17">
        <f t="shared" si="2944"/>
        <v>0</v>
      </c>
      <c r="AS694" s="17">
        <f t="shared" si="2945"/>
        <v>0</v>
      </c>
      <c r="AT694" s="17">
        <f t="shared" si="2946"/>
        <v>0</v>
      </c>
      <c r="AU694" s="17">
        <f t="shared" si="2947"/>
        <v>0</v>
      </c>
      <c r="AV694" s="17">
        <f t="shared" si="2948"/>
        <v>0</v>
      </c>
      <c r="AW694" s="17">
        <f t="shared" si="2901"/>
        <v>39.299999999999997</v>
      </c>
      <c r="AX694" s="17">
        <f t="shared" si="2902"/>
        <v>39.299999999999997</v>
      </c>
      <c r="AY694" s="17">
        <f t="shared" si="2903"/>
        <v>39.299999999999997</v>
      </c>
      <c r="AZ694" s="17">
        <f t="shared" si="2949"/>
        <v>0</v>
      </c>
      <c r="BA694" s="17">
        <f t="shared" si="2904"/>
        <v>39.299999999999997</v>
      </c>
      <c r="BB694" s="17">
        <f t="shared" si="2905"/>
        <v>39.299999999999997</v>
      </c>
      <c r="BC694" s="17">
        <f t="shared" si="2906"/>
        <v>39.299999999999997</v>
      </c>
      <c r="BD694" s="17">
        <f t="shared" si="2950"/>
        <v>0</v>
      </c>
      <c r="BE694" s="17">
        <f t="shared" si="2951"/>
        <v>0</v>
      </c>
      <c r="BF694" s="17">
        <f t="shared" si="2952"/>
        <v>0</v>
      </c>
      <c r="BG694" s="17">
        <f t="shared" si="2953"/>
        <v>0</v>
      </c>
      <c r="BH694" s="17">
        <f t="shared" si="2954"/>
        <v>0</v>
      </c>
      <c r="BI694" s="17">
        <f t="shared" si="2955"/>
        <v>0</v>
      </c>
      <c r="BJ694" s="17">
        <f t="shared" si="2956"/>
        <v>0</v>
      </c>
      <c r="BK694" s="17">
        <f t="shared" si="2957"/>
        <v>0</v>
      </c>
      <c r="BL694" s="17">
        <f t="shared" si="2958"/>
        <v>0</v>
      </c>
      <c r="BM694" s="17">
        <f t="shared" si="2959"/>
        <v>0</v>
      </c>
      <c r="BN694" s="17">
        <f t="shared" si="2960"/>
        <v>0</v>
      </c>
      <c r="BO694" s="17">
        <f t="shared" si="2907"/>
        <v>39.299999999999997</v>
      </c>
      <c r="BP694" s="17">
        <f t="shared" si="2908"/>
        <v>39.299999999999997</v>
      </c>
      <c r="BQ694" s="17">
        <f t="shared" si="2909"/>
        <v>39.299999999999997</v>
      </c>
      <c r="BR694" s="17">
        <f t="shared" si="2961"/>
        <v>0</v>
      </c>
      <c r="BS694" s="17">
        <f t="shared" si="2962"/>
        <v>0</v>
      </c>
      <c r="BT694" s="17">
        <f t="shared" si="2963"/>
        <v>0</v>
      </c>
      <c r="BU694" s="17">
        <f t="shared" si="2910"/>
        <v>39.299999999999997</v>
      </c>
      <c r="BV694" s="17">
        <f t="shared" si="2911"/>
        <v>39.299999999999997</v>
      </c>
      <c r="BW694" s="17">
        <f t="shared" si="2912"/>
        <v>39.299999999999997</v>
      </c>
      <c r="BX694" s="17">
        <f t="shared" si="2964"/>
        <v>0</v>
      </c>
      <c r="BY694" s="17">
        <f t="shared" si="2965"/>
        <v>0</v>
      </c>
      <c r="BZ694" s="17">
        <f t="shared" si="2966"/>
        <v>0</v>
      </c>
      <c r="CA694" s="17">
        <f t="shared" si="2967"/>
        <v>0</v>
      </c>
      <c r="CB694" s="17">
        <f t="shared" si="2968"/>
        <v>0</v>
      </c>
      <c r="CC694" s="17">
        <f t="shared" si="2969"/>
        <v>0</v>
      </c>
      <c r="CD694" s="17">
        <f t="shared" si="2970"/>
        <v>0</v>
      </c>
      <c r="CE694" s="17">
        <f t="shared" si="2971"/>
        <v>0</v>
      </c>
      <c r="CF694" s="17">
        <f t="shared" si="2972"/>
        <v>0</v>
      </c>
      <c r="CG694" s="17">
        <f t="shared" si="2913"/>
        <v>39.299999999999997</v>
      </c>
      <c r="CH694" s="17">
        <f t="shared" si="2914"/>
        <v>39.299999999999997</v>
      </c>
      <c r="CI694" s="17">
        <f t="shared" si="2915"/>
        <v>39.299999999999997</v>
      </c>
      <c r="CJ694" s="17">
        <f t="shared" si="2973"/>
        <v>0</v>
      </c>
      <c r="CK694" s="32"/>
      <c r="CL694" s="32"/>
      <c r="CM694" s="1"/>
      <c r="CN694" s="1"/>
      <c r="CO694" s="1"/>
      <c r="CP694" s="1"/>
      <c r="CQ694" s="1"/>
      <c r="CR694" s="1"/>
      <c r="CS694" s="1"/>
    </row>
    <row r="695" s="1" customFormat="1" ht="15" hidden="1">
      <c r="A695" s="30" t="s">
        <v>424</v>
      </c>
      <c r="B695" s="30" t="s">
        <v>95</v>
      </c>
      <c r="C695" s="30" t="s">
        <v>70</v>
      </c>
      <c r="D695" s="30" t="s">
        <v>167</v>
      </c>
      <c r="E695" s="35"/>
      <c r="F695" s="31" t="s">
        <v>41</v>
      </c>
      <c r="G695" s="17">
        <f t="shared" si="2718"/>
        <v>39.299999999999997</v>
      </c>
      <c r="H695" s="17">
        <f t="shared" si="2719"/>
        <v>39.299999999999997</v>
      </c>
      <c r="I695" s="17">
        <f t="shared" si="2720"/>
        <v>39.299999999999997</v>
      </c>
      <c r="J695" s="17">
        <f t="shared" si="2919"/>
        <v>0</v>
      </c>
      <c r="K695" s="17">
        <f t="shared" si="2920"/>
        <v>0</v>
      </c>
      <c r="L695" s="17">
        <f t="shared" si="2921"/>
        <v>0</v>
      </c>
      <c r="M695" s="17">
        <f t="shared" si="2776"/>
        <v>39.299999999999997</v>
      </c>
      <c r="N695" s="17">
        <f t="shared" si="2777"/>
        <v>39.299999999999997</v>
      </c>
      <c r="O695" s="17">
        <f t="shared" si="2778"/>
        <v>39.299999999999997</v>
      </c>
      <c r="P695" s="17">
        <f t="shared" si="2922"/>
        <v>0</v>
      </c>
      <c r="Q695" s="17">
        <f t="shared" si="2923"/>
        <v>0</v>
      </c>
      <c r="R695" s="17">
        <f t="shared" si="2924"/>
        <v>0</v>
      </c>
      <c r="S695" s="17">
        <f t="shared" si="2925"/>
        <v>0</v>
      </c>
      <c r="T695" s="17">
        <f t="shared" si="2926"/>
        <v>0</v>
      </c>
      <c r="U695" s="17">
        <f t="shared" si="2927"/>
        <v>0</v>
      </c>
      <c r="V695" s="17">
        <f t="shared" si="2928"/>
        <v>0</v>
      </c>
      <c r="W695" s="17">
        <f t="shared" si="2929"/>
        <v>0</v>
      </c>
      <c r="X695" s="17">
        <f t="shared" si="2930"/>
        <v>0</v>
      </c>
      <c r="Y695" s="17">
        <f t="shared" si="2895"/>
        <v>39.299999999999997</v>
      </c>
      <c r="Z695" s="17">
        <f t="shared" si="2896"/>
        <v>39.299999999999997</v>
      </c>
      <c r="AA695" s="17">
        <f t="shared" si="2897"/>
        <v>39.299999999999997</v>
      </c>
      <c r="AB695" s="17">
        <f t="shared" si="2931"/>
        <v>0</v>
      </c>
      <c r="AC695" s="17">
        <f t="shared" si="2932"/>
        <v>0</v>
      </c>
      <c r="AD695" s="17">
        <f t="shared" si="2933"/>
        <v>0</v>
      </c>
      <c r="AE695" s="17">
        <f t="shared" si="2898"/>
        <v>39.299999999999997</v>
      </c>
      <c r="AF695" s="17">
        <f t="shared" si="2899"/>
        <v>39.299999999999997</v>
      </c>
      <c r="AG695" s="17">
        <f t="shared" si="2900"/>
        <v>39.299999999999997</v>
      </c>
      <c r="AH695" s="17">
        <f t="shared" si="2934"/>
        <v>0</v>
      </c>
      <c r="AI695" s="17">
        <f t="shared" si="2935"/>
        <v>0</v>
      </c>
      <c r="AJ695" s="17">
        <f t="shared" si="2936"/>
        <v>0</v>
      </c>
      <c r="AK695" s="17">
        <f t="shared" si="2937"/>
        <v>0</v>
      </c>
      <c r="AL695" s="17">
        <f t="shared" si="2938"/>
        <v>0</v>
      </c>
      <c r="AM695" s="17">
        <f t="shared" si="2939"/>
        <v>0</v>
      </c>
      <c r="AN695" s="17">
        <f t="shared" si="2940"/>
        <v>0</v>
      </c>
      <c r="AO695" s="17">
        <f t="shared" si="2941"/>
        <v>0</v>
      </c>
      <c r="AP695" s="17">
        <f t="shared" si="2942"/>
        <v>0</v>
      </c>
      <c r="AQ695" s="17">
        <f t="shared" si="2943"/>
        <v>0</v>
      </c>
      <c r="AR695" s="17">
        <f t="shared" si="2944"/>
        <v>0</v>
      </c>
      <c r="AS695" s="17">
        <f t="shared" si="2945"/>
        <v>0</v>
      </c>
      <c r="AT695" s="17">
        <f t="shared" si="2946"/>
        <v>0</v>
      </c>
      <c r="AU695" s="17">
        <f t="shared" si="2947"/>
        <v>0</v>
      </c>
      <c r="AV695" s="17">
        <f t="shared" si="2948"/>
        <v>0</v>
      </c>
      <c r="AW695" s="17">
        <f t="shared" si="2901"/>
        <v>39.299999999999997</v>
      </c>
      <c r="AX695" s="17">
        <f t="shared" si="2902"/>
        <v>39.299999999999997</v>
      </c>
      <c r="AY695" s="17">
        <f t="shared" si="2903"/>
        <v>39.299999999999997</v>
      </c>
      <c r="AZ695" s="17">
        <f t="shared" si="2949"/>
        <v>0</v>
      </c>
      <c r="BA695" s="17">
        <f t="shared" si="2904"/>
        <v>39.299999999999997</v>
      </c>
      <c r="BB695" s="17">
        <f t="shared" si="2905"/>
        <v>39.299999999999997</v>
      </c>
      <c r="BC695" s="17">
        <f t="shared" si="2906"/>
        <v>39.299999999999997</v>
      </c>
      <c r="BD695" s="17">
        <f t="shared" si="2950"/>
        <v>0</v>
      </c>
      <c r="BE695" s="17">
        <f t="shared" si="2951"/>
        <v>0</v>
      </c>
      <c r="BF695" s="17">
        <f t="shared" si="2952"/>
        <v>0</v>
      </c>
      <c r="BG695" s="17">
        <f t="shared" si="2953"/>
        <v>0</v>
      </c>
      <c r="BH695" s="17">
        <f t="shared" si="2954"/>
        <v>0</v>
      </c>
      <c r="BI695" s="17">
        <f t="shared" si="2955"/>
        <v>0</v>
      </c>
      <c r="BJ695" s="17">
        <f t="shared" si="2956"/>
        <v>0</v>
      </c>
      <c r="BK695" s="17">
        <f t="shared" si="2957"/>
        <v>0</v>
      </c>
      <c r="BL695" s="17">
        <f t="shared" si="2958"/>
        <v>0</v>
      </c>
      <c r="BM695" s="17">
        <f t="shared" si="2959"/>
        <v>0</v>
      </c>
      <c r="BN695" s="17">
        <f t="shared" si="2960"/>
        <v>0</v>
      </c>
      <c r="BO695" s="17">
        <f t="shared" si="2907"/>
        <v>39.299999999999997</v>
      </c>
      <c r="BP695" s="17">
        <f t="shared" si="2908"/>
        <v>39.299999999999997</v>
      </c>
      <c r="BQ695" s="17">
        <f t="shared" si="2909"/>
        <v>39.299999999999997</v>
      </c>
      <c r="BR695" s="17">
        <f t="shared" si="2961"/>
        <v>0</v>
      </c>
      <c r="BS695" s="17">
        <f t="shared" si="2962"/>
        <v>0</v>
      </c>
      <c r="BT695" s="17">
        <f t="shared" si="2963"/>
        <v>0</v>
      </c>
      <c r="BU695" s="17">
        <f t="shared" si="2910"/>
        <v>39.299999999999997</v>
      </c>
      <c r="BV695" s="17">
        <f t="shared" si="2911"/>
        <v>39.299999999999997</v>
      </c>
      <c r="BW695" s="17">
        <f t="shared" si="2912"/>
        <v>39.299999999999997</v>
      </c>
      <c r="BX695" s="17">
        <f t="shared" si="2964"/>
        <v>0</v>
      </c>
      <c r="BY695" s="17">
        <f t="shared" si="2965"/>
        <v>0</v>
      </c>
      <c r="BZ695" s="17">
        <f t="shared" si="2966"/>
        <v>0</v>
      </c>
      <c r="CA695" s="17">
        <f t="shared" si="2967"/>
        <v>0</v>
      </c>
      <c r="CB695" s="17">
        <f t="shared" si="2968"/>
        <v>0</v>
      </c>
      <c r="CC695" s="17">
        <f t="shared" si="2969"/>
        <v>0</v>
      </c>
      <c r="CD695" s="17">
        <f t="shared" si="2970"/>
        <v>0</v>
      </c>
      <c r="CE695" s="17">
        <f t="shared" si="2971"/>
        <v>0</v>
      </c>
      <c r="CF695" s="17">
        <f t="shared" si="2972"/>
        <v>0</v>
      </c>
      <c r="CG695" s="17">
        <f t="shared" si="2913"/>
        <v>39.299999999999997</v>
      </c>
      <c r="CH695" s="17">
        <f t="shared" si="2914"/>
        <v>39.299999999999997</v>
      </c>
      <c r="CI695" s="17">
        <f t="shared" si="2915"/>
        <v>39.299999999999997</v>
      </c>
      <c r="CJ695" s="17">
        <f t="shared" si="2973"/>
        <v>0</v>
      </c>
      <c r="CK695" s="32">
        <v>0</v>
      </c>
      <c r="CL695" s="32"/>
      <c r="CM695" s="1" t="s">
        <v>75</v>
      </c>
      <c r="CN695" s="1"/>
      <c r="CO695" s="1"/>
      <c r="CP695" s="1"/>
      <c r="CQ695" s="1"/>
      <c r="CR695" s="1"/>
      <c r="CS695" s="1"/>
    </row>
    <row r="696" s="1" customFormat="1" ht="15">
      <c r="A696" s="30" t="s">
        <v>424</v>
      </c>
      <c r="B696" s="30" t="s">
        <v>95</v>
      </c>
      <c r="C696" s="30" t="s">
        <v>70</v>
      </c>
      <c r="D696" s="30" t="s">
        <v>192</v>
      </c>
      <c r="E696" s="35"/>
      <c r="F696" s="31" t="s">
        <v>193</v>
      </c>
      <c r="G696" s="17">
        <f t="shared" si="2718"/>
        <v>39.299999999999997</v>
      </c>
      <c r="H696" s="17">
        <f t="shared" si="2719"/>
        <v>39.299999999999997</v>
      </c>
      <c r="I696" s="17">
        <f t="shared" si="2720"/>
        <v>39.299999999999997</v>
      </c>
      <c r="J696" s="17">
        <f t="shared" si="2919"/>
        <v>0</v>
      </c>
      <c r="K696" s="17">
        <f t="shared" si="2920"/>
        <v>0</v>
      </c>
      <c r="L696" s="17">
        <f t="shared" si="2921"/>
        <v>0</v>
      </c>
      <c r="M696" s="17">
        <f t="shared" si="2776"/>
        <v>39.299999999999997</v>
      </c>
      <c r="N696" s="17">
        <f t="shared" si="2777"/>
        <v>39.299999999999997</v>
      </c>
      <c r="O696" s="17">
        <f t="shared" si="2778"/>
        <v>39.299999999999997</v>
      </c>
      <c r="P696" s="17">
        <f t="shared" si="2922"/>
        <v>0</v>
      </c>
      <c r="Q696" s="17">
        <f t="shared" si="2923"/>
        <v>0</v>
      </c>
      <c r="R696" s="17">
        <f t="shared" si="2924"/>
        <v>0</v>
      </c>
      <c r="S696" s="17">
        <f t="shared" si="2925"/>
        <v>0</v>
      </c>
      <c r="T696" s="17">
        <f t="shared" si="2926"/>
        <v>0</v>
      </c>
      <c r="U696" s="17">
        <f t="shared" si="2927"/>
        <v>0</v>
      </c>
      <c r="V696" s="17">
        <f t="shared" si="2928"/>
        <v>0</v>
      </c>
      <c r="W696" s="17">
        <f t="shared" si="2929"/>
        <v>0</v>
      </c>
      <c r="X696" s="17">
        <f t="shared" si="2930"/>
        <v>0</v>
      </c>
      <c r="Y696" s="17">
        <f t="shared" si="2895"/>
        <v>39.299999999999997</v>
      </c>
      <c r="Z696" s="17">
        <f t="shared" si="2896"/>
        <v>39.299999999999997</v>
      </c>
      <c r="AA696" s="17">
        <f t="shared" si="2897"/>
        <v>39.299999999999997</v>
      </c>
      <c r="AB696" s="17">
        <f t="shared" si="2931"/>
        <v>0</v>
      </c>
      <c r="AC696" s="17">
        <f t="shared" si="2932"/>
        <v>0</v>
      </c>
      <c r="AD696" s="17">
        <f t="shared" si="2933"/>
        <v>0</v>
      </c>
      <c r="AE696" s="17">
        <f t="shared" si="2898"/>
        <v>39.299999999999997</v>
      </c>
      <c r="AF696" s="17">
        <f t="shared" si="2899"/>
        <v>39.299999999999997</v>
      </c>
      <c r="AG696" s="17">
        <f t="shared" si="2900"/>
        <v>39.299999999999997</v>
      </c>
      <c r="AH696" s="17">
        <f t="shared" si="2934"/>
        <v>0</v>
      </c>
      <c r="AI696" s="17">
        <f t="shared" si="2935"/>
        <v>0</v>
      </c>
      <c r="AJ696" s="17">
        <f t="shared" si="2936"/>
        <v>0</v>
      </c>
      <c r="AK696" s="17">
        <f t="shared" si="2937"/>
        <v>0</v>
      </c>
      <c r="AL696" s="17">
        <f t="shared" si="2938"/>
        <v>0</v>
      </c>
      <c r="AM696" s="17">
        <f t="shared" si="2939"/>
        <v>0</v>
      </c>
      <c r="AN696" s="17">
        <f t="shared" si="2940"/>
        <v>0</v>
      </c>
      <c r="AO696" s="17">
        <f t="shared" si="2941"/>
        <v>0</v>
      </c>
      <c r="AP696" s="17">
        <f t="shared" si="2942"/>
        <v>0</v>
      </c>
      <c r="AQ696" s="17">
        <f t="shared" si="2943"/>
        <v>0</v>
      </c>
      <c r="AR696" s="17">
        <f t="shared" si="2944"/>
        <v>0</v>
      </c>
      <c r="AS696" s="17">
        <f t="shared" si="2945"/>
        <v>0</v>
      </c>
      <c r="AT696" s="17">
        <f t="shared" si="2946"/>
        <v>0</v>
      </c>
      <c r="AU696" s="17">
        <f t="shared" si="2947"/>
        <v>0</v>
      </c>
      <c r="AV696" s="17">
        <f t="shared" si="2948"/>
        <v>0</v>
      </c>
      <c r="AW696" s="17">
        <f t="shared" si="2901"/>
        <v>39.299999999999997</v>
      </c>
      <c r="AX696" s="17">
        <f t="shared" si="2902"/>
        <v>39.299999999999997</v>
      </c>
      <c r="AY696" s="17">
        <f t="shared" si="2903"/>
        <v>39.299999999999997</v>
      </c>
      <c r="AZ696" s="17">
        <f t="shared" si="2949"/>
        <v>0</v>
      </c>
      <c r="BA696" s="17">
        <f t="shared" si="2904"/>
        <v>39.299999999999997</v>
      </c>
      <c r="BB696" s="17">
        <f t="shared" si="2905"/>
        <v>39.299999999999997</v>
      </c>
      <c r="BC696" s="17">
        <f t="shared" si="2906"/>
        <v>39.299999999999997</v>
      </c>
      <c r="BD696" s="17">
        <f t="shared" si="2950"/>
        <v>0</v>
      </c>
      <c r="BE696" s="17">
        <f t="shared" si="2951"/>
        <v>0</v>
      </c>
      <c r="BF696" s="17">
        <f t="shared" si="2952"/>
        <v>0</v>
      </c>
      <c r="BG696" s="17">
        <f t="shared" si="2953"/>
        <v>0</v>
      </c>
      <c r="BH696" s="17">
        <f t="shared" si="2954"/>
        <v>0</v>
      </c>
      <c r="BI696" s="17">
        <f t="shared" si="2955"/>
        <v>0</v>
      </c>
      <c r="BJ696" s="17">
        <f t="shared" si="2956"/>
        <v>0</v>
      </c>
      <c r="BK696" s="17">
        <f t="shared" si="2957"/>
        <v>0</v>
      </c>
      <c r="BL696" s="17">
        <f t="shared" si="2958"/>
        <v>0</v>
      </c>
      <c r="BM696" s="17">
        <f t="shared" si="2959"/>
        <v>0</v>
      </c>
      <c r="BN696" s="17">
        <f t="shared" si="2960"/>
        <v>0</v>
      </c>
      <c r="BO696" s="17">
        <f t="shared" si="2907"/>
        <v>39.299999999999997</v>
      </c>
      <c r="BP696" s="17">
        <f t="shared" si="2908"/>
        <v>39.299999999999997</v>
      </c>
      <c r="BQ696" s="17">
        <f t="shared" si="2909"/>
        <v>39.299999999999997</v>
      </c>
      <c r="BR696" s="17">
        <f t="shared" si="2961"/>
        <v>0</v>
      </c>
      <c r="BS696" s="17">
        <f t="shared" si="2962"/>
        <v>0</v>
      </c>
      <c r="BT696" s="17">
        <f t="shared" si="2963"/>
        <v>0</v>
      </c>
      <c r="BU696" s="17">
        <f t="shared" si="2910"/>
        <v>39.299999999999997</v>
      </c>
      <c r="BV696" s="17">
        <f t="shared" si="2911"/>
        <v>39.299999999999997</v>
      </c>
      <c r="BW696" s="17">
        <f t="shared" si="2912"/>
        <v>39.299999999999997</v>
      </c>
      <c r="BX696" s="17">
        <f t="shared" si="2964"/>
        <v>0</v>
      </c>
      <c r="BY696" s="17">
        <f t="shared" si="2965"/>
        <v>0</v>
      </c>
      <c r="BZ696" s="17">
        <f t="shared" si="2966"/>
        <v>0</v>
      </c>
      <c r="CA696" s="17">
        <f t="shared" si="2967"/>
        <v>0</v>
      </c>
      <c r="CB696" s="17">
        <f t="shared" si="2968"/>
        <v>0</v>
      </c>
      <c r="CC696" s="17">
        <f t="shared" si="2969"/>
        <v>0</v>
      </c>
      <c r="CD696" s="17">
        <f t="shared" si="2970"/>
        <v>0</v>
      </c>
      <c r="CE696" s="17">
        <f t="shared" si="2971"/>
        <v>0</v>
      </c>
      <c r="CF696" s="17">
        <f t="shared" si="2972"/>
        <v>0</v>
      </c>
      <c r="CG696" s="17">
        <f t="shared" si="2913"/>
        <v>39.299999999999997</v>
      </c>
      <c r="CH696" s="17">
        <f t="shared" si="2914"/>
        <v>39.299999999999997</v>
      </c>
      <c r="CI696" s="17">
        <f t="shared" si="2915"/>
        <v>39.299999999999997</v>
      </c>
      <c r="CJ696" s="17">
        <f t="shared" si="2973"/>
        <v>0</v>
      </c>
      <c r="CK696" s="32"/>
      <c r="CL696" s="32"/>
      <c r="CM696" s="1"/>
      <c r="CN696" s="1"/>
      <c r="CO696" s="1"/>
      <c r="CP696" s="1"/>
      <c r="CQ696" s="1"/>
      <c r="CR696" s="1"/>
      <c r="CS696" s="1"/>
    </row>
    <row r="697" s="1" customFormat="1" ht="15">
      <c r="A697" s="30" t="s">
        <v>424</v>
      </c>
      <c r="B697" s="30" t="s">
        <v>95</v>
      </c>
      <c r="C697" s="30" t="s">
        <v>70</v>
      </c>
      <c r="D697" s="30" t="s">
        <v>208</v>
      </c>
      <c r="E697" s="35"/>
      <c r="F697" s="31" t="s">
        <v>209</v>
      </c>
      <c r="G697" s="17">
        <f t="shared" si="2718"/>
        <v>39.299999999999997</v>
      </c>
      <c r="H697" s="17">
        <f t="shared" si="2719"/>
        <v>39.299999999999997</v>
      </c>
      <c r="I697" s="17">
        <f t="shared" si="2720"/>
        <v>39.299999999999997</v>
      </c>
      <c r="J697" s="17">
        <f t="shared" si="2919"/>
        <v>0</v>
      </c>
      <c r="K697" s="17">
        <f t="shared" si="2920"/>
        <v>0</v>
      </c>
      <c r="L697" s="17">
        <f t="shared" si="2921"/>
        <v>0</v>
      </c>
      <c r="M697" s="17">
        <f t="shared" si="2776"/>
        <v>39.299999999999997</v>
      </c>
      <c r="N697" s="17">
        <f t="shared" si="2777"/>
        <v>39.299999999999997</v>
      </c>
      <c r="O697" s="17">
        <f t="shared" si="2778"/>
        <v>39.299999999999997</v>
      </c>
      <c r="P697" s="17">
        <f t="shared" si="2922"/>
        <v>0</v>
      </c>
      <c r="Q697" s="17">
        <f t="shared" si="2923"/>
        <v>0</v>
      </c>
      <c r="R697" s="17">
        <f t="shared" si="2924"/>
        <v>0</v>
      </c>
      <c r="S697" s="17">
        <f t="shared" si="2925"/>
        <v>0</v>
      </c>
      <c r="T697" s="17">
        <f t="shared" si="2926"/>
        <v>0</v>
      </c>
      <c r="U697" s="17">
        <f t="shared" si="2927"/>
        <v>0</v>
      </c>
      <c r="V697" s="17">
        <f t="shared" si="2928"/>
        <v>0</v>
      </c>
      <c r="W697" s="17">
        <f t="shared" si="2929"/>
        <v>0</v>
      </c>
      <c r="X697" s="17">
        <f t="shared" si="2930"/>
        <v>0</v>
      </c>
      <c r="Y697" s="17">
        <f t="shared" si="2895"/>
        <v>39.299999999999997</v>
      </c>
      <c r="Z697" s="17">
        <f t="shared" si="2896"/>
        <v>39.299999999999997</v>
      </c>
      <c r="AA697" s="17">
        <f t="shared" si="2897"/>
        <v>39.299999999999997</v>
      </c>
      <c r="AB697" s="17">
        <f t="shared" si="2931"/>
        <v>0</v>
      </c>
      <c r="AC697" s="17">
        <f t="shared" si="2932"/>
        <v>0</v>
      </c>
      <c r="AD697" s="17">
        <f t="shared" si="2933"/>
        <v>0</v>
      </c>
      <c r="AE697" s="17">
        <f t="shared" si="2898"/>
        <v>39.299999999999997</v>
      </c>
      <c r="AF697" s="17">
        <f t="shared" si="2899"/>
        <v>39.299999999999997</v>
      </c>
      <c r="AG697" s="17">
        <f t="shared" si="2900"/>
        <v>39.299999999999997</v>
      </c>
      <c r="AH697" s="17">
        <f t="shared" si="2934"/>
        <v>0</v>
      </c>
      <c r="AI697" s="17">
        <f t="shared" si="2935"/>
        <v>0</v>
      </c>
      <c r="AJ697" s="17">
        <f t="shared" si="2936"/>
        <v>0</v>
      </c>
      <c r="AK697" s="17">
        <f t="shared" si="2937"/>
        <v>0</v>
      </c>
      <c r="AL697" s="17">
        <f t="shared" si="2938"/>
        <v>0</v>
      </c>
      <c r="AM697" s="17">
        <f t="shared" si="2939"/>
        <v>0</v>
      </c>
      <c r="AN697" s="17">
        <f t="shared" si="2940"/>
        <v>0</v>
      </c>
      <c r="AO697" s="17">
        <f t="shared" si="2941"/>
        <v>0</v>
      </c>
      <c r="AP697" s="17">
        <f t="shared" si="2942"/>
        <v>0</v>
      </c>
      <c r="AQ697" s="17">
        <f t="shared" si="2943"/>
        <v>0</v>
      </c>
      <c r="AR697" s="17">
        <f t="shared" si="2944"/>
        <v>0</v>
      </c>
      <c r="AS697" s="17">
        <f t="shared" si="2945"/>
        <v>0</v>
      </c>
      <c r="AT697" s="17">
        <f t="shared" si="2946"/>
        <v>0</v>
      </c>
      <c r="AU697" s="17">
        <f t="shared" si="2947"/>
        <v>0</v>
      </c>
      <c r="AV697" s="17">
        <f t="shared" si="2948"/>
        <v>0</v>
      </c>
      <c r="AW697" s="17">
        <f t="shared" si="2901"/>
        <v>39.299999999999997</v>
      </c>
      <c r="AX697" s="17">
        <f t="shared" si="2902"/>
        <v>39.299999999999997</v>
      </c>
      <c r="AY697" s="17">
        <f t="shared" si="2903"/>
        <v>39.299999999999997</v>
      </c>
      <c r="AZ697" s="17">
        <f t="shared" si="2949"/>
        <v>0</v>
      </c>
      <c r="BA697" s="17">
        <f t="shared" si="2904"/>
        <v>39.299999999999997</v>
      </c>
      <c r="BB697" s="17">
        <f t="shared" si="2905"/>
        <v>39.299999999999997</v>
      </c>
      <c r="BC697" s="17">
        <f t="shared" si="2906"/>
        <v>39.299999999999997</v>
      </c>
      <c r="BD697" s="17">
        <f t="shared" si="2950"/>
        <v>0</v>
      </c>
      <c r="BE697" s="17">
        <f t="shared" si="2951"/>
        <v>0</v>
      </c>
      <c r="BF697" s="17">
        <f t="shared" si="2952"/>
        <v>0</v>
      </c>
      <c r="BG697" s="17">
        <f t="shared" si="2953"/>
        <v>0</v>
      </c>
      <c r="BH697" s="17">
        <f t="shared" si="2954"/>
        <v>0</v>
      </c>
      <c r="BI697" s="17">
        <f t="shared" si="2955"/>
        <v>0</v>
      </c>
      <c r="BJ697" s="17">
        <f t="shared" si="2956"/>
        <v>0</v>
      </c>
      <c r="BK697" s="17">
        <f t="shared" si="2957"/>
        <v>0</v>
      </c>
      <c r="BL697" s="17">
        <f t="shared" si="2958"/>
        <v>0</v>
      </c>
      <c r="BM697" s="17">
        <f t="shared" si="2959"/>
        <v>0</v>
      </c>
      <c r="BN697" s="17">
        <f t="shared" si="2960"/>
        <v>0</v>
      </c>
      <c r="BO697" s="17">
        <f t="shared" si="2907"/>
        <v>39.299999999999997</v>
      </c>
      <c r="BP697" s="17">
        <f t="shared" si="2908"/>
        <v>39.299999999999997</v>
      </c>
      <c r="BQ697" s="17">
        <f t="shared" si="2909"/>
        <v>39.299999999999997</v>
      </c>
      <c r="BR697" s="17">
        <f t="shared" si="2961"/>
        <v>0</v>
      </c>
      <c r="BS697" s="17">
        <f t="shared" si="2962"/>
        <v>0</v>
      </c>
      <c r="BT697" s="17">
        <f t="shared" si="2963"/>
        <v>0</v>
      </c>
      <c r="BU697" s="17">
        <f t="shared" si="2910"/>
        <v>39.299999999999997</v>
      </c>
      <c r="BV697" s="17">
        <f t="shared" si="2911"/>
        <v>39.299999999999997</v>
      </c>
      <c r="BW697" s="17">
        <f t="shared" si="2912"/>
        <v>39.299999999999997</v>
      </c>
      <c r="BX697" s="17">
        <f t="shared" si="2964"/>
        <v>0</v>
      </c>
      <c r="BY697" s="17">
        <f t="shared" si="2965"/>
        <v>0</v>
      </c>
      <c r="BZ697" s="17">
        <f t="shared" si="2966"/>
        <v>0</v>
      </c>
      <c r="CA697" s="17">
        <f t="shared" si="2967"/>
        <v>0</v>
      </c>
      <c r="CB697" s="17">
        <f t="shared" si="2968"/>
        <v>0</v>
      </c>
      <c r="CC697" s="17">
        <f t="shared" si="2969"/>
        <v>0</v>
      </c>
      <c r="CD697" s="17">
        <f t="shared" si="2970"/>
        <v>0</v>
      </c>
      <c r="CE697" s="17">
        <f t="shared" si="2971"/>
        <v>0</v>
      </c>
      <c r="CF697" s="17">
        <f t="shared" si="2972"/>
        <v>0</v>
      </c>
      <c r="CG697" s="17">
        <f t="shared" si="2913"/>
        <v>39.299999999999997</v>
      </c>
      <c r="CH697" s="17">
        <f t="shared" si="2914"/>
        <v>39.299999999999997</v>
      </c>
      <c r="CI697" s="17">
        <f t="shared" si="2915"/>
        <v>39.299999999999997</v>
      </c>
      <c r="CJ697" s="17">
        <f t="shared" si="2973"/>
        <v>0</v>
      </c>
      <c r="CK697" s="32"/>
      <c r="CL697" s="32"/>
      <c r="CM697" s="1"/>
      <c r="CN697" s="1"/>
      <c r="CO697" s="1"/>
      <c r="CP697" s="1"/>
      <c r="CQ697" s="1"/>
      <c r="CR697" s="1"/>
      <c r="CS697" s="1"/>
    </row>
    <row r="698" s="1" customFormat="1" ht="15">
      <c r="A698" s="30" t="s">
        <v>424</v>
      </c>
      <c r="B698" s="30" t="s">
        <v>95</v>
      </c>
      <c r="C698" s="30" t="s">
        <v>70</v>
      </c>
      <c r="D698" s="30" t="s">
        <v>208</v>
      </c>
      <c r="E698" s="30" t="s">
        <v>46</v>
      </c>
      <c r="F698" s="31" t="s">
        <v>47</v>
      </c>
      <c r="G698" s="44">
        <v>39.299999999999997</v>
      </c>
      <c r="H698" s="44">
        <v>39.299999999999997</v>
      </c>
      <c r="I698" s="44">
        <v>39.299999999999997</v>
      </c>
      <c r="J698" s="44"/>
      <c r="K698" s="44"/>
      <c r="L698" s="44"/>
      <c r="M698" s="44">
        <f t="shared" si="2776"/>
        <v>39.299999999999997</v>
      </c>
      <c r="N698" s="44">
        <f t="shared" si="2777"/>
        <v>39.299999999999997</v>
      </c>
      <c r="O698" s="44">
        <f t="shared" si="2778"/>
        <v>39.299999999999997</v>
      </c>
      <c r="P698" s="44"/>
      <c r="Q698" s="44"/>
      <c r="R698" s="44"/>
      <c r="S698" s="44"/>
      <c r="T698" s="44"/>
      <c r="U698" s="44"/>
      <c r="V698" s="44"/>
      <c r="W698" s="44"/>
      <c r="X698" s="44"/>
      <c r="Y698" s="17">
        <f t="shared" si="2895"/>
        <v>39.299999999999997</v>
      </c>
      <c r="Z698" s="17">
        <f t="shared" si="2896"/>
        <v>39.299999999999997</v>
      </c>
      <c r="AA698" s="17">
        <f t="shared" si="2897"/>
        <v>39.299999999999997</v>
      </c>
      <c r="AB698" s="44"/>
      <c r="AC698" s="44"/>
      <c r="AD698" s="44"/>
      <c r="AE698" s="17">
        <f t="shared" si="2898"/>
        <v>39.299999999999997</v>
      </c>
      <c r="AF698" s="17">
        <f t="shared" si="2899"/>
        <v>39.299999999999997</v>
      </c>
      <c r="AG698" s="17">
        <f t="shared" si="2900"/>
        <v>39.299999999999997</v>
      </c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>
        <f t="shared" si="2901"/>
        <v>39.299999999999997</v>
      </c>
      <c r="AX698" s="44">
        <f t="shared" si="2902"/>
        <v>39.299999999999997</v>
      </c>
      <c r="AY698" s="44">
        <f t="shared" si="2903"/>
        <v>39.299999999999997</v>
      </c>
      <c r="AZ698" s="44"/>
      <c r="BA698" s="44">
        <f t="shared" si="2904"/>
        <v>39.299999999999997</v>
      </c>
      <c r="BB698" s="44">
        <f t="shared" si="2905"/>
        <v>39.299999999999997</v>
      </c>
      <c r="BC698" s="44">
        <f t="shared" si="2906"/>
        <v>39.299999999999997</v>
      </c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>
        <f t="shared" si="2907"/>
        <v>39.299999999999997</v>
      </c>
      <c r="BP698" s="44">
        <f t="shared" si="2908"/>
        <v>39.299999999999997</v>
      </c>
      <c r="BQ698" s="44">
        <f t="shared" si="2909"/>
        <v>39.299999999999997</v>
      </c>
      <c r="BR698" s="44"/>
      <c r="BS698" s="44"/>
      <c r="BT698" s="44"/>
      <c r="BU698" s="44">
        <f t="shared" si="2910"/>
        <v>39.299999999999997</v>
      </c>
      <c r="BV698" s="44">
        <f t="shared" si="2911"/>
        <v>39.299999999999997</v>
      </c>
      <c r="BW698" s="44">
        <f t="shared" si="2912"/>
        <v>39.299999999999997</v>
      </c>
      <c r="BX698" s="44"/>
      <c r="BY698" s="17"/>
      <c r="BZ698" s="44"/>
      <c r="CA698" s="44"/>
      <c r="CB698" s="44"/>
      <c r="CC698" s="44"/>
      <c r="CD698" s="44"/>
      <c r="CE698" s="44"/>
      <c r="CF698" s="44"/>
      <c r="CG698" s="44">
        <f t="shared" si="2913"/>
        <v>39.299999999999997</v>
      </c>
      <c r="CH698" s="44">
        <f t="shared" si="2914"/>
        <v>39.299999999999997</v>
      </c>
      <c r="CI698" s="44">
        <f t="shared" si="2915"/>
        <v>39.299999999999997</v>
      </c>
      <c r="CJ698" s="44"/>
      <c r="CK698" s="45"/>
      <c r="CL698" s="45"/>
      <c r="CM698" s="1"/>
      <c r="CN698" s="1"/>
      <c r="CO698" s="1"/>
      <c r="CP698" s="1"/>
      <c r="CQ698" s="1"/>
      <c r="CR698" s="1"/>
      <c r="CS698" s="1"/>
    </row>
    <row r="699" s="20" customFormat="1">
      <c r="A699" s="21" t="s">
        <v>424</v>
      </c>
      <c r="B699" s="21" t="s">
        <v>177</v>
      </c>
      <c r="C699" s="21"/>
      <c r="D699" s="21"/>
      <c r="E699" s="21"/>
      <c r="F699" s="22" t="s">
        <v>218</v>
      </c>
      <c r="G699" s="23">
        <f t="shared" si="2718"/>
        <v>1341.8</v>
      </c>
      <c r="H699" s="23">
        <f t="shared" si="2719"/>
        <v>1341.8</v>
      </c>
      <c r="I699" s="23">
        <f t="shared" si="2720"/>
        <v>1341.8</v>
      </c>
      <c r="J699" s="23">
        <f t="shared" si="2919"/>
        <v>0</v>
      </c>
      <c r="K699" s="23">
        <f t="shared" si="2920"/>
        <v>0</v>
      </c>
      <c r="L699" s="23">
        <f t="shared" si="2921"/>
        <v>0</v>
      </c>
      <c r="M699" s="23">
        <f t="shared" si="2776"/>
        <v>1341.8</v>
      </c>
      <c r="N699" s="23">
        <f t="shared" si="2777"/>
        <v>1341.8</v>
      </c>
      <c r="O699" s="23">
        <f t="shared" si="2778"/>
        <v>1341.8</v>
      </c>
      <c r="P699" s="23">
        <f t="shared" si="2922"/>
        <v>0</v>
      </c>
      <c r="Q699" s="23">
        <f t="shared" si="2923"/>
        <v>0</v>
      </c>
      <c r="R699" s="23">
        <f t="shared" si="2924"/>
        <v>0</v>
      </c>
      <c r="S699" s="23">
        <f t="shared" si="2925"/>
        <v>0</v>
      </c>
      <c r="T699" s="23">
        <f t="shared" si="2926"/>
        <v>0</v>
      </c>
      <c r="U699" s="23">
        <f t="shared" si="2927"/>
        <v>0</v>
      </c>
      <c r="V699" s="23">
        <f t="shared" si="2928"/>
        <v>0</v>
      </c>
      <c r="W699" s="23">
        <f t="shared" si="2929"/>
        <v>0</v>
      </c>
      <c r="X699" s="23">
        <f t="shared" si="2930"/>
        <v>0</v>
      </c>
      <c r="Y699" s="23">
        <f t="shared" si="2895"/>
        <v>1341.8</v>
      </c>
      <c r="Z699" s="23">
        <f t="shared" si="2896"/>
        <v>1341.8</v>
      </c>
      <c r="AA699" s="23">
        <f t="shared" si="2897"/>
        <v>1341.8</v>
      </c>
      <c r="AB699" s="23">
        <f t="shared" si="2931"/>
        <v>0</v>
      </c>
      <c r="AC699" s="23">
        <f t="shared" si="2932"/>
        <v>0</v>
      </c>
      <c r="AD699" s="23">
        <f t="shared" si="2933"/>
        <v>0</v>
      </c>
      <c r="AE699" s="23">
        <f t="shared" si="2898"/>
        <v>1341.8</v>
      </c>
      <c r="AF699" s="23">
        <f t="shared" si="2899"/>
        <v>1341.8</v>
      </c>
      <c r="AG699" s="23">
        <f t="shared" si="2900"/>
        <v>1341.8</v>
      </c>
      <c r="AH699" s="23">
        <f t="shared" si="2934"/>
        <v>0</v>
      </c>
      <c r="AI699" s="23">
        <f t="shared" si="2935"/>
        <v>0</v>
      </c>
      <c r="AJ699" s="23">
        <f t="shared" si="2936"/>
        <v>0</v>
      </c>
      <c r="AK699" s="23">
        <f t="shared" si="2937"/>
        <v>0</v>
      </c>
      <c r="AL699" s="23">
        <f t="shared" si="2938"/>
        <v>0</v>
      </c>
      <c r="AM699" s="23">
        <f t="shared" si="2939"/>
        <v>0</v>
      </c>
      <c r="AN699" s="23">
        <f t="shared" si="2940"/>
        <v>0</v>
      </c>
      <c r="AO699" s="23">
        <f t="shared" si="2941"/>
        <v>0</v>
      </c>
      <c r="AP699" s="23">
        <f t="shared" si="2942"/>
        <v>0</v>
      </c>
      <c r="AQ699" s="23">
        <f t="shared" si="2943"/>
        <v>0</v>
      </c>
      <c r="AR699" s="23">
        <f t="shared" si="2944"/>
        <v>0</v>
      </c>
      <c r="AS699" s="23">
        <f t="shared" si="2945"/>
        <v>0</v>
      </c>
      <c r="AT699" s="23">
        <f t="shared" si="2946"/>
        <v>0</v>
      </c>
      <c r="AU699" s="23">
        <f t="shared" si="2947"/>
        <v>0</v>
      </c>
      <c r="AV699" s="23">
        <f t="shared" si="2948"/>
        <v>0</v>
      </c>
      <c r="AW699" s="23">
        <f t="shared" si="2901"/>
        <v>1341.8</v>
      </c>
      <c r="AX699" s="23">
        <f t="shared" si="2902"/>
        <v>1341.8</v>
      </c>
      <c r="AY699" s="23">
        <f t="shared" si="2903"/>
        <v>1341.8</v>
      </c>
      <c r="AZ699" s="23">
        <f t="shared" si="2949"/>
        <v>0</v>
      </c>
      <c r="BA699" s="23">
        <f t="shared" si="2904"/>
        <v>1341.8</v>
      </c>
      <c r="BB699" s="23">
        <f t="shared" si="2905"/>
        <v>1341.8</v>
      </c>
      <c r="BC699" s="23">
        <f t="shared" si="2906"/>
        <v>1341.8</v>
      </c>
      <c r="BD699" s="23">
        <f t="shared" si="2950"/>
        <v>0</v>
      </c>
      <c r="BE699" s="23">
        <f t="shared" si="2951"/>
        <v>0</v>
      </c>
      <c r="BF699" s="23">
        <f t="shared" si="2952"/>
        <v>0</v>
      </c>
      <c r="BG699" s="23">
        <f t="shared" si="2953"/>
        <v>0</v>
      </c>
      <c r="BH699" s="23">
        <f t="shared" si="2954"/>
        <v>0</v>
      </c>
      <c r="BI699" s="23">
        <f t="shared" si="2955"/>
        <v>0</v>
      </c>
      <c r="BJ699" s="23">
        <f t="shared" si="2956"/>
        <v>0</v>
      </c>
      <c r="BK699" s="23">
        <f t="shared" si="2957"/>
        <v>0</v>
      </c>
      <c r="BL699" s="23">
        <f t="shared" si="2958"/>
        <v>0</v>
      </c>
      <c r="BM699" s="23">
        <f t="shared" si="2959"/>
        <v>0</v>
      </c>
      <c r="BN699" s="23">
        <f t="shared" si="2960"/>
        <v>0</v>
      </c>
      <c r="BO699" s="23">
        <f t="shared" si="2907"/>
        <v>1341.8</v>
      </c>
      <c r="BP699" s="23">
        <f t="shared" si="2908"/>
        <v>1341.8</v>
      </c>
      <c r="BQ699" s="23">
        <f t="shared" si="2909"/>
        <v>1341.8</v>
      </c>
      <c r="BR699" s="23">
        <f t="shared" si="2961"/>
        <v>0</v>
      </c>
      <c r="BS699" s="23">
        <f t="shared" si="2962"/>
        <v>0</v>
      </c>
      <c r="BT699" s="23">
        <f t="shared" si="2963"/>
        <v>0</v>
      </c>
      <c r="BU699" s="23">
        <f t="shared" si="2910"/>
        <v>1341.8</v>
      </c>
      <c r="BV699" s="23">
        <f t="shared" si="2911"/>
        <v>1341.8</v>
      </c>
      <c r="BW699" s="23">
        <f t="shared" si="2912"/>
        <v>1341.8</v>
      </c>
      <c r="BX699" s="23">
        <f t="shared" si="2964"/>
        <v>0</v>
      </c>
      <c r="BY699" s="23">
        <f t="shared" si="2965"/>
        <v>0</v>
      </c>
      <c r="BZ699" s="23">
        <f t="shared" si="2966"/>
        <v>0</v>
      </c>
      <c r="CA699" s="23">
        <f t="shared" si="2967"/>
        <v>0</v>
      </c>
      <c r="CB699" s="23">
        <f t="shared" si="2968"/>
        <v>0</v>
      </c>
      <c r="CC699" s="23">
        <f t="shared" si="2969"/>
        <v>0</v>
      </c>
      <c r="CD699" s="23">
        <f t="shared" si="2970"/>
        <v>0</v>
      </c>
      <c r="CE699" s="23">
        <f t="shared" si="2971"/>
        <v>0</v>
      </c>
      <c r="CF699" s="23">
        <f t="shared" si="2972"/>
        <v>0</v>
      </c>
      <c r="CG699" s="23">
        <f t="shared" si="2913"/>
        <v>1341.8</v>
      </c>
      <c r="CH699" s="23">
        <f t="shared" si="2914"/>
        <v>1341.8</v>
      </c>
      <c r="CI699" s="23">
        <f t="shared" si="2915"/>
        <v>1341.8</v>
      </c>
      <c r="CJ699" s="23">
        <f t="shared" si="2973"/>
        <v>0</v>
      </c>
      <c r="CK699" s="24"/>
      <c r="CL699" s="24"/>
      <c r="CM699" s="20"/>
      <c r="CN699" s="20"/>
      <c r="CO699" s="20"/>
      <c r="CP699" s="20"/>
      <c r="CQ699" s="20"/>
      <c r="CR699" s="20"/>
      <c r="CS699" s="20"/>
    </row>
    <row r="700" s="25" customFormat="1">
      <c r="A700" s="26" t="s">
        <v>424</v>
      </c>
      <c r="B700" s="26" t="s">
        <v>177</v>
      </c>
      <c r="C700" s="26" t="s">
        <v>177</v>
      </c>
      <c r="D700" s="26"/>
      <c r="E700" s="26"/>
      <c r="F700" s="27" t="s">
        <v>242</v>
      </c>
      <c r="G700" s="28">
        <f>G701+G706</f>
        <v>1341.8</v>
      </c>
      <c r="H700" s="28">
        <f>H701+H706</f>
        <v>1341.8</v>
      </c>
      <c r="I700" s="28">
        <f>I701+I706</f>
        <v>1341.8</v>
      </c>
      <c r="J700" s="28">
        <f>J701+J706</f>
        <v>0</v>
      </c>
      <c r="K700" s="28">
        <f>K701+K706</f>
        <v>0</v>
      </c>
      <c r="L700" s="28">
        <f>L701+L706</f>
        <v>0</v>
      </c>
      <c r="M700" s="28">
        <f t="shared" si="2776"/>
        <v>1341.8</v>
      </c>
      <c r="N700" s="28">
        <f t="shared" si="2777"/>
        <v>1341.8</v>
      </c>
      <c r="O700" s="28">
        <f t="shared" si="2778"/>
        <v>1341.8</v>
      </c>
      <c r="P700" s="28">
        <f>P701+P706</f>
        <v>0</v>
      </c>
      <c r="Q700" s="28">
        <f>Q701+Q706</f>
        <v>0</v>
      </c>
      <c r="R700" s="28">
        <f>R701+R706</f>
        <v>0</v>
      </c>
      <c r="S700" s="28">
        <f>S701+S706</f>
        <v>0</v>
      </c>
      <c r="T700" s="28">
        <f>T701+T706</f>
        <v>0</v>
      </c>
      <c r="U700" s="28">
        <f>U701+U706</f>
        <v>0</v>
      </c>
      <c r="V700" s="28">
        <f>V701+V706</f>
        <v>0</v>
      </c>
      <c r="W700" s="28">
        <f>W701+W706</f>
        <v>0</v>
      </c>
      <c r="X700" s="28">
        <f>X701+X706</f>
        <v>0</v>
      </c>
      <c r="Y700" s="28">
        <f t="shared" si="2895"/>
        <v>1341.8</v>
      </c>
      <c r="Z700" s="28">
        <f t="shared" si="2896"/>
        <v>1341.8</v>
      </c>
      <c r="AA700" s="28">
        <f t="shared" si="2897"/>
        <v>1341.8</v>
      </c>
      <c r="AB700" s="28">
        <f>AB701+AB706</f>
        <v>0</v>
      </c>
      <c r="AC700" s="28">
        <f>AC701+AC706</f>
        <v>0</v>
      </c>
      <c r="AD700" s="28">
        <f>AD701+AD706</f>
        <v>0</v>
      </c>
      <c r="AE700" s="28">
        <f t="shared" si="2898"/>
        <v>1341.8</v>
      </c>
      <c r="AF700" s="28">
        <f t="shared" si="2899"/>
        <v>1341.8</v>
      </c>
      <c r="AG700" s="28">
        <f t="shared" si="2900"/>
        <v>1341.8</v>
      </c>
      <c r="AH700" s="28">
        <f>AH701+AH706</f>
        <v>0</v>
      </c>
      <c r="AI700" s="28">
        <f>AI701+AI706</f>
        <v>0</v>
      </c>
      <c r="AJ700" s="28">
        <f>AJ701+AJ706</f>
        <v>0</v>
      </c>
      <c r="AK700" s="28">
        <f>AK701+AK706</f>
        <v>0</v>
      </c>
      <c r="AL700" s="28">
        <f>AL701+AL706</f>
        <v>0</v>
      </c>
      <c r="AM700" s="28">
        <f>AM701+AM706</f>
        <v>0</v>
      </c>
      <c r="AN700" s="28">
        <f>AN701+AN706</f>
        <v>0</v>
      </c>
      <c r="AO700" s="28">
        <f>AO701+AO706</f>
        <v>0</v>
      </c>
      <c r="AP700" s="28">
        <f>AP701+AP706</f>
        <v>0</v>
      </c>
      <c r="AQ700" s="28">
        <f>AQ701+AQ706</f>
        <v>0</v>
      </c>
      <c r="AR700" s="28">
        <f>AR701+AR706</f>
        <v>0</v>
      </c>
      <c r="AS700" s="28">
        <f>AS701+AS706</f>
        <v>0</v>
      </c>
      <c r="AT700" s="28">
        <f>AT701+AT706</f>
        <v>0</v>
      </c>
      <c r="AU700" s="28">
        <f>AU701+AU706</f>
        <v>0</v>
      </c>
      <c r="AV700" s="28">
        <f>AV701+AV706</f>
        <v>0</v>
      </c>
      <c r="AW700" s="28">
        <f t="shared" si="2901"/>
        <v>1341.8</v>
      </c>
      <c r="AX700" s="28">
        <f t="shared" si="2902"/>
        <v>1341.8</v>
      </c>
      <c r="AY700" s="28">
        <f t="shared" si="2903"/>
        <v>1341.8</v>
      </c>
      <c r="AZ700" s="28">
        <f>AZ701+AZ706</f>
        <v>0</v>
      </c>
      <c r="BA700" s="28">
        <f t="shared" si="2904"/>
        <v>1341.8</v>
      </c>
      <c r="BB700" s="28">
        <f t="shared" si="2905"/>
        <v>1341.8</v>
      </c>
      <c r="BC700" s="28">
        <f t="shared" si="2906"/>
        <v>1341.8</v>
      </c>
      <c r="BD700" s="28">
        <f>BD701+BD706</f>
        <v>0</v>
      </c>
      <c r="BE700" s="28">
        <f>BE701+BE706</f>
        <v>0</v>
      </c>
      <c r="BF700" s="28">
        <f>BF701+BF706</f>
        <v>0</v>
      </c>
      <c r="BG700" s="28">
        <f>BG701+BG706</f>
        <v>0</v>
      </c>
      <c r="BH700" s="28">
        <f>BH701+BH706</f>
        <v>0</v>
      </c>
      <c r="BI700" s="28">
        <f>BI701+BI706</f>
        <v>0</v>
      </c>
      <c r="BJ700" s="28">
        <f>BJ701+BJ706</f>
        <v>0</v>
      </c>
      <c r="BK700" s="28">
        <f>BK701+BK706</f>
        <v>0</v>
      </c>
      <c r="BL700" s="28">
        <f>BL701+BL706</f>
        <v>0</v>
      </c>
      <c r="BM700" s="28">
        <f>BM701+BM706</f>
        <v>0</v>
      </c>
      <c r="BN700" s="28">
        <f>BN701+BN706</f>
        <v>0</v>
      </c>
      <c r="BO700" s="28">
        <f t="shared" si="2907"/>
        <v>1341.8</v>
      </c>
      <c r="BP700" s="28">
        <f t="shared" si="2908"/>
        <v>1341.8</v>
      </c>
      <c r="BQ700" s="28">
        <f t="shared" si="2909"/>
        <v>1341.8</v>
      </c>
      <c r="BR700" s="28">
        <f>BR701+BR706</f>
        <v>0</v>
      </c>
      <c r="BS700" s="28">
        <f>BS701+BS706</f>
        <v>0</v>
      </c>
      <c r="BT700" s="28">
        <f>BT701+BT706</f>
        <v>0</v>
      </c>
      <c r="BU700" s="28">
        <f t="shared" si="2910"/>
        <v>1341.8</v>
      </c>
      <c r="BV700" s="28">
        <f t="shared" si="2911"/>
        <v>1341.8</v>
      </c>
      <c r="BW700" s="28">
        <f t="shared" si="2912"/>
        <v>1341.8</v>
      </c>
      <c r="BX700" s="28">
        <f>BX701+BX706</f>
        <v>0</v>
      </c>
      <c r="BY700" s="28">
        <f>BY701+BY706</f>
        <v>0</v>
      </c>
      <c r="BZ700" s="28">
        <f>BZ701+BZ706</f>
        <v>0</v>
      </c>
      <c r="CA700" s="28">
        <f>CA701+CA706</f>
        <v>0</v>
      </c>
      <c r="CB700" s="28">
        <f>CB701+CB706</f>
        <v>0</v>
      </c>
      <c r="CC700" s="28">
        <f>CC701+CC706</f>
        <v>0</v>
      </c>
      <c r="CD700" s="28">
        <f>CD701+CD706</f>
        <v>0</v>
      </c>
      <c r="CE700" s="28">
        <f>CE701+CE706</f>
        <v>0</v>
      </c>
      <c r="CF700" s="28">
        <f>CF701+CF706</f>
        <v>0</v>
      </c>
      <c r="CG700" s="28">
        <f t="shared" si="2913"/>
        <v>1341.8</v>
      </c>
      <c r="CH700" s="28">
        <f t="shared" si="2914"/>
        <v>1341.8</v>
      </c>
      <c r="CI700" s="28">
        <f t="shared" si="2915"/>
        <v>1341.8</v>
      </c>
      <c r="CJ700" s="28">
        <f>CJ701+CJ706</f>
        <v>0</v>
      </c>
      <c r="CK700" s="29"/>
      <c r="CL700" s="29"/>
      <c r="CM700" s="25"/>
      <c r="CN700" s="25"/>
      <c r="CO700" s="25"/>
      <c r="CP700" s="25"/>
      <c r="CQ700" s="25"/>
      <c r="CR700" s="25"/>
      <c r="CS700" s="25"/>
    </row>
    <row r="701" s="1" customFormat="1" ht="63">
      <c r="A701" s="30" t="s">
        <v>424</v>
      </c>
      <c r="B701" s="30" t="s">
        <v>177</v>
      </c>
      <c r="C701" s="30" t="s">
        <v>177</v>
      </c>
      <c r="D701" s="30" t="s">
        <v>83</v>
      </c>
      <c r="E701" s="30"/>
      <c r="F701" s="31" t="s">
        <v>84</v>
      </c>
      <c r="G701" s="17">
        <f t="shared" ref="G701:G723" si="2974">G702</f>
        <v>1241.8</v>
      </c>
      <c r="H701" s="17">
        <f t="shared" si="2719"/>
        <v>1241.8</v>
      </c>
      <c r="I701" s="17">
        <f t="shared" ref="I701:I723" si="2975">I702</f>
        <v>1241.8</v>
      </c>
      <c r="J701" s="17">
        <f t="shared" ref="J701:J723" si="2976">J702</f>
        <v>0</v>
      </c>
      <c r="K701" s="17">
        <f t="shared" ref="K701:K723" si="2977">K702</f>
        <v>0</v>
      </c>
      <c r="L701" s="17">
        <f t="shared" ref="L701:L723" si="2978">L702</f>
        <v>0</v>
      </c>
      <c r="M701" s="17">
        <f t="shared" si="2776"/>
        <v>1241.8</v>
      </c>
      <c r="N701" s="17">
        <f t="shared" si="2777"/>
        <v>1241.8</v>
      </c>
      <c r="O701" s="17">
        <f t="shared" si="2778"/>
        <v>1241.8</v>
      </c>
      <c r="P701" s="17">
        <f t="shared" ref="P701:P723" si="2979">P702</f>
        <v>0</v>
      </c>
      <c r="Q701" s="17">
        <f t="shared" ref="Q701:Q723" si="2980">Q702</f>
        <v>0</v>
      </c>
      <c r="R701" s="17">
        <f t="shared" ref="R701:R723" si="2981">R702</f>
        <v>0</v>
      </c>
      <c r="S701" s="17">
        <f t="shared" ref="S701:S723" si="2982">S702</f>
        <v>0</v>
      </c>
      <c r="T701" s="17">
        <f t="shared" ref="T701:T723" si="2983">T702</f>
        <v>0</v>
      </c>
      <c r="U701" s="17">
        <f t="shared" ref="U701:U723" si="2984">U702</f>
        <v>0</v>
      </c>
      <c r="V701" s="17">
        <f t="shared" ref="V701:V723" si="2985">V702</f>
        <v>0</v>
      </c>
      <c r="W701" s="17">
        <f t="shared" ref="W701:W723" si="2986">W702</f>
        <v>0</v>
      </c>
      <c r="X701" s="17">
        <f t="shared" ref="X701:X723" si="2987">X702</f>
        <v>0</v>
      </c>
      <c r="Y701" s="17">
        <f t="shared" si="2895"/>
        <v>1241.8</v>
      </c>
      <c r="Z701" s="17">
        <f t="shared" si="2896"/>
        <v>1241.8</v>
      </c>
      <c r="AA701" s="17">
        <f t="shared" si="2897"/>
        <v>1241.8</v>
      </c>
      <c r="AB701" s="17">
        <f t="shared" ref="AB701:AB723" si="2988">AB702</f>
        <v>0</v>
      </c>
      <c r="AC701" s="17">
        <f t="shared" ref="AC701:AC723" si="2989">AC702</f>
        <v>0</v>
      </c>
      <c r="AD701" s="17">
        <f t="shared" ref="AD701:AD723" si="2990">AD702</f>
        <v>0</v>
      </c>
      <c r="AE701" s="17">
        <f t="shared" si="2898"/>
        <v>1241.8</v>
      </c>
      <c r="AF701" s="17">
        <f t="shared" si="2899"/>
        <v>1241.8</v>
      </c>
      <c r="AG701" s="17">
        <f t="shared" si="2900"/>
        <v>1241.8</v>
      </c>
      <c r="AH701" s="17">
        <f t="shared" ref="AH701:AH723" si="2991">AH702</f>
        <v>0</v>
      </c>
      <c r="AI701" s="17">
        <f t="shared" ref="AI701:AI723" si="2992">AI702</f>
        <v>0</v>
      </c>
      <c r="AJ701" s="17">
        <f t="shared" ref="AJ701:AJ723" si="2993">AJ702</f>
        <v>0</v>
      </c>
      <c r="AK701" s="17">
        <f t="shared" ref="AK701:AK723" si="2994">AK702</f>
        <v>0</v>
      </c>
      <c r="AL701" s="17">
        <f t="shared" ref="AL701:AL723" si="2995">AL702</f>
        <v>0</v>
      </c>
      <c r="AM701" s="17">
        <f t="shared" ref="AM701:AM723" si="2996">AM702</f>
        <v>0</v>
      </c>
      <c r="AN701" s="17">
        <f t="shared" ref="AN701:AN723" si="2997">AN702</f>
        <v>0</v>
      </c>
      <c r="AO701" s="17">
        <f t="shared" ref="AO701:AO723" si="2998">AO702</f>
        <v>0</v>
      </c>
      <c r="AP701" s="17">
        <f t="shared" ref="AP701:AP723" si="2999">AP702</f>
        <v>0</v>
      </c>
      <c r="AQ701" s="17">
        <f t="shared" ref="AQ701:AQ723" si="3000">AQ702</f>
        <v>0</v>
      </c>
      <c r="AR701" s="17">
        <f t="shared" ref="AR701:AR723" si="3001">AR702</f>
        <v>0</v>
      </c>
      <c r="AS701" s="17">
        <f t="shared" ref="AS701:AS723" si="3002">AS702</f>
        <v>0</v>
      </c>
      <c r="AT701" s="17">
        <f t="shared" ref="AT701:AT723" si="3003">AT702</f>
        <v>0</v>
      </c>
      <c r="AU701" s="17">
        <f t="shared" ref="AU701:AU723" si="3004">AU702</f>
        <v>0</v>
      </c>
      <c r="AV701" s="17">
        <f t="shared" ref="AV701:AV723" si="3005">AV702</f>
        <v>0</v>
      </c>
      <c r="AW701" s="17">
        <f t="shared" si="2901"/>
        <v>1241.8</v>
      </c>
      <c r="AX701" s="17">
        <f t="shared" si="2902"/>
        <v>1241.8</v>
      </c>
      <c r="AY701" s="17">
        <f t="shared" si="2903"/>
        <v>1241.8</v>
      </c>
      <c r="AZ701" s="17">
        <f t="shared" ref="AZ701:AZ723" si="3006">AZ702</f>
        <v>0</v>
      </c>
      <c r="BA701" s="17">
        <f t="shared" si="2904"/>
        <v>1241.8</v>
      </c>
      <c r="BB701" s="17">
        <f t="shared" si="2905"/>
        <v>1241.8</v>
      </c>
      <c r="BC701" s="17">
        <f t="shared" si="2906"/>
        <v>1241.8</v>
      </c>
      <c r="BD701" s="17">
        <f t="shared" ref="BD701:BD723" si="3007">BD702</f>
        <v>0</v>
      </c>
      <c r="BE701" s="17">
        <f t="shared" ref="BE701:BE723" si="3008">BE702</f>
        <v>0</v>
      </c>
      <c r="BF701" s="17">
        <f t="shared" ref="BF701:BF723" si="3009">BF702</f>
        <v>0</v>
      </c>
      <c r="BG701" s="17">
        <f t="shared" ref="BG701:BG723" si="3010">BG702</f>
        <v>0</v>
      </c>
      <c r="BH701" s="17">
        <f t="shared" ref="BH701:BH723" si="3011">BH702</f>
        <v>0</v>
      </c>
      <c r="BI701" s="17">
        <f t="shared" ref="BI701:BI723" si="3012">BI702</f>
        <v>0</v>
      </c>
      <c r="BJ701" s="17">
        <f t="shared" ref="BJ701:BJ723" si="3013">BJ702</f>
        <v>0</v>
      </c>
      <c r="BK701" s="17">
        <f t="shared" ref="BK701:BK723" si="3014">BK702</f>
        <v>0</v>
      </c>
      <c r="BL701" s="17">
        <f t="shared" ref="BL701:BL723" si="3015">BL702</f>
        <v>0</v>
      </c>
      <c r="BM701" s="17">
        <f t="shared" ref="BM701:BM723" si="3016">BM702</f>
        <v>0</v>
      </c>
      <c r="BN701" s="17">
        <f t="shared" ref="BN701:BN723" si="3017">BN702</f>
        <v>0</v>
      </c>
      <c r="BO701" s="17">
        <f t="shared" si="2907"/>
        <v>1241.8</v>
      </c>
      <c r="BP701" s="17">
        <f t="shared" si="2908"/>
        <v>1241.8</v>
      </c>
      <c r="BQ701" s="17">
        <f t="shared" si="2909"/>
        <v>1241.8</v>
      </c>
      <c r="BR701" s="17">
        <f t="shared" ref="BR701:BR723" si="3018">BR702</f>
        <v>0</v>
      </c>
      <c r="BS701" s="17">
        <f t="shared" ref="BS701:BS723" si="3019">BS702</f>
        <v>0</v>
      </c>
      <c r="BT701" s="17">
        <f t="shared" ref="BT701:BT723" si="3020">BT702</f>
        <v>0</v>
      </c>
      <c r="BU701" s="17">
        <f t="shared" si="2910"/>
        <v>1241.8</v>
      </c>
      <c r="BV701" s="17">
        <f t="shared" si="2911"/>
        <v>1241.8</v>
      </c>
      <c r="BW701" s="17">
        <f t="shared" si="2912"/>
        <v>1241.8</v>
      </c>
      <c r="BX701" s="17">
        <f t="shared" ref="BX701:BX723" si="3021">BX702</f>
        <v>0</v>
      </c>
      <c r="BY701" s="17">
        <f t="shared" ref="BY701:BY723" si="3022">BY702</f>
        <v>0</v>
      </c>
      <c r="BZ701" s="17">
        <f t="shared" ref="BZ701:BZ723" si="3023">BZ702</f>
        <v>0</v>
      </c>
      <c r="CA701" s="17">
        <f t="shared" ref="CA701:CA723" si="3024">CA702</f>
        <v>0</v>
      </c>
      <c r="CB701" s="17">
        <f t="shared" ref="CB701:CB723" si="3025">CB702</f>
        <v>0</v>
      </c>
      <c r="CC701" s="17">
        <f t="shared" ref="CC701:CC723" si="3026">CC702</f>
        <v>0</v>
      </c>
      <c r="CD701" s="17">
        <f t="shared" ref="CD701:CD723" si="3027">CD702</f>
        <v>0</v>
      </c>
      <c r="CE701" s="17">
        <f t="shared" ref="CE701:CE723" si="3028">CE702</f>
        <v>0</v>
      </c>
      <c r="CF701" s="17">
        <f t="shared" ref="CF701:CF723" si="3029">CF702</f>
        <v>0</v>
      </c>
      <c r="CG701" s="17">
        <f t="shared" si="2913"/>
        <v>1241.8</v>
      </c>
      <c r="CH701" s="17">
        <f t="shared" si="2914"/>
        <v>1241.8</v>
      </c>
      <c r="CI701" s="17">
        <f t="shared" si="2915"/>
        <v>1241.8</v>
      </c>
      <c r="CJ701" s="17">
        <f t="shared" ref="CJ701:CJ723" si="3030">CJ702</f>
        <v>0</v>
      </c>
      <c r="CK701" s="32"/>
      <c r="CL701" s="32"/>
      <c r="CM701" s="1"/>
      <c r="CN701" s="1"/>
      <c r="CO701" s="1"/>
      <c r="CP701" s="1"/>
      <c r="CQ701" s="1"/>
      <c r="CR701" s="1"/>
      <c r="CS701" s="1"/>
    </row>
    <row r="702" s="1" customFormat="1" ht="31.5" hidden="1">
      <c r="A702" s="30" t="s">
        <v>424</v>
      </c>
      <c r="B702" s="30" t="s">
        <v>177</v>
      </c>
      <c r="C702" s="30" t="s">
        <v>177</v>
      </c>
      <c r="D702" s="30" t="s">
        <v>152</v>
      </c>
      <c r="E702" s="30"/>
      <c r="F702" s="31" t="s">
        <v>41</v>
      </c>
      <c r="G702" s="17">
        <f t="shared" si="2974"/>
        <v>1241.8</v>
      </c>
      <c r="H702" s="17">
        <f t="shared" si="2719"/>
        <v>1241.8</v>
      </c>
      <c r="I702" s="17">
        <f t="shared" si="2975"/>
        <v>1241.8</v>
      </c>
      <c r="J702" s="17">
        <f t="shared" si="2976"/>
        <v>0</v>
      </c>
      <c r="K702" s="17">
        <f t="shared" si="2977"/>
        <v>0</v>
      </c>
      <c r="L702" s="17">
        <f t="shared" si="2978"/>
        <v>0</v>
      </c>
      <c r="M702" s="17">
        <f t="shared" si="2776"/>
        <v>1241.8</v>
      </c>
      <c r="N702" s="17">
        <f t="shared" si="2777"/>
        <v>1241.8</v>
      </c>
      <c r="O702" s="17">
        <f t="shared" si="2778"/>
        <v>1241.8</v>
      </c>
      <c r="P702" s="17">
        <f t="shared" si="2979"/>
        <v>0</v>
      </c>
      <c r="Q702" s="17">
        <f t="shared" si="2980"/>
        <v>0</v>
      </c>
      <c r="R702" s="17">
        <f t="shared" si="2981"/>
        <v>0</v>
      </c>
      <c r="S702" s="17">
        <f t="shared" si="2982"/>
        <v>0</v>
      </c>
      <c r="T702" s="17">
        <f t="shared" si="2983"/>
        <v>0</v>
      </c>
      <c r="U702" s="17">
        <f t="shared" si="2984"/>
        <v>0</v>
      </c>
      <c r="V702" s="17">
        <f t="shared" si="2985"/>
        <v>0</v>
      </c>
      <c r="W702" s="17">
        <f t="shared" si="2986"/>
        <v>0</v>
      </c>
      <c r="X702" s="17">
        <f t="shared" si="2987"/>
        <v>0</v>
      </c>
      <c r="Y702" s="17">
        <f t="shared" si="2895"/>
        <v>1241.8</v>
      </c>
      <c r="Z702" s="17">
        <f t="shared" si="2896"/>
        <v>1241.8</v>
      </c>
      <c r="AA702" s="17">
        <f t="shared" si="2897"/>
        <v>1241.8</v>
      </c>
      <c r="AB702" s="17">
        <f t="shared" si="2988"/>
        <v>0</v>
      </c>
      <c r="AC702" s="17">
        <f t="shared" si="2989"/>
        <v>0</v>
      </c>
      <c r="AD702" s="17">
        <f t="shared" si="2990"/>
        <v>0</v>
      </c>
      <c r="AE702" s="17">
        <f t="shared" si="2898"/>
        <v>1241.8</v>
      </c>
      <c r="AF702" s="17">
        <f t="shared" si="2899"/>
        <v>1241.8</v>
      </c>
      <c r="AG702" s="17">
        <f t="shared" si="2900"/>
        <v>1241.8</v>
      </c>
      <c r="AH702" s="17">
        <f t="shared" si="2991"/>
        <v>0</v>
      </c>
      <c r="AI702" s="17">
        <f t="shared" si="2992"/>
        <v>0</v>
      </c>
      <c r="AJ702" s="17">
        <f t="shared" si="2993"/>
        <v>0</v>
      </c>
      <c r="AK702" s="17">
        <f t="shared" si="2994"/>
        <v>0</v>
      </c>
      <c r="AL702" s="17">
        <f t="shared" si="2995"/>
        <v>0</v>
      </c>
      <c r="AM702" s="17">
        <f t="shared" si="2996"/>
        <v>0</v>
      </c>
      <c r="AN702" s="17">
        <f t="shared" si="2997"/>
        <v>0</v>
      </c>
      <c r="AO702" s="17">
        <f t="shared" si="2998"/>
        <v>0</v>
      </c>
      <c r="AP702" s="17">
        <f t="shared" si="2999"/>
        <v>0</v>
      </c>
      <c r="AQ702" s="17">
        <f t="shared" si="3000"/>
        <v>0</v>
      </c>
      <c r="AR702" s="17">
        <f t="shared" si="3001"/>
        <v>0</v>
      </c>
      <c r="AS702" s="17">
        <f t="shared" si="3002"/>
        <v>0</v>
      </c>
      <c r="AT702" s="17">
        <f t="shared" si="3003"/>
        <v>0</v>
      </c>
      <c r="AU702" s="17">
        <f t="shared" si="3004"/>
        <v>0</v>
      </c>
      <c r="AV702" s="17">
        <f t="shared" si="3005"/>
        <v>0</v>
      </c>
      <c r="AW702" s="17">
        <f t="shared" si="2901"/>
        <v>1241.8</v>
      </c>
      <c r="AX702" s="17">
        <f t="shared" si="2902"/>
        <v>1241.8</v>
      </c>
      <c r="AY702" s="17">
        <f t="shared" si="2903"/>
        <v>1241.8</v>
      </c>
      <c r="AZ702" s="17">
        <f t="shared" si="3006"/>
        <v>0</v>
      </c>
      <c r="BA702" s="17">
        <f t="shared" si="2904"/>
        <v>1241.8</v>
      </c>
      <c r="BB702" s="17">
        <f t="shared" si="2905"/>
        <v>1241.8</v>
      </c>
      <c r="BC702" s="17">
        <f t="shared" si="2906"/>
        <v>1241.8</v>
      </c>
      <c r="BD702" s="17">
        <f t="shared" si="3007"/>
        <v>0</v>
      </c>
      <c r="BE702" s="17">
        <f t="shared" si="3008"/>
        <v>0</v>
      </c>
      <c r="BF702" s="17">
        <f t="shared" si="3009"/>
        <v>0</v>
      </c>
      <c r="BG702" s="17">
        <f t="shared" si="3010"/>
        <v>0</v>
      </c>
      <c r="BH702" s="17">
        <f t="shared" si="3011"/>
        <v>0</v>
      </c>
      <c r="BI702" s="17">
        <f t="shared" si="3012"/>
        <v>0</v>
      </c>
      <c r="BJ702" s="17">
        <f t="shared" si="3013"/>
        <v>0</v>
      </c>
      <c r="BK702" s="17">
        <f t="shared" si="3014"/>
        <v>0</v>
      </c>
      <c r="BL702" s="17">
        <f t="shared" si="3015"/>
        <v>0</v>
      </c>
      <c r="BM702" s="17">
        <f t="shared" si="3016"/>
        <v>0</v>
      </c>
      <c r="BN702" s="17">
        <f t="shared" si="3017"/>
        <v>0</v>
      </c>
      <c r="BO702" s="17">
        <f t="shared" si="2907"/>
        <v>1241.8</v>
      </c>
      <c r="BP702" s="17">
        <f t="shared" si="2908"/>
        <v>1241.8</v>
      </c>
      <c r="BQ702" s="17">
        <f t="shared" si="2909"/>
        <v>1241.8</v>
      </c>
      <c r="BR702" s="17">
        <f t="shared" si="3018"/>
        <v>0</v>
      </c>
      <c r="BS702" s="17">
        <f t="shared" si="3019"/>
        <v>0</v>
      </c>
      <c r="BT702" s="17">
        <f t="shared" si="3020"/>
        <v>0</v>
      </c>
      <c r="BU702" s="17">
        <f t="shared" si="2910"/>
        <v>1241.8</v>
      </c>
      <c r="BV702" s="17">
        <f t="shared" si="2911"/>
        <v>1241.8</v>
      </c>
      <c r="BW702" s="17">
        <f t="shared" si="2912"/>
        <v>1241.8</v>
      </c>
      <c r="BX702" s="17">
        <f t="shared" si="3021"/>
        <v>0</v>
      </c>
      <c r="BY702" s="17">
        <f t="shared" si="3022"/>
        <v>0</v>
      </c>
      <c r="BZ702" s="17">
        <f t="shared" si="3023"/>
        <v>0</v>
      </c>
      <c r="CA702" s="17">
        <f t="shared" si="3024"/>
        <v>0</v>
      </c>
      <c r="CB702" s="17">
        <f t="shared" si="3025"/>
        <v>0</v>
      </c>
      <c r="CC702" s="37">
        <f t="shared" si="3026"/>
        <v>0</v>
      </c>
      <c r="CD702" s="17">
        <f t="shared" si="3027"/>
        <v>0</v>
      </c>
      <c r="CE702" s="17">
        <f t="shared" si="3028"/>
        <v>0</v>
      </c>
      <c r="CF702" s="37">
        <f t="shared" si="3029"/>
        <v>0</v>
      </c>
      <c r="CG702" s="17">
        <f t="shared" si="2913"/>
        <v>1241.8</v>
      </c>
      <c r="CH702" s="17">
        <f t="shared" si="2914"/>
        <v>1241.8</v>
      </c>
      <c r="CI702" s="17">
        <f t="shared" si="2915"/>
        <v>1241.8</v>
      </c>
      <c r="CJ702" s="17">
        <f t="shared" si="3030"/>
        <v>0</v>
      </c>
      <c r="CK702" s="32">
        <v>0</v>
      </c>
      <c r="CL702" s="32"/>
      <c r="CM702" s="1" t="s">
        <v>75</v>
      </c>
      <c r="CN702" s="1"/>
      <c r="CO702" s="1"/>
      <c r="CP702" s="1"/>
      <c r="CQ702" s="1"/>
      <c r="CR702" s="1"/>
      <c r="CS702" s="1"/>
    </row>
    <row r="703" s="1" customFormat="1" ht="78.75">
      <c r="A703" s="30" t="s">
        <v>424</v>
      </c>
      <c r="B703" s="30" t="s">
        <v>177</v>
      </c>
      <c r="C703" s="30" t="s">
        <v>177</v>
      </c>
      <c r="D703" s="30" t="s">
        <v>259</v>
      </c>
      <c r="E703" s="30"/>
      <c r="F703" s="31" t="s">
        <v>260</v>
      </c>
      <c r="G703" s="17">
        <f t="shared" si="2974"/>
        <v>1241.8</v>
      </c>
      <c r="H703" s="17">
        <f t="shared" si="2719"/>
        <v>1241.8</v>
      </c>
      <c r="I703" s="17">
        <f t="shared" si="2975"/>
        <v>1241.8</v>
      </c>
      <c r="J703" s="17">
        <f t="shared" si="2976"/>
        <v>0</v>
      </c>
      <c r="K703" s="17">
        <f t="shared" si="2977"/>
        <v>0</v>
      </c>
      <c r="L703" s="17">
        <f t="shared" si="2978"/>
        <v>0</v>
      </c>
      <c r="M703" s="17">
        <f t="shared" si="2776"/>
        <v>1241.8</v>
      </c>
      <c r="N703" s="17">
        <f t="shared" si="2777"/>
        <v>1241.8</v>
      </c>
      <c r="O703" s="17">
        <f t="shared" si="2778"/>
        <v>1241.8</v>
      </c>
      <c r="P703" s="17">
        <f t="shared" si="2979"/>
        <v>0</v>
      </c>
      <c r="Q703" s="17">
        <f t="shared" si="2980"/>
        <v>0</v>
      </c>
      <c r="R703" s="17">
        <f t="shared" si="2981"/>
        <v>0</v>
      </c>
      <c r="S703" s="17">
        <f t="shared" si="2982"/>
        <v>0</v>
      </c>
      <c r="T703" s="17">
        <f t="shared" si="2983"/>
        <v>0</v>
      </c>
      <c r="U703" s="17">
        <f t="shared" si="2984"/>
        <v>0</v>
      </c>
      <c r="V703" s="17">
        <f t="shared" si="2985"/>
        <v>0</v>
      </c>
      <c r="W703" s="17">
        <f t="shared" si="2986"/>
        <v>0</v>
      </c>
      <c r="X703" s="17">
        <f t="shared" si="2987"/>
        <v>0</v>
      </c>
      <c r="Y703" s="17">
        <f t="shared" si="2895"/>
        <v>1241.8</v>
      </c>
      <c r="Z703" s="17">
        <f t="shared" si="2896"/>
        <v>1241.8</v>
      </c>
      <c r="AA703" s="17">
        <f t="shared" si="2897"/>
        <v>1241.8</v>
      </c>
      <c r="AB703" s="17">
        <f t="shared" si="2988"/>
        <v>0</v>
      </c>
      <c r="AC703" s="17">
        <f t="shared" si="2989"/>
        <v>0</v>
      </c>
      <c r="AD703" s="17">
        <f t="shared" si="2990"/>
        <v>0</v>
      </c>
      <c r="AE703" s="17">
        <f t="shared" si="2898"/>
        <v>1241.8</v>
      </c>
      <c r="AF703" s="17">
        <f t="shared" si="2899"/>
        <v>1241.8</v>
      </c>
      <c r="AG703" s="17">
        <f t="shared" si="2900"/>
        <v>1241.8</v>
      </c>
      <c r="AH703" s="17">
        <f t="shared" si="2991"/>
        <v>0</v>
      </c>
      <c r="AI703" s="17">
        <f t="shared" si="2992"/>
        <v>0</v>
      </c>
      <c r="AJ703" s="17">
        <f t="shared" si="2993"/>
        <v>0</v>
      </c>
      <c r="AK703" s="17">
        <f t="shared" si="2994"/>
        <v>0</v>
      </c>
      <c r="AL703" s="17">
        <f t="shared" si="2995"/>
        <v>0</v>
      </c>
      <c r="AM703" s="17">
        <f t="shared" si="2996"/>
        <v>0</v>
      </c>
      <c r="AN703" s="17">
        <f t="shared" si="2997"/>
        <v>0</v>
      </c>
      <c r="AO703" s="17">
        <f t="shared" si="2998"/>
        <v>0</v>
      </c>
      <c r="AP703" s="17">
        <f t="shared" si="2999"/>
        <v>0</v>
      </c>
      <c r="AQ703" s="17">
        <f t="shared" si="3000"/>
        <v>0</v>
      </c>
      <c r="AR703" s="17">
        <f t="shared" si="3001"/>
        <v>0</v>
      </c>
      <c r="AS703" s="17">
        <f t="shared" si="3002"/>
        <v>0</v>
      </c>
      <c r="AT703" s="17">
        <f t="shared" si="3003"/>
        <v>0</v>
      </c>
      <c r="AU703" s="17">
        <f t="shared" si="3004"/>
        <v>0</v>
      </c>
      <c r="AV703" s="17">
        <f t="shared" si="3005"/>
        <v>0</v>
      </c>
      <c r="AW703" s="17">
        <f t="shared" si="2901"/>
        <v>1241.8</v>
      </c>
      <c r="AX703" s="17">
        <f t="shared" si="2902"/>
        <v>1241.8</v>
      </c>
      <c r="AY703" s="17">
        <f t="shared" si="2903"/>
        <v>1241.8</v>
      </c>
      <c r="AZ703" s="17">
        <f t="shared" si="3006"/>
        <v>0</v>
      </c>
      <c r="BA703" s="17">
        <f t="shared" si="2904"/>
        <v>1241.8</v>
      </c>
      <c r="BB703" s="17">
        <f t="shared" si="2905"/>
        <v>1241.8</v>
      </c>
      <c r="BC703" s="17">
        <f t="shared" si="2906"/>
        <v>1241.8</v>
      </c>
      <c r="BD703" s="17">
        <f t="shared" si="3007"/>
        <v>0</v>
      </c>
      <c r="BE703" s="17">
        <f t="shared" si="3008"/>
        <v>0</v>
      </c>
      <c r="BF703" s="17">
        <f t="shared" si="3009"/>
        <v>0</v>
      </c>
      <c r="BG703" s="17">
        <f t="shared" si="3010"/>
        <v>0</v>
      </c>
      <c r="BH703" s="17">
        <f t="shared" si="3011"/>
        <v>0</v>
      </c>
      <c r="BI703" s="17">
        <f t="shared" si="3012"/>
        <v>0</v>
      </c>
      <c r="BJ703" s="17">
        <f t="shared" si="3013"/>
        <v>0</v>
      </c>
      <c r="BK703" s="17">
        <f t="shared" si="3014"/>
        <v>0</v>
      </c>
      <c r="BL703" s="17">
        <f t="shared" si="3015"/>
        <v>0</v>
      </c>
      <c r="BM703" s="17">
        <f t="shared" si="3016"/>
        <v>0</v>
      </c>
      <c r="BN703" s="17">
        <f t="shared" si="3017"/>
        <v>0</v>
      </c>
      <c r="BO703" s="17">
        <f t="shared" si="2907"/>
        <v>1241.8</v>
      </c>
      <c r="BP703" s="17">
        <f t="shared" si="2908"/>
        <v>1241.8</v>
      </c>
      <c r="BQ703" s="17">
        <f t="shared" si="2909"/>
        <v>1241.8</v>
      </c>
      <c r="BR703" s="17">
        <f t="shared" si="3018"/>
        <v>0</v>
      </c>
      <c r="BS703" s="17">
        <f t="shared" si="3019"/>
        <v>0</v>
      </c>
      <c r="BT703" s="17">
        <f t="shared" si="3020"/>
        <v>0</v>
      </c>
      <c r="BU703" s="17">
        <f t="shared" si="2910"/>
        <v>1241.8</v>
      </c>
      <c r="BV703" s="17">
        <f t="shared" si="2911"/>
        <v>1241.8</v>
      </c>
      <c r="BW703" s="17">
        <f t="shared" si="2912"/>
        <v>1241.8</v>
      </c>
      <c r="BX703" s="17">
        <f t="shared" si="3021"/>
        <v>0</v>
      </c>
      <c r="BY703" s="17">
        <f t="shared" si="3022"/>
        <v>0</v>
      </c>
      <c r="BZ703" s="17">
        <f t="shared" si="3023"/>
        <v>0</v>
      </c>
      <c r="CA703" s="17">
        <f t="shared" si="3024"/>
        <v>0</v>
      </c>
      <c r="CB703" s="17">
        <f t="shared" si="3025"/>
        <v>0</v>
      </c>
      <c r="CC703" s="17">
        <f t="shared" si="3026"/>
        <v>0</v>
      </c>
      <c r="CD703" s="17">
        <f t="shared" si="3027"/>
        <v>0</v>
      </c>
      <c r="CE703" s="17">
        <f t="shared" si="3028"/>
        <v>0</v>
      </c>
      <c r="CF703" s="17">
        <f t="shared" si="3029"/>
        <v>0</v>
      </c>
      <c r="CG703" s="17">
        <f t="shared" si="2913"/>
        <v>1241.8</v>
      </c>
      <c r="CH703" s="17">
        <f t="shared" si="2914"/>
        <v>1241.8</v>
      </c>
      <c r="CI703" s="17">
        <f t="shared" si="2915"/>
        <v>1241.8</v>
      </c>
      <c r="CJ703" s="17">
        <f t="shared" si="3030"/>
        <v>0</v>
      </c>
      <c r="CK703" s="32"/>
      <c r="CL703" s="32"/>
      <c r="CM703" s="1"/>
      <c r="CN703" s="1"/>
      <c r="CO703" s="1"/>
      <c r="CP703" s="1"/>
      <c r="CQ703" s="1"/>
      <c r="CR703" s="1"/>
      <c r="CS703" s="1"/>
    </row>
    <row r="704" s="1" customFormat="1" ht="157.5">
      <c r="A704" s="30" t="s">
        <v>424</v>
      </c>
      <c r="B704" s="30" t="s">
        <v>177</v>
      </c>
      <c r="C704" s="30" t="s">
        <v>177</v>
      </c>
      <c r="D704" s="30" t="s">
        <v>481</v>
      </c>
      <c r="E704" s="35"/>
      <c r="F704" s="31" t="s">
        <v>482</v>
      </c>
      <c r="G704" s="17">
        <f t="shared" si="2974"/>
        <v>1241.8</v>
      </c>
      <c r="H704" s="17">
        <f t="shared" si="2719"/>
        <v>1241.8</v>
      </c>
      <c r="I704" s="17">
        <f t="shared" si="2975"/>
        <v>1241.8</v>
      </c>
      <c r="J704" s="17">
        <f t="shared" si="2976"/>
        <v>0</v>
      </c>
      <c r="K704" s="17">
        <f t="shared" si="2977"/>
        <v>0</v>
      </c>
      <c r="L704" s="17">
        <f t="shared" si="2978"/>
        <v>0</v>
      </c>
      <c r="M704" s="17">
        <f t="shared" si="2776"/>
        <v>1241.8</v>
      </c>
      <c r="N704" s="17">
        <f t="shared" si="2777"/>
        <v>1241.8</v>
      </c>
      <c r="O704" s="17">
        <f t="shared" si="2778"/>
        <v>1241.8</v>
      </c>
      <c r="P704" s="17">
        <f t="shared" si="2979"/>
        <v>0</v>
      </c>
      <c r="Q704" s="17">
        <f t="shared" si="2980"/>
        <v>0</v>
      </c>
      <c r="R704" s="17">
        <f t="shared" si="2981"/>
        <v>0</v>
      </c>
      <c r="S704" s="17">
        <f t="shared" si="2982"/>
        <v>0</v>
      </c>
      <c r="T704" s="17">
        <f t="shared" si="2983"/>
        <v>0</v>
      </c>
      <c r="U704" s="17">
        <f t="shared" si="2984"/>
        <v>0</v>
      </c>
      <c r="V704" s="17">
        <f t="shared" si="2985"/>
        <v>0</v>
      </c>
      <c r="W704" s="17">
        <f t="shared" si="2986"/>
        <v>0</v>
      </c>
      <c r="X704" s="17">
        <f t="shared" si="2987"/>
        <v>0</v>
      </c>
      <c r="Y704" s="17">
        <f t="shared" si="2895"/>
        <v>1241.8</v>
      </c>
      <c r="Z704" s="17">
        <f t="shared" si="2896"/>
        <v>1241.8</v>
      </c>
      <c r="AA704" s="17">
        <f t="shared" si="2897"/>
        <v>1241.8</v>
      </c>
      <c r="AB704" s="17">
        <f t="shared" si="2988"/>
        <v>0</v>
      </c>
      <c r="AC704" s="17">
        <f t="shared" si="2989"/>
        <v>0</v>
      </c>
      <c r="AD704" s="17">
        <f t="shared" si="2990"/>
        <v>0</v>
      </c>
      <c r="AE704" s="17">
        <f t="shared" si="2898"/>
        <v>1241.8</v>
      </c>
      <c r="AF704" s="17">
        <f t="shared" si="2899"/>
        <v>1241.8</v>
      </c>
      <c r="AG704" s="17">
        <f t="shared" si="2900"/>
        <v>1241.8</v>
      </c>
      <c r="AH704" s="17">
        <f t="shared" si="2991"/>
        <v>0</v>
      </c>
      <c r="AI704" s="17">
        <f t="shared" si="2992"/>
        <v>0</v>
      </c>
      <c r="AJ704" s="17">
        <f t="shared" si="2993"/>
        <v>0</v>
      </c>
      <c r="AK704" s="17">
        <f t="shared" si="2994"/>
        <v>0</v>
      </c>
      <c r="AL704" s="17">
        <f t="shared" si="2995"/>
        <v>0</v>
      </c>
      <c r="AM704" s="17">
        <f t="shared" si="2996"/>
        <v>0</v>
      </c>
      <c r="AN704" s="17">
        <f t="shared" si="2997"/>
        <v>0</v>
      </c>
      <c r="AO704" s="17">
        <f t="shared" si="2998"/>
        <v>0</v>
      </c>
      <c r="AP704" s="17">
        <f t="shared" si="2999"/>
        <v>0</v>
      </c>
      <c r="AQ704" s="17">
        <f t="shared" si="3000"/>
        <v>0</v>
      </c>
      <c r="AR704" s="17">
        <f t="shared" si="3001"/>
        <v>0</v>
      </c>
      <c r="AS704" s="17">
        <f t="shared" si="3002"/>
        <v>0</v>
      </c>
      <c r="AT704" s="17">
        <f t="shared" si="3003"/>
        <v>0</v>
      </c>
      <c r="AU704" s="17">
        <f t="shared" si="3004"/>
        <v>0</v>
      </c>
      <c r="AV704" s="17">
        <f t="shared" si="3005"/>
        <v>0</v>
      </c>
      <c r="AW704" s="17">
        <f t="shared" si="2901"/>
        <v>1241.8</v>
      </c>
      <c r="AX704" s="17">
        <f t="shared" si="2902"/>
        <v>1241.8</v>
      </c>
      <c r="AY704" s="17">
        <f t="shared" si="2903"/>
        <v>1241.8</v>
      </c>
      <c r="AZ704" s="17">
        <f t="shared" si="3006"/>
        <v>0</v>
      </c>
      <c r="BA704" s="17">
        <f t="shared" si="2904"/>
        <v>1241.8</v>
      </c>
      <c r="BB704" s="17">
        <f t="shared" si="2905"/>
        <v>1241.8</v>
      </c>
      <c r="BC704" s="17">
        <f t="shared" si="2906"/>
        <v>1241.8</v>
      </c>
      <c r="BD704" s="17">
        <f t="shared" si="3007"/>
        <v>0</v>
      </c>
      <c r="BE704" s="17">
        <f t="shared" si="3008"/>
        <v>0</v>
      </c>
      <c r="BF704" s="17">
        <f t="shared" si="3009"/>
        <v>0</v>
      </c>
      <c r="BG704" s="17">
        <f t="shared" si="3010"/>
        <v>0</v>
      </c>
      <c r="BH704" s="17">
        <f t="shared" si="3011"/>
        <v>0</v>
      </c>
      <c r="BI704" s="17">
        <f t="shared" si="3012"/>
        <v>0</v>
      </c>
      <c r="BJ704" s="17">
        <f t="shared" si="3013"/>
        <v>0</v>
      </c>
      <c r="BK704" s="17">
        <f t="shared" si="3014"/>
        <v>0</v>
      </c>
      <c r="BL704" s="17">
        <f t="shared" si="3015"/>
        <v>0</v>
      </c>
      <c r="BM704" s="17">
        <f t="shared" si="3016"/>
        <v>0</v>
      </c>
      <c r="BN704" s="17">
        <f t="shared" si="3017"/>
        <v>0</v>
      </c>
      <c r="BO704" s="17">
        <f t="shared" si="2907"/>
        <v>1241.8</v>
      </c>
      <c r="BP704" s="17">
        <f t="shared" si="2908"/>
        <v>1241.8</v>
      </c>
      <c r="BQ704" s="17">
        <f t="shared" si="2909"/>
        <v>1241.8</v>
      </c>
      <c r="BR704" s="17">
        <f t="shared" si="3018"/>
        <v>0</v>
      </c>
      <c r="BS704" s="17">
        <f t="shared" si="3019"/>
        <v>0</v>
      </c>
      <c r="BT704" s="17">
        <f t="shared" si="3020"/>
        <v>0</v>
      </c>
      <c r="BU704" s="17">
        <f t="shared" si="2910"/>
        <v>1241.8</v>
      </c>
      <c r="BV704" s="17">
        <f t="shared" si="2911"/>
        <v>1241.8</v>
      </c>
      <c r="BW704" s="17">
        <f t="shared" si="2912"/>
        <v>1241.8</v>
      </c>
      <c r="BX704" s="17">
        <f t="shared" si="3021"/>
        <v>0</v>
      </c>
      <c r="BY704" s="17">
        <f t="shared" si="3022"/>
        <v>0</v>
      </c>
      <c r="BZ704" s="17">
        <f t="shared" si="3023"/>
        <v>0</v>
      </c>
      <c r="CA704" s="17">
        <f t="shared" si="3024"/>
        <v>0</v>
      </c>
      <c r="CB704" s="17">
        <f t="shared" si="3025"/>
        <v>0</v>
      </c>
      <c r="CC704" s="17">
        <f t="shared" si="3026"/>
        <v>0</v>
      </c>
      <c r="CD704" s="17">
        <f t="shared" si="3027"/>
        <v>0</v>
      </c>
      <c r="CE704" s="17">
        <f t="shared" si="3028"/>
        <v>0</v>
      </c>
      <c r="CF704" s="17">
        <f t="shared" si="3029"/>
        <v>0</v>
      </c>
      <c r="CG704" s="17">
        <f t="shared" si="2913"/>
        <v>1241.8</v>
      </c>
      <c r="CH704" s="17">
        <f t="shared" si="2914"/>
        <v>1241.8</v>
      </c>
      <c r="CI704" s="17">
        <f t="shared" si="2915"/>
        <v>1241.8</v>
      </c>
      <c r="CJ704" s="17">
        <f t="shared" si="3030"/>
        <v>0</v>
      </c>
      <c r="CK704" s="32"/>
      <c r="CL704" s="32"/>
      <c r="CM704" s="1"/>
      <c r="CN704" s="1"/>
      <c r="CO704" s="1"/>
      <c r="CP704" s="1"/>
      <c r="CQ704" s="1"/>
      <c r="CR704" s="1"/>
      <c r="CS704" s="1"/>
    </row>
    <row r="705" s="1" customFormat="1">
      <c r="A705" s="30" t="s">
        <v>424</v>
      </c>
      <c r="B705" s="30" t="s">
        <v>177</v>
      </c>
      <c r="C705" s="30" t="s">
        <v>177</v>
      </c>
      <c r="D705" s="30" t="s">
        <v>481</v>
      </c>
      <c r="E705" s="30" t="s">
        <v>140</v>
      </c>
      <c r="F705" s="31" t="s">
        <v>141</v>
      </c>
      <c r="G705" s="17">
        <v>1241.8</v>
      </c>
      <c r="H705" s="17">
        <v>1241.8</v>
      </c>
      <c r="I705" s="17">
        <v>1241.8</v>
      </c>
      <c r="J705" s="17"/>
      <c r="K705" s="17"/>
      <c r="L705" s="17"/>
      <c r="M705" s="17">
        <f t="shared" si="2776"/>
        <v>1241.8</v>
      </c>
      <c r="N705" s="17">
        <f t="shared" si="2777"/>
        <v>1241.8</v>
      </c>
      <c r="O705" s="17">
        <f t="shared" si="2778"/>
        <v>1241.8</v>
      </c>
      <c r="P705" s="17"/>
      <c r="Q705" s="17"/>
      <c r="R705" s="17"/>
      <c r="S705" s="17"/>
      <c r="T705" s="17"/>
      <c r="U705" s="17"/>
      <c r="V705" s="17"/>
      <c r="W705" s="17"/>
      <c r="X705" s="17"/>
      <c r="Y705" s="17">
        <f t="shared" si="2895"/>
        <v>1241.8</v>
      </c>
      <c r="Z705" s="17">
        <f t="shared" si="2896"/>
        <v>1241.8</v>
      </c>
      <c r="AA705" s="17">
        <f t="shared" si="2897"/>
        <v>1241.8</v>
      </c>
      <c r="AB705" s="17"/>
      <c r="AC705" s="17"/>
      <c r="AD705" s="17"/>
      <c r="AE705" s="17">
        <f t="shared" si="2898"/>
        <v>1241.8</v>
      </c>
      <c r="AF705" s="17">
        <f t="shared" si="2899"/>
        <v>1241.8</v>
      </c>
      <c r="AG705" s="17">
        <f t="shared" si="2900"/>
        <v>1241.8</v>
      </c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>
        <f t="shared" si="2901"/>
        <v>1241.8</v>
      </c>
      <c r="AX705" s="17">
        <f t="shared" si="2902"/>
        <v>1241.8</v>
      </c>
      <c r="AY705" s="17">
        <f t="shared" si="2903"/>
        <v>1241.8</v>
      </c>
      <c r="AZ705" s="17"/>
      <c r="BA705" s="17">
        <f t="shared" si="2904"/>
        <v>1241.8</v>
      </c>
      <c r="BB705" s="17">
        <f t="shared" si="2905"/>
        <v>1241.8</v>
      </c>
      <c r="BC705" s="17">
        <f t="shared" si="2906"/>
        <v>1241.8</v>
      </c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>
        <f t="shared" si="2907"/>
        <v>1241.8</v>
      </c>
      <c r="BP705" s="17">
        <f t="shared" si="2908"/>
        <v>1241.8</v>
      </c>
      <c r="BQ705" s="17">
        <f t="shared" si="2909"/>
        <v>1241.8</v>
      </c>
      <c r="BR705" s="17"/>
      <c r="BS705" s="17"/>
      <c r="BT705" s="17"/>
      <c r="BU705" s="17">
        <f t="shared" si="2910"/>
        <v>1241.8</v>
      </c>
      <c r="BV705" s="17">
        <f t="shared" si="2911"/>
        <v>1241.8</v>
      </c>
      <c r="BW705" s="17">
        <f t="shared" si="2912"/>
        <v>1241.8</v>
      </c>
      <c r="BX705" s="17"/>
      <c r="BY705" s="17"/>
      <c r="BZ705" s="17"/>
      <c r="CA705" s="17"/>
      <c r="CB705" s="17"/>
      <c r="CC705" s="17"/>
      <c r="CD705" s="17"/>
      <c r="CE705" s="17"/>
      <c r="CF705" s="17"/>
      <c r="CG705" s="17">
        <f t="shared" si="2913"/>
        <v>1241.8</v>
      </c>
      <c r="CH705" s="17">
        <f t="shared" si="2914"/>
        <v>1241.8</v>
      </c>
      <c r="CI705" s="17">
        <f t="shared" si="2915"/>
        <v>1241.8</v>
      </c>
      <c r="CJ705" s="17"/>
      <c r="CK705" s="32"/>
      <c r="CL705" s="32"/>
      <c r="CM705" s="1"/>
      <c r="CN705" s="1"/>
      <c r="CO705" s="1"/>
      <c r="CP705" s="1"/>
      <c r="CQ705" s="1"/>
      <c r="CR705" s="1"/>
      <c r="CS705" s="1"/>
    </row>
    <row r="706" s="1" customFormat="1">
      <c r="A706" s="30" t="s">
        <v>424</v>
      </c>
      <c r="B706" s="30" t="s">
        <v>177</v>
      </c>
      <c r="C706" s="30" t="s">
        <v>177</v>
      </c>
      <c r="D706" s="30" t="s">
        <v>235</v>
      </c>
      <c r="E706" s="35"/>
      <c r="F706" s="31" t="s">
        <v>236</v>
      </c>
      <c r="G706" s="17">
        <f t="shared" si="2974"/>
        <v>100</v>
      </c>
      <c r="H706" s="17">
        <f t="shared" si="2719"/>
        <v>100</v>
      </c>
      <c r="I706" s="17">
        <f t="shared" si="2975"/>
        <v>100</v>
      </c>
      <c r="J706" s="17">
        <f t="shared" si="2976"/>
        <v>0</v>
      </c>
      <c r="K706" s="17">
        <f t="shared" si="2977"/>
        <v>0</v>
      </c>
      <c r="L706" s="17">
        <f t="shared" si="2978"/>
        <v>0</v>
      </c>
      <c r="M706" s="17">
        <f t="shared" si="2776"/>
        <v>100</v>
      </c>
      <c r="N706" s="17">
        <f t="shared" si="2777"/>
        <v>100</v>
      </c>
      <c r="O706" s="17">
        <f t="shared" si="2778"/>
        <v>100</v>
      </c>
      <c r="P706" s="17">
        <f t="shared" si="2979"/>
        <v>0</v>
      </c>
      <c r="Q706" s="17">
        <f t="shared" si="2980"/>
        <v>0</v>
      </c>
      <c r="R706" s="17">
        <f t="shared" si="2981"/>
        <v>0</v>
      </c>
      <c r="S706" s="17">
        <f t="shared" si="2982"/>
        <v>0</v>
      </c>
      <c r="T706" s="17">
        <f t="shared" si="2983"/>
        <v>0</v>
      </c>
      <c r="U706" s="17">
        <f t="shared" si="2984"/>
        <v>0</v>
      </c>
      <c r="V706" s="17">
        <f t="shared" si="2985"/>
        <v>0</v>
      </c>
      <c r="W706" s="17">
        <f t="shared" si="2986"/>
        <v>0</v>
      </c>
      <c r="X706" s="17">
        <f t="shared" si="2987"/>
        <v>0</v>
      </c>
      <c r="Y706" s="17">
        <f t="shared" si="2895"/>
        <v>100</v>
      </c>
      <c r="Z706" s="17">
        <f t="shared" si="2896"/>
        <v>100</v>
      </c>
      <c r="AA706" s="17">
        <f t="shared" si="2897"/>
        <v>100</v>
      </c>
      <c r="AB706" s="17">
        <f t="shared" si="2988"/>
        <v>0</v>
      </c>
      <c r="AC706" s="17">
        <f t="shared" si="2989"/>
        <v>0</v>
      </c>
      <c r="AD706" s="17">
        <f t="shared" si="2990"/>
        <v>0</v>
      </c>
      <c r="AE706" s="17">
        <f t="shared" si="2898"/>
        <v>100</v>
      </c>
      <c r="AF706" s="17">
        <f t="shared" si="2899"/>
        <v>100</v>
      </c>
      <c r="AG706" s="17">
        <f t="shared" si="2900"/>
        <v>100</v>
      </c>
      <c r="AH706" s="17">
        <f t="shared" si="2991"/>
        <v>0</v>
      </c>
      <c r="AI706" s="17">
        <f t="shared" si="2992"/>
        <v>0</v>
      </c>
      <c r="AJ706" s="17">
        <f t="shared" si="2993"/>
        <v>0</v>
      </c>
      <c r="AK706" s="17">
        <f t="shared" si="2994"/>
        <v>0</v>
      </c>
      <c r="AL706" s="17">
        <f t="shared" si="2995"/>
        <v>0</v>
      </c>
      <c r="AM706" s="17">
        <f t="shared" si="2996"/>
        <v>0</v>
      </c>
      <c r="AN706" s="17">
        <f t="shared" si="2997"/>
        <v>0</v>
      </c>
      <c r="AO706" s="17">
        <f t="shared" si="2998"/>
        <v>0</v>
      </c>
      <c r="AP706" s="17">
        <f t="shared" si="2999"/>
        <v>0</v>
      </c>
      <c r="AQ706" s="17">
        <f t="shared" si="3000"/>
        <v>0</v>
      </c>
      <c r="AR706" s="17">
        <f t="shared" si="3001"/>
        <v>0</v>
      </c>
      <c r="AS706" s="17">
        <f t="shared" si="3002"/>
        <v>0</v>
      </c>
      <c r="AT706" s="17">
        <f t="shared" si="3003"/>
        <v>0</v>
      </c>
      <c r="AU706" s="17">
        <f t="shared" si="3004"/>
        <v>0</v>
      </c>
      <c r="AV706" s="17">
        <f t="shared" si="3005"/>
        <v>0</v>
      </c>
      <c r="AW706" s="17">
        <f t="shared" si="2901"/>
        <v>100</v>
      </c>
      <c r="AX706" s="17">
        <f t="shared" si="2902"/>
        <v>100</v>
      </c>
      <c r="AY706" s="17">
        <f t="shared" si="2903"/>
        <v>100</v>
      </c>
      <c r="AZ706" s="17">
        <f t="shared" si="3006"/>
        <v>0</v>
      </c>
      <c r="BA706" s="17">
        <f t="shared" si="2904"/>
        <v>100</v>
      </c>
      <c r="BB706" s="17">
        <f t="shared" si="2905"/>
        <v>100</v>
      </c>
      <c r="BC706" s="17">
        <f t="shared" si="2906"/>
        <v>100</v>
      </c>
      <c r="BD706" s="17">
        <f t="shared" si="3007"/>
        <v>0</v>
      </c>
      <c r="BE706" s="17">
        <f t="shared" si="3008"/>
        <v>0</v>
      </c>
      <c r="BF706" s="17">
        <f t="shared" si="3009"/>
        <v>0</v>
      </c>
      <c r="BG706" s="17">
        <f t="shared" si="3010"/>
        <v>0</v>
      </c>
      <c r="BH706" s="17">
        <f t="shared" si="3011"/>
        <v>0</v>
      </c>
      <c r="BI706" s="17">
        <f t="shared" si="3012"/>
        <v>0</v>
      </c>
      <c r="BJ706" s="17">
        <f t="shared" si="3013"/>
        <v>0</v>
      </c>
      <c r="BK706" s="17">
        <f t="shared" si="3014"/>
        <v>0</v>
      </c>
      <c r="BL706" s="17">
        <f t="shared" si="3015"/>
        <v>0</v>
      </c>
      <c r="BM706" s="17">
        <f t="shared" si="3016"/>
        <v>0</v>
      </c>
      <c r="BN706" s="17">
        <f t="shared" si="3017"/>
        <v>0</v>
      </c>
      <c r="BO706" s="17">
        <f t="shared" si="2907"/>
        <v>100</v>
      </c>
      <c r="BP706" s="17">
        <f t="shared" si="2908"/>
        <v>100</v>
      </c>
      <c r="BQ706" s="17">
        <f t="shared" si="2909"/>
        <v>100</v>
      </c>
      <c r="BR706" s="17">
        <f t="shared" si="3018"/>
        <v>0</v>
      </c>
      <c r="BS706" s="17">
        <f t="shared" si="3019"/>
        <v>0</v>
      </c>
      <c r="BT706" s="17">
        <f t="shared" si="3020"/>
        <v>0</v>
      </c>
      <c r="BU706" s="17">
        <f t="shared" si="2910"/>
        <v>100</v>
      </c>
      <c r="BV706" s="17">
        <f t="shared" si="2911"/>
        <v>100</v>
      </c>
      <c r="BW706" s="17">
        <f t="shared" si="2912"/>
        <v>100</v>
      </c>
      <c r="BX706" s="17">
        <f t="shared" si="3021"/>
        <v>0</v>
      </c>
      <c r="BY706" s="17">
        <f t="shared" si="3022"/>
        <v>0</v>
      </c>
      <c r="BZ706" s="17">
        <f t="shared" si="3023"/>
        <v>0</v>
      </c>
      <c r="CA706" s="17">
        <f t="shared" si="3024"/>
        <v>0</v>
      </c>
      <c r="CB706" s="17">
        <f t="shared" si="3025"/>
        <v>0</v>
      </c>
      <c r="CC706" s="17">
        <f t="shared" si="3026"/>
        <v>0</v>
      </c>
      <c r="CD706" s="17">
        <f t="shared" si="3027"/>
        <v>0</v>
      </c>
      <c r="CE706" s="17">
        <f t="shared" si="3028"/>
        <v>0</v>
      </c>
      <c r="CF706" s="17">
        <f t="shared" si="3029"/>
        <v>0</v>
      </c>
      <c r="CG706" s="17">
        <f t="shared" si="2913"/>
        <v>100</v>
      </c>
      <c r="CH706" s="17">
        <f t="shared" si="2914"/>
        <v>100</v>
      </c>
      <c r="CI706" s="17">
        <f t="shared" si="2915"/>
        <v>100</v>
      </c>
      <c r="CJ706" s="17">
        <f t="shared" si="3030"/>
        <v>0</v>
      </c>
      <c r="CK706" s="32"/>
      <c r="CL706" s="32"/>
      <c r="CM706" s="1"/>
      <c r="CN706" s="1"/>
      <c r="CO706" s="1"/>
      <c r="CP706" s="1"/>
      <c r="CQ706" s="1"/>
      <c r="CR706" s="1"/>
      <c r="CS706" s="1"/>
    </row>
    <row r="707" s="1" customFormat="1" hidden="1">
      <c r="A707" s="30" t="s">
        <v>424</v>
      </c>
      <c r="B707" s="30" t="s">
        <v>177</v>
      </c>
      <c r="C707" s="30" t="s">
        <v>177</v>
      </c>
      <c r="D707" s="30" t="s">
        <v>237</v>
      </c>
      <c r="E707" s="35"/>
      <c r="F707" s="31" t="s">
        <v>41</v>
      </c>
      <c r="G707" s="17">
        <f t="shared" si="2974"/>
        <v>100</v>
      </c>
      <c r="H707" s="17">
        <f t="shared" si="2719"/>
        <v>100</v>
      </c>
      <c r="I707" s="17">
        <f t="shared" si="2975"/>
        <v>100</v>
      </c>
      <c r="J707" s="17">
        <f t="shared" si="2976"/>
        <v>0</v>
      </c>
      <c r="K707" s="17">
        <f t="shared" si="2977"/>
        <v>0</v>
      </c>
      <c r="L707" s="17">
        <f t="shared" si="2978"/>
        <v>0</v>
      </c>
      <c r="M707" s="17">
        <f t="shared" si="2776"/>
        <v>100</v>
      </c>
      <c r="N707" s="17">
        <f t="shared" si="2777"/>
        <v>100</v>
      </c>
      <c r="O707" s="17">
        <f t="shared" si="2778"/>
        <v>100</v>
      </c>
      <c r="P707" s="17">
        <f t="shared" si="2979"/>
        <v>0</v>
      </c>
      <c r="Q707" s="17">
        <f t="shared" si="2980"/>
        <v>0</v>
      </c>
      <c r="R707" s="17">
        <f t="shared" si="2981"/>
        <v>0</v>
      </c>
      <c r="S707" s="17">
        <f t="shared" si="2982"/>
        <v>0</v>
      </c>
      <c r="T707" s="17">
        <f t="shared" si="2983"/>
        <v>0</v>
      </c>
      <c r="U707" s="17">
        <f t="shared" si="2984"/>
        <v>0</v>
      </c>
      <c r="V707" s="17">
        <f t="shared" si="2985"/>
        <v>0</v>
      </c>
      <c r="W707" s="17">
        <f t="shared" si="2986"/>
        <v>0</v>
      </c>
      <c r="X707" s="17">
        <f t="shared" si="2987"/>
        <v>0</v>
      </c>
      <c r="Y707" s="17">
        <f t="shared" si="2895"/>
        <v>100</v>
      </c>
      <c r="Z707" s="17">
        <f t="shared" si="2896"/>
        <v>100</v>
      </c>
      <c r="AA707" s="17">
        <f t="shared" si="2897"/>
        <v>100</v>
      </c>
      <c r="AB707" s="17">
        <f t="shared" si="2988"/>
        <v>0</v>
      </c>
      <c r="AC707" s="17">
        <f t="shared" si="2989"/>
        <v>0</v>
      </c>
      <c r="AD707" s="17">
        <f t="shared" si="2990"/>
        <v>0</v>
      </c>
      <c r="AE707" s="17">
        <f t="shared" si="2898"/>
        <v>100</v>
      </c>
      <c r="AF707" s="17">
        <f t="shared" si="2899"/>
        <v>100</v>
      </c>
      <c r="AG707" s="17">
        <f t="shared" si="2900"/>
        <v>100</v>
      </c>
      <c r="AH707" s="17">
        <f t="shared" si="2991"/>
        <v>0</v>
      </c>
      <c r="AI707" s="17">
        <f t="shared" si="2992"/>
        <v>0</v>
      </c>
      <c r="AJ707" s="17">
        <f t="shared" si="2993"/>
        <v>0</v>
      </c>
      <c r="AK707" s="17">
        <f t="shared" si="2994"/>
        <v>0</v>
      </c>
      <c r="AL707" s="17">
        <f t="shared" si="2995"/>
        <v>0</v>
      </c>
      <c r="AM707" s="17">
        <f t="shared" si="2996"/>
        <v>0</v>
      </c>
      <c r="AN707" s="17">
        <f t="shared" si="2997"/>
        <v>0</v>
      </c>
      <c r="AO707" s="17">
        <f t="shared" si="2998"/>
        <v>0</v>
      </c>
      <c r="AP707" s="17">
        <f t="shared" si="2999"/>
        <v>0</v>
      </c>
      <c r="AQ707" s="17">
        <f t="shared" si="3000"/>
        <v>0</v>
      </c>
      <c r="AR707" s="17">
        <f t="shared" si="3001"/>
        <v>0</v>
      </c>
      <c r="AS707" s="17">
        <f t="shared" si="3002"/>
        <v>0</v>
      </c>
      <c r="AT707" s="17">
        <f t="shared" si="3003"/>
        <v>0</v>
      </c>
      <c r="AU707" s="17">
        <f t="shared" si="3004"/>
        <v>0</v>
      </c>
      <c r="AV707" s="17">
        <f t="shared" si="3005"/>
        <v>0</v>
      </c>
      <c r="AW707" s="17">
        <f t="shared" si="2901"/>
        <v>100</v>
      </c>
      <c r="AX707" s="17">
        <f t="shared" si="2902"/>
        <v>100</v>
      </c>
      <c r="AY707" s="17">
        <f t="shared" si="2903"/>
        <v>100</v>
      </c>
      <c r="AZ707" s="17">
        <f t="shared" si="3006"/>
        <v>0</v>
      </c>
      <c r="BA707" s="17">
        <f t="shared" si="2904"/>
        <v>100</v>
      </c>
      <c r="BB707" s="17">
        <f t="shared" si="2905"/>
        <v>100</v>
      </c>
      <c r="BC707" s="17">
        <f t="shared" si="2906"/>
        <v>100</v>
      </c>
      <c r="BD707" s="17">
        <f t="shared" si="3007"/>
        <v>0</v>
      </c>
      <c r="BE707" s="17">
        <f t="shared" si="3008"/>
        <v>0</v>
      </c>
      <c r="BF707" s="17">
        <f t="shared" si="3009"/>
        <v>0</v>
      </c>
      <c r="BG707" s="17">
        <f t="shared" si="3010"/>
        <v>0</v>
      </c>
      <c r="BH707" s="17">
        <f t="shared" si="3011"/>
        <v>0</v>
      </c>
      <c r="BI707" s="17">
        <f t="shared" si="3012"/>
        <v>0</v>
      </c>
      <c r="BJ707" s="17">
        <f t="shared" si="3013"/>
        <v>0</v>
      </c>
      <c r="BK707" s="17">
        <f t="shared" si="3014"/>
        <v>0</v>
      </c>
      <c r="BL707" s="17">
        <f t="shared" si="3015"/>
        <v>0</v>
      </c>
      <c r="BM707" s="17">
        <f t="shared" si="3016"/>
        <v>0</v>
      </c>
      <c r="BN707" s="17">
        <f t="shared" si="3017"/>
        <v>0</v>
      </c>
      <c r="BO707" s="17">
        <f t="shared" si="2907"/>
        <v>100</v>
      </c>
      <c r="BP707" s="17">
        <f t="shared" si="2908"/>
        <v>100</v>
      </c>
      <c r="BQ707" s="17">
        <f t="shared" si="2909"/>
        <v>100</v>
      </c>
      <c r="BR707" s="17">
        <f t="shared" si="3018"/>
        <v>0</v>
      </c>
      <c r="BS707" s="17">
        <f t="shared" si="3019"/>
        <v>0</v>
      </c>
      <c r="BT707" s="17">
        <f t="shared" si="3020"/>
        <v>0</v>
      </c>
      <c r="BU707" s="17">
        <f t="shared" si="2910"/>
        <v>100</v>
      </c>
      <c r="BV707" s="17">
        <f t="shared" si="2911"/>
        <v>100</v>
      </c>
      <c r="BW707" s="17">
        <f t="shared" si="2912"/>
        <v>100</v>
      </c>
      <c r="BX707" s="17">
        <f t="shared" si="3021"/>
        <v>0</v>
      </c>
      <c r="BY707" s="17">
        <f t="shared" si="3022"/>
        <v>0</v>
      </c>
      <c r="BZ707" s="17">
        <f t="shared" si="3023"/>
        <v>0</v>
      </c>
      <c r="CA707" s="17">
        <f t="shared" si="3024"/>
        <v>0</v>
      </c>
      <c r="CB707" s="17">
        <f t="shared" si="3025"/>
        <v>0</v>
      </c>
      <c r="CC707" s="17">
        <f t="shared" si="3026"/>
        <v>0</v>
      </c>
      <c r="CD707" s="17">
        <f t="shared" si="3027"/>
        <v>0</v>
      </c>
      <c r="CE707" s="17">
        <f t="shared" si="3028"/>
        <v>0</v>
      </c>
      <c r="CF707" s="17">
        <f t="shared" si="3029"/>
        <v>0</v>
      </c>
      <c r="CG707" s="17">
        <f t="shared" si="2913"/>
        <v>100</v>
      </c>
      <c r="CH707" s="17">
        <f t="shared" si="2914"/>
        <v>100</v>
      </c>
      <c r="CI707" s="17">
        <f t="shared" si="2915"/>
        <v>100</v>
      </c>
      <c r="CJ707" s="17">
        <f t="shared" si="3030"/>
        <v>0</v>
      </c>
      <c r="CK707" s="32">
        <v>0</v>
      </c>
      <c r="CL707" s="32"/>
      <c r="CM707" s="1" t="s">
        <v>75</v>
      </c>
      <c r="CN707" s="1"/>
      <c r="CO707" s="1"/>
      <c r="CP707" s="1"/>
      <c r="CQ707" s="1"/>
      <c r="CR707" s="1"/>
      <c r="CS707" s="1"/>
    </row>
    <row r="708" s="1" customFormat="1">
      <c r="A708" s="30" t="s">
        <v>424</v>
      </c>
      <c r="B708" s="30" t="s">
        <v>177</v>
      </c>
      <c r="C708" s="30" t="s">
        <v>177</v>
      </c>
      <c r="D708" s="30" t="s">
        <v>277</v>
      </c>
      <c r="E708" s="35"/>
      <c r="F708" s="31" t="s">
        <v>278</v>
      </c>
      <c r="G708" s="17">
        <f t="shared" si="2974"/>
        <v>100</v>
      </c>
      <c r="H708" s="17">
        <f t="shared" si="2719"/>
        <v>100</v>
      </c>
      <c r="I708" s="17">
        <f t="shared" si="2975"/>
        <v>100</v>
      </c>
      <c r="J708" s="17">
        <f t="shared" si="2976"/>
        <v>0</v>
      </c>
      <c r="K708" s="17">
        <f t="shared" si="2977"/>
        <v>0</v>
      </c>
      <c r="L708" s="17">
        <f t="shared" si="2978"/>
        <v>0</v>
      </c>
      <c r="M708" s="17">
        <f t="shared" si="2776"/>
        <v>100</v>
      </c>
      <c r="N708" s="17">
        <f t="shared" si="2777"/>
        <v>100</v>
      </c>
      <c r="O708" s="17">
        <f t="shared" si="2778"/>
        <v>100</v>
      </c>
      <c r="P708" s="17">
        <f t="shared" si="2979"/>
        <v>0</v>
      </c>
      <c r="Q708" s="17">
        <f t="shared" si="2980"/>
        <v>0</v>
      </c>
      <c r="R708" s="17">
        <f t="shared" si="2981"/>
        <v>0</v>
      </c>
      <c r="S708" s="17">
        <f t="shared" si="2982"/>
        <v>0</v>
      </c>
      <c r="T708" s="17">
        <f t="shared" si="2983"/>
        <v>0</v>
      </c>
      <c r="U708" s="17">
        <f t="shared" si="2984"/>
        <v>0</v>
      </c>
      <c r="V708" s="17">
        <f t="shared" si="2985"/>
        <v>0</v>
      </c>
      <c r="W708" s="17">
        <f t="shared" si="2986"/>
        <v>0</v>
      </c>
      <c r="X708" s="17">
        <f t="shared" si="2987"/>
        <v>0</v>
      </c>
      <c r="Y708" s="17">
        <f t="shared" si="2895"/>
        <v>100</v>
      </c>
      <c r="Z708" s="17">
        <f t="shared" si="2896"/>
        <v>100</v>
      </c>
      <c r="AA708" s="17">
        <f t="shared" si="2897"/>
        <v>100</v>
      </c>
      <c r="AB708" s="17">
        <f t="shared" si="2988"/>
        <v>0</v>
      </c>
      <c r="AC708" s="17">
        <f t="shared" si="2989"/>
        <v>0</v>
      </c>
      <c r="AD708" s="17">
        <f t="shared" si="2990"/>
        <v>0</v>
      </c>
      <c r="AE708" s="17">
        <f t="shared" si="2898"/>
        <v>100</v>
      </c>
      <c r="AF708" s="17">
        <f t="shared" si="2899"/>
        <v>100</v>
      </c>
      <c r="AG708" s="17">
        <f t="shared" si="2900"/>
        <v>100</v>
      </c>
      <c r="AH708" s="17">
        <f t="shared" si="2991"/>
        <v>0</v>
      </c>
      <c r="AI708" s="17">
        <f t="shared" si="2992"/>
        <v>0</v>
      </c>
      <c r="AJ708" s="17">
        <f t="shared" si="2993"/>
        <v>0</v>
      </c>
      <c r="AK708" s="17">
        <f t="shared" si="2994"/>
        <v>0</v>
      </c>
      <c r="AL708" s="17">
        <f t="shared" si="2995"/>
        <v>0</v>
      </c>
      <c r="AM708" s="17">
        <f t="shared" si="2996"/>
        <v>0</v>
      </c>
      <c r="AN708" s="17">
        <f t="shared" si="2997"/>
        <v>0</v>
      </c>
      <c r="AO708" s="17">
        <f t="shared" si="2998"/>
        <v>0</v>
      </c>
      <c r="AP708" s="17">
        <f t="shared" si="2999"/>
        <v>0</v>
      </c>
      <c r="AQ708" s="17">
        <f t="shared" si="3000"/>
        <v>0</v>
      </c>
      <c r="AR708" s="17">
        <f t="shared" si="3001"/>
        <v>0</v>
      </c>
      <c r="AS708" s="17">
        <f t="shared" si="3002"/>
        <v>0</v>
      </c>
      <c r="AT708" s="17">
        <f t="shared" si="3003"/>
        <v>0</v>
      </c>
      <c r="AU708" s="17">
        <f t="shared" si="3004"/>
        <v>0</v>
      </c>
      <c r="AV708" s="17">
        <f t="shared" si="3005"/>
        <v>0</v>
      </c>
      <c r="AW708" s="17">
        <f t="shared" si="2901"/>
        <v>100</v>
      </c>
      <c r="AX708" s="17">
        <f t="shared" si="2902"/>
        <v>100</v>
      </c>
      <c r="AY708" s="17">
        <f t="shared" si="2903"/>
        <v>100</v>
      </c>
      <c r="AZ708" s="17">
        <f t="shared" si="3006"/>
        <v>0</v>
      </c>
      <c r="BA708" s="17">
        <f t="shared" si="2904"/>
        <v>100</v>
      </c>
      <c r="BB708" s="17">
        <f t="shared" si="2905"/>
        <v>100</v>
      </c>
      <c r="BC708" s="17">
        <f t="shared" si="2906"/>
        <v>100</v>
      </c>
      <c r="BD708" s="17">
        <f t="shared" si="3007"/>
        <v>0</v>
      </c>
      <c r="BE708" s="17">
        <f t="shared" si="3008"/>
        <v>0</v>
      </c>
      <c r="BF708" s="17">
        <f t="shared" si="3009"/>
        <v>0</v>
      </c>
      <c r="BG708" s="17">
        <f t="shared" si="3010"/>
        <v>0</v>
      </c>
      <c r="BH708" s="17">
        <f t="shared" si="3011"/>
        <v>0</v>
      </c>
      <c r="BI708" s="17">
        <f t="shared" si="3012"/>
        <v>0</v>
      </c>
      <c r="BJ708" s="17">
        <f t="shared" si="3013"/>
        <v>0</v>
      </c>
      <c r="BK708" s="17">
        <f t="shared" si="3014"/>
        <v>0</v>
      </c>
      <c r="BL708" s="17">
        <f t="shared" si="3015"/>
        <v>0</v>
      </c>
      <c r="BM708" s="17">
        <f t="shared" si="3016"/>
        <v>0</v>
      </c>
      <c r="BN708" s="17">
        <f t="shared" si="3017"/>
        <v>0</v>
      </c>
      <c r="BO708" s="17">
        <f t="shared" si="2907"/>
        <v>100</v>
      </c>
      <c r="BP708" s="17">
        <f t="shared" si="2908"/>
        <v>100</v>
      </c>
      <c r="BQ708" s="17">
        <f t="shared" si="2909"/>
        <v>100</v>
      </c>
      <c r="BR708" s="17">
        <f t="shared" si="3018"/>
        <v>0</v>
      </c>
      <c r="BS708" s="17">
        <f t="shared" si="3019"/>
        <v>0</v>
      </c>
      <c r="BT708" s="17">
        <f t="shared" si="3020"/>
        <v>0</v>
      </c>
      <c r="BU708" s="17">
        <f t="shared" si="2910"/>
        <v>100</v>
      </c>
      <c r="BV708" s="17">
        <f t="shared" si="2911"/>
        <v>100</v>
      </c>
      <c r="BW708" s="17">
        <f t="shared" si="2912"/>
        <v>100</v>
      </c>
      <c r="BX708" s="17">
        <f t="shared" si="3021"/>
        <v>0</v>
      </c>
      <c r="BY708" s="17">
        <f t="shared" si="3022"/>
        <v>0</v>
      </c>
      <c r="BZ708" s="17">
        <f t="shared" si="3023"/>
        <v>0</v>
      </c>
      <c r="CA708" s="17">
        <f t="shared" si="3024"/>
        <v>0</v>
      </c>
      <c r="CB708" s="17">
        <f t="shared" si="3025"/>
        <v>0</v>
      </c>
      <c r="CC708" s="17">
        <f t="shared" si="3026"/>
        <v>0</v>
      </c>
      <c r="CD708" s="17">
        <f t="shared" si="3027"/>
        <v>0</v>
      </c>
      <c r="CE708" s="17">
        <f t="shared" si="3028"/>
        <v>0</v>
      </c>
      <c r="CF708" s="17">
        <f t="shared" si="3029"/>
        <v>0</v>
      </c>
      <c r="CG708" s="17">
        <f t="shared" si="2913"/>
        <v>100</v>
      </c>
      <c r="CH708" s="17">
        <f t="shared" si="2914"/>
        <v>100</v>
      </c>
      <c r="CI708" s="17">
        <f t="shared" si="2915"/>
        <v>100</v>
      </c>
      <c r="CJ708" s="17">
        <f t="shared" si="3030"/>
        <v>0</v>
      </c>
      <c r="CK708" s="32"/>
      <c r="CL708" s="32"/>
      <c r="CM708" s="1"/>
      <c r="CN708" s="1"/>
      <c r="CO708" s="1"/>
      <c r="CP708" s="1"/>
      <c r="CQ708" s="1"/>
      <c r="CR708" s="1"/>
      <c r="CS708" s="1"/>
    </row>
    <row r="709" s="1" customFormat="1">
      <c r="A709" s="30" t="s">
        <v>424</v>
      </c>
      <c r="B709" s="30" t="s">
        <v>177</v>
      </c>
      <c r="C709" s="30" t="s">
        <v>177</v>
      </c>
      <c r="D709" s="30" t="s">
        <v>483</v>
      </c>
      <c r="E709" s="35"/>
      <c r="F709" s="31" t="s">
        <v>484</v>
      </c>
      <c r="G709" s="17">
        <f t="shared" si="2974"/>
        <v>100</v>
      </c>
      <c r="H709" s="17">
        <f t="shared" si="2719"/>
        <v>100</v>
      </c>
      <c r="I709" s="17">
        <f t="shared" si="2975"/>
        <v>100</v>
      </c>
      <c r="J709" s="17">
        <f t="shared" si="2976"/>
        <v>0</v>
      </c>
      <c r="K709" s="17">
        <f t="shared" si="2977"/>
        <v>0</v>
      </c>
      <c r="L709" s="17">
        <f t="shared" si="2978"/>
        <v>0</v>
      </c>
      <c r="M709" s="17">
        <f t="shared" si="2776"/>
        <v>100</v>
      </c>
      <c r="N709" s="17">
        <f t="shared" si="2777"/>
        <v>100</v>
      </c>
      <c r="O709" s="17">
        <f t="shared" si="2778"/>
        <v>100</v>
      </c>
      <c r="P709" s="17">
        <f t="shared" si="2979"/>
        <v>0</v>
      </c>
      <c r="Q709" s="17">
        <f t="shared" si="2980"/>
        <v>0</v>
      </c>
      <c r="R709" s="17">
        <f t="shared" si="2981"/>
        <v>0</v>
      </c>
      <c r="S709" s="17">
        <f t="shared" si="2982"/>
        <v>0</v>
      </c>
      <c r="T709" s="17">
        <f t="shared" si="2983"/>
        <v>0</v>
      </c>
      <c r="U709" s="17">
        <f t="shared" si="2984"/>
        <v>0</v>
      </c>
      <c r="V709" s="17">
        <f t="shared" si="2985"/>
        <v>0</v>
      </c>
      <c r="W709" s="17">
        <f t="shared" si="2986"/>
        <v>0</v>
      </c>
      <c r="X709" s="17">
        <f t="shared" si="2987"/>
        <v>0</v>
      </c>
      <c r="Y709" s="17">
        <f t="shared" si="2895"/>
        <v>100</v>
      </c>
      <c r="Z709" s="17">
        <f t="shared" si="2896"/>
        <v>100</v>
      </c>
      <c r="AA709" s="17">
        <f t="shared" si="2897"/>
        <v>100</v>
      </c>
      <c r="AB709" s="17">
        <f t="shared" si="2988"/>
        <v>0</v>
      </c>
      <c r="AC709" s="17">
        <f t="shared" si="2989"/>
        <v>0</v>
      </c>
      <c r="AD709" s="17">
        <f t="shared" si="2990"/>
        <v>0</v>
      </c>
      <c r="AE709" s="17">
        <f t="shared" si="2898"/>
        <v>100</v>
      </c>
      <c r="AF709" s="17">
        <f t="shared" si="2899"/>
        <v>100</v>
      </c>
      <c r="AG709" s="17">
        <f t="shared" si="2900"/>
        <v>100</v>
      </c>
      <c r="AH709" s="17">
        <f t="shared" si="2991"/>
        <v>0</v>
      </c>
      <c r="AI709" s="17">
        <f t="shared" si="2992"/>
        <v>0</v>
      </c>
      <c r="AJ709" s="17">
        <f t="shared" si="2993"/>
        <v>0</v>
      </c>
      <c r="AK709" s="17">
        <f t="shared" si="2994"/>
        <v>0</v>
      </c>
      <c r="AL709" s="17">
        <f t="shared" si="2995"/>
        <v>0</v>
      </c>
      <c r="AM709" s="17">
        <f t="shared" si="2996"/>
        <v>0</v>
      </c>
      <c r="AN709" s="17">
        <f t="shared" si="2997"/>
        <v>0</v>
      </c>
      <c r="AO709" s="17">
        <f t="shared" si="2998"/>
        <v>0</v>
      </c>
      <c r="AP709" s="17">
        <f t="shared" si="2999"/>
        <v>0</v>
      </c>
      <c r="AQ709" s="17">
        <f t="shared" si="3000"/>
        <v>0</v>
      </c>
      <c r="AR709" s="17">
        <f t="shared" si="3001"/>
        <v>0</v>
      </c>
      <c r="AS709" s="17">
        <f t="shared" si="3002"/>
        <v>0</v>
      </c>
      <c r="AT709" s="17">
        <f t="shared" si="3003"/>
        <v>0</v>
      </c>
      <c r="AU709" s="17">
        <f t="shared" si="3004"/>
        <v>0</v>
      </c>
      <c r="AV709" s="17">
        <f t="shared" si="3005"/>
        <v>0</v>
      </c>
      <c r="AW709" s="17">
        <f t="shared" si="2901"/>
        <v>100</v>
      </c>
      <c r="AX709" s="17">
        <f t="shared" si="2902"/>
        <v>100</v>
      </c>
      <c r="AY709" s="17">
        <f t="shared" si="2903"/>
        <v>100</v>
      </c>
      <c r="AZ709" s="17">
        <f t="shared" si="3006"/>
        <v>0</v>
      </c>
      <c r="BA709" s="17">
        <f t="shared" si="2904"/>
        <v>100</v>
      </c>
      <c r="BB709" s="17">
        <f t="shared" si="2905"/>
        <v>100</v>
      </c>
      <c r="BC709" s="17">
        <f t="shared" si="2906"/>
        <v>100</v>
      </c>
      <c r="BD709" s="17">
        <f t="shared" si="3007"/>
        <v>0</v>
      </c>
      <c r="BE709" s="17">
        <f t="shared" si="3008"/>
        <v>0</v>
      </c>
      <c r="BF709" s="17">
        <f t="shared" si="3009"/>
        <v>0</v>
      </c>
      <c r="BG709" s="17">
        <f t="shared" si="3010"/>
        <v>0</v>
      </c>
      <c r="BH709" s="17">
        <f t="shared" si="3011"/>
        <v>0</v>
      </c>
      <c r="BI709" s="17">
        <f t="shared" si="3012"/>
        <v>0</v>
      </c>
      <c r="BJ709" s="17">
        <f t="shared" si="3013"/>
        <v>0</v>
      </c>
      <c r="BK709" s="17">
        <f t="shared" si="3014"/>
        <v>0</v>
      </c>
      <c r="BL709" s="17">
        <f t="shared" si="3015"/>
        <v>0</v>
      </c>
      <c r="BM709" s="17">
        <f t="shared" si="3016"/>
        <v>0</v>
      </c>
      <c r="BN709" s="17">
        <f t="shared" si="3017"/>
        <v>0</v>
      </c>
      <c r="BO709" s="17">
        <f t="shared" si="2907"/>
        <v>100</v>
      </c>
      <c r="BP709" s="17">
        <f t="shared" si="2908"/>
        <v>100</v>
      </c>
      <c r="BQ709" s="17">
        <f t="shared" si="2909"/>
        <v>100</v>
      </c>
      <c r="BR709" s="17">
        <f t="shared" si="3018"/>
        <v>0</v>
      </c>
      <c r="BS709" s="17">
        <f t="shared" si="3019"/>
        <v>0</v>
      </c>
      <c r="BT709" s="17">
        <f t="shared" si="3020"/>
        <v>0</v>
      </c>
      <c r="BU709" s="17">
        <f t="shared" si="2910"/>
        <v>100</v>
      </c>
      <c r="BV709" s="17">
        <f t="shared" si="2911"/>
        <v>100</v>
      </c>
      <c r="BW709" s="17">
        <f t="shared" si="2912"/>
        <v>100</v>
      </c>
      <c r="BX709" s="17">
        <f t="shared" si="3021"/>
        <v>0</v>
      </c>
      <c r="BY709" s="17">
        <f t="shared" si="3022"/>
        <v>0</v>
      </c>
      <c r="BZ709" s="17">
        <f t="shared" si="3023"/>
        <v>0</v>
      </c>
      <c r="CA709" s="17">
        <f t="shared" si="3024"/>
        <v>0</v>
      </c>
      <c r="CB709" s="17">
        <f t="shared" si="3025"/>
        <v>0</v>
      </c>
      <c r="CC709" s="17">
        <f t="shared" si="3026"/>
        <v>0</v>
      </c>
      <c r="CD709" s="17">
        <f t="shared" si="3027"/>
        <v>0</v>
      </c>
      <c r="CE709" s="17">
        <f t="shared" si="3028"/>
        <v>0</v>
      </c>
      <c r="CF709" s="17">
        <f t="shared" si="3029"/>
        <v>0</v>
      </c>
      <c r="CG709" s="17">
        <f t="shared" si="2913"/>
        <v>100</v>
      </c>
      <c r="CH709" s="17">
        <f t="shared" si="2914"/>
        <v>100</v>
      </c>
      <c r="CI709" s="17">
        <f t="shared" si="2915"/>
        <v>100</v>
      </c>
      <c r="CJ709" s="17">
        <f t="shared" si="3030"/>
        <v>0</v>
      </c>
      <c r="CK709" s="32"/>
      <c r="CL709" s="32"/>
      <c r="CM709" s="1"/>
      <c r="CN709" s="1"/>
      <c r="CO709" s="1"/>
      <c r="CP709" s="1"/>
      <c r="CQ709" s="1"/>
      <c r="CR709" s="1"/>
      <c r="CS709" s="1"/>
    </row>
    <row r="710" s="1" customFormat="1">
      <c r="A710" s="30" t="s">
        <v>424</v>
      </c>
      <c r="B710" s="30" t="s">
        <v>177</v>
      </c>
      <c r="C710" s="30" t="s">
        <v>177</v>
      </c>
      <c r="D710" s="30" t="s">
        <v>483</v>
      </c>
      <c r="E710" s="30" t="s">
        <v>46</v>
      </c>
      <c r="F710" s="31" t="s">
        <v>47</v>
      </c>
      <c r="G710" s="17">
        <v>100</v>
      </c>
      <c r="H710" s="17">
        <v>100</v>
      </c>
      <c r="I710" s="17">
        <v>100</v>
      </c>
      <c r="J710" s="17"/>
      <c r="K710" s="17"/>
      <c r="L710" s="17"/>
      <c r="M710" s="17">
        <f t="shared" si="2776"/>
        <v>100</v>
      </c>
      <c r="N710" s="17">
        <f t="shared" si="2777"/>
        <v>100</v>
      </c>
      <c r="O710" s="17">
        <f t="shared" si="2778"/>
        <v>100</v>
      </c>
      <c r="P710" s="17"/>
      <c r="Q710" s="17"/>
      <c r="R710" s="17"/>
      <c r="S710" s="17"/>
      <c r="T710" s="17"/>
      <c r="U710" s="17"/>
      <c r="V710" s="17"/>
      <c r="W710" s="17"/>
      <c r="X710" s="17"/>
      <c r="Y710" s="17">
        <f t="shared" si="2895"/>
        <v>100</v>
      </c>
      <c r="Z710" s="17">
        <f t="shared" si="2896"/>
        <v>100</v>
      </c>
      <c r="AA710" s="17">
        <f t="shared" si="2897"/>
        <v>100</v>
      </c>
      <c r="AB710" s="17"/>
      <c r="AC710" s="17"/>
      <c r="AD710" s="17"/>
      <c r="AE710" s="17">
        <f t="shared" si="2898"/>
        <v>100</v>
      </c>
      <c r="AF710" s="17">
        <f t="shared" si="2899"/>
        <v>100</v>
      </c>
      <c r="AG710" s="17">
        <f t="shared" si="2900"/>
        <v>100</v>
      </c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>
        <f t="shared" si="2901"/>
        <v>100</v>
      </c>
      <c r="AX710" s="17">
        <f t="shared" si="2902"/>
        <v>100</v>
      </c>
      <c r="AY710" s="17">
        <f t="shared" si="2903"/>
        <v>100</v>
      </c>
      <c r="AZ710" s="17"/>
      <c r="BA710" s="17">
        <f t="shared" si="2904"/>
        <v>100</v>
      </c>
      <c r="BB710" s="17">
        <f t="shared" si="2905"/>
        <v>100</v>
      </c>
      <c r="BC710" s="17">
        <f t="shared" si="2906"/>
        <v>100</v>
      </c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>
        <f t="shared" si="2907"/>
        <v>100</v>
      </c>
      <c r="BP710" s="17">
        <f t="shared" si="2908"/>
        <v>100</v>
      </c>
      <c r="BQ710" s="17">
        <f t="shared" si="2909"/>
        <v>100</v>
      </c>
      <c r="BR710" s="17"/>
      <c r="BS710" s="17"/>
      <c r="BT710" s="17"/>
      <c r="BU710" s="17">
        <f t="shared" si="2910"/>
        <v>100</v>
      </c>
      <c r="BV710" s="17">
        <f t="shared" si="2911"/>
        <v>100</v>
      </c>
      <c r="BW710" s="17">
        <f t="shared" si="2912"/>
        <v>100</v>
      </c>
      <c r="BX710" s="17"/>
      <c r="BY710" s="17"/>
      <c r="BZ710" s="17"/>
      <c r="CA710" s="17"/>
      <c r="CB710" s="17"/>
      <c r="CC710" s="17"/>
      <c r="CD710" s="17"/>
      <c r="CE710" s="17"/>
      <c r="CF710" s="17"/>
      <c r="CG710" s="17">
        <f t="shared" si="2913"/>
        <v>100</v>
      </c>
      <c r="CH710" s="17">
        <f t="shared" si="2914"/>
        <v>100</v>
      </c>
      <c r="CI710" s="17">
        <f t="shared" si="2915"/>
        <v>100</v>
      </c>
      <c r="CJ710" s="17"/>
      <c r="CK710" s="32"/>
      <c r="CL710" s="32"/>
      <c r="CM710" s="1"/>
      <c r="CN710" s="1"/>
      <c r="CO710" s="1"/>
      <c r="CP710" s="1"/>
      <c r="CQ710" s="1"/>
      <c r="CR710" s="1"/>
      <c r="CS710" s="1"/>
    </row>
    <row r="711" s="20" customFormat="1">
      <c r="A711" s="21" t="s">
        <v>424</v>
      </c>
      <c r="B711" s="21" t="s">
        <v>80</v>
      </c>
      <c r="C711" s="21"/>
      <c r="D711" s="21"/>
      <c r="E711" s="21"/>
      <c r="F711" s="22" t="s">
        <v>81</v>
      </c>
      <c r="G711" s="23">
        <f t="shared" si="2974"/>
        <v>266</v>
      </c>
      <c r="H711" s="23">
        <f t="shared" si="2719"/>
        <v>966</v>
      </c>
      <c r="I711" s="23">
        <f t="shared" si="2975"/>
        <v>266</v>
      </c>
      <c r="J711" s="23">
        <f t="shared" si="2976"/>
        <v>0</v>
      </c>
      <c r="K711" s="23">
        <f t="shared" si="2977"/>
        <v>0</v>
      </c>
      <c r="L711" s="23">
        <f t="shared" si="2978"/>
        <v>0</v>
      </c>
      <c r="M711" s="23">
        <f t="shared" si="2776"/>
        <v>266</v>
      </c>
      <c r="N711" s="23">
        <f t="shared" si="2777"/>
        <v>966</v>
      </c>
      <c r="O711" s="23">
        <f t="shared" si="2778"/>
        <v>266</v>
      </c>
      <c r="P711" s="23">
        <f t="shared" si="2979"/>
        <v>0</v>
      </c>
      <c r="Q711" s="23">
        <f t="shared" si="2980"/>
        <v>0</v>
      </c>
      <c r="R711" s="23">
        <f t="shared" si="2981"/>
        <v>0</v>
      </c>
      <c r="S711" s="23">
        <f t="shared" si="2982"/>
        <v>0</v>
      </c>
      <c r="T711" s="23">
        <f t="shared" si="2983"/>
        <v>0</v>
      </c>
      <c r="U711" s="23">
        <f t="shared" si="2984"/>
        <v>0</v>
      </c>
      <c r="V711" s="23">
        <f t="shared" si="2985"/>
        <v>0</v>
      </c>
      <c r="W711" s="23">
        <f t="shared" si="2986"/>
        <v>0</v>
      </c>
      <c r="X711" s="23">
        <f t="shared" si="2987"/>
        <v>0</v>
      </c>
      <c r="Y711" s="23">
        <f t="shared" si="2895"/>
        <v>266</v>
      </c>
      <c r="Z711" s="23">
        <f t="shared" si="2896"/>
        <v>966</v>
      </c>
      <c r="AA711" s="23">
        <f t="shared" si="2897"/>
        <v>266</v>
      </c>
      <c r="AB711" s="23">
        <f t="shared" si="2988"/>
        <v>0</v>
      </c>
      <c r="AC711" s="23">
        <f t="shared" si="2989"/>
        <v>0</v>
      </c>
      <c r="AD711" s="23">
        <f t="shared" si="2990"/>
        <v>0</v>
      </c>
      <c r="AE711" s="23">
        <f t="shared" si="2898"/>
        <v>266</v>
      </c>
      <c r="AF711" s="23">
        <f t="shared" si="2899"/>
        <v>966</v>
      </c>
      <c r="AG711" s="23">
        <f t="shared" si="2900"/>
        <v>266</v>
      </c>
      <c r="AH711" s="23">
        <f t="shared" si="2991"/>
        <v>0</v>
      </c>
      <c r="AI711" s="23">
        <f t="shared" si="2992"/>
        <v>0</v>
      </c>
      <c r="AJ711" s="23">
        <f t="shared" si="2993"/>
        <v>0</v>
      </c>
      <c r="AK711" s="23">
        <f t="shared" si="2994"/>
        <v>0</v>
      </c>
      <c r="AL711" s="23">
        <f t="shared" si="2995"/>
        <v>0</v>
      </c>
      <c r="AM711" s="23">
        <f t="shared" si="2996"/>
        <v>0</v>
      </c>
      <c r="AN711" s="23">
        <f t="shared" si="2997"/>
        <v>0</v>
      </c>
      <c r="AO711" s="23">
        <f t="shared" si="2998"/>
        <v>0</v>
      </c>
      <c r="AP711" s="23">
        <f t="shared" si="2999"/>
        <v>0</v>
      </c>
      <c r="AQ711" s="23">
        <f t="shared" si="3000"/>
        <v>0</v>
      </c>
      <c r="AR711" s="23">
        <f t="shared" si="3001"/>
        <v>0</v>
      </c>
      <c r="AS711" s="23">
        <f t="shared" si="3002"/>
        <v>0</v>
      </c>
      <c r="AT711" s="23">
        <f t="shared" si="3003"/>
        <v>0</v>
      </c>
      <c r="AU711" s="23">
        <f t="shared" si="3004"/>
        <v>0</v>
      </c>
      <c r="AV711" s="23">
        <f t="shared" si="3005"/>
        <v>0</v>
      </c>
      <c r="AW711" s="23">
        <f t="shared" si="2901"/>
        <v>266</v>
      </c>
      <c r="AX711" s="23">
        <f t="shared" si="2902"/>
        <v>966</v>
      </c>
      <c r="AY711" s="23">
        <f t="shared" si="2903"/>
        <v>266</v>
      </c>
      <c r="AZ711" s="23">
        <f t="shared" si="3006"/>
        <v>0</v>
      </c>
      <c r="BA711" s="23">
        <f t="shared" si="2904"/>
        <v>266</v>
      </c>
      <c r="BB711" s="23">
        <f t="shared" si="2905"/>
        <v>966</v>
      </c>
      <c r="BC711" s="23">
        <f t="shared" si="2906"/>
        <v>266</v>
      </c>
      <c r="BD711" s="23">
        <f t="shared" si="3007"/>
        <v>0</v>
      </c>
      <c r="BE711" s="23">
        <f t="shared" si="3008"/>
        <v>0</v>
      </c>
      <c r="BF711" s="23">
        <f t="shared" si="3009"/>
        <v>0</v>
      </c>
      <c r="BG711" s="23">
        <f t="shared" si="3010"/>
        <v>0</v>
      </c>
      <c r="BH711" s="23">
        <f t="shared" si="3011"/>
        <v>0</v>
      </c>
      <c r="BI711" s="23">
        <f t="shared" si="3012"/>
        <v>0</v>
      </c>
      <c r="BJ711" s="23">
        <f t="shared" si="3013"/>
        <v>0</v>
      </c>
      <c r="BK711" s="23">
        <f t="shared" si="3014"/>
        <v>0</v>
      </c>
      <c r="BL711" s="23">
        <f t="shared" si="3015"/>
        <v>0</v>
      </c>
      <c r="BM711" s="23">
        <f t="shared" si="3016"/>
        <v>0</v>
      </c>
      <c r="BN711" s="23">
        <f t="shared" si="3017"/>
        <v>0</v>
      </c>
      <c r="BO711" s="23">
        <f t="shared" si="2907"/>
        <v>266</v>
      </c>
      <c r="BP711" s="23">
        <f t="shared" si="2908"/>
        <v>966</v>
      </c>
      <c r="BQ711" s="23">
        <f t="shared" si="2909"/>
        <v>266</v>
      </c>
      <c r="BR711" s="23">
        <f t="shared" si="3018"/>
        <v>0</v>
      </c>
      <c r="BS711" s="23">
        <f t="shared" si="3019"/>
        <v>0</v>
      </c>
      <c r="BT711" s="23">
        <f t="shared" si="3020"/>
        <v>0</v>
      </c>
      <c r="BU711" s="23">
        <f t="shared" si="2910"/>
        <v>266</v>
      </c>
      <c r="BV711" s="23">
        <f t="shared" si="2911"/>
        <v>966</v>
      </c>
      <c r="BW711" s="23">
        <f t="shared" si="2912"/>
        <v>266</v>
      </c>
      <c r="BX711" s="23">
        <f t="shared" si="3021"/>
        <v>0</v>
      </c>
      <c r="BY711" s="23">
        <f t="shared" si="3022"/>
        <v>0</v>
      </c>
      <c r="BZ711" s="23">
        <f t="shared" si="3023"/>
        <v>0</v>
      </c>
      <c r="CA711" s="23">
        <f t="shared" si="3024"/>
        <v>0</v>
      </c>
      <c r="CB711" s="23">
        <f t="shared" si="3025"/>
        <v>0</v>
      </c>
      <c r="CC711" s="23">
        <f t="shared" si="3026"/>
        <v>0</v>
      </c>
      <c r="CD711" s="23">
        <f t="shared" si="3027"/>
        <v>0</v>
      </c>
      <c r="CE711" s="23">
        <f t="shared" si="3028"/>
        <v>0</v>
      </c>
      <c r="CF711" s="23">
        <f t="shared" si="3029"/>
        <v>0</v>
      </c>
      <c r="CG711" s="23">
        <f t="shared" si="2913"/>
        <v>266</v>
      </c>
      <c r="CH711" s="23">
        <f t="shared" si="2914"/>
        <v>966</v>
      </c>
      <c r="CI711" s="23">
        <f t="shared" si="2915"/>
        <v>266</v>
      </c>
      <c r="CJ711" s="23">
        <f t="shared" si="3030"/>
        <v>0</v>
      </c>
      <c r="CK711" s="24"/>
      <c r="CL711" s="24"/>
      <c r="CM711" s="20"/>
      <c r="CN711" s="20"/>
      <c r="CO711" s="20"/>
      <c r="CP711" s="20"/>
      <c r="CQ711" s="20"/>
      <c r="CR711" s="20"/>
      <c r="CS711" s="20"/>
    </row>
    <row r="712" s="25" customFormat="1">
      <c r="A712" s="26" t="s">
        <v>424</v>
      </c>
      <c r="B712" s="26" t="s">
        <v>80</v>
      </c>
      <c r="C712" s="26" t="s">
        <v>34</v>
      </c>
      <c r="D712" s="26"/>
      <c r="E712" s="26"/>
      <c r="F712" s="27" t="s">
        <v>82</v>
      </c>
      <c r="G712" s="28">
        <f t="shared" si="2974"/>
        <v>266</v>
      </c>
      <c r="H712" s="28">
        <f t="shared" si="2719"/>
        <v>966</v>
      </c>
      <c r="I712" s="28">
        <f t="shared" si="2975"/>
        <v>266</v>
      </c>
      <c r="J712" s="28">
        <f t="shared" si="2976"/>
        <v>0</v>
      </c>
      <c r="K712" s="28">
        <f t="shared" si="2977"/>
        <v>0</v>
      </c>
      <c r="L712" s="28">
        <f t="shared" si="2978"/>
        <v>0</v>
      </c>
      <c r="M712" s="28">
        <f t="shared" si="2776"/>
        <v>266</v>
      </c>
      <c r="N712" s="28">
        <f t="shared" si="2777"/>
        <v>966</v>
      </c>
      <c r="O712" s="28">
        <f t="shared" si="2778"/>
        <v>266</v>
      </c>
      <c r="P712" s="28">
        <f t="shared" si="2979"/>
        <v>0</v>
      </c>
      <c r="Q712" s="28">
        <f t="shared" si="2980"/>
        <v>0</v>
      </c>
      <c r="R712" s="28">
        <f t="shared" si="2981"/>
        <v>0</v>
      </c>
      <c r="S712" s="28">
        <f t="shared" si="2982"/>
        <v>0</v>
      </c>
      <c r="T712" s="28">
        <f t="shared" si="2983"/>
        <v>0</v>
      </c>
      <c r="U712" s="28">
        <f t="shared" si="2984"/>
        <v>0</v>
      </c>
      <c r="V712" s="28">
        <f t="shared" si="2985"/>
        <v>0</v>
      </c>
      <c r="W712" s="28">
        <f t="shared" si="2986"/>
        <v>0</v>
      </c>
      <c r="X712" s="28">
        <f t="shared" si="2987"/>
        <v>0</v>
      </c>
      <c r="Y712" s="28">
        <f t="shared" si="2895"/>
        <v>266</v>
      </c>
      <c r="Z712" s="28">
        <f t="shared" si="2896"/>
        <v>966</v>
      </c>
      <c r="AA712" s="28">
        <f t="shared" si="2897"/>
        <v>266</v>
      </c>
      <c r="AB712" s="28">
        <f t="shared" si="2988"/>
        <v>0</v>
      </c>
      <c r="AC712" s="28">
        <f t="shared" si="2989"/>
        <v>0</v>
      </c>
      <c r="AD712" s="28">
        <f t="shared" si="2990"/>
        <v>0</v>
      </c>
      <c r="AE712" s="28">
        <f t="shared" si="2898"/>
        <v>266</v>
      </c>
      <c r="AF712" s="28">
        <f t="shared" si="2899"/>
        <v>966</v>
      </c>
      <c r="AG712" s="28">
        <f t="shared" si="2900"/>
        <v>266</v>
      </c>
      <c r="AH712" s="28">
        <f t="shared" si="2991"/>
        <v>0</v>
      </c>
      <c r="AI712" s="28">
        <f t="shared" si="2992"/>
        <v>0</v>
      </c>
      <c r="AJ712" s="28">
        <f t="shared" si="2993"/>
        <v>0</v>
      </c>
      <c r="AK712" s="28">
        <f t="shared" si="2994"/>
        <v>0</v>
      </c>
      <c r="AL712" s="28">
        <f t="shared" si="2995"/>
        <v>0</v>
      </c>
      <c r="AM712" s="28">
        <f t="shared" si="2996"/>
        <v>0</v>
      </c>
      <c r="AN712" s="28">
        <f t="shared" si="2997"/>
        <v>0</v>
      </c>
      <c r="AO712" s="28">
        <f t="shared" si="2998"/>
        <v>0</v>
      </c>
      <c r="AP712" s="28">
        <f t="shared" si="2999"/>
        <v>0</v>
      </c>
      <c r="AQ712" s="28">
        <f t="shared" si="3000"/>
        <v>0</v>
      </c>
      <c r="AR712" s="28">
        <f t="shared" si="3001"/>
        <v>0</v>
      </c>
      <c r="AS712" s="28">
        <f t="shared" si="3002"/>
        <v>0</v>
      </c>
      <c r="AT712" s="28">
        <f t="shared" si="3003"/>
        <v>0</v>
      </c>
      <c r="AU712" s="28">
        <f t="shared" si="3004"/>
        <v>0</v>
      </c>
      <c r="AV712" s="28">
        <f t="shared" si="3005"/>
        <v>0</v>
      </c>
      <c r="AW712" s="28">
        <f t="shared" si="2901"/>
        <v>266</v>
      </c>
      <c r="AX712" s="28">
        <f t="shared" si="2902"/>
        <v>966</v>
      </c>
      <c r="AY712" s="28">
        <f t="shared" si="2903"/>
        <v>266</v>
      </c>
      <c r="AZ712" s="28">
        <f t="shared" si="3006"/>
        <v>0</v>
      </c>
      <c r="BA712" s="28">
        <f t="shared" si="2904"/>
        <v>266</v>
      </c>
      <c r="BB712" s="28">
        <f t="shared" si="2905"/>
        <v>966</v>
      </c>
      <c r="BC712" s="28">
        <f t="shared" si="2906"/>
        <v>266</v>
      </c>
      <c r="BD712" s="28">
        <f t="shared" si="3007"/>
        <v>0</v>
      </c>
      <c r="BE712" s="28">
        <f t="shared" si="3008"/>
        <v>0</v>
      </c>
      <c r="BF712" s="28">
        <f t="shared" si="3009"/>
        <v>0</v>
      </c>
      <c r="BG712" s="28">
        <f t="shared" si="3010"/>
        <v>0</v>
      </c>
      <c r="BH712" s="28">
        <f t="shared" si="3011"/>
        <v>0</v>
      </c>
      <c r="BI712" s="28">
        <f t="shared" si="3012"/>
        <v>0</v>
      </c>
      <c r="BJ712" s="28">
        <f t="shared" si="3013"/>
        <v>0</v>
      </c>
      <c r="BK712" s="28">
        <f t="shared" si="3014"/>
        <v>0</v>
      </c>
      <c r="BL712" s="28">
        <f t="shared" si="3015"/>
        <v>0</v>
      </c>
      <c r="BM712" s="28">
        <f t="shared" si="3016"/>
        <v>0</v>
      </c>
      <c r="BN712" s="28">
        <f t="shared" si="3017"/>
        <v>0</v>
      </c>
      <c r="BO712" s="28">
        <f t="shared" si="2907"/>
        <v>266</v>
      </c>
      <c r="BP712" s="28">
        <f t="shared" si="2908"/>
        <v>966</v>
      </c>
      <c r="BQ712" s="28">
        <f t="shared" si="2909"/>
        <v>266</v>
      </c>
      <c r="BR712" s="28">
        <f t="shared" si="3018"/>
        <v>0</v>
      </c>
      <c r="BS712" s="28">
        <f t="shared" si="3019"/>
        <v>0</v>
      </c>
      <c r="BT712" s="28">
        <f t="shared" si="3020"/>
        <v>0</v>
      </c>
      <c r="BU712" s="28">
        <f t="shared" si="2910"/>
        <v>266</v>
      </c>
      <c r="BV712" s="28">
        <f t="shared" si="2911"/>
        <v>966</v>
      </c>
      <c r="BW712" s="28">
        <f t="shared" si="2912"/>
        <v>266</v>
      </c>
      <c r="BX712" s="28">
        <f t="shared" si="3021"/>
        <v>0</v>
      </c>
      <c r="BY712" s="28">
        <f t="shared" si="3022"/>
        <v>0</v>
      </c>
      <c r="BZ712" s="28">
        <f t="shared" si="3023"/>
        <v>0</v>
      </c>
      <c r="CA712" s="28">
        <f t="shared" si="3024"/>
        <v>0</v>
      </c>
      <c r="CB712" s="28">
        <f t="shared" si="3025"/>
        <v>0</v>
      </c>
      <c r="CC712" s="28">
        <f t="shared" si="3026"/>
        <v>0</v>
      </c>
      <c r="CD712" s="28">
        <f t="shared" si="3027"/>
        <v>0</v>
      </c>
      <c r="CE712" s="28">
        <f t="shared" si="3028"/>
        <v>0</v>
      </c>
      <c r="CF712" s="28">
        <f t="shared" si="3029"/>
        <v>0</v>
      </c>
      <c r="CG712" s="28">
        <f t="shared" si="2913"/>
        <v>266</v>
      </c>
      <c r="CH712" s="28">
        <f t="shared" si="2914"/>
        <v>966</v>
      </c>
      <c r="CI712" s="28">
        <f t="shared" si="2915"/>
        <v>266</v>
      </c>
      <c r="CJ712" s="28">
        <f t="shared" si="3030"/>
        <v>0</v>
      </c>
      <c r="CK712" s="29"/>
      <c r="CL712" s="29"/>
      <c r="CM712" s="25"/>
      <c r="CN712" s="25"/>
      <c r="CO712" s="25"/>
      <c r="CP712" s="25"/>
      <c r="CQ712" s="25"/>
      <c r="CR712" s="25"/>
      <c r="CS712" s="25"/>
    </row>
    <row r="713" s="1" customFormat="1" ht="63">
      <c r="A713" s="30" t="s">
        <v>424</v>
      </c>
      <c r="B713" s="30" t="s">
        <v>80</v>
      </c>
      <c r="C713" s="30" t="s">
        <v>34</v>
      </c>
      <c r="D713" s="30" t="s">
        <v>83</v>
      </c>
      <c r="E713" s="30"/>
      <c r="F713" s="31" t="s">
        <v>84</v>
      </c>
      <c r="G713" s="17">
        <f t="shared" si="2974"/>
        <v>266</v>
      </c>
      <c r="H713" s="17">
        <f t="shared" si="2719"/>
        <v>966</v>
      </c>
      <c r="I713" s="17">
        <f t="shared" si="2975"/>
        <v>266</v>
      </c>
      <c r="J713" s="17">
        <f t="shared" si="2976"/>
        <v>0</v>
      </c>
      <c r="K713" s="17">
        <f t="shared" si="2977"/>
        <v>0</v>
      </c>
      <c r="L713" s="17">
        <f t="shared" si="2978"/>
        <v>0</v>
      </c>
      <c r="M713" s="17">
        <f t="shared" si="2776"/>
        <v>266</v>
      </c>
      <c r="N713" s="17">
        <f t="shared" si="2777"/>
        <v>966</v>
      </c>
      <c r="O713" s="17">
        <f t="shared" si="2778"/>
        <v>266</v>
      </c>
      <c r="P713" s="17">
        <f t="shared" si="2979"/>
        <v>0</v>
      </c>
      <c r="Q713" s="17">
        <f t="shared" si="2980"/>
        <v>0</v>
      </c>
      <c r="R713" s="17">
        <f t="shared" si="2981"/>
        <v>0</v>
      </c>
      <c r="S713" s="17">
        <f t="shared" si="2982"/>
        <v>0</v>
      </c>
      <c r="T713" s="17">
        <f t="shared" si="2983"/>
        <v>0</v>
      </c>
      <c r="U713" s="17">
        <f t="shared" si="2984"/>
        <v>0</v>
      </c>
      <c r="V713" s="17">
        <f t="shared" si="2985"/>
        <v>0</v>
      </c>
      <c r="W713" s="17">
        <f t="shared" si="2986"/>
        <v>0</v>
      </c>
      <c r="X713" s="17">
        <f t="shared" si="2987"/>
        <v>0</v>
      </c>
      <c r="Y713" s="17">
        <f t="shared" si="2895"/>
        <v>266</v>
      </c>
      <c r="Z713" s="17">
        <f t="shared" si="2896"/>
        <v>966</v>
      </c>
      <c r="AA713" s="17">
        <f t="shared" si="2897"/>
        <v>266</v>
      </c>
      <c r="AB713" s="17">
        <f t="shared" si="2988"/>
        <v>0</v>
      </c>
      <c r="AC713" s="17">
        <f t="shared" si="2989"/>
        <v>0</v>
      </c>
      <c r="AD713" s="17">
        <f t="shared" si="2990"/>
        <v>0</v>
      </c>
      <c r="AE713" s="17">
        <f t="shared" si="2898"/>
        <v>266</v>
      </c>
      <c r="AF713" s="17">
        <f t="shared" si="2899"/>
        <v>966</v>
      </c>
      <c r="AG713" s="17">
        <f t="shared" si="2900"/>
        <v>266</v>
      </c>
      <c r="AH713" s="17">
        <f t="shared" si="2991"/>
        <v>0</v>
      </c>
      <c r="AI713" s="17">
        <f t="shared" si="2992"/>
        <v>0</v>
      </c>
      <c r="AJ713" s="17">
        <f t="shared" si="2993"/>
        <v>0</v>
      </c>
      <c r="AK713" s="17">
        <f t="shared" si="2994"/>
        <v>0</v>
      </c>
      <c r="AL713" s="17">
        <f t="shared" si="2995"/>
        <v>0</v>
      </c>
      <c r="AM713" s="17">
        <f t="shared" si="2996"/>
        <v>0</v>
      </c>
      <c r="AN713" s="17">
        <f t="shared" si="2997"/>
        <v>0</v>
      </c>
      <c r="AO713" s="17">
        <f t="shared" si="2998"/>
        <v>0</v>
      </c>
      <c r="AP713" s="17">
        <f t="shared" si="2999"/>
        <v>0</v>
      </c>
      <c r="AQ713" s="17">
        <f t="shared" si="3000"/>
        <v>0</v>
      </c>
      <c r="AR713" s="17">
        <f t="shared" si="3001"/>
        <v>0</v>
      </c>
      <c r="AS713" s="17">
        <f t="shared" si="3002"/>
        <v>0</v>
      </c>
      <c r="AT713" s="17">
        <f t="shared" si="3003"/>
        <v>0</v>
      </c>
      <c r="AU713" s="17">
        <f t="shared" si="3004"/>
        <v>0</v>
      </c>
      <c r="AV713" s="17">
        <f t="shared" si="3005"/>
        <v>0</v>
      </c>
      <c r="AW713" s="17">
        <f t="shared" si="2901"/>
        <v>266</v>
      </c>
      <c r="AX713" s="17">
        <f t="shared" si="2902"/>
        <v>966</v>
      </c>
      <c r="AY713" s="17">
        <f t="shared" si="2903"/>
        <v>266</v>
      </c>
      <c r="AZ713" s="17">
        <f t="shared" si="3006"/>
        <v>0</v>
      </c>
      <c r="BA713" s="17">
        <f t="shared" si="2904"/>
        <v>266</v>
      </c>
      <c r="BB713" s="17">
        <f t="shared" si="2905"/>
        <v>966</v>
      </c>
      <c r="BC713" s="17">
        <f t="shared" si="2906"/>
        <v>266</v>
      </c>
      <c r="BD713" s="17">
        <f t="shared" si="3007"/>
        <v>0</v>
      </c>
      <c r="BE713" s="17">
        <f t="shared" si="3008"/>
        <v>0</v>
      </c>
      <c r="BF713" s="17">
        <f t="shared" si="3009"/>
        <v>0</v>
      </c>
      <c r="BG713" s="17">
        <f t="shared" si="3010"/>
        <v>0</v>
      </c>
      <c r="BH713" s="17">
        <f t="shared" si="3011"/>
        <v>0</v>
      </c>
      <c r="BI713" s="17">
        <f t="shared" si="3012"/>
        <v>0</v>
      </c>
      <c r="BJ713" s="17">
        <f t="shared" si="3013"/>
        <v>0</v>
      </c>
      <c r="BK713" s="17">
        <f t="shared" si="3014"/>
        <v>0</v>
      </c>
      <c r="BL713" s="17">
        <f t="shared" si="3015"/>
        <v>0</v>
      </c>
      <c r="BM713" s="17">
        <f t="shared" si="3016"/>
        <v>0</v>
      </c>
      <c r="BN713" s="17">
        <f t="shared" si="3017"/>
        <v>0</v>
      </c>
      <c r="BO713" s="17">
        <f t="shared" si="2907"/>
        <v>266</v>
      </c>
      <c r="BP713" s="17">
        <f t="shared" si="2908"/>
        <v>966</v>
      </c>
      <c r="BQ713" s="17">
        <f t="shared" si="2909"/>
        <v>266</v>
      </c>
      <c r="BR713" s="17">
        <f t="shared" si="3018"/>
        <v>0</v>
      </c>
      <c r="BS713" s="17">
        <f t="shared" si="3019"/>
        <v>0</v>
      </c>
      <c r="BT713" s="17">
        <f t="shared" si="3020"/>
        <v>0</v>
      </c>
      <c r="BU713" s="17">
        <f t="shared" si="2910"/>
        <v>266</v>
      </c>
      <c r="BV713" s="17">
        <f t="shared" si="2911"/>
        <v>966</v>
      </c>
      <c r="BW713" s="17">
        <f t="shared" si="2912"/>
        <v>266</v>
      </c>
      <c r="BX713" s="17">
        <f t="shared" si="3021"/>
        <v>0</v>
      </c>
      <c r="BY713" s="17">
        <f t="shared" si="3022"/>
        <v>0</v>
      </c>
      <c r="BZ713" s="17">
        <f t="shared" si="3023"/>
        <v>0</v>
      </c>
      <c r="CA713" s="17">
        <f t="shared" si="3024"/>
        <v>0</v>
      </c>
      <c r="CB713" s="17">
        <f t="shared" si="3025"/>
        <v>0</v>
      </c>
      <c r="CC713" s="17">
        <f t="shared" si="3026"/>
        <v>0</v>
      </c>
      <c r="CD713" s="17">
        <f t="shared" si="3027"/>
        <v>0</v>
      </c>
      <c r="CE713" s="17">
        <f t="shared" si="3028"/>
        <v>0</v>
      </c>
      <c r="CF713" s="17">
        <f t="shared" si="3029"/>
        <v>0</v>
      </c>
      <c r="CG713" s="17">
        <f t="shared" si="2913"/>
        <v>266</v>
      </c>
      <c r="CH713" s="17">
        <f t="shared" si="2914"/>
        <v>966</v>
      </c>
      <c r="CI713" s="17">
        <f t="shared" si="2915"/>
        <v>266</v>
      </c>
      <c r="CJ713" s="17">
        <f t="shared" si="3030"/>
        <v>0</v>
      </c>
      <c r="CK713" s="32"/>
      <c r="CL713" s="32"/>
      <c r="CM713" s="1"/>
      <c r="CN713" s="1"/>
      <c r="CO713" s="1"/>
      <c r="CP713" s="1"/>
      <c r="CQ713" s="1"/>
      <c r="CR713" s="1"/>
      <c r="CS713" s="1"/>
    </row>
    <row r="714" s="1" customFormat="1" ht="31.5" hidden="1">
      <c r="A714" s="30" t="s">
        <v>424</v>
      </c>
      <c r="B714" s="30" t="s">
        <v>80</v>
      </c>
      <c r="C714" s="30" t="s">
        <v>34</v>
      </c>
      <c r="D714" s="30" t="s">
        <v>152</v>
      </c>
      <c r="E714" s="30"/>
      <c r="F714" s="31" t="s">
        <v>41</v>
      </c>
      <c r="G714" s="17">
        <f t="shared" si="2974"/>
        <v>266</v>
      </c>
      <c r="H714" s="17">
        <f t="shared" si="2719"/>
        <v>966</v>
      </c>
      <c r="I714" s="17">
        <f t="shared" si="2975"/>
        <v>266</v>
      </c>
      <c r="J714" s="17">
        <f t="shared" si="2976"/>
        <v>0</v>
      </c>
      <c r="K714" s="17">
        <f t="shared" si="2977"/>
        <v>0</v>
      </c>
      <c r="L714" s="17">
        <f t="shared" si="2978"/>
        <v>0</v>
      </c>
      <c r="M714" s="17">
        <f t="shared" si="2776"/>
        <v>266</v>
      </c>
      <c r="N714" s="17">
        <f t="shared" si="2777"/>
        <v>966</v>
      </c>
      <c r="O714" s="17">
        <f t="shared" si="2778"/>
        <v>266</v>
      </c>
      <c r="P714" s="17">
        <f t="shared" si="2979"/>
        <v>0</v>
      </c>
      <c r="Q714" s="17">
        <f t="shared" si="2980"/>
        <v>0</v>
      </c>
      <c r="R714" s="17">
        <f t="shared" si="2981"/>
        <v>0</v>
      </c>
      <c r="S714" s="17">
        <f t="shared" si="2982"/>
        <v>0</v>
      </c>
      <c r="T714" s="17">
        <f t="shared" si="2983"/>
        <v>0</v>
      </c>
      <c r="U714" s="17">
        <f t="shared" si="2984"/>
        <v>0</v>
      </c>
      <c r="V714" s="17">
        <f t="shared" si="2985"/>
        <v>0</v>
      </c>
      <c r="W714" s="17">
        <f t="shared" si="2986"/>
        <v>0</v>
      </c>
      <c r="X714" s="17">
        <f t="shared" si="2987"/>
        <v>0</v>
      </c>
      <c r="Y714" s="17">
        <f t="shared" si="2895"/>
        <v>266</v>
      </c>
      <c r="Z714" s="17">
        <f t="shared" si="2896"/>
        <v>966</v>
      </c>
      <c r="AA714" s="17">
        <f t="shared" si="2897"/>
        <v>266</v>
      </c>
      <c r="AB714" s="17">
        <f t="shared" si="2988"/>
        <v>0</v>
      </c>
      <c r="AC714" s="17">
        <f t="shared" si="2989"/>
        <v>0</v>
      </c>
      <c r="AD714" s="17">
        <f t="shared" si="2990"/>
        <v>0</v>
      </c>
      <c r="AE714" s="17">
        <f t="shared" si="2898"/>
        <v>266</v>
      </c>
      <c r="AF714" s="17">
        <f t="shared" si="2899"/>
        <v>966</v>
      </c>
      <c r="AG714" s="17">
        <f t="shared" si="2900"/>
        <v>266</v>
      </c>
      <c r="AH714" s="17">
        <f t="shared" si="2991"/>
        <v>0</v>
      </c>
      <c r="AI714" s="17">
        <f t="shared" si="2992"/>
        <v>0</v>
      </c>
      <c r="AJ714" s="17">
        <f t="shared" si="2993"/>
        <v>0</v>
      </c>
      <c r="AK714" s="17">
        <f t="shared" si="2994"/>
        <v>0</v>
      </c>
      <c r="AL714" s="17">
        <f t="shared" si="2995"/>
        <v>0</v>
      </c>
      <c r="AM714" s="17">
        <f t="shared" si="2996"/>
        <v>0</v>
      </c>
      <c r="AN714" s="17">
        <f t="shared" si="2997"/>
        <v>0</v>
      </c>
      <c r="AO714" s="17">
        <f t="shared" si="2998"/>
        <v>0</v>
      </c>
      <c r="AP714" s="17">
        <f t="shared" si="2999"/>
        <v>0</v>
      </c>
      <c r="AQ714" s="17">
        <f t="shared" si="3000"/>
        <v>0</v>
      </c>
      <c r="AR714" s="17">
        <f t="shared" si="3001"/>
        <v>0</v>
      </c>
      <c r="AS714" s="17">
        <f t="shared" si="3002"/>
        <v>0</v>
      </c>
      <c r="AT714" s="17">
        <f t="shared" si="3003"/>
        <v>0</v>
      </c>
      <c r="AU714" s="17">
        <f t="shared" si="3004"/>
        <v>0</v>
      </c>
      <c r="AV714" s="17">
        <f t="shared" si="3005"/>
        <v>0</v>
      </c>
      <c r="AW714" s="17">
        <f t="shared" si="2901"/>
        <v>266</v>
      </c>
      <c r="AX714" s="17">
        <f t="shared" si="2902"/>
        <v>966</v>
      </c>
      <c r="AY714" s="17">
        <f t="shared" si="2903"/>
        <v>266</v>
      </c>
      <c r="AZ714" s="17">
        <f t="shared" si="3006"/>
        <v>0</v>
      </c>
      <c r="BA714" s="17">
        <f t="shared" si="2904"/>
        <v>266</v>
      </c>
      <c r="BB714" s="17">
        <f t="shared" si="2905"/>
        <v>966</v>
      </c>
      <c r="BC714" s="17">
        <f t="shared" si="2906"/>
        <v>266</v>
      </c>
      <c r="BD714" s="17">
        <f t="shared" si="3007"/>
        <v>0</v>
      </c>
      <c r="BE714" s="17">
        <f t="shared" si="3008"/>
        <v>0</v>
      </c>
      <c r="BF714" s="17">
        <f t="shared" si="3009"/>
        <v>0</v>
      </c>
      <c r="BG714" s="17">
        <f t="shared" si="3010"/>
        <v>0</v>
      </c>
      <c r="BH714" s="17">
        <f t="shared" si="3011"/>
        <v>0</v>
      </c>
      <c r="BI714" s="17">
        <f t="shared" si="3012"/>
        <v>0</v>
      </c>
      <c r="BJ714" s="17">
        <f t="shared" si="3013"/>
        <v>0</v>
      </c>
      <c r="BK714" s="17">
        <f t="shared" si="3014"/>
        <v>0</v>
      </c>
      <c r="BL714" s="17">
        <f t="shared" si="3015"/>
        <v>0</v>
      </c>
      <c r="BM714" s="17">
        <f t="shared" si="3016"/>
        <v>0</v>
      </c>
      <c r="BN714" s="17">
        <f t="shared" si="3017"/>
        <v>0</v>
      </c>
      <c r="BO714" s="17">
        <f t="shared" si="2907"/>
        <v>266</v>
      </c>
      <c r="BP714" s="17">
        <f t="shared" si="2908"/>
        <v>966</v>
      </c>
      <c r="BQ714" s="17">
        <f t="shared" si="2909"/>
        <v>266</v>
      </c>
      <c r="BR714" s="17">
        <f t="shared" si="3018"/>
        <v>0</v>
      </c>
      <c r="BS714" s="17">
        <f t="shared" si="3019"/>
        <v>0</v>
      </c>
      <c r="BT714" s="17">
        <f t="shared" si="3020"/>
        <v>0</v>
      </c>
      <c r="BU714" s="17">
        <f t="shared" si="2910"/>
        <v>266</v>
      </c>
      <c r="BV714" s="17">
        <f t="shared" si="2911"/>
        <v>966</v>
      </c>
      <c r="BW714" s="17">
        <f t="shared" si="2912"/>
        <v>266</v>
      </c>
      <c r="BX714" s="17">
        <f t="shared" si="3021"/>
        <v>0</v>
      </c>
      <c r="BY714" s="17">
        <f t="shared" si="3022"/>
        <v>0</v>
      </c>
      <c r="BZ714" s="17">
        <f t="shared" si="3023"/>
        <v>0</v>
      </c>
      <c r="CA714" s="17">
        <f t="shared" si="3024"/>
        <v>0</v>
      </c>
      <c r="CB714" s="17">
        <f t="shared" si="3025"/>
        <v>0</v>
      </c>
      <c r="CC714" s="37">
        <f t="shared" si="3026"/>
        <v>0</v>
      </c>
      <c r="CD714" s="17">
        <f t="shared" si="3027"/>
        <v>0</v>
      </c>
      <c r="CE714" s="17">
        <f t="shared" si="3028"/>
        <v>0</v>
      </c>
      <c r="CF714" s="37">
        <f t="shared" si="3029"/>
        <v>0</v>
      </c>
      <c r="CG714" s="17">
        <f t="shared" si="2913"/>
        <v>266</v>
      </c>
      <c r="CH714" s="17">
        <f t="shared" si="2914"/>
        <v>966</v>
      </c>
      <c r="CI714" s="17">
        <f t="shared" si="2915"/>
        <v>266</v>
      </c>
      <c r="CJ714" s="17">
        <f t="shared" si="3030"/>
        <v>0</v>
      </c>
      <c r="CK714" s="32">
        <v>0</v>
      </c>
      <c r="CL714" s="32"/>
      <c r="CM714" s="1" t="s">
        <v>75</v>
      </c>
      <c r="CN714" s="1"/>
      <c r="CO714" s="1"/>
      <c r="CP714" s="1"/>
      <c r="CQ714" s="1"/>
      <c r="CR714" s="1"/>
      <c r="CS714" s="1"/>
    </row>
    <row r="715" s="1" customFormat="1" ht="63">
      <c r="A715" s="30" t="s">
        <v>424</v>
      </c>
      <c r="B715" s="30" t="s">
        <v>80</v>
      </c>
      <c r="C715" s="30" t="s">
        <v>34</v>
      </c>
      <c r="D715" s="30" t="s">
        <v>153</v>
      </c>
      <c r="E715" s="30"/>
      <c r="F715" s="31" t="s">
        <v>154</v>
      </c>
      <c r="G715" s="17">
        <f t="shared" si="2974"/>
        <v>266</v>
      </c>
      <c r="H715" s="17">
        <f t="shared" si="2719"/>
        <v>966</v>
      </c>
      <c r="I715" s="17">
        <f t="shared" si="2975"/>
        <v>266</v>
      </c>
      <c r="J715" s="17">
        <f t="shared" si="2976"/>
        <v>0</v>
      </c>
      <c r="K715" s="17">
        <f t="shared" si="2977"/>
        <v>0</v>
      </c>
      <c r="L715" s="17">
        <f t="shared" si="2978"/>
        <v>0</v>
      </c>
      <c r="M715" s="17">
        <f t="shared" si="2776"/>
        <v>266</v>
      </c>
      <c r="N715" s="17">
        <f t="shared" si="2777"/>
        <v>966</v>
      </c>
      <c r="O715" s="17">
        <f t="shared" si="2778"/>
        <v>266</v>
      </c>
      <c r="P715" s="17">
        <f t="shared" si="2979"/>
        <v>0</v>
      </c>
      <c r="Q715" s="17">
        <f t="shared" si="2980"/>
        <v>0</v>
      </c>
      <c r="R715" s="17">
        <f t="shared" si="2981"/>
        <v>0</v>
      </c>
      <c r="S715" s="17">
        <f t="shared" si="2982"/>
        <v>0</v>
      </c>
      <c r="T715" s="17">
        <f t="shared" si="2983"/>
        <v>0</v>
      </c>
      <c r="U715" s="17">
        <f t="shared" si="2984"/>
        <v>0</v>
      </c>
      <c r="V715" s="17">
        <f t="shared" si="2985"/>
        <v>0</v>
      </c>
      <c r="W715" s="17">
        <f t="shared" si="2986"/>
        <v>0</v>
      </c>
      <c r="X715" s="17">
        <f t="shared" si="2987"/>
        <v>0</v>
      </c>
      <c r="Y715" s="17">
        <f t="shared" si="2895"/>
        <v>266</v>
      </c>
      <c r="Z715" s="17">
        <f t="shared" si="2896"/>
        <v>966</v>
      </c>
      <c r="AA715" s="17">
        <f t="shared" si="2897"/>
        <v>266</v>
      </c>
      <c r="AB715" s="17">
        <f t="shared" si="2988"/>
        <v>0</v>
      </c>
      <c r="AC715" s="17">
        <f t="shared" si="2989"/>
        <v>0</v>
      </c>
      <c r="AD715" s="17">
        <f t="shared" si="2990"/>
        <v>0</v>
      </c>
      <c r="AE715" s="17">
        <f t="shared" si="2898"/>
        <v>266</v>
      </c>
      <c r="AF715" s="17">
        <f t="shared" si="2899"/>
        <v>966</v>
      </c>
      <c r="AG715" s="17">
        <f t="shared" si="2900"/>
        <v>266</v>
      </c>
      <c r="AH715" s="17">
        <f t="shared" si="2991"/>
        <v>0</v>
      </c>
      <c r="AI715" s="17">
        <f t="shared" si="2992"/>
        <v>0</v>
      </c>
      <c r="AJ715" s="17">
        <f t="shared" si="2993"/>
        <v>0</v>
      </c>
      <c r="AK715" s="17">
        <f t="shared" si="2994"/>
        <v>0</v>
      </c>
      <c r="AL715" s="17">
        <f t="shared" si="2995"/>
        <v>0</v>
      </c>
      <c r="AM715" s="17">
        <f t="shared" si="2996"/>
        <v>0</v>
      </c>
      <c r="AN715" s="17">
        <f t="shared" si="2997"/>
        <v>0</v>
      </c>
      <c r="AO715" s="17">
        <f t="shared" si="2998"/>
        <v>0</v>
      </c>
      <c r="AP715" s="17">
        <f t="shared" si="2999"/>
        <v>0</v>
      </c>
      <c r="AQ715" s="17">
        <f t="shared" si="3000"/>
        <v>0</v>
      </c>
      <c r="AR715" s="17">
        <f t="shared" si="3001"/>
        <v>0</v>
      </c>
      <c r="AS715" s="17">
        <f t="shared" si="3002"/>
        <v>0</v>
      </c>
      <c r="AT715" s="17">
        <f t="shared" si="3003"/>
        <v>0</v>
      </c>
      <c r="AU715" s="17">
        <f t="shared" si="3004"/>
        <v>0</v>
      </c>
      <c r="AV715" s="17">
        <f t="shared" si="3005"/>
        <v>0</v>
      </c>
      <c r="AW715" s="17">
        <f t="shared" si="2901"/>
        <v>266</v>
      </c>
      <c r="AX715" s="17">
        <f t="shared" si="2902"/>
        <v>966</v>
      </c>
      <c r="AY715" s="17">
        <f t="shared" si="2903"/>
        <v>266</v>
      </c>
      <c r="AZ715" s="17">
        <f t="shared" si="3006"/>
        <v>0</v>
      </c>
      <c r="BA715" s="17">
        <f t="shared" si="2904"/>
        <v>266</v>
      </c>
      <c r="BB715" s="17">
        <f t="shared" si="2905"/>
        <v>966</v>
      </c>
      <c r="BC715" s="17">
        <f t="shared" si="2906"/>
        <v>266</v>
      </c>
      <c r="BD715" s="17">
        <f t="shared" si="3007"/>
        <v>0</v>
      </c>
      <c r="BE715" s="17">
        <f t="shared" si="3008"/>
        <v>0</v>
      </c>
      <c r="BF715" s="17">
        <f t="shared" si="3009"/>
        <v>0</v>
      </c>
      <c r="BG715" s="17">
        <f t="shared" si="3010"/>
        <v>0</v>
      </c>
      <c r="BH715" s="17">
        <f t="shared" si="3011"/>
        <v>0</v>
      </c>
      <c r="BI715" s="17">
        <f t="shared" si="3012"/>
        <v>0</v>
      </c>
      <c r="BJ715" s="17">
        <f t="shared" si="3013"/>
        <v>0</v>
      </c>
      <c r="BK715" s="17">
        <f t="shared" si="3014"/>
        <v>0</v>
      </c>
      <c r="BL715" s="17">
        <f t="shared" si="3015"/>
        <v>0</v>
      </c>
      <c r="BM715" s="17">
        <f t="shared" si="3016"/>
        <v>0</v>
      </c>
      <c r="BN715" s="17">
        <f t="shared" si="3017"/>
        <v>0</v>
      </c>
      <c r="BO715" s="17">
        <f t="shared" si="2907"/>
        <v>266</v>
      </c>
      <c r="BP715" s="17">
        <f t="shared" si="2908"/>
        <v>966</v>
      </c>
      <c r="BQ715" s="17">
        <f t="shared" si="2909"/>
        <v>266</v>
      </c>
      <c r="BR715" s="17">
        <f t="shared" si="3018"/>
        <v>0</v>
      </c>
      <c r="BS715" s="17">
        <f t="shared" si="3019"/>
        <v>0</v>
      </c>
      <c r="BT715" s="17">
        <f t="shared" si="3020"/>
        <v>0</v>
      </c>
      <c r="BU715" s="17">
        <f t="shared" si="2910"/>
        <v>266</v>
      </c>
      <c r="BV715" s="17">
        <f t="shared" si="2911"/>
        <v>966</v>
      </c>
      <c r="BW715" s="17">
        <f t="shared" si="2912"/>
        <v>266</v>
      </c>
      <c r="BX715" s="17">
        <f t="shared" si="3021"/>
        <v>0</v>
      </c>
      <c r="BY715" s="17">
        <f t="shared" si="3022"/>
        <v>0</v>
      </c>
      <c r="BZ715" s="17">
        <f t="shared" si="3023"/>
        <v>0</v>
      </c>
      <c r="CA715" s="17">
        <f t="shared" si="3024"/>
        <v>0</v>
      </c>
      <c r="CB715" s="17">
        <f t="shared" si="3025"/>
        <v>0</v>
      </c>
      <c r="CC715" s="17">
        <f t="shared" si="3026"/>
        <v>0</v>
      </c>
      <c r="CD715" s="17">
        <f t="shared" si="3027"/>
        <v>0</v>
      </c>
      <c r="CE715" s="17">
        <f t="shared" si="3028"/>
        <v>0</v>
      </c>
      <c r="CF715" s="17">
        <f t="shared" si="3029"/>
        <v>0</v>
      </c>
      <c r="CG715" s="17">
        <f t="shared" si="2913"/>
        <v>266</v>
      </c>
      <c r="CH715" s="17">
        <f t="shared" si="2914"/>
        <v>966</v>
      </c>
      <c r="CI715" s="17">
        <f t="shared" si="2915"/>
        <v>266</v>
      </c>
      <c r="CJ715" s="17">
        <f t="shared" si="3030"/>
        <v>0</v>
      </c>
      <c r="CK715" s="32"/>
      <c r="CL715" s="32"/>
      <c r="CM715" s="1"/>
      <c r="CN715" s="1"/>
      <c r="CO715" s="1"/>
      <c r="CP715" s="1"/>
      <c r="CQ715" s="1"/>
      <c r="CR715" s="1"/>
      <c r="CS715" s="1"/>
    </row>
    <row r="716" s="1" customFormat="1" ht="78.75">
      <c r="A716" s="30" t="s">
        <v>424</v>
      </c>
      <c r="B716" s="30" t="s">
        <v>80</v>
      </c>
      <c r="C716" s="30" t="s">
        <v>34</v>
      </c>
      <c r="D716" s="30" t="s">
        <v>155</v>
      </c>
      <c r="E716" s="30"/>
      <c r="F716" s="31" t="s">
        <v>156</v>
      </c>
      <c r="G716" s="17">
        <f t="shared" si="2974"/>
        <v>266</v>
      </c>
      <c r="H716" s="17">
        <f t="shared" ref="H716:H723" si="3031">H717</f>
        <v>966</v>
      </c>
      <c r="I716" s="17">
        <f t="shared" si="2975"/>
        <v>266</v>
      </c>
      <c r="J716" s="17">
        <f t="shared" si="2976"/>
        <v>0</v>
      </c>
      <c r="K716" s="17">
        <f t="shared" si="2977"/>
        <v>0</v>
      </c>
      <c r="L716" s="17">
        <f t="shared" si="2978"/>
        <v>0</v>
      </c>
      <c r="M716" s="17">
        <f t="shared" si="2776"/>
        <v>266</v>
      </c>
      <c r="N716" s="17">
        <f t="shared" si="2777"/>
        <v>966</v>
      </c>
      <c r="O716" s="17">
        <f t="shared" si="2778"/>
        <v>266</v>
      </c>
      <c r="P716" s="17">
        <f t="shared" si="2979"/>
        <v>0</v>
      </c>
      <c r="Q716" s="17">
        <f t="shared" si="2980"/>
        <v>0</v>
      </c>
      <c r="R716" s="17">
        <f t="shared" si="2981"/>
        <v>0</v>
      </c>
      <c r="S716" s="17">
        <f t="shared" si="2982"/>
        <v>0</v>
      </c>
      <c r="T716" s="17">
        <f t="shared" si="2983"/>
        <v>0</v>
      </c>
      <c r="U716" s="17">
        <f t="shared" si="2984"/>
        <v>0</v>
      </c>
      <c r="V716" s="17">
        <f t="shared" si="2985"/>
        <v>0</v>
      </c>
      <c r="W716" s="17">
        <f t="shared" si="2986"/>
        <v>0</v>
      </c>
      <c r="X716" s="17">
        <f t="shared" si="2987"/>
        <v>0</v>
      </c>
      <c r="Y716" s="17">
        <f t="shared" si="2895"/>
        <v>266</v>
      </c>
      <c r="Z716" s="17">
        <f t="shared" si="2896"/>
        <v>966</v>
      </c>
      <c r="AA716" s="17">
        <f t="shared" si="2897"/>
        <v>266</v>
      </c>
      <c r="AB716" s="17">
        <f t="shared" si="2988"/>
        <v>0</v>
      </c>
      <c r="AC716" s="17">
        <f t="shared" si="2989"/>
        <v>0</v>
      </c>
      <c r="AD716" s="17">
        <f t="shared" si="2990"/>
        <v>0</v>
      </c>
      <c r="AE716" s="17">
        <f t="shared" si="2898"/>
        <v>266</v>
      </c>
      <c r="AF716" s="17">
        <f t="shared" si="2899"/>
        <v>966</v>
      </c>
      <c r="AG716" s="17">
        <f t="shared" si="2900"/>
        <v>266</v>
      </c>
      <c r="AH716" s="17">
        <f t="shared" si="2991"/>
        <v>0</v>
      </c>
      <c r="AI716" s="17">
        <f t="shared" si="2992"/>
        <v>0</v>
      </c>
      <c r="AJ716" s="17">
        <f t="shared" si="2993"/>
        <v>0</v>
      </c>
      <c r="AK716" s="17">
        <f t="shared" si="2994"/>
        <v>0</v>
      </c>
      <c r="AL716" s="17">
        <f t="shared" si="2995"/>
        <v>0</v>
      </c>
      <c r="AM716" s="17">
        <f t="shared" si="2996"/>
        <v>0</v>
      </c>
      <c r="AN716" s="17">
        <f t="shared" si="2997"/>
        <v>0</v>
      </c>
      <c r="AO716" s="17">
        <f t="shared" si="2998"/>
        <v>0</v>
      </c>
      <c r="AP716" s="17">
        <f t="shared" si="2999"/>
        <v>0</v>
      </c>
      <c r="AQ716" s="17">
        <f t="shared" si="3000"/>
        <v>0</v>
      </c>
      <c r="AR716" s="17">
        <f t="shared" si="3001"/>
        <v>0</v>
      </c>
      <c r="AS716" s="17">
        <f t="shared" si="3002"/>
        <v>0</v>
      </c>
      <c r="AT716" s="17">
        <f t="shared" si="3003"/>
        <v>0</v>
      </c>
      <c r="AU716" s="17">
        <f t="shared" si="3004"/>
        <v>0</v>
      </c>
      <c r="AV716" s="17">
        <f t="shared" si="3005"/>
        <v>0</v>
      </c>
      <c r="AW716" s="17">
        <f t="shared" si="2901"/>
        <v>266</v>
      </c>
      <c r="AX716" s="17">
        <f t="shared" si="2902"/>
        <v>966</v>
      </c>
      <c r="AY716" s="17">
        <f t="shared" si="2903"/>
        <v>266</v>
      </c>
      <c r="AZ716" s="17">
        <f t="shared" si="3006"/>
        <v>0</v>
      </c>
      <c r="BA716" s="17">
        <f t="shared" si="2904"/>
        <v>266</v>
      </c>
      <c r="BB716" s="17">
        <f t="shared" si="2905"/>
        <v>966</v>
      </c>
      <c r="BC716" s="17">
        <f t="shared" si="2906"/>
        <v>266</v>
      </c>
      <c r="BD716" s="17">
        <f t="shared" si="3007"/>
        <v>0</v>
      </c>
      <c r="BE716" s="17">
        <f t="shared" si="3008"/>
        <v>0</v>
      </c>
      <c r="BF716" s="17">
        <f t="shared" si="3009"/>
        <v>0</v>
      </c>
      <c r="BG716" s="17">
        <f t="shared" si="3010"/>
        <v>0</v>
      </c>
      <c r="BH716" s="17">
        <f t="shared" si="3011"/>
        <v>0</v>
      </c>
      <c r="BI716" s="17">
        <f t="shared" si="3012"/>
        <v>0</v>
      </c>
      <c r="BJ716" s="17">
        <f t="shared" si="3013"/>
        <v>0</v>
      </c>
      <c r="BK716" s="17">
        <f t="shared" si="3014"/>
        <v>0</v>
      </c>
      <c r="BL716" s="17">
        <f t="shared" si="3015"/>
        <v>0</v>
      </c>
      <c r="BM716" s="17">
        <f t="shared" si="3016"/>
        <v>0</v>
      </c>
      <c r="BN716" s="17">
        <f t="shared" si="3017"/>
        <v>0</v>
      </c>
      <c r="BO716" s="17">
        <f t="shared" si="2907"/>
        <v>266</v>
      </c>
      <c r="BP716" s="17">
        <f t="shared" si="2908"/>
        <v>966</v>
      </c>
      <c r="BQ716" s="17">
        <f t="shared" si="2909"/>
        <v>266</v>
      </c>
      <c r="BR716" s="17">
        <f t="shared" si="3018"/>
        <v>0</v>
      </c>
      <c r="BS716" s="17">
        <f t="shared" si="3019"/>
        <v>0</v>
      </c>
      <c r="BT716" s="17">
        <f t="shared" si="3020"/>
        <v>0</v>
      </c>
      <c r="BU716" s="17">
        <f t="shared" si="2910"/>
        <v>266</v>
      </c>
      <c r="BV716" s="17">
        <f t="shared" si="2911"/>
        <v>966</v>
      </c>
      <c r="BW716" s="17">
        <f t="shared" si="2912"/>
        <v>266</v>
      </c>
      <c r="BX716" s="17">
        <f t="shared" si="3021"/>
        <v>0</v>
      </c>
      <c r="BY716" s="17">
        <f t="shared" si="3022"/>
        <v>0</v>
      </c>
      <c r="BZ716" s="17">
        <f t="shared" si="3023"/>
        <v>0</v>
      </c>
      <c r="CA716" s="17">
        <f t="shared" si="3024"/>
        <v>0</v>
      </c>
      <c r="CB716" s="17">
        <f t="shared" si="3025"/>
        <v>0</v>
      </c>
      <c r="CC716" s="17">
        <f t="shared" si="3026"/>
        <v>0</v>
      </c>
      <c r="CD716" s="17">
        <f t="shared" si="3027"/>
        <v>0</v>
      </c>
      <c r="CE716" s="17">
        <f t="shared" si="3028"/>
        <v>0</v>
      </c>
      <c r="CF716" s="17">
        <f t="shared" si="3029"/>
        <v>0</v>
      </c>
      <c r="CG716" s="17">
        <f t="shared" si="2913"/>
        <v>266</v>
      </c>
      <c r="CH716" s="17">
        <f t="shared" si="2914"/>
        <v>966</v>
      </c>
      <c r="CI716" s="17">
        <f t="shared" si="2915"/>
        <v>266</v>
      </c>
      <c r="CJ716" s="17">
        <f t="shared" si="3030"/>
        <v>0</v>
      </c>
      <c r="CK716" s="32"/>
      <c r="CL716" s="32"/>
      <c r="CM716" s="1"/>
      <c r="CN716" s="1"/>
      <c r="CO716" s="1"/>
      <c r="CP716" s="1"/>
      <c r="CQ716" s="1"/>
      <c r="CR716" s="1"/>
      <c r="CS716" s="1"/>
    </row>
    <row r="717" s="1" customFormat="1">
      <c r="A717" s="30" t="s">
        <v>424</v>
      </c>
      <c r="B717" s="30" t="s">
        <v>80</v>
      </c>
      <c r="C717" s="30" t="s">
        <v>34</v>
      </c>
      <c r="D717" s="30" t="s">
        <v>155</v>
      </c>
      <c r="E717" s="30" t="s">
        <v>46</v>
      </c>
      <c r="F717" s="31" t="s">
        <v>47</v>
      </c>
      <c r="G717" s="17">
        <v>266</v>
      </c>
      <c r="H717" s="17">
        <v>966</v>
      </c>
      <c r="I717" s="17">
        <v>266</v>
      </c>
      <c r="J717" s="17"/>
      <c r="K717" s="17"/>
      <c r="L717" s="17"/>
      <c r="M717" s="17">
        <f t="shared" si="2776"/>
        <v>266</v>
      </c>
      <c r="N717" s="17">
        <f t="shared" si="2777"/>
        <v>966</v>
      </c>
      <c r="O717" s="17">
        <f t="shared" si="2778"/>
        <v>266</v>
      </c>
      <c r="P717" s="17"/>
      <c r="Q717" s="17"/>
      <c r="R717" s="17"/>
      <c r="S717" s="17"/>
      <c r="T717" s="17"/>
      <c r="U717" s="17"/>
      <c r="V717" s="17"/>
      <c r="W717" s="17"/>
      <c r="X717" s="17"/>
      <c r="Y717" s="17">
        <f t="shared" si="2895"/>
        <v>266</v>
      </c>
      <c r="Z717" s="17">
        <f t="shared" si="2896"/>
        <v>966</v>
      </c>
      <c r="AA717" s="17">
        <f t="shared" si="2897"/>
        <v>266</v>
      </c>
      <c r="AB717" s="17"/>
      <c r="AC717" s="17"/>
      <c r="AD717" s="17"/>
      <c r="AE717" s="17">
        <f t="shared" si="2898"/>
        <v>266</v>
      </c>
      <c r="AF717" s="17">
        <f t="shared" si="2899"/>
        <v>966</v>
      </c>
      <c r="AG717" s="17">
        <f t="shared" si="2900"/>
        <v>266</v>
      </c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>
        <f t="shared" si="2901"/>
        <v>266</v>
      </c>
      <c r="AX717" s="17">
        <f t="shared" si="2902"/>
        <v>966</v>
      </c>
      <c r="AY717" s="17">
        <f t="shared" si="2903"/>
        <v>266</v>
      </c>
      <c r="AZ717" s="17"/>
      <c r="BA717" s="17">
        <f t="shared" si="2904"/>
        <v>266</v>
      </c>
      <c r="BB717" s="17">
        <f t="shared" si="2905"/>
        <v>966</v>
      </c>
      <c r="BC717" s="17">
        <f t="shared" si="2906"/>
        <v>266</v>
      </c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>
        <f t="shared" si="2907"/>
        <v>266</v>
      </c>
      <c r="BP717" s="17">
        <f t="shared" si="2908"/>
        <v>966</v>
      </c>
      <c r="BQ717" s="17">
        <f t="shared" si="2909"/>
        <v>266</v>
      </c>
      <c r="BR717" s="17"/>
      <c r="BS717" s="17"/>
      <c r="BT717" s="17"/>
      <c r="BU717" s="17">
        <f t="shared" si="2910"/>
        <v>266</v>
      </c>
      <c r="BV717" s="17">
        <f t="shared" si="2911"/>
        <v>966</v>
      </c>
      <c r="BW717" s="17">
        <f t="shared" si="2912"/>
        <v>266</v>
      </c>
      <c r="BX717" s="17"/>
      <c r="BY717" s="17"/>
      <c r="BZ717" s="17"/>
      <c r="CA717" s="17"/>
      <c r="CB717" s="17"/>
      <c r="CC717" s="17"/>
      <c r="CD717" s="17"/>
      <c r="CE717" s="17"/>
      <c r="CF717" s="17"/>
      <c r="CG717" s="17">
        <f t="shared" si="2913"/>
        <v>266</v>
      </c>
      <c r="CH717" s="17">
        <f t="shared" si="2914"/>
        <v>966</v>
      </c>
      <c r="CI717" s="17">
        <f t="shared" si="2915"/>
        <v>266</v>
      </c>
      <c r="CJ717" s="17"/>
      <c r="CK717" s="32"/>
      <c r="CL717" s="32"/>
      <c r="CM717" s="1"/>
      <c r="CN717" s="1"/>
      <c r="CO717" s="1"/>
      <c r="CP717" s="1"/>
      <c r="CQ717" s="1"/>
      <c r="CR717" s="1"/>
      <c r="CS717" s="1"/>
    </row>
    <row r="718" s="20" customFormat="1">
      <c r="A718" s="21" t="s">
        <v>424</v>
      </c>
      <c r="B718" s="21" t="s">
        <v>102</v>
      </c>
      <c r="C718" s="21"/>
      <c r="D718" s="21"/>
      <c r="E718" s="33"/>
      <c r="F718" s="22" t="s">
        <v>410</v>
      </c>
      <c r="G718" s="23">
        <f t="shared" si="2974"/>
        <v>732.29999999999995</v>
      </c>
      <c r="H718" s="23">
        <f t="shared" si="3031"/>
        <v>732.29999999999995</v>
      </c>
      <c r="I718" s="23">
        <f t="shared" si="2975"/>
        <v>732.29999999999995</v>
      </c>
      <c r="J718" s="23">
        <f t="shared" si="2976"/>
        <v>0</v>
      </c>
      <c r="K718" s="23">
        <f t="shared" si="2977"/>
        <v>0</v>
      </c>
      <c r="L718" s="23">
        <f t="shared" si="2978"/>
        <v>0</v>
      </c>
      <c r="M718" s="23">
        <f t="shared" si="2776"/>
        <v>732.29999999999995</v>
      </c>
      <c r="N718" s="23">
        <f t="shared" si="2777"/>
        <v>732.29999999999995</v>
      </c>
      <c r="O718" s="23">
        <f t="shared" si="2778"/>
        <v>732.29999999999995</v>
      </c>
      <c r="P718" s="23">
        <f t="shared" si="2979"/>
        <v>0</v>
      </c>
      <c r="Q718" s="23">
        <f t="shared" si="2980"/>
        <v>0</v>
      </c>
      <c r="R718" s="23">
        <f t="shared" si="2981"/>
        <v>0</v>
      </c>
      <c r="S718" s="23">
        <f t="shared" si="2982"/>
        <v>0</v>
      </c>
      <c r="T718" s="23">
        <f t="shared" si="2983"/>
        <v>0</v>
      </c>
      <c r="U718" s="23">
        <f t="shared" si="2984"/>
        <v>0</v>
      </c>
      <c r="V718" s="23">
        <f t="shared" si="2985"/>
        <v>0</v>
      </c>
      <c r="W718" s="23">
        <f t="shared" si="2986"/>
        <v>0</v>
      </c>
      <c r="X718" s="23">
        <f t="shared" si="2987"/>
        <v>0</v>
      </c>
      <c r="Y718" s="23">
        <f t="shared" si="2895"/>
        <v>732.29999999999995</v>
      </c>
      <c r="Z718" s="23">
        <f t="shared" si="2896"/>
        <v>732.29999999999995</v>
      </c>
      <c r="AA718" s="23">
        <f t="shared" si="2897"/>
        <v>732.29999999999995</v>
      </c>
      <c r="AB718" s="23">
        <f t="shared" si="2988"/>
        <v>0</v>
      </c>
      <c r="AC718" s="23">
        <f t="shared" si="2989"/>
        <v>0</v>
      </c>
      <c r="AD718" s="23">
        <f t="shared" si="2990"/>
        <v>0</v>
      </c>
      <c r="AE718" s="23">
        <f t="shared" si="2898"/>
        <v>732.29999999999995</v>
      </c>
      <c r="AF718" s="23">
        <f t="shared" si="2899"/>
        <v>732.29999999999995</v>
      </c>
      <c r="AG718" s="23">
        <f t="shared" si="2900"/>
        <v>732.29999999999995</v>
      </c>
      <c r="AH718" s="23">
        <f t="shared" si="2991"/>
        <v>0</v>
      </c>
      <c r="AI718" s="23">
        <f t="shared" si="2992"/>
        <v>0</v>
      </c>
      <c r="AJ718" s="23">
        <f t="shared" si="2993"/>
        <v>0</v>
      </c>
      <c r="AK718" s="23">
        <f t="shared" si="2994"/>
        <v>0</v>
      </c>
      <c r="AL718" s="23">
        <f t="shared" si="2995"/>
        <v>0</v>
      </c>
      <c r="AM718" s="23">
        <f t="shared" si="2996"/>
        <v>0</v>
      </c>
      <c r="AN718" s="23">
        <f t="shared" si="2997"/>
        <v>0</v>
      </c>
      <c r="AO718" s="23">
        <f t="shared" si="2998"/>
        <v>0</v>
      </c>
      <c r="AP718" s="23">
        <f t="shared" si="2999"/>
        <v>0</v>
      </c>
      <c r="AQ718" s="23">
        <f t="shared" si="3000"/>
        <v>0</v>
      </c>
      <c r="AR718" s="23">
        <f t="shared" si="3001"/>
        <v>0</v>
      </c>
      <c r="AS718" s="23">
        <f t="shared" si="3002"/>
        <v>0</v>
      </c>
      <c r="AT718" s="23">
        <f t="shared" si="3003"/>
        <v>0</v>
      </c>
      <c r="AU718" s="23">
        <f t="shared" si="3004"/>
        <v>0</v>
      </c>
      <c r="AV718" s="23">
        <f t="shared" si="3005"/>
        <v>0</v>
      </c>
      <c r="AW718" s="23">
        <f t="shared" si="2901"/>
        <v>732.29999999999995</v>
      </c>
      <c r="AX718" s="23">
        <f t="shared" si="2902"/>
        <v>732.29999999999995</v>
      </c>
      <c r="AY718" s="23">
        <f t="shared" si="2903"/>
        <v>732.29999999999995</v>
      </c>
      <c r="AZ718" s="23">
        <f t="shared" si="3006"/>
        <v>0</v>
      </c>
      <c r="BA718" s="23">
        <f t="shared" si="2904"/>
        <v>732.29999999999995</v>
      </c>
      <c r="BB718" s="23">
        <f t="shared" si="2905"/>
        <v>732.29999999999995</v>
      </c>
      <c r="BC718" s="23">
        <f t="shared" si="2906"/>
        <v>732.29999999999995</v>
      </c>
      <c r="BD718" s="23">
        <f t="shared" si="3007"/>
        <v>0</v>
      </c>
      <c r="BE718" s="23">
        <f t="shared" si="3008"/>
        <v>0</v>
      </c>
      <c r="BF718" s="23">
        <f t="shared" si="3009"/>
        <v>0</v>
      </c>
      <c r="BG718" s="23">
        <f t="shared" si="3010"/>
        <v>0</v>
      </c>
      <c r="BH718" s="23">
        <f t="shared" si="3011"/>
        <v>0</v>
      </c>
      <c r="BI718" s="23">
        <f t="shared" si="3012"/>
        <v>0</v>
      </c>
      <c r="BJ718" s="23">
        <f t="shared" si="3013"/>
        <v>0</v>
      </c>
      <c r="BK718" s="23">
        <f t="shared" si="3014"/>
        <v>0</v>
      </c>
      <c r="BL718" s="23">
        <f t="shared" si="3015"/>
        <v>0</v>
      </c>
      <c r="BM718" s="23">
        <f t="shared" si="3016"/>
        <v>0</v>
      </c>
      <c r="BN718" s="23">
        <f t="shared" si="3017"/>
        <v>0</v>
      </c>
      <c r="BO718" s="23">
        <f t="shared" si="2907"/>
        <v>732.29999999999995</v>
      </c>
      <c r="BP718" s="23">
        <f t="shared" si="2908"/>
        <v>732.29999999999995</v>
      </c>
      <c r="BQ718" s="23">
        <f t="shared" si="2909"/>
        <v>732.29999999999995</v>
      </c>
      <c r="BR718" s="23">
        <f t="shared" si="3018"/>
        <v>0</v>
      </c>
      <c r="BS718" s="23">
        <f t="shared" si="3019"/>
        <v>0</v>
      </c>
      <c r="BT718" s="23">
        <f t="shared" si="3020"/>
        <v>0</v>
      </c>
      <c r="BU718" s="23">
        <f t="shared" si="2910"/>
        <v>732.29999999999995</v>
      </c>
      <c r="BV718" s="23">
        <f t="shared" si="2911"/>
        <v>732.29999999999995</v>
      </c>
      <c r="BW718" s="23">
        <f t="shared" si="2912"/>
        <v>732.29999999999995</v>
      </c>
      <c r="BX718" s="23">
        <f t="shared" si="3021"/>
        <v>0</v>
      </c>
      <c r="BY718" s="23">
        <f t="shared" si="3022"/>
        <v>0</v>
      </c>
      <c r="BZ718" s="23">
        <f t="shared" si="3023"/>
        <v>0</v>
      </c>
      <c r="CA718" s="23">
        <f t="shared" si="3024"/>
        <v>0</v>
      </c>
      <c r="CB718" s="23">
        <f t="shared" si="3025"/>
        <v>0</v>
      </c>
      <c r="CC718" s="23">
        <f t="shared" si="3026"/>
        <v>0</v>
      </c>
      <c r="CD718" s="23">
        <f t="shared" si="3027"/>
        <v>0</v>
      </c>
      <c r="CE718" s="23">
        <f t="shared" si="3028"/>
        <v>0</v>
      </c>
      <c r="CF718" s="23">
        <f t="shared" si="3029"/>
        <v>0</v>
      </c>
      <c r="CG718" s="23">
        <f t="shared" si="2913"/>
        <v>732.29999999999995</v>
      </c>
      <c r="CH718" s="23">
        <f t="shared" si="2914"/>
        <v>732.29999999999995</v>
      </c>
      <c r="CI718" s="23">
        <f t="shared" si="2915"/>
        <v>732.29999999999995</v>
      </c>
      <c r="CJ718" s="23">
        <f t="shared" si="3030"/>
        <v>0</v>
      </c>
      <c r="CK718" s="24"/>
      <c r="CL718" s="24"/>
      <c r="CM718" s="20"/>
      <c r="CN718" s="20"/>
      <c r="CO718" s="20"/>
      <c r="CP718" s="20"/>
      <c r="CQ718" s="20"/>
      <c r="CR718" s="20"/>
      <c r="CS718" s="20"/>
    </row>
    <row r="719" s="25" customFormat="1">
      <c r="A719" s="26" t="s">
        <v>424</v>
      </c>
      <c r="B719" s="26" t="s">
        <v>102</v>
      </c>
      <c r="C719" s="26" t="s">
        <v>34</v>
      </c>
      <c r="D719" s="26"/>
      <c r="E719" s="34"/>
      <c r="F719" s="27" t="s">
        <v>411</v>
      </c>
      <c r="G719" s="28">
        <f t="shared" si="2974"/>
        <v>732.29999999999995</v>
      </c>
      <c r="H719" s="28">
        <f t="shared" si="3031"/>
        <v>732.29999999999995</v>
      </c>
      <c r="I719" s="28">
        <f t="shared" si="2975"/>
        <v>732.29999999999995</v>
      </c>
      <c r="J719" s="28">
        <f t="shared" si="2976"/>
        <v>0</v>
      </c>
      <c r="K719" s="28">
        <f t="shared" si="2977"/>
        <v>0</v>
      </c>
      <c r="L719" s="28">
        <f t="shared" si="2978"/>
        <v>0</v>
      </c>
      <c r="M719" s="28">
        <f t="shared" si="2776"/>
        <v>732.29999999999995</v>
      </c>
      <c r="N719" s="28">
        <f t="shared" si="2777"/>
        <v>732.29999999999995</v>
      </c>
      <c r="O719" s="28">
        <f t="shared" si="2778"/>
        <v>732.29999999999995</v>
      </c>
      <c r="P719" s="28">
        <f t="shared" si="2979"/>
        <v>0</v>
      </c>
      <c r="Q719" s="28">
        <f t="shared" si="2980"/>
        <v>0</v>
      </c>
      <c r="R719" s="28">
        <f t="shared" si="2981"/>
        <v>0</v>
      </c>
      <c r="S719" s="28">
        <f t="shared" si="2982"/>
        <v>0</v>
      </c>
      <c r="T719" s="28">
        <f t="shared" si="2983"/>
        <v>0</v>
      </c>
      <c r="U719" s="28">
        <f t="shared" si="2984"/>
        <v>0</v>
      </c>
      <c r="V719" s="28">
        <f t="shared" si="2985"/>
        <v>0</v>
      </c>
      <c r="W719" s="28">
        <f t="shared" si="2986"/>
        <v>0</v>
      </c>
      <c r="X719" s="28">
        <f t="shared" si="2987"/>
        <v>0</v>
      </c>
      <c r="Y719" s="28">
        <f t="shared" si="2895"/>
        <v>732.29999999999995</v>
      </c>
      <c r="Z719" s="28">
        <f t="shared" si="2896"/>
        <v>732.29999999999995</v>
      </c>
      <c r="AA719" s="28">
        <f t="shared" si="2897"/>
        <v>732.29999999999995</v>
      </c>
      <c r="AB719" s="28">
        <f t="shared" si="2988"/>
        <v>0</v>
      </c>
      <c r="AC719" s="28">
        <f t="shared" si="2989"/>
        <v>0</v>
      </c>
      <c r="AD719" s="28">
        <f t="shared" si="2990"/>
        <v>0</v>
      </c>
      <c r="AE719" s="28">
        <f t="shared" si="2898"/>
        <v>732.29999999999995</v>
      </c>
      <c r="AF719" s="28">
        <f t="shared" si="2899"/>
        <v>732.29999999999995</v>
      </c>
      <c r="AG719" s="28">
        <f t="shared" si="2900"/>
        <v>732.29999999999995</v>
      </c>
      <c r="AH719" s="28">
        <f t="shared" si="2991"/>
        <v>0</v>
      </c>
      <c r="AI719" s="28">
        <f t="shared" si="2992"/>
        <v>0</v>
      </c>
      <c r="AJ719" s="28">
        <f t="shared" si="2993"/>
        <v>0</v>
      </c>
      <c r="AK719" s="28">
        <f t="shared" si="2994"/>
        <v>0</v>
      </c>
      <c r="AL719" s="28">
        <f t="shared" si="2995"/>
        <v>0</v>
      </c>
      <c r="AM719" s="28">
        <f t="shared" si="2996"/>
        <v>0</v>
      </c>
      <c r="AN719" s="28">
        <f t="shared" si="2997"/>
        <v>0</v>
      </c>
      <c r="AO719" s="28">
        <f t="shared" si="2998"/>
        <v>0</v>
      </c>
      <c r="AP719" s="28">
        <f t="shared" si="2999"/>
        <v>0</v>
      </c>
      <c r="AQ719" s="28">
        <f t="shared" si="3000"/>
        <v>0</v>
      </c>
      <c r="AR719" s="28">
        <f t="shared" si="3001"/>
        <v>0</v>
      </c>
      <c r="AS719" s="28">
        <f t="shared" si="3002"/>
        <v>0</v>
      </c>
      <c r="AT719" s="28">
        <f t="shared" si="3003"/>
        <v>0</v>
      </c>
      <c r="AU719" s="28">
        <f t="shared" si="3004"/>
        <v>0</v>
      </c>
      <c r="AV719" s="28">
        <f t="shared" si="3005"/>
        <v>0</v>
      </c>
      <c r="AW719" s="28">
        <f t="shared" si="2901"/>
        <v>732.29999999999995</v>
      </c>
      <c r="AX719" s="28">
        <f t="shared" si="2902"/>
        <v>732.29999999999995</v>
      </c>
      <c r="AY719" s="28">
        <f t="shared" si="2903"/>
        <v>732.29999999999995</v>
      </c>
      <c r="AZ719" s="28">
        <f t="shared" si="3006"/>
        <v>0</v>
      </c>
      <c r="BA719" s="28">
        <f t="shared" si="2904"/>
        <v>732.29999999999995</v>
      </c>
      <c r="BB719" s="28">
        <f t="shared" si="2905"/>
        <v>732.29999999999995</v>
      </c>
      <c r="BC719" s="28">
        <f t="shared" si="2906"/>
        <v>732.29999999999995</v>
      </c>
      <c r="BD719" s="28">
        <f t="shared" si="3007"/>
        <v>0</v>
      </c>
      <c r="BE719" s="28">
        <f t="shared" si="3008"/>
        <v>0</v>
      </c>
      <c r="BF719" s="28">
        <f t="shared" si="3009"/>
        <v>0</v>
      </c>
      <c r="BG719" s="28">
        <f t="shared" si="3010"/>
        <v>0</v>
      </c>
      <c r="BH719" s="28">
        <f t="shared" si="3011"/>
        <v>0</v>
      </c>
      <c r="BI719" s="28">
        <f t="shared" si="3012"/>
        <v>0</v>
      </c>
      <c r="BJ719" s="28">
        <f t="shared" si="3013"/>
        <v>0</v>
      </c>
      <c r="BK719" s="28">
        <f t="shared" si="3014"/>
        <v>0</v>
      </c>
      <c r="BL719" s="28">
        <f t="shared" si="3015"/>
        <v>0</v>
      </c>
      <c r="BM719" s="28">
        <f t="shared" si="3016"/>
        <v>0</v>
      </c>
      <c r="BN719" s="28">
        <f t="shared" si="3017"/>
        <v>0</v>
      </c>
      <c r="BO719" s="28">
        <f t="shared" si="2907"/>
        <v>732.29999999999995</v>
      </c>
      <c r="BP719" s="28">
        <f t="shared" si="2908"/>
        <v>732.29999999999995</v>
      </c>
      <c r="BQ719" s="28">
        <f t="shared" si="2909"/>
        <v>732.29999999999995</v>
      </c>
      <c r="BR719" s="28">
        <f t="shared" si="3018"/>
        <v>0</v>
      </c>
      <c r="BS719" s="28">
        <f t="shared" si="3019"/>
        <v>0</v>
      </c>
      <c r="BT719" s="28">
        <f t="shared" si="3020"/>
        <v>0</v>
      </c>
      <c r="BU719" s="28">
        <f t="shared" si="2910"/>
        <v>732.29999999999995</v>
      </c>
      <c r="BV719" s="28">
        <f t="shared" si="2911"/>
        <v>732.29999999999995</v>
      </c>
      <c r="BW719" s="28">
        <f t="shared" si="2912"/>
        <v>732.29999999999995</v>
      </c>
      <c r="BX719" s="28">
        <f t="shared" si="3021"/>
        <v>0</v>
      </c>
      <c r="BY719" s="28">
        <f t="shared" si="3022"/>
        <v>0</v>
      </c>
      <c r="BZ719" s="28">
        <f t="shared" si="3023"/>
        <v>0</v>
      </c>
      <c r="CA719" s="28">
        <f t="shared" si="3024"/>
        <v>0</v>
      </c>
      <c r="CB719" s="28">
        <f t="shared" si="3025"/>
        <v>0</v>
      </c>
      <c r="CC719" s="28">
        <f t="shared" si="3026"/>
        <v>0</v>
      </c>
      <c r="CD719" s="28">
        <f t="shared" si="3027"/>
        <v>0</v>
      </c>
      <c r="CE719" s="28">
        <f t="shared" si="3028"/>
        <v>0</v>
      </c>
      <c r="CF719" s="28">
        <f t="shared" si="3029"/>
        <v>0</v>
      </c>
      <c r="CG719" s="28">
        <f t="shared" si="2913"/>
        <v>732.29999999999995</v>
      </c>
      <c r="CH719" s="28">
        <f t="shared" si="2914"/>
        <v>732.29999999999995</v>
      </c>
      <c r="CI719" s="28">
        <f t="shared" si="2915"/>
        <v>732.29999999999995</v>
      </c>
      <c r="CJ719" s="28">
        <f t="shared" si="3030"/>
        <v>0</v>
      </c>
      <c r="CK719" s="29"/>
      <c r="CL719" s="29"/>
      <c r="CM719" s="25"/>
      <c r="CN719" s="25"/>
      <c r="CO719" s="25"/>
      <c r="CP719" s="25"/>
      <c r="CQ719" s="25"/>
      <c r="CR719" s="25"/>
      <c r="CS719" s="25"/>
    </row>
    <row r="720" s="1" customFormat="1">
      <c r="A720" s="30" t="s">
        <v>424</v>
      </c>
      <c r="B720" s="30" t="s">
        <v>102</v>
      </c>
      <c r="C720" s="30" t="s">
        <v>34</v>
      </c>
      <c r="D720" s="30" t="s">
        <v>412</v>
      </c>
      <c r="E720" s="35"/>
      <c r="F720" s="31" t="s">
        <v>413</v>
      </c>
      <c r="G720" s="17">
        <f t="shared" si="2974"/>
        <v>732.29999999999995</v>
      </c>
      <c r="H720" s="17">
        <f t="shared" si="3031"/>
        <v>732.29999999999995</v>
      </c>
      <c r="I720" s="17">
        <f t="shared" si="2975"/>
        <v>732.29999999999995</v>
      </c>
      <c r="J720" s="17">
        <f t="shared" si="2976"/>
        <v>0</v>
      </c>
      <c r="K720" s="17">
        <f t="shared" si="2977"/>
        <v>0</v>
      </c>
      <c r="L720" s="17">
        <f t="shared" si="2978"/>
        <v>0</v>
      </c>
      <c r="M720" s="17">
        <f t="shared" si="2776"/>
        <v>732.29999999999995</v>
      </c>
      <c r="N720" s="17">
        <f t="shared" si="2777"/>
        <v>732.29999999999995</v>
      </c>
      <c r="O720" s="17">
        <f t="shared" si="2778"/>
        <v>732.29999999999995</v>
      </c>
      <c r="P720" s="17">
        <f t="shared" si="2979"/>
        <v>0</v>
      </c>
      <c r="Q720" s="17">
        <f t="shared" si="2980"/>
        <v>0</v>
      </c>
      <c r="R720" s="17">
        <f t="shared" si="2981"/>
        <v>0</v>
      </c>
      <c r="S720" s="17">
        <f t="shared" si="2982"/>
        <v>0</v>
      </c>
      <c r="T720" s="17">
        <f t="shared" si="2983"/>
        <v>0</v>
      </c>
      <c r="U720" s="17">
        <f t="shared" si="2984"/>
        <v>0</v>
      </c>
      <c r="V720" s="17">
        <f t="shared" si="2985"/>
        <v>0</v>
      </c>
      <c r="W720" s="17">
        <f t="shared" si="2986"/>
        <v>0</v>
      </c>
      <c r="X720" s="17">
        <f t="shared" si="2987"/>
        <v>0</v>
      </c>
      <c r="Y720" s="17">
        <f t="shared" si="2895"/>
        <v>732.29999999999995</v>
      </c>
      <c r="Z720" s="17">
        <f t="shared" si="2896"/>
        <v>732.29999999999995</v>
      </c>
      <c r="AA720" s="17">
        <f t="shared" si="2897"/>
        <v>732.29999999999995</v>
      </c>
      <c r="AB720" s="17">
        <f t="shared" si="2988"/>
        <v>0</v>
      </c>
      <c r="AC720" s="17">
        <f t="shared" si="2989"/>
        <v>0</v>
      </c>
      <c r="AD720" s="17">
        <f t="shared" si="2990"/>
        <v>0</v>
      </c>
      <c r="AE720" s="17">
        <f t="shared" si="2898"/>
        <v>732.29999999999995</v>
      </c>
      <c r="AF720" s="17">
        <f t="shared" si="2899"/>
        <v>732.29999999999995</v>
      </c>
      <c r="AG720" s="17">
        <f t="shared" si="2900"/>
        <v>732.29999999999995</v>
      </c>
      <c r="AH720" s="17">
        <f t="shared" si="2991"/>
        <v>0</v>
      </c>
      <c r="AI720" s="17">
        <f t="shared" si="2992"/>
        <v>0</v>
      </c>
      <c r="AJ720" s="17">
        <f t="shared" si="2993"/>
        <v>0</v>
      </c>
      <c r="AK720" s="17">
        <f t="shared" si="2994"/>
        <v>0</v>
      </c>
      <c r="AL720" s="17">
        <f t="shared" si="2995"/>
        <v>0</v>
      </c>
      <c r="AM720" s="17">
        <f t="shared" si="2996"/>
        <v>0</v>
      </c>
      <c r="AN720" s="17">
        <f t="shared" si="2997"/>
        <v>0</v>
      </c>
      <c r="AO720" s="17">
        <f t="shared" si="2998"/>
        <v>0</v>
      </c>
      <c r="AP720" s="17">
        <f t="shared" si="2999"/>
        <v>0</v>
      </c>
      <c r="AQ720" s="17">
        <f t="shared" si="3000"/>
        <v>0</v>
      </c>
      <c r="AR720" s="17">
        <f t="shared" si="3001"/>
        <v>0</v>
      </c>
      <c r="AS720" s="17">
        <f t="shared" si="3002"/>
        <v>0</v>
      </c>
      <c r="AT720" s="17">
        <f t="shared" si="3003"/>
        <v>0</v>
      </c>
      <c r="AU720" s="17">
        <f t="shared" si="3004"/>
        <v>0</v>
      </c>
      <c r="AV720" s="17">
        <f t="shared" si="3005"/>
        <v>0</v>
      </c>
      <c r="AW720" s="17">
        <f t="shared" si="2901"/>
        <v>732.29999999999995</v>
      </c>
      <c r="AX720" s="17">
        <f t="shared" si="2902"/>
        <v>732.29999999999995</v>
      </c>
      <c r="AY720" s="17">
        <f t="shared" si="2903"/>
        <v>732.29999999999995</v>
      </c>
      <c r="AZ720" s="17">
        <f t="shared" si="3006"/>
        <v>0</v>
      </c>
      <c r="BA720" s="17">
        <f t="shared" si="2904"/>
        <v>732.29999999999995</v>
      </c>
      <c r="BB720" s="17">
        <f t="shared" si="2905"/>
        <v>732.29999999999995</v>
      </c>
      <c r="BC720" s="17">
        <f t="shared" si="2906"/>
        <v>732.29999999999995</v>
      </c>
      <c r="BD720" s="17">
        <f t="shared" si="3007"/>
        <v>0</v>
      </c>
      <c r="BE720" s="17">
        <f t="shared" si="3008"/>
        <v>0</v>
      </c>
      <c r="BF720" s="17">
        <f t="shared" si="3009"/>
        <v>0</v>
      </c>
      <c r="BG720" s="17">
        <f t="shared" si="3010"/>
        <v>0</v>
      </c>
      <c r="BH720" s="17">
        <f t="shared" si="3011"/>
        <v>0</v>
      </c>
      <c r="BI720" s="17">
        <f t="shared" si="3012"/>
        <v>0</v>
      </c>
      <c r="BJ720" s="17">
        <f t="shared" si="3013"/>
        <v>0</v>
      </c>
      <c r="BK720" s="17">
        <f t="shared" si="3014"/>
        <v>0</v>
      </c>
      <c r="BL720" s="17">
        <f t="shared" si="3015"/>
        <v>0</v>
      </c>
      <c r="BM720" s="17">
        <f t="shared" si="3016"/>
        <v>0</v>
      </c>
      <c r="BN720" s="17">
        <f t="shared" si="3017"/>
        <v>0</v>
      </c>
      <c r="BO720" s="17">
        <f t="shared" si="2907"/>
        <v>732.29999999999995</v>
      </c>
      <c r="BP720" s="17">
        <f t="shared" si="2908"/>
        <v>732.29999999999995</v>
      </c>
      <c r="BQ720" s="17">
        <f t="shared" si="2909"/>
        <v>732.29999999999995</v>
      </c>
      <c r="BR720" s="17">
        <f t="shared" si="3018"/>
        <v>0</v>
      </c>
      <c r="BS720" s="17">
        <f t="shared" si="3019"/>
        <v>0</v>
      </c>
      <c r="BT720" s="17">
        <f t="shared" si="3020"/>
        <v>0</v>
      </c>
      <c r="BU720" s="17">
        <f t="shared" si="2910"/>
        <v>732.29999999999995</v>
      </c>
      <c r="BV720" s="17">
        <f t="shared" si="2911"/>
        <v>732.29999999999995</v>
      </c>
      <c r="BW720" s="17">
        <f t="shared" si="2912"/>
        <v>732.29999999999995</v>
      </c>
      <c r="BX720" s="17">
        <f t="shared" si="3021"/>
        <v>0</v>
      </c>
      <c r="BY720" s="17">
        <f t="shared" si="3022"/>
        <v>0</v>
      </c>
      <c r="BZ720" s="17">
        <f t="shared" si="3023"/>
        <v>0</v>
      </c>
      <c r="CA720" s="17">
        <f t="shared" si="3024"/>
        <v>0</v>
      </c>
      <c r="CB720" s="17">
        <f t="shared" si="3025"/>
        <v>0</v>
      </c>
      <c r="CC720" s="17">
        <f t="shared" si="3026"/>
        <v>0</v>
      </c>
      <c r="CD720" s="17">
        <f t="shared" si="3027"/>
        <v>0</v>
      </c>
      <c r="CE720" s="17">
        <f t="shared" si="3028"/>
        <v>0</v>
      </c>
      <c r="CF720" s="17">
        <f t="shared" si="3029"/>
        <v>0</v>
      </c>
      <c r="CG720" s="17">
        <f t="shared" si="2913"/>
        <v>732.29999999999995</v>
      </c>
      <c r="CH720" s="17">
        <f t="shared" si="2914"/>
        <v>732.29999999999995</v>
      </c>
      <c r="CI720" s="17">
        <f t="shared" si="2915"/>
        <v>732.29999999999995</v>
      </c>
      <c r="CJ720" s="17">
        <f t="shared" si="3030"/>
        <v>0</v>
      </c>
      <c r="CK720" s="32"/>
      <c r="CL720" s="32"/>
      <c r="CM720" s="1"/>
      <c r="CN720" s="1"/>
      <c r="CO720" s="1"/>
      <c r="CP720" s="1"/>
      <c r="CQ720" s="1"/>
      <c r="CR720" s="1"/>
      <c r="CS720" s="1"/>
    </row>
    <row r="721" s="1" customFormat="1" hidden="1">
      <c r="A721" s="30" t="s">
        <v>424</v>
      </c>
      <c r="B721" s="30" t="s">
        <v>102</v>
      </c>
      <c r="C721" s="30" t="s">
        <v>34</v>
      </c>
      <c r="D721" s="30" t="s">
        <v>414</v>
      </c>
      <c r="E721" s="35"/>
      <c r="F721" s="31" t="s">
        <v>41</v>
      </c>
      <c r="G721" s="17">
        <f t="shared" si="2974"/>
        <v>732.29999999999995</v>
      </c>
      <c r="H721" s="17">
        <f t="shared" si="3031"/>
        <v>732.29999999999995</v>
      </c>
      <c r="I721" s="17">
        <f t="shared" si="2975"/>
        <v>732.29999999999995</v>
      </c>
      <c r="J721" s="17">
        <f t="shared" si="2976"/>
        <v>0</v>
      </c>
      <c r="K721" s="17">
        <f t="shared" si="2977"/>
        <v>0</v>
      </c>
      <c r="L721" s="17">
        <f t="shared" si="2978"/>
        <v>0</v>
      </c>
      <c r="M721" s="17">
        <f t="shared" si="2776"/>
        <v>732.29999999999995</v>
      </c>
      <c r="N721" s="17">
        <f t="shared" si="2777"/>
        <v>732.29999999999995</v>
      </c>
      <c r="O721" s="17">
        <f t="shared" si="2778"/>
        <v>732.29999999999995</v>
      </c>
      <c r="P721" s="17">
        <f t="shared" si="2979"/>
        <v>0</v>
      </c>
      <c r="Q721" s="17">
        <f t="shared" si="2980"/>
        <v>0</v>
      </c>
      <c r="R721" s="17">
        <f t="shared" si="2981"/>
        <v>0</v>
      </c>
      <c r="S721" s="17">
        <f t="shared" si="2982"/>
        <v>0</v>
      </c>
      <c r="T721" s="17">
        <f t="shared" si="2983"/>
        <v>0</v>
      </c>
      <c r="U721" s="17">
        <f t="shared" si="2984"/>
        <v>0</v>
      </c>
      <c r="V721" s="17">
        <f t="shared" si="2985"/>
        <v>0</v>
      </c>
      <c r="W721" s="17">
        <f t="shared" si="2986"/>
        <v>0</v>
      </c>
      <c r="X721" s="17">
        <f t="shared" si="2987"/>
        <v>0</v>
      </c>
      <c r="Y721" s="17">
        <f t="shared" si="2895"/>
        <v>732.29999999999995</v>
      </c>
      <c r="Z721" s="17">
        <f t="shared" si="2896"/>
        <v>732.29999999999995</v>
      </c>
      <c r="AA721" s="17">
        <f t="shared" si="2897"/>
        <v>732.29999999999995</v>
      </c>
      <c r="AB721" s="17">
        <f t="shared" si="2988"/>
        <v>0</v>
      </c>
      <c r="AC721" s="17">
        <f t="shared" si="2989"/>
        <v>0</v>
      </c>
      <c r="AD721" s="17">
        <f t="shared" si="2990"/>
        <v>0</v>
      </c>
      <c r="AE721" s="17">
        <f t="shared" si="2898"/>
        <v>732.29999999999995</v>
      </c>
      <c r="AF721" s="17">
        <f t="shared" si="2899"/>
        <v>732.29999999999995</v>
      </c>
      <c r="AG721" s="17">
        <f t="shared" si="2900"/>
        <v>732.29999999999995</v>
      </c>
      <c r="AH721" s="17">
        <f t="shared" si="2991"/>
        <v>0</v>
      </c>
      <c r="AI721" s="17">
        <f t="shared" si="2992"/>
        <v>0</v>
      </c>
      <c r="AJ721" s="17">
        <f t="shared" si="2993"/>
        <v>0</v>
      </c>
      <c r="AK721" s="17">
        <f t="shared" si="2994"/>
        <v>0</v>
      </c>
      <c r="AL721" s="17">
        <f t="shared" si="2995"/>
        <v>0</v>
      </c>
      <c r="AM721" s="17">
        <f t="shared" si="2996"/>
        <v>0</v>
      </c>
      <c r="AN721" s="17">
        <f t="shared" si="2997"/>
        <v>0</v>
      </c>
      <c r="AO721" s="17">
        <f t="shared" si="2998"/>
        <v>0</v>
      </c>
      <c r="AP721" s="17">
        <f t="shared" si="2999"/>
        <v>0</v>
      </c>
      <c r="AQ721" s="17">
        <f t="shared" si="3000"/>
        <v>0</v>
      </c>
      <c r="AR721" s="17">
        <f t="shared" si="3001"/>
        <v>0</v>
      </c>
      <c r="AS721" s="17">
        <f t="shared" si="3002"/>
        <v>0</v>
      </c>
      <c r="AT721" s="17">
        <f t="shared" si="3003"/>
        <v>0</v>
      </c>
      <c r="AU721" s="17">
        <f t="shared" si="3004"/>
        <v>0</v>
      </c>
      <c r="AV721" s="17">
        <f t="shared" si="3005"/>
        <v>0</v>
      </c>
      <c r="AW721" s="17">
        <f t="shared" si="2901"/>
        <v>732.29999999999995</v>
      </c>
      <c r="AX721" s="17">
        <f t="shared" si="2902"/>
        <v>732.29999999999995</v>
      </c>
      <c r="AY721" s="17">
        <f t="shared" si="2903"/>
        <v>732.29999999999995</v>
      </c>
      <c r="AZ721" s="17">
        <f t="shared" si="3006"/>
        <v>0</v>
      </c>
      <c r="BA721" s="17">
        <f t="shared" si="2904"/>
        <v>732.29999999999995</v>
      </c>
      <c r="BB721" s="17">
        <f t="shared" si="2905"/>
        <v>732.29999999999995</v>
      </c>
      <c r="BC721" s="17">
        <f t="shared" si="2906"/>
        <v>732.29999999999995</v>
      </c>
      <c r="BD721" s="17">
        <f t="shared" si="3007"/>
        <v>0</v>
      </c>
      <c r="BE721" s="17">
        <f t="shared" si="3008"/>
        <v>0</v>
      </c>
      <c r="BF721" s="17">
        <f t="shared" si="3009"/>
        <v>0</v>
      </c>
      <c r="BG721" s="17">
        <f t="shared" si="3010"/>
        <v>0</v>
      </c>
      <c r="BH721" s="17">
        <f t="shared" si="3011"/>
        <v>0</v>
      </c>
      <c r="BI721" s="17">
        <f t="shared" si="3012"/>
        <v>0</v>
      </c>
      <c r="BJ721" s="17">
        <f t="shared" si="3013"/>
        <v>0</v>
      </c>
      <c r="BK721" s="17">
        <f t="shared" si="3014"/>
        <v>0</v>
      </c>
      <c r="BL721" s="17">
        <f t="shared" si="3015"/>
        <v>0</v>
      </c>
      <c r="BM721" s="17">
        <f t="shared" si="3016"/>
        <v>0</v>
      </c>
      <c r="BN721" s="17">
        <f t="shared" si="3017"/>
        <v>0</v>
      </c>
      <c r="BO721" s="17">
        <f t="shared" si="2907"/>
        <v>732.29999999999995</v>
      </c>
      <c r="BP721" s="17">
        <f t="shared" si="2908"/>
        <v>732.29999999999995</v>
      </c>
      <c r="BQ721" s="17">
        <f t="shared" si="2909"/>
        <v>732.29999999999995</v>
      </c>
      <c r="BR721" s="17">
        <f t="shared" si="3018"/>
        <v>0</v>
      </c>
      <c r="BS721" s="17">
        <f t="shared" si="3019"/>
        <v>0</v>
      </c>
      <c r="BT721" s="17">
        <f t="shared" si="3020"/>
        <v>0</v>
      </c>
      <c r="BU721" s="17">
        <f t="shared" si="2910"/>
        <v>732.29999999999995</v>
      </c>
      <c r="BV721" s="17">
        <f t="shared" si="2911"/>
        <v>732.29999999999995</v>
      </c>
      <c r="BW721" s="17">
        <f t="shared" si="2912"/>
        <v>732.29999999999995</v>
      </c>
      <c r="BX721" s="17">
        <f t="shared" si="3021"/>
        <v>0</v>
      </c>
      <c r="BY721" s="17">
        <f t="shared" si="3022"/>
        <v>0</v>
      </c>
      <c r="BZ721" s="17">
        <f t="shared" si="3023"/>
        <v>0</v>
      </c>
      <c r="CA721" s="17">
        <f t="shared" si="3024"/>
        <v>0</v>
      </c>
      <c r="CB721" s="17">
        <f t="shared" si="3025"/>
        <v>0</v>
      </c>
      <c r="CC721" s="17">
        <f t="shared" si="3026"/>
        <v>0</v>
      </c>
      <c r="CD721" s="17">
        <f t="shared" si="3027"/>
        <v>0</v>
      </c>
      <c r="CE721" s="17">
        <f t="shared" si="3028"/>
        <v>0</v>
      </c>
      <c r="CF721" s="17">
        <f t="shared" si="3029"/>
        <v>0</v>
      </c>
      <c r="CG721" s="17">
        <f t="shared" si="2913"/>
        <v>732.29999999999995</v>
      </c>
      <c r="CH721" s="17">
        <f t="shared" si="2914"/>
        <v>732.29999999999995</v>
      </c>
      <c r="CI721" s="17">
        <f t="shared" si="2915"/>
        <v>732.29999999999995</v>
      </c>
      <c r="CJ721" s="17">
        <f t="shared" si="3030"/>
        <v>0</v>
      </c>
      <c r="CK721" s="32">
        <v>0</v>
      </c>
      <c r="CL721" s="32"/>
      <c r="CM721" s="1" t="s">
        <v>75</v>
      </c>
      <c r="CN721" s="1"/>
      <c r="CO721" s="1"/>
      <c r="CP721" s="1"/>
      <c r="CQ721" s="1"/>
      <c r="CR721" s="1"/>
      <c r="CS721" s="1"/>
    </row>
    <row r="722" s="1" customFormat="1">
      <c r="A722" s="30" t="s">
        <v>424</v>
      </c>
      <c r="B722" s="30" t="s">
        <v>102</v>
      </c>
      <c r="C722" s="30" t="s">
        <v>34</v>
      </c>
      <c r="D722" s="30" t="s">
        <v>415</v>
      </c>
      <c r="E722" s="35"/>
      <c r="F722" s="31" t="s">
        <v>416</v>
      </c>
      <c r="G722" s="17">
        <f t="shared" si="2974"/>
        <v>732.29999999999995</v>
      </c>
      <c r="H722" s="17">
        <f t="shared" si="3031"/>
        <v>732.29999999999995</v>
      </c>
      <c r="I722" s="17">
        <f t="shared" si="2975"/>
        <v>732.29999999999995</v>
      </c>
      <c r="J722" s="17">
        <f t="shared" si="2976"/>
        <v>0</v>
      </c>
      <c r="K722" s="17">
        <f t="shared" si="2977"/>
        <v>0</v>
      </c>
      <c r="L722" s="17">
        <f t="shared" si="2978"/>
        <v>0</v>
      </c>
      <c r="M722" s="17">
        <f t="shared" si="2776"/>
        <v>732.29999999999995</v>
      </c>
      <c r="N722" s="17">
        <f t="shared" si="2777"/>
        <v>732.29999999999995</v>
      </c>
      <c r="O722" s="17">
        <f t="shared" si="2778"/>
        <v>732.29999999999995</v>
      </c>
      <c r="P722" s="17">
        <f t="shared" si="2979"/>
        <v>0</v>
      </c>
      <c r="Q722" s="17">
        <f t="shared" si="2980"/>
        <v>0</v>
      </c>
      <c r="R722" s="17">
        <f t="shared" si="2981"/>
        <v>0</v>
      </c>
      <c r="S722" s="17">
        <f t="shared" si="2982"/>
        <v>0</v>
      </c>
      <c r="T722" s="17">
        <f t="shared" si="2983"/>
        <v>0</v>
      </c>
      <c r="U722" s="17">
        <f t="shared" si="2984"/>
        <v>0</v>
      </c>
      <c r="V722" s="17">
        <f t="shared" si="2985"/>
        <v>0</v>
      </c>
      <c r="W722" s="17">
        <f t="shared" si="2986"/>
        <v>0</v>
      </c>
      <c r="X722" s="17">
        <f t="shared" si="2987"/>
        <v>0</v>
      </c>
      <c r="Y722" s="17">
        <f t="shared" si="2895"/>
        <v>732.29999999999995</v>
      </c>
      <c r="Z722" s="17">
        <f t="shared" si="2896"/>
        <v>732.29999999999995</v>
      </c>
      <c r="AA722" s="17">
        <f t="shared" si="2897"/>
        <v>732.29999999999995</v>
      </c>
      <c r="AB722" s="17">
        <f t="shared" si="2988"/>
        <v>0</v>
      </c>
      <c r="AC722" s="17">
        <f t="shared" si="2989"/>
        <v>0</v>
      </c>
      <c r="AD722" s="17">
        <f t="shared" si="2990"/>
        <v>0</v>
      </c>
      <c r="AE722" s="17">
        <f t="shared" si="2898"/>
        <v>732.29999999999995</v>
      </c>
      <c r="AF722" s="17">
        <f t="shared" si="2899"/>
        <v>732.29999999999995</v>
      </c>
      <c r="AG722" s="17">
        <f t="shared" si="2900"/>
        <v>732.29999999999995</v>
      </c>
      <c r="AH722" s="17">
        <f t="shared" si="2991"/>
        <v>0</v>
      </c>
      <c r="AI722" s="17">
        <f t="shared" si="2992"/>
        <v>0</v>
      </c>
      <c r="AJ722" s="17">
        <f t="shared" si="2993"/>
        <v>0</v>
      </c>
      <c r="AK722" s="17">
        <f t="shared" si="2994"/>
        <v>0</v>
      </c>
      <c r="AL722" s="17">
        <f t="shared" si="2995"/>
        <v>0</v>
      </c>
      <c r="AM722" s="17">
        <f t="shared" si="2996"/>
        <v>0</v>
      </c>
      <c r="AN722" s="17">
        <f t="shared" si="2997"/>
        <v>0</v>
      </c>
      <c r="AO722" s="17">
        <f t="shared" si="2998"/>
        <v>0</v>
      </c>
      <c r="AP722" s="17">
        <f t="shared" si="2999"/>
        <v>0</v>
      </c>
      <c r="AQ722" s="17">
        <f t="shared" si="3000"/>
        <v>0</v>
      </c>
      <c r="AR722" s="17">
        <f t="shared" si="3001"/>
        <v>0</v>
      </c>
      <c r="AS722" s="17">
        <f t="shared" si="3002"/>
        <v>0</v>
      </c>
      <c r="AT722" s="17">
        <f t="shared" si="3003"/>
        <v>0</v>
      </c>
      <c r="AU722" s="17">
        <f t="shared" si="3004"/>
        <v>0</v>
      </c>
      <c r="AV722" s="17">
        <f t="shared" si="3005"/>
        <v>0</v>
      </c>
      <c r="AW722" s="17">
        <f t="shared" si="2901"/>
        <v>732.29999999999995</v>
      </c>
      <c r="AX722" s="17">
        <f t="shared" si="2902"/>
        <v>732.29999999999995</v>
      </c>
      <c r="AY722" s="17">
        <f t="shared" si="2903"/>
        <v>732.29999999999995</v>
      </c>
      <c r="AZ722" s="17">
        <f t="shared" si="3006"/>
        <v>0</v>
      </c>
      <c r="BA722" s="17">
        <f t="shared" si="2904"/>
        <v>732.29999999999995</v>
      </c>
      <c r="BB722" s="17">
        <f t="shared" si="2905"/>
        <v>732.29999999999995</v>
      </c>
      <c r="BC722" s="17">
        <f t="shared" si="2906"/>
        <v>732.29999999999995</v>
      </c>
      <c r="BD722" s="17">
        <f t="shared" si="3007"/>
        <v>0</v>
      </c>
      <c r="BE722" s="17">
        <f t="shared" si="3008"/>
        <v>0</v>
      </c>
      <c r="BF722" s="17">
        <f t="shared" si="3009"/>
        <v>0</v>
      </c>
      <c r="BG722" s="17">
        <f t="shared" si="3010"/>
        <v>0</v>
      </c>
      <c r="BH722" s="17">
        <f t="shared" si="3011"/>
        <v>0</v>
      </c>
      <c r="BI722" s="17">
        <f t="shared" si="3012"/>
        <v>0</v>
      </c>
      <c r="BJ722" s="17">
        <f t="shared" si="3013"/>
        <v>0</v>
      </c>
      <c r="BK722" s="17">
        <f t="shared" si="3014"/>
        <v>0</v>
      </c>
      <c r="BL722" s="17">
        <f t="shared" si="3015"/>
        <v>0</v>
      </c>
      <c r="BM722" s="17">
        <f t="shared" si="3016"/>
        <v>0</v>
      </c>
      <c r="BN722" s="17">
        <f t="shared" si="3017"/>
        <v>0</v>
      </c>
      <c r="BO722" s="17">
        <f t="shared" si="2907"/>
        <v>732.29999999999995</v>
      </c>
      <c r="BP722" s="17">
        <f t="shared" si="2908"/>
        <v>732.29999999999995</v>
      </c>
      <c r="BQ722" s="17">
        <f t="shared" si="2909"/>
        <v>732.29999999999995</v>
      </c>
      <c r="BR722" s="17">
        <f t="shared" si="3018"/>
        <v>0</v>
      </c>
      <c r="BS722" s="17">
        <f t="shared" si="3019"/>
        <v>0</v>
      </c>
      <c r="BT722" s="17">
        <f t="shared" si="3020"/>
        <v>0</v>
      </c>
      <c r="BU722" s="17">
        <f t="shared" si="2910"/>
        <v>732.29999999999995</v>
      </c>
      <c r="BV722" s="17">
        <f t="shared" si="2911"/>
        <v>732.29999999999995</v>
      </c>
      <c r="BW722" s="17">
        <f t="shared" si="2912"/>
        <v>732.29999999999995</v>
      </c>
      <c r="BX722" s="17">
        <f t="shared" si="3021"/>
        <v>0</v>
      </c>
      <c r="BY722" s="17">
        <f t="shared" si="3022"/>
        <v>0</v>
      </c>
      <c r="BZ722" s="17">
        <f t="shared" si="3023"/>
        <v>0</v>
      </c>
      <c r="CA722" s="17">
        <f t="shared" si="3024"/>
        <v>0</v>
      </c>
      <c r="CB722" s="17">
        <f t="shared" si="3025"/>
        <v>0</v>
      </c>
      <c r="CC722" s="17">
        <f t="shared" si="3026"/>
        <v>0</v>
      </c>
      <c r="CD722" s="17">
        <f t="shared" si="3027"/>
        <v>0</v>
      </c>
      <c r="CE722" s="17">
        <f t="shared" si="3028"/>
        <v>0</v>
      </c>
      <c r="CF722" s="17">
        <f t="shared" si="3029"/>
        <v>0</v>
      </c>
      <c r="CG722" s="17">
        <f t="shared" si="2913"/>
        <v>732.29999999999995</v>
      </c>
      <c r="CH722" s="17">
        <f t="shared" si="2914"/>
        <v>732.29999999999995</v>
      </c>
      <c r="CI722" s="17">
        <f t="shared" si="2915"/>
        <v>732.29999999999995</v>
      </c>
      <c r="CJ722" s="17">
        <f t="shared" si="3030"/>
        <v>0</v>
      </c>
      <c r="CK722" s="32"/>
      <c r="CL722" s="32"/>
      <c r="CM722" s="1"/>
      <c r="CN722" s="1"/>
      <c r="CO722" s="1"/>
      <c r="CP722" s="1"/>
      <c r="CQ722" s="1"/>
      <c r="CR722" s="1"/>
      <c r="CS722" s="1"/>
    </row>
    <row r="723" s="1" customFormat="1">
      <c r="A723" s="30" t="s">
        <v>424</v>
      </c>
      <c r="B723" s="30" t="s">
        <v>102</v>
      </c>
      <c r="C723" s="30" t="s">
        <v>34</v>
      </c>
      <c r="D723" s="30" t="s">
        <v>485</v>
      </c>
      <c r="E723" s="35"/>
      <c r="F723" s="31" t="s">
        <v>486</v>
      </c>
      <c r="G723" s="17">
        <f t="shared" si="2974"/>
        <v>732.29999999999995</v>
      </c>
      <c r="H723" s="17">
        <f t="shared" si="3031"/>
        <v>732.29999999999995</v>
      </c>
      <c r="I723" s="17">
        <f t="shared" si="2975"/>
        <v>732.29999999999995</v>
      </c>
      <c r="J723" s="17">
        <f t="shared" si="2976"/>
        <v>0</v>
      </c>
      <c r="K723" s="17">
        <f t="shared" si="2977"/>
        <v>0</v>
      </c>
      <c r="L723" s="17">
        <f t="shared" si="2978"/>
        <v>0</v>
      </c>
      <c r="M723" s="17">
        <f t="shared" si="2776"/>
        <v>732.29999999999995</v>
      </c>
      <c r="N723" s="17">
        <f t="shared" si="2777"/>
        <v>732.29999999999995</v>
      </c>
      <c r="O723" s="17">
        <f t="shared" si="2778"/>
        <v>732.29999999999995</v>
      </c>
      <c r="P723" s="17">
        <f t="shared" si="2979"/>
        <v>0</v>
      </c>
      <c r="Q723" s="17">
        <f t="shared" si="2980"/>
        <v>0</v>
      </c>
      <c r="R723" s="17">
        <f t="shared" si="2981"/>
        <v>0</v>
      </c>
      <c r="S723" s="17">
        <f t="shared" si="2982"/>
        <v>0</v>
      </c>
      <c r="T723" s="17">
        <f t="shared" si="2983"/>
        <v>0</v>
      </c>
      <c r="U723" s="17">
        <f t="shared" si="2984"/>
        <v>0</v>
      </c>
      <c r="V723" s="17">
        <f t="shared" si="2985"/>
        <v>0</v>
      </c>
      <c r="W723" s="17">
        <f t="shared" si="2986"/>
        <v>0</v>
      </c>
      <c r="X723" s="17">
        <f t="shared" si="2987"/>
        <v>0</v>
      </c>
      <c r="Y723" s="17">
        <f t="shared" si="2895"/>
        <v>732.29999999999995</v>
      </c>
      <c r="Z723" s="17">
        <f t="shared" si="2896"/>
        <v>732.29999999999995</v>
      </c>
      <c r="AA723" s="17">
        <f t="shared" si="2897"/>
        <v>732.29999999999995</v>
      </c>
      <c r="AB723" s="17">
        <f t="shared" si="2988"/>
        <v>0</v>
      </c>
      <c r="AC723" s="17">
        <f t="shared" si="2989"/>
        <v>0</v>
      </c>
      <c r="AD723" s="17">
        <f t="shared" si="2990"/>
        <v>0</v>
      </c>
      <c r="AE723" s="17">
        <f t="shared" si="2898"/>
        <v>732.29999999999995</v>
      </c>
      <c r="AF723" s="17">
        <f t="shared" si="2899"/>
        <v>732.29999999999995</v>
      </c>
      <c r="AG723" s="17">
        <f t="shared" si="2900"/>
        <v>732.29999999999995</v>
      </c>
      <c r="AH723" s="17">
        <f t="shared" si="2991"/>
        <v>0</v>
      </c>
      <c r="AI723" s="17">
        <f t="shared" si="2992"/>
        <v>0</v>
      </c>
      <c r="AJ723" s="17">
        <f t="shared" si="2993"/>
        <v>0</v>
      </c>
      <c r="AK723" s="17">
        <f t="shared" si="2994"/>
        <v>0</v>
      </c>
      <c r="AL723" s="17">
        <f t="shared" si="2995"/>
        <v>0</v>
      </c>
      <c r="AM723" s="17">
        <f t="shared" si="2996"/>
        <v>0</v>
      </c>
      <c r="AN723" s="17">
        <f t="shared" si="2997"/>
        <v>0</v>
      </c>
      <c r="AO723" s="17">
        <f t="shared" si="2998"/>
        <v>0</v>
      </c>
      <c r="AP723" s="17">
        <f t="shared" si="2999"/>
        <v>0</v>
      </c>
      <c r="AQ723" s="17">
        <f t="shared" si="3000"/>
        <v>0</v>
      </c>
      <c r="AR723" s="17">
        <f t="shared" si="3001"/>
        <v>0</v>
      </c>
      <c r="AS723" s="17">
        <f t="shared" si="3002"/>
        <v>0</v>
      </c>
      <c r="AT723" s="17">
        <f t="shared" si="3003"/>
        <v>0</v>
      </c>
      <c r="AU723" s="17">
        <f t="shared" si="3004"/>
        <v>0</v>
      </c>
      <c r="AV723" s="17">
        <f t="shared" si="3005"/>
        <v>0</v>
      </c>
      <c r="AW723" s="17">
        <f t="shared" si="2901"/>
        <v>732.29999999999995</v>
      </c>
      <c r="AX723" s="17">
        <f t="shared" si="2902"/>
        <v>732.29999999999995</v>
      </c>
      <c r="AY723" s="17">
        <f t="shared" si="2903"/>
        <v>732.29999999999995</v>
      </c>
      <c r="AZ723" s="17">
        <f t="shared" si="3006"/>
        <v>0</v>
      </c>
      <c r="BA723" s="17">
        <f t="shared" si="2904"/>
        <v>732.29999999999995</v>
      </c>
      <c r="BB723" s="17">
        <f t="shared" si="2905"/>
        <v>732.29999999999995</v>
      </c>
      <c r="BC723" s="17">
        <f t="shared" si="2906"/>
        <v>732.29999999999995</v>
      </c>
      <c r="BD723" s="17">
        <f t="shared" si="3007"/>
        <v>0</v>
      </c>
      <c r="BE723" s="17">
        <f t="shared" si="3008"/>
        <v>0</v>
      </c>
      <c r="BF723" s="17">
        <f t="shared" si="3009"/>
        <v>0</v>
      </c>
      <c r="BG723" s="17">
        <f t="shared" si="3010"/>
        <v>0</v>
      </c>
      <c r="BH723" s="17">
        <f t="shared" si="3011"/>
        <v>0</v>
      </c>
      <c r="BI723" s="17">
        <f t="shared" si="3012"/>
        <v>0</v>
      </c>
      <c r="BJ723" s="17">
        <f t="shared" si="3013"/>
        <v>0</v>
      </c>
      <c r="BK723" s="17">
        <f t="shared" si="3014"/>
        <v>0</v>
      </c>
      <c r="BL723" s="17">
        <f t="shared" si="3015"/>
        <v>0</v>
      </c>
      <c r="BM723" s="17">
        <f t="shared" si="3016"/>
        <v>0</v>
      </c>
      <c r="BN723" s="17">
        <f t="shared" si="3017"/>
        <v>0</v>
      </c>
      <c r="BO723" s="17">
        <f t="shared" si="2907"/>
        <v>732.29999999999995</v>
      </c>
      <c r="BP723" s="17">
        <f t="shared" si="2908"/>
        <v>732.29999999999995</v>
      </c>
      <c r="BQ723" s="17">
        <f t="shared" si="2909"/>
        <v>732.29999999999995</v>
      </c>
      <c r="BR723" s="17">
        <f t="shared" si="3018"/>
        <v>0</v>
      </c>
      <c r="BS723" s="17">
        <f t="shared" si="3019"/>
        <v>0</v>
      </c>
      <c r="BT723" s="17">
        <f t="shared" si="3020"/>
        <v>0</v>
      </c>
      <c r="BU723" s="17">
        <f t="shared" si="2910"/>
        <v>732.29999999999995</v>
      </c>
      <c r="BV723" s="17">
        <f t="shared" si="2911"/>
        <v>732.29999999999995</v>
      </c>
      <c r="BW723" s="17">
        <f t="shared" si="2912"/>
        <v>732.29999999999995</v>
      </c>
      <c r="BX723" s="17">
        <f t="shared" si="3021"/>
        <v>0</v>
      </c>
      <c r="BY723" s="17">
        <f t="shared" si="3022"/>
        <v>0</v>
      </c>
      <c r="BZ723" s="17">
        <f t="shared" si="3023"/>
        <v>0</v>
      </c>
      <c r="CA723" s="17">
        <f t="shared" si="3024"/>
        <v>0</v>
      </c>
      <c r="CB723" s="17">
        <f t="shared" si="3025"/>
        <v>0</v>
      </c>
      <c r="CC723" s="17">
        <f t="shared" si="3026"/>
        <v>0</v>
      </c>
      <c r="CD723" s="17">
        <f t="shared" si="3027"/>
        <v>0</v>
      </c>
      <c r="CE723" s="17">
        <f t="shared" si="3028"/>
        <v>0</v>
      </c>
      <c r="CF723" s="17">
        <f t="shared" si="3029"/>
        <v>0</v>
      </c>
      <c r="CG723" s="17">
        <f t="shared" si="2913"/>
        <v>732.29999999999995</v>
      </c>
      <c r="CH723" s="17">
        <f t="shared" si="2914"/>
        <v>732.29999999999995</v>
      </c>
      <c r="CI723" s="17">
        <f t="shared" si="2915"/>
        <v>732.29999999999995</v>
      </c>
      <c r="CJ723" s="17">
        <f t="shared" si="3030"/>
        <v>0</v>
      </c>
      <c r="CK723" s="32"/>
      <c r="CL723" s="32"/>
      <c r="CM723" s="1"/>
      <c r="CN723" s="1"/>
      <c r="CO723" s="1"/>
      <c r="CP723" s="1"/>
      <c r="CQ723" s="1"/>
      <c r="CR723" s="1"/>
      <c r="CS723" s="1"/>
    </row>
    <row r="724" s="1" customFormat="1">
      <c r="A724" s="30" t="s">
        <v>424</v>
      </c>
      <c r="B724" s="30" t="s">
        <v>102</v>
      </c>
      <c r="C724" s="30" t="s">
        <v>34</v>
      </c>
      <c r="D724" s="30" t="s">
        <v>485</v>
      </c>
      <c r="E724" s="30" t="s">
        <v>46</v>
      </c>
      <c r="F724" s="31" t="s">
        <v>47</v>
      </c>
      <c r="G724" s="17">
        <v>732.29999999999995</v>
      </c>
      <c r="H724" s="17">
        <v>732.29999999999995</v>
      </c>
      <c r="I724" s="17">
        <v>732.29999999999995</v>
      </c>
      <c r="J724" s="17"/>
      <c r="K724" s="17"/>
      <c r="L724" s="17"/>
      <c r="M724" s="17">
        <f t="shared" si="2776"/>
        <v>732.29999999999995</v>
      </c>
      <c r="N724" s="17">
        <f t="shared" si="2777"/>
        <v>732.29999999999995</v>
      </c>
      <c r="O724" s="17">
        <f t="shared" si="2778"/>
        <v>732.29999999999995</v>
      </c>
      <c r="P724" s="17"/>
      <c r="Q724" s="17"/>
      <c r="R724" s="17"/>
      <c r="S724" s="17"/>
      <c r="T724" s="17"/>
      <c r="U724" s="17"/>
      <c r="V724" s="17"/>
      <c r="W724" s="17"/>
      <c r="X724" s="17"/>
      <c r="Y724" s="17">
        <f t="shared" si="2895"/>
        <v>732.29999999999995</v>
      </c>
      <c r="Z724" s="17">
        <f t="shared" si="2896"/>
        <v>732.29999999999995</v>
      </c>
      <c r="AA724" s="17">
        <f t="shared" si="2897"/>
        <v>732.29999999999995</v>
      </c>
      <c r="AB724" s="17"/>
      <c r="AC724" s="17"/>
      <c r="AD724" s="17"/>
      <c r="AE724" s="17">
        <f t="shared" si="2898"/>
        <v>732.29999999999995</v>
      </c>
      <c r="AF724" s="17">
        <f t="shared" si="2899"/>
        <v>732.29999999999995</v>
      </c>
      <c r="AG724" s="17">
        <f t="shared" si="2900"/>
        <v>732.29999999999995</v>
      </c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>
        <f t="shared" si="2901"/>
        <v>732.29999999999995</v>
      </c>
      <c r="AX724" s="17">
        <f t="shared" si="2902"/>
        <v>732.29999999999995</v>
      </c>
      <c r="AY724" s="17">
        <f t="shared" si="2903"/>
        <v>732.29999999999995</v>
      </c>
      <c r="AZ724" s="17"/>
      <c r="BA724" s="17">
        <f t="shared" si="2904"/>
        <v>732.29999999999995</v>
      </c>
      <c r="BB724" s="17">
        <f t="shared" si="2905"/>
        <v>732.29999999999995</v>
      </c>
      <c r="BC724" s="17">
        <f t="shared" si="2906"/>
        <v>732.29999999999995</v>
      </c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>
        <f t="shared" si="2907"/>
        <v>732.29999999999995</v>
      </c>
      <c r="BP724" s="17">
        <f t="shared" si="2908"/>
        <v>732.29999999999995</v>
      </c>
      <c r="BQ724" s="17">
        <f t="shared" si="2909"/>
        <v>732.29999999999995</v>
      </c>
      <c r="BR724" s="17"/>
      <c r="BS724" s="17"/>
      <c r="BT724" s="17"/>
      <c r="BU724" s="17">
        <f t="shared" si="2910"/>
        <v>732.29999999999995</v>
      </c>
      <c r="BV724" s="17">
        <f t="shared" si="2911"/>
        <v>732.29999999999995</v>
      </c>
      <c r="BW724" s="17">
        <f t="shared" si="2912"/>
        <v>732.29999999999995</v>
      </c>
      <c r="BX724" s="17"/>
      <c r="BY724" s="17"/>
      <c r="BZ724" s="17"/>
      <c r="CA724" s="17"/>
      <c r="CB724" s="17"/>
      <c r="CC724" s="17"/>
      <c r="CD724" s="17"/>
      <c r="CE724" s="17"/>
      <c r="CF724" s="17"/>
      <c r="CG724" s="17">
        <f t="shared" si="2913"/>
        <v>732.29999999999995</v>
      </c>
      <c r="CH724" s="17">
        <f t="shared" si="2914"/>
        <v>732.29999999999995</v>
      </c>
      <c r="CI724" s="17">
        <f t="shared" si="2915"/>
        <v>732.29999999999995</v>
      </c>
      <c r="CJ724" s="17"/>
      <c r="CK724" s="32"/>
      <c r="CL724" s="32"/>
      <c r="CM724" s="1"/>
      <c r="CN724" s="1"/>
      <c r="CO724" s="1"/>
      <c r="CP724" s="1"/>
      <c r="CQ724" s="1"/>
      <c r="CR724" s="1"/>
      <c r="CS724" s="1"/>
    </row>
    <row r="725" s="20" customFormat="1">
      <c r="A725" s="21" t="s">
        <v>487</v>
      </c>
      <c r="B725" s="21"/>
      <c r="C725" s="21"/>
      <c r="D725" s="21"/>
      <c r="E725" s="21"/>
      <c r="F725" s="22" t="s">
        <v>488</v>
      </c>
      <c r="G725" s="23">
        <f>G726+G778+G842+G854+G801+G760+G861+G835</f>
        <v>170803</v>
      </c>
      <c r="H725" s="23">
        <f>H726+H778+H842+H854+H801+H760+H861+H835</f>
        <v>172006.19999999998</v>
      </c>
      <c r="I725" s="23">
        <f>I726+I778+I842+I854+I801+I760+I861+I835</f>
        <v>162106.49999999994</v>
      </c>
      <c r="J725" s="23">
        <f>J726+J778+J842+J854+J801+J760+J861+J835</f>
        <v>19447.700000000001</v>
      </c>
      <c r="K725" s="23">
        <f>K726+K778+K842+K854+K801+K760+K861+K835</f>
        <v>19469.600000000002</v>
      </c>
      <c r="L725" s="23">
        <f>L726+L778+L842+L854+L801+L760+L861+L835</f>
        <v>19469.600000000002</v>
      </c>
      <c r="M725" s="23">
        <f t="shared" si="2776"/>
        <v>190250.70000000001</v>
      </c>
      <c r="N725" s="23">
        <f t="shared" si="2777"/>
        <v>191475.79999999999</v>
      </c>
      <c r="O725" s="23">
        <f t="shared" si="2778"/>
        <v>181576.09999999995</v>
      </c>
      <c r="P725" s="23">
        <f>P726+P778+P842+P854+P801+P760+P861+P835</f>
        <v>9183.2000000000007</v>
      </c>
      <c r="Q725" s="23">
        <f>Q726+Q778+Q842+Q854+Q801+Q760+Q861+Q835</f>
        <v>0</v>
      </c>
      <c r="R725" s="23">
        <f>R726+R778+R842+R854+R801+R760+R861+R835</f>
        <v>0</v>
      </c>
      <c r="S725" s="23">
        <f>S726+S778+S842+S854+S801+S760+S861+S835</f>
        <v>3775.3446199999998</v>
      </c>
      <c r="T725" s="23">
        <f>T726+T778+T842+T854+T801+T760+T861+T835</f>
        <v>11279.799999999999</v>
      </c>
      <c r="U725" s="23">
        <f>U726+U778+U842+U854+U801+U760+U861+U835</f>
        <v>0</v>
      </c>
      <c r="V725" s="23">
        <f>V726+V778+V842+V854+V801+V760+V861+V835</f>
        <v>11279.799999999999</v>
      </c>
      <c r="W725" s="23">
        <f>W726+W778+W842+W854+W801+W760+W861+W835</f>
        <v>0</v>
      </c>
      <c r="X725" s="23">
        <f>X726+X778+X842+X854+X801+X760+X861+X835</f>
        <v>0</v>
      </c>
      <c r="Y725" s="23">
        <f t="shared" si="2895"/>
        <v>203209.24462000001</v>
      </c>
      <c r="Z725" s="23">
        <f t="shared" si="2896"/>
        <v>202755.59999999998</v>
      </c>
      <c r="AA725" s="23">
        <f t="shared" si="2897"/>
        <v>192855.89999999994</v>
      </c>
      <c r="AB725" s="23">
        <f>AB726+AB778+AB842+AB854+AB801+AB760+AB861+AB835</f>
        <v>0</v>
      </c>
      <c r="AC725" s="23">
        <f>AC726+AC778+AC842+AC854+AC801+AC760+AC861+AC835</f>
        <v>0</v>
      </c>
      <c r="AD725" s="23">
        <f>AD726+AD778+AD842+AD854+AD801+AD760+AD861+AD835</f>
        <v>0</v>
      </c>
      <c r="AE725" s="23">
        <f t="shared" si="2898"/>
        <v>203209.24462000001</v>
      </c>
      <c r="AF725" s="23">
        <f t="shared" si="2899"/>
        <v>202755.59999999998</v>
      </c>
      <c r="AG725" s="23">
        <f t="shared" si="2900"/>
        <v>192855.89999999994</v>
      </c>
      <c r="AH725" s="23">
        <f>AH726+AH778+AH842+AH854+AH801+AH760+AH861+AH835</f>
        <v>0</v>
      </c>
      <c r="AI725" s="23">
        <f>AI726+AI778+AI842+AI854+AI801+AI760+AI861+AI835</f>
        <v>0</v>
      </c>
      <c r="AJ725" s="23">
        <f>AJ726+AJ778+AJ842+AJ854+AJ801+AJ760+AJ861+AJ835</f>
        <v>0</v>
      </c>
      <c r="AK725" s="23">
        <f>AK726+AK778+AK842+AK854+AK801+AK760+AK861+AK835</f>
        <v>0</v>
      </c>
      <c r="AL725" s="23">
        <f>AL726+AL778+AL842+AL854+AL801+AL760+AL861+AL835</f>
        <v>0</v>
      </c>
      <c r="AM725" s="23">
        <f>AM726+AM778+AM842+AM854+AM801+AM760+AM861+AM835</f>
        <v>0</v>
      </c>
      <c r="AN725" s="23">
        <f>AN726+AN778+AN842+AN854+AN801+AN760+AN861+AN835</f>
        <v>0</v>
      </c>
      <c r="AO725" s="23">
        <f>AO726+AO778+AO842+AO854+AO801+AO760+AO861+AO835</f>
        <v>0</v>
      </c>
      <c r="AP725" s="23">
        <f>AP726+AP778+AP842+AP854+AP801+AP760+AP861+AP835</f>
        <v>0</v>
      </c>
      <c r="AQ725" s="23">
        <f>AQ726+AQ778+AQ842+AQ854+AQ801+AQ760+AQ861+AQ835</f>
        <v>0</v>
      </c>
      <c r="AR725" s="23">
        <f>AR726+AR778+AR842+AR854+AR801+AR760+AR861+AR835</f>
        <v>0</v>
      </c>
      <c r="AS725" s="23">
        <f>AS726+AS778+AS842+AS854+AS801+AS760+AS861+AS835</f>
        <v>0</v>
      </c>
      <c r="AT725" s="23">
        <f>AT726+AT778+AT842+AT854+AT801+AT760+AT861+AT835</f>
        <v>0</v>
      </c>
      <c r="AU725" s="23">
        <f>AU726+AU778+AU842+AU854+AU801+AU760+AU861+AU835</f>
        <v>0</v>
      </c>
      <c r="AV725" s="23">
        <f>AV726+AV778+AV842+AV854+AV801+AV760+AV861+AV835</f>
        <v>0</v>
      </c>
      <c r="AW725" s="23">
        <f t="shared" si="2901"/>
        <v>203209.24462000001</v>
      </c>
      <c r="AX725" s="23">
        <f t="shared" si="2902"/>
        <v>202755.59999999998</v>
      </c>
      <c r="AY725" s="23">
        <f t="shared" si="2903"/>
        <v>192855.89999999994</v>
      </c>
      <c r="AZ725" s="23">
        <f>AZ726+AZ778+AZ842+AZ854+AZ801+AZ760+AZ861+AZ835</f>
        <v>0</v>
      </c>
      <c r="BA725" s="23">
        <f t="shared" si="2904"/>
        <v>203209.24462000001</v>
      </c>
      <c r="BB725" s="23">
        <f t="shared" si="2905"/>
        <v>202755.59999999998</v>
      </c>
      <c r="BC725" s="23">
        <f t="shared" si="2906"/>
        <v>192855.89999999994</v>
      </c>
      <c r="BD725" s="23">
        <f>BD726+BD778+BD842+BD854+BD801+BD760+BD861+BD835</f>
        <v>0</v>
      </c>
      <c r="BE725" s="23">
        <f>BE726+BE778+BE842+BE854+BE801+BE760+BE861+BE835</f>
        <v>0</v>
      </c>
      <c r="BF725" s="23">
        <f>BF726+BF778+BF842+BF854+BF801+BF760+BF861+BF835</f>
        <v>1566.5</v>
      </c>
      <c r="BG725" s="23">
        <f>BG726+BG778+BG842+BG854+BG801+BG760+BG861+BG835</f>
        <v>0</v>
      </c>
      <c r="BH725" s="23">
        <f>BH726+BH778+BH842+BH854+BH801+BH760+BH861+BH835</f>
        <v>0</v>
      </c>
      <c r="BI725" s="23">
        <f>BI726+BI778+BI842+BI854+BI801+BI760+BI861+BI835</f>
        <v>0</v>
      </c>
      <c r="BJ725" s="23">
        <f>BJ726+BJ778+BJ842+BJ854+BJ801+BJ760+BJ861+BJ835</f>
        <v>15120.602000000001</v>
      </c>
      <c r="BK725" s="23">
        <f>BK726+BK778+BK842+BK854+BK801+BK760+BK861+BK835</f>
        <v>0</v>
      </c>
      <c r="BL725" s="23">
        <f>BL726+BL778+BL842+BL854+BL801+BL760+BL861+BL835</f>
        <v>0</v>
      </c>
      <c r="BM725" s="23">
        <f>BM726+BM778+BM842+BM854+BM801+BM760+BM861+BM835</f>
        <v>0</v>
      </c>
      <c r="BN725" s="23">
        <f>BN726+BN778+BN842+BN854+BN801+BN760+BN861+BN835</f>
        <v>0</v>
      </c>
      <c r="BO725" s="23">
        <f t="shared" si="2907"/>
        <v>204775.74462000001</v>
      </c>
      <c r="BP725" s="23">
        <f t="shared" si="2908"/>
        <v>217876.20199999999</v>
      </c>
      <c r="BQ725" s="23">
        <f t="shared" si="2909"/>
        <v>192855.89999999994</v>
      </c>
      <c r="BR725" s="23">
        <f>BR726+BR778+BR842+BR854+BR801+BR760+BR861+BR835</f>
        <v>0</v>
      </c>
      <c r="BS725" s="23">
        <f>BS726+BS778+BS842+BS854+BS801+BS760+BS861+BS835</f>
        <v>-15120.602000000001</v>
      </c>
      <c r="BT725" s="23">
        <f>BT726+BT778+BT842+BT854+BT801+BT760+BT861+BT835</f>
        <v>0</v>
      </c>
      <c r="BU725" s="23">
        <f t="shared" si="2910"/>
        <v>204775.74462000001</v>
      </c>
      <c r="BV725" s="23">
        <f t="shared" si="2911"/>
        <v>202755.59999999998</v>
      </c>
      <c r="BW725" s="23">
        <f t="shared" si="2912"/>
        <v>192855.89999999994</v>
      </c>
      <c r="BX725" s="23">
        <f>BX726+BX778+BX842+BX854+BX801+BX760+BX861+BX835</f>
        <v>0</v>
      </c>
      <c r="BY725" s="23">
        <f>BY726+BY778+BY842+BY854+BY801+BY760+BY861+BY835</f>
        <v>1600.279</v>
      </c>
      <c r="BZ725" s="23">
        <f>BZ726+BZ778+BZ842+BZ854+BZ801+BZ760+BZ861+BZ835</f>
        <v>0</v>
      </c>
      <c r="CA725" s="23">
        <f>CA726+CA778+CA842+CA854+CA801+CA760+CA861+CA835</f>
        <v>0</v>
      </c>
      <c r="CB725" s="23">
        <f>CB726+CB778+CB842+CB854+CB801+CB760+CB861+CB835</f>
        <v>15120.602000000001</v>
      </c>
      <c r="CC725" s="23">
        <f>CC726+CC778+CC842+CC854+CC801+CC760+CC861+CC835</f>
        <v>0</v>
      </c>
      <c r="CD725" s="23">
        <f>CD726+CD778+CD842+CD854+CD801+CD760+CD861+CD835</f>
        <v>0</v>
      </c>
      <c r="CE725" s="23">
        <f>CE726+CE778+CE842+CE854+CE801+CE760+CE861+CE835</f>
        <v>0</v>
      </c>
      <c r="CF725" s="23">
        <f>CF726+CF778+CF842+CF854+CF801+CF760+CF861+CF835</f>
        <v>0</v>
      </c>
      <c r="CG725" s="23">
        <f t="shared" si="2913"/>
        <v>206376.02362000002</v>
      </c>
      <c r="CH725" s="23">
        <f t="shared" si="2914"/>
        <v>217876.20199999999</v>
      </c>
      <c r="CI725" s="23">
        <f t="shared" si="2915"/>
        <v>192855.89999999994</v>
      </c>
      <c r="CJ725" s="23">
        <f>CJ726+CJ778+CJ842+CJ854+CJ801+CJ760+CJ861+CJ835</f>
        <v>0</v>
      </c>
      <c r="CK725" s="24"/>
      <c r="CL725" s="24"/>
      <c r="CM725" s="20"/>
      <c r="CN725" s="20"/>
      <c r="CO725" s="20"/>
      <c r="CP725" s="20"/>
      <c r="CQ725" s="20"/>
      <c r="CR725" s="20"/>
      <c r="CS725" s="20"/>
    </row>
    <row r="726" s="20" customFormat="1">
      <c r="A726" s="21" t="s">
        <v>487</v>
      </c>
      <c r="B726" s="21" t="s">
        <v>34</v>
      </c>
      <c r="C726" s="21"/>
      <c r="D726" s="21"/>
      <c r="E726" s="21"/>
      <c r="F726" s="22" t="s">
        <v>35</v>
      </c>
      <c r="G726" s="23">
        <f>G740+G727</f>
        <v>108831.3</v>
      </c>
      <c r="H726" s="23">
        <f>H740+H727</f>
        <v>112292.09999999999</v>
      </c>
      <c r="I726" s="23">
        <f>I740+I727</f>
        <v>108230.39999999998</v>
      </c>
      <c r="J726" s="23">
        <f>J740+J727</f>
        <v>709.5</v>
      </c>
      <c r="K726" s="23">
        <f>K740+K727</f>
        <v>731.39999999999998</v>
      </c>
      <c r="L726" s="23">
        <f>L740+L727</f>
        <v>731.39999999999998</v>
      </c>
      <c r="M726" s="23">
        <f t="shared" si="2776"/>
        <v>109540.8</v>
      </c>
      <c r="N726" s="23">
        <f t="shared" si="2777"/>
        <v>113023.49999999999</v>
      </c>
      <c r="O726" s="23">
        <f t="shared" si="2778"/>
        <v>108961.79999999997</v>
      </c>
      <c r="P726" s="23">
        <f>P740+P727</f>
        <v>9183.2000000000007</v>
      </c>
      <c r="Q726" s="23">
        <f>Q740+Q727</f>
        <v>0</v>
      </c>
      <c r="R726" s="23">
        <f>R740+R727</f>
        <v>0</v>
      </c>
      <c r="S726" s="23">
        <f>S740+S727</f>
        <v>111</v>
      </c>
      <c r="T726" s="23">
        <f>T740+T727</f>
        <v>11279.799999999999</v>
      </c>
      <c r="U726" s="23">
        <f>U740+U727</f>
        <v>0</v>
      </c>
      <c r="V726" s="23">
        <f>V740+V727</f>
        <v>11279.799999999999</v>
      </c>
      <c r="W726" s="23">
        <f>W740+W727</f>
        <v>0</v>
      </c>
      <c r="X726" s="23">
        <f>X740+X727</f>
        <v>0</v>
      </c>
      <c r="Y726" s="23">
        <f t="shared" si="2895"/>
        <v>118835</v>
      </c>
      <c r="Z726" s="23">
        <f t="shared" si="2896"/>
        <v>124303.29999999999</v>
      </c>
      <c r="AA726" s="23">
        <f t="shared" si="2897"/>
        <v>120241.59999999998</v>
      </c>
      <c r="AB726" s="23">
        <f>AB740+AB727</f>
        <v>0</v>
      </c>
      <c r="AC726" s="23">
        <f>AC740+AC727</f>
        <v>0</v>
      </c>
      <c r="AD726" s="23">
        <f>AD740+AD727</f>
        <v>0</v>
      </c>
      <c r="AE726" s="23">
        <f t="shared" si="2898"/>
        <v>118835</v>
      </c>
      <c r="AF726" s="23">
        <f t="shared" si="2899"/>
        <v>124303.29999999999</v>
      </c>
      <c r="AG726" s="23">
        <f t="shared" si="2900"/>
        <v>120241.59999999998</v>
      </c>
      <c r="AH726" s="23">
        <f>AH740+AH727</f>
        <v>0</v>
      </c>
      <c r="AI726" s="23">
        <f>AI740+AI727</f>
        <v>0</v>
      </c>
      <c r="AJ726" s="23">
        <f>AJ740+AJ727</f>
        <v>0</v>
      </c>
      <c r="AK726" s="23">
        <f>AK740+AK727</f>
        <v>0</v>
      </c>
      <c r="AL726" s="23">
        <f>AL740+AL727</f>
        <v>0</v>
      </c>
      <c r="AM726" s="23">
        <f>AM740+AM727</f>
        <v>0</v>
      </c>
      <c r="AN726" s="23">
        <f>AN740+AN727</f>
        <v>0</v>
      </c>
      <c r="AO726" s="23">
        <f>AO740+AO727</f>
        <v>0</v>
      </c>
      <c r="AP726" s="23">
        <f>AP740+AP727</f>
        <v>0</v>
      </c>
      <c r="AQ726" s="23">
        <f>AQ740+AQ727</f>
        <v>0</v>
      </c>
      <c r="AR726" s="23">
        <f>AR740+AR727</f>
        <v>0</v>
      </c>
      <c r="AS726" s="23">
        <f>AS740+AS727</f>
        <v>0</v>
      </c>
      <c r="AT726" s="23">
        <f>AT740+AT727</f>
        <v>0</v>
      </c>
      <c r="AU726" s="23">
        <f>AU740+AU727</f>
        <v>0</v>
      </c>
      <c r="AV726" s="23">
        <f>AV740+AV727</f>
        <v>0</v>
      </c>
      <c r="AW726" s="23">
        <f t="shared" si="2901"/>
        <v>118835</v>
      </c>
      <c r="AX726" s="23">
        <f t="shared" si="2902"/>
        <v>124303.29999999999</v>
      </c>
      <c r="AY726" s="23">
        <f t="shared" si="2903"/>
        <v>120241.59999999998</v>
      </c>
      <c r="AZ726" s="23">
        <f>AZ740+AZ727</f>
        <v>0</v>
      </c>
      <c r="BA726" s="23">
        <f t="shared" si="2904"/>
        <v>118835</v>
      </c>
      <c r="BB726" s="23">
        <f t="shared" si="2905"/>
        <v>124303.29999999999</v>
      </c>
      <c r="BC726" s="23">
        <f t="shared" si="2906"/>
        <v>120241.59999999998</v>
      </c>
      <c r="BD726" s="23">
        <f>BD740+BD727</f>
        <v>0</v>
      </c>
      <c r="BE726" s="23">
        <f>BE740+BE727</f>
        <v>0</v>
      </c>
      <c r="BF726" s="23">
        <f>BF740+BF727</f>
        <v>0</v>
      </c>
      <c r="BG726" s="23">
        <f>BG740+BG727</f>
        <v>0</v>
      </c>
      <c r="BH726" s="23">
        <f>BH740+BH727</f>
        <v>0</v>
      </c>
      <c r="BI726" s="23">
        <f>BI740+BI727</f>
        <v>0</v>
      </c>
      <c r="BJ726" s="23">
        <f>BJ740+BJ727</f>
        <v>0</v>
      </c>
      <c r="BK726" s="23">
        <f>BK740+BK727</f>
        <v>0</v>
      </c>
      <c r="BL726" s="23">
        <f>BL740+BL727</f>
        <v>0</v>
      </c>
      <c r="BM726" s="23">
        <f>BM740+BM727</f>
        <v>0</v>
      </c>
      <c r="BN726" s="23">
        <f>BN740+BN727</f>
        <v>0</v>
      </c>
      <c r="BO726" s="23">
        <f t="shared" si="2907"/>
        <v>118835</v>
      </c>
      <c r="BP726" s="23">
        <f t="shared" si="2908"/>
        <v>124303.29999999999</v>
      </c>
      <c r="BQ726" s="23">
        <f t="shared" si="2909"/>
        <v>120241.59999999998</v>
      </c>
      <c r="BR726" s="23">
        <f>BR740+BR727</f>
        <v>0</v>
      </c>
      <c r="BS726" s="23">
        <f>BS740+BS727</f>
        <v>0</v>
      </c>
      <c r="BT726" s="23">
        <f>BT740+BT727</f>
        <v>0</v>
      </c>
      <c r="BU726" s="23">
        <f t="shared" si="2910"/>
        <v>118835</v>
      </c>
      <c r="BV726" s="23">
        <f t="shared" si="2911"/>
        <v>124303.29999999999</v>
      </c>
      <c r="BW726" s="23">
        <f t="shared" si="2912"/>
        <v>120241.59999999998</v>
      </c>
      <c r="BX726" s="23">
        <f>BX740+BX727</f>
        <v>0</v>
      </c>
      <c r="BY726" s="23">
        <f>BY740+BY727</f>
        <v>0</v>
      </c>
      <c r="BZ726" s="23">
        <f>BZ740+BZ727</f>
        <v>0</v>
      </c>
      <c r="CA726" s="23">
        <f>CA740+CA727</f>
        <v>0</v>
      </c>
      <c r="CB726" s="23">
        <f>CB740+CB727</f>
        <v>0</v>
      </c>
      <c r="CC726" s="23">
        <f>CC740+CC727</f>
        <v>0</v>
      </c>
      <c r="CD726" s="23">
        <f>CD740+CD727</f>
        <v>0</v>
      </c>
      <c r="CE726" s="23">
        <f>CE740+CE727</f>
        <v>0</v>
      </c>
      <c r="CF726" s="23">
        <f>CF740+CF727</f>
        <v>0</v>
      </c>
      <c r="CG726" s="23">
        <f t="shared" si="2913"/>
        <v>118835</v>
      </c>
      <c r="CH726" s="23">
        <f t="shared" si="2914"/>
        <v>124303.29999999999</v>
      </c>
      <c r="CI726" s="23">
        <f t="shared" si="2915"/>
        <v>120241.59999999998</v>
      </c>
      <c r="CJ726" s="23">
        <f>CJ740+CJ727</f>
        <v>0</v>
      </c>
      <c r="CK726" s="24"/>
      <c r="CL726" s="24"/>
      <c r="CM726" s="20"/>
      <c r="CN726" s="20"/>
      <c r="CO726" s="20"/>
      <c r="CP726" s="20"/>
      <c r="CQ726" s="20"/>
      <c r="CR726" s="20"/>
      <c r="CS726" s="20"/>
    </row>
    <row r="727" s="25" customFormat="1">
      <c r="A727" s="26" t="s">
        <v>487</v>
      </c>
      <c r="B727" s="26" t="s">
        <v>34</v>
      </c>
      <c r="C727" s="26" t="s">
        <v>127</v>
      </c>
      <c r="D727" s="26"/>
      <c r="E727" s="26"/>
      <c r="F727" s="27" t="s">
        <v>426</v>
      </c>
      <c r="G727" s="28">
        <f>G728+G734</f>
        <v>87066.5</v>
      </c>
      <c r="H727" s="28">
        <f>H728+H734</f>
        <v>87479.999999999985</v>
      </c>
      <c r="I727" s="28">
        <f>I728+I734</f>
        <v>87479.999999999985</v>
      </c>
      <c r="J727" s="28">
        <f>J728+J734</f>
        <v>709.5</v>
      </c>
      <c r="K727" s="28">
        <f>K728+K734</f>
        <v>731.39999999999998</v>
      </c>
      <c r="L727" s="28">
        <f>L728+L734</f>
        <v>731.39999999999998</v>
      </c>
      <c r="M727" s="28">
        <f t="shared" si="2776"/>
        <v>87776</v>
      </c>
      <c r="N727" s="28">
        <f t="shared" si="2777"/>
        <v>88211.39999999998</v>
      </c>
      <c r="O727" s="28">
        <f t="shared" si="2778"/>
        <v>88211.39999999998</v>
      </c>
      <c r="P727" s="28">
        <f>P728+P734</f>
        <v>9183.2000000000007</v>
      </c>
      <c r="Q727" s="28">
        <f>Q728+Q734</f>
        <v>0</v>
      </c>
      <c r="R727" s="28">
        <f>R728+R734</f>
        <v>0</v>
      </c>
      <c r="S727" s="28">
        <f>S728+S734</f>
        <v>0</v>
      </c>
      <c r="T727" s="28">
        <f>T728+T734</f>
        <v>11169.799999999999</v>
      </c>
      <c r="U727" s="28">
        <f>U728+U734</f>
        <v>0</v>
      </c>
      <c r="V727" s="28">
        <f>V728+V734</f>
        <v>11169.799999999999</v>
      </c>
      <c r="W727" s="28">
        <f>W728+W734</f>
        <v>0</v>
      </c>
      <c r="X727" s="28">
        <f>X728+X734</f>
        <v>0</v>
      </c>
      <c r="Y727" s="28">
        <f t="shared" si="2895"/>
        <v>96959.199999999997</v>
      </c>
      <c r="Z727" s="28">
        <f t="shared" si="2896"/>
        <v>99381.199999999983</v>
      </c>
      <c r="AA727" s="28">
        <f t="shared" si="2897"/>
        <v>99381.199999999983</v>
      </c>
      <c r="AB727" s="28">
        <f>AB728+AB734</f>
        <v>0</v>
      </c>
      <c r="AC727" s="28">
        <f>AC728+AC734</f>
        <v>0</v>
      </c>
      <c r="AD727" s="28">
        <f>AD728+AD734</f>
        <v>0</v>
      </c>
      <c r="AE727" s="28">
        <f t="shared" si="2898"/>
        <v>96959.199999999997</v>
      </c>
      <c r="AF727" s="28">
        <f t="shared" si="2899"/>
        <v>99381.199999999983</v>
      </c>
      <c r="AG727" s="28">
        <f t="shared" si="2900"/>
        <v>99381.199999999983</v>
      </c>
      <c r="AH727" s="28">
        <f>AH728+AH734</f>
        <v>0</v>
      </c>
      <c r="AI727" s="28">
        <f>AI728+AI734</f>
        <v>0</v>
      </c>
      <c r="AJ727" s="28">
        <f>AJ728+AJ734</f>
        <v>0</v>
      </c>
      <c r="AK727" s="28">
        <f>AK728+AK734</f>
        <v>0</v>
      </c>
      <c r="AL727" s="28">
        <f>AL728+AL734</f>
        <v>0</v>
      </c>
      <c r="AM727" s="28">
        <f>AM728+AM734</f>
        <v>0</v>
      </c>
      <c r="AN727" s="28">
        <f>AN728+AN734</f>
        <v>0</v>
      </c>
      <c r="AO727" s="28">
        <f>AO728+AO734</f>
        <v>0</v>
      </c>
      <c r="AP727" s="28">
        <f>AP728+AP734</f>
        <v>0</v>
      </c>
      <c r="AQ727" s="28">
        <f>AQ728+AQ734</f>
        <v>0</v>
      </c>
      <c r="AR727" s="28">
        <f>AR728+AR734</f>
        <v>0</v>
      </c>
      <c r="AS727" s="28">
        <f>AS728+AS734</f>
        <v>0</v>
      </c>
      <c r="AT727" s="28">
        <f>AT728+AT734</f>
        <v>0</v>
      </c>
      <c r="AU727" s="28">
        <f>AU728+AU734</f>
        <v>0</v>
      </c>
      <c r="AV727" s="28">
        <f>AV728+AV734</f>
        <v>0</v>
      </c>
      <c r="AW727" s="28">
        <f t="shared" si="2901"/>
        <v>96959.199999999997</v>
      </c>
      <c r="AX727" s="28">
        <f t="shared" si="2902"/>
        <v>99381.199999999983</v>
      </c>
      <c r="AY727" s="28">
        <f t="shared" si="2903"/>
        <v>99381.199999999983</v>
      </c>
      <c r="AZ727" s="28">
        <f>AZ728+AZ734</f>
        <v>0</v>
      </c>
      <c r="BA727" s="28">
        <f t="shared" si="2904"/>
        <v>96959.199999999997</v>
      </c>
      <c r="BB727" s="28">
        <f t="shared" si="2905"/>
        <v>99381.199999999983</v>
      </c>
      <c r="BC727" s="28">
        <f t="shared" si="2906"/>
        <v>99381.199999999983</v>
      </c>
      <c r="BD727" s="28">
        <f>BD728+BD734</f>
        <v>0</v>
      </c>
      <c r="BE727" s="28">
        <f>BE728+BE734</f>
        <v>0</v>
      </c>
      <c r="BF727" s="28">
        <f>BF728+BF734</f>
        <v>0</v>
      </c>
      <c r="BG727" s="28">
        <f>BG728+BG734</f>
        <v>0</v>
      </c>
      <c r="BH727" s="28">
        <f>BH728+BH734</f>
        <v>0</v>
      </c>
      <c r="BI727" s="28">
        <f>BI728+BI734</f>
        <v>0</v>
      </c>
      <c r="BJ727" s="28">
        <f>BJ728+BJ734</f>
        <v>0</v>
      </c>
      <c r="BK727" s="28">
        <f>BK728+BK734</f>
        <v>0</v>
      </c>
      <c r="BL727" s="28">
        <f>BL728+BL734</f>
        <v>0</v>
      </c>
      <c r="BM727" s="28">
        <f>BM728+BM734</f>
        <v>0</v>
      </c>
      <c r="BN727" s="28">
        <f>BN728+BN734</f>
        <v>0</v>
      </c>
      <c r="BO727" s="28">
        <f t="shared" si="2907"/>
        <v>96959.199999999997</v>
      </c>
      <c r="BP727" s="28">
        <f t="shared" si="2908"/>
        <v>99381.199999999983</v>
      </c>
      <c r="BQ727" s="28">
        <f t="shared" si="2909"/>
        <v>99381.199999999983</v>
      </c>
      <c r="BR727" s="28">
        <f>BR728+BR734</f>
        <v>0</v>
      </c>
      <c r="BS727" s="28">
        <f>BS728+BS734</f>
        <v>0</v>
      </c>
      <c r="BT727" s="28">
        <f>BT728+BT734</f>
        <v>0</v>
      </c>
      <c r="BU727" s="28">
        <f t="shared" si="2910"/>
        <v>96959.199999999997</v>
      </c>
      <c r="BV727" s="28">
        <f t="shared" si="2911"/>
        <v>99381.199999999983</v>
      </c>
      <c r="BW727" s="28">
        <f t="shared" si="2912"/>
        <v>99381.199999999983</v>
      </c>
      <c r="BX727" s="28">
        <f>BX728+BX734</f>
        <v>0</v>
      </c>
      <c r="BY727" s="28">
        <f>BY728+BY734</f>
        <v>0</v>
      </c>
      <c r="BZ727" s="28">
        <f>BZ728+BZ734</f>
        <v>0</v>
      </c>
      <c r="CA727" s="28">
        <f>CA728+CA734</f>
        <v>0</v>
      </c>
      <c r="CB727" s="28">
        <f>CB728+CB734</f>
        <v>0</v>
      </c>
      <c r="CC727" s="28">
        <f>CC728+CC734</f>
        <v>0</v>
      </c>
      <c r="CD727" s="28">
        <f>CD728+CD734</f>
        <v>0</v>
      </c>
      <c r="CE727" s="28">
        <f>CE728+CE734</f>
        <v>0</v>
      </c>
      <c r="CF727" s="28">
        <f>CF728+CF734</f>
        <v>0</v>
      </c>
      <c r="CG727" s="28">
        <f t="shared" si="2913"/>
        <v>96959.199999999997</v>
      </c>
      <c r="CH727" s="28">
        <f t="shared" si="2914"/>
        <v>99381.199999999983</v>
      </c>
      <c r="CI727" s="28">
        <f t="shared" si="2915"/>
        <v>99381.199999999983</v>
      </c>
      <c r="CJ727" s="28">
        <f>CJ728+CJ734</f>
        <v>0</v>
      </c>
      <c r="CK727" s="29"/>
      <c r="CL727" s="29"/>
      <c r="CM727" s="25"/>
      <c r="CN727" s="25"/>
      <c r="CO727" s="25"/>
      <c r="CP727" s="25"/>
      <c r="CQ727" s="25"/>
      <c r="CR727" s="25"/>
      <c r="CS727" s="25"/>
    </row>
    <row r="728" s="1" customFormat="1">
      <c r="A728" s="30" t="s">
        <v>487</v>
      </c>
      <c r="B728" s="30" t="s">
        <v>34</v>
      </c>
      <c r="C728" s="30" t="s">
        <v>127</v>
      </c>
      <c r="D728" s="30" t="s">
        <v>235</v>
      </c>
      <c r="E728" s="35"/>
      <c r="F728" s="31" t="s">
        <v>236</v>
      </c>
      <c r="G728" s="17">
        <f t="shared" ref="G728:G730" si="3032">G729</f>
        <v>14230.799999999999</v>
      </c>
      <c r="H728" s="17">
        <f t="shared" ref="H728:H730" si="3033">H729</f>
        <v>14651.9</v>
      </c>
      <c r="I728" s="17">
        <f t="shared" ref="I728:I730" si="3034">I729</f>
        <v>14651.9</v>
      </c>
      <c r="J728" s="17">
        <f t="shared" ref="J728:J730" si="3035">J729</f>
        <v>0</v>
      </c>
      <c r="K728" s="17">
        <f t="shared" ref="K728:K730" si="3036">K729</f>
        <v>0</v>
      </c>
      <c r="L728" s="17">
        <f t="shared" ref="L728:L730" si="3037">L729</f>
        <v>0</v>
      </c>
      <c r="M728" s="17">
        <f t="shared" ref="M728:M791" si="3038">G728+J728</f>
        <v>14230.799999999999</v>
      </c>
      <c r="N728" s="17">
        <f t="shared" ref="N728:N791" si="3039">H728+K728</f>
        <v>14651.9</v>
      </c>
      <c r="O728" s="17">
        <f t="shared" ref="O728:O791" si="3040">I728+L728</f>
        <v>14651.9</v>
      </c>
      <c r="P728" s="17">
        <f t="shared" ref="P728:P730" si="3041">P729</f>
        <v>0</v>
      </c>
      <c r="Q728" s="17">
        <f t="shared" ref="Q728:Q730" si="3042">Q729</f>
        <v>0</v>
      </c>
      <c r="R728" s="17">
        <f t="shared" ref="R728:R730" si="3043">R729</f>
        <v>0</v>
      </c>
      <c r="S728" s="17">
        <f t="shared" ref="S728:S730" si="3044">S729</f>
        <v>0</v>
      </c>
      <c r="T728" s="17">
        <f t="shared" ref="T728:T730" si="3045">T729</f>
        <v>0</v>
      </c>
      <c r="U728" s="17">
        <f t="shared" ref="U728:U730" si="3046">U729</f>
        <v>0</v>
      </c>
      <c r="V728" s="17">
        <f t="shared" ref="V728:V730" si="3047">V729</f>
        <v>0</v>
      </c>
      <c r="W728" s="17">
        <f t="shared" ref="W728:W730" si="3048">W729</f>
        <v>0</v>
      </c>
      <c r="X728" s="17">
        <f t="shared" ref="X728:X730" si="3049">X729</f>
        <v>0</v>
      </c>
      <c r="Y728" s="17">
        <f t="shared" si="2895"/>
        <v>14230.799999999999</v>
      </c>
      <c r="Z728" s="17">
        <f t="shared" si="2896"/>
        <v>14651.9</v>
      </c>
      <c r="AA728" s="17">
        <f t="shared" si="2897"/>
        <v>14651.9</v>
      </c>
      <c r="AB728" s="17">
        <f t="shared" ref="AB728:AB730" si="3050">AB729</f>
        <v>0</v>
      </c>
      <c r="AC728" s="17">
        <f t="shared" ref="AC728:AC730" si="3051">AC729</f>
        <v>0</v>
      </c>
      <c r="AD728" s="17">
        <f t="shared" ref="AD728:AD730" si="3052">AD729</f>
        <v>0</v>
      </c>
      <c r="AE728" s="17">
        <f t="shared" si="2898"/>
        <v>14230.799999999999</v>
      </c>
      <c r="AF728" s="17">
        <f t="shared" si="2899"/>
        <v>14651.9</v>
      </c>
      <c r="AG728" s="17">
        <f t="shared" si="2900"/>
        <v>14651.9</v>
      </c>
      <c r="AH728" s="17">
        <f t="shared" ref="AH728:AH730" si="3053">AH729</f>
        <v>0</v>
      </c>
      <c r="AI728" s="17">
        <f t="shared" ref="AI728:AI730" si="3054">AI729</f>
        <v>0</v>
      </c>
      <c r="AJ728" s="17">
        <f t="shared" ref="AJ728:AJ730" si="3055">AJ729</f>
        <v>0</v>
      </c>
      <c r="AK728" s="17">
        <f t="shared" ref="AK728:AK730" si="3056">AK729</f>
        <v>0</v>
      </c>
      <c r="AL728" s="17">
        <f t="shared" ref="AL728:AL730" si="3057">AL729</f>
        <v>0</v>
      </c>
      <c r="AM728" s="17">
        <f t="shared" ref="AM728:AM730" si="3058">AM729</f>
        <v>0</v>
      </c>
      <c r="AN728" s="17">
        <f t="shared" ref="AN728:AN730" si="3059">AN729</f>
        <v>0</v>
      </c>
      <c r="AO728" s="17">
        <f t="shared" ref="AO728:AO730" si="3060">AO729</f>
        <v>0</v>
      </c>
      <c r="AP728" s="17">
        <f t="shared" ref="AP728:AP730" si="3061">AP729</f>
        <v>0</v>
      </c>
      <c r="AQ728" s="17">
        <f t="shared" ref="AQ728:AQ730" si="3062">AQ729</f>
        <v>0</v>
      </c>
      <c r="AR728" s="17">
        <f t="shared" ref="AR728:AR730" si="3063">AR729</f>
        <v>0</v>
      </c>
      <c r="AS728" s="17">
        <f t="shared" ref="AS728:AS730" si="3064">AS729</f>
        <v>0</v>
      </c>
      <c r="AT728" s="17">
        <f t="shared" ref="AT728:AT730" si="3065">AT729</f>
        <v>0</v>
      </c>
      <c r="AU728" s="17">
        <f t="shared" ref="AU728:AU730" si="3066">AU729</f>
        <v>0</v>
      </c>
      <c r="AV728" s="17">
        <f t="shared" ref="AV728:AV730" si="3067">AV729</f>
        <v>0</v>
      </c>
      <c r="AW728" s="17">
        <f t="shared" si="2901"/>
        <v>14230.799999999999</v>
      </c>
      <c r="AX728" s="17">
        <f t="shared" si="2902"/>
        <v>14651.9</v>
      </c>
      <c r="AY728" s="17">
        <f t="shared" si="2903"/>
        <v>14651.9</v>
      </c>
      <c r="AZ728" s="17">
        <f t="shared" ref="AZ728:AZ730" si="3068">AZ729</f>
        <v>0</v>
      </c>
      <c r="BA728" s="17">
        <f t="shared" si="2904"/>
        <v>14230.799999999999</v>
      </c>
      <c r="BB728" s="17">
        <f t="shared" si="2905"/>
        <v>14651.9</v>
      </c>
      <c r="BC728" s="17">
        <f t="shared" si="2906"/>
        <v>14651.9</v>
      </c>
      <c r="BD728" s="17">
        <f t="shared" ref="BD728:BD730" si="3069">BD729</f>
        <v>0</v>
      </c>
      <c r="BE728" s="17">
        <f t="shared" ref="BE728:BE730" si="3070">BE729</f>
        <v>0</v>
      </c>
      <c r="BF728" s="17">
        <f t="shared" ref="BF728:BF730" si="3071">BF729</f>
        <v>0</v>
      </c>
      <c r="BG728" s="17">
        <f t="shared" ref="BG728:BG730" si="3072">BG729</f>
        <v>0</v>
      </c>
      <c r="BH728" s="17">
        <f t="shared" ref="BH728:BH730" si="3073">BH729</f>
        <v>0</v>
      </c>
      <c r="BI728" s="17">
        <f t="shared" ref="BI728:BI730" si="3074">BI729</f>
        <v>0</v>
      </c>
      <c r="BJ728" s="17">
        <f t="shared" ref="BJ728:BJ730" si="3075">BJ729</f>
        <v>0</v>
      </c>
      <c r="BK728" s="17">
        <f t="shared" ref="BK728:BK730" si="3076">BK729</f>
        <v>0</v>
      </c>
      <c r="BL728" s="17">
        <f t="shared" ref="BL728:BL730" si="3077">BL729</f>
        <v>0</v>
      </c>
      <c r="BM728" s="17">
        <f t="shared" ref="BM728:BM730" si="3078">BM729</f>
        <v>0</v>
      </c>
      <c r="BN728" s="17">
        <f t="shared" ref="BN728:BN730" si="3079">BN729</f>
        <v>0</v>
      </c>
      <c r="BO728" s="17">
        <f t="shared" si="2907"/>
        <v>14230.799999999999</v>
      </c>
      <c r="BP728" s="17">
        <f t="shared" si="2908"/>
        <v>14651.9</v>
      </c>
      <c r="BQ728" s="17">
        <f t="shared" si="2909"/>
        <v>14651.9</v>
      </c>
      <c r="BR728" s="17">
        <f t="shared" ref="BR728:BR730" si="3080">BR729</f>
        <v>0</v>
      </c>
      <c r="BS728" s="17">
        <f t="shared" ref="BS728:BS730" si="3081">BS729</f>
        <v>0</v>
      </c>
      <c r="BT728" s="17">
        <f t="shared" ref="BT728:BT730" si="3082">BT729</f>
        <v>0</v>
      </c>
      <c r="BU728" s="17">
        <f t="shared" si="2910"/>
        <v>14230.799999999999</v>
      </c>
      <c r="BV728" s="17">
        <f t="shared" si="2911"/>
        <v>14651.9</v>
      </c>
      <c r="BW728" s="17">
        <f t="shared" si="2912"/>
        <v>14651.9</v>
      </c>
      <c r="BX728" s="17">
        <f t="shared" ref="BX728:BX730" si="3083">BX729</f>
        <v>0</v>
      </c>
      <c r="BY728" s="17">
        <f t="shared" ref="BY728:BY730" si="3084">BY729</f>
        <v>0</v>
      </c>
      <c r="BZ728" s="17">
        <f t="shared" ref="BZ728:BZ730" si="3085">BZ729</f>
        <v>0</v>
      </c>
      <c r="CA728" s="17">
        <f t="shared" ref="CA728:CA730" si="3086">CA729</f>
        <v>0</v>
      </c>
      <c r="CB728" s="17">
        <f t="shared" ref="CB728:CB730" si="3087">CB729</f>
        <v>0</v>
      </c>
      <c r="CC728" s="17">
        <f t="shared" ref="CC728:CC730" si="3088">CC729</f>
        <v>0</v>
      </c>
      <c r="CD728" s="17">
        <f t="shared" ref="CD728:CD730" si="3089">CD729</f>
        <v>0</v>
      </c>
      <c r="CE728" s="17">
        <f t="shared" ref="CE728:CE730" si="3090">CE729</f>
        <v>0</v>
      </c>
      <c r="CF728" s="17">
        <f t="shared" ref="CF728:CF730" si="3091">CF729</f>
        <v>0</v>
      </c>
      <c r="CG728" s="17">
        <f t="shared" si="2913"/>
        <v>14230.799999999999</v>
      </c>
      <c r="CH728" s="17">
        <f t="shared" si="2914"/>
        <v>14651.9</v>
      </c>
      <c r="CI728" s="17">
        <f t="shared" si="2915"/>
        <v>14651.9</v>
      </c>
      <c r="CJ728" s="17">
        <f t="shared" ref="CJ728:CJ730" si="3092">CJ729</f>
        <v>0</v>
      </c>
      <c r="CK728" s="32"/>
      <c r="CL728" s="32"/>
      <c r="CM728" s="1"/>
      <c r="CN728" s="1"/>
      <c r="CO728" s="1"/>
      <c r="CP728" s="1"/>
      <c r="CQ728" s="1"/>
      <c r="CR728" s="1"/>
      <c r="CS728" s="1"/>
    </row>
    <row r="729" s="1" customFormat="1" hidden="1">
      <c r="A729" s="30" t="s">
        <v>487</v>
      </c>
      <c r="B729" s="30" t="s">
        <v>34</v>
      </c>
      <c r="C729" s="30" t="s">
        <v>127</v>
      </c>
      <c r="D729" s="30" t="s">
        <v>237</v>
      </c>
      <c r="E729" s="35"/>
      <c r="F729" s="31" t="s">
        <v>41</v>
      </c>
      <c r="G729" s="17">
        <f t="shared" si="3032"/>
        <v>14230.799999999999</v>
      </c>
      <c r="H729" s="17">
        <f t="shared" si="3033"/>
        <v>14651.9</v>
      </c>
      <c r="I729" s="17">
        <f t="shared" si="3034"/>
        <v>14651.9</v>
      </c>
      <c r="J729" s="17">
        <f t="shared" si="3035"/>
        <v>0</v>
      </c>
      <c r="K729" s="17">
        <f t="shared" si="3036"/>
        <v>0</v>
      </c>
      <c r="L729" s="17">
        <f t="shared" si="3037"/>
        <v>0</v>
      </c>
      <c r="M729" s="17">
        <f t="shared" si="3038"/>
        <v>14230.799999999999</v>
      </c>
      <c r="N729" s="17">
        <f t="shared" si="3039"/>
        <v>14651.9</v>
      </c>
      <c r="O729" s="17">
        <f t="shared" si="3040"/>
        <v>14651.9</v>
      </c>
      <c r="P729" s="17">
        <f t="shared" si="3041"/>
        <v>0</v>
      </c>
      <c r="Q729" s="17">
        <f t="shared" si="3042"/>
        <v>0</v>
      </c>
      <c r="R729" s="17">
        <f t="shared" si="3043"/>
        <v>0</v>
      </c>
      <c r="S729" s="17">
        <f t="shared" si="3044"/>
        <v>0</v>
      </c>
      <c r="T729" s="17">
        <f t="shared" si="3045"/>
        <v>0</v>
      </c>
      <c r="U729" s="17">
        <f t="shared" si="3046"/>
        <v>0</v>
      </c>
      <c r="V729" s="17">
        <f t="shared" si="3047"/>
        <v>0</v>
      </c>
      <c r="W729" s="17">
        <f t="shared" si="3048"/>
        <v>0</v>
      </c>
      <c r="X729" s="17">
        <f t="shared" si="3049"/>
        <v>0</v>
      </c>
      <c r="Y729" s="17">
        <f t="shared" si="2895"/>
        <v>14230.799999999999</v>
      </c>
      <c r="Z729" s="17">
        <f t="shared" si="2896"/>
        <v>14651.9</v>
      </c>
      <c r="AA729" s="17">
        <f t="shared" si="2897"/>
        <v>14651.9</v>
      </c>
      <c r="AB729" s="17">
        <f t="shared" si="3050"/>
        <v>0</v>
      </c>
      <c r="AC729" s="17">
        <f t="shared" si="3051"/>
        <v>0</v>
      </c>
      <c r="AD729" s="17">
        <f t="shared" si="3052"/>
        <v>0</v>
      </c>
      <c r="AE729" s="17">
        <f t="shared" si="2898"/>
        <v>14230.799999999999</v>
      </c>
      <c r="AF729" s="17">
        <f t="shared" si="2899"/>
        <v>14651.9</v>
      </c>
      <c r="AG729" s="17">
        <f t="shared" si="2900"/>
        <v>14651.9</v>
      </c>
      <c r="AH729" s="17">
        <f t="shared" si="3053"/>
        <v>0</v>
      </c>
      <c r="AI729" s="17">
        <f t="shared" si="3054"/>
        <v>0</v>
      </c>
      <c r="AJ729" s="17">
        <f t="shared" si="3055"/>
        <v>0</v>
      </c>
      <c r="AK729" s="17">
        <f t="shared" si="3056"/>
        <v>0</v>
      </c>
      <c r="AL729" s="17">
        <f t="shared" si="3057"/>
        <v>0</v>
      </c>
      <c r="AM729" s="17">
        <f t="shared" si="3058"/>
        <v>0</v>
      </c>
      <c r="AN729" s="17">
        <f t="shared" si="3059"/>
        <v>0</v>
      </c>
      <c r="AO729" s="17">
        <f t="shared" si="3060"/>
        <v>0</v>
      </c>
      <c r="AP729" s="17">
        <f t="shared" si="3061"/>
        <v>0</v>
      </c>
      <c r="AQ729" s="17">
        <f t="shared" si="3062"/>
        <v>0</v>
      </c>
      <c r="AR729" s="17">
        <f t="shared" si="3063"/>
        <v>0</v>
      </c>
      <c r="AS729" s="17">
        <f t="shared" si="3064"/>
        <v>0</v>
      </c>
      <c r="AT729" s="17">
        <f t="shared" si="3065"/>
        <v>0</v>
      </c>
      <c r="AU729" s="17">
        <f t="shared" si="3066"/>
        <v>0</v>
      </c>
      <c r="AV729" s="17">
        <f t="shared" si="3067"/>
        <v>0</v>
      </c>
      <c r="AW729" s="17">
        <f t="shared" si="2901"/>
        <v>14230.799999999999</v>
      </c>
      <c r="AX729" s="17">
        <f t="shared" si="2902"/>
        <v>14651.9</v>
      </c>
      <c r="AY729" s="17">
        <f t="shared" si="2903"/>
        <v>14651.9</v>
      </c>
      <c r="AZ729" s="17">
        <f t="shared" si="3068"/>
        <v>0</v>
      </c>
      <c r="BA729" s="17">
        <f t="shared" si="2904"/>
        <v>14230.799999999999</v>
      </c>
      <c r="BB729" s="17">
        <f t="shared" si="2905"/>
        <v>14651.9</v>
      </c>
      <c r="BC729" s="17">
        <f t="shared" si="2906"/>
        <v>14651.9</v>
      </c>
      <c r="BD729" s="17">
        <f t="shared" si="3069"/>
        <v>0</v>
      </c>
      <c r="BE729" s="17">
        <f t="shared" si="3070"/>
        <v>0</v>
      </c>
      <c r="BF729" s="17">
        <f t="shared" si="3071"/>
        <v>0</v>
      </c>
      <c r="BG729" s="17">
        <f t="shared" si="3072"/>
        <v>0</v>
      </c>
      <c r="BH729" s="17">
        <f t="shared" si="3073"/>
        <v>0</v>
      </c>
      <c r="BI729" s="17">
        <f t="shared" si="3074"/>
        <v>0</v>
      </c>
      <c r="BJ729" s="17">
        <f t="shared" si="3075"/>
        <v>0</v>
      </c>
      <c r="BK729" s="17">
        <f t="shared" si="3076"/>
        <v>0</v>
      </c>
      <c r="BL729" s="17">
        <f t="shared" si="3077"/>
        <v>0</v>
      </c>
      <c r="BM729" s="17">
        <f t="shared" si="3078"/>
        <v>0</v>
      </c>
      <c r="BN729" s="17">
        <f t="shared" si="3079"/>
        <v>0</v>
      </c>
      <c r="BO729" s="17">
        <f t="shared" si="2907"/>
        <v>14230.799999999999</v>
      </c>
      <c r="BP729" s="17">
        <f t="shared" si="2908"/>
        <v>14651.9</v>
      </c>
      <c r="BQ729" s="17">
        <f t="shared" si="2909"/>
        <v>14651.9</v>
      </c>
      <c r="BR729" s="17">
        <f t="shared" si="3080"/>
        <v>0</v>
      </c>
      <c r="BS729" s="17">
        <f t="shared" si="3081"/>
        <v>0</v>
      </c>
      <c r="BT729" s="17">
        <f t="shared" si="3082"/>
        <v>0</v>
      </c>
      <c r="BU729" s="17">
        <f t="shared" si="2910"/>
        <v>14230.799999999999</v>
      </c>
      <c r="BV729" s="17">
        <f t="shared" si="2911"/>
        <v>14651.9</v>
      </c>
      <c r="BW729" s="17">
        <f t="shared" si="2912"/>
        <v>14651.9</v>
      </c>
      <c r="BX729" s="17">
        <f t="shared" si="3083"/>
        <v>0</v>
      </c>
      <c r="BY729" s="17">
        <f t="shared" si="3084"/>
        <v>0</v>
      </c>
      <c r="BZ729" s="17">
        <f t="shared" si="3085"/>
        <v>0</v>
      </c>
      <c r="CA729" s="17">
        <f t="shared" si="3086"/>
        <v>0</v>
      </c>
      <c r="CB729" s="17">
        <f t="shared" si="3087"/>
        <v>0</v>
      </c>
      <c r="CC729" s="17">
        <f t="shared" si="3088"/>
        <v>0</v>
      </c>
      <c r="CD729" s="17">
        <f t="shared" si="3089"/>
        <v>0</v>
      </c>
      <c r="CE729" s="17">
        <f t="shared" si="3090"/>
        <v>0</v>
      </c>
      <c r="CF729" s="17">
        <f t="shared" si="3091"/>
        <v>0</v>
      </c>
      <c r="CG729" s="17">
        <f t="shared" si="2913"/>
        <v>14230.799999999999</v>
      </c>
      <c r="CH729" s="17">
        <f t="shared" si="2914"/>
        <v>14651.9</v>
      </c>
      <c r="CI729" s="17">
        <f t="shared" si="2915"/>
        <v>14651.9</v>
      </c>
      <c r="CJ729" s="17">
        <f t="shared" si="3092"/>
        <v>0</v>
      </c>
      <c r="CK729" s="32">
        <v>0</v>
      </c>
      <c r="CL729" s="32"/>
      <c r="CM729" s="1" t="s">
        <v>75</v>
      </c>
      <c r="CN729" s="1"/>
      <c r="CO729" s="1"/>
      <c r="CP729" s="1"/>
      <c r="CQ729" s="1"/>
      <c r="CR729" s="1"/>
      <c r="CS729" s="1"/>
    </row>
    <row r="730" s="1" customFormat="1">
      <c r="A730" s="30" t="s">
        <v>487</v>
      </c>
      <c r="B730" s="30" t="s">
        <v>34</v>
      </c>
      <c r="C730" s="30" t="s">
        <v>127</v>
      </c>
      <c r="D730" s="30" t="s">
        <v>427</v>
      </c>
      <c r="E730" s="35"/>
      <c r="F730" s="31" t="s">
        <v>428</v>
      </c>
      <c r="G730" s="17">
        <f t="shared" si="3032"/>
        <v>14230.799999999999</v>
      </c>
      <c r="H730" s="17">
        <f t="shared" si="3033"/>
        <v>14651.9</v>
      </c>
      <c r="I730" s="17">
        <f t="shared" si="3034"/>
        <v>14651.9</v>
      </c>
      <c r="J730" s="17">
        <f t="shared" si="3035"/>
        <v>0</v>
      </c>
      <c r="K730" s="17">
        <f t="shared" si="3036"/>
        <v>0</v>
      </c>
      <c r="L730" s="17">
        <f t="shared" si="3037"/>
        <v>0</v>
      </c>
      <c r="M730" s="17">
        <f t="shared" si="3038"/>
        <v>14230.799999999999</v>
      </c>
      <c r="N730" s="17">
        <f t="shared" si="3039"/>
        <v>14651.9</v>
      </c>
      <c r="O730" s="17">
        <f t="shared" si="3040"/>
        <v>14651.9</v>
      </c>
      <c r="P730" s="17">
        <f t="shared" si="3041"/>
        <v>0</v>
      </c>
      <c r="Q730" s="17">
        <f t="shared" si="3042"/>
        <v>0</v>
      </c>
      <c r="R730" s="17">
        <f t="shared" si="3043"/>
        <v>0</v>
      </c>
      <c r="S730" s="17">
        <f t="shared" si="3044"/>
        <v>0</v>
      </c>
      <c r="T730" s="17">
        <f t="shared" si="3045"/>
        <v>0</v>
      </c>
      <c r="U730" s="17">
        <f t="shared" si="3046"/>
        <v>0</v>
      </c>
      <c r="V730" s="17">
        <f t="shared" si="3047"/>
        <v>0</v>
      </c>
      <c r="W730" s="17">
        <f t="shared" si="3048"/>
        <v>0</v>
      </c>
      <c r="X730" s="17">
        <f t="shared" si="3049"/>
        <v>0</v>
      </c>
      <c r="Y730" s="17">
        <f t="shared" si="2895"/>
        <v>14230.799999999999</v>
      </c>
      <c r="Z730" s="17">
        <f t="shared" si="2896"/>
        <v>14651.9</v>
      </c>
      <c r="AA730" s="17">
        <f t="shared" si="2897"/>
        <v>14651.9</v>
      </c>
      <c r="AB730" s="17">
        <f t="shared" si="3050"/>
        <v>0</v>
      </c>
      <c r="AC730" s="17">
        <f t="shared" si="3051"/>
        <v>0</v>
      </c>
      <c r="AD730" s="17">
        <f t="shared" si="3052"/>
        <v>0</v>
      </c>
      <c r="AE730" s="17">
        <f t="shared" si="2898"/>
        <v>14230.799999999999</v>
      </c>
      <c r="AF730" s="17">
        <f t="shared" si="2899"/>
        <v>14651.9</v>
      </c>
      <c r="AG730" s="17">
        <f t="shared" si="2900"/>
        <v>14651.9</v>
      </c>
      <c r="AH730" s="17">
        <f t="shared" si="3053"/>
        <v>0</v>
      </c>
      <c r="AI730" s="17">
        <f t="shared" si="3054"/>
        <v>0</v>
      </c>
      <c r="AJ730" s="17">
        <f t="shared" si="3055"/>
        <v>0</v>
      </c>
      <c r="AK730" s="17">
        <f t="shared" si="3056"/>
        <v>0</v>
      </c>
      <c r="AL730" s="17">
        <f t="shared" si="3057"/>
        <v>0</v>
      </c>
      <c r="AM730" s="17">
        <f t="shared" si="3058"/>
        <v>0</v>
      </c>
      <c r="AN730" s="17">
        <f t="shared" si="3059"/>
        <v>0</v>
      </c>
      <c r="AO730" s="17">
        <f t="shared" si="3060"/>
        <v>0</v>
      </c>
      <c r="AP730" s="17">
        <f t="shared" si="3061"/>
        <v>0</v>
      </c>
      <c r="AQ730" s="17">
        <f t="shared" si="3062"/>
        <v>0</v>
      </c>
      <c r="AR730" s="17">
        <f t="shared" si="3063"/>
        <v>0</v>
      </c>
      <c r="AS730" s="17">
        <f t="shared" si="3064"/>
        <v>0</v>
      </c>
      <c r="AT730" s="17">
        <f t="shared" si="3065"/>
        <v>0</v>
      </c>
      <c r="AU730" s="17">
        <f t="shared" si="3066"/>
        <v>0</v>
      </c>
      <c r="AV730" s="17">
        <f t="shared" si="3067"/>
        <v>0</v>
      </c>
      <c r="AW730" s="17">
        <f t="shared" si="2901"/>
        <v>14230.799999999999</v>
      </c>
      <c r="AX730" s="17">
        <f t="shared" si="2902"/>
        <v>14651.9</v>
      </c>
      <c r="AY730" s="17">
        <f t="shared" si="2903"/>
        <v>14651.9</v>
      </c>
      <c r="AZ730" s="17">
        <f t="shared" si="3068"/>
        <v>0</v>
      </c>
      <c r="BA730" s="17">
        <f t="shared" si="2904"/>
        <v>14230.799999999999</v>
      </c>
      <c r="BB730" s="17">
        <f t="shared" si="2905"/>
        <v>14651.9</v>
      </c>
      <c r="BC730" s="17">
        <f t="shared" si="2906"/>
        <v>14651.9</v>
      </c>
      <c r="BD730" s="17">
        <f t="shared" si="3069"/>
        <v>0</v>
      </c>
      <c r="BE730" s="17">
        <f t="shared" si="3070"/>
        <v>0</v>
      </c>
      <c r="BF730" s="17">
        <f t="shared" si="3071"/>
        <v>0</v>
      </c>
      <c r="BG730" s="17">
        <f t="shared" si="3072"/>
        <v>0</v>
      </c>
      <c r="BH730" s="17">
        <f t="shared" si="3073"/>
        <v>0</v>
      </c>
      <c r="BI730" s="17">
        <f t="shared" si="3074"/>
        <v>0</v>
      </c>
      <c r="BJ730" s="17">
        <f t="shared" si="3075"/>
        <v>0</v>
      </c>
      <c r="BK730" s="17">
        <f t="shared" si="3076"/>
        <v>0</v>
      </c>
      <c r="BL730" s="17">
        <f t="shared" si="3077"/>
        <v>0</v>
      </c>
      <c r="BM730" s="17">
        <f t="shared" si="3078"/>
        <v>0</v>
      </c>
      <c r="BN730" s="17">
        <f t="shared" si="3079"/>
        <v>0</v>
      </c>
      <c r="BO730" s="17">
        <f t="shared" si="2907"/>
        <v>14230.799999999999</v>
      </c>
      <c r="BP730" s="17">
        <f t="shared" si="2908"/>
        <v>14651.9</v>
      </c>
      <c r="BQ730" s="17">
        <f t="shared" si="2909"/>
        <v>14651.9</v>
      </c>
      <c r="BR730" s="17">
        <f t="shared" si="3080"/>
        <v>0</v>
      </c>
      <c r="BS730" s="17">
        <f t="shared" si="3081"/>
        <v>0</v>
      </c>
      <c r="BT730" s="17">
        <f t="shared" si="3082"/>
        <v>0</v>
      </c>
      <c r="BU730" s="17">
        <f t="shared" si="2910"/>
        <v>14230.799999999999</v>
      </c>
      <c r="BV730" s="17">
        <f t="shared" si="2911"/>
        <v>14651.9</v>
      </c>
      <c r="BW730" s="17">
        <f t="shared" si="2912"/>
        <v>14651.9</v>
      </c>
      <c r="BX730" s="17">
        <f t="shared" si="3083"/>
        <v>0</v>
      </c>
      <c r="BY730" s="17">
        <f t="shared" si="3084"/>
        <v>0</v>
      </c>
      <c r="BZ730" s="17">
        <f t="shared" si="3085"/>
        <v>0</v>
      </c>
      <c r="CA730" s="17">
        <f t="shared" si="3086"/>
        <v>0</v>
      </c>
      <c r="CB730" s="17">
        <f t="shared" si="3087"/>
        <v>0</v>
      </c>
      <c r="CC730" s="17">
        <f t="shared" si="3088"/>
        <v>0</v>
      </c>
      <c r="CD730" s="17">
        <f t="shared" si="3089"/>
        <v>0</v>
      </c>
      <c r="CE730" s="17">
        <f t="shared" si="3090"/>
        <v>0</v>
      </c>
      <c r="CF730" s="17">
        <f t="shared" si="3091"/>
        <v>0</v>
      </c>
      <c r="CG730" s="17">
        <f t="shared" si="2913"/>
        <v>14230.799999999999</v>
      </c>
      <c r="CH730" s="17">
        <f t="shared" si="2914"/>
        <v>14651.9</v>
      </c>
      <c r="CI730" s="17">
        <f t="shared" si="2915"/>
        <v>14651.9</v>
      </c>
      <c r="CJ730" s="17">
        <f t="shared" si="3092"/>
        <v>0</v>
      </c>
      <c r="CK730" s="32"/>
      <c r="CL730" s="32"/>
      <c r="CM730" s="1"/>
      <c r="CN730" s="1"/>
      <c r="CO730" s="1"/>
      <c r="CP730" s="1"/>
      <c r="CQ730" s="1"/>
      <c r="CR730" s="1"/>
      <c r="CS730" s="1"/>
    </row>
    <row r="731" s="1" customFormat="1">
      <c r="A731" s="30" t="s">
        <v>487</v>
      </c>
      <c r="B731" s="30" t="s">
        <v>34</v>
      </c>
      <c r="C731" s="30" t="s">
        <v>127</v>
      </c>
      <c r="D731" s="30" t="s">
        <v>429</v>
      </c>
      <c r="E731" s="35"/>
      <c r="F731" s="31" t="s">
        <v>430</v>
      </c>
      <c r="G731" s="17">
        <f>G732+G733</f>
        <v>14230.799999999999</v>
      </c>
      <c r="H731" s="17">
        <f>H732+H733</f>
        <v>14651.9</v>
      </c>
      <c r="I731" s="17">
        <f>I732+I733</f>
        <v>14651.9</v>
      </c>
      <c r="J731" s="17">
        <f>J732+J733</f>
        <v>0</v>
      </c>
      <c r="K731" s="17">
        <f>K732+K733</f>
        <v>0</v>
      </c>
      <c r="L731" s="17">
        <f>L732+L733</f>
        <v>0</v>
      </c>
      <c r="M731" s="17">
        <f t="shared" si="3038"/>
        <v>14230.799999999999</v>
      </c>
      <c r="N731" s="17">
        <f t="shared" si="3039"/>
        <v>14651.9</v>
      </c>
      <c r="O731" s="17">
        <f t="shared" si="3040"/>
        <v>14651.9</v>
      </c>
      <c r="P731" s="17">
        <f>P732+P733</f>
        <v>0</v>
      </c>
      <c r="Q731" s="17">
        <f>Q732+Q733</f>
        <v>0</v>
      </c>
      <c r="R731" s="17">
        <f>R732+R733</f>
        <v>0</v>
      </c>
      <c r="S731" s="17">
        <f>S732+S733</f>
        <v>0</v>
      </c>
      <c r="T731" s="17">
        <f>T732+T733</f>
        <v>0</v>
      </c>
      <c r="U731" s="17">
        <f>U732+U733</f>
        <v>0</v>
      </c>
      <c r="V731" s="17">
        <f>V732+V733</f>
        <v>0</v>
      </c>
      <c r="W731" s="17">
        <f>W732+W733</f>
        <v>0</v>
      </c>
      <c r="X731" s="17">
        <f>X732+X733</f>
        <v>0</v>
      </c>
      <c r="Y731" s="17">
        <f t="shared" si="2895"/>
        <v>14230.799999999999</v>
      </c>
      <c r="Z731" s="17">
        <f t="shared" si="2896"/>
        <v>14651.9</v>
      </c>
      <c r="AA731" s="17">
        <f t="shared" si="2897"/>
        <v>14651.9</v>
      </c>
      <c r="AB731" s="17">
        <f>AB732+AB733</f>
        <v>0</v>
      </c>
      <c r="AC731" s="17">
        <f>AC732+AC733</f>
        <v>0</v>
      </c>
      <c r="AD731" s="17">
        <f>AD732+AD733</f>
        <v>0</v>
      </c>
      <c r="AE731" s="17">
        <f t="shared" si="2898"/>
        <v>14230.799999999999</v>
      </c>
      <c r="AF731" s="17">
        <f t="shared" si="2899"/>
        <v>14651.9</v>
      </c>
      <c r="AG731" s="17">
        <f t="shared" si="2900"/>
        <v>14651.9</v>
      </c>
      <c r="AH731" s="17">
        <f>AH732+AH733</f>
        <v>0</v>
      </c>
      <c r="AI731" s="17">
        <f>AI732+AI733</f>
        <v>0</v>
      </c>
      <c r="AJ731" s="17">
        <f>AJ732+AJ733</f>
        <v>0</v>
      </c>
      <c r="AK731" s="17">
        <f>AK732+AK733</f>
        <v>0</v>
      </c>
      <c r="AL731" s="17">
        <f>AL732+AL733</f>
        <v>0</v>
      </c>
      <c r="AM731" s="17">
        <f>AM732+AM733</f>
        <v>0</v>
      </c>
      <c r="AN731" s="17">
        <f>AN732+AN733</f>
        <v>0</v>
      </c>
      <c r="AO731" s="17">
        <f>AO732+AO733</f>
        <v>0</v>
      </c>
      <c r="AP731" s="17">
        <f>AP732+AP733</f>
        <v>0</v>
      </c>
      <c r="AQ731" s="17">
        <f>AQ732+AQ733</f>
        <v>0</v>
      </c>
      <c r="AR731" s="17">
        <f>AR732+AR733</f>
        <v>0</v>
      </c>
      <c r="AS731" s="17">
        <f>AS732+AS733</f>
        <v>0</v>
      </c>
      <c r="AT731" s="17">
        <f>AT732+AT733</f>
        <v>0</v>
      </c>
      <c r="AU731" s="17">
        <f>AU732+AU733</f>
        <v>0</v>
      </c>
      <c r="AV731" s="17">
        <f>AV732+AV733</f>
        <v>0</v>
      </c>
      <c r="AW731" s="17">
        <f t="shared" si="2901"/>
        <v>14230.799999999999</v>
      </c>
      <c r="AX731" s="17">
        <f t="shared" si="2902"/>
        <v>14651.9</v>
      </c>
      <c r="AY731" s="17">
        <f t="shared" si="2903"/>
        <v>14651.9</v>
      </c>
      <c r="AZ731" s="17">
        <f>AZ732+AZ733</f>
        <v>0</v>
      </c>
      <c r="BA731" s="17">
        <f t="shared" si="2904"/>
        <v>14230.799999999999</v>
      </c>
      <c r="BB731" s="17">
        <f t="shared" si="2905"/>
        <v>14651.9</v>
      </c>
      <c r="BC731" s="17">
        <f t="shared" si="2906"/>
        <v>14651.9</v>
      </c>
      <c r="BD731" s="17">
        <f>BD732+BD733</f>
        <v>0</v>
      </c>
      <c r="BE731" s="17">
        <f>BE732+BE733</f>
        <v>0</v>
      </c>
      <c r="BF731" s="17">
        <f>BF732+BF733</f>
        <v>0</v>
      </c>
      <c r="BG731" s="17">
        <f>BG732+BG733</f>
        <v>0</v>
      </c>
      <c r="BH731" s="17">
        <f>BH732+BH733</f>
        <v>0</v>
      </c>
      <c r="BI731" s="17">
        <f>BI732+BI733</f>
        <v>0</v>
      </c>
      <c r="BJ731" s="17">
        <f>BJ732+BJ733</f>
        <v>0</v>
      </c>
      <c r="BK731" s="17">
        <f>BK732+BK733</f>
        <v>0</v>
      </c>
      <c r="BL731" s="17">
        <f>BL732+BL733</f>
        <v>0</v>
      </c>
      <c r="BM731" s="17">
        <f>BM732+BM733</f>
        <v>0</v>
      </c>
      <c r="BN731" s="17">
        <f>BN732+BN733</f>
        <v>0</v>
      </c>
      <c r="BO731" s="17">
        <f t="shared" si="2907"/>
        <v>14230.799999999999</v>
      </c>
      <c r="BP731" s="17">
        <f t="shared" si="2908"/>
        <v>14651.9</v>
      </c>
      <c r="BQ731" s="17">
        <f t="shared" si="2909"/>
        <v>14651.9</v>
      </c>
      <c r="BR731" s="17">
        <f>BR732+BR733</f>
        <v>0</v>
      </c>
      <c r="BS731" s="17">
        <f>BS732+BS733</f>
        <v>0</v>
      </c>
      <c r="BT731" s="17">
        <f>BT732+BT733</f>
        <v>0</v>
      </c>
      <c r="BU731" s="17">
        <f t="shared" si="2910"/>
        <v>14230.799999999999</v>
      </c>
      <c r="BV731" s="17">
        <f t="shared" si="2911"/>
        <v>14651.9</v>
      </c>
      <c r="BW731" s="17">
        <f t="shared" si="2912"/>
        <v>14651.9</v>
      </c>
      <c r="BX731" s="17">
        <f>BX732+BX733</f>
        <v>0</v>
      </c>
      <c r="BY731" s="17">
        <f>BY732+BY733</f>
        <v>0</v>
      </c>
      <c r="BZ731" s="17">
        <f>BZ732+BZ733</f>
        <v>0</v>
      </c>
      <c r="CA731" s="17">
        <f>CA732+CA733</f>
        <v>0</v>
      </c>
      <c r="CB731" s="17">
        <f>CB732+CB733</f>
        <v>0</v>
      </c>
      <c r="CC731" s="17">
        <f>CC732+CC733</f>
        <v>0</v>
      </c>
      <c r="CD731" s="17">
        <f>CD732+CD733</f>
        <v>0</v>
      </c>
      <c r="CE731" s="17">
        <f>CE732+CE733</f>
        <v>0</v>
      </c>
      <c r="CF731" s="17">
        <f>CF732+CF733</f>
        <v>0</v>
      </c>
      <c r="CG731" s="17">
        <f t="shared" si="2913"/>
        <v>14230.799999999999</v>
      </c>
      <c r="CH731" s="17">
        <f t="shared" si="2914"/>
        <v>14651.9</v>
      </c>
      <c r="CI731" s="17">
        <f t="shared" si="2915"/>
        <v>14651.9</v>
      </c>
      <c r="CJ731" s="17">
        <f>CJ732+CJ733</f>
        <v>0</v>
      </c>
      <c r="CK731" s="32"/>
      <c r="CL731" s="32"/>
      <c r="CM731" s="1"/>
      <c r="CN731" s="1"/>
      <c r="CO731" s="1"/>
      <c r="CP731" s="1"/>
      <c r="CQ731" s="1"/>
      <c r="CR731" s="1"/>
      <c r="CS731" s="1"/>
    </row>
    <row r="732" s="1" customFormat="1">
      <c r="A732" s="30" t="s">
        <v>487</v>
      </c>
      <c r="B732" s="30" t="s">
        <v>34</v>
      </c>
      <c r="C732" s="30" t="s">
        <v>127</v>
      </c>
      <c r="D732" s="30" t="s">
        <v>429</v>
      </c>
      <c r="E732" s="30" t="s">
        <v>58</v>
      </c>
      <c r="F732" s="31" t="s">
        <v>59</v>
      </c>
      <c r="G732" s="17">
        <v>13696.9</v>
      </c>
      <c r="H732" s="17">
        <v>14118</v>
      </c>
      <c r="I732" s="17">
        <v>14118</v>
      </c>
      <c r="J732" s="17"/>
      <c r="K732" s="17"/>
      <c r="L732" s="17"/>
      <c r="M732" s="17">
        <f t="shared" si="3038"/>
        <v>13696.9</v>
      </c>
      <c r="N732" s="17">
        <f t="shared" si="3039"/>
        <v>14118</v>
      </c>
      <c r="O732" s="17">
        <f t="shared" si="3040"/>
        <v>14118</v>
      </c>
      <c r="P732" s="17"/>
      <c r="Q732" s="17"/>
      <c r="R732" s="17"/>
      <c r="S732" s="17"/>
      <c r="T732" s="17"/>
      <c r="U732" s="17"/>
      <c r="V732" s="17"/>
      <c r="W732" s="17"/>
      <c r="X732" s="17"/>
      <c r="Y732" s="17">
        <f t="shared" si="2895"/>
        <v>13696.9</v>
      </c>
      <c r="Z732" s="17">
        <f t="shared" si="2896"/>
        <v>14118</v>
      </c>
      <c r="AA732" s="17">
        <f t="shared" si="2897"/>
        <v>14118</v>
      </c>
      <c r="AB732" s="17"/>
      <c r="AC732" s="17"/>
      <c r="AD732" s="17"/>
      <c r="AE732" s="17">
        <f t="shared" si="2898"/>
        <v>13696.9</v>
      </c>
      <c r="AF732" s="17">
        <f t="shared" si="2899"/>
        <v>14118</v>
      </c>
      <c r="AG732" s="17">
        <f t="shared" si="2900"/>
        <v>14118</v>
      </c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>
        <f t="shared" si="2901"/>
        <v>13696.9</v>
      </c>
      <c r="AX732" s="17">
        <f t="shared" si="2902"/>
        <v>14118</v>
      </c>
      <c r="AY732" s="17">
        <f t="shared" si="2903"/>
        <v>14118</v>
      </c>
      <c r="AZ732" s="17"/>
      <c r="BA732" s="17">
        <f t="shared" si="2904"/>
        <v>13696.9</v>
      </c>
      <c r="BB732" s="17">
        <f t="shared" si="2905"/>
        <v>14118</v>
      </c>
      <c r="BC732" s="17">
        <f t="shared" si="2906"/>
        <v>14118</v>
      </c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>
        <f t="shared" si="2907"/>
        <v>13696.9</v>
      </c>
      <c r="BP732" s="17">
        <f t="shared" si="2908"/>
        <v>14118</v>
      </c>
      <c r="BQ732" s="17">
        <f t="shared" si="2909"/>
        <v>14118</v>
      </c>
      <c r="BR732" s="17"/>
      <c r="BS732" s="17"/>
      <c r="BT732" s="17"/>
      <c r="BU732" s="17">
        <f t="shared" si="2910"/>
        <v>13696.9</v>
      </c>
      <c r="BV732" s="17">
        <f t="shared" si="2911"/>
        <v>14118</v>
      </c>
      <c r="BW732" s="17">
        <f t="shared" si="2912"/>
        <v>14118</v>
      </c>
      <c r="BX732" s="17"/>
      <c r="BY732" s="17"/>
      <c r="BZ732" s="17"/>
      <c r="CA732" s="17"/>
      <c r="CB732" s="17"/>
      <c r="CC732" s="17"/>
      <c r="CD732" s="17"/>
      <c r="CE732" s="17"/>
      <c r="CF732" s="17"/>
      <c r="CG732" s="17">
        <f t="shared" si="2913"/>
        <v>13696.9</v>
      </c>
      <c r="CH732" s="17">
        <f t="shared" si="2914"/>
        <v>14118</v>
      </c>
      <c r="CI732" s="17">
        <f t="shared" si="2915"/>
        <v>14118</v>
      </c>
      <c r="CJ732" s="17"/>
      <c r="CK732" s="32"/>
      <c r="CL732" s="32"/>
      <c r="CM732" s="1"/>
      <c r="CN732" s="1"/>
      <c r="CO732" s="1"/>
      <c r="CP732" s="1"/>
      <c r="CQ732" s="1"/>
      <c r="CR732" s="1"/>
      <c r="CS732" s="1"/>
    </row>
    <row r="733" s="1" customFormat="1">
      <c r="A733" s="30" t="s">
        <v>487</v>
      </c>
      <c r="B733" s="30" t="s">
        <v>34</v>
      </c>
      <c r="C733" s="30" t="s">
        <v>127</v>
      </c>
      <c r="D733" s="30" t="s">
        <v>429</v>
      </c>
      <c r="E733" s="30" t="s">
        <v>46</v>
      </c>
      <c r="F733" s="31" t="s">
        <v>47</v>
      </c>
      <c r="G733" s="17">
        <v>533.89999999999998</v>
      </c>
      <c r="H733" s="17">
        <v>533.89999999999998</v>
      </c>
      <c r="I733" s="17">
        <v>533.89999999999998</v>
      </c>
      <c r="J733" s="17"/>
      <c r="K733" s="17"/>
      <c r="L733" s="17"/>
      <c r="M733" s="17">
        <f t="shared" si="3038"/>
        <v>533.89999999999998</v>
      </c>
      <c r="N733" s="17">
        <f t="shared" si="3039"/>
        <v>533.89999999999998</v>
      </c>
      <c r="O733" s="17">
        <f t="shared" si="3040"/>
        <v>533.89999999999998</v>
      </c>
      <c r="P733" s="17"/>
      <c r="Q733" s="17"/>
      <c r="R733" s="17"/>
      <c r="S733" s="17"/>
      <c r="T733" s="17"/>
      <c r="U733" s="17"/>
      <c r="V733" s="17"/>
      <c r="W733" s="17"/>
      <c r="X733" s="17"/>
      <c r="Y733" s="17">
        <f t="shared" si="2895"/>
        <v>533.89999999999998</v>
      </c>
      <c r="Z733" s="17">
        <f t="shared" si="2896"/>
        <v>533.89999999999998</v>
      </c>
      <c r="AA733" s="17">
        <f t="shared" si="2897"/>
        <v>533.89999999999998</v>
      </c>
      <c r="AB733" s="17"/>
      <c r="AC733" s="17"/>
      <c r="AD733" s="17"/>
      <c r="AE733" s="17">
        <f t="shared" si="2898"/>
        <v>533.89999999999998</v>
      </c>
      <c r="AF733" s="17">
        <f t="shared" si="2899"/>
        <v>533.89999999999998</v>
      </c>
      <c r="AG733" s="17">
        <f t="shared" si="2900"/>
        <v>533.89999999999998</v>
      </c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>
        <f t="shared" si="2901"/>
        <v>533.89999999999998</v>
      </c>
      <c r="AX733" s="17">
        <f t="shared" si="2902"/>
        <v>533.89999999999998</v>
      </c>
      <c r="AY733" s="17">
        <f t="shared" si="2903"/>
        <v>533.89999999999998</v>
      </c>
      <c r="AZ733" s="17"/>
      <c r="BA733" s="17">
        <f t="shared" si="2904"/>
        <v>533.89999999999998</v>
      </c>
      <c r="BB733" s="17">
        <f t="shared" si="2905"/>
        <v>533.89999999999998</v>
      </c>
      <c r="BC733" s="17">
        <f t="shared" si="2906"/>
        <v>533.89999999999998</v>
      </c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>
        <f t="shared" si="2907"/>
        <v>533.89999999999998</v>
      </c>
      <c r="BP733" s="17">
        <f t="shared" si="2908"/>
        <v>533.89999999999998</v>
      </c>
      <c r="BQ733" s="17">
        <f t="shared" si="2909"/>
        <v>533.89999999999998</v>
      </c>
      <c r="BR733" s="17"/>
      <c r="BS733" s="17"/>
      <c r="BT733" s="17"/>
      <c r="BU733" s="17">
        <f t="shared" si="2910"/>
        <v>533.89999999999998</v>
      </c>
      <c r="BV733" s="17">
        <f t="shared" si="2911"/>
        <v>533.89999999999998</v>
      </c>
      <c r="BW733" s="17">
        <f t="shared" si="2912"/>
        <v>533.89999999999998</v>
      </c>
      <c r="BX733" s="17"/>
      <c r="BY733" s="17"/>
      <c r="BZ733" s="17"/>
      <c r="CA733" s="17"/>
      <c r="CB733" s="17"/>
      <c r="CC733" s="17"/>
      <c r="CD733" s="17"/>
      <c r="CE733" s="17"/>
      <c r="CF733" s="17"/>
      <c r="CG733" s="17">
        <f t="shared" si="2913"/>
        <v>533.89999999999998</v>
      </c>
      <c r="CH733" s="17">
        <f t="shared" si="2914"/>
        <v>533.89999999999998</v>
      </c>
      <c r="CI733" s="17">
        <f t="shared" si="2915"/>
        <v>533.89999999999998</v>
      </c>
      <c r="CJ733" s="17"/>
      <c r="CK733" s="32"/>
      <c r="CL733" s="32"/>
      <c r="CM733" s="1"/>
      <c r="CN733" s="1"/>
      <c r="CO733" s="1"/>
      <c r="CP733" s="1"/>
      <c r="CQ733" s="1"/>
      <c r="CR733" s="1"/>
      <c r="CS733" s="1"/>
    </row>
    <row r="734" s="1" customFormat="1">
      <c r="A734" s="30" t="s">
        <v>487</v>
      </c>
      <c r="B734" s="30" t="s">
        <v>34</v>
      </c>
      <c r="C734" s="30" t="s">
        <v>127</v>
      </c>
      <c r="D734" s="30" t="s">
        <v>97</v>
      </c>
      <c r="E734" s="35"/>
      <c r="F734" s="31" t="s">
        <v>98</v>
      </c>
      <c r="G734" s="17">
        <f t="shared" ref="G734:G735" si="3093">G735</f>
        <v>72835.699999999997</v>
      </c>
      <c r="H734" s="17">
        <f t="shared" ref="H734:H735" si="3094">H735</f>
        <v>72828.099999999991</v>
      </c>
      <c r="I734" s="17">
        <f t="shared" ref="I734:I735" si="3095">I735</f>
        <v>72828.099999999991</v>
      </c>
      <c r="J734" s="17">
        <f t="shared" ref="J734:J735" si="3096">J735</f>
        <v>709.5</v>
      </c>
      <c r="K734" s="17">
        <f t="shared" ref="K734:K735" si="3097">K735</f>
        <v>731.39999999999998</v>
      </c>
      <c r="L734" s="17">
        <f t="shared" ref="L734:L735" si="3098">L735</f>
        <v>731.39999999999998</v>
      </c>
      <c r="M734" s="17">
        <f t="shared" si="3038"/>
        <v>73545.199999999997</v>
      </c>
      <c r="N734" s="17">
        <f t="shared" si="3039"/>
        <v>73559.499999999985</v>
      </c>
      <c r="O734" s="17">
        <f t="shared" si="3040"/>
        <v>73559.499999999985</v>
      </c>
      <c r="P734" s="17">
        <f t="shared" ref="P734:P735" si="3099">P735</f>
        <v>9183.2000000000007</v>
      </c>
      <c r="Q734" s="17">
        <f t="shared" ref="Q734:Q735" si="3100">Q735</f>
        <v>0</v>
      </c>
      <c r="R734" s="17">
        <f t="shared" ref="R734:R735" si="3101">R735</f>
        <v>0</v>
      </c>
      <c r="S734" s="17">
        <f t="shared" ref="S734:S735" si="3102">S735</f>
        <v>0</v>
      </c>
      <c r="T734" s="17">
        <f t="shared" ref="T734:T735" si="3103">T735</f>
        <v>11169.799999999999</v>
      </c>
      <c r="U734" s="17">
        <f t="shared" ref="U734:U735" si="3104">U735</f>
        <v>0</v>
      </c>
      <c r="V734" s="17">
        <f t="shared" ref="V734:V735" si="3105">V735</f>
        <v>11169.799999999999</v>
      </c>
      <c r="W734" s="17">
        <f t="shared" ref="W734:W735" si="3106">W735</f>
        <v>0</v>
      </c>
      <c r="X734" s="17">
        <f t="shared" ref="X734:X735" si="3107">X735</f>
        <v>0</v>
      </c>
      <c r="Y734" s="17">
        <f t="shared" si="2895"/>
        <v>82728.399999999994</v>
      </c>
      <c r="Z734" s="17">
        <f t="shared" si="2896"/>
        <v>84729.299999999988</v>
      </c>
      <c r="AA734" s="17">
        <f t="shared" si="2897"/>
        <v>84729.299999999988</v>
      </c>
      <c r="AB734" s="17">
        <f t="shared" ref="AB734:AB735" si="3108">AB735</f>
        <v>0</v>
      </c>
      <c r="AC734" s="17">
        <f t="shared" ref="AC734:AC735" si="3109">AC735</f>
        <v>0</v>
      </c>
      <c r="AD734" s="17">
        <f t="shared" ref="AD734:AD735" si="3110">AD735</f>
        <v>0</v>
      </c>
      <c r="AE734" s="17">
        <f t="shared" si="2898"/>
        <v>82728.399999999994</v>
      </c>
      <c r="AF734" s="17">
        <f t="shared" si="2899"/>
        <v>84729.299999999988</v>
      </c>
      <c r="AG734" s="17">
        <f t="shared" si="2900"/>
        <v>84729.299999999988</v>
      </c>
      <c r="AH734" s="17">
        <f t="shared" ref="AH734:AH735" si="3111">AH735</f>
        <v>0</v>
      </c>
      <c r="AI734" s="17">
        <f t="shared" ref="AI734:AI735" si="3112">AI735</f>
        <v>0</v>
      </c>
      <c r="AJ734" s="17">
        <f t="shared" ref="AJ734:AJ735" si="3113">AJ735</f>
        <v>0</v>
      </c>
      <c r="AK734" s="17">
        <f t="shared" ref="AK734:AK735" si="3114">AK735</f>
        <v>0</v>
      </c>
      <c r="AL734" s="17">
        <f t="shared" ref="AL734:AL735" si="3115">AL735</f>
        <v>0</v>
      </c>
      <c r="AM734" s="17">
        <f t="shared" ref="AM734:AM735" si="3116">AM735</f>
        <v>0</v>
      </c>
      <c r="AN734" s="17">
        <f t="shared" ref="AN734:AN735" si="3117">AN735</f>
        <v>0</v>
      </c>
      <c r="AO734" s="17">
        <f t="shared" ref="AO734:AO735" si="3118">AO735</f>
        <v>0</v>
      </c>
      <c r="AP734" s="17">
        <f t="shared" ref="AP734:AP735" si="3119">AP735</f>
        <v>0</v>
      </c>
      <c r="AQ734" s="17">
        <f t="shared" ref="AQ734:AQ735" si="3120">AQ735</f>
        <v>0</v>
      </c>
      <c r="AR734" s="17">
        <f t="shared" ref="AR734:AR735" si="3121">AR735</f>
        <v>0</v>
      </c>
      <c r="AS734" s="17">
        <f t="shared" ref="AS734:AS735" si="3122">AS735</f>
        <v>0</v>
      </c>
      <c r="AT734" s="17">
        <f t="shared" ref="AT734:AT735" si="3123">AT735</f>
        <v>0</v>
      </c>
      <c r="AU734" s="17">
        <f t="shared" ref="AU734:AU735" si="3124">AU735</f>
        <v>0</v>
      </c>
      <c r="AV734" s="17">
        <f t="shared" ref="AV734:AV735" si="3125">AV735</f>
        <v>0</v>
      </c>
      <c r="AW734" s="17">
        <f t="shared" si="2901"/>
        <v>82728.399999999994</v>
      </c>
      <c r="AX734" s="17">
        <f t="shared" si="2902"/>
        <v>84729.299999999988</v>
      </c>
      <c r="AY734" s="17">
        <f t="shared" si="2903"/>
        <v>84729.299999999988</v>
      </c>
      <c r="AZ734" s="17">
        <f t="shared" ref="AZ734:AZ735" si="3126">AZ735</f>
        <v>0</v>
      </c>
      <c r="BA734" s="17">
        <f t="shared" si="2904"/>
        <v>82728.399999999994</v>
      </c>
      <c r="BB734" s="17">
        <f t="shared" si="2905"/>
        <v>84729.299999999988</v>
      </c>
      <c r="BC734" s="17">
        <f t="shared" si="2906"/>
        <v>84729.299999999988</v>
      </c>
      <c r="BD734" s="17">
        <f t="shared" ref="BD734:BD735" si="3127">BD735</f>
        <v>0</v>
      </c>
      <c r="BE734" s="17">
        <f t="shared" ref="BE734:BE735" si="3128">BE735</f>
        <v>0</v>
      </c>
      <c r="BF734" s="17">
        <f t="shared" ref="BF734:BF735" si="3129">BF735</f>
        <v>0</v>
      </c>
      <c r="BG734" s="17">
        <f t="shared" ref="BG734:BG735" si="3130">BG735</f>
        <v>0</v>
      </c>
      <c r="BH734" s="17">
        <f t="shared" ref="BH734:BH735" si="3131">BH735</f>
        <v>0</v>
      </c>
      <c r="BI734" s="17">
        <f t="shared" ref="BI734:BI735" si="3132">BI735</f>
        <v>0</v>
      </c>
      <c r="BJ734" s="17">
        <f t="shared" ref="BJ734:BJ735" si="3133">BJ735</f>
        <v>0</v>
      </c>
      <c r="BK734" s="17">
        <f t="shared" ref="BK734:BK735" si="3134">BK735</f>
        <v>0</v>
      </c>
      <c r="BL734" s="17">
        <f t="shared" ref="BL734:BL735" si="3135">BL735</f>
        <v>0</v>
      </c>
      <c r="BM734" s="17">
        <f t="shared" ref="BM734:BM735" si="3136">BM735</f>
        <v>0</v>
      </c>
      <c r="BN734" s="17">
        <f t="shared" ref="BN734:BN735" si="3137">BN735</f>
        <v>0</v>
      </c>
      <c r="BO734" s="17">
        <f t="shared" si="2907"/>
        <v>82728.399999999994</v>
      </c>
      <c r="BP734" s="17">
        <f t="shared" si="2908"/>
        <v>84729.299999999988</v>
      </c>
      <c r="BQ734" s="17">
        <f t="shared" si="2909"/>
        <v>84729.299999999988</v>
      </c>
      <c r="BR734" s="17">
        <f t="shared" ref="BR734:BR735" si="3138">BR735</f>
        <v>0</v>
      </c>
      <c r="BS734" s="17">
        <f t="shared" ref="BS734:BS735" si="3139">BS735</f>
        <v>0</v>
      </c>
      <c r="BT734" s="17">
        <f t="shared" ref="BT734:BT735" si="3140">BT735</f>
        <v>0</v>
      </c>
      <c r="BU734" s="17">
        <f t="shared" si="2910"/>
        <v>82728.399999999994</v>
      </c>
      <c r="BV734" s="17">
        <f t="shared" si="2911"/>
        <v>84729.299999999988</v>
      </c>
      <c r="BW734" s="17">
        <f t="shared" si="2912"/>
        <v>84729.299999999988</v>
      </c>
      <c r="BX734" s="17">
        <f t="shared" ref="BX734:BX735" si="3141">BX735</f>
        <v>0</v>
      </c>
      <c r="BY734" s="17">
        <f t="shared" ref="BY734:BY735" si="3142">BY735</f>
        <v>0</v>
      </c>
      <c r="BZ734" s="17">
        <f t="shared" ref="BZ734:BZ735" si="3143">BZ735</f>
        <v>0</v>
      </c>
      <c r="CA734" s="17">
        <f t="shared" ref="CA734:CA735" si="3144">CA735</f>
        <v>0</v>
      </c>
      <c r="CB734" s="17">
        <f t="shared" ref="CB734:CB735" si="3145">CB735</f>
        <v>0</v>
      </c>
      <c r="CC734" s="17">
        <f t="shared" ref="CC734:CC735" si="3146">CC735</f>
        <v>0</v>
      </c>
      <c r="CD734" s="17">
        <f t="shared" ref="CD734:CD735" si="3147">CD735</f>
        <v>0</v>
      </c>
      <c r="CE734" s="17">
        <f t="shared" ref="CE734:CE735" si="3148">CE735</f>
        <v>0</v>
      </c>
      <c r="CF734" s="17">
        <f t="shared" ref="CF734:CF735" si="3149">CF735</f>
        <v>0</v>
      </c>
      <c r="CG734" s="17">
        <f t="shared" si="2913"/>
        <v>82728.399999999994</v>
      </c>
      <c r="CH734" s="17">
        <f t="shared" si="2914"/>
        <v>84729.299999999988</v>
      </c>
      <c r="CI734" s="17">
        <f t="shared" si="2915"/>
        <v>84729.299999999988</v>
      </c>
      <c r="CJ734" s="17">
        <f t="shared" ref="CJ734:CJ735" si="3150">CJ735</f>
        <v>0</v>
      </c>
      <c r="CK734" s="32"/>
      <c r="CL734" s="32"/>
      <c r="CM734" s="1"/>
      <c r="CN734" s="1"/>
      <c r="CO734" s="1"/>
      <c r="CP734" s="1"/>
      <c r="CQ734" s="1"/>
      <c r="CR734" s="1"/>
      <c r="CS734" s="1"/>
    </row>
    <row r="735" s="1" customFormat="1">
      <c r="A735" s="30" t="s">
        <v>487</v>
      </c>
      <c r="B735" s="30" t="s">
        <v>34</v>
      </c>
      <c r="C735" s="30" t="s">
        <v>127</v>
      </c>
      <c r="D735" s="30" t="s">
        <v>431</v>
      </c>
      <c r="E735" s="35"/>
      <c r="F735" s="31" t="s">
        <v>432</v>
      </c>
      <c r="G735" s="17">
        <f t="shared" si="3093"/>
        <v>72835.699999999997</v>
      </c>
      <c r="H735" s="17">
        <f t="shared" si="3094"/>
        <v>72828.099999999991</v>
      </c>
      <c r="I735" s="17">
        <f t="shared" si="3095"/>
        <v>72828.099999999991</v>
      </c>
      <c r="J735" s="17">
        <f t="shared" si="3096"/>
        <v>709.5</v>
      </c>
      <c r="K735" s="17">
        <f t="shared" si="3097"/>
        <v>731.39999999999998</v>
      </c>
      <c r="L735" s="17">
        <f t="shared" si="3098"/>
        <v>731.39999999999998</v>
      </c>
      <c r="M735" s="17">
        <f t="shared" si="3038"/>
        <v>73545.199999999997</v>
      </c>
      <c r="N735" s="17">
        <f t="shared" si="3039"/>
        <v>73559.499999999985</v>
      </c>
      <c r="O735" s="17">
        <f t="shared" si="3040"/>
        <v>73559.499999999985</v>
      </c>
      <c r="P735" s="17">
        <f t="shared" si="3099"/>
        <v>9183.2000000000007</v>
      </c>
      <c r="Q735" s="17">
        <f t="shared" si="3100"/>
        <v>0</v>
      </c>
      <c r="R735" s="17">
        <f t="shared" si="3101"/>
        <v>0</v>
      </c>
      <c r="S735" s="17">
        <f t="shared" si="3102"/>
        <v>0</v>
      </c>
      <c r="T735" s="17">
        <f t="shared" si="3103"/>
        <v>11169.799999999999</v>
      </c>
      <c r="U735" s="17">
        <f t="shared" si="3104"/>
        <v>0</v>
      </c>
      <c r="V735" s="17">
        <f t="shared" si="3105"/>
        <v>11169.799999999999</v>
      </c>
      <c r="W735" s="17">
        <f t="shared" si="3106"/>
        <v>0</v>
      </c>
      <c r="X735" s="17">
        <f t="shared" si="3107"/>
        <v>0</v>
      </c>
      <c r="Y735" s="17">
        <f t="shared" si="2895"/>
        <v>82728.399999999994</v>
      </c>
      <c r="Z735" s="17">
        <f t="shared" si="2896"/>
        <v>84729.299999999988</v>
      </c>
      <c r="AA735" s="17">
        <f t="shared" si="2897"/>
        <v>84729.299999999988</v>
      </c>
      <c r="AB735" s="17">
        <f t="shared" si="3108"/>
        <v>0</v>
      </c>
      <c r="AC735" s="17">
        <f t="shared" si="3109"/>
        <v>0</v>
      </c>
      <c r="AD735" s="17">
        <f t="shared" si="3110"/>
        <v>0</v>
      </c>
      <c r="AE735" s="17">
        <f t="shared" si="2898"/>
        <v>82728.399999999994</v>
      </c>
      <c r="AF735" s="17">
        <f t="shared" si="2899"/>
        <v>84729.299999999988</v>
      </c>
      <c r="AG735" s="17">
        <f t="shared" si="2900"/>
        <v>84729.299999999988</v>
      </c>
      <c r="AH735" s="17">
        <f t="shared" si="3111"/>
        <v>0</v>
      </c>
      <c r="AI735" s="17">
        <f t="shared" si="3112"/>
        <v>0</v>
      </c>
      <c r="AJ735" s="17">
        <f t="shared" si="3113"/>
        <v>0</v>
      </c>
      <c r="AK735" s="17">
        <f t="shared" si="3114"/>
        <v>0</v>
      </c>
      <c r="AL735" s="17">
        <f t="shared" si="3115"/>
        <v>0</v>
      </c>
      <c r="AM735" s="17">
        <f t="shared" si="3116"/>
        <v>0</v>
      </c>
      <c r="AN735" s="17">
        <f t="shared" si="3117"/>
        <v>0</v>
      </c>
      <c r="AO735" s="17">
        <f t="shared" si="3118"/>
        <v>0</v>
      </c>
      <c r="AP735" s="17">
        <f t="shared" si="3119"/>
        <v>0</v>
      </c>
      <c r="AQ735" s="17">
        <f t="shared" si="3120"/>
        <v>0</v>
      </c>
      <c r="AR735" s="17">
        <f t="shared" si="3121"/>
        <v>0</v>
      </c>
      <c r="AS735" s="17">
        <f t="shared" si="3122"/>
        <v>0</v>
      </c>
      <c r="AT735" s="17">
        <f t="shared" si="3123"/>
        <v>0</v>
      </c>
      <c r="AU735" s="17">
        <f t="shared" si="3124"/>
        <v>0</v>
      </c>
      <c r="AV735" s="17">
        <f t="shared" si="3125"/>
        <v>0</v>
      </c>
      <c r="AW735" s="17">
        <f t="shared" si="2901"/>
        <v>82728.399999999994</v>
      </c>
      <c r="AX735" s="17">
        <f t="shared" si="2902"/>
        <v>84729.299999999988</v>
      </c>
      <c r="AY735" s="17">
        <f t="shared" si="2903"/>
        <v>84729.299999999988</v>
      </c>
      <c r="AZ735" s="17">
        <f t="shared" si="3126"/>
        <v>0</v>
      </c>
      <c r="BA735" s="17">
        <f t="shared" si="2904"/>
        <v>82728.399999999994</v>
      </c>
      <c r="BB735" s="17">
        <f t="shared" si="2905"/>
        <v>84729.299999999988</v>
      </c>
      <c r="BC735" s="17">
        <f t="shared" si="2906"/>
        <v>84729.299999999988</v>
      </c>
      <c r="BD735" s="17">
        <f t="shared" si="3127"/>
        <v>0</v>
      </c>
      <c r="BE735" s="17">
        <f t="shared" si="3128"/>
        <v>0</v>
      </c>
      <c r="BF735" s="17">
        <f t="shared" si="3129"/>
        <v>0</v>
      </c>
      <c r="BG735" s="17">
        <f t="shared" si="3130"/>
        <v>0</v>
      </c>
      <c r="BH735" s="17">
        <f t="shared" si="3131"/>
        <v>0</v>
      </c>
      <c r="BI735" s="17">
        <f t="shared" si="3132"/>
        <v>0</v>
      </c>
      <c r="BJ735" s="17">
        <f t="shared" si="3133"/>
        <v>0</v>
      </c>
      <c r="BK735" s="17">
        <f t="shared" si="3134"/>
        <v>0</v>
      </c>
      <c r="BL735" s="17">
        <f t="shared" si="3135"/>
        <v>0</v>
      </c>
      <c r="BM735" s="17">
        <f t="shared" si="3136"/>
        <v>0</v>
      </c>
      <c r="BN735" s="17">
        <f t="shared" si="3137"/>
        <v>0</v>
      </c>
      <c r="BO735" s="17">
        <f t="shared" si="2907"/>
        <v>82728.399999999994</v>
      </c>
      <c r="BP735" s="17">
        <f t="shared" si="2908"/>
        <v>84729.299999999988</v>
      </c>
      <c r="BQ735" s="17">
        <f t="shared" si="2909"/>
        <v>84729.299999999988</v>
      </c>
      <c r="BR735" s="17">
        <f t="shared" si="3138"/>
        <v>0</v>
      </c>
      <c r="BS735" s="17">
        <f t="shared" si="3139"/>
        <v>0</v>
      </c>
      <c r="BT735" s="17">
        <f t="shared" si="3140"/>
        <v>0</v>
      </c>
      <c r="BU735" s="17">
        <f t="shared" si="2910"/>
        <v>82728.399999999994</v>
      </c>
      <c r="BV735" s="17">
        <f t="shared" si="2911"/>
        <v>84729.299999999988</v>
      </c>
      <c r="BW735" s="17">
        <f t="shared" si="2912"/>
        <v>84729.299999999988</v>
      </c>
      <c r="BX735" s="17">
        <f t="shared" si="3141"/>
        <v>0</v>
      </c>
      <c r="BY735" s="17">
        <f t="shared" si="3142"/>
        <v>0</v>
      </c>
      <c r="BZ735" s="17">
        <f t="shared" si="3143"/>
        <v>0</v>
      </c>
      <c r="CA735" s="17">
        <f t="shared" si="3144"/>
        <v>0</v>
      </c>
      <c r="CB735" s="17">
        <f t="shared" si="3145"/>
        <v>0</v>
      </c>
      <c r="CC735" s="17">
        <f t="shared" si="3146"/>
        <v>0</v>
      </c>
      <c r="CD735" s="17">
        <f t="shared" si="3147"/>
        <v>0</v>
      </c>
      <c r="CE735" s="17">
        <f t="shared" si="3148"/>
        <v>0</v>
      </c>
      <c r="CF735" s="17">
        <f t="shared" si="3149"/>
        <v>0</v>
      </c>
      <c r="CG735" s="17">
        <f t="shared" si="2913"/>
        <v>82728.399999999994</v>
      </c>
      <c r="CH735" s="17">
        <f t="shared" si="2914"/>
        <v>84729.299999999988</v>
      </c>
      <c r="CI735" s="17">
        <f t="shared" si="2915"/>
        <v>84729.299999999988</v>
      </c>
      <c r="CJ735" s="17">
        <f t="shared" si="3150"/>
        <v>0</v>
      </c>
      <c r="CK735" s="32"/>
      <c r="CL735" s="32"/>
      <c r="CM735" s="1"/>
      <c r="CN735" s="1"/>
      <c r="CO735" s="1"/>
      <c r="CP735" s="1"/>
      <c r="CQ735" s="1"/>
      <c r="CR735" s="1"/>
      <c r="CS735" s="1"/>
    </row>
    <row r="736" s="1" customFormat="1">
      <c r="A736" s="30" t="s">
        <v>487</v>
      </c>
      <c r="B736" s="30" t="s">
        <v>34</v>
      </c>
      <c r="C736" s="30" t="s">
        <v>127</v>
      </c>
      <c r="D736" s="30" t="s">
        <v>433</v>
      </c>
      <c r="E736" s="35"/>
      <c r="F736" s="31" t="s">
        <v>57</v>
      </c>
      <c r="G736" s="17">
        <f>G737+G738+G739</f>
        <v>72835.699999999997</v>
      </c>
      <c r="H736" s="17">
        <f>H737+H738+H739</f>
        <v>72828.099999999991</v>
      </c>
      <c r="I736" s="17">
        <f>I737+I738+I739</f>
        <v>72828.099999999991</v>
      </c>
      <c r="J736" s="17">
        <f>J737+J738+J739</f>
        <v>709.5</v>
      </c>
      <c r="K736" s="17">
        <f>K737+K738+K739</f>
        <v>731.39999999999998</v>
      </c>
      <c r="L736" s="17">
        <f>L737+L738+L739</f>
        <v>731.39999999999998</v>
      </c>
      <c r="M736" s="17">
        <f t="shared" si="3038"/>
        <v>73545.199999999997</v>
      </c>
      <c r="N736" s="17">
        <f t="shared" si="3039"/>
        <v>73559.499999999985</v>
      </c>
      <c r="O736" s="17">
        <f t="shared" si="3040"/>
        <v>73559.499999999985</v>
      </c>
      <c r="P736" s="17">
        <f>P737+P738+P739</f>
        <v>9183.2000000000007</v>
      </c>
      <c r="Q736" s="17">
        <f>Q737+Q738+Q739</f>
        <v>0</v>
      </c>
      <c r="R736" s="17">
        <f>R737+R738+R739</f>
        <v>0</v>
      </c>
      <c r="S736" s="17">
        <f>S737+S738+S739</f>
        <v>0</v>
      </c>
      <c r="T736" s="17">
        <f>T737+T738+T739</f>
        <v>11169.799999999999</v>
      </c>
      <c r="U736" s="17">
        <f>U737+U738+U739</f>
        <v>0</v>
      </c>
      <c r="V736" s="17">
        <f>V737+V738+V739</f>
        <v>11169.799999999999</v>
      </c>
      <c r="W736" s="17">
        <f>W737+W738+W739</f>
        <v>0</v>
      </c>
      <c r="X736" s="17">
        <f>X737+X738+X739</f>
        <v>0</v>
      </c>
      <c r="Y736" s="17">
        <f t="shared" si="2895"/>
        <v>82728.399999999994</v>
      </c>
      <c r="Z736" s="17">
        <f t="shared" si="2896"/>
        <v>84729.299999999988</v>
      </c>
      <c r="AA736" s="17">
        <f t="shared" si="2897"/>
        <v>84729.299999999988</v>
      </c>
      <c r="AB736" s="17">
        <f>AB737+AB738+AB739</f>
        <v>0</v>
      </c>
      <c r="AC736" s="17">
        <f>AC737+AC738+AC739</f>
        <v>0</v>
      </c>
      <c r="AD736" s="17">
        <f>AD737+AD738+AD739</f>
        <v>0</v>
      </c>
      <c r="AE736" s="17">
        <f t="shared" si="2898"/>
        <v>82728.399999999994</v>
      </c>
      <c r="AF736" s="17">
        <f t="shared" si="2899"/>
        <v>84729.299999999988</v>
      </c>
      <c r="AG736" s="17">
        <f t="shared" si="2900"/>
        <v>84729.299999999988</v>
      </c>
      <c r="AH736" s="17">
        <f>AH737+AH738+AH739</f>
        <v>0</v>
      </c>
      <c r="AI736" s="17">
        <f>AI737+AI738+AI739</f>
        <v>0</v>
      </c>
      <c r="AJ736" s="17">
        <f>AJ737+AJ738+AJ739</f>
        <v>0</v>
      </c>
      <c r="AK736" s="17">
        <f>AK737+AK738+AK739</f>
        <v>0</v>
      </c>
      <c r="AL736" s="17">
        <f>AL737+AL738+AL739</f>
        <v>0</v>
      </c>
      <c r="AM736" s="17">
        <f>AM737+AM738+AM739</f>
        <v>0</v>
      </c>
      <c r="AN736" s="17">
        <f>AN737+AN738+AN739</f>
        <v>0</v>
      </c>
      <c r="AO736" s="17">
        <f>AO737+AO738+AO739</f>
        <v>0</v>
      </c>
      <c r="AP736" s="17">
        <f>AP737+AP738+AP739</f>
        <v>0</v>
      </c>
      <c r="AQ736" s="17">
        <f>AQ737+AQ738+AQ739</f>
        <v>0</v>
      </c>
      <c r="AR736" s="17">
        <f>AR737+AR738+AR739</f>
        <v>0</v>
      </c>
      <c r="AS736" s="17">
        <f>AS737+AS738+AS739</f>
        <v>0</v>
      </c>
      <c r="AT736" s="17">
        <f>AT737+AT738+AT739</f>
        <v>0</v>
      </c>
      <c r="AU736" s="17">
        <f>AU737+AU738+AU739</f>
        <v>0</v>
      </c>
      <c r="AV736" s="17">
        <f>AV737+AV738+AV739</f>
        <v>0</v>
      </c>
      <c r="AW736" s="17">
        <f t="shared" si="2901"/>
        <v>82728.399999999994</v>
      </c>
      <c r="AX736" s="17">
        <f t="shared" si="2902"/>
        <v>84729.299999999988</v>
      </c>
      <c r="AY736" s="17">
        <f t="shared" si="2903"/>
        <v>84729.299999999988</v>
      </c>
      <c r="AZ736" s="17">
        <f>AZ737+AZ738+AZ739</f>
        <v>0</v>
      </c>
      <c r="BA736" s="17">
        <f t="shared" si="2904"/>
        <v>82728.399999999994</v>
      </c>
      <c r="BB736" s="17">
        <f t="shared" si="2905"/>
        <v>84729.299999999988</v>
      </c>
      <c r="BC736" s="17">
        <f t="shared" si="2906"/>
        <v>84729.299999999988</v>
      </c>
      <c r="BD736" s="17">
        <f>BD737+BD738+BD739</f>
        <v>0</v>
      </c>
      <c r="BE736" s="17">
        <f>BE737+BE738+BE739</f>
        <v>0</v>
      </c>
      <c r="BF736" s="17">
        <f>BF737+BF738+BF739</f>
        <v>0</v>
      </c>
      <c r="BG736" s="17">
        <f>BG737+BG738+BG739</f>
        <v>0</v>
      </c>
      <c r="BH736" s="17">
        <f>BH737+BH738+BH739</f>
        <v>0</v>
      </c>
      <c r="BI736" s="17">
        <f>BI737+BI738+BI739</f>
        <v>0</v>
      </c>
      <c r="BJ736" s="17">
        <f>BJ737+BJ738+BJ739</f>
        <v>0</v>
      </c>
      <c r="BK736" s="17">
        <f>BK737+BK738+BK739</f>
        <v>0</v>
      </c>
      <c r="BL736" s="17">
        <f>BL737+BL738+BL739</f>
        <v>0</v>
      </c>
      <c r="BM736" s="17">
        <f>BM737+BM738+BM739</f>
        <v>0</v>
      </c>
      <c r="BN736" s="17">
        <f>BN737+BN738+BN739</f>
        <v>0</v>
      </c>
      <c r="BO736" s="17">
        <f t="shared" si="2907"/>
        <v>82728.399999999994</v>
      </c>
      <c r="BP736" s="17">
        <f t="shared" si="2908"/>
        <v>84729.299999999988</v>
      </c>
      <c r="BQ736" s="17">
        <f t="shared" si="2909"/>
        <v>84729.299999999988</v>
      </c>
      <c r="BR736" s="17">
        <f>BR737+BR738+BR739</f>
        <v>0</v>
      </c>
      <c r="BS736" s="17">
        <f>BS737+BS738+BS739</f>
        <v>0</v>
      </c>
      <c r="BT736" s="17">
        <f>BT737+BT738+BT739</f>
        <v>0</v>
      </c>
      <c r="BU736" s="17">
        <f t="shared" si="2910"/>
        <v>82728.399999999994</v>
      </c>
      <c r="BV736" s="17">
        <f t="shared" si="2911"/>
        <v>84729.299999999988</v>
      </c>
      <c r="BW736" s="17">
        <f t="shared" si="2912"/>
        <v>84729.299999999988</v>
      </c>
      <c r="BX736" s="17">
        <f>BX737+BX738+BX739</f>
        <v>0</v>
      </c>
      <c r="BY736" s="17">
        <f>BY737+BY738+BY739</f>
        <v>0</v>
      </c>
      <c r="BZ736" s="17">
        <f>BZ737+BZ738+BZ739</f>
        <v>0</v>
      </c>
      <c r="CA736" s="17">
        <f>CA737+CA738+CA739</f>
        <v>0</v>
      </c>
      <c r="CB736" s="17">
        <f>CB737+CB738+CB739</f>
        <v>0</v>
      </c>
      <c r="CC736" s="17">
        <f>CC737+CC738+CC739</f>
        <v>0</v>
      </c>
      <c r="CD736" s="17">
        <f>CD737+CD738+CD739</f>
        <v>0</v>
      </c>
      <c r="CE736" s="17">
        <f>CE737+CE738+CE739</f>
        <v>0</v>
      </c>
      <c r="CF736" s="17">
        <f>CF737+CF738+CF739</f>
        <v>0</v>
      </c>
      <c r="CG736" s="17">
        <f t="shared" si="2913"/>
        <v>82728.399999999994</v>
      </c>
      <c r="CH736" s="17">
        <f t="shared" si="2914"/>
        <v>84729.299999999988</v>
      </c>
      <c r="CI736" s="17">
        <f t="shared" si="2915"/>
        <v>84729.299999999988</v>
      </c>
      <c r="CJ736" s="17">
        <f>CJ737+CJ738+CJ739</f>
        <v>0</v>
      </c>
      <c r="CK736" s="32"/>
      <c r="CL736" s="32"/>
      <c r="CM736" s="1"/>
      <c r="CN736" s="1"/>
      <c r="CO736" s="1"/>
      <c r="CP736" s="1"/>
      <c r="CQ736" s="1"/>
      <c r="CR736" s="1"/>
      <c r="CS736" s="1"/>
    </row>
    <row r="737" s="1" customFormat="1">
      <c r="A737" s="30" t="s">
        <v>487</v>
      </c>
      <c r="B737" s="30" t="s">
        <v>34</v>
      </c>
      <c r="C737" s="30" t="s">
        <v>127</v>
      </c>
      <c r="D737" s="30" t="s">
        <v>433</v>
      </c>
      <c r="E737" s="30" t="s">
        <v>58</v>
      </c>
      <c r="F737" s="31" t="s">
        <v>59</v>
      </c>
      <c r="G737" s="17">
        <v>62541.199999999997</v>
      </c>
      <c r="H737" s="17">
        <v>64464.699999999997</v>
      </c>
      <c r="I737" s="17">
        <v>64464.699999999997</v>
      </c>
      <c r="J737" s="17">
        <v>709.5</v>
      </c>
      <c r="K737" s="17">
        <v>731.39999999999998</v>
      </c>
      <c r="L737" s="17">
        <v>731.39999999999998</v>
      </c>
      <c r="M737" s="17">
        <f t="shared" si="3038"/>
        <v>63250.699999999997</v>
      </c>
      <c r="N737" s="17">
        <f t="shared" si="3039"/>
        <v>65196.099999999999</v>
      </c>
      <c r="O737" s="17">
        <f t="shared" si="3040"/>
        <v>65196.099999999999</v>
      </c>
      <c r="P737" s="17">
        <v>9183.2000000000007</v>
      </c>
      <c r="Q737" s="17"/>
      <c r="R737" s="17"/>
      <c r="S737" s="17"/>
      <c r="T737" s="17">
        <v>11169.799999999999</v>
      </c>
      <c r="U737" s="17"/>
      <c r="V737" s="17">
        <v>11169.799999999999</v>
      </c>
      <c r="W737" s="17"/>
      <c r="X737" s="17"/>
      <c r="Y737" s="17">
        <f t="shared" si="2895"/>
        <v>72433.899999999994</v>
      </c>
      <c r="Z737" s="17">
        <f t="shared" si="2896"/>
        <v>76365.899999999994</v>
      </c>
      <c r="AA737" s="17">
        <f t="shared" si="2897"/>
        <v>76365.899999999994</v>
      </c>
      <c r="AB737" s="17"/>
      <c r="AC737" s="17"/>
      <c r="AD737" s="17"/>
      <c r="AE737" s="17">
        <f t="shared" si="2898"/>
        <v>72433.899999999994</v>
      </c>
      <c r="AF737" s="17">
        <f t="shared" si="2899"/>
        <v>76365.899999999994</v>
      </c>
      <c r="AG737" s="17">
        <f t="shared" si="2900"/>
        <v>76365.899999999994</v>
      </c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>
        <f t="shared" si="2901"/>
        <v>72433.899999999994</v>
      </c>
      <c r="AX737" s="17">
        <f t="shared" si="2902"/>
        <v>76365.899999999994</v>
      </c>
      <c r="AY737" s="17">
        <f t="shared" si="2903"/>
        <v>76365.899999999994</v>
      </c>
      <c r="AZ737" s="17"/>
      <c r="BA737" s="17">
        <f t="shared" si="2904"/>
        <v>72433.899999999994</v>
      </c>
      <c r="BB737" s="17">
        <f t="shared" si="2905"/>
        <v>76365.899999999994</v>
      </c>
      <c r="BC737" s="17">
        <f t="shared" si="2906"/>
        <v>76365.899999999994</v>
      </c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>
        <f t="shared" si="2907"/>
        <v>72433.899999999994</v>
      </c>
      <c r="BP737" s="17">
        <f t="shared" si="2908"/>
        <v>76365.899999999994</v>
      </c>
      <c r="BQ737" s="17">
        <f t="shared" si="2909"/>
        <v>76365.899999999994</v>
      </c>
      <c r="BR737" s="17"/>
      <c r="BS737" s="17"/>
      <c r="BT737" s="17"/>
      <c r="BU737" s="17">
        <f t="shared" si="2910"/>
        <v>72433.899999999994</v>
      </c>
      <c r="BV737" s="17">
        <f t="shared" si="2911"/>
        <v>76365.899999999994</v>
      </c>
      <c r="BW737" s="17">
        <f t="shared" si="2912"/>
        <v>76365.899999999994</v>
      </c>
      <c r="BX737" s="17"/>
      <c r="BY737" s="17"/>
      <c r="BZ737" s="17"/>
      <c r="CA737" s="17"/>
      <c r="CB737" s="17"/>
      <c r="CC737" s="17"/>
      <c r="CD737" s="17"/>
      <c r="CE737" s="17"/>
      <c r="CF737" s="17"/>
      <c r="CG737" s="17">
        <f t="shared" si="2913"/>
        <v>72433.899999999994</v>
      </c>
      <c r="CH737" s="17">
        <f t="shared" si="2914"/>
        <v>76365.899999999994</v>
      </c>
      <c r="CI737" s="17">
        <f t="shared" si="2915"/>
        <v>76365.899999999994</v>
      </c>
      <c r="CJ737" s="17"/>
      <c r="CK737" s="32"/>
      <c r="CL737" s="32">
        <v>47</v>
      </c>
      <c r="CM737" s="1"/>
      <c r="CN737" s="1"/>
      <c r="CO737" s="1"/>
      <c r="CP737" s="1"/>
      <c r="CQ737" s="1"/>
      <c r="CR737" s="1"/>
      <c r="CS737" s="1"/>
    </row>
    <row r="738" s="1" customFormat="1">
      <c r="A738" s="30" t="s">
        <v>487</v>
      </c>
      <c r="B738" s="30" t="s">
        <v>34</v>
      </c>
      <c r="C738" s="30" t="s">
        <v>127</v>
      </c>
      <c r="D738" s="30" t="s">
        <v>433</v>
      </c>
      <c r="E738" s="30" t="s">
        <v>46</v>
      </c>
      <c r="F738" s="31" t="s">
        <v>47</v>
      </c>
      <c r="G738" s="17">
        <v>10014.1</v>
      </c>
      <c r="H738" s="17">
        <v>8083</v>
      </c>
      <c r="I738" s="17">
        <v>8083</v>
      </c>
      <c r="J738" s="17"/>
      <c r="K738" s="17"/>
      <c r="L738" s="17"/>
      <c r="M738" s="17">
        <f t="shared" si="3038"/>
        <v>10014.1</v>
      </c>
      <c r="N738" s="17">
        <f t="shared" si="3039"/>
        <v>8083</v>
      </c>
      <c r="O738" s="17">
        <f t="shared" si="3040"/>
        <v>8083</v>
      </c>
      <c r="P738" s="17"/>
      <c r="Q738" s="17"/>
      <c r="R738" s="17"/>
      <c r="S738" s="17"/>
      <c r="T738" s="17"/>
      <c r="U738" s="17"/>
      <c r="V738" s="17"/>
      <c r="W738" s="17"/>
      <c r="X738" s="17"/>
      <c r="Y738" s="17">
        <f t="shared" si="2895"/>
        <v>10014.1</v>
      </c>
      <c r="Z738" s="17">
        <f t="shared" si="2896"/>
        <v>8083</v>
      </c>
      <c r="AA738" s="17">
        <f t="shared" si="2897"/>
        <v>8083</v>
      </c>
      <c r="AB738" s="17"/>
      <c r="AC738" s="17"/>
      <c r="AD738" s="17"/>
      <c r="AE738" s="17">
        <f t="shared" si="2898"/>
        <v>10014.1</v>
      </c>
      <c r="AF738" s="17">
        <f t="shared" si="2899"/>
        <v>8083</v>
      </c>
      <c r="AG738" s="17">
        <f t="shared" si="2900"/>
        <v>8083</v>
      </c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>
        <f t="shared" si="2901"/>
        <v>10014.1</v>
      </c>
      <c r="AX738" s="17">
        <f t="shared" si="2902"/>
        <v>8083</v>
      </c>
      <c r="AY738" s="17">
        <f t="shared" si="2903"/>
        <v>8083</v>
      </c>
      <c r="AZ738" s="17"/>
      <c r="BA738" s="17">
        <f t="shared" si="2904"/>
        <v>10014.1</v>
      </c>
      <c r="BB738" s="17">
        <f t="shared" si="2905"/>
        <v>8083</v>
      </c>
      <c r="BC738" s="17">
        <f t="shared" si="2906"/>
        <v>8083</v>
      </c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>
        <f t="shared" si="2907"/>
        <v>10014.1</v>
      </c>
      <c r="BP738" s="17">
        <f t="shared" si="2908"/>
        <v>8083</v>
      </c>
      <c r="BQ738" s="17">
        <f t="shared" si="2909"/>
        <v>8083</v>
      </c>
      <c r="BR738" s="17"/>
      <c r="BS738" s="17"/>
      <c r="BT738" s="17"/>
      <c r="BU738" s="17">
        <f t="shared" si="2910"/>
        <v>10014.1</v>
      </c>
      <c r="BV738" s="17">
        <f t="shared" si="2911"/>
        <v>8083</v>
      </c>
      <c r="BW738" s="17">
        <f t="shared" si="2912"/>
        <v>8083</v>
      </c>
      <c r="BX738" s="17"/>
      <c r="BY738" s="17"/>
      <c r="BZ738" s="17"/>
      <c r="CA738" s="17"/>
      <c r="CB738" s="17"/>
      <c r="CC738" s="17"/>
      <c r="CD738" s="17"/>
      <c r="CE738" s="17"/>
      <c r="CF738" s="17"/>
      <c r="CG738" s="17">
        <f t="shared" si="2913"/>
        <v>10014.1</v>
      </c>
      <c r="CH738" s="17">
        <f t="shared" si="2914"/>
        <v>8083</v>
      </c>
      <c r="CI738" s="17">
        <f t="shared" si="2915"/>
        <v>8083</v>
      </c>
      <c r="CJ738" s="17"/>
      <c r="CK738" s="32"/>
      <c r="CL738" s="32"/>
      <c r="CM738" s="1"/>
      <c r="CN738" s="1"/>
      <c r="CO738" s="1"/>
      <c r="CP738" s="1"/>
      <c r="CQ738" s="1"/>
      <c r="CR738" s="1"/>
      <c r="CS738" s="1"/>
    </row>
    <row r="739" s="1" customFormat="1">
      <c r="A739" s="30" t="s">
        <v>487</v>
      </c>
      <c r="B739" s="30" t="s">
        <v>34</v>
      </c>
      <c r="C739" s="30" t="s">
        <v>127</v>
      </c>
      <c r="D739" s="30" t="s">
        <v>433</v>
      </c>
      <c r="E739" s="30" t="s">
        <v>48</v>
      </c>
      <c r="F739" s="31" t="s">
        <v>49</v>
      </c>
      <c r="G739" s="17">
        <v>280.39999999999998</v>
      </c>
      <c r="H739" s="17">
        <v>280.39999999999998</v>
      </c>
      <c r="I739" s="17">
        <v>280.39999999999998</v>
      </c>
      <c r="J739" s="17"/>
      <c r="K739" s="17"/>
      <c r="L739" s="17"/>
      <c r="M739" s="17">
        <f t="shared" si="3038"/>
        <v>280.39999999999998</v>
      </c>
      <c r="N739" s="17">
        <f t="shared" si="3039"/>
        <v>280.39999999999998</v>
      </c>
      <c r="O739" s="17">
        <f t="shared" si="3040"/>
        <v>280.39999999999998</v>
      </c>
      <c r="P739" s="17"/>
      <c r="Q739" s="17"/>
      <c r="R739" s="17"/>
      <c r="S739" s="17"/>
      <c r="T739" s="17"/>
      <c r="U739" s="17"/>
      <c r="V739" s="17"/>
      <c r="W739" s="17"/>
      <c r="X739" s="17"/>
      <c r="Y739" s="17">
        <f t="shared" si="2895"/>
        <v>280.39999999999998</v>
      </c>
      <c r="Z739" s="17">
        <f t="shared" si="2896"/>
        <v>280.39999999999998</v>
      </c>
      <c r="AA739" s="17">
        <f t="shared" si="2897"/>
        <v>280.39999999999998</v>
      </c>
      <c r="AB739" s="17"/>
      <c r="AC739" s="17"/>
      <c r="AD739" s="17"/>
      <c r="AE739" s="17">
        <f t="shared" si="2898"/>
        <v>280.39999999999998</v>
      </c>
      <c r="AF739" s="17">
        <f t="shared" si="2899"/>
        <v>280.39999999999998</v>
      </c>
      <c r="AG739" s="17">
        <f t="shared" si="2900"/>
        <v>280.39999999999998</v>
      </c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>
        <f t="shared" si="2901"/>
        <v>280.39999999999998</v>
      </c>
      <c r="AX739" s="17">
        <f t="shared" si="2902"/>
        <v>280.39999999999998</v>
      </c>
      <c r="AY739" s="17">
        <f t="shared" si="2903"/>
        <v>280.39999999999998</v>
      </c>
      <c r="AZ739" s="17"/>
      <c r="BA739" s="17">
        <f t="shared" si="2904"/>
        <v>280.39999999999998</v>
      </c>
      <c r="BB739" s="17">
        <f t="shared" si="2905"/>
        <v>280.39999999999998</v>
      </c>
      <c r="BC739" s="17">
        <f t="shared" si="2906"/>
        <v>280.39999999999998</v>
      </c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>
        <f t="shared" si="2907"/>
        <v>280.39999999999998</v>
      </c>
      <c r="BP739" s="17">
        <f t="shared" si="2908"/>
        <v>280.39999999999998</v>
      </c>
      <c r="BQ739" s="17">
        <f t="shared" si="2909"/>
        <v>280.39999999999998</v>
      </c>
      <c r="BR739" s="17"/>
      <c r="BS739" s="17"/>
      <c r="BT739" s="17"/>
      <c r="BU739" s="17">
        <f t="shared" si="2910"/>
        <v>280.39999999999998</v>
      </c>
      <c r="BV739" s="17">
        <f t="shared" si="2911"/>
        <v>280.39999999999998</v>
      </c>
      <c r="BW739" s="17">
        <f t="shared" si="2912"/>
        <v>280.39999999999998</v>
      </c>
      <c r="BX739" s="17"/>
      <c r="BY739" s="17"/>
      <c r="BZ739" s="17"/>
      <c r="CA739" s="17"/>
      <c r="CB739" s="17"/>
      <c r="CC739" s="17"/>
      <c r="CD739" s="17"/>
      <c r="CE739" s="17"/>
      <c r="CF739" s="17"/>
      <c r="CG739" s="17">
        <f t="shared" si="2913"/>
        <v>280.39999999999998</v>
      </c>
      <c r="CH739" s="17">
        <f t="shared" si="2914"/>
        <v>280.39999999999998</v>
      </c>
      <c r="CI739" s="17">
        <f t="shared" si="2915"/>
        <v>280.39999999999998</v>
      </c>
      <c r="CJ739" s="17"/>
      <c r="CK739" s="32"/>
      <c r="CL739" s="32"/>
      <c r="CM739" s="1"/>
      <c r="CN739" s="1"/>
      <c r="CO739" s="1"/>
      <c r="CP739" s="1"/>
      <c r="CQ739" s="1"/>
      <c r="CR739" s="1"/>
      <c r="CS739" s="1"/>
    </row>
    <row r="740" s="25" customFormat="1">
      <c r="A740" s="26" t="s">
        <v>487</v>
      </c>
      <c r="B740" s="26" t="s">
        <v>34</v>
      </c>
      <c r="C740" s="26" t="s">
        <v>36</v>
      </c>
      <c r="D740" s="26"/>
      <c r="E740" s="26"/>
      <c r="F740" s="27" t="s">
        <v>37</v>
      </c>
      <c r="G740" s="28">
        <f t="shared" ref="G740:G746" si="3151">G741</f>
        <v>21764.799999999999</v>
      </c>
      <c r="H740" s="28">
        <f t="shared" ref="H740:H746" si="3152">H741</f>
        <v>24812.100000000002</v>
      </c>
      <c r="I740" s="28">
        <f t="shared" ref="I740:I746" si="3153">I741</f>
        <v>20750.399999999998</v>
      </c>
      <c r="J740" s="28">
        <f t="shared" ref="J740:J746" si="3154">J741</f>
        <v>0</v>
      </c>
      <c r="K740" s="28">
        <f t="shared" ref="K740:K746" si="3155">K741</f>
        <v>0</v>
      </c>
      <c r="L740" s="28">
        <f t="shared" ref="L740:L746" si="3156">L741</f>
        <v>0</v>
      </c>
      <c r="M740" s="28">
        <f t="shared" si="3038"/>
        <v>21764.799999999999</v>
      </c>
      <c r="N740" s="28">
        <f t="shared" si="3039"/>
        <v>24812.100000000002</v>
      </c>
      <c r="O740" s="28">
        <f t="shared" si="3040"/>
        <v>20750.399999999998</v>
      </c>
      <c r="P740" s="28">
        <f>P741+P757</f>
        <v>0</v>
      </c>
      <c r="Q740" s="28">
        <f>Q741+Q757</f>
        <v>0</v>
      </c>
      <c r="R740" s="28">
        <f>R741+R757</f>
        <v>0</v>
      </c>
      <c r="S740" s="28">
        <f>S741+S757</f>
        <v>111</v>
      </c>
      <c r="T740" s="28">
        <f>T741+T757</f>
        <v>110</v>
      </c>
      <c r="U740" s="28">
        <f>U741+U757</f>
        <v>0</v>
      </c>
      <c r="V740" s="28">
        <f>V741+V757</f>
        <v>110</v>
      </c>
      <c r="W740" s="28">
        <f>W741+W757</f>
        <v>0</v>
      </c>
      <c r="X740" s="28">
        <f>X741+X757</f>
        <v>0</v>
      </c>
      <c r="Y740" s="28">
        <f t="shared" si="2895"/>
        <v>21875.799999999999</v>
      </c>
      <c r="Z740" s="28">
        <f t="shared" si="2896"/>
        <v>24922.100000000002</v>
      </c>
      <c r="AA740" s="28">
        <f t="shared" si="2897"/>
        <v>20860.399999999998</v>
      </c>
      <c r="AB740" s="28">
        <f>AB741+AB757</f>
        <v>0</v>
      </c>
      <c r="AC740" s="28">
        <f>AC741+AC757</f>
        <v>0</v>
      </c>
      <c r="AD740" s="28">
        <f>AD741+AD757</f>
        <v>0</v>
      </c>
      <c r="AE740" s="28">
        <f t="shared" si="2898"/>
        <v>21875.799999999999</v>
      </c>
      <c r="AF740" s="28">
        <f t="shared" si="2899"/>
        <v>24922.100000000002</v>
      </c>
      <c r="AG740" s="28">
        <f t="shared" si="2900"/>
        <v>20860.399999999998</v>
      </c>
      <c r="AH740" s="28">
        <f>AH741+AH757</f>
        <v>0</v>
      </c>
      <c r="AI740" s="28">
        <f>AI741+AI757</f>
        <v>0</v>
      </c>
      <c r="AJ740" s="28">
        <f>AJ741+AJ757</f>
        <v>0</v>
      </c>
      <c r="AK740" s="28">
        <f>AK741+AK757</f>
        <v>0</v>
      </c>
      <c r="AL740" s="28">
        <f>AL741+AL757</f>
        <v>0</v>
      </c>
      <c r="AM740" s="28">
        <f>AM741+AM757</f>
        <v>0</v>
      </c>
      <c r="AN740" s="28">
        <f>AN741+AN757</f>
        <v>0</v>
      </c>
      <c r="AO740" s="28">
        <f>AO741+AO757</f>
        <v>0</v>
      </c>
      <c r="AP740" s="28">
        <f>AP741+AP757</f>
        <v>0</v>
      </c>
      <c r="AQ740" s="28">
        <f>AQ741+AQ757</f>
        <v>0</v>
      </c>
      <c r="AR740" s="28">
        <f>AR741+AR757</f>
        <v>0</v>
      </c>
      <c r="AS740" s="28">
        <f>AS741+AS757</f>
        <v>0</v>
      </c>
      <c r="AT740" s="28">
        <f>AT741+AT757</f>
        <v>0</v>
      </c>
      <c r="AU740" s="28">
        <f>AU741+AU757</f>
        <v>0</v>
      </c>
      <c r="AV740" s="28">
        <f>AV741+AV757</f>
        <v>0</v>
      </c>
      <c r="AW740" s="28">
        <f t="shared" si="2901"/>
        <v>21875.799999999999</v>
      </c>
      <c r="AX740" s="28">
        <f t="shared" si="2902"/>
        <v>24922.100000000002</v>
      </c>
      <c r="AY740" s="28">
        <f t="shared" si="2903"/>
        <v>20860.399999999998</v>
      </c>
      <c r="AZ740" s="28">
        <f>AZ741+AZ757</f>
        <v>0</v>
      </c>
      <c r="BA740" s="28">
        <f t="shared" si="2904"/>
        <v>21875.799999999999</v>
      </c>
      <c r="BB740" s="28">
        <f t="shared" si="2905"/>
        <v>24922.100000000002</v>
      </c>
      <c r="BC740" s="28">
        <f t="shared" si="2906"/>
        <v>20860.399999999998</v>
      </c>
      <c r="BD740" s="28">
        <f>BD741+BD757</f>
        <v>0</v>
      </c>
      <c r="BE740" s="28">
        <f>BE741+BE757</f>
        <v>0</v>
      </c>
      <c r="BF740" s="28">
        <f>BF741+BF757</f>
        <v>0</v>
      </c>
      <c r="BG740" s="28">
        <f>BG741+BG757</f>
        <v>0</v>
      </c>
      <c r="BH740" s="28">
        <f>BH741+BH757</f>
        <v>0</v>
      </c>
      <c r="BI740" s="28">
        <f>BI741+BI757</f>
        <v>0</v>
      </c>
      <c r="BJ740" s="28">
        <f>BJ741+BJ757</f>
        <v>0</v>
      </c>
      <c r="BK740" s="28">
        <f>BK741+BK757</f>
        <v>0</v>
      </c>
      <c r="BL740" s="28">
        <f>BL741+BL757</f>
        <v>0</v>
      </c>
      <c r="BM740" s="28">
        <f>BM741+BM757</f>
        <v>0</v>
      </c>
      <c r="BN740" s="28">
        <f>BN741+BN757</f>
        <v>0</v>
      </c>
      <c r="BO740" s="28">
        <f t="shared" si="2907"/>
        <v>21875.799999999999</v>
      </c>
      <c r="BP740" s="28">
        <f t="shared" si="2908"/>
        <v>24922.100000000002</v>
      </c>
      <c r="BQ740" s="28">
        <f t="shared" si="2909"/>
        <v>20860.399999999998</v>
      </c>
      <c r="BR740" s="28">
        <f>BR741+BR757</f>
        <v>0</v>
      </c>
      <c r="BS740" s="28">
        <f>BS741+BS757</f>
        <v>0</v>
      </c>
      <c r="BT740" s="28">
        <f>BT741+BT757</f>
        <v>0</v>
      </c>
      <c r="BU740" s="28">
        <f t="shared" si="2910"/>
        <v>21875.799999999999</v>
      </c>
      <c r="BV740" s="28">
        <f t="shared" si="2911"/>
        <v>24922.100000000002</v>
      </c>
      <c r="BW740" s="28">
        <f t="shared" si="2912"/>
        <v>20860.399999999998</v>
      </c>
      <c r="BX740" s="28">
        <f>BX741+BX757</f>
        <v>0</v>
      </c>
      <c r="BY740" s="28">
        <f>BY741+BY757</f>
        <v>0</v>
      </c>
      <c r="BZ740" s="28">
        <f>BZ741+BZ757</f>
        <v>0</v>
      </c>
      <c r="CA740" s="28">
        <f>CA741+CA757</f>
        <v>0</v>
      </c>
      <c r="CB740" s="28">
        <f>CB741+CB757</f>
        <v>0</v>
      </c>
      <c r="CC740" s="28">
        <f>CC741+CC757</f>
        <v>0</v>
      </c>
      <c r="CD740" s="28">
        <f>CD741+CD757</f>
        <v>0</v>
      </c>
      <c r="CE740" s="28">
        <f>CE741+CE757</f>
        <v>0</v>
      </c>
      <c r="CF740" s="28">
        <f>CF741+CF757</f>
        <v>0</v>
      </c>
      <c r="CG740" s="28">
        <f t="shared" si="2913"/>
        <v>21875.799999999999</v>
      </c>
      <c r="CH740" s="28">
        <f t="shared" si="2914"/>
        <v>24922.100000000002</v>
      </c>
      <c r="CI740" s="28">
        <f t="shared" si="2915"/>
        <v>20860.399999999998</v>
      </c>
      <c r="CJ740" s="28">
        <f>CJ741+CJ757</f>
        <v>0</v>
      </c>
      <c r="CK740" s="29"/>
      <c r="CL740" s="29"/>
      <c r="CM740" s="25"/>
      <c r="CN740" s="25"/>
      <c r="CO740" s="25"/>
      <c r="CP740" s="25"/>
      <c r="CQ740" s="25"/>
      <c r="CR740" s="25"/>
      <c r="CS740" s="25"/>
    </row>
    <row r="741" s="1" customFormat="1" ht="47.25">
      <c r="A741" s="30" t="s">
        <v>487</v>
      </c>
      <c r="B741" s="30" t="s">
        <v>34</v>
      </c>
      <c r="C741" s="30" t="s">
        <v>36</v>
      </c>
      <c r="D741" s="30" t="s">
        <v>243</v>
      </c>
      <c r="E741" s="30"/>
      <c r="F741" s="31" t="s">
        <v>244</v>
      </c>
      <c r="G741" s="17">
        <f>G746</f>
        <v>21764.799999999999</v>
      </c>
      <c r="H741" s="17">
        <f>H746</f>
        <v>24812.100000000002</v>
      </c>
      <c r="I741" s="17">
        <f>I746</f>
        <v>20750.399999999998</v>
      </c>
      <c r="J741" s="17">
        <f>J746</f>
        <v>0</v>
      </c>
      <c r="K741" s="17">
        <f>K746</f>
        <v>0</v>
      </c>
      <c r="L741" s="17">
        <f>L746</f>
        <v>0</v>
      </c>
      <c r="M741" s="17">
        <f t="shared" si="3038"/>
        <v>21764.799999999999</v>
      </c>
      <c r="N741" s="17">
        <f t="shared" si="3039"/>
        <v>24812.100000000002</v>
      </c>
      <c r="O741" s="17">
        <f t="shared" si="3040"/>
        <v>20750.399999999998</v>
      </c>
      <c r="P741" s="17">
        <f>P746</f>
        <v>0</v>
      </c>
      <c r="Q741" s="17">
        <f>Q746</f>
        <v>0</v>
      </c>
      <c r="R741" s="17">
        <f>R746</f>
        <v>0</v>
      </c>
      <c r="S741" s="17">
        <f>S746</f>
        <v>110</v>
      </c>
      <c r="T741" s="17">
        <f>T746</f>
        <v>110</v>
      </c>
      <c r="U741" s="17">
        <f>U746</f>
        <v>0</v>
      </c>
      <c r="V741" s="17">
        <f>V746</f>
        <v>110</v>
      </c>
      <c r="W741" s="17">
        <f>W746</f>
        <v>0</v>
      </c>
      <c r="X741" s="17">
        <f>X746</f>
        <v>0</v>
      </c>
      <c r="Y741" s="17">
        <f t="shared" si="2895"/>
        <v>21874.799999999999</v>
      </c>
      <c r="Z741" s="17">
        <f t="shared" si="2896"/>
        <v>24922.100000000002</v>
      </c>
      <c r="AA741" s="17">
        <f t="shared" si="2897"/>
        <v>20860.399999999998</v>
      </c>
      <c r="AB741" s="17">
        <f>AB746</f>
        <v>0</v>
      </c>
      <c r="AC741" s="17">
        <f>AC746</f>
        <v>0</v>
      </c>
      <c r="AD741" s="17">
        <f>AD746</f>
        <v>0</v>
      </c>
      <c r="AE741" s="17">
        <f t="shared" si="2898"/>
        <v>21874.799999999999</v>
      </c>
      <c r="AF741" s="17">
        <f t="shared" si="2899"/>
        <v>24922.100000000002</v>
      </c>
      <c r="AG741" s="17">
        <f t="shared" si="2900"/>
        <v>20860.399999999998</v>
      </c>
      <c r="AH741" s="17">
        <f>AH746+AH742</f>
        <v>0</v>
      </c>
      <c r="AI741" s="17">
        <f>AI746+AI742</f>
        <v>0</v>
      </c>
      <c r="AJ741" s="17">
        <f>AJ746+AJ742</f>
        <v>0</v>
      </c>
      <c r="AK741" s="17">
        <f>AK746+AK742</f>
        <v>0</v>
      </c>
      <c r="AL741" s="17">
        <f>AL746+AL742</f>
        <v>0</v>
      </c>
      <c r="AM741" s="17">
        <f>AM746+AM742</f>
        <v>0</v>
      </c>
      <c r="AN741" s="17">
        <f>AN746+AN742</f>
        <v>0</v>
      </c>
      <c r="AO741" s="17">
        <f>AO746+AO742</f>
        <v>0</v>
      </c>
      <c r="AP741" s="17">
        <f>AP746+AP742</f>
        <v>0</v>
      </c>
      <c r="AQ741" s="17">
        <f>AQ746+AQ742</f>
        <v>0</v>
      </c>
      <c r="AR741" s="17">
        <f>AR746+AR742</f>
        <v>0</v>
      </c>
      <c r="AS741" s="17">
        <f>AS746+AS742</f>
        <v>0</v>
      </c>
      <c r="AT741" s="17">
        <f>AT746+AT742</f>
        <v>0</v>
      </c>
      <c r="AU741" s="17">
        <f>AU746+AU742</f>
        <v>0</v>
      </c>
      <c r="AV741" s="17">
        <f>AV746+AV742</f>
        <v>0</v>
      </c>
      <c r="AW741" s="17">
        <f t="shared" si="2901"/>
        <v>21874.799999999999</v>
      </c>
      <c r="AX741" s="17">
        <f t="shared" si="2902"/>
        <v>24922.100000000002</v>
      </c>
      <c r="AY741" s="17">
        <f t="shared" si="2903"/>
        <v>20860.399999999998</v>
      </c>
      <c r="AZ741" s="17">
        <f>AZ746+AZ742</f>
        <v>0</v>
      </c>
      <c r="BA741" s="17">
        <f t="shared" si="2904"/>
        <v>21874.799999999999</v>
      </c>
      <c r="BB741" s="17">
        <f t="shared" si="2905"/>
        <v>24922.100000000002</v>
      </c>
      <c r="BC741" s="17">
        <f t="shared" si="2906"/>
        <v>20860.399999999998</v>
      </c>
      <c r="BD741" s="17">
        <f>BD746+BD742</f>
        <v>0</v>
      </c>
      <c r="BE741" s="17">
        <f>BE746+BE742</f>
        <v>0</v>
      </c>
      <c r="BF741" s="17">
        <f>BF746+BF742</f>
        <v>0</v>
      </c>
      <c r="BG741" s="17">
        <f>BG746+BG742</f>
        <v>0</v>
      </c>
      <c r="BH741" s="17">
        <f>BH746+BH742</f>
        <v>0</v>
      </c>
      <c r="BI741" s="17">
        <f>BI746+BI742</f>
        <v>0</v>
      </c>
      <c r="BJ741" s="17">
        <f>BJ746+BJ742</f>
        <v>0</v>
      </c>
      <c r="BK741" s="17">
        <f>BK746+BK742</f>
        <v>0</v>
      </c>
      <c r="BL741" s="17">
        <f>BL746+BL742</f>
        <v>0</v>
      </c>
      <c r="BM741" s="17">
        <f>BM746+BM742</f>
        <v>0</v>
      </c>
      <c r="BN741" s="17">
        <f>BN746+BN742</f>
        <v>0</v>
      </c>
      <c r="BO741" s="17">
        <f t="shared" si="2907"/>
        <v>21874.799999999999</v>
      </c>
      <c r="BP741" s="17">
        <f t="shared" si="2908"/>
        <v>24922.100000000002</v>
      </c>
      <c r="BQ741" s="17">
        <f t="shared" si="2909"/>
        <v>20860.399999999998</v>
      </c>
      <c r="BR741" s="17">
        <f>BR746+BR742</f>
        <v>0</v>
      </c>
      <c r="BS741" s="17">
        <f>BS746+BS742</f>
        <v>0</v>
      </c>
      <c r="BT741" s="17">
        <f>BT746+BT742</f>
        <v>0</v>
      </c>
      <c r="BU741" s="17">
        <f t="shared" si="2910"/>
        <v>21874.799999999999</v>
      </c>
      <c r="BV741" s="17">
        <f t="shared" si="2911"/>
        <v>24922.100000000002</v>
      </c>
      <c r="BW741" s="17">
        <f t="shared" si="2912"/>
        <v>20860.399999999998</v>
      </c>
      <c r="BX741" s="17">
        <f>BX746+BX742</f>
        <v>0</v>
      </c>
      <c r="BY741" s="17">
        <f>BY746+BY742</f>
        <v>0</v>
      </c>
      <c r="BZ741" s="17">
        <f>BZ746+BZ742</f>
        <v>0</v>
      </c>
      <c r="CA741" s="17">
        <f>CA746+CA742</f>
        <v>0</v>
      </c>
      <c r="CB741" s="17">
        <f>CB746+CB742</f>
        <v>0</v>
      </c>
      <c r="CC741" s="17">
        <f>CC746+CC742</f>
        <v>0</v>
      </c>
      <c r="CD741" s="17">
        <f>CD746+CD742</f>
        <v>0</v>
      </c>
      <c r="CE741" s="17">
        <f>CE746+CE742</f>
        <v>0</v>
      </c>
      <c r="CF741" s="17">
        <f>CF746+CF742</f>
        <v>0</v>
      </c>
      <c r="CG741" s="17">
        <f t="shared" si="2913"/>
        <v>21874.799999999999</v>
      </c>
      <c r="CH741" s="17">
        <f t="shared" si="2914"/>
        <v>24922.100000000002</v>
      </c>
      <c r="CI741" s="17">
        <f t="shared" si="2915"/>
        <v>20860.399999999998</v>
      </c>
      <c r="CJ741" s="17">
        <f>CJ746+CJ742</f>
        <v>0</v>
      </c>
      <c r="CK741" s="32"/>
      <c r="CL741" s="32"/>
      <c r="CM741" s="1"/>
      <c r="CN741" s="1"/>
      <c r="CO741" s="1"/>
      <c r="CP741" s="1"/>
      <c r="CQ741" s="1"/>
      <c r="CR741" s="1"/>
      <c r="CS741" s="1"/>
    </row>
    <row r="742" s="1" customFormat="1" ht="47.25">
      <c r="A742" s="30" t="s">
        <v>487</v>
      </c>
      <c r="B742" s="30" t="s">
        <v>34</v>
      </c>
      <c r="C742" s="30" t="s">
        <v>36</v>
      </c>
      <c r="D742" s="30" t="s">
        <v>434</v>
      </c>
      <c r="E742" s="30"/>
      <c r="F742" s="31" t="s">
        <v>86</v>
      </c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>
        <f t="shared" ref="AH742:AH746" si="3157">AH743</f>
        <v>0</v>
      </c>
      <c r="AI742" s="17">
        <f t="shared" ref="AI742:AI746" si="3158">AI743</f>
        <v>0</v>
      </c>
      <c r="AJ742" s="17">
        <f t="shared" ref="AJ742:AJ746" si="3159">AJ743</f>
        <v>0</v>
      </c>
      <c r="AK742" s="17">
        <f t="shared" ref="AK742:AK746" si="3160">AK743</f>
        <v>665</v>
      </c>
      <c r="AL742" s="17">
        <f t="shared" ref="AL742:AL746" si="3161">AL743</f>
        <v>0</v>
      </c>
      <c r="AM742" s="17">
        <f t="shared" ref="AM742:AM746" si="3162">AM743</f>
        <v>0</v>
      </c>
      <c r="AN742" s="17">
        <f t="shared" ref="AN742:AN746" si="3163">AN743</f>
        <v>0</v>
      </c>
      <c r="AO742" s="17">
        <f t="shared" ref="AO742:AO746" si="3164">AO743</f>
        <v>0</v>
      </c>
      <c r="AP742" s="17">
        <f t="shared" ref="AP742:AP746" si="3165">AP743</f>
        <v>665</v>
      </c>
      <c r="AQ742" s="17">
        <f t="shared" ref="AQ742:AQ746" si="3166">AQ743</f>
        <v>0</v>
      </c>
      <c r="AR742" s="17">
        <f t="shared" ref="AR742:AR746" si="3167">AR743</f>
        <v>0</v>
      </c>
      <c r="AS742" s="17">
        <f t="shared" ref="AS742:AS746" si="3168">AS743</f>
        <v>0</v>
      </c>
      <c r="AT742" s="17">
        <f t="shared" ref="AT742:AT746" si="3169">AT743</f>
        <v>0</v>
      </c>
      <c r="AU742" s="17">
        <f t="shared" ref="AU742:AU746" si="3170">AU743</f>
        <v>665</v>
      </c>
      <c r="AV742" s="17">
        <f t="shared" ref="AV742:AV746" si="3171">AV743</f>
        <v>0</v>
      </c>
      <c r="AW742" s="17">
        <f t="shared" si="2901"/>
        <v>665</v>
      </c>
      <c r="AX742" s="17">
        <f t="shared" si="2902"/>
        <v>665</v>
      </c>
      <c r="AY742" s="17">
        <f t="shared" si="2903"/>
        <v>665</v>
      </c>
      <c r="AZ742" s="17">
        <f t="shared" ref="AZ742:AZ746" si="3172">AZ743</f>
        <v>0</v>
      </c>
      <c r="BA742" s="17">
        <f t="shared" si="2904"/>
        <v>665</v>
      </c>
      <c r="BB742" s="17">
        <f t="shared" si="2905"/>
        <v>665</v>
      </c>
      <c r="BC742" s="17">
        <f t="shared" si="2906"/>
        <v>665</v>
      </c>
      <c r="BD742" s="17">
        <f t="shared" ref="BD742:BD746" si="3173">BD743</f>
        <v>0</v>
      </c>
      <c r="BE742" s="17">
        <f t="shared" ref="BE742:BE746" si="3174">BE743</f>
        <v>0</v>
      </c>
      <c r="BF742" s="17">
        <f t="shared" ref="BF742:BF746" si="3175">BF743</f>
        <v>0</v>
      </c>
      <c r="BG742" s="17">
        <f t="shared" ref="BG742:BG746" si="3176">BG743</f>
        <v>0</v>
      </c>
      <c r="BH742" s="17">
        <f t="shared" ref="BH742:BH746" si="3177">BH743</f>
        <v>0</v>
      </c>
      <c r="BI742" s="17">
        <f t="shared" ref="BI742:BI746" si="3178">BI743</f>
        <v>0</v>
      </c>
      <c r="BJ742" s="17">
        <f t="shared" ref="BJ742:BJ746" si="3179">BJ743</f>
        <v>0</v>
      </c>
      <c r="BK742" s="17">
        <f t="shared" ref="BK742:BK746" si="3180">BK743</f>
        <v>0</v>
      </c>
      <c r="BL742" s="17">
        <f t="shared" ref="BL742:BL746" si="3181">BL743</f>
        <v>0</v>
      </c>
      <c r="BM742" s="17">
        <f t="shared" ref="BM742:BM746" si="3182">BM743</f>
        <v>0</v>
      </c>
      <c r="BN742" s="17">
        <f t="shared" ref="BN742:BN746" si="3183">BN743</f>
        <v>0</v>
      </c>
      <c r="BO742" s="17">
        <f t="shared" si="2907"/>
        <v>665</v>
      </c>
      <c r="BP742" s="17">
        <f t="shared" si="2908"/>
        <v>665</v>
      </c>
      <c r="BQ742" s="17">
        <f t="shared" si="2909"/>
        <v>665</v>
      </c>
      <c r="BR742" s="17">
        <f t="shared" ref="BR742:BR746" si="3184">BR743</f>
        <v>0</v>
      </c>
      <c r="BS742" s="17">
        <f t="shared" ref="BS742:BS746" si="3185">BS743</f>
        <v>0</v>
      </c>
      <c r="BT742" s="17">
        <f t="shared" ref="BT742:BT746" si="3186">BT743</f>
        <v>0</v>
      </c>
      <c r="BU742" s="17">
        <f t="shared" si="2910"/>
        <v>665</v>
      </c>
      <c r="BV742" s="17">
        <f t="shared" si="2911"/>
        <v>665</v>
      </c>
      <c r="BW742" s="17">
        <f t="shared" si="2912"/>
        <v>665</v>
      </c>
      <c r="BX742" s="17">
        <f t="shared" ref="BX742:BX746" si="3187">BX743</f>
        <v>0</v>
      </c>
      <c r="BY742" s="17">
        <f t="shared" ref="BY742:BY746" si="3188">BY743</f>
        <v>0</v>
      </c>
      <c r="BZ742" s="17">
        <f t="shared" ref="BZ742:BZ746" si="3189">BZ743</f>
        <v>0</v>
      </c>
      <c r="CA742" s="17">
        <f t="shared" ref="CA742:CA746" si="3190">CA743</f>
        <v>0</v>
      </c>
      <c r="CB742" s="17">
        <f t="shared" ref="CB742:CB746" si="3191">CB743</f>
        <v>0</v>
      </c>
      <c r="CC742" s="17">
        <f t="shared" ref="CC742:CC746" si="3192">CC743</f>
        <v>0</v>
      </c>
      <c r="CD742" s="17">
        <f t="shared" ref="CD742:CD746" si="3193">CD743</f>
        <v>0</v>
      </c>
      <c r="CE742" s="17">
        <f t="shared" ref="CE742:CE746" si="3194">CE743</f>
        <v>0</v>
      </c>
      <c r="CF742" s="17">
        <f t="shared" ref="CF742:CF746" si="3195">CF743</f>
        <v>0</v>
      </c>
      <c r="CG742" s="17">
        <f t="shared" si="2913"/>
        <v>665</v>
      </c>
      <c r="CH742" s="17">
        <f t="shared" si="2914"/>
        <v>665</v>
      </c>
      <c r="CI742" s="17">
        <f t="shared" si="2915"/>
        <v>665</v>
      </c>
      <c r="CJ742" s="17">
        <f t="shared" ref="CJ742:CJ746" si="3196">CJ743</f>
        <v>0</v>
      </c>
      <c r="CK742" s="32"/>
      <c r="CL742" s="32"/>
      <c r="CM742" s="1"/>
      <c r="CN742" s="1"/>
      <c r="CO742" s="1"/>
      <c r="CP742" s="1"/>
      <c r="CQ742" s="1"/>
      <c r="CR742" s="1"/>
      <c r="CS742" s="1"/>
    </row>
    <row r="743" s="1" customFormat="1" ht="47.25">
      <c r="A743" s="30" t="s">
        <v>487</v>
      </c>
      <c r="B743" s="30" t="s">
        <v>34</v>
      </c>
      <c r="C743" s="30" t="s">
        <v>36</v>
      </c>
      <c r="D743" s="30" t="s">
        <v>435</v>
      </c>
      <c r="E743" s="30"/>
      <c r="F743" s="31" t="s">
        <v>436</v>
      </c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>
        <f t="shared" si="3157"/>
        <v>0</v>
      </c>
      <c r="AI743" s="17">
        <f t="shared" si="3158"/>
        <v>0</v>
      </c>
      <c r="AJ743" s="17">
        <f t="shared" si="3159"/>
        <v>0</v>
      </c>
      <c r="AK743" s="17">
        <f t="shared" si="3160"/>
        <v>665</v>
      </c>
      <c r="AL743" s="17">
        <f t="shared" si="3161"/>
        <v>0</v>
      </c>
      <c r="AM743" s="17">
        <f t="shared" si="3162"/>
        <v>0</v>
      </c>
      <c r="AN743" s="17">
        <f t="shared" si="3163"/>
        <v>0</v>
      </c>
      <c r="AO743" s="17">
        <f t="shared" si="3164"/>
        <v>0</v>
      </c>
      <c r="AP743" s="17">
        <f t="shared" si="3165"/>
        <v>665</v>
      </c>
      <c r="AQ743" s="17">
        <f t="shared" si="3166"/>
        <v>0</v>
      </c>
      <c r="AR743" s="17">
        <f t="shared" si="3167"/>
        <v>0</v>
      </c>
      <c r="AS743" s="17">
        <f t="shared" si="3168"/>
        <v>0</v>
      </c>
      <c r="AT743" s="17">
        <f t="shared" si="3169"/>
        <v>0</v>
      </c>
      <c r="AU743" s="17">
        <f t="shared" si="3170"/>
        <v>665</v>
      </c>
      <c r="AV743" s="17">
        <f t="shared" si="3171"/>
        <v>0</v>
      </c>
      <c r="AW743" s="17">
        <f t="shared" si="2901"/>
        <v>665</v>
      </c>
      <c r="AX743" s="17">
        <f t="shared" si="2902"/>
        <v>665</v>
      </c>
      <c r="AY743" s="17">
        <f t="shared" si="2903"/>
        <v>665</v>
      </c>
      <c r="AZ743" s="17">
        <f t="shared" si="3172"/>
        <v>0</v>
      </c>
      <c r="BA743" s="17">
        <f t="shared" si="2904"/>
        <v>665</v>
      </c>
      <c r="BB743" s="17">
        <f t="shared" si="2905"/>
        <v>665</v>
      </c>
      <c r="BC743" s="17">
        <f t="shared" si="2906"/>
        <v>665</v>
      </c>
      <c r="BD743" s="17">
        <f t="shared" si="3173"/>
        <v>0</v>
      </c>
      <c r="BE743" s="17">
        <f t="shared" si="3174"/>
        <v>0</v>
      </c>
      <c r="BF743" s="17">
        <f t="shared" si="3175"/>
        <v>0</v>
      </c>
      <c r="BG743" s="17">
        <f t="shared" si="3176"/>
        <v>0</v>
      </c>
      <c r="BH743" s="17">
        <f t="shared" si="3177"/>
        <v>0</v>
      </c>
      <c r="BI743" s="17">
        <f t="shared" si="3178"/>
        <v>0</v>
      </c>
      <c r="BJ743" s="17">
        <f t="shared" si="3179"/>
        <v>0</v>
      </c>
      <c r="BK743" s="17">
        <f t="shared" si="3180"/>
        <v>0</v>
      </c>
      <c r="BL743" s="17">
        <f t="shared" si="3181"/>
        <v>0</v>
      </c>
      <c r="BM743" s="17">
        <f t="shared" si="3182"/>
        <v>0</v>
      </c>
      <c r="BN743" s="17">
        <f t="shared" si="3183"/>
        <v>0</v>
      </c>
      <c r="BO743" s="17">
        <f t="shared" si="2907"/>
        <v>665</v>
      </c>
      <c r="BP743" s="17">
        <f t="shared" si="2908"/>
        <v>665</v>
      </c>
      <c r="BQ743" s="17">
        <f t="shared" si="2909"/>
        <v>665</v>
      </c>
      <c r="BR743" s="17">
        <f t="shared" si="3184"/>
        <v>0</v>
      </c>
      <c r="BS743" s="17">
        <f t="shared" si="3185"/>
        <v>0</v>
      </c>
      <c r="BT743" s="17">
        <f t="shared" si="3186"/>
        <v>0</v>
      </c>
      <c r="BU743" s="17">
        <f t="shared" si="2910"/>
        <v>665</v>
      </c>
      <c r="BV743" s="17">
        <f t="shared" si="2911"/>
        <v>665</v>
      </c>
      <c r="BW743" s="17">
        <f t="shared" si="2912"/>
        <v>665</v>
      </c>
      <c r="BX743" s="17">
        <f t="shared" si="3187"/>
        <v>0</v>
      </c>
      <c r="BY743" s="17">
        <f t="shared" si="3188"/>
        <v>0</v>
      </c>
      <c r="BZ743" s="17">
        <f t="shared" si="3189"/>
        <v>0</v>
      </c>
      <c r="CA743" s="17">
        <f t="shared" si="3190"/>
        <v>0</v>
      </c>
      <c r="CB743" s="17">
        <f t="shared" si="3191"/>
        <v>0</v>
      </c>
      <c r="CC743" s="17">
        <f t="shared" si="3192"/>
        <v>0</v>
      </c>
      <c r="CD743" s="17">
        <f t="shared" si="3193"/>
        <v>0</v>
      </c>
      <c r="CE743" s="17">
        <f t="shared" si="3194"/>
        <v>0</v>
      </c>
      <c r="CF743" s="17">
        <f t="shared" si="3195"/>
        <v>0</v>
      </c>
      <c r="CG743" s="17">
        <f t="shared" si="2913"/>
        <v>665</v>
      </c>
      <c r="CH743" s="17">
        <f t="shared" si="2914"/>
        <v>665</v>
      </c>
      <c r="CI743" s="17">
        <f t="shared" si="2915"/>
        <v>665</v>
      </c>
      <c r="CJ743" s="17">
        <f t="shared" si="3196"/>
        <v>0</v>
      </c>
      <c r="CK743" s="32"/>
      <c r="CL743" s="32"/>
      <c r="CM743" s="1"/>
      <c r="CN743" s="1"/>
      <c r="CO743" s="1"/>
      <c r="CP743" s="1"/>
      <c r="CQ743" s="1"/>
      <c r="CR743" s="1"/>
      <c r="CS743" s="1"/>
    </row>
    <row r="744" s="1" customFormat="1" ht="47.25">
      <c r="A744" s="30" t="s">
        <v>487</v>
      </c>
      <c r="B744" s="30" t="s">
        <v>34</v>
      </c>
      <c r="C744" s="30" t="s">
        <v>36</v>
      </c>
      <c r="D744" s="30" t="s">
        <v>437</v>
      </c>
      <c r="E744" s="30"/>
      <c r="F744" s="31" t="s">
        <v>438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>
        <f t="shared" si="3157"/>
        <v>0</v>
      </c>
      <c r="AI744" s="17">
        <f t="shared" si="3158"/>
        <v>0</v>
      </c>
      <c r="AJ744" s="17">
        <f t="shared" si="3159"/>
        <v>0</v>
      </c>
      <c r="AK744" s="17">
        <f t="shared" si="3160"/>
        <v>665</v>
      </c>
      <c r="AL744" s="17">
        <f t="shared" si="3161"/>
        <v>0</v>
      </c>
      <c r="AM744" s="17">
        <f t="shared" si="3162"/>
        <v>0</v>
      </c>
      <c r="AN744" s="17">
        <f t="shared" si="3163"/>
        <v>0</v>
      </c>
      <c r="AO744" s="17">
        <f t="shared" si="3164"/>
        <v>0</v>
      </c>
      <c r="AP744" s="17">
        <f t="shared" si="3165"/>
        <v>665</v>
      </c>
      <c r="AQ744" s="17">
        <f t="shared" si="3166"/>
        <v>0</v>
      </c>
      <c r="AR744" s="17">
        <f t="shared" si="3167"/>
        <v>0</v>
      </c>
      <c r="AS744" s="17">
        <f t="shared" si="3168"/>
        <v>0</v>
      </c>
      <c r="AT744" s="17">
        <f t="shared" si="3169"/>
        <v>0</v>
      </c>
      <c r="AU744" s="17">
        <f t="shared" si="3170"/>
        <v>665</v>
      </c>
      <c r="AV744" s="17">
        <f t="shared" si="3171"/>
        <v>0</v>
      </c>
      <c r="AW744" s="17">
        <f t="shared" ref="AW744:AW807" si="3197">AE744+AH744+AI744+AJ744+AK744+AL744</f>
        <v>665</v>
      </c>
      <c r="AX744" s="17">
        <f t="shared" ref="AX744:AX807" si="3198">AF744+AM744+AN744+AO744+AP744+AQ744</f>
        <v>665</v>
      </c>
      <c r="AY744" s="17">
        <f t="shared" ref="AY744:AY807" si="3199">AG744+AR744+AS744+AT744+AU744+AV744</f>
        <v>665</v>
      </c>
      <c r="AZ744" s="17">
        <f t="shared" si="3172"/>
        <v>0</v>
      </c>
      <c r="BA744" s="17">
        <f t="shared" ref="BA744:BA807" si="3200">AW744+AZ744</f>
        <v>665</v>
      </c>
      <c r="BB744" s="17">
        <f t="shared" ref="BB744:BB807" si="3201">AX744</f>
        <v>665</v>
      </c>
      <c r="BC744" s="17">
        <f t="shared" ref="BC744:BC807" si="3202">AY744</f>
        <v>665</v>
      </c>
      <c r="BD744" s="17">
        <f t="shared" si="3173"/>
        <v>0</v>
      </c>
      <c r="BE744" s="17">
        <f t="shared" si="3174"/>
        <v>0</v>
      </c>
      <c r="BF744" s="17">
        <f t="shared" si="3175"/>
        <v>0</v>
      </c>
      <c r="BG744" s="17">
        <f t="shared" si="3176"/>
        <v>0</v>
      </c>
      <c r="BH744" s="17">
        <f t="shared" si="3177"/>
        <v>0</v>
      </c>
      <c r="BI744" s="17">
        <f t="shared" si="3178"/>
        <v>0</v>
      </c>
      <c r="BJ744" s="17">
        <f t="shared" si="3179"/>
        <v>0</v>
      </c>
      <c r="BK744" s="17">
        <f t="shared" si="3180"/>
        <v>0</v>
      </c>
      <c r="BL744" s="17">
        <f t="shared" si="3181"/>
        <v>0</v>
      </c>
      <c r="BM744" s="17">
        <f t="shared" si="3182"/>
        <v>0</v>
      </c>
      <c r="BN744" s="17">
        <f t="shared" si="3183"/>
        <v>0</v>
      </c>
      <c r="BO744" s="17">
        <f t="shared" ref="BO744:BO807" si="3203">BA744+BD744+BE744+BF744+BG744</f>
        <v>665</v>
      </c>
      <c r="BP744" s="17">
        <f t="shared" ref="BP744:BP807" si="3204">BB744+BH744+BI744+BJ744+BK744</f>
        <v>665</v>
      </c>
      <c r="BQ744" s="17">
        <f t="shared" ref="BQ744:BQ807" si="3205">BC744+BL744+BM744+BN744</f>
        <v>665</v>
      </c>
      <c r="BR744" s="17">
        <f t="shared" si="3184"/>
        <v>0</v>
      </c>
      <c r="BS744" s="17">
        <f t="shared" si="3185"/>
        <v>0</v>
      </c>
      <c r="BT744" s="17">
        <f t="shared" si="3186"/>
        <v>0</v>
      </c>
      <c r="BU744" s="17">
        <f t="shared" ref="BU744:BU807" si="3206">BO744+BR744</f>
        <v>665</v>
      </c>
      <c r="BV744" s="17">
        <f t="shared" ref="BV744:BV807" si="3207">BP744+BS744</f>
        <v>665</v>
      </c>
      <c r="BW744" s="17">
        <f t="shared" ref="BW744:BW807" si="3208">BQ744+BT744</f>
        <v>665</v>
      </c>
      <c r="BX744" s="17">
        <f t="shared" si="3187"/>
        <v>0</v>
      </c>
      <c r="BY744" s="17">
        <f t="shared" si="3188"/>
        <v>0</v>
      </c>
      <c r="BZ744" s="17">
        <f t="shared" si="3189"/>
        <v>0</v>
      </c>
      <c r="CA744" s="17">
        <f t="shared" si="3190"/>
        <v>0</v>
      </c>
      <c r="CB744" s="17">
        <f t="shared" si="3191"/>
        <v>0</v>
      </c>
      <c r="CC744" s="17">
        <f t="shared" si="3192"/>
        <v>0</v>
      </c>
      <c r="CD744" s="17">
        <f t="shared" si="3193"/>
        <v>0</v>
      </c>
      <c r="CE744" s="17">
        <f t="shared" si="3194"/>
        <v>0</v>
      </c>
      <c r="CF744" s="17">
        <f t="shared" si="3195"/>
        <v>0</v>
      </c>
      <c r="CG744" s="17">
        <f t="shared" ref="CG744:CG807" si="3209">BU744+BX744+BY744+BZ744</f>
        <v>665</v>
      </c>
      <c r="CH744" s="17">
        <f t="shared" ref="CH744:CH807" si="3210">BV744+CA744+CB744+CC744</f>
        <v>665</v>
      </c>
      <c r="CI744" s="17">
        <f t="shared" ref="CI744:CI807" si="3211">BW744+CD744+CE744+CF744</f>
        <v>665</v>
      </c>
      <c r="CJ744" s="17">
        <f t="shared" si="3196"/>
        <v>0</v>
      </c>
      <c r="CK744" s="32"/>
      <c r="CL744" s="32"/>
      <c r="CM744" s="1"/>
      <c r="CN744" s="1"/>
      <c r="CO744" s="1"/>
      <c r="CP744" s="1"/>
      <c r="CQ744" s="1"/>
      <c r="CR744" s="1"/>
      <c r="CS744" s="1"/>
    </row>
    <row r="745" s="1" customFormat="1" ht="47.25">
      <c r="A745" s="30" t="s">
        <v>487</v>
      </c>
      <c r="B745" s="30" t="s">
        <v>34</v>
      </c>
      <c r="C745" s="30" t="s">
        <v>36</v>
      </c>
      <c r="D745" s="30" t="s">
        <v>437</v>
      </c>
      <c r="E745" s="30" t="s">
        <v>140</v>
      </c>
      <c r="F745" s="31" t="s">
        <v>141</v>
      </c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>
        <v>665</v>
      </c>
      <c r="AL745" s="17"/>
      <c r="AM745" s="17"/>
      <c r="AN745" s="17"/>
      <c r="AO745" s="17"/>
      <c r="AP745" s="17">
        <v>665</v>
      </c>
      <c r="AQ745" s="17"/>
      <c r="AR745" s="17"/>
      <c r="AS745" s="17"/>
      <c r="AT745" s="17"/>
      <c r="AU745" s="17">
        <v>665</v>
      </c>
      <c r="AV745" s="17"/>
      <c r="AW745" s="17">
        <f t="shared" si="3197"/>
        <v>665</v>
      </c>
      <c r="AX745" s="17">
        <f t="shared" si="3198"/>
        <v>665</v>
      </c>
      <c r="AY745" s="17">
        <f t="shared" si="3199"/>
        <v>665</v>
      </c>
      <c r="AZ745" s="17"/>
      <c r="BA745" s="17">
        <f t="shared" si="3200"/>
        <v>665</v>
      </c>
      <c r="BB745" s="17">
        <f t="shared" si="3201"/>
        <v>665</v>
      </c>
      <c r="BC745" s="17">
        <f t="shared" si="3202"/>
        <v>665</v>
      </c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>
        <f t="shared" si="3203"/>
        <v>665</v>
      </c>
      <c r="BP745" s="17">
        <f t="shared" si="3204"/>
        <v>665</v>
      </c>
      <c r="BQ745" s="17">
        <f t="shared" si="3205"/>
        <v>665</v>
      </c>
      <c r="BR745" s="17"/>
      <c r="BS745" s="17"/>
      <c r="BT745" s="17"/>
      <c r="BU745" s="17">
        <f t="shared" si="3206"/>
        <v>665</v>
      </c>
      <c r="BV745" s="17">
        <f t="shared" si="3207"/>
        <v>665</v>
      </c>
      <c r="BW745" s="17">
        <f t="shared" si="3208"/>
        <v>665</v>
      </c>
      <c r="BX745" s="17"/>
      <c r="BY745" s="17"/>
      <c r="BZ745" s="17"/>
      <c r="CA745" s="17"/>
      <c r="CB745" s="17"/>
      <c r="CC745" s="17"/>
      <c r="CD745" s="17"/>
      <c r="CE745" s="17"/>
      <c r="CF745" s="17"/>
      <c r="CG745" s="17">
        <f t="shared" si="3209"/>
        <v>665</v>
      </c>
      <c r="CH745" s="17">
        <f t="shared" si="3210"/>
        <v>665</v>
      </c>
      <c r="CI745" s="17">
        <f t="shared" si="3211"/>
        <v>665</v>
      </c>
      <c r="CJ745" s="17"/>
      <c r="CK745" s="32"/>
      <c r="CL745" s="32"/>
      <c r="CM745" s="1"/>
      <c r="CN745" s="1"/>
      <c r="CO745" s="1"/>
      <c r="CP745" s="1"/>
      <c r="CQ745" s="1"/>
      <c r="CR745" s="1"/>
      <c r="CS745" s="1"/>
    </row>
    <row r="746" s="1" customFormat="1" ht="31.5" hidden="1">
      <c r="A746" s="30" t="s">
        <v>487</v>
      </c>
      <c r="B746" s="30" t="s">
        <v>34</v>
      </c>
      <c r="C746" s="30" t="s">
        <v>36</v>
      </c>
      <c r="D746" s="30" t="s">
        <v>245</v>
      </c>
      <c r="E746" s="30"/>
      <c r="F746" s="31" t="s">
        <v>41</v>
      </c>
      <c r="G746" s="17">
        <f t="shared" si="3151"/>
        <v>21764.799999999999</v>
      </c>
      <c r="H746" s="17">
        <f t="shared" si="3152"/>
        <v>24812.100000000002</v>
      </c>
      <c r="I746" s="17">
        <f t="shared" si="3153"/>
        <v>20750.399999999998</v>
      </c>
      <c r="J746" s="17">
        <f t="shared" si="3154"/>
        <v>0</v>
      </c>
      <c r="K746" s="17">
        <f t="shared" si="3155"/>
        <v>0</v>
      </c>
      <c r="L746" s="17">
        <f t="shared" si="3156"/>
        <v>0</v>
      </c>
      <c r="M746" s="17">
        <f t="shared" si="3038"/>
        <v>21764.799999999999</v>
      </c>
      <c r="N746" s="17">
        <f t="shared" si="3039"/>
        <v>24812.100000000002</v>
      </c>
      <c r="O746" s="17">
        <f t="shared" si="3040"/>
        <v>20750.399999999998</v>
      </c>
      <c r="P746" s="17">
        <f>P747</f>
        <v>0</v>
      </c>
      <c r="Q746" s="17">
        <f>Q747</f>
        <v>0</v>
      </c>
      <c r="R746" s="17">
        <f>R747</f>
        <v>0</v>
      </c>
      <c r="S746" s="17">
        <f>S747</f>
        <v>110</v>
      </c>
      <c r="T746" s="17">
        <f>T747</f>
        <v>110</v>
      </c>
      <c r="U746" s="17">
        <f>U747</f>
        <v>0</v>
      </c>
      <c r="V746" s="17">
        <f>V747</f>
        <v>110</v>
      </c>
      <c r="W746" s="17">
        <f>W747</f>
        <v>0</v>
      </c>
      <c r="X746" s="17">
        <f>X747</f>
        <v>0</v>
      </c>
      <c r="Y746" s="17">
        <f t="shared" ref="Y744:Y807" si="3212">M746+P746+Q746+R746+S746</f>
        <v>21874.799999999999</v>
      </c>
      <c r="Z746" s="17">
        <f t="shared" ref="Z744:Z807" si="3213">N746+T746+U746</f>
        <v>24922.100000000002</v>
      </c>
      <c r="AA746" s="17">
        <f t="shared" ref="AA744:AA807" si="3214">O746+V746+X746+W746</f>
        <v>20860.399999999998</v>
      </c>
      <c r="AB746" s="17">
        <f>AB747</f>
        <v>0</v>
      </c>
      <c r="AC746" s="17">
        <f>AC747</f>
        <v>0</v>
      </c>
      <c r="AD746" s="17">
        <f>AD747</f>
        <v>0</v>
      </c>
      <c r="AE746" s="17">
        <f t="shared" ref="AE744:AE807" si="3215">Y746+AB746</f>
        <v>21874.799999999999</v>
      </c>
      <c r="AF746" s="17">
        <f t="shared" ref="AF744:AF807" si="3216">Z746+AC746</f>
        <v>24922.100000000002</v>
      </c>
      <c r="AG746" s="17">
        <f t="shared" ref="AG744:AG807" si="3217">AA746+AD746</f>
        <v>20860.399999999998</v>
      </c>
      <c r="AH746" s="17">
        <f t="shared" si="3157"/>
        <v>0</v>
      </c>
      <c r="AI746" s="17">
        <f t="shared" si="3158"/>
        <v>0</v>
      </c>
      <c r="AJ746" s="17">
        <f t="shared" si="3159"/>
        <v>0</v>
      </c>
      <c r="AK746" s="17">
        <f t="shared" si="3160"/>
        <v>-665</v>
      </c>
      <c r="AL746" s="17">
        <f t="shared" si="3161"/>
        <v>0</v>
      </c>
      <c r="AM746" s="17">
        <f t="shared" si="3162"/>
        <v>0</v>
      </c>
      <c r="AN746" s="17">
        <f t="shared" si="3163"/>
        <v>0</v>
      </c>
      <c r="AO746" s="17">
        <f t="shared" si="3164"/>
        <v>0</v>
      </c>
      <c r="AP746" s="17">
        <f t="shared" si="3165"/>
        <v>-665</v>
      </c>
      <c r="AQ746" s="17">
        <f t="shared" si="3166"/>
        <v>0</v>
      </c>
      <c r="AR746" s="17">
        <f t="shared" si="3167"/>
        <v>0</v>
      </c>
      <c r="AS746" s="17">
        <f t="shared" si="3168"/>
        <v>0</v>
      </c>
      <c r="AT746" s="17">
        <f t="shared" si="3169"/>
        <v>0</v>
      </c>
      <c r="AU746" s="17">
        <f t="shared" si="3170"/>
        <v>-665</v>
      </c>
      <c r="AV746" s="17">
        <f t="shared" si="3171"/>
        <v>0</v>
      </c>
      <c r="AW746" s="17">
        <f t="shared" si="3197"/>
        <v>21209.799999999999</v>
      </c>
      <c r="AX746" s="17">
        <f t="shared" si="3198"/>
        <v>24257.100000000002</v>
      </c>
      <c r="AY746" s="17">
        <f t="shared" si="3199"/>
        <v>20195.399999999998</v>
      </c>
      <c r="AZ746" s="17">
        <f t="shared" si="3172"/>
        <v>0</v>
      </c>
      <c r="BA746" s="17">
        <f t="shared" si="3200"/>
        <v>21209.799999999999</v>
      </c>
      <c r="BB746" s="17">
        <f t="shared" si="3201"/>
        <v>24257.100000000002</v>
      </c>
      <c r="BC746" s="17">
        <f t="shared" si="3202"/>
        <v>20195.399999999998</v>
      </c>
      <c r="BD746" s="17">
        <f t="shared" si="3173"/>
        <v>0</v>
      </c>
      <c r="BE746" s="17">
        <f t="shared" si="3174"/>
        <v>0</v>
      </c>
      <c r="BF746" s="17">
        <f t="shared" si="3175"/>
        <v>0</v>
      </c>
      <c r="BG746" s="17">
        <f t="shared" si="3176"/>
        <v>0</v>
      </c>
      <c r="BH746" s="17">
        <f t="shared" si="3177"/>
        <v>0</v>
      </c>
      <c r="BI746" s="17">
        <f t="shared" si="3178"/>
        <v>0</v>
      </c>
      <c r="BJ746" s="17">
        <f t="shared" si="3179"/>
        <v>0</v>
      </c>
      <c r="BK746" s="17">
        <f t="shared" si="3180"/>
        <v>0</v>
      </c>
      <c r="BL746" s="17">
        <f t="shared" si="3181"/>
        <v>0</v>
      </c>
      <c r="BM746" s="17">
        <f t="shared" si="3182"/>
        <v>0</v>
      </c>
      <c r="BN746" s="17">
        <f t="shared" si="3183"/>
        <v>0</v>
      </c>
      <c r="BO746" s="17">
        <f t="shared" si="3203"/>
        <v>21209.799999999999</v>
      </c>
      <c r="BP746" s="17">
        <f t="shared" si="3204"/>
        <v>24257.100000000002</v>
      </c>
      <c r="BQ746" s="17">
        <f t="shared" si="3205"/>
        <v>20195.399999999998</v>
      </c>
      <c r="BR746" s="17">
        <f t="shared" si="3184"/>
        <v>0</v>
      </c>
      <c r="BS746" s="17">
        <f t="shared" si="3185"/>
        <v>0</v>
      </c>
      <c r="BT746" s="17">
        <f t="shared" si="3186"/>
        <v>0</v>
      </c>
      <c r="BU746" s="17">
        <f t="shared" si="3206"/>
        <v>21209.799999999999</v>
      </c>
      <c r="BV746" s="17">
        <f t="shared" si="3207"/>
        <v>24257.100000000002</v>
      </c>
      <c r="BW746" s="17">
        <f t="shared" si="3208"/>
        <v>20195.399999999998</v>
      </c>
      <c r="BX746" s="17">
        <f t="shared" si="3187"/>
        <v>0</v>
      </c>
      <c r="BY746" s="17">
        <f t="shared" si="3188"/>
        <v>0</v>
      </c>
      <c r="BZ746" s="17">
        <f t="shared" si="3189"/>
        <v>0</v>
      </c>
      <c r="CA746" s="17">
        <f t="shared" si="3190"/>
        <v>0</v>
      </c>
      <c r="CB746" s="17">
        <f t="shared" si="3191"/>
        <v>0</v>
      </c>
      <c r="CC746" s="37">
        <f t="shared" si="3192"/>
        <v>0</v>
      </c>
      <c r="CD746" s="17">
        <f t="shared" si="3193"/>
        <v>0</v>
      </c>
      <c r="CE746" s="17">
        <f t="shared" si="3194"/>
        <v>0</v>
      </c>
      <c r="CF746" s="37">
        <f t="shared" si="3195"/>
        <v>0</v>
      </c>
      <c r="CG746" s="17">
        <f t="shared" si="3209"/>
        <v>21209.799999999999</v>
      </c>
      <c r="CH746" s="17">
        <f t="shared" si="3210"/>
        <v>24257.100000000002</v>
      </c>
      <c r="CI746" s="17">
        <f t="shared" si="3211"/>
        <v>20195.399999999998</v>
      </c>
      <c r="CJ746" s="17">
        <f t="shared" si="3196"/>
        <v>0</v>
      </c>
      <c r="CK746" s="32">
        <v>0</v>
      </c>
      <c r="CL746" s="32"/>
      <c r="CM746" s="1" t="s">
        <v>75</v>
      </c>
      <c r="CN746" s="1"/>
      <c r="CO746" s="1"/>
      <c r="CP746" s="1"/>
      <c r="CQ746" s="1"/>
      <c r="CR746" s="1"/>
      <c r="CS746" s="1"/>
    </row>
    <row r="747" s="1" customFormat="1" ht="141.75">
      <c r="A747" s="30" t="s">
        <v>487</v>
      </c>
      <c r="B747" s="30" t="s">
        <v>34</v>
      </c>
      <c r="C747" s="30" t="s">
        <v>36</v>
      </c>
      <c r="D747" s="30" t="s">
        <v>246</v>
      </c>
      <c r="E747" s="30"/>
      <c r="F747" s="31" t="s">
        <v>247</v>
      </c>
      <c r="G747" s="17">
        <f>G748+G751+G755+G753</f>
        <v>21764.799999999999</v>
      </c>
      <c r="H747" s="17">
        <f>H748+H751+H755+H753</f>
        <v>24812.100000000002</v>
      </c>
      <c r="I747" s="17">
        <f>I748+I751+I755+I753</f>
        <v>20750.399999999998</v>
      </c>
      <c r="J747" s="17">
        <f>J748+J751+J755+J753</f>
        <v>0</v>
      </c>
      <c r="K747" s="17">
        <f>K748+K751+K755+K753</f>
        <v>0</v>
      </c>
      <c r="L747" s="17">
        <f>L748+L751+L755+L753</f>
        <v>0</v>
      </c>
      <c r="M747" s="17">
        <f t="shared" si="3038"/>
        <v>21764.799999999999</v>
      </c>
      <c r="N747" s="17">
        <f t="shared" si="3039"/>
        <v>24812.100000000002</v>
      </c>
      <c r="O747" s="17">
        <f t="shared" si="3040"/>
        <v>20750.399999999998</v>
      </c>
      <c r="P747" s="17">
        <f>P748+P751+P755+P753</f>
        <v>0</v>
      </c>
      <c r="Q747" s="17">
        <f>Q748+Q751+Q755+Q753</f>
        <v>0</v>
      </c>
      <c r="R747" s="17">
        <f>R748+R751+R755+R753</f>
        <v>0</v>
      </c>
      <c r="S747" s="17">
        <f>S748+S751+S755+S753</f>
        <v>110</v>
      </c>
      <c r="T747" s="17">
        <f>T748+T751+T755+T753</f>
        <v>110</v>
      </c>
      <c r="U747" s="17">
        <f>U748+U751+U755+U753</f>
        <v>0</v>
      </c>
      <c r="V747" s="17">
        <f>V748+V751+V755+V753</f>
        <v>110</v>
      </c>
      <c r="W747" s="17">
        <f>W748+W751+W755+W753</f>
        <v>0</v>
      </c>
      <c r="X747" s="17">
        <f>X748+X751+X755+X753</f>
        <v>0</v>
      </c>
      <c r="Y747" s="17">
        <f t="shared" si="3212"/>
        <v>21874.799999999999</v>
      </c>
      <c r="Z747" s="17">
        <f t="shared" si="3213"/>
        <v>24922.100000000002</v>
      </c>
      <c r="AA747" s="17">
        <f t="shared" si="3214"/>
        <v>20860.399999999998</v>
      </c>
      <c r="AB747" s="17">
        <f>AB748+AB751+AB755+AB753</f>
        <v>0</v>
      </c>
      <c r="AC747" s="17">
        <f>AC748+AC751+AC755+AC753</f>
        <v>0</v>
      </c>
      <c r="AD747" s="17">
        <f>AD748+AD751+AD755+AD753</f>
        <v>0</v>
      </c>
      <c r="AE747" s="17">
        <f t="shared" si="3215"/>
        <v>21874.799999999999</v>
      </c>
      <c r="AF747" s="17">
        <f t="shared" si="3216"/>
        <v>24922.100000000002</v>
      </c>
      <c r="AG747" s="17">
        <f t="shared" si="3217"/>
        <v>20860.399999999998</v>
      </c>
      <c r="AH747" s="17">
        <f>AH748+AH751+AH755+AH753</f>
        <v>0</v>
      </c>
      <c r="AI747" s="17">
        <f>AI748+AI751+AI755+AI753</f>
        <v>0</v>
      </c>
      <c r="AJ747" s="17">
        <f>AJ748+AJ751+AJ755+AJ753</f>
        <v>0</v>
      </c>
      <c r="AK747" s="17">
        <f>AK748+AK751+AK755+AK753</f>
        <v>-665</v>
      </c>
      <c r="AL747" s="17">
        <f>AL748+AL751+AL755+AL753</f>
        <v>0</v>
      </c>
      <c r="AM747" s="17">
        <f>AM748+AM751+AM755+AM753</f>
        <v>0</v>
      </c>
      <c r="AN747" s="17">
        <f>AN748+AN751+AN755+AN753</f>
        <v>0</v>
      </c>
      <c r="AO747" s="17">
        <f>AO748+AO751+AO755+AO753</f>
        <v>0</v>
      </c>
      <c r="AP747" s="17">
        <f>AP748+AP751+AP755+AP753</f>
        <v>-665</v>
      </c>
      <c r="AQ747" s="17">
        <f>AQ748+AQ751+AQ755+AQ753</f>
        <v>0</v>
      </c>
      <c r="AR747" s="17">
        <f>AR748+AR751+AR755+AR753</f>
        <v>0</v>
      </c>
      <c r="AS747" s="17">
        <f>AS748+AS751+AS755+AS753</f>
        <v>0</v>
      </c>
      <c r="AT747" s="17">
        <f>AT748+AT751+AT755+AT753</f>
        <v>0</v>
      </c>
      <c r="AU747" s="17">
        <f>AU748+AU751+AU755+AU753</f>
        <v>-665</v>
      </c>
      <c r="AV747" s="17">
        <f>AV748+AV751+AV755+AV753</f>
        <v>0</v>
      </c>
      <c r="AW747" s="17">
        <f t="shared" si="3197"/>
        <v>21209.799999999999</v>
      </c>
      <c r="AX747" s="17">
        <f t="shared" si="3198"/>
        <v>24257.100000000002</v>
      </c>
      <c r="AY747" s="17">
        <f t="shared" si="3199"/>
        <v>20195.399999999998</v>
      </c>
      <c r="AZ747" s="17">
        <f>AZ748+AZ751+AZ755+AZ753</f>
        <v>0</v>
      </c>
      <c r="BA747" s="17">
        <f t="shared" si="3200"/>
        <v>21209.799999999999</v>
      </c>
      <c r="BB747" s="17">
        <f t="shared" si="3201"/>
        <v>24257.100000000002</v>
      </c>
      <c r="BC747" s="17">
        <f t="shared" si="3202"/>
        <v>20195.399999999998</v>
      </c>
      <c r="BD747" s="17">
        <f>BD748+BD751+BD755+BD753</f>
        <v>0</v>
      </c>
      <c r="BE747" s="17">
        <f>BE748+BE751+BE755+BE753</f>
        <v>0</v>
      </c>
      <c r="BF747" s="17">
        <f>BF748+BF751+BF755+BF753</f>
        <v>0</v>
      </c>
      <c r="BG747" s="17">
        <f>BG748+BG751+BG755+BG753</f>
        <v>0</v>
      </c>
      <c r="BH747" s="17">
        <f>BH748+BH751+BH755+BH753</f>
        <v>0</v>
      </c>
      <c r="BI747" s="17">
        <f>BI748+BI751+BI755+BI753</f>
        <v>0</v>
      </c>
      <c r="BJ747" s="17">
        <f>BJ748+BJ751+BJ755+BJ753</f>
        <v>0</v>
      </c>
      <c r="BK747" s="17">
        <f>BK748+BK751+BK755+BK753</f>
        <v>0</v>
      </c>
      <c r="BL747" s="17">
        <f>BL748+BL751+BL755+BL753</f>
        <v>0</v>
      </c>
      <c r="BM747" s="17">
        <f>BM748+BM751+BM755+BM753</f>
        <v>0</v>
      </c>
      <c r="BN747" s="17">
        <f>BN748+BN751+BN755+BN753</f>
        <v>0</v>
      </c>
      <c r="BO747" s="17">
        <f t="shared" si="3203"/>
        <v>21209.799999999999</v>
      </c>
      <c r="BP747" s="17">
        <f t="shared" si="3204"/>
        <v>24257.100000000002</v>
      </c>
      <c r="BQ747" s="17">
        <f t="shared" si="3205"/>
        <v>20195.399999999998</v>
      </c>
      <c r="BR747" s="17">
        <f>BR748+BR751+BR755+BR753</f>
        <v>0</v>
      </c>
      <c r="BS747" s="17">
        <f>BS748+BS751+BS755+BS753</f>
        <v>0</v>
      </c>
      <c r="BT747" s="17">
        <f>BT748+BT751+BT755+BT753</f>
        <v>0</v>
      </c>
      <c r="BU747" s="17">
        <f t="shared" si="3206"/>
        <v>21209.799999999999</v>
      </c>
      <c r="BV747" s="17">
        <f t="shared" si="3207"/>
        <v>24257.100000000002</v>
      </c>
      <c r="BW747" s="17">
        <f t="shared" si="3208"/>
        <v>20195.399999999998</v>
      </c>
      <c r="BX747" s="17">
        <f>BX748+BX751+BX755+BX753</f>
        <v>0</v>
      </c>
      <c r="BY747" s="17">
        <f>BY748+BY751+BY755+BY753</f>
        <v>0</v>
      </c>
      <c r="BZ747" s="17">
        <f>BZ748+BZ751+BZ755+BZ753</f>
        <v>0</v>
      </c>
      <c r="CA747" s="17">
        <f>CA748+CA751+CA755+CA753</f>
        <v>0</v>
      </c>
      <c r="CB747" s="17">
        <f>CB748+CB751+CB755+CB753</f>
        <v>0</v>
      </c>
      <c r="CC747" s="17">
        <f>CC748+CC751+CC755+CC753</f>
        <v>0</v>
      </c>
      <c r="CD747" s="17">
        <f>CD748+CD751+CD755+CD753</f>
        <v>0</v>
      </c>
      <c r="CE747" s="17">
        <f>CE748+CE751+CE755+CE753</f>
        <v>0</v>
      </c>
      <c r="CF747" s="17">
        <f>CF748+CF751+CF755+CF753</f>
        <v>0</v>
      </c>
      <c r="CG747" s="17">
        <f t="shared" si="3209"/>
        <v>21209.799999999999</v>
      </c>
      <c r="CH747" s="17">
        <f t="shared" si="3210"/>
        <v>24257.100000000002</v>
      </c>
      <c r="CI747" s="17">
        <f t="shared" si="3211"/>
        <v>20195.399999999998</v>
      </c>
      <c r="CJ747" s="17">
        <f>CJ748+CJ751+CJ755+CJ753</f>
        <v>0</v>
      </c>
      <c r="CK747" s="32"/>
      <c r="CL747" s="32"/>
      <c r="CM747" s="1"/>
      <c r="CN747" s="1"/>
      <c r="CO747" s="1"/>
      <c r="CP747" s="1"/>
      <c r="CQ747" s="1"/>
      <c r="CR747" s="1"/>
      <c r="CS747" s="1"/>
    </row>
    <row r="748" s="1" customFormat="1" ht="63">
      <c r="A748" s="30" t="s">
        <v>487</v>
      </c>
      <c r="B748" s="30" t="s">
        <v>34</v>
      </c>
      <c r="C748" s="30" t="s">
        <v>36</v>
      </c>
      <c r="D748" s="30" t="s">
        <v>439</v>
      </c>
      <c r="E748" s="30"/>
      <c r="F748" s="31" t="s">
        <v>440</v>
      </c>
      <c r="G748" s="17">
        <f>G749+G750</f>
        <v>10439.299999999999</v>
      </c>
      <c r="H748" s="17">
        <f>H749+H750</f>
        <v>13486.6</v>
      </c>
      <c r="I748" s="17">
        <f>I749+I750</f>
        <v>9424.8999999999996</v>
      </c>
      <c r="J748" s="17">
        <f>J749+J750</f>
        <v>0</v>
      </c>
      <c r="K748" s="17">
        <f>K749+K750</f>
        <v>0</v>
      </c>
      <c r="L748" s="17">
        <f>L749+L750</f>
        <v>0</v>
      </c>
      <c r="M748" s="17">
        <f t="shared" si="3038"/>
        <v>10439.299999999999</v>
      </c>
      <c r="N748" s="17">
        <f t="shared" si="3039"/>
        <v>13486.6</v>
      </c>
      <c r="O748" s="17">
        <f t="shared" si="3040"/>
        <v>9424.8999999999996</v>
      </c>
      <c r="P748" s="17">
        <f>P749+P750</f>
        <v>0</v>
      </c>
      <c r="Q748" s="17">
        <f>Q749+Q750</f>
        <v>0</v>
      </c>
      <c r="R748" s="17">
        <f>R749+R750</f>
        <v>0</v>
      </c>
      <c r="S748" s="17">
        <f>S749+S750</f>
        <v>0</v>
      </c>
      <c r="T748" s="17">
        <f>T749+T750</f>
        <v>0</v>
      </c>
      <c r="U748" s="17">
        <f>U749+U750</f>
        <v>0</v>
      </c>
      <c r="V748" s="17">
        <f>V749+V750</f>
        <v>0</v>
      </c>
      <c r="W748" s="17">
        <f>W749+W750</f>
        <v>0</v>
      </c>
      <c r="X748" s="17">
        <f>X749+X750</f>
        <v>0</v>
      </c>
      <c r="Y748" s="17">
        <f t="shared" si="3212"/>
        <v>10439.299999999999</v>
      </c>
      <c r="Z748" s="17">
        <f t="shared" si="3213"/>
        <v>13486.6</v>
      </c>
      <c r="AA748" s="17">
        <f t="shared" si="3214"/>
        <v>9424.8999999999996</v>
      </c>
      <c r="AB748" s="17">
        <f>AB749+AB750</f>
        <v>0</v>
      </c>
      <c r="AC748" s="17">
        <f>AC749+AC750</f>
        <v>0</v>
      </c>
      <c r="AD748" s="17">
        <f>AD749+AD750</f>
        <v>0</v>
      </c>
      <c r="AE748" s="17">
        <f t="shared" si="3215"/>
        <v>10439.299999999999</v>
      </c>
      <c r="AF748" s="17">
        <f t="shared" si="3216"/>
        <v>13486.6</v>
      </c>
      <c r="AG748" s="17">
        <f t="shared" si="3217"/>
        <v>9424.8999999999996</v>
      </c>
      <c r="AH748" s="17">
        <f>AH749+AH750</f>
        <v>0</v>
      </c>
      <c r="AI748" s="17">
        <f>AI749+AI750</f>
        <v>0</v>
      </c>
      <c r="AJ748" s="17">
        <f>AJ749+AJ750</f>
        <v>0</v>
      </c>
      <c r="AK748" s="17">
        <f>AK749+AK750</f>
        <v>0</v>
      </c>
      <c r="AL748" s="17">
        <f>AL749+AL750</f>
        <v>0</v>
      </c>
      <c r="AM748" s="17">
        <f>AM749+AM750</f>
        <v>0</v>
      </c>
      <c r="AN748" s="17">
        <f>AN749+AN750</f>
        <v>0</v>
      </c>
      <c r="AO748" s="17">
        <f>AO749+AO750</f>
        <v>0</v>
      </c>
      <c r="AP748" s="17">
        <f>AP749+AP750</f>
        <v>0</v>
      </c>
      <c r="AQ748" s="17">
        <f>AQ749+AQ750</f>
        <v>0</v>
      </c>
      <c r="AR748" s="17">
        <f>AR749+AR750</f>
        <v>0</v>
      </c>
      <c r="AS748" s="17">
        <f>AS749+AS750</f>
        <v>0</v>
      </c>
      <c r="AT748" s="17">
        <f>AT749+AT750</f>
        <v>0</v>
      </c>
      <c r="AU748" s="17">
        <f>AU749+AU750</f>
        <v>0</v>
      </c>
      <c r="AV748" s="17">
        <f>AV749+AV750</f>
        <v>0</v>
      </c>
      <c r="AW748" s="17">
        <f t="shared" si="3197"/>
        <v>10439.299999999999</v>
      </c>
      <c r="AX748" s="17">
        <f t="shared" si="3198"/>
        <v>13486.6</v>
      </c>
      <c r="AY748" s="17">
        <f t="shared" si="3199"/>
        <v>9424.8999999999996</v>
      </c>
      <c r="AZ748" s="17">
        <f>AZ749+AZ750</f>
        <v>0</v>
      </c>
      <c r="BA748" s="17">
        <f t="shared" si="3200"/>
        <v>10439.299999999999</v>
      </c>
      <c r="BB748" s="17">
        <f t="shared" si="3201"/>
        <v>13486.6</v>
      </c>
      <c r="BC748" s="17">
        <f t="shared" si="3202"/>
        <v>9424.8999999999996</v>
      </c>
      <c r="BD748" s="17">
        <f>BD749+BD750</f>
        <v>0</v>
      </c>
      <c r="BE748" s="17">
        <f>BE749+BE750</f>
        <v>0</v>
      </c>
      <c r="BF748" s="17">
        <f>BF749+BF750</f>
        <v>0</v>
      </c>
      <c r="BG748" s="17">
        <f>BG749+BG750</f>
        <v>0</v>
      </c>
      <c r="BH748" s="17">
        <f>BH749+BH750</f>
        <v>0</v>
      </c>
      <c r="BI748" s="17">
        <f>BI749+BI750</f>
        <v>0</v>
      </c>
      <c r="BJ748" s="17">
        <f>BJ749+BJ750</f>
        <v>0</v>
      </c>
      <c r="BK748" s="17">
        <f>BK749+BK750</f>
        <v>0</v>
      </c>
      <c r="BL748" s="17">
        <f>BL749+BL750</f>
        <v>0</v>
      </c>
      <c r="BM748" s="17">
        <f>BM749+BM750</f>
        <v>0</v>
      </c>
      <c r="BN748" s="17">
        <f>BN749+BN750</f>
        <v>0</v>
      </c>
      <c r="BO748" s="17">
        <f t="shared" si="3203"/>
        <v>10439.299999999999</v>
      </c>
      <c r="BP748" s="17">
        <f t="shared" si="3204"/>
        <v>13486.6</v>
      </c>
      <c r="BQ748" s="17">
        <f t="shared" si="3205"/>
        <v>9424.8999999999996</v>
      </c>
      <c r="BR748" s="17">
        <f>BR749+BR750</f>
        <v>0</v>
      </c>
      <c r="BS748" s="17">
        <f>BS749+BS750</f>
        <v>0</v>
      </c>
      <c r="BT748" s="17">
        <f>BT749+BT750</f>
        <v>0</v>
      </c>
      <c r="BU748" s="17">
        <f t="shared" si="3206"/>
        <v>10439.299999999999</v>
      </c>
      <c r="BV748" s="17">
        <f t="shared" si="3207"/>
        <v>13486.6</v>
      </c>
      <c r="BW748" s="17">
        <f t="shared" si="3208"/>
        <v>9424.8999999999996</v>
      </c>
      <c r="BX748" s="17">
        <f>BX749+BX750</f>
        <v>0</v>
      </c>
      <c r="BY748" s="17">
        <f>BY749+BY750</f>
        <v>0</v>
      </c>
      <c r="BZ748" s="17">
        <f>BZ749+BZ750</f>
        <v>0</v>
      </c>
      <c r="CA748" s="17">
        <f>CA749+CA750</f>
        <v>0</v>
      </c>
      <c r="CB748" s="17">
        <f>CB749+CB750</f>
        <v>0</v>
      </c>
      <c r="CC748" s="17">
        <f>CC749+CC750</f>
        <v>0</v>
      </c>
      <c r="CD748" s="17">
        <f>CD749+CD750</f>
        <v>0</v>
      </c>
      <c r="CE748" s="17">
        <f>CE749+CE750</f>
        <v>0</v>
      </c>
      <c r="CF748" s="17">
        <f>CF749+CF750</f>
        <v>0</v>
      </c>
      <c r="CG748" s="17">
        <f t="shared" si="3209"/>
        <v>10439.299999999999</v>
      </c>
      <c r="CH748" s="17">
        <f t="shared" si="3210"/>
        <v>13486.6</v>
      </c>
      <c r="CI748" s="17">
        <f t="shared" si="3211"/>
        <v>9424.8999999999996</v>
      </c>
      <c r="CJ748" s="17">
        <f>CJ749+CJ750</f>
        <v>0</v>
      </c>
      <c r="CK748" s="32"/>
      <c r="CL748" s="32"/>
      <c r="CM748" s="1"/>
      <c r="CN748" s="1"/>
      <c r="CO748" s="1"/>
      <c r="CP748" s="1"/>
      <c r="CQ748" s="1"/>
      <c r="CR748" s="1"/>
      <c r="CS748" s="1"/>
    </row>
    <row r="749" s="1" customFormat="1">
      <c r="A749" s="30" t="s">
        <v>487</v>
      </c>
      <c r="B749" s="30" t="s">
        <v>34</v>
      </c>
      <c r="C749" s="30" t="s">
        <v>36</v>
      </c>
      <c r="D749" s="30" t="s">
        <v>439</v>
      </c>
      <c r="E749" s="30" t="s">
        <v>46</v>
      </c>
      <c r="F749" s="31" t="s">
        <v>47</v>
      </c>
      <c r="G749" s="17">
        <v>10239.299999999999</v>
      </c>
      <c r="H749" s="17">
        <v>13286.6</v>
      </c>
      <c r="I749" s="17">
        <v>9224.8999999999996</v>
      </c>
      <c r="J749" s="17"/>
      <c r="K749" s="17"/>
      <c r="L749" s="17"/>
      <c r="M749" s="17">
        <f t="shared" si="3038"/>
        <v>10239.299999999999</v>
      </c>
      <c r="N749" s="17">
        <f t="shared" si="3039"/>
        <v>13286.6</v>
      </c>
      <c r="O749" s="17">
        <f t="shared" si="3040"/>
        <v>9224.8999999999996</v>
      </c>
      <c r="P749" s="17"/>
      <c r="Q749" s="17"/>
      <c r="R749" s="17"/>
      <c r="S749" s="17"/>
      <c r="T749" s="17"/>
      <c r="U749" s="17"/>
      <c r="V749" s="17"/>
      <c r="W749" s="17"/>
      <c r="X749" s="17"/>
      <c r="Y749" s="17">
        <f t="shared" si="3212"/>
        <v>10239.299999999999</v>
      </c>
      <c r="Z749" s="17">
        <f t="shared" si="3213"/>
        <v>13286.6</v>
      </c>
      <c r="AA749" s="17">
        <f t="shared" si="3214"/>
        <v>9224.8999999999996</v>
      </c>
      <c r="AB749" s="17"/>
      <c r="AC749" s="17"/>
      <c r="AD749" s="17"/>
      <c r="AE749" s="17">
        <f t="shared" si="3215"/>
        <v>10239.299999999999</v>
      </c>
      <c r="AF749" s="17">
        <f t="shared" si="3216"/>
        <v>13286.6</v>
      </c>
      <c r="AG749" s="17">
        <f t="shared" si="3217"/>
        <v>9224.8999999999996</v>
      </c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>
        <f t="shared" si="3197"/>
        <v>10239.299999999999</v>
      </c>
      <c r="AX749" s="17">
        <f t="shared" si="3198"/>
        <v>13286.6</v>
      </c>
      <c r="AY749" s="17">
        <f t="shared" si="3199"/>
        <v>9224.8999999999996</v>
      </c>
      <c r="AZ749" s="17"/>
      <c r="BA749" s="17">
        <f t="shared" si="3200"/>
        <v>10239.299999999999</v>
      </c>
      <c r="BB749" s="17">
        <f t="shared" si="3201"/>
        <v>13286.6</v>
      </c>
      <c r="BC749" s="17">
        <f t="shared" si="3202"/>
        <v>9224.8999999999996</v>
      </c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>
        <f t="shared" si="3203"/>
        <v>10239.299999999999</v>
      </c>
      <c r="BP749" s="17">
        <f t="shared" si="3204"/>
        <v>13286.6</v>
      </c>
      <c r="BQ749" s="17">
        <f t="shared" si="3205"/>
        <v>9224.8999999999996</v>
      </c>
      <c r="BR749" s="17"/>
      <c r="BS749" s="17"/>
      <c r="BT749" s="17"/>
      <c r="BU749" s="17">
        <f t="shared" si="3206"/>
        <v>10239.299999999999</v>
      </c>
      <c r="BV749" s="17">
        <f t="shared" si="3207"/>
        <v>13286.6</v>
      </c>
      <c r="BW749" s="17">
        <f t="shared" si="3208"/>
        <v>9224.8999999999996</v>
      </c>
      <c r="BX749" s="17"/>
      <c r="BY749" s="17"/>
      <c r="BZ749" s="17"/>
      <c r="CA749" s="17"/>
      <c r="CB749" s="17"/>
      <c r="CC749" s="17"/>
      <c r="CD749" s="17"/>
      <c r="CE749" s="17"/>
      <c r="CF749" s="17"/>
      <c r="CG749" s="17">
        <f t="shared" si="3209"/>
        <v>10239.299999999999</v>
      </c>
      <c r="CH749" s="17">
        <f t="shared" si="3210"/>
        <v>13286.6</v>
      </c>
      <c r="CI749" s="17">
        <f t="shared" si="3211"/>
        <v>9224.8999999999996</v>
      </c>
      <c r="CJ749" s="17"/>
      <c r="CK749" s="32"/>
      <c r="CL749" s="32"/>
      <c r="CM749" s="1"/>
      <c r="CN749" s="1"/>
      <c r="CO749" s="1"/>
      <c r="CP749" s="1"/>
      <c r="CQ749" s="1"/>
      <c r="CR749" s="1"/>
      <c r="CS749" s="1"/>
    </row>
    <row r="750" s="1" customFormat="1">
      <c r="A750" s="30" t="s">
        <v>487</v>
      </c>
      <c r="B750" s="30" t="s">
        <v>34</v>
      </c>
      <c r="C750" s="30" t="s">
        <v>36</v>
      </c>
      <c r="D750" s="30" t="s">
        <v>439</v>
      </c>
      <c r="E750" s="30" t="s">
        <v>48</v>
      </c>
      <c r="F750" s="31" t="s">
        <v>49</v>
      </c>
      <c r="G750" s="17">
        <v>200</v>
      </c>
      <c r="H750" s="17">
        <v>200</v>
      </c>
      <c r="I750" s="17">
        <v>200</v>
      </c>
      <c r="J750" s="17"/>
      <c r="K750" s="17"/>
      <c r="L750" s="17"/>
      <c r="M750" s="17">
        <f t="shared" si="3038"/>
        <v>200</v>
      </c>
      <c r="N750" s="17">
        <f t="shared" si="3039"/>
        <v>200</v>
      </c>
      <c r="O750" s="17">
        <f t="shared" si="3040"/>
        <v>200</v>
      </c>
      <c r="P750" s="17"/>
      <c r="Q750" s="17"/>
      <c r="R750" s="17"/>
      <c r="S750" s="17"/>
      <c r="T750" s="17"/>
      <c r="U750" s="17"/>
      <c r="V750" s="17"/>
      <c r="W750" s="17"/>
      <c r="X750" s="17"/>
      <c r="Y750" s="17">
        <f t="shared" si="3212"/>
        <v>200</v>
      </c>
      <c r="Z750" s="17">
        <f t="shared" si="3213"/>
        <v>200</v>
      </c>
      <c r="AA750" s="17">
        <f t="shared" si="3214"/>
        <v>200</v>
      </c>
      <c r="AB750" s="17"/>
      <c r="AC750" s="17"/>
      <c r="AD750" s="17"/>
      <c r="AE750" s="17">
        <f t="shared" si="3215"/>
        <v>200</v>
      </c>
      <c r="AF750" s="17">
        <f t="shared" si="3216"/>
        <v>200</v>
      </c>
      <c r="AG750" s="17">
        <f t="shared" si="3217"/>
        <v>200</v>
      </c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>
        <f t="shared" si="3197"/>
        <v>200</v>
      </c>
      <c r="AX750" s="17">
        <f t="shared" si="3198"/>
        <v>200</v>
      </c>
      <c r="AY750" s="17">
        <f t="shared" si="3199"/>
        <v>200</v>
      </c>
      <c r="AZ750" s="17"/>
      <c r="BA750" s="17">
        <f t="shared" si="3200"/>
        <v>200</v>
      </c>
      <c r="BB750" s="17">
        <f t="shared" si="3201"/>
        <v>200</v>
      </c>
      <c r="BC750" s="17">
        <f t="shared" si="3202"/>
        <v>200</v>
      </c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>
        <f t="shared" si="3203"/>
        <v>200</v>
      </c>
      <c r="BP750" s="17">
        <f t="shared" si="3204"/>
        <v>200</v>
      </c>
      <c r="BQ750" s="17">
        <f t="shared" si="3205"/>
        <v>200</v>
      </c>
      <c r="BR750" s="17"/>
      <c r="BS750" s="17"/>
      <c r="BT750" s="17"/>
      <c r="BU750" s="17">
        <f t="shared" si="3206"/>
        <v>200</v>
      </c>
      <c r="BV750" s="17">
        <f t="shared" si="3207"/>
        <v>200</v>
      </c>
      <c r="BW750" s="17">
        <f t="shared" si="3208"/>
        <v>200</v>
      </c>
      <c r="BX750" s="17"/>
      <c r="BY750" s="17"/>
      <c r="BZ750" s="17"/>
      <c r="CA750" s="17"/>
      <c r="CB750" s="17"/>
      <c r="CC750" s="17"/>
      <c r="CD750" s="17"/>
      <c r="CE750" s="17"/>
      <c r="CF750" s="17"/>
      <c r="CG750" s="17">
        <f t="shared" si="3209"/>
        <v>200</v>
      </c>
      <c r="CH750" s="17">
        <f t="shared" si="3210"/>
        <v>200</v>
      </c>
      <c r="CI750" s="17">
        <f t="shared" si="3211"/>
        <v>200</v>
      </c>
      <c r="CJ750" s="17"/>
      <c r="CK750" s="32"/>
      <c r="CL750" s="32"/>
      <c r="CM750" s="1"/>
      <c r="CN750" s="1"/>
      <c r="CO750" s="1"/>
      <c r="CP750" s="1"/>
      <c r="CQ750" s="1"/>
      <c r="CR750" s="1"/>
      <c r="CS750" s="1"/>
    </row>
    <row r="751" s="1" customFormat="1" ht="94.5">
      <c r="A751" s="30" t="s">
        <v>487</v>
      </c>
      <c r="B751" s="30" t="s">
        <v>34</v>
      </c>
      <c r="C751" s="30" t="s">
        <v>36</v>
      </c>
      <c r="D751" s="30" t="s">
        <v>441</v>
      </c>
      <c r="E751" s="35"/>
      <c r="F751" s="31" t="s">
        <v>442</v>
      </c>
      <c r="G751" s="17">
        <f>G752</f>
        <v>9393.7999999999993</v>
      </c>
      <c r="H751" s="17">
        <f>H752</f>
        <v>9393.7999999999993</v>
      </c>
      <c r="I751" s="17">
        <f>I752</f>
        <v>9393.7999999999993</v>
      </c>
      <c r="J751" s="17">
        <f>J752</f>
        <v>0</v>
      </c>
      <c r="K751" s="17">
        <f>K752</f>
        <v>0</v>
      </c>
      <c r="L751" s="17">
        <f>L752</f>
        <v>0</v>
      </c>
      <c r="M751" s="17">
        <f t="shared" si="3038"/>
        <v>9393.7999999999993</v>
      </c>
      <c r="N751" s="17">
        <f t="shared" si="3039"/>
        <v>9393.7999999999993</v>
      </c>
      <c r="O751" s="17">
        <f t="shared" si="3040"/>
        <v>9393.7999999999993</v>
      </c>
      <c r="P751" s="17">
        <f>P752</f>
        <v>0</v>
      </c>
      <c r="Q751" s="17">
        <f>Q752</f>
        <v>0</v>
      </c>
      <c r="R751" s="17">
        <f>R752</f>
        <v>0</v>
      </c>
      <c r="S751" s="17">
        <f>S752</f>
        <v>0</v>
      </c>
      <c r="T751" s="17">
        <f>T752</f>
        <v>0</v>
      </c>
      <c r="U751" s="17">
        <f>U752</f>
        <v>0</v>
      </c>
      <c r="V751" s="17">
        <f>V752</f>
        <v>0</v>
      </c>
      <c r="W751" s="17">
        <f>W752</f>
        <v>0</v>
      </c>
      <c r="X751" s="17">
        <f>X752</f>
        <v>0</v>
      </c>
      <c r="Y751" s="17">
        <f t="shared" si="3212"/>
        <v>9393.7999999999993</v>
      </c>
      <c r="Z751" s="17">
        <f t="shared" si="3213"/>
        <v>9393.7999999999993</v>
      </c>
      <c r="AA751" s="17">
        <f t="shared" si="3214"/>
        <v>9393.7999999999993</v>
      </c>
      <c r="AB751" s="17">
        <f>AB752</f>
        <v>0</v>
      </c>
      <c r="AC751" s="17">
        <f>AC752</f>
        <v>0</v>
      </c>
      <c r="AD751" s="17">
        <f>AD752</f>
        <v>0</v>
      </c>
      <c r="AE751" s="17">
        <f t="shared" si="3215"/>
        <v>9393.7999999999993</v>
      </c>
      <c r="AF751" s="17">
        <f t="shared" si="3216"/>
        <v>9393.7999999999993</v>
      </c>
      <c r="AG751" s="17">
        <f t="shared" si="3217"/>
        <v>9393.7999999999993</v>
      </c>
      <c r="AH751" s="17">
        <f>AH752</f>
        <v>0</v>
      </c>
      <c r="AI751" s="17">
        <f>AI752</f>
        <v>0</v>
      </c>
      <c r="AJ751" s="17">
        <f>AJ752</f>
        <v>0</v>
      </c>
      <c r="AK751" s="17">
        <f>AK752</f>
        <v>0</v>
      </c>
      <c r="AL751" s="17">
        <f>AL752</f>
        <v>0</v>
      </c>
      <c r="AM751" s="17">
        <f>AM752</f>
        <v>0</v>
      </c>
      <c r="AN751" s="17">
        <f>AN752</f>
        <v>0</v>
      </c>
      <c r="AO751" s="17">
        <f>AO752</f>
        <v>0</v>
      </c>
      <c r="AP751" s="17">
        <f>AP752</f>
        <v>0</v>
      </c>
      <c r="AQ751" s="17">
        <f>AQ752</f>
        <v>0</v>
      </c>
      <c r="AR751" s="17">
        <f>AR752</f>
        <v>0</v>
      </c>
      <c r="AS751" s="17">
        <f>AS752</f>
        <v>0</v>
      </c>
      <c r="AT751" s="17">
        <f>AT752</f>
        <v>0</v>
      </c>
      <c r="AU751" s="17">
        <f>AU752</f>
        <v>0</v>
      </c>
      <c r="AV751" s="17">
        <f>AV752</f>
        <v>0</v>
      </c>
      <c r="AW751" s="17">
        <f t="shared" si="3197"/>
        <v>9393.7999999999993</v>
      </c>
      <c r="AX751" s="17">
        <f t="shared" si="3198"/>
        <v>9393.7999999999993</v>
      </c>
      <c r="AY751" s="17">
        <f t="shared" si="3199"/>
        <v>9393.7999999999993</v>
      </c>
      <c r="AZ751" s="17">
        <f>AZ752</f>
        <v>0</v>
      </c>
      <c r="BA751" s="17">
        <f t="shared" si="3200"/>
        <v>9393.7999999999993</v>
      </c>
      <c r="BB751" s="17">
        <f t="shared" si="3201"/>
        <v>9393.7999999999993</v>
      </c>
      <c r="BC751" s="17">
        <f t="shared" si="3202"/>
        <v>9393.7999999999993</v>
      </c>
      <c r="BD751" s="17">
        <f>BD752</f>
        <v>0</v>
      </c>
      <c r="BE751" s="17">
        <f>BE752</f>
        <v>0</v>
      </c>
      <c r="BF751" s="17">
        <f>BF752</f>
        <v>0</v>
      </c>
      <c r="BG751" s="17">
        <f>BG752</f>
        <v>0</v>
      </c>
      <c r="BH751" s="17">
        <f>BH752</f>
        <v>0</v>
      </c>
      <c r="BI751" s="17">
        <f>BI752</f>
        <v>0</v>
      </c>
      <c r="BJ751" s="17">
        <f>BJ752</f>
        <v>0</v>
      </c>
      <c r="BK751" s="17">
        <f>BK752</f>
        <v>0</v>
      </c>
      <c r="BL751" s="17">
        <f>BL752</f>
        <v>0</v>
      </c>
      <c r="BM751" s="17">
        <f>BM752</f>
        <v>0</v>
      </c>
      <c r="BN751" s="17">
        <f>BN752</f>
        <v>0</v>
      </c>
      <c r="BO751" s="17">
        <f t="shared" si="3203"/>
        <v>9393.7999999999993</v>
      </c>
      <c r="BP751" s="17">
        <f t="shared" si="3204"/>
        <v>9393.7999999999993</v>
      </c>
      <c r="BQ751" s="17">
        <f t="shared" si="3205"/>
        <v>9393.7999999999993</v>
      </c>
      <c r="BR751" s="17">
        <f>BR752</f>
        <v>0</v>
      </c>
      <c r="BS751" s="17">
        <f>BS752</f>
        <v>0</v>
      </c>
      <c r="BT751" s="17">
        <f>BT752</f>
        <v>0</v>
      </c>
      <c r="BU751" s="17">
        <f t="shared" si="3206"/>
        <v>9393.7999999999993</v>
      </c>
      <c r="BV751" s="17">
        <f t="shared" si="3207"/>
        <v>9393.7999999999993</v>
      </c>
      <c r="BW751" s="17">
        <f t="shared" si="3208"/>
        <v>9393.7999999999993</v>
      </c>
      <c r="BX751" s="17">
        <f>BX752</f>
        <v>0</v>
      </c>
      <c r="BY751" s="17">
        <f>BY752</f>
        <v>0</v>
      </c>
      <c r="BZ751" s="17">
        <f>BZ752</f>
        <v>0</v>
      </c>
      <c r="CA751" s="17">
        <f>CA752</f>
        <v>0</v>
      </c>
      <c r="CB751" s="17">
        <f>CB752</f>
        <v>0</v>
      </c>
      <c r="CC751" s="17">
        <f>CC752</f>
        <v>0</v>
      </c>
      <c r="CD751" s="17">
        <f>CD752</f>
        <v>0</v>
      </c>
      <c r="CE751" s="17">
        <f>CE752</f>
        <v>0</v>
      </c>
      <c r="CF751" s="17">
        <f>CF752</f>
        <v>0</v>
      </c>
      <c r="CG751" s="17">
        <f t="shared" si="3209"/>
        <v>9393.7999999999993</v>
      </c>
      <c r="CH751" s="17">
        <f t="shared" si="3210"/>
        <v>9393.7999999999993</v>
      </c>
      <c r="CI751" s="17">
        <f t="shared" si="3211"/>
        <v>9393.7999999999993</v>
      </c>
      <c r="CJ751" s="17">
        <f>CJ752</f>
        <v>0</v>
      </c>
      <c r="CK751" s="32"/>
      <c r="CL751" s="32"/>
      <c r="CM751" s="1"/>
      <c r="CN751" s="1"/>
      <c r="CO751" s="1"/>
      <c r="CP751" s="1"/>
      <c r="CQ751" s="1"/>
      <c r="CR751" s="1"/>
      <c r="CS751" s="1"/>
    </row>
    <row r="752" s="1" customFormat="1">
      <c r="A752" s="30" t="s">
        <v>487</v>
      </c>
      <c r="B752" s="30" t="s">
        <v>34</v>
      </c>
      <c r="C752" s="30" t="s">
        <v>36</v>
      </c>
      <c r="D752" s="30" t="s">
        <v>441</v>
      </c>
      <c r="E752" s="30" t="s">
        <v>140</v>
      </c>
      <c r="F752" s="31" t="s">
        <v>141</v>
      </c>
      <c r="G752" s="17">
        <v>9393.7999999999993</v>
      </c>
      <c r="H752" s="17">
        <v>9393.7999999999993</v>
      </c>
      <c r="I752" s="17">
        <v>9393.7999999999993</v>
      </c>
      <c r="J752" s="17"/>
      <c r="K752" s="17"/>
      <c r="L752" s="17"/>
      <c r="M752" s="17">
        <f t="shared" si="3038"/>
        <v>9393.7999999999993</v>
      </c>
      <c r="N752" s="17">
        <f t="shared" si="3039"/>
        <v>9393.7999999999993</v>
      </c>
      <c r="O752" s="17">
        <f t="shared" si="3040"/>
        <v>9393.7999999999993</v>
      </c>
      <c r="P752" s="17"/>
      <c r="Q752" s="17"/>
      <c r="R752" s="17"/>
      <c r="S752" s="17"/>
      <c r="T752" s="17"/>
      <c r="U752" s="17"/>
      <c r="V752" s="17"/>
      <c r="W752" s="17"/>
      <c r="X752" s="17"/>
      <c r="Y752" s="17">
        <f t="shared" si="3212"/>
        <v>9393.7999999999993</v>
      </c>
      <c r="Z752" s="17">
        <f t="shared" si="3213"/>
        <v>9393.7999999999993</v>
      </c>
      <c r="AA752" s="17">
        <f t="shared" si="3214"/>
        <v>9393.7999999999993</v>
      </c>
      <c r="AB752" s="17"/>
      <c r="AC752" s="17"/>
      <c r="AD752" s="17"/>
      <c r="AE752" s="17">
        <f t="shared" si="3215"/>
        <v>9393.7999999999993</v>
      </c>
      <c r="AF752" s="17">
        <f t="shared" si="3216"/>
        <v>9393.7999999999993</v>
      </c>
      <c r="AG752" s="17">
        <f t="shared" si="3217"/>
        <v>9393.7999999999993</v>
      </c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>
        <f t="shared" si="3197"/>
        <v>9393.7999999999993</v>
      </c>
      <c r="AX752" s="17">
        <f t="shared" si="3198"/>
        <v>9393.7999999999993</v>
      </c>
      <c r="AY752" s="17">
        <f t="shared" si="3199"/>
        <v>9393.7999999999993</v>
      </c>
      <c r="AZ752" s="17"/>
      <c r="BA752" s="17">
        <f t="shared" si="3200"/>
        <v>9393.7999999999993</v>
      </c>
      <c r="BB752" s="17">
        <f t="shared" si="3201"/>
        <v>9393.7999999999993</v>
      </c>
      <c r="BC752" s="17">
        <f t="shared" si="3202"/>
        <v>9393.7999999999993</v>
      </c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>
        <f t="shared" si="3203"/>
        <v>9393.7999999999993</v>
      </c>
      <c r="BP752" s="17">
        <f t="shared" si="3204"/>
        <v>9393.7999999999993</v>
      </c>
      <c r="BQ752" s="17">
        <f t="shared" si="3205"/>
        <v>9393.7999999999993</v>
      </c>
      <c r="BR752" s="17"/>
      <c r="BS752" s="17"/>
      <c r="BT752" s="17"/>
      <c r="BU752" s="17">
        <f t="shared" si="3206"/>
        <v>9393.7999999999993</v>
      </c>
      <c r="BV752" s="17">
        <f t="shared" si="3207"/>
        <v>9393.7999999999993</v>
      </c>
      <c r="BW752" s="17">
        <f t="shared" si="3208"/>
        <v>9393.7999999999993</v>
      </c>
      <c r="BX752" s="17"/>
      <c r="BY752" s="17"/>
      <c r="BZ752" s="17"/>
      <c r="CA752" s="17"/>
      <c r="CB752" s="17"/>
      <c r="CC752" s="17"/>
      <c r="CD752" s="17"/>
      <c r="CE752" s="17"/>
      <c r="CF752" s="17"/>
      <c r="CG752" s="17">
        <f t="shared" si="3209"/>
        <v>9393.7999999999993</v>
      </c>
      <c r="CH752" s="17">
        <f t="shared" si="3210"/>
        <v>9393.7999999999993</v>
      </c>
      <c r="CI752" s="17">
        <f t="shared" si="3211"/>
        <v>9393.7999999999993</v>
      </c>
      <c r="CJ752" s="17"/>
      <c r="CK752" s="32"/>
      <c r="CL752" s="32"/>
      <c r="CM752" s="1"/>
      <c r="CN752" s="1"/>
      <c r="CO752" s="1"/>
      <c r="CP752" s="1"/>
      <c r="CQ752" s="1"/>
      <c r="CR752" s="1"/>
      <c r="CS752" s="1"/>
    </row>
    <row r="753" s="1" customFormat="1">
      <c r="A753" s="30" t="s">
        <v>487</v>
      </c>
      <c r="B753" s="30" t="s">
        <v>34</v>
      </c>
      <c r="C753" s="30" t="s">
        <v>36</v>
      </c>
      <c r="D753" s="30" t="s">
        <v>489</v>
      </c>
      <c r="E753" s="30"/>
      <c r="F753" s="31" t="s">
        <v>490</v>
      </c>
      <c r="G753" s="17">
        <f>G754</f>
        <v>1105.2</v>
      </c>
      <c r="H753" s="17">
        <f>H754</f>
        <v>1105.2</v>
      </c>
      <c r="I753" s="17">
        <f>I754</f>
        <v>1105.2</v>
      </c>
      <c r="J753" s="17">
        <f>J754</f>
        <v>0</v>
      </c>
      <c r="K753" s="17">
        <f>K754</f>
        <v>0</v>
      </c>
      <c r="L753" s="17">
        <f>L754</f>
        <v>0</v>
      </c>
      <c r="M753" s="17">
        <f t="shared" si="3038"/>
        <v>1105.2</v>
      </c>
      <c r="N753" s="17">
        <f t="shared" si="3039"/>
        <v>1105.2</v>
      </c>
      <c r="O753" s="17">
        <f t="shared" si="3040"/>
        <v>1105.2</v>
      </c>
      <c r="P753" s="17">
        <f>P754</f>
        <v>0</v>
      </c>
      <c r="Q753" s="17">
        <f>Q754</f>
        <v>0</v>
      </c>
      <c r="R753" s="17">
        <f>R754</f>
        <v>0</v>
      </c>
      <c r="S753" s="17">
        <f>S754</f>
        <v>0</v>
      </c>
      <c r="T753" s="17">
        <f>T754</f>
        <v>0</v>
      </c>
      <c r="U753" s="17">
        <f>U754</f>
        <v>0</v>
      </c>
      <c r="V753" s="17">
        <f>V754</f>
        <v>0</v>
      </c>
      <c r="W753" s="17">
        <f>W754</f>
        <v>0</v>
      </c>
      <c r="X753" s="17">
        <f>X754</f>
        <v>0</v>
      </c>
      <c r="Y753" s="17">
        <f t="shared" si="3212"/>
        <v>1105.2</v>
      </c>
      <c r="Z753" s="17">
        <f t="shared" si="3213"/>
        <v>1105.2</v>
      </c>
      <c r="AA753" s="17">
        <f t="shared" si="3214"/>
        <v>1105.2</v>
      </c>
      <c r="AB753" s="17">
        <f>AB754</f>
        <v>0</v>
      </c>
      <c r="AC753" s="17">
        <f>AC754</f>
        <v>0</v>
      </c>
      <c r="AD753" s="17">
        <f>AD754</f>
        <v>0</v>
      </c>
      <c r="AE753" s="17">
        <f t="shared" si="3215"/>
        <v>1105.2</v>
      </c>
      <c r="AF753" s="17">
        <f t="shared" si="3216"/>
        <v>1105.2</v>
      </c>
      <c r="AG753" s="17">
        <f t="shared" si="3217"/>
        <v>1105.2</v>
      </c>
      <c r="AH753" s="17">
        <f>AH754</f>
        <v>0</v>
      </c>
      <c r="AI753" s="17">
        <f>AI754</f>
        <v>0</v>
      </c>
      <c r="AJ753" s="17">
        <f>AJ754</f>
        <v>0</v>
      </c>
      <c r="AK753" s="17">
        <f>AK754</f>
        <v>0</v>
      </c>
      <c r="AL753" s="17">
        <f>AL754</f>
        <v>0</v>
      </c>
      <c r="AM753" s="17">
        <f>AM754</f>
        <v>0</v>
      </c>
      <c r="AN753" s="17">
        <f>AN754</f>
        <v>0</v>
      </c>
      <c r="AO753" s="17">
        <f>AO754</f>
        <v>0</v>
      </c>
      <c r="AP753" s="17">
        <f>AP754</f>
        <v>0</v>
      </c>
      <c r="AQ753" s="17">
        <f>AQ754</f>
        <v>0</v>
      </c>
      <c r="AR753" s="17">
        <f>AR754</f>
        <v>0</v>
      </c>
      <c r="AS753" s="17">
        <f>AS754</f>
        <v>0</v>
      </c>
      <c r="AT753" s="17">
        <f>AT754</f>
        <v>0</v>
      </c>
      <c r="AU753" s="17">
        <f>AU754</f>
        <v>0</v>
      </c>
      <c r="AV753" s="17">
        <f>AV754</f>
        <v>0</v>
      </c>
      <c r="AW753" s="17">
        <f t="shared" si="3197"/>
        <v>1105.2</v>
      </c>
      <c r="AX753" s="17">
        <f t="shared" si="3198"/>
        <v>1105.2</v>
      </c>
      <c r="AY753" s="17">
        <f t="shared" si="3199"/>
        <v>1105.2</v>
      </c>
      <c r="AZ753" s="17">
        <f>AZ754</f>
        <v>0</v>
      </c>
      <c r="BA753" s="17">
        <f t="shared" si="3200"/>
        <v>1105.2</v>
      </c>
      <c r="BB753" s="17">
        <f t="shared" si="3201"/>
        <v>1105.2</v>
      </c>
      <c r="BC753" s="17">
        <f t="shared" si="3202"/>
        <v>1105.2</v>
      </c>
      <c r="BD753" s="17">
        <f>BD754</f>
        <v>0</v>
      </c>
      <c r="BE753" s="17">
        <f>BE754</f>
        <v>0</v>
      </c>
      <c r="BF753" s="17">
        <f>BF754</f>
        <v>0</v>
      </c>
      <c r="BG753" s="17">
        <f>BG754</f>
        <v>0</v>
      </c>
      <c r="BH753" s="17">
        <f>BH754</f>
        <v>0</v>
      </c>
      <c r="BI753" s="17">
        <f>BI754</f>
        <v>0</v>
      </c>
      <c r="BJ753" s="17">
        <f>BJ754</f>
        <v>0</v>
      </c>
      <c r="BK753" s="17">
        <f>BK754</f>
        <v>0</v>
      </c>
      <c r="BL753" s="17">
        <f>BL754</f>
        <v>0</v>
      </c>
      <c r="BM753" s="17">
        <f>BM754</f>
        <v>0</v>
      </c>
      <c r="BN753" s="17">
        <f>BN754</f>
        <v>0</v>
      </c>
      <c r="BO753" s="17">
        <f t="shared" si="3203"/>
        <v>1105.2</v>
      </c>
      <c r="BP753" s="17">
        <f t="shared" si="3204"/>
        <v>1105.2</v>
      </c>
      <c r="BQ753" s="17">
        <f t="shared" si="3205"/>
        <v>1105.2</v>
      </c>
      <c r="BR753" s="17">
        <f>BR754</f>
        <v>0</v>
      </c>
      <c r="BS753" s="17">
        <f>BS754</f>
        <v>0</v>
      </c>
      <c r="BT753" s="17">
        <f>BT754</f>
        <v>0</v>
      </c>
      <c r="BU753" s="17">
        <f t="shared" si="3206"/>
        <v>1105.2</v>
      </c>
      <c r="BV753" s="17">
        <f t="shared" si="3207"/>
        <v>1105.2</v>
      </c>
      <c r="BW753" s="17">
        <f t="shared" si="3208"/>
        <v>1105.2</v>
      </c>
      <c r="BX753" s="17">
        <f>BX754</f>
        <v>0</v>
      </c>
      <c r="BY753" s="17">
        <f>BY754</f>
        <v>0</v>
      </c>
      <c r="BZ753" s="17">
        <f>BZ754</f>
        <v>0</v>
      </c>
      <c r="CA753" s="17">
        <f>CA754</f>
        <v>0</v>
      </c>
      <c r="CB753" s="17">
        <f>CB754</f>
        <v>0</v>
      </c>
      <c r="CC753" s="17">
        <f>CC754</f>
        <v>0</v>
      </c>
      <c r="CD753" s="17">
        <f>CD754</f>
        <v>0</v>
      </c>
      <c r="CE753" s="17">
        <f>CE754</f>
        <v>0</v>
      </c>
      <c r="CF753" s="17">
        <f>CF754</f>
        <v>0</v>
      </c>
      <c r="CG753" s="17">
        <f t="shared" si="3209"/>
        <v>1105.2</v>
      </c>
      <c r="CH753" s="17">
        <f t="shared" si="3210"/>
        <v>1105.2</v>
      </c>
      <c r="CI753" s="17">
        <f t="shared" si="3211"/>
        <v>1105.2</v>
      </c>
      <c r="CJ753" s="17">
        <f>CJ754</f>
        <v>0</v>
      </c>
      <c r="CK753" s="32"/>
      <c r="CL753" s="32"/>
      <c r="CM753" s="1"/>
      <c r="CN753" s="1"/>
      <c r="CO753" s="1"/>
      <c r="CP753" s="1"/>
      <c r="CQ753" s="1"/>
      <c r="CR753" s="1"/>
      <c r="CS753" s="1"/>
    </row>
    <row r="754" s="1" customFormat="1">
      <c r="A754" s="30" t="s">
        <v>487</v>
      </c>
      <c r="B754" s="30" t="s">
        <v>34</v>
      </c>
      <c r="C754" s="30" t="s">
        <v>36</v>
      </c>
      <c r="D754" s="30" t="s">
        <v>489</v>
      </c>
      <c r="E754" s="30" t="s">
        <v>140</v>
      </c>
      <c r="F754" s="31" t="s">
        <v>141</v>
      </c>
      <c r="G754" s="17">
        <v>1105.2</v>
      </c>
      <c r="H754" s="17">
        <v>1105.2</v>
      </c>
      <c r="I754" s="17">
        <v>1105.2</v>
      </c>
      <c r="J754" s="17"/>
      <c r="K754" s="17"/>
      <c r="L754" s="17"/>
      <c r="M754" s="17">
        <f t="shared" si="3038"/>
        <v>1105.2</v>
      </c>
      <c r="N754" s="17">
        <f t="shared" si="3039"/>
        <v>1105.2</v>
      </c>
      <c r="O754" s="17">
        <f t="shared" si="3040"/>
        <v>1105.2</v>
      </c>
      <c r="P754" s="17"/>
      <c r="Q754" s="17"/>
      <c r="R754" s="17"/>
      <c r="S754" s="17"/>
      <c r="T754" s="17"/>
      <c r="U754" s="17"/>
      <c r="V754" s="17"/>
      <c r="W754" s="17"/>
      <c r="X754" s="17"/>
      <c r="Y754" s="17">
        <f t="shared" si="3212"/>
        <v>1105.2</v>
      </c>
      <c r="Z754" s="17">
        <f t="shared" si="3213"/>
        <v>1105.2</v>
      </c>
      <c r="AA754" s="17">
        <f t="shared" si="3214"/>
        <v>1105.2</v>
      </c>
      <c r="AB754" s="17"/>
      <c r="AC754" s="17"/>
      <c r="AD754" s="17"/>
      <c r="AE754" s="17">
        <f t="shared" si="3215"/>
        <v>1105.2</v>
      </c>
      <c r="AF754" s="17">
        <f t="shared" si="3216"/>
        <v>1105.2</v>
      </c>
      <c r="AG754" s="17">
        <f t="shared" si="3217"/>
        <v>1105.2</v>
      </c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>
        <f t="shared" si="3197"/>
        <v>1105.2</v>
      </c>
      <c r="AX754" s="17">
        <f t="shared" si="3198"/>
        <v>1105.2</v>
      </c>
      <c r="AY754" s="17">
        <f t="shared" si="3199"/>
        <v>1105.2</v>
      </c>
      <c r="AZ754" s="17"/>
      <c r="BA754" s="17">
        <f t="shared" si="3200"/>
        <v>1105.2</v>
      </c>
      <c r="BB754" s="17">
        <f t="shared" si="3201"/>
        <v>1105.2</v>
      </c>
      <c r="BC754" s="17">
        <f t="shared" si="3202"/>
        <v>1105.2</v>
      </c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>
        <f t="shared" si="3203"/>
        <v>1105.2</v>
      </c>
      <c r="BP754" s="17">
        <f t="shared" si="3204"/>
        <v>1105.2</v>
      </c>
      <c r="BQ754" s="17">
        <f t="shared" si="3205"/>
        <v>1105.2</v>
      </c>
      <c r="BR754" s="17"/>
      <c r="BS754" s="17"/>
      <c r="BT754" s="17"/>
      <c r="BU754" s="17">
        <f t="shared" si="3206"/>
        <v>1105.2</v>
      </c>
      <c r="BV754" s="17">
        <f t="shared" si="3207"/>
        <v>1105.2</v>
      </c>
      <c r="BW754" s="17">
        <f t="shared" si="3208"/>
        <v>1105.2</v>
      </c>
      <c r="BX754" s="17"/>
      <c r="BY754" s="17"/>
      <c r="BZ754" s="17"/>
      <c r="CA754" s="17"/>
      <c r="CB754" s="17"/>
      <c r="CC754" s="17"/>
      <c r="CD754" s="17"/>
      <c r="CE754" s="17"/>
      <c r="CF754" s="17"/>
      <c r="CG754" s="17">
        <f t="shared" si="3209"/>
        <v>1105.2</v>
      </c>
      <c r="CH754" s="17">
        <f t="shared" si="3210"/>
        <v>1105.2</v>
      </c>
      <c r="CI754" s="17">
        <f t="shared" si="3211"/>
        <v>1105.2</v>
      </c>
      <c r="CJ754" s="17"/>
      <c r="CK754" s="32"/>
      <c r="CL754" s="32"/>
      <c r="CM754" s="1"/>
      <c r="CN754" s="1"/>
      <c r="CO754" s="1"/>
      <c r="CP754" s="1"/>
      <c r="CQ754" s="1"/>
      <c r="CR754" s="1"/>
      <c r="CS754" s="1"/>
    </row>
    <row r="755" s="1" customFormat="1" ht="173.25">
      <c r="A755" s="30" t="s">
        <v>487</v>
      </c>
      <c r="B755" s="30" t="s">
        <v>34</v>
      </c>
      <c r="C755" s="30" t="s">
        <v>36</v>
      </c>
      <c r="D755" s="30" t="s">
        <v>250</v>
      </c>
      <c r="E755" s="35"/>
      <c r="F755" s="31" t="s">
        <v>251</v>
      </c>
      <c r="G755" s="17">
        <f>G756</f>
        <v>826.5</v>
      </c>
      <c r="H755" s="17">
        <f>H756</f>
        <v>826.5</v>
      </c>
      <c r="I755" s="17">
        <f>I756</f>
        <v>826.5</v>
      </c>
      <c r="J755" s="17">
        <f>J756</f>
        <v>0</v>
      </c>
      <c r="K755" s="17">
        <f>K756</f>
        <v>0</v>
      </c>
      <c r="L755" s="17">
        <f>L756</f>
        <v>0</v>
      </c>
      <c r="M755" s="17">
        <f t="shared" si="3038"/>
        <v>826.5</v>
      </c>
      <c r="N755" s="17">
        <f t="shared" si="3039"/>
        <v>826.5</v>
      </c>
      <c r="O755" s="17">
        <f t="shared" si="3040"/>
        <v>826.5</v>
      </c>
      <c r="P755" s="17">
        <f>P756</f>
        <v>0</v>
      </c>
      <c r="Q755" s="17">
        <f>Q756</f>
        <v>0</v>
      </c>
      <c r="R755" s="17">
        <f>R756</f>
        <v>0</v>
      </c>
      <c r="S755" s="17">
        <f>S756</f>
        <v>110</v>
      </c>
      <c r="T755" s="17">
        <f>T756</f>
        <v>110</v>
      </c>
      <c r="U755" s="17">
        <f>U756</f>
        <v>0</v>
      </c>
      <c r="V755" s="17">
        <f>V756</f>
        <v>110</v>
      </c>
      <c r="W755" s="17">
        <f>W756</f>
        <v>0</v>
      </c>
      <c r="X755" s="17">
        <f>X756</f>
        <v>0</v>
      </c>
      <c r="Y755" s="17">
        <f t="shared" si="3212"/>
        <v>936.5</v>
      </c>
      <c r="Z755" s="17">
        <f t="shared" si="3213"/>
        <v>936.5</v>
      </c>
      <c r="AA755" s="17">
        <f t="shared" si="3214"/>
        <v>936.5</v>
      </c>
      <c r="AB755" s="17">
        <f>AB756</f>
        <v>0</v>
      </c>
      <c r="AC755" s="17">
        <f>AC756</f>
        <v>0</v>
      </c>
      <c r="AD755" s="17">
        <f>AD756</f>
        <v>0</v>
      </c>
      <c r="AE755" s="17">
        <f t="shared" si="3215"/>
        <v>936.5</v>
      </c>
      <c r="AF755" s="17">
        <f t="shared" si="3216"/>
        <v>936.5</v>
      </c>
      <c r="AG755" s="17">
        <f t="shared" si="3217"/>
        <v>936.5</v>
      </c>
      <c r="AH755" s="17">
        <f>AH756</f>
        <v>0</v>
      </c>
      <c r="AI755" s="17">
        <f>AI756</f>
        <v>0</v>
      </c>
      <c r="AJ755" s="17">
        <f>AJ756</f>
        <v>0</v>
      </c>
      <c r="AK755" s="17">
        <f>AK756</f>
        <v>-665</v>
      </c>
      <c r="AL755" s="17">
        <f>AL756</f>
        <v>0</v>
      </c>
      <c r="AM755" s="17">
        <f>AM756</f>
        <v>0</v>
      </c>
      <c r="AN755" s="17">
        <f>AN756</f>
        <v>0</v>
      </c>
      <c r="AO755" s="17">
        <f>AO756</f>
        <v>0</v>
      </c>
      <c r="AP755" s="17">
        <f>AP756</f>
        <v>-665</v>
      </c>
      <c r="AQ755" s="17">
        <f>AQ756</f>
        <v>0</v>
      </c>
      <c r="AR755" s="17">
        <f>AR756</f>
        <v>0</v>
      </c>
      <c r="AS755" s="17">
        <f>AS756</f>
        <v>0</v>
      </c>
      <c r="AT755" s="17">
        <f>AT756</f>
        <v>0</v>
      </c>
      <c r="AU755" s="17">
        <f>AU756</f>
        <v>-665</v>
      </c>
      <c r="AV755" s="17">
        <f>AV756</f>
        <v>0</v>
      </c>
      <c r="AW755" s="17">
        <f t="shared" si="3197"/>
        <v>271.5</v>
      </c>
      <c r="AX755" s="17">
        <f t="shared" si="3198"/>
        <v>271.5</v>
      </c>
      <c r="AY755" s="17">
        <f t="shared" si="3199"/>
        <v>271.5</v>
      </c>
      <c r="AZ755" s="17">
        <f>AZ756</f>
        <v>0</v>
      </c>
      <c r="BA755" s="17">
        <f t="shared" si="3200"/>
        <v>271.5</v>
      </c>
      <c r="BB755" s="17">
        <f t="shared" si="3201"/>
        <v>271.5</v>
      </c>
      <c r="BC755" s="17">
        <f t="shared" si="3202"/>
        <v>271.5</v>
      </c>
      <c r="BD755" s="17">
        <f>BD756</f>
        <v>0</v>
      </c>
      <c r="BE755" s="17">
        <f>BE756</f>
        <v>0</v>
      </c>
      <c r="BF755" s="17">
        <f>BF756</f>
        <v>0</v>
      </c>
      <c r="BG755" s="17">
        <f>BG756</f>
        <v>0</v>
      </c>
      <c r="BH755" s="17">
        <f>BH756</f>
        <v>0</v>
      </c>
      <c r="BI755" s="17">
        <f>BI756</f>
        <v>0</v>
      </c>
      <c r="BJ755" s="17">
        <f>BJ756</f>
        <v>0</v>
      </c>
      <c r="BK755" s="17">
        <f>BK756</f>
        <v>0</v>
      </c>
      <c r="BL755" s="17">
        <f>BL756</f>
        <v>0</v>
      </c>
      <c r="BM755" s="17">
        <f>BM756</f>
        <v>0</v>
      </c>
      <c r="BN755" s="17">
        <f>BN756</f>
        <v>0</v>
      </c>
      <c r="BO755" s="17">
        <f t="shared" si="3203"/>
        <v>271.5</v>
      </c>
      <c r="BP755" s="17">
        <f t="shared" si="3204"/>
        <v>271.5</v>
      </c>
      <c r="BQ755" s="17">
        <f t="shared" si="3205"/>
        <v>271.5</v>
      </c>
      <c r="BR755" s="17">
        <f>BR756</f>
        <v>0</v>
      </c>
      <c r="BS755" s="17">
        <f>BS756</f>
        <v>0</v>
      </c>
      <c r="BT755" s="17">
        <f>BT756</f>
        <v>0</v>
      </c>
      <c r="BU755" s="17">
        <f t="shared" si="3206"/>
        <v>271.5</v>
      </c>
      <c r="BV755" s="17">
        <f t="shared" si="3207"/>
        <v>271.5</v>
      </c>
      <c r="BW755" s="17">
        <f t="shared" si="3208"/>
        <v>271.5</v>
      </c>
      <c r="BX755" s="17">
        <f>BX756</f>
        <v>0</v>
      </c>
      <c r="BY755" s="17">
        <f>BY756</f>
        <v>0</v>
      </c>
      <c r="BZ755" s="17">
        <f>BZ756</f>
        <v>0</v>
      </c>
      <c r="CA755" s="17">
        <f>CA756</f>
        <v>0</v>
      </c>
      <c r="CB755" s="17">
        <f>CB756</f>
        <v>0</v>
      </c>
      <c r="CC755" s="17">
        <f>CC756</f>
        <v>0</v>
      </c>
      <c r="CD755" s="17">
        <f>CD756</f>
        <v>0</v>
      </c>
      <c r="CE755" s="17">
        <f>CE756</f>
        <v>0</v>
      </c>
      <c r="CF755" s="17">
        <f>CF756</f>
        <v>0</v>
      </c>
      <c r="CG755" s="17">
        <f t="shared" si="3209"/>
        <v>271.5</v>
      </c>
      <c r="CH755" s="17">
        <f t="shared" si="3210"/>
        <v>271.5</v>
      </c>
      <c r="CI755" s="17">
        <f t="shared" si="3211"/>
        <v>271.5</v>
      </c>
      <c r="CJ755" s="17">
        <f>CJ756</f>
        <v>0</v>
      </c>
      <c r="CK755" s="32"/>
      <c r="CL755" s="32"/>
      <c r="CM755" s="1"/>
      <c r="CN755" s="1"/>
      <c r="CO755" s="1"/>
      <c r="CP755" s="1"/>
      <c r="CQ755" s="1"/>
      <c r="CR755" s="1"/>
      <c r="CS755" s="1"/>
    </row>
    <row r="756" s="1" customFormat="1">
      <c r="A756" s="30" t="s">
        <v>487</v>
      </c>
      <c r="B756" s="30" t="s">
        <v>34</v>
      </c>
      <c r="C756" s="30" t="s">
        <v>36</v>
      </c>
      <c r="D756" s="30" t="s">
        <v>250</v>
      </c>
      <c r="E756" s="30" t="s">
        <v>140</v>
      </c>
      <c r="F756" s="31" t="s">
        <v>141</v>
      </c>
      <c r="G756" s="17">
        <v>826.5</v>
      </c>
      <c r="H756" s="17">
        <v>826.5</v>
      </c>
      <c r="I756" s="17">
        <v>826.5</v>
      </c>
      <c r="J756" s="17"/>
      <c r="K756" s="17"/>
      <c r="L756" s="17"/>
      <c r="M756" s="17">
        <f t="shared" si="3038"/>
        <v>826.5</v>
      </c>
      <c r="N756" s="17">
        <f t="shared" si="3039"/>
        <v>826.5</v>
      </c>
      <c r="O756" s="17">
        <f t="shared" si="3040"/>
        <v>826.5</v>
      </c>
      <c r="P756" s="17"/>
      <c r="Q756" s="17"/>
      <c r="R756" s="17"/>
      <c r="S756" s="17">
        <v>110</v>
      </c>
      <c r="T756" s="17">
        <v>110</v>
      </c>
      <c r="U756" s="17"/>
      <c r="V756" s="17">
        <v>110</v>
      </c>
      <c r="W756" s="17"/>
      <c r="X756" s="17"/>
      <c r="Y756" s="17">
        <f t="shared" si="3212"/>
        <v>936.5</v>
      </c>
      <c r="Z756" s="17">
        <f t="shared" si="3213"/>
        <v>936.5</v>
      </c>
      <c r="AA756" s="17">
        <f t="shared" si="3214"/>
        <v>936.5</v>
      </c>
      <c r="AB756" s="17"/>
      <c r="AC756" s="17"/>
      <c r="AD756" s="17"/>
      <c r="AE756" s="17">
        <f t="shared" si="3215"/>
        <v>936.5</v>
      </c>
      <c r="AF756" s="17">
        <f t="shared" si="3216"/>
        <v>936.5</v>
      </c>
      <c r="AG756" s="17">
        <f t="shared" si="3217"/>
        <v>936.5</v>
      </c>
      <c r="AH756" s="17"/>
      <c r="AI756" s="17"/>
      <c r="AJ756" s="17"/>
      <c r="AK756" s="17">
        <v>-665</v>
      </c>
      <c r="AL756" s="17"/>
      <c r="AM756" s="17"/>
      <c r="AN756" s="17"/>
      <c r="AO756" s="17"/>
      <c r="AP756" s="17">
        <v>-665</v>
      </c>
      <c r="AQ756" s="17"/>
      <c r="AR756" s="17"/>
      <c r="AS756" s="17"/>
      <c r="AT756" s="17"/>
      <c r="AU756" s="17">
        <v>-665</v>
      </c>
      <c r="AV756" s="17"/>
      <c r="AW756" s="17">
        <f t="shared" si="3197"/>
        <v>271.5</v>
      </c>
      <c r="AX756" s="17">
        <f t="shared" si="3198"/>
        <v>271.5</v>
      </c>
      <c r="AY756" s="17">
        <f t="shared" si="3199"/>
        <v>271.5</v>
      </c>
      <c r="AZ756" s="17"/>
      <c r="BA756" s="17">
        <f t="shared" si="3200"/>
        <v>271.5</v>
      </c>
      <c r="BB756" s="17">
        <f t="shared" si="3201"/>
        <v>271.5</v>
      </c>
      <c r="BC756" s="17">
        <f t="shared" si="3202"/>
        <v>271.5</v>
      </c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>
        <f t="shared" si="3203"/>
        <v>271.5</v>
      </c>
      <c r="BP756" s="17">
        <f t="shared" si="3204"/>
        <v>271.5</v>
      </c>
      <c r="BQ756" s="17">
        <f t="shared" si="3205"/>
        <v>271.5</v>
      </c>
      <c r="BR756" s="17"/>
      <c r="BS756" s="17"/>
      <c r="BT756" s="17"/>
      <c r="BU756" s="17">
        <f t="shared" si="3206"/>
        <v>271.5</v>
      </c>
      <c r="BV756" s="17">
        <f t="shared" si="3207"/>
        <v>271.5</v>
      </c>
      <c r="BW756" s="17">
        <f t="shared" si="3208"/>
        <v>271.5</v>
      </c>
      <c r="BX756" s="17"/>
      <c r="BY756" s="17"/>
      <c r="BZ756" s="17"/>
      <c r="CA756" s="17"/>
      <c r="CB756" s="17"/>
      <c r="CC756" s="17"/>
      <c r="CD756" s="17"/>
      <c r="CE756" s="17"/>
      <c r="CF756" s="17"/>
      <c r="CG756" s="17">
        <f t="shared" si="3209"/>
        <v>271.5</v>
      </c>
      <c r="CH756" s="17">
        <f t="shared" si="3210"/>
        <v>271.5</v>
      </c>
      <c r="CI756" s="17">
        <f t="shared" si="3211"/>
        <v>271.5</v>
      </c>
      <c r="CJ756" s="17"/>
      <c r="CK756" s="32"/>
      <c r="CL756" s="32"/>
      <c r="CM756" s="1"/>
      <c r="CN756" s="1"/>
      <c r="CO756" s="1"/>
      <c r="CP756" s="1"/>
      <c r="CQ756" s="1"/>
      <c r="CR756" s="1"/>
      <c r="CS756" s="1"/>
    </row>
    <row r="757" s="1" customFormat="1">
      <c r="A757" s="30" t="s">
        <v>487</v>
      </c>
      <c r="B757" s="30" t="s">
        <v>34</v>
      </c>
      <c r="C757" s="30" t="s">
        <v>36</v>
      </c>
      <c r="D757" s="30" t="s">
        <v>62</v>
      </c>
      <c r="E757" s="35"/>
      <c r="F757" s="31" t="s">
        <v>63</v>
      </c>
      <c r="G757" s="17"/>
      <c r="H757" s="17"/>
      <c r="I757" s="17"/>
      <c r="J757" s="17"/>
      <c r="K757" s="17"/>
      <c r="L757" s="17"/>
      <c r="M757" s="17"/>
      <c r="N757" s="17"/>
      <c r="O757" s="17"/>
      <c r="P757" s="17">
        <f t="shared" ref="P757:P758" si="3218">P758</f>
        <v>0</v>
      </c>
      <c r="Q757" s="17">
        <f t="shared" ref="Q757:Q758" si="3219">Q758</f>
        <v>0</v>
      </c>
      <c r="R757" s="17">
        <f t="shared" ref="R757:R758" si="3220">R758</f>
        <v>0</v>
      </c>
      <c r="S757" s="17">
        <f t="shared" ref="S757:S758" si="3221">S758</f>
        <v>1</v>
      </c>
      <c r="T757" s="17">
        <f t="shared" ref="T757:T758" si="3222">T758</f>
        <v>0</v>
      </c>
      <c r="U757" s="17">
        <f t="shared" ref="U757:U758" si="3223">U758</f>
        <v>0</v>
      </c>
      <c r="V757" s="17">
        <f t="shared" ref="V757:V758" si="3224">V758</f>
        <v>0</v>
      </c>
      <c r="W757" s="17">
        <f t="shared" ref="W757:W758" si="3225">W758</f>
        <v>0</v>
      </c>
      <c r="X757" s="17">
        <f t="shared" ref="X757:X758" si="3226">X758</f>
        <v>0</v>
      </c>
      <c r="Y757" s="17">
        <f t="shared" si="3212"/>
        <v>1</v>
      </c>
      <c r="Z757" s="17">
        <f t="shared" si="3213"/>
        <v>0</v>
      </c>
      <c r="AA757" s="17">
        <f t="shared" si="3214"/>
        <v>0</v>
      </c>
      <c r="AB757" s="17">
        <f t="shared" ref="AB757:AB758" si="3227">AB758</f>
        <v>0</v>
      </c>
      <c r="AC757" s="17">
        <f t="shared" ref="AC757:AC758" si="3228">AC758</f>
        <v>0</v>
      </c>
      <c r="AD757" s="17">
        <f t="shared" ref="AD757:AD758" si="3229">AD758</f>
        <v>0</v>
      </c>
      <c r="AE757" s="17">
        <f t="shared" si="3215"/>
        <v>1</v>
      </c>
      <c r="AF757" s="17">
        <f t="shared" si="3216"/>
        <v>0</v>
      </c>
      <c r="AG757" s="17">
        <f t="shared" si="3217"/>
        <v>0</v>
      </c>
      <c r="AH757" s="17">
        <f t="shared" ref="AH757:AH758" si="3230">AH758</f>
        <v>0</v>
      </c>
      <c r="AI757" s="17">
        <f t="shared" ref="AI757:AI758" si="3231">AI758</f>
        <v>0</v>
      </c>
      <c r="AJ757" s="17">
        <f t="shared" ref="AJ757:AJ758" si="3232">AJ758</f>
        <v>0</v>
      </c>
      <c r="AK757" s="17">
        <f t="shared" ref="AK757:AK758" si="3233">AK758</f>
        <v>0</v>
      </c>
      <c r="AL757" s="17">
        <f t="shared" ref="AL757:AL758" si="3234">AL758</f>
        <v>0</v>
      </c>
      <c r="AM757" s="17">
        <f t="shared" ref="AM757:AM758" si="3235">AM758</f>
        <v>0</v>
      </c>
      <c r="AN757" s="17">
        <f t="shared" ref="AN757:AN758" si="3236">AN758</f>
        <v>0</v>
      </c>
      <c r="AO757" s="17">
        <f t="shared" ref="AO757:AO758" si="3237">AO758</f>
        <v>0</v>
      </c>
      <c r="AP757" s="17">
        <f t="shared" ref="AP757:AP758" si="3238">AP758</f>
        <v>0</v>
      </c>
      <c r="AQ757" s="17">
        <f t="shared" ref="AQ757:AQ758" si="3239">AQ758</f>
        <v>0</v>
      </c>
      <c r="AR757" s="17">
        <f t="shared" ref="AR757:AR758" si="3240">AR758</f>
        <v>0</v>
      </c>
      <c r="AS757" s="17">
        <f t="shared" ref="AS757:AS758" si="3241">AS758</f>
        <v>0</v>
      </c>
      <c r="AT757" s="17">
        <f t="shared" ref="AT757:AT758" si="3242">AT758</f>
        <v>0</v>
      </c>
      <c r="AU757" s="17">
        <f t="shared" ref="AU757:AU758" si="3243">AU758</f>
        <v>0</v>
      </c>
      <c r="AV757" s="17">
        <f t="shared" ref="AV757:AV758" si="3244">AV758</f>
        <v>0</v>
      </c>
      <c r="AW757" s="17">
        <f t="shared" si="3197"/>
        <v>1</v>
      </c>
      <c r="AX757" s="17">
        <f t="shared" si="3198"/>
        <v>0</v>
      </c>
      <c r="AY757" s="17">
        <f t="shared" si="3199"/>
        <v>0</v>
      </c>
      <c r="AZ757" s="17">
        <f t="shared" ref="AZ757:AZ758" si="3245">AZ758</f>
        <v>0</v>
      </c>
      <c r="BA757" s="17">
        <f t="shared" si="3200"/>
        <v>1</v>
      </c>
      <c r="BB757" s="17">
        <f t="shared" si="3201"/>
        <v>0</v>
      </c>
      <c r="BC757" s="17">
        <f t="shared" si="3202"/>
        <v>0</v>
      </c>
      <c r="BD757" s="17">
        <f t="shared" ref="BD757:BD758" si="3246">BD758</f>
        <v>0</v>
      </c>
      <c r="BE757" s="17">
        <f t="shared" ref="BE757:BE758" si="3247">BE758</f>
        <v>0</v>
      </c>
      <c r="BF757" s="17">
        <f t="shared" ref="BF757:BF758" si="3248">BF758</f>
        <v>0</v>
      </c>
      <c r="BG757" s="17">
        <f t="shared" ref="BG757:BG758" si="3249">BG758</f>
        <v>0</v>
      </c>
      <c r="BH757" s="17">
        <f t="shared" ref="BH757:BH758" si="3250">BH758</f>
        <v>0</v>
      </c>
      <c r="BI757" s="17">
        <f t="shared" ref="BI757:BI758" si="3251">BI758</f>
        <v>0</v>
      </c>
      <c r="BJ757" s="17">
        <f t="shared" ref="BJ757:BJ758" si="3252">BJ758</f>
        <v>0</v>
      </c>
      <c r="BK757" s="17">
        <f t="shared" ref="BK757:BK758" si="3253">BK758</f>
        <v>0</v>
      </c>
      <c r="BL757" s="17">
        <f t="shared" ref="BL757:BL758" si="3254">BL758</f>
        <v>0</v>
      </c>
      <c r="BM757" s="17">
        <f t="shared" ref="BM757:BM758" si="3255">BM758</f>
        <v>0</v>
      </c>
      <c r="BN757" s="17">
        <f t="shared" ref="BN757:BN758" si="3256">BN758</f>
        <v>0</v>
      </c>
      <c r="BO757" s="17">
        <f t="shared" si="3203"/>
        <v>1</v>
      </c>
      <c r="BP757" s="17">
        <f t="shared" si="3204"/>
        <v>0</v>
      </c>
      <c r="BQ757" s="17">
        <f t="shared" si="3205"/>
        <v>0</v>
      </c>
      <c r="BR757" s="17">
        <f t="shared" ref="BR757:BR758" si="3257">BR758</f>
        <v>0</v>
      </c>
      <c r="BS757" s="17">
        <f t="shared" ref="BS757:BS758" si="3258">BS758</f>
        <v>0</v>
      </c>
      <c r="BT757" s="17">
        <f t="shared" ref="BT757:BT758" si="3259">BT758</f>
        <v>0</v>
      </c>
      <c r="BU757" s="17">
        <f t="shared" si="3206"/>
        <v>1</v>
      </c>
      <c r="BV757" s="17">
        <f t="shared" si="3207"/>
        <v>0</v>
      </c>
      <c r="BW757" s="17">
        <f t="shared" si="3208"/>
        <v>0</v>
      </c>
      <c r="BX757" s="17">
        <f t="shared" ref="BX757:BX758" si="3260">BX758</f>
        <v>0</v>
      </c>
      <c r="BY757" s="17">
        <f t="shared" ref="BY757:BY758" si="3261">BY758</f>
        <v>0</v>
      </c>
      <c r="BZ757" s="17">
        <f t="shared" ref="BZ757:BZ758" si="3262">BZ758</f>
        <v>0</v>
      </c>
      <c r="CA757" s="17">
        <f t="shared" ref="CA757:CA758" si="3263">CA758</f>
        <v>0</v>
      </c>
      <c r="CB757" s="17">
        <f t="shared" ref="CB757:CB758" si="3264">CB758</f>
        <v>0</v>
      </c>
      <c r="CC757" s="17">
        <f t="shared" ref="CC757:CC758" si="3265">CC758</f>
        <v>0</v>
      </c>
      <c r="CD757" s="17">
        <f t="shared" ref="CD757:CD758" si="3266">CD758</f>
        <v>0</v>
      </c>
      <c r="CE757" s="17">
        <f t="shared" ref="CE757:CE758" si="3267">CE758</f>
        <v>0</v>
      </c>
      <c r="CF757" s="17">
        <f t="shared" ref="CF757:CF758" si="3268">CF758</f>
        <v>0</v>
      </c>
      <c r="CG757" s="17">
        <f t="shared" si="3209"/>
        <v>1</v>
      </c>
      <c r="CH757" s="17">
        <f t="shared" si="3210"/>
        <v>0</v>
      </c>
      <c r="CI757" s="17">
        <f t="shared" si="3211"/>
        <v>0</v>
      </c>
      <c r="CJ757" s="17">
        <f t="shared" ref="CJ757:CJ758" si="3269">CJ758</f>
        <v>0</v>
      </c>
      <c r="CK757" s="32"/>
      <c r="CL757" s="32"/>
      <c r="CM757" s="1"/>
      <c r="CN757" s="1"/>
      <c r="CO757" s="1"/>
      <c r="CP757" s="1"/>
      <c r="CQ757" s="1"/>
      <c r="CR757" s="1"/>
      <c r="CS757" s="1"/>
    </row>
    <row r="758" s="1" customFormat="1">
      <c r="A758" s="30" t="s">
        <v>487</v>
      </c>
      <c r="B758" s="30" t="s">
        <v>34</v>
      </c>
      <c r="C758" s="30" t="s">
        <v>36</v>
      </c>
      <c r="D758" s="30" t="s">
        <v>491</v>
      </c>
      <c r="E758" s="35"/>
      <c r="F758" s="31" t="s">
        <v>492</v>
      </c>
      <c r="G758" s="17"/>
      <c r="H758" s="17"/>
      <c r="I758" s="17"/>
      <c r="J758" s="17"/>
      <c r="K758" s="17"/>
      <c r="L758" s="17"/>
      <c r="M758" s="17"/>
      <c r="N758" s="17"/>
      <c r="O758" s="17"/>
      <c r="P758" s="17">
        <f t="shared" si="3218"/>
        <v>0</v>
      </c>
      <c r="Q758" s="17">
        <f t="shared" si="3219"/>
        <v>0</v>
      </c>
      <c r="R758" s="17">
        <f t="shared" si="3220"/>
        <v>0</v>
      </c>
      <c r="S758" s="17">
        <f t="shared" si="3221"/>
        <v>1</v>
      </c>
      <c r="T758" s="17">
        <f t="shared" si="3222"/>
        <v>0</v>
      </c>
      <c r="U758" s="17">
        <f t="shared" si="3223"/>
        <v>0</v>
      </c>
      <c r="V758" s="17">
        <f t="shared" si="3224"/>
        <v>0</v>
      </c>
      <c r="W758" s="17">
        <f t="shared" si="3225"/>
        <v>0</v>
      </c>
      <c r="X758" s="17">
        <f t="shared" si="3226"/>
        <v>0</v>
      </c>
      <c r="Y758" s="17">
        <f t="shared" si="3212"/>
        <v>1</v>
      </c>
      <c r="Z758" s="17">
        <f t="shared" si="3213"/>
        <v>0</v>
      </c>
      <c r="AA758" s="17">
        <f t="shared" si="3214"/>
        <v>0</v>
      </c>
      <c r="AB758" s="17">
        <f t="shared" si="3227"/>
        <v>0</v>
      </c>
      <c r="AC758" s="17">
        <f t="shared" si="3228"/>
        <v>0</v>
      </c>
      <c r="AD758" s="17">
        <f t="shared" si="3229"/>
        <v>0</v>
      </c>
      <c r="AE758" s="17">
        <f t="shared" si="3215"/>
        <v>1</v>
      </c>
      <c r="AF758" s="17">
        <f t="shared" si="3216"/>
        <v>0</v>
      </c>
      <c r="AG758" s="17">
        <f t="shared" si="3217"/>
        <v>0</v>
      </c>
      <c r="AH758" s="17">
        <f t="shared" si="3230"/>
        <v>0</v>
      </c>
      <c r="AI758" s="17">
        <f t="shared" si="3231"/>
        <v>0</v>
      </c>
      <c r="AJ758" s="17">
        <f t="shared" si="3232"/>
        <v>0</v>
      </c>
      <c r="AK758" s="17">
        <f t="shared" si="3233"/>
        <v>0</v>
      </c>
      <c r="AL758" s="17">
        <f t="shared" si="3234"/>
        <v>0</v>
      </c>
      <c r="AM758" s="17">
        <f t="shared" si="3235"/>
        <v>0</v>
      </c>
      <c r="AN758" s="17">
        <f t="shared" si="3236"/>
        <v>0</v>
      </c>
      <c r="AO758" s="17">
        <f t="shared" si="3237"/>
        <v>0</v>
      </c>
      <c r="AP758" s="17">
        <f t="shared" si="3238"/>
        <v>0</v>
      </c>
      <c r="AQ758" s="17">
        <f t="shared" si="3239"/>
        <v>0</v>
      </c>
      <c r="AR758" s="17">
        <f t="shared" si="3240"/>
        <v>0</v>
      </c>
      <c r="AS758" s="17">
        <f t="shared" si="3241"/>
        <v>0</v>
      </c>
      <c r="AT758" s="17">
        <f t="shared" si="3242"/>
        <v>0</v>
      </c>
      <c r="AU758" s="17">
        <f t="shared" si="3243"/>
        <v>0</v>
      </c>
      <c r="AV758" s="17">
        <f t="shared" si="3244"/>
        <v>0</v>
      </c>
      <c r="AW758" s="17">
        <f t="shared" si="3197"/>
        <v>1</v>
      </c>
      <c r="AX758" s="17">
        <f t="shared" si="3198"/>
        <v>0</v>
      </c>
      <c r="AY758" s="17">
        <f t="shared" si="3199"/>
        <v>0</v>
      </c>
      <c r="AZ758" s="17">
        <f t="shared" si="3245"/>
        <v>0</v>
      </c>
      <c r="BA758" s="17">
        <f t="shared" si="3200"/>
        <v>1</v>
      </c>
      <c r="BB758" s="17">
        <f t="shared" si="3201"/>
        <v>0</v>
      </c>
      <c r="BC758" s="17">
        <f t="shared" si="3202"/>
        <v>0</v>
      </c>
      <c r="BD758" s="17">
        <f t="shared" si="3246"/>
        <v>0</v>
      </c>
      <c r="BE758" s="17">
        <f t="shared" si="3247"/>
        <v>0</v>
      </c>
      <c r="BF758" s="17">
        <f t="shared" si="3248"/>
        <v>0</v>
      </c>
      <c r="BG758" s="17">
        <f t="shared" si="3249"/>
        <v>0</v>
      </c>
      <c r="BH758" s="17">
        <f t="shared" si="3250"/>
        <v>0</v>
      </c>
      <c r="BI758" s="17">
        <f t="shared" si="3251"/>
        <v>0</v>
      </c>
      <c r="BJ758" s="17">
        <f t="shared" si="3252"/>
        <v>0</v>
      </c>
      <c r="BK758" s="17">
        <f t="shared" si="3253"/>
        <v>0</v>
      </c>
      <c r="BL758" s="17">
        <f t="shared" si="3254"/>
        <v>0</v>
      </c>
      <c r="BM758" s="17">
        <f t="shared" si="3255"/>
        <v>0</v>
      </c>
      <c r="BN758" s="17">
        <f t="shared" si="3256"/>
        <v>0</v>
      </c>
      <c r="BO758" s="17">
        <f t="shared" si="3203"/>
        <v>1</v>
      </c>
      <c r="BP758" s="17">
        <f t="shared" si="3204"/>
        <v>0</v>
      </c>
      <c r="BQ758" s="17">
        <f t="shared" si="3205"/>
        <v>0</v>
      </c>
      <c r="BR758" s="17">
        <f t="shared" si="3257"/>
        <v>0</v>
      </c>
      <c r="BS758" s="17">
        <f t="shared" si="3258"/>
        <v>0</v>
      </c>
      <c r="BT758" s="17">
        <f t="shared" si="3259"/>
        <v>0</v>
      </c>
      <c r="BU758" s="17">
        <f t="shared" si="3206"/>
        <v>1</v>
      </c>
      <c r="BV758" s="17">
        <f t="shared" si="3207"/>
        <v>0</v>
      </c>
      <c r="BW758" s="17">
        <f t="shared" si="3208"/>
        <v>0</v>
      </c>
      <c r="BX758" s="17">
        <f t="shared" si="3260"/>
        <v>0</v>
      </c>
      <c r="BY758" s="17">
        <f t="shared" si="3261"/>
        <v>0</v>
      </c>
      <c r="BZ758" s="17">
        <f t="shared" si="3262"/>
        <v>0</v>
      </c>
      <c r="CA758" s="17">
        <f t="shared" si="3263"/>
        <v>0</v>
      </c>
      <c r="CB758" s="17">
        <f t="shared" si="3264"/>
        <v>0</v>
      </c>
      <c r="CC758" s="17">
        <f t="shared" si="3265"/>
        <v>0</v>
      </c>
      <c r="CD758" s="17">
        <f t="shared" si="3266"/>
        <v>0</v>
      </c>
      <c r="CE758" s="17">
        <f t="shared" si="3267"/>
        <v>0</v>
      </c>
      <c r="CF758" s="17">
        <f t="shared" si="3268"/>
        <v>0</v>
      </c>
      <c r="CG758" s="17">
        <f t="shared" si="3209"/>
        <v>1</v>
      </c>
      <c r="CH758" s="17">
        <f t="shared" si="3210"/>
        <v>0</v>
      </c>
      <c r="CI758" s="17">
        <f t="shared" si="3211"/>
        <v>0</v>
      </c>
      <c r="CJ758" s="17">
        <f t="shared" si="3269"/>
        <v>0</v>
      </c>
      <c r="CK758" s="32"/>
      <c r="CL758" s="32"/>
      <c r="CM758" s="1"/>
      <c r="CN758" s="1"/>
      <c r="CO758" s="1"/>
      <c r="CP758" s="1"/>
      <c r="CQ758" s="1"/>
      <c r="CR758" s="1"/>
      <c r="CS758" s="1"/>
    </row>
    <row r="759" s="1" customFormat="1">
      <c r="A759" s="30" t="s">
        <v>487</v>
      </c>
      <c r="B759" s="30" t="s">
        <v>34</v>
      </c>
      <c r="C759" s="30" t="s">
        <v>36</v>
      </c>
      <c r="D759" s="30" t="s">
        <v>491</v>
      </c>
      <c r="E759" s="30" t="s">
        <v>46</v>
      </c>
      <c r="F759" s="31" t="s">
        <v>47</v>
      </c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>
        <v>1</v>
      </c>
      <c r="T759" s="17"/>
      <c r="U759" s="17"/>
      <c r="V759" s="17"/>
      <c r="W759" s="17"/>
      <c r="X759" s="17"/>
      <c r="Y759" s="17">
        <f t="shared" si="3212"/>
        <v>1</v>
      </c>
      <c r="Z759" s="17">
        <f t="shared" si="3213"/>
        <v>0</v>
      </c>
      <c r="AA759" s="17">
        <f t="shared" si="3214"/>
        <v>0</v>
      </c>
      <c r="AB759" s="17"/>
      <c r="AC759" s="17"/>
      <c r="AD759" s="17"/>
      <c r="AE759" s="17">
        <f t="shared" si="3215"/>
        <v>1</v>
      </c>
      <c r="AF759" s="17">
        <f t="shared" si="3216"/>
        <v>0</v>
      </c>
      <c r="AG759" s="17">
        <f t="shared" si="3217"/>
        <v>0</v>
      </c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>
        <f t="shared" si="3197"/>
        <v>1</v>
      </c>
      <c r="AX759" s="17">
        <f t="shared" si="3198"/>
        <v>0</v>
      </c>
      <c r="AY759" s="17">
        <f t="shared" si="3199"/>
        <v>0</v>
      </c>
      <c r="AZ759" s="17"/>
      <c r="BA759" s="17">
        <f t="shared" si="3200"/>
        <v>1</v>
      </c>
      <c r="BB759" s="17">
        <f t="shared" si="3201"/>
        <v>0</v>
      </c>
      <c r="BC759" s="17">
        <f t="shared" si="3202"/>
        <v>0</v>
      </c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>
        <f t="shared" si="3203"/>
        <v>1</v>
      </c>
      <c r="BP759" s="17">
        <f t="shared" si="3204"/>
        <v>0</v>
      </c>
      <c r="BQ759" s="17">
        <f t="shared" si="3205"/>
        <v>0</v>
      </c>
      <c r="BR759" s="17"/>
      <c r="BS759" s="17"/>
      <c r="BT759" s="17"/>
      <c r="BU759" s="17">
        <f t="shared" si="3206"/>
        <v>1</v>
      </c>
      <c r="BV759" s="17">
        <f t="shared" si="3207"/>
        <v>0</v>
      </c>
      <c r="BW759" s="17">
        <f t="shared" si="3208"/>
        <v>0</v>
      </c>
      <c r="BX759" s="17"/>
      <c r="BY759" s="17"/>
      <c r="BZ759" s="17"/>
      <c r="CA759" s="17"/>
      <c r="CB759" s="17"/>
      <c r="CC759" s="17"/>
      <c r="CD759" s="17"/>
      <c r="CE759" s="17"/>
      <c r="CF759" s="17"/>
      <c r="CG759" s="17">
        <f t="shared" si="3209"/>
        <v>1</v>
      </c>
      <c r="CH759" s="17">
        <f t="shared" si="3210"/>
        <v>0</v>
      </c>
      <c r="CI759" s="17">
        <f t="shared" si="3211"/>
        <v>0</v>
      </c>
      <c r="CJ759" s="17"/>
      <c r="CK759" s="32"/>
      <c r="CL759" s="32"/>
      <c r="CM759" s="1"/>
      <c r="CN759" s="1"/>
      <c r="CO759" s="1"/>
      <c r="CP759" s="1"/>
      <c r="CQ759" s="1"/>
      <c r="CR759" s="1"/>
      <c r="CS759" s="1"/>
    </row>
    <row r="760" s="20" customFormat="1">
      <c r="A760" s="21" t="s">
        <v>487</v>
      </c>
      <c r="B760" s="21" t="s">
        <v>70</v>
      </c>
      <c r="C760" s="21"/>
      <c r="D760" s="21"/>
      <c r="E760" s="33"/>
      <c r="F760" s="22" t="s">
        <v>159</v>
      </c>
      <c r="G760" s="23">
        <f>G761+G770</f>
        <v>2948.4000000000001</v>
      </c>
      <c r="H760" s="23">
        <f>H761+H770</f>
        <v>3039.9000000000001</v>
      </c>
      <c r="I760" s="23">
        <f>I761+I770</f>
        <v>3039.9000000000001</v>
      </c>
      <c r="J760" s="23">
        <f>J761+J770</f>
        <v>0</v>
      </c>
      <c r="K760" s="23">
        <f>K761+K770</f>
        <v>0</v>
      </c>
      <c r="L760" s="23">
        <f>L761+L770</f>
        <v>0</v>
      </c>
      <c r="M760" s="23">
        <f t="shared" si="3038"/>
        <v>2948.4000000000001</v>
      </c>
      <c r="N760" s="23">
        <f t="shared" si="3039"/>
        <v>3039.9000000000001</v>
      </c>
      <c r="O760" s="23">
        <f t="shared" si="3040"/>
        <v>3039.9000000000001</v>
      </c>
      <c r="P760" s="23">
        <f>P761+P770</f>
        <v>0</v>
      </c>
      <c r="Q760" s="23">
        <f>Q761+Q770</f>
        <v>0</v>
      </c>
      <c r="R760" s="23">
        <f>R761+R770</f>
        <v>0</v>
      </c>
      <c r="S760" s="23">
        <f>S761+S770</f>
        <v>6.7000000000000002</v>
      </c>
      <c r="T760" s="23">
        <f>T761+T770</f>
        <v>0</v>
      </c>
      <c r="U760" s="23">
        <f>U761+U770</f>
        <v>0</v>
      </c>
      <c r="V760" s="23">
        <f>V761+V770</f>
        <v>0</v>
      </c>
      <c r="W760" s="23">
        <f>W761+W770</f>
        <v>0</v>
      </c>
      <c r="X760" s="23">
        <f>X761+X770</f>
        <v>0</v>
      </c>
      <c r="Y760" s="23">
        <f t="shared" si="3212"/>
        <v>2955.0999999999999</v>
      </c>
      <c r="Z760" s="23">
        <f t="shared" si="3213"/>
        <v>3039.9000000000001</v>
      </c>
      <c r="AA760" s="23">
        <f t="shared" si="3214"/>
        <v>3039.9000000000001</v>
      </c>
      <c r="AB760" s="23">
        <f>AB761+AB770</f>
        <v>0</v>
      </c>
      <c r="AC760" s="23">
        <f>AC761+AC770</f>
        <v>0</v>
      </c>
      <c r="AD760" s="23">
        <f>AD761+AD770</f>
        <v>0</v>
      </c>
      <c r="AE760" s="23">
        <f t="shared" si="3215"/>
        <v>2955.0999999999999</v>
      </c>
      <c r="AF760" s="23">
        <f t="shared" si="3216"/>
        <v>3039.9000000000001</v>
      </c>
      <c r="AG760" s="23">
        <f t="shared" si="3217"/>
        <v>3039.9000000000001</v>
      </c>
      <c r="AH760" s="23">
        <f>AH761+AH770</f>
        <v>0</v>
      </c>
      <c r="AI760" s="23">
        <f>AI761+AI770</f>
        <v>0</v>
      </c>
      <c r="AJ760" s="23">
        <f>AJ761+AJ770</f>
        <v>0</v>
      </c>
      <c r="AK760" s="23">
        <f>AK761+AK770</f>
        <v>0</v>
      </c>
      <c r="AL760" s="23">
        <f>AL761+AL770</f>
        <v>0</v>
      </c>
      <c r="AM760" s="23">
        <f>AM761+AM770</f>
        <v>0</v>
      </c>
      <c r="AN760" s="23">
        <f>AN761+AN770</f>
        <v>0</v>
      </c>
      <c r="AO760" s="23">
        <f>AO761+AO770</f>
        <v>0</v>
      </c>
      <c r="AP760" s="23">
        <f>AP761+AP770</f>
        <v>0</v>
      </c>
      <c r="AQ760" s="23">
        <f>AQ761+AQ770</f>
        <v>0</v>
      </c>
      <c r="AR760" s="23">
        <f>AR761+AR770</f>
        <v>0</v>
      </c>
      <c r="AS760" s="23">
        <f>AS761+AS770</f>
        <v>0</v>
      </c>
      <c r="AT760" s="23">
        <f>AT761+AT770</f>
        <v>0</v>
      </c>
      <c r="AU760" s="23">
        <f>AU761+AU770</f>
        <v>0</v>
      </c>
      <c r="AV760" s="23">
        <f>AV761+AV770</f>
        <v>0</v>
      </c>
      <c r="AW760" s="23">
        <f t="shared" si="3197"/>
        <v>2955.0999999999999</v>
      </c>
      <c r="AX760" s="23">
        <f t="shared" si="3198"/>
        <v>3039.9000000000001</v>
      </c>
      <c r="AY760" s="23">
        <f t="shared" si="3199"/>
        <v>3039.9000000000001</v>
      </c>
      <c r="AZ760" s="23">
        <f>AZ761+AZ770</f>
        <v>0</v>
      </c>
      <c r="BA760" s="23">
        <f t="shared" si="3200"/>
        <v>2955.0999999999999</v>
      </c>
      <c r="BB760" s="23">
        <f t="shared" si="3201"/>
        <v>3039.9000000000001</v>
      </c>
      <c r="BC760" s="23">
        <f t="shared" si="3202"/>
        <v>3039.9000000000001</v>
      </c>
      <c r="BD760" s="23">
        <f>BD761+BD770</f>
        <v>0</v>
      </c>
      <c r="BE760" s="23">
        <f>BE761+BE770</f>
        <v>0</v>
      </c>
      <c r="BF760" s="23">
        <f>BF761+BF770</f>
        <v>0</v>
      </c>
      <c r="BG760" s="23">
        <f>BG761+BG770</f>
        <v>0</v>
      </c>
      <c r="BH760" s="23">
        <f>BH761+BH770</f>
        <v>0</v>
      </c>
      <c r="BI760" s="23">
        <f>BI761+BI770</f>
        <v>0</v>
      </c>
      <c r="BJ760" s="23">
        <f>BJ761+BJ770</f>
        <v>0</v>
      </c>
      <c r="BK760" s="23">
        <f>BK761+BK770</f>
        <v>0</v>
      </c>
      <c r="BL760" s="23">
        <f>BL761+BL770</f>
        <v>0</v>
      </c>
      <c r="BM760" s="23">
        <f>BM761+BM770</f>
        <v>0</v>
      </c>
      <c r="BN760" s="23">
        <f>BN761+BN770</f>
        <v>0</v>
      </c>
      <c r="BO760" s="23">
        <f t="shared" si="3203"/>
        <v>2955.0999999999999</v>
      </c>
      <c r="BP760" s="23">
        <f t="shared" si="3204"/>
        <v>3039.9000000000001</v>
      </c>
      <c r="BQ760" s="23">
        <f t="shared" si="3205"/>
        <v>3039.9000000000001</v>
      </c>
      <c r="BR760" s="23">
        <f>BR761+BR770</f>
        <v>0</v>
      </c>
      <c r="BS760" s="23">
        <f>BS761+BS770</f>
        <v>0</v>
      </c>
      <c r="BT760" s="23">
        <f>BT761+BT770</f>
        <v>0</v>
      </c>
      <c r="BU760" s="23">
        <f t="shared" si="3206"/>
        <v>2955.0999999999999</v>
      </c>
      <c r="BV760" s="23">
        <f t="shared" si="3207"/>
        <v>3039.9000000000001</v>
      </c>
      <c r="BW760" s="23">
        <f t="shared" si="3208"/>
        <v>3039.9000000000001</v>
      </c>
      <c r="BX760" s="23">
        <f>BX761+BX770</f>
        <v>0</v>
      </c>
      <c r="BY760" s="23">
        <f>BY761+BY770</f>
        <v>0</v>
      </c>
      <c r="BZ760" s="23">
        <f>BZ761+BZ770</f>
        <v>0</v>
      </c>
      <c r="CA760" s="23">
        <f>CA761+CA770</f>
        <v>0</v>
      </c>
      <c r="CB760" s="23">
        <f>CB761+CB770</f>
        <v>0</v>
      </c>
      <c r="CC760" s="23">
        <f>CC761+CC770</f>
        <v>0</v>
      </c>
      <c r="CD760" s="23">
        <f>CD761+CD770</f>
        <v>0</v>
      </c>
      <c r="CE760" s="23">
        <f>CE761+CE770</f>
        <v>0</v>
      </c>
      <c r="CF760" s="23">
        <f>CF761+CF770</f>
        <v>0</v>
      </c>
      <c r="CG760" s="23">
        <f t="shared" si="3209"/>
        <v>2955.0999999999999</v>
      </c>
      <c r="CH760" s="23">
        <f t="shared" si="3210"/>
        <v>3039.9000000000001</v>
      </c>
      <c r="CI760" s="23">
        <f t="shared" si="3211"/>
        <v>3039.9000000000001</v>
      </c>
      <c r="CJ760" s="23">
        <f>CJ761+CJ770</f>
        <v>0</v>
      </c>
      <c r="CK760" s="24"/>
      <c r="CL760" s="24"/>
      <c r="CM760" s="20"/>
      <c r="CN760" s="20"/>
      <c r="CO760" s="20"/>
      <c r="CP760" s="20"/>
      <c r="CQ760" s="20"/>
      <c r="CR760" s="20"/>
      <c r="CS760" s="20"/>
    </row>
    <row r="761" s="25" customFormat="1">
      <c r="A761" s="26" t="s">
        <v>487</v>
      </c>
      <c r="B761" s="26" t="s">
        <v>70</v>
      </c>
      <c r="C761" s="26" t="s">
        <v>303</v>
      </c>
      <c r="D761" s="26"/>
      <c r="E761" s="34"/>
      <c r="F761" s="27" t="s">
        <v>447</v>
      </c>
      <c r="G761" s="28">
        <f t="shared" ref="G761:G763" si="3270">G762</f>
        <v>436.90000000000003</v>
      </c>
      <c r="H761" s="28">
        <f t="shared" ref="H761:H763" si="3271">H762</f>
        <v>436.90000000000003</v>
      </c>
      <c r="I761" s="28">
        <f t="shared" ref="I761:I763" si="3272">I762</f>
        <v>436.90000000000003</v>
      </c>
      <c r="J761" s="28">
        <f t="shared" ref="J761:J763" si="3273">J762</f>
        <v>0</v>
      </c>
      <c r="K761" s="28">
        <f t="shared" ref="K761:K763" si="3274">K762</f>
        <v>0</v>
      </c>
      <c r="L761" s="28">
        <f t="shared" ref="L761:L763" si="3275">L762</f>
        <v>0</v>
      </c>
      <c r="M761" s="28">
        <f t="shared" si="3038"/>
        <v>436.90000000000003</v>
      </c>
      <c r="N761" s="28">
        <f t="shared" si="3039"/>
        <v>436.90000000000003</v>
      </c>
      <c r="O761" s="28">
        <f t="shared" si="3040"/>
        <v>436.90000000000003</v>
      </c>
      <c r="P761" s="28">
        <f t="shared" ref="P761:P763" si="3276">P762</f>
        <v>0</v>
      </c>
      <c r="Q761" s="28">
        <f t="shared" ref="Q761:Q763" si="3277">Q762</f>
        <v>0</v>
      </c>
      <c r="R761" s="28">
        <f t="shared" ref="R761:R763" si="3278">R762</f>
        <v>0</v>
      </c>
      <c r="S761" s="28">
        <f t="shared" ref="S761:S763" si="3279">S762</f>
        <v>6.7000000000000002</v>
      </c>
      <c r="T761" s="28">
        <f t="shared" ref="T761:T763" si="3280">T762</f>
        <v>0</v>
      </c>
      <c r="U761" s="28">
        <f t="shared" ref="U761:U763" si="3281">U762</f>
        <v>0</v>
      </c>
      <c r="V761" s="28">
        <f t="shared" ref="V761:V763" si="3282">V762</f>
        <v>0</v>
      </c>
      <c r="W761" s="28">
        <f t="shared" ref="W761:W763" si="3283">W762</f>
        <v>0</v>
      </c>
      <c r="X761" s="28">
        <f t="shared" ref="X761:X763" si="3284">X762</f>
        <v>0</v>
      </c>
      <c r="Y761" s="28">
        <f t="shared" si="3212"/>
        <v>443.60000000000002</v>
      </c>
      <c r="Z761" s="28">
        <f t="shared" si="3213"/>
        <v>436.90000000000003</v>
      </c>
      <c r="AA761" s="28">
        <f t="shared" si="3214"/>
        <v>436.90000000000003</v>
      </c>
      <c r="AB761" s="28">
        <f t="shared" ref="AB761:AB763" si="3285">AB762</f>
        <v>0</v>
      </c>
      <c r="AC761" s="28">
        <f t="shared" ref="AC761:AC763" si="3286">AC762</f>
        <v>0</v>
      </c>
      <c r="AD761" s="28">
        <f t="shared" ref="AD761:AD763" si="3287">AD762</f>
        <v>0</v>
      </c>
      <c r="AE761" s="28">
        <f t="shared" si="3215"/>
        <v>443.60000000000002</v>
      </c>
      <c r="AF761" s="28">
        <f t="shared" si="3216"/>
        <v>436.90000000000003</v>
      </c>
      <c r="AG761" s="28">
        <f t="shared" si="3217"/>
        <v>436.90000000000003</v>
      </c>
      <c r="AH761" s="28">
        <f t="shared" ref="AH761:AH763" si="3288">AH762</f>
        <v>0</v>
      </c>
      <c r="AI761" s="28">
        <f t="shared" ref="AI761:AI763" si="3289">AI762</f>
        <v>0</v>
      </c>
      <c r="AJ761" s="28">
        <f t="shared" ref="AJ761:AJ763" si="3290">AJ762</f>
        <v>0</v>
      </c>
      <c r="AK761" s="28">
        <f t="shared" ref="AK761:AK763" si="3291">AK762</f>
        <v>0</v>
      </c>
      <c r="AL761" s="28">
        <f t="shared" ref="AL761:AL763" si="3292">AL762</f>
        <v>0</v>
      </c>
      <c r="AM761" s="28">
        <f t="shared" ref="AM761:AM763" si="3293">AM762</f>
        <v>0</v>
      </c>
      <c r="AN761" s="28">
        <f t="shared" ref="AN761:AN763" si="3294">AN762</f>
        <v>0</v>
      </c>
      <c r="AO761" s="28">
        <f t="shared" ref="AO761:AO763" si="3295">AO762</f>
        <v>0</v>
      </c>
      <c r="AP761" s="28">
        <f t="shared" ref="AP761:AP763" si="3296">AP762</f>
        <v>0</v>
      </c>
      <c r="AQ761" s="28">
        <f t="shared" ref="AQ761:AQ763" si="3297">AQ762</f>
        <v>0</v>
      </c>
      <c r="AR761" s="28">
        <f t="shared" ref="AR761:AR763" si="3298">AR762</f>
        <v>0</v>
      </c>
      <c r="AS761" s="28">
        <f t="shared" ref="AS761:AS763" si="3299">AS762</f>
        <v>0</v>
      </c>
      <c r="AT761" s="28">
        <f t="shared" ref="AT761:AT763" si="3300">AT762</f>
        <v>0</v>
      </c>
      <c r="AU761" s="28">
        <f t="shared" ref="AU761:AU763" si="3301">AU762</f>
        <v>0</v>
      </c>
      <c r="AV761" s="28">
        <f t="shared" ref="AV761:AV763" si="3302">AV762</f>
        <v>0</v>
      </c>
      <c r="AW761" s="28">
        <f t="shared" si="3197"/>
        <v>443.60000000000002</v>
      </c>
      <c r="AX761" s="28">
        <f t="shared" si="3198"/>
        <v>436.90000000000003</v>
      </c>
      <c r="AY761" s="28">
        <f t="shared" si="3199"/>
        <v>436.90000000000003</v>
      </c>
      <c r="AZ761" s="28">
        <f t="shared" ref="AZ761:AZ763" si="3303">AZ762</f>
        <v>0</v>
      </c>
      <c r="BA761" s="28">
        <f t="shared" si="3200"/>
        <v>443.60000000000002</v>
      </c>
      <c r="BB761" s="28">
        <f t="shared" si="3201"/>
        <v>436.90000000000003</v>
      </c>
      <c r="BC761" s="28">
        <f t="shared" si="3202"/>
        <v>436.90000000000003</v>
      </c>
      <c r="BD761" s="28">
        <f t="shared" ref="BD761:BD763" si="3304">BD762</f>
        <v>0</v>
      </c>
      <c r="BE761" s="28">
        <f t="shared" ref="BE761:BE763" si="3305">BE762</f>
        <v>0</v>
      </c>
      <c r="BF761" s="28">
        <f t="shared" ref="BF761:BF763" si="3306">BF762</f>
        <v>0</v>
      </c>
      <c r="BG761" s="28">
        <f t="shared" ref="BG761:BG763" si="3307">BG762</f>
        <v>0</v>
      </c>
      <c r="BH761" s="28">
        <f t="shared" ref="BH761:BH763" si="3308">BH762</f>
        <v>0</v>
      </c>
      <c r="BI761" s="28">
        <f t="shared" ref="BI761:BI763" si="3309">BI762</f>
        <v>0</v>
      </c>
      <c r="BJ761" s="28">
        <f t="shared" ref="BJ761:BJ763" si="3310">BJ762</f>
        <v>0</v>
      </c>
      <c r="BK761" s="28">
        <f t="shared" ref="BK761:BK763" si="3311">BK762</f>
        <v>0</v>
      </c>
      <c r="BL761" s="28">
        <f t="shared" ref="BL761:BL763" si="3312">BL762</f>
        <v>0</v>
      </c>
      <c r="BM761" s="28">
        <f t="shared" ref="BM761:BM763" si="3313">BM762</f>
        <v>0</v>
      </c>
      <c r="BN761" s="28">
        <f t="shared" ref="BN761:BN763" si="3314">BN762</f>
        <v>0</v>
      </c>
      <c r="BO761" s="28">
        <f t="shared" si="3203"/>
        <v>443.60000000000002</v>
      </c>
      <c r="BP761" s="28">
        <f t="shared" si="3204"/>
        <v>436.90000000000003</v>
      </c>
      <c r="BQ761" s="28">
        <f t="shared" si="3205"/>
        <v>436.90000000000003</v>
      </c>
      <c r="BR761" s="28">
        <f t="shared" ref="BR761:BR763" si="3315">BR762</f>
        <v>0</v>
      </c>
      <c r="BS761" s="28">
        <f t="shared" ref="BS761:BS763" si="3316">BS762</f>
        <v>0</v>
      </c>
      <c r="BT761" s="28">
        <f t="shared" ref="BT761:BT763" si="3317">BT762</f>
        <v>0</v>
      </c>
      <c r="BU761" s="28">
        <f t="shared" si="3206"/>
        <v>443.60000000000002</v>
      </c>
      <c r="BV761" s="28">
        <f t="shared" si="3207"/>
        <v>436.90000000000003</v>
      </c>
      <c r="BW761" s="28">
        <f t="shared" si="3208"/>
        <v>436.90000000000003</v>
      </c>
      <c r="BX761" s="28">
        <f t="shared" ref="BX761:BX763" si="3318">BX762</f>
        <v>0</v>
      </c>
      <c r="BY761" s="28">
        <f t="shared" ref="BY761:BY763" si="3319">BY762</f>
        <v>0</v>
      </c>
      <c r="BZ761" s="28">
        <f t="shared" ref="BZ761:BZ763" si="3320">BZ762</f>
        <v>0</v>
      </c>
      <c r="CA761" s="28">
        <f t="shared" ref="CA761:CA763" si="3321">CA762</f>
        <v>0</v>
      </c>
      <c r="CB761" s="28">
        <f t="shared" ref="CB761:CB763" si="3322">CB762</f>
        <v>0</v>
      </c>
      <c r="CC761" s="28">
        <f t="shared" ref="CC761:CC763" si="3323">CC762</f>
        <v>0</v>
      </c>
      <c r="CD761" s="28">
        <f t="shared" ref="CD761:CD763" si="3324">CD762</f>
        <v>0</v>
      </c>
      <c r="CE761" s="28">
        <f t="shared" ref="CE761:CE763" si="3325">CE762</f>
        <v>0</v>
      </c>
      <c r="CF761" s="28">
        <f t="shared" ref="CF761:CF763" si="3326">CF762</f>
        <v>0</v>
      </c>
      <c r="CG761" s="28">
        <f t="shared" si="3209"/>
        <v>443.60000000000002</v>
      </c>
      <c r="CH761" s="28">
        <f t="shared" si="3210"/>
        <v>436.90000000000003</v>
      </c>
      <c r="CI761" s="28">
        <f t="shared" si="3211"/>
        <v>436.90000000000003</v>
      </c>
      <c r="CJ761" s="28">
        <f t="shared" ref="CJ761:CJ763" si="3327">CJ762</f>
        <v>0</v>
      </c>
      <c r="CK761" s="29"/>
      <c r="CL761" s="29"/>
      <c r="CM761" s="25"/>
      <c r="CN761" s="25"/>
      <c r="CO761" s="25"/>
      <c r="CP761" s="25"/>
      <c r="CQ761" s="25"/>
      <c r="CR761" s="25"/>
      <c r="CS761" s="25"/>
    </row>
    <row r="762" s="1" customFormat="1" ht="15">
      <c r="A762" s="30" t="s">
        <v>487</v>
      </c>
      <c r="B762" s="30" t="s">
        <v>70</v>
      </c>
      <c r="C762" s="30" t="s">
        <v>303</v>
      </c>
      <c r="D762" s="30" t="s">
        <v>252</v>
      </c>
      <c r="E762" s="35"/>
      <c r="F762" s="31" t="s">
        <v>253</v>
      </c>
      <c r="G762" s="17">
        <f t="shared" si="3270"/>
        <v>436.90000000000003</v>
      </c>
      <c r="H762" s="17">
        <f t="shared" si="3271"/>
        <v>436.90000000000003</v>
      </c>
      <c r="I762" s="17">
        <f t="shared" si="3272"/>
        <v>436.90000000000003</v>
      </c>
      <c r="J762" s="17">
        <f t="shared" si="3273"/>
        <v>0</v>
      </c>
      <c r="K762" s="17">
        <f t="shared" si="3274"/>
        <v>0</v>
      </c>
      <c r="L762" s="17">
        <f t="shared" si="3275"/>
        <v>0</v>
      </c>
      <c r="M762" s="17">
        <f t="shared" si="3038"/>
        <v>436.90000000000003</v>
      </c>
      <c r="N762" s="17">
        <f t="shared" si="3039"/>
        <v>436.90000000000003</v>
      </c>
      <c r="O762" s="17">
        <f t="shared" si="3040"/>
        <v>436.90000000000003</v>
      </c>
      <c r="P762" s="17">
        <f t="shared" si="3276"/>
        <v>0</v>
      </c>
      <c r="Q762" s="17">
        <f t="shared" si="3277"/>
        <v>0</v>
      </c>
      <c r="R762" s="17">
        <f t="shared" si="3278"/>
        <v>0</v>
      </c>
      <c r="S762" s="17">
        <f t="shared" si="3279"/>
        <v>6.7000000000000002</v>
      </c>
      <c r="T762" s="17">
        <f t="shared" si="3280"/>
        <v>0</v>
      </c>
      <c r="U762" s="17">
        <f t="shared" si="3281"/>
        <v>0</v>
      </c>
      <c r="V762" s="17">
        <f t="shared" si="3282"/>
        <v>0</v>
      </c>
      <c r="W762" s="17">
        <f t="shared" si="3283"/>
        <v>0</v>
      </c>
      <c r="X762" s="17">
        <f t="shared" si="3284"/>
        <v>0</v>
      </c>
      <c r="Y762" s="17">
        <f t="shared" si="3212"/>
        <v>443.60000000000002</v>
      </c>
      <c r="Z762" s="17">
        <f t="shared" si="3213"/>
        <v>436.90000000000003</v>
      </c>
      <c r="AA762" s="17">
        <f t="shared" si="3214"/>
        <v>436.90000000000003</v>
      </c>
      <c r="AB762" s="17">
        <f t="shared" si="3285"/>
        <v>0</v>
      </c>
      <c r="AC762" s="17">
        <f t="shared" si="3286"/>
        <v>0</v>
      </c>
      <c r="AD762" s="17">
        <f t="shared" si="3287"/>
        <v>0</v>
      </c>
      <c r="AE762" s="17">
        <f t="shared" si="3215"/>
        <v>443.60000000000002</v>
      </c>
      <c r="AF762" s="17">
        <f t="shared" si="3216"/>
        <v>436.90000000000003</v>
      </c>
      <c r="AG762" s="17">
        <f t="shared" si="3217"/>
        <v>436.90000000000003</v>
      </c>
      <c r="AH762" s="17">
        <f t="shared" si="3288"/>
        <v>0</v>
      </c>
      <c r="AI762" s="17">
        <f t="shared" si="3289"/>
        <v>0</v>
      </c>
      <c r="AJ762" s="17">
        <f t="shared" si="3290"/>
        <v>0</v>
      </c>
      <c r="AK762" s="17">
        <f t="shared" si="3291"/>
        <v>0</v>
      </c>
      <c r="AL762" s="17">
        <f t="shared" si="3292"/>
        <v>0</v>
      </c>
      <c r="AM762" s="17">
        <f t="shared" si="3293"/>
        <v>0</v>
      </c>
      <c r="AN762" s="17">
        <f t="shared" si="3294"/>
        <v>0</v>
      </c>
      <c r="AO762" s="17">
        <f t="shared" si="3295"/>
        <v>0</v>
      </c>
      <c r="AP762" s="17">
        <f t="shared" si="3296"/>
        <v>0</v>
      </c>
      <c r="AQ762" s="17">
        <f t="shared" si="3297"/>
        <v>0</v>
      </c>
      <c r="AR762" s="17">
        <f t="shared" si="3298"/>
        <v>0</v>
      </c>
      <c r="AS762" s="17">
        <f t="shared" si="3299"/>
        <v>0</v>
      </c>
      <c r="AT762" s="17">
        <f t="shared" si="3300"/>
        <v>0</v>
      </c>
      <c r="AU762" s="17">
        <f t="shared" si="3301"/>
        <v>0</v>
      </c>
      <c r="AV762" s="17">
        <f t="shared" si="3302"/>
        <v>0</v>
      </c>
      <c r="AW762" s="17">
        <f t="shared" si="3197"/>
        <v>443.60000000000002</v>
      </c>
      <c r="AX762" s="17">
        <f t="shared" si="3198"/>
        <v>436.90000000000003</v>
      </c>
      <c r="AY762" s="17">
        <f t="shared" si="3199"/>
        <v>436.90000000000003</v>
      </c>
      <c r="AZ762" s="17">
        <f t="shared" si="3303"/>
        <v>0</v>
      </c>
      <c r="BA762" s="17">
        <f t="shared" si="3200"/>
        <v>443.60000000000002</v>
      </c>
      <c r="BB762" s="17">
        <f t="shared" si="3201"/>
        <v>436.90000000000003</v>
      </c>
      <c r="BC762" s="17">
        <f t="shared" si="3202"/>
        <v>436.90000000000003</v>
      </c>
      <c r="BD762" s="17">
        <f t="shared" si="3304"/>
        <v>0</v>
      </c>
      <c r="BE762" s="17">
        <f t="shared" si="3305"/>
        <v>0</v>
      </c>
      <c r="BF762" s="17">
        <f t="shared" si="3306"/>
        <v>0</v>
      </c>
      <c r="BG762" s="17">
        <f t="shared" si="3307"/>
        <v>0</v>
      </c>
      <c r="BH762" s="17">
        <f t="shared" si="3308"/>
        <v>0</v>
      </c>
      <c r="BI762" s="17">
        <f t="shared" si="3309"/>
        <v>0</v>
      </c>
      <c r="BJ762" s="17">
        <f t="shared" si="3310"/>
        <v>0</v>
      </c>
      <c r="BK762" s="17">
        <f t="shared" si="3311"/>
        <v>0</v>
      </c>
      <c r="BL762" s="17">
        <f t="shared" si="3312"/>
        <v>0</v>
      </c>
      <c r="BM762" s="17">
        <f t="shared" si="3313"/>
        <v>0</v>
      </c>
      <c r="BN762" s="17">
        <f t="shared" si="3314"/>
        <v>0</v>
      </c>
      <c r="BO762" s="17">
        <f t="shared" si="3203"/>
        <v>443.60000000000002</v>
      </c>
      <c r="BP762" s="17">
        <f t="shared" si="3204"/>
        <v>436.90000000000003</v>
      </c>
      <c r="BQ762" s="17">
        <f t="shared" si="3205"/>
        <v>436.90000000000003</v>
      </c>
      <c r="BR762" s="17">
        <f t="shared" si="3315"/>
        <v>0</v>
      </c>
      <c r="BS762" s="17">
        <f t="shared" si="3316"/>
        <v>0</v>
      </c>
      <c r="BT762" s="17">
        <f t="shared" si="3317"/>
        <v>0</v>
      </c>
      <c r="BU762" s="17">
        <f t="shared" si="3206"/>
        <v>443.60000000000002</v>
      </c>
      <c r="BV762" s="17">
        <f t="shared" si="3207"/>
        <v>436.90000000000003</v>
      </c>
      <c r="BW762" s="17">
        <f t="shared" si="3208"/>
        <v>436.90000000000003</v>
      </c>
      <c r="BX762" s="17">
        <f t="shared" si="3318"/>
        <v>0</v>
      </c>
      <c r="BY762" s="17">
        <f t="shared" si="3319"/>
        <v>0</v>
      </c>
      <c r="BZ762" s="17">
        <f t="shared" si="3320"/>
        <v>0</v>
      </c>
      <c r="CA762" s="17">
        <f t="shared" si="3321"/>
        <v>0</v>
      </c>
      <c r="CB762" s="17">
        <f t="shared" si="3322"/>
        <v>0</v>
      </c>
      <c r="CC762" s="17">
        <f t="shared" si="3323"/>
        <v>0</v>
      </c>
      <c r="CD762" s="17">
        <f t="shared" si="3324"/>
        <v>0</v>
      </c>
      <c r="CE762" s="17">
        <f t="shared" si="3325"/>
        <v>0</v>
      </c>
      <c r="CF762" s="17">
        <f t="shared" si="3326"/>
        <v>0</v>
      </c>
      <c r="CG762" s="17">
        <f t="shared" si="3209"/>
        <v>443.60000000000002</v>
      </c>
      <c r="CH762" s="17">
        <f t="shared" si="3210"/>
        <v>436.90000000000003</v>
      </c>
      <c r="CI762" s="17">
        <f t="shared" si="3211"/>
        <v>436.90000000000003</v>
      </c>
      <c r="CJ762" s="17">
        <f t="shared" si="3327"/>
        <v>0</v>
      </c>
      <c r="CK762" s="32"/>
      <c r="CL762" s="32"/>
      <c r="CM762" s="1"/>
      <c r="CN762" s="1"/>
      <c r="CO762" s="1"/>
      <c r="CP762" s="1"/>
      <c r="CQ762" s="1"/>
      <c r="CR762" s="1"/>
      <c r="CS762" s="1"/>
    </row>
    <row r="763" s="1" customFormat="1" ht="15" hidden="1">
      <c r="A763" s="30" t="s">
        <v>487</v>
      </c>
      <c r="B763" s="30" t="s">
        <v>70</v>
      </c>
      <c r="C763" s="30" t="s">
        <v>303</v>
      </c>
      <c r="D763" s="30" t="s">
        <v>254</v>
      </c>
      <c r="E763" s="35"/>
      <c r="F763" s="31" t="s">
        <v>41</v>
      </c>
      <c r="G763" s="17">
        <f t="shared" si="3270"/>
        <v>436.90000000000003</v>
      </c>
      <c r="H763" s="17">
        <f t="shared" si="3271"/>
        <v>436.90000000000003</v>
      </c>
      <c r="I763" s="17">
        <f t="shared" si="3272"/>
        <v>436.90000000000003</v>
      </c>
      <c r="J763" s="17">
        <f t="shared" si="3273"/>
        <v>0</v>
      </c>
      <c r="K763" s="17">
        <f t="shared" si="3274"/>
        <v>0</v>
      </c>
      <c r="L763" s="17">
        <f t="shared" si="3275"/>
        <v>0</v>
      </c>
      <c r="M763" s="17">
        <f t="shared" si="3038"/>
        <v>436.90000000000003</v>
      </c>
      <c r="N763" s="17">
        <f t="shared" si="3039"/>
        <v>436.90000000000003</v>
      </c>
      <c r="O763" s="17">
        <f t="shared" si="3040"/>
        <v>436.90000000000003</v>
      </c>
      <c r="P763" s="17">
        <f t="shared" si="3276"/>
        <v>0</v>
      </c>
      <c r="Q763" s="17">
        <f t="shared" si="3277"/>
        <v>0</v>
      </c>
      <c r="R763" s="17">
        <f t="shared" si="3278"/>
        <v>0</v>
      </c>
      <c r="S763" s="17">
        <f t="shared" si="3279"/>
        <v>6.7000000000000002</v>
      </c>
      <c r="T763" s="17">
        <f t="shared" si="3280"/>
        <v>0</v>
      </c>
      <c r="U763" s="17">
        <f t="shared" si="3281"/>
        <v>0</v>
      </c>
      <c r="V763" s="17">
        <f t="shared" si="3282"/>
        <v>0</v>
      </c>
      <c r="W763" s="17">
        <f t="shared" si="3283"/>
        <v>0</v>
      </c>
      <c r="X763" s="17">
        <f t="shared" si="3284"/>
        <v>0</v>
      </c>
      <c r="Y763" s="17">
        <f t="shared" si="3212"/>
        <v>443.60000000000002</v>
      </c>
      <c r="Z763" s="17">
        <f t="shared" si="3213"/>
        <v>436.90000000000003</v>
      </c>
      <c r="AA763" s="17">
        <f t="shared" si="3214"/>
        <v>436.90000000000003</v>
      </c>
      <c r="AB763" s="17">
        <f t="shared" si="3285"/>
        <v>0</v>
      </c>
      <c r="AC763" s="17">
        <f t="shared" si="3286"/>
        <v>0</v>
      </c>
      <c r="AD763" s="17">
        <f t="shared" si="3287"/>
        <v>0</v>
      </c>
      <c r="AE763" s="17">
        <f t="shared" si="3215"/>
        <v>443.60000000000002</v>
      </c>
      <c r="AF763" s="17">
        <f t="shared" si="3216"/>
        <v>436.90000000000003</v>
      </c>
      <c r="AG763" s="17">
        <f t="shared" si="3217"/>
        <v>436.90000000000003</v>
      </c>
      <c r="AH763" s="17">
        <f t="shared" si="3288"/>
        <v>0</v>
      </c>
      <c r="AI763" s="17">
        <f t="shared" si="3289"/>
        <v>0</v>
      </c>
      <c r="AJ763" s="17">
        <f t="shared" si="3290"/>
        <v>0</v>
      </c>
      <c r="AK763" s="17">
        <f t="shared" si="3291"/>
        <v>0</v>
      </c>
      <c r="AL763" s="17">
        <f t="shared" si="3292"/>
        <v>0</v>
      </c>
      <c r="AM763" s="17">
        <f t="shared" si="3293"/>
        <v>0</v>
      </c>
      <c r="AN763" s="17">
        <f t="shared" si="3294"/>
        <v>0</v>
      </c>
      <c r="AO763" s="17">
        <f t="shared" si="3295"/>
        <v>0</v>
      </c>
      <c r="AP763" s="17">
        <f t="shared" si="3296"/>
        <v>0</v>
      </c>
      <c r="AQ763" s="17">
        <f t="shared" si="3297"/>
        <v>0</v>
      </c>
      <c r="AR763" s="17">
        <f t="shared" si="3298"/>
        <v>0</v>
      </c>
      <c r="AS763" s="17">
        <f t="shared" si="3299"/>
        <v>0</v>
      </c>
      <c r="AT763" s="17">
        <f t="shared" si="3300"/>
        <v>0</v>
      </c>
      <c r="AU763" s="17">
        <f t="shared" si="3301"/>
        <v>0</v>
      </c>
      <c r="AV763" s="17">
        <f t="shared" si="3302"/>
        <v>0</v>
      </c>
      <c r="AW763" s="17">
        <f t="shared" si="3197"/>
        <v>443.60000000000002</v>
      </c>
      <c r="AX763" s="17">
        <f t="shared" si="3198"/>
        <v>436.90000000000003</v>
      </c>
      <c r="AY763" s="17">
        <f t="shared" si="3199"/>
        <v>436.90000000000003</v>
      </c>
      <c r="AZ763" s="17">
        <f t="shared" si="3303"/>
        <v>0</v>
      </c>
      <c r="BA763" s="17">
        <f t="shared" si="3200"/>
        <v>443.60000000000002</v>
      </c>
      <c r="BB763" s="17">
        <f t="shared" si="3201"/>
        <v>436.90000000000003</v>
      </c>
      <c r="BC763" s="17">
        <f t="shared" si="3202"/>
        <v>436.90000000000003</v>
      </c>
      <c r="BD763" s="17">
        <f t="shared" si="3304"/>
        <v>0</v>
      </c>
      <c r="BE763" s="17">
        <f t="shared" si="3305"/>
        <v>0</v>
      </c>
      <c r="BF763" s="17">
        <f t="shared" si="3306"/>
        <v>0</v>
      </c>
      <c r="BG763" s="17">
        <f t="shared" si="3307"/>
        <v>0</v>
      </c>
      <c r="BH763" s="17">
        <f t="shared" si="3308"/>
        <v>0</v>
      </c>
      <c r="BI763" s="17">
        <f t="shared" si="3309"/>
        <v>0</v>
      </c>
      <c r="BJ763" s="17">
        <f t="shared" si="3310"/>
        <v>0</v>
      </c>
      <c r="BK763" s="17">
        <f t="shared" si="3311"/>
        <v>0</v>
      </c>
      <c r="BL763" s="17">
        <f t="shared" si="3312"/>
        <v>0</v>
      </c>
      <c r="BM763" s="17">
        <f t="shared" si="3313"/>
        <v>0</v>
      </c>
      <c r="BN763" s="17">
        <f t="shared" si="3314"/>
        <v>0</v>
      </c>
      <c r="BO763" s="17">
        <f t="shared" si="3203"/>
        <v>443.60000000000002</v>
      </c>
      <c r="BP763" s="17">
        <f t="shared" si="3204"/>
        <v>436.90000000000003</v>
      </c>
      <c r="BQ763" s="17">
        <f t="shared" si="3205"/>
        <v>436.90000000000003</v>
      </c>
      <c r="BR763" s="17">
        <f t="shared" si="3315"/>
        <v>0</v>
      </c>
      <c r="BS763" s="17">
        <f t="shared" si="3316"/>
        <v>0</v>
      </c>
      <c r="BT763" s="17">
        <f t="shared" si="3317"/>
        <v>0</v>
      </c>
      <c r="BU763" s="17">
        <f t="shared" si="3206"/>
        <v>443.60000000000002</v>
      </c>
      <c r="BV763" s="17">
        <f t="shared" si="3207"/>
        <v>436.90000000000003</v>
      </c>
      <c r="BW763" s="17">
        <f t="shared" si="3208"/>
        <v>436.90000000000003</v>
      </c>
      <c r="BX763" s="17">
        <f t="shared" si="3318"/>
        <v>0</v>
      </c>
      <c r="BY763" s="17">
        <f t="shared" si="3319"/>
        <v>0</v>
      </c>
      <c r="BZ763" s="17">
        <f t="shared" si="3320"/>
        <v>0</v>
      </c>
      <c r="CA763" s="17">
        <f t="shared" si="3321"/>
        <v>0</v>
      </c>
      <c r="CB763" s="17">
        <f t="shared" si="3322"/>
        <v>0</v>
      </c>
      <c r="CC763" s="17">
        <f t="shared" si="3323"/>
        <v>0</v>
      </c>
      <c r="CD763" s="17">
        <f t="shared" si="3324"/>
        <v>0</v>
      </c>
      <c r="CE763" s="17">
        <f t="shared" si="3325"/>
        <v>0</v>
      </c>
      <c r="CF763" s="17">
        <f t="shared" si="3326"/>
        <v>0</v>
      </c>
      <c r="CG763" s="17">
        <f t="shared" si="3209"/>
        <v>443.60000000000002</v>
      </c>
      <c r="CH763" s="17">
        <f t="shared" si="3210"/>
        <v>436.90000000000003</v>
      </c>
      <c r="CI763" s="17">
        <f t="shared" si="3211"/>
        <v>436.90000000000003</v>
      </c>
      <c r="CJ763" s="17">
        <f t="shared" si="3327"/>
        <v>0</v>
      </c>
      <c r="CK763" s="32">
        <v>0</v>
      </c>
      <c r="CL763" s="32"/>
      <c r="CM763" s="1" t="s">
        <v>75</v>
      </c>
      <c r="CN763" s="1"/>
      <c r="CO763" s="1"/>
      <c r="CP763" s="1"/>
      <c r="CQ763" s="1"/>
      <c r="CR763" s="1"/>
      <c r="CS763" s="1"/>
    </row>
    <row r="764" s="1" customFormat="1" ht="90">
      <c r="A764" s="30" t="s">
        <v>487</v>
      </c>
      <c r="B764" s="30" t="s">
        <v>70</v>
      </c>
      <c r="C764" s="30" t="s">
        <v>303</v>
      </c>
      <c r="D764" s="30" t="s">
        <v>448</v>
      </c>
      <c r="E764" s="35"/>
      <c r="F764" s="31" t="s">
        <v>449</v>
      </c>
      <c r="G764" s="17">
        <f>G765+G767</f>
        <v>436.90000000000003</v>
      </c>
      <c r="H764" s="17">
        <f>H765+H767</f>
        <v>436.90000000000003</v>
      </c>
      <c r="I764" s="17">
        <f>I765+I767</f>
        <v>436.90000000000003</v>
      </c>
      <c r="J764" s="17">
        <f>J765+J767</f>
        <v>0</v>
      </c>
      <c r="K764" s="17">
        <f>K765+K767</f>
        <v>0</v>
      </c>
      <c r="L764" s="17">
        <f>L765+L767</f>
        <v>0</v>
      </c>
      <c r="M764" s="17">
        <f t="shared" si="3038"/>
        <v>436.90000000000003</v>
      </c>
      <c r="N764" s="17">
        <f t="shared" si="3039"/>
        <v>436.90000000000003</v>
      </c>
      <c r="O764" s="17">
        <f t="shared" si="3040"/>
        <v>436.90000000000003</v>
      </c>
      <c r="P764" s="17">
        <f>P765+P767</f>
        <v>0</v>
      </c>
      <c r="Q764" s="17">
        <f>Q765+Q767</f>
        <v>0</v>
      </c>
      <c r="R764" s="17">
        <f>R765+R767</f>
        <v>0</v>
      </c>
      <c r="S764" s="17">
        <f>S765+S767</f>
        <v>6.7000000000000002</v>
      </c>
      <c r="T764" s="17">
        <f>T765+T767</f>
        <v>0</v>
      </c>
      <c r="U764" s="17">
        <f>U765+U767</f>
        <v>0</v>
      </c>
      <c r="V764" s="17">
        <f>V765+V767</f>
        <v>0</v>
      </c>
      <c r="W764" s="17">
        <f>W765+W767</f>
        <v>0</v>
      </c>
      <c r="X764" s="17">
        <f>X765+X767</f>
        <v>0</v>
      </c>
      <c r="Y764" s="17">
        <f t="shared" si="3212"/>
        <v>443.60000000000002</v>
      </c>
      <c r="Z764" s="17">
        <f t="shared" si="3213"/>
        <v>436.90000000000003</v>
      </c>
      <c r="AA764" s="17">
        <f t="shared" si="3214"/>
        <v>436.90000000000003</v>
      </c>
      <c r="AB764" s="17">
        <f>AB765+AB767</f>
        <v>0</v>
      </c>
      <c r="AC764" s="17">
        <f>AC765+AC767</f>
        <v>0</v>
      </c>
      <c r="AD764" s="17">
        <f>AD765+AD767</f>
        <v>0</v>
      </c>
      <c r="AE764" s="17">
        <f t="shared" si="3215"/>
        <v>443.60000000000002</v>
      </c>
      <c r="AF764" s="17">
        <f t="shared" si="3216"/>
        <v>436.90000000000003</v>
      </c>
      <c r="AG764" s="17">
        <f t="shared" si="3217"/>
        <v>436.90000000000003</v>
      </c>
      <c r="AH764" s="17">
        <f>AH765+AH767</f>
        <v>0</v>
      </c>
      <c r="AI764" s="17">
        <f>AI765+AI767</f>
        <v>0</v>
      </c>
      <c r="AJ764" s="17">
        <f>AJ765+AJ767</f>
        <v>0</v>
      </c>
      <c r="AK764" s="17">
        <f>AK765+AK767</f>
        <v>0</v>
      </c>
      <c r="AL764" s="17">
        <f>AL765+AL767</f>
        <v>0</v>
      </c>
      <c r="AM764" s="17">
        <f>AM765+AM767</f>
        <v>0</v>
      </c>
      <c r="AN764" s="17">
        <f>AN765+AN767</f>
        <v>0</v>
      </c>
      <c r="AO764" s="17">
        <f>AO765+AO767</f>
        <v>0</v>
      </c>
      <c r="AP764" s="17">
        <f>AP765+AP767</f>
        <v>0</v>
      </c>
      <c r="AQ764" s="17">
        <f>AQ765+AQ767</f>
        <v>0</v>
      </c>
      <c r="AR764" s="17">
        <f>AR765+AR767</f>
        <v>0</v>
      </c>
      <c r="AS764" s="17">
        <f>AS765+AS767</f>
        <v>0</v>
      </c>
      <c r="AT764" s="17">
        <f>AT765+AT767</f>
        <v>0</v>
      </c>
      <c r="AU764" s="17">
        <f>AU765+AU767</f>
        <v>0</v>
      </c>
      <c r="AV764" s="17">
        <f>AV765+AV767</f>
        <v>0</v>
      </c>
      <c r="AW764" s="17">
        <f t="shared" si="3197"/>
        <v>443.60000000000002</v>
      </c>
      <c r="AX764" s="17">
        <f t="shared" si="3198"/>
        <v>436.90000000000003</v>
      </c>
      <c r="AY764" s="17">
        <f t="shared" si="3199"/>
        <v>436.90000000000003</v>
      </c>
      <c r="AZ764" s="17">
        <f>AZ765+AZ767</f>
        <v>0</v>
      </c>
      <c r="BA764" s="17">
        <f t="shared" si="3200"/>
        <v>443.60000000000002</v>
      </c>
      <c r="BB764" s="17">
        <f t="shared" si="3201"/>
        <v>436.90000000000003</v>
      </c>
      <c r="BC764" s="17">
        <f t="shared" si="3202"/>
        <v>436.90000000000003</v>
      </c>
      <c r="BD764" s="17">
        <f>BD765+BD767</f>
        <v>0</v>
      </c>
      <c r="BE764" s="17">
        <f>BE765+BE767</f>
        <v>0</v>
      </c>
      <c r="BF764" s="17">
        <f>BF765+BF767</f>
        <v>0</v>
      </c>
      <c r="BG764" s="17">
        <f>BG765+BG767</f>
        <v>0</v>
      </c>
      <c r="BH764" s="17">
        <f>BH765+BH767</f>
        <v>0</v>
      </c>
      <c r="BI764" s="17">
        <f>BI765+BI767</f>
        <v>0</v>
      </c>
      <c r="BJ764" s="17">
        <f>BJ765+BJ767</f>
        <v>0</v>
      </c>
      <c r="BK764" s="17">
        <f>BK765+BK767</f>
        <v>0</v>
      </c>
      <c r="BL764" s="17">
        <f>BL765+BL767</f>
        <v>0</v>
      </c>
      <c r="BM764" s="17">
        <f>BM765+BM767</f>
        <v>0</v>
      </c>
      <c r="BN764" s="17">
        <f>BN765+BN767</f>
        <v>0</v>
      </c>
      <c r="BO764" s="17">
        <f t="shared" si="3203"/>
        <v>443.60000000000002</v>
      </c>
      <c r="BP764" s="17">
        <f t="shared" si="3204"/>
        <v>436.90000000000003</v>
      </c>
      <c r="BQ764" s="17">
        <f t="shared" si="3205"/>
        <v>436.90000000000003</v>
      </c>
      <c r="BR764" s="17">
        <f>BR765+BR767</f>
        <v>0</v>
      </c>
      <c r="BS764" s="17">
        <f>BS765+BS767</f>
        <v>0</v>
      </c>
      <c r="BT764" s="17">
        <f>BT765+BT767</f>
        <v>0</v>
      </c>
      <c r="BU764" s="17">
        <f t="shared" si="3206"/>
        <v>443.60000000000002</v>
      </c>
      <c r="BV764" s="17">
        <f t="shared" si="3207"/>
        <v>436.90000000000003</v>
      </c>
      <c r="BW764" s="17">
        <f t="shared" si="3208"/>
        <v>436.90000000000003</v>
      </c>
      <c r="BX764" s="17">
        <f>BX765+BX767</f>
        <v>0</v>
      </c>
      <c r="BY764" s="17">
        <f>BY765+BY767</f>
        <v>0</v>
      </c>
      <c r="BZ764" s="17">
        <f>BZ765+BZ767</f>
        <v>0</v>
      </c>
      <c r="CA764" s="17">
        <f>CA765+CA767</f>
        <v>0</v>
      </c>
      <c r="CB764" s="17">
        <f>CB765+CB767</f>
        <v>0</v>
      </c>
      <c r="CC764" s="17">
        <f>CC765+CC767</f>
        <v>0</v>
      </c>
      <c r="CD764" s="17">
        <f>CD765+CD767</f>
        <v>0</v>
      </c>
      <c r="CE764" s="17">
        <f>CE765+CE767</f>
        <v>0</v>
      </c>
      <c r="CF764" s="17">
        <f>CF765+CF767</f>
        <v>0</v>
      </c>
      <c r="CG764" s="17">
        <f t="shared" si="3209"/>
        <v>443.60000000000002</v>
      </c>
      <c r="CH764" s="17">
        <f t="shared" si="3210"/>
        <v>436.90000000000003</v>
      </c>
      <c r="CI764" s="17">
        <f t="shared" si="3211"/>
        <v>436.90000000000003</v>
      </c>
      <c r="CJ764" s="17">
        <f>CJ765+CJ767</f>
        <v>0</v>
      </c>
      <c r="CK764" s="32"/>
      <c r="CL764" s="32"/>
      <c r="CM764" s="1"/>
      <c r="CN764" s="1"/>
      <c r="CO764" s="1"/>
      <c r="CP764" s="1"/>
      <c r="CQ764" s="1"/>
      <c r="CR764" s="1"/>
      <c r="CS764" s="1"/>
    </row>
    <row r="765" s="1" customFormat="1" ht="45">
      <c r="A765" s="30" t="s">
        <v>487</v>
      </c>
      <c r="B765" s="30" t="s">
        <v>70</v>
      </c>
      <c r="C765" s="30" t="s">
        <v>303</v>
      </c>
      <c r="D765" s="30" t="s">
        <v>450</v>
      </c>
      <c r="E765" s="35"/>
      <c r="F765" s="31" t="s">
        <v>451</v>
      </c>
      <c r="G765" s="17">
        <f>G766</f>
        <v>4.7999999999999998</v>
      </c>
      <c r="H765" s="17">
        <f>H766</f>
        <v>4.7999999999999998</v>
      </c>
      <c r="I765" s="17">
        <f>I766</f>
        <v>4.7999999999999998</v>
      </c>
      <c r="J765" s="17">
        <f>J766</f>
        <v>0</v>
      </c>
      <c r="K765" s="17">
        <f>K766</f>
        <v>0</v>
      </c>
      <c r="L765" s="17">
        <f>L766</f>
        <v>0</v>
      </c>
      <c r="M765" s="17">
        <f t="shared" si="3038"/>
        <v>4.7999999999999998</v>
      </c>
      <c r="N765" s="17">
        <f t="shared" si="3039"/>
        <v>4.7999999999999998</v>
      </c>
      <c r="O765" s="17">
        <f t="shared" si="3040"/>
        <v>4.7999999999999998</v>
      </c>
      <c r="P765" s="17">
        <f>P766</f>
        <v>0</v>
      </c>
      <c r="Q765" s="17">
        <f>Q766</f>
        <v>0</v>
      </c>
      <c r="R765" s="17">
        <f>R766</f>
        <v>0</v>
      </c>
      <c r="S765" s="17">
        <f>S766</f>
        <v>0</v>
      </c>
      <c r="T765" s="17">
        <f>T766</f>
        <v>0</v>
      </c>
      <c r="U765" s="17">
        <f>U766</f>
        <v>0</v>
      </c>
      <c r="V765" s="17">
        <f>V766</f>
        <v>0</v>
      </c>
      <c r="W765" s="17">
        <f>W766</f>
        <v>0</v>
      </c>
      <c r="X765" s="17">
        <f>X766</f>
        <v>0</v>
      </c>
      <c r="Y765" s="17">
        <f t="shared" si="3212"/>
        <v>4.7999999999999998</v>
      </c>
      <c r="Z765" s="17">
        <f t="shared" si="3213"/>
        <v>4.7999999999999998</v>
      </c>
      <c r="AA765" s="17">
        <f t="shared" si="3214"/>
        <v>4.7999999999999998</v>
      </c>
      <c r="AB765" s="17">
        <f>AB766</f>
        <v>0</v>
      </c>
      <c r="AC765" s="17">
        <f>AC766</f>
        <v>0</v>
      </c>
      <c r="AD765" s="17">
        <f>AD766</f>
        <v>0</v>
      </c>
      <c r="AE765" s="17">
        <f t="shared" si="3215"/>
        <v>4.7999999999999998</v>
      </c>
      <c r="AF765" s="17">
        <f t="shared" si="3216"/>
        <v>4.7999999999999998</v>
      </c>
      <c r="AG765" s="17">
        <f t="shared" si="3217"/>
        <v>4.7999999999999998</v>
      </c>
      <c r="AH765" s="17">
        <f>AH766</f>
        <v>0</v>
      </c>
      <c r="AI765" s="17">
        <f>AI766</f>
        <v>0</v>
      </c>
      <c r="AJ765" s="17">
        <f>AJ766</f>
        <v>0</v>
      </c>
      <c r="AK765" s="17">
        <f>AK766</f>
        <v>0</v>
      </c>
      <c r="AL765" s="17">
        <f>AL766</f>
        <v>0</v>
      </c>
      <c r="AM765" s="17">
        <f>AM766</f>
        <v>0</v>
      </c>
      <c r="AN765" s="17">
        <f>AN766</f>
        <v>0</v>
      </c>
      <c r="AO765" s="17">
        <f>AO766</f>
        <v>0</v>
      </c>
      <c r="AP765" s="17">
        <f>AP766</f>
        <v>0</v>
      </c>
      <c r="AQ765" s="17">
        <f>AQ766</f>
        <v>0</v>
      </c>
      <c r="AR765" s="17">
        <f>AR766</f>
        <v>0</v>
      </c>
      <c r="AS765" s="17">
        <f>AS766</f>
        <v>0</v>
      </c>
      <c r="AT765" s="17">
        <f>AT766</f>
        <v>0</v>
      </c>
      <c r="AU765" s="17">
        <f>AU766</f>
        <v>0</v>
      </c>
      <c r="AV765" s="17">
        <f>AV766</f>
        <v>0</v>
      </c>
      <c r="AW765" s="17">
        <f t="shared" si="3197"/>
        <v>4.7999999999999998</v>
      </c>
      <c r="AX765" s="17">
        <f t="shared" si="3198"/>
        <v>4.7999999999999998</v>
      </c>
      <c r="AY765" s="17">
        <f t="shared" si="3199"/>
        <v>4.7999999999999998</v>
      </c>
      <c r="AZ765" s="17">
        <f>AZ766</f>
        <v>0</v>
      </c>
      <c r="BA765" s="17">
        <f t="shared" si="3200"/>
        <v>4.7999999999999998</v>
      </c>
      <c r="BB765" s="17">
        <f t="shared" si="3201"/>
        <v>4.7999999999999998</v>
      </c>
      <c r="BC765" s="17">
        <f t="shared" si="3202"/>
        <v>4.7999999999999998</v>
      </c>
      <c r="BD765" s="17">
        <f>BD766</f>
        <v>0</v>
      </c>
      <c r="BE765" s="17">
        <f>BE766</f>
        <v>0</v>
      </c>
      <c r="BF765" s="17">
        <f>BF766</f>
        <v>0</v>
      </c>
      <c r="BG765" s="17">
        <f>BG766</f>
        <v>0</v>
      </c>
      <c r="BH765" s="17">
        <f>BH766</f>
        <v>0</v>
      </c>
      <c r="BI765" s="17">
        <f>BI766</f>
        <v>0</v>
      </c>
      <c r="BJ765" s="17">
        <f>BJ766</f>
        <v>0</v>
      </c>
      <c r="BK765" s="17">
        <f>BK766</f>
        <v>0</v>
      </c>
      <c r="BL765" s="17">
        <f>BL766</f>
        <v>0</v>
      </c>
      <c r="BM765" s="17">
        <f>BM766</f>
        <v>0</v>
      </c>
      <c r="BN765" s="17">
        <f>BN766</f>
        <v>0</v>
      </c>
      <c r="BO765" s="17">
        <f t="shared" si="3203"/>
        <v>4.7999999999999998</v>
      </c>
      <c r="BP765" s="17">
        <f t="shared" si="3204"/>
        <v>4.7999999999999998</v>
      </c>
      <c r="BQ765" s="17">
        <f t="shared" si="3205"/>
        <v>4.7999999999999998</v>
      </c>
      <c r="BR765" s="17">
        <f>BR766</f>
        <v>0</v>
      </c>
      <c r="BS765" s="17">
        <f>BS766</f>
        <v>0</v>
      </c>
      <c r="BT765" s="17">
        <f>BT766</f>
        <v>0</v>
      </c>
      <c r="BU765" s="17">
        <f t="shared" si="3206"/>
        <v>4.7999999999999998</v>
      </c>
      <c r="BV765" s="17">
        <f t="shared" si="3207"/>
        <v>4.7999999999999998</v>
      </c>
      <c r="BW765" s="17">
        <f t="shared" si="3208"/>
        <v>4.7999999999999998</v>
      </c>
      <c r="BX765" s="17">
        <f>BX766</f>
        <v>0</v>
      </c>
      <c r="BY765" s="17">
        <f>BY766</f>
        <v>0</v>
      </c>
      <c r="BZ765" s="17">
        <f>BZ766</f>
        <v>0</v>
      </c>
      <c r="CA765" s="17">
        <f>CA766</f>
        <v>0</v>
      </c>
      <c r="CB765" s="17">
        <f>CB766</f>
        <v>0</v>
      </c>
      <c r="CC765" s="17">
        <f>CC766</f>
        <v>0</v>
      </c>
      <c r="CD765" s="17">
        <f>CD766</f>
        <v>0</v>
      </c>
      <c r="CE765" s="17">
        <f>CE766</f>
        <v>0</v>
      </c>
      <c r="CF765" s="17">
        <f>CF766</f>
        <v>0</v>
      </c>
      <c r="CG765" s="17">
        <f t="shared" si="3209"/>
        <v>4.7999999999999998</v>
      </c>
      <c r="CH765" s="17">
        <f t="shared" si="3210"/>
        <v>4.7999999999999998</v>
      </c>
      <c r="CI765" s="17">
        <f t="shared" si="3211"/>
        <v>4.7999999999999998</v>
      </c>
      <c r="CJ765" s="17">
        <f>CJ766</f>
        <v>0</v>
      </c>
      <c r="CK765" s="32"/>
      <c r="CL765" s="32"/>
      <c r="CM765" s="1"/>
      <c r="CN765" s="1"/>
      <c r="CO765" s="1"/>
      <c r="CP765" s="1"/>
      <c r="CQ765" s="1"/>
      <c r="CR765" s="1"/>
      <c r="CS765" s="1"/>
    </row>
    <row r="766" s="1" customFormat="1" ht="30">
      <c r="A766" s="30" t="s">
        <v>487</v>
      </c>
      <c r="B766" s="30" t="s">
        <v>70</v>
      </c>
      <c r="C766" s="30" t="s">
        <v>303</v>
      </c>
      <c r="D766" s="30" t="s">
        <v>450</v>
      </c>
      <c r="E766" s="30" t="s">
        <v>46</v>
      </c>
      <c r="F766" s="31" t="s">
        <v>47</v>
      </c>
      <c r="G766" s="17">
        <v>4.7999999999999998</v>
      </c>
      <c r="H766" s="17">
        <v>4.7999999999999998</v>
      </c>
      <c r="I766" s="17">
        <v>4.7999999999999998</v>
      </c>
      <c r="J766" s="17"/>
      <c r="K766" s="17"/>
      <c r="L766" s="17"/>
      <c r="M766" s="17">
        <f t="shared" si="3038"/>
        <v>4.7999999999999998</v>
      </c>
      <c r="N766" s="17">
        <f t="shared" si="3039"/>
        <v>4.7999999999999998</v>
      </c>
      <c r="O766" s="17">
        <f t="shared" si="3040"/>
        <v>4.7999999999999998</v>
      </c>
      <c r="P766" s="17"/>
      <c r="Q766" s="17"/>
      <c r="R766" s="17"/>
      <c r="S766" s="17"/>
      <c r="T766" s="17"/>
      <c r="U766" s="17"/>
      <c r="V766" s="17"/>
      <c r="W766" s="17"/>
      <c r="X766" s="17"/>
      <c r="Y766" s="17">
        <f t="shared" si="3212"/>
        <v>4.7999999999999998</v>
      </c>
      <c r="Z766" s="17">
        <f t="shared" si="3213"/>
        <v>4.7999999999999998</v>
      </c>
      <c r="AA766" s="17">
        <f t="shared" si="3214"/>
        <v>4.7999999999999998</v>
      </c>
      <c r="AB766" s="17"/>
      <c r="AC766" s="17"/>
      <c r="AD766" s="17"/>
      <c r="AE766" s="17">
        <f t="shared" si="3215"/>
        <v>4.7999999999999998</v>
      </c>
      <c r="AF766" s="17">
        <f t="shared" si="3216"/>
        <v>4.7999999999999998</v>
      </c>
      <c r="AG766" s="17">
        <f t="shared" si="3217"/>
        <v>4.7999999999999998</v>
      </c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>
        <f t="shared" si="3197"/>
        <v>4.7999999999999998</v>
      </c>
      <c r="AX766" s="17">
        <f t="shared" si="3198"/>
        <v>4.7999999999999998</v>
      </c>
      <c r="AY766" s="17">
        <f t="shared" si="3199"/>
        <v>4.7999999999999998</v>
      </c>
      <c r="AZ766" s="17"/>
      <c r="BA766" s="17">
        <f t="shared" si="3200"/>
        <v>4.7999999999999998</v>
      </c>
      <c r="BB766" s="17">
        <f t="shared" si="3201"/>
        <v>4.7999999999999998</v>
      </c>
      <c r="BC766" s="17">
        <f t="shared" si="3202"/>
        <v>4.7999999999999998</v>
      </c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>
        <f t="shared" si="3203"/>
        <v>4.7999999999999998</v>
      </c>
      <c r="BP766" s="17">
        <f t="shared" si="3204"/>
        <v>4.7999999999999998</v>
      </c>
      <c r="BQ766" s="17">
        <f t="shared" si="3205"/>
        <v>4.7999999999999998</v>
      </c>
      <c r="BR766" s="17"/>
      <c r="BS766" s="17"/>
      <c r="BT766" s="17"/>
      <c r="BU766" s="17">
        <f t="shared" si="3206"/>
        <v>4.7999999999999998</v>
      </c>
      <c r="BV766" s="17">
        <f t="shared" si="3207"/>
        <v>4.7999999999999998</v>
      </c>
      <c r="BW766" s="17">
        <f t="shared" si="3208"/>
        <v>4.7999999999999998</v>
      </c>
      <c r="BX766" s="17"/>
      <c r="BY766" s="17"/>
      <c r="BZ766" s="17"/>
      <c r="CA766" s="17"/>
      <c r="CB766" s="17"/>
      <c r="CC766" s="17"/>
      <c r="CD766" s="17"/>
      <c r="CE766" s="17"/>
      <c r="CF766" s="17"/>
      <c r="CG766" s="17">
        <f t="shared" si="3209"/>
        <v>4.7999999999999998</v>
      </c>
      <c r="CH766" s="17">
        <f t="shared" si="3210"/>
        <v>4.7999999999999998</v>
      </c>
      <c r="CI766" s="17">
        <f t="shared" si="3211"/>
        <v>4.7999999999999998</v>
      </c>
      <c r="CJ766" s="17"/>
      <c r="CK766" s="32"/>
      <c r="CL766" s="32"/>
      <c r="CM766" s="1"/>
      <c r="CN766" s="1"/>
      <c r="CO766" s="1"/>
      <c r="CP766" s="1"/>
      <c r="CQ766" s="1"/>
      <c r="CR766" s="1"/>
      <c r="CS766" s="1"/>
    </row>
    <row r="767" s="1" customFormat="1" ht="45">
      <c r="A767" s="30" t="s">
        <v>487</v>
      </c>
      <c r="B767" s="30" t="s">
        <v>70</v>
      </c>
      <c r="C767" s="30" t="s">
        <v>303</v>
      </c>
      <c r="D767" s="30" t="s">
        <v>452</v>
      </c>
      <c r="E767" s="35"/>
      <c r="F767" s="31" t="s">
        <v>453</v>
      </c>
      <c r="G767" s="17">
        <f>G768+G769</f>
        <v>432.10000000000002</v>
      </c>
      <c r="H767" s="17">
        <f>H768+H769</f>
        <v>432.10000000000002</v>
      </c>
      <c r="I767" s="17">
        <f>I768+I769</f>
        <v>432.10000000000002</v>
      </c>
      <c r="J767" s="17">
        <f>J768+J769</f>
        <v>0</v>
      </c>
      <c r="K767" s="17">
        <f>K768+K769</f>
        <v>0</v>
      </c>
      <c r="L767" s="17">
        <f>L768+L769</f>
        <v>0</v>
      </c>
      <c r="M767" s="17">
        <f t="shared" si="3038"/>
        <v>432.10000000000002</v>
      </c>
      <c r="N767" s="17">
        <f t="shared" si="3039"/>
        <v>432.10000000000002</v>
      </c>
      <c r="O767" s="17">
        <f t="shared" si="3040"/>
        <v>432.10000000000002</v>
      </c>
      <c r="P767" s="17">
        <f>P768+P769</f>
        <v>0</v>
      </c>
      <c r="Q767" s="17">
        <f>Q768+Q769</f>
        <v>0</v>
      </c>
      <c r="R767" s="17">
        <f>R768+R769</f>
        <v>0</v>
      </c>
      <c r="S767" s="17">
        <f>S768+S769</f>
        <v>6.7000000000000002</v>
      </c>
      <c r="T767" s="17">
        <f>T768+T769</f>
        <v>0</v>
      </c>
      <c r="U767" s="17">
        <f>U768+U769</f>
        <v>0</v>
      </c>
      <c r="V767" s="17">
        <f>V768+V769</f>
        <v>0</v>
      </c>
      <c r="W767" s="17">
        <f>W768+W769</f>
        <v>0</v>
      </c>
      <c r="X767" s="17">
        <f>X768+X769</f>
        <v>0</v>
      </c>
      <c r="Y767" s="17">
        <f t="shared" si="3212"/>
        <v>438.80000000000001</v>
      </c>
      <c r="Z767" s="17">
        <f t="shared" si="3213"/>
        <v>432.10000000000002</v>
      </c>
      <c r="AA767" s="17">
        <f t="shared" si="3214"/>
        <v>432.10000000000002</v>
      </c>
      <c r="AB767" s="17">
        <f>AB768+AB769</f>
        <v>0</v>
      </c>
      <c r="AC767" s="17">
        <f>AC768+AC769</f>
        <v>0</v>
      </c>
      <c r="AD767" s="17">
        <f>AD768+AD769</f>
        <v>0</v>
      </c>
      <c r="AE767" s="17">
        <f t="shared" si="3215"/>
        <v>438.80000000000001</v>
      </c>
      <c r="AF767" s="17">
        <f t="shared" si="3216"/>
        <v>432.10000000000002</v>
      </c>
      <c r="AG767" s="17">
        <f t="shared" si="3217"/>
        <v>432.10000000000002</v>
      </c>
      <c r="AH767" s="17">
        <f>AH768+AH769</f>
        <v>0</v>
      </c>
      <c r="AI767" s="17">
        <f>AI768+AI769</f>
        <v>0</v>
      </c>
      <c r="AJ767" s="17">
        <f>AJ768+AJ769</f>
        <v>0</v>
      </c>
      <c r="AK767" s="17">
        <f>AK768+AK769</f>
        <v>0</v>
      </c>
      <c r="AL767" s="17">
        <f>AL768+AL769</f>
        <v>0</v>
      </c>
      <c r="AM767" s="17">
        <f>AM768+AM769</f>
        <v>0</v>
      </c>
      <c r="AN767" s="17">
        <f>AN768+AN769</f>
        <v>0</v>
      </c>
      <c r="AO767" s="17">
        <f>AO768+AO769</f>
        <v>0</v>
      </c>
      <c r="AP767" s="17">
        <f>AP768+AP769</f>
        <v>0</v>
      </c>
      <c r="AQ767" s="17">
        <f>AQ768+AQ769</f>
        <v>0</v>
      </c>
      <c r="AR767" s="17">
        <f>AR768+AR769</f>
        <v>0</v>
      </c>
      <c r="AS767" s="17">
        <f>AS768+AS769</f>
        <v>0</v>
      </c>
      <c r="AT767" s="17">
        <f>AT768+AT769</f>
        <v>0</v>
      </c>
      <c r="AU767" s="17">
        <f>AU768+AU769</f>
        <v>0</v>
      </c>
      <c r="AV767" s="17">
        <f>AV768+AV769</f>
        <v>0</v>
      </c>
      <c r="AW767" s="17">
        <f t="shared" si="3197"/>
        <v>438.80000000000001</v>
      </c>
      <c r="AX767" s="17">
        <f t="shared" si="3198"/>
        <v>432.10000000000002</v>
      </c>
      <c r="AY767" s="17">
        <f t="shared" si="3199"/>
        <v>432.10000000000002</v>
      </c>
      <c r="AZ767" s="17">
        <f>AZ768+AZ769</f>
        <v>0</v>
      </c>
      <c r="BA767" s="17">
        <f t="shared" si="3200"/>
        <v>438.80000000000001</v>
      </c>
      <c r="BB767" s="17">
        <f t="shared" si="3201"/>
        <v>432.10000000000002</v>
      </c>
      <c r="BC767" s="17">
        <f t="shared" si="3202"/>
        <v>432.10000000000002</v>
      </c>
      <c r="BD767" s="17">
        <f>BD768+BD769</f>
        <v>0</v>
      </c>
      <c r="BE767" s="17">
        <f>BE768+BE769</f>
        <v>0</v>
      </c>
      <c r="BF767" s="17">
        <f>BF768+BF769</f>
        <v>0</v>
      </c>
      <c r="BG767" s="17">
        <f>BG768+BG769</f>
        <v>0</v>
      </c>
      <c r="BH767" s="17">
        <f>BH768+BH769</f>
        <v>0</v>
      </c>
      <c r="BI767" s="17">
        <f>BI768+BI769</f>
        <v>0</v>
      </c>
      <c r="BJ767" s="17">
        <f>BJ768+BJ769</f>
        <v>0</v>
      </c>
      <c r="BK767" s="17">
        <f>BK768+BK769</f>
        <v>0</v>
      </c>
      <c r="BL767" s="17">
        <f>BL768+BL769</f>
        <v>0</v>
      </c>
      <c r="BM767" s="17">
        <f>BM768+BM769</f>
        <v>0</v>
      </c>
      <c r="BN767" s="17">
        <f>BN768+BN769</f>
        <v>0</v>
      </c>
      <c r="BO767" s="17">
        <f t="shared" si="3203"/>
        <v>438.80000000000001</v>
      </c>
      <c r="BP767" s="17">
        <f t="shared" si="3204"/>
        <v>432.10000000000002</v>
      </c>
      <c r="BQ767" s="17">
        <f t="shared" si="3205"/>
        <v>432.10000000000002</v>
      </c>
      <c r="BR767" s="17">
        <f>BR768+BR769</f>
        <v>0</v>
      </c>
      <c r="BS767" s="17">
        <f>BS768+BS769</f>
        <v>0</v>
      </c>
      <c r="BT767" s="17">
        <f>BT768+BT769</f>
        <v>0</v>
      </c>
      <c r="BU767" s="17">
        <f t="shared" si="3206"/>
        <v>438.80000000000001</v>
      </c>
      <c r="BV767" s="17">
        <f t="shared" si="3207"/>
        <v>432.10000000000002</v>
      </c>
      <c r="BW767" s="17">
        <f t="shared" si="3208"/>
        <v>432.10000000000002</v>
      </c>
      <c r="BX767" s="17">
        <f>BX768+BX769</f>
        <v>0</v>
      </c>
      <c r="BY767" s="17">
        <f>BY768+BY769</f>
        <v>0</v>
      </c>
      <c r="BZ767" s="17">
        <f>BZ768+BZ769</f>
        <v>0</v>
      </c>
      <c r="CA767" s="17">
        <f>CA768+CA769</f>
        <v>0</v>
      </c>
      <c r="CB767" s="17">
        <f>CB768+CB769</f>
        <v>0</v>
      </c>
      <c r="CC767" s="17">
        <f>CC768+CC769</f>
        <v>0</v>
      </c>
      <c r="CD767" s="17">
        <f>CD768+CD769</f>
        <v>0</v>
      </c>
      <c r="CE767" s="17">
        <f>CE768+CE769</f>
        <v>0</v>
      </c>
      <c r="CF767" s="17">
        <f>CF768+CF769</f>
        <v>0</v>
      </c>
      <c r="CG767" s="17">
        <f t="shared" si="3209"/>
        <v>438.80000000000001</v>
      </c>
      <c r="CH767" s="17">
        <f t="shared" si="3210"/>
        <v>432.10000000000002</v>
      </c>
      <c r="CI767" s="17">
        <f t="shared" si="3211"/>
        <v>432.10000000000002</v>
      </c>
      <c r="CJ767" s="17">
        <f>CJ768+CJ769</f>
        <v>0</v>
      </c>
      <c r="CK767" s="32"/>
      <c r="CL767" s="32"/>
      <c r="CM767" s="1"/>
      <c r="CN767" s="1"/>
      <c r="CO767" s="1"/>
      <c r="CP767" s="1"/>
      <c r="CQ767" s="1"/>
      <c r="CR767" s="1"/>
      <c r="CS767" s="1"/>
    </row>
    <row r="768" s="1" customFormat="1" ht="30">
      <c r="A768" s="30" t="s">
        <v>487</v>
      </c>
      <c r="B768" s="30" t="s">
        <v>70</v>
      </c>
      <c r="C768" s="30" t="s">
        <v>303</v>
      </c>
      <c r="D768" s="30" t="s">
        <v>452</v>
      </c>
      <c r="E768" s="30" t="s">
        <v>46</v>
      </c>
      <c r="F768" s="31" t="s">
        <v>47</v>
      </c>
      <c r="G768" s="17">
        <v>314</v>
      </c>
      <c r="H768" s="17">
        <v>314</v>
      </c>
      <c r="I768" s="17">
        <v>314</v>
      </c>
      <c r="J768" s="17"/>
      <c r="K768" s="17"/>
      <c r="L768" s="17"/>
      <c r="M768" s="17">
        <f t="shared" si="3038"/>
        <v>314</v>
      </c>
      <c r="N768" s="17">
        <f t="shared" si="3039"/>
        <v>314</v>
      </c>
      <c r="O768" s="17">
        <f t="shared" si="3040"/>
        <v>314</v>
      </c>
      <c r="P768" s="17"/>
      <c r="Q768" s="17"/>
      <c r="R768" s="17"/>
      <c r="S768" s="17">
        <v>6.7000000000000002</v>
      </c>
      <c r="T768" s="17"/>
      <c r="U768" s="17"/>
      <c r="V768" s="17"/>
      <c r="W768" s="17"/>
      <c r="X768" s="17"/>
      <c r="Y768" s="17">
        <f t="shared" si="3212"/>
        <v>320.69999999999999</v>
      </c>
      <c r="Z768" s="17">
        <f t="shared" si="3213"/>
        <v>314</v>
      </c>
      <c r="AA768" s="17">
        <f t="shared" si="3214"/>
        <v>314</v>
      </c>
      <c r="AB768" s="17"/>
      <c r="AC768" s="17"/>
      <c r="AD768" s="17"/>
      <c r="AE768" s="17">
        <f t="shared" si="3215"/>
        <v>320.69999999999999</v>
      </c>
      <c r="AF768" s="17">
        <f t="shared" si="3216"/>
        <v>314</v>
      </c>
      <c r="AG768" s="17">
        <f t="shared" si="3217"/>
        <v>314</v>
      </c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>
        <f t="shared" si="3197"/>
        <v>320.69999999999999</v>
      </c>
      <c r="AX768" s="17">
        <f t="shared" si="3198"/>
        <v>314</v>
      </c>
      <c r="AY768" s="17">
        <f t="shared" si="3199"/>
        <v>314</v>
      </c>
      <c r="AZ768" s="17"/>
      <c r="BA768" s="17">
        <f t="shared" si="3200"/>
        <v>320.69999999999999</v>
      </c>
      <c r="BB768" s="17">
        <f t="shared" si="3201"/>
        <v>314</v>
      </c>
      <c r="BC768" s="17">
        <f t="shared" si="3202"/>
        <v>314</v>
      </c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>
        <f t="shared" si="3203"/>
        <v>320.69999999999999</v>
      </c>
      <c r="BP768" s="17">
        <f t="shared" si="3204"/>
        <v>314</v>
      </c>
      <c r="BQ768" s="17">
        <f t="shared" si="3205"/>
        <v>314</v>
      </c>
      <c r="BR768" s="17"/>
      <c r="BS768" s="17"/>
      <c r="BT768" s="17"/>
      <c r="BU768" s="17">
        <f t="shared" si="3206"/>
        <v>320.69999999999999</v>
      </c>
      <c r="BV768" s="17">
        <f t="shared" si="3207"/>
        <v>314</v>
      </c>
      <c r="BW768" s="17">
        <f t="shared" si="3208"/>
        <v>314</v>
      </c>
      <c r="BX768" s="17"/>
      <c r="BY768" s="17"/>
      <c r="BZ768" s="17"/>
      <c r="CA768" s="17"/>
      <c r="CB768" s="17"/>
      <c r="CC768" s="17"/>
      <c r="CD768" s="17"/>
      <c r="CE768" s="17"/>
      <c r="CF768" s="17"/>
      <c r="CG768" s="17">
        <f t="shared" si="3209"/>
        <v>320.69999999999999</v>
      </c>
      <c r="CH768" s="17">
        <f t="shared" si="3210"/>
        <v>314</v>
      </c>
      <c r="CI768" s="17">
        <f t="shared" si="3211"/>
        <v>314</v>
      </c>
      <c r="CJ768" s="17"/>
      <c r="CK768" s="32"/>
      <c r="CL768" s="32"/>
      <c r="CM768" s="1"/>
      <c r="CN768" s="1"/>
      <c r="CO768" s="1"/>
      <c r="CP768" s="1"/>
      <c r="CQ768" s="1"/>
      <c r="CR768" s="1"/>
      <c r="CS768" s="1"/>
    </row>
    <row r="769" s="1" customFormat="1" ht="15">
      <c r="A769" s="30" t="s">
        <v>487</v>
      </c>
      <c r="B769" s="30" t="s">
        <v>70</v>
      </c>
      <c r="C769" s="30" t="s">
        <v>303</v>
      </c>
      <c r="D769" s="30" t="s">
        <v>452</v>
      </c>
      <c r="E769" s="30" t="s">
        <v>48</v>
      </c>
      <c r="F769" s="31" t="s">
        <v>49</v>
      </c>
      <c r="G769" s="17">
        <v>118.09999999999999</v>
      </c>
      <c r="H769" s="17">
        <v>118.09999999999999</v>
      </c>
      <c r="I769" s="17">
        <v>118.09999999999999</v>
      </c>
      <c r="J769" s="17"/>
      <c r="K769" s="17"/>
      <c r="L769" s="17"/>
      <c r="M769" s="17">
        <f t="shared" si="3038"/>
        <v>118.09999999999999</v>
      </c>
      <c r="N769" s="17">
        <f t="shared" si="3039"/>
        <v>118.09999999999999</v>
      </c>
      <c r="O769" s="17">
        <f t="shared" si="3040"/>
        <v>118.09999999999999</v>
      </c>
      <c r="P769" s="17"/>
      <c r="Q769" s="17"/>
      <c r="R769" s="17"/>
      <c r="S769" s="17"/>
      <c r="T769" s="17"/>
      <c r="U769" s="17"/>
      <c r="V769" s="17"/>
      <c r="W769" s="17"/>
      <c r="X769" s="17"/>
      <c r="Y769" s="17">
        <f t="shared" si="3212"/>
        <v>118.09999999999999</v>
      </c>
      <c r="Z769" s="17">
        <f t="shared" si="3213"/>
        <v>118.09999999999999</v>
      </c>
      <c r="AA769" s="17">
        <f t="shared" si="3214"/>
        <v>118.09999999999999</v>
      </c>
      <c r="AB769" s="17"/>
      <c r="AC769" s="17"/>
      <c r="AD769" s="17"/>
      <c r="AE769" s="17">
        <f t="shared" si="3215"/>
        <v>118.09999999999999</v>
      </c>
      <c r="AF769" s="17">
        <f t="shared" si="3216"/>
        <v>118.09999999999999</v>
      </c>
      <c r="AG769" s="17">
        <f t="shared" si="3217"/>
        <v>118.09999999999999</v>
      </c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>
        <f t="shared" si="3197"/>
        <v>118.09999999999999</v>
      </c>
      <c r="AX769" s="17">
        <f t="shared" si="3198"/>
        <v>118.09999999999999</v>
      </c>
      <c r="AY769" s="17">
        <f t="shared" si="3199"/>
        <v>118.09999999999999</v>
      </c>
      <c r="AZ769" s="17"/>
      <c r="BA769" s="17">
        <f t="shared" si="3200"/>
        <v>118.09999999999999</v>
      </c>
      <c r="BB769" s="17">
        <f t="shared" si="3201"/>
        <v>118.09999999999999</v>
      </c>
      <c r="BC769" s="17">
        <f t="shared" si="3202"/>
        <v>118.09999999999999</v>
      </c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>
        <f t="shared" si="3203"/>
        <v>118.09999999999999</v>
      </c>
      <c r="BP769" s="17">
        <f t="shared" si="3204"/>
        <v>118.09999999999999</v>
      </c>
      <c r="BQ769" s="17">
        <f t="shared" si="3205"/>
        <v>118.09999999999999</v>
      </c>
      <c r="BR769" s="17"/>
      <c r="BS769" s="17"/>
      <c r="BT769" s="17"/>
      <c r="BU769" s="17">
        <f t="shared" si="3206"/>
        <v>118.09999999999999</v>
      </c>
      <c r="BV769" s="17">
        <f t="shared" si="3207"/>
        <v>118.09999999999999</v>
      </c>
      <c r="BW769" s="17">
        <f t="shared" si="3208"/>
        <v>118.09999999999999</v>
      </c>
      <c r="BX769" s="17"/>
      <c r="BY769" s="17"/>
      <c r="BZ769" s="17"/>
      <c r="CA769" s="17"/>
      <c r="CB769" s="17"/>
      <c r="CC769" s="17"/>
      <c r="CD769" s="17"/>
      <c r="CE769" s="17"/>
      <c r="CF769" s="17"/>
      <c r="CG769" s="17">
        <f t="shared" si="3209"/>
        <v>118.09999999999999</v>
      </c>
      <c r="CH769" s="17">
        <f t="shared" si="3210"/>
        <v>118.09999999999999</v>
      </c>
      <c r="CI769" s="17">
        <f t="shared" si="3211"/>
        <v>118.09999999999999</v>
      </c>
      <c r="CJ769" s="17"/>
      <c r="CK769" s="32"/>
      <c r="CL769" s="32"/>
      <c r="CM769" s="1"/>
      <c r="CN769" s="1"/>
      <c r="CO769" s="1"/>
      <c r="CP769" s="1"/>
      <c r="CQ769" s="1"/>
      <c r="CR769" s="1"/>
      <c r="CS769" s="1"/>
    </row>
    <row r="770" s="25" customFormat="1" ht="30">
      <c r="A770" s="26" t="s">
        <v>487</v>
      </c>
      <c r="B770" s="26" t="s">
        <v>70</v>
      </c>
      <c r="C770" s="26" t="s">
        <v>160</v>
      </c>
      <c r="D770" s="26"/>
      <c r="E770" s="34"/>
      <c r="F770" s="27" t="s">
        <v>161</v>
      </c>
      <c r="G770" s="28">
        <f t="shared" ref="G770:G771" si="3328">G771</f>
        <v>2511.5</v>
      </c>
      <c r="H770" s="28">
        <f t="shared" ref="H770:H771" si="3329">H771</f>
        <v>2603</v>
      </c>
      <c r="I770" s="28">
        <f t="shared" ref="I770:I771" si="3330">I771</f>
        <v>2603</v>
      </c>
      <c r="J770" s="28">
        <f t="shared" ref="J770:J771" si="3331">J771</f>
        <v>0</v>
      </c>
      <c r="K770" s="28">
        <f t="shared" ref="K770:K771" si="3332">K771</f>
        <v>0</v>
      </c>
      <c r="L770" s="28">
        <f t="shared" ref="L770:L771" si="3333">L771</f>
        <v>0</v>
      </c>
      <c r="M770" s="28">
        <f t="shared" si="3038"/>
        <v>2511.5</v>
      </c>
      <c r="N770" s="28">
        <f t="shared" si="3039"/>
        <v>2603</v>
      </c>
      <c r="O770" s="28">
        <f t="shared" si="3040"/>
        <v>2603</v>
      </c>
      <c r="P770" s="28">
        <f t="shared" ref="P770:P771" si="3334">P771</f>
        <v>0</v>
      </c>
      <c r="Q770" s="28">
        <f t="shared" ref="Q770:Q771" si="3335">Q771</f>
        <v>0</v>
      </c>
      <c r="R770" s="28">
        <f t="shared" ref="R770:R771" si="3336">R771</f>
        <v>0</v>
      </c>
      <c r="S770" s="28">
        <f t="shared" ref="S770:S771" si="3337">S771</f>
        <v>0</v>
      </c>
      <c r="T770" s="28">
        <f t="shared" ref="T770:T771" si="3338">T771</f>
        <v>0</v>
      </c>
      <c r="U770" s="28">
        <f t="shared" ref="U770:U771" si="3339">U771</f>
        <v>0</v>
      </c>
      <c r="V770" s="28">
        <f t="shared" ref="V770:V771" si="3340">V771</f>
        <v>0</v>
      </c>
      <c r="W770" s="28">
        <f t="shared" ref="W770:W771" si="3341">W771</f>
        <v>0</v>
      </c>
      <c r="X770" s="28">
        <f t="shared" ref="X770:X771" si="3342">X771</f>
        <v>0</v>
      </c>
      <c r="Y770" s="28">
        <f t="shared" si="3212"/>
        <v>2511.5</v>
      </c>
      <c r="Z770" s="28">
        <f t="shared" si="3213"/>
        <v>2603</v>
      </c>
      <c r="AA770" s="28">
        <f t="shared" si="3214"/>
        <v>2603</v>
      </c>
      <c r="AB770" s="28">
        <f t="shared" ref="AB770:AB771" si="3343">AB771</f>
        <v>0</v>
      </c>
      <c r="AC770" s="28">
        <f t="shared" ref="AC770:AC771" si="3344">AC771</f>
        <v>0</v>
      </c>
      <c r="AD770" s="28">
        <f t="shared" ref="AD770:AD771" si="3345">AD771</f>
        <v>0</v>
      </c>
      <c r="AE770" s="28">
        <f t="shared" si="3215"/>
        <v>2511.5</v>
      </c>
      <c r="AF770" s="28">
        <f t="shared" si="3216"/>
        <v>2603</v>
      </c>
      <c r="AG770" s="28">
        <f t="shared" si="3217"/>
        <v>2603</v>
      </c>
      <c r="AH770" s="28">
        <f t="shared" ref="AH770:AH771" si="3346">AH771</f>
        <v>0</v>
      </c>
      <c r="AI770" s="28">
        <f t="shared" ref="AI770:AI771" si="3347">AI771</f>
        <v>0</v>
      </c>
      <c r="AJ770" s="28">
        <f t="shared" ref="AJ770:AJ771" si="3348">AJ771</f>
        <v>0</v>
      </c>
      <c r="AK770" s="28">
        <f t="shared" ref="AK770:AK771" si="3349">AK771</f>
        <v>0</v>
      </c>
      <c r="AL770" s="28">
        <f t="shared" ref="AL770:AL771" si="3350">AL771</f>
        <v>0</v>
      </c>
      <c r="AM770" s="28">
        <f t="shared" ref="AM770:AM771" si="3351">AM771</f>
        <v>0</v>
      </c>
      <c r="AN770" s="28">
        <f t="shared" ref="AN770:AN771" si="3352">AN771</f>
        <v>0</v>
      </c>
      <c r="AO770" s="28">
        <f t="shared" ref="AO770:AO771" si="3353">AO771</f>
        <v>0</v>
      </c>
      <c r="AP770" s="28">
        <f t="shared" ref="AP770:AP771" si="3354">AP771</f>
        <v>0</v>
      </c>
      <c r="AQ770" s="28">
        <f t="shared" ref="AQ770:AQ771" si="3355">AQ771</f>
        <v>0</v>
      </c>
      <c r="AR770" s="28">
        <f t="shared" ref="AR770:AR771" si="3356">AR771</f>
        <v>0</v>
      </c>
      <c r="AS770" s="28">
        <f t="shared" ref="AS770:AS771" si="3357">AS771</f>
        <v>0</v>
      </c>
      <c r="AT770" s="28">
        <f t="shared" ref="AT770:AT771" si="3358">AT771</f>
        <v>0</v>
      </c>
      <c r="AU770" s="28">
        <f t="shared" ref="AU770:AU771" si="3359">AU771</f>
        <v>0</v>
      </c>
      <c r="AV770" s="28">
        <f t="shared" ref="AV770:AV771" si="3360">AV771</f>
        <v>0</v>
      </c>
      <c r="AW770" s="28">
        <f t="shared" si="3197"/>
        <v>2511.5</v>
      </c>
      <c r="AX770" s="28">
        <f t="shared" si="3198"/>
        <v>2603</v>
      </c>
      <c r="AY770" s="28">
        <f t="shared" si="3199"/>
        <v>2603</v>
      </c>
      <c r="AZ770" s="28">
        <f t="shared" ref="AZ770:AZ771" si="3361">AZ771</f>
        <v>0</v>
      </c>
      <c r="BA770" s="28">
        <f t="shared" si="3200"/>
        <v>2511.5</v>
      </c>
      <c r="BB770" s="28">
        <f t="shared" si="3201"/>
        <v>2603</v>
      </c>
      <c r="BC770" s="28">
        <f t="shared" si="3202"/>
        <v>2603</v>
      </c>
      <c r="BD770" s="28">
        <f t="shared" ref="BD770:BD771" si="3362">BD771</f>
        <v>0</v>
      </c>
      <c r="BE770" s="28">
        <f t="shared" ref="BE770:BE771" si="3363">BE771</f>
        <v>0</v>
      </c>
      <c r="BF770" s="28">
        <f t="shared" ref="BF770:BF771" si="3364">BF771</f>
        <v>0</v>
      </c>
      <c r="BG770" s="28">
        <f t="shared" ref="BG770:BG771" si="3365">BG771</f>
        <v>0</v>
      </c>
      <c r="BH770" s="28">
        <f t="shared" ref="BH770:BH771" si="3366">BH771</f>
        <v>0</v>
      </c>
      <c r="BI770" s="28">
        <f t="shared" ref="BI770:BI771" si="3367">BI771</f>
        <v>0</v>
      </c>
      <c r="BJ770" s="28">
        <f t="shared" ref="BJ770:BJ771" si="3368">BJ771</f>
        <v>0</v>
      </c>
      <c r="BK770" s="28">
        <f t="shared" ref="BK770:BK771" si="3369">BK771</f>
        <v>0</v>
      </c>
      <c r="BL770" s="28">
        <f t="shared" ref="BL770:BL771" si="3370">BL771</f>
        <v>0</v>
      </c>
      <c r="BM770" s="28">
        <f t="shared" ref="BM770:BM771" si="3371">BM771</f>
        <v>0</v>
      </c>
      <c r="BN770" s="28">
        <f t="shared" ref="BN770:BN771" si="3372">BN771</f>
        <v>0</v>
      </c>
      <c r="BO770" s="28">
        <f t="shared" si="3203"/>
        <v>2511.5</v>
      </c>
      <c r="BP770" s="28">
        <f t="shared" si="3204"/>
        <v>2603</v>
      </c>
      <c r="BQ770" s="28">
        <f t="shared" si="3205"/>
        <v>2603</v>
      </c>
      <c r="BR770" s="28">
        <f t="shared" ref="BR770:BR771" si="3373">BR771</f>
        <v>0</v>
      </c>
      <c r="BS770" s="28">
        <f t="shared" ref="BS770:BS771" si="3374">BS771</f>
        <v>0</v>
      </c>
      <c r="BT770" s="28">
        <f t="shared" ref="BT770:BT771" si="3375">BT771</f>
        <v>0</v>
      </c>
      <c r="BU770" s="28">
        <f t="shared" si="3206"/>
        <v>2511.5</v>
      </c>
      <c r="BV770" s="28">
        <f t="shared" si="3207"/>
        <v>2603</v>
      </c>
      <c r="BW770" s="28">
        <f t="shared" si="3208"/>
        <v>2603</v>
      </c>
      <c r="BX770" s="28">
        <f t="shared" ref="BX770:BX771" si="3376">BX771</f>
        <v>0</v>
      </c>
      <c r="BY770" s="28">
        <f t="shared" ref="BY770:BY771" si="3377">BY771</f>
        <v>0</v>
      </c>
      <c r="BZ770" s="28">
        <f t="shared" ref="BZ770:BZ771" si="3378">BZ771</f>
        <v>0</v>
      </c>
      <c r="CA770" s="28">
        <f t="shared" ref="CA770:CA771" si="3379">CA771</f>
        <v>0</v>
      </c>
      <c r="CB770" s="28">
        <f t="shared" ref="CB770:CB771" si="3380">CB771</f>
        <v>0</v>
      </c>
      <c r="CC770" s="28">
        <f t="shared" ref="CC770:CC771" si="3381">CC771</f>
        <v>0</v>
      </c>
      <c r="CD770" s="28">
        <f t="shared" ref="CD770:CD771" si="3382">CD771</f>
        <v>0</v>
      </c>
      <c r="CE770" s="28">
        <f t="shared" ref="CE770:CE771" si="3383">CE771</f>
        <v>0</v>
      </c>
      <c r="CF770" s="28">
        <f t="shared" ref="CF770:CF771" si="3384">CF771</f>
        <v>0</v>
      </c>
      <c r="CG770" s="28">
        <f t="shared" si="3209"/>
        <v>2511.5</v>
      </c>
      <c r="CH770" s="28">
        <f t="shared" si="3210"/>
        <v>2603</v>
      </c>
      <c r="CI770" s="28">
        <f t="shared" si="3211"/>
        <v>2603</v>
      </c>
      <c r="CJ770" s="28">
        <f t="shared" ref="CJ770:CJ771" si="3385">CJ771</f>
        <v>0</v>
      </c>
      <c r="CK770" s="29"/>
      <c r="CL770" s="29"/>
      <c r="CM770" s="25"/>
      <c r="CN770" s="25"/>
      <c r="CO770" s="25"/>
      <c r="CP770" s="25"/>
      <c r="CQ770" s="25"/>
      <c r="CR770" s="25"/>
      <c r="CS770" s="25"/>
    </row>
    <row r="771" s="1" customFormat="1" ht="30">
      <c r="A771" s="30" t="s">
        <v>487</v>
      </c>
      <c r="B771" s="30" t="s">
        <v>70</v>
      </c>
      <c r="C771" s="30" t="s">
        <v>160</v>
      </c>
      <c r="D771" s="30" t="s">
        <v>62</v>
      </c>
      <c r="E771" s="35"/>
      <c r="F771" s="31" t="s">
        <v>63</v>
      </c>
      <c r="G771" s="17">
        <f t="shared" si="3328"/>
        <v>2511.5</v>
      </c>
      <c r="H771" s="17">
        <f t="shared" si="3329"/>
        <v>2603</v>
      </c>
      <c r="I771" s="17">
        <f t="shared" si="3330"/>
        <v>2603</v>
      </c>
      <c r="J771" s="17">
        <f t="shared" si="3331"/>
        <v>0</v>
      </c>
      <c r="K771" s="17">
        <f t="shared" si="3332"/>
        <v>0</v>
      </c>
      <c r="L771" s="17">
        <f t="shared" si="3333"/>
        <v>0</v>
      </c>
      <c r="M771" s="17">
        <f t="shared" si="3038"/>
        <v>2511.5</v>
      </c>
      <c r="N771" s="17">
        <f t="shared" si="3039"/>
        <v>2603</v>
      </c>
      <c r="O771" s="17">
        <f t="shared" si="3040"/>
        <v>2603</v>
      </c>
      <c r="P771" s="17">
        <f t="shared" si="3334"/>
        <v>0</v>
      </c>
      <c r="Q771" s="17">
        <f t="shared" si="3335"/>
        <v>0</v>
      </c>
      <c r="R771" s="17">
        <f t="shared" si="3336"/>
        <v>0</v>
      </c>
      <c r="S771" s="17">
        <f t="shared" si="3337"/>
        <v>0</v>
      </c>
      <c r="T771" s="17">
        <f t="shared" si="3338"/>
        <v>0</v>
      </c>
      <c r="U771" s="17">
        <f t="shared" si="3339"/>
        <v>0</v>
      </c>
      <c r="V771" s="17">
        <f t="shared" si="3340"/>
        <v>0</v>
      </c>
      <c r="W771" s="17">
        <f t="shared" si="3341"/>
        <v>0</v>
      </c>
      <c r="X771" s="17">
        <f t="shared" si="3342"/>
        <v>0</v>
      </c>
      <c r="Y771" s="17">
        <f t="shared" si="3212"/>
        <v>2511.5</v>
      </c>
      <c r="Z771" s="17">
        <f t="shared" si="3213"/>
        <v>2603</v>
      </c>
      <c r="AA771" s="17">
        <f t="shared" si="3214"/>
        <v>2603</v>
      </c>
      <c r="AB771" s="17">
        <f t="shared" si="3343"/>
        <v>0</v>
      </c>
      <c r="AC771" s="17">
        <f t="shared" si="3344"/>
        <v>0</v>
      </c>
      <c r="AD771" s="17">
        <f t="shared" si="3345"/>
        <v>0</v>
      </c>
      <c r="AE771" s="17">
        <f t="shared" si="3215"/>
        <v>2511.5</v>
      </c>
      <c r="AF771" s="17">
        <f t="shared" si="3216"/>
        <v>2603</v>
      </c>
      <c r="AG771" s="17">
        <f t="shared" si="3217"/>
        <v>2603</v>
      </c>
      <c r="AH771" s="17">
        <f t="shared" si="3346"/>
        <v>0</v>
      </c>
      <c r="AI771" s="17">
        <f t="shared" si="3347"/>
        <v>0</v>
      </c>
      <c r="AJ771" s="17">
        <f t="shared" si="3348"/>
        <v>0</v>
      </c>
      <c r="AK771" s="17">
        <f t="shared" si="3349"/>
        <v>0</v>
      </c>
      <c r="AL771" s="17">
        <f t="shared" si="3350"/>
        <v>0</v>
      </c>
      <c r="AM771" s="17">
        <f t="shared" si="3351"/>
        <v>0</v>
      </c>
      <c r="AN771" s="17">
        <f t="shared" si="3352"/>
        <v>0</v>
      </c>
      <c r="AO771" s="17">
        <f t="shared" si="3353"/>
        <v>0</v>
      </c>
      <c r="AP771" s="17">
        <f t="shared" si="3354"/>
        <v>0</v>
      </c>
      <c r="AQ771" s="17">
        <f t="shared" si="3355"/>
        <v>0</v>
      </c>
      <c r="AR771" s="17">
        <f t="shared" si="3356"/>
        <v>0</v>
      </c>
      <c r="AS771" s="17">
        <f t="shared" si="3357"/>
        <v>0</v>
      </c>
      <c r="AT771" s="17">
        <f t="shared" si="3358"/>
        <v>0</v>
      </c>
      <c r="AU771" s="17">
        <f t="shared" si="3359"/>
        <v>0</v>
      </c>
      <c r="AV771" s="17">
        <f t="shared" si="3360"/>
        <v>0</v>
      </c>
      <c r="AW771" s="17">
        <f t="shared" si="3197"/>
        <v>2511.5</v>
      </c>
      <c r="AX771" s="17">
        <f t="shared" si="3198"/>
        <v>2603</v>
      </c>
      <c r="AY771" s="17">
        <f t="shared" si="3199"/>
        <v>2603</v>
      </c>
      <c r="AZ771" s="17">
        <f t="shared" si="3361"/>
        <v>0</v>
      </c>
      <c r="BA771" s="17">
        <f t="shared" si="3200"/>
        <v>2511.5</v>
      </c>
      <c r="BB771" s="17">
        <f t="shared" si="3201"/>
        <v>2603</v>
      </c>
      <c r="BC771" s="17">
        <f t="shared" si="3202"/>
        <v>2603</v>
      </c>
      <c r="BD771" s="17">
        <f t="shared" si="3362"/>
        <v>0</v>
      </c>
      <c r="BE771" s="17">
        <f t="shared" si="3363"/>
        <v>0</v>
      </c>
      <c r="BF771" s="17">
        <f t="shared" si="3364"/>
        <v>0</v>
      </c>
      <c r="BG771" s="17">
        <f t="shared" si="3365"/>
        <v>0</v>
      </c>
      <c r="BH771" s="17">
        <f t="shared" si="3366"/>
        <v>0</v>
      </c>
      <c r="BI771" s="17">
        <f t="shared" si="3367"/>
        <v>0</v>
      </c>
      <c r="BJ771" s="17">
        <f t="shared" si="3368"/>
        <v>0</v>
      </c>
      <c r="BK771" s="17">
        <f t="shared" si="3369"/>
        <v>0</v>
      </c>
      <c r="BL771" s="17">
        <f t="shared" si="3370"/>
        <v>0</v>
      </c>
      <c r="BM771" s="17">
        <f t="shared" si="3371"/>
        <v>0</v>
      </c>
      <c r="BN771" s="17">
        <f t="shared" si="3372"/>
        <v>0</v>
      </c>
      <c r="BO771" s="17">
        <f t="shared" si="3203"/>
        <v>2511.5</v>
      </c>
      <c r="BP771" s="17">
        <f t="shared" si="3204"/>
        <v>2603</v>
      </c>
      <c r="BQ771" s="17">
        <f t="shared" si="3205"/>
        <v>2603</v>
      </c>
      <c r="BR771" s="17">
        <f t="shared" si="3373"/>
        <v>0</v>
      </c>
      <c r="BS771" s="17">
        <f t="shared" si="3374"/>
        <v>0</v>
      </c>
      <c r="BT771" s="17">
        <f t="shared" si="3375"/>
        <v>0</v>
      </c>
      <c r="BU771" s="17">
        <f t="shared" si="3206"/>
        <v>2511.5</v>
      </c>
      <c r="BV771" s="17">
        <f t="shared" si="3207"/>
        <v>2603</v>
      </c>
      <c r="BW771" s="17">
        <f t="shared" si="3208"/>
        <v>2603</v>
      </c>
      <c r="BX771" s="17">
        <f t="shared" si="3376"/>
        <v>0</v>
      </c>
      <c r="BY771" s="17">
        <f t="shared" si="3377"/>
        <v>0</v>
      </c>
      <c r="BZ771" s="17">
        <f t="shared" si="3378"/>
        <v>0</v>
      </c>
      <c r="CA771" s="17">
        <f t="shared" si="3379"/>
        <v>0</v>
      </c>
      <c r="CB771" s="17">
        <f t="shared" si="3380"/>
        <v>0</v>
      </c>
      <c r="CC771" s="17">
        <f t="shared" si="3381"/>
        <v>0</v>
      </c>
      <c r="CD771" s="17">
        <f t="shared" si="3382"/>
        <v>0</v>
      </c>
      <c r="CE771" s="17">
        <f t="shared" si="3383"/>
        <v>0</v>
      </c>
      <c r="CF771" s="17">
        <f t="shared" si="3384"/>
        <v>0</v>
      </c>
      <c r="CG771" s="17">
        <f t="shared" si="3209"/>
        <v>2511.5</v>
      </c>
      <c r="CH771" s="17">
        <f t="shared" si="3210"/>
        <v>2603</v>
      </c>
      <c r="CI771" s="17">
        <f t="shared" si="3211"/>
        <v>2603</v>
      </c>
      <c r="CJ771" s="17">
        <f t="shared" si="3385"/>
        <v>0</v>
      </c>
      <c r="CK771" s="32"/>
      <c r="CL771" s="32"/>
      <c r="CM771" s="1"/>
      <c r="CN771" s="1"/>
      <c r="CO771" s="1"/>
      <c r="CP771" s="1"/>
      <c r="CQ771" s="1"/>
      <c r="CR771" s="1"/>
      <c r="CS771" s="1"/>
    </row>
    <row r="772" s="1" customFormat="1" ht="15">
      <c r="A772" s="30" t="s">
        <v>487</v>
      </c>
      <c r="B772" s="30" t="s">
        <v>70</v>
      </c>
      <c r="C772" s="30" t="s">
        <v>160</v>
      </c>
      <c r="D772" s="30" t="s">
        <v>64</v>
      </c>
      <c r="E772" s="35"/>
      <c r="F772" s="31" t="s">
        <v>65</v>
      </c>
      <c r="G772" s="17">
        <f>G773+G775</f>
        <v>2511.5</v>
      </c>
      <c r="H772" s="17">
        <f>H773+H775</f>
        <v>2603</v>
      </c>
      <c r="I772" s="17">
        <f>I773+I775</f>
        <v>2603</v>
      </c>
      <c r="J772" s="17">
        <f>J773+J775</f>
        <v>0</v>
      </c>
      <c r="K772" s="17">
        <f>K773+K775</f>
        <v>0</v>
      </c>
      <c r="L772" s="17">
        <f>L773+L775</f>
        <v>0</v>
      </c>
      <c r="M772" s="17">
        <f t="shared" si="3038"/>
        <v>2511.5</v>
      </c>
      <c r="N772" s="17">
        <f t="shared" si="3039"/>
        <v>2603</v>
      </c>
      <c r="O772" s="17">
        <f t="shared" si="3040"/>
        <v>2603</v>
      </c>
      <c r="P772" s="17">
        <f>P773+P775</f>
        <v>0</v>
      </c>
      <c r="Q772" s="17">
        <f>Q773+Q775</f>
        <v>0</v>
      </c>
      <c r="R772" s="17">
        <f>R773+R775</f>
        <v>0</v>
      </c>
      <c r="S772" s="17">
        <f>S773+S775</f>
        <v>0</v>
      </c>
      <c r="T772" s="17">
        <f>T773+T775</f>
        <v>0</v>
      </c>
      <c r="U772" s="17">
        <f>U773+U775</f>
        <v>0</v>
      </c>
      <c r="V772" s="17">
        <f>V773+V775</f>
        <v>0</v>
      </c>
      <c r="W772" s="17">
        <f>W773+W775</f>
        <v>0</v>
      </c>
      <c r="X772" s="17">
        <f>X773+X775</f>
        <v>0</v>
      </c>
      <c r="Y772" s="17">
        <f t="shared" si="3212"/>
        <v>2511.5</v>
      </c>
      <c r="Z772" s="17">
        <f t="shared" si="3213"/>
        <v>2603</v>
      </c>
      <c r="AA772" s="17">
        <f t="shared" si="3214"/>
        <v>2603</v>
      </c>
      <c r="AB772" s="17">
        <f>AB773+AB775</f>
        <v>0</v>
      </c>
      <c r="AC772" s="17">
        <f>AC773+AC775</f>
        <v>0</v>
      </c>
      <c r="AD772" s="17">
        <f>AD773+AD775</f>
        <v>0</v>
      </c>
      <c r="AE772" s="17">
        <f t="shared" si="3215"/>
        <v>2511.5</v>
      </c>
      <c r="AF772" s="17">
        <f t="shared" si="3216"/>
        <v>2603</v>
      </c>
      <c r="AG772" s="17">
        <f t="shared" si="3217"/>
        <v>2603</v>
      </c>
      <c r="AH772" s="17">
        <f>AH773+AH775</f>
        <v>0</v>
      </c>
      <c r="AI772" s="17">
        <f>AI773+AI775</f>
        <v>0</v>
      </c>
      <c r="AJ772" s="17">
        <f>AJ773+AJ775</f>
        <v>0</v>
      </c>
      <c r="AK772" s="17">
        <f>AK773+AK775</f>
        <v>0</v>
      </c>
      <c r="AL772" s="17">
        <f>AL773+AL775</f>
        <v>0</v>
      </c>
      <c r="AM772" s="17">
        <f>AM773+AM775</f>
        <v>0</v>
      </c>
      <c r="AN772" s="17">
        <f>AN773+AN775</f>
        <v>0</v>
      </c>
      <c r="AO772" s="17">
        <f>AO773+AO775</f>
        <v>0</v>
      </c>
      <c r="AP772" s="17">
        <f>AP773+AP775</f>
        <v>0</v>
      </c>
      <c r="AQ772" s="17">
        <f>AQ773+AQ775</f>
        <v>0</v>
      </c>
      <c r="AR772" s="17">
        <f>AR773+AR775</f>
        <v>0</v>
      </c>
      <c r="AS772" s="17">
        <f>AS773+AS775</f>
        <v>0</v>
      </c>
      <c r="AT772" s="17">
        <f>AT773+AT775</f>
        <v>0</v>
      </c>
      <c r="AU772" s="17">
        <f>AU773+AU775</f>
        <v>0</v>
      </c>
      <c r="AV772" s="17">
        <f>AV773+AV775</f>
        <v>0</v>
      </c>
      <c r="AW772" s="17">
        <f t="shared" si="3197"/>
        <v>2511.5</v>
      </c>
      <c r="AX772" s="17">
        <f t="shared" si="3198"/>
        <v>2603</v>
      </c>
      <c r="AY772" s="17">
        <f t="shared" si="3199"/>
        <v>2603</v>
      </c>
      <c r="AZ772" s="17">
        <f>AZ773+AZ775</f>
        <v>0</v>
      </c>
      <c r="BA772" s="17">
        <f t="shared" si="3200"/>
        <v>2511.5</v>
      </c>
      <c r="BB772" s="17">
        <f t="shared" si="3201"/>
        <v>2603</v>
      </c>
      <c r="BC772" s="17">
        <f t="shared" si="3202"/>
        <v>2603</v>
      </c>
      <c r="BD772" s="17">
        <f>BD773+BD775</f>
        <v>0</v>
      </c>
      <c r="BE772" s="17">
        <f>BE773+BE775</f>
        <v>0</v>
      </c>
      <c r="BF772" s="17">
        <f>BF773+BF775</f>
        <v>0</v>
      </c>
      <c r="BG772" s="17">
        <f>BG773+BG775</f>
        <v>0</v>
      </c>
      <c r="BH772" s="17">
        <f>BH773+BH775</f>
        <v>0</v>
      </c>
      <c r="BI772" s="17">
        <f>BI773+BI775</f>
        <v>0</v>
      </c>
      <c r="BJ772" s="17">
        <f>BJ773+BJ775</f>
        <v>0</v>
      </c>
      <c r="BK772" s="17">
        <f>BK773+BK775</f>
        <v>0</v>
      </c>
      <c r="BL772" s="17">
        <f>BL773+BL775</f>
        <v>0</v>
      </c>
      <c r="BM772" s="17">
        <f>BM773+BM775</f>
        <v>0</v>
      </c>
      <c r="BN772" s="17">
        <f>BN773+BN775</f>
        <v>0</v>
      </c>
      <c r="BO772" s="17">
        <f t="shared" si="3203"/>
        <v>2511.5</v>
      </c>
      <c r="BP772" s="17">
        <f t="shared" si="3204"/>
        <v>2603</v>
      </c>
      <c r="BQ772" s="17">
        <f t="shared" si="3205"/>
        <v>2603</v>
      </c>
      <c r="BR772" s="17">
        <f>BR773+BR775</f>
        <v>0</v>
      </c>
      <c r="BS772" s="17">
        <f>BS773+BS775</f>
        <v>0</v>
      </c>
      <c r="BT772" s="17">
        <f>BT773+BT775</f>
        <v>0</v>
      </c>
      <c r="BU772" s="17">
        <f t="shared" si="3206"/>
        <v>2511.5</v>
      </c>
      <c r="BV772" s="17">
        <f t="shared" si="3207"/>
        <v>2603</v>
      </c>
      <c r="BW772" s="17">
        <f t="shared" si="3208"/>
        <v>2603</v>
      </c>
      <c r="BX772" s="17">
        <f>BX773+BX775</f>
        <v>0</v>
      </c>
      <c r="BY772" s="17">
        <f>BY773+BY775</f>
        <v>0</v>
      </c>
      <c r="BZ772" s="17">
        <f>BZ773+BZ775</f>
        <v>0</v>
      </c>
      <c r="CA772" s="17">
        <f>CA773+CA775</f>
        <v>0</v>
      </c>
      <c r="CB772" s="17">
        <f>CB773+CB775</f>
        <v>0</v>
      </c>
      <c r="CC772" s="17">
        <f>CC773+CC775</f>
        <v>0</v>
      </c>
      <c r="CD772" s="17">
        <f>CD773+CD775</f>
        <v>0</v>
      </c>
      <c r="CE772" s="17">
        <f>CE773+CE775</f>
        <v>0</v>
      </c>
      <c r="CF772" s="17">
        <f>CF773+CF775</f>
        <v>0</v>
      </c>
      <c r="CG772" s="17">
        <f t="shared" si="3209"/>
        <v>2511.5</v>
      </c>
      <c r="CH772" s="17">
        <f t="shared" si="3210"/>
        <v>2603</v>
      </c>
      <c r="CI772" s="17">
        <f t="shared" si="3211"/>
        <v>2603</v>
      </c>
      <c r="CJ772" s="17">
        <f>CJ773+CJ775</f>
        <v>0</v>
      </c>
      <c r="CK772" s="32"/>
      <c r="CL772" s="32"/>
      <c r="CM772" s="1"/>
      <c r="CN772" s="1"/>
      <c r="CO772" s="1"/>
      <c r="CP772" s="1"/>
      <c r="CQ772" s="1"/>
      <c r="CR772" s="1"/>
      <c r="CS772" s="1"/>
    </row>
    <row r="773" s="1" customFormat="1" ht="30">
      <c r="A773" s="30" t="s">
        <v>487</v>
      </c>
      <c r="B773" s="30" t="s">
        <v>70</v>
      </c>
      <c r="C773" s="30" t="s">
        <v>160</v>
      </c>
      <c r="D773" s="30" t="s">
        <v>162</v>
      </c>
      <c r="E773" s="35"/>
      <c r="F773" s="31" t="s">
        <v>163</v>
      </c>
      <c r="G773" s="17">
        <f>G774</f>
        <v>416.5</v>
      </c>
      <c r="H773" s="17">
        <f>H774</f>
        <v>416.5</v>
      </c>
      <c r="I773" s="17">
        <f>I774</f>
        <v>416.5</v>
      </c>
      <c r="J773" s="17">
        <f>J774</f>
        <v>0</v>
      </c>
      <c r="K773" s="17">
        <f>K774</f>
        <v>0</v>
      </c>
      <c r="L773" s="17">
        <f>L774</f>
        <v>0</v>
      </c>
      <c r="M773" s="17">
        <f t="shared" si="3038"/>
        <v>416.5</v>
      </c>
      <c r="N773" s="17">
        <f t="shared" si="3039"/>
        <v>416.5</v>
      </c>
      <c r="O773" s="17">
        <f t="shared" si="3040"/>
        <v>416.5</v>
      </c>
      <c r="P773" s="17">
        <f>P774</f>
        <v>0</v>
      </c>
      <c r="Q773" s="17">
        <f>Q774</f>
        <v>0</v>
      </c>
      <c r="R773" s="17">
        <f>R774</f>
        <v>0</v>
      </c>
      <c r="S773" s="17">
        <f>S774</f>
        <v>0</v>
      </c>
      <c r="T773" s="17">
        <f>T774</f>
        <v>0</v>
      </c>
      <c r="U773" s="17">
        <f>U774</f>
        <v>0</v>
      </c>
      <c r="V773" s="17">
        <f>V774</f>
        <v>0</v>
      </c>
      <c r="W773" s="17">
        <f>W774</f>
        <v>0</v>
      </c>
      <c r="X773" s="17">
        <f>X774</f>
        <v>0</v>
      </c>
      <c r="Y773" s="17">
        <f t="shared" si="3212"/>
        <v>416.5</v>
      </c>
      <c r="Z773" s="17">
        <f t="shared" si="3213"/>
        <v>416.5</v>
      </c>
      <c r="AA773" s="17">
        <f t="shared" si="3214"/>
        <v>416.5</v>
      </c>
      <c r="AB773" s="17">
        <f>AB774</f>
        <v>0</v>
      </c>
      <c r="AC773" s="17">
        <f>AC774</f>
        <v>0</v>
      </c>
      <c r="AD773" s="17">
        <f>AD774</f>
        <v>0</v>
      </c>
      <c r="AE773" s="17">
        <f t="shared" si="3215"/>
        <v>416.5</v>
      </c>
      <c r="AF773" s="17">
        <f t="shared" si="3216"/>
        <v>416.5</v>
      </c>
      <c r="AG773" s="17">
        <f t="shared" si="3217"/>
        <v>416.5</v>
      </c>
      <c r="AH773" s="17">
        <f>AH774</f>
        <v>0</v>
      </c>
      <c r="AI773" s="17">
        <f>AI774</f>
        <v>0</v>
      </c>
      <c r="AJ773" s="17">
        <f>AJ774</f>
        <v>0</v>
      </c>
      <c r="AK773" s="17">
        <f>AK774</f>
        <v>0</v>
      </c>
      <c r="AL773" s="17">
        <f>AL774</f>
        <v>0</v>
      </c>
      <c r="AM773" s="17">
        <f>AM774</f>
        <v>0</v>
      </c>
      <c r="AN773" s="17">
        <f>AN774</f>
        <v>0</v>
      </c>
      <c r="AO773" s="17">
        <f>AO774</f>
        <v>0</v>
      </c>
      <c r="AP773" s="17">
        <f>AP774</f>
        <v>0</v>
      </c>
      <c r="AQ773" s="17">
        <f>AQ774</f>
        <v>0</v>
      </c>
      <c r="AR773" s="17">
        <f>AR774</f>
        <v>0</v>
      </c>
      <c r="AS773" s="17">
        <f>AS774</f>
        <v>0</v>
      </c>
      <c r="AT773" s="17">
        <f>AT774</f>
        <v>0</v>
      </c>
      <c r="AU773" s="17">
        <f>AU774</f>
        <v>0</v>
      </c>
      <c r="AV773" s="17">
        <f>AV774</f>
        <v>0</v>
      </c>
      <c r="AW773" s="17">
        <f t="shared" si="3197"/>
        <v>416.5</v>
      </c>
      <c r="AX773" s="17">
        <f t="shared" si="3198"/>
        <v>416.5</v>
      </c>
      <c r="AY773" s="17">
        <f t="shared" si="3199"/>
        <v>416.5</v>
      </c>
      <c r="AZ773" s="17">
        <f>AZ774</f>
        <v>0</v>
      </c>
      <c r="BA773" s="17">
        <f t="shared" si="3200"/>
        <v>416.5</v>
      </c>
      <c r="BB773" s="17">
        <f t="shared" si="3201"/>
        <v>416.5</v>
      </c>
      <c r="BC773" s="17">
        <f t="shared" si="3202"/>
        <v>416.5</v>
      </c>
      <c r="BD773" s="17">
        <f>BD774</f>
        <v>0</v>
      </c>
      <c r="BE773" s="17">
        <f>BE774</f>
        <v>0</v>
      </c>
      <c r="BF773" s="17">
        <f>BF774</f>
        <v>0</v>
      </c>
      <c r="BG773" s="17">
        <f>BG774</f>
        <v>0</v>
      </c>
      <c r="BH773" s="17">
        <f>BH774</f>
        <v>0</v>
      </c>
      <c r="BI773" s="17">
        <f>BI774</f>
        <v>0</v>
      </c>
      <c r="BJ773" s="17">
        <f>BJ774</f>
        <v>0</v>
      </c>
      <c r="BK773" s="17">
        <f>BK774</f>
        <v>0</v>
      </c>
      <c r="BL773" s="17">
        <f>BL774</f>
        <v>0</v>
      </c>
      <c r="BM773" s="17">
        <f>BM774</f>
        <v>0</v>
      </c>
      <c r="BN773" s="17">
        <f>BN774</f>
        <v>0</v>
      </c>
      <c r="BO773" s="17">
        <f t="shared" si="3203"/>
        <v>416.5</v>
      </c>
      <c r="BP773" s="17">
        <f t="shared" si="3204"/>
        <v>416.5</v>
      </c>
      <c r="BQ773" s="17">
        <f t="shared" si="3205"/>
        <v>416.5</v>
      </c>
      <c r="BR773" s="17">
        <f>BR774</f>
        <v>0</v>
      </c>
      <c r="BS773" s="17">
        <f>BS774</f>
        <v>0</v>
      </c>
      <c r="BT773" s="17">
        <f>BT774</f>
        <v>0</v>
      </c>
      <c r="BU773" s="17">
        <f t="shared" si="3206"/>
        <v>416.5</v>
      </c>
      <c r="BV773" s="17">
        <f t="shared" si="3207"/>
        <v>416.5</v>
      </c>
      <c r="BW773" s="17">
        <f t="shared" si="3208"/>
        <v>416.5</v>
      </c>
      <c r="BX773" s="17">
        <f>BX774</f>
        <v>0</v>
      </c>
      <c r="BY773" s="17">
        <f>BY774</f>
        <v>0</v>
      </c>
      <c r="BZ773" s="17">
        <f>BZ774</f>
        <v>0</v>
      </c>
      <c r="CA773" s="17">
        <f>CA774</f>
        <v>0</v>
      </c>
      <c r="CB773" s="17">
        <f>CB774</f>
        <v>0</v>
      </c>
      <c r="CC773" s="17">
        <f>CC774</f>
        <v>0</v>
      </c>
      <c r="CD773" s="17">
        <f>CD774</f>
        <v>0</v>
      </c>
      <c r="CE773" s="17">
        <f>CE774</f>
        <v>0</v>
      </c>
      <c r="CF773" s="17">
        <f>CF774</f>
        <v>0</v>
      </c>
      <c r="CG773" s="17">
        <f t="shared" si="3209"/>
        <v>416.5</v>
      </c>
      <c r="CH773" s="17">
        <f t="shared" si="3210"/>
        <v>416.5</v>
      </c>
      <c r="CI773" s="17">
        <f t="shared" si="3211"/>
        <v>416.5</v>
      </c>
      <c r="CJ773" s="17">
        <f>CJ774</f>
        <v>0</v>
      </c>
      <c r="CK773" s="32"/>
      <c r="CL773" s="32"/>
      <c r="CM773" s="1"/>
      <c r="CN773" s="1"/>
      <c r="CO773" s="1"/>
      <c r="CP773" s="1"/>
      <c r="CQ773" s="1"/>
      <c r="CR773" s="1"/>
      <c r="CS773" s="1"/>
    </row>
    <row r="774" s="1" customFormat="1" ht="30">
      <c r="A774" s="30" t="s">
        <v>487</v>
      </c>
      <c r="B774" s="30" t="s">
        <v>70</v>
      </c>
      <c r="C774" s="30" t="s">
        <v>160</v>
      </c>
      <c r="D774" s="30" t="s">
        <v>162</v>
      </c>
      <c r="E774" s="30" t="s">
        <v>46</v>
      </c>
      <c r="F774" s="31" t="s">
        <v>47</v>
      </c>
      <c r="G774" s="17">
        <v>416.5</v>
      </c>
      <c r="H774" s="17">
        <v>416.5</v>
      </c>
      <c r="I774" s="17">
        <v>416.5</v>
      </c>
      <c r="J774" s="17"/>
      <c r="K774" s="17"/>
      <c r="L774" s="17"/>
      <c r="M774" s="17">
        <f t="shared" si="3038"/>
        <v>416.5</v>
      </c>
      <c r="N774" s="17">
        <f t="shared" si="3039"/>
        <v>416.5</v>
      </c>
      <c r="O774" s="17">
        <f t="shared" si="3040"/>
        <v>416.5</v>
      </c>
      <c r="P774" s="17"/>
      <c r="Q774" s="17"/>
      <c r="R774" s="17"/>
      <c r="S774" s="17"/>
      <c r="T774" s="17"/>
      <c r="U774" s="17"/>
      <c r="V774" s="17"/>
      <c r="W774" s="17"/>
      <c r="X774" s="17"/>
      <c r="Y774" s="17">
        <f t="shared" si="3212"/>
        <v>416.5</v>
      </c>
      <c r="Z774" s="17">
        <f t="shared" si="3213"/>
        <v>416.5</v>
      </c>
      <c r="AA774" s="17">
        <f t="shared" si="3214"/>
        <v>416.5</v>
      </c>
      <c r="AB774" s="17"/>
      <c r="AC774" s="17"/>
      <c r="AD774" s="17"/>
      <c r="AE774" s="17">
        <f t="shared" si="3215"/>
        <v>416.5</v>
      </c>
      <c r="AF774" s="17">
        <f t="shared" si="3216"/>
        <v>416.5</v>
      </c>
      <c r="AG774" s="17">
        <f t="shared" si="3217"/>
        <v>416.5</v>
      </c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>
        <f t="shared" si="3197"/>
        <v>416.5</v>
      </c>
      <c r="AX774" s="17">
        <f t="shared" si="3198"/>
        <v>416.5</v>
      </c>
      <c r="AY774" s="17">
        <f t="shared" si="3199"/>
        <v>416.5</v>
      </c>
      <c r="AZ774" s="17"/>
      <c r="BA774" s="17">
        <f t="shared" si="3200"/>
        <v>416.5</v>
      </c>
      <c r="BB774" s="17">
        <f t="shared" si="3201"/>
        <v>416.5</v>
      </c>
      <c r="BC774" s="17">
        <f t="shared" si="3202"/>
        <v>416.5</v>
      </c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>
        <f t="shared" si="3203"/>
        <v>416.5</v>
      </c>
      <c r="BP774" s="17">
        <f t="shared" si="3204"/>
        <v>416.5</v>
      </c>
      <c r="BQ774" s="17">
        <f t="shared" si="3205"/>
        <v>416.5</v>
      </c>
      <c r="BR774" s="17"/>
      <c r="BS774" s="17"/>
      <c r="BT774" s="17"/>
      <c r="BU774" s="17">
        <f t="shared" si="3206"/>
        <v>416.5</v>
      </c>
      <c r="BV774" s="17">
        <f t="shared" si="3207"/>
        <v>416.5</v>
      </c>
      <c r="BW774" s="17">
        <f t="shared" si="3208"/>
        <v>416.5</v>
      </c>
      <c r="BX774" s="17"/>
      <c r="BY774" s="17"/>
      <c r="BZ774" s="17"/>
      <c r="CA774" s="17"/>
      <c r="CB774" s="17"/>
      <c r="CC774" s="17"/>
      <c r="CD774" s="17"/>
      <c r="CE774" s="17"/>
      <c r="CF774" s="17"/>
      <c r="CG774" s="17">
        <f t="shared" si="3209"/>
        <v>416.5</v>
      </c>
      <c r="CH774" s="17">
        <f t="shared" si="3210"/>
        <v>416.5</v>
      </c>
      <c r="CI774" s="17">
        <f t="shared" si="3211"/>
        <v>416.5</v>
      </c>
      <c r="CJ774" s="17"/>
      <c r="CK774" s="32"/>
      <c r="CL774" s="32"/>
      <c r="CM774" s="1"/>
      <c r="CN774" s="1"/>
      <c r="CO774" s="1"/>
      <c r="CP774" s="1"/>
      <c r="CQ774" s="1"/>
      <c r="CR774" s="1"/>
      <c r="CS774" s="1"/>
    </row>
    <row r="775" s="1" customFormat="1" ht="45">
      <c r="A775" s="30" t="s">
        <v>487</v>
      </c>
      <c r="B775" s="30" t="s">
        <v>70</v>
      </c>
      <c r="C775" s="30" t="s">
        <v>160</v>
      </c>
      <c r="D775" s="30" t="s">
        <v>454</v>
      </c>
      <c r="E775" s="35"/>
      <c r="F775" s="31" t="s">
        <v>455</v>
      </c>
      <c r="G775" s="17">
        <f>G776+G777</f>
        <v>2095</v>
      </c>
      <c r="H775" s="17">
        <f>H776+H777</f>
        <v>2186.5</v>
      </c>
      <c r="I775" s="17">
        <f>I776+I777</f>
        <v>2186.5</v>
      </c>
      <c r="J775" s="17">
        <f>J776+J777</f>
        <v>0</v>
      </c>
      <c r="K775" s="17">
        <f>K776+K777</f>
        <v>0</v>
      </c>
      <c r="L775" s="17">
        <f>L776+L777</f>
        <v>0</v>
      </c>
      <c r="M775" s="17">
        <f t="shared" si="3038"/>
        <v>2095</v>
      </c>
      <c r="N775" s="17">
        <f t="shared" si="3039"/>
        <v>2186.5</v>
      </c>
      <c r="O775" s="17">
        <f t="shared" si="3040"/>
        <v>2186.5</v>
      </c>
      <c r="P775" s="17">
        <f>P776+P777</f>
        <v>0</v>
      </c>
      <c r="Q775" s="17">
        <f>Q776+Q777</f>
        <v>0</v>
      </c>
      <c r="R775" s="17">
        <f>R776+R777</f>
        <v>0</v>
      </c>
      <c r="S775" s="17">
        <f>S776+S777</f>
        <v>0</v>
      </c>
      <c r="T775" s="17">
        <f>T776+T777</f>
        <v>0</v>
      </c>
      <c r="U775" s="17">
        <f>U776+U777</f>
        <v>0</v>
      </c>
      <c r="V775" s="17">
        <f>V776+V777</f>
        <v>0</v>
      </c>
      <c r="W775" s="17">
        <f>W776+W777</f>
        <v>0</v>
      </c>
      <c r="X775" s="17">
        <f>X776+X777</f>
        <v>0</v>
      </c>
      <c r="Y775" s="17">
        <f t="shared" si="3212"/>
        <v>2095</v>
      </c>
      <c r="Z775" s="17">
        <f t="shared" si="3213"/>
        <v>2186.5</v>
      </c>
      <c r="AA775" s="17">
        <f t="shared" si="3214"/>
        <v>2186.5</v>
      </c>
      <c r="AB775" s="17">
        <f>AB776+AB777</f>
        <v>0</v>
      </c>
      <c r="AC775" s="17">
        <f>AC776+AC777</f>
        <v>0</v>
      </c>
      <c r="AD775" s="17">
        <f>AD776+AD777</f>
        <v>0</v>
      </c>
      <c r="AE775" s="17">
        <f t="shared" si="3215"/>
        <v>2095</v>
      </c>
      <c r="AF775" s="17">
        <f t="shared" si="3216"/>
        <v>2186.5</v>
      </c>
      <c r="AG775" s="17">
        <f t="shared" si="3217"/>
        <v>2186.5</v>
      </c>
      <c r="AH775" s="17">
        <f>AH776+AH777</f>
        <v>0</v>
      </c>
      <c r="AI775" s="17">
        <f>AI776+AI777</f>
        <v>0</v>
      </c>
      <c r="AJ775" s="17">
        <f>AJ776+AJ777</f>
        <v>0</v>
      </c>
      <c r="AK775" s="17">
        <f>AK776+AK777</f>
        <v>0</v>
      </c>
      <c r="AL775" s="17">
        <f>AL776+AL777</f>
        <v>0</v>
      </c>
      <c r="AM775" s="17">
        <f>AM776+AM777</f>
        <v>0</v>
      </c>
      <c r="AN775" s="17">
        <f>AN776+AN777</f>
        <v>0</v>
      </c>
      <c r="AO775" s="17">
        <f>AO776+AO777</f>
        <v>0</v>
      </c>
      <c r="AP775" s="17">
        <f>AP776+AP777</f>
        <v>0</v>
      </c>
      <c r="AQ775" s="17">
        <f>AQ776+AQ777</f>
        <v>0</v>
      </c>
      <c r="AR775" s="17">
        <f>AR776+AR777</f>
        <v>0</v>
      </c>
      <c r="AS775" s="17">
        <f>AS776+AS777</f>
        <v>0</v>
      </c>
      <c r="AT775" s="17">
        <f>AT776+AT777</f>
        <v>0</v>
      </c>
      <c r="AU775" s="17">
        <f>AU776+AU777</f>
        <v>0</v>
      </c>
      <c r="AV775" s="17">
        <f>AV776+AV777</f>
        <v>0</v>
      </c>
      <c r="AW775" s="17">
        <f t="shared" si="3197"/>
        <v>2095</v>
      </c>
      <c r="AX775" s="17">
        <f t="shared" si="3198"/>
        <v>2186.5</v>
      </c>
      <c r="AY775" s="17">
        <f t="shared" si="3199"/>
        <v>2186.5</v>
      </c>
      <c r="AZ775" s="17">
        <f>AZ776+AZ777</f>
        <v>0</v>
      </c>
      <c r="BA775" s="17">
        <f t="shared" si="3200"/>
        <v>2095</v>
      </c>
      <c r="BB775" s="17">
        <f t="shared" si="3201"/>
        <v>2186.5</v>
      </c>
      <c r="BC775" s="17">
        <f t="shared" si="3202"/>
        <v>2186.5</v>
      </c>
      <c r="BD775" s="17">
        <f>BD776+BD777</f>
        <v>0</v>
      </c>
      <c r="BE775" s="17">
        <f>BE776+BE777</f>
        <v>0</v>
      </c>
      <c r="BF775" s="17">
        <f>BF776+BF777</f>
        <v>0</v>
      </c>
      <c r="BG775" s="17">
        <f>BG776+BG777</f>
        <v>0</v>
      </c>
      <c r="BH775" s="17">
        <f>BH776+BH777</f>
        <v>0</v>
      </c>
      <c r="BI775" s="17">
        <f>BI776+BI777</f>
        <v>0</v>
      </c>
      <c r="BJ775" s="17">
        <f>BJ776+BJ777</f>
        <v>0</v>
      </c>
      <c r="BK775" s="17">
        <f>BK776+BK777</f>
        <v>0</v>
      </c>
      <c r="BL775" s="17">
        <f>BL776+BL777</f>
        <v>0</v>
      </c>
      <c r="BM775" s="17">
        <f>BM776+BM777</f>
        <v>0</v>
      </c>
      <c r="BN775" s="17">
        <f>BN776+BN777</f>
        <v>0</v>
      </c>
      <c r="BO775" s="17">
        <f t="shared" si="3203"/>
        <v>2095</v>
      </c>
      <c r="BP775" s="17">
        <f t="shared" si="3204"/>
        <v>2186.5</v>
      </c>
      <c r="BQ775" s="17">
        <f t="shared" si="3205"/>
        <v>2186.5</v>
      </c>
      <c r="BR775" s="17">
        <f>BR776+BR777</f>
        <v>0</v>
      </c>
      <c r="BS775" s="17">
        <f>BS776+BS777</f>
        <v>0</v>
      </c>
      <c r="BT775" s="17">
        <f>BT776+BT777</f>
        <v>0</v>
      </c>
      <c r="BU775" s="17">
        <f t="shared" si="3206"/>
        <v>2095</v>
      </c>
      <c r="BV775" s="17">
        <f t="shared" si="3207"/>
        <v>2186.5</v>
      </c>
      <c r="BW775" s="17">
        <f t="shared" si="3208"/>
        <v>2186.5</v>
      </c>
      <c r="BX775" s="17">
        <f>BX776+BX777</f>
        <v>0</v>
      </c>
      <c r="BY775" s="17">
        <f>BY776+BY777</f>
        <v>0</v>
      </c>
      <c r="BZ775" s="17">
        <f>BZ776+BZ777</f>
        <v>0</v>
      </c>
      <c r="CA775" s="17">
        <f>CA776+CA777</f>
        <v>0</v>
      </c>
      <c r="CB775" s="17">
        <f>CB776+CB777</f>
        <v>0</v>
      </c>
      <c r="CC775" s="17">
        <f>CC776+CC777</f>
        <v>0</v>
      </c>
      <c r="CD775" s="17">
        <f>CD776+CD777</f>
        <v>0</v>
      </c>
      <c r="CE775" s="17">
        <f>CE776+CE777</f>
        <v>0</v>
      </c>
      <c r="CF775" s="17">
        <f>CF776+CF777</f>
        <v>0</v>
      </c>
      <c r="CG775" s="17">
        <f t="shared" si="3209"/>
        <v>2095</v>
      </c>
      <c r="CH775" s="17">
        <f t="shared" si="3210"/>
        <v>2186.5</v>
      </c>
      <c r="CI775" s="17">
        <f t="shared" si="3211"/>
        <v>2186.5</v>
      </c>
      <c r="CJ775" s="17">
        <f>CJ776+CJ777</f>
        <v>0</v>
      </c>
      <c r="CK775" s="32"/>
      <c r="CL775" s="32"/>
      <c r="CM775" s="1"/>
      <c r="CN775" s="1"/>
      <c r="CO775" s="1"/>
      <c r="CP775" s="1"/>
      <c r="CQ775" s="1"/>
      <c r="CR775" s="1"/>
      <c r="CS775" s="1"/>
    </row>
    <row r="776" s="1" customFormat="1" ht="75">
      <c r="A776" s="30" t="s">
        <v>487</v>
      </c>
      <c r="B776" s="30" t="s">
        <v>70</v>
      </c>
      <c r="C776" s="30" t="s">
        <v>160</v>
      </c>
      <c r="D776" s="30" t="s">
        <v>454</v>
      </c>
      <c r="E776" s="30" t="s">
        <v>58</v>
      </c>
      <c r="F776" s="31" t="s">
        <v>59</v>
      </c>
      <c r="G776" s="17">
        <v>1048.8</v>
      </c>
      <c r="H776" s="17">
        <v>1140</v>
      </c>
      <c r="I776" s="17">
        <v>1140</v>
      </c>
      <c r="J776" s="17"/>
      <c r="K776" s="17"/>
      <c r="L776" s="17"/>
      <c r="M776" s="17">
        <f t="shared" si="3038"/>
        <v>1048.8</v>
      </c>
      <c r="N776" s="17">
        <f t="shared" si="3039"/>
        <v>1140</v>
      </c>
      <c r="O776" s="17">
        <f t="shared" si="3040"/>
        <v>1140</v>
      </c>
      <c r="P776" s="17"/>
      <c r="Q776" s="17"/>
      <c r="R776" s="17"/>
      <c r="S776" s="17"/>
      <c r="T776" s="17"/>
      <c r="U776" s="17"/>
      <c r="V776" s="17"/>
      <c r="W776" s="17"/>
      <c r="X776" s="17"/>
      <c r="Y776" s="17">
        <f t="shared" si="3212"/>
        <v>1048.8</v>
      </c>
      <c r="Z776" s="17">
        <f t="shared" si="3213"/>
        <v>1140</v>
      </c>
      <c r="AA776" s="17">
        <f t="shared" si="3214"/>
        <v>1140</v>
      </c>
      <c r="AB776" s="17"/>
      <c r="AC776" s="17"/>
      <c r="AD776" s="17"/>
      <c r="AE776" s="17">
        <f t="shared" si="3215"/>
        <v>1048.8</v>
      </c>
      <c r="AF776" s="17">
        <f t="shared" si="3216"/>
        <v>1140</v>
      </c>
      <c r="AG776" s="17">
        <f t="shared" si="3217"/>
        <v>1140</v>
      </c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>
        <f t="shared" si="3197"/>
        <v>1048.8</v>
      </c>
      <c r="AX776" s="17">
        <f t="shared" si="3198"/>
        <v>1140</v>
      </c>
      <c r="AY776" s="17">
        <f t="shared" si="3199"/>
        <v>1140</v>
      </c>
      <c r="AZ776" s="17"/>
      <c r="BA776" s="17">
        <f t="shared" si="3200"/>
        <v>1048.8</v>
      </c>
      <c r="BB776" s="17">
        <f t="shared" si="3201"/>
        <v>1140</v>
      </c>
      <c r="BC776" s="17">
        <f t="shared" si="3202"/>
        <v>1140</v>
      </c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>
        <f t="shared" si="3203"/>
        <v>1048.8</v>
      </c>
      <c r="BP776" s="17">
        <f t="shared" si="3204"/>
        <v>1140</v>
      </c>
      <c r="BQ776" s="17">
        <f t="shared" si="3205"/>
        <v>1140</v>
      </c>
      <c r="BR776" s="17"/>
      <c r="BS776" s="17"/>
      <c r="BT776" s="17"/>
      <c r="BU776" s="17">
        <f t="shared" si="3206"/>
        <v>1048.8</v>
      </c>
      <c r="BV776" s="17">
        <f t="shared" si="3207"/>
        <v>1140</v>
      </c>
      <c r="BW776" s="17">
        <f t="shared" si="3208"/>
        <v>1140</v>
      </c>
      <c r="BX776" s="17"/>
      <c r="BY776" s="17"/>
      <c r="BZ776" s="17"/>
      <c r="CA776" s="17"/>
      <c r="CB776" s="17"/>
      <c r="CC776" s="17"/>
      <c r="CD776" s="17"/>
      <c r="CE776" s="17"/>
      <c r="CF776" s="17"/>
      <c r="CG776" s="17">
        <f t="shared" si="3209"/>
        <v>1048.8</v>
      </c>
      <c r="CH776" s="17">
        <f t="shared" si="3210"/>
        <v>1140</v>
      </c>
      <c r="CI776" s="17">
        <f t="shared" si="3211"/>
        <v>1140</v>
      </c>
      <c r="CJ776" s="17"/>
      <c r="CK776" s="32"/>
      <c r="CL776" s="32"/>
      <c r="CM776" s="1"/>
      <c r="CN776" s="1"/>
      <c r="CO776" s="1"/>
      <c r="CP776" s="1"/>
      <c r="CQ776" s="1"/>
      <c r="CR776" s="1"/>
      <c r="CS776" s="1"/>
    </row>
    <row r="777" s="1" customFormat="1" ht="30">
      <c r="A777" s="30" t="s">
        <v>487</v>
      </c>
      <c r="B777" s="30" t="s">
        <v>70</v>
      </c>
      <c r="C777" s="30" t="s">
        <v>160</v>
      </c>
      <c r="D777" s="30" t="s">
        <v>454</v>
      </c>
      <c r="E777" s="30" t="s">
        <v>46</v>
      </c>
      <c r="F777" s="31" t="s">
        <v>47</v>
      </c>
      <c r="G777" s="17">
        <v>1046.2</v>
      </c>
      <c r="H777" s="17">
        <v>1046.5</v>
      </c>
      <c r="I777" s="17">
        <v>1046.5</v>
      </c>
      <c r="J777" s="17"/>
      <c r="K777" s="17"/>
      <c r="L777" s="17"/>
      <c r="M777" s="17">
        <f t="shared" si="3038"/>
        <v>1046.2</v>
      </c>
      <c r="N777" s="17">
        <f t="shared" si="3039"/>
        <v>1046.5</v>
      </c>
      <c r="O777" s="17">
        <f t="shared" si="3040"/>
        <v>1046.5</v>
      </c>
      <c r="P777" s="17"/>
      <c r="Q777" s="17"/>
      <c r="R777" s="17"/>
      <c r="S777" s="17"/>
      <c r="T777" s="17"/>
      <c r="U777" s="17"/>
      <c r="V777" s="17"/>
      <c r="W777" s="17"/>
      <c r="X777" s="17"/>
      <c r="Y777" s="17">
        <f t="shared" si="3212"/>
        <v>1046.2</v>
      </c>
      <c r="Z777" s="17">
        <f t="shared" si="3213"/>
        <v>1046.5</v>
      </c>
      <c r="AA777" s="17">
        <f t="shared" si="3214"/>
        <v>1046.5</v>
      </c>
      <c r="AB777" s="17"/>
      <c r="AC777" s="17"/>
      <c r="AD777" s="17"/>
      <c r="AE777" s="17">
        <f t="shared" si="3215"/>
        <v>1046.2</v>
      </c>
      <c r="AF777" s="17">
        <f t="shared" si="3216"/>
        <v>1046.5</v>
      </c>
      <c r="AG777" s="17">
        <f t="shared" si="3217"/>
        <v>1046.5</v>
      </c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>
        <f t="shared" si="3197"/>
        <v>1046.2</v>
      </c>
      <c r="AX777" s="17">
        <f t="shared" si="3198"/>
        <v>1046.5</v>
      </c>
      <c r="AY777" s="17">
        <f t="shared" si="3199"/>
        <v>1046.5</v>
      </c>
      <c r="AZ777" s="17"/>
      <c r="BA777" s="17">
        <f t="shared" si="3200"/>
        <v>1046.2</v>
      </c>
      <c r="BB777" s="17">
        <f t="shared" si="3201"/>
        <v>1046.5</v>
      </c>
      <c r="BC777" s="17">
        <f t="shared" si="3202"/>
        <v>1046.5</v>
      </c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>
        <f t="shared" si="3203"/>
        <v>1046.2</v>
      </c>
      <c r="BP777" s="17">
        <f t="shared" si="3204"/>
        <v>1046.5</v>
      </c>
      <c r="BQ777" s="17">
        <f t="shared" si="3205"/>
        <v>1046.5</v>
      </c>
      <c r="BR777" s="17"/>
      <c r="BS777" s="17"/>
      <c r="BT777" s="17"/>
      <c r="BU777" s="17">
        <f t="shared" si="3206"/>
        <v>1046.2</v>
      </c>
      <c r="BV777" s="17">
        <f t="shared" si="3207"/>
        <v>1046.5</v>
      </c>
      <c r="BW777" s="17">
        <f t="shared" si="3208"/>
        <v>1046.5</v>
      </c>
      <c r="BX777" s="17"/>
      <c r="BY777" s="17"/>
      <c r="BZ777" s="17"/>
      <c r="CA777" s="17"/>
      <c r="CB777" s="17"/>
      <c r="CC777" s="17"/>
      <c r="CD777" s="17"/>
      <c r="CE777" s="17"/>
      <c r="CF777" s="17"/>
      <c r="CG777" s="17">
        <f t="shared" si="3209"/>
        <v>1046.2</v>
      </c>
      <c r="CH777" s="17">
        <f t="shared" si="3210"/>
        <v>1046.5</v>
      </c>
      <c r="CI777" s="17">
        <f t="shared" si="3211"/>
        <v>1046.5</v>
      </c>
      <c r="CJ777" s="17"/>
      <c r="CK777" s="32"/>
      <c r="CL777" s="32"/>
      <c r="CM777" s="1"/>
      <c r="CN777" s="1"/>
      <c r="CO777" s="1"/>
      <c r="CP777" s="1"/>
      <c r="CQ777" s="1"/>
      <c r="CR777" s="1"/>
      <c r="CS777" s="1"/>
    </row>
    <row r="778" s="20" customFormat="1" ht="15">
      <c r="A778" s="21" t="s">
        <v>487</v>
      </c>
      <c r="B778" s="21" t="s">
        <v>127</v>
      </c>
      <c r="C778" s="21"/>
      <c r="D778" s="21"/>
      <c r="E778" s="33"/>
      <c r="F778" s="22" t="s">
        <v>128</v>
      </c>
      <c r="G778" s="23">
        <f>G794+G779</f>
        <v>22708.899999999998</v>
      </c>
      <c r="H778" s="23">
        <f>H794+H779</f>
        <v>22314.899999999998</v>
      </c>
      <c r="I778" s="23">
        <f>I794+I779</f>
        <v>22314.899999999998</v>
      </c>
      <c r="J778" s="23">
        <f>J794+J779</f>
        <v>0</v>
      </c>
      <c r="K778" s="23">
        <f>K794+K779</f>
        <v>0</v>
      </c>
      <c r="L778" s="23">
        <f>L794+L779</f>
        <v>0</v>
      </c>
      <c r="M778" s="23">
        <f t="shared" si="3038"/>
        <v>22708.899999999998</v>
      </c>
      <c r="N778" s="23">
        <f t="shared" si="3039"/>
        <v>22314.899999999998</v>
      </c>
      <c r="O778" s="23">
        <f t="shared" si="3040"/>
        <v>22314.899999999998</v>
      </c>
      <c r="P778" s="23">
        <f>P794+P779</f>
        <v>0</v>
      </c>
      <c r="Q778" s="23">
        <f>Q794+Q779</f>
        <v>0</v>
      </c>
      <c r="R778" s="23">
        <f>R794+R779</f>
        <v>0</v>
      </c>
      <c r="S778" s="23">
        <f>S794+S779</f>
        <v>1920</v>
      </c>
      <c r="T778" s="23">
        <f>T794+T779</f>
        <v>0</v>
      </c>
      <c r="U778" s="23">
        <f>U794+U779</f>
        <v>0</v>
      </c>
      <c r="V778" s="23">
        <f>V794+V779</f>
        <v>0</v>
      </c>
      <c r="W778" s="23">
        <f>W794+W779</f>
        <v>0</v>
      </c>
      <c r="X778" s="23">
        <f>X794+X779</f>
        <v>0</v>
      </c>
      <c r="Y778" s="23">
        <f t="shared" si="3212"/>
        <v>24628.899999999998</v>
      </c>
      <c r="Z778" s="23">
        <f t="shared" si="3213"/>
        <v>22314.899999999998</v>
      </c>
      <c r="AA778" s="23">
        <f t="shared" si="3214"/>
        <v>22314.899999999998</v>
      </c>
      <c r="AB778" s="23">
        <f>AB794+AB779</f>
        <v>0</v>
      </c>
      <c r="AC778" s="23">
        <f>AC794+AC779</f>
        <v>0</v>
      </c>
      <c r="AD778" s="23">
        <f>AD794+AD779</f>
        <v>0</v>
      </c>
      <c r="AE778" s="23">
        <f t="shared" si="3215"/>
        <v>24628.899999999998</v>
      </c>
      <c r="AF778" s="23">
        <f t="shared" si="3216"/>
        <v>22314.899999999998</v>
      </c>
      <c r="AG778" s="23">
        <f t="shared" si="3217"/>
        <v>22314.899999999998</v>
      </c>
      <c r="AH778" s="23">
        <f>AH794+AH779</f>
        <v>0</v>
      </c>
      <c r="AI778" s="23">
        <f>AI794+AI779</f>
        <v>0</v>
      </c>
      <c r="AJ778" s="23">
        <f>AJ794+AJ779</f>
        <v>0</v>
      </c>
      <c r="AK778" s="23">
        <f>AK794+AK779</f>
        <v>0</v>
      </c>
      <c r="AL778" s="23">
        <f>AL794+AL779</f>
        <v>0</v>
      </c>
      <c r="AM778" s="23">
        <f>AM794+AM779</f>
        <v>0</v>
      </c>
      <c r="AN778" s="23">
        <f>AN794+AN779</f>
        <v>0</v>
      </c>
      <c r="AO778" s="23">
        <f>AO794+AO779</f>
        <v>0</v>
      </c>
      <c r="AP778" s="23">
        <f>AP794+AP779</f>
        <v>0</v>
      </c>
      <c r="AQ778" s="23">
        <f>AQ794+AQ779</f>
        <v>0</v>
      </c>
      <c r="AR778" s="23">
        <f>AR794+AR779</f>
        <v>0</v>
      </c>
      <c r="AS778" s="23">
        <f>AS794+AS779</f>
        <v>0</v>
      </c>
      <c r="AT778" s="23">
        <f>AT794+AT779</f>
        <v>0</v>
      </c>
      <c r="AU778" s="23">
        <f>AU794+AU779</f>
        <v>0</v>
      </c>
      <c r="AV778" s="23">
        <f>AV794+AV779</f>
        <v>0</v>
      </c>
      <c r="AW778" s="23">
        <f t="shared" si="3197"/>
        <v>24628.899999999998</v>
      </c>
      <c r="AX778" s="23">
        <f t="shared" si="3198"/>
        <v>22314.899999999998</v>
      </c>
      <c r="AY778" s="23">
        <f t="shared" si="3199"/>
        <v>22314.899999999998</v>
      </c>
      <c r="AZ778" s="23">
        <f>AZ794+AZ779</f>
        <v>0</v>
      </c>
      <c r="BA778" s="23">
        <f t="shared" si="3200"/>
        <v>24628.899999999998</v>
      </c>
      <c r="BB778" s="23">
        <f t="shared" si="3201"/>
        <v>22314.899999999998</v>
      </c>
      <c r="BC778" s="23">
        <f t="shared" si="3202"/>
        <v>22314.899999999998</v>
      </c>
      <c r="BD778" s="23">
        <f>BD794+BD779</f>
        <v>0</v>
      </c>
      <c r="BE778" s="23">
        <f>BE794+BE779</f>
        <v>0</v>
      </c>
      <c r="BF778" s="23">
        <f>BF794+BF779</f>
        <v>1566.5</v>
      </c>
      <c r="BG778" s="23">
        <f>BG794+BG779</f>
        <v>0</v>
      </c>
      <c r="BH778" s="23">
        <f>BH794+BH779</f>
        <v>0</v>
      </c>
      <c r="BI778" s="23">
        <f>BI794+BI779</f>
        <v>0</v>
      </c>
      <c r="BJ778" s="23">
        <f>BJ794+BJ779</f>
        <v>0</v>
      </c>
      <c r="BK778" s="23">
        <f>BK794+BK779</f>
        <v>0</v>
      </c>
      <c r="BL778" s="23">
        <f>BL794+BL779</f>
        <v>0</v>
      </c>
      <c r="BM778" s="23">
        <f>BM794+BM779</f>
        <v>0</v>
      </c>
      <c r="BN778" s="23">
        <f>BN794+BN779</f>
        <v>0</v>
      </c>
      <c r="BO778" s="23">
        <f t="shared" si="3203"/>
        <v>26195.399999999998</v>
      </c>
      <c r="BP778" s="23">
        <f t="shared" si="3204"/>
        <v>22314.899999999998</v>
      </c>
      <c r="BQ778" s="23">
        <f t="shared" si="3205"/>
        <v>22314.899999999998</v>
      </c>
      <c r="BR778" s="23">
        <f>BR794+BR779</f>
        <v>0</v>
      </c>
      <c r="BS778" s="23">
        <f>BS794+BS779</f>
        <v>0</v>
      </c>
      <c r="BT778" s="23">
        <f>BT794+BT779</f>
        <v>0</v>
      </c>
      <c r="BU778" s="23">
        <f t="shared" si="3206"/>
        <v>26195.399999999998</v>
      </c>
      <c r="BV778" s="23">
        <f t="shared" si="3207"/>
        <v>22314.899999999998</v>
      </c>
      <c r="BW778" s="23">
        <f t="shared" si="3208"/>
        <v>22314.899999999998</v>
      </c>
      <c r="BX778" s="23">
        <f>BX794+BX779</f>
        <v>0</v>
      </c>
      <c r="BY778" s="23">
        <f>BY794+BY779</f>
        <v>1356.6669999999999</v>
      </c>
      <c r="BZ778" s="23">
        <f>BZ794+BZ779</f>
        <v>0</v>
      </c>
      <c r="CA778" s="23">
        <f>CA794+CA779</f>
        <v>0</v>
      </c>
      <c r="CB778" s="23">
        <f>CB794+CB779</f>
        <v>0</v>
      </c>
      <c r="CC778" s="23">
        <f>CC794+CC779</f>
        <v>0</v>
      </c>
      <c r="CD778" s="23">
        <f>CD794+CD779</f>
        <v>0</v>
      </c>
      <c r="CE778" s="23">
        <f>CE794+CE779</f>
        <v>0</v>
      </c>
      <c r="CF778" s="23">
        <f>CF794+CF779</f>
        <v>0</v>
      </c>
      <c r="CG778" s="23">
        <f t="shared" si="3209"/>
        <v>27552.066999999999</v>
      </c>
      <c r="CH778" s="23">
        <f t="shared" si="3210"/>
        <v>22314.899999999998</v>
      </c>
      <c r="CI778" s="23">
        <f t="shared" si="3211"/>
        <v>22314.899999999998</v>
      </c>
      <c r="CJ778" s="23">
        <f>CJ794+CJ779</f>
        <v>0</v>
      </c>
      <c r="CK778" s="24"/>
      <c r="CL778" s="24"/>
      <c r="CM778" s="20"/>
      <c r="CN778" s="20"/>
      <c r="CO778" s="20"/>
      <c r="CP778" s="20"/>
      <c r="CQ778" s="20"/>
      <c r="CR778" s="20"/>
      <c r="CS778" s="20"/>
    </row>
    <row r="779" s="25" customFormat="1" ht="15">
      <c r="A779" s="26" t="s">
        <v>487</v>
      </c>
      <c r="B779" s="26" t="s">
        <v>127</v>
      </c>
      <c r="C779" s="26" t="s">
        <v>273</v>
      </c>
      <c r="D779" s="26"/>
      <c r="E779" s="34"/>
      <c r="F779" s="27" t="s">
        <v>456</v>
      </c>
      <c r="G779" s="28">
        <f>G780+G785</f>
        <v>22098.899999999998</v>
      </c>
      <c r="H779" s="28">
        <f>H780+H785</f>
        <v>22098.899999999998</v>
      </c>
      <c r="I779" s="28">
        <f>I780+I785</f>
        <v>22098.899999999998</v>
      </c>
      <c r="J779" s="28">
        <f>J780+J785</f>
        <v>0</v>
      </c>
      <c r="K779" s="28">
        <f>K780+K785</f>
        <v>0</v>
      </c>
      <c r="L779" s="28">
        <f>L780+L785</f>
        <v>0</v>
      </c>
      <c r="M779" s="28">
        <f t="shared" si="3038"/>
        <v>22098.899999999998</v>
      </c>
      <c r="N779" s="28">
        <f t="shared" si="3039"/>
        <v>22098.899999999998</v>
      </c>
      <c r="O779" s="28">
        <f t="shared" si="3040"/>
        <v>22098.899999999998</v>
      </c>
      <c r="P779" s="28">
        <f>P780+P785</f>
        <v>0</v>
      </c>
      <c r="Q779" s="28">
        <f>Q780+Q785</f>
        <v>0</v>
      </c>
      <c r="R779" s="28">
        <f>R780+R785</f>
        <v>0</v>
      </c>
      <c r="S779" s="28">
        <f>S780+S785</f>
        <v>1920</v>
      </c>
      <c r="T779" s="28">
        <f>T780+T785</f>
        <v>0</v>
      </c>
      <c r="U779" s="28">
        <f>U780+U785</f>
        <v>0</v>
      </c>
      <c r="V779" s="28">
        <f>V780+V785</f>
        <v>0</v>
      </c>
      <c r="W779" s="28">
        <f>W780+W785</f>
        <v>0</v>
      </c>
      <c r="X779" s="28">
        <f>X780+X785</f>
        <v>0</v>
      </c>
      <c r="Y779" s="28">
        <f t="shared" si="3212"/>
        <v>24018.899999999998</v>
      </c>
      <c r="Z779" s="28">
        <f t="shared" si="3213"/>
        <v>22098.899999999998</v>
      </c>
      <c r="AA779" s="28">
        <f t="shared" si="3214"/>
        <v>22098.899999999998</v>
      </c>
      <c r="AB779" s="28">
        <f>AB780+AB785</f>
        <v>0</v>
      </c>
      <c r="AC779" s="28">
        <f>AC780+AC785</f>
        <v>0</v>
      </c>
      <c r="AD779" s="28">
        <f>AD780+AD785</f>
        <v>0</v>
      </c>
      <c r="AE779" s="28">
        <f t="shared" si="3215"/>
        <v>24018.899999999998</v>
      </c>
      <c r="AF779" s="28">
        <f t="shared" si="3216"/>
        <v>22098.899999999998</v>
      </c>
      <c r="AG779" s="28">
        <f t="shared" si="3217"/>
        <v>22098.899999999998</v>
      </c>
      <c r="AH779" s="28">
        <f>AH780+AH785</f>
        <v>0</v>
      </c>
      <c r="AI779" s="28">
        <f>AI780+AI785</f>
        <v>0</v>
      </c>
      <c r="AJ779" s="28">
        <f>AJ780+AJ785</f>
        <v>0</v>
      </c>
      <c r="AK779" s="28">
        <f>AK780+AK785</f>
        <v>0</v>
      </c>
      <c r="AL779" s="28">
        <f>AL780+AL785</f>
        <v>0</v>
      </c>
      <c r="AM779" s="28">
        <f>AM780+AM785</f>
        <v>0</v>
      </c>
      <c r="AN779" s="28">
        <f>AN780+AN785</f>
        <v>0</v>
      </c>
      <c r="AO779" s="28">
        <f>AO780+AO785</f>
        <v>0</v>
      </c>
      <c r="AP779" s="28">
        <f>AP780+AP785</f>
        <v>0</v>
      </c>
      <c r="AQ779" s="28">
        <f>AQ780+AQ785</f>
        <v>0</v>
      </c>
      <c r="AR779" s="28">
        <f>AR780+AR785</f>
        <v>0</v>
      </c>
      <c r="AS779" s="28">
        <f>AS780+AS785</f>
        <v>0</v>
      </c>
      <c r="AT779" s="28">
        <f>AT780+AT785</f>
        <v>0</v>
      </c>
      <c r="AU779" s="28">
        <f>AU780+AU785</f>
        <v>0</v>
      </c>
      <c r="AV779" s="28">
        <f>AV780+AV785</f>
        <v>0</v>
      </c>
      <c r="AW779" s="28">
        <f t="shared" si="3197"/>
        <v>24018.899999999998</v>
      </c>
      <c r="AX779" s="28">
        <f t="shared" si="3198"/>
        <v>22098.899999999998</v>
      </c>
      <c r="AY779" s="28">
        <f t="shared" si="3199"/>
        <v>22098.899999999998</v>
      </c>
      <c r="AZ779" s="28">
        <f>AZ780+AZ785</f>
        <v>0</v>
      </c>
      <c r="BA779" s="28">
        <f t="shared" si="3200"/>
        <v>24018.899999999998</v>
      </c>
      <c r="BB779" s="28">
        <f t="shared" si="3201"/>
        <v>22098.899999999998</v>
      </c>
      <c r="BC779" s="28">
        <f t="shared" si="3202"/>
        <v>22098.899999999998</v>
      </c>
      <c r="BD779" s="28">
        <f>BD780+BD785</f>
        <v>0</v>
      </c>
      <c r="BE779" s="28">
        <f>BE780+BE785</f>
        <v>0</v>
      </c>
      <c r="BF779" s="28">
        <f>BF780+BF785</f>
        <v>0</v>
      </c>
      <c r="BG779" s="28">
        <f>BG780+BG785</f>
        <v>0</v>
      </c>
      <c r="BH779" s="28">
        <f>BH780+BH785</f>
        <v>0</v>
      </c>
      <c r="BI779" s="28">
        <f>BI780+BI785</f>
        <v>0</v>
      </c>
      <c r="BJ779" s="28">
        <f>BJ780+BJ785</f>
        <v>0</v>
      </c>
      <c r="BK779" s="28">
        <f>BK780+BK785</f>
        <v>0</v>
      </c>
      <c r="BL779" s="28">
        <f>BL780+BL785</f>
        <v>0</v>
      </c>
      <c r="BM779" s="28">
        <f>BM780+BM785</f>
        <v>0</v>
      </c>
      <c r="BN779" s="28">
        <f>BN780+BN785</f>
        <v>0</v>
      </c>
      <c r="BO779" s="28">
        <f t="shared" si="3203"/>
        <v>24018.899999999998</v>
      </c>
      <c r="BP779" s="28">
        <f t="shared" si="3204"/>
        <v>22098.899999999998</v>
      </c>
      <c r="BQ779" s="28">
        <f t="shared" si="3205"/>
        <v>22098.899999999998</v>
      </c>
      <c r="BR779" s="28">
        <f>BR780+BR785</f>
        <v>0</v>
      </c>
      <c r="BS779" s="28">
        <f>BS780+BS785</f>
        <v>0</v>
      </c>
      <c r="BT779" s="28">
        <f>BT780+BT785</f>
        <v>0</v>
      </c>
      <c r="BU779" s="28">
        <f t="shared" si="3206"/>
        <v>24018.899999999998</v>
      </c>
      <c r="BV779" s="28">
        <f t="shared" si="3207"/>
        <v>22098.899999999998</v>
      </c>
      <c r="BW779" s="28">
        <f t="shared" si="3208"/>
        <v>22098.899999999998</v>
      </c>
      <c r="BX779" s="28">
        <f>BX780+BX785</f>
        <v>0</v>
      </c>
      <c r="BY779" s="28">
        <f>BY780+BY785</f>
        <v>0</v>
      </c>
      <c r="BZ779" s="28">
        <f>BZ780+BZ785</f>
        <v>0</v>
      </c>
      <c r="CA779" s="28">
        <f>CA780+CA785</f>
        <v>0</v>
      </c>
      <c r="CB779" s="28">
        <f>CB780+CB785</f>
        <v>0</v>
      </c>
      <c r="CC779" s="28">
        <f>CC780+CC785</f>
        <v>0</v>
      </c>
      <c r="CD779" s="28">
        <f>CD780+CD785</f>
        <v>0</v>
      </c>
      <c r="CE779" s="28">
        <f>CE780+CE785</f>
        <v>0</v>
      </c>
      <c r="CF779" s="28">
        <f>CF780+CF785</f>
        <v>0</v>
      </c>
      <c r="CG779" s="28">
        <f t="shared" si="3209"/>
        <v>24018.899999999998</v>
      </c>
      <c r="CH779" s="28">
        <f t="shared" si="3210"/>
        <v>22098.899999999998</v>
      </c>
      <c r="CI779" s="28">
        <f t="shared" si="3211"/>
        <v>22098.899999999998</v>
      </c>
      <c r="CJ779" s="28">
        <f>CJ780+CJ785</f>
        <v>0</v>
      </c>
      <c r="CK779" s="29"/>
      <c r="CL779" s="29"/>
      <c r="CM779" s="25"/>
      <c r="CN779" s="25"/>
      <c r="CO779" s="25"/>
      <c r="CP779" s="25"/>
      <c r="CQ779" s="25"/>
      <c r="CR779" s="25"/>
      <c r="CS779" s="25"/>
    </row>
    <row r="780" s="1" customFormat="1" ht="30">
      <c r="A780" s="30" t="s">
        <v>487</v>
      </c>
      <c r="B780" s="30" t="s">
        <v>127</v>
      </c>
      <c r="C780" s="30" t="s">
        <v>273</v>
      </c>
      <c r="D780" s="30" t="s">
        <v>72</v>
      </c>
      <c r="E780" s="35"/>
      <c r="F780" s="31" t="s">
        <v>73</v>
      </c>
      <c r="G780" s="17">
        <f t="shared" ref="G780:G797" si="3386">G781</f>
        <v>3465.8000000000002</v>
      </c>
      <c r="H780" s="17">
        <f t="shared" ref="H780:H797" si="3387">H781</f>
        <v>3465.8000000000002</v>
      </c>
      <c r="I780" s="17">
        <f t="shared" ref="I780:I797" si="3388">I781</f>
        <v>3465.8000000000002</v>
      </c>
      <c r="J780" s="17">
        <f t="shared" ref="J780:J797" si="3389">J781</f>
        <v>0</v>
      </c>
      <c r="K780" s="17">
        <f t="shared" ref="K780:K797" si="3390">K781</f>
        <v>0</v>
      </c>
      <c r="L780" s="17">
        <f t="shared" ref="L780:L797" si="3391">L781</f>
        <v>0</v>
      </c>
      <c r="M780" s="17">
        <f t="shared" si="3038"/>
        <v>3465.8000000000002</v>
      </c>
      <c r="N780" s="17">
        <f t="shared" si="3039"/>
        <v>3465.8000000000002</v>
      </c>
      <c r="O780" s="17">
        <f t="shared" si="3040"/>
        <v>3465.8000000000002</v>
      </c>
      <c r="P780" s="17">
        <f t="shared" ref="P780:P797" si="3392">P781</f>
        <v>0</v>
      </c>
      <c r="Q780" s="17">
        <f t="shared" ref="Q780:Q797" si="3393">Q781</f>
        <v>0</v>
      </c>
      <c r="R780" s="17">
        <f t="shared" ref="R780:R797" si="3394">R781</f>
        <v>0</v>
      </c>
      <c r="S780" s="17">
        <f t="shared" ref="S780:S797" si="3395">S781</f>
        <v>0</v>
      </c>
      <c r="T780" s="17">
        <f t="shared" ref="T780:T797" si="3396">T781</f>
        <v>0</v>
      </c>
      <c r="U780" s="17">
        <f t="shared" ref="U780:U797" si="3397">U781</f>
        <v>0</v>
      </c>
      <c r="V780" s="17">
        <f t="shared" ref="V780:V797" si="3398">V781</f>
        <v>0</v>
      </c>
      <c r="W780" s="17">
        <f t="shared" ref="W780:W797" si="3399">W781</f>
        <v>0</v>
      </c>
      <c r="X780" s="17">
        <f t="shared" ref="X780:X797" si="3400">X781</f>
        <v>0</v>
      </c>
      <c r="Y780" s="17">
        <f t="shared" si="3212"/>
        <v>3465.8000000000002</v>
      </c>
      <c r="Z780" s="17">
        <f t="shared" si="3213"/>
        <v>3465.8000000000002</v>
      </c>
      <c r="AA780" s="17">
        <f t="shared" si="3214"/>
        <v>3465.8000000000002</v>
      </c>
      <c r="AB780" s="17">
        <f t="shared" ref="AB780:AB783" si="3401">AB781</f>
        <v>0</v>
      </c>
      <c r="AC780" s="17">
        <f t="shared" ref="AC780:AC783" si="3402">AC781</f>
        <v>0</v>
      </c>
      <c r="AD780" s="17">
        <f t="shared" ref="AD780:AD783" si="3403">AD781</f>
        <v>0</v>
      </c>
      <c r="AE780" s="17">
        <f t="shared" si="3215"/>
        <v>3465.8000000000002</v>
      </c>
      <c r="AF780" s="17">
        <f t="shared" si="3216"/>
        <v>3465.8000000000002</v>
      </c>
      <c r="AG780" s="17">
        <f t="shared" si="3217"/>
        <v>3465.8000000000002</v>
      </c>
      <c r="AH780" s="17">
        <f t="shared" ref="AH780:AH783" si="3404">AH781</f>
        <v>0</v>
      </c>
      <c r="AI780" s="17">
        <f t="shared" ref="AI780:AI783" si="3405">AI781</f>
        <v>0</v>
      </c>
      <c r="AJ780" s="17">
        <f t="shared" ref="AJ780:AJ783" si="3406">AJ781</f>
        <v>0</v>
      </c>
      <c r="AK780" s="17">
        <f t="shared" ref="AK780:AK783" si="3407">AK781</f>
        <v>0</v>
      </c>
      <c r="AL780" s="17">
        <f t="shared" ref="AL780:AL783" si="3408">AL781</f>
        <v>0</v>
      </c>
      <c r="AM780" s="17">
        <f t="shared" ref="AM780:AM783" si="3409">AM781</f>
        <v>0</v>
      </c>
      <c r="AN780" s="17">
        <f t="shared" ref="AN780:AN783" si="3410">AN781</f>
        <v>0</v>
      </c>
      <c r="AO780" s="17">
        <f t="shared" ref="AO780:AO783" si="3411">AO781</f>
        <v>0</v>
      </c>
      <c r="AP780" s="17">
        <f t="shared" ref="AP780:AP783" si="3412">AP781</f>
        <v>0</v>
      </c>
      <c r="AQ780" s="17">
        <f t="shared" ref="AQ780:AQ783" si="3413">AQ781</f>
        <v>0</v>
      </c>
      <c r="AR780" s="17">
        <f t="shared" ref="AR780:AR783" si="3414">AR781</f>
        <v>0</v>
      </c>
      <c r="AS780" s="17">
        <f t="shared" ref="AS780:AS783" si="3415">AS781</f>
        <v>0</v>
      </c>
      <c r="AT780" s="17">
        <f t="shared" ref="AT780:AT783" si="3416">AT781</f>
        <v>0</v>
      </c>
      <c r="AU780" s="17">
        <f t="shared" ref="AU780:AU783" si="3417">AU781</f>
        <v>0</v>
      </c>
      <c r="AV780" s="17">
        <f t="shared" ref="AV780:AV783" si="3418">AV781</f>
        <v>0</v>
      </c>
      <c r="AW780" s="17">
        <f t="shared" si="3197"/>
        <v>3465.8000000000002</v>
      </c>
      <c r="AX780" s="17">
        <f t="shared" si="3198"/>
        <v>3465.8000000000002</v>
      </c>
      <c r="AY780" s="17">
        <f t="shared" si="3199"/>
        <v>3465.8000000000002</v>
      </c>
      <c r="AZ780" s="17">
        <f t="shared" ref="AZ780:AZ783" si="3419">AZ781</f>
        <v>0</v>
      </c>
      <c r="BA780" s="17">
        <f t="shared" si="3200"/>
        <v>3465.8000000000002</v>
      </c>
      <c r="BB780" s="17">
        <f t="shared" si="3201"/>
        <v>3465.8000000000002</v>
      </c>
      <c r="BC780" s="17">
        <f t="shared" si="3202"/>
        <v>3465.8000000000002</v>
      </c>
      <c r="BD780" s="17">
        <f t="shared" ref="BD780:BD783" si="3420">BD781</f>
        <v>0</v>
      </c>
      <c r="BE780" s="17">
        <f t="shared" ref="BE780:BE783" si="3421">BE781</f>
        <v>0</v>
      </c>
      <c r="BF780" s="17">
        <f t="shared" ref="BF780:BF783" si="3422">BF781</f>
        <v>0</v>
      </c>
      <c r="BG780" s="17">
        <f t="shared" ref="BG780:BG783" si="3423">BG781</f>
        <v>0</v>
      </c>
      <c r="BH780" s="17">
        <f t="shared" ref="BH780:BH783" si="3424">BH781</f>
        <v>0</v>
      </c>
      <c r="BI780" s="17">
        <f t="shared" ref="BI780:BI783" si="3425">BI781</f>
        <v>0</v>
      </c>
      <c r="BJ780" s="17">
        <f t="shared" ref="BJ780:BJ783" si="3426">BJ781</f>
        <v>0</v>
      </c>
      <c r="BK780" s="17">
        <f t="shared" ref="BK780:BK783" si="3427">BK781</f>
        <v>0</v>
      </c>
      <c r="BL780" s="17">
        <f t="shared" ref="BL780:BL783" si="3428">BL781</f>
        <v>0</v>
      </c>
      <c r="BM780" s="17">
        <f t="shared" ref="BM780:BM783" si="3429">BM781</f>
        <v>0</v>
      </c>
      <c r="BN780" s="17">
        <f t="shared" ref="BN780:BN783" si="3430">BN781</f>
        <v>0</v>
      </c>
      <c r="BO780" s="17">
        <f t="shared" si="3203"/>
        <v>3465.8000000000002</v>
      </c>
      <c r="BP780" s="17">
        <f t="shared" si="3204"/>
        <v>3465.8000000000002</v>
      </c>
      <c r="BQ780" s="17">
        <f t="shared" si="3205"/>
        <v>3465.8000000000002</v>
      </c>
      <c r="BR780" s="17">
        <f t="shared" ref="BR780:BR783" si="3431">BR781</f>
        <v>0</v>
      </c>
      <c r="BS780" s="17">
        <f t="shared" ref="BS780:BS783" si="3432">BS781</f>
        <v>0</v>
      </c>
      <c r="BT780" s="17">
        <f t="shared" ref="BT780:BT783" si="3433">BT781</f>
        <v>0</v>
      </c>
      <c r="BU780" s="17">
        <f t="shared" si="3206"/>
        <v>3465.8000000000002</v>
      </c>
      <c r="BV780" s="17">
        <f t="shared" si="3207"/>
        <v>3465.8000000000002</v>
      </c>
      <c r="BW780" s="17">
        <f t="shared" si="3208"/>
        <v>3465.8000000000002</v>
      </c>
      <c r="BX780" s="17">
        <f t="shared" ref="BX780:BX783" si="3434">BX781</f>
        <v>0</v>
      </c>
      <c r="BY780" s="17">
        <f t="shared" ref="BY780:BY783" si="3435">BY781</f>
        <v>0</v>
      </c>
      <c r="BZ780" s="17">
        <f t="shared" ref="BZ780:BZ783" si="3436">BZ781</f>
        <v>0</v>
      </c>
      <c r="CA780" s="17">
        <f t="shared" ref="CA780:CA783" si="3437">CA781</f>
        <v>0</v>
      </c>
      <c r="CB780" s="17">
        <f t="shared" ref="CB780:CB783" si="3438">CB781</f>
        <v>0</v>
      </c>
      <c r="CC780" s="17">
        <f t="shared" ref="CC780:CC783" si="3439">CC781</f>
        <v>0</v>
      </c>
      <c r="CD780" s="17">
        <f t="shared" ref="CD780:CD783" si="3440">CD781</f>
        <v>0</v>
      </c>
      <c r="CE780" s="17">
        <f t="shared" ref="CE780:CE783" si="3441">CE781</f>
        <v>0</v>
      </c>
      <c r="CF780" s="17">
        <f t="shared" ref="CF780:CF783" si="3442">CF781</f>
        <v>0</v>
      </c>
      <c r="CG780" s="17">
        <f t="shared" si="3209"/>
        <v>3465.8000000000002</v>
      </c>
      <c r="CH780" s="17">
        <f t="shared" si="3210"/>
        <v>3465.8000000000002</v>
      </c>
      <c r="CI780" s="17">
        <f t="shared" si="3211"/>
        <v>3465.8000000000002</v>
      </c>
      <c r="CJ780" s="17">
        <f t="shared" ref="CJ780:CJ783" si="3443">CJ781</f>
        <v>0</v>
      </c>
      <c r="CK780" s="32"/>
      <c r="CL780" s="32"/>
      <c r="CM780" s="1"/>
      <c r="CN780" s="1"/>
      <c r="CO780" s="1"/>
      <c r="CP780" s="1"/>
      <c r="CQ780" s="1"/>
      <c r="CR780" s="1"/>
      <c r="CS780" s="1"/>
    </row>
    <row r="781" s="1" customFormat="1" ht="15" hidden="1">
      <c r="A781" s="30" t="s">
        <v>487</v>
      </c>
      <c r="B781" s="30" t="s">
        <v>127</v>
      </c>
      <c r="C781" s="30" t="s">
        <v>273</v>
      </c>
      <c r="D781" s="30" t="s">
        <v>74</v>
      </c>
      <c r="E781" s="35"/>
      <c r="F781" s="31" t="s">
        <v>41</v>
      </c>
      <c r="G781" s="17">
        <f t="shared" si="3386"/>
        <v>3465.8000000000002</v>
      </c>
      <c r="H781" s="17">
        <f t="shared" si="3387"/>
        <v>3465.8000000000002</v>
      </c>
      <c r="I781" s="17">
        <f t="shared" si="3388"/>
        <v>3465.8000000000002</v>
      </c>
      <c r="J781" s="17">
        <f t="shared" si="3389"/>
        <v>0</v>
      </c>
      <c r="K781" s="17">
        <f t="shared" si="3390"/>
        <v>0</v>
      </c>
      <c r="L781" s="17">
        <f t="shared" si="3391"/>
        <v>0</v>
      </c>
      <c r="M781" s="17">
        <f t="shared" si="3038"/>
        <v>3465.8000000000002</v>
      </c>
      <c r="N781" s="17">
        <f t="shared" si="3039"/>
        <v>3465.8000000000002</v>
      </c>
      <c r="O781" s="17">
        <f t="shared" si="3040"/>
        <v>3465.8000000000002</v>
      </c>
      <c r="P781" s="17">
        <f t="shared" si="3392"/>
        <v>0</v>
      </c>
      <c r="Q781" s="17">
        <f t="shared" si="3393"/>
        <v>0</v>
      </c>
      <c r="R781" s="17">
        <f t="shared" si="3394"/>
        <v>0</v>
      </c>
      <c r="S781" s="17">
        <f t="shared" si="3395"/>
        <v>0</v>
      </c>
      <c r="T781" s="17">
        <f t="shared" si="3396"/>
        <v>0</v>
      </c>
      <c r="U781" s="17">
        <f t="shared" si="3397"/>
        <v>0</v>
      </c>
      <c r="V781" s="17">
        <f t="shared" si="3398"/>
        <v>0</v>
      </c>
      <c r="W781" s="17">
        <f t="shared" si="3399"/>
        <v>0</v>
      </c>
      <c r="X781" s="17">
        <f t="shared" si="3400"/>
        <v>0</v>
      </c>
      <c r="Y781" s="17">
        <f t="shared" si="3212"/>
        <v>3465.8000000000002</v>
      </c>
      <c r="Z781" s="17">
        <f t="shared" si="3213"/>
        <v>3465.8000000000002</v>
      </c>
      <c r="AA781" s="17">
        <f t="shared" si="3214"/>
        <v>3465.8000000000002</v>
      </c>
      <c r="AB781" s="17">
        <f t="shared" si="3401"/>
        <v>0</v>
      </c>
      <c r="AC781" s="17">
        <f t="shared" si="3402"/>
        <v>0</v>
      </c>
      <c r="AD781" s="17">
        <f t="shared" si="3403"/>
        <v>0</v>
      </c>
      <c r="AE781" s="17">
        <f t="shared" si="3215"/>
        <v>3465.8000000000002</v>
      </c>
      <c r="AF781" s="17">
        <f t="shared" si="3216"/>
        <v>3465.8000000000002</v>
      </c>
      <c r="AG781" s="17">
        <f t="shared" si="3217"/>
        <v>3465.8000000000002</v>
      </c>
      <c r="AH781" s="17">
        <f t="shared" si="3404"/>
        <v>0</v>
      </c>
      <c r="AI781" s="17">
        <f t="shared" si="3405"/>
        <v>0</v>
      </c>
      <c r="AJ781" s="17">
        <f t="shared" si="3406"/>
        <v>0</v>
      </c>
      <c r="AK781" s="17">
        <f t="shared" si="3407"/>
        <v>0</v>
      </c>
      <c r="AL781" s="17">
        <f t="shared" si="3408"/>
        <v>0</v>
      </c>
      <c r="AM781" s="17">
        <f t="shared" si="3409"/>
        <v>0</v>
      </c>
      <c r="AN781" s="17">
        <f t="shared" si="3410"/>
        <v>0</v>
      </c>
      <c r="AO781" s="17">
        <f t="shared" si="3411"/>
        <v>0</v>
      </c>
      <c r="AP781" s="17">
        <f t="shared" si="3412"/>
        <v>0</v>
      </c>
      <c r="AQ781" s="17">
        <f t="shared" si="3413"/>
        <v>0</v>
      </c>
      <c r="AR781" s="17">
        <f t="shared" si="3414"/>
        <v>0</v>
      </c>
      <c r="AS781" s="17">
        <f t="shared" si="3415"/>
        <v>0</v>
      </c>
      <c r="AT781" s="17">
        <f t="shared" si="3416"/>
        <v>0</v>
      </c>
      <c r="AU781" s="17">
        <f t="shared" si="3417"/>
        <v>0</v>
      </c>
      <c r="AV781" s="17">
        <f t="shared" si="3418"/>
        <v>0</v>
      </c>
      <c r="AW781" s="17">
        <f t="shared" si="3197"/>
        <v>3465.8000000000002</v>
      </c>
      <c r="AX781" s="17">
        <f t="shared" si="3198"/>
        <v>3465.8000000000002</v>
      </c>
      <c r="AY781" s="17">
        <f t="shared" si="3199"/>
        <v>3465.8000000000002</v>
      </c>
      <c r="AZ781" s="17">
        <f t="shared" si="3419"/>
        <v>0</v>
      </c>
      <c r="BA781" s="17">
        <f t="shared" si="3200"/>
        <v>3465.8000000000002</v>
      </c>
      <c r="BB781" s="17">
        <f t="shared" si="3201"/>
        <v>3465.8000000000002</v>
      </c>
      <c r="BC781" s="17">
        <f t="shared" si="3202"/>
        <v>3465.8000000000002</v>
      </c>
      <c r="BD781" s="17">
        <f t="shared" si="3420"/>
        <v>0</v>
      </c>
      <c r="BE781" s="17">
        <f t="shared" si="3421"/>
        <v>0</v>
      </c>
      <c r="BF781" s="17">
        <f t="shared" si="3422"/>
        <v>0</v>
      </c>
      <c r="BG781" s="17">
        <f t="shared" si="3423"/>
        <v>0</v>
      </c>
      <c r="BH781" s="17">
        <f t="shared" si="3424"/>
        <v>0</v>
      </c>
      <c r="BI781" s="17">
        <f t="shared" si="3425"/>
        <v>0</v>
      </c>
      <c r="BJ781" s="17">
        <f t="shared" si="3426"/>
        <v>0</v>
      </c>
      <c r="BK781" s="17">
        <f t="shared" si="3427"/>
        <v>0</v>
      </c>
      <c r="BL781" s="17">
        <f t="shared" si="3428"/>
        <v>0</v>
      </c>
      <c r="BM781" s="17">
        <f t="shared" si="3429"/>
        <v>0</v>
      </c>
      <c r="BN781" s="17">
        <f t="shared" si="3430"/>
        <v>0</v>
      </c>
      <c r="BO781" s="17">
        <f t="shared" si="3203"/>
        <v>3465.8000000000002</v>
      </c>
      <c r="BP781" s="17">
        <f t="shared" si="3204"/>
        <v>3465.8000000000002</v>
      </c>
      <c r="BQ781" s="17">
        <f t="shared" si="3205"/>
        <v>3465.8000000000002</v>
      </c>
      <c r="BR781" s="17">
        <f t="shared" si="3431"/>
        <v>0</v>
      </c>
      <c r="BS781" s="17">
        <f t="shared" si="3432"/>
        <v>0</v>
      </c>
      <c r="BT781" s="17">
        <f t="shared" si="3433"/>
        <v>0</v>
      </c>
      <c r="BU781" s="17">
        <f t="shared" si="3206"/>
        <v>3465.8000000000002</v>
      </c>
      <c r="BV781" s="17">
        <f t="shared" si="3207"/>
        <v>3465.8000000000002</v>
      </c>
      <c r="BW781" s="17">
        <f t="shared" si="3208"/>
        <v>3465.8000000000002</v>
      </c>
      <c r="BX781" s="17">
        <f t="shared" si="3434"/>
        <v>0</v>
      </c>
      <c r="BY781" s="17">
        <f t="shared" si="3435"/>
        <v>0</v>
      </c>
      <c r="BZ781" s="17">
        <f t="shared" si="3436"/>
        <v>0</v>
      </c>
      <c r="CA781" s="17">
        <f t="shared" si="3437"/>
        <v>0</v>
      </c>
      <c r="CB781" s="17">
        <f t="shared" si="3438"/>
        <v>0</v>
      </c>
      <c r="CC781" s="17">
        <f t="shared" si="3439"/>
        <v>0</v>
      </c>
      <c r="CD781" s="17">
        <f t="shared" si="3440"/>
        <v>0</v>
      </c>
      <c r="CE781" s="17">
        <f t="shared" si="3441"/>
        <v>0</v>
      </c>
      <c r="CF781" s="17">
        <f t="shared" si="3442"/>
        <v>0</v>
      </c>
      <c r="CG781" s="17">
        <f t="shared" si="3209"/>
        <v>3465.8000000000002</v>
      </c>
      <c r="CH781" s="17">
        <f t="shared" si="3210"/>
        <v>3465.8000000000002</v>
      </c>
      <c r="CI781" s="17">
        <f t="shared" si="3211"/>
        <v>3465.8000000000002</v>
      </c>
      <c r="CJ781" s="17">
        <f t="shared" si="3443"/>
        <v>0</v>
      </c>
      <c r="CK781" s="32">
        <v>0</v>
      </c>
      <c r="CL781" s="32"/>
      <c r="CM781" s="1" t="s">
        <v>75</v>
      </c>
      <c r="CN781" s="1"/>
      <c r="CO781" s="1"/>
      <c r="CP781" s="1"/>
      <c r="CQ781" s="1"/>
      <c r="CR781" s="1"/>
      <c r="CS781" s="1"/>
    </row>
    <row r="782" s="1" customFormat="1" ht="30">
      <c r="A782" s="30" t="s">
        <v>487</v>
      </c>
      <c r="B782" s="30" t="s">
        <v>127</v>
      </c>
      <c r="C782" s="30" t="s">
        <v>273</v>
      </c>
      <c r="D782" s="30" t="s">
        <v>457</v>
      </c>
      <c r="E782" s="35"/>
      <c r="F782" s="31" t="s">
        <v>458</v>
      </c>
      <c r="G782" s="17">
        <f t="shared" si="3386"/>
        <v>3465.8000000000002</v>
      </c>
      <c r="H782" s="17">
        <f t="shared" si="3387"/>
        <v>3465.8000000000002</v>
      </c>
      <c r="I782" s="17">
        <f t="shared" si="3388"/>
        <v>3465.8000000000002</v>
      </c>
      <c r="J782" s="17">
        <f t="shared" si="3389"/>
        <v>0</v>
      </c>
      <c r="K782" s="17">
        <f t="shared" si="3390"/>
        <v>0</v>
      </c>
      <c r="L782" s="17">
        <f t="shared" si="3391"/>
        <v>0</v>
      </c>
      <c r="M782" s="17">
        <f t="shared" si="3038"/>
        <v>3465.8000000000002</v>
      </c>
      <c r="N782" s="17">
        <f t="shared" si="3039"/>
        <v>3465.8000000000002</v>
      </c>
      <c r="O782" s="17">
        <f t="shared" si="3040"/>
        <v>3465.8000000000002</v>
      </c>
      <c r="P782" s="17">
        <f t="shared" si="3392"/>
        <v>0</v>
      </c>
      <c r="Q782" s="17">
        <f t="shared" si="3393"/>
        <v>0</v>
      </c>
      <c r="R782" s="17">
        <f t="shared" si="3394"/>
        <v>0</v>
      </c>
      <c r="S782" s="17">
        <f t="shared" si="3395"/>
        <v>0</v>
      </c>
      <c r="T782" s="17">
        <f t="shared" si="3396"/>
        <v>0</v>
      </c>
      <c r="U782" s="17">
        <f t="shared" si="3397"/>
        <v>0</v>
      </c>
      <c r="V782" s="17">
        <f t="shared" si="3398"/>
        <v>0</v>
      </c>
      <c r="W782" s="17">
        <f t="shared" si="3399"/>
        <v>0</v>
      </c>
      <c r="X782" s="17">
        <f t="shared" si="3400"/>
        <v>0</v>
      </c>
      <c r="Y782" s="17">
        <f t="shared" si="3212"/>
        <v>3465.8000000000002</v>
      </c>
      <c r="Z782" s="17">
        <f t="shared" si="3213"/>
        <v>3465.8000000000002</v>
      </c>
      <c r="AA782" s="17">
        <f t="shared" si="3214"/>
        <v>3465.8000000000002</v>
      </c>
      <c r="AB782" s="17">
        <f t="shared" si="3401"/>
        <v>0</v>
      </c>
      <c r="AC782" s="17">
        <f t="shared" si="3402"/>
        <v>0</v>
      </c>
      <c r="AD782" s="17">
        <f t="shared" si="3403"/>
        <v>0</v>
      </c>
      <c r="AE782" s="17">
        <f t="shared" si="3215"/>
        <v>3465.8000000000002</v>
      </c>
      <c r="AF782" s="17">
        <f t="shared" si="3216"/>
        <v>3465.8000000000002</v>
      </c>
      <c r="AG782" s="17">
        <f t="shared" si="3217"/>
        <v>3465.8000000000002</v>
      </c>
      <c r="AH782" s="17">
        <f t="shared" si="3404"/>
        <v>0</v>
      </c>
      <c r="AI782" s="17">
        <f t="shared" si="3405"/>
        <v>0</v>
      </c>
      <c r="AJ782" s="17">
        <f t="shared" si="3406"/>
        <v>0</v>
      </c>
      <c r="AK782" s="17">
        <f t="shared" si="3407"/>
        <v>0</v>
      </c>
      <c r="AL782" s="17">
        <f t="shared" si="3408"/>
        <v>0</v>
      </c>
      <c r="AM782" s="17">
        <f t="shared" si="3409"/>
        <v>0</v>
      </c>
      <c r="AN782" s="17">
        <f t="shared" si="3410"/>
        <v>0</v>
      </c>
      <c r="AO782" s="17">
        <f t="shared" si="3411"/>
        <v>0</v>
      </c>
      <c r="AP782" s="17">
        <f t="shared" si="3412"/>
        <v>0</v>
      </c>
      <c r="AQ782" s="17">
        <f t="shared" si="3413"/>
        <v>0</v>
      </c>
      <c r="AR782" s="17">
        <f t="shared" si="3414"/>
        <v>0</v>
      </c>
      <c r="AS782" s="17">
        <f t="shared" si="3415"/>
        <v>0</v>
      </c>
      <c r="AT782" s="17">
        <f t="shared" si="3416"/>
        <v>0</v>
      </c>
      <c r="AU782" s="17">
        <f t="shared" si="3417"/>
        <v>0</v>
      </c>
      <c r="AV782" s="17">
        <f t="shared" si="3418"/>
        <v>0</v>
      </c>
      <c r="AW782" s="17">
        <f t="shared" si="3197"/>
        <v>3465.8000000000002</v>
      </c>
      <c r="AX782" s="17">
        <f t="shared" si="3198"/>
        <v>3465.8000000000002</v>
      </c>
      <c r="AY782" s="17">
        <f t="shared" si="3199"/>
        <v>3465.8000000000002</v>
      </c>
      <c r="AZ782" s="17">
        <f t="shared" si="3419"/>
        <v>0</v>
      </c>
      <c r="BA782" s="17">
        <f t="shared" si="3200"/>
        <v>3465.8000000000002</v>
      </c>
      <c r="BB782" s="17">
        <f t="shared" si="3201"/>
        <v>3465.8000000000002</v>
      </c>
      <c r="BC782" s="17">
        <f t="shared" si="3202"/>
        <v>3465.8000000000002</v>
      </c>
      <c r="BD782" s="17">
        <f t="shared" si="3420"/>
        <v>0</v>
      </c>
      <c r="BE782" s="17">
        <f t="shared" si="3421"/>
        <v>0</v>
      </c>
      <c r="BF782" s="17">
        <f t="shared" si="3422"/>
        <v>0</v>
      </c>
      <c r="BG782" s="17">
        <f t="shared" si="3423"/>
        <v>0</v>
      </c>
      <c r="BH782" s="17">
        <f t="shared" si="3424"/>
        <v>0</v>
      </c>
      <c r="BI782" s="17">
        <f t="shared" si="3425"/>
        <v>0</v>
      </c>
      <c r="BJ782" s="17">
        <f t="shared" si="3426"/>
        <v>0</v>
      </c>
      <c r="BK782" s="17">
        <f t="shared" si="3427"/>
        <v>0</v>
      </c>
      <c r="BL782" s="17">
        <f t="shared" si="3428"/>
        <v>0</v>
      </c>
      <c r="BM782" s="17">
        <f t="shared" si="3429"/>
        <v>0</v>
      </c>
      <c r="BN782" s="17">
        <f t="shared" si="3430"/>
        <v>0</v>
      </c>
      <c r="BO782" s="17">
        <f t="shared" si="3203"/>
        <v>3465.8000000000002</v>
      </c>
      <c r="BP782" s="17">
        <f t="shared" si="3204"/>
        <v>3465.8000000000002</v>
      </c>
      <c r="BQ782" s="17">
        <f t="shared" si="3205"/>
        <v>3465.8000000000002</v>
      </c>
      <c r="BR782" s="17">
        <f t="shared" si="3431"/>
        <v>0</v>
      </c>
      <c r="BS782" s="17">
        <f t="shared" si="3432"/>
        <v>0</v>
      </c>
      <c r="BT782" s="17">
        <f t="shared" si="3433"/>
        <v>0</v>
      </c>
      <c r="BU782" s="17">
        <f t="shared" si="3206"/>
        <v>3465.8000000000002</v>
      </c>
      <c r="BV782" s="17">
        <f t="shared" si="3207"/>
        <v>3465.8000000000002</v>
      </c>
      <c r="BW782" s="17">
        <f t="shared" si="3208"/>
        <v>3465.8000000000002</v>
      </c>
      <c r="BX782" s="17">
        <f t="shared" si="3434"/>
        <v>0</v>
      </c>
      <c r="BY782" s="17">
        <f t="shared" si="3435"/>
        <v>0</v>
      </c>
      <c r="BZ782" s="17">
        <f t="shared" si="3436"/>
        <v>0</v>
      </c>
      <c r="CA782" s="17">
        <f t="shared" si="3437"/>
        <v>0</v>
      </c>
      <c r="CB782" s="17">
        <f t="shared" si="3438"/>
        <v>0</v>
      </c>
      <c r="CC782" s="17">
        <f t="shared" si="3439"/>
        <v>0</v>
      </c>
      <c r="CD782" s="17">
        <f t="shared" si="3440"/>
        <v>0</v>
      </c>
      <c r="CE782" s="17">
        <f t="shared" si="3441"/>
        <v>0</v>
      </c>
      <c r="CF782" s="17">
        <f t="shared" si="3442"/>
        <v>0</v>
      </c>
      <c r="CG782" s="17">
        <f t="shared" si="3209"/>
        <v>3465.8000000000002</v>
      </c>
      <c r="CH782" s="17">
        <f t="shared" si="3210"/>
        <v>3465.8000000000002</v>
      </c>
      <c r="CI782" s="17">
        <f t="shared" si="3211"/>
        <v>3465.8000000000002</v>
      </c>
      <c r="CJ782" s="17">
        <f t="shared" si="3443"/>
        <v>0</v>
      </c>
      <c r="CK782" s="32"/>
      <c r="CL782" s="32"/>
      <c r="CM782" s="1"/>
      <c r="CN782" s="1"/>
      <c r="CO782" s="1"/>
      <c r="CP782" s="1"/>
      <c r="CQ782" s="1"/>
      <c r="CR782" s="1"/>
      <c r="CS782" s="1"/>
    </row>
    <row r="783" s="1" customFormat="1" ht="15">
      <c r="A783" s="30" t="s">
        <v>487</v>
      </c>
      <c r="B783" s="30" t="s">
        <v>127</v>
      </c>
      <c r="C783" s="30" t="s">
        <v>273</v>
      </c>
      <c r="D783" s="30" t="s">
        <v>459</v>
      </c>
      <c r="E783" s="35"/>
      <c r="F783" s="31" t="s">
        <v>460</v>
      </c>
      <c r="G783" s="17">
        <f t="shared" si="3386"/>
        <v>3465.8000000000002</v>
      </c>
      <c r="H783" s="17">
        <f t="shared" si="3387"/>
        <v>3465.8000000000002</v>
      </c>
      <c r="I783" s="17">
        <f t="shared" si="3388"/>
        <v>3465.8000000000002</v>
      </c>
      <c r="J783" s="17">
        <f t="shared" si="3389"/>
        <v>0</v>
      </c>
      <c r="K783" s="17">
        <f t="shared" si="3390"/>
        <v>0</v>
      </c>
      <c r="L783" s="17">
        <f t="shared" si="3391"/>
        <v>0</v>
      </c>
      <c r="M783" s="17">
        <f t="shared" si="3038"/>
        <v>3465.8000000000002</v>
      </c>
      <c r="N783" s="17">
        <f t="shared" si="3039"/>
        <v>3465.8000000000002</v>
      </c>
      <c r="O783" s="17">
        <f t="shared" si="3040"/>
        <v>3465.8000000000002</v>
      </c>
      <c r="P783" s="17">
        <f t="shared" si="3392"/>
        <v>0</v>
      </c>
      <c r="Q783" s="17">
        <f t="shared" si="3393"/>
        <v>0</v>
      </c>
      <c r="R783" s="17">
        <f t="shared" si="3394"/>
        <v>0</v>
      </c>
      <c r="S783" s="17">
        <f t="shared" si="3395"/>
        <v>0</v>
      </c>
      <c r="T783" s="17">
        <f t="shared" si="3396"/>
        <v>0</v>
      </c>
      <c r="U783" s="17">
        <f t="shared" si="3397"/>
        <v>0</v>
      </c>
      <c r="V783" s="17">
        <f t="shared" si="3398"/>
        <v>0</v>
      </c>
      <c r="W783" s="17">
        <f t="shared" si="3399"/>
        <v>0</v>
      </c>
      <c r="X783" s="17">
        <f t="shared" si="3400"/>
        <v>0</v>
      </c>
      <c r="Y783" s="17">
        <f t="shared" si="3212"/>
        <v>3465.8000000000002</v>
      </c>
      <c r="Z783" s="17">
        <f t="shared" si="3213"/>
        <v>3465.8000000000002</v>
      </c>
      <c r="AA783" s="17">
        <f t="shared" si="3214"/>
        <v>3465.8000000000002</v>
      </c>
      <c r="AB783" s="17">
        <f t="shared" si="3401"/>
        <v>0</v>
      </c>
      <c r="AC783" s="17">
        <f t="shared" si="3402"/>
        <v>0</v>
      </c>
      <c r="AD783" s="17">
        <f t="shared" si="3403"/>
        <v>0</v>
      </c>
      <c r="AE783" s="17">
        <f t="shared" si="3215"/>
        <v>3465.8000000000002</v>
      </c>
      <c r="AF783" s="17">
        <f t="shared" si="3216"/>
        <v>3465.8000000000002</v>
      </c>
      <c r="AG783" s="17">
        <f t="shared" si="3217"/>
        <v>3465.8000000000002</v>
      </c>
      <c r="AH783" s="17">
        <f t="shared" si="3404"/>
        <v>0</v>
      </c>
      <c r="AI783" s="17">
        <f t="shared" si="3405"/>
        <v>0</v>
      </c>
      <c r="AJ783" s="17">
        <f t="shared" si="3406"/>
        <v>0</v>
      </c>
      <c r="AK783" s="17">
        <f t="shared" si="3407"/>
        <v>0</v>
      </c>
      <c r="AL783" s="17">
        <f t="shared" si="3408"/>
        <v>0</v>
      </c>
      <c r="AM783" s="17">
        <f t="shared" si="3409"/>
        <v>0</v>
      </c>
      <c r="AN783" s="17">
        <f t="shared" si="3410"/>
        <v>0</v>
      </c>
      <c r="AO783" s="17">
        <f t="shared" si="3411"/>
        <v>0</v>
      </c>
      <c r="AP783" s="17">
        <f t="shared" si="3412"/>
        <v>0</v>
      </c>
      <c r="AQ783" s="17">
        <f t="shared" si="3413"/>
        <v>0</v>
      </c>
      <c r="AR783" s="17">
        <f t="shared" si="3414"/>
        <v>0</v>
      </c>
      <c r="AS783" s="17">
        <f t="shared" si="3415"/>
        <v>0</v>
      </c>
      <c r="AT783" s="17">
        <f t="shared" si="3416"/>
        <v>0</v>
      </c>
      <c r="AU783" s="17">
        <f t="shared" si="3417"/>
        <v>0</v>
      </c>
      <c r="AV783" s="17">
        <f t="shared" si="3418"/>
        <v>0</v>
      </c>
      <c r="AW783" s="17">
        <f t="shared" si="3197"/>
        <v>3465.8000000000002</v>
      </c>
      <c r="AX783" s="17">
        <f t="shared" si="3198"/>
        <v>3465.8000000000002</v>
      </c>
      <c r="AY783" s="17">
        <f t="shared" si="3199"/>
        <v>3465.8000000000002</v>
      </c>
      <c r="AZ783" s="17">
        <f t="shared" si="3419"/>
        <v>0</v>
      </c>
      <c r="BA783" s="17">
        <f t="shared" si="3200"/>
        <v>3465.8000000000002</v>
      </c>
      <c r="BB783" s="17">
        <f t="shared" si="3201"/>
        <v>3465.8000000000002</v>
      </c>
      <c r="BC783" s="17">
        <f t="shared" si="3202"/>
        <v>3465.8000000000002</v>
      </c>
      <c r="BD783" s="17">
        <f t="shared" si="3420"/>
        <v>0</v>
      </c>
      <c r="BE783" s="17">
        <f t="shared" si="3421"/>
        <v>0</v>
      </c>
      <c r="BF783" s="17">
        <f t="shared" si="3422"/>
        <v>0</v>
      </c>
      <c r="BG783" s="17">
        <f t="shared" si="3423"/>
        <v>0</v>
      </c>
      <c r="BH783" s="17">
        <f t="shared" si="3424"/>
        <v>0</v>
      </c>
      <c r="BI783" s="17">
        <f t="shared" si="3425"/>
        <v>0</v>
      </c>
      <c r="BJ783" s="17">
        <f t="shared" si="3426"/>
        <v>0</v>
      </c>
      <c r="BK783" s="17">
        <f t="shared" si="3427"/>
        <v>0</v>
      </c>
      <c r="BL783" s="17">
        <f t="shared" si="3428"/>
        <v>0</v>
      </c>
      <c r="BM783" s="17">
        <f t="shared" si="3429"/>
        <v>0</v>
      </c>
      <c r="BN783" s="17">
        <f t="shared" si="3430"/>
        <v>0</v>
      </c>
      <c r="BO783" s="17">
        <f t="shared" si="3203"/>
        <v>3465.8000000000002</v>
      </c>
      <c r="BP783" s="17">
        <f t="shared" si="3204"/>
        <v>3465.8000000000002</v>
      </c>
      <c r="BQ783" s="17">
        <f t="shared" si="3205"/>
        <v>3465.8000000000002</v>
      </c>
      <c r="BR783" s="17">
        <f t="shared" si="3431"/>
        <v>0</v>
      </c>
      <c r="BS783" s="17">
        <f t="shared" si="3432"/>
        <v>0</v>
      </c>
      <c r="BT783" s="17">
        <f t="shared" si="3433"/>
        <v>0</v>
      </c>
      <c r="BU783" s="17">
        <f t="shared" si="3206"/>
        <v>3465.8000000000002</v>
      </c>
      <c r="BV783" s="17">
        <f t="shared" si="3207"/>
        <v>3465.8000000000002</v>
      </c>
      <c r="BW783" s="17">
        <f t="shared" si="3208"/>
        <v>3465.8000000000002</v>
      </c>
      <c r="BX783" s="17">
        <f t="shared" si="3434"/>
        <v>0</v>
      </c>
      <c r="BY783" s="17">
        <f t="shared" si="3435"/>
        <v>0</v>
      </c>
      <c r="BZ783" s="17">
        <f t="shared" si="3436"/>
        <v>0</v>
      </c>
      <c r="CA783" s="17">
        <f t="shared" si="3437"/>
        <v>0</v>
      </c>
      <c r="CB783" s="17">
        <f t="shared" si="3438"/>
        <v>0</v>
      </c>
      <c r="CC783" s="17">
        <f t="shared" si="3439"/>
        <v>0</v>
      </c>
      <c r="CD783" s="17">
        <f t="shared" si="3440"/>
        <v>0</v>
      </c>
      <c r="CE783" s="17">
        <f t="shared" si="3441"/>
        <v>0</v>
      </c>
      <c r="CF783" s="17">
        <f t="shared" si="3442"/>
        <v>0</v>
      </c>
      <c r="CG783" s="17">
        <f t="shared" si="3209"/>
        <v>3465.8000000000002</v>
      </c>
      <c r="CH783" s="17">
        <f t="shared" si="3210"/>
        <v>3465.8000000000002</v>
      </c>
      <c r="CI783" s="17">
        <f t="shared" si="3211"/>
        <v>3465.8000000000002</v>
      </c>
      <c r="CJ783" s="17">
        <f t="shared" si="3443"/>
        <v>0</v>
      </c>
      <c r="CK783" s="32"/>
      <c r="CL783" s="32"/>
      <c r="CM783" s="1"/>
      <c r="CN783" s="1"/>
      <c r="CO783" s="1"/>
      <c r="CP783" s="1"/>
      <c r="CQ783" s="1"/>
      <c r="CR783" s="1"/>
      <c r="CS783" s="1"/>
    </row>
    <row r="784" s="1" customFormat="1" ht="30">
      <c r="A784" s="30" t="s">
        <v>487</v>
      </c>
      <c r="B784" s="30" t="s">
        <v>127</v>
      </c>
      <c r="C784" s="30" t="s">
        <v>273</v>
      </c>
      <c r="D784" s="30" t="s">
        <v>459</v>
      </c>
      <c r="E784" s="30" t="s">
        <v>46</v>
      </c>
      <c r="F784" s="31" t="s">
        <v>47</v>
      </c>
      <c r="G784" s="17">
        <v>3465.8000000000002</v>
      </c>
      <c r="H784" s="17">
        <v>3465.8000000000002</v>
      </c>
      <c r="I784" s="17">
        <v>3465.8000000000002</v>
      </c>
      <c r="J784" s="17"/>
      <c r="K784" s="17"/>
      <c r="L784" s="17"/>
      <c r="M784" s="17">
        <f t="shared" si="3038"/>
        <v>3465.8000000000002</v>
      </c>
      <c r="N784" s="17">
        <f t="shared" si="3039"/>
        <v>3465.8000000000002</v>
      </c>
      <c r="O784" s="17">
        <f t="shared" si="3040"/>
        <v>3465.8000000000002</v>
      </c>
      <c r="P784" s="17"/>
      <c r="Q784" s="17"/>
      <c r="R784" s="17"/>
      <c r="S784" s="17"/>
      <c r="T784" s="17"/>
      <c r="U784" s="17"/>
      <c r="V784" s="17"/>
      <c r="W784" s="17"/>
      <c r="X784" s="17"/>
      <c r="Y784" s="17">
        <f t="shared" si="3212"/>
        <v>3465.8000000000002</v>
      </c>
      <c r="Z784" s="17">
        <f t="shared" si="3213"/>
        <v>3465.8000000000002</v>
      </c>
      <c r="AA784" s="17">
        <f t="shared" si="3214"/>
        <v>3465.8000000000002</v>
      </c>
      <c r="AB784" s="17"/>
      <c r="AC784" s="17"/>
      <c r="AD784" s="17"/>
      <c r="AE784" s="17">
        <f t="shared" si="3215"/>
        <v>3465.8000000000002</v>
      </c>
      <c r="AF784" s="17">
        <f t="shared" si="3216"/>
        <v>3465.8000000000002</v>
      </c>
      <c r="AG784" s="17">
        <f t="shared" si="3217"/>
        <v>3465.8000000000002</v>
      </c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>
        <f t="shared" si="3197"/>
        <v>3465.8000000000002</v>
      </c>
      <c r="AX784" s="17">
        <f t="shared" si="3198"/>
        <v>3465.8000000000002</v>
      </c>
      <c r="AY784" s="17">
        <f t="shared" si="3199"/>
        <v>3465.8000000000002</v>
      </c>
      <c r="AZ784" s="17"/>
      <c r="BA784" s="17">
        <f t="shared" si="3200"/>
        <v>3465.8000000000002</v>
      </c>
      <c r="BB784" s="17">
        <f t="shared" si="3201"/>
        <v>3465.8000000000002</v>
      </c>
      <c r="BC784" s="17">
        <f t="shared" si="3202"/>
        <v>3465.8000000000002</v>
      </c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>
        <f t="shared" si="3203"/>
        <v>3465.8000000000002</v>
      </c>
      <c r="BP784" s="17">
        <f t="shared" si="3204"/>
        <v>3465.8000000000002</v>
      </c>
      <c r="BQ784" s="17">
        <f t="shared" si="3205"/>
        <v>3465.8000000000002</v>
      </c>
      <c r="BR784" s="17"/>
      <c r="BS784" s="17"/>
      <c r="BT784" s="17"/>
      <c r="BU784" s="17">
        <f t="shared" si="3206"/>
        <v>3465.8000000000002</v>
      </c>
      <c r="BV784" s="17">
        <f t="shared" si="3207"/>
        <v>3465.8000000000002</v>
      </c>
      <c r="BW784" s="17">
        <f t="shared" si="3208"/>
        <v>3465.8000000000002</v>
      </c>
      <c r="BX784" s="17"/>
      <c r="BY784" s="17"/>
      <c r="BZ784" s="17"/>
      <c r="CA784" s="17"/>
      <c r="CB784" s="17"/>
      <c r="CC784" s="17"/>
      <c r="CD784" s="17"/>
      <c r="CE784" s="17"/>
      <c r="CF784" s="17"/>
      <c r="CG784" s="17">
        <f t="shared" si="3209"/>
        <v>3465.8000000000002</v>
      </c>
      <c r="CH784" s="17">
        <f t="shared" si="3210"/>
        <v>3465.8000000000002</v>
      </c>
      <c r="CI784" s="17">
        <f t="shared" si="3211"/>
        <v>3465.8000000000002</v>
      </c>
      <c r="CJ784" s="17"/>
      <c r="CK784" s="32"/>
      <c r="CL784" s="32"/>
      <c r="CM784" s="1"/>
      <c r="CN784" s="1"/>
      <c r="CO784" s="1"/>
      <c r="CP784" s="1"/>
      <c r="CQ784" s="1"/>
      <c r="CR784" s="1"/>
      <c r="CS784" s="1"/>
    </row>
    <row r="785" s="1" customFormat="1" ht="30">
      <c r="A785" s="30" t="s">
        <v>487</v>
      </c>
      <c r="B785" s="30" t="s">
        <v>127</v>
      </c>
      <c r="C785" s="30" t="s">
        <v>273</v>
      </c>
      <c r="D785" s="30" t="s">
        <v>461</v>
      </c>
      <c r="E785" s="35"/>
      <c r="F785" s="31" t="s">
        <v>462</v>
      </c>
      <c r="G785" s="17">
        <f t="shared" si="3386"/>
        <v>18633.099999999999</v>
      </c>
      <c r="H785" s="17">
        <f t="shared" si="3387"/>
        <v>18633.099999999999</v>
      </c>
      <c r="I785" s="17">
        <f t="shared" si="3388"/>
        <v>18633.099999999999</v>
      </c>
      <c r="J785" s="17">
        <f t="shared" si="3389"/>
        <v>0</v>
      </c>
      <c r="K785" s="17">
        <f t="shared" si="3390"/>
        <v>0</v>
      </c>
      <c r="L785" s="17">
        <f t="shared" si="3391"/>
        <v>0</v>
      </c>
      <c r="M785" s="17">
        <f t="shared" si="3038"/>
        <v>18633.099999999999</v>
      </c>
      <c r="N785" s="17">
        <f t="shared" si="3039"/>
        <v>18633.099999999999</v>
      </c>
      <c r="O785" s="17">
        <f t="shared" si="3040"/>
        <v>18633.099999999999</v>
      </c>
      <c r="P785" s="17">
        <f>P786+P790</f>
        <v>0</v>
      </c>
      <c r="Q785" s="17">
        <f>Q786+Q790</f>
        <v>0</v>
      </c>
      <c r="R785" s="17">
        <f>R786+R790</f>
        <v>0</v>
      </c>
      <c r="S785" s="17">
        <f>S786+S790</f>
        <v>1920</v>
      </c>
      <c r="T785" s="17">
        <f>T786+T790</f>
        <v>0</v>
      </c>
      <c r="U785" s="17">
        <f>U786+U790</f>
        <v>0</v>
      </c>
      <c r="V785" s="17">
        <f>V786+V790</f>
        <v>0</v>
      </c>
      <c r="W785" s="17">
        <f>W786+W790</f>
        <v>0</v>
      </c>
      <c r="X785" s="17">
        <f>X786+X790</f>
        <v>0</v>
      </c>
      <c r="Y785" s="17">
        <f t="shared" si="3212"/>
        <v>20553.099999999999</v>
      </c>
      <c r="Z785" s="17">
        <f t="shared" si="3213"/>
        <v>18633.099999999999</v>
      </c>
      <c r="AA785" s="17">
        <f t="shared" si="3214"/>
        <v>18633.099999999999</v>
      </c>
      <c r="AB785" s="17">
        <f>AB786+AB790</f>
        <v>0</v>
      </c>
      <c r="AC785" s="17">
        <f>AC786+AC790</f>
        <v>0</v>
      </c>
      <c r="AD785" s="17">
        <f>AD786+AD790</f>
        <v>0</v>
      </c>
      <c r="AE785" s="17">
        <f t="shared" si="3215"/>
        <v>20553.099999999999</v>
      </c>
      <c r="AF785" s="17">
        <f t="shared" si="3216"/>
        <v>18633.099999999999</v>
      </c>
      <c r="AG785" s="17">
        <f t="shared" si="3217"/>
        <v>18633.099999999999</v>
      </c>
      <c r="AH785" s="17">
        <f>AH786+AH790</f>
        <v>0</v>
      </c>
      <c r="AI785" s="17">
        <f>AI786+AI790</f>
        <v>0</v>
      </c>
      <c r="AJ785" s="17">
        <f>AJ786+AJ790</f>
        <v>0</v>
      </c>
      <c r="AK785" s="17">
        <f>AK786+AK790</f>
        <v>0</v>
      </c>
      <c r="AL785" s="17">
        <f>AL786+AL790</f>
        <v>0</v>
      </c>
      <c r="AM785" s="17">
        <f>AM786+AM790</f>
        <v>0</v>
      </c>
      <c r="AN785" s="17">
        <f>AN786+AN790</f>
        <v>0</v>
      </c>
      <c r="AO785" s="17">
        <f>AO786+AO790</f>
        <v>0</v>
      </c>
      <c r="AP785" s="17">
        <f>AP786+AP790</f>
        <v>0</v>
      </c>
      <c r="AQ785" s="17">
        <f>AQ786+AQ790</f>
        <v>0</v>
      </c>
      <c r="AR785" s="17">
        <f>AR786+AR790</f>
        <v>0</v>
      </c>
      <c r="AS785" s="17">
        <f>AS786+AS790</f>
        <v>0</v>
      </c>
      <c r="AT785" s="17">
        <f>AT786+AT790</f>
        <v>0</v>
      </c>
      <c r="AU785" s="17">
        <f>AU786+AU790</f>
        <v>0</v>
      </c>
      <c r="AV785" s="17">
        <f>AV786+AV790</f>
        <v>0</v>
      </c>
      <c r="AW785" s="17">
        <f t="shared" si="3197"/>
        <v>20553.099999999999</v>
      </c>
      <c r="AX785" s="17">
        <f t="shared" si="3198"/>
        <v>18633.099999999999</v>
      </c>
      <c r="AY785" s="17">
        <f t="shared" si="3199"/>
        <v>18633.099999999999</v>
      </c>
      <c r="AZ785" s="17">
        <f>AZ786+AZ790</f>
        <v>0</v>
      </c>
      <c r="BA785" s="17">
        <f t="shared" si="3200"/>
        <v>20553.099999999999</v>
      </c>
      <c r="BB785" s="17">
        <f t="shared" si="3201"/>
        <v>18633.099999999999</v>
      </c>
      <c r="BC785" s="17">
        <f t="shared" si="3202"/>
        <v>18633.099999999999</v>
      </c>
      <c r="BD785" s="17">
        <f>BD786+BD790</f>
        <v>0</v>
      </c>
      <c r="BE785" s="17">
        <f>BE786+BE790</f>
        <v>0</v>
      </c>
      <c r="BF785" s="17">
        <f>BF786+BF790</f>
        <v>0</v>
      </c>
      <c r="BG785" s="17">
        <f>BG786+BG790</f>
        <v>0</v>
      </c>
      <c r="BH785" s="17">
        <f>BH786+BH790</f>
        <v>0</v>
      </c>
      <c r="BI785" s="17">
        <f>BI786+BI790</f>
        <v>0</v>
      </c>
      <c r="BJ785" s="17">
        <f>BJ786+BJ790</f>
        <v>0</v>
      </c>
      <c r="BK785" s="17">
        <f>BK786+BK790</f>
        <v>0</v>
      </c>
      <c r="BL785" s="17">
        <f>BL786+BL790</f>
        <v>0</v>
      </c>
      <c r="BM785" s="17">
        <f>BM786+BM790</f>
        <v>0</v>
      </c>
      <c r="BN785" s="17">
        <f>BN786+BN790</f>
        <v>0</v>
      </c>
      <c r="BO785" s="17">
        <f t="shared" si="3203"/>
        <v>20553.099999999999</v>
      </c>
      <c r="BP785" s="17">
        <f t="shared" si="3204"/>
        <v>18633.099999999999</v>
      </c>
      <c r="BQ785" s="17">
        <f t="shared" si="3205"/>
        <v>18633.099999999999</v>
      </c>
      <c r="BR785" s="17">
        <f>BR786+BR790</f>
        <v>0</v>
      </c>
      <c r="BS785" s="17">
        <f>BS786+BS790</f>
        <v>0</v>
      </c>
      <c r="BT785" s="17">
        <f>BT786+BT790</f>
        <v>0</v>
      </c>
      <c r="BU785" s="17">
        <f t="shared" si="3206"/>
        <v>20553.099999999999</v>
      </c>
      <c r="BV785" s="17">
        <f t="shared" si="3207"/>
        <v>18633.099999999999</v>
      </c>
      <c r="BW785" s="17">
        <f t="shared" si="3208"/>
        <v>18633.099999999999</v>
      </c>
      <c r="BX785" s="17">
        <f>BX786+BX790</f>
        <v>0</v>
      </c>
      <c r="BY785" s="17">
        <f>BY786+BY790</f>
        <v>0</v>
      </c>
      <c r="BZ785" s="17">
        <f>BZ786+BZ790</f>
        <v>0</v>
      </c>
      <c r="CA785" s="17">
        <f>CA786+CA790</f>
        <v>0</v>
      </c>
      <c r="CB785" s="17">
        <f>CB786+CB790</f>
        <v>0</v>
      </c>
      <c r="CC785" s="17">
        <f>CC786+CC790</f>
        <v>0</v>
      </c>
      <c r="CD785" s="17">
        <f>CD786+CD790</f>
        <v>0</v>
      </c>
      <c r="CE785" s="17">
        <f>CE786+CE790</f>
        <v>0</v>
      </c>
      <c r="CF785" s="17">
        <f>CF786+CF790</f>
        <v>0</v>
      </c>
      <c r="CG785" s="17">
        <f t="shared" si="3209"/>
        <v>20553.099999999999</v>
      </c>
      <c r="CH785" s="17">
        <f t="shared" si="3210"/>
        <v>18633.099999999999</v>
      </c>
      <c r="CI785" s="17">
        <f t="shared" si="3211"/>
        <v>18633.099999999999</v>
      </c>
      <c r="CJ785" s="17">
        <f>CJ786+CJ790</f>
        <v>0</v>
      </c>
      <c r="CK785" s="32"/>
      <c r="CL785" s="32"/>
      <c r="CM785" s="1"/>
      <c r="CN785" s="1"/>
      <c r="CO785" s="1"/>
      <c r="CP785" s="1"/>
      <c r="CQ785" s="1"/>
      <c r="CR785" s="1"/>
      <c r="CS785" s="1"/>
    </row>
    <row r="786" s="1" customFormat="1" ht="15">
      <c r="A786" s="30" t="s">
        <v>487</v>
      </c>
      <c r="B786" s="30" t="s">
        <v>127</v>
      </c>
      <c r="C786" s="30" t="s">
        <v>273</v>
      </c>
      <c r="D786" s="30" t="s">
        <v>463</v>
      </c>
      <c r="E786" s="35"/>
      <c r="F786" s="31" t="s">
        <v>86</v>
      </c>
      <c r="G786" s="17">
        <f t="shared" si="3386"/>
        <v>18633.099999999999</v>
      </c>
      <c r="H786" s="17">
        <f t="shared" si="3387"/>
        <v>18633.099999999999</v>
      </c>
      <c r="I786" s="17">
        <f t="shared" si="3388"/>
        <v>18633.099999999999</v>
      </c>
      <c r="J786" s="17">
        <f t="shared" si="3389"/>
        <v>0</v>
      </c>
      <c r="K786" s="17">
        <f t="shared" si="3390"/>
        <v>0</v>
      </c>
      <c r="L786" s="17">
        <f t="shared" si="3391"/>
        <v>0</v>
      </c>
      <c r="M786" s="17">
        <f t="shared" si="3038"/>
        <v>18633.099999999999</v>
      </c>
      <c r="N786" s="17">
        <f t="shared" si="3039"/>
        <v>18633.099999999999</v>
      </c>
      <c r="O786" s="17">
        <f t="shared" si="3040"/>
        <v>18633.099999999999</v>
      </c>
      <c r="P786" s="17">
        <f t="shared" si="3392"/>
        <v>0</v>
      </c>
      <c r="Q786" s="17">
        <f t="shared" si="3393"/>
        <v>0</v>
      </c>
      <c r="R786" s="17">
        <f t="shared" si="3394"/>
        <v>0</v>
      </c>
      <c r="S786" s="17">
        <f t="shared" si="3395"/>
        <v>0</v>
      </c>
      <c r="T786" s="17">
        <f t="shared" si="3396"/>
        <v>0</v>
      </c>
      <c r="U786" s="17">
        <f t="shared" si="3397"/>
        <v>0</v>
      </c>
      <c r="V786" s="17">
        <f t="shared" si="3398"/>
        <v>0</v>
      </c>
      <c r="W786" s="17">
        <f t="shared" si="3399"/>
        <v>0</v>
      </c>
      <c r="X786" s="17">
        <f t="shared" si="3400"/>
        <v>0</v>
      </c>
      <c r="Y786" s="17">
        <f t="shared" si="3212"/>
        <v>18633.099999999999</v>
      </c>
      <c r="Z786" s="17">
        <f t="shared" si="3213"/>
        <v>18633.099999999999</v>
      </c>
      <c r="AA786" s="17">
        <f t="shared" si="3214"/>
        <v>18633.099999999999</v>
      </c>
      <c r="AB786" s="17">
        <f t="shared" ref="AB786:AB797" si="3444">AB787</f>
        <v>0</v>
      </c>
      <c r="AC786" s="17">
        <f t="shared" ref="AC786:AC797" si="3445">AC787</f>
        <v>0</v>
      </c>
      <c r="AD786" s="17">
        <f t="shared" ref="AD786:AD797" si="3446">AD787</f>
        <v>0</v>
      </c>
      <c r="AE786" s="17">
        <f t="shared" si="3215"/>
        <v>18633.099999999999</v>
      </c>
      <c r="AF786" s="17">
        <f t="shared" si="3216"/>
        <v>18633.099999999999</v>
      </c>
      <c r="AG786" s="17">
        <f t="shared" si="3217"/>
        <v>18633.099999999999</v>
      </c>
      <c r="AH786" s="17">
        <f t="shared" ref="AH786:AH797" si="3447">AH787</f>
        <v>0</v>
      </c>
      <c r="AI786" s="17">
        <f t="shared" ref="AI786:AI797" si="3448">AI787</f>
        <v>0</v>
      </c>
      <c r="AJ786" s="17">
        <f t="shared" ref="AJ786:AJ797" si="3449">AJ787</f>
        <v>0</v>
      </c>
      <c r="AK786" s="17">
        <f t="shared" ref="AK786:AK797" si="3450">AK787</f>
        <v>0</v>
      </c>
      <c r="AL786" s="17">
        <f t="shared" ref="AL786:AL797" si="3451">AL787</f>
        <v>0</v>
      </c>
      <c r="AM786" s="17">
        <f t="shared" ref="AM786:AM797" si="3452">AM787</f>
        <v>0</v>
      </c>
      <c r="AN786" s="17">
        <f t="shared" ref="AN786:AN797" si="3453">AN787</f>
        <v>0</v>
      </c>
      <c r="AO786" s="17">
        <f t="shared" ref="AO786:AO797" si="3454">AO787</f>
        <v>0</v>
      </c>
      <c r="AP786" s="17">
        <f t="shared" ref="AP786:AP797" si="3455">AP787</f>
        <v>0</v>
      </c>
      <c r="AQ786" s="17">
        <f t="shared" ref="AQ786:AQ797" si="3456">AQ787</f>
        <v>0</v>
      </c>
      <c r="AR786" s="17">
        <f t="shared" ref="AR786:AR797" si="3457">AR787</f>
        <v>0</v>
      </c>
      <c r="AS786" s="17">
        <f t="shared" ref="AS786:AS797" si="3458">AS787</f>
        <v>0</v>
      </c>
      <c r="AT786" s="17">
        <f t="shared" ref="AT786:AT797" si="3459">AT787</f>
        <v>0</v>
      </c>
      <c r="AU786" s="17">
        <f t="shared" ref="AU786:AU797" si="3460">AU787</f>
        <v>0</v>
      </c>
      <c r="AV786" s="17">
        <f t="shared" ref="AV786:AV797" si="3461">AV787</f>
        <v>0</v>
      </c>
      <c r="AW786" s="17">
        <f t="shared" si="3197"/>
        <v>18633.099999999999</v>
      </c>
      <c r="AX786" s="17">
        <f t="shared" si="3198"/>
        <v>18633.099999999999</v>
      </c>
      <c r="AY786" s="17">
        <f t="shared" si="3199"/>
        <v>18633.099999999999</v>
      </c>
      <c r="AZ786" s="17">
        <f t="shared" ref="AZ786:AZ797" si="3462">AZ787</f>
        <v>0</v>
      </c>
      <c r="BA786" s="17">
        <f t="shared" si="3200"/>
        <v>18633.099999999999</v>
      </c>
      <c r="BB786" s="17">
        <f t="shared" si="3201"/>
        <v>18633.099999999999</v>
      </c>
      <c r="BC786" s="17">
        <f t="shared" si="3202"/>
        <v>18633.099999999999</v>
      </c>
      <c r="BD786" s="17">
        <f t="shared" ref="BD786:BD797" si="3463">BD787</f>
        <v>0</v>
      </c>
      <c r="BE786" s="17">
        <f t="shared" ref="BE786:BE797" si="3464">BE787</f>
        <v>0</v>
      </c>
      <c r="BF786" s="17">
        <f t="shared" ref="BF786:BF797" si="3465">BF787</f>
        <v>0</v>
      </c>
      <c r="BG786" s="17">
        <f t="shared" ref="BG786:BG797" si="3466">BG787</f>
        <v>0</v>
      </c>
      <c r="BH786" s="17">
        <f t="shared" ref="BH786:BH797" si="3467">BH787</f>
        <v>0</v>
      </c>
      <c r="BI786" s="17">
        <f t="shared" ref="BI786:BI797" si="3468">BI787</f>
        <v>0</v>
      </c>
      <c r="BJ786" s="17">
        <f t="shared" ref="BJ786:BJ797" si="3469">BJ787</f>
        <v>0</v>
      </c>
      <c r="BK786" s="17">
        <f t="shared" ref="BK786:BK797" si="3470">BK787</f>
        <v>0</v>
      </c>
      <c r="BL786" s="17">
        <f t="shared" ref="BL786:BL797" si="3471">BL787</f>
        <v>0</v>
      </c>
      <c r="BM786" s="17">
        <f t="shared" ref="BM786:BM797" si="3472">BM787</f>
        <v>0</v>
      </c>
      <c r="BN786" s="17">
        <f t="shared" ref="BN786:BN797" si="3473">BN787</f>
        <v>0</v>
      </c>
      <c r="BO786" s="17">
        <f t="shared" si="3203"/>
        <v>18633.099999999999</v>
      </c>
      <c r="BP786" s="17">
        <f t="shared" si="3204"/>
        <v>18633.099999999999</v>
      </c>
      <c r="BQ786" s="17">
        <f t="shared" si="3205"/>
        <v>18633.099999999999</v>
      </c>
      <c r="BR786" s="17">
        <f t="shared" ref="BR786:BR797" si="3474">BR787</f>
        <v>0</v>
      </c>
      <c r="BS786" s="17">
        <f t="shared" ref="BS786:BS797" si="3475">BS787</f>
        <v>0</v>
      </c>
      <c r="BT786" s="17">
        <f t="shared" ref="BT786:BT797" si="3476">BT787</f>
        <v>0</v>
      </c>
      <c r="BU786" s="17">
        <f t="shared" si="3206"/>
        <v>18633.099999999999</v>
      </c>
      <c r="BV786" s="17">
        <f t="shared" si="3207"/>
        <v>18633.099999999999</v>
      </c>
      <c r="BW786" s="17">
        <f t="shared" si="3208"/>
        <v>18633.099999999999</v>
      </c>
      <c r="BX786" s="17">
        <f t="shared" ref="BX786:BX797" si="3477">BX787</f>
        <v>0</v>
      </c>
      <c r="BY786" s="17">
        <f t="shared" ref="BY786:BY797" si="3478">BY787</f>
        <v>0</v>
      </c>
      <c r="BZ786" s="17">
        <f t="shared" ref="BZ786:BZ797" si="3479">BZ787</f>
        <v>0</v>
      </c>
      <c r="CA786" s="17">
        <f t="shared" ref="CA786:CA797" si="3480">CA787</f>
        <v>0</v>
      </c>
      <c r="CB786" s="17">
        <f t="shared" ref="CB786:CB797" si="3481">CB787</f>
        <v>0</v>
      </c>
      <c r="CC786" s="17">
        <f t="shared" ref="CC786:CC797" si="3482">CC787</f>
        <v>0</v>
      </c>
      <c r="CD786" s="17">
        <f t="shared" ref="CD786:CD797" si="3483">CD787</f>
        <v>0</v>
      </c>
      <c r="CE786" s="17">
        <f t="shared" ref="CE786:CE797" si="3484">CE787</f>
        <v>0</v>
      </c>
      <c r="CF786" s="17">
        <f t="shared" ref="CF786:CF797" si="3485">CF787</f>
        <v>0</v>
      </c>
      <c r="CG786" s="17">
        <f t="shared" si="3209"/>
        <v>18633.099999999999</v>
      </c>
      <c r="CH786" s="17">
        <f t="shared" si="3210"/>
        <v>18633.099999999999</v>
      </c>
      <c r="CI786" s="17">
        <f t="shared" si="3211"/>
        <v>18633.099999999999</v>
      </c>
      <c r="CJ786" s="17">
        <f t="shared" ref="CJ786:CJ797" si="3486">CJ787</f>
        <v>0</v>
      </c>
      <c r="CK786" s="32"/>
      <c r="CL786" s="32"/>
      <c r="CM786" s="1"/>
      <c r="CN786" s="1"/>
      <c r="CO786" s="1"/>
      <c r="CP786" s="1"/>
      <c r="CQ786" s="1"/>
      <c r="CR786" s="1"/>
      <c r="CS786" s="1"/>
    </row>
    <row r="787" s="1" customFormat="1" ht="30">
      <c r="A787" s="30" t="s">
        <v>487</v>
      </c>
      <c r="B787" s="30" t="s">
        <v>127</v>
      </c>
      <c r="C787" s="30" t="s">
        <v>273</v>
      </c>
      <c r="D787" s="30" t="s">
        <v>464</v>
      </c>
      <c r="E787" s="35"/>
      <c r="F787" s="31" t="s">
        <v>465</v>
      </c>
      <c r="G787" s="17">
        <f t="shared" si="3386"/>
        <v>18633.099999999999</v>
      </c>
      <c r="H787" s="17">
        <f t="shared" si="3387"/>
        <v>18633.099999999999</v>
      </c>
      <c r="I787" s="17">
        <f t="shared" si="3388"/>
        <v>18633.099999999999</v>
      </c>
      <c r="J787" s="17">
        <f t="shared" si="3389"/>
        <v>0</v>
      </c>
      <c r="K787" s="17">
        <f t="shared" si="3390"/>
        <v>0</v>
      </c>
      <c r="L787" s="17">
        <f t="shared" si="3391"/>
        <v>0</v>
      </c>
      <c r="M787" s="17">
        <f t="shared" si="3038"/>
        <v>18633.099999999999</v>
      </c>
      <c r="N787" s="17">
        <f t="shared" si="3039"/>
        <v>18633.099999999999</v>
      </c>
      <c r="O787" s="17">
        <f t="shared" si="3040"/>
        <v>18633.099999999999</v>
      </c>
      <c r="P787" s="17">
        <f t="shared" si="3392"/>
        <v>0</v>
      </c>
      <c r="Q787" s="17">
        <f t="shared" si="3393"/>
        <v>0</v>
      </c>
      <c r="R787" s="17">
        <f t="shared" si="3394"/>
        <v>0</v>
      </c>
      <c r="S787" s="17">
        <f t="shared" si="3395"/>
        <v>0</v>
      </c>
      <c r="T787" s="17">
        <f t="shared" si="3396"/>
        <v>0</v>
      </c>
      <c r="U787" s="17">
        <f t="shared" si="3397"/>
        <v>0</v>
      </c>
      <c r="V787" s="17">
        <f t="shared" si="3398"/>
        <v>0</v>
      </c>
      <c r="W787" s="17">
        <f t="shared" si="3399"/>
        <v>0</v>
      </c>
      <c r="X787" s="17">
        <f t="shared" si="3400"/>
        <v>0</v>
      </c>
      <c r="Y787" s="17">
        <f t="shared" si="3212"/>
        <v>18633.099999999999</v>
      </c>
      <c r="Z787" s="17">
        <f t="shared" si="3213"/>
        <v>18633.099999999999</v>
      </c>
      <c r="AA787" s="17">
        <f t="shared" si="3214"/>
        <v>18633.099999999999</v>
      </c>
      <c r="AB787" s="17">
        <f t="shared" si="3444"/>
        <v>0</v>
      </c>
      <c r="AC787" s="17">
        <f t="shared" si="3445"/>
        <v>0</v>
      </c>
      <c r="AD787" s="17">
        <f t="shared" si="3446"/>
        <v>0</v>
      </c>
      <c r="AE787" s="17">
        <f t="shared" si="3215"/>
        <v>18633.099999999999</v>
      </c>
      <c r="AF787" s="17">
        <f t="shared" si="3216"/>
        <v>18633.099999999999</v>
      </c>
      <c r="AG787" s="17">
        <f t="shared" si="3217"/>
        <v>18633.099999999999</v>
      </c>
      <c r="AH787" s="17">
        <f t="shared" si="3447"/>
        <v>0</v>
      </c>
      <c r="AI787" s="17">
        <f t="shared" si="3448"/>
        <v>0</v>
      </c>
      <c r="AJ787" s="17">
        <f t="shared" si="3449"/>
        <v>0</v>
      </c>
      <c r="AK787" s="17">
        <f t="shared" si="3450"/>
        <v>0</v>
      </c>
      <c r="AL787" s="17">
        <f t="shared" si="3451"/>
        <v>0</v>
      </c>
      <c r="AM787" s="17">
        <f t="shared" si="3452"/>
        <v>0</v>
      </c>
      <c r="AN787" s="17">
        <f t="shared" si="3453"/>
        <v>0</v>
      </c>
      <c r="AO787" s="17">
        <f t="shared" si="3454"/>
        <v>0</v>
      </c>
      <c r="AP787" s="17">
        <f t="shared" si="3455"/>
        <v>0</v>
      </c>
      <c r="AQ787" s="17">
        <f t="shared" si="3456"/>
        <v>0</v>
      </c>
      <c r="AR787" s="17">
        <f t="shared" si="3457"/>
        <v>0</v>
      </c>
      <c r="AS787" s="17">
        <f t="shared" si="3458"/>
        <v>0</v>
      </c>
      <c r="AT787" s="17">
        <f t="shared" si="3459"/>
        <v>0</v>
      </c>
      <c r="AU787" s="17">
        <f t="shared" si="3460"/>
        <v>0</v>
      </c>
      <c r="AV787" s="17">
        <f t="shared" si="3461"/>
        <v>0</v>
      </c>
      <c r="AW787" s="17">
        <f t="shared" si="3197"/>
        <v>18633.099999999999</v>
      </c>
      <c r="AX787" s="17">
        <f t="shared" si="3198"/>
        <v>18633.099999999999</v>
      </c>
      <c r="AY787" s="17">
        <f t="shared" si="3199"/>
        <v>18633.099999999999</v>
      </c>
      <c r="AZ787" s="17">
        <f t="shared" si="3462"/>
        <v>0</v>
      </c>
      <c r="BA787" s="17">
        <f t="shared" si="3200"/>
        <v>18633.099999999999</v>
      </c>
      <c r="BB787" s="17">
        <f t="shared" si="3201"/>
        <v>18633.099999999999</v>
      </c>
      <c r="BC787" s="17">
        <f t="shared" si="3202"/>
        <v>18633.099999999999</v>
      </c>
      <c r="BD787" s="17">
        <f t="shared" si="3463"/>
        <v>0</v>
      </c>
      <c r="BE787" s="17">
        <f t="shared" si="3464"/>
        <v>0</v>
      </c>
      <c r="BF787" s="17">
        <f t="shared" si="3465"/>
        <v>0</v>
      </c>
      <c r="BG787" s="17">
        <f t="shared" si="3466"/>
        <v>0</v>
      </c>
      <c r="BH787" s="17">
        <f t="shared" si="3467"/>
        <v>0</v>
      </c>
      <c r="BI787" s="17">
        <f t="shared" si="3468"/>
        <v>0</v>
      </c>
      <c r="BJ787" s="17">
        <f t="shared" si="3469"/>
        <v>0</v>
      </c>
      <c r="BK787" s="17">
        <f t="shared" si="3470"/>
        <v>0</v>
      </c>
      <c r="BL787" s="17">
        <f t="shared" si="3471"/>
        <v>0</v>
      </c>
      <c r="BM787" s="17">
        <f t="shared" si="3472"/>
        <v>0</v>
      </c>
      <c r="BN787" s="17">
        <f t="shared" si="3473"/>
        <v>0</v>
      </c>
      <c r="BO787" s="17">
        <f t="shared" si="3203"/>
        <v>18633.099999999999</v>
      </c>
      <c r="BP787" s="17">
        <f t="shared" si="3204"/>
        <v>18633.099999999999</v>
      </c>
      <c r="BQ787" s="17">
        <f t="shared" si="3205"/>
        <v>18633.099999999999</v>
      </c>
      <c r="BR787" s="17">
        <f t="shared" si="3474"/>
        <v>0</v>
      </c>
      <c r="BS787" s="17">
        <f t="shared" si="3475"/>
        <v>0</v>
      </c>
      <c r="BT787" s="17">
        <f t="shared" si="3476"/>
        <v>0</v>
      </c>
      <c r="BU787" s="17">
        <f t="shared" si="3206"/>
        <v>18633.099999999999</v>
      </c>
      <c r="BV787" s="17">
        <f t="shared" si="3207"/>
        <v>18633.099999999999</v>
      </c>
      <c r="BW787" s="17">
        <f t="shared" si="3208"/>
        <v>18633.099999999999</v>
      </c>
      <c r="BX787" s="17">
        <f t="shared" si="3477"/>
        <v>0</v>
      </c>
      <c r="BY787" s="17">
        <f t="shared" si="3478"/>
        <v>0</v>
      </c>
      <c r="BZ787" s="17">
        <f t="shared" si="3479"/>
        <v>0</v>
      </c>
      <c r="CA787" s="17">
        <f t="shared" si="3480"/>
        <v>0</v>
      </c>
      <c r="CB787" s="17">
        <f t="shared" si="3481"/>
        <v>0</v>
      </c>
      <c r="CC787" s="17">
        <f t="shared" si="3482"/>
        <v>0</v>
      </c>
      <c r="CD787" s="17">
        <f t="shared" si="3483"/>
        <v>0</v>
      </c>
      <c r="CE787" s="17">
        <f t="shared" si="3484"/>
        <v>0</v>
      </c>
      <c r="CF787" s="17">
        <f t="shared" si="3485"/>
        <v>0</v>
      </c>
      <c r="CG787" s="17">
        <f t="shared" si="3209"/>
        <v>18633.099999999999</v>
      </c>
      <c r="CH787" s="17">
        <f t="shared" si="3210"/>
        <v>18633.099999999999</v>
      </c>
      <c r="CI787" s="17">
        <f t="shared" si="3211"/>
        <v>18633.099999999999</v>
      </c>
      <c r="CJ787" s="17">
        <f t="shared" si="3486"/>
        <v>0</v>
      </c>
      <c r="CK787" s="32"/>
      <c r="CL787" s="32"/>
      <c r="CM787" s="1"/>
      <c r="CN787" s="1"/>
      <c r="CO787" s="1"/>
      <c r="CP787" s="1"/>
      <c r="CQ787" s="1"/>
      <c r="CR787" s="1"/>
      <c r="CS787" s="1"/>
    </row>
    <row r="788" s="1" customFormat="1" ht="30">
      <c r="A788" s="30" t="s">
        <v>487</v>
      </c>
      <c r="B788" s="30" t="s">
        <v>127</v>
      </c>
      <c r="C788" s="30" t="s">
        <v>273</v>
      </c>
      <c r="D788" s="30" t="s">
        <v>466</v>
      </c>
      <c r="E788" s="35"/>
      <c r="F788" s="31" t="s">
        <v>467</v>
      </c>
      <c r="G788" s="17">
        <f t="shared" si="3386"/>
        <v>18633.099999999999</v>
      </c>
      <c r="H788" s="17">
        <f t="shared" si="3387"/>
        <v>18633.099999999999</v>
      </c>
      <c r="I788" s="17">
        <f t="shared" si="3388"/>
        <v>18633.099999999999</v>
      </c>
      <c r="J788" s="17">
        <f t="shared" si="3389"/>
        <v>0</v>
      </c>
      <c r="K788" s="17">
        <f t="shared" si="3390"/>
        <v>0</v>
      </c>
      <c r="L788" s="17">
        <f t="shared" si="3391"/>
        <v>0</v>
      </c>
      <c r="M788" s="17">
        <f t="shared" si="3038"/>
        <v>18633.099999999999</v>
      </c>
      <c r="N788" s="17">
        <f t="shared" si="3039"/>
        <v>18633.099999999999</v>
      </c>
      <c r="O788" s="17">
        <f t="shared" si="3040"/>
        <v>18633.099999999999</v>
      </c>
      <c r="P788" s="17">
        <f t="shared" si="3392"/>
        <v>0</v>
      </c>
      <c r="Q788" s="17">
        <f t="shared" si="3393"/>
        <v>0</v>
      </c>
      <c r="R788" s="17">
        <f t="shared" si="3394"/>
        <v>0</v>
      </c>
      <c r="S788" s="17">
        <f t="shared" si="3395"/>
        <v>0</v>
      </c>
      <c r="T788" s="17">
        <f t="shared" si="3396"/>
        <v>0</v>
      </c>
      <c r="U788" s="17">
        <f t="shared" si="3397"/>
        <v>0</v>
      </c>
      <c r="V788" s="17">
        <f t="shared" si="3398"/>
        <v>0</v>
      </c>
      <c r="W788" s="17">
        <f t="shared" si="3399"/>
        <v>0</v>
      </c>
      <c r="X788" s="17">
        <f t="shared" si="3400"/>
        <v>0</v>
      </c>
      <c r="Y788" s="17">
        <f t="shared" si="3212"/>
        <v>18633.099999999999</v>
      </c>
      <c r="Z788" s="17">
        <f t="shared" si="3213"/>
        <v>18633.099999999999</v>
      </c>
      <c r="AA788" s="17">
        <f t="shared" si="3214"/>
        <v>18633.099999999999</v>
      </c>
      <c r="AB788" s="17">
        <f t="shared" si="3444"/>
        <v>0</v>
      </c>
      <c r="AC788" s="17">
        <f t="shared" si="3445"/>
        <v>0</v>
      </c>
      <c r="AD788" s="17">
        <f t="shared" si="3446"/>
        <v>0</v>
      </c>
      <c r="AE788" s="17">
        <f t="shared" si="3215"/>
        <v>18633.099999999999</v>
      </c>
      <c r="AF788" s="17">
        <f t="shared" si="3216"/>
        <v>18633.099999999999</v>
      </c>
      <c r="AG788" s="17">
        <f t="shared" si="3217"/>
        <v>18633.099999999999</v>
      </c>
      <c r="AH788" s="17">
        <f t="shared" si="3447"/>
        <v>0</v>
      </c>
      <c r="AI788" s="17">
        <f t="shared" si="3448"/>
        <v>0</v>
      </c>
      <c r="AJ788" s="17">
        <f t="shared" si="3449"/>
        <v>0</v>
      </c>
      <c r="AK788" s="17">
        <f t="shared" si="3450"/>
        <v>0</v>
      </c>
      <c r="AL788" s="17">
        <f t="shared" si="3451"/>
        <v>0</v>
      </c>
      <c r="AM788" s="17">
        <f t="shared" si="3452"/>
        <v>0</v>
      </c>
      <c r="AN788" s="17">
        <f t="shared" si="3453"/>
        <v>0</v>
      </c>
      <c r="AO788" s="17">
        <f t="shared" si="3454"/>
        <v>0</v>
      </c>
      <c r="AP788" s="17">
        <f t="shared" si="3455"/>
        <v>0</v>
      </c>
      <c r="AQ788" s="17">
        <f t="shared" si="3456"/>
        <v>0</v>
      </c>
      <c r="AR788" s="17">
        <f t="shared" si="3457"/>
        <v>0</v>
      </c>
      <c r="AS788" s="17">
        <f t="shared" si="3458"/>
        <v>0</v>
      </c>
      <c r="AT788" s="17">
        <f t="shared" si="3459"/>
        <v>0</v>
      </c>
      <c r="AU788" s="17">
        <f t="shared" si="3460"/>
        <v>0</v>
      </c>
      <c r="AV788" s="17">
        <f t="shared" si="3461"/>
        <v>0</v>
      </c>
      <c r="AW788" s="17">
        <f t="shared" si="3197"/>
        <v>18633.099999999999</v>
      </c>
      <c r="AX788" s="17">
        <f t="shared" si="3198"/>
        <v>18633.099999999999</v>
      </c>
      <c r="AY788" s="17">
        <f t="shared" si="3199"/>
        <v>18633.099999999999</v>
      </c>
      <c r="AZ788" s="17">
        <f t="shared" si="3462"/>
        <v>0</v>
      </c>
      <c r="BA788" s="17">
        <f t="shared" si="3200"/>
        <v>18633.099999999999</v>
      </c>
      <c r="BB788" s="17">
        <f t="shared" si="3201"/>
        <v>18633.099999999999</v>
      </c>
      <c r="BC788" s="17">
        <f t="shared" si="3202"/>
        <v>18633.099999999999</v>
      </c>
      <c r="BD788" s="17">
        <f t="shared" si="3463"/>
        <v>0</v>
      </c>
      <c r="BE788" s="17">
        <f t="shared" si="3464"/>
        <v>0</v>
      </c>
      <c r="BF788" s="17">
        <f t="shared" si="3465"/>
        <v>0</v>
      </c>
      <c r="BG788" s="17">
        <f t="shared" si="3466"/>
        <v>0</v>
      </c>
      <c r="BH788" s="17">
        <f t="shared" si="3467"/>
        <v>0</v>
      </c>
      <c r="BI788" s="17">
        <f t="shared" si="3468"/>
        <v>0</v>
      </c>
      <c r="BJ788" s="17">
        <f t="shared" si="3469"/>
        <v>0</v>
      </c>
      <c r="BK788" s="17">
        <f t="shared" si="3470"/>
        <v>0</v>
      </c>
      <c r="BL788" s="17">
        <f t="shared" si="3471"/>
        <v>0</v>
      </c>
      <c r="BM788" s="17">
        <f t="shared" si="3472"/>
        <v>0</v>
      </c>
      <c r="BN788" s="17">
        <f t="shared" si="3473"/>
        <v>0</v>
      </c>
      <c r="BO788" s="17">
        <f t="shared" si="3203"/>
        <v>18633.099999999999</v>
      </c>
      <c r="BP788" s="17">
        <f t="shared" si="3204"/>
        <v>18633.099999999999</v>
      </c>
      <c r="BQ788" s="17">
        <f t="shared" si="3205"/>
        <v>18633.099999999999</v>
      </c>
      <c r="BR788" s="17">
        <f t="shared" si="3474"/>
        <v>0</v>
      </c>
      <c r="BS788" s="17">
        <f t="shared" si="3475"/>
        <v>0</v>
      </c>
      <c r="BT788" s="17">
        <f t="shared" si="3476"/>
        <v>0</v>
      </c>
      <c r="BU788" s="17">
        <f t="shared" si="3206"/>
        <v>18633.099999999999</v>
      </c>
      <c r="BV788" s="17">
        <f t="shared" si="3207"/>
        <v>18633.099999999999</v>
      </c>
      <c r="BW788" s="17">
        <f t="shared" si="3208"/>
        <v>18633.099999999999</v>
      </c>
      <c r="BX788" s="17">
        <f t="shared" si="3477"/>
        <v>0</v>
      </c>
      <c r="BY788" s="17">
        <f t="shared" si="3478"/>
        <v>0</v>
      </c>
      <c r="BZ788" s="17">
        <f t="shared" si="3479"/>
        <v>0</v>
      </c>
      <c r="CA788" s="17">
        <f t="shared" si="3480"/>
        <v>0</v>
      </c>
      <c r="CB788" s="17">
        <f t="shared" si="3481"/>
        <v>0</v>
      </c>
      <c r="CC788" s="17">
        <f t="shared" si="3482"/>
        <v>0</v>
      </c>
      <c r="CD788" s="17">
        <f t="shared" si="3483"/>
        <v>0</v>
      </c>
      <c r="CE788" s="17">
        <f t="shared" si="3484"/>
        <v>0</v>
      </c>
      <c r="CF788" s="17">
        <f t="shared" si="3485"/>
        <v>0</v>
      </c>
      <c r="CG788" s="17">
        <f t="shared" si="3209"/>
        <v>18633.099999999999</v>
      </c>
      <c r="CH788" s="17">
        <f t="shared" si="3210"/>
        <v>18633.099999999999</v>
      </c>
      <c r="CI788" s="17">
        <f t="shared" si="3211"/>
        <v>18633.099999999999</v>
      </c>
      <c r="CJ788" s="17">
        <f t="shared" si="3486"/>
        <v>0</v>
      </c>
      <c r="CK788" s="32"/>
      <c r="CL788" s="32"/>
      <c r="CM788" s="1"/>
      <c r="CN788" s="1"/>
      <c r="CO788" s="1"/>
      <c r="CP788" s="1"/>
      <c r="CQ788" s="1"/>
      <c r="CR788" s="1"/>
      <c r="CS788" s="1"/>
    </row>
    <row r="789" s="1" customFormat="1" ht="15">
      <c r="A789" s="30" t="s">
        <v>487</v>
      </c>
      <c r="B789" s="30" t="s">
        <v>127</v>
      </c>
      <c r="C789" s="30" t="s">
        <v>273</v>
      </c>
      <c r="D789" s="30" t="s">
        <v>466</v>
      </c>
      <c r="E789" s="30" t="s">
        <v>48</v>
      </c>
      <c r="F789" s="31" t="s">
        <v>49</v>
      </c>
      <c r="G789" s="17">
        <v>18633.099999999999</v>
      </c>
      <c r="H789" s="17">
        <v>18633.099999999999</v>
      </c>
      <c r="I789" s="17">
        <v>18633.099999999999</v>
      </c>
      <c r="J789" s="17"/>
      <c r="K789" s="17"/>
      <c r="L789" s="17"/>
      <c r="M789" s="17">
        <f t="shared" si="3038"/>
        <v>18633.099999999999</v>
      </c>
      <c r="N789" s="17">
        <f t="shared" si="3039"/>
        <v>18633.099999999999</v>
      </c>
      <c r="O789" s="17">
        <f t="shared" si="3040"/>
        <v>18633.099999999999</v>
      </c>
      <c r="P789" s="17"/>
      <c r="Q789" s="17"/>
      <c r="R789" s="17"/>
      <c r="S789" s="17"/>
      <c r="T789" s="17"/>
      <c r="U789" s="17"/>
      <c r="V789" s="17"/>
      <c r="W789" s="17"/>
      <c r="X789" s="17"/>
      <c r="Y789" s="17">
        <f t="shared" si="3212"/>
        <v>18633.099999999999</v>
      </c>
      <c r="Z789" s="17">
        <f t="shared" si="3213"/>
        <v>18633.099999999999</v>
      </c>
      <c r="AA789" s="17">
        <f t="shared" si="3214"/>
        <v>18633.099999999999</v>
      </c>
      <c r="AB789" s="17"/>
      <c r="AC789" s="17"/>
      <c r="AD789" s="17"/>
      <c r="AE789" s="17">
        <f t="shared" si="3215"/>
        <v>18633.099999999999</v>
      </c>
      <c r="AF789" s="17">
        <f t="shared" si="3216"/>
        <v>18633.099999999999</v>
      </c>
      <c r="AG789" s="17">
        <f t="shared" si="3217"/>
        <v>18633.099999999999</v>
      </c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>
        <f t="shared" si="3197"/>
        <v>18633.099999999999</v>
      </c>
      <c r="AX789" s="17">
        <f t="shared" si="3198"/>
        <v>18633.099999999999</v>
      </c>
      <c r="AY789" s="17">
        <f t="shared" si="3199"/>
        <v>18633.099999999999</v>
      </c>
      <c r="AZ789" s="17"/>
      <c r="BA789" s="17">
        <f t="shared" si="3200"/>
        <v>18633.099999999999</v>
      </c>
      <c r="BB789" s="17">
        <f t="shared" si="3201"/>
        <v>18633.099999999999</v>
      </c>
      <c r="BC789" s="17">
        <f t="shared" si="3202"/>
        <v>18633.099999999999</v>
      </c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>
        <f t="shared" si="3203"/>
        <v>18633.099999999999</v>
      </c>
      <c r="BP789" s="17">
        <f t="shared" si="3204"/>
        <v>18633.099999999999</v>
      </c>
      <c r="BQ789" s="17">
        <f t="shared" si="3205"/>
        <v>18633.099999999999</v>
      </c>
      <c r="BR789" s="17"/>
      <c r="BS789" s="17"/>
      <c r="BT789" s="17"/>
      <c r="BU789" s="17">
        <f t="shared" si="3206"/>
        <v>18633.099999999999</v>
      </c>
      <c r="BV789" s="17">
        <f t="shared" si="3207"/>
        <v>18633.099999999999</v>
      </c>
      <c r="BW789" s="17">
        <f t="shared" si="3208"/>
        <v>18633.099999999999</v>
      </c>
      <c r="BX789" s="17"/>
      <c r="BY789" s="17"/>
      <c r="BZ789" s="17"/>
      <c r="CA789" s="17"/>
      <c r="CB789" s="17"/>
      <c r="CC789" s="17"/>
      <c r="CD789" s="17"/>
      <c r="CE789" s="17"/>
      <c r="CF789" s="17"/>
      <c r="CG789" s="17">
        <f t="shared" si="3209"/>
        <v>18633.099999999999</v>
      </c>
      <c r="CH789" s="17">
        <f t="shared" si="3210"/>
        <v>18633.099999999999</v>
      </c>
      <c r="CI789" s="17">
        <f t="shared" si="3211"/>
        <v>18633.099999999999</v>
      </c>
      <c r="CJ789" s="17"/>
      <c r="CK789" s="32"/>
      <c r="CL789" s="32"/>
      <c r="CM789" s="1"/>
      <c r="CN789" s="1"/>
      <c r="CO789" s="1"/>
      <c r="CP789" s="1"/>
      <c r="CQ789" s="1"/>
      <c r="CR789" s="1"/>
      <c r="CS789" s="1"/>
    </row>
    <row r="790" s="1" customFormat="1" ht="15">
      <c r="A790" s="30" t="s">
        <v>487</v>
      </c>
      <c r="B790" s="30" t="s">
        <v>127</v>
      </c>
      <c r="C790" s="30" t="s">
        <v>273</v>
      </c>
      <c r="D790" s="30" t="s">
        <v>474</v>
      </c>
      <c r="E790" s="30"/>
      <c r="F790" s="31" t="s">
        <v>41</v>
      </c>
      <c r="G790" s="17"/>
      <c r="H790" s="17"/>
      <c r="I790" s="17"/>
      <c r="J790" s="17"/>
      <c r="K790" s="17"/>
      <c r="L790" s="17"/>
      <c r="M790" s="17"/>
      <c r="N790" s="17"/>
      <c r="O790" s="17"/>
      <c r="P790" s="17">
        <f t="shared" si="3392"/>
        <v>0</v>
      </c>
      <c r="Q790" s="17">
        <f t="shared" si="3393"/>
        <v>0</v>
      </c>
      <c r="R790" s="17">
        <f t="shared" si="3394"/>
        <v>0</v>
      </c>
      <c r="S790" s="17">
        <f t="shared" si="3395"/>
        <v>1920</v>
      </c>
      <c r="T790" s="17">
        <f t="shared" si="3396"/>
        <v>0</v>
      </c>
      <c r="U790" s="17">
        <f t="shared" si="3397"/>
        <v>0</v>
      </c>
      <c r="V790" s="17">
        <f t="shared" si="3398"/>
        <v>0</v>
      </c>
      <c r="W790" s="17">
        <f t="shared" si="3399"/>
        <v>0</v>
      </c>
      <c r="X790" s="17">
        <f t="shared" si="3400"/>
        <v>0</v>
      </c>
      <c r="Y790" s="17">
        <f t="shared" si="3212"/>
        <v>1920</v>
      </c>
      <c r="Z790" s="17">
        <f t="shared" si="3213"/>
        <v>0</v>
      </c>
      <c r="AA790" s="17">
        <f t="shared" si="3214"/>
        <v>0</v>
      </c>
      <c r="AB790" s="17">
        <f t="shared" si="3444"/>
        <v>0</v>
      </c>
      <c r="AC790" s="17">
        <f t="shared" si="3445"/>
        <v>0</v>
      </c>
      <c r="AD790" s="17">
        <f t="shared" si="3446"/>
        <v>0</v>
      </c>
      <c r="AE790" s="17">
        <f t="shared" si="3215"/>
        <v>1920</v>
      </c>
      <c r="AF790" s="17">
        <f t="shared" si="3216"/>
        <v>0</v>
      </c>
      <c r="AG790" s="17">
        <f t="shared" si="3217"/>
        <v>0</v>
      </c>
      <c r="AH790" s="17">
        <f t="shared" si="3447"/>
        <v>0</v>
      </c>
      <c r="AI790" s="17">
        <f t="shared" si="3448"/>
        <v>0</v>
      </c>
      <c r="AJ790" s="17">
        <f t="shared" si="3449"/>
        <v>0</v>
      </c>
      <c r="AK790" s="17">
        <f t="shared" si="3450"/>
        <v>0</v>
      </c>
      <c r="AL790" s="17">
        <f t="shared" si="3451"/>
        <v>0</v>
      </c>
      <c r="AM790" s="17">
        <f t="shared" si="3452"/>
        <v>0</v>
      </c>
      <c r="AN790" s="17">
        <f t="shared" si="3453"/>
        <v>0</v>
      </c>
      <c r="AO790" s="17">
        <f t="shared" si="3454"/>
        <v>0</v>
      </c>
      <c r="AP790" s="17">
        <f t="shared" si="3455"/>
        <v>0</v>
      </c>
      <c r="AQ790" s="17">
        <f t="shared" si="3456"/>
        <v>0</v>
      </c>
      <c r="AR790" s="17">
        <f t="shared" si="3457"/>
        <v>0</v>
      </c>
      <c r="AS790" s="17">
        <f t="shared" si="3458"/>
        <v>0</v>
      </c>
      <c r="AT790" s="17">
        <f t="shared" si="3459"/>
        <v>0</v>
      </c>
      <c r="AU790" s="17">
        <f t="shared" si="3460"/>
        <v>0</v>
      </c>
      <c r="AV790" s="17">
        <f t="shared" si="3461"/>
        <v>0</v>
      </c>
      <c r="AW790" s="17">
        <f t="shared" si="3197"/>
        <v>1920</v>
      </c>
      <c r="AX790" s="17">
        <f t="shared" si="3198"/>
        <v>0</v>
      </c>
      <c r="AY790" s="17">
        <f t="shared" si="3199"/>
        <v>0</v>
      </c>
      <c r="AZ790" s="17">
        <f t="shared" si="3462"/>
        <v>0</v>
      </c>
      <c r="BA790" s="17">
        <f t="shared" si="3200"/>
        <v>1920</v>
      </c>
      <c r="BB790" s="17">
        <f t="shared" si="3201"/>
        <v>0</v>
      </c>
      <c r="BC790" s="17">
        <f t="shared" si="3202"/>
        <v>0</v>
      </c>
      <c r="BD790" s="17">
        <f t="shared" si="3463"/>
        <v>0</v>
      </c>
      <c r="BE790" s="17">
        <f t="shared" si="3464"/>
        <v>0</v>
      </c>
      <c r="BF790" s="17">
        <f t="shared" si="3465"/>
        <v>0</v>
      </c>
      <c r="BG790" s="17">
        <f t="shared" si="3466"/>
        <v>0</v>
      </c>
      <c r="BH790" s="17">
        <f t="shared" si="3467"/>
        <v>0</v>
      </c>
      <c r="BI790" s="17">
        <f t="shared" si="3468"/>
        <v>0</v>
      </c>
      <c r="BJ790" s="17">
        <f t="shared" si="3469"/>
        <v>0</v>
      </c>
      <c r="BK790" s="17">
        <f t="shared" si="3470"/>
        <v>0</v>
      </c>
      <c r="BL790" s="17">
        <f t="shared" si="3471"/>
        <v>0</v>
      </c>
      <c r="BM790" s="17">
        <f t="shared" si="3472"/>
        <v>0</v>
      </c>
      <c r="BN790" s="17">
        <f t="shared" si="3473"/>
        <v>0</v>
      </c>
      <c r="BO790" s="17">
        <f t="shared" si="3203"/>
        <v>1920</v>
      </c>
      <c r="BP790" s="17">
        <f t="shared" si="3204"/>
        <v>0</v>
      </c>
      <c r="BQ790" s="17">
        <f t="shared" si="3205"/>
        <v>0</v>
      </c>
      <c r="BR790" s="17">
        <f t="shared" si="3474"/>
        <v>0</v>
      </c>
      <c r="BS790" s="17">
        <f t="shared" si="3475"/>
        <v>0</v>
      </c>
      <c r="BT790" s="17">
        <f t="shared" si="3476"/>
        <v>0</v>
      </c>
      <c r="BU790" s="17">
        <f t="shared" si="3206"/>
        <v>1920</v>
      </c>
      <c r="BV790" s="17">
        <f t="shared" si="3207"/>
        <v>0</v>
      </c>
      <c r="BW790" s="17">
        <f t="shared" si="3208"/>
        <v>0</v>
      </c>
      <c r="BX790" s="17">
        <f t="shared" si="3477"/>
        <v>0</v>
      </c>
      <c r="BY790" s="17">
        <f t="shared" si="3478"/>
        <v>0</v>
      </c>
      <c r="BZ790" s="17">
        <f t="shared" si="3479"/>
        <v>0</v>
      </c>
      <c r="CA790" s="17">
        <f t="shared" si="3480"/>
        <v>0</v>
      </c>
      <c r="CB790" s="17">
        <f t="shared" si="3481"/>
        <v>0</v>
      </c>
      <c r="CC790" s="17">
        <f t="shared" si="3482"/>
        <v>0</v>
      </c>
      <c r="CD790" s="17">
        <f t="shared" si="3483"/>
        <v>0</v>
      </c>
      <c r="CE790" s="17">
        <f t="shared" si="3484"/>
        <v>0</v>
      </c>
      <c r="CF790" s="17">
        <f t="shared" si="3485"/>
        <v>0</v>
      </c>
      <c r="CG790" s="17">
        <f t="shared" si="3209"/>
        <v>1920</v>
      </c>
      <c r="CH790" s="17">
        <f t="shared" si="3210"/>
        <v>0</v>
      </c>
      <c r="CI790" s="17">
        <f t="shared" si="3211"/>
        <v>0</v>
      </c>
      <c r="CJ790" s="17">
        <f t="shared" si="3486"/>
        <v>0</v>
      </c>
      <c r="CK790" s="32"/>
      <c r="CL790" s="32"/>
      <c r="CM790" s="1"/>
      <c r="CN790" s="1"/>
      <c r="CO790" s="1"/>
      <c r="CP790" s="1"/>
      <c r="CQ790" s="1"/>
      <c r="CR790" s="1"/>
      <c r="CS790" s="1"/>
    </row>
    <row r="791" s="1" customFormat="1" ht="15">
      <c r="A791" s="30" t="s">
        <v>487</v>
      </c>
      <c r="B791" s="30" t="s">
        <v>127</v>
      </c>
      <c r="C791" s="30" t="s">
        <v>273</v>
      </c>
      <c r="D791" s="30" t="s">
        <v>493</v>
      </c>
      <c r="E791" s="30"/>
      <c r="F791" s="31" t="s">
        <v>494</v>
      </c>
      <c r="G791" s="17"/>
      <c r="H791" s="17"/>
      <c r="I791" s="17"/>
      <c r="J791" s="17"/>
      <c r="K791" s="17"/>
      <c r="L791" s="17"/>
      <c r="M791" s="17"/>
      <c r="N791" s="17"/>
      <c r="O791" s="17"/>
      <c r="P791" s="17">
        <f t="shared" si="3392"/>
        <v>0</v>
      </c>
      <c r="Q791" s="17">
        <f t="shared" si="3393"/>
        <v>0</v>
      </c>
      <c r="R791" s="17">
        <f t="shared" si="3394"/>
        <v>0</v>
      </c>
      <c r="S791" s="17">
        <f t="shared" si="3395"/>
        <v>1920</v>
      </c>
      <c r="T791" s="17">
        <f t="shared" si="3396"/>
        <v>0</v>
      </c>
      <c r="U791" s="17">
        <f t="shared" si="3397"/>
        <v>0</v>
      </c>
      <c r="V791" s="17">
        <f t="shared" si="3398"/>
        <v>0</v>
      </c>
      <c r="W791" s="17">
        <f t="shared" si="3399"/>
        <v>0</v>
      </c>
      <c r="X791" s="17">
        <f t="shared" si="3400"/>
        <v>0</v>
      </c>
      <c r="Y791" s="17">
        <f t="shared" si="3212"/>
        <v>1920</v>
      </c>
      <c r="Z791" s="17">
        <f t="shared" si="3213"/>
        <v>0</v>
      </c>
      <c r="AA791" s="17">
        <f t="shared" si="3214"/>
        <v>0</v>
      </c>
      <c r="AB791" s="17">
        <f t="shared" si="3444"/>
        <v>0</v>
      </c>
      <c r="AC791" s="17">
        <f t="shared" si="3445"/>
        <v>0</v>
      </c>
      <c r="AD791" s="17">
        <f t="shared" si="3446"/>
        <v>0</v>
      </c>
      <c r="AE791" s="17">
        <f t="shared" si="3215"/>
        <v>1920</v>
      </c>
      <c r="AF791" s="17">
        <f t="shared" si="3216"/>
        <v>0</v>
      </c>
      <c r="AG791" s="17">
        <f t="shared" si="3217"/>
        <v>0</v>
      </c>
      <c r="AH791" s="17">
        <f t="shared" si="3447"/>
        <v>0</v>
      </c>
      <c r="AI791" s="17">
        <f t="shared" si="3448"/>
        <v>0</v>
      </c>
      <c r="AJ791" s="17">
        <f t="shared" si="3449"/>
        <v>0</v>
      </c>
      <c r="AK791" s="17">
        <f t="shared" si="3450"/>
        <v>0</v>
      </c>
      <c r="AL791" s="17">
        <f t="shared" si="3451"/>
        <v>0</v>
      </c>
      <c r="AM791" s="17">
        <f t="shared" si="3452"/>
        <v>0</v>
      </c>
      <c r="AN791" s="17">
        <f t="shared" si="3453"/>
        <v>0</v>
      </c>
      <c r="AO791" s="17">
        <f t="shared" si="3454"/>
        <v>0</v>
      </c>
      <c r="AP791" s="17">
        <f t="shared" si="3455"/>
        <v>0</v>
      </c>
      <c r="AQ791" s="17">
        <f t="shared" si="3456"/>
        <v>0</v>
      </c>
      <c r="AR791" s="17">
        <f t="shared" si="3457"/>
        <v>0</v>
      </c>
      <c r="AS791" s="17">
        <f t="shared" si="3458"/>
        <v>0</v>
      </c>
      <c r="AT791" s="17">
        <f t="shared" si="3459"/>
        <v>0</v>
      </c>
      <c r="AU791" s="17">
        <f t="shared" si="3460"/>
        <v>0</v>
      </c>
      <c r="AV791" s="17">
        <f t="shared" si="3461"/>
        <v>0</v>
      </c>
      <c r="AW791" s="17">
        <f t="shared" si="3197"/>
        <v>1920</v>
      </c>
      <c r="AX791" s="17">
        <f t="shared" si="3198"/>
        <v>0</v>
      </c>
      <c r="AY791" s="17">
        <f t="shared" si="3199"/>
        <v>0</v>
      </c>
      <c r="AZ791" s="17">
        <f t="shared" si="3462"/>
        <v>0</v>
      </c>
      <c r="BA791" s="17">
        <f t="shared" si="3200"/>
        <v>1920</v>
      </c>
      <c r="BB791" s="17">
        <f t="shared" si="3201"/>
        <v>0</v>
      </c>
      <c r="BC791" s="17">
        <f t="shared" si="3202"/>
        <v>0</v>
      </c>
      <c r="BD791" s="17">
        <f t="shared" si="3463"/>
        <v>0</v>
      </c>
      <c r="BE791" s="17">
        <f t="shared" si="3464"/>
        <v>0</v>
      </c>
      <c r="BF791" s="17">
        <f t="shared" si="3465"/>
        <v>0</v>
      </c>
      <c r="BG791" s="17">
        <f t="shared" si="3466"/>
        <v>0</v>
      </c>
      <c r="BH791" s="17">
        <f t="shared" si="3467"/>
        <v>0</v>
      </c>
      <c r="BI791" s="17">
        <f t="shared" si="3468"/>
        <v>0</v>
      </c>
      <c r="BJ791" s="17">
        <f t="shared" si="3469"/>
        <v>0</v>
      </c>
      <c r="BK791" s="17">
        <f t="shared" si="3470"/>
        <v>0</v>
      </c>
      <c r="BL791" s="17">
        <f t="shared" si="3471"/>
        <v>0</v>
      </c>
      <c r="BM791" s="17">
        <f t="shared" si="3472"/>
        <v>0</v>
      </c>
      <c r="BN791" s="17">
        <f t="shared" si="3473"/>
        <v>0</v>
      </c>
      <c r="BO791" s="17">
        <f t="shared" si="3203"/>
        <v>1920</v>
      </c>
      <c r="BP791" s="17">
        <f t="shared" si="3204"/>
        <v>0</v>
      </c>
      <c r="BQ791" s="17">
        <f t="shared" si="3205"/>
        <v>0</v>
      </c>
      <c r="BR791" s="17">
        <f t="shared" si="3474"/>
        <v>0</v>
      </c>
      <c r="BS791" s="17">
        <f t="shared" si="3475"/>
        <v>0</v>
      </c>
      <c r="BT791" s="17">
        <f t="shared" si="3476"/>
        <v>0</v>
      </c>
      <c r="BU791" s="17">
        <f t="shared" si="3206"/>
        <v>1920</v>
      </c>
      <c r="BV791" s="17">
        <f t="shared" si="3207"/>
        <v>0</v>
      </c>
      <c r="BW791" s="17">
        <f t="shared" si="3208"/>
        <v>0</v>
      </c>
      <c r="BX791" s="17">
        <f t="shared" si="3477"/>
        <v>0</v>
      </c>
      <c r="BY791" s="17">
        <f t="shared" si="3478"/>
        <v>0</v>
      </c>
      <c r="BZ791" s="17">
        <f t="shared" si="3479"/>
        <v>0</v>
      </c>
      <c r="CA791" s="17">
        <f t="shared" si="3480"/>
        <v>0</v>
      </c>
      <c r="CB791" s="17">
        <f t="shared" si="3481"/>
        <v>0</v>
      </c>
      <c r="CC791" s="17">
        <f t="shared" si="3482"/>
        <v>0</v>
      </c>
      <c r="CD791" s="17">
        <f t="shared" si="3483"/>
        <v>0</v>
      </c>
      <c r="CE791" s="17">
        <f t="shared" si="3484"/>
        <v>0</v>
      </c>
      <c r="CF791" s="17">
        <f t="shared" si="3485"/>
        <v>0</v>
      </c>
      <c r="CG791" s="17">
        <f t="shared" si="3209"/>
        <v>1920</v>
      </c>
      <c r="CH791" s="17">
        <f t="shared" si="3210"/>
        <v>0</v>
      </c>
      <c r="CI791" s="17">
        <f t="shared" si="3211"/>
        <v>0</v>
      </c>
      <c r="CJ791" s="17">
        <f t="shared" si="3486"/>
        <v>0</v>
      </c>
      <c r="CK791" s="32"/>
      <c r="CL791" s="32"/>
      <c r="CM791" s="1"/>
      <c r="CN791" s="1"/>
      <c r="CO791" s="1"/>
      <c r="CP791" s="1"/>
      <c r="CQ791" s="1"/>
      <c r="CR791" s="1"/>
      <c r="CS791" s="1"/>
    </row>
    <row r="792" s="1" customFormat="1" ht="15">
      <c r="A792" s="30" t="s">
        <v>487</v>
      </c>
      <c r="B792" s="30" t="s">
        <v>127</v>
      </c>
      <c r="C792" s="30" t="s">
        <v>273</v>
      </c>
      <c r="D792" s="30" t="s">
        <v>495</v>
      </c>
      <c r="E792" s="30"/>
      <c r="F792" s="31" t="s">
        <v>496</v>
      </c>
      <c r="G792" s="17"/>
      <c r="H792" s="17"/>
      <c r="I792" s="17"/>
      <c r="J792" s="17"/>
      <c r="K792" s="17"/>
      <c r="L792" s="17"/>
      <c r="M792" s="17"/>
      <c r="N792" s="17"/>
      <c r="O792" s="17"/>
      <c r="P792" s="17">
        <f t="shared" si="3392"/>
        <v>0</v>
      </c>
      <c r="Q792" s="17">
        <f t="shared" si="3393"/>
        <v>0</v>
      </c>
      <c r="R792" s="17">
        <f t="shared" si="3394"/>
        <v>0</v>
      </c>
      <c r="S792" s="17">
        <f t="shared" si="3395"/>
        <v>1920</v>
      </c>
      <c r="T792" s="17">
        <f t="shared" si="3396"/>
        <v>0</v>
      </c>
      <c r="U792" s="17">
        <f t="shared" si="3397"/>
        <v>0</v>
      </c>
      <c r="V792" s="17">
        <f t="shared" si="3398"/>
        <v>0</v>
      </c>
      <c r="W792" s="17">
        <f t="shared" si="3399"/>
        <v>0</v>
      </c>
      <c r="X792" s="17">
        <f t="shared" si="3400"/>
        <v>0</v>
      </c>
      <c r="Y792" s="17">
        <f t="shared" si="3212"/>
        <v>1920</v>
      </c>
      <c r="Z792" s="17">
        <f t="shared" si="3213"/>
        <v>0</v>
      </c>
      <c r="AA792" s="17">
        <f t="shared" si="3214"/>
        <v>0</v>
      </c>
      <c r="AB792" s="17">
        <f t="shared" si="3444"/>
        <v>0</v>
      </c>
      <c r="AC792" s="17">
        <f t="shared" si="3445"/>
        <v>0</v>
      </c>
      <c r="AD792" s="17">
        <f t="shared" si="3446"/>
        <v>0</v>
      </c>
      <c r="AE792" s="17">
        <f t="shared" si="3215"/>
        <v>1920</v>
      </c>
      <c r="AF792" s="17">
        <f t="shared" si="3216"/>
        <v>0</v>
      </c>
      <c r="AG792" s="17">
        <f t="shared" si="3217"/>
        <v>0</v>
      </c>
      <c r="AH792" s="17">
        <f t="shared" si="3447"/>
        <v>0</v>
      </c>
      <c r="AI792" s="17">
        <f t="shared" si="3448"/>
        <v>0</v>
      </c>
      <c r="AJ792" s="17">
        <f t="shared" si="3449"/>
        <v>0</v>
      </c>
      <c r="AK792" s="17">
        <f t="shared" si="3450"/>
        <v>0</v>
      </c>
      <c r="AL792" s="17">
        <f t="shared" si="3451"/>
        <v>0</v>
      </c>
      <c r="AM792" s="17">
        <f t="shared" si="3452"/>
        <v>0</v>
      </c>
      <c r="AN792" s="17">
        <f t="shared" si="3453"/>
        <v>0</v>
      </c>
      <c r="AO792" s="17">
        <f t="shared" si="3454"/>
        <v>0</v>
      </c>
      <c r="AP792" s="17">
        <f t="shared" si="3455"/>
        <v>0</v>
      </c>
      <c r="AQ792" s="17">
        <f t="shared" si="3456"/>
        <v>0</v>
      </c>
      <c r="AR792" s="17">
        <f t="shared" si="3457"/>
        <v>0</v>
      </c>
      <c r="AS792" s="17">
        <f t="shared" si="3458"/>
        <v>0</v>
      </c>
      <c r="AT792" s="17">
        <f t="shared" si="3459"/>
        <v>0</v>
      </c>
      <c r="AU792" s="17">
        <f t="shared" si="3460"/>
        <v>0</v>
      </c>
      <c r="AV792" s="17">
        <f t="shared" si="3461"/>
        <v>0</v>
      </c>
      <c r="AW792" s="17">
        <f t="shared" si="3197"/>
        <v>1920</v>
      </c>
      <c r="AX792" s="17">
        <f t="shared" si="3198"/>
        <v>0</v>
      </c>
      <c r="AY792" s="17">
        <f t="shared" si="3199"/>
        <v>0</v>
      </c>
      <c r="AZ792" s="17">
        <f t="shared" si="3462"/>
        <v>0</v>
      </c>
      <c r="BA792" s="17">
        <f t="shared" si="3200"/>
        <v>1920</v>
      </c>
      <c r="BB792" s="17">
        <f t="shared" si="3201"/>
        <v>0</v>
      </c>
      <c r="BC792" s="17">
        <f t="shared" si="3202"/>
        <v>0</v>
      </c>
      <c r="BD792" s="17">
        <f t="shared" si="3463"/>
        <v>0</v>
      </c>
      <c r="BE792" s="17">
        <f t="shared" si="3464"/>
        <v>0</v>
      </c>
      <c r="BF792" s="17">
        <f t="shared" si="3465"/>
        <v>0</v>
      </c>
      <c r="BG792" s="17">
        <f t="shared" si="3466"/>
        <v>0</v>
      </c>
      <c r="BH792" s="17">
        <f t="shared" si="3467"/>
        <v>0</v>
      </c>
      <c r="BI792" s="17">
        <f t="shared" si="3468"/>
        <v>0</v>
      </c>
      <c r="BJ792" s="17">
        <f t="shared" si="3469"/>
        <v>0</v>
      </c>
      <c r="BK792" s="17">
        <f t="shared" si="3470"/>
        <v>0</v>
      </c>
      <c r="BL792" s="17">
        <f t="shared" si="3471"/>
        <v>0</v>
      </c>
      <c r="BM792" s="17">
        <f t="shared" si="3472"/>
        <v>0</v>
      </c>
      <c r="BN792" s="17">
        <f t="shared" si="3473"/>
        <v>0</v>
      </c>
      <c r="BO792" s="17">
        <f t="shared" si="3203"/>
        <v>1920</v>
      </c>
      <c r="BP792" s="17">
        <f t="shared" si="3204"/>
        <v>0</v>
      </c>
      <c r="BQ792" s="17">
        <f t="shared" si="3205"/>
        <v>0</v>
      </c>
      <c r="BR792" s="17">
        <f t="shared" si="3474"/>
        <v>0</v>
      </c>
      <c r="BS792" s="17">
        <f t="shared" si="3475"/>
        <v>0</v>
      </c>
      <c r="BT792" s="17">
        <f t="shared" si="3476"/>
        <v>0</v>
      </c>
      <c r="BU792" s="17">
        <f t="shared" si="3206"/>
        <v>1920</v>
      </c>
      <c r="BV792" s="17">
        <f t="shared" si="3207"/>
        <v>0</v>
      </c>
      <c r="BW792" s="17">
        <f t="shared" si="3208"/>
        <v>0</v>
      </c>
      <c r="BX792" s="17">
        <f t="shared" si="3477"/>
        <v>0</v>
      </c>
      <c r="BY792" s="17">
        <f t="shared" si="3478"/>
        <v>0</v>
      </c>
      <c r="BZ792" s="17">
        <f t="shared" si="3479"/>
        <v>0</v>
      </c>
      <c r="CA792" s="17">
        <f t="shared" si="3480"/>
        <v>0</v>
      </c>
      <c r="CB792" s="17">
        <f t="shared" si="3481"/>
        <v>0</v>
      </c>
      <c r="CC792" s="17">
        <f t="shared" si="3482"/>
        <v>0</v>
      </c>
      <c r="CD792" s="17">
        <f t="shared" si="3483"/>
        <v>0</v>
      </c>
      <c r="CE792" s="17">
        <f t="shared" si="3484"/>
        <v>0</v>
      </c>
      <c r="CF792" s="17">
        <f t="shared" si="3485"/>
        <v>0</v>
      </c>
      <c r="CG792" s="17">
        <f t="shared" si="3209"/>
        <v>1920</v>
      </c>
      <c r="CH792" s="17">
        <f t="shared" si="3210"/>
        <v>0</v>
      </c>
      <c r="CI792" s="17">
        <f t="shared" si="3211"/>
        <v>0</v>
      </c>
      <c r="CJ792" s="17">
        <f t="shared" si="3486"/>
        <v>0</v>
      </c>
      <c r="CK792" s="32"/>
      <c r="CL792" s="32"/>
      <c r="CM792" s="1"/>
      <c r="CN792" s="1"/>
      <c r="CO792" s="1"/>
      <c r="CP792" s="1"/>
      <c r="CQ792" s="1"/>
      <c r="CR792" s="1"/>
      <c r="CS792" s="1"/>
    </row>
    <row r="793" s="1" customFormat="1" ht="15">
      <c r="A793" s="30" t="s">
        <v>487</v>
      </c>
      <c r="B793" s="30" t="s">
        <v>127</v>
      </c>
      <c r="C793" s="30" t="s">
        <v>273</v>
      </c>
      <c r="D793" s="30" t="s">
        <v>495</v>
      </c>
      <c r="E793" s="30" t="s">
        <v>46</v>
      </c>
      <c r="F793" s="31" t="s">
        <v>47</v>
      </c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>
        <v>1920</v>
      </c>
      <c r="T793" s="17"/>
      <c r="U793" s="17"/>
      <c r="V793" s="17"/>
      <c r="W793" s="17"/>
      <c r="X793" s="17"/>
      <c r="Y793" s="17">
        <f t="shared" si="3212"/>
        <v>1920</v>
      </c>
      <c r="Z793" s="17">
        <f t="shared" si="3213"/>
        <v>0</v>
      </c>
      <c r="AA793" s="17">
        <f t="shared" si="3214"/>
        <v>0</v>
      </c>
      <c r="AB793" s="17"/>
      <c r="AC793" s="17"/>
      <c r="AD793" s="17"/>
      <c r="AE793" s="17">
        <f t="shared" si="3215"/>
        <v>1920</v>
      </c>
      <c r="AF793" s="17">
        <f t="shared" si="3216"/>
        <v>0</v>
      </c>
      <c r="AG793" s="17">
        <f t="shared" si="3217"/>
        <v>0</v>
      </c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>
        <f t="shared" si="3197"/>
        <v>1920</v>
      </c>
      <c r="AX793" s="17">
        <f t="shared" si="3198"/>
        <v>0</v>
      </c>
      <c r="AY793" s="17">
        <f t="shared" si="3199"/>
        <v>0</v>
      </c>
      <c r="AZ793" s="17"/>
      <c r="BA793" s="17">
        <f t="shared" si="3200"/>
        <v>1920</v>
      </c>
      <c r="BB793" s="17">
        <f t="shared" si="3201"/>
        <v>0</v>
      </c>
      <c r="BC793" s="17">
        <f t="shared" si="3202"/>
        <v>0</v>
      </c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>
        <f t="shared" si="3203"/>
        <v>1920</v>
      </c>
      <c r="BP793" s="17">
        <f t="shared" si="3204"/>
        <v>0</v>
      </c>
      <c r="BQ793" s="17">
        <f t="shared" si="3205"/>
        <v>0</v>
      </c>
      <c r="BR793" s="17"/>
      <c r="BS793" s="17"/>
      <c r="BT793" s="17"/>
      <c r="BU793" s="17">
        <f t="shared" si="3206"/>
        <v>1920</v>
      </c>
      <c r="BV793" s="17">
        <f t="shared" si="3207"/>
        <v>0</v>
      </c>
      <c r="BW793" s="17">
        <f t="shared" si="3208"/>
        <v>0</v>
      </c>
      <c r="BX793" s="17"/>
      <c r="BY793" s="17"/>
      <c r="BZ793" s="17"/>
      <c r="CA793" s="17"/>
      <c r="CB793" s="17"/>
      <c r="CC793" s="17"/>
      <c r="CD793" s="17"/>
      <c r="CE793" s="17"/>
      <c r="CF793" s="17"/>
      <c r="CG793" s="17">
        <f t="shared" si="3209"/>
        <v>1920</v>
      </c>
      <c r="CH793" s="17">
        <f t="shared" si="3210"/>
        <v>0</v>
      </c>
      <c r="CI793" s="17">
        <f t="shared" si="3211"/>
        <v>0</v>
      </c>
      <c r="CJ793" s="17"/>
      <c r="CK793" s="32"/>
      <c r="CL793" s="32"/>
      <c r="CM793" s="1"/>
      <c r="CN793" s="1"/>
      <c r="CO793" s="1"/>
      <c r="CP793" s="1"/>
      <c r="CQ793" s="1"/>
      <c r="CR793" s="1"/>
      <c r="CS793" s="1"/>
    </row>
    <row r="794" s="25" customFormat="1" ht="15">
      <c r="A794" s="26" t="s">
        <v>487</v>
      </c>
      <c r="B794" s="26" t="s">
        <v>127</v>
      </c>
      <c r="C794" s="26" t="s">
        <v>129</v>
      </c>
      <c r="D794" s="26"/>
      <c r="E794" s="34"/>
      <c r="F794" s="27" t="s">
        <v>130</v>
      </c>
      <c r="G794" s="28">
        <f t="shared" si="3386"/>
        <v>610</v>
      </c>
      <c r="H794" s="28">
        <f t="shared" si="3387"/>
        <v>216</v>
      </c>
      <c r="I794" s="28">
        <f t="shared" si="3388"/>
        <v>216</v>
      </c>
      <c r="J794" s="28">
        <f t="shared" si="3389"/>
        <v>0</v>
      </c>
      <c r="K794" s="28">
        <f t="shared" si="3390"/>
        <v>0</v>
      </c>
      <c r="L794" s="28">
        <f t="shared" si="3391"/>
        <v>0</v>
      </c>
      <c r="M794" s="28">
        <f t="shared" ref="M792:M855" si="3487">G794+J794</f>
        <v>610</v>
      </c>
      <c r="N794" s="28">
        <f t="shared" ref="N792:N855" si="3488">H794+K794</f>
        <v>216</v>
      </c>
      <c r="O794" s="28">
        <f t="shared" ref="O792:O855" si="3489">I794+L794</f>
        <v>216</v>
      </c>
      <c r="P794" s="28">
        <f t="shared" si="3392"/>
        <v>0</v>
      </c>
      <c r="Q794" s="28">
        <f t="shared" si="3393"/>
        <v>0</v>
      </c>
      <c r="R794" s="28">
        <f t="shared" si="3394"/>
        <v>0</v>
      </c>
      <c r="S794" s="28">
        <f t="shared" si="3395"/>
        <v>0</v>
      </c>
      <c r="T794" s="28">
        <f t="shared" si="3396"/>
        <v>0</v>
      </c>
      <c r="U794" s="28">
        <f t="shared" si="3397"/>
        <v>0</v>
      </c>
      <c r="V794" s="28">
        <f t="shared" si="3398"/>
        <v>0</v>
      </c>
      <c r="W794" s="28">
        <f t="shared" si="3399"/>
        <v>0</v>
      </c>
      <c r="X794" s="28">
        <f t="shared" si="3400"/>
        <v>0</v>
      </c>
      <c r="Y794" s="28">
        <f t="shared" si="3212"/>
        <v>610</v>
      </c>
      <c r="Z794" s="28">
        <f t="shared" si="3213"/>
        <v>216</v>
      </c>
      <c r="AA794" s="28">
        <f t="shared" si="3214"/>
        <v>216</v>
      </c>
      <c r="AB794" s="28">
        <f t="shared" si="3444"/>
        <v>0</v>
      </c>
      <c r="AC794" s="28">
        <f t="shared" si="3445"/>
        <v>0</v>
      </c>
      <c r="AD794" s="28">
        <f t="shared" si="3446"/>
        <v>0</v>
      </c>
      <c r="AE794" s="28">
        <f t="shared" si="3215"/>
        <v>610</v>
      </c>
      <c r="AF794" s="28">
        <f t="shared" si="3216"/>
        <v>216</v>
      </c>
      <c r="AG794" s="28">
        <f t="shared" si="3217"/>
        <v>216</v>
      </c>
      <c r="AH794" s="28">
        <f t="shared" si="3447"/>
        <v>0</v>
      </c>
      <c r="AI794" s="28">
        <f t="shared" si="3448"/>
        <v>0</v>
      </c>
      <c r="AJ794" s="28">
        <f t="shared" si="3449"/>
        <v>0</v>
      </c>
      <c r="AK794" s="28">
        <f t="shared" si="3450"/>
        <v>0</v>
      </c>
      <c r="AL794" s="28">
        <f t="shared" si="3451"/>
        <v>0</v>
      </c>
      <c r="AM794" s="28">
        <f t="shared" si="3452"/>
        <v>0</v>
      </c>
      <c r="AN794" s="28">
        <f t="shared" si="3453"/>
        <v>0</v>
      </c>
      <c r="AO794" s="28">
        <f t="shared" si="3454"/>
        <v>0</v>
      </c>
      <c r="AP794" s="28">
        <f t="shared" si="3455"/>
        <v>0</v>
      </c>
      <c r="AQ794" s="28">
        <f t="shared" si="3456"/>
        <v>0</v>
      </c>
      <c r="AR794" s="28">
        <f t="shared" si="3457"/>
        <v>0</v>
      </c>
      <c r="AS794" s="28">
        <f t="shared" si="3458"/>
        <v>0</v>
      </c>
      <c r="AT794" s="28">
        <f t="shared" si="3459"/>
        <v>0</v>
      </c>
      <c r="AU794" s="28">
        <f t="shared" si="3460"/>
        <v>0</v>
      </c>
      <c r="AV794" s="28">
        <f t="shared" si="3461"/>
        <v>0</v>
      </c>
      <c r="AW794" s="28">
        <f t="shared" si="3197"/>
        <v>610</v>
      </c>
      <c r="AX794" s="28">
        <f t="shared" si="3198"/>
        <v>216</v>
      </c>
      <c r="AY794" s="28">
        <f t="shared" si="3199"/>
        <v>216</v>
      </c>
      <c r="AZ794" s="28">
        <f t="shared" si="3462"/>
        <v>0</v>
      </c>
      <c r="BA794" s="28">
        <f t="shared" si="3200"/>
        <v>610</v>
      </c>
      <c r="BB794" s="28">
        <f t="shared" si="3201"/>
        <v>216</v>
      </c>
      <c r="BC794" s="28">
        <f t="shared" si="3202"/>
        <v>216</v>
      </c>
      <c r="BD794" s="28">
        <f t="shared" si="3463"/>
        <v>0</v>
      </c>
      <c r="BE794" s="28">
        <f t="shared" si="3464"/>
        <v>0</v>
      </c>
      <c r="BF794" s="28">
        <f t="shared" si="3465"/>
        <v>1566.5</v>
      </c>
      <c r="BG794" s="28">
        <f t="shared" si="3466"/>
        <v>0</v>
      </c>
      <c r="BH794" s="28">
        <f t="shared" si="3467"/>
        <v>0</v>
      </c>
      <c r="BI794" s="28">
        <f t="shared" si="3468"/>
        <v>0</v>
      </c>
      <c r="BJ794" s="28">
        <f t="shared" si="3469"/>
        <v>0</v>
      </c>
      <c r="BK794" s="28">
        <f t="shared" si="3470"/>
        <v>0</v>
      </c>
      <c r="BL794" s="28">
        <f t="shared" si="3471"/>
        <v>0</v>
      </c>
      <c r="BM794" s="28">
        <f t="shared" si="3472"/>
        <v>0</v>
      </c>
      <c r="BN794" s="28">
        <f t="shared" si="3473"/>
        <v>0</v>
      </c>
      <c r="BO794" s="28">
        <f t="shared" si="3203"/>
        <v>2176.5</v>
      </c>
      <c r="BP794" s="28">
        <f t="shared" si="3204"/>
        <v>216</v>
      </c>
      <c r="BQ794" s="28">
        <f t="shared" si="3205"/>
        <v>216</v>
      </c>
      <c r="BR794" s="28">
        <f t="shared" si="3474"/>
        <v>0</v>
      </c>
      <c r="BS794" s="28">
        <f t="shared" si="3475"/>
        <v>0</v>
      </c>
      <c r="BT794" s="28">
        <f t="shared" si="3476"/>
        <v>0</v>
      </c>
      <c r="BU794" s="28">
        <f t="shared" si="3206"/>
        <v>2176.5</v>
      </c>
      <c r="BV794" s="28">
        <f t="shared" si="3207"/>
        <v>216</v>
      </c>
      <c r="BW794" s="28">
        <f t="shared" si="3208"/>
        <v>216</v>
      </c>
      <c r="BX794" s="28">
        <f t="shared" si="3477"/>
        <v>0</v>
      </c>
      <c r="BY794" s="28">
        <f t="shared" si="3478"/>
        <v>1356.6669999999999</v>
      </c>
      <c r="BZ794" s="28">
        <f t="shared" si="3479"/>
        <v>0</v>
      </c>
      <c r="CA794" s="28">
        <f t="shared" si="3480"/>
        <v>0</v>
      </c>
      <c r="CB794" s="28">
        <f t="shared" si="3481"/>
        <v>0</v>
      </c>
      <c r="CC794" s="28">
        <f t="shared" si="3482"/>
        <v>0</v>
      </c>
      <c r="CD794" s="28">
        <f t="shared" si="3483"/>
        <v>0</v>
      </c>
      <c r="CE794" s="28">
        <f t="shared" si="3484"/>
        <v>0</v>
      </c>
      <c r="CF794" s="28">
        <f t="shared" si="3485"/>
        <v>0</v>
      </c>
      <c r="CG794" s="28">
        <f t="shared" si="3209"/>
        <v>3533.1669999999999</v>
      </c>
      <c r="CH794" s="28">
        <f t="shared" si="3210"/>
        <v>216</v>
      </c>
      <c r="CI794" s="28">
        <f t="shared" si="3211"/>
        <v>216</v>
      </c>
      <c r="CJ794" s="28">
        <f t="shared" si="3486"/>
        <v>0</v>
      </c>
      <c r="CK794" s="29"/>
      <c r="CL794" s="29"/>
      <c r="CM794" s="25"/>
      <c r="CN794" s="25"/>
      <c r="CO794" s="25"/>
      <c r="CP794" s="25"/>
      <c r="CQ794" s="25"/>
      <c r="CR794" s="25"/>
      <c r="CS794" s="25"/>
    </row>
    <row r="795" s="1" customFormat="1" ht="30">
      <c r="A795" s="30" t="s">
        <v>487</v>
      </c>
      <c r="B795" s="30" t="s">
        <v>127</v>
      </c>
      <c r="C795" s="30" t="s">
        <v>129</v>
      </c>
      <c r="D795" s="30" t="s">
        <v>131</v>
      </c>
      <c r="E795" s="35"/>
      <c r="F795" s="31" t="s">
        <v>132</v>
      </c>
      <c r="G795" s="17">
        <f t="shared" si="3386"/>
        <v>610</v>
      </c>
      <c r="H795" s="17">
        <f t="shared" si="3387"/>
        <v>216</v>
      </c>
      <c r="I795" s="17">
        <f t="shared" si="3388"/>
        <v>216</v>
      </c>
      <c r="J795" s="17">
        <f t="shared" si="3389"/>
        <v>0</v>
      </c>
      <c r="K795" s="17">
        <f t="shared" si="3390"/>
        <v>0</v>
      </c>
      <c r="L795" s="17">
        <f t="shared" si="3391"/>
        <v>0</v>
      </c>
      <c r="M795" s="17">
        <f t="shared" si="3487"/>
        <v>610</v>
      </c>
      <c r="N795" s="17">
        <f t="shared" si="3488"/>
        <v>216</v>
      </c>
      <c r="O795" s="17">
        <f t="shared" si="3489"/>
        <v>216</v>
      </c>
      <c r="P795" s="17">
        <f t="shared" si="3392"/>
        <v>0</v>
      </c>
      <c r="Q795" s="17">
        <f t="shared" si="3393"/>
        <v>0</v>
      </c>
      <c r="R795" s="17">
        <f t="shared" si="3394"/>
        <v>0</v>
      </c>
      <c r="S795" s="17">
        <f t="shared" si="3395"/>
        <v>0</v>
      </c>
      <c r="T795" s="17">
        <f t="shared" si="3396"/>
        <v>0</v>
      </c>
      <c r="U795" s="17">
        <f t="shared" si="3397"/>
        <v>0</v>
      </c>
      <c r="V795" s="17">
        <f t="shared" si="3398"/>
        <v>0</v>
      </c>
      <c r="W795" s="17">
        <f t="shared" si="3399"/>
        <v>0</v>
      </c>
      <c r="X795" s="17">
        <f t="shared" si="3400"/>
        <v>0</v>
      </c>
      <c r="Y795" s="17">
        <f t="shared" si="3212"/>
        <v>610</v>
      </c>
      <c r="Z795" s="17">
        <f t="shared" si="3213"/>
        <v>216</v>
      </c>
      <c r="AA795" s="17">
        <f t="shared" si="3214"/>
        <v>216</v>
      </c>
      <c r="AB795" s="17">
        <f t="shared" si="3444"/>
        <v>0</v>
      </c>
      <c r="AC795" s="17">
        <f t="shared" si="3445"/>
        <v>0</v>
      </c>
      <c r="AD795" s="17">
        <f t="shared" si="3446"/>
        <v>0</v>
      </c>
      <c r="AE795" s="17">
        <f t="shared" si="3215"/>
        <v>610</v>
      </c>
      <c r="AF795" s="17">
        <f t="shared" si="3216"/>
        <v>216</v>
      </c>
      <c r="AG795" s="17">
        <f t="shared" si="3217"/>
        <v>216</v>
      </c>
      <c r="AH795" s="17">
        <f t="shared" si="3447"/>
        <v>0</v>
      </c>
      <c r="AI795" s="17">
        <f t="shared" si="3448"/>
        <v>0</v>
      </c>
      <c r="AJ795" s="17">
        <f t="shared" si="3449"/>
        <v>0</v>
      </c>
      <c r="AK795" s="17">
        <f t="shared" si="3450"/>
        <v>0</v>
      </c>
      <c r="AL795" s="17">
        <f t="shared" si="3451"/>
        <v>0</v>
      </c>
      <c r="AM795" s="17">
        <f t="shared" si="3452"/>
        <v>0</v>
      </c>
      <c r="AN795" s="17">
        <f t="shared" si="3453"/>
        <v>0</v>
      </c>
      <c r="AO795" s="17">
        <f t="shared" si="3454"/>
        <v>0</v>
      </c>
      <c r="AP795" s="17">
        <f t="shared" si="3455"/>
        <v>0</v>
      </c>
      <c r="AQ795" s="17">
        <f t="shared" si="3456"/>
        <v>0</v>
      </c>
      <c r="AR795" s="17">
        <f t="shared" si="3457"/>
        <v>0</v>
      </c>
      <c r="AS795" s="17">
        <f t="shared" si="3458"/>
        <v>0</v>
      </c>
      <c r="AT795" s="17">
        <f t="shared" si="3459"/>
        <v>0</v>
      </c>
      <c r="AU795" s="17">
        <f t="shared" si="3460"/>
        <v>0</v>
      </c>
      <c r="AV795" s="17">
        <f t="shared" si="3461"/>
        <v>0</v>
      </c>
      <c r="AW795" s="17">
        <f t="shared" si="3197"/>
        <v>610</v>
      </c>
      <c r="AX795" s="17">
        <f t="shared" si="3198"/>
        <v>216</v>
      </c>
      <c r="AY795" s="17">
        <f t="shared" si="3199"/>
        <v>216</v>
      </c>
      <c r="AZ795" s="17">
        <f t="shared" si="3462"/>
        <v>0</v>
      </c>
      <c r="BA795" s="17">
        <f t="shared" si="3200"/>
        <v>610</v>
      </c>
      <c r="BB795" s="17">
        <f t="shared" si="3201"/>
        <v>216</v>
      </c>
      <c r="BC795" s="17">
        <f t="shared" si="3202"/>
        <v>216</v>
      </c>
      <c r="BD795" s="17">
        <f t="shared" si="3463"/>
        <v>0</v>
      </c>
      <c r="BE795" s="17">
        <f t="shared" si="3464"/>
        <v>0</v>
      </c>
      <c r="BF795" s="17">
        <f t="shared" si="3465"/>
        <v>1566.5</v>
      </c>
      <c r="BG795" s="17">
        <f t="shared" si="3466"/>
        <v>0</v>
      </c>
      <c r="BH795" s="17">
        <f t="shared" si="3467"/>
        <v>0</v>
      </c>
      <c r="BI795" s="17">
        <f t="shared" si="3468"/>
        <v>0</v>
      </c>
      <c r="BJ795" s="17">
        <f t="shared" si="3469"/>
        <v>0</v>
      </c>
      <c r="BK795" s="17">
        <f t="shared" si="3470"/>
        <v>0</v>
      </c>
      <c r="BL795" s="17">
        <f t="shared" si="3471"/>
        <v>0</v>
      </c>
      <c r="BM795" s="17">
        <f t="shared" si="3472"/>
        <v>0</v>
      </c>
      <c r="BN795" s="17">
        <f t="shared" si="3473"/>
        <v>0</v>
      </c>
      <c r="BO795" s="17">
        <f t="shared" si="3203"/>
        <v>2176.5</v>
      </c>
      <c r="BP795" s="17">
        <f t="shared" si="3204"/>
        <v>216</v>
      </c>
      <c r="BQ795" s="17">
        <f t="shared" si="3205"/>
        <v>216</v>
      </c>
      <c r="BR795" s="17">
        <f t="shared" si="3474"/>
        <v>0</v>
      </c>
      <c r="BS795" s="17">
        <f t="shared" si="3475"/>
        <v>0</v>
      </c>
      <c r="BT795" s="17">
        <f t="shared" si="3476"/>
        <v>0</v>
      </c>
      <c r="BU795" s="17">
        <f t="shared" si="3206"/>
        <v>2176.5</v>
      </c>
      <c r="BV795" s="17">
        <f t="shared" si="3207"/>
        <v>216</v>
      </c>
      <c r="BW795" s="17">
        <f t="shared" si="3208"/>
        <v>216</v>
      </c>
      <c r="BX795" s="17">
        <f t="shared" si="3477"/>
        <v>0</v>
      </c>
      <c r="BY795" s="17">
        <f t="shared" si="3478"/>
        <v>1356.6669999999999</v>
      </c>
      <c r="BZ795" s="17">
        <f t="shared" si="3479"/>
        <v>0</v>
      </c>
      <c r="CA795" s="17">
        <f t="shared" si="3480"/>
        <v>0</v>
      </c>
      <c r="CB795" s="17">
        <f t="shared" si="3481"/>
        <v>0</v>
      </c>
      <c r="CC795" s="17">
        <f t="shared" si="3482"/>
        <v>0</v>
      </c>
      <c r="CD795" s="17">
        <f t="shared" si="3483"/>
        <v>0</v>
      </c>
      <c r="CE795" s="17">
        <f t="shared" si="3484"/>
        <v>0</v>
      </c>
      <c r="CF795" s="17">
        <f t="shared" si="3485"/>
        <v>0</v>
      </c>
      <c r="CG795" s="17">
        <f t="shared" si="3209"/>
        <v>3533.1669999999999</v>
      </c>
      <c r="CH795" s="17">
        <f t="shared" si="3210"/>
        <v>216</v>
      </c>
      <c r="CI795" s="17">
        <f t="shared" si="3211"/>
        <v>216</v>
      </c>
      <c r="CJ795" s="17">
        <f t="shared" si="3486"/>
        <v>0</v>
      </c>
      <c r="CK795" s="32"/>
      <c r="CL795" s="32"/>
      <c r="CM795" s="1"/>
      <c r="CN795" s="1"/>
      <c r="CO795" s="1"/>
      <c r="CP795" s="1"/>
      <c r="CQ795" s="1"/>
      <c r="CR795" s="1"/>
      <c r="CS795" s="1"/>
    </row>
    <row r="796" s="1" customFormat="1" ht="15" hidden="1">
      <c r="A796" s="30" t="s">
        <v>487</v>
      </c>
      <c r="B796" s="30" t="s">
        <v>127</v>
      </c>
      <c r="C796" s="30" t="s">
        <v>129</v>
      </c>
      <c r="D796" s="30" t="s">
        <v>133</v>
      </c>
      <c r="E796" s="35"/>
      <c r="F796" s="31" t="s">
        <v>41</v>
      </c>
      <c r="G796" s="17">
        <f t="shared" si="3386"/>
        <v>610</v>
      </c>
      <c r="H796" s="17">
        <f t="shared" si="3387"/>
        <v>216</v>
      </c>
      <c r="I796" s="17">
        <f t="shared" si="3388"/>
        <v>216</v>
      </c>
      <c r="J796" s="17">
        <f t="shared" si="3389"/>
        <v>0</v>
      </c>
      <c r="K796" s="17">
        <f t="shared" si="3390"/>
        <v>0</v>
      </c>
      <c r="L796" s="17">
        <f t="shared" si="3391"/>
        <v>0</v>
      </c>
      <c r="M796" s="17">
        <f t="shared" si="3487"/>
        <v>610</v>
      </c>
      <c r="N796" s="17">
        <f t="shared" si="3488"/>
        <v>216</v>
      </c>
      <c r="O796" s="17">
        <f t="shared" si="3489"/>
        <v>216</v>
      </c>
      <c r="P796" s="17">
        <f t="shared" si="3392"/>
        <v>0</v>
      </c>
      <c r="Q796" s="17">
        <f t="shared" si="3393"/>
        <v>0</v>
      </c>
      <c r="R796" s="17">
        <f t="shared" si="3394"/>
        <v>0</v>
      </c>
      <c r="S796" s="17">
        <f t="shared" si="3395"/>
        <v>0</v>
      </c>
      <c r="T796" s="17">
        <f t="shared" si="3396"/>
        <v>0</v>
      </c>
      <c r="U796" s="17">
        <f t="shared" si="3397"/>
        <v>0</v>
      </c>
      <c r="V796" s="17">
        <f t="shared" si="3398"/>
        <v>0</v>
      </c>
      <c r="W796" s="17">
        <f t="shared" si="3399"/>
        <v>0</v>
      </c>
      <c r="X796" s="17">
        <f t="shared" si="3400"/>
        <v>0</v>
      </c>
      <c r="Y796" s="17">
        <f t="shared" si="3212"/>
        <v>610</v>
      </c>
      <c r="Z796" s="17">
        <f t="shared" si="3213"/>
        <v>216</v>
      </c>
      <c r="AA796" s="17">
        <f t="shared" si="3214"/>
        <v>216</v>
      </c>
      <c r="AB796" s="17">
        <f t="shared" si="3444"/>
        <v>0</v>
      </c>
      <c r="AC796" s="17">
        <f t="shared" si="3445"/>
        <v>0</v>
      </c>
      <c r="AD796" s="17">
        <f t="shared" si="3446"/>
        <v>0</v>
      </c>
      <c r="AE796" s="17">
        <f t="shared" si="3215"/>
        <v>610</v>
      </c>
      <c r="AF796" s="17">
        <f t="shared" si="3216"/>
        <v>216</v>
      </c>
      <c r="AG796" s="17">
        <f t="shared" si="3217"/>
        <v>216</v>
      </c>
      <c r="AH796" s="17">
        <f t="shared" si="3447"/>
        <v>0</v>
      </c>
      <c r="AI796" s="17">
        <f t="shared" si="3448"/>
        <v>0</v>
      </c>
      <c r="AJ796" s="17">
        <f t="shared" si="3449"/>
        <v>0</v>
      </c>
      <c r="AK796" s="17">
        <f t="shared" si="3450"/>
        <v>0</v>
      </c>
      <c r="AL796" s="17">
        <f t="shared" si="3451"/>
        <v>0</v>
      </c>
      <c r="AM796" s="17">
        <f t="shared" si="3452"/>
        <v>0</v>
      </c>
      <c r="AN796" s="17">
        <f t="shared" si="3453"/>
        <v>0</v>
      </c>
      <c r="AO796" s="17">
        <f t="shared" si="3454"/>
        <v>0</v>
      </c>
      <c r="AP796" s="17">
        <f t="shared" si="3455"/>
        <v>0</v>
      </c>
      <c r="AQ796" s="17">
        <f t="shared" si="3456"/>
        <v>0</v>
      </c>
      <c r="AR796" s="17">
        <f t="shared" si="3457"/>
        <v>0</v>
      </c>
      <c r="AS796" s="17">
        <f t="shared" si="3458"/>
        <v>0</v>
      </c>
      <c r="AT796" s="17">
        <f t="shared" si="3459"/>
        <v>0</v>
      </c>
      <c r="AU796" s="17">
        <f t="shared" si="3460"/>
        <v>0</v>
      </c>
      <c r="AV796" s="17">
        <f t="shared" si="3461"/>
        <v>0</v>
      </c>
      <c r="AW796" s="17">
        <f t="shared" si="3197"/>
        <v>610</v>
      </c>
      <c r="AX796" s="17">
        <f t="shared" si="3198"/>
        <v>216</v>
      </c>
      <c r="AY796" s="17">
        <f t="shared" si="3199"/>
        <v>216</v>
      </c>
      <c r="AZ796" s="17">
        <f t="shared" si="3462"/>
        <v>0</v>
      </c>
      <c r="BA796" s="17">
        <f t="shared" si="3200"/>
        <v>610</v>
      </c>
      <c r="BB796" s="17">
        <f t="shared" si="3201"/>
        <v>216</v>
      </c>
      <c r="BC796" s="17">
        <f t="shared" si="3202"/>
        <v>216</v>
      </c>
      <c r="BD796" s="17">
        <f t="shared" si="3463"/>
        <v>0</v>
      </c>
      <c r="BE796" s="17">
        <f t="shared" si="3464"/>
        <v>0</v>
      </c>
      <c r="BF796" s="17">
        <f t="shared" si="3465"/>
        <v>1566.5</v>
      </c>
      <c r="BG796" s="17">
        <f t="shared" si="3466"/>
        <v>0</v>
      </c>
      <c r="BH796" s="17">
        <f t="shared" si="3467"/>
        <v>0</v>
      </c>
      <c r="BI796" s="17">
        <f t="shared" si="3468"/>
        <v>0</v>
      </c>
      <c r="BJ796" s="17">
        <f t="shared" si="3469"/>
        <v>0</v>
      </c>
      <c r="BK796" s="17">
        <f t="shared" si="3470"/>
        <v>0</v>
      </c>
      <c r="BL796" s="17">
        <f t="shared" si="3471"/>
        <v>0</v>
      </c>
      <c r="BM796" s="17">
        <f t="shared" si="3472"/>
        <v>0</v>
      </c>
      <c r="BN796" s="17">
        <f t="shared" si="3473"/>
        <v>0</v>
      </c>
      <c r="BO796" s="17">
        <f t="shared" si="3203"/>
        <v>2176.5</v>
      </c>
      <c r="BP796" s="17">
        <f t="shared" si="3204"/>
        <v>216</v>
      </c>
      <c r="BQ796" s="17">
        <f t="shared" si="3205"/>
        <v>216</v>
      </c>
      <c r="BR796" s="17">
        <f t="shared" si="3474"/>
        <v>0</v>
      </c>
      <c r="BS796" s="17">
        <f t="shared" si="3475"/>
        <v>0</v>
      </c>
      <c r="BT796" s="17">
        <f t="shared" si="3476"/>
        <v>0</v>
      </c>
      <c r="BU796" s="17">
        <f t="shared" si="3206"/>
        <v>2176.5</v>
      </c>
      <c r="BV796" s="17">
        <f t="shared" si="3207"/>
        <v>216</v>
      </c>
      <c r="BW796" s="17">
        <f t="shared" si="3208"/>
        <v>216</v>
      </c>
      <c r="BX796" s="17">
        <f t="shared" si="3477"/>
        <v>0</v>
      </c>
      <c r="BY796" s="17">
        <f t="shared" si="3478"/>
        <v>1356.6669999999999</v>
      </c>
      <c r="BZ796" s="17">
        <f t="shared" si="3479"/>
        <v>0</v>
      </c>
      <c r="CA796" s="17">
        <f t="shared" si="3480"/>
        <v>0</v>
      </c>
      <c r="CB796" s="17">
        <f t="shared" si="3481"/>
        <v>0</v>
      </c>
      <c r="CC796" s="37">
        <f t="shared" si="3482"/>
        <v>0</v>
      </c>
      <c r="CD796" s="17">
        <f t="shared" si="3483"/>
        <v>0</v>
      </c>
      <c r="CE796" s="17">
        <f t="shared" si="3484"/>
        <v>0</v>
      </c>
      <c r="CF796" s="37">
        <f t="shared" si="3485"/>
        <v>0</v>
      </c>
      <c r="CG796" s="17">
        <f t="shared" si="3209"/>
        <v>3533.1669999999999</v>
      </c>
      <c r="CH796" s="17">
        <f t="shared" si="3210"/>
        <v>216</v>
      </c>
      <c r="CI796" s="17">
        <f t="shared" si="3211"/>
        <v>216</v>
      </c>
      <c r="CJ796" s="17">
        <f t="shared" si="3486"/>
        <v>0</v>
      </c>
      <c r="CK796" s="32">
        <v>0</v>
      </c>
      <c r="CL796" s="32"/>
      <c r="CM796" s="1" t="s">
        <v>75</v>
      </c>
      <c r="CN796" s="1"/>
      <c r="CO796" s="1"/>
      <c r="CP796" s="1"/>
      <c r="CQ796" s="1"/>
      <c r="CR796" s="1"/>
      <c r="CS796" s="1"/>
    </row>
    <row r="797" s="1" customFormat="1" ht="45">
      <c r="A797" s="30" t="s">
        <v>487</v>
      </c>
      <c r="B797" s="30" t="s">
        <v>127</v>
      </c>
      <c r="C797" s="30" t="s">
        <v>129</v>
      </c>
      <c r="D797" s="30" t="s">
        <v>134</v>
      </c>
      <c r="E797" s="35"/>
      <c r="F797" s="31" t="s">
        <v>135</v>
      </c>
      <c r="G797" s="17">
        <f t="shared" si="3386"/>
        <v>610</v>
      </c>
      <c r="H797" s="17">
        <f t="shared" si="3387"/>
        <v>216</v>
      </c>
      <c r="I797" s="17">
        <f t="shared" si="3388"/>
        <v>216</v>
      </c>
      <c r="J797" s="17">
        <f t="shared" si="3389"/>
        <v>0</v>
      </c>
      <c r="K797" s="17">
        <f t="shared" si="3390"/>
        <v>0</v>
      </c>
      <c r="L797" s="17">
        <f t="shared" si="3391"/>
        <v>0</v>
      </c>
      <c r="M797" s="17">
        <f t="shared" si="3487"/>
        <v>610</v>
      </c>
      <c r="N797" s="17">
        <f t="shared" si="3488"/>
        <v>216</v>
      </c>
      <c r="O797" s="17">
        <f t="shared" si="3489"/>
        <v>216</v>
      </c>
      <c r="P797" s="17">
        <f t="shared" si="3392"/>
        <v>0</v>
      </c>
      <c r="Q797" s="17">
        <f t="shared" si="3393"/>
        <v>0</v>
      </c>
      <c r="R797" s="17">
        <f t="shared" si="3394"/>
        <v>0</v>
      </c>
      <c r="S797" s="17">
        <f t="shared" si="3395"/>
        <v>0</v>
      </c>
      <c r="T797" s="17">
        <f t="shared" si="3396"/>
        <v>0</v>
      </c>
      <c r="U797" s="17">
        <f t="shared" si="3397"/>
        <v>0</v>
      </c>
      <c r="V797" s="17">
        <f t="shared" si="3398"/>
        <v>0</v>
      </c>
      <c r="W797" s="17">
        <f t="shared" si="3399"/>
        <v>0</v>
      </c>
      <c r="X797" s="17">
        <f t="shared" si="3400"/>
        <v>0</v>
      </c>
      <c r="Y797" s="17">
        <f t="shared" si="3212"/>
        <v>610</v>
      </c>
      <c r="Z797" s="17">
        <f t="shared" si="3213"/>
        <v>216</v>
      </c>
      <c r="AA797" s="17">
        <f t="shared" si="3214"/>
        <v>216</v>
      </c>
      <c r="AB797" s="17">
        <f t="shared" si="3444"/>
        <v>0</v>
      </c>
      <c r="AC797" s="17">
        <f t="shared" si="3445"/>
        <v>0</v>
      </c>
      <c r="AD797" s="17">
        <f t="shared" si="3446"/>
        <v>0</v>
      </c>
      <c r="AE797" s="17">
        <f t="shared" si="3215"/>
        <v>610</v>
      </c>
      <c r="AF797" s="17">
        <f t="shared" si="3216"/>
        <v>216</v>
      </c>
      <c r="AG797" s="17">
        <f t="shared" si="3217"/>
        <v>216</v>
      </c>
      <c r="AH797" s="17">
        <f t="shared" si="3447"/>
        <v>0</v>
      </c>
      <c r="AI797" s="17">
        <f t="shared" si="3448"/>
        <v>0</v>
      </c>
      <c r="AJ797" s="17">
        <f t="shared" si="3449"/>
        <v>0</v>
      </c>
      <c r="AK797" s="17">
        <f t="shared" si="3450"/>
        <v>0</v>
      </c>
      <c r="AL797" s="17">
        <f t="shared" si="3451"/>
        <v>0</v>
      </c>
      <c r="AM797" s="17">
        <f t="shared" si="3452"/>
        <v>0</v>
      </c>
      <c r="AN797" s="17">
        <f t="shared" si="3453"/>
        <v>0</v>
      </c>
      <c r="AO797" s="17">
        <f t="shared" si="3454"/>
        <v>0</v>
      </c>
      <c r="AP797" s="17">
        <f t="shared" si="3455"/>
        <v>0</v>
      </c>
      <c r="AQ797" s="17">
        <f t="shared" si="3456"/>
        <v>0</v>
      </c>
      <c r="AR797" s="17">
        <f t="shared" si="3457"/>
        <v>0</v>
      </c>
      <c r="AS797" s="17">
        <f t="shared" si="3458"/>
        <v>0</v>
      </c>
      <c r="AT797" s="17">
        <f t="shared" si="3459"/>
        <v>0</v>
      </c>
      <c r="AU797" s="17">
        <f t="shared" si="3460"/>
        <v>0</v>
      </c>
      <c r="AV797" s="17">
        <f t="shared" si="3461"/>
        <v>0</v>
      </c>
      <c r="AW797" s="17">
        <f t="shared" si="3197"/>
        <v>610</v>
      </c>
      <c r="AX797" s="17">
        <f t="shared" si="3198"/>
        <v>216</v>
      </c>
      <c r="AY797" s="17">
        <f t="shared" si="3199"/>
        <v>216</v>
      </c>
      <c r="AZ797" s="17">
        <f t="shared" si="3462"/>
        <v>0</v>
      </c>
      <c r="BA797" s="17">
        <f t="shared" si="3200"/>
        <v>610</v>
      </c>
      <c r="BB797" s="17">
        <f t="shared" si="3201"/>
        <v>216</v>
      </c>
      <c r="BC797" s="17">
        <f t="shared" si="3202"/>
        <v>216</v>
      </c>
      <c r="BD797" s="17">
        <f t="shared" si="3463"/>
        <v>0</v>
      </c>
      <c r="BE797" s="17">
        <f t="shared" si="3464"/>
        <v>0</v>
      </c>
      <c r="BF797" s="17">
        <f t="shared" si="3465"/>
        <v>1566.5</v>
      </c>
      <c r="BG797" s="17">
        <f t="shared" si="3466"/>
        <v>0</v>
      </c>
      <c r="BH797" s="17">
        <f t="shared" si="3467"/>
        <v>0</v>
      </c>
      <c r="BI797" s="17">
        <f t="shared" si="3468"/>
        <v>0</v>
      </c>
      <c r="BJ797" s="17">
        <f t="shared" si="3469"/>
        <v>0</v>
      </c>
      <c r="BK797" s="17">
        <f t="shared" si="3470"/>
        <v>0</v>
      </c>
      <c r="BL797" s="17">
        <f t="shared" si="3471"/>
        <v>0</v>
      </c>
      <c r="BM797" s="17">
        <f t="shared" si="3472"/>
        <v>0</v>
      </c>
      <c r="BN797" s="17">
        <f t="shared" si="3473"/>
        <v>0</v>
      </c>
      <c r="BO797" s="17">
        <f t="shared" si="3203"/>
        <v>2176.5</v>
      </c>
      <c r="BP797" s="17">
        <f t="shared" si="3204"/>
        <v>216</v>
      </c>
      <c r="BQ797" s="17">
        <f t="shared" si="3205"/>
        <v>216</v>
      </c>
      <c r="BR797" s="17">
        <f t="shared" si="3474"/>
        <v>0</v>
      </c>
      <c r="BS797" s="17">
        <f t="shared" si="3475"/>
        <v>0</v>
      </c>
      <c r="BT797" s="17">
        <f t="shared" si="3476"/>
        <v>0</v>
      </c>
      <c r="BU797" s="17">
        <f t="shared" si="3206"/>
        <v>2176.5</v>
      </c>
      <c r="BV797" s="17">
        <f t="shared" si="3207"/>
        <v>216</v>
      </c>
      <c r="BW797" s="17">
        <f t="shared" si="3208"/>
        <v>216</v>
      </c>
      <c r="BX797" s="17">
        <f t="shared" si="3477"/>
        <v>0</v>
      </c>
      <c r="BY797" s="17">
        <f t="shared" si="3478"/>
        <v>1356.6669999999999</v>
      </c>
      <c r="BZ797" s="17">
        <f t="shared" si="3479"/>
        <v>0</v>
      </c>
      <c r="CA797" s="17">
        <f t="shared" si="3480"/>
        <v>0</v>
      </c>
      <c r="CB797" s="17">
        <f t="shared" si="3481"/>
        <v>0</v>
      </c>
      <c r="CC797" s="17">
        <f t="shared" si="3482"/>
        <v>0</v>
      </c>
      <c r="CD797" s="17">
        <f t="shared" si="3483"/>
        <v>0</v>
      </c>
      <c r="CE797" s="17">
        <f t="shared" si="3484"/>
        <v>0</v>
      </c>
      <c r="CF797" s="17">
        <f t="shared" si="3485"/>
        <v>0</v>
      </c>
      <c r="CG797" s="17">
        <f t="shared" si="3209"/>
        <v>3533.1669999999999</v>
      </c>
      <c r="CH797" s="17">
        <f t="shared" si="3210"/>
        <v>216</v>
      </c>
      <c r="CI797" s="17">
        <f t="shared" si="3211"/>
        <v>216</v>
      </c>
      <c r="CJ797" s="17">
        <f t="shared" si="3486"/>
        <v>0</v>
      </c>
      <c r="CK797" s="32"/>
      <c r="CL797" s="32"/>
      <c r="CM797" s="1"/>
      <c r="CN797" s="1"/>
      <c r="CO797" s="1"/>
      <c r="CP797" s="1"/>
      <c r="CQ797" s="1"/>
      <c r="CR797" s="1"/>
      <c r="CS797" s="1"/>
    </row>
    <row r="798" s="1" customFormat="1" ht="60">
      <c r="A798" s="30" t="s">
        <v>487</v>
      </c>
      <c r="B798" s="30" t="s">
        <v>127</v>
      </c>
      <c r="C798" s="30" t="s">
        <v>129</v>
      </c>
      <c r="D798" s="30" t="s">
        <v>468</v>
      </c>
      <c r="E798" s="35"/>
      <c r="F798" s="31" t="s">
        <v>469</v>
      </c>
      <c r="G798" s="17">
        <f>G799+G800</f>
        <v>610</v>
      </c>
      <c r="H798" s="17">
        <f>H799+H800</f>
        <v>216</v>
      </c>
      <c r="I798" s="17">
        <f>I799+I800</f>
        <v>216</v>
      </c>
      <c r="J798" s="17">
        <f>J799+J800</f>
        <v>0</v>
      </c>
      <c r="K798" s="17">
        <f>K799+K800</f>
        <v>0</v>
      </c>
      <c r="L798" s="17">
        <f>L799+L800</f>
        <v>0</v>
      </c>
      <c r="M798" s="17">
        <f t="shared" si="3487"/>
        <v>610</v>
      </c>
      <c r="N798" s="17">
        <f t="shared" si="3488"/>
        <v>216</v>
      </c>
      <c r="O798" s="17">
        <f t="shared" si="3489"/>
        <v>216</v>
      </c>
      <c r="P798" s="17">
        <f>P799+P800</f>
        <v>0</v>
      </c>
      <c r="Q798" s="17">
        <f>Q799+Q800</f>
        <v>0</v>
      </c>
      <c r="R798" s="17">
        <f>R799+R800</f>
        <v>0</v>
      </c>
      <c r="S798" s="17">
        <f>S799+S800</f>
        <v>0</v>
      </c>
      <c r="T798" s="17">
        <f>T799+T800</f>
        <v>0</v>
      </c>
      <c r="U798" s="17">
        <f>U799+U800</f>
        <v>0</v>
      </c>
      <c r="V798" s="17">
        <f>V799+V800</f>
        <v>0</v>
      </c>
      <c r="W798" s="17">
        <f>W799+W800</f>
        <v>0</v>
      </c>
      <c r="X798" s="17">
        <f>X799+X800</f>
        <v>0</v>
      </c>
      <c r="Y798" s="17">
        <f t="shared" si="3212"/>
        <v>610</v>
      </c>
      <c r="Z798" s="17">
        <f t="shared" si="3213"/>
        <v>216</v>
      </c>
      <c r="AA798" s="17">
        <f t="shared" si="3214"/>
        <v>216</v>
      </c>
      <c r="AB798" s="17">
        <f>AB799+AB800</f>
        <v>0</v>
      </c>
      <c r="AC798" s="17">
        <f>AC799+AC800</f>
        <v>0</v>
      </c>
      <c r="AD798" s="17">
        <f>AD799+AD800</f>
        <v>0</v>
      </c>
      <c r="AE798" s="17">
        <f t="shared" si="3215"/>
        <v>610</v>
      </c>
      <c r="AF798" s="17">
        <f t="shared" si="3216"/>
        <v>216</v>
      </c>
      <c r="AG798" s="17">
        <f t="shared" si="3217"/>
        <v>216</v>
      </c>
      <c r="AH798" s="17">
        <f>AH799+AH800</f>
        <v>0</v>
      </c>
      <c r="AI798" s="17">
        <f>AI799+AI800</f>
        <v>0</v>
      </c>
      <c r="AJ798" s="17">
        <f>AJ799+AJ800</f>
        <v>0</v>
      </c>
      <c r="AK798" s="17">
        <f>AK799+AK800</f>
        <v>0</v>
      </c>
      <c r="AL798" s="17">
        <f>AL799+AL800</f>
        <v>0</v>
      </c>
      <c r="AM798" s="17">
        <f>AM799+AM800</f>
        <v>0</v>
      </c>
      <c r="AN798" s="17">
        <f>AN799+AN800</f>
        <v>0</v>
      </c>
      <c r="AO798" s="17">
        <f>AO799+AO800</f>
        <v>0</v>
      </c>
      <c r="AP798" s="17">
        <f>AP799+AP800</f>
        <v>0</v>
      </c>
      <c r="AQ798" s="17">
        <f>AQ799+AQ800</f>
        <v>0</v>
      </c>
      <c r="AR798" s="17">
        <f>AR799+AR800</f>
        <v>0</v>
      </c>
      <c r="AS798" s="17">
        <f>AS799+AS800</f>
        <v>0</v>
      </c>
      <c r="AT798" s="17">
        <f>AT799+AT800</f>
        <v>0</v>
      </c>
      <c r="AU798" s="17">
        <f>AU799+AU800</f>
        <v>0</v>
      </c>
      <c r="AV798" s="17">
        <f>AV799+AV800</f>
        <v>0</v>
      </c>
      <c r="AW798" s="17">
        <f t="shared" si="3197"/>
        <v>610</v>
      </c>
      <c r="AX798" s="17">
        <f t="shared" si="3198"/>
        <v>216</v>
      </c>
      <c r="AY798" s="17">
        <f t="shared" si="3199"/>
        <v>216</v>
      </c>
      <c r="AZ798" s="17">
        <f>AZ799+AZ800</f>
        <v>0</v>
      </c>
      <c r="BA798" s="17">
        <f t="shared" si="3200"/>
        <v>610</v>
      </c>
      <c r="BB798" s="17">
        <f t="shared" si="3201"/>
        <v>216</v>
      </c>
      <c r="BC798" s="17">
        <f t="shared" si="3202"/>
        <v>216</v>
      </c>
      <c r="BD798" s="17">
        <f>BD799+BD800</f>
        <v>0</v>
      </c>
      <c r="BE798" s="17">
        <f>BE799+BE800</f>
        <v>0</v>
      </c>
      <c r="BF798" s="17">
        <f>BF799+BF800</f>
        <v>1566.5</v>
      </c>
      <c r="BG798" s="17">
        <f>BG799+BG800</f>
        <v>0</v>
      </c>
      <c r="BH798" s="17">
        <f>BH799+BH800</f>
        <v>0</v>
      </c>
      <c r="BI798" s="17">
        <f>BI799+BI800</f>
        <v>0</v>
      </c>
      <c r="BJ798" s="17">
        <f>BJ799+BJ800</f>
        <v>0</v>
      </c>
      <c r="BK798" s="17">
        <f>BK799+BK800</f>
        <v>0</v>
      </c>
      <c r="BL798" s="17">
        <f>BL799+BL800</f>
        <v>0</v>
      </c>
      <c r="BM798" s="17">
        <f>BM799+BM800</f>
        <v>0</v>
      </c>
      <c r="BN798" s="17">
        <f>BN799+BN800</f>
        <v>0</v>
      </c>
      <c r="BO798" s="17">
        <f t="shared" si="3203"/>
        <v>2176.5</v>
      </c>
      <c r="BP798" s="17">
        <f t="shared" si="3204"/>
        <v>216</v>
      </c>
      <c r="BQ798" s="17">
        <f t="shared" si="3205"/>
        <v>216</v>
      </c>
      <c r="BR798" s="17">
        <f>BR799+BR800</f>
        <v>0</v>
      </c>
      <c r="BS798" s="17">
        <f>BS799+BS800</f>
        <v>0</v>
      </c>
      <c r="BT798" s="17">
        <f>BT799+BT800</f>
        <v>0</v>
      </c>
      <c r="BU798" s="17">
        <f t="shared" si="3206"/>
        <v>2176.5</v>
      </c>
      <c r="BV798" s="17">
        <f t="shared" si="3207"/>
        <v>216</v>
      </c>
      <c r="BW798" s="17">
        <f t="shared" si="3208"/>
        <v>216</v>
      </c>
      <c r="BX798" s="17">
        <f>BX799+BX800</f>
        <v>0</v>
      </c>
      <c r="BY798" s="17">
        <f>BY799+BY800</f>
        <v>1356.6669999999999</v>
      </c>
      <c r="BZ798" s="17">
        <f>BZ799+BZ800</f>
        <v>0</v>
      </c>
      <c r="CA798" s="17">
        <f>CA799+CA800</f>
        <v>0</v>
      </c>
      <c r="CB798" s="17">
        <f>CB799+CB800</f>
        <v>0</v>
      </c>
      <c r="CC798" s="17">
        <f>CC799+CC800</f>
        <v>0</v>
      </c>
      <c r="CD798" s="17">
        <f>CD799+CD800</f>
        <v>0</v>
      </c>
      <c r="CE798" s="17">
        <f>CE799+CE800</f>
        <v>0</v>
      </c>
      <c r="CF798" s="17">
        <f>CF799+CF800</f>
        <v>0</v>
      </c>
      <c r="CG798" s="17">
        <f t="shared" si="3209"/>
        <v>3533.1669999999999</v>
      </c>
      <c r="CH798" s="17">
        <f t="shared" si="3210"/>
        <v>216</v>
      </c>
      <c r="CI798" s="17">
        <f t="shared" si="3211"/>
        <v>216</v>
      </c>
      <c r="CJ798" s="17">
        <f>CJ799+CJ800</f>
        <v>0</v>
      </c>
      <c r="CK798" s="32"/>
      <c r="CL798" s="32"/>
      <c r="CM798" s="1"/>
      <c r="CN798" s="1"/>
      <c r="CO798" s="1"/>
      <c r="CP798" s="1"/>
      <c r="CQ798" s="1"/>
      <c r="CR798" s="1"/>
      <c r="CS798" s="1"/>
    </row>
    <row r="799" s="1" customFormat="1" ht="30">
      <c r="A799" s="30" t="s">
        <v>487</v>
      </c>
      <c r="B799" s="30" t="s">
        <v>127</v>
      </c>
      <c r="C799" s="30" t="s">
        <v>129</v>
      </c>
      <c r="D799" s="30" t="s">
        <v>468</v>
      </c>
      <c r="E799" s="30" t="s">
        <v>46</v>
      </c>
      <c r="F799" s="31" t="s">
        <v>47</v>
      </c>
      <c r="G799" s="17">
        <v>250</v>
      </c>
      <c r="H799" s="17">
        <v>0</v>
      </c>
      <c r="I799" s="17">
        <v>0</v>
      </c>
      <c r="J799" s="17"/>
      <c r="K799" s="17"/>
      <c r="L799" s="17"/>
      <c r="M799" s="17">
        <f t="shared" si="3487"/>
        <v>250</v>
      </c>
      <c r="N799" s="17">
        <f t="shared" si="3488"/>
        <v>0</v>
      </c>
      <c r="O799" s="17">
        <f t="shared" si="3489"/>
        <v>0</v>
      </c>
      <c r="P799" s="17"/>
      <c r="Q799" s="17"/>
      <c r="R799" s="17"/>
      <c r="S799" s="17"/>
      <c r="T799" s="17"/>
      <c r="U799" s="17"/>
      <c r="V799" s="17"/>
      <c r="W799" s="17"/>
      <c r="X799" s="17"/>
      <c r="Y799" s="17">
        <f t="shared" si="3212"/>
        <v>250</v>
      </c>
      <c r="Z799" s="17">
        <f t="shared" si="3213"/>
        <v>0</v>
      </c>
      <c r="AA799" s="17">
        <f t="shared" si="3214"/>
        <v>0</v>
      </c>
      <c r="AB799" s="17"/>
      <c r="AC799" s="17"/>
      <c r="AD799" s="17"/>
      <c r="AE799" s="17">
        <f t="shared" si="3215"/>
        <v>250</v>
      </c>
      <c r="AF799" s="17">
        <f t="shared" si="3216"/>
        <v>0</v>
      </c>
      <c r="AG799" s="17">
        <f t="shared" si="3217"/>
        <v>0</v>
      </c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>
        <f t="shared" si="3197"/>
        <v>250</v>
      </c>
      <c r="AX799" s="17">
        <f t="shared" si="3198"/>
        <v>0</v>
      </c>
      <c r="AY799" s="17">
        <f t="shared" si="3199"/>
        <v>0</v>
      </c>
      <c r="AZ799" s="17"/>
      <c r="BA799" s="17">
        <f t="shared" si="3200"/>
        <v>250</v>
      </c>
      <c r="BB799" s="17">
        <f t="shared" si="3201"/>
        <v>0</v>
      </c>
      <c r="BC799" s="17">
        <f t="shared" si="3202"/>
        <v>0</v>
      </c>
      <c r="BD799" s="17"/>
      <c r="BE799" s="17"/>
      <c r="BF799" s="17">
        <v>1566.5</v>
      </c>
      <c r="BG799" s="17"/>
      <c r="BH799" s="17"/>
      <c r="BI799" s="17"/>
      <c r="BJ799" s="17"/>
      <c r="BK799" s="17"/>
      <c r="BL799" s="17"/>
      <c r="BM799" s="17"/>
      <c r="BN799" s="17"/>
      <c r="BO799" s="17">
        <f t="shared" si="3203"/>
        <v>1816.5</v>
      </c>
      <c r="BP799" s="17">
        <f t="shared" si="3204"/>
        <v>0</v>
      </c>
      <c r="BQ799" s="17">
        <f t="shared" si="3205"/>
        <v>0</v>
      </c>
      <c r="BR799" s="17"/>
      <c r="BS799" s="17"/>
      <c r="BT799" s="17"/>
      <c r="BU799" s="17">
        <f t="shared" si="3206"/>
        <v>1816.5</v>
      </c>
      <c r="BV799" s="17">
        <f t="shared" si="3207"/>
        <v>0</v>
      </c>
      <c r="BW799" s="17">
        <f t="shared" si="3208"/>
        <v>0</v>
      </c>
      <c r="BX799" s="17"/>
      <c r="BY799" s="17">
        <v>1356.6669999999999</v>
      </c>
      <c r="BZ799" s="17"/>
      <c r="CA799" s="17"/>
      <c r="CB799" s="17"/>
      <c r="CC799" s="17"/>
      <c r="CD799" s="17"/>
      <c r="CE799" s="17"/>
      <c r="CF799" s="17"/>
      <c r="CG799" s="17">
        <f t="shared" si="3209"/>
        <v>3173.1669999999999</v>
      </c>
      <c r="CH799" s="17">
        <f t="shared" si="3210"/>
        <v>0</v>
      </c>
      <c r="CI799" s="17">
        <f t="shared" si="3211"/>
        <v>0</v>
      </c>
      <c r="CJ799" s="17"/>
      <c r="CK799" s="32"/>
      <c r="CL799" s="32"/>
      <c r="CM799" s="1"/>
      <c r="CN799" s="1"/>
      <c r="CO799" s="1"/>
      <c r="CP799" s="1"/>
      <c r="CQ799" s="1"/>
      <c r="CR799" s="1"/>
      <c r="CS799" s="1"/>
    </row>
    <row r="800" s="1" customFormat="1" ht="15">
      <c r="A800" s="30" t="s">
        <v>487</v>
      </c>
      <c r="B800" s="30" t="s">
        <v>127</v>
      </c>
      <c r="C800" s="30" t="s">
        <v>129</v>
      </c>
      <c r="D800" s="30" t="s">
        <v>468</v>
      </c>
      <c r="E800" s="30" t="s">
        <v>48</v>
      </c>
      <c r="F800" s="31" t="s">
        <v>49</v>
      </c>
      <c r="G800" s="17">
        <v>360</v>
      </c>
      <c r="H800" s="17">
        <v>216</v>
      </c>
      <c r="I800" s="17">
        <v>216</v>
      </c>
      <c r="J800" s="17"/>
      <c r="K800" s="17"/>
      <c r="L800" s="17"/>
      <c r="M800" s="17">
        <f t="shared" si="3487"/>
        <v>360</v>
      </c>
      <c r="N800" s="17">
        <f t="shared" si="3488"/>
        <v>216</v>
      </c>
      <c r="O800" s="17">
        <f t="shared" si="3489"/>
        <v>216</v>
      </c>
      <c r="P800" s="17"/>
      <c r="Q800" s="17"/>
      <c r="R800" s="17"/>
      <c r="S800" s="17"/>
      <c r="T800" s="17"/>
      <c r="U800" s="17"/>
      <c r="V800" s="17"/>
      <c r="W800" s="17"/>
      <c r="X800" s="17"/>
      <c r="Y800" s="17">
        <f t="shared" si="3212"/>
        <v>360</v>
      </c>
      <c r="Z800" s="17">
        <f t="shared" si="3213"/>
        <v>216</v>
      </c>
      <c r="AA800" s="17">
        <f t="shared" si="3214"/>
        <v>216</v>
      </c>
      <c r="AB800" s="17"/>
      <c r="AC800" s="17"/>
      <c r="AD800" s="17"/>
      <c r="AE800" s="17">
        <f t="shared" si="3215"/>
        <v>360</v>
      </c>
      <c r="AF800" s="17">
        <f t="shared" si="3216"/>
        <v>216</v>
      </c>
      <c r="AG800" s="17">
        <f t="shared" si="3217"/>
        <v>216</v>
      </c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>
        <f t="shared" si="3197"/>
        <v>360</v>
      </c>
      <c r="AX800" s="17">
        <f t="shared" si="3198"/>
        <v>216</v>
      </c>
      <c r="AY800" s="17">
        <f t="shared" si="3199"/>
        <v>216</v>
      </c>
      <c r="AZ800" s="17"/>
      <c r="BA800" s="17">
        <f t="shared" si="3200"/>
        <v>360</v>
      </c>
      <c r="BB800" s="17">
        <f t="shared" si="3201"/>
        <v>216</v>
      </c>
      <c r="BC800" s="17">
        <f t="shared" si="3202"/>
        <v>216</v>
      </c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>
        <f t="shared" si="3203"/>
        <v>360</v>
      </c>
      <c r="BP800" s="17">
        <f t="shared" si="3204"/>
        <v>216</v>
      </c>
      <c r="BQ800" s="17">
        <f t="shared" si="3205"/>
        <v>216</v>
      </c>
      <c r="BR800" s="17"/>
      <c r="BS800" s="17"/>
      <c r="BT800" s="17"/>
      <c r="BU800" s="17">
        <f t="shared" si="3206"/>
        <v>360</v>
      </c>
      <c r="BV800" s="17">
        <f t="shared" si="3207"/>
        <v>216</v>
      </c>
      <c r="BW800" s="17">
        <f t="shared" si="3208"/>
        <v>216</v>
      </c>
      <c r="BX800" s="17"/>
      <c r="BY800" s="17"/>
      <c r="BZ800" s="17"/>
      <c r="CA800" s="17"/>
      <c r="CB800" s="17"/>
      <c r="CC800" s="17"/>
      <c r="CD800" s="17"/>
      <c r="CE800" s="17"/>
      <c r="CF800" s="17"/>
      <c r="CG800" s="17">
        <f t="shared" si="3209"/>
        <v>360</v>
      </c>
      <c r="CH800" s="17">
        <f t="shared" si="3210"/>
        <v>216</v>
      </c>
      <c r="CI800" s="17">
        <f t="shared" si="3211"/>
        <v>216</v>
      </c>
      <c r="CJ800" s="17"/>
      <c r="CK800" s="32"/>
      <c r="CL800" s="32"/>
      <c r="CM800" s="1"/>
      <c r="CN800" s="1"/>
      <c r="CO800" s="1"/>
      <c r="CP800" s="1"/>
      <c r="CQ800" s="1"/>
      <c r="CR800" s="1"/>
      <c r="CS800" s="1"/>
    </row>
    <row r="801" s="20" customFormat="1" ht="15">
      <c r="A801" s="39" t="s">
        <v>487</v>
      </c>
      <c r="B801" s="39" t="s">
        <v>68</v>
      </c>
      <c r="C801" s="39"/>
      <c r="D801" s="21"/>
      <c r="E801" s="21"/>
      <c r="F801" s="22" t="s">
        <v>69</v>
      </c>
      <c r="G801" s="23">
        <f>G808</f>
        <v>25789.5</v>
      </c>
      <c r="H801" s="23">
        <f>H808</f>
        <v>23134.400000000001</v>
      </c>
      <c r="I801" s="23">
        <f>I808</f>
        <v>17996.400000000005</v>
      </c>
      <c r="J801" s="23">
        <f>J808</f>
        <v>18738.200000000001</v>
      </c>
      <c r="K801" s="23">
        <f>K808</f>
        <v>18738.200000000001</v>
      </c>
      <c r="L801" s="23">
        <f>L808</f>
        <v>18738.200000000001</v>
      </c>
      <c r="M801" s="23">
        <f t="shared" si="3487"/>
        <v>44527.699999999997</v>
      </c>
      <c r="N801" s="23">
        <f t="shared" si="3488"/>
        <v>41872.600000000006</v>
      </c>
      <c r="O801" s="23">
        <f t="shared" si="3489"/>
        <v>36734.600000000006</v>
      </c>
      <c r="P801" s="23">
        <f>P808+P802</f>
        <v>0</v>
      </c>
      <c r="Q801" s="23">
        <f>Q808+Q802</f>
        <v>0</v>
      </c>
      <c r="R801" s="23">
        <f>R808+R802</f>
        <v>0</v>
      </c>
      <c r="S801" s="23">
        <f>S808+S802</f>
        <v>1737.64462</v>
      </c>
      <c r="T801" s="23">
        <f>T808+T802</f>
        <v>0</v>
      </c>
      <c r="U801" s="23">
        <f>U808+U802</f>
        <v>0</v>
      </c>
      <c r="V801" s="23">
        <f>V808+V802</f>
        <v>0</v>
      </c>
      <c r="W801" s="23">
        <f>W808+W802</f>
        <v>0</v>
      </c>
      <c r="X801" s="23">
        <f>X808+X802</f>
        <v>0</v>
      </c>
      <c r="Y801" s="23">
        <f t="shared" si="3212"/>
        <v>46265.344619999996</v>
      </c>
      <c r="Z801" s="23">
        <f t="shared" si="3213"/>
        <v>41872.600000000006</v>
      </c>
      <c r="AA801" s="23">
        <f t="shared" si="3214"/>
        <v>36734.600000000006</v>
      </c>
      <c r="AB801" s="23">
        <f>AB808+AB802</f>
        <v>0</v>
      </c>
      <c r="AC801" s="23">
        <f>AC808+AC802</f>
        <v>0</v>
      </c>
      <c r="AD801" s="23">
        <f>AD808+AD802</f>
        <v>0</v>
      </c>
      <c r="AE801" s="23">
        <f t="shared" si="3215"/>
        <v>46265.344619999996</v>
      </c>
      <c r="AF801" s="23">
        <f t="shared" si="3216"/>
        <v>41872.600000000006</v>
      </c>
      <c r="AG801" s="23">
        <f t="shared" si="3217"/>
        <v>36734.600000000006</v>
      </c>
      <c r="AH801" s="23">
        <f>AH808+AH802</f>
        <v>0</v>
      </c>
      <c r="AI801" s="23">
        <f>AI808+AI802</f>
        <v>0</v>
      </c>
      <c r="AJ801" s="23">
        <f>AJ808+AJ802</f>
        <v>0</v>
      </c>
      <c r="AK801" s="23">
        <f>AK808+AK802</f>
        <v>0</v>
      </c>
      <c r="AL801" s="23">
        <f>AL808+AL802</f>
        <v>0</v>
      </c>
      <c r="AM801" s="23">
        <f>AM808+AM802</f>
        <v>0</v>
      </c>
      <c r="AN801" s="23">
        <f>AN808+AN802</f>
        <v>0</v>
      </c>
      <c r="AO801" s="23">
        <f>AO808+AO802</f>
        <v>0</v>
      </c>
      <c r="AP801" s="23">
        <f>AP808+AP802</f>
        <v>0</v>
      </c>
      <c r="AQ801" s="23">
        <f>AQ808+AQ802</f>
        <v>0</v>
      </c>
      <c r="AR801" s="23">
        <f>AR808+AR802</f>
        <v>0</v>
      </c>
      <c r="AS801" s="23">
        <f>AS808+AS802</f>
        <v>0</v>
      </c>
      <c r="AT801" s="23">
        <f>AT808+AT802</f>
        <v>0</v>
      </c>
      <c r="AU801" s="23">
        <f>AU808+AU802</f>
        <v>0</v>
      </c>
      <c r="AV801" s="23">
        <f>AV808+AV802</f>
        <v>0</v>
      </c>
      <c r="AW801" s="23">
        <f t="shared" si="3197"/>
        <v>46265.344619999996</v>
      </c>
      <c r="AX801" s="23">
        <f t="shared" si="3198"/>
        <v>41872.600000000006</v>
      </c>
      <c r="AY801" s="23">
        <f t="shared" si="3199"/>
        <v>36734.600000000006</v>
      </c>
      <c r="AZ801" s="23">
        <f>AZ808+AZ802</f>
        <v>0</v>
      </c>
      <c r="BA801" s="23">
        <f t="shared" si="3200"/>
        <v>46265.344619999996</v>
      </c>
      <c r="BB801" s="23">
        <f t="shared" si="3201"/>
        <v>41872.600000000006</v>
      </c>
      <c r="BC801" s="23">
        <f t="shared" si="3202"/>
        <v>36734.600000000006</v>
      </c>
      <c r="BD801" s="23">
        <f>BD808+BD802</f>
        <v>0</v>
      </c>
      <c r="BE801" s="23">
        <f>BE808+BE802</f>
        <v>0</v>
      </c>
      <c r="BF801" s="23">
        <f>BF808+BF802</f>
        <v>0</v>
      </c>
      <c r="BG801" s="23">
        <f>BG808+BG802</f>
        <v>0</v>
      </c>
      <c r="BH801" s="23">
        <f>BH808+BH802</f>
        <v>0</v>
      </c>
      <c r="BI801" s="23">
        <f>BI808+BI802</f>
        <v>0</v>
      </c>
      <c r="BJ801" s="23">
        <f>BJ808+BJ802</f>
        <v>15120.602000000001</v>
      </c>
      <c r="BK801" s="23">
        <f>BK808+BK802</f>
        <v>0</v>
      </c>
      <c r="BL801" s="23">
        <f>BL808+BL802</f>
        <v>0</v>
      </c>
      <c r="BM801" s="23">
        <f>BM808+BM802</f>
        <v>0</v>
      </c>
      <c r="BN801" s="23">
        <f>BN808+BN802</f>
        <v>0</v>
      </c>
      <c r="BO801" s="23">
        <f t="shared" si="3203"/>
        <v>46265.344619999996</v>
      </c>
      <c r="BP801" s="23">
        <f t="shared" si="3204"/>
        <v>56993.202000000005</v>
      </c>
      <c r="BQ801" s="23">
        <f t="shared" si="3205"/>
        <v>36734.600000000006</v>
      </c>
      <c r="BR801" s="23">
        <f>BR808+BR802</f>
        <v>0</v>
      </c>
      <c r="BS801" s="23">
        <f>BS808+BS802</f>
        <v>-15120.602000000001</v>
      </c>
      <c r="BT801" s="23">
        <f>BT808+BT802</f>
        <v>0</v>
      </c>
      <c r="BU801" s="23">
        <f t="shared" si="3206"/>
        <v>46265.344619999996</v>
      </c>
      <c r="BV801" s="23">
        <f t="shared" si="3207"/>
        <v>41872.600000000006</v>
      </c>
      <c r="BW801" s="23">
        <f t="shared" si="3208"/>
        <v>36734.600000000006</v>
      </c>
      <c r="BX801" s="23">
        <f>BX808+BX802</f>
        <v>0</v>
      </c>
      <c r="BY801" s="23">
        <f>BY808+BY802</f>
        <v>173.61199999999999</v>
      </c>
      <c r="BZ801" s="23">
        <f>BZ808+BZ802</f>
        <v>0</v>
      </c>
      <c r="CA801" s="23">
        <f>CA808+CA802</f>
        <v>0</v>
      </c>
      <c r="CB801" s="23">
        <f>CB808+CB802</f>
        <v>15120.602000000001</v>
      </c>
      <c r="CC801" s="23">
        <f>CC808+CC802</f>
        <v>0</v>
      </c>
      <c r="CD801" s="23">
        <f>CD808+CD802</f>
        <v>0</v>
      </c>
      <c r="CE801" s="23">
        <f>CE808+CE802</f>
        <v>0</v>
      </c>
      <c r="CF801" s="23">
        <f>CF808+CF802</f>
        <v>0</v>
      </c>
      <c r="CG801" s="23">
        <f t="shared" si="3209"/>
        <v>46438.956619999997</v>
      </c>
      <c r="CH801" s="23">
        <f t="shared" si="3210"/>
        <v>56993.202000000005</v>
      </c>
      <c r="CI801" s="23">
        <f t="shared" si="3211"/>
        <v>36734.600000000006</v>
      </c>
      <c r="CJ801" s="23">
        <f>CJ808+CJ802</f>
        <v>0</v>
      </c>
      <c r="CK801" s="24"/>
      <c r="CL801" s="24"/>
      <c r="CM801" s="20"/>
      <c r="CN801" s="20"/>
      <c r="CO801" s="20"/>
      <c r="CP801" s="20"/>
      <c r="CQ801" s="20"/>
      <c r="CR801" s="20"/>
      <c r="CS801" s="20"/>
    </row>
    <row r="802" s="38" customFormat="1" ht="15">
      <c r="A802" s="26" t="s">
        <v>487</v>
      </c>
      <c r="B802" s="26" t="s">
        <v>68</v>
      </c>
      <c r="C802" s="26" t="s">
        <v>333</v>
      </c>
      <c r="D802" s="26"/>
      <c r="E802" s="26"/>
      <c r="F802" s="27" t="s">
        <v>497</v>
      </c>
      <c r="G802" s="46"/>
      <c r="H802" s="46"/>
      <c r="I802" s="46"/>
      <c r="J802" s="46"/>
      <c r="K802" s="46"/>
      <c r="L802" s="46"/>
      <c r="M802" s="46"/>
      <c r="N802" s="46"/>
      <c r="O802" s="46"/>
      <c r="P802" s="28">
        <f t="shared" ref="P802:P806" si="3490">P803</f>
        <v>0</v>
      </c>
      <c r="Q802" s="28">
        <f t="shared" ref="Q802:Q806" si="3491">Q803</f>
        <v>0</v>
      </c>
      <c r="R802" s="28">
        <f t="shared" ref="R802:R806" si="3492">R803</f>
        <v>0</v>
      </c>
      <c r="S802" s="28">
        <f t="shared" ref="S802:S806" si="3493">S803</f>
        <v>1402.64462</v>
      </c>
      <c r="T802" s="28">
        <f t="shared" ref="T802:T806" si="3494">T803</f>
        <v>0</v>
      </c>
      <c r="U802" s="28">
        <f t="shared" ref="U802:U806" si="3495">U803</f>
        <v>0</v>
      </c>
      <c r="V802" s="28">
        <f t="shared" ref="V802:V806" si="3496">V803</f>
        <v>0</v>
      </c>
      <c r="W802" s="28">
        <f t="shared" ref="W802:W806" si="3497">W803</f>
        <v>0</v>
      </c>
      <c r="X802" s="28">
        <f t="shared" ref="X802:X806" si="3498">X803</f>
        <v>0</v>
      </c>
      <c r="Y802" s="28">
        <f t="shared" si="3212"/>
        <v>1402.64462</v>
      </c>
      <c r="Z802" s="28">
        <f t="shared" si="3213"/>
        <v>0</v>
      </c>
      <c r="AA802" s="28">
        <f t="shared" si="3214"/>
        <v>0</v>
      </c>
      <c r="AB802" s="28">
        <f t="shared" ref="AB802:AB806" si="3499">AB803</f>
        <v>0</v>
      </c>
      <c r="AC802" s="28">
        <f t="shared" ref="AC802:AC806" si="3500">AC803</f>
        <v>0</v>
      </c>
      <c r="AD802" s="28">
        <f t="shared" ref="AD802:AD806" si="3501">AD803</f>
        <v>0</v>
      </c>
      <c r="AE802" s="28">
        <f t="shared" si="3215"/>
        <v>1402.64462</v>
      </c>
      <c r="AF802" s="28">
        <f t="shared" si="3216"/>
        <v>0</v>
      </c>
      <c r="AG802" s="28">
        <f t="shared" si="3217"/>
        <v>0</v>
      </c>
      <c r="AH802" s="28">
        <f t="shared" ref="AH802:AH806" si="3502">AH803</f>
        <v>0</v>
      </c>
      <c r="AI802" s="28">
        <f t="shared" ref="AI802:AI806" si="3503">AI803</f>
        <v>0</v>
      </c>
      <c r="AJ802" s="28">
        <f t="shared" ref="AJ802:AJ806" si="3504">AJ803</f>
        <v>0</v>
      </c>
      <c r="AK802" s="28">
        <f t="shared" ref="AK802:AK806" si="3505">AK803</f>
        <v>0</v>
      </c>
      <c r="AL802" s="28">
        <f t="shared" ref="AL802:AL806" si="3506">AL803</f>
        <v>0</v>
      </c>
      <c r="AM802" s="28">
        <f t="shared" ref="AM802:AM806" si="3507">AM803</f>
        <v>0</v>
      </c>
      <c r="AN802" s="28">
        <f t="shared" ref="AN802:AN806" si="3508">AN803</f>
        <v>0</v>
      </c>
      <c r="AO802" s="28">
        <f t="shared" ref="AO802:AO806" si="3509">AO803</f>
        <v>0</v>
      </c>
      <c r="AP802" s="28">
        <f t="shared" ref="AP802:AP806" si="3510">AP803</f>
        <v>0</v>
      </c>
      <c r="AQ802" s="28">
        <f t="shared" ref="AQ802:AQ806" si="3511">AQ803</f>
        <v>0</v>
      </c>
      <c r="AR802" s="28">
        <f t="shared" ref="AR802:AR806" si="3512">AR803</f>
        <v>0</v>
      </c>
      <c r="AS802" s="28">
        <f t="shared" ref="AS802:AS806" si="3513">AS803</f>
        <v>0</v>
      </c>
      <c r="AT802" s="28">
        <f t="shared" ref="AT802:AT806" si="3514">AT803</f>
        <v>0</v>
      </c>
      <c r="AU802" s="28">
        <f t="shared" ref="AU802:AU806" si="3515">AU803</f>
        <v>0</v>
      </c>
      <c r="AV802" s="28">
        <f t="shared" ref="AV802:AV806" si="3516">AV803</f>
        <v>0</v>
      </c>
      <c r="AW802" s="28">
        <f t="shared" si="3197"/>
        <v>1402.64462</v>
      </c>
      <c r="AX802" s="28">
        <f t="shared" si="3198"/>
        <v>0</v>
      </c>
      <c r="AY802" s="28">
        <f t="shared" si="3199"/>
        <v>0</v>
      </c>
      <c r="AZ802" s="28">
        <f t="shared" ref="AZ802:AZ806" si="3517">AZ803</f>
        <v>0</v>
      </c>
      <c r="BA802" s="28">
        <f t="shared" si="3200"/>
        <v>1402.64462</v>
      </c>
      <c r="BB802" s="28">
        <f t="shared" si="3201"/>
        <v>0</v>
      </c>
      <c r="BC802" s="28">
        <f t="shared" si="3202"/>
        <v>0</v>
      </c>
      <c r="BD802" s="28">
        <f t="shared" ref="BD802:BD806" si="3518">BD803</f>
        <v>0</v>
      </c>
      <c r="BE802" s="28">
        <f t="shared" ref="BE802:BE806" si="3519">BE803</f>
        <v>0</v>
      </c>
      <c r="BF802" s="28">
        <f t="shared" ref="BF802:BF806" si="3520">BF803</f>
        <v>0</v>
      </c>
      <c r="BG802" s="28">
        <f t="shared" ref="BG802:BG806" si="3521">BG803</f>
        <v>0</v>
      </c>
      <c r="BH802" s="28">
        <f t="shared" ref="BH802:BH806" si="3522">BH803</f>
        <v>0</v>
      </c>
      <c r="BI802" s="28">
        <f t="shared" ref="BI802:BI806" si="3523">BI803</f>
        <v>0</v>
      </c>
      <c r="BJ802" s="28">
        <f t="shared" ref="BJ802:BJ806" si="3524">BJ803</f>
        <v>0</v>
      </c>
      <c r="BK802" s="28">
        <f t="shared" ref="BK802:BK806" si="3525">BK803</f>
        <v>0</v>
      </c>
      <c r="BL802" s="28">
        <f t="shared" ref="BL802:BL806" si="3526">BL803</f>
        <v>0</v>
      </c>
      <c r="BM802" s="28">
        <f t="shared" ref="BM802:BM806" si="3527">BM803</f>
        <v>0</v>
      </c>
      <c r="BN802" s="28">
        <f t="shared" ref="BN802:BN806" si="3528">BN803</f>
        <v>0</v>
      </c>
      <c r="BO802" s="28">
        <f t="shared" si="3203"/>
        <v>1402.64462</v>
      </c>
      <c r="BP802" s="28">
        <f t="shared" si="3204"/>
        <v>0</v>
      </c>
      <c r="BQ802" s="28">
        <f t="shared" si="3205"/>
        <v>0</v>
      </c>
      <c r="BR802" s="28">
        <f t="shared" ref="BR802:BR806" si="3529">BR803</f>
        <v>0</v>
      </c>
      <c r="BS802" s="28">
        <f t="shared" ref="BS802:BS806" si="3530">BS803</f>
        <v>0</v>
      </c>
      <c r="BT802" s="28">
        <f t="shared" ref="BT802:BT806" si="3531">BT803</f>
        <v>0</v>
      </c>
      <c r="BU802" s="28">
        <f t="shared" si="3206"/>
        <v>1402.64462</v>
      </c>
      <c r="BV802" s="28">
        <f t="shared" si="3207"/>
        <v>0</v>
      </c>
      <c r="BW802" s="28">
        <f t="shared" si="3208"/>
        <v>0</v>
      </c>
      <c r="BX802" s="28">
        <f t="shared" ref="BX802:BX806" si="3532">BX803</f>
        <v>0</v>
      </c>
      <c r="BY802" s="28">
        <f t="shared" ref="BY802:BY806" si="3533">BY803</f>
        <v>0</v>
      </c>
      <c r="BZ802" s="28">
        <f t="shared" ref="BZ802:BZ806" si="3534">BZ803</f>
        <v>0</v>
      </c>
      <c r="CA802" s="28">
        <f t="shared" ref="CA802:CA806" si="3535">CA803</f>
        <v>0</v>
      </c>
      <c r="CB802" s="28">
        <f t="shared" ref="CB802:CB806" si="3536">CB803</f>
        <v>0</v>
      </c>
      <c r="CC802" s="28">
        <f t="shared" ref="CC802:CC806" si="3537">CC803</f>
        <v>0</v>
      </c>
      <c r="CD802" s="28">
        <f t="shared" ref="CD802:CD806" si="3538">CD803</f>
        <v>0</v>
      </c>
      <c r="CE802" s="28">
        <f t="shared" ref="CE802:CE806" si="3539">CE803</f>
        <v>0</v>
      </c>
      <c r="CF802" s="28">
        <f t="shared" ref="CF802:CF806" si="3540">CF803</f>
        <v>0</v>
      </c>
      <c r="CG802" s="28">
        <f t="shared" si="3209"/>
        <v>1402.64462</v>
      </c>
      <c r="CH802" s="28">
        <f t="shared" si="3210"/>
        <v>0</v>
      </c>
      <c r="CI802" s="28">
        <f t="shared" si="3211"/>
        <v>0</v>
      </c>
      <c r="CJ802" s="28">
        <f t="shared" ref="CJ802:CJ806" si="3541">CJ803</f>
        <v>0</v>
      </c>
      <c r="CK802" s="47"/>
      <c r="CL802" s="47"/>
      <c r="CM802" s="38"/>
      <c r="CN802" s="38"/>
      <c r="CO802" s="38"/>
      <c r="CP802" s="38"/>
      <c r="CQ802" s="38"/>
      <c r="CR802" s="38"/>
      <c r="CS802" s="38"/>
    </row>
    <row r="803" s="1" customFormat="1" ht="15">
      <c r="A803" s="30" t="s">
        <v>487</v>
      </c>
      <c r="B803" s="30" t="s">
        <v>68</v>
      </c>
      <c r="C803" s="30" t="s">
        <v>333</v>
      </c>
      <c r="D803" s="30" t="s">
        <v>461</v>
      </c>
      <c r="E803" s="30"/>
      <c r="F803" s="31" t="s">
        <v>462</v>
      </c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f t="shared" si="3490"/>
        <v>0</v>
      </c>
      <c r="Q803" s="17">
        <f t="shared" si="3491"/>
        <v>0</v>
      </c>
      <c r="R803" s="17">
        <f t="shared" si="3492"/>
        <v>0</v>
      </c>
      <c r="S803" s="17">
        <f t="shared" si="3493"/>
        <v>1402.64462</v>
      </c>
      <c r="T803" s="17">
        <f t="shared" si="3494"/>
        <v>0</v>
      </c>
      <c r="U803" s="17">
        <f t="shared" si="3495"/>
        <v>0</v>
      </c>
      <c r="V803" s="17">
        <f t="shared" si="3496"/>
        <v>0</v>
      </c>
      <c r="W803" s="17">
        <f t="shared" si="3497"/>
        <v>0</v>
      </c>
      <c r="X803" s="17">
        <f t="shared" si="3498"/>
        <v>0</v>
      </c>
      <c r="Y803" s="17">
        <f t="shared" si="3212"/>
        <v>1402.64462</v>
      </c>
      <c r="Z803" s="17">
        <f t="shared" si="3213"/>
        <v>0</v>
      </c>
      <c r="AA803" s="17">
        <f t="shared" si="3214"/>
        <v>0</v>
      </c>
      <c r="AB803" s="17">
        <f t="shared" si="3499"/>
        <v>0</v>
      </c>
      <c r="AC803" s="17">
        <f t="shared" si="3500"/>
        <v>0</v>
      </c>
      <c r="AD803" s="17">
        <f t="shared" si="3501"/>
        <v>0</v>
      </c>
      <c r="AE803" s="17">
        <f t="shared" si="3215"/>
        <v>1402.64462</v>
      </c>
      <c r="AF803" s="17">
        <f t="shared" si="3216"/>
        <v>0</v>
      </c>
      <c r="AG803" s="17">
        <f t="shared" si="3217"/>
        <v>0</v>
      </c>
      <c r="AH803" s="17">
        <f t="shared" si="3502"/>
        <v>0</v>
      </c>
      <c r="AI803" s="17">
        <f t="shared" si="3503"/>
        <v>0</v>
      </c>
      <c r="AJ803" s="17">
        <f t="shared" si="3504"/>
        <v>0</v>
      </c>
      <c r="AK803" s="17">
        <f t="shared" si="3505"/>
        <v>0</v>
      </c>
      <c r="AL803" s="17">
        <f t="shared" si="3506"/>
        <v>0</v>
      </c>
      <c r="AM803" s="17">
        <f t="shared" si="3507"/>
        <v>0</v>
      </c>
      <c r="AN803" s="17">
        <f t="shared" si="3508"/>
        <v>0</v>
      </c>
      <c r="AO803" s="17">
        <f t="shared" si="3509"/>
        <v>0</v>
      </c>
      <c r="AP803" s="17">
        <f t="shared" si="3510"/>
        <v>0</v>
      </c>
      <c r="AQ803" s="17">
        <f t="shared" si="3511"/>
        <v>0</v>
      </c>
      <c r="AR803" s="17">
        <f t="shared" si="3512"/>
        <v>0</v>
      </c>
      <c r="AS803" s="17">
        <f t="shared" si="3513"/>
        <v>0</v>
      </c>
      <c r="AT803" s="17">
        <f t="shared" si="3514"/>
        <v>0</v>
      </c>
      <c r="AU803" s="17">
        <f t="shared" si="3515"/>
        <v>0</v>
      </c>
      <c r="AV803" s="17">
        <f t="shared" si="3516"/>
        <v>0</v>
      </c>
      <c r="AW803" s="17">
        <f t="shared" si="3197"/>
        <v>1402.64462</v>
      </c>
      <c r="AX803" s="17">
        <f t="shared" si="3198"/>
        <v>0</v>
      </c>
      <c r="AY803" s="17">
        <f t="shared" si="3199"/>
        <v>0</v>
      </c>
      <c r="AZ803" s="17">
        <f t="shared" si="3517"/>
        <v>0</v>
      </c>
      <c r="BA803" s="17">
        <f t="shared" si="3200"/>
        <v>1402.64462</v>
      </c>
      <c r="BB803" s="17">
        <f t="shared" si="3201"/>
        <v>0</v>
      </c>
      <c r="BC803" s="17">
        <f t="shared" si="3202"/>
        <v>0</v>
      </c>
      <c r="BD803" s="17">
        <f t="shared" si="3518"/>
        <v>0</v>
      </c>
      <c r="BE803" s="17">
        <f t="shared" si="3519"/>
        <v>0</v>
      </c>
      <c r="BF803" s="17">
        <f t="shared" si="3520"/>
        <v>0</v>
      </c>
      <c r="BG803" s="17">
        <f t="shared" si="3521"/>
        <v>0</v>
      </c>
      <c r="BH803" s="17">
        <f t="shared" si="3522"/>
        <v>0</v>
      </c>
      <c r="BI803" s="17">
        <f t="shared" si="3523"/>
        <v>0</v>
      </c>
      <c r="BJ803" s="17">
        <f t="shared" si="3524"/>
        <v>0</v>
      </c>
      <c r="BK803" s="17">
        <f t="shared" si="3525"/>
        <v>0</v>
      </c>
      <c r="BL803" s="17">
        <f t="shared" si="3526"/>
        <v>0</v>
      </c>
      <c r="BM803" s="17">
        <f t="shared" si="3527"/>
        <v>0</v>
      </c>
      <c r="BN803" s="17">
        <f t="shared" si="3528"/>
        <v>0</v>
      </c>
      <c r="BO803" s="17">
        <f t="shared" si="3203"/>
        <v>1402.64462</v>
      </c>
      <c r="BP803" s="17">
        <f t="shared" si="3204"/>
        <v>0</v>
      </c>
      <c r="BQ803" s="17">
        <f t="shared" si="3205"/>
        <v>0</v>
      </c>
      <c r="BR803" s="17">
        <f t="shared" si="3529"/>
        <v>0</v>
      </c>
      <c r="BS803" s="17">
        <f t="shared" si="3530"/>
        <v>0</v>
      </c>
      <c r="BT803" s="17">
        <f t="shared" si="3531"/>
        <v>0</v>
      </c>
      <c r="BU803" s="17">
        <f t="shared" si="3206"/>
        <v>1402.64462</v>
      </c>
      <c r="BV803" s="17">
        <f t="shared" si="3207"/>
        <v>0</v>
      </c>
      <c r="BW803" s="17">
        <f t="shared" si="3208"/>
        <v>0</v>
      </c>
      <c r="BX803" s="17">
        <f t="shared" si="3532"/>
        <v>0</v>
      </c>
      <c r="BY803" s="17">
        <f t="shared" si="3533"/>
        <v>0</v>
      </c>
      <c r="BZ803" s="17">
        <f t="shared" si="3534"/>
        <v>0</v>
      </c>
      <c r="CA803" s="17">
        <f t="shared" si="3535"/>
        <v>0</v>
      </c>
      <c r="CB803" s="17">
        <f t="shared" si="3536"/>
        <v>0</v>
      </c>
      <c r="CC803" s="17">
        <f t="shared" si="3537"/>
        <v>0</v>
      </c>
      <c r="CD803" s="17">
        <f t="shared" si="3538"/>
        <v>0</v>
      </c>
      <c r="CE803" s="17">
        <f t="shared" si="3539"/>
        <v>0</v>
      </c>
      <c r="CF803" s="17">
        <f t="shared" si="3540"/>
        <v>0</v>
      </c>
      <c r="CG803" s="17">
        <f t="shared" si="3209"/>
        <v>1402.64462</v>
      </c>
      <c r="CH803" s="17">
        <f t="shared" si="3210"/>
        <v>0</v>
      </c>
      <c r="CI803" s="17">
        <f t="shared" si="3211"/>
        <v>0</v>
      </c>
      <c r="CJ803" s="17">
        <f t="shared" si="3541"/>
        <v>0</v>
      </c>
      <c r="CK803" s="32"/>
      <c r="CL803" s="32"/>
      <c r="CM803" s="1"/>
      <c r="CN803" s="1"/>
      <c r="CO803" s="1"/>
      <c r="CP803" s="1"/>
      <c r="CQ803" s="1"/>
      <c r="CR803" s="1"/>
      <c r="CS803" s="1"/>
    </row>
    <row r="804" s="1" customFormat="1" ht="15">
      <c r="A804" s="30" t="s">
        <v>487</v>
      </c>
      <c r="B804" s="30" t="s">
        <v>68</v>
      </c>
      <c r="C804" s="30" t="s">
        <v>333</v>
      </c>
      <c r="D804" s="30" t="s">
        <v>474</v>
      </c>
      <c r="E804" s="30"/>
      <c r="F804" s="31" t="s">
        <v>41</v>
      </c>
      <c r="G804" s="17"/>
      <c r="H804" s="17"/>
      <c r="I804" s="17"/>
      <c r="J804" s="17"/>
      <c r="K804" s="17"/>
      <c r="L804" s="17"/>
      <c r="M804" s="17"/>
      <c r="N804" s="17"/>
      <c r="O804" s="17"/>
      <c r="P804" s="17">
        <f t="shared" si="3490"/>
        <v>0</v>
      </c>
      <c r="Q804" s="17">
        <f t="shared" si="3491"/>
        <v>0</v>
      </c>
      <c r="R804" s="17">
        <f t="shared" si="3492"/>
        <v>0</v>
      </c>
      <c r="S804" s="17">
        <f t="shared" si="3493"/>
        <v>1402.64462</v>
      </c>
      <c r="T804" s="17">
        <f t="shared" si="3494"/>
        <v>0</v>
      </c>
      <c r="U804" s="17">
        <f t="shared" si="3495"/>
        <v>0</v>
      </c>
      <c r="V804" s="17">
        <f t="shared" si="3496"/>
        <v>0</v>
      </c>
      <c r="W804" s="17">
        <f t="shared" si="3497"/>
        <v>0</v>
      </c>
      <c r="X804" s="17">
        <f t="shared" si="3498"/>
        <v>0</v>
      </c>
      <c r="Y804" s="17">
        <f t="shared" si="3212"/>
        <v>1402.64462</v>
      </c>
      <c r="Z804" s="17">
        <f t="shared" si="3213"/>
        <v>0</v>
      </c>
      <c r="AA804" s="17">
        <f t="shared" si="3214"/>
        <v>0</v>
      </c>
      <c r="AB804" s="17">
        <f t="shared" si="3499"/>
        <v>0</v>
      </c>
      <c r="AC804" s="17">
        <f t="shared" si="3500"/>
        <v>0</v>
      </c>
      <c r="AD804" s="17">
        <f t="shared" si="3501"/>
        <v>0</v>
      </c>
      <c r="AE804" s="17">
        <f t="shared" si="3215"/>
        <v>1402.64462</v>
      </c>
      <c r="AF804" s="17">
        <f t="shared" si="3216"/>
        <v>0</v>
      </c>
      <c r="AG804" s="17">
        <f t="shared" si="3217"/>
        <v>0</v>
      </c>
      <c r="AH804" s="17">
        <f t="shared" si="3502"/>
        <v>0</v>
      </c>
      <c r="AI804" s="17">
        <f t="shared" si="3503"/>
        <v>0</v>
      </c>
      <c r="AJ804" s="17">
        <f t="shared" si="3504"/>
        <v>0</v>
      </c>
      <c r="AK804" s="17">
        <f t="shared" si="3505"/>
        <v>0</v>
      </c>
      <c r="AL804" s="17">
        <f t="shared" si="3506"/>
        <v>0</v>
      </c>
      <c r="AM804" s="17">
        <f t="shared" si="3507"/>
        <v>0</v>
      </c>
      <c r="AN804" s="17">
        <f t="shared" si="3508"/>
        <v>0</v>
      </c>
      <c r="AO804" s="17">
        <f t="shared" si="3509"/>
        <v>0</v>
      </c>
      <c r="AP804" s="17">
        <f t="shared" si="3510"/>
        <v>0</v>
      </c>
      <c r="AQ804" s="17">
        <f t="shared" si="3511"/>
        <v>0</v>
      </c>
      <c r="AR804" s="17">
        <f t="shared" si="3512"/>
        <v>0</v>
      </c>
      <c r="AS804" s="17">
        <f t="shared" si="3513"/>
        <v>0</v>
      </c>
      <c r="AT804" s="17">
        <f t="shared" si="3514"/>
        <v>0</v>
      </c>
      <c r="AU804" s="17">
        <f t="shared" si="3515"/>
        <v>0</v>
      </c>
      <c r="AV804" s="17">
        <f t="shared" si="3516"/>
        <v>0</v>
      </c>
      <c r="AW804" s="17">
        <f t="shared" si="3197"/>
        <v>1402.64462</v>
      </c>
      <c r="AX804" s="17">
        <f t="shared" si="3198"/>
        <v>0</v>
      </c>
      <c r="AY804" s="17">
        <f t="shared" si="3199"/>
        <v>0</v>
      </c>
      <c r="AZ804" s="17">
        <f t="shared" si="3517"/>
        <v>0</v>
      </c>
      <c r="BA804" s="17">
        <f t="shared" si="3200"/>
        <v>1402.64462</v>
      </c>
      <c r="BB804" s="17">
        <f t="shared" si="3201"/>
        <v>0</v>
      </c>
      <c r="BC804" s="17">
        <f t="shared" si="3202"/>
        <v>0</v>
      </c>
      <c r="BD804" s="17">
        <f t="shared" si="3518"/>
        <v>0</v>
      </c>
      <c r="BE804" s="17">
        <f t="shared" si="3519"/>
        <v>0</v>
      </c>
      <c r="BF804" s="17">
        <f t="shared" si="3520"/>
        <v>0</v>
      </c>
      <c r="BG804" s="17">
        <f t="shared" si="3521"/>
        <v>0</v>
      </c>
      <c r="BH804" s="17">
        <f t="shared" si="3522"/>
        <v>0</v>
      </c>
      <c r="BI804" s="17">
        <f t="shared" si="3523"/>
        <v>0</v>
      </c>
      <c r="BJ804" s="17">
        <f t="shared" si="3524"/>
        <v>0</v>
      </c>
      <c r="BK804" s="17">
        <f t="shared" si="3525"/>
        <v>0</v>
      </c>
      <c r="BL804" s="17">
        <f t="shared" si="3526"/>
        <v>0</v>
      </c>
      <c r="BM804" s="17">
        <f t="shared" si="3527"/>
        <v>0</v>
      </c>
      <c r="BN804" s="17">
        <f t="shared" si="3528"/>
        <v>0</v>
      </c>
      <c r="BO804" s="17">
        <f t="shared" si="3203"/>
        <v>1402.64462</v>
      </c>
      <c r="BP804" s="17">
        <f t="shared" si="3204"/>
        <v>0</v>
      </c>
      <c r="BQ804" s="17">
        <f t="shared" si="3205"/>
        <v>0</v>
      </c>
      <c r="BR804" s="17">
        <f t="shared" si="3529"/>
        <v>0</v>
      </c>
      <c r="BS804" s="17">
        <f t="shared" si="3530"/>
        <v>0</v>
      </c>
      <c r="BT804" s="17">
        <f t="shared" si="3531"/>
        <v>0</v>
      </c>
      <c r="BU804" s="17">
        <f t="shared" si="3206"/>
        <v>1402.64462</v>
      </c>
      <c r="BV804" s="17">
        <f t="shared" si="3207"/>
        <v>0</v>
      </c>
      <c r="BW804" s="17">
        <f t="shared" si="3208"/>
        <v>0</v>
      </c>
      <c r="BX804" s="17">
        <f t="shared" si="3532"/>
        <v>0</v>
      </c>
      <c r="BY804" s="17">
        <f t="shared" si="3533"/>
        <v>0</v>
      </c>
      <c r="BZ804" s="17">
        <f t="shared" si="3534"/>
        <v>0</v>
      </c>
      <c r="CA804" s="17">
        <f t="shared" si="3535"/>
        <v>0</v>
      </c>
      <c r="CB804" s="17">
        <f t="shared" si="3536"/>
        <v>0</v>
      </c>
      <c r="CC804" s="17">
        <f t="shared" si="3537"/>
        <v>0</v>
      </c>
      <c r="CD804" s="17">
        <f t="shared" si="3538"/>
        <v>0</v>
      </c>
      <c r="CE804" s="17">
        <f t="shared" si="3539"/>
        <v>0</v>
      </c>
      <c r="CF804" s="17">
        <f t="shared" si="3540"/>
        <v>0</v>
      </c>
      <c r="CG804" s="17">
        <f t="shared" si="3209"/>
        <v>1402.64462</v>
      </c>
      <c r="CH804" s="17">
        <f t="shared" si="3210"/>
        <v>0</v>
      </c>
      <c r="CI804" s="17">
        <f t="shared" si="3211"/>
        <v>0</v>
      </c>
      <c r="CJ804" s="17">
        <f t="shared" si="3541"/>
        <v>0</v>
      </c>
      <c r="CK804" s="32"/>
      <c r="CL804" s="32"/>
      <c r="CM804" s="1"/>
      <c r="CN804" s="1"/>
      <c r="CO804" s="1"/>
      <c r="CP804" s="1"/>
      <c r="CQ804" s="1"/>
      <c r="CR804" s="1"/>
      <c r="CS804" s="1"/>
    </row>
    <row r="805" s="1" customFormat="1" ht="15">
      <c r="A805" s="30" t="s">
        <v>487</v>
      </c>
      <c r="B805" s="30" t="s">
        <v>68</v>
      </c>
      <c r="C805" s="30" t="s">
        <v>333</v>
      </c>
      <c r="D805" s="30" t="s">
        <v>493</v>
      </c>
      <c r="E805" s="30"/>
      <c r="F805" s="31" t="s">
        <v>494</v>
      </c>
      <c r="G805" s="17"/>
      <c r="H805" s="17"/>
      <c r="I805" s="17"/>
      <c r="J805" s="17"/>
      <c r="K805" s="17"/>
      <c r="L805" s="17"/>
      <c r="M805" s="17"/>
      <c r="N805" s="17"/>
      <c r="O805" s="17"/>
      <c r="P805" s="17">
        <f t="shared" si="3490"/>
        <v>0</v>
      </c>
      <c r="Q805" s="17">
        <f t="shared" si="3491"/>
        <v>0</v>
      </c>
      <c r="R805" s="17">
        <f t="shared" si="3492"/>
        <v>0</v>
      </c>
      <c r="S805" s="17">
        <f t="shared" si="3493"/>
        <v>1402.64462</v>
      </c>
      <c r="T805" s="17">
        <f t="shared" si="3494"/>
        <v>0</v>
      </c>
      <c r="U805" s="17">
        <f t="shared" si="3495"/>
        <v>0</v>
      </c>
      <c r="V805" s="17">
        <f t="shared" si="3496"/>
        <v>0</v>
      </c>
      <c r="W805" s="17">
        <f t="shared" si="3497"/>
        <v>0</v>
      </c>
      <c r="X805" s="17">
        <f t="shared" si="3498"/>
        <v>0</v>
      </c>
      <c r="Y805" s="17">
        <f t="shared" si="3212"/>
        <v>1402.64462</v>
      </c>
      <c r="Z805" s="17">
        <f t="shared" si="3213"/>
        <v>0</v>
      </c>
      <c r="AA805" s="17">
        <f t="shared" si="3214"/>
        <v>0</v>
      </c>
      <c r="AB805" s="17">
        <f t="shared" si="3499"/>
        <v>0</v>
      </c>
      <c r="AC805" s="17">
        <f t="shared" si="3500"/>
        <v>0</v>
      </c>
      <c r="AD805" s="17">
        <f t="shared" si="3501"/>
        <v>0</v>
      </c>
      <c r="AE805" s="17">
        <f t="shared" si="3215"/>
        <v>1402.64462</v>
      </c>
      <c r="AF805" s="17">
        <f t="shared" si="3216"/>
        <v>0</v>
      </c>
      <c r="AG805" s="17">
        <f t="shared" si="3217"/>
        <v>0</v>
      </c>
      <c r="AH805" s="17">
        <f t="shared" si="3502"/>
        <v>0</v>
      </c>
      <c r="AI805" s="17">
        <f t="shared" si="3503"/>
        <v>0</v>
      </c>
      <c r="AJ805" s="17">
        <f t="shared" si="3504"/>
        <v>0</v>
      </c>
      <c r="AK805" s="17">
        <f t="shared" si="3505"/>
        <v>0</v>
      </c>
      <c r="AL805" s="17">
        <f t="shared" si="3506"/>
        <v>0</v>
      </c>
      <c r="AM805" s="17">
        <f t="shared" si="3507"/>
        <v>0</v>
      </c>
      <c r="AN805" s="17">
        <f t="shared" si="3508"/>
        <v>0</v>
      </c>
      <c r="AO805" s="17">
        <f t="shared" si="3509"/>
        <v>0</v>
      </c>
      <c r="AP805" s="17">
        <f t="shared" si="3510"/>
        <v>0</v>
      </c>
      <c r="AQ805" s="17">
        <f t="shared" si="3511"/>
        <v>0</v>
      </c>
      <c r="AR805" s="17">
        <f t="shared" si="3512"/>
        <v>0</v>
      </c>
      <c r="AS805" s="17">
        <f t="shared" si="3513"/>
        <v>0</v>
      </c>
      <c r="AT805" s="17">
        <f t="shared" si="3514"/>
        <v>0</v>
      </c>
      <c r="AU805" s="17">
        <f t="shared" si="3515"/>
        <v>0</v>
      </c>
      <c r="AV805" s="17">
        <f t="shared" si="3516"/>
        <v>0</v>
      </c>
      <c r="AW805" s="17">
        <f t="shared" si="3197"/>
        <v>1402.64462</v>
      </c>
      <c r="AX805" s="17">
        <f t="shared" si="3198"/>
        <v>0</v>
      </c>
      <c r="AY805" s="17">
        <f t="shared" si="3199"/>
        <v>0</v>
      </c>
      <c r="AZ805" s="17">
        <f t="shared" si="3517"/>
        <v>0</v>
      </c>
      <c r="BA805" s="17">
        <f t="shared" si="3200"/>
        <v>1402.64462</v>
      </c>
      <c r="BB805" s="17">
        <f t="shared" si="3201"/>
        <v>0</v>
      </c>
      <c r="BC805" s="17">
        <f t="shared" si="3202"/>
        <v>0</v>
      </c>
      <c r="BD805" s="17">
        <f t="shared" si="3518"/>
        <v>0</v>
      </c>
      <c r="BE805" s="17">
        <f t="shared" si="3519"/>
        <v>0</v>
      </c>
      <c r="BF805" s="17">
        <f t="shared" si="3520"/>
        <v>0</v>
      </c>
      <c r="BG805" s="17">
        <f t="shared" si="3521"/>
        <v>0</v>
      </c>
      <c r="BH805" s="17">
        <f t="shared" si="3522"/>
        <v>0</v>
      </c>
      <c r="BI805" s="17">
        <f t="shared" si="3523"/>
        <v>0</v>
      </c>
      <c r="BJ805" s="17">
        <f t="shared" si="3524"/>
        <v>0</v>
      </c>
      <c r="BK805" s="17">
        <f t="shared" si="3525"/>
        <v>0</v>
      </c>
      <c r="BL805" s="17">
        <f t="shared" si="3526"/>
        <v>0</v>
      </c>
      <c r="BM805" s="17">
        <f t="shared" si="3527"/>
        <v>0</v>
      </c>
      <c r="BN805" s="17">
        <f t="shared" si="3528"/>
        <v>0</v>
      </c>
      <c r="BO805" s="17">
        <f t="shared" si="3203"/>
        <v>1402.64462</v>
      </c>
      <c r="BP805" s="17">
        <f t="shared" si="3204"/>
        <v>0</v>
      </c>
      <c r="BQ805" s="17">
        <f t="shared" si="3205"/>
        <v>0</v>
      </c>
      <c r="BR805" s="17">
        <f t="shared" si="3529"/>
        <v>0</v>
      </c>
      <c r="BS805" s="17">
        <f t="shared" si="3530"/>
        <v>0</v>
      </c>
      <c r="BT805" s="17">
        <f t="shared" si="3531"/>
        <v>0</v>
      </c>
      <c r="BU805" s="17">
        <f t="shared" si="3206"/>
        <v>1402.64462</v>
      </c>
      <c r="BV805" s="17">
        <f t="shared" si="3207"/>
        <v>0</v>
      </c>
      <c r="BW805" s="17">
        <f t="shared" si="3208"/>
        <v>0</v>
      </c>
      <c r="BX805" s="17">
        <f t="shared" si="3532"/>
        <v>0</v>
      </c>
      <c r="BY805" s="17">
        <f t="shared" si="3533"/>
        <v>0</v>
      </c>
      <c r="BZ805" s="17">
        <f t="shared" si="3534"/>
        <v>0</v>
      </c>
      <c r="CA805" s="17">
        <f t="shared" si="3535"/>
        <v>0</v>
      </c>
      <c r="CB805" s="17">
        <f t="shared" si="3536"/>
        <v>0</v>
      </c>
      <c r="CC805" s="17">
        <f t="shared" si="3537"/>
        <v>0</v>
      </c>
      <c r="CD805" s="17">
        <f t="shared" si="3538"/>
        <v>0</v>
      </c>
      <c r="CE805" s="17">
        <f t="shared" si="3539"/>
        <v>0</v>
      </c>
      <c r="CF805" s="17">
        <f t="shared" si="3540"/>
        <v>0</v>
      </c>
      <c r="CG805" s="17">
        <f t="shared" si="3209"/>
        <v>1402.64462</v>
      </c>
      <c r="CH805" s="17">
        <f t="shared" si="3210"/>
        <v>0</v>
      </c>
      <c r="CI805" s="17">
        <f t="shared" si="3211"/>
        <v>0</v>
      </c>
      <c r="CJ805" s="17">
        <f t="shared" si="3541"/>
        <v>0</v>
      </c>
      <c r="CK805" s="32"/>
      <c r="CL805" s="32"/>
      <c r="CM805" s="1"/>
      <c r="CN805" s="1"/>
      <c r="CO805" s="1"/>
      <c r="CP805" s="1"/>
      <c r="CQ805" s="1"/>
      <c r="CR805" s="1"/>
      <c r="CS805" s="1"/>
    </row>
    <row r="806" s="1" customFormat="1" ht="15">
      <c r="A806" s="30" t="s">
        <v>487</v>
      </c>
      <c r="B806" s="30" t="s">
        <v>68</v>
      </c>
      <c r="C806" s="30" t="s">
        <v>333</v>
      </c>
      <c r="D806" s="30" t="s">
        <v>495</v>
      </c>
      <c r="E806" s="30"/>
      <c r="F806" s="31" t="s">
        <v>496</v>
      </c>
      <c r="G806" s="17"/>
      <c r="H806" s="17"/>
      <c r="I806" s="17"/>
      <c r="J806" s="17"/>
      <c r="K806" s="17"/>
      <c r="L806" s="17"/>
      <c r="M806" s="17"/>
      <c r="N806" s="17"/>
      <c r="O806" s="17"/>
      <c r="P806" s="17">
        <f t="shared" si="3490"/>
        <v>0</v>
      </c>
      <c r="Q806" s="17">
        <f t="shared" si="3491"/>
        <v>0</v>
      </c>
      <c r="R806" s="17">
        <f t="shared" si="3492"/>
        <v>0</v>
      </c>
      <c r="S806" s="17">
        <f t="shared" si="3493"/>
        <v>1402.64462</v>
      </c>
      <c r="T806" s="17">
        <f t="shared" si="3494"/>
        <v>0</v>
      </c>
      <c r="U806" s="17">
        <f t="shared" si="3495"/>
        <v>0</v>
      </c>
      <c r="V806" s="17">
        <f t="shared" si="3496"/>
        <v>0</v>
      </c>
      <c r="W806" s="17">
        <f t="shared" si="3497"/>
        <v>0</v>
      </c>
      <c r="X806" s="17">
        <f t="shared" si="3498"/>
        <v>0</v>
      </c>
      <c r="Y806" s="17">
        <f t="shared" si="3212"/>
        <v>1402.64462</v>
      </c>
      <c r="Z806" s="17">
        <f t="shared" si="3213"/>
        <v>0</v>
      </c>
      <c r="AA806" s="17">
        <f t="shared" si="3214"/>
        <v>0</v>
      </c>
      <c r="AB806" s="17">
        <f t="shared" si="3499"/>
        <v>0</v>
      </c>
      <c r="AC806" s="17">
        <f t="shared" si="3500"/>
        <v>0</v>
      </c>
      <c r="AD806" s="17">
        <f t="shared" si="3501"/>
        <v>0</v>
      </c>
      <c r="AE806" s="17">
        <f t="shared" si="3215"/>
        <v>1402.64462</v>
      </c>
      <c r="AF806" s="17">
        <f t="shared" si="3216"/>
        <v>0</v>
      </c>
      <c r="AG806" s="17">
        <f t="shared" si="3217"/>
        <v>0</v>
      </c>
      <c r="AH806" s="17">
        <f t="shared" si="3502"/>
        <v>0</v>
      </c>
      <c r="AI806" s="17">
        <f t="shared" si="3503"/>
        <v>0</v>
      </c>
      <c r="AJ806" s="17">
        <f t="shared" si="3504"/>
        <v>0</v>
      </c>
      <c r="AK806" s="17">
        <f t="shared" si="3505"/>
        <v>0</v>
      </c>
      <c r="AL806" s="17">
        <f t="shared" si="3506"/>
        <v>0</v>
      </c>
      <c r="AM806" s="17">
        <f t="shared" si="3507"/>
        <v>0</v>
      </c>
      <c r="AN806" s="17">
        <f t="shared" si="3508"/>
        <v>0</v>
      </c>
      <c r="AO806" s="17">
        <f t="shared" si="3509"/>
        <v>0</v>
      </c>
      <c r="AP806" s="17">
        <f t="shared" si="3510"/>
        <v>0</v>
      </c>
      <c r="AQ806" s="17">
        <f t="shared" si="3511"/>
        <v>0</v>
      </c>
      <c r="AR806" s="17">
        <f t="shared" si="3512"/>
        <v>0</v>
      </c>
      <c r="AS806" s="17">
        <f t="shared" si="3513"/>
        <v>0</v>
      </c>
      <c r="AT806" s="17">
        <f t="shared" si="3514"/>
        <v>0</v>
      </c>
      <c r="AU806" s="17">
        <f t="shared" si="3515"/>
        <v>0</v>
      </c>
      <c r="AV806" s="17">
        <f t="shared" si="3516"/>
        <v>0</v>
      </c>
      <c r="AW806" s="17">
        <f t="shared" si="3197"/>
        <v>1402.64462</v>
      </c>
      <c r="AX806" s="17">
        <f t="shared" si="3198"/>
        <v>0</v>
      </c>
      <c r="AY806" s="17">
        <f t="shared" si="3199"/>
        <v>0</v>
      </c>
      <c r="AZ806" s="17">
        <f t="shared" si="3517"/>
        <v>0</v>
      </c>
      <c r="BA806" s="17">
        <f t="shared" si="3200"/>
        <v>1402.64462</v>
      </c>
      <c r="BB806" s="17">
        <f t="shared" si="3201"/>
        <v>0</v>
      </c>
      <c r="BC806" s="17">
        <f t="shared" si="3202"/>
        <v>0</v>
      </c>
      <c r="BD806" s="17">
        <f t="shared" si="3518"/>
        <v>0</v>
      </c>
      <c r="BE806" s="17">
        <f t="shared" si="3519"/>
        <v>0</v>
      </c>
      <c r="BF806" s="17">
        <f t="shared" si="3520"/>
        <v>0</v>
      </c>
      <c r="BG806" s="17">
        <f t="shared" si="3521"/>
        <v>0</v>
      </c>
      <c r="BH806" s="17">
        <f t="shared" si="3522"/>
        <v>0</v>
      </c>
      <c r="BI806" s="17">
        <f t="shared" si="3523"/>
        <v>0</v>
      </c>
      <c r="BJ806" s="17">
        <f t="shared" si="3524"/>
        <v>0</v>
      </c>
      <c r="BK806" s="17">
        <f t="shared" si="3525"/>
        <v>0</v>
      </c>
      <c r="BL806" s="17">
        <f t="shared" si="3526"/>
        <v>0</v>
      </c>
      <c r="BM806" s="17">
        <f t="shared" si="3527"/>
        <v>0</v>
      </c>
      <c r="BN806" s="17">
        <f t="shared" si="3528"/>
        <v>0</v>
      </c>
      <c r="BO806" s="17">
        <f t="shared" si="3203"/>
        <v>1402.64462</v>
      </c>
      <c r="BP806" s="17">
        <f t="shared" si="3204"/>
        <v>0</v>
      </c>
      <c r="BQ806" s="17">
        <f t="shared" si="3205"/>
        <v>0</v>
      </c>
      <c r="BR806" s="17">
        <f t="shared" si="3529"/>
        <v>0</v>
      </c>
      <c r="BS806" s="17">
        <f t="shared" si="3530"/>
        <v>0</v>
      </c>
      <c r="BT806" s="17">
        <f t="shared" si="3531"/>
        <v>0</v>
      </c>
      <c r="BU806" s="17">
        <f t="shared" si="3206"/>
        <v>1402.64462</v>
      </c>
      <c r="BV806" s="17">
        <f t="shared" si="3207"/>
        <v>0</v>
      </c>
      <c r="BW806" s="17">
        <f t="shared" si="3208"/>
        <v>0</v>
      </c>
      <c r="BX806" s="17">
        <f t="shared" si="3532"/>
        <v>0</v>
      </c>
      <c r="BY806" s="17">
        <f t="shared" si="3533"/>
        <v>0</v>
      </c>
      <c r="BZ806" s="17">
        <f t="shared" si="3534"/>
        <v>0</v>
      </c>
      <c r="CA806" s="17">
        <f t="shared" si="3535"/>
        <v>0</v>
      </c>
      <c r="CB806" s="17">
        <f t="shared" si="3536"/>
        <v>0</v>
      </c>
      <c r="CC806" s="17">
        <f t="shared" si="3537"/>
        <v>0</v>
      </c>
      <c r="CD806" s="17">
        <f t="shared" si="3538"/>
        <v>0</v>
      </c>
      <c r="CE806" s="17">
        <f t="shared" si="3539"/>
        <v>0</v>
      </c>
      <c r="CF806" s="17">
        <f t="shared" si="3540"/>
        <v>0</v>
      </c>
      <c r="CG806" s="17">
        <f t="shared" si="3209"/>
        <v>1402.64462</v>
      </c>
      <c r="CH806" s="17">
        <f t="shared" si="3210"/>
        <v>0</v>
      </c>
      <c r="CI806" s="17">
        <f t="shared" si="3211"/>
        <v>0</v>
      </c>
      <c r="CJ806" s="17">
        <f t="shared" si="3541"/>
        <v>0</v>
      </c>
      <c r="CK806" s="32"/>
      <c r="CL806" s="32"/>
      <c r="CM806" s="1"/>
      <c r="CN806" s="1"/>
      <c r="CO806" s="1"/>
      <c r="CP806" s="1"/>
      <c r="CQ806" s="1"/>
      <c r="CR806" s="1"/>
      <c r="CS806" s="1"/>
    </row>
    <row r="807" s="1" customFormat="1" ht="15">
      <c r="A807" s="30" t="s">
        <v>487</v>
      </c>
      <c r="B807" s="30" t="s">
        <v>68</v>
      </c>
      <c r="C807" s="30" t="s">
        <v>333</v>
      </c>
      <c r="D807" s="30" t="s">
        <v>495</v>
      </c>
      <c r="E807" s="30" t="s">
        <v>46</v>
      </c>
      <c r="F807" s="31" t="s">
        <v>47</v>
      </c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>
        <f>392.812+1009.83262</f>
        <v>1402.64462</v>
      </c>
      <c r="T807" s="17"/>
      <c r="U807" s="17"/>
      <c r="V807" s="17"/>
      <c r="W807" s="17"/>
      <c r="X807" s="17"/>
      <c r="Y807" s="17">
        <f t="shared" si="3212"/>
        <v>1402.64462</v>
      </c>
      <c r="Z807" s="17">
        <f t="shared" si="3213"/>
        <v>0</v>
      </c>
      <c r="AA807" s="17">
        <f t="shared" si="3214"/>
        <v>0</v>
      </c>
      <c r="AB807" s="17"/>
      <c r="AC807" s="17"/>
      <c r="AD807" s="17"/>
      <c r="AE807" s="17">
        <f t="shared" si="3215"/>
        <v>1402.64462</v>
      </c>
      <c r="AF807" s="17">
        <f t="shared" si="3216"/>
        <v>0</v>
      </c>
      <c r="AG807" s="17">
        <f t="shared" si="3217"/>
        <v>0</v>
      </c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>
        <f t="shared" si="3197"/>
        <v>1402.64462</v>
      </c>
      <c r="AX807" s="17">
        <f t="shared" si="3198"/>
        <v>0</v>
      </c>
      <c r="AY807" s="17">
        <f t="shared" si="3199"/>
        <v>0</v>
      </c>
      <c r="AZ807" s="17"/>
      <c r="BA807" s="17">
        <f t="shared" si="3200"/>
        <v>1402.64462</v>
      </c>
      <c r="BB807" s="17">
        <f t="shared" si="3201"/>
        <v>0</v>
      </c>
      <c r="BC807" s="17">
        <f t="shared" si="3202"/>
        <v>0</v>
      </c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>
        <f t="shared" si="3203"/>
        <v>1402.64462</v>
      </c>
      <c r="BP807" s="17">
        <f t="shared" si="3204"/>
        <v>0</v>
      </c>
      <c r="BQ807" s="17">
        <f t="shared" si="3205"/>
        <v>0</v>
      </c>
      <c r="BR807" s="17"/>
      <c r="BS807" s="17"/>
      <c r="BT807" s="17"/>
      <c r="BU807" s="17">
        <f t="shared" si="3206"/>
        <v>1402.64462</v>
      </c>
      <c r="BV807" s="17">
        <f t="shared" si="3207"/>
        <v>0</v>
      </c>
      <c r="BW807" s="17">
        <f t="shared" si="3208"/>
        <v>0</v>
      </c>
      <c r="BX807" s="17"/>
      <c r="BY807" s="17"/>
      <c r="BZ807" s="17"/>
      <c r="CA807" s="17"/>
      <c r="CB807" s="17"/>
      <c r="CC807" s="17"/>
      <c r="CD807" s="17"/>
      <c r="CE807" s="17"/>
      <c r="CF807" s="17"/>
      <c r="CG807" s="17">
        <f t="shared" si="3209"/>
        <v>1402.64462</v>
      </c>
      <c r="CH807" s="17">
        <f t="shared" si="3210"/>
        <v>0</v>
      </c>
      <c r="CI807" s="17">
        <f t="shared" si="3211"/>
        <v>0</v>
      </c>
      <c r="CJ807" s="17"/>
      <c r="CK807" s="32"/>
      <c r="CL807" s="32"/>
      <c r="CM807" s="1"/>
      <c r="CN807" s="1"/>
      <c r="CO807" s="1"/>
      <c r="CP807" s="1"/>
      <c r="CQ807" s="1"/>
      <c r="CR807" s="1"/>
      <c r="CS807" s="1"/>
    </row>
    <row r="808" s="25" customFormat="1" ht="15">
      <c r="A808" s="26" t="s">
        <v>487</v>
      </c>
      <c r="B808" s="26" t="s">
        <v>68</v>
      </c>
      <c r="C808" s="26" t="s">
        <v>70</v>
      </c>
      <c r="D808" s="26"/>
      <c r="E808" s="26"/>
      <c r="F808" s="27" t="s">
        <v>71</v>
      </c>
      <c r="G808" s="28">
        <f>G809+G814+G826</f>
        <v>25789.5</v>
      </c>
      <c r="H808" s="28">
        <f>H809+H814+H826</f>
        <v>23134.400000000001</v>
      </c>
      <c r="I808" s="28">
        <f>I809+I814+I826</f>
        <v>17996.400000000005</v>
      </c>
      <c r="J808" s="28">
        <f>J809+J814+J826</f>
        <v>18738.200000000001</v>
      </c>
      <c r="K808" s="28">
        <f>K809+K814+K826</f>
        <v>18738.200000000001</v>
      </c>
      <c r="L808" s="28">
        <f>L809+L814+L826</f>
        <v>18738.200000000001</v>
      </c>
      <c r="M808" s="28">
        <f t="shared" si="3487"/>
        <v>44527.699999999997</v>
      </c>
      <c r="N808" s="28">
        <f t="shared" si="3488"/>
        <v>41872.600000000006</v>
      </c>
      <c r="O808" s="28">
        <f t="shared" si="3489"/>
        <v>36734.600000000006</v>
      </c>
      <c r="P808" s="28">
        <f>P809+P814+P826+P831</f>
        <v>0</v>
      </c>
      <c r="Q808" s="28">
        <f>Q809+Q814+Q826+Q831</f>
        <v>0</v>
      </c>
      <c r="R808" s="28">
        <f>R809+R814+R826+R831</f>
        <v>0</v>
      </c>
      <c r="S808" s="28">
        <f>S809+S814+S826+S831</f>
        <v>335</v>
      </c>
      <c r="T808" s="28">
        <f>T809+T814+T826+T831</f>
        <v>0</v>
      </c>
      <c r="U808" s="28">
        <f>U809+U814+U826+U831</f>
        <v>0</v>
      </c>
      <c r="V808" s="28">
        <f>V809+V814+V826+V831</f>
        <v>0</v>
      </c>
      <c r="W808" s="28">
        <f>W809+W814+W826+W831</f>
        <v>0</v>
      </c>
      <c r="X808" s="28">
        <f>X809+X814+X826+X831</f>
        <v>0</v>
      </c>
      <c r="Y808" s="28">
        <f t="shared" ref="Y808:Y871" si="3542">M808+P808+Q808+R808+S808</f>
        <v>44862.699999999997</v>
      </c>
      <c r="Z808" s="28">
        <f t="shared" ref="Z808:Z871" si="3543">N808+T808+U808</f>
        <v>41872.600000000006</v>
      </c>
      <c r="AA808" s="28">
        <f t="shared" ref="AA808:AA871" si="3544">O808+V808+X808+W808</f>
        <v>36734.600000000006</v>
      </c>
      <c r="AB808" s="28">
        <f>AB809+AB814+AB826+AB831</f>
        <v>0</v>
      </c>
      <c r="AC808" s="28">
        <f>AC809+AC814+AC826+AC831</f>
        <v>0</v>
      </c>
      <c r="AD808" s="28">
        <f>AD809+AD814+AD826+AD831</f>
        <v>0</v>
      </c>
      <c r="AE808" s="28">
        <f t="shared" ref="AE808:AE871" si="3545">Y808+AB808</f>
        <v>44862.699999999997</v>
      </c>
      <c r="AF808" s="28">
        <f t="shared" ref="AF808:AF871" si="3546">Z808+AC808</f>
        <v>41872.600000000006</v>
      </c>
      <c r="AG808" s="28">
        <f t="shared" ref="AG808:AG871" si="3547">AA808+AD808</f>
        <v>36734.600000000006</v>
      </c>
      <c r="AH808" s="28">
        <f>AH809+AH814+AH826+AH831</f>
        <v>0</v>
      </c>
      <c r="AI808" s="28">
        <f>AI809+AI814+AI826+AI831</f>
        <v>0</v>
      </c>
      <c r="AJ808" s="28">
        <f>AJ809+AJ814+AJ826+AJ831</f>
        <v>0</v>
      </c>
      <c r="AK808" s="28">
        <f>AK809+AK814+AK826+AK831</f>
        <v>0</v>
      </c>
      <c r="AL808" s="28">
        <f>AL809+AL814+AL826+AL831</f>
        <v>0</v>
      </c>
      <c r="AM808" s="28">
        <f>AM809+AM814+AM826+AM831</f>
        <v>0</v>
      </c>
      <c r="AN808" s="28">
        <f>AN809+AN814+AN826+AN831</f>
        <v>0</v>
      </c>
      <c r="AO808" s="28">
        <f>AO809+AO814+AO826+AO831</f>
        <v>0</v>
      </c>
      <c r="AP808" s="28">
        <f>AP809+AP814+AP826+AP831</f>
        <v>0</v>
      </c>
      <c r="AQ808" s="28">
        <f>AQ809+AQ814+AQ826+AQ831</f>
        <v>0</v>
      </c>
      <c r="AR808" s="28">
        <f>AR809+AR814+AR826+AR831</f>
        <v>0</v>
      </c>
      <c r="AS808" s="28">
        <f>AS809+AS814+AS826+AS831</f>
        <v>0</v>
      </c>
      <c r="AT808" s="28">
        <f>AT809+AT814+AT826+AT831</f>
        <v>0</v>
      </c>
      <c r="AU808" s="28">
        <f>AU809+AU814+AU826+AU831</f>
        <v>0</v>
      </c>
      <c r="AV808" s="28">
        <f>AV809+AV814+AV826+AV831</f>
        <v>0</v>
      </c>
      <c r="AW808" s="28">
        <f t="shared" ref="AW808:AW871" si="3548">AE808+AH808+AI808+AJ808+AK808+AL808</f>
        <v>44862.699999999997</v>
      </c>
      <c r="AX808" s="28">
        <f t="shared" ref="AX808:AX871" si="3549">AF808+AM808+AN808+AO808+AP808+AQ808</f>
        <v>41872.600000000006</v>
      </c>
      <c r="AY808" s="28">
        <f t="shared" ref="AY808:AY871" si="3550">AG808+AR808+AS808+AT808+AU808+AV808</f>
        <v>36734.600000000006</v>
      </c>
      <c r="AZ808" s="28">
        <f>AZ809+AZ814+AZ826+AZ831</f>
        <v>0</v>
      </c>
      <c r="BA808" s="28">
        <f t="shared" ref="BA808:BA871" si="3551">AW808+AZ808</f>
        <v>44862.699999999997</v>
      </c>
      <c r="BB808" s="28">
        <f t="shared" ref="BB808:BB871" si="3552">AX808</f>
        <v>41872.600000000006</v>
      </c>
      <c r="BC808" s="28">
        <f t="shared" ref="BC808:BC871" si="3553">AY808</f>
        <v>36734.600000000006</v>
      </c>
      <c r="BD808" s="28">
        <f>BD809+BD814+BD826+BD831</f>
        <v>0</v>
      </c>
      <c r="BE808" s="28">
        <f>BE809+BE814+BE826+BE831</f>
        <v>0</v>
      </c>
      <c r="BF808" s="28">
        <f>BF809+BF814+BF826+BF831</f>
        <v>0</v>
      </c>
      <c r="BG808" s="28">
        <f>BG809+BG814+BG826+BG831</f>
        <v>0</v>
      </c>
      <c r="BH808" s="28">
        <f>BH809+BH814+BH826+BH831</f>
        <v>0</v>
      </c>
      <c r="BI808" s="28">
        <f>BI809+BI814+BI826+BI831</f>
        <v>0</v>
      </c>
      <c r="BJ808" s="28">
        <f>BJ809+BJ814+BJ826+BJ831</f>
        <v>15120.602000000001</v>
      </c>
      <c r="BK808" s="28">
        <f>BK809+BK814+BK826+BK831</f>
        <v>0</v>
      </c>
      <c r="BL808" s="28">
        <f>BL809+BL814+BL826+BL831</f>
        <v>0</v>
      </c>
      <c r="BM808" s="28">
        <f>BM809+BM814+BM826+BM831</f>
        <v>0</v>
      </c>
      <c r="BN808" s="28">
        <f>BN809+BN814+BN826+BN831</f>
        <v>0</v>
      </c>
      <c r="BO808" s="28">
        <f t="shared" ref="BO808:BO871" si="3554">BA808+BD808+BE808+BF808+BG808</f>
        <v>44862.699999999997</v>
      </c>
      <c r="BP808" s="28">
        <f t="shared" ref="BP808:BP871" si="3555">BB808+BH808+BI808+BJ808+BK808</f>
        <v>56993.202000000005</v>
      </c>
      <c r="BQ808" s="28">
        <f t="shared" ref="BQ808:BQ871" si="3556">BC808+BL808+BM808+BN808</f>
        <v>36734.600000000006</v>
      </c>
      <c r="BR808" s="28">
        <f>BR809+BR814+BR826+BR831</f>
        <v>0</v>
      </c>
      <c r="BS808" s="28">
        <f>BS809+BS814+BS826+BS831</f>
        <v>-15120.602000000001</v>
      </c>
      <c r="BT808" s="28">
        <f>BT809+BT814+BT826+BT831</f>
        <v>0</v>
      </c>
      <c r="BU808" s="28">
        <f t="shared" ref="BU808:BU871" si="3557">BO808+BR808</f>
        <v>44862.699999999997</v>
      </c>
      <c r="BV808" s="28">
        <f t="shared" ref="BV808:BV871" si="3558">BP808+BS808</f>
        <v>41872.600000000006</v>
      </c>
      <c r="BW808" s="28">
        <f t="shared" ref="BW808:BW871" si="3559">BQ808+BT808</f>
        <v>36734.600000000006</v>
      </c>
      <c r="BX808" s="28">
        <f>BX809+BX814+BX826+BX831</f>
        <v>0</v>
      </c>
      <c r="BY808" s="28">
        <f>BY809+BY814+BY826+BY831</f>
        <v>173.61199999999999</v>
      </c>
      <c r="BZ808" s="28">
        <f>BZ809+BZ814+BZ826+BZ831</f>
        <v>0</v>
      </c>
      <c r="CA808" s="28">
        <f>CA809+CA814+CA826+CA831</f>
        <v>0</v>
      </c>
      <c r="CB808" s="28">
        <f>CB809+CB814+CB826+CB831</f>
        <v>15120.602000000001</v>
      </c>
      <c r="CC808" s="28">
        <f>CC809+CC814+CC826+CC831</f>
        <v>0</v>
      </c>
      <c r="CD808" s="28">
        <f>CD809+CD814+CD826+CD831</f>
        <v>0</v>
      </c>
      <c r="CE808" s="28">
        <f>CE809+CE814+CE826+CE831</f>
        <v>0</v>
      </c>
      <c r="CF808" s="28">
        <f>CF809+CF814+CF826+CF831</f>
        <v>0</v>
      </c>
      <c r="CG808" s="28">
        <f t="shared" ref="CG808:CG871" si="3560">BU808+BX808+BY808+BZ808</f>
        <v>45036.311999999998</v>
      </c>
      <c r="CH808" s="28">
        <f t="shared" ref="CH808:CH871" si="3561">BV808+CA808+CB808+CC808</f>
        <v>56993.202000000005</v>
      </c>
      <c r="CI808" s="28">
        <f t="shared" ref="CI808:CI871" si="3562">BW808+CD808+CE808+CF808</f>
        <v>36734.600000000006</v>
      </c>
      <c r="CJ808" s="28">
        <f>CJ809+CJ814+CJ826+CJ831</f>
        <v>0</v>
      </c>
      <c r="CK808" s="29"/>
      <c r="CL808" s="29"/>
      <c r="CM808" s="25"/>
      <c r="CN808" s="25"/>
      <c r="CO808" s="25"/>
      <c r="CP808" s="25"/>
      <c r="CQ808" s="25"/>
      <c r="CR808" s="25"/>
      <c r="CS808" s="25"/>
    </row>
    <row r="809" s="1" customFormat="1" ht="30">
      <c r="A809" s="30" t="s">
        <v>487</v>
      </c>
      <c r="B809" s="30" t="s">
        <v>68</v>
      </c>
      <c r="C809" s="30" t="s">
        <v>70</v>
      </c>
      <c r="D809" s="30" t="s">
        <v>72</v>
      </c>
      <c r="E809" s="35"/>
      <c r="F809" s="31" t="s">
        <v>73</v>
      </c>
      <c r="G809" s="17">
        <f t="shared" ref="G809:G812" si="3563">G810</f>
        <v>267.60000000000002</v>
      </c>
      <c r="H809" s="17">
        <f t="shared" ref="H809:H866" si="3564">H810</f>
        <v>265.89999999999998</v>
      </c>
      <c r="I809" s="17">
        <f t="shared" ref="I809:I812" si="3565">I810</f>
        <v>272.89999999999998</v>
      </c>
      <c r="J809" s="17">
        <f t="shared" ref="J809:J812" si="3566">J810</f>
        <v>0</v>
      </c>
      <c r="K809" s="17">
        <f t="shared" ref="K809:K812" si="3567">K810</f>
        <v>0</v>
      </c>
      <c r="L809" s="17">
        <f t="shared" ref="L809:L812" si="3568">L810</f>
        <v>0</v>
      </c>
      <c r="M809" s="17">
        <f t="shared" si="3487"/>
        <v>267.60000000000002</v>
      </c>
      <c r="N809" s="17">
        <f t="shared" si="3488"/>
        <v>265.89999999999998</v>
      </c>
      <c r="O809" s="17">
        <f t="shared" si="3489"/>
        <v>272.89999999999998</v>
      </c>
      <c r="P809" s="17">
        <f t="shared" ref="P809:P812" si="3569">P810</f>
        <v>0</v>
      </c>
      <c r="Q809" s="17">
        <f t="shared" ref="Q809:Q812" si="3570">Q810</f>
        <v>0</v>
      </c>
      <c r="R809" s="17">
        <f t="shared" ref="R809:R812" si="3571">R810</f>
        <v>0</v>
      </c>
      <c r="S809" s="17">
        <f t="shared" ref="S809:S812" si="3572">S810</f>
        <v>0</v>
      </c>
      <c r="T809" s="17">
        <f t="shared" ref="T809:T812" si="3573">T810</f>
        <v>0</v>
      </c>
      <c r="U809" s="17">
        <f t="shared" ref="U809:U812" si="3574">U810</f>
        <v>0</v>
      </c>
      <c r="V809" s="17">
        <f t="shared" ref="V809:V812" si="3575">V810</f>
        <v>0</v>
      </c>
      <c r="W809" s="17">
        <f t="shared" ref="W809:W812" si="3576">W810</f>
        <v>0</v>
      </c>
      <c r="X809" s="17">
        <f t="shared" ref="X809:X812" si="3577">X810</f>
        <v>0</v>
      </c>
      <c r="Y809" s="17">
        <f t="shared" si="3542"/>
        <v>267.60000000000002</v>
      </c>
      <c r="Z809" s="17">
        <f t="shared" si="3543"/>
        <v>265.89999999999998</v>
      </c>
      <c r="AA809" s="17">
        <f t="shared" si="3544"/>
        <v>272.89999999999998</v>
      </c>
      <c r="AB809" s="17">
        <f t="shared" ref="AB809:AB812" si="3578">AB810</f>
        <v>0</v>
      </c>
      <c r="AC809" s="17">
        <f t="shared" ref="AC809:AC812" si="3579">AC810</f>
        <v>0</v>
      </c>
      <c r="AD809" s="17">
        <f t="shared" ref="AD809:AD812" si="3580">AD810</f>
        <v>0</v>
      </c>
      <c r="AE809" s="17">
        <f t="shared" si="3545"/>
        <v>267.60000000000002</v>
      </c>
      <c r="AF809" s="17">
        <f t="shared" si="3546"/>
        <v>265.89999999999998</v>
      </c>
      <c r="AG809" s="17">
        <f t="shared" si="3547"/>
        <v>272.89999999999998</v>
      </c>
      <c r="AH809" s="17">
        <f t="shared" ref="AH809:AH812" si="3581">AH810</f>
        <v>0</v>
      </c>
      <c r="AI809" s="17">
        <f t="shared" ref="AI809:AI812" si="3582">AI810</f>
        <v>0</v>
      </c>
      <c r="AJ809" s="17">
        <f t="shared" ref="AJ809:AJ812" si="3583">AJ810</f>
        <v>0</v>
      </c>
      <c r="AK809" s="17">
        <f t="shared" ref="AK809:AK812" si="3584">AK810</f>
        <v>0</v>
      </c>
      <c r="AL809" s="17">
        <f t="shared" ref="AL809:AL812" si="3585">AL810</f>
        <v>0</v>
      </c>
      <c r="AM809" s="17">
        <f t="shared" ref="AM809:AM812" si="3586">AM810</f>
        <v>0</v>
      </c>
      <c r="AN809" s="17">
        <f t="shared" ref="AN809:AN812" si="3587">AN810</f>
        <v>0</v>
      </c>
      <c r="AO809" s="17">
        <f t="shared" ref="AO809:AO812" si="3588">AO810</f>
        <v>0</v>
      </c>
      <c r="AP809" s="17">
        <f t="shared" ref="AP809:AP812" si="3589">AP810</f>
        <v>0</v>
      </c>
      <c r="AQ809" s="17">
        <f t="shared" ref="AQ809:AQ812" si="3590">AQ810</f>
        <v>0</v>
      </c>
      <c r="AR809" s="17">
        <f t="shared" ref="AR809:AR812" si="3591">AR810</f>
        <v>0</v>
      </c>
      <c r="AS809" s="17">
        <f t="shared" ref="AS809:AS812" si="3592">AS810</f>
        <v>0</v>
      </c>
      <c r="AT809" s="17">
        <f t="shared" ref="AT809:AT812" si="3593">AT810</f>
        <v>0</v>
      </c>
      <c r="AU809" s="17">
        <f t="shared" ref="AU809:AU812" si="3594">AU810</f>
        <v>0</v>
      </c>
      <c r="AV809" s="17">
        <f t="shared" ref="AV809:AV812" si="3595">AV810</f>
        <v>0</v>
      </c>
      <c r="AW809" s="17">
        <f t="shared" si="3548"/>
        <v>267.60000000000002</v>
      </c>
      <c r="AX809" s="17">
        <f t="shared" si="3549"/>
        <v>265.89999999999998</v>
      </c>
      <c r="AY809" s="17">
        <f t="shared" si="3550"/>
        <v>272.89999999999998</v>
      </c>
      <c r="AZ809" s="17">
        <f t="shared" ref="AZ809:AZ812" si="3596">AZ810</f>
        <v>0</v>
      </c>
      <c r="BA809" s="17">
        <f t="shared" si="3551"/>
        <v>267.60000000000002</v>
      </c>
      <c r="BB809" s="17">
        <f t="shared" si="3552"/>
        <v>265.89999999999998</v>
      </c>
      <c r="BC809" s="17">
        <f t="shared" si="3553"/>
        <v>272.89999999999998</v>
      </c>
      <c r="BD809" s="17">
        <f t="shared" ref="BD809:BD812" si="3597">BD810</f>
        <v>0</v>
      </c>
      <c r="BE809" s="17">
        <f t="shared" ref="BE809:BE812" si="3598">BE810</f>
        <v>0</v>
      </c>
      <c r="BF809" s="17">
        <f t="shared" ref="BF809:BF812" si="3599">BF810</f>
        <v>0</v>
      </c>
      <c r="BG809" s="17">
        <f t="shared" ref="BG809:BG812" si="3600">BG810</f>
        <v>0</v>
      </c>
      <c r="BH809" s="17">
        <f t="shared" ref="BH809:BH812" si="3601">BH810</f>
        <v>0</v>
      </c>
      <c r="BI809" s="17">
        <f t="shared" ref="BI809:BI812" si="3602">BI810</f>
        <v>0</v>
      </c>
      <c r="BJ809" s="17">
        <f t="shared" ref="BJ809:BJ812" si="3603">BJ810</f>
        <v>0</v>
      </c>
      <c r="BK809" s="17">
        <f t="shared" ref="BK809:BK812" si="3604">BK810</f>
        <v>0</v>
      </c>
      <c r="BL809" s="17">
        <f t="shared" ref="BL809:BL812" si="3605">BL810</f>
        <v>0</v>
      </c>
      <c r="BM809" s="17">
        <f t="shared" ref="BM809:BM812" si="3606">BM810</f>
        <v>0</v>
      </c>
      <c r="BN809" s="17">
        <f t="shared" ref="BN809:BN812" si="3607">BN810</f>
        <v>0</v>
      </c>
      <c r="BO809" s="17">
        <f t="shared" si="3554"/>
        <v>267.60000000000002</v>
      </c>
      <c r="BP809" s="17">
        <f t="shared" si="3555"/>
        <v>265.89999999999998</v>
      </c>
      <c r="BQ809" s="17">
        <f t="shared" si="3556"/>
        <v>272.89999999999998</v>
      </c>
      <c r="BR809" s="17">
        <f t="shared" ref="BR809:BR812" si="3608">BR810</f>
        <v>0</v>
      </c>
      <c r="BS809" s="17">
        <f t="shared" ref="BS809:BS812" si="3609">BS810</f>
        <v>0</v>
      </c>
      <c r="BT809" s="17">
        <f t="shared" ref="BT809:BT812" si="3610">BT810</f>
        <v>0</v>
      </c>
      <c r="BU809" s="17">
        <f t="shared" si="3557"/>
        <v>267.60000000000002</v>
      </c>
      <c r="BV809" s="17">
        <f t="shared" si="3558"/>
        <v>265.89999999999998</v>
      </c>
      <c r="BW809" s="17">
        <f t="shared" si="3559"/>
        <v>272.89999999999998</v>
      </c>
      <c r="BX809" s="17">
        <f t="shared" ref="BX809:BX812" si="3611">BX810</f>
        <v>0</v>
      </c>
      <c r="BY809" s="17">
        <f t="shared" ref="BY809:BY812" si="3612">BY810</f>
        <v>0</v>
      </c>
      <c r="BZ809" s="17">
        <f t="shared" ref="BZ809:BZ812" si="3613">BZ810</f>
        <v>0</v>
      </c>
      <c r="CA809" s="17">
        <f t="shared" ref="CA809:CA812" si="3614">CA810</f>
        <v>0</v>
      </c>
      <c r="CB809" s="17">
        <f t="shared" ref="CB809:CB812" si="3615">CB810</f>
        <v>0</v>
      </c>
      <c r="CC809" s="17">
        <f t="shared" ref="CC809:CC812" si="3616">CC810</f>
        <v>0</v>
      </c>
      <c r="CD809" s="17">
        <f t="shared" ref="CD809:CD812" si="3617">CD810</f>
        <v>0</v>
      </c>
      <c r="CE809" s="17">
        <f t="shared" ref="CE809:CE812" si="3618">CE810</f>
        <v>0</v>
      </c>
      <c r="CF809" s="17">
        <f t="shared" ref="CF809:CF812" si="3619">CF810</f>
        <v>0</v>
      </c>
      <c r="CG809" s="17">
        <f t="shared" si="3560"/>
        <v>267.60000000000002</v>
      </c>
      <c r="CH809" s="17">
        <f t="shared" si="3561"/>
        <v>265.89999999999998</v>
      </c>
      <c r="CI809" s="17">
        <f t="shared" si="3562"/>
        <v>272.89999999999998</v>
      </c>
      <c r="CJ809" s="17">
        <f t="shared" ref="CJ809:CJ812" si="3620">CJ810</f>
        <v>0</v>
      </c>
      <c r="CK809" s="32"/>
      <c r="CL809" s="32"/>
      <c r="CM809" s="1"/>
      <c r="CN809" s="1"/>
      <c r="CO809" s="1"/>
      <c r="CP809" s="1"/>
      <c r="CQ809" s="1"/>
      <c r="CR809" s="1"/>
      <c r="CS809" s="1"/>
    </row>
    <row r="810" s="1" customFormat="1" ht="15" hidden="1">
      <c r="A810" s="30" t="s">
        <v>487</v>
      </c>
      <c r="B810" s="30" t="s">
        <v>68</v>
      </c>
      <c r="C810" s="30" t="s">
        <v>70</v>
      </c>
      <c r="D810" s="30" t="s">
        <v>74</v>
      </c>
      <c r="E810" s="35"/>
      <c r="F810" s="31" t="s">
        <v>41</v>
      </c>
      <c r="G810" s="17">
        <f t="shared" si="3563"/>
        <v>267.60000000000002</v>
      </c>
      <c r="H810" s="17">
        <f t="shared" si="3564"/>
        <v>265.89999999999998</v>
      </c>
      <c r="I810" s="17">
        <f t="shared" si="3565"/>
        <v>272.89999999999998</v>
      </c>
      <c r="J810" s="17">
        <f t="shared" si="3566"/>
        <v>0</v>
      </c>
      <c r="K810" s="17">
        <f t="shared" si="3567"/>
        <v>0</v>
      </c>
      <c r="L810" s="17">
        <f t="shared" si="3568"/>
        <v>0</v>
      </c>
      <c r="M810" s="17">
        <f t="shared" si="3487"/>
        <v>267.60000000000002</v>
      </c>
      <c r="N810" s="17">
        <f t="shared" si="3488"/>
        <v>265.89999999999998</v>
      </c>
      <c r="O810" s="17">
        <f t="shared" si="3489"/>
        <v>272.89999999999998</v>
      </c>
      <c r="P810" s="17">
        <f t="shared" si="3569"/>
        <v>0</v>
      </c>
      <c r="Q810" s="17">
        <f t="shared" si="3570"/>
        <v>0</v>
      </c>
      <c r="R810" s="17">
        <f t="shared" si="3571"/>
        <v>0</v>
      </c>
      <c r="S810" s="17">
        <f t="shared" si="3572"/>
        <v>0</v>
      </c>
      <c r="T810" s="17">
        <f t="shared" si="3573"/>
        <v>0</v>
      </c>
      <c r="U810" s="17">
        <f t="shared" si="3574"/>
        <v>0</v>
      </c>
      <c r="V810" s="17">
        <f t="shared" si="3575"/>
        <v>0</v>
      </c>
      <c r="W810" s="17">
        <f t="shared" si="3576"/>
        <v>0</v>
      </c>
      <c r="X810" s="17">
        <f t="shared" si="3577"/>
        <v>0</v>
      </c>
      <c r="Y810" s="17">
        <f t="shared" si="3542"/>
        <v>267.60000000000002</v>
      </c>
      <c r="Z810" s="17">
        <f t="shared" si="3543"/>
        <v>265.89999999999998</v>
      </c>
      <c r="AA810" s="17">
        <f t="shared" si="3544"/>
        <v>272.89999999999998</v>
      </c>
      <c r="AB810" s="17">
        <f t="shared" si="3578"/>
        <v>0</v>
      </c>
      <c r="AC810" s="17">
        <f t="shared" si="3579"/>
        <v>0</v>
      </c>
      <c r="AD810" s="17">
        <f t="shared" si="3580"/>
        <v>0</v>
      </c>
      <c r="AE810" s="17">
        <f t="shared" si="3545"/>
        <v>267.60000000000002</v>
      </c>
      <c r="AF810" s="17">
        <f t="shared" si="3546"/>
        <v>265.89999999999998</v>
      </c>
      <c r="AG810" s="17">
        <f t="shared" si="3547"/>
        <v>272.89999999999998</v>
      </c>
      <c r="AH810" s="17">
        <f t="shared" si="3581"/>
        <v>0</v>
      </c>
      <c r="AI810" s="17">
        <f t="shared" si="3582"/>
        <v>0</v>
      </c>
      <c r="AJ810" s="17">
        <f t="shared" si="3583"/>
        <v>0</v>
      </c>
      <c r="AK810" s="17">
        <f t="shared" si="3584"/>
        <v>0</v>
      </c>
      <c r="AL810" s="17">
        <f t="shared" si="3585"/>
        <v>0</v>
      </c>
      <c r="AM810" s="17">
        <f t="shared" si="3586"/>
        <v>0</v>
      </c>
      <c r="AN810" s="17">
        <f t="shared" si="3587"/>
        <v>0</v>
      </c>
      <c r="AO810" s="17">
        <f t="shared" si="3588"/>
        <v>0</v>
      </c>
      <c r="AP810" s="17">
        <f t="shared" si="3589"/>
        <v>0</v>
      </c>
      <c r="AQ810" s="17">
        <f t="shared" si="3590"/>
        <v>0</v>
      </c>
      <c r="AR810" s="17">
        <f t="shared" si="3591"/>
        <v>0</v>
      </c>
      <c r="AS810" s="17">
        <f t="shared" si="3592"/>
        <v>0</v>
      </c>
      <c r="AT810" s="17">
        <f t="shared" si="3593"/>
        <v>0</v>
      </c>
      <c r="AU810" s="17">
        <f t="shared" si="3594"/>
        <v>0</v>
      </c>
      <c r="AV810" s="17">
        <f t="shared" si="3595"/>
        <v>0</v>
      </c>
      <c r="AW810" s="17">
        <f t="shared" si="3548"/>
        <v>267.60000000000002</v>
      </c>
      <c r="AX810" s="17">
        <f t="shared" si="3549"/>
        <v>265.89999999999998</v>
      </c>
      <c r="AY810" s="17">
        <f t="shared" si="3550"/>
        <v>272.89999999999998</v>
      </c>
      <c r="AZ810" s="17">
        <f t="shared" si="3596"/>
        <v>0</v>
      </c>
      <c r="BA810" s="17">
        <f t="shared" si="3551"/>
        <v>267.60000000000002</v>
      </c>
      <c r="BB810" s="17">
        <f t="shared" si="3552"/>
        <v>265.89999999999998</v>
      </c>
      <c r="BC810" s="17">
        <f t="shared" si="3553"/>
        <v>272.89999999999998</v>
      </c>
      <c r="BD810" s="17">
        <f t="shared" si="3597"/>
        <v>0</v>
      </c>
      <c r="BE810" s="17">
        <f t="shared" si="3598"/>
        <v>0</v>
      </c>
      <c r="BF810" s="17">
        <f t="shared" si="3599"/>
        <v>0</v>
      </c>
      <c r="BG810" s="17">
        <f t="shared" si="3600"/>
        <v>0</v>
      </c>
      <c r="BH810" s="17">
        <f t="shared" si="3601"/>
        <v>0</v>
      </c>
      <c r="BI810" s="17">
        <f t="shared" si="3602"/>
        <v>0</v>
      </c>
      <c r="BJ810" s="17">
        <f t="shared" si="3603"/>
        <v>0</v>
      </c>
      <c r="BK810" s="17">
        <f t="shared" si="3604"/>
        <v>0</v>
      </c>
      <c r="BL810" s="17">
        <f t="shared" si="3605"/>
        <v>0</v>
      </c>
      <c r="BM810" s="17">
        <f t="shared" si="3606"/>
        <v>0</v>
      </c>
      <c r="BN810" s="17">
        <f t="shared" si="3607"/>
        <v>0</v>
      </c>
      <c r="BO810" s="17">
        <f t="shared" si="3554"/>
        <v>267.60000000000002</v>
      </c>
      <c r="BP810" s="17">
        <f t="shared" si="3555"/>
        <v>265.89999999999998</v>
      </c>
      <c r="BQ810" s="17">
        <f t="shared" si="3556"/>
        <v>272.89999999999998</v>
      </c>
      <c r="BR810" s="17">
        <f t="shared" si="3608"/>
        <v>0</v>
      </c>
      <c r="BS810" s="17">
        <f t="shared" si="3609"/>
        <v>0</v>
      </c>
      <c r="BT810" s="17">
        <f t="shared" si="3610"/>
        <v>0</v>
      </c>
      <c r="BU810" s="17">
        <f t="shared" si="3557"/>
        <v>267.60000000000002</v>
      </c>
      <c r="BV810" s="17">
        <f t="shared" si="3558"/>
        <v>265.89999999999998</v>
      </c>
      <c r="BW810" s="17">
        <f t="shared" si="3559"/>
        <v>272.89999999999998</v>
      </c>
      <c r="BX810" s="17">
        <f t="shared" si="3611"/>
        <v>0</v>
      </c>
      <c r="BY810" s="17">
        <f t="shared" si="3612"/>
        <v>0</v>
      </c>
      <c r="BZ810" s="17">
        <f t="shared" si="3613"/>
        <v>0</v>
      </c>
      <c r="CA810" s="17">
        <f t="shared" si="3614"/>
        <v>0</v>
      </c>
      <c r="CB810" s="17">
        <f t="shared" si="3615"/>
        <v>0</v>
      </c>
      <c r="CC810" s="37">
        <f t="shared" si="3616"/>
        <v>0</v>
      </c>
      <c r="CD810" s="17">
        <f t="shared" si="3617"/>
        <v>0</v>
      </c>
      <c r="CE810" s="17">
        <f t="shared" si="3618"/>
        <v>0</v>
      </c>
      <c r="CF810" s="37">
        <f t="shared" si="3619"/>
        <v>0</v>
      </c>
      <c r="CG810" s="17">
        <f t="shared" si="3560"/>
        <v>267.60000000000002</v>
      </c>
      <c r="CH810" s="17">
        <f t="shared" si="3561"/>
        <v>265.89999999999998</v>
      </c>
      <c r="CI810" s="17">
        <f t="shared" si="3562"/>
        <v>272.89999999999998</v>
      </c>
      <c r="CJ810" s="17">
        <f t="shared" si="3620"/>
        <v>0</v>
      </c>
      <c r="CK810" s="32">
        <v>0</v>
      </c>
      <c r="CL810" s="32"/>
      <c r="CM810" s="1" t="s">
        <v>75</v>
      </c>
      <c r="CN810" s="1"/>
      <c r="CO810" s="1"/>
      <c r="CP810" s="1"/>
      <c r="CQ810" s="1"/>
      <c r="CR810" s="1"/>
      <c r="CS810" s="1"/>
    </row>
    <row r="811" s="1" customFormat="1" ht="30">
      <c r="A811" s="30" t="s">
        <v>487</v>
      </c>
      <c r="B811" s="30" t="s">
        <v>68</v>
      </c>
      <c r="C811" s="30" t="s">
        <v>70</v>
      </c>
      <c r="D811" s="30" t="s">
        <v>76</v>
      </c>
      <c r="E811" s="35"/>
      <c r="F811" s="31" t="s">
        <v>77</v>
      </c>
      <c r="G811" s="17">
        <f t="shared" si="3563"/>
        <v>267.60000000000002</v>
      </c>
      <c r="H811" s="17">
        <f t="shared" si="3564"/>
        <v>265.89999999999998</v>
      </c>
      <c r="I811" s="17">
        <f t="shared" si="3565"/>
        <v>272.89999999999998</v>
      </c>
      <c r="J811" s="17">
        <f t="shared" si="3566"/>
        <v>0</v>
      </c>
      <c r="K811" s="17">
        <f t="shared" si="3567"/>
        <v>0</v>
      </c>
      <c r="L811" s="17">
        <f t="shared" si="3568"/>
        <v>0</v>
      </c>
      <c r="M811" s="17">
        <f t="shared" si="3487"/>
        <v>267.60000000000002</v>
      </c>
      <c r="N811" s="17">
        <f t="shared" si="3488"/>
        <v>265.89999999999998</v>
      </c>
      <c r="O811" s="17">
        <f t="shared" si="3489"/>
        <v>272.89999999999998</v>
      </c>
      <c r="P811" s="17">
        <f t="shared" si="3569"/>
        <v>0</v>
      </c>
      <c r="Q811" s="17">
        <f t="shared" si="3570"/>
        <v>0</v>
      </c>
      <c r="R811" s="17">
        <f t="shared" si="3571"/>
        <v>0</v>
      </c>
      <c r="S811" s="17">
        <f t="shared" si="3572"/>
        <v>0</v>
      </c>
      <c r="T811" s="17">
        <f t="shared" si="3573"/>
        <v>0</v>
      </c>
      <c r="U811" s="17">
        <f t="shared" si="3574"/>
        <v>0</v>
      </c>
      <c r="V811" s="17">
        <f t="shared" si="3575"/>
        <v>0</v>
      </c>
      <c r="W811" s="17">
        <f t="shared" si="3576"/>
        <v>0</v>
      </c>
      <c r="X811" s="17">
        <f t="shared" si="3577"/>
        <v>0</v>
      </c>
      <c r="Y811" s="17">
        <f t="shared" si="3542"/>
        <v>267.60000000000002</v>
      </c>
      <c r="Z811" s="17">
        <f t="shared" si="3543"/>
        <v>265.89999999999998</v>
      </c>
      <c r="AA811" s="17">
        <f t="shared" si="3544"/>
        <v>272.89999999999998</v>
      </c>
      <c r="AB811" s="17">
        <f t="shared" si="3578"/>
        <v>0</v>
      </c>
      <c r="AC811" s="17">
        <f t="shared" si="3579"/>
        <v>0</v>
      </c>
      <c r="AD811" s="17">
        <f t="shared" si="3580"/>
        <v>0</v>
      </c>
      <c r="AE811" s="17">
        <f t="shared" si="3545"/>
        <v>267.60000000000002</v>
      </c>
      <c r="AF811" s="17">
        <f t="shared" si="3546"/>
        <v>265.89999999999998</v>
      </c>
      <c r="AG811" s="17">
        <f t="shared" si="3547"/>
        <v>272.89999999999998</v>
      </c>
      <c r="AH811" s="17">
        <f t="shared" si="3581"/>
        <v>0</v>
      </c>
      <c r="AI811" s="17">
        <f t="shared" si="3582"/>
        <v>0</v>
      </c>
      <c r="AJ811" s="17">
        <f t="shared" si="3583"/>
        <v>0</v>
      </c>
      <c r="AK811" s="17">
        <f t="shared" si="3584"/>
        <v>0</v>
      </c>
      <c r="AL811" s="17">
        <f t="shared" si="3585"/>
        <v>0</v>
      </c>
      <c r="AM811" s="17">
        <f t="shared" si="3586"/>
        <v>0</v>
      </c>
      <c r="AN811" s="17">
        <f t="shared" si="3587"/>
        <v>0</v>
      </c>
      <c r="AO811" s="17">
        <f t="shared" si="3588"/>
        <v>0</v>
      </c>
      <c r="AP811" s="17">
        <f t="shared" si="3589"/>
        <v>0</v>
      </c>
      <c r="AQ811" s="17">
        <f t="shared" si="3590"/>
        <v>0</v>
      </c>
      <c r="AR811" s="17">
        <f t="shared" si="3591"/>
        <v>0</v>
      </c>
      <c r="AS811" s="17">
        <f t="shared" si="3592"/>
        <v>0</v>
      </c>
      <c r="AT811" s="17">
        <f t="shared" si="3593"/>
        <v>0</v>
      </c>
      <c r="AU811" s="17">
        <f t="shared" si="3594"/>
        <v>0</v>
      </c>
      <c r="AV811" s="17">
        <f t="shared" si="3595"/>
        <v>0</v>
      </c>
      <c r="AW811" s="17">
        <f t="shared" si="3548"/>
        <v>267.60000000000002</v>
      </c>
      <c r="AX811" s="17">
        <f t="shared" si="3549"/>
        <v>265.89999999999998</v>
      </c>
      <c r="AY811" s="17">
        <f t="shared" si="3550"/>
        <v>272.89999999999998</v>
      </c>
      <c r="AZ811" s="17">
        <f t="shared" si="3596"/>
        <v>0</v>
      </c>
      <c r="BA811" s="17">
        <f t="shared" si="3551"/>
        <v>267.60000000000002</v>
      </c>
      <c r="BB811" s="17">
        <f t="shared" si="3552"/>
        <v>265.89999999999998</v>
      </c>
      <c r="BC811" s="17">
        <f t="shared" si="3553"/>
        <v>272.89999999999998</v>
      </c>
      <c r="BD811" s="17">
        <f t="shared" si="3597"/>
        <v>0</v>
      </c>
      <c r="BE811" s="17">
        <f t="shared" si="3598"/>
        <v>0</v>
      </c>
      <c r="BF811" s="17">
        <f t="shared" si="3599"/>
        <v>0</v>
      </c>
      <c r="BG811" s="17">
        <f t="shared" si="3600"/>
        <v>0</v>
      </c>
      <c r="BH811" s="17">
        <f t="shared" si="3601"/>
        <v>0</v>
      </c>
      <c r="BI811" s="17">
        <f t="shared" si="3602"/>
        <v>0</v>
      </c>
      <c r="BJ811" s="17">
        <f t="shared" si="3603"/>
        <v>0</v>
      </c>
      <c r="BK811" s="17">
        <f t="shared" si="3604"/>
        <v>0</v>
      </c>
      <c r="BL811" s="17">
        <f t="shared" si="3605"/>
        <v>0</v>
      </c>
      <c r="BM811" s="17">
        <f t="shared" si="3606"/>
        <v>0</v>
      </c>
      <c r="BN811" s="17">
        <f t="shared" si="3607"/>
        <v>0</v>
      </c>
      <c r="BO811" s="17">
        <f t="shared" si="3554"/>
        <v>267.60000000000002</v>
      </c>
      <c r="BP811" s="17">
        <f t="shared" si="3555"/>
        <v>265.89999999999998</v>
      </c>
      <c r="BQ811" s="17">
        <f t="shared" si="3556"/>
        <v>272.89999999999998</v>
      </c>
      <c r="BR811" s="17">
        <f t="shared" si="3608"/>
        <v>0</v>
      </c>
      <c r="BS811" s="17">
        <f t="shared" si="3609"/>
        <v>0</v>
      </c>
      <c r="BT811" s="17">
        <f t="shared" si="3610"/>
        <v>0</v>
      </c>
      <c r="BU811" s="17">
        <f t="shared" si="3557"/>
        <v>267.60000000000002</v>
      </c>
      <c r="BV811" s="17">
        <f t="shared" si="3558"/>
        <v>265.89999999999998</v>
      </c>
      <c r="BW811" s="17">
        <f t="shared" si="3559"/>
        <v>272.89999999999998</v>
      </c>
      <c r="BX811" s="17">
        <f t="shared" si="3611"/>
        <v>0</v>
      </c>
      <c r="BY811" s="17">
        <f t="shared" si="3612"/>
        <v>0</v>
      </c>
      <c r="BZ811" s="17">
        <f t="shared" si="3613"/>
        <v>0</v>
      </c>
      <c r="CA811" s="17">
        <f t="shared" si="3614"/>
        <v>0</v>
      </c>
      <c r="CB811" s="17">
        <f t="shared" si="3615"/>
        <v>0</v>
      </c>
      <c r="CC811" s="17">
        <f t="shared" si="3616"/>
        <v>0</v>
      </c>
      <c r="CD811" s="17">
        <f t="shared" si="3617"/>
        <v>0</v>
      </c>
      <c r="CE811" s="17">
        <f t="shared" si="3618"/>
        <v>0</v>
      </c>
      <c r="CF811" s="17">
        <f t="shared" si="3619"/>
        <v>0</v>
      </c>
      <c r="CG811" s="17">
        <f t="shared" si="3560"/>
        <v>267.60000000000002</v>
      </c>
      <c r="CH811" s="17">
        <f t="shared" si="3561"/>
        <v>265.89999999999998</v>
      </c>
      <c r="CI811" s="17">
        <f t="shared" si="3562"/>
        <v>272.89999999999998</v>
      </c>
      <c r="CJ811" s="17">
        <f t="shared" si="3620"/>
        <v>0</v>
      </c>
      <c r="CK811" s="32"/>
      <c r="CL811" s="32"/>
      <c r="CM811" s="1"/>
      <c r="CN811" s="1"/>
      <c r="CO811" s="1"/>
      <c r="CP811" s="1"/>
      <c r="CQ811" s="1"/>
      <c r="CR811" s="1"/>
      <c r="CS811" s="1"/>
    </row>
    <row r="812" s="1" customFormat="1" ht="30">
      <c r="A812" s="30" t="s">
        <v>487</v>
      </c>
      <c r="B812" s="30" t="s">
        <v>68</v>
      </c>
      <c r="C812" s="30" t="s">
        <v>70</v>
      </c>
      <c r="D812" s="30" t="s">
        <v>470</v>
      </c>
      <c r="E812" s="35"/>
      <c r="F812" s="31" t="s">
        <v>471</v>
      </c>
      <c r="G812" s="17">
        <f t="shared" si="3563"/>
        <v>267.60000000000002</v>
      </c>
      <c r="H812" s="17">
        <f t="shared" si="3564"/>
        <v>265.89999999999998</v>
      </c>
      <c r="I812" s="17">
        <f t="shared" si="3565"/>
        <v>272.89999999999998</v>
      </c>
      <c r="J812" s="17">
        <f t="shared" si="3566"/>
        <v>0</v>
      </c>
      <c r="K812" s="17">
        <f t="shared" si="3567"/>
        <v>0</v>
      </c>
      <c r="L812" s="17">
        <f t="shared" si="3568"/>
        <v>0</v>
      </c>
      <c r="M812" s="17">
        <f t="shared" si="3487"/>
        <v>267.60000000000002</v>
      </c>
      <c r="N812" s="17">
        <f t="shared" si="3488"/>
        <v>265.89999999999998</v>
      </c>
      <c r="O812" s="17">
        <f t="shared" si="3489"/>
        <v>272.89999999999998</v>
      </c>
      <c r="P812" s="17">
        <f t="shared" si="3569"/>
        <v>0</v>
      </c>
      <c r="Q812" s="17">
        <f t="shared" si="3570"/>
        <v>0</v>
      </c>
      <c r="R812" s="17">
        <f t="shared" si="3571"/>
        <v>0</v>
      </c>
      <c r="S812" s="17">
        <f t="shared" si="3572"/>
        <v>0</v>
      </c>
      <c r="T812" s="17">
        <f t="shared" si="3573"/>
        <v>0</v>
      </c>
      <c r="U812" s="17">
        <f t="shared" si="3574"/>
        <v>0</v>
      </c>
      <c r="V812" s="17">
        <f t="shared" si="3575"/>
        <v>0</v>
      </c>
      <c r="W812" s="17">
        <f t="shared" si="3576"/>
        <v>0</v>
      </c>
      <c r="X812" s="17">
        <f t="shared" si="3577"/>
        <v>0</v>
      </c>
      <c r="Y812" s="17">
        <f t="shared" si="3542"/>
        <v>267.60000000000002</v>
      </c>
      <c r="Z812" s="17">
        <f t="shared" si="3543"/>
        <v>265.89999999999998</v>
      </c>
      <c r="AA812" s="17">
        <f t="shared" si="3544"/>
        <v>272.89999999999998</v>
      </c>
      <c r="AB812" s="17">
        <f t="shared" si="3578"/>
        <v>0</v>
      </c>
      <c r="AC812" s="17">
        <f t="shared" si="3579"/>
        <v>0</v>
      </c>
      <c r="AD812" s="17">
        <f t="shared" si="3580"/>
        <v>0</v>
      </c>
      <c r="AE812" s="17">
        <f t="shared" si="3545"/>
        <v>267.60000000000002</v>
      </c>
      <c r="AF812" s="17">
        <f t="shared" si="3546"/>
        <v>265.89999999999998</v>
      </c>
      <c r="AG812" s="17">
        <f t="shared" si="3547"/>
        <v>272.89999999999998</v>
      </c>
      <c r="AH812" s="17">
        <f t="shared" si="3581"/>
        <v>0</v>
      </c>
      <c r="AI812" s="17">
        <f t="shared" si="3582"/>
        <v>0</v>
      </c>
      <c r="AJ812" s="17">
        <f t="shared" si="3583"/>
        <v>0</v>
      </c>
      <c r="AK812" s="17">
        <f t="shared" si="3584"/>
        <v>0</v>
      </c>
      <c r="AL812" s="17">
        <f t="shared" si="3585"/>
        <v>0</v>
      </c>
      <c r="AM812" s="17">
        <f t="shared" si="3586"/>
        <v>0</v>
      </c>
      <c r="AN812" s="17">
        <f t="shared" si="3587"/>
        <v>0</v>
      </c>
      <c r="AO812" s="17">
        <f t="shared" si="3588"/>
        <v>0</v>
      </c>
      <c r="AP812" s="17">
        <f t="shared" si="3589"/>
        <v>0</v>
      </c>
      <c r="AQ812" s="17">
        <f t="shared" si="3590"/>
        <v>0</v>
      </c>
      <c r="AR812" s="17">
        <f t="shared" si="3591"/>
        <v>0</v>
      </c>
      <c r="AS812" s="17">
        <f t="shared" si="3592"/>
        <v>0</v>
      </c>
      <c r="AT812" s="17">
        <f t="shared" si="3593"/>
        <v>0</v>
      </c>
      <c r="AU812" s="17">
        <f t="shared" si="3594"/>
        <v>0</v>
      </c>
      <c r="AV812" s="17">
        <f t="shared" si="3595"/>
        <v>0</v>
      </c>
      <c r="AW812" s="17">
        <f t="shared" si="3548"/>
        <v>267.60000000000002</v>
      </c>
      <c r="AX812" s="17">
        <f t="shared" si="3549"/>
        <v>265.89999999999998</v>
      </c>
      <c r="AY812" s="17">
        <f t="shared" si="3550"/>
        <v>272.89999999999998</v>
      </c>
      <c r="AZ812" s="17">
        <f t="shared" si="3596"/>
        <v>0</v>
      </c>
      <c r="BA812" s="17">
        <f t="shared" si="3551"/>
        <v>267.60000000000002</v>
      </c>
      <c r="BB812" s="17">
        <f t="shared" si="3552"/>
        <v>265.89999999999998</v>
      </c>
      <c r="BC812" s="17">
        <f t="shared" si="3553"/>
        <v>272.89999999999998</v>
      </c>
      <c r="BD812" s="17">
        <f t="shared" si="3597"/>
        <v>0</v>
      </c>
      <c r="BE812" s="17">
        <f t="shared" si="3598"/>
        <v>0</v>
      </c>
      <c r="BF812" s="17">
        <f t="shared" si="3599"/>
        <v>0</v>
      </c>
      <c r="BG812" s="17">
        <f t="shared" si="3600"/>
        <v>0</v>
      </c>
      <c r="BH812" s="17">
        <f t="shared" si="3601"/>
        <v>0</v>
      </c>
      <c r="BI812" s="17">
        <f t="shared" si="3602"/>
        <v>0</v>
      </c>
      <c r="BJ812" s="17">
        <f t="shared" si="3603"/>
        <v>0</v>
      </c>
      <c r="BK812" s="17">
        <f t="shared" si="3604"/>
        <v>0</v>
      </c>
      <c r="BL812" s="17">
        <f t="shared" si="3605"/>
        <v>0</v>
      </c>
      <c r="BM812" s="17">
        <f t="shared" si="3606"/>
        <v>0</v>
      </c>
      <c r="BN812" s="17">
        <f t="shared" si="3607"/>
        <v>0</v>
      </c>
      <c r="BO812" s="17">
        <f t="shared" si="3554"/>
        <v>267.60000000000002</v>
      </c>
      <c r="BP812" s="17">
        <f t="shared" si="3555"/>
        <v>265.89999999999998</v>
      </c>
      <c r="BQ812" s="17">
        <f t="shared" si="3556"/>
        <v>272.89999999999998</v>
      </c>
      <c r="BR812" s="17">
        <f t="shared" si="3608"/>
        <v>0</v>
      </c>
      <c r="BS812" s="17">
        <f t="shared" si="3609"/>
        <v>0</v>
      </c>
      <c r="BT812" s="17">
        <f t="shared" si="3610"/>
        <v>0</v>
      </c>
      <c r="BU812" s="17">
        <f t="shared" si="3557"/>
        <v>267.60000000000002</v>
      </c>
      <c r="BV812" s="17">
        <f t="shared" si="3558"/>
        <v>265.89999999999998</v>
      </c>
      <c r="BW812" s="17">
        <f t="shared" si="3559"/>
        <v>272.89999999999998</v>
      </c>
      <c r="BX812" s="17">
        <f t="shared" si="3611"/>
        <v>0</v>
      </c>
      <c r="BY812" s="17">
        <f t="shared" si="3612"/>
        <v>0</v>
      </c>
      <c r="BZ812" s="17">
        <f t="shared" si="3613"/>
        <v>0</v>
      </c>
      <c r="CA812" s="17">
        <f t="shared" si="3614"/>
        <v>0</v>
      </c>
      <c r="CB812" s="17">
        <f t="shared" si="3615"/>
        <v>0</v>
      </c>
      <c r="CC812" s="17">
        <f t="shared" si="3616"/>
        <v>0</v>
      </c>
      <c r="CD812" s="17">
        <f t="shared" si="3617"/>
        <v>0</v>
      </c>
      <c r="CE812" s="17">
        <f t="shared" si="3618"/>
        <v>0</v>
      </c>
      <c r="CF812" s="17">
        <f t="shared" si="3619"/>
        <v>0</v>
      </c>
      <c r="CG812" s="17">
        <f t="shared" si="3560"/>
        <v>267.60000000000002</v>
      </c>
      <c r="CH812" s="17">
        <f t="shared" si="3561"/>
        <v>265.89999999999998</v>
      </c>
      <c r="CI812" s="17">
        <f t="shared" si="3562"/>
        <v>272.89999999999998</v>
      </c>
      <c r="CJ812" s="17">
        <f t="shared" si="3620"/>
        <v>0</v>
      </c>
      <c r="CK812" s="32"/>
      <c r="CL812" s="32"/>
      <c r="CM812" s="1"/>
      <c r="CN812" s="1"/>
      <c r="CO812" s="1"/>
      <c r="CP812" s="1"/>
      <c r="CQ812" s="1"/>
      <c r="CR812" s="1"/>
      <c r="CS812" s="1"/>
    </row>
    <row r="813" s="1" customFormat="1" ht="30">
      <c r="A813" s="30" t="s">
        <v>487</v>
      </c>
      <c r="B813" s="30" t="s">
        <v>68</v>
      </c>
      <c r="C813" s="30" t="s">
        <v>70</v>
      </c>
      <c r="D813" s="30" t="s">
        <v>470</v>
      </c>
      <c r="E813" s="30" t="s">
        <v>46</v>
      </c>
      <c r="F813" s="31" t="s">
        <v>47</v>
      </c>
      <c r="G813" s="17">
        <v>267.60000000000002</v>
      </c>
      <c r="H813" s="17">
        <v>265.89999999999998</v>
      </c>
      <c r="I813" s="17">
        <v>272.89999999999998</v>
      </c>
      <c r="J813" s="17"/>
      <c r="K813" s="17"/>
      <c r="L813" s="17"/>
      <c r="M813" s="17">
        <f t="shared" si="3487"/>
        <v>267.60000000000002</v>
      </c>
      <c r="N813" s="17">
        <f t="shared" si="3488"/>
        <v>265.89999999999998</v>
      </c>
      <c r="O813" s="17">
        <f t="shared" si="3489"/>
        <v>272.89999999999998</v>
      </c>
      <c r="P813" s="17"/>
      <c r="Q813" s="17"/>
      <c r="R813" s="17"/>
      <c r="S813" s="17"/>
      <c r="T813" s="17"/>
      <c r="U813" s="17"/>
      <c r="V813" s="17"/>
      <c r="W813" s="17"/>
      <c r="X813" s="17"/>
      <c r="Y813" s="17">
        <f t="shared" si="3542"/>
        <v>267.60000000000002</v>
      </c>
      <c r="Z813" s="17">
        <f t="shared" si="3543"/>
        <v>265.89999999999998</v>
      </c>
      <c r="AA813" s="17">
        <f t="shared" si="3544"/>
        <v>272.89999999999998</v>
      </c>
      <c r="AB813" s="17"/>
      <c r="AC813" s="17"/>
      <c r="AD813" s="17"/>
      <c r="AE813" s="17">
        <f t="shared" si="3545"/>
        <v>267.60000000000002</v>
      </c>
      <c r="AF813" s="17">
        <f t="shared" si="3546"/>
        <v>265.89999999999998</v>
      </c>
      <c r="AG813" s="17">
        <f t="shared" si="3547"/>
        <v>272.89999999999998</v>
      </c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>
        <f t="shared" si="3548"/>
        <v>267.60000000000002</v>
      </c>
      <c r="AX813" s="17">
        <f t="shared" si="3549"/>
        <v>265.89999999999998</v>
      </c>
      <c r="AY813" s="17">
        <f t="shared" si="3550"/>
        <v>272.89999999999998</v>
      </c>
      <c r="AZ813" s="17"/>
      <c r="BA813" s="17">
        <f t="shared" si="3551"/>
        <v>267.60000000000002</v>
      </c>
      <c r="BB813" s="17">
        <f t="shared" si="3552"/>
        <v>265.89999999999998</v>
      </c>
      <c r="BC813" s="17">
        <f t="shared" si="3553"/>
        <v>272.89999999999998</v>
      </c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>
        <f t="shared" si="3554"/>
        <v>267.60000000000002</v>
      </c>
      <c r="BP813" s="17">
        <f t="shared" si="3555"/>
        <v>265.89999999999998</v>
      </c>
      <c r="BQ813" s="17">
        <f t="shared" si="3556"/>
        <v>272.89999999999998</v>
      </c>
      <c r="BR813" s="17"/>
      <c r="BS813" s="17"/>
      <c r="BT813" s="17"/>
      <c r="BU813" s="17">
        <f t="shared" si="3557"/>
        <v>267.60000000000002</v>
      </c>
      <c r="BV813" s="17">
        <f t="shared" si="3558"/>
        <v>265.89999999999998</v>
      </c>
      <c r="BW813" s="17">
        <f t="shared" si="3559"/>
        <v>272.89999999999998</v>
      </c>
      <c r="BX813" s="17"/>
      <c r="BY813" s="17"/>
      <c r="BZ813" s="17"/>
      <c r="CA813" s="17"/>
      <c r="CB813" s="17"/>
      <c r="CC813" s="17"/>
      <c r="CD813" s="17"/>
      <c r="CE813" s="17"/>
      <c r="CF813" s="17"/>
      <c r="CG813" s="17">
        <f t="shared" si="3560"/>
        <v>267.60000000000002</v>
      </c>
      <c r="CH813" s="17">
        <f t="shared" si="3561"/>
        <v>265.89999999999998</v>
      </c>
      <c r="CI813" s="17">
        <f t="shared" si="3562"/>
        <v>272.89999999999998</v>
      </c>
      <c r="CJ813" s="17"/>
      <c r="CK813" s="32"/>
      <c r="CL813" s="32"/>
      <c r="CM813" s="1"/>
      <c r="CN813" s="1"/>
      <c r="CO813" s="1"/>
      <c r="CP813" s="1"/>
      <c r="CQ813" s="1"/>
      <c r="CR813" s="1"/>
      <c r="CS813" s="1"/>
    </row>
    <row r="814" s="1" customFormat="1" ht="30">
      <c r="A814" s="30" t="s">
        <v>487</v>
      </c>
      <c r="B814" s="30" t="s">
        <v>68</v>
      </c>
      <c r="C814" s="30" t="s">
        <v>70</v>
      </c>
      <c r="D814" s="30" t="s">
        <v>461</v>
      </c>
      <c r="E814" s="35"/>
      <c r="F814" s="31" t="s">
        <v>462</v>
      </c>
      <c r="G814" s="17">
        <f>G815+G819</f>
        <v>24313.5</v>
      </c>
      <c r="H814" s="17">
        <f>H815+H819</f>
        <v>21660.099999999999</v>
      </c>
      <c r="I814" s="17">
        <f>I815+I819</f>
        <v>16515.100000000002</v>
      </c>
      <c r="J814" s="17">
        <f>J815+J819</f>
        <v>18738.200000000001</v>
      </c>
      <c r="K814" s="17">
        <f>K815+K819</f>
        <v>18738.200000000001</v>
      </c>
      <c r="L814" s="17">
        <f>L815+L819</f>
        <v>18738.200000000001</v>
      </c>
      <c r="M814" s="17">
        <f t="shared" si="3487"/>
        <v>43051.699999999997</v>
      </c>
      <c r="N814" s="17">
        <f t="shared" si="3488"/>
        <v>40398.300000000003</v>
      </c>
      <c r="O814" s="17">
        <f t="shared" si="3489"/>
        <v>35253.300000000003</v>
      </c>
      <c r="P814" s="17">
        <f>P815+P819</f>
        <v>0</v>
      </c>
      <c r="Q814" s="17">
        <f>Q815+Q819</f>
        <v>0</v>
      </c>
      <c r="R814" s="17">
        <f>R815+R819</f>
        <v>0</v>
      </c>
      <c r="S814" s="17">
        <f>S815+S819</f>
        <v>0</v>
      </c>
      <c r="T814" s="17">
        <f>T815+T819</f>
        <v>0</v>
      </c>
      <c r="U814" s="17">
        <f>U815+U819</f>
        <v>0</v>
      </c>
      <c r="V814" s="17">
        <f>V815+V819</f>
        <v>0</v>
      </c>
      <c r="W814" s="17">
        <f>W815+W819</f>
        <v>0</v>
      </c>
      <c r="X814" s="17">
        <f>X815+X819</f>
        <v>0</v>
      </c>
      <c r="Y814" s="17">
        <f t="shared" si="3542"/>
        <v>43051.699999999997</v>
      </c>
      <c r="Z814" s="17">
        <f t="shared" si="3543"/>
        <v>40398.300000000003</v>
      </c>
      <c r="AA814" s="17">
        <f t="shared" si="3544"/>
        <v>35253.300000000003</v>
      </c>
      <c r="AB814" s="17">
        <f>AB815+AB819</f>
        <v>0</v>
      </c>
      <c r="AC814" s="17">
        <f>AC815+AC819</f>
        <v>0</v>
      </c>
      <c r="AD814" s="17">
        <f>AD815+AD819</f>
        <v>0</v>
      </c>
      <c r="AE814" s="17">
        <f t="shared" si="3545"/>
        <v>43051.699999999997</v>
      </c>
      <c r="AF814" s="17">
        <f t="shared" si="3546"/>
        <v>40398.300000000003</v>
      </c>
      <c r="AG814" s="17">
        <f t="shared" si="3547"/>
        <v>35253.300000000003</v>
      </c>
      <c r="AH814" s="17">
        <f>AH815+AH819</f>
        <v>0</v>
      </c>
      <c r="AI814" s="17">
        <f>AI815+AI819</f>
        <v>0</v>
      </c>
      <c r="AJ814" s="17">
        <f>AJ815+AJ819</f>
        <v>0</v>
      </c>
      <c r="AK814" s="17">
        <f>AK815+AK819</f>
        <v>0</v>
      </c>
      <c r="AL814" s="17">
        <f>AL815+AL819</f>
        <v>0</v>
      </c>
      <c r="AM814" s="17">
        <f>AM815+AM819</f>
        <v>0</v>
      </c>
      <c r="AN814" s="17">
        <f>AN815+AN819</f>
        <v>0</v>
      </c>
      <c r="AO814" s="17">
        <f>AO815+AO819</f>
        <v>0</v>
      </c>
      <c r="AP814" s="17">
        <f>AP815+AP819</f>
        <v>0</v>
      </c>
      <c r="AQ814" s="17">
        <f>AQ815+AQ819</f>
        <v>0</v>
      </c>
      <c r="AR814" s="17">
        <f>AR815+AR819</f>
        <v>0</v>
      </c>
      <c r="AS814" s="17">
        <f>AS815+AS819</f>
        <v>0</v>
      </c>
      <c r="AT814" s="17">
        <f>AT815+AT819</f>
        <v>0</v>
      </c>
      <c r="AU814" s="17">
        <f>AU815+AU819</f>
        <v>0</v>
      </c>
      <c r="AV814" s="17">
        <f>AV815+AV819</f>
        <v>0</v>
      </c>
      <c r="AW814" s="17">
        <f t="shared" si="3548"/>
        <v>43051.699999999997</v>
      </c>
      <c r="AX814" s="17">
        <f t="shared" si="3549"/>
        <v>40398.300000000003</v>
      </c>
      <c r="AY814" s="17">
        <f t="shared" si="3550"/>
        <v>35253.300000000003</v>
      </c>
      <c r="AZ814" s="17">
        <f>AZ815+AZ819</f>
        <v>0</v>
      </c>
      <c r="BA814" s="17">
        <f t="shared" si="3551"/>
        <v>43051.699999999997</v>
      </c>
      <c r="BB814" s="17">
        <f t="shared" si="3552"/>
        <v>40398.300000000003</v>
      </c>
      <c r="BC814" s="17">
        <f t="shared" si="3553"/>
        <v>35253.300000000003</v>
      </c>
      <c r="BD814" s="17">
        <f>BD815+BD819</f>
        <v>0</v>
      </c>
      <c r="BE814" s="17">
        <f>BE815+BE819</f>
        <v>0</v>
      </c>
      <c r="BF814" s="17">
        <f>BF815+BF819</f>
        <v>0</v>
      </c>
      <c r="BG814" s="17">
        <f>BG815+BG819</f>
        <v>0</v>
      </c>
      <c r="BH814" s="17">
        <f>BH815+BH819</f>
        <v>0</v>
      </c>
      <c r="BI814" s="17">
        <f>BI815+BI819</f>
        <v>0</v>
      </c>
      <c r="BJ814" s="17">
        <f>BJ815+BJ819</f>
        <v>15120.602000000001</v>
      </c>
      <c r="BK814" s="17">
        <f>BK815+BK819</f>
        <v>0</v>
      </c>
      <c r="BL814" s="17">
        <f>BL815+BL819</f>
        <v>0</v>
      </c>
      <c r="BM814" s="17">
        <f>BM815+BM819</f>
        <v>0</v>
      </c>
      <c r="BN814" s="17">
        <f>BN815+BN819</f>
        <v>0</v>
      </c>
      <c r="BO814" s="17">
        <f t="shared" si="3554"/>
        <v>43051.699999999997</v>
      </c>
      <c r="BP814" s="17">
        <f t="shared" si="3555"/>
        <v>55518.902000000002</v>
      </c>
      <c r="BQ814" s="17">
        <f t="shared" si="3556"/>
        <v>35253.300000000003</v>
      </c>
      <c r="BR814" s="17">
        <f>BR815+BR819</f>
        <v>0</v>
      </c>
      <c r="BS814" s="17">
        <f>BS815+BS819</f>
        <v>-15120.602000000001</v>
      </c>
      <c r="BT814" s="17">
        <f>BT815+BT819</f>
        <v>0</v>
      </c>
      <c r="BU814" s="17">
        <f t="shared" si="3557"/>
        <v>43051.699999999997</v>
      </c>
      <c r="BV814" s="17">
        <f t="shared" si="3558"/>
        <v>40398.300000000003</v>
      </c>
      <c r="BW814" s="17">
        <f t="shared" si="3559"/>
        <v>35253.300000000003</v>
      </c>
      <c r="BX814" s="17">
        <f>BX815+BX819</f>
        <v>0</v>
      </c>
      <c r="BY814" s="17">
        <f>BY815+BY819</f>
        <v>173.61199999999999</v>
      </c>
      <c r="BZ814" s="17">
        <f>BZ815+BZ819</f>
        <v>0</v>
      </c>
      <c r="CA814" s="17">
        <f>CA815+CA819</f>
        <v>0</v>
      </c>
      <c r="CB814" s="17">
        <f>CB815+CB819</f>
        <v>15120.602000000001</v>
      </c>
      <c r="CC814" s="17">
        <f>CC815+CC819</f>
        <v>0</v>
      </c>
      <c r="CD814" s="17">
        <f>CD815+CD819</f>
        <v>0</v>
      </c>
      <c r="CE814" s="17">
        <f>CE815+CE819</f>
        <v>0</v>
      </c>
      <c r="CF814" s="17">
        <f>CF815+CF819</f>
        <v>0</v>
      </c>
      <c r="CG814" s="17">
        <f t="shared" si="3560"/>
        <v>43225.311999999998</v>
      </c>
      <c r="CH814" s="17">
        <f t="shared" si="3561"/>
        <v>55518.902000000002</v>
      </c>
      <c r="CI814" s="17">
        <f t="shared" si="3562"/>
        <v>35253.300000000003</v>
      </c>
      <c r="CJ814" s="17">
        <f>CJ815+CJ819</f>
        <v>0</v>
      </c>
      <c r="CK814" s="32"/>
      <c r="CL814" s="32"/>
      <c r="CM814" s="1"/>
      <c r="CN814" s="1"/>
      <c r="CO814" s="1"/>
      <c r="CP814" s="1"/>
      <c r="CQ814" s="1"/>
      <c r="CR814" s="1"/>
      <c r="CS814" s="1"/>
    </row>
    <row r="815" s="1" customFormat="1" ht="15">
      <c r="A815" s="30" t="s">
        <v>487</v>
      </c>
      <c r="B815" s="30" t="s">
        <v>68</v>
      </c>
      <c r="C815" s="30" t="s">
        <v>70</v>
      </c>
      <c r="D815" s="30" t="s">
        <v>463</v>
      </c>
      <c r="E815" s="35"/>
      <c r="F815" s="31" t="s">
        <v>86</v>
      </c>
      <c r="G815" s="17">
        <f t="shared" ref="G815:G819" si="3621">G816</f>
        <v>12492.200000000001</v>
      </c>
      <c r="H815" s="17">
        <f t="shared" ref="H815:H819" si="3622">H816</f>
        <v>12492.200000000001</v>
      </c>
      <c r="I815" s="17">
        <f t="shared" ref="I815:I819" si="3623">I816</f>
        <v>12492.200000000001</v>
      </c>
      <c r="J815" s="17">
        <f t="shared" ref="J815:J819" si="3624">J816</f>
        <v>18738.200000000001</v>
      </c>
      <c r="K815" s="17">
        <f t="shared" ref="K815:K819" si="3625">K816</f>
        <v>18738.200000000001</v>
      </c>
      <c r="L815" s="17">
        <f t="shared" ref="L815:L819" si="3626">L816</f>
        <v>18738.200000000001</v>
      </c>
      <c r="M815" s="17">
        <f t="shared" si="3487"/>
        <v>31230.400000000001</v>
      </c>
      <c r="N815" s="17">
        <f t="shared" si="3488"/>
        <v>31230.400000000001</v>
      </c>
      <c r="O815" s="17">
        <f t="shared" si="3489"/>
        <v>31230.400000000001</v>
      </c>
      <c r="P815" s="17">
        <f t="shared" ref="P815:P819" si="3627">P816</f>
        <v>0</v>
      </c>
      <c r="Q815" s="17">
        <f t="shared" ref="Q815:Q819" si="3628">Q816</f>
        <v>0</v>
      </c>
      <c r="R815" s="17">
        <f t="shared" ref="R815:R819" si="3629">R816</f>
        <v>0</v>
      </c>
      <c r="S815" s="17">
        <f t="shared" ref="S815:S819" si="3630">S816</f>
        <v>0</v>
      </c>
      <c r="T815" s="17">
        <f t="shared" ref="T815:T819" si="3631">T816</f>
        <v>0</v>
      </c>
      <c r="U815" s="17">
        <f t="shared" ref="U815:U819" si="3632">U816</f>
        <v>0</v>
      </c>
      <c r="V815" s="17">
        <f t="shared" ref="V815:V819" si="3633">V816</f>
        <v>0</v>
      </c>
      <c r="W815" s="17">
        <f t="shared" ref="W815:W819" si="3634">W816</f>
        <v>0</v>
      </c>
      <c r="X815" s="17">
        <f t="shared" ref="X815:X819" si="3635">X816</f>
        <v>0</v>
      </c>
      <c r="Y815" s="17">
        <f t="shared" si="3542"/>
        <v>31230.400000000001</v>
      </c>
      <c r="Z815" s="17">
        <f t="shared" si="3543"/>
        <v>31230.400000000001</v>
      </c>
      <c r="AA815" s="17">
        <f t="shared" si="3544"/>
        <v>31230.400000000001</v>
      </c>
      <c r="AB815" s="17">
        <f t="shared" ref="AB815:AB819" si="3636">AB816</f>
        <v>0</v>
      </c>
      <c r="AC815" s="17">
        <f t="shared" ref="AC815:AC819" si="3637">AC816</f>
        <v>0</v>
      </c>
      <c r="AD815" s="17">
        <f t="shared" ref="AD815:AD819" si="3638">AD816</f>
        <v>0</v>
      </c>
      <c r="AE815" s="17">
        <f t="shared" si="3545"/>
        <v>31230.400000000001</v>
      </c>
      <c r="AF815" s="17">
        <f t="shared" si="3546"/>
        <v>31230.400000000001</v>
      </c>
      <c r="AG815" s="17">
        <f t="shared" si="3547"/>
        <v>31230.400000000001</v>
      </c>
      <c r="AH815" s="17">
        <f t="shared" ref="AH815:AH819" si="3639">AH816</f>
        <v>0</v>
      </c>
      <c r="AI815" s="17">
        <f t="shared" ref="AI815:AI819" si="3640">AI816</f>
        <v>0</v>
      </c>
      <c r="AJ815" s="17">
        <f t="shared" ref="AJ815:AJ819" si="3641">AJ816</f>
        <v>0</v>
      </c>
      <c r="AK815" s="17">
        <f t="shared" ref="AK815:AK819" si="3642">AK816</f>
        <v>0</v>
      </c>
      <c r="AL815" s="17">
        <f t="shared" ref="AL815:AL819" si="3643">AL816</f>
        <v>0</v>
      </c>
      <c r="AM815" s="17">
        <f t="shared" ref="AM815:AM819" si="3644">AM816</f>
        <v>0</v>
      </c>
      <c r="AN815" s="17">
        <f t="shared" ref="AN815:AN819" si="3645">AN816</f>
        <v>0</v>
      </c>
      <c r="AO815" s="17">
        <f t="shared" ref="AO815:AO819" si="3646">AO816</f>
        <v>0</v>
      </c>
      <c r="AP815" s="17">
        <f t="shared" ref="AP815:AP819" si="3647">AP816</f>
        <v>0</v>
      </c>
      <c r="AQ815" s="17">
        <f t="shared" ref="AQ815:AQ819" si="3648">AQ816</f>
        <v>0</v>
      </c>
      <c r="AR815" s="17">
        <f t="shared" ref="AR815:AR819" si="3649">AR816</f>
        <v>0</v>
      </c>
      <c r="AS815" s="17">
        <f t="shared" ref="AS815:AS819" si="3650">AS816</f>
        <v>0</v>
      </c>
      <c r="AT815" s="17">
        <f t="shared" ref="AT815:AT819" si="3651">AT816</f>
        <v>0</v>
      </c>
      <c r="AU815" s="17">
        <f t="shared" ref="AU815:AU819" si="3652">AU816</f>
        <v>0</v>
      </c>
      <c r="AV815" s="17">
        <f t="shared" ref="AV815:AV819" si="3653">AV816</f>
        <v>0</v>
      </c>
      <c r="AW815" s="17">
        <f t="shared" si="3548"/>
        <v>31230.400000000001</v>
      </c>
      <c r="AX815" s="17">
        <f t="shared" si="3549"/>
        <v>31230.400000000001</v>
      </c>
      <c r="AY815" s="17">
        <f t="shared" si="3550"/>
        <v>31230.400000000001</v>
      </c>
      <c r="AZ815" s="17">
        <f t="shared" ref="AZ815:AZ819" si="3654">AZ816</f>
        <v>0</v>
      </c>
      <c r="BA815" s="17">
        <f t="shared" si="3551"/>
        <v>31230.400000000001</v>
      </c>
      <c r="BB815" s="17">
        <f t="shared" si="3552"/>
        <v>31230.400000000001</v>
      </c>
      <c r="BC815" s="17">
        <f t="shared" si="3553"/>
        <v>31230.400000000001</v>
      </c>
      <c r="BD815" s="17">
        <f t="shared" ref="BD815:BD819" si="3655">BD816</f>
        <v>0</v>
      </c>
      <c r="BE815" s="17">
        <f t="shared" ref="BE815:BE819" si="3656">BE816</f>
        <v>0</v>
      </c>
      <c r="BF815" s="17">
        <f t="shared" ref="BF815:BF819" si="3657">BF816</f>
        <v>0</v>
      </c>
      <c r="BG815" s="17">
        <f t="shared" ref="BG815:BG819" si="3658">BG816</f>
        <v>0</v>
      </c>
      <c r="BH815" s="17">
        <f t="shared" ref="BH815:BH819" si="3659">BH816</f>
        <v>0</v>
      </c>
      <c r="BI815" s="17">
        <f t="shared" ref="BI815:BI819" si="3660">BI816</f>
        <v>0</v>
      </c>
      <c r="BJ815" s="17">
        <f t="shared" ref="BJ815:BJ819" si="3661">BJ816</f>
        <v>0</v>
      </c>
      <c r="BK815" s="17">
        <f t="shared" ref="BK815:BK819" si="3662">BK816</f>
        <v>0</v>
      </c>
      <c r="BL815" s="17">
        <f t="shared" ref="BL815:BL819" si="3663">BL816</f>
        <v>0</v>
      </c>
      <c r="BM815" s="17">
        <f t="shared" ref="BM815:BM819" si="3664">BM816</f>
        <v>0</v>
      </c>
      <c r="BN815" s="17">
        <f t="shared" ref="BN815:BN819" si="3665">BN816</f>
        <v>0</v>
      </c>
      <c r="BO815" s="17">
        <f t="shared" si="3554"/>
        <v>31230.400000000001</v>
      </c>
      <c r="BP815" s="17">
        <f t="shared" si="3555"/>
        <v>31230.400000000001</v>
      </c>
      <c r="BQ815" s="17">
        <f t="shared" si="3556"/>
        <v>31230.400000000001</v>
      </c>
      <c r="BR815" s="17">
        <f t="shared" ref="BR815:BR819" si="3666">BR816</f>
        <v>0</v>
      </c>
      <c r="BS815" s="17">
        <f t="shared" ref="BS815:BS819" si="3667">BS816</f>
        <v>0</v>
      </c>
      <c r="BT815" s="17">
        <f t="shared" ref="BT815:BT819" si="3668">BT816</f>
        <v>0</v>
      </c>
      <c r="BU815" s="17">
        <f t="shared" si="3557"/>
        <v>31230.400000000001</v>
      </c>
      <c r="BV815" s="17">
        <f t="shared" si="3558"/>
        <v>31230.400000000001</v>
      </c>
      <c r="BW815" s="17">
        <f t="shared" si="3559"/>
        <v>31230.400000000001</v>
      </c>
      <c r="BX815" s="17">
        <f t="shared" ref="BX815:BX819" si="3669">BX816</f>
        <v>0</v>
      </c>
      <c r="BY815" s="17">
        <f t="shared" ref="BY815:BY819" si="3670">BY816</f>
        <v>0</v>
      </c>
      <c r="BZ815" s="17">
        <f t="shared" ref="BZ815:BZ819" si="3671">BZ816</f>
        <v>0</v>
      </c>
      <c r="CA815" s="17">
        <f t="shared" ref="CA815:CA819" si="3672">CA816</f>
        <v>0</v>
      </c>
      <c r="CB815" s="17">
        <f t="shared" ref="CB815:CB819" si="3673">CB816</f>
        <v>0</v>
      </c>
      <c r="CC815" s="17">
        <f t="shared" ref="CC815:CC819" si="3674">CC816</f>
        <v>0</v>
      </c>
      <c r="CD815" s="17">
        <f t="shared" ref="CD815:CD819" si="3675">CD816</f>
        <v>0</v>
      </c>
      <c r="CE815" s="17">
        <f t="shared" ref="CE815:CE819" si="3676">CE816</f>
        <v>0</v>
      </c>
      <c r="CF815" s="17">
        <f t="shared" ref="CF815:CF819" si="3677">CF816</f>
        <v>0</v>
      </c>
      <c r="CG815" s="17">
        <f t="shared" si="3560"/>
        <v>31230.400000000001</v>
      </c>
      <c r="CH815" s="17">
        <f t="shared" si="3561"/>
        <v>31230.400000000001</v>
      </c>
      <c r="CI815" s="17">
        <f t="shared" si="3562"/>
        <v>31230.400000000001</v>
      </c>
      <c r="CJ815" s="17">
        <f t="shared" ref="CJ815:CJ819" si="3678">CJ816</f>
        <v>0</v>
      </c>
      <c r="CK815" s="32"/>
      <c r="CL815" s="32"/>
      <c r="CM815" s="1"/>
      <c r="CN815" s="1"/>
      <c r="CO815" s="1"/>
      <c r="CP815" s="1"/>
      <c r="CQ815" s="1"/>
      <c r="CR815" s="1"/>
      <c r="CS815" s="1"/>
    </row>
    <row r="816" s="1" customFormat="1" ht="30">
      <c r="A816" s="30" t="s">
        <v>487</v>
      </c>
      <c r="B816" s="30" t="s">
        <v>68</v>
      </c>
      <c r="C816" s="30" t="s">
        <v>70</v>
      </c>
      <c r="D816" s="30" t="s">
        <v>464</v>
      </c>
      <c r="E816" s="35"/>
      <c r="F816" s="31" t="s">
        <v>465</v>
      </c>
      <c r="G816" s="17">
        <f t="shared" si="3621"/>
        <v>12492.200000000001</v>
      </c>
      <c r="H816" s="17">
        <f t="shared" si="3622"/>
        <v>12492.200000000001</v>
      </c>
      <c r="I816" s="17">
        <f t="shared" si="3623"/>
        <v>12492.200000000001</v>
      </c>
      <c r="J816" s="17">
        <f t="shared" si="3624"/>
        <v>18738.200000000001</v>
      </c>
      <c r="K816" s="17">
        <f t="shared" si="3625"/>
        <v>18738.200000000001</v>
      </c>
      <c r="L816" s="17">
        <f t="shared" si="3626"/>
        <v>18738.200000000001</v>
      </c>
      <c r="M816" s="17">
        <f t="shared" si="3487"/>
        <v>31230.400000000001</v>
      </c>
      <c r="N816" s="17">
        <f t="shared" si="3488"/>
        <v>31230.400000000001</v>
      </c>
      <c r="O816" s="17">
        <f t="shared" si="3489"/>
        <v>31230.400000000001</v>
      </c>
      <c r="P816" s="17">
        <f t="shared" si="3627"/>
        <v>0</v>
      </c>
      <c r="Q816" s="17">
        <f t="shared" si="3628"/>
        <v>0</v>
      </c>
      <c r="R816" s="17">
        <f t="shared" si="3629"/>
        <v>0</v>
      </c>
      <c r="S816" s="17">
        <f t="shared" si="3630"/>
        <v>0</v>
      </c>
      <c r="T816" s="17">
        <f t="shared" si="3631"/>
        <v>0</v>
      </c>
      <c r="U816" s="17">
        <f t="shared" si="3632"/>
        <v>0</v>
      </c>
      <c r="V816" s="17">
        <f t="shared" si="3633"/>
        <v>0</v>
      </c>
      <c r="W816" s="17">
        <f t="shared" si="3634"/>
        <v>0</v>
      </c>
      <c r="X816" s="17">
        <f t="shared" si="3635"/>
        <v>0</v>
      </c>
      <c r="Y816" s="17">
        <f t="shared" si="3542"/>
        <v>31230.400000000001</v>
      </c>
      <c r="Z816" s="17">
        <f t="shared" si="3543"/>
        <v>31230.400000000001</v>
      </c>
      <c r="AA816" s="17">
        <f t="shared" si="3544"/>
        <v>31230.400000000001</v>
      </c>
      <c r="AB816" s="17">
        <f t="shared" si="3636"/>
        <v>0</v>
      </c>
      <c r="AC816" s="17">
        <f t="shared" si="3637"/>
        <v>0</v>
      </c>
      <c r="AD816" s="17">
        <f t="shared" si="3638"/>
        <v>0</v>
      </c>
      <c r="AE816" s="17">
        <f t="shared" si="3545"/>
        <v>31230.400000000001</v>
      </c>
      <c r="AF816" s="17">
        <f t="shared" si="3546"/>
        <v>31230.400000000001</v>
      </c>
      <c r="AG816" s="17">
        <f t="shared" si="3547"/>
        <v>31230.400000000001</v>
      </c>
      <c r="AH816" s="17">
        <f t="shared" si="3639"/>
        <v>0</v>
      </c>
      <c r="AI816" s="17">
        <f t="shared" si="3640"/>
        <v>0</v>
      </c>
      <c r="AJ816" s="17">
        <f t="shared" si="3641"/>
        <v>0</v>
      </c>
      <c r="AK816" s="17">
        <f t="shared" si="3642"/>
        <v>0</v>
      </c>
      <c r="AL816" s="17">
        <f t="shared" si="3643"/>
        <v>0</v>
      </c>
      <c r="AM816" s="17">
        <f t="shared" si="3644"/>
        <v>0</v>
      </c>
      <c r="AN816" s="17">
        <f t="shared" si="3645"/>
        <v>0</v>
      </c>
      <c r="AO816" s="17">
        <f t="shared" si="3646"/>
        <v>0</v>
      </c>
      <c r="AP816" s="17">
        <f t="shared" si="3647"/>
        <v>0</v>
      </c>
      <c r="AQ816" s="17">
        <f t="shared" si="3648"/>
        <v>0</v>
      </c>
      <c r="AR816" s="17">
        <f t="shared" si="3649"/>
        <v>0</v>
      </c>
      <c r="AS816" s="17">
        <f t="shared" si="3650"/>
        <v>0</v>
      </c>
      <c r="AT816" s="17">
        <f t="shared" si="3651"/>
        <v>0</v>
      </c>
      <c r="AU816" s="17">
        <f t="shared" si="3652"/>
        <v>0</v>
      </c>
      <c r="AV816" s="17">
        <f t="shared" si="3653"/>
        <v>0</v>
      </c>
      <c r="AW816" s="17">
        <f t="shared" si="3548"/>
        <v>31230.400000000001</v>
      </c>
      <c r="AX816" s="17">
        <f t="shared" si="3549"/>
        <v>31230.400000000001</v>
      </c>
      <c r="AY816" s="17">
        <f t="shared" si="3550"/>
        <v>31230.400000000001</v>
      </c>
      <c r="AZ816" s="17">
        <f t="shared" si="3654"/>
        <v>0</v>
      </c>
      <c r="BA816" s="17">
        <f t="shared" si="3551"/>
        <v>31230.400000000001</v>
      </c>
      <c r="BB816" s="17">
        <f t="shared" si="3552"/>
        <v>31230.400000000001</v>
      </c>
      <c r="BC816" s="17">
        <f t="shared" si="3553"/>
        <v>31230.400000000001</v>
      </c>
      <c r="BD816" s="17">
        <f t="shared" si="3655"/>
        <v>0</v>
      </c>
      <c r="BE816" s="17">
        <f t="shared" si="3656"/>
        <v>0</v>
      </c>
      <c r="BF816" s="17">
        <f t="shared" si="3657"/>
        <v>0</v>
      </c>
      <c r="BG816" s="17">
        <f t="shared" si="3658"/>
        <v>0</v>
      </c>
      <c r="BH816" s="17">
        <f t="shared" si="3659"/>
        <v>0</v>
      </c>
      <c r="BI816" s="17">
        <f t="shared" si="3660"/>
        <v>0</v>
      </c>
      <c r="BJ816" s="17">
        <f t="shared" si="3661"/>
        <v>0</v>
      </c>
      <c r="BK816" s="17">
        <f t="shared" si="3662"/>
        <v>0</v>
      </c>
      <c r="BL816" s="17">
        <f t="shared" si="3663"/>
        <v>0</v>
      </c>
      <c r="BM816" s="17">
        <f t="shared" si="3664"/>
        <v>0</v>
      </c>
      <c r="BN816" s="17">
        <f t="shared" si="3665"/>
        <v>0</v>
      </c>
      <c r="BO816" s="17">
        <f t="shared" si="3554"/>
        <v>31230.400000000001</v>
      </c>
      <c r="BP816" s="17">
        <f t="shared" si="3555"/>
        <v>31230.400000000001</v>
      </c>
      <c r="BQ816" s="17">
        <f t="shared" si="3556"/>
        <v>31230.400000000001</v>
      </c>
      <c r="BR816" s="17">
        <f t="shared" si="3666"/>
        <v>0</v>
      </c>
      <c r="BS816" s="17">
        <f t="shared" si="3667"/>
        <v>0</v>
      </c>
      <c r="BT816" s="17">
        <f t="shared" si="3668"/>
        <v>0</v>
      </c>
      <c r="BU816" s="17">
        <f t="shared" si="3557"/>
        <v>31230.400000000001</v>
      </c>
      <c r="BV816" s="17">
        <f t="shared" si="3558"/>
        <v>31230.400000000001</v>
      </c>
      <c r="BW816" s="17">
        <f t="shared" si="3559"/>
        <v>31230.400000000001</v>
      </c>
      <c r="BX816" s="17">
        <f t="shared" si="3669"/>
        <v>0</v>
      </c>
      <c r="BY816" s="17">
        <f t="shared" si="3670"/>
        <v>0</v>
      </c>
      <c r="BZ816" s="17">
        <f t="shared" si="3671"/>
        <v>0</v>
      </c>
      <c r="CA816" s="17">
        <f t="shared" si="3672"/>
        <v>0</v>
      </c>
      <c r="CB816" s="17">
        <f t="shared" si="3673"/>
        <v>0</v>
      </c>
      <c r="CC816" s="17">
        <f t="shared" si="3674"/>
        <v>0</v>
      </c>
      <c r="CD816" s="17">
        <f t="shared" si="3675"/>
        <v>0</v>
      </c>
      <c r="CE816" s="17">
        <f t="shared" si="3676"/>
        <v>0</v>
      </c>
      <c r="CF816" s="17">
        <f t="shared" si="3677"/>
        <v>0</v>
      </c>
      <c r="CG816" s="17">
        <f t="shared" si="3560"/>
        <v>31230.400000000001</v>
      </c>
      <c r="CH816" s="17">
        <f t="shared" si="3561"/>
        <v>31230.400000000001</v>
      </c>
      <c r="CI816" s="17">
        <f t="shared" si="3562"/>
        <v>31230.400000000001</v>
      </c>
      <c r="CJ816" s="17">
        <f t="shared" si="3678"/>
        <v>0</v>
      </c>
      <c r="CK816" s="32"/>
      <c r="CL816" s="32"/>
      <c r="CM816" s="1"/>
      <c r="CN816" s="1"/>
      <c r="CO816" s="1"/>
      <c r="CP816" s="1"/>
      <c r="CQ816" s="1"/>
      <c r="CR816" s="1"/>
      <c r="CS816" s="1"/>
    </row>
    <row r="817" s="1" customFormat="1" ht="30">
      <c r="A817" s="30" t="s">
        <v>487</v>
      </c>
      <c r="B817" s="30" t="s">
        <v>68</v>
      </c>
      <c r="C817" s="30" t="s">
        <v>70</v>
      </c>
      <c r="D817" s="30" t="s">
        <v>472</v>
      </c>
      <c r="E817" s="35"/>
      <c r="F817" s="31" t="s">
        <v>473</v>
      </c>
      <c r="G817" s="17">
        <f t="shared" si="3621"/>
        <v>12492.200000000001</v>
      </c>
      <c r="H817" s="17">
        <f t="shared" si="3622"/>
        <v>12492.200000000001</v>
      </c>
      <c r="I817" s="17">
        <f t="shared" si="3623"/>
        <v>12492.200000000001</v>
      </c>
      <c r="J817" s="17">
        <f t="shared" si="3624"/>
        <v>18738.200000000001</v>
      </c>
      <c r="K817" s="17">
        <f t="shared" si="3625"/>
        <v>18738.200000000001</v>
      </c>
      <c r="L817" s="17">
        <f t="shared" si="3626"/>
        <v>18738.200000000001</v>
      </c>
      <c r="M817" s="17">
        <f t="shared" si="3487"/>
        <v>31230.400000000001</v>
      </c>
      <c r="N817" s="17">
        <f t="shared" si="3488"/>
        <v>31230.400000000001</v>
      </c>
      <c r="O817" s="17">
        <f t="shared" si="3489"/>
        <v>31230.400000000001</v>
      </c>
      <c r="P817" s="17">
        <f t="shared" si="3627"/>
        <v>0</v>
      </c>
      <c r="Q817" s="17">
        <f t="shared" si="3628"/>
        <v>0</v>
      </c>
      <c r="R817" s="17">
        <f t="shared" si="3629"/>
        <v>0</v>
      </c>
      <c r="S817" s="17">
        <f t="shared" si="3630"/>
        <v>0</v>
      </c>
      <c r="T817" s="17">
        <f t="shared" si="3631"/>
        <v>0</v>
      </c>
      <c r="U817" s="17">
        <f t="shared" si="3632"/>
        <v>0</v>
      </c>
      <c r="V817" s="17">
        <f t="shared" si="3633"/>
        <v>0</v>
      </c>
      <c r="W817" s="17">
        <f t="shared" si="3634"/>
        <v>0</v>
      </c>
      <c r="X817" s="17">
        <f t="shared" si="3635"/>
        <v>0</v>
      </c>
      <c r="Y817" s="17">
        <f t="shared" si="3542"/>
        <v>31230.400000000001</v>
      </c>
      <c r="Z817" s="17">
        <f t="shared" si="3543"/>
        <v>31230.400000000001</v>
      </c>
      <c r="AA817" s="17">
        <f t="shared" si="3544"/>
        <v>31230.400000000001</v>
      </c>
      <c r="AB817" s="17">
        <f t="shared" si="3636"/>
        <v>0</v>
      </c>
      <c r="AC817" s="17">
        <f t="shared" si="3637"/>
        <v>0</v>
      </c>
      <c r="AD817" s="17">
        <f t="shared" si="3638"/>
        <v>0</v>
      </c>
      <c r="AE817" s="17">
        <f t="shared" si="3545"/>
        <v>31230.400000000001</v>
      </c>
      <c r="AF817" s="17">
        <f t="shared" si="3546"/>
        <v>31230.400000000001</v>
      </c>
      <c r="AG817" s="17">
        <f t="shared" si="3547"/>
        <v>31230.400000000001</v>
      </c>
      <c r="AH817" s="17">
        <f t="shared" si="3639"/>
        <v>0</v>
      </c>
      <c r="AI817" s="17">
        <f t="shared" si="3640"/>
        <v>0</v>
      </c>
      <c r="AJ817" s="17">
        <f t="shared" si="3641"/>
        <v>0</v>
      </c>
      <c r="AK817" s="17">
        <f t="shared" si="3642"/>
        <v>0</v>
      </c>
      <c r="AL817" s="17">
        <f t="shared" si="3643"/>
        <v>0</v>
      </c>
      <c r="AM817" s="17">
        <f t="shared" si="3644"/>
        <v>0</v>
      </c>
      <c r="AN817" s="17">
        <f t="shared" si="3645"/>
        <v>0</v>
      </c>
      <c r="AO817" s="17">
        <f t="shared" si="3646"/>
        <v>0</v>
      </c>
      <c r="AP817" s="17">
        <f t="shared" si="3647"/>
        <v>0</v>
      </c>
      <c r="AQ817" s="17">
        <f t="shared" si="3648"/>
        <v>0</v>
      </c>
      <c r="AR817" s="17">
        <f t="shared" si="3649"/>
        <v>0</v>
      </c>
      <c r="AS817" s="17">
        <f t="shared" si="3650"/>
        <v>0</v>
      </c>
      <c r="AT817" s="17">
        <f t="shared" si="3651"/>
        <v>0</v>
      </c>
      <c r="AU817" s="17">
        <f t="shared" si="3652"/>
        <v>0</v>
      </c>
      <c r="AV817" s="17">
        <f t="shared" si="3653"/>
        <v>0</v>
      </c>
      <c r="AW817" s="17">
        <f t="shared" si="3548"/>
        <v>31230.400000000001</v>
      </c>
      <c r="AX817" s="17">
        <f t="shared" si="3549"/>
        <v>31230.400000000001</v>
      </c>
      <c r="AY817" s="17">
        <f t="shared" si="3550"/>
        <v>31230.400000000001</v>
      </c>
      <c r="AZ817" s="17">
        <f t="shared" si="3654"/>
        <v>0</v>
      </c>
      <c r="BA817" s="17">
        <f t="shared" si="3551"/>
        <v>31230.400000000001</v>
      </c>
      <c r="BB817" s="17">
        <f t="shared" si="3552"/>
        <v>31230.400000000001</v>
      </c>
      <c r="BC817" s="17">
        <f t="shared" si="3553"/>
        <v>31230.400000000001</v>
      </c>
      <c r="BD817" s="17">
        <f t="shared" si="3655"/>
        <v>0</v>
      </c>
      <c r="BE817" s="17">
        <f t="shared" si="3656"/>
        <v>0</v>
      </c>
      <c r="BF817" s="17">
        <f t="shared" si="3657"/>
        <v>0</v>
      </c>
      <c r="BG817" s="17">
        <f t="shared" si="3658"/>
        <v>0</v>
      </c>
      <c r="BH817" s="17">
        <f t="shared" si="3659"/>
        <v>0</v>
      </c>
      <c r="BI817" s="17">
        <f t="shared" si="3660"/>
        <v>0</v>
      </c>
      <c r="BJ817" s="17">
        <f t="shared" si="3661"/>
        <v>0</v>
      </c>
      <c r="BK817" s="17">
        <f t="shared" si="3662"/>
        <v>0</v>
      </c>
      <c r="BL817" s="17">
        <f t="shared" si="3663"/>
        <v>0</v>
      </c>
      <c r="BM817" s="17">
        <f t="shared" si="3664"/>
        <v>0</v>
      </c>
      <c r="BN817" s="17">
        <f t="shared" si="3665"/>
        <v>0</v>
      </c>
      <c r="BO817" s="17">
        <f t="shared" si="3554"/>
        <v>31230.400000000001</v>
      </c>
      <c r="BP817" s="17">
        <f t="shared" si="3555"/>
        <v>31230.400000000001</v>
      </c>
      <c r="BQ817" s="17">
        <f t="shared" si="3556"/>
        <v>31230.400000000001</v>
      </c>
      <c r="BR817" s="17">
        <f t="shared" si="3666"/>
        <v>0</v>
      </c>
      <c r="BS817" s="17">
        <f t="shared" si="3667"/>
        <v>0</v>
      </c>
      <c r="BT817" s="17">
        <f t="shared" si="3668"/>
        <v>0</v>
      </c>
      <c r="BU817" s="17">
        <f t="shared" si="3557"/>
        <v>31230.400000000001</v>
      </c>
      <c r="BV817" s="17">
        <f t="shared" si="3558"/>
        <v>31230.400000000001</v>
      </c>
      <c r="BW817" s="17">
        <f t="shared" si="3559"/>
        <v>31230.400000000001</v>
      </c>
      <c r="BX817" s="17">
        <f t="shared" si="3669"/>
        <v>0</v>
      </c>
      <c r="BY817" s="17">
        <f t="shared" si="3670"/>
        <v>0</v>
      </c>
      <c r="BZ817" s="17">
        <f t="shared" si="3671"/>
        <v>0</v>
      </c>
      <c r="CA817" s="17">
        <f t="shared" si="3672"/>
        <v>0</v>
      </c>
      <c r="CB817" s="17">
        <f t="shared" si="3673"/>
        <v>0</v>
      </c>
      <c r="CC817" s="17">
        <f t="shared" si="3674"/>
        <v>0</v>
      </c>
      <c r="CD817" s="17">
        <f t="shared" si="3675"/>
        <v>0</v>
      </c>
      <c r="CE817" s="17">
        <f t="shared" si="3676"/>
        <v>0</v>
      </c>
      <c r="CF817" s="17">
        <f t="shared" si="3677"/>
        <v>0</v>
      </c>
      <c r="CG817" s="17">
        <f t="shared" si="3560"/>
        <v>31230.400000000001</v>
      </c>
      <c r="CH817" s="17">
        <f t="shared" si="3561"/>
        <v>31230.400000000001</v>
      </c>
      <c r="CI817" s="17">
        <f t="shared" si="3562"/>
        <v>31230.400000000001</v>
      </c>
      <c r="CJ817" s="17">
        <f t="shared" si="3678"/>
        <v>0</v>
      </c>
      <c r="CK817" s="32"/>
      <c r="CL817" s="32"/>
      <c r="CM817" s="1"/>
      <c r="CN817" s="1"/>
      <c r="CO817" s="1"/>
      <c r="CP817" s="1"/>
      <c r="CQ817" s="1"/>
      <c r="CR817" s="1"/>
      <c r="CS817" s="1"/>
    </row>
    <row r="818" s="1" customFormat="1" ht="15">
      <c r="A818" s="30" t="s">
        <v>487</v>
      </c>
      <c r="B818" s="30" t="s">
        <v>68</v>
      </c>
      <c r="C818" s="30" t="s">
        <v>70</v>
      </c>
      <c r="D818" s="30" t="s">
        <v>472</v>
      </c>
      <c r="E818" s="30" t="s">
        <v>48</v>
      </c>
      <c r="F818" s="31" t="s">
        <v>49</v>
      </c>
      <c r="G818" s="17">
        <v>12492.200000000001</v>
      </c>
      <c r="H818" s="17">
        <v>12492.200000000001</v>
      </c>
      <c r="I818" s="17">
        <v>12492.200000000001</v>
      </c>
      <c r="J818" s="17">
        <v>18738.200000000001</v>
      </c>
      <c r="K818" s="17">
        <v>18738.200000000001</v>
      </c>
      <c r="L818" s="17">
        <v>18738.200000000001</v>
      </c>
      <c r="M818" s="17">
        <f t="shared" si="3487"/>
        <v>31230.400000000001</v>
      </c>
      <c r="N818" s="17">
        <f t="shared" si="3488"/>
        <v>31230.400000000001</v>
      </c>
      <c r="O818" s="17">
        <f t="shared" si="3489"/>
        <v>31230.400000000001</v>
      </c>
      <c r="P818" s="17"/>
      <c r="Q818" s="17"/>
      <c r="R818" s="17"/>
      <c r="S818" s="17"/>
      <c r="T818" s="17"/>
      <c r="U818" s="17"/>
      <c r="V818" s="17"/>
      <c r="W818" s="17"/>
      <c r="X818" s="17"/>
      <c r="Y818" s="17">
        <f t="shared" si="3542"/>
        <v>31230.400000000001</v>
      </c>
      <c r="Z818" s="17">
        <f t="shared" si="3543"/>
        <v>31230.400000000001</v>
      </c>
      <c r="AA818" s="17">
        <f t="shared" si="3544"/>
        <v>31230.400000000001</v>
      </c>
      <c r="AB818" s="17"/>
      <c r="AC818" s="17"/>
      <c r="AD818" s="17"/>
      <c r="AE818" s="17">
        <f t="shared" si="3545"/>
        <v>31230.400000000001</v>
      </c>
      <c r="AF818" s="17">
        <f t="shared" si="3546"/>
        <v>31230.400000000001</v>
      </c>
      <c r="AG818" s="17">
        <f t="shared" si="3547"/>
        <v>31230.400000000001</v>
      </c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>
        <f t="shared" si="3548"/>
        <v>31230.400000000001</v>
      </c>
      <c r="AX818" s="17">
        <f t="shared" si="3549"/>
        <v>31230.400000000001</v>
      </c>
      <c r="AY818" s="17">
        <f t="shared" si="3550"/>
        <v>31230.400000000001</v>
      </c>
      <c r="AZ818" s="17"/>
      <c r="BA818" s="17">
        <f t="shared" si="3551"/>
        <v>31230.400000000001</v>
      </c>
      <c r="BB818" s="17">
        <f t="shared" si="3552"/>
        <v>31230.400000000001</v>
      </c>
      <c r="BC818" s="17">
        <f t="shared" si="3553"/>
        <v>31230.400000000001</v>
      </c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>
        <f t="shared" si="3554"/>
        <v>31230.400000000001</v>
      </c>
      <c r="BP818" s="17">
        <f t="shared" si="3555"/>
        <v>31230.400000000001</v>
      </c>
      <c r="BQ818" s="17">
        <f t="shared" si="3556"/>
        <v>31230.400000000001</v>
      </c>
      <c r="BR818" s="17"/>
      <c r="BS818" s="17"/>
      <c r="BT818" s="17"/>
      <c r="BU818" s="17">
        <f t="shared" si="3557"/>
        <v>31230.400000000001</v>
      </c>
      <c r="BV818" s="17">
        <f t="shared" si="3558"/>
        <v>31230.400000000001</v>
      </c>
      <c r="BW818" s="17">
        <f t="shared" si="3559"/>
        <v>31230.400000000001</v>
      </c>
      <c r="BX818" s="17"/>
      <c r="BY818" s="17"/>
      <c r="BZ818" s="17"/>
      <c r="CA818" s="17"/>
      <c r="CB818" s="17"/>
      <c r="CC818" s="17"/>
      <c r="CD818" s="17"/>
      <c r="CE818" s="17"/>
      <c r="CF818" s="17"/>
      <c r="CG818" s="17">
        <f t="shared" si="3560"/>
        <v>31230.400000000001</v>
      </c>
      <c r="CH818" s="17">
        <f t="shared" si="3561"/>
        <v>31230.400000000001</v>
      </c>
      <c r="CI818" s="17">
        <f t="shared" si="3562"/>
        <v>31230.400000000001</v>
      </c>
      <c r="CJ818" s="17"/>
      <c r="CK818" s="32"/>
      <c r="CL818" s="32">
        <v>46</v>
      </c>
      <c r="CM818" s="1"/>
      <c r="CN818" s="1"/>
      <c r="CO818" s="1"/>
      <c r="CP818" s="1"/>
      <c r="CQ818" s="1"/>
      <c r="CR818" s="1"/>
      <c r="CS818" s="1"/>
    </row>
    <row r="819" s="1" customFormat="1" ht="15" hidden="1">
      <c r="A819" s="30" t="s">
        <v>487</v>
      </c>
      <c r="B819" s="30" t="s">
        <v>68</v>
      </c>
      <c r="C819" s="30" t="s">
        <v>70</v>
      </c>
      <c r="D819" s="30" t="s">
        <v>474</v>
      </c>
      <c r="E819" s="35"/>
      <c r="F819" s="31" t="s">
        <v>41</v>
      </c>
      <c r="G819" s="17">
        <f t="shared" si="3621"/>
        <v>11821.299999999999</v>
      </c>
      <c r="H819" s="17">
        <f t="shared" si="3622"/>
        <v>9167.8999999999996</v>
      </c>
      <c r="I819" s="17">
        <f t="shared" si="3623"/>
        <v>4022.9000000000001</v>
      </c>
      <c r="J819" s="17">
        <f t="shared" si="3624"/>
        <v>0</v>
      </c>
      <c r="K819" s="17">
        <f t="shared" si="3625"/>
        <v>0</v>
      </c>
      <c r="L819" s="17">
        <f t="shared" si="3626"/>
        <v>0</v>
      </c>
      <c r="M819" s="17">
        <f t="shared" si="3487"/>
        <v>11821.299999999999</v>
      </c>
      <c r="N819" s="17">
        <f t="shared" si="3488"/>
        <v>9167.8999999999996</v>
      </c>
      <c r="O819" s="17">
        <f t="shared" si="3489"/>
        <v>4022.9000000000001</v>
      </c>
      <c r="P819" s="17">
        <f t="shared" si="3627"/>
        <v>0</v>
      </c>
      <c r="Q819" s="17">
        <f t="shared" si="3628"/>
        <v>0</v>
      </c>
      <c r="R819" s="17">
        <f t="shared" si="3629"/>
        <v>0</v>
      </c>
      <c r="S819" s="17">
        <f t="shared" si="3630"/>
        <v>0</v>
      </c>
      <c r="T819" s="17">
        <f t="shared" si="3631"/>
        <v>0</v>
      </c>
      <c r="U819" s="17">
        <f t="shared" si="3632"/>
        <v>0</v>
      </c>
      <c r="V819" s="17">
        <f t="shared" si="3633"/>
        <v>0</v>
      </c>
      <c r="W819" s="17">
        <f t="shared" si="3634"/>
        <v>0</v>
      </c>
      <c r="X819" s="17">
        <f t="shared" si="3635"/>
        <v>0</v>
      </c>
      <c r="Y819" s="17">
        <f t="shared" si="3542"/>
        <v>11821.299999999999</v>
      </c>
      <c r="Z819" s="17">
        <f t="shared" si="3543"/>
        <v>9167.8999999999996</v>
      </c>
      <c r="AA819" s="17">
        <f t="shared" si="3544"/>
        <v>4022.9000000000001</v>
      </c>
      <c r="AB819" s="17">
        <f t="shared" si="3636"/>
        <v>0</v>
      </c>
      <c r="AC819" s="17">
        <f t="shared" si="3637"/>
        <v>0</v>
      </c>
      <c r="AD819" s="17">
        <f t="shared" si="3638"/>
        <v>0</v>
      </c>
      <c r="AE819" s="17">
        <f t="shared" si="3545"/>
        <v>11821.299999999999</v>
      </c>
      <c r="AF819" s="17">
        <f t="shared" si="3546"/>
        <v>9167.8999999999996</v>
      </c>
      <c r="AG819" s="17">
        <f t="shared" si="3547"/>
        <v>4022.9000000000001</v>
      </c>
      <c r="AH819" s="17">
        <f t="shared" si="3639"/>
        <v>0</v>
      </c>
      <c r="AI819" s="17">
        <f t="shared" si="3640"/>
        <v>0</v>
      </c>
      <c r="AJ819" s="17">
        <f t="shared" si="3641"/>
        <v>0</v>
      </c>
      <c r="AK819" s="17">
        <f t="shared" si="3642"/>
        <v>0</v>
      </c>
      <c r="AL819" s="17">
        <f t="shared" si="3643"/>
        <v>0</v>
      </c>
      <c r="AM819" s="17">
        <f t="shared" si="3644"/>
        <v>0</v>
      </c>
      <c r="AN819" s="17">
        <f t="shared" si="3645"/>
        <v>0</v>
      </c>
      <c r="AO819" s="17">
        <f t="shared" si="3646"/>
        <v>0</v>
      </c>
      <c r="AP819" s="17">
        <f t="shared" si="3647"/>
        <v>0</v>
      </c>
      <c r="AQ819" s="17">
        <f t="shared" si="3648"/>
        <v>0</v>
      </c>
      <c r="AR819" s="17">
        <f t="shared" si="3649"/>
        <v>0</v>
      </c>
      <c r="AS819" s="17">
        <f t="shared" si="3650"/>
        <v>0</v>
      </c>
      <c r="AT819" s="17">
        <f t="shared" si="3651"/>
        <v>0</v>
      </c>
      <c r="AU819" s="17">
        <f t="shared" si="3652"/>
        <v>0</v>
      </c>
      <c r="AV819" s="17">
        <f t="shared" si="3653"/>
        <v>0</v>
      </c>
      <c r="AW819" s="17">
        <f t="shared" si="3548"/>
        <v>11821.299999999999</v>
      </c>
      <c r="AX819" s="17">
        <f t="shared" si="3549"/>
        <v>9167.8999999999996</v>
      </c>
      <c r="AY819" s="17">
        <f t="shared" si="3550"/>
        <v>4022.9000000000001</v>
      </c>
      <c r="AZ819" s="17">
        <f t="shared" si="3654"/>
        <v>0</v>
      </c>
      <c r="BA819" s="17">
        <f t="shared" si="3551"/>
        <v>11821.299999999999</v>
      </c>
      <c r="BB819" s="17">
        <f t="shared" si="3552"/>
        <v>9167.8999999999996</v>
      </c>
      <c r="BC819" s="17">
        <f t="shared" si="3553"/>
        <v>4022.9000000000001</v>
      </c>
      <c r="BD819" s="17">
        <f t="shared" si="3655"/>
        <v>0</v>
      </c>
      <c r="BE819" s="17">
        <f t="shared" si="3656"/>
        <v>0</v>
      </c>
      <c r="BF819" s="17">
        <f t="shared" si="3657"/>
        <v>0</v>
      </c>
      <c r="BG819" s="17">
        <f t="shared" si="3658"/>
        <v>0</v>
      </c>
      <c r="BH819" s="17">
        <f t="shared" si="3659"/>
        <v>0</v>
      </c>
      <c r="BI819" s="17">
        <f t="shared" si="3660"/>
        <v>0</v>
      </c>
      <c r="BJ819" s="17">
        <f t="shared" si="3661"/>
        <v>15120.602000000001</v>
      </c>
      <c r="BK819" s="17">
        <f t="shared" si="3662"/>
        <v>0</v>
      </c>
      <c r="BL819" s="17">
        <f t="shared" si="3663"/>
        <v>0</v>
      </c>
      <c r="BM819" s="17">
        <f t="shared" si="3664"/>
        <v>0</v>
      </c>
      <c r="BN819" s="17">
        <f t="shared" si="3665"/>
        <v>0</v>
      </c>
      <c r="BO819" s="17">
        <f t="shared" si="3554"/>
        <v>11821.299999999999</v>
      </c>
      <c r="BP819" s="17">
        <f t="shared" si="3555"/>
        <v>24288.502</v>
      </c>
      <c r="BQ819" s="17">
        <f t="shared" si="3556"/>
        <v>4022.9000000000001</v>
      </c>
      <c r="BR819" s="17">
        <f t="shared" si="3666"/>
        <v>0</v>
      </c>
      <c r="BS819" s="17">
        <f t="shared" si="3667"/>
        <v>-15120.602000000001</v>
      </c>
      <c r="BT819" s="17">
        <f t="shared" si="3668"/>
        <v>0</v>
      </c>
      <c r="BU819" s="17">
        <f t="shared" si="3557"/>
        <v>11821.299999999999</v>
      </c>
      <c r="BV819" s="17">
        <f t="shared" si="3558"/>
        <v>9167.8999999999996</v>
      </c>
      <c r="BW819" s="17">
        <f t="shared" si="3559"/>
        <v>4022.9000000000001</v>
      </c>
      <c r="BX819" s="17">
        <f t="shared" si="3669"/>
        <v>0</v>
      </c>
      <c r="BY819" s="17">
        <f t="shared" si="3670"/>
        <v>173.61199999999999</v>
      </c>
      <c r="BZ819" s="17">
        <f t="shared" si="3671"/>
        <v>0</v>
      </c>
      <c r="CA819" s="17">
        <f t="shared" si="3672"/>
        <v>0</v>
      </c>
      <c r="CB819" s="17">
        <f t="shared" si="3673"/>
        <v>15120.602000000001</v>
      </c>
      <c r="CC819" s="17">
        <f t="shared" si="3674"/>
        <v>0</v>
      </c>
      <c r="CD819" s="17">
        <f t="shared" si="3675"/>
        <v>0</v>
      </c>
      <c r="CE819" s="17">
        <f t="shared" si="3676"/>
        <v>0</v>
      </c>
      <c r="CF819" s="17">
        <f t="shared" si="3677"/>
        <v>0</v>
      </c>
      <c r="CG819" s="17">
        <f t="shared" si="3560"/>
        <v>11994.911999999998</v>
      </c>
      <c r="CH819" s="17">
        <f t="shared" si="3561"/>
        <v>24288.502</v>
      </c>
      <c r="CI819" s="17">
        <f t="shared" si="3562"/>
        <v>4022.9000000000001</v>
      </c>
      <c r="CJ819" s="17">
        <f t="shared" si="3678"/>
        <v>0</v>
      </c>
      <c r="CK819" s="32">
        <v>0</v>
      </c>
      <c r="CL819" s="32"/>
      <c r="CM819" s="1" t="s">
        <v>75</v>
      </c>
      <c r="CN819" s="1"/>
      <c r="CO819" s="1"/>
      <c r="CP819" s="1"/>
      <c r="CQ819" s="1"/>
      <c r="CR819" s="1"/>
      <c r="CS819" s="1"/>
    </row>
    <row r="820" s="1" customFormat="1" ht="45">
      <c r="A820" s="30" t="s">
        <v>487</v>
      </c>
      <c r="B820" s="30" t="s">
        <v>68</v>
      </c>
      <c r="C820" s="30" t="s">
        <v>70</v>
      </c>
      <c r="D820" s="30" t="s">
        <v>475</v>
      </c>
      <c r="E820" s="35"/>
      <c r="F820" s="31" t="s">
        <v>476</v>
      </c>
      <c r="G820" s="17">
        <f>G821+G823</f>
        <v>11821.299999999999</v>
      </c>
      <c r="H820" s="17">
        <f>H821+H823</f>
        <v>9167.8999999999996</v>
      </c>
      <c r="I820" s="17">
        <f>I821+I823</f>
        <v>4022.9000000000001</v>
      </c>
      <c r="J820" s="17">
        <f>J821+J823</f>
        <v>0</v>
      </c>
      <c r="K820" s="17">
        <f>K821+K823</f>
        <v>0</v>
      </c>
      <c r="L820" s="17">
        <f>L821+L823</f>
        <v>0</v>
      </c>
      <c r="M820" s="17">
        <f t="shared" si="3487"/>
        <v>11821.299999999999</v>
      </c>
      <c r="N820" s="17">
        <f t="shared" si="3488"/>
        <v>9167.8999999999996</v>
      </c>
      <c r="O820" s="17">
        <f t="shared" si="3489"/>
        <v>4022.9000000000001</v>
      </c>
      <c r="P820" s="17">
        <f>P821+P823</f>
        <v>0</v>
      </c>
      <c r="Q820" s="17">
        <f>Q821+Q823</f>
        <v>0</v>
      </c>
      <c r="R820" s="17">
        <f>R821+R823</f>
        <v>0</v>
      </c>
      <c r="S820" s="17">
        <f>S821+S823</f>
        <v>0</v>
      </c>
      <c r="T820" s="17">
        <f>T821+T823</f>
        <v>0</v>
      </c>
      <c r="U820" s="17">
        <f>U821+U823</f>
        <v>0</v>
      </c>
      <c r="V820" s="17">
        <f>V821+V823</f>
        <v>0</v>
      </c>
      <c r="W820" s="17">
        <f>W821+W823</f>
        <v>0</v>
      </c>
      <c r="X820" s="17">
        <f>X821+X823</f>
        <v>0</v>
      </c>
      <c r="Y820" s="17">
        <f t="shared" si="3542"/>
        <v>11821.299999999999</v>
      </c>
      <c r="Z820" s="17">
        <f t="shared" si="3543"/>
        <v>9167.8999999999996</v>
      </c>
      <c r="AA820" s="17">
        <f t="shared" si="3544"/>
        <v>4022.9000000000001</v>
      </c>
      <c r="AB820" s="17">
        <f>AB821+AB823</f>
        <v>0</v>
      </c>
      <c r="AC820" s="17">
        <f>AC821+AC823</f>
        <v>0</v>
      </c>
      <c r="AD820" s="17">
        <f>AD821+AD823</f>
        <v>0</v>
      </c>
      <c r="AE820" s="17">
        <f t="shared" si="3545"/>
        <v>11821.299999999999</v>
      </c>
      <c r="AF820" s="17">
        <f t="shared" si="3546"/>
        <v>9167.8999999999996</v>
      </c>
      <c r="AG820" s="17">
        <f t="shared" si="3547"/>
        <v>4022.9000000000001</v>
      </c>
      <c r="AH820" s="17">
        <f>AH821+AH823</f>
        <v>0</v>
      </c>
      <c r="AI820" s="17">
        <f>AI821+AI823</f>
        <v>0</v>
      </c>
      <c r="AJ820" s="17">
        <f>AJ821+AJ823</f>
        <v>0</v>
      </c>
      <c r="AK820" s="17">
        <f>AK821+AK823</f>
        <v>0</v>
      </c>
      <c r="AL820" s="17">
        <f>AL821+AL823</f>
        <v>0</v>
      </c>
      <c r="AM820" s="17">
        <f>AM821+AM823</f>
        <v>0</v>
      </c>
      <c r="AN820" s="17">
        <f>AN821+AN823</f>
        <v>0</v>
      </c>
      <c r="AO820" s="17">
        <f>AO821+AO823</f>
        <v>0</v>
      </c>
      <c r="AP820" s="17">
        <f>AP821+AP823</f>
        <v>0</v>
      </c>
      <c r="AQ820" s="17">
        <f>AQ821+AQ823</f>
        <v>0</v>
      </c>
      <c r="AR820" s="17">
        <f>AR821+AR823</f>
        <v>0</v>
      </c>
      <c r="AS820" s="17">
        <f>AS821+AS823</f>
        <v>0</v>
      </c>
      <c r="AT820" s="17">
        <f>AT821+AT823</f>
        <v>0</v>
      </c>
      <c r="AU820" s="17">
        <f>AU821+AU823</f>
        <v>0</v>
      </c>
      <c r="AV820" s="17">
        <f>AV821+AV823</f>
        <v>0</v>
      </c>
      <c r="AW820" s="17">
        <f t="shared" si="3548"/>
        <v>11821.299999999999</v>
      </c>
      <c r="AX820" s="17">
        <f t="shared" si="3549"/>
        <v>9167.8999999999996</v>
      </c>
      <c r="AY820" s="17">
        <f t="shared" si="3550"/>
        <v>4022.9000000000001</v>
      </c>
      <c r="AZ820" s="17">
        <f>AZ821+AZ823</f>
        <v>0</v>
      </c>
      <c r="BA820" s="17">
        <f t="shared" si="3551"/>
        <v>11821.299999999999</v>
      </c>
      <c r="BB820" s="17">
        <f t="shared" si="3552"/>
        <v>9167.8999999999996</v>
      </c>
      <c r="BC820" s="17">
        <f t="shared" si="3553"/>
        <v>4022.9000000000001</v>
      </c>
      <c r="BD820" s="17">
        <f>BD821+BD823</f>
        <v>0</v>
      </c>
      <c r="BE820" s="17">
        <f>BE821+BE823</f>
        <v>0</v>
      </c>
      <c r="BF820" s="17">
        <f>BF821+BF823</f>
        <v>0</v>
      </c>
      <c r="BG820" s="17">
        <f>BG821+BG823</f>
        <v>0</v>
      </c>
      <c r="BH820" s="17">
        <f>BH821+BH823</f>
        <v>0</v>
      </c>
      <c r="BI820" s="17">
        <f>BI821+BI823</f>
        <v>0</v>
      </c>
      <c r="BJ820" s="17">
        <f>BJ821+BJ823</f>
        <v>15120.602000000001</v>
      </c>
      <c r="BK820" s="17">
        <f>BK821+BK823</f>
        <v>0</v>
      </c>
      <c r="BL820" s="17">
        <f>BL821+BL823</f>
        <v>0</v>
      </c>
      <c r="BM820" s="17">
        <f>BM821+BM823</f>
        <v>0</v>
      </c>
      <c r="BN820" s="17">
        <f>BN821+BN823</f>
        <v>0</v>
      </c>
      <c r="BO820" s="17">
        <f t="shared" si="3554"/>
        <v>11821.299999999999</v>
      </c>
      <c r="BP820" s="17">
        <f t="shared" si="3555"/>
        <v>24288.502</v>
      </c>
      <c r="BQ820" s="17">
        <f t="shared" si="3556"/>
        <v>4022.9000000000001</v>
      </c>
      <c r="BR820" s="17">
        <f>BR821+BR823</f>
        <v>0</v>
      </c>
      <c r="BS820" s="17">
        <f>BS821+BS823</f>
        <v>-15120.602000000001</v>
      </c>
      <c r="BT820" s="17">
        <f>BT821+BT823</f>
        <v>0</v>
      </c>
      <c r="BU820" s="17">
        <f t="shared" si="3557"/>
        <v>11821.299999999999</v>
      </c>
      <c r="BV820" s="17">
        <f t="shared" si="3558"/>
        <v>9167.8999999999996</v>
      </c>
      <c r="BW820" s="17">
        <f t="shared" si="3559"/>
        <v>4022.9000000000001</v>
      </c>
      <c r="BX820" s="17">
        <f>BX821+BX823</f>
        <v>0</v>
      </c>
      <c r="BY820" s="17">
        <f>BY821+BY823</f>
        <v>173.61199999999999</v>
      </c>
      <c r="BZ820" s="17">
        <f>BZ821+BZ823</f>
        <v>0</v>
      </c>
      <c r="CA820" s="17">
        <f>CA821+CA823</f>
        <v>0</v>
      </c>
      <c r="CB820" s="17">
        <f>CB821+CB823</f>
        <v>15120.602000000001</v>
      </c>
      <c r="CC820" s="17">
        <f>CC821+CC823</f>
        <v>0</v>
      </c>
      <c r="CD820" s="17">
        <f>CD821+CD823</f>
        <v>0</v>
      </c>
      <c r="CE820" s="17">
        <f>CE821+CE823</f>
        <v>0</v>
      </c>
      <c r="CF820" s="17">
        <f>CF821+CF823</f>
        <v>0</v>
      </c>
      <c r="CG820" s="17">
        <f t="shared" si="3560"/>
        <v>11994.911999999998</v>
      </c>
      <c r="CH820" s="17">
        <f t="shared" si="3561"/>
        <v>24288.502</v>
      </c>
      <c r="CI820" s="17">
        <f t="shared" si="3562"/>
        <v>4022.9000000000001</v>
      </c>
      <c r="CJ820" s="17">
        <f>CJ821+CJ823</f>
        <v>0</v>
      </c>
      <c r="CK820" s="32"/>
      <c r="CL820" s="32"/>
      <c r="CM820" s="1"/>
      <c r="CN820" s="1"/>
      <c r="CO820" s="1"/>
      <c r="CP820" s="1"/>
      <c r="CQ820" s="1"/>
      <c r="CR820" s="1"/>
      <c r="CS820" s="1"/>
    </row>
    <row r="821" s="1" customFormat="1" ht="30">
      <c r="A821" s="30" t="s">
        <v>487</v>
      </c>
      <c r="B821" s="30" t="s">
        <v>68</v>
      </c>
      <c r="C821" s="30" t="s">
        <v>70</v>
      </c>
      <c r="D821" s="30" t="s">
        <v>477</v>
      </c>
      <c r="E821" s="35"/>
      <c r="F821" s="31" t="s">
        <v>478</v>
      </c>
      <c r="G821" s="17">
        <f>G822</f>
        <v>6571.3000000000002</v>
      </c>
      <c r="H821" s="17">
        <f>H822</f>
        <v>4022.9000000000001</v>
      </c>
      <c r="I821" s="17">
        <f>I822</f>
        <v>4022.9000000000001</v>
      </c>
      <c r="J821" s="17">
        <f>J822</f>
        <v>0</v>
      </c>
      <c r="K821" s="17">
        <f>K822</f>
        <v>0</v>
      </c>
      <c r="L821" s="17">
        <f>L822</f>
        <v>0</v>
      </c>
      <c r="M821" s="17">
        <f t="shared" si="3487"/>
        <v>6571.3000000000002</v>
      </c>
      <c r="N821" s="17">
        <f t="shared" si="3488"/>
        <v>4022.9000000000001</v>
      </c>
      <c r="O821" s="17">
        <f t="shared" si="3489"/>
        <v>4022.9000000000001</v>
      </c>
      <c r="P821" s="17">
        <f>P822</f>
        <v>0</v>
      </c>
      <c r="Q821" s="17">
        <f>Q822</f>
        <v>0</v>
      </c>
      <c r="R821" s="17">
        <f>R822</f>
        <v>0</v>
      </c>
      <c r="S821" s="17">
        <f>S822</f>
        <v>0</v>
      </c>
      <c r="T821" s="17">
        <f>T822</f>
        <v>0</v>
      </c>
      <c r="U821" s="17">
        <f>U822</f>
        <v>0</v>
      </c>
      <c r="V821" s="17">
        <f>V822</f>
        <v>0</v>
      </c>
      <c r="W821" s="17">
        <f>W822</f>
        <v>0</v>
      </c>
      <c r="X821" s="17">
        <f>X822</f>
        <v>0</v>
      </c>
      <c r="Y821" s="17">
        <f t="shared" si="3542"/>
        <v>6571.3000000000002</v>
      </c>
      <c r="Z821" s="17">
        <f t="shared" si="3543"/>
        <v>4022.9000000000001</v>
      </c>
      <c r="AA821" s="17">
        <f t="shared" si="3544"/>
        <v>4022.9000000000001</v>
      </c>
      <c r="AB821" s="17">
        <f>AB822</f>
        <v>0</v>
      </c>
      <c r="AC821" s="17">
        <f>AC822</f>
        <v>0</v>
      </c>
      <c r="AD821" s="17">
        <f>AD822</f>
        <v>0</v>
      </c>
      <c r="AE821" s="17">
        <f t="shared" si="3545"/>
        <v>6571.3000000000002</v>
      </c>
      <c r="AF821" s="17">
        <f t="shared" si="3546"/>
        <v>4022.9000000000001</v>
      </c>
      <c r="AG821" s="17">
        <f t="shared" si="3547"/>
        <v>4022.9000000000001</v>
      </c>
      <c r="AH821" s="17">
        <f>AH822</f>
        <v>0</v>
      </c>
      <c r="AI821" s="17">
        <f>AI822</f>
        <v>0</v>
      </c>
      <c r="AJ821" s="17">
        <f>AJ822</f>
        <v>0</v>
      </c>
      <c r="AK821" s="17">
        <f>AK822</f>
        <v>0</v>
      </c>
      <c r="AL821" s="17">
        <f>AL822</f>
        <v>0</v>
      </c>
      <c r="AM821" s="17">
        <f>AM822</f>
        <v>0</v>
      </c>
      <c r="AN821" s="17">
        <f>AN822</f>
        <v>0</v>
      </c>
      <c r="AO821" s="17">
        <f>AO822</f>
        <v>0</v>
      </c>
      <c r="AP821" s="17">
        <f>AP822</f>
        <v>0</v>
      </c>
      <c r="AQ821" s="17">
        <f>AQ822</f>
        <v>0</v>
      </c>
      <c r="AR821" s="17">
        <f>AR822</f>
        <v>0</v>
      </c>
      <c r="AS821" s="17">
        <f>AS822</f>
        <v>0</v>
      </c>
      <c r="AT821" s="17">
        <f>AT822</f>
        <v>0</v>
      </c>
      <c r="AU821" s="17">
        <f>AU822</f>
        <v>0</v>
      </c>
      <c r="AV821" s="17">
        <f>AV822</f>
        <v>0</v>
      </c>
      <c r="AW821" s="17">
        <f t="shared" si="3548"/>
        <v>6571.3000000000002</v>
      </c>
      <c r="AX821" s="17">
        <f t="shared" si="3549"/>
        <v>4022.9000000000001</v>
      </c>
      <c r="AY821" s="17">
        <f t="shared" si="3550"/>
        <v>4022.9000000000001</v>
      </c>
      <c r="AZ821" s="17">
        <f>AZ822</f>
        <v>0</v>
      </c>
      <c r="BA821" s="17">
        <f t="shared" si="3551"/>
        <v>6571.3000000000002</v>
      </c>
      <c r="BB821" s="17">
        <f t="shared" si="3552"/>
        <v>4022.9000000000001</v>
      </c>
      <c r="BC821" s="17">
        <f t="shared" si="3553"/>
        <v>4022.9000000000001</v>
      </c>
      <c r="BD821" s="17">
        <f>BD822</f>
        <v>0</v>
      </c>
      <c r="BE821" s="17">
        <f>BE822</f>
        <v>0</v>
      </c>
      <c r="BF821" s="17">
        <f>BF822</f>
        <v>0</v>
      </c>
      <c r="BG821" s="17">
        <f>BG822</f>
        <v>0</v>
      </c>
      <c r="BH821" s="17">
        <f>BH822</f>
        <v>0</v>
      </c>
      <c r="BI821" s="17">
        <f>BI822</f>
        <v>0</v>
      </c>
      <c r="BJ821" s="17">
        <f>BJ822</f>
        <v>0</v>
      </c>
      <c r="BK821" s="17">
        <f>BK822</f>
        <v>0</v>
      </c>
      <c r="BL821" s="17">
        <f>BL822</f>
        <v>0</v>
      </c>
      <c r="BM821" s="17">
        <f>BM822</f>
        <v>0</v>
      </c>
      <c r="BN821" s="17">
        <f>BN822</f>
        <v>0</v>
      </c>
      <c r="BO821" s="17">
        <f t="shared" si="3554"/>
        <v>6571.3000000000002</v>
      </c>
      <c r="BP821" s="17">
        <f t="shared" si="3555"/>
        <v>4022.9000000000001</v>
      </c>
      <c r="BQ821" s="17">
        <f t="shared" si="3556"/>
        <v>4022.9000000000001</v>
      </c>
      <c r="BR821" s="17">
        <f>BR822</f>
        <v>0</v>
      </c>
      <c r="BS821" s="17">
        <f>BS822</f>
        <v>0</v>
      </c>
      <c r="BT821" s="17">
        <f>BT822</f>
        <v>0</v>
      </c>
      <c r="BU821" s="17">
        <f t="shared" si="3557"/>
        <v>6571.3000000000002</v>
      </c>
      <c r="BV821" s="17">
        <f t="shared" si="3558"/>
        <v>4022.9000000000001</v>
      </c>
      <c r="BW821" s="17">
        <f t="shared" si="3559"/>
        <v>4022.9000000000001</v>
      </c>
      <c r="BX821" s="17">
        <f>BX822</f>
        <v>0</v>
      </c>
      <c r="BY821" s="17">
        <f>BY822</f>
        <v>173.61199999999999</v>
      </c>
      <c r="BZ821" s="17">
        <f>BZ822</f>
        <v>0</v>
      </c>
      <c r="CA821" s="17">
        <f>CA822</f>
        <v>0</v>
      </c>
      <c r="CB821" s="17">
        <f>CB822</f>
        <v>0</v>
      </c>
      <c r="CC821" s="17">
        <f>CC822</f>
        <v>0</v>
      </c>
      <c r="CD821" s="17">
        <f>CD822</f>
        <v>0</v>
      </c>
      <c r="CE821" s="17">
        <f>CE822</f>
        <v>0</v>
      </c>
      <c r="CF821" s="17">
        <f>CF822</f>
        <v>0</v>
      </c>
      <c r="CG821" s="17">
        <f t="shared" si="3560"/>
        <v>6744.9120000000003</v>
      </c>
      <c r="CH821" s="17">
        <f t="shared" si="3561"/>
        <v>4022.9000000000001</v>
      </c>
      <c r="CI821" s="17">
        <f t="shared" si="3562"/>
        <v>4022.9000000000001</v>
      </c>
      <c r="CJ821" s="17">
        <f>CJ822</f>
        <v>0</v>
      </c>
      <c r="CK821" s="32"/>
      <c r="CL821" s="32"/>
      <c r="CM821" s="1"/>
      <c r="CN821" s="1"/>
      <c r="CO821" s="1"/>
      <c r="CP821" s="1"/>
      <c r="CQ821" s="1"/>
      <c r="CR821" s="1"/>
      <c r="CS821" s="1"/>
    </row>
    <row r="822" s="1" customFormat="1" ht="30">
      <c r="A822" s="30" t="s">
        <v>487</v>
      </c>
      <c r="B822" s="30" t="s">
        <v>68</v>
      </c>
      <c r="C822" s="30" t="s">
        <v>70</v>
      </c>
      <c r="D822" s="30" t="s">
        <v>477</v>
      </c>
      <c r="E822" s="30" t="s">
        <v>46</v>
      </c>
      <c r="F822" s="31" t="s">
        <v>47</v>
      </c>
      <c r="G822" s="17">
        <v>6571.3000000000002</v>
      </c>
      <c r="H822" s="17">
        <v>4022.9000000000001</v>
      </c>
      <c r="I822" s="17">
        <v>4022.9000000000001</v>
      </c>
      <c r="J822" s="17"/>
      <c r="K822" s="17"/>
      <c r="L822" s="17"/>
      <c r="M822" s="17">
        <f t="shared" si="3487"/>
        <v>6571.3000000000002</v>
      </c>
      <c r="N822" s="17">
        <f t="shared" si="3488"/>
        <v>4022.9000000000001</v>
      </c>
      <c r="O822" s="17">
        <f t="shared" si="3489"/>
        <v>4022.9000000000001</v>
      </c>
      <c r="P822" s="17"/>
      <c r="Q822" s="17"/>
      <c r="R822" s="17"/>
      <c r="S822" s="17"/>
      <c r="T822" s="17"/>
      <c r="U822" s="17"/>
      <c r="V822" s="17"/>
      <c r="W822" s="17"/>
      <c r="X822" s="17"/>
      <c r="Y822" s="17">
        <f t="shared" si="3542"/>
        <v>6571.3000000000002</v>
      </c>
      <c r="Z822" s="17">
        <f t="shared" si="3543"/>
        <v>4022.9000000000001</v>
      </c>
      <c r="AA822" s="17">
        <f t="shared" si="3544"/>
        <v>4022.9000000000001</v>
      </c>
      <c r="AB822" s="17"/>
      <c r="AC822" s="17"/>
      <c r="AD822" s="17"/>
      <c r="AE822" s="17">
        <f t="shared" si="3545"/>
        <v>6571.3000000000002</v>
      </c>
      <c r="AF822" s="17">
        <f t="shared" si="3546"/>
        <v>4022.9000000000001</v>
      </c>
      <c r="AG822" s="17">
        <f t="shared" si="3547"/>
        <v>4022.9000000000001</v>
      </c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>
        <f t="shared" si="3548"/>
        <v>6571.3000000000002</v>
      </c>
      <c r="AX822" s="17">
        <f t="shared" si="3549"/>
        <v>4022.9000000000001</v>
      </c>
      <c r="AY822" s="17">
        <f t="shared" si="3550"/>
        <v>4022.9000000000001</v>
      </c>
      <c r="AZ822" s="17"/>
      <c r="BA822" s="17">
        <f t="shared" si="3551"/>
        <v>6571.3000000000002</v>
      </c>
      <c r="BB822" s="17">
        <f t="shared" si="3552"/>
        <v>4022.9000000000001</v>
      </c>
      <c r="BC822" s="17">
        <f t="shared" si="3553"/>
        <v>4022.9000000000001</v>
      </c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>
        <f t="shared" si="3554"/>
        <v>6571.3000000000002</v>
      </c>
      <c r="BP822" s="17">
        <f t="shared" si="3555"/>
        <v>4022.9000000000001</v>
      </c>
      <c r="BQ822" s="17">
        <f t="shared" si="3556"/>
        <v>4022.9000000000001</v>
      </c>
      <c r="BR822" s="17"/>
      <c r="BS822" s="17"/>
      <c r="BT822" s="17"/>
      <c r="BU822" s="17">
        <f t="shared" si="3557"/>
        <v>6571.3000000000002</v>
      </c>
      <c r="BV822" s="17">
        <f t="shared" si="3558"/>
        <v>4022.9000000000001</v>
      </c>
      <c r="BW822" s="17">
        <f t="shared" si="3559"/>
        <v>4022.9000000000001</v>
      </c>
      <c r="BX822" s="17"/>
      <c r="BY822" s="17">
        <v>173.61199999999999</v>
      </c>
      <c r="BZ822" s="17"/>
      <c r="CA822" s="17"/>
      <c r="CB822" s="17"/>
      <c r="CC822" s="17"/>
      <c r="CD822" s="17"/>
      <c r="CE822" s="17"/>
      <c r="CF822" s="17"/>
      <c r="CG822" s="17">
        <f t="shared" si="3560"/>
        <v>6744.9120000000003</v>
      </c>
      <c r="CH822" s="17">
        <f t="shared" si="3561"/>
        <v>4022.9000000000001</v>
      </c>
      <c r="CI822" s="17">
        <f t="shared" si="3562"/>
        <v>4022.9000000000001</v>
      </c>
      <c r="CJ822" s="17"/>
      <c r="CK822" s="32"/>
      <c r="CL822" s="32"/>
      <c r="CM822" s="1"/>
      <c r="CN822" s="1"/>
      <c r="CO822" s="1"/>
      <c r="CP822" s="1"/>
      <c r="CQ822" s="1"/>
      <c r="CR822" s="1"/>
      <c r="CS822" s="1"/>
    </row>
    <row r="823" s="1" customFormat="1" ht="30">
      <c r="A823" s="30" t="s">
        <v>487</v>
      </c>
      <c r="B823" s="30" t="s">
        <v>68</v>
      </c>
      <c r="C823" s="30" t="s">
        <v>70</v>
      </c>
      <c r="D823" s="30" t="s">
        <v>479</v>
      </c>
      <c r="E823" s="35"/>
      <c r="F823" s="31" t="s">
        <v>480</v>
      </c>
      <c r="G823" s="17">
        <f>G825</f>
        <v>5250</v>
      </c>
      <c r="H823" s="17">
        <f>H825</f>
        <v>5145</v>
      </c>
      <c r="I823" s="17">
        <f>I825</f>
        <v>0</v>
      </c>
      <c r="J823" s="17">
        <f>J825</f>
        <v>0</v>
      </c>
      <c r="K823" s="17">
        <f>K825</f>
        <v>0</v>
      </c>
      <c r="L823" s="17">
        <f>L825</f>
        <v>0</v>
      </c>
      <c r="M823" s="17">
        <f t="shared" si="3487"/>
        <v>5250</v>
      </c>
      <c r="N823" s="17">
        <f t="shared" si="3488"/>
        <v>5145</v>
      </c>
      <c r="O823" s="17">
        <f t="shared" si="3489"/>
        <v>0</v>
      </c>
      <c r="P823" s="17">
        <f>P825</f>
        <v>0</v>
      </c>
      <c r="Q823" s="17">
        <f>Q825</f>
        <v>0</v>
      </c>
      <c r="R823" s="17">
        <f>R825</f>
        <v>0</v>
      </c>
      <c r="S823" s="17">
        <f>S825</f>
        <v>0</v>
      </c>
      <c r="T823" s="17">
        <f>T825</f>
        <v>0</v>
      </c>
      <c r="U823" s="17">
        <f>U825</f>
        <v>0</v>
      </c>
      <c r="V823" s="17">
        <f>V825</f>
        <v>0</v>
      </c>
      <c r="W823" s="17">
        <f>W825</f>
        <v>0</v>
      </c>
      <c r="X823" s="17">
        <f>X825</f>
        <v>0</v>
      </c>
      <c r="Y823" s="17">
        <f t="shared" si="3542"/>
        <v>5250</v>
      </c>
      <c r="Z823" s="17">
        <f t="shared" si="3543"/>
        <v>5145</v>
      </c>
      <c r="AA823" s="17">
        <f t="shared" si="3544"/>
        <v>0</v>
      </c>
      <c r="AB823" s="17">
        <f>AB825</f>
        <v>0</v>
      </c>
      <c r="AC823" s="17">
        <f>AC825</f>
        <v>0</v>
      </c>
      <c r="AD823" s="17">
        <f>AD825</f>
        <v>0</v>
      </c>
      <c r="AE823" s="17">
        <f t="shared" si="3545"/>
        <v>5250</v>
      </c>
      <c r="AF823" s="17">
        <f t="shared" si="3546"/>
        <v>5145</v>
      </c>
      <c r="AG823" s="17">
        <f t="shared" si="3547"/>
        <v>0</v>
      </c>
      <c r="AH823" s="17">
        <f>AH825</f>
        <v>0</v>
      </c>
      <c r="AI823" s="17">
        <f>AI825</f>
        <v>0</v>
      </c>
      <c r="AJ823" s="17">
        <f>AJ825</f>
        <v>0</v>
      </c>
      <c r="AK823" s="17">
        <f>AK825</f>
        <v>0</v>
      </c>
      <c r="AL823" s="17">
        <f>AL825</f>
        <v>0</v>
      </c>
      <c r="AM823" s="17">
        <f>AM825</f>
        <v>0</v>
      </c>
      <c r="AN823" s="17">
        <f>AN825</f>
        <v>0</v>
      </c>
      <c r="AO823" s="17">
        <f>AO825</f>
        <v>0</v>
      </c>
      <c r="AP823" s="17">
        <f>AP825</f>
        <v>0</v>
      </c>
      <c r="AQ823" s="17">
        <f>AQ825</f>
        <v>0</v>
      </c>
      <c r="AR823" s="17">
        <f>AR825</f>
        <v>0</v>
      </c>
      <c r="AS823" s="17">
        <f>AS825</f>
        <v>0</v>
      </c>
      <c r="AT823" s="17">
        <f>AT825</f>
        <v>0</v>
      </c>
      <c r="AU823" s="17">
        <f>AU825</f>
        <v>0</v>
      </c>
      <c r="AV823" s="17">
        <f>AV825</f>
        <v>0</v>
      </c>
      <c r="AW823" s="17">
        <f t="shared" si="3548"/>
        <v>5250</v>
      </c>
      <c r="AX823" s="17">
        <f t="shared" si="3549"/>
        <v>5145</v>
      </c>
      <c r="AY823" s="17">
        <f t="shared" si="3550"/>
        <v>0</v>
      </c>
      <c r="AZ823" s="17">
        <f>AZ825</f>
        <v>0</v>
      </c>
      <c r="BA823" s="17">
        <f t="shared" si="3551"/>
        <v>5250</v>
      </c>
      <c r="BB823" s="17">
        <f t="shared" si="3552"/>
        <v>5145</v>
      </c>
      <c r="BC823" s="17">
        <f t="shared" si="3553"/>
        <v>0</v>
      </c>
      <c r="BD823" s="17">
        <f>BD825</f>
        <v>0</v>
      </c>
      <c r="BE823" s="17">
        <f>BE825</f>
        <v>0</v>
      </c>
      <c r="BF823" s="17">
        <f>BF825</f>
        <v>0</v>
      </c>
      <c r="BG823" s="17">
        <f>BG825</f>
        <v>0</v>
      </c>
      <c r="BH823" s="17">
        <f>BH825</f>
        <v>0</v>
      </c>
      <c r="BI823" s="17">
        <f>BI825</f>
        <v>0</v>
      </c>
      <c r="BJ823" s="17">
        <f>BJ825</f>
        <v>15120.602000000001</v>
      </c>
      <c r="BK823" s="17">
        <f>BK825</f>
        <v>0</v>
      </c>
      <c r="BL823" s="17">
        <f>BL825</f>
        <v>0</v>
      </c>
      <c r="BM823" s="17">
        <f>BM825</f>
        <v>0</v>
      </c>
      <c r="BN823" s="17">
        <f>BN825</f>
        <v>0</v>
      </c>
      <c r="BO823" s="17">
        <f t="shared" si="3554"/>
        <v>5250</v>
      </c>
      <c r="BP823" s="17">
        <f t="shared" si="3555"/>
        <v>20265.601999999999</v>
      </c>
      <c r="BQ823" s="17">
        <f t="shared" si="3556"/>
        <v>0</v>
      </c>
      <c r="BR823" s="17">
        <f>BR825</f>
        <v>0</v>
      </c>
      <c r="BS823" s="17">
        <f>BS825</f>
        <v>-15120.602000000001</v>
      </c>
      <c r="BT823" s="17">
        <f>BT825</f>
        <v>0</v>
      </c>
      <c r="BU823" s="17">
        <f t="shared" si="3557"/>
        <v>5250</v>
      </c>
      <c r="BV823" s="17">
        <f t="shared" si="3558"/>
        <v>5144.9999999999982</v>
      </c>
      <c r="BW823" s="17">
        <f t="shared" si="3559"/>
        <v>0</v>
      </c>
      <c r="BX823" s="17">
        <f>BX825+BX824</f>
        <v>0</v>
      </c>
      <c r="BY823" s="17">
        <f>BY825+BY824</f>
        <v>0</v>
      </c>
      <c r="BZ823" s="17">
        <f>BZ825+BZ824</f>
        <v>0</v>
      </c>
      <c r="CA823" s="17">
        <f>CA825+CA824</f>
        <v>0</v>
      </c>
      <c r="CB823" s="17">
        <f>CB825+CB824</f>
        <v>15120.602000000001</v>
      </c>
      <c r="CC823" s="17">
        <f>CC825+CC824</f>
        <v>0</v>
      </c>
      <c r="CD823" s="17">
        <f>CD825+CD824</f>
        <v>0</v>
      </c>
      <c r="CE823" s="17">
        <f>CE825+CE824</f>
        <v>0</v>
      </c>
      <c r="CF823" s="17">
        <f>CF825+CF824</f>
        <v>0</v>
      </c>
      <c r="CG823" s="17">
        <f t="shared" si="3560"/>
        <v>5250</v>
      </c>
      <c r="CH823" s="17">
        <f t="shared" si="3561"/>
        <v>20265.601999999999</v>
      </c>
      <c r="CI823" s="17">
        <f t="shared" si="3562"/>
        <v>0</v>
      </c>
      <c r="CJ823" s="17">
        <f>CJ825+CJ824</f>
        <v>0</v>
      </c>
      <c r="CK823" s="32"/>
      <c r="CL823" s="32"/>
      <c r="CM823" s="1"/>
      <c r="CN823" s="1"/>
      <c r="CO823" s="1"/>
      <c r="CP823" s="1"/>
      <c r="CQ823" s="1"/>
      <c r="CR823" s="1"/>
      <c r="CS823" s="1"/>
    </row>
    <row r="824" s="1" customFormat="1" ht="30">
      <c r="A824" s="30" t="s">
        <v>487</v>
      </c>
      <c r="B824" s="30" t="s">
        <v>68</v>
      </c>
      <c r="C824" s="30" t="s">
        <v>70</v>
      </c>
      <c r="D824" s="30" t="s">
        <v>479</v>
      </c>
      <c r="E824" s="30" t="s">
        <v>140</v>
      </c>
      <c r="F824" s="31" t="s">
        <v>141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>
        <v>15120.602000000001</v>
      </c>
      <c r="CC824" s="17"/>
      <c r="CD824" s="17"/>
      <c r="CE824" s="17"/>
      <c r="CF824" s="17"/>
      <c r="CG824" s="17">
        <f t="shared" si="3560"/>
        <v>0</v>
      </c>
      <c r="CH824" s="17">
        <f t="shared" si="3561"/>
        <v>15120.602000000001</v>
      </c>
      <c r="CI824" s="17">
        <f t="shared" si="3562"/>
        <v>0</v>
      </c>
      <c r="CJ824" s="17"/>
      <c r="CK824" s="32"/>
      <c r="CL824" s="32"/>
      <c r="CM824" s="1"/>
      <c r="CN824" s="1"/>
      <c r="CO824" s="1"/>
      <c r="CP824" s="1"/>
      <c r="CQ824" s="1"/>
      <c r="CR824" s="1"/>
      <c r="CS824" s="1"/>
    </row>
    <row r="825" s="1" customFormat="1" ht="15">
      <c r="A825" s="30" t="s">
        <v>487</v>
      </c>
      <c r="B825" s="30" t="s">
        <v>68</v>
      </c>
      <c r="C825" s="30" t="s">
        <v>70</v>
      </c>
      <c r="D825" s="30" t="s">
        <v>479</v>
      </c>
      <c r="E825" s="30" t="s">
        <v>48</v>
      </c>
      <c r="F825" s="31" t="s">
        <v>49</v>
      </c>
      <c r="G825" s="17">
        <v>5250</v>
      </c>
      <c r="H825" s="17">
        <v>5145</v>
      </c>
      <c r="I825" s="17">
        <v>0</v>
      </c>
      <c r="J825" s="17"/>
      <c r="K825" s="17"/>
      <c r="L825" s="17"/>
      <c r="M825" s="17">
        <f t="shared" si="3487"/>
        <v>5250</v>
      </c>
      <c r="N825" s="17">
        <f t="shared" si="3488"/>
        <v>5145</v>
      </c>
      <c r="O825" s="17">
        <f t="shared" si="3489"/>
        <v>0</v>
      </c>
      <c r="P825" s="17"/>
      <c r="Q825" s="17"/>
      <c r="R825" s="17"/>
      <c r="S825" s="17"/>
      <c r="T825" s="17"/>
      <c r="U825" s="17"/>
      <c r="V825" s="17"/>
      <c r="W825" s="17"/>
      <c r="X825" s="17"/>
      <c r="Y825" s="17">
        <f t="shared" si="3542"/>
        <v>5250</v>
      </c>
      <c r="Z825" s="17">
        <f t="shared" si="3543"/>
        <v>5145</v>
      </c>
      <c r="AA825" s="17">
        <f t="shared" si="3544"/>
        <v>0</v>
      </c>
      <c r="AB825" s="17"/>
      <c r="AC825" s="17"/>
      <c r="AD825" s="17"/>
      <c r="AE825" s="17">
        <f t="shared" si="3545"/>
        <v>5250</v>
      </c>
      <c r="AF825" s="17">
        <f t="shared" si="3546"/>
        <v>5145</v>
      </c>
      <c r="AG825" s="17">
        <f t="shared" si="3547"/>
        <v>0</v>
      </c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>
        <f t="shared" si="3548"/>
        <v>5250</v>
      </c>
      <c r="AX825" s="17">
        <f t="shared" si="3549"/>
        <v>5145</v>
      </c>
      <c r="AY825" s="17">
        <f t="shared" si="3550"/>
        <v>0</v>
      </c>
      <c r="AZ825" s="17"/>
      <c r="BA825" s="17">
        <f t="shared" si="3551"/>
        <v>5250</v>
      </c>
      <c r="BB825" s="17">
        <f t="shared" si="3552"/>
        <v>5145</v>
      </c>
      <c r="BC825" s="17">
        <f t="shared" si="3553"/>
        <v>0</v>
      </c>
      <c r="BD825" s="17"/>
      <c r="BE825" s="17"/>
      <c r="BF825" s="17"/>
      <c r="BG825" s="17"/>
      <c r="BH825" s="17"/>
      <c r="BI825" s="17"/>
      <c r="BJ825" s="17">
        <v>15120.602000000001</v>
      </c>
      <c r="BK825" s="17"/>
      <c r="BL825" s="17"/>
      <c r="BM825" s="17"/>
      <c r="BN825" s="17"/>
      <c r="BO825" s="17">
        <f t="shared" si="3554"/>
        <v>5250</v>
      </c>
      <c r="BP825" s="17">
        <f t="shared" si="3555"/>
        <v>20265.601999999999</v>
      </c>
      <c r="BQ825" s="17">
        <f t="shared" si="3556"/>
        <v>0</v>
      </c>
      <c r="BR825" s="17"/>
      <c r="BS825" s="17">
        <v>-15120.602000000001</v>
      </c>
      <c r="BT825" s="17"/>
      <c r="BU825" s="17">
        <f t="shared" si="3557"/>
        <v>5250</v>
      </c>
      <c r="BV825" s="17">
        <f t="shared" si="3558"/>
        <v>5144.9999999999982</v>
      </c>
      <c r="BW825" s="17">
        <f t="shared" si="3559"/>
        <v>0</v>
      </c>
      <c r="BX825" s="17"/>
      <c r="BY825" s="17"/>
      <c r="BZ825" s="17"/>
      <c r="CA825" s="17"/>
      <c r="CB825" s="17"/>
      <c r="CC825" s="17"/>
      <c r="CD825" s="17"/>
      <c r="CE825" s="17"/>
      <c r="CF825" s="17"/>
      <c r="CG825" s="17">
        <f t="shared" si="3560"/>
        <v>5250</v>
      </c>
      <c r="CH825" s="17">
        <f t="shared" si="3561"/>
        <v>5144.9999999999982</v>
      </c>
      <c r="CI825" s="17">
        <f t="shared" si="3562"/>
        <v>0</v>
      </c>
      <c r="CJ825" s="17"/>
      <c r="CK825" s="32"/>
      <c r="CL825" s="32"/>
      <c r="CM825" s="1"/>
      <c r="CN825" s="1"/>
      <c r="CO825" s="1"/>
      <c r="CP825" s="1"/>
      <c r="CQ825" s="1"/>
      <c r="CR825" s="1"/>
      <c r="CS825" s="1"/>
    </row>
    <row r="826" s="1" customFormat="1" ht="30">
      <c r="A826" s="30" t="s">
        <v>487</v>
      </c>
      <c r="B826" s="30" t="s">
        <v>68</v>
      </c>
      <c r="C826" s="30" t="s">
        <v>70</v>
      </c>
      <c r="D826" s="30" t="s">
        <v>165</v>
      </c>
      <c r="E826" s="35"/>
      <c r="F826" s="31" t="s">
        <v>166</v>
      </c>
      <c r="G826" s="17">
        <f t="shared" ref="G826:G842" si="3679">G827</f>
        <v>1208.4000000000001</v>
      </c>
      <c r="H826" s="17">
        <f t="shared" ref="H826:H840" si="3680">H827</f>
        <v>1208.4000000000001</v>
      </c>
      <c r="I826" s="17">
        <f t="shared" ref="I826:I842" si="3681">I827</f>
        <v>1208.4000000000001</v>
      </c>
      <c r="J826" s="17">
        <f t="shared" ref="J826:J842" si="3682">J827</f>
        <v>0</v>
      </c>
      <c r="K826" s="17">
        <f t="shared" ref="K826:K842" si="3683">K827</f>
        <v>0</v>
      </c>
      <c r="L826" s="17">
        <f t="shared" ref="L826:L842" si="3684">L827</f>
        <v>0</v>
      </c>
      <c r="M826" s="17">
        <f t="shared" si="3487"/>
        <v>1208.4000000000001</v>
      </c>
      <c r="N826" s="17">
        <f t="shared" si="3488"/>
        <v>1208.4000000000001</v>
      </c>
      <c r="O826" s="17">
        <f t="shared" si="3489"/>
        <v>1208.4000000000001</v>
      </c>
      <c r="P826" s="17">
        <f t="shared" ref="P826:P842" si="3685">P827</f>
        <v>0</v>
      </c>
      <c r="Q826" s="17">
        <f t="shared" ref="Q826:Q842" si="3686">Q827</f>
        <v>0</v>
      </c>
      <c r="R826" s="17">
        <f t="shared" ref="R826:R842" si="3687">R827</f>
        <v>0</v>
      </c>
      <c r="S826" s="17">
        <f t="shared" ref="S826:S842" si="3688">S827</f>
        <v>0</v>
      </c>
      <c r="T826" s="17">
        <f t="shared" ref="T826:T842" si="3689">T827</f>
        <v>0</v>
      </c>
      <c r="U826" s="17">
        <f t="shared" ref="U826:U842" si="3690">U827</f>
        <v>0</v>
      </c>
      <c r="V826" s="17">
        <f t="shared" ref="V826:V842" si="3691">V827</f>
        <v>0</v>
      </c>
      <c r="W826" s="17">
        <f t="shared" ref="W826:W831" si="3692">W827</f>
        <v>0</v>
      </c>
      <c r="X826" s="17">
        <f t="shared" ref="X826:X831" si="3693">X827</f>
        <v>0</v>
      </c>
      <c r="Y826" s="17">
        <f t="shared" si="3542"/>
        <v>1208.4000000000001</v>
      </c>
      <c r="Z826" s="17">
        <f t="shared" si="3543"/>
        <v>1208.4000000000001</v>
      </c>
      <c r="AA826" s="17">
        <f t="shared" si="3544"/>
        <v>1208.4000000000001</v>
      </c>
      <c r="AB826" s="17">
        <f t="shared" ref="AB826:AB831" si="3694">AB827</f>
        <v>0</v>
      </c>
      <c r="AC826" s="17">
        <f t="shared" ref="AC826:AC831" si="3695">AC827</f>
        <v>0</v>
      </c>
      <c r="AD826" s="17">
        <f t="shared" ref="AD826:AD831" si="3696">AD827</f>
        <v>0</v>
      </c>
      <c r="AE826" s="17">
        <f t="shared" si="3545"/>
        <v>1208.4000000000001</v>
      </c>
      <c r="AF826" s="17">
        <f t="shared" si="3546"/>
        <v>1208.4000000000001</v>
      </c>
      <c r="AG826" s="17">
        <f t="shared" si="3547"/>
        <v>1208.4000000000001</v>
      </c>
      <c r="AH826" s="17">
        <f t="shared" ref="AH826:AH831" si="3697">AH827</f>
        <v>0</v>
      </c>
      <c r="AI826" s="17">
        <f t="shared" ref="AI826:AI831" si="3698">AI827</f>
        <v>0</v>
      </c>
      <c r="AJ826" s="17">
        <f t="shared" ref="AJ826:AJ831" si="3699">AJ827</f>
        <v>0</v>
      </c>
      <c r="AK826" s="17">
        <f t="shared" ref="AK826:AK831" si="3700">AK827</f>
        <v>0</v>
      </c>
      <c r="AL826" s="17">
        <f t="shared" ref="AL826:AL831" si="3701">AL827</f>
        <v>0</v>
      </c>
      <c r="AM826" s="17">
        <f t="shared" ref="AM826:AM831" si="3702">AM827</f>
        <v>0</v>
      </c>
      <c r="AN826" s="17">
        <f t="shared" ref="AN826:AN831" si="3703">AN827</f>
        <v>0</v>
      </c>
      <c r="AO826" s="17">
        <f t="shared" ref="AO826:AO831" si="3704">AO827</f>
        <v>0</v>
      </c>
      <c r="AP826" s="17">
        <f t="shared" ref="AP826:AP831" si="3705">AP827</f>
        <v>0</v>
      </c>
      <c r="AQ826" s="17">
        <f t="shared" ref="AQ826:AQ831" si="3706">AQ827</f>
        <v>0</v>
      </c>
      <c r="AR826" s="17">
        <f t="shared" ref="AR826:AR831" si="3707">AR827</f>
        <v>0</v>
      </c>
      <c r="AS826" s="17">
        <f t="shared" ref="AS826:AS831" si="3708">AS827</f>
        <v>0</v>
      </c>
      <c r="AT826" s="17">
        <f t="shared" ref="AT826:AT831" si="3709">AT827</f>
        <v>0</v>
      </c>
      <c r="AU826" s="17">
        <f t="shared" ref="AU826:AU831" si="3710">AU827</f>
        <v>0</v>
      </c>
      <c r="AV826" s="17">
        <f t="shared" ref="AV826:AV831" si="3711">AV827</f>
        <v>0</v>
      </c>
      <c r="AW826" s="17">
        <f t="shared" si="3548"/>
        <v>1208.4000000000001</v>
      </c>
      <c r="AX826" s="17">
        <f t="shared" si="3549"/>
        <v>1208.4000000000001</v>
      </c>
      <c r="AY826" s="17">
        <f t="shared" si="3550"/>
        <v>1208.4000000000001</v>
      </c>
      <c r="AZ826" s="17">
        <f t="shared" ref="AZ826:AZ831" si="3712">AZ827</f>
        <v>0</v>
      </c>
      <c r="BA826" s="17">
        <f t="shared" si="3551"/>
        <v>1208.4000000000001</v>
      </c>
      <c r="BB826" s="17">
        <f t="shared" si="3552"/>
        <v>1208.4000000000001</v>
      </c>
      <c r="BC826" s="17">
        <f t="shared" si="3553"/>
        <v>1208.4000000000001</v>
      </c>
      <c r="BD826" s="17">
        <f t="shared" ref="BD826:BD831" si="3713">BD827</f>
        <v>0</v>
      </c>
      <c r="BE826" s="17">
        <f t="shared" ref="BE826:BE831" si="3714">BE827</f>
        <v>0</v>
      </c>
      <c r="BF826" s="17">
        <f t="shared" ref="BF826:BF831" si="3715">BF827</f>
        <v>0</v>
      </c>
      <c r="BG826" s="17">
        <f t="shared" ref="BG826:BG831" si="3716">BG827</f>
        <v>0</v>
      </c>
      <c r="BH826" s="17">
        <f t="shared" ref="BH826:BH831" si="3717">BH827</f>
        <v>0</v>
      </c>
      <c r="BI826" s="17">
        <f t="shared" ref="BI826:BI831" si="3718">BI827</f>
        <v>0</v>
      </c>
      <c r="BJ826" s="17">
        <f t="shared" ref="BJ826:BJ831" si="3719">BJ827</f>
        <v>0</v>
      </c>
      <c r="BK826" s="17">
        <f t="shared" ref="BK826:BK831" si="3720">BK827</f>
        <v>0</v>
      </c>
      <c r="BL826" s="17">
        <f t="shared" ref="BL826:BL831" si="3721">BL827</f>
        <v>0</v>
      </c>
      <c r="BM826" s="17">
        <f t="shared" ref="BM826:BM831" si="3722">BM827</f>
        <v>0</v>
      </c>
      <c r="BN826" s="17">
        <f t="shared" ref="BN826:BN831" si="3723">BN827</f>
        <v>0</v>
      </c>
      <c r="BO826" s="17">
        <f t="shared" si="3554"/>
        <v>1208.4000000000001</v>
      </c>
      <c r="BP826" s="17">
        <f t="shared" si="3555"/>
        <v>1208.4000000000001</v>
      </c>
      <c r="BQ826" s="17">
        <f t="shared" si="3556"/>
        <v>1208.4000000000001</v>
      </c>
      <c r="BR826" s="17">
        <f t="shared" ref="BR826:BR831" si="3724">BR827</f>
        <v>0</v>
      </c>
      <c r="BS826" s="17">
        <f t="shared" ref="BS826:BS831" si="3725">BS827</f>
        <v>0</v>
      </c>
      <c r="BT826" s="17">
        <f t="shared" ref="BT826:BT831" si="3726">BT827</f>
        <v>0</v>
      </c>
      <c r="BU826" s="17">
        <f t="shared" si="3557"/>
        <v>1208.4000000000001</v>
      </c>
      <c r="BV826" s="17">
        <f t="shared" si="3558"/>
        <v>1208.4000000000001</v>
      </c>
      <c r="BW826" s="17">
        <f t="shared" si="3559"/>
        <v>1208.4000000000001</v>
      </c>
      <c r="BX826" s="17">
        <f t="shared" ref="BX826:BX831" si="3727">BX827</f>
        <v>0</v>
      </c>
      <c r="BY826" s="17">
        <f t="shared" ref="BY826:BY831" si="3728">BY827</f>
        <v>0</v>
      </c>
      <c r="BZ826" s="17">
        <f t="shared" ref="BZ826:BZ831" si="3729">BZ827</f>
        <v>0</v>
      </c>
      <c r="CA826" s="17">
        <f t="shared" ref="CA826:CA831" si="3730">CA827</f>
        <v>0</v>
      </c>
      <c r="CB826" s="17">
        <f t="shared" ref="CB826:CB831" si="3731">CB827</f>
        <v>0</v>
      </c>
      <c r="CC826" s="17">
        <f t="shared" ref="CC826:CC831" si="3732">CC827</f>
        <v>0</v>
      </c>
      <c r="CD826" s="17">
        <f t="shared" ref="CD826:CD831" si="3733">CD827</f>
        <v>0</v>
      </c>
      <c r="CE826" s="17">
        <f t="shared" ref="CE826:CE831" si="3734">CE827</f>
        <v>0</v>
      </c>
      <c r="CF826" s="17">
        <f t="shared" ref="CF826:CF831" si="3735">CF827</f>
        <v>0</v>
      </c>
      <c r="CG826" s="17">
        <f t="shared" si="3560"/>
        <v>1208.4000000000001</v>
      </c>
      <c r="CH826" s="17">
        <f t="shared" si="3561"/>
        <v>1208.4000000000001</v>
      </c>
      <c r="CI826" s="17">
        <f t="shared" si="3562"/>
        <v>1208.4000000000001</v>
      </c>
      <c r="CJ826" s="17">
        <f t="shared" ref="CJ826:CJ831" si="3736">CJ827</f>
        <v>0</v>
      </c>
      <c r="CK826" s="32"/>
      <c r="CL826" s="32"/>
      <c r="CM826" s="1"/>
      <c r="CN826" s="1"/>
      <c r="CO826" s="1"/>
      <c r="CP826" s="1"/>
      <c r="CQ826" s="1"/>
      <c r="CR826" s="1"/>
      <c r="CS826" s="1"/>
    </row>
    <row r="827" s="1" customFormat="1" ht="15" hidden="1">
      <c r="A827" s="30" t="s">
        <v>487</v>
      </c>
      <c r="B827" s="30" t="s">
        <v>68</v>
      </c>
      <c r="C827" s="30" t="s">
        <v>70</v>
      </c>
      <c r="D827" s="30" t="s">
        <v>167</v>
      </c>
      <c r="E827" s="35"/>
      <c r="F827" s="31" t="s">
        <v>41</v>
      </c>
      <c r="G827" s="17">
        <f t="shared" si="3679"/>
        <v>1208.4000000000001</v>
      </c>
      <c r="H827" s="17">
        <f t="shared" si="3680"/>
        <v>1208.4000000000001</v>
      </c>
      <c r="I827" s="17">
        <f t="shared" si="3681"/>
        <v>1208.4000000000001</v>
      </c>
      <c r="J827" s="17">
        <f t="shared" si="3682"/>
        <v>0</v>
      </c>
      <c r="K827" s="17">
        <f t="shared" si="3683"/>
        <v>0</v>
      </c>
      <c r="L827" s="17">
        <f t="shared" si="3684"/>
        <v>0</v>
      </c>
      <c r="M827" s="17">
        <f t="shared" si="3487"/>
        <v>1208.4000000000001</v>
      </c>
      <c r="N827" s="17">
        <f t="shared" si="3488"/>
        <v>1208.4000000000001</v>
      </c>
      <c r="O827" s="17">
        <f t="shared" si="3489"/>
        <v>1208.4000000000001</v>
      </c>
      <c r="P827" s="17">
        <f t="shared" si="3685"/>
        <v>0</v>
      </c>
      <c r="Q827" s="17">
        <f t="shared" si="3686"/>
        <v>0</v>
      </c>
      <c r="R827" s="17">
        <f t="shared" si="3687"/>
        <v>0</v>
      </c>
      <c r="S827" s="17">
        <f t="shared" si="3688"/>
        <v>0</v>
      </c>
      <c r="T827" s="17">
        <f t="shared" si="3689"/>
        <v>0</v>
      </c>
      <c r="U827" s="17">
        <f t="shared" si="3690"/>
        <v>0</v>
      </c>
      <c r="V827" s="17">
        <f t="shared" si="3691"/>
        <v>0</v>
      </c>
      <c r="W827" s="17">
        <f t="shared" si="3692"/>
        <v>0</v>
      </c>
      <c r="X827" s="17">
        <f t="shared" si="3693"/>
        <v>0</v>
      </c>
      <c r="Y827" s="17">
        <f t="shared" si="3542"/>
        <v>1208.4000000000001</v>
      </c>
      <c r="Z827" s="17">
        <f t="shared" si="3543"/>
        <v>1208.4000000000001</v>
      </c>
      <c r="AA827" s="17">
        <f t="shared" si="3544"/>
        <v>1208.4000000000001</v>
      </c>
      <c r="AB827" s="17">
        <f t="shared" si="3694"/>
        <v>0</v>
      </c>
      <c r="AC827" s="17">
        <f t="shared" si="3695"/>
        <v>0</v>
      </c>
      <c r="AD827" s="17">
        <f t="shared" si="3696"/>
        <v>0</v>
      </c>
      <c r="AE827" s="17">
        <f t="shared" si="3545"/>
        <v>1208.4000000000001</v>
      </c>
      <c r="AF827" s="17">
        <f t="shared" si="3546"/>
        <v>1208.4000000000001</v>
      </c>
      <c r="AG827" s="17">
        <f t="shared" si="3547"/>
        <v>1208.4000000000001</v>
      </c>
      <c r="AH827" s="17">
        <f t="shared" si="3697"/>
        <v>0</v>
      </c>
      <c r="AI827" s="17">
        <f t="shared" si="3698"/>
        <v>0</v>
      </c>
      <c r="AJ827" s="17">
        <f t="shared" si="3699"/>
        <v>0</v>
      </c>
      <c r="AK827" s="17">
        <f t="shared" si="3700"/>
        <v>0</v>
      </c>
      <c r="AL827" s="17">
        <f t="shared" si="3701"/>
        <v>0</v>
      </c>
      <c r="AM827" s="17">
        <f t="shared" si="3702"/>
        <v>0</v>
      </c>
      <c r="AN827" s="17">
        <f t="shared" si="3703"/>
        <v>0</v>
      </c>
      <c r="AO827" s="17">
        <f t="shared" si="3704"/>
        <v>0</v>
      </c>
      <c r="AP827" s="17">
        <f t="shared" si="3705"/>
        <v>0</v>
      </c>
      <c r="AQ827" s="17">
        <f t="shared" si="3706"/>
        <v>0</v>
      </c>
      <c r="AR827" s="17">
        <f t="shared" si="3707"/>
        <v>0</v>
      </c>
      <c r="AS827" s="17">
        <f t="shared" si="3708"/>
        <v>0</v>
      </c>
      <c r="AT827" s="17">
        <f t="shared" si="3709"/>
        <v>0</v>
      </c>
      <c r="AU827" s="17">
        <f t="shared" si="3710"/>
        <v>0</v>
      </c>
      <c r="AV827" s="17">
        <f t="shared" si="3711"/>
        <v>0</v>
      </c>
      <c r="AW827" s="17">
        <f t="shared" si="3548"/>
        <v>1208.4000000000001</v>
      </c>
      <c r="AX827" s="17">
        <f t="shared" si="3549"/>
        <v>1208.4000000000001</v>
      </c>
      <c r="AY827" s="17">
        <f t="shared" si="3550"/>
        <v>1208.4000000000001</v>
      </c>
      <c r="AZ827" s="17">
        <f t="shared" si="3712"/>
        <v>0</v>
      </c>
      <c r="BA827" s="17">
        <f t="shared" si="3551"/>
        <v>1208.4000000000001</v>
      </c>
      <c r="BB827" s="17">
        <f t="shared" si="3552"/>
        <v>1208.4000000000001</v>
      </c>
      <c r="BC827" s="17">
        <f t="shared" si="3553"/>
        <v>1208.4000000000001</v>
      </c>
      <c r="BD827" s="17">
        <f t="shared" si="3713"/>
        <v>0</v>
      </c>
      <c r="BE827" s="17">
        <f t="shared" si="3714"/>
        <v>0</v>
      </c>
      <c r="BF827" s="17">
        <f t="shared" si="3715"/>
        <v>0</v>
      </c>
      <c r="BG827" s="17">
        <f t="shared" si="3716"/>
        <v>0</v>
      </c>
      <c r="BH827" s="17">
        <f t="shared" si="3717"/>
        <v>0</v>
      </c>
      <c r="BI827" s="17">
        <f t="shared" si="3718"/>
        <v>0</v>
      </c>
      <c r="BJ827" s="17">
        <f t="shared" si="3719"/>
        <v>0</v>
      </c>
      <c r="BK827" s="17">
        <f t="shared" si="3720"/>
        <v>0</v>
      </c>
      <c r="BL827" s="17">
        <f t="shared" si="3721"/>
        <v>0</v>
      </c>
      <c r="BM827" s="17">
        <f t="shared" si="3722"/>
        <v>0</v>
      </c>
      <c r="BN827" s="17">
        <f t="shared" si="3723"/>
        <v>0</v>
      </c>
      <c r="BO827" s="17">
        <f t="shared" si="3554"/>
        <v>1208.4000000000001</v>
      </c>
      <c r="BP827" s="17">
        <f t="shared" si="3555"/>
        <v>1208.4000000000001</v>
      </c>
      <c r="BQ827" s="17">
        <f t="shared" si="3556"/>
        <v>1208.4000000000001</v>
      </c>
      <c r="BR827" s="17">
        <f t="shared" si="3724"/>
        <v>0</v>
      </c>
      <c r="BS827" s="17">
        <f t="shared" si="3725"/>
        <v>0</v>
      </c>
      <c r="BT827" s="17">
        <f t="shared" si="3726"/>
        <v>0</v>
      </c>
      <c r="BU827" s="17">
        <f t="shared" si="3557"/>
        <v>1208.4000000000001</v>
      </c>
      <c r="BV827" s="17">
        <f t="shared" si="3558"/>
        <v>1208.4000000000001</v>
      </c>
      <c r="BW827" s="17">
        <f t="shared" si="3559"/>
        <v>1208.4000000000001</v>
      </c>
      <c r="BX827" s="17">
        <f t="shared" si="3727"/>
        <v>0</v>
      </c>
      <c r="BY827" s="17">
        <f t="shared" si="3728"/>
        <v>0</v>
      </c>
      <c r="BZ827" s="17">
        <f t="shared" si="3729"/>
        <v>0</v>
      </c>
      <c r="CA827" s="17">
        <f t="shared" si="3730"/>
        <v>0</v>
      </c>
      <c r="CB827" s="17">
        <f t="shared" si="3731"/>
        <v>0</v>
      </c>
      <c r="CC827" s="17">
        <f t="shared" si="3732"/>
        <v>0</v>
      </c>
      <c r="CD827" s="17">
        <f t="shared" si="3733"/>
        <v>0</v>
      </c>
      <c r="CE827" s="17">
        <f t="shared" si="3734"/>
        <v>0</v>
      </c>
      <c r="CF827" s="17">
        <f t="shared" si="3735"/>
        <v>0</v>
      </c>
      <c r="CG827" s="17">
        <f t="shared" si="3560"/>
        <v>1208.4000000000001</v>
      </c>
      <c r="CH827" s="17">
        <f t="shared" si="3561"/>
        <v>1208.4000000000001</v>
      </c>
      <c r="CI827" s="17">
        <f t="shared" si="3562"/>
        <v>1208.4000000000001</v>
      </c>
      <c r="CJ827" s="17">
        <f t="shared" si="3736"/>
        <v>0</v>
      </c>
      <c r="CK827" s="32">
        <v>0</v>
      </c>
      <c r="CL827" s="32"/>
      <c r="CM827" s="1" t="s">
        <v>75</v>
      </c>
      <c r="CN827" s="1"/>
      <c r="CO827" s="1"/>
      <c r="CP827" s="1"/>
      <c r="CQ827" s="1"/>
      <c r="CR827" s="1"/>
      <c r="CS827" s="1"/>
    </row>
    <row r="828" s="1" customFormat="1" ht="30">
      <c r="A828" s="30" t="s">
        <v>487</v>
      </c>
      <c r="B828" s="30" t="s">
        <v>68</v>
      </c>
      <c r="C828" s="30" t="s">
        <v>70</v>
      </c>
      <c r="D828" s="30" t="s">
        <v>168</v>
      </c>
      <c r="E828" s="35"/>
      <c r="F828" s="31" t="s">
        <v>169</v>
      </c>
      <c r="G828" s="17">
        <f t="shared" si="3679"/>
        <v>1208.4000000000001</v>
      </c>
      <c r="H828" s="17">
        <f t="shared" si="3680"/>
        <v>1208.4000000000001</v>
      </c>
      <c r="I828" s="17">
        <f t="shared" si="3681"/>
        <v>1208.4000000000001</v>
      </c>
      <c r="J828" s="17">
        <f t="shared" si="3682"/>
        <v>0</v>
      </c>
      <c r="K828" s="17">
        <f t="shared" si="3683"/>
        <v>0</v>
      </c>
      <c r="L828" s="17">
        <f t="shared" si="3684"/>
        <v>0</v>
      </c>
      <c r="M828" s="17">
        <f t="shared" si="3487"/>
        <v>1208.4000000000001</v>
      </c>
      <c r="N828" s="17">
        <f t="shared" si="3488"/>
        <v>1208.4000000000001</v>
      </c>
      <c r="O828" s="17">
        <f t="shared" si="3489"/>
        <v>1208.4000000000001</v>
      </c>
      <c r="P828" s="17">
        <f t="shared" si="3685"/>
        <v>0</v>
      </c>
      <c r="Q828" s="17">
        <f t="shared" si="3686"/>
        <v>0</v>
      </c>
      <c r="R828" s="17">
        <f t="shared" si="3687"/>
        <v>0</v>
      </c>
      <c r="S828" s="17">
        <f t="shared" si="3688"/>
        <v>0</v>
      </c>
      <c r="T828" s="17">
        <f t="shared" si="3689"/>
        <v>0</v>
      </c>
      <c r="U828" s="17">
        <f t="shared" si="3690"/>
        <v>0</v>
      </c>
      <c r="V828" s="17">
        <f t="shared" si="3691"/>
        <v>0</v>
      </c>
      <c r="W828" s="17">
        <f t="shared" si="3692"/>
        <v>0</v>
      </c>
      <c r="X828" s="17">
        <f t="shared" si="3693"/>
        <v>0</v>
      </c>
      <c r="Y828" s="17">
        <f t="shared" si="3542"/>
        <v>1208.4000000000001</v>
      </c>
      <c r="Z828" s="17">
        <f t="shared" si="3543"/>
        <v>1208.4000000000001</v>
      </c>
      <c r="AA828" s="17">
        <f t="shared" si="3544"/>
        <v>1208.4000000000001</v>
      </c>
      <c r="AB828" s="17">
        <f t="shared" si="3694"/>
        <v>0</v>
      </c>
      <c r="AC828" s="17">
        <f t="shared" si="3695"/>
        <v>0</v>
      </c>
      <c r="AD828" s="17">
        <f t="shared" si="3696"/>
        <v>0</v>
      </c>
      <c r="AE828" s="17">
        <f t="shared" si="3545"/>
        <v>1208.4000000000001</v>
      </c>
      <c r="AF828" s="17">
        <f t="shared" si="3546"/>
        <v>1208.4000000000001</v>
      </c>
      <c r="AG828" s="17">
        <f t="shared" si="3547"/>
        <v>1208.4000000000001</v>
      </c>
      <c r="AH828" s="17">
        <f t="shared" si="3697"/>
        <v>0</v>
      </c>
      <c r="AI828" s="17">
        <f t="shared" si="3698"/>
        <v>0</v>
      </c>
      <c r="AJ828" s="17">
        <f t="shared" si="3699"/>
        <v>0</v>
      </c>
      <c r="AK828" s="17">
        <f t="shared" si="3700"/>
        <v>0</v>
      </c>
      <c r="AL828" s="17">
        <f t="shared" si="3701"/>
        <v>0</v>
      </c>
      <c r="AM828" s="17">
        <f t="shared" si="3702"/>
        <v>0</v>
      </c>
      <c r="AN828" s="17">
        <f t="shared" si="3703"/>
        <v>0</v>
      </c>
      <c r="AO828" s="17">
        <f t="shared" si="3704"/>
        <v>0</v>
      </c>
      <c r="AP828" s="17">
        <f t="shared" si="3705"/>
        <v>0</v>
      </c>
      <c r="AQ828" s="17">
        <f t="shared" si="3706"/>
        <v>0</v>
      </c>
      <c r="AR828" s="17">
        <f t="shared" si="3707"/>
        <v>0</v>
      </c>
      <c r="AS828" s="17">
        <f t="shared" si="3708"/>
        <v>0</v>
      </c>
      <c r="AT828" s="17">
        <f t="shared" si="3709"/>
        <v>0</v>
      </c>
      <c r="AU828" s="17">
        <f t="shared" si="3710"/>
        <v>0</v>
      </c>
      <c r="AV828" s="17">
        <f t="shared" si="3711"/>
        <v>0</v>
      </c>
      <c r="AW828" s="17">
        <f t="shared" si="3548"/>
        <v>1208.4000000000001</v>
      </c>
      <c r="AX828" s="17">
        <f t="shared" si="3549"/>
        <v>1208.4000000000001</v>
      </c>
      <c r="AY828" s="17">
        <f t="shared" si="3550"/>
        <v>1208.4000000000001</v>
      </c>
      <c r="AZ828" s="17">
        <f t="shared" si="3712"/>
        <v>0</v>
      </c>
      <c r="BA828" s="17">
        <f t="shared" si="3551"/>
        <v>1208.4000000000001</v>
      </c>
      <c r="BB828" s="17">
        <f t="shared" si="3552"/>
        <v>1208.4000000000001</v>
      </c>
      <c r="BC828" s="17">
        <f t="shared" si="3553"/>
        <v>1208.4000000000001</v>
      </c>
      <c r="BD828" s="17">
        <f t="shared" si="3713"/>
        <v>0</v>
      </c>
      <c r="BE828" s="17">
        <f t="shared" si="3714"/>
        <v>0</v>
      </c>
      <c r="BF828" s="17">
        <f t="shared" si="3715"/>
        <v>0</v>
      </c>
      <c r="BG828" s="17">
        <f t="shared" si="3716"/>
        <v>0</v>
      </c>
      <c r="BH828" s="17">
        <f t="shared" si="3717"/>
        <v>0</v>
      </c>
      <c r="BI828" s="17">
        <f t="shared" si="3718"/>
        <v>0</v>
      </c>
      <c r="BJ828" s="17">
        <f t="shared" si="3719"/>
        <v>0</v>
      </c>
      <c r="BK828" s="17">
        <f t="shared" si="3720"/>
        <v>0</v>
      </c>
      <c r="BL828" s="17">
        <f t="shared" si="3721"/>
        <v>0</v>
      </c>
      <c r="BM828" s="17">
        <f t="shared" si="3722"/>
        <v>0</v>
      </c>
      <c r="BN828" s="17">
        <f t="shared" si="3723"/>
        <v>0</v>
      </c>
      <c r="BO828" s="17">
        <f t="shared" si="3554"/>
        <v>1208.4000000000001</v>
      </c>
      <c r="BP828" s="17">
        <f t="shared" si="3555"/>
        <v>1208.4000000000001</v>
      </c>
      <c r="BQ828" s="17">
        <f t="shared" si="3556"/>
        <v>1208.4000000000001</v>
      </c>
      <c r="BR828" s="17">
        <f t="shared" si="3724"/>
        <v>0</v>
      </c>
      <c r="BS828" s="17">
        <f t="shared" si="3725"/>
        <v>0</v>
      </c>
      <c r="BT828" s="17">
        <f t="shared" si="3726"/>
        <v>0</v>
      </c>
      <c r="BU828" s="17">
        <f t="shared" si="3557"/>
        <v>1208.4000000000001</v>
      </c>
      <c r="BV828" s="17">
        <f t="shared" si="3558"/>
        <v>1208.4000000000001</v>
      </c>
      <c r="BW828" s="17">
        <f t="shared" si="3559"/>
        <v>1208.4000000000001</v>
      </c>
      <c r="BX828" s="17">
        <f t="shared" si="3727"/>
        <v>0</v>
      </c>
      <c r="BY828" s="17">
        <f t="shared" si="3728"/>
        <v>0</v>
      </c>
      <c r="BZ828" s="17">
        <f t="shared" si="3729"/>
        <v>0</v>
      </c>
      <c r="CA828" s="17">
        <f t="shared" si="3730"/>
        <v>0</v>
      </c>
      <c r="CB828" s="17">
        <f t="shared" si="3731"/>
        <v>0</v>
      </c>
      <c r="CC828" s="17">
        <f t="shared" si="3732"/>
        <v>0</v>
      </c>
      <c r="CD828" s="17">
        <f t="shared" si="3733"/>
        <v>0</v>
      </c>
      <c r="CE828" s="17">
        <f t="shared" si="3734"/>
        <v>0</v>
      </c>
      <c r="CF828" s="17">
        <f t="shared" si="3735"/>
        <v>0</v>
      </c>
      <c r="CG828" s="17">
        <f t="shared" si="3560"/>
        <v>1208.4000000000001</v>
      </c>
      <c r="CH828" s="17">
        <f t="shared" si="3561"/>
        <v>1208.4000000000001</v>
      </c>
      <c r="CI828" s="17">
        <f t="shared" si="3562"/>
        <v>1208.4000000000001</v>
      </c>
      <c r="CJ828" s="17">
        <f t="shared" si="3736"/>
        <v>0</v>
      </c>
      <c r="CK828" s="32"/>
      <c r="CL828" s="32"/>
      <c r="CM828" s="1"/>
      <c r="CN828" s="1"/>
      <c r="CO828" s="1"/>
      <c r="CP828" s="1"/>
      <c r="CQ828" s="1"/>
      <c r="CR828" s="1"/>
      <c r="CS828" s="1"/>
    </row>
    <row r="829" s="1" customFormat="1" ht="30">
      <c r="A829" s="30" t="s">
        <v>487</v>
      </c>
      <c r="B829" s="30" t="s">
        <v>68</v>
      </c>
      <c r="C829" s="30" t="s">
        <v>70</v>
      </c>
      <c r="D829" s="30" t="s">
        <v>202</v>
      </c>
      <c r="E829" s="35"/>
      <c r="F829" s="31" t="s">
        <v>203</v>
      </c>
      <c r="G829" s="17">
        <f t="shared" si="3679"/>
        <v>1208.4000000000001</v>
      </c>
      <c r="H829" s="17">
        <f t="shared" si="3680"/>
        <v>1208.4000000000001</v>
      </c>
      <c r="I829" s="17">
        <f t="shared" si="3681"/>
        <v>1208.4000000000001</v>
      </c>
      <c r="J829" s="17">
        <f t="shared" si="3682"/>
        <v>0</v>
      </c>
      <c r="K829" s="17">
        <f t="shared" si="3683"/>
        <v>0</v>
      </c>
      <c r="L829" s="17">
        <f t="shared" si="3684"/>
        <v>0</v>
      </c>
      <c r="M829" s="17">
        <f t="shared" si="3487"/>
        <v>1208.4000000000001</v>
      </c>
      <c r="N829" s="17">
        <f t="shared" si="3488"/>
        <v>1208.4000000000001</v>
      </c>
      <c r="O829" s="17">
        <f t="shared" si="3489"/>
        <v>1208.4000000000001</v>
      </c>
      <c r="P829" s="17">
        <f t="shared" si="3685"/>
        <v>0</v>
      </c>
      <c r="Q829" s="17">
        <f t="shared" si="3686"/>
        <v>0</v>
      </c>
      <c r="R829" s="17">
        <f t="shared" si="3687"/>
        <v>0</v>
      </c>
      <c r="S829" s="17">
        <f t="shared" si="3688"/>
        <v>0</v>
      </c>
      <c r="T829" s="17">
        <f t="shared" si="3689"/>
        <v>0</v>
      </c>
      <c r="U829" s="17">
        <f t="shared" si="3690"/>
        <v>0</v>
      </c>
      <c r="V829" s="17">
        <f t="shared" si="3691"/>
        <v>0</v>
      </c>
      <c r="W829" s="17">
        <f t="shared" si="3692"/>
        <v>0</v>
      </c>
      <c r="X829" s="17">
        <f t="shared" si="3693"/>
        <v>0</v>
      </c>
      <c r="Y829" s="17">
        <f t="shared" si="3542"/>
        <v>1208.4000000000001</v>
      </c>
      <c r="Z829" s="17">
        <f t="shared" si="3543"/>
        <v>1208.4000000000001</v>
      </c>
      <c r="AA829" s="17">
        <f t="shared" si="3544"/>
        <v>1208.4000000000001</v>
      </c>
      <c r="AB829" s="17">
        <f t="shared" si="3694"/>
        <v>0</v>
      </c>
      <c r="AC829" s="17">
        <f t="shared" si="3695"/>
        <v>0</v>
      </c>
      <c r="AD829" s="17">
        <f t="shared" si="3696"/>
        <v>0</v>
      </c>
      <c r="AE829" s="17">
        <f t="shared" si="3545"/>
        <v>1208.4000000000001</v>
      </c>
      <c r="AF829" s="17">
        <f t="shared" si="3546"/>
        <v>1208.4000000000001</v>
      </c>
      <c r="AG829" s="17">
        <f t="shared" si="3547"/>
        <v>1208.4000000000001</v>
      </c>
      <c r="AH829" s="17">
        <f t="shared" si="3697"/>
        <v>0</v>
      </c>
      <c r="AI829" s="17">
        <f t="shared" si="3698"/>
        <v>0</v>
      </c>
      <c r="AJ829" s="17">
        <f t="shared" si="3699"/>
        <v>0</v>
      </c>
      <c r="AK829" s="17">
        <f t="shared" si="3700"/>
        <v>0</v>
      </c>
      <c r="AL829" s="17">
        <f t="shared" si="3701"/>
        <v>0</v>
      </c>
      <c r="AM829" s="17">
        <f t="shared" si="3702"/>
        <v>0</v>
      </c>
      <c r="AN829" s="17">
        <f t="shared" si="3703"/>
        <v>0</v>
      </c>
      <c r="AO829" s="17">
        <f t="shared" si="3704"/>
        <v>0</v>
      </c>
      <c r="AP829" s="17">
        <f t="shared" si="3705"/>
        <v>0</v>
      </c>
      <c r="AQ829" s="17">
        <f t="shared" si="3706"/>
        <v>0</v>
      </c>
      <c r="AR829" s="17">
        <f t="shared" si="3707"/>
        <v>0</v>
      </c>
      <c r="AS829" s="17">
        <f t="shared" si="3708"/>
        <v>0</v>
      </c>
      <c r="AT829" s="17">
        <f t="shared" si="3709"/>
        <v>0</v>
      </c>
      <c r="AU829" s="17">
        <f t="shared" si="3710"/>
        <v>0</v>
      </c>
      <c r="AV829" s="17">
        <f t="shared" si="3711"/>
        <v>0</v>
      </c>
      <c r="AW829" s="17">
        <f t="shared" si="3548"/>
        <v>1208.4000000000001</v>
      </c>
      <c r="AX829" s="17">
        <f t="shared" si="3549"/>
        <v>1208.4000000000001</v>
      </c>
      <c r="AY829" s="17">
        <f t="shared" si="3550"/>
        <v>1208.4000000000001</v>
      </c>
      <c r="AZ829" s="17">
        <f t="shared" si="3712"/>
        <v>0</v>
      </c>
      <c r="BA829" s="17">
        <f t="shared" si="3551"/>
        <v>1208.4000000000001</v>
      </c>
      <c r="BB829" s="17">
        <f t="shared" si="3552"/>
        <v>1208.4000000000001</v>
      </c>
      <c r="BC829" s="17">
        <f t="shared" si="3553"/>
        <v>1208.4000000000001</v>
      </c>
      <c r="BD829" s="17">
        <f t="shared" si="3713"/>
        <v>0</v>
      </c>
      <c r="BE829" s="17">
        <f t="shared" si="3714"/>
        <v>0</v>
      </c>
      <c r="BF829" s="17">
        <f t="shared" si="3715"/>
        <v>0</v>
      </c>
      <c r="BG829" s="17">
        <f t="shared" si="3716"/>
        <v>0</v>
      </c>
      <c r="BH829" s="17">
        <f t="shared" si="3717"/>
        <v>0</v>
      </c>
      <c r="BI829" s="17">
        <f t="shared" si="3718"/>
        <v>0</v>
      </c>
      <c r="BJ829" s="17">
        <f t="shared" si="3719"/>
        <v>0</v>
      </c>
      <c r="BK829" s="17">
        <f t="shared" si="3720"/>
        <v>0</v>
      </c>
      <c r="BL829" s="17">
        <f t="shared" si="3721"/>
        <v>0</v>
      </c>
      <c r="BM829" s="17">
        <f t="shared" si="3722"/>
        <v>0</v>
      </c>
      <c r="BN829" s="17">
        <f t="shared" si="3723"/>
        <v>0</v>
      </c>
      <c r="BO829" s="17">
        <f t="shared" si="3554"/>
        <v>1208.4000000000001</v>
      </c>
      <c r="BP829" s="17">
        <f t="shared" si="3555"/>
        <v>1208.4000000000001</v>
      </c>
      <c r="BQ829" s="17">
        <f t="shared" si="3556"/>
        <v>1208.4000000000001</v>
      </c>
      <c r="BR829" s="17">
        <f t="shared" si="3724"/>
        <v>0</v>
      </c>
      <c r="BS829" s="17">
        <f t="shared" si="3725"/>
        <v>0</v>
      </c>
      <c r="BT829" s="17">
        <f t="shared" si="3726"/>
        <v>0</v>
      </c>
      <c r="BU829" s="17">
        <f t="shared" si="3557"/>
        <v>1208.4000000000001</v>
      </c>
      <c r="BV829" s="17">
        <f t="shared" si="3558"/>
        <v>1208.4000000000001</v>
      </c>
      <c r="BW829" s="17">
        <f t="shared" si="3559"/>
        <v>1208.4000000000001</v>
      </c>
      <c r="BX829" s="17">
        <f t="shared" si="3727"/>
        <v>0</v>
      </c>
      <c r="BY829" s="17">
        <f t="shared" si="3728"/>
        <v>0</v>
      </c>
      <c r="BZ829" s="17">
        <f t="shared" si="3729"/>
        <v>0</v>
      </c>
      <c r="CA829" s="17">
        <f t="shared" si="3730"/>
        <v>0</v>
      </c>
      <c r="CB829" s="17">
        <f t="shared" si="3731"/>
        <v>0</v>
      </c>
      <c r="CC829" s="17">
        <f t="shared" si="3732"/>
        <v>0</v>
      </c>
      <c r="CD829" s="17">
        <f t="shared" si="3733"/>
        <v>0</v>
      </c>
      <c r="CE829" s="17">
        <f t="shared" si="3734"/>
        <v>0</v>
      </c>
      <c r="CF829" s="17">
        <f t="shared" si="3735"/>
        <v>0</v>
      </c>
      <c r="CG829" s="17">
        <f t="shared" si="3560"/>
        <v>1208.4000000000001</v>
      </c>
      <c r="CH829" s="17">
        <f t="shared" si="3561"/>
        <v>1208.4000000000001</v>
      </c>
      <c r="CI829" s="17">
        <f t="shared" si="3562"/>
        <v>1208.4000000000001</v>
      </c>
      <c r="CJ829" s="17">
        <f t="shared" si="3736"/>
        <v>0</v>
      </c>
      <c r="CK829" s="32"/>
      <c r="CL829" s="32"/>
      <c r="CM829" s="1"/>
      <c r="CN829" s="1"/>
      <c r="CO829" s="1"/>
      <c r="CP829" s="1"/>
      <c r="CQ829" s="1"/>
      <c r="CR829" s="1"/>
      <c r="CS829" s="1"/>
    </row>
    <row r="830" s="1" customFormat="1" ht="30">
      <c r="A830" s="30" t="s">
        <v>487</v>
      </c>
      <c r="B830" s="30" t="s">
        <v>68</v>
      </c>
      <c r="C830" s="30" t="s">
        <v>70</v>
      </c>
      <c r="D830" s="30" t="s">
        <v>202</v>
      </c>
      <c r="E830" s="30" t="s">
        <v>46</v>
      </c>
      <c r="F830" s="31" t="s">
        <v>47</v>
      </c>
      <c r="G830" s="17">
        <v>1208.4000000000001</v>
      </c>
      <c r="H830" s="17">
        <v>1208.4000000000001</v>
      </c>
      <c r="I830" s="17">
        <v>1208.4000000000001</v>
      </c>
      <c r="J830" s="17"/>
      <c r="K830" s="17"/>
      <c r="L830" s="17"/>
      <c r="M830" s="17">
        <f t="shared" si="3487"/>
        <v>1208.4000000000001</v>
      </c>
      <c r="N830" s="17">
        <f t="shared" si="3488"/>
        <v>1208.4000000000001</v>
      </c>
      <c r="O830" s="17">
        <f t="shared" si="3489"/>
        <v>1208.4000000000001</v>
      </c>
      <c r="P830" s="17"/>
      <c r="Q830" s="17"/>
      <c r="R830" s="17"/>
      <c r="S830" s="17"/>
      <c r="T830" s="17"/>
      <c r="U830" s="17"/>
      <c r="V830" s="17"/>
      <c r="W830" s="17"/>
      <c r="X830" s="17"/>
      <c r="Y830" s="17">
        <f t="shared" si="3542"/>
        <v>1208.4000000000001</v>
      </c>
      <c r="Z830" s="17">
        <f t="shared" si="3543"/>
        <v>1208.4000000000001</v>
      </c>
      <c r="AA830" s="17">
        <f t="shared" si="3544"/>
        <v>1208.4000000000001</v>
      </c>
      <c r="AB830" s="17"/>
      <c r="AC830" s="17"/>
      <c r="AD830" s="17"/>
      <c r="AE830" s="17">
        <f t="shared" si="3545"/>
        <v>1208.4000000000001</v>
      </c>
      <c r="AF830" s="17">
        <f t="shared" si="3546"/>
        <v>1208.4000000000001</v>
      </c>
      <c r="AG830" s="17">
        <f t="shared" si="3547"/>
        <v>1208.4000000000001</v>
      </c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>
        <f t="shared" si="3548"/>
        <v>1208.4000000000001</v>
      </c>
      <c r="AX830" s="17">
        <f t="shared" si="3549"/>
        <v>1208.4000000000001</v>
      </c>
      <c r="AY830" s="17">
        <f t="shared" si="3550"/>
        <v>1208.4000000000001</v>
      </c>
      <c r="AZ830" s="17"/>
      <c r="BA830" s="17">
        <f t="shared" si="3551"/>
        <v>1208.4000000000001</v>
      </c>
      <c r="BB830" s="17">
        <f t="shared" si="3552"/>
        <v>1208.4000000000001</v>
      </c>
      <c r="BC830" s="17">
        <f t="shared" si="3553"/>
        <v>1208.4000000000001</v>
      </c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>
        <f t="shared" si="3554"/>
        <v>1208.4000000000001</v>
      </c>
      <c r="BP830" s="17">
        <f t="shared" si="3555"/>
        <v>1208.4000000000001</v>
      </c>
      <c r="BQ830" s="17">
        <f t="shared" si="3556"/>
        <v>1208.4000000000001</v>
      </c>
      <c r="BR830" s="17"/>
      <c r="BS830" s="17"/>
      <c r="BT830" s="17"/>
      <c r="BU830" s="17">
        <f t="shared" si="3557"/>
        <v>1208.4000000000001</v>
      </c>
      <c r="BV830" s="17">
        <f t="shared" si="3558"/>
        <v>1208.4000000000001</v>
      </c>
      <c r="BW830" s="17">
        <f t="shared" si="3559"/>
        <v>1208.4000000000001</v>
      </c>
      <c r="BX830" s="17"/>
      <c r="BY830" s="17"/>
      <c r="BZ830" s="17"/>
      <c r="CA830" s="17"/>
      <c r="CB830" s="17"/>
      <c r="CC830" s="17"/>
      <c r="CD830" s="17"/>
      <c r="CE830" s="17"/>
      <c r="CF830" s="17"/>
      <c r="CG830" s="17">
        <f t="shared" si="3560"/>
        <v>1208.4000000000001</v>
      </c>
      <c r="CH830" s="17">
        <f t="shared" si="3561"/>
        <v>1208.4000000000001</v>
      </c>
      <c r="CI830" s="17">
        <f t="shared" si="3562"/>
        <v>1208.4000000000001</v>
      </c>
      <c r="CJ830" s="17"/>
      <c r="CK830" s="32"/>
      <c r="CL830" s="32"/>
      <c r="CM830" s="1"/>
      <c r="CN830" s="1"/>
      <c r="CO830" s="1"/>
      <c r="CP830" s="1"/>
      <c r="CQ830" s="1"/>
      <c r="CR830" s="1"/>
      <c r="CS830" s="1"/>
    </row>
    <row r="831" s="1" customFormat="1" ht="30">
      <c r="A831" s="30" t="s">
        <v>487</v>
      </c>
      <c r="B831" s="30" t="s">
        <v>68</v>
      </c>
      <c r="C831" s="30" t="s">
        <v>70</v>
      </c>
      <c r="D831" s="30" t="s">
        <v>62</v>
      </c>
      <c r="E831" s="35"/>
      <c r="F831" s="31" t="s">
        <v>63</v>
      </c>
      <c r="G831" s="17"/>
      <c r="H831" s="17"/>
      <c r="I831" s="17"/>
      <c r="J831" s="17"/>
      <c r="K831" s="17"/>
      <c r="L831" s="17"/>
      <c r="M831" s="17"/>
      <c r="N831" s="17"/>
      <c r="O831" s="17"/>
      <c r="P831" s="17">
        <f t="shared" si="3685"/>
        <v>0</v>
      </c>
      <c r="Q831" s="17">
        <f t="shared" si="3686"/>
        <v>0</v>
      </c>
      <c r="R831" s="17">
        <f t="shared" si="3687"/>
        <v>0</v>
      </c>
      <c r="S831" s="17">
        <f t="shared" si="3688"/>
        <v>335</v>
      </c>
      <c r="T831" s="17">
        <f t="shared" si="3689"/>
        <v>0</v>
      </c>
      <c r="U831" s="17">
        <f t="shared" si="3690"/>
        <v>0</v>
      </c>
      <c r="V831" s="17">
        <f t="shared" si="3691"/>
        <v>0</v>
      </c>
      <c r="W831" s="17">
        <f t="shared" si="3692"/>
        <v>0</v>
      </c>
      <c r="X831" s="17">
        <f t="shared" si="3693"/>
        <v>0</v>
      </c>
      <c r="Y831" s="17">
        <f t="shared" si="3542"/>
        <v>335</v>
      </c>
      <c r="Z831" s="17">
        <f t="shared" si="3543"/>
        <v>0</v>
      </c>
      <c r="AA831" s="17">
        <f t="shared" si="3544"/>
        <v>0</v>
      </c>
      <c r="AB831" s="17">
        <f t="shared" si="3694"/>
        <v>0</v>
      </c>
      <c r="AC831" s="17">
        <f t="shared" si="3695"/>
        <v>0</v>
      </c>
      <c r="AD831" s="17">
        <f t="shared" si="3696"/>
        <v>0</v>
      </c>
      <c r="AE831" s="17">
        <f t="shared" si="3545"/>
        <v>335</v>
      </c>
      <c r="AF831" s="17">
        <f t="shared" si="3546"/>
        <v>0</v>
      </c>
      <c r="AG831" s="17">
        <f t="shared" si="3547"/>
        <v>0</v>
      </c>
      <c r="AH831" s="17">
        <f t="shared" si="3697"/>
        <v>0</v>
      </c>
      <c r="AI831" s="17">
        <f t="shared" si="3698"/>
        <v>0</v>
      </c>
      <c r="AJ831" s="17">
        <f t="shared" si="3699"/>
        <v>0</v>
      </c>
      <c r="AK831" s="17">
        <f t="shared" si="3700"/>
        <v>0</v>
      </c>
      <c r="AL831" s="17">
        <f t="shared" si="3701"/>
        <v>0</v>
      </c>
      <c r="AM831" s="17">
        <f t="shared" si="3702"/>
        <v>0</v>
      </c>
      <c r="AN831" s="17">
        <f t="shared" si="3703"/>
        <v>0</v>
      </c>
      <c r="AO831" s="17">
        <f t="shared" si="3704"/>
        <v>0</v>
      </c>
      <c r="AP831" s="17">
        <f t="shared" si="3705"/>
        <v>0</v>
      </c>
      <c r="AQ831" s="17">
        <f t="shared" si="3706"/>
        <v>0</v>
      </c>
      <c r="AR831" s="17">
        <f t="shared" si="3707"/>
        <v>0</v>
      </c>
      <c r="AS831" s="17">
        <f t="shared" si="3708"/>
        <v>0</v>
      </c>
      <c r="AT831" s="17">
        <f t="shared" si="3709"/>
        <v>0</v>
      </c>
      <c r="AU831" s="17">
        <f t="shared" si="3710"/>
        <v>0</v>
      </c>
      <c r="AV831" s="17">
        <f t="shared" si="3711"/>
        <v>0</v>
      </c>
      <c r="AW831" s="17">
        <f t="shared" si="3548"/>
        <v>335</v>
      </c>
      <c r="AX831" s="17">
        <f t="shared" si="3549"/>
        <v>0</v>
      </c>
      <c r="AY831" s="17">
        <f t="shared" si="3550"/>
        <v>0</v>
      </c>
      <c r="AZ831" s="17">
        <f t="shared" si="3712"/>
        <v>0</v>
      </c>
      <c r="BA831" s="17">
        <f t="shared" si="3551"/>
        <v>335</v>
      </c>
      <c r="BB831" s="17">
        <f t="shared" si="3552"/>
        <v>0</v>
      </c>
      <c r="BC831" s="17">
        <f t="shared" si="3553"/>
        <v>0</v>
      </c>
      <c r="BD831" s="17">
        <f t="shared" si="3713"/>
        <v>0</v>
      </c>
      <c r="BE831" s="17">
        <f t="shared" si="3714"/>
        <v>0</v>
      </c>
      <c r="BF831" s="17">
        <f t="shared" si="3715"/>
        <v>0</v>
      </c>
      <c r="BG831" s="17">
        <f t="shared" si="3716"/>
        <v>0</v>
      </c>
      <c r="BH831" s="17">
        <f t="shared" si="3717"/>
        <v>0</v>
      </c>
      <c r="BI831" s="17">
        <f t="shared" si="3718"/>
        <v>0</v>
      </c>
      <c r="BJ831" s="17">
        <f t="shared" si="3719"/>
        <v>0</v>
      </c>
      <c r="BK831" s="17">
        <f t="shared" si="3720"/>
        <v>0</v>
      </c>
      <c r="BL831" s="17">
        <f t="shared" si="3721"/>
        <v>0</v>
      </c>
      <c r="BM831" s="17">
        <f t="shared" si="3722"/>
        <v>0</v>
      </c>
      <c r="BN831" s="17">
        <f t="shared" si="3723"/>
        <v>0</v>
      </c>
      <c r="BO831" s="17">
        <f t="shared" si="3554"/>
        <v>335</v>
      </c>
      <c r="BP831" s="17">
        <f t="shared" si="3555"/>
        <v>0</v>
      </c>
      <c r="BQ831" s="17">
        <f t="shared" si="3556"/>
        <v>0</v>
      </c>
      <c r="BR831" s="17">
        <f t="shared" si="3724"/>
        <v>0</v>
      </c>
      <c r="BS831" s="17">
        <f t="shared" si="3725"/>
        <v>0</v>
      </c>
      <c r="BT831" s="17">
        <f t="shared" si="3726"/>
        <v>0</v>
      </c>
      <c r="BU831" s="17">
        <f t="shared" si="3557"/>
        <v>335</v>
      </c>
      <c r="BV831" s="17">
        <f t="shared" si="3558"/>
        <v>0</v>
      </c>
      <c r="BW831" s="17">
        <f t="shared" si="3559"/>
        <v>0</v>
      </c>
      <c r="BX831" s="17">
        <f t="shared" si="3727"/>
        <v>0</v>
      </c>
      <c r="BY831" s="17">
        <f t="shared" si="3728"/>
        <v>0</v>
      </c>
      <c r="BZ831" s="17">
        <f t="shared" si="3729"/>
        <v>0</v>
      </c>
      <c r="CA831" s="17">
        <f t="shared" si="3730"/>
        <v>0</v>
      </c>
      <c r="CB831" s="17">
        <f t="shared" si="3731"/>
        <v>0</v>
      </c>
      <c r="CC831" s="17">
        <f t="shared" si="3732"/>
        <v>0</v>
      </c>
      <c r="CD831" s="17">
        <f t="shared" si="3733"/>
        <v>0</v>
      </c>
      <c r="CE831" s="17">
        <f t="shared" si="3734"/>
        <v>0</v>
      </c>
      <c r="CF831" s="17">
        <f t="shared" si="3735"/>
        <v>0</v>
      </c>
      <c r="CG831" s="17">
        <f t="shared" si="3560"/>
        <v>335</v>
      </c>
      <c r="CH831" s="17">
        <f t="shared" si="3561"/>
        <v>0</v>
      </c>
      <c r="CI831" s="17">
        <f t="shared" si="3562"/>
        <v>0</v>
      </c>
      <c r="CJ831" s="17">
        <f t="shared" si="3736"/>
        <v>0</v>
      </c>
      <c r="CK831" s="32"/>
      <c r="CL831" s="32"/>
      <c r="CM831" s="1"/>
      <c r="CN831" s="1"/>
      <c r="CO831" s="1"/>
      <c r="CP831" s="1"/>
      <c r="CQ831" s="1"/>
      <c r="CR831" s="1"/>
      <c r="CS831" s="1"/>
    </row>
    <row r="832" s="1" customFormat="1" ht="30">
      <c r="A832" s="30" t="s">
        <v>487</v>
      </c>
      <c r="B832" s="30" t="s">
        <v>68</v>
      </c>
      <c r="C832" s="30" t="s">
        <v>70</v>
      </c>
      <c r="D832" s="30" t="s">
        <v>491</v>
      </c>
      <c r="E832" s="35"/>
      <c r="F832" s="31" t="s">
        <v>492</v>
      </c>
      <c r="G832" s="17"/>
      <c r="H832" s="17"/>
      <c r="I832" s="17"/>
      <c r="J832" s="17"/>
      <c r="K832" s="17"/>
      <c r="L832" s="17"/>
      <c r="M832" s="17"/>
      <c r="N832" s="17"/>
      <c r="O832" s="17"/>
      <c r="P832" s="17">
        <f>P834+P833</f>
        <v>0</v>
      </c>
      <c r="Q832" s="17">
        <f>Q834+Q833</f>
        <v>0</v>
      </c>
      <c r="R832" s="17">
        <f>R834+R833</f>
        <v>0</v>
      </c>
      <c r="S832" s="17">
        <f>S834+S833</f>
        <v>335</v>
      </c>
      <c r="T832" s="17">
        <f>T834+T833</f>
        <v>0</v>
      </c>
      <c r="U832" s="17">
        <f>U834+U833</f>
        <v>0</v>
      </c>
      <c r="V832" s="17">
        <f>V834+V833</f>
        <v>0</v>
      </c>
      <c r="W832" s="17">
        <f>W834+W833</f>
        <v>0</v>
      </c>
      <c r="X832" s="17">
        <f>X834+X833</f>
        <v>0</v>
      </c>
      <c r="Y832" s="17">
        <f t="shared" si="3542"/>
        <v>335</v>
      </c>
      <c r="Z832" s="17">
        <f t="shared" si="3543"/>
        <v>0</v>
      </c>
      <c r="AA832" s="17">
        <f t="shared" si="3544"/>
        <v>0</v>
      </c>
      <c r="AB832" s="17">
        <f>AB834+AB833</f>
        <v>0</v>
      </c>
      <c r="AC832" s="17">
        <f>AC834+AC833</f>
        <v>0</v>
      </c>
      <c r="AD832" s="17">
        <f>AD834+AD833</f>
        <v>0</v>
      </c>
      <c r="AE832" s="17">
        <f t="shared" si="3545"/>
        <v>335</v>
      </c>
      <c r="AF832" s="17">
        <f t="shared" si="3546"/>
        <v>0</v>
      </c>
      <c r="AG832" s="17">
        <f t="shared" si="3547"/>
        <v>0</v>
      </c>
      <c r="AH832" s="17">
        <f>AH834+AH833</f>
        <v>0</v>
      </c>
      <c r="AI832" s="17">
        <f>AI834+AI833</f>
        <v>0</v>
      </c>
      <c r="AJ832" s="17">
        <f>AJ834+AJ833</f>
        <v>0</v>
      </c>
      <c r="AK832" s="17">
        <f>AK834+AK833</f>
        <v>0</v>
      </c>
      <c r="AL832" s="17">
        <f>AL834+AL833</f>
        <v>0</v>
      </c>
      <c r="AM832" s="17">
        <f>AM834+AM833</f>
        <v>0</v>
      </c>
      <c r="AN832" s="17">
        <f>AN834+AN833</f>
        <v>0</v>
      </c>
      <c r="AO832" s="17">
        <f>AO834+AO833</f>
        <v>0</v>
      </c>
      <c r="AP832" s="17">
        <f>AP834+AP833</f>
        <v>0</v>
      </c>
      <c r="AQ832" s="17">
        <f>AQ834+AQ833</f>
        <v>0</v>
      </c>
      <c r="AR832" s="17">
        <f>AR834+AR833</f>
        <v>0</v>
      </c>
      <c r="AS832" s="17">
        <f>AS834+AS833</f>
        <v>0</v>
      </c>
      <c r="AT832" s="17">
        <f>AT834+AT833</f>
        <v>0</v>
      </c>
      <c r="AU832" s="17">
        <f>AU834+AU833</f>
        <v>0</v>
      </c>
      <c r="AV832" s="17">
        <f>AV834+AV833</f>
        <v>0</v>
      </c>
      <c r="AW832" s="17">
        <f t="shared" si="3548"/>
        <v>335</v>
      </c>
      <c r="AX832" s="17">
        <f t="shared" si="3549"/>
        <v>0</v>
      </c>
      <c r="AY832" s="17">
        <f t="shared" si="3550"/>
        <v>0</v>
      </c>
      <c r="AZ832" s="17">
        <f>AZ834+AZ833</f>
        <v>0</v>
      </c>
      <c r="BA832" s="17">
        <f t="shared" si="3551"/>
        <v>335</v>
      </c>
      <c r="BB832" s="17">
        <f t="shared" si="3552"/>
        <v>0</v>
      </c>
      <c r="BC832" s="17">
        <f t="shared" si="3553"/>
        <v>0</v>
      </c>
      <c r="BD832" s="17">
        <f>BD834+BD833</f>
        <v>0</v>
      </c>
      <c r="BE832" s="17">
        <f>BE834+BE833</f>
        <v>0</v>
      </c>
      <c r="BF832" s="17">
        <f>BF834+BF833</f>
        <v>0</v>
      </c>
      <c r="BG832" s="17">
        <f>BG834+BG833</f>
        <v>0</v>
      </c>
      <c r="BH832" s="17">
        <f>BH834+BH833</f>
        <v>0</v>
      </c>
      <c r="BI832" s="17">
        <f>BI834+BI833</f>
        <v>0</v>
      </c>
      <c r="BJ832" s="17">
        <f>BJ834+BJ833</f>
        <v>0</v>
      </c>
      <c r="BK832" s="17">
        <f>BK834+BK833</f>
        <v>0</v>
      </c>
      <c r="BL832" s="17">
        <f>BL834+BL833</f>
        <v>0</v>
      </c>
      <c r="BM832" s="17">
        <f>BM834+BM833</f>
        <v>0</v>
      </c>
      <c r="BN832" s="17">
        <f>BN834+BN833</f>
        <v>0</v>
      </c>
      <c r="BO832" s="17">
        <f t="shared" si="3554"/>
        <v>335</v>
      </c>
      <c r="BP832" s="17">
        <f t="shared" si="3555"/>
        <v>0</v>
      </c>
      <c r="BQ832" s="17">
        <f t="shared" si="3556"/>
        <v>0</v>
      </c>
      <c r="BR832" s="17">
        <f>BR834+BR833</f>
        <v>0</v>
      </c>
      <c r="BS832" s="17">
        <f>BS834+BS833</f>
        <v>0</v>
      </c>
      <c r="BT832" s="17">
        <f>BT834+BT833</f>
        <v>0</v>
      </c>
      <c r="BU832" s="17">
        <f t="shared" si="3557"/>
        <v>335</v>
      </c>
      <c r="BV832" s="17">
        <f t="shared" si="3558"/>
        <v>0</v>
      </c>
      <c r="BW832" s="17">
        <f t="shared" si="3559"/>
        <v>0</v>
      </c>
      <c r="BX832" s="17">
        <f>BX834+BX833</f>
        <v>0</v>
      </c>
      <c r="BY832" s="17">
        <f>BY834+BY833</f>
        <v>0</v>
      </c>
      <c r="BZ832" s="17">
        <f>BZ834+BZ833</f>
        <v>0</v>
      </c>
      <c r="CA832" s="17">
        <f>CA834+CA833</f>
        <v>0</v>
      </c>
      <c r="CB832" s="17">
        <f>CB834+CB833</f>
        <v>0</v>
      </c>
      <c r="CC832" s="17">
        <f>CC834+CC833</f>
        <v>0</v>
      </c>
      <c r="CD832" s="17">
        <f>CD834+CD833</f>
        <v>0</v>
      </c>
      <c r="CE832" s="17">
        <f>CE834+CE833</f>
        <v>0</v>
      </c>
      <c r="CF832" s="17">
        <f>CF834+CF833</f>
        <v>0</v>
      </c>
      <c r="CG832" s="17">
        <f t="shared" si="3560"/>
        <v>335</v>
      </c>
      <c r="CH832" s="17">
        <f t="shared" si="3561"/>
        <v>0</v>
      </c>
      <c r="CI832" s="17">
        <f t="shared" si="3562"/>
        <v>0</v>
      </c>
      <c r="CJ832" s="17">
        <f>CJ834+CJ833</f>
        <v>0</v>
      </c>
      <c r="CK832" s="32"/>
      <c r="CL832" s="32"/>
      <c r="CM832" s="1"/>
      <c r="CN832" s="1"/>
      <c r="CO832" s="1"/>
      <c r="CP832" s="1"/>
      <c r="CQ832" s="1"/>
      <c r="CR832" s="1"/>
      <c r="CS832" s="1"/>
    </row>
    <row r="833" s="1" customFormat="1" ht="30">
      <c r="A833" s="30" t="s">
        <v>487</v>
      </c>
      <c r="B833" s="30" t="s">
        <v>68</v>
      </c>
      <c r="C833" s="30" t="s">
        <v>70</v>
      </c>
      <c r="D833" s="30" t="s">
        <v>491</v>
      </c>
      <c r="E833" s="30" t="s">
        <v>46</v>
      </c>
      <c r="F833" s="31" t="s">
        <v>47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>
        <v>30</v>
      </c>
      <c r="T833" s="17"/>
      <c r="U833" s="17"/>
      <c r="V833" s="17"/>
      <c r="W833" s="17"/>
      <c r="X833" s="17"/>
      <c r="Y833" s="17">
        <f t="shared" si="3542"/>
        <v>30</v>
      </c>
      <c r="Z833" s="17">
        <f t="shared" si="3543"/>
        <v>0</v>
      </c>
      <c r="AA833" s="17">
        <f t="shared" si="3544"/>
        <v>0</v>
      </c>
      <c r="AB833" s="17"/>
      <c r="AC833" s="17"/>
      <c r="AD833" s="17"/>
      <c r="AE833" s="17">
        <f t="shared" si="3545"/>
        <v>30</v>
      </c>
      <c r="AF833" s="17">
        <f t="shared" si="3546"/>
        <v>0</v>
      </c>
      <c r="AG833" s="17">
        <f t="shared" si="3547"/>
        <v>0</v>
      </c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>
        <f t="shared" si="3548"/>
        <v>30</v>
      </c>
      <c r="AX833" s="17">
        <f t="shared" si="3549"/>
        <v>0</v>
      </c>
      <c r="AY833" s="17">
        <f t="shared" si="3550"/>
        <v>0</v>
      </c>
      <c r="AZ833" s="17"/>
      <c r="BA833" s="17">
        <f t="shared" si="3551"/>
        <v>30</v>
      </c>
      <c r="BB833" s="17">
        <f t="shared" si="3552"/>
        <v>0</v>
      </c>
      <c r="BC833" s="17">
        <f t="shared" si="3553"/>
        <v>0</v>
      </c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>
        <f t="shared" si="3554"/>
        <v>30</v>
      </c>
      <c r="BP833" s="17">
        <f t="shared" si="3555"/>
        <v>0</v>
      </c>
      <c r="BQ833" s="17">
        <f t="shared" si="3556"/>
        <v>0</v>
      </c>
      <c r="BR833" s="17"/>
      <c r="BS833" s="17"/>
      <c r="BT833" s="17"/>
      <c r="BU833" s="17">
        <f t="shared" si="3557"/>
        <v>30</v>
      </c>
      <c r="BV833" s="17">
        <f t="shared" si="3558"/>
        <v>0</v>
      </c>
      <c r="BW833" s="17">
        <f t="shared" si="3559"/>
        <v>0</v>
      </c>
      <c r="BX833" s="17"/>
      <c r="BY833" s="17"/>
      <c r="BZ833" s="17"/>
      <c r="CA833" s="17"/>
      <c r="CB833" s="17"/>
      <c r="CC833" s="17"/>
      <c r="CD833" s="17"/>
      <c r="CE833" s="17"/>
      <c r="CF833" s="17"/>
      <c r="CG833" s="17">
        <f t="shared" si="3560"/>
        <v>30</v>
      </c>
      <c r="CH833" s="17">
        <f t="shared" si="3561"/>
        <v>0</v>
      </c>
      <c r="CI833" s="17">
        <f t="shared" si="3562"/>
        <v>0</v>
      </c>
      <c r="CJ833" s="17"/>
      <c r="CK833" s="32"/>
      <c r="CL833" s="32"/>
      <c r="CM833" s="1"/>
      <c r="CN833" s="1"/>
      <c r="CO833" s="1"/>
      <c r="CP833" s="1"/>
      <c r="CQ833" s="1"/>
      <c r="CR833" s="1"/>
      <c r="CS833" s="1"/>
    </row>
    <row r="834" s="1" customFormat="1" ht="30">
      <c r="A834" s="30" t="s">
        <v>487</v>
      </c>
      <c r="B834" s="30" t="s">
        <v>68</v>
      </c>
      <c r="C834" s="30" t="s">
        <v>70</v>
      </c>
      <c r="D834" s="30" t="s">
        <v>491</v>
      </c>
      <c r="E834" s="30" t="s">
        <v>48</v>
      </c>
      <c r="F834" s="31" t="s">
        <v>49</v>
      </c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>
        <v>305</v>
      </c>
      <c r="T834" s="17"/>
      <c r="U834" s="17"/>
      <c r="V834" s="17"/>
      <c r="W834" s="17"/>
      <c r="X834" s="17"/>
      <c r="Y834" s="17">
        <f t="shared" si="3542"/>
        <v>305</v>
      </c>
      <c r="Z834" s="17">
        <f t="shared" si="3543"/>
        <v>0</v>
      </c>
      <c r="AA834" s="17">
        <f t="shared" si="3544"/>
        <v>0</v>
      </c>
      <c r="AB834" s="17"/>
      <c r="AC834" s="17"/>
      <c r="AD834" s="17"/>
      <c r="AE834" s="17">
        <f t="shared" si="3545"/>
        <v>305</v>
      </c>
      <c r="AF834" s="17">
        <f t="shared" si="3546"/>
        <v>0</v>
      </c>
      <c r="AG834" s="17">
        <f t="shared" si="3547"/>
        <v>0</v>
      </c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>
        <f t="shared" si="3548"/>
        <v>305</v>
      </c>
      <c r="AX834" s="17">
        <f t="shared" si="3549"/>
        <v>0</v>
      </c>
      <c r="AY834" s="17">
        <f t="shared" si="3550"/>
        <v>0</v>
      </c>
      <c r="AZ834" s="17"/>
      <c r="BA834" s="17">
        <f t="shared" si="3551"/>
        <v>305</v>
      </c>
      <c r="BB834" s="17">
        <f t="shared" si="3552"/>
        <v>0</v>
      </c>
      <c r="BC834" s="17">
        <f t="shared" si="3553"/>
        <v>0</v>
      </c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>
        <f t="shared" si="3554"/>
        <v>305</v>
      </c>
      <c r="BP834" s="17">
        <f t="shared" si="3555"/>
        <v>0</v>
      </c>
      <c r="BQ834" s="17">
        <f t="shared" si="3556"/>
        <v>0</v>
      </c>
      <c r="BR834" s="17"/>
      <c r="BS834" s="17"/>
      <c r="BT834" s="17"/>
      <c r="BU834" s="17">
        <f t="shared" si="3557"/>
        <v>305</v>
      </c>
      <c r="BV834" s="17">
        <f t="shared" si="3558"/>
        <v>0</v>
      </c>
      <c r="BW834" s="17">
        <f t="shared" si="3559"/>
        <v>0</v>
      </c>
      <c r="BX834" s="17"/>
      <c r="BY834" s="17"/>
      <c r="BZ834" s="17"/>
      <c r="CA834" s="17"/>
      <c r="CB834" s="17"/>
      <c r="CC834" s="17"/>
      <c r="CD834" s="17"/>
      <c r="CE834" s="17"/>
      <c r="CF834" s="17"/>
      <c r="CG834" s="17">
        <f t="shared" si="3560"/>
        <v>305</v>
      </c>
      <c r="CH834" s="17">
        <f t="shared" si="3561"/>
        <v>0</v>
      </c>
      <c r="CI834" s="17">
        <f t="shared" si="3562"/>
        <v>0</v>
      </c>
      <c r="CJ834" s="17"/>
      <c r="CK834" s="32"/>
      <c r="CL834" s="32"/>
      <c r="CM834" s="1"/>
      <c r="CN834" s="1"/>
      <c r="CO834" s="1"/>
      <c r="CP834" s="1"/>
      <c r="CQ834" s="1"/>
      <c r="CR834" s="1"/>
      <c r="CS834" s="1"/>
    </row>
    <row r="835" s="20" customFormat="1" ht="15">
      <c r="A835" s="39" t="s">
        <v>487</v>
      </c>
      <c r="B835" s="21" t="s">
        <v>95</v>
      </c>
      <c r="C835" s="21"/>
      <c r="D835" s="21"/>
      <c r="E835" s="33"/>
      <c r="F835" s="22" t="s">
        <v>206</v>
      </c>
      <c r="G835" s="23">
        <f t="shared" si="3679"/>
        <v>125.90000000000001</v>
      </c>
      <c r="H835" s="23">
        <f t="shared" si="3680"/>
        <v>125.90000000000001</v>
      </c>
      <c r="I835" s="23">
        <f t="shared" si="3681"/>
        <v>125.90000000000001</v>
      </c>
      <c r="J835" s="23">
        <f t="shared" si="3682"/>
        <v>0</v>
      </c>
      <c r="K835" s="23">
        <f t="shared" si="3683"/>
        <v>0</v>
      </c>
      <c r="L835" s="23">
        <f t="shared" si="3684"/>
        <v>0</v>
      </c>
      <c r="M835" s="23">
        <f t="shared" si="3487"/>
        <v>125.90000000000001</v>
      </c>
      <c r="N835" s="23">
        <f t="shared" si="3488"/>
        <v>125.90000000000001</v>
      </c>
      <c r="O835" s="23">
        <f t="shared" si="3489"/>
        <v>125.90000000000001</v>
      </c>
      <c r="P835" s="23">
        <f t="shared" si="3685"/>
        <v>0</v>
      </c>
      <c r="Q835" s="23">
        <f t="shared" si="3686"/>
        <v>0</v>
      </c>
      <c r="R835" s="23">
        <f t="shared" si="3687"/>
        <v>0</v>
      </c>
      <c r="S835" s="23">
        <f t="shared" si="3688"/>
        <v>0</v>
      </c>
      <c r="T835" s="23">
        <f t="shared" si="3689"/>
        <v>0</v>
      </c>
      <c r="U835" s="23">
        <f t="shared" si="3690"/>
        <v>0</v>
      </c>
      <c r="V835" s="23">
        <f t="shared" si="3691"/>
        <v>0</v>
      </c>
      <c r="W835" s="23">
        <f t="shared" ref="W835:W842" si="3737">W836</f>
        <v>0</v>
      </c>
      <c r="X835" s="23">
        <f t="shared" ref="X835:X842" si="3738">X836</f>
        <v>0</v>
      </c>
      <c r="Y835" s="23">
        <f t="shared" si="3542"/>
        <v>125.90000000000001</v>
      </c>
      <c r="Z835" s="23">
        <f t="shared" si="3543"/>
        <v>125.90000000000001</v>
      </c>
      <c r="AA835" s="23">
        <f t="shared" si="3544"/>
        <v>125.90000000000001</v>
      </c>
      <c r="AB835" s="23">
        <f t="shared" ref="AB835:AB842" si="3739">AB836</f>
        <v>0</v>
      </c>
      <c r="AC835" s="23">
        <f t="shared" ref="AC835:AC842" si="3740">AC836</f>
        <v>0</v>
      </c>
      <c r="AD835" s="23">
        <f t="shared" ref="AD835:AD842" si="3741">AD836</f>
        <v>0</v>
      </c>
      <c r="AE835" s="23">
        <f t="shared" si="3545"/>
        <v>125.90000000000001</v>
      </c>
      <c r="AF835" s="23">
        <f t="shared" si="3546"/>
        <v>125.90000000000001</v>
      </c>
      <c r="AG835" s="23">
        <f t="shared" si="3547"/>
        <v>125.90000000000001</v>
      </c>
      <c r="AH835" s="23">
        <f t="shared" ref="AH835:AH842" si="3742">AH836</f>
        <v>0</v>
      </c>
      <c r="AI835" s="23">
        <f t="shared" ref="AI835:AI842" si="3743">AI836</f>
        <v>0</v>
      </c>
      <c r="AJ835" s="23">
        <f t="shared" ref="AJ835:AJ842" si="3744">AJ836</f>
        <v>0</v>
      </c>
      <c r="AK835" s="23">
        <f t="shared" ref="AK835:AK842" si="3745">AK836</f>
        <v>0</v>
      </c>
      <c r="AL835" s="23">
        <f t="shared" ref="AL835:AL842" si="3746">AL836</f>
        <v>0</v>
      </c>
      <c r="AM835" s="23">
        <f t="shared" ref="AM835:AM842" si="3747">AM836</f>
        <v>0</v>
      </c>
      <c r="AN835" s="23">
        <f t="shared" ref="AN835:AN842" si="3748">AN836</f>
        <v>0</v>
      </c>
      <c r="AO835" s="23">
        <f t="shared" ref="AO835:AO842" si="3749">AO836</f>
        <v>0</v>
      </c>
      <c r="AP835" s="23">
        <f t="shared" ref="AP835:AP842" si="3750">AP836</f>
        <v>0</v>
      </c>
      <c r="AQ835" s="23">
        <f t="shared" ref="AQ835:AQ842" si="3751">AQ836</f>
        <v>0</v>
      </c>
      <c r="AR835" s="23">
        <f t="shared" ref="AR835:AR842" si="3752">AR836</f>
        <v>0</v>
      </c>
      <c r="AS835" s="23">
        <f t="shared" ref="AS835:AS842" si="3753">AS836</f>
        <v>0</v>
      </c>
      <c r="AT835" s="23">
        <f t="shared" ref="AT835:AT842" si="3754">AT836</f>
        <v>0</v>
      </c>
      <c r="AU835" s="23">
        <f t="shared" ref="AU835:AU842" si="3755">AU836</f>
        <v>0</v>
      </c>
      <c r="AV835" s="23">
        <f t="shared" ref="AV835:AV842" si="3756">AV836</f>
        <v>0</v>
      </c>
      <c r="AW835" s="23">
        <f t="shared" si="3548"/>
        <v>125.90000000000001</v>
      </c>
      <c r="AX835" s="23">
        <f t="shared" si="3549"/>
        <v>125.90000000000001</v>
      </c>
      <c r="AY835" s="23">
        <f t="shared" si="3550"/>
        <v>125.90000000000001</v>
      </c>
      <c r="AZ835" s="23">
        <f t="shared" ref="AZ835:AZ842" si="3757">AZ836</f>
        <v>0</v>
      </c>
      <c r="BA835" s="23">
        <f t="shared" si="3551"/>
        <v>125.90000000000001</v>
      </c>
      <c r="BB835" s="23">
        <f t="shared" si="3552"/>
        <v>125.90000000000001</v>
      </c>
      <c r="BC835" s="23">
        <f t="shared" si="3553"/>
        <v>125.90000000000001</v>
      </c>
      <c r="BD835" s="23">
        <f t="shared" ref="BD835:BD842" si="3758">BD836</f>
        <v>0</v>
      </c>
      <c r="BE835" s="23">
        <f t="shared" ref="BE835:BE842" si="3759">BE836</f>
        <v>0</v>
      </c>
      <c r="BF835" s="23">
        <f t="shared" ref="BF835:BF842" si="3760">BF836</f>
        <v>0</v>
      </c>
      <c r="BG835" s="23">
        <f t="shared" ref="BG835:BG842" si="3761">BG836</f>
        <v>0</v>
      </c>
      <c r="BH835" s="23">
        <f t="shared" ref="BH835:BH842" si="3762">BH836</f>
        <v>0</v>
      </c>
      <c r="BI835" s="23">
        <f t="shared" ref="BI835:BI842" si="3763">BI836</f>
        <v>0</v>
      </c>
      <c r="BJ835" s="23">
        <f t="shared" ref="BJ835:BJ842" si="3764">BJ836</f>
        <v>0</v>
      </c>
      <c r="BK835" s="23">
        <f t="shared" ref="BK835:BK842" si="3765">BK836</f>
        <v>0</v>
      </c>
      <c r="BL835" s="23">
        <f t="shared" ref="BL835:BL842" si="3766">BL836</f>
        <v>0</v>
      </c>
      <c r="BM835" s="23">
        <f t="shared" ref="BM835:BM842" si="3767">BM836</f>
        <v>0</v>
      </c>
      <c r="BN835" s="23">
        <f t="shared" ref="BN835:BN842" si="3768">BN836</f>
        <v>0</v>
      </c>
      <c r="BO835" s="23">
        <f t="shared" si="3554"/>
        <v>125.90000000000001</v>
      </c>
      <c r="BP835" s="23">
        <f t="shared" si="3555"/>
        <v>125.90000000000001</v>
      </c>
      <c r="BQ835" s="23">
        <f t="shared" si="3556"/>
        <v>125.90000000000001</v>
      </c>
      <c r="BR835" s="23">
        <f t="shared" ref="BR835:BR842" si="3769">BR836</f>
        <v>0</v>
      </c>
      <c r="BS835" s="23">
        <f t="shared" ref="BS835:BS842" si="3770">BS836</f>
        <v>0</v>
      </c>
      <c r="BT835" s="23">
        <f t="shared" ref="BT835:BT842" si="3771">BT836</f>
        <v>0</v>
      </c>
      <c r="BU835" s="23">
        <f t="shared" si="3557"/>
        <v>125.90000000000001</v>
      </c>
      <c r="BV835" s="23">
        <f t="shared" si="3558"/>
        <v>125.90000000000001</v>
      </c>
      <c r="BW835" s="23">
        <f t="shared" si="3559"/>
        <v>125.90000000000001</v>
      </c>
      <c r="BX835" s="23">
        <f t="shared" ref="BX835:BX842" si="3772">BX836</f>
        <v>0</v>
      </c>
      <c r="BY835" s="23">
        <f t="shared" ref="BY835:BY842" si="3773">BY836</f>
        <v>70</v>
      </c>
      <c r="BZ835" s="23">
        <f t="shared" ref="BZ835:BZ842" si="3774">BZ836</f>
        <v>0</v>
      </c>
      <c r="CA835" s="23">
        <f t="shared" ref="CA835:CA842" si="3775">CA836</f>
        <v>0</v>
      </c>
      <c r="CB835" s="23">
        <f t="shared" ref="CB835:CB842" si="3776">CB836</f>
        <v>0</v>
      </c>
      <c r="CC835" s="23">
        <f t="shared" ref="CC835:CC842" si="3777">CC836</f>
        <v>0</v>
      </c>
      <c r="CD835" s="23">
        <f t="shared" ref="CD835:CD842" si="3778">CD836</f>
        <v>0</v>
      </c>
      <c r="CE835" s="23">
        <f t="shared" ref="CE835:CE842" si="3779">CE836</f>
        <v>0</v>
      </c>
      <c r="CF835" s="23">
        <f t="shared" ref="CF835:CF842" si="3780">CF836</f>
        <v>0</v>
      </c>
      <c r="CG835" s="23">
        <f t="shared" si="3560"/>
        <v>195.90000000000001</v>
      </c>
      <c r="CH835" s="23">
        <f t="shared" si="3561"/>
        <v>125.90000000000001</v>
      </c>
      <c r="CI835" s="23">
        <f t="shared" si="3562"/>
        <v>125.90000000000001</v>
      </c>
      <c r="CJ835" s="23">
        <f t="shared" ref="CJ835:CJ842" si="3781">CJ836</f>
        <v>0</v>
      </c>
      <c r="CK835" s="24"/>
      <c r="CL835" s="24"/>
      <c r="CM835" s="20"/>
      <c r="CN835" s="20"/>
      <c r="CO835" s="20"/>
      <c r="CP835" s="20"/>
      <c r="CQ835" s="20"/>
      <c r="CR835" s="20"/>
      <c r="CS835" s="20"/>
    </row>
    <row r="836" s="25" customFormat="1" ht="30">
      <c r="A836" s="26" t="s">
        <v>487</v>
      </c>
      <c r="B836" s="26" t="s">
        <v>95</v>
      </c>
      <c r="C836" s="26" t="s">
        <v>70</v>
      </c>
      <c r="D836" s="26"/>
      <c r="E836" s="34"/>
      <c r="F836" s="27" t="s">
        <v>207</v>
      </c>
      <c r="G836" s="28">
        <f t="shared" si="3679"/>
        <v>125.90000000000001</v>
      </c>
      <c r="H836" s="28">
        <f t="shared" si="3680"/>
        <v>125.90000000000001</v>
      </c>
      <c r="I836" s="28">
        <f t="shared" si="3681"/>
        <v>125.90000000000001</v>
      </c>
      <c r="J836" s="28">
        <f t="shared" si="3682"/>
        <v>0</v>
      </c>
      <c r="K836" s="28">
        <f t="shared" si="3683"/>
        <v>0</v>
      </c>
      <c r="L836" s="28">
        <f t="shared" si="3684"/>
        <v>0</v>
      </c>
      <c r="M836" s="28">
        <f t="shared" si="3487"/>
        <v>125.90000000000001</v>
      </c>
      <c r="N836" s="28">
        <f t="shared" si="3488"/>
        <v>125.90000000000001</v>
      </c>
      <c r="O836" s="28">
        <f t="shared" si="3489"/>
        <v>125.90000000000001</v>
      </c>
      <c r="P836" s="28">
        <f t="shared" si="3685"/>
        <v>0</v>
      </c>
      <c r="Q836" s="28">
        <f t="shared" si="3686"/>
        <v>0</v>
      </c>
      <c r="R836" s="28">
        <f t="shared" si="3687"/>
        <v>0</v>
      </c>
      <c r="S836" s="28">
        <f t="shared" si="3688"/>
        <v>0</v>
      </c>
      <c r="T836" s="28">
        <f t="shared" si="3689"/>
        <v>0</v>
      </c>
      <c r="U836" s="28">
        <f t="shared" si="3690"/>
        <v>0</v>
      </c>
      <c r="V836" s="28">
        <f t="shared" si="3691"/>
        <v>0</v>
      </c>
      <c r="W836" s="28">
        <f t="shared" si="3737"/>
        <v>0</v>
      </c>
      <c r="X836" s="28">
        <f t="shared" si="3738"/>
        <v>0</v>
      </c>
      <c r="Y836" s="28">
        <f t="shared" si="3542"/>
        <v>125.90000000000001</v>
      </c>
      <c r="Z836" s="28">
        <f t="shared" si="3543"/>
        <v>125.90000000000001</v>
      </c>
      <c r="AA836" s="28">
        <f t="shared" si="3544"/>
        <v>125.90000000000001</v>
      </c>
      <c r="AB836" s="28">
        <f t="shared" si="3739"/>
        <v>0</v>
      </c>
      <c r="AC836" s="28">
        <f t="shared" si="3740"/>
        <v>0</v>
      </c>
      <c r="AD836" s="28">
        <f t="shared" si="3741"/>
        <v>0</v>
      </c>
      <c r="AE836" s="28">
        <f t="shared" si="3545"/>
        <v>125.90000000000001</v>
      </c>
      <c r="AF836" s="28">
        <f t="shared" si="3546"/>
        <v>125.90000000000001</v>
      </c>
      <c r="AG836" s="28">
        <f t="shared" si="3547"/>
        <v>125.90000000000001</v>
      </c>
      <c r="AH836" s="28">
        <f t="shared" si="3742"/>
        <v>0</v>
      </c>
      <c r="AI836" s="28">
        <f t="shared" si="3743"/>
        <v>0</v>
      </c>
      <c r="AJ836" s="28">
        <f t="shared" si="3744"/>
        <v>0</v>
      </c>
      <c r="AK836" s="28">
        <f t="shared" si="3745"/>
        <v>0</v>
      </c>
      <c r="AL836" s="28">
        <f t="shared" si="3746"/>
        <v>0</v>
      </c>
      <c r="AM836" s="28">
        <f t="shared" si="3747"/>
        <v>0</v>
      </c>
      <c r="AN836" s="28">
        <f t="shared" si="3748"/>
        <v>0</v>
      </c>
      <c r="AO836" s="28">
        <f t="shared" si="3749"/>
        <v>0</v>
      </c>
      <c r="AP836" s="28">
        <f t="shared" si="3750"/>
        <v>0</v>
      </c>
      <c r="AQ836" s="28">
        <f t="shared" si="3751"/>
        <v>0</v>
      </c>
      <c r="AR836" s="28">
        <f t="shared" si="3752"/>
        <v>0</v>
      </c>
      <c r="AS836" s="28">
        <f t="shared" si="3753"/>
        <v>0</v>
      </c>
      <c r="AT836" s="28">
        <f t="shared" si="3754"/>
        <v>0</v>
      </c>
      <c r="AU836" s="28">
        <f t="shared" si="3755"/>
        <v>0</v>
      </c>
      <c r="AV836" s="28">
        <f t="shared" si="3756"/>
        <v>0</v>
      </c>
      <c r="AW836" s="28">
        <f t="shared" si="3548"/>
        <v>125.90000000000001</v>
      </c>
      <c r="AX836" s="28">
        <f t="shared" si="3549"/>
        <v>125.90000000000001</v>
      </c>
      <c r="AY836" s="28">
        <f t="shared" si="3550"/>
        <v>125.90000000000001</v>
      </c>
      <c r="AZ836" s="28">
        <f t="shared" si="3757"/>
        <v>0</v>
      </c>
      <c r="BA836" s="28">
        <f t="shared" si="3551"/>
        <v>125.90000000000001</v>
      </c>
      <c r="BB836" s="28">
        <f t="shared" si="3552"/>
        <v>125.90000000000001</v>
      </c>
      <c r="BC836" s="28">
        <f t="shared" si="3553"/>
        <v>125.90000000000001</v>
      </c>
      <c r="BD836" s="28">
        <f t="shared" si="3758"/>
        <v>0</v>
      </c>
      <c r="BE836" s="28">
        <f t="shared" si="3759"/>
        <v>0</v>
      </c>
      <c r="BF836" s="28">
        <f t="shared" si="3760"/>
        <v>0</v>
      </c>
      <c r="BG836" s="28">
        <f t="shared" si="3761"/>
        <v>0</v>
      </c>
      <c r="BH836" s="28">
        <f t="shared" si="3762"/>
        <v>0</v>
      </c>
      <c r="BI836" s="28">
        <f t="shared" si="3763"/>
        <v>0</v>
      </c>
      <c r="BJ836" s="28">
        <f t="shared" si="3764"/>
        <v>0</v>
      </c>
      <c r="BK836" s="28">
        <f t="shared" si="3765"/>
        <v>0</v>
      </c>
      <c r="BL836" s="28">
        <f t="shared" si="3766"/>
        <v>0</v>
      </c>
      <c r="BM836" s="28">
        <f t="shared" si="3767"/>
        <v>0</v>
      </c>
      <c r="BN836" s="28">
        <f t="shared" si="3768"/>
        <v>0</v>
      </c>
      <c r="BO836" s="28">
        <f t="shared" si="3554"/>
        <v>125.90000000000001</v>
      </c>
      <c r="BP836" s="28">
        <f t="shared" si="3555"/>
        <v>125.90000000000001</v>
      </c>
      <c r="BQ836" s="28">
        <f t="shared" si="3556"/>
        <v>125.90000000000001</v>
      </c>
      <c r="BR836" s="28">
        <f t="shared" si="3769"/>
        <v>0</v>
      </c>
      <c r="BS836" s="28">
        <f t="shared" si="3770"/>
        <v>0</v>
      </c>
      <c r="BT836" s="28">
        <f t="shared" si="3771"/>
        <v>0</v>
      </c>
      <c r="BU836" s="28">
        <f t="shared" si="3557"/>
        <v>125.90000000000001</v>
      </c>
      <c r="BV836" s="28">
        <f t="shared" si="3558"/>
        <v>125.90000000000001</v>
      </c>
      <c r="BW836" s="28">
        <f t="shared" si="3559"/>
        <v>125.90000000000001</v>
      </c>
      <c r="BX836" s="28">
        <f t="shared" si="3772"/>
        <v>0</v>
      </c>
      <c r="BY836" s="28">
        <f t="shared" si="3773"/>
        <v>70</v>
      </c>
      <c r="BZ836" s="28">
        <f t="shared" si="3774"/>
        <v>0</v>
      </c>
      <c r="CA836" s="28">
        <f t="shared" si="3775"/>
        <v>0</v>
      </c>
      <c r="CB836" s="28">
        <f t="shared" si="3776"/>
        <v>0</v>
      </c>
      <c r="CC836" s="28">
        <f t="shared" si="3777"/>
        <v>0</v>
      </c>
      <c r="CD836" s="28">
        <f t="shared" si="3778"/>
        <v>0</v>
      </c>
      <c r="CE836" s="28">
        <f t="shared" si="3779"/>
        <v>0</v>
      </c>
      <c r="CF836" s="28">
        <f t="shared" si="3780"/>
        <v>0</v>
      </c>
      <c r="CG836" s="28">
        <f t="shared" si="3560"/>
        <v>195.90000000000001</v>
      </c>
      <c r="CH836" s="28">
        <f t="shared" si="3561"/>
        <v>125.90000000000001</v>
      </c>
      <c r="CI836" s="28">
        <f t="shared" si="3562"/>
        <v>125.90000000000001</v>
      </c>
      <c r="CJ836" s="28">
        <f t="shared" si="3781"/>
        <v>0</v>
      </c>
      <c r="CK836" s="29"/>
      <c r="CL836" s="29"/>
      <c r="CM836" s="25"/>
      <c r="CN836" s="25"/>
      <c r="CO836" s="25"/>
      <c r="CP836" s="25"/>
      <c r="CQ836" s="25"/>
      <c r="CR836" s="25"/>
      <c r="CS836" s="25"/>
    </row>
    <row r="837" s="1" customFormat="1" ht="30">
      <c r="A837" s="30" t="s">
        <v>487</v>
      </c>
      <c r="B837" s="30" t="s">
        <v>95</v>
      </c>
      <c r="C837" s="30" t="s">
        <v>70</v>
      </c>
      <c r="D837" s="30" t="s">
        <v>165</v>
      </c>
      <c r="E837" s="35"/>
      <c r="F837" s="31" t="s">
        <v>166</v>
      </c>
      <c r="G837" s="17">
        <f t="shared" si="3679"/>
        <v>125.90000000000001</v>
      </c>
      <c r="H837" s="17">
        <f t="shared" si="3680"/>
        <v>125.90000000000001</v>
      </c>
      <c r="I837" s="17">
        <f t="shared" si="3681"/>
        <v>125.90000000000001</v>
      </c>
      <c r="J837" s="17">
        <f t="shared" si="3682"/>
        <v>0</v>
      </c>
      <c r="K837" s="17">
        <f t="shared" si="3683"/>
        <v>0</v>
      </c>
      <c r="L837" s="17">
        <f t="shared" si="3684"/>
        <v>0</v>
      </c>
      <c r="M837" s="17">
        <f t="shared" si="3487"/>
        <v>125.90000000000001</v>
      </c>
      <c r="N837" s="17">
        <f t="shared" si="3488"/>
        <v>125.90000000000001</v>
      </c>
      <c r="O837" s="17">
        <f t="shared" si="3489"/>
        <v>125.90000000000001</v>
      </c>
      <c r="P837" s="17">
        <f t="shared" si="3685"/>
        <v>0</v>
      </c>
      <c r="Q837" s="17">
        <f t="shared" si="3686"/>
        <v>0</v>
      </c>
      <c r="R837" s="17">
        <f t="shared" si="3687"/>
        <v>0</v>
      </c>
      <c r="S837" s="17">
        <f t="shared" si="3688"/>
        <v>0</v>
      </c>
      <c r="T837" s="17">
        <f t="shared" si="3689"/>
        <v>0</v>
      </c>
      <c r="U837" s="17">
        <f t="shared" si="3690"/>
        <v>0</v>
      </c>
      <c r="V837" s="17">
        <f t="shared" si="3691"/>
        <v>0</v>
      </c>
      <c r="W837" s="17">
        <f t="shared" si="3737"/>
        <v>0</v>
      </c>
      <c r="X837" s="17">
        <f t="shared" si="3738"/>
        <v>0</v>
      </c>
      <c r="Y837" s="17">
        <f t="shared" si="3542"/>
        <v>125.90000000000001</v>
      </c>
      <c r="Z837" s="17">
        <f t="shared" si="3543"/>
        <v>125.90000000000001</v>
      </c>
      <c r="AA837" s="17">
        <f t="shared" si="3544"/>
        <v>125.90000000000001</v>
      </c>
      <c r="AB837" s="17">
        <f t="shared" si="3739"/>
        <v>0</v>
      </c>
      <c r="AC837" s="17">
        <f t="shared" si="3740"/>
        <v>0</v>
      </c>
      <c r="AD837" s="17">
        <f t="shared" si="3741"/>
        <v>0</v>
      </c>
      <c r="AE837" s="17">
        <f t="shared" si="3545"/>
        <v>125.90000000000001</v>
      </c>
      <c r="AF837" s="17">
        <f t="shared" si="3546"/>
        <v>125.90000000000001</v>
      </c>
      <c r="AG837" s="17">
        <f t="shared" si="3547"/>
        <v>125.90000000000001</v>
      </c>
      <c r="AH837" s="17">
        <f t="shared" si="3742"/>
        <v>0</v>
      </c>
      <c r="AI837" s="17">
        <f t="shared" si="3743"/>
        <v>0</v>
      </c>
      <c r="AJ837" s="17">
        <f t="shared" si="3744"/>
        <v>0</v>
      </c>
      <c r="AK837" s="17">
        <f t="shared" si="3745"/>
        <v>0</v>
      </c>
      <c r="AL837" s="17">
        <f t="shared" si="3746"/>
        <v>0</v>
      </c>
      <c r="AM837" s="17">
        <f t="shared" si="3747"/>
        <v>0</v>
      </c>
      <c r="AN837" s="17">
        <f t="shared" si="3748"/>
        <v>0</v>
      </c>
      <c r="AO837" s="17">
        <f t="shared" si="3749"/>
        <v>0</v>
      </c>
      <c r="AP837" s="17">
        <f t="shared" si="3750"/>
        <v>0</v>
      </c>
      <c r="AQ837" s="17">
        <f t="shared" si="3751"/>
        <v>0</v>
      </c>
      <c r="AR837" s="17">
        <f t="shared" si="3752"/>
        <v>0</v>
      </c>
      <c r="AS837" s="17">
        <f t="shared" si="3753"/>
        <v>0</v>
      </c>
      <c r="AT837" s="17">
        <f t="shared" si="3754"/>
        <v>0</v>
      </c>
      <c r="AU837" s="17">
        <f t="shared" si="3755"/>
        <v>0</v>
      </c>
      <c r="AV837" s="17">
        <f t="shared" si="3756"/>
        <v>0</v>
      </c>
      <c r="AW837" s="17">
        <f t="shared" si="3548"/>
        <v>125.90000000000001</v>
      </c>
      <c r="AX837" s="17">
        <f t="shared" si="3549"/>
        <v>125.90000000000001</v>
      </c>
      <c r="AY837" s="17">
        <f t="shared" si="3550"/>
        <v>125.90000000000001</v>
      </c>
      <c r="AZ837" s="17">
        <f t="shared" si="3757"/>
        <v>0</v>
      </c>
      <c r="BA837" s="17">
        <f t="shared" si="3551"/>
        <v>125.90000000000001</v>
      </c>
      <c r="BB837" s="17">
        <f t="shared" si="3552"/>
        <v>125.90000000000001</v>
      </c>
      <c r="BC837" s="17">
        <f t="shared" si="3553"/>
        <v>125.90000000000001</v>
      </c>
      <c r="BD837" s="17">
        <f t="shared" si="3758"/>
        <v>0</v>
      </c>
      <c r="BE837" s="17">
        <f t="shared" si="3759"/>
        <v>0</v>
      </c>
      <c r="BF837" s="17">
        <f t="shared" si="3760"/>
        <v>0</v>
      </c>
      <c r="BG837" s="17">
        <f t="shared" si="3761"/>
        <v>0</v>
      </c>
      <c r="BH837" s="17">
        <f t="shared" si="3762"/>
        <v>0</v>
      </c>
      <c r="BI837" s="17">
        <f t="shared" si="3763"/>
        <v>0</v>
      </c>
      <c r="BJ837" s="17">
        <f t="shared" si="3764"/>
        <v>0</v>
      </c>
      <c r="BK837" s="17">
        <f t="shared" si="3765"/>
        <v>0</v>
      </c>
      <c r="BL837" s="17">
        <f t="shared" si="3766"/>
        <v>0</v>
      </c>
      <c r="BM837" s="17">
        <f t="shared" si="3767"/>
        <v>0</v>
      </c>
      <c r="BN837" s="17">
        <f t="shared" si="3768"/>
        <v>0</v>
      </c>
      <c r="BO837" s="17">
        <f t="shared" si="3554"/>
        <v>125.90000000000001</v>
      </c>
      <c r="BP837" s="17">
        <f t="shared" si="3555"/>
        <v>125.90000000000001</v>
      </c>
      <c r="BQ837" s="17">
        <f t="shared" si="3556"/>
        <v>125.90000000000001</v>
      </c>
      <c r="BR837" s="17">
        <f t="shared" si="3769"/>
        <v>0</v>
      </c>
      <c r="BS837" s="17">
        <f t="shared" si="3770"/>
        <v>0</v>
      </c>
      <c r="BT837" s="17">
        <f t="shared" si="3771"/>
        <v>0</v>
      </c>
      <c r="BU837" s="17">
        <f t="shared" si="3557"/>
        <v>125.90000000000001</v>
      </c>
      <c r="BV837" s="17">
        <f t="shared" si="3558"/>
        <v>125.90000000000001</v>
      </c>
      <c r="BW837" s="17">
        <f t="shared" si="3559"/>
        <v>125.90000000000001</v>
      </c>
      <c r="BX837" s="17">
        <f t="shared" si="3772"/>
        <v>0</v>
      </c>
      <c r="BY837" s="17">
        <f t="shared" si="3773"/>
        <v>70</v>
      </c>
      <c r="BZ837" s="17">
        <f t="shared" si="3774"/>
        <v>0</v>
      </c>
      <c r="CA837" s="17">
        <f t="shared" si="3775"/>
        <v>0</v>
      </c>
      <c r="CB837" s="17">
        <f t="shared" si="3776"/>
        <v>0</v>
      </c>
      <c r="CC837" s="17">
        <f t="shared" si="3777"/>
        <v>0</v>
      </c>
      <c r="CD837" s="17">
        <f t="shared" si="3778"/>
        <v>0</v>
      </c>
      <c r="CE837" s="17">
        <f t="shared" si="3779"/>
        <v>0</v>
      </c>
      <c r="CF837" s="17">
        <f t="shared" si="3780"/>
        <v>0</v>
      </c>
      <c r="CG837" s="17">
        <f t="shared" si="3560"/>
        <v>195.90000000000001</v>
      </c>
      <c r="CH837" s="17">
        <f t="shared" si="3561"/>
        <v>125.90000000000001</v>
      </c>
      <c r="CI837" s="17">
        <f t="shared" si="3562"/>
        <v>125.90000000000001</v>
      </c>
      <c r="CJ837" s="17">
        <f t="shared" si="3781"/>
        <v>0</v>
      </c>
      <c r="CK837" s="32"/>
      <c r="CL837" s="32"/>
      <c r="CM837" s="1"/>
      <c r="CN837" s="1"/>
      <c r="CO837" s="1"/>
      <c r="CP837" s="1"/>
      <c r="CQ837" s="1"/>
      <c r="CR837" s="1"/>
      <c r="CS837" s="1"/>
    </row>
    <row r="838" s="1" customFormat="1" ht="15" hidden="1">
      <c r="A838" s="30" t="s">
        <v>487</v>
      </c>
      <c r="B838" s="30" t="s">
        <v>95</v>
      </c>
      <c r="C838" s="30" t="s">
        <v>70</v>
      </c>
      <c r="D838" s="30" t="s">
        <v>167</v>
      </c>
      <c r="E838" s="35"/>
      <c r="F838" s="31" t="s">
        <v>41</v>
      </c>
      <c r="G838" s="17">
        <f t="shared" si="3679"/>
        <v>125.90000000000001</v>
      </c>
      <c r="H838" s="17">
        <f t="shared" si="3680"/>
        <v>125.90000000000001</v>
      </c>
      <c r="I838" s="17">
        <f t="shared" si="3681"/>
        <v>125.90000000000001</v>
      </c>
      <c r="J838" s="17">
        <f t="shared" si="3682"/>
        <v>0</v>
      </c>
      <c r="K838" s="17">
        <f t="shared" si="3683"/>
        <v>0</v>
      </c>
      <c r="L838" s="17">
        <f t="shared" si="3684"/>
        <v>0</v>
      </c>
      <c r="M838" s="17">
        <f t="shared" si="3487"/>
        <v>125.90000000000001</v>
      </c>
      <c r="N838" s="17">
        <f t="shared" si="3488"/>
        <v>125.90000000000001</v>
      </c>
      <c r="O838" s="17">
        <f t="shared" si="3489"/>
        <v>125.90000000000001</v>
      </c>
      <c r="P838" s="17">
        <f t="shared" si="3685"/>
        <v>0</v>
      </c>
      <c r="Q838" s="17">
        <f t="shared" si="3686"/>
        <v>0</v>
      </c>
      <c r="R838" s="17">
        <f t="shared" si="3687"/>
        <v>0</v>
      </c>
      <c r="S838" s="17">
        <f t="shared" si="3688"/>
        <v>0</v>
      </c>
      <c r="T838" s="17">
        <f t="shared" si="3689"/>
        <v>0</v>
      </c>
      <c r="U838" s="17">
        <f t="shared" si="3690"/>
        <v>0</v>
      </c>
      <c r="V838" s="17">
        <f t="shared" si="3691"/>
        <v>0</v>
      </c>
      <c r="W838" s="17">
        <f t="shared" si="3737"/>
        <v>0</v>
      </c>
      <c r="X838" s="17">
        <f t="shared" si="3738"/>
        <v>0</v>
      </c>
      <c r="Y838" s="17">
        <f t="shared" si="3542"/>
        <v>125.90000000000001</v>
      </c>
      <c r="Z838" s="17">
        <f t="shared" si="3543"/>
        <v>125.90000000000001</v>
      </c>
      <c r="AA838" s="17">
        <f t="shared" si="3544"/>
        <v>125.90000000000001</v>
      </c>
      <c r="AB838" s="17">
        <f t="shared" si="3739"/>
        <v>0</v>
      </c>
      <c r="AC838" s="17">
        <f t="shared" si="3740"/>
        <v>0</v>
      </c>
      <c r="AD838" s="17">
        <f t="shared" si="3741"/>
        <v>0</v>
      </c>
      <c r="AE838" s="17">
        <f t="shared" si="3545"/>
        <v>125.90000000000001</v>
      </c>
      <c r="AF838" s="17">
        <f t="shared" si="3546"/>
        <v>125.90000000000001</v>
      </c>
      <c r="AG838" s="17">
        <f t="shared" si="3547"/>
        <v>125.90000000000001</v>
      </c>
      <c r="AH838" s="17">
        <f t="shared" si="3742"/>
        <v>0</v>
      </c>
      <c r="AI838" s="17">
        <f t="shared" si="3743"/>
        <v>0</v>
      </c>
      <c r="AJ838" s="17">
        <f t="shared" si="3744"/>
        <v>0</v>
      </c>
      <c r="AK838" s="17">
        <f t="shared" si="3745"/>
        <v>0</v>
      </c>
      <c r="AL838" s="17">
        <f t="shared" si="3746"/>
        <v>0</v>
      </c>
      <c r="AM838" s="17">
        <f t="shared" si="3747"/>
        <v>0</v>
      </c>
      <c r="AN838" s="17">
        <f t="shared" si="3748"/>
        <v>0</v>
      </c>
      <c r="AO838" s="17">
        <f t="shared" si="3749"/>
        <v>0</v>
      </c>
      <c r="AP838" s="17">
        <f t="shared" si="3750"/>
        <v>0</v>
      </c>
      <c r="AQ838" s="17">
        <f t="shared" si="3751"/>
        <v>0</v>
      </c>
      <c r="AR838" s="17">
        <f t="shared" si="3752"/>
        <v>0</v>
      </c>
      <c r="AS838" s="17">
        <f t="shared" si="3753"/>
        <v>0</v>
      </c>
      <c r="AT838" s="17">
        <f t="shared" si="3754"/>
        <v>0</v>
      </c>
      <c r="AU838" s="17">
        <f t="shared" si="3755"/>
        <v>0</v>
      </c>
      <c r="AV838" s="17">
        <f t="shared" si="3756"/>
        <v>0</v>
      </c>
      <c r="AW838" s="17">
        <f t="shared" si="3548"/>
        <v>125.90000000000001</v>
      </c>
      <c r="AX838" s="17">
        <f t="shared" si="3549"/>
        <v>125.90000000000001</v>
      </c>
      <c r="AY838" s="17">
        <f t="shared" si="3550"/>
        <v>125.90000000000001</v>
      </c>
      <c r="AZ838" s="17">
        <f t="shared" si="3757"/>
        <v>0</v>
      </c>
      <c r="BA838" s="17">
        <f t="shared" si="3551"/>
        <v>125.90000000000001</v>
      </c>
      <c r="BB838" s="17">
        <f t="shared" si="3552"/>
        <v>125.90000000000001</v>
      </c>
      <c r="BC838" s="17">
        <f t="shared" si="3553"/>
        <v>125.90000000000001</v>
      </c>
      <c r="BD838" s="17">
        <f t="shared" si="3758"/>
        <v>0</v>
      </c>
      <c r="BE838" s="17">
        <f t="shared" si="3759"/>
        <v>0</v>
      </c>
      <c r="BF838" s="17">
        <f t="shared" si="3760"/>
        <v>0</v>
      </c>
      <c r="BG838" s="17">
        <f t="shared" si="3761"/>
        <v>0</v>
      </c>
      <c r="BH838" s="17">
        <f t="shared" si="3762"/>
        <v>0</v>
      </c>
      <c r="BI838" s="17">
        <f t="shared" si="3763"/>
        <v>0</v>
      </c>
      <c r="BJ838" s="17">
        <f t="shared" si="3764"/>
        <v>0</v>
      </c>
      <c r="BK838" s="17">
        <f t="shared" si="3765"/>
        <v>0</v>
      </c>
      <c r="BL838" s="17">
        <f t="shared" si="3766"/>
        <v>0</v>
      </c>
      <c r="BM838" s="17">
        <f t="shared" si="3767"/>
        <v>0</v>
      </c>
      <c r="BN838" s="17">
        <f t="shared" si="3768"/>
        <v>0</v>
      </c>
      <c r="BO838" s="17">
        <f t="shared" si="3554"/>
        <v>125.90000000000001</v>
      </c>
      <c r="BP838" s="17">
        <f t="shared" si="3555"/>
        <v>125.90000000000001</v>
      </c>
      <c r="BQ838" s="17">
        <f t="shared" si="3556"/>
        <v>125.90000000000001</v>
      </c>
      <c r="BR838" s="17">
        <f t="shared" si="3769"/>
        <v>0</v>
      </c>
      <c r="BS838" s="17">
        <f t="shared" si="3770"/>
        <v>0</v>
      </c>
      <c r="BT838" s="17">
        <f t="shared" si="3771"/>
        <v>0</v>
      </c>
      <c r="BU838" s="17">
        <f t="shared" si="3557"/>
        <v>125.90000000000001</v>
      </c>
      <c r="BV838" s="17">
        <f t="shared" si="3558"/>
        <v>125.90000000000001</v>
      </c>
      <c r="BW838" s="17">
        <f t="shared" si="3559"/>
        <v>125.90000000000001</v>
      </c>
      <c r="BX838" s="17">
        <f t="shared" si="3772"/>
        <v>0</v>
      </c>
      <c r="BY838" s="17">
        <f t="shared" si="3773"/>
        <v>70</v>
      </c>
      <c r="BZ838" s="17">
        <f t="shared" si="3774"/>
        <v>0</v>
      </c>
      <c r="CA838" s="17">
        <f t="shared" si="3775"/>
        <v>0</v>
      </c>
      <c r="CB838" s="17">
        <f t="shared" si="3776"/>
        <v>0</v>
      </c>
      <c r="CC838" s="37">
        <f t="shared" si="3777"/>
        <v>0</v>
      </c>
      <c r="CD838" s="17">
        <f t="shared" si="3778"/>
        <v>0</v>
      </c>
      <c r="CE838" s="17">
        <f t="shared" si="3779"/>
        <v>0</v>
      </c>
      <c r="CF838" s="37">
        <f t="shared" si="3780"/>
        <v>0</v>
      </c>
      <c r="CG838" s="17">
        <f t="shared" si="3560"/>
        <v>195.90000000000001</v>
      </c>
      <c r="CH838" s="17">
        <f t="shared" si="3561"/>
        <v>125.90000000000001</v>
      </c>
      <c r="CI838" s="17">
        <f t="shared" si="3562"/>
        <v>125.90000000000001</v>
      </c>
      <c r="CJ838" s="17">
        <f t="shared" si="3781"/>
        <v>0</v>
      </c>
      <c r="CK838" s="32">
        <v>0</v>
      </c>
      <c r="CL838" s="32"/>
      <c r="CM838" s="1" t="s">
        <v>75</v>
      </c>
      <c r="CN838" s="1"/>
      <c r="CO838" s="1"/>
      <c r="CP838" s="1"/>
      <c r="CQ838" s="1"/>
      <c r="CR838" s="1"/>
      <c r="CS838" s="1"/>
    </row>
    <row r="839" s="1" customFormat="1" ht="45">
      <c r="A839" s="30" t="s">
        <v>487</v>
      </c>
      <c r="B839" s="30" t="s">
        <v>95</v>
      </c>
      <c r="C839" s="30" t="s">
        <v>70</v>
      </c>
      <c r="D839" s="30" t="s">
        <v>192</v>
      </c>
      <c r="E839" s="35"/>
      <c r="F839" s="31" t="s">
        <v>193</v>
      </c>
      <c r="G839" s="17">
        <f t="shared" si="3679"/>
        <v>125.90000000000001</v>
      </c>
      <c r="H839" s="17">
        <f t="shared" si="3680"/>
        <v>125.90000000000001</v>
      </c>
      <c r="I839" s="17">
        <f t="shared" si="3681"/>
        <v>125.90000000000001</v>
      </c>
      <c r="J839" s="17">
        <f t="shared" si="3682"/>
        <v>0</v>
      </c>
      <c r="K839" s="17">
        <f t="shared" si="3683"/>
        <v>0</v>
      </c>
      <c r="L839" s="17">
        <f t="shared" si="3684"/>
        <v>0</v>
      </c>
      <c r="M839" s="17">
        <f t="shared" si="3487"/>
        <v>125.90000000000001</v>
      </c>
      <c r="N839" s="17">
        <f t="shared" si="3488"/>
        <v>125.90000000000001</v>
      </c>
      <c r="O839" s="17">
        <f t="shared" si="3489"/>
        <v>125.90000000000001</v>
      </c>
      <c r="P839" s="17">
        <f t="shared" si="3685"/>
        <v>0</v>
      </c>
      <c r="Q839" s="17">
        <f t="shared" si="3686"/>
        <v>0</v>
      </c>
      <c r="R839" s="17">
        <f t="shared" si="3687"/>
        <v>0</v>
      </c>
      <c r="S839" s="17">
        <f t="shared" si="3688"/>
        <v>0</v>
      </c>
      <c r="T839" s="17">
        <f t="shared" si="3689"/>
        <v>0</v>
      </c>
      <c r="U839" s="17">
        <f t="shared" si="3690"/>
        <v>0</v>
      </c>
      <c r="V839" s="17">
        <f t="shared" si="3691"/>
        <v>0</v>
      </c>
      <c r="W839" s="17">
        <f t="shared" si="3737"/>
        <v>0</v>
      </c>
      <c r="X839" s="17">
        <f t="shared" si="3738"/>
        <v>0</v>
      </c>
      <c r="Y839" s="17">
        <f t="shared" si="3542"/>
        <v>125.90000000000001</v>
      </c>
      <c r="Z839" s="17">
        <f t="shared" si="3543"/>
        <v>125.90000000000001</v>
      </c>
      <c r="AA839" s="17">
        <f t="shared" si="3544"/>
        <v>125.90000000000001</v>
      </c>
      <c r="AB839" s="17">
        <f t="shared" si="3739"/>
        <v>0</v>
      </c>
      <c r="AC839" s="17">
        <f t="shared" si="3740"/>
        <v>0</v>
      </c>
      <c r="AD839" s="17">
        <f t="shared" si="3741"/>
        <v>0</v>
      </c>
      <c r="AE839" s="17">
        <f t="shared" si="3545"/>
        <v>125.90000000000001</v>
      </c>
      <c r="AF839" s="17">
        <f t="shared" si="3546"/>
        <v>125.90000000000001</v>
      </c>
      <c r="AG839" s="17">
        <f t="shared" si="3547"/>
        <v>125.90000000000001</v>
      </c>
      <c r="AH839" s="17">
        <f t="shared" si="3742"/>
        <v>0</v>
      </c>
      <c r="AI839" s="17">
        <f t="shared" si="3743"/>
        <v>0</v>
      </c>
      <c r="AJ839" s="17">
        <f t="shared" si="3744"/>
        <v>0</v>
      </c>
      <c r="AK839" s="17">
        <f t="shared" si="3745"/>
        <v>0</v>
      </c>
      <c r="AL839" s="17">
        <f t="shared" si="3746"/>
        <v>0</v>
      </c>
      <c r="AM839" s="17">
        <f t="shared" si="3747"/>
        <v>0</v>
      </c>
      <c r="AN839" s="17">
        <f t="shared" si="3748"/>
        <v>0</v>
      </c>
      <c r="AO839" s="17">
        <f t="shared" si="3749"/>
        <v>0</v>
      </c>
      <c r="AP839" s="17">
        <f t="shared" si="3750"/>
        <v>0</v>
      </c>
      <c r="AQ839" s="17">
        <f t="shared" si="3751"/>
        <v>0</v>
      </c>
      <c r="AR839" s="17">
        <f t="shared" si="3752"/>
        <v>0</v>
      </c>
      <c r="AS839" s="17">
        <f t="shared" si="3753"/>
        <v>0</v>
      </c>
      <c r="AT839" s="17">
        <f t="shared" si="3754"/>
        <v>0</v>
      </c>
      <c r="AU839" s="17">
        <f t="shared" si="3755"/>
        <v>0</v>
      </c>
      <c r="AV839" s="17">
        <f t="shared" si="3756"/>
        <v>0</v>
      </c>
      <c r="AW839" s="17">
        <f t="shared" si="3548"/>
        <v>125.90000000000001</v>
      </c>
      <c r="AX839" s="17">
        <f t="shared" si="3549"/>
        <v>125.90000000000001</v>
      </c>
      <c r="AY839" s="17">
        <f t="shared" si="3550"/>
        <v>125.90000000000001</v>
      </c>
      <c r="AZ839" s="17">
        <f t="shared" si="3757"/>
        <v>0</v>
      </c>
      <c r="BA839" s="17">
        <f t="shared" si="3551"/>
        <v>125.90000000000001</v>
      </c>
      <c r="BB839" s="17">
        <f t="shared" si="3552"/>
        <v>125.90000000000001</v>
      </c>
      <c r="BC839" s="17">
        <f t="shared" si="3553"/>
        <v>125.90000000000001</v>
      </c>
      <c r="BD839" s="17">
        <f t="shared" si="3758"/>
        <v>0</v>
      </c>
      <c r="BE839" s="17">
        <f t="shared" si="3759"/>
        <v>0</v>
      </c>
      <c r="BF839" s="17">
        <f t="shared" si="3760"/>
        <v>0</v>
      </c>
      <c r="BG839" s="17">
        <f t="shared" si="3761"/>
        <v>0</v>
      </c>
      <c r="BH839" s="17">
        <f t="shared" si="3762"/>
        <v>0</v>
      </c>
      <c r="BI839" s="17">
        <f t="shared" si="3763"/>
        <v>0</v>
      </c>
      <c r="BJ839" s="17">
        <f t="shared" si="3764"/>
        <v>0</v>
      </c>
      <c r="BK839" s="17">
        <f t="shared" si="3765"/>
        <v>0</v>
      </c>
      <c r="BL839" s="17">
        <f t="shared" si="3766"/>
        <v>0</v>
      </c>
      <c r="BM839" s="17">
        <f t="shared" si="3767"/>
        <v>0</v>
      </c>
      <c r="BN839" s="17">
        <f t="shared" si="3768"/>
        <v>0</v>
      </c>
      <c r="BO839" s="17">
        <f t="shared" si="3554"/>
        <v>125.90000000000001</v>
      </c>
      <c r="BP839" s="17">
        <f t="shared" si="3555"/>
        <v>125.90000000000001</v>
      </c>
      <c r="BQ839" s="17">
        <f t="shared" si="3556"/>
        <v>125.90000000000001</v>
      </c>
      <c r="BR839" s="17">
        <f t="shared" si="3769"/>
        <v>0</v>
      </c>
      <c r="BS839" s="17">
        <f t="shared" si="3770"/>
        <v>0</v>
      </c>
      <c r="BT839" s="17">
        <f t="shared" si="3771"/>
        <v>0</v>
      </c>
      <c r="BU839" s="17">
        <f t="shared" si="3557"/>
        <v>125.90000000000001</v>
      </c>
      <c r="BV839" s="17">
        <f t="shared" si="3558"/>
        <v>125.90000000000001</v>
      </c>
      <c r="BW839" s="17">
        <f t="shared" si="3559"/>
        <v>125.90000000000001</v>
      </c>
      <c r="BX839" s="17">
        <f t="shared" si="3772"/>
        <v>0</v>
      </c>
      <c r="BY839" s="17">
        <f t="shared" si="3773"/>
        <v>70</v>
      </c>
      <c r="BZ839" s="17">
        <f t="shared" si="3774"/>
        <v>0</v>
      </c>
      <c r="CA839" s="17">
        <f t="shared" si="3775"/>
        <v>0</v>
      </c>
      <c r="CB839" s="17">
        <f t="shared" si="3776"/>
        <v>0</v>
      </c>
      <c r="CC839" s="17">
        <f t="shared" si="3777"/>
        <v>0</v>
      </c>
      <c r="CD839" s="17">
        <f t="shared" si="3778"/>
        <v>0</v>
      </c>
      <c r="CE839" s="17">
        <f t="shared" si="3779"/>
        <v>0</v>
      </c>
      <c r="CF839" s="17">
        <f t="shared" si="3780"/>
        <v>0</v>
      </c>
      <c r="CG839" s="17">
        <f t="shared" si="3560"/>
        <v>195.90000000000001</v>
      </c>
      <c r="CH839" s="17">
        <f t="shared" si="3561"/>
        <v>125.90000000000001</v>
      </c>
      <c r="CI839" s="17">
        <f t="shared" si="3562"/>
        <v>125.90000000000001</v>
      </c>
      <c r="CJ839" s="17">
        <f t="shared" si="3781"/>
        <v>0</v>
      </c>
      <c r="CK839" s="32"/>
      <c r="CL839" s="32"/>
      <c r="CM839" s="1"/>
      <c r="CN839" s="1"/>
      <c r="CO839" s="1"/>
      <c r="CP839" s="1"/>
      <c r="CQ839" s="1"/>
      <c r="CR839" s="1"/>
      <c r="CS839" s="1"/>
    </row>
    <row r="840" s="1" customFormat="1" ht="15">
      <c r="A840" s="30" t="s">
        <v>487</v>
      </c>
      <c r="B840" s="30" t="s">
        <v>95</v>
      </c>
      <c r="C840" s="30" t="s">
        <v>70</v>
      </c>
      <c r="D840" s="30" t="s">
        <v>208</v>
      </c>
      <c r="E840" s="35"/>
      <c r="F840" s="31" t="s">
        <v>209</v>
      </c>
      <c r="G840" s="17">
        <f t="shared" si="3679"/>
        <v>125.90000000000001</v>
      </c>
      <c r="H840" s="17">
        <f t="shared" si="3680"/>
        <v>125.90000000000001</v>
      </c>
      <c r="I840" s="17">
        <f t="shared" si="3681"/>
        <v>125.90000000000001</v>
      </c>
      <c r="J840" s="17">
        <f t="shared" si="3682"/>
        <v>0</v>
      </c>
      <c r="K840" s="17">
        <f t="shared" si="3683"/>
        <v>0</v>
      </c>
      <c r="L840" s="17">
        <f t="shared" si="3684"/>
        <v>0</v>
      </c>
      <c r="M840" s="17">
        <f t="shared" si="3487"/>
        <v>125.90000000000001</v>
      </c>
      <c r="N840" s="17">
        <f t="shared" si="3488"/>
        <v>125.90000000000001</v>
      </c>
      <c r="O840" s="17">
        <f t="shared" si="3489"/>
        <v>125.90000000000001</v>
      </c>
      <c r="P840" s="17">
        <f t="shared" si="3685"/>
        <v>0</v>
      </c>
      <c r="Q840" s="17">
        <f t="shared" si="3686"/>
        <v>0</v>
      </c>
      <c r="R840" s="17">
        <f t="shared" si="3687"/>
        <v>0</v>
      </c>
      <c r="S840" s="17">
        <f t="shared" si="3688"/>
        <v>0</v>
      </c>
      <c r="T840" s="17">
        <f t="shared" si="3689"/>
        <v>0</v>
      </c>
      <c r="U840" s="17">
        <f t="shared" si="3690"/>
        <v>0</v>
      </c>
      <c r="V840" s="17">
        <f t="shared" si="3691"/>
        <v>0</v>
      </c>
      <c r="W840" s="17">
        <f t="shared" si="3737"/>
        <v>0</v>
      </c>
      <c r="X840" s="17">
        <f t="shared" si="3738"/>
        <v>0</v>
      </c>
      <c r="Y840" s="17">
        <f t="shared" si="3542"/>
        <v>125.90000000000001</v>
      </c>
      <c r="Z840" s="17">
        <f t="shared" si="3543"/>
        <v>125.90000000000001</v>
      </c>
      <c r="AA840" s="17">
        <f t="shared" si="3544"/>
        <v>125.90000000000001</v>
      </c>
      <c r="AB840" s="17">
        <f t="shared" si="3739"/>
        <v>0</v>
      </c>
      <c r="AC840" s="17">
        <f t="shared" si="3740"/>
        <v>0</v>
      </c>
      <c r="AD840" s="17">
        <f t="shared" si="3741"/>
        <v>0</v>
      </c>
      <c r="AE840" s="17">
        <f t="shared" si="3545"/>
        <v>125.90000000000001</v>
      </c>
      <c r="AF840" s="17">
        <f t="shared" si="3546"/>
        <v>125.90000000000001</v>
      </c>
      <c r="AG840" s="17">
        <f t="shared" si="3547"/>
        <v>125.90000000000001</v>
      </c>
      <c r="AH840" s="17">
        <f t="shared" si="3742"/>
        <v>0</v>
      </c>
      <c r="AI840" s="17">
        <f t="shared" si="3743"/>
        <v>0</v>
      </c>
      <c r="AJ840" s="17">
        <f t="shared" si="3744"/>
        <v>0</v>
      </c>
      <c r="AK840" s="17">
        <f t="shared" si="3745"/>
        <v>0</v>
      </c>
      <c r="AL840" s="17">
        <f t="shared" si="3746"/>
        <v>0</v>
      </c>
      <c r="AM840" s="17">
        <f t="shared" si="3747"/>
        <v>0</v>
      </c>
      <c r="AN840" s="17">
        <f t="shared" si="3748"/>
        <v>0</v>
      </c>
      <c r="AO840" s="17">
        <f t="shared" si="3749"/>
        <v>0</v>
      </c>
      <c r="AP840" s="17">
        <f t="shared" si="3750"/>
        <v>0</v>
      </c>
      <c r="AQ840" s="17">
        <f t="shared" si="3751"/>
        <v>0</v>
      </c>
      <c r="AR840" s="17">
        <f t="shared" si="3752"/>
        <v>0</v>
      </c>
      <c r="AS840" s="17">
        <f t="shared" si="3753"/>
        <v>0</v>
      </c>
      <c r="AT840" s="17">
        <f t="shared" si="3754"/>
        <v>0</v>
      </c>
      <c r="AU840" s="17">
        <f t="shared" si="3755"/>
        <v>0</v>
      </c>
      <c r="AV840" s="17">
        <f t="shared" si="3756"/>
        <v>0</v>
      </c>
      <c r="AW840" s="17">
        <f t="shared" si="3548"/>
        <v>125.90000000000001</v>
      </c>
      <c r="AX840" s="17">
        <f t="shared" si="3549"/>
        <v>125.90000000000001</v>
      </c>
      <c r="AY840" s="17">
        <f t="shared" si="3550"/>
        <v>125.90000000000001</v>
      </c>
      <c r="AZ840" s="17">
        <f t="shared" si="3757"/>
        <v>0</v>
      </c>
      <c r="BA840" s="17">
        <f t="shared" si="3551"/>
        <v>125.90000000000001</v>
      </c>
      <c r="BB840" s="17">
        <f t="shared" si="3552"/>
        <v>125.90000000000001</v>
      </c>
      <c r="BC840" s="17">
        <f t="shared" si="3553"/>
        <v>125.90000000000001</v>
      </c>
      <c r="BD840" s="17">
        <f t="shared" si="3758"/>
        <v>0</v>
      </c>
      <c r="BE840" s="17">
        <f t="shared" si="3759"/>
        <v>0</v>
      </c>
      <c r="BF840" s="17">
        <f t="shared" si="3760"/>
        <v>0</v>
      </c>
      <c r="BG840" s="17">
        <f t="shared" si="3761"/>
        <v>0</v>
      </c>
      <c r="BH840" s="17">
        <f t="shared" si="3762"/>
        <v>0</v>
      </c>
      <c r="BI840" s="17">
        <f t="shared" si="3763"/>
        <v>0</v>
      </c>
      <c r="BJ840" s="17">
        <f t="shared" si="3764"/>
        <v>0</v>
      </c>
      <c r="BK840" s="17">
        <f t="shared" si="3765"/>
        <v>0</v>
      </c>
      <c r="BL840" s="17">
        <f t="shared" si="3766"/>
        <v>0</v>
      </c>
      <c r="BM840" s="17">
        <f t="shared" si="3767"/>
        <v>0</v>
      </c>
      <c r="BN840" s="17">
        <f t="shared" si="3768"/>
        <v>0</v>
      </c>
      <c r="BO840" s="17">
        <f t="shared" si="3554"/>
        <v>125.90000000000001</v>
      </c>
      <c r="BP840" s="17">
        <f t="shared" si="3555"/>
        <v>125.90000000000001</v>
      </c>
      <c r="BQ840" s="17">
        <f t="shared" si="3556"/>
        <v>125.90000000000001</v>
      </c>
      <c r="BR840" s="17">
        <f t="shared" si="3769"/>
        <v>0</v>
      </c>
      <c r="BS840" s="17">
        <f t="shared" si="3770"/>
        <v>0</v>
      </c>
      <c r="BT840" s="17">
        <f t="shared" si="3771"/>
        <v>0</v>
      </c>
      <c r="BU840" s="17">
        <f t="shared" si="3557"/>
        <v>125.90000000000001</v>
      </c>
      <c r="BV840" s="17">
        <f t="shared" si="3558"/>
        <v>125.90000000000001</v>
      </c>
      <c r="BW840" s="17">
        <f t="shared" si="3559"/>
        <v>125.90000000000001</v>
      </c>
      <c r="BX840" s="17">
        <f t="shared" si="3772"/>
        <v>0</v>
      </c>
      <c r="BY840" s="17">
        <f t="shared" si="3773"/>
        <v>70</v>
      </c>
      <c r="BZ840" s="17">
        <f t="shared" si="3774"/>
        <v>0</v>
      </c>
      <c r="CA840" s="17">
        <f t="shared" si="3775"/>
        <v>0</v>
      </c>
      <c r="CB840" s="17">
        <f t="shared" si="3776"/>
        <v>0</v>
      </c>
      <c r="CC840" s="17">
        <f t="shared" si="3777"/>
        <v>0</v>
      </c>
      <c r="CD840" s="17">
        <f t="shared" si="3778"/>
        <v>0</v>
      </c>
      <c r="CE840" s="17">
        <f t="shared" si="3779"/>
        <v>0</v>
      </c>
      <c r="CF840" s="17">
        <f t="shared" si="3780"/>
        <v>0</v>
      </c>
      <c r="CG840" s="17">
        <f t="shared" si="3560"/>
        <v>195.90000000000001</v>
      </c>
      <c r="CH840" s="17">
        <f t="shared" si="3561"/>
        <v>125.90000000000001</v>
      </c>
      <c r="CI840" s="17">
        <f t="shared" si="3562"/>
        <v>125.90000000000001</v>
      </c>
      <c r="CJ840" s="17">
        <f t="shared" si="3781"/>
        <v>0</v>
      </c>
      <c r="CK840" s="32"/>
      <c r="CL840" s="32"/>
      <c r="CM840" s="1"/>
      <c r="CN840" s="1"/>
      <c r="CO840" s="1"/>
      <c r="CP840" s="1"/>
      <c r="CQ840" s="1"/>
      <c r="CR840" s="1"/>
      <c r="CS840" s="1"/>
    </row>
    <row r="841" s="1" customFormat="1">
      <c r="A841" s="30" t="s">
        <v>487</v>
      </c>
      <c r="B841" s="30" t="s">
        <v>95</v>
      </c>
      <c r="C841" s="30" t="s">
        <v>70</v>
      </c>
      <c r="D841" s="30" t="s">
        <v>208</v>
      </c>
      <c r="E841" s="30" t="s">
        <v>46</v>
      </c>
      <c r="F841" s="31" t="s">
        <v>47</v>
      </c>
      <c r="G841" s="44">
        <v>125.90000000000001</v>
      </c>
      <c r="H841" s="44">
        <v>125.90000000000001</v>
      </c>
      <c r="I841" s="44">
        <v>125.90000000000001</v>
      </c>
      <c r="J841" s="44"/>
      <c r="K841" s="44"/>
      <c r="L841" s="44"/>
      <c r="M841" s="44">
        <f t="shared" si="3487"/>
        <v>125.90000000000001</v>
      </c>
      <c r="N841" s="44">
        <f t="shared" si="3488"/>
        <v>125.90000000000001</v>
      </c>
      <c r="O841" s="44">
        <f t="shared" si="3489"/>
        <v>125.90000000000001</v>
      </c>
      <c r="P841" s="44"/>
      <c r="Q841" s="44"/>
      <c r="R841" s="44"/>
      <c r="S841" s="44"/>
      <c r="T841" s="44"/>
      <c r="U841" s="44"/>
      <c r="V841" s="44"/>
      <c r="W841" s="44"/>
      <c r="X841" s="44"/>
      <c r="Y841" s="17">
        <f t="shared" si="3542"/>
        <v>125.90000000000001</v>
      </c>
      <c r="Z841" s="17">
        <f t="shared" si="3543"/>
        <v>125.90000000000001</v>
      </c>
      <c r="AA841" s="17">
        <f t="shared" si="3544"/>
        <v>125.90000000000001</v>
      </c>
      <c r="AB841" s="44"/>
      <c r="AC841" s="44"/>
      <c r="AD841" s="44"/>
      <c r="AE841" s="17">
        <f t="shared" si="3545"/>
        <v>125.90000000000001</v>
      </c>
      <c r="AF841" s="17">
        <f t="shared" si="3546"/>
        <v>125.90000000000001</v>
      </c>
      <c r="AG841" s="17">
        <f t="shared" si="3547"/>
        <v>125.90000000000001</v>
      </c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>
        <f t="shared" si="3548"/>
        <v>125.90000000000001</v>
      </c>
      <c r="AX841" s="44">
        <f t="shared" si="3549"/>
        <v>125.90000000000001</v>
      </c>
      <c r="AY841" s="44">
        <f t="shared" si="3550"/>
        <v>125.90000000000001</v>
      </c>
      <c r="AZ841" s="44"/>
      <c r="BA841" s="44">
        <f t="shared" si="3551"/>
        <v>125.90000000000001</v>
      </c>
      <c r="BB841" s="44">
        <f t="shared" si="3552"/>
        <v>125.90000000000001</v>
      </c>
      <c r="BC841" s="44">
        <f t="shared" si="3553"/>
        <v>125.90000000000001</v>
      </c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>
        <f t="shared" si="3554"/>
        <v>125.90000000000001</v>
      </c>
      <c r="BP841" s="44">
        <f t="shared" si="3555"/>
        <v>125.90000000000001</v>
      </c>
      <c r="BQ841" s="44">
        <f t="shared" si="3556"/>
        <v>125.90000000000001</v>
      </c>
      <c r="BR841" s="44"/>
      <c r="BS841" s="44"/>
      <c r="BT841" s="44"/>
      <c r="BU841" s="44">
        <f t="shared" si="3557"/>
        <v>125.90000000000001</v>
      </c>
      <c r="BV841" s="44">
        <f t="shared" si="3558"/>
        <v>125.90000000000001</v>
      </c>
      <c r="BW841" s="44">
        <f t="shared" si="3559"/>
        <v>125.90000000000001</v>
      </c>
      <c r="BX841" s="44"/>
      <c r="BY841" s="17">
        <v>70</v>
      </c>
      <c r="BZ841" s="44"/>
      <c r="CA841" s="44"/>
      <c r="CB841" s="44"/>
      <c r="CC841" s="44"/>
      <c r="CD841" s="44"/>
      <c r="CE841" s="44"/>
      <c r="CF841" s="44"/>
      <c r="CG841" s="44">
        <f t="shared" si="3560"/>
        <v>195.90000000000001</v>
      </c>
      <c r="CH841" s="44">
        <f t="shared" si="3561"/>
        <v>125.90000000000001</v>
      </c>
      <c r="CI841" s="44">
        <f t="shared" si="3562"/>
        <v>125.90000000000001</v>
      </c>
      <c r="CJ841" s="44"/>
      <c r="CK841" s="45"/>
      <c r="CL841" s="45"/>
      <c r="CM841" s="1"/>
      <c r="CN841" s="1"/>
      <c r="CO841" s="1"/>
      <c r="CP841" s="1"/>
      <c r="CQ841" s="1"/>
      <c r="CR841" s="1"/>
      <c r="CS841" s="1"/>
    </row>
    <row r="842" s="20" customFormat="1">
      <c r="A842" s="39" t="s">
        <v>487</v>
      </c>
      <c r="B842" s="21" t="s">
        <v>177</v>
      </c>
      <c r="C842" s="21"/>
      <c r="D842" s="21"/>
      <c r="E842" s="21"/>
      <c r="F842" s="22" t="s">
        <v>218</v>
      </c>
      <c r="G842" s="23">
        <f t="shared" si="3679"/>
        <v>5845.6999999999998</v>
      </c>
      <c r="H842" s="23">
        <f t="shared" si="3564"/>
        <v>5845.6999999999998</v>
      </c>
      <c r="I842" s="23">
        <f t="shared" si="3681"/>
        <v>5845.6999999999998</v>
      </c>
      <c r="J842" s="23">
        <f t="shared" si="3682"/>
        <v>0</v>
      </c>
      <c r="K842" s="23">
        <f t="shared" si="3683"/>
        <v>0</v>
      </c>
      <c r="L842" s="23">
        <f t="shared" si="3684"/>
        <v>0</v>
      </c>
      <c r="M842" s="23">
        <f t="shared" si="3487"/>
        <v>5845.6999999999998</v>
      </c>
      <c r="N842" s="23">
        <f t="shared" si="3488"/>
        <v>5845.6999999999998</v>
      </c>
      <c r="O842" s="23">
        <f t="shared" si="3489"/>
        <v>5845.6999999999998</v>
      </c>
      <c r="P842" s="23">
        <f t="shared" si="3685"/>
        <v>0</v>
      </c>
      <c r="Q842" s="23">
        <f t="shared" si="3686"/>
        <v>0</v>
      </c>
      <c r="R842" s="23">
        <f t="shared" si="3687"/>
        <v>0</v>
      </c>
      <c r="S842" s="23">
        <f t="shared" si="3688"/>
        <v>0</v>
      </c>
      <c r="T842" s="23">
        <f t="shared" si="3689"/>
        <v>0</v>
      </c>
      <c r="U842" s="23">
        <f t="shared" si="3690"/>
        <v>0</v>
      </c>
      <c r="V842" s="23">
        <f t="shared" si="3691"/>
        <v>0</v>
      </c>
      <c r="W842" s="23">
        <f t="shared" si="3737"/>
        <v>0</v>
      </c>
      <c r="X842" s="23">
        <f t="shared" si="3738"/>
        <v>0</v>
      </c>
      <c r="Y842" s="23">
        <f t="shared" si="3542"/>
        <v>5845.6999999999998</v>
      </c>
      <c r="Z842" s="23">
        <f t="shared" si="3543"/>
        <v>5845.6999999999998</v>
      </c>
      <c r="AA842" s="23">
        <f t="shared" si="3544"/>
        <v>5845.6999999999998</v>
      </c>
      <c r="AB842" s="23">
        <f t="shared" si="3739"/>
        <v>0</v>
      </c>
      <c r="AC842" s="23">
        <f t="shared" si="3740"/>
        <v>0</v>
      </c>
      <c r="AD842" s="23">
        <f t="shared" si="3741"/>
        <v>0</v>
      </c>
      <c r="AE842" s="23">
        <f t="shared" si="3545"/>
        <v>5845.6999999999998</v>
      </c>
      <c r="AF842" s="23">
        <f t="shared" si="3546"/>
        <v>5845.6999999999998</v>
      </c>
      <c r="AG842" s="23">
        <f t="shared" si="3547"/>
        <v>5845.6999999999998</v>
      </c>
      <c r="AH842" s="23">
        <f t="shared" si="3742"/>
        <v>0</v>
      </c>
      <c r="AI842" s="23">
        <f t="shared" si="3743"/>
        <v>0</v>
      </c>
      <c r="AJ842" s="23">
        <f t="shared" si="3744"/>
        <v>0</v>
      </c>
      <c r="AK842" s="23">
        <f t="shared" si="3745"/>
        <v>0</v>
      </c>
      <c r="AL842" s="23">
        <f t="shared" si="3746"/>
        <v>0</v>
      </c>
      <c r="AM842" s="23">
        <f t="shared" si="3747"/>
        <v>0</v>
      </c>
      <c r="AN842" s="23">
        <f t="shared" si="3748"/>
        <v>0</v>
      </c>
      <c r="AO842" s="23">
        <f t="shared" si="3749"/>
        <v>0</v>
      </c>
      <c r="AP842" s="23">
        <f t="shared" si="3750"/>
        <v>0</v>
      </c>
      <c r="AQ842" s="23">
        <f t="shared" si="3751"/>
        <v>0</v>
      </c>
      <c r="AR842" s="23">
        <f t="shared" si="3752"/>
        <v>0</v>
      </c>
      <c r="AS842" s="23">
        <f t="shared" si="3753"/>
        <v>0</v>
      </c>
      <c r="AT842" s="23">
        <f t="shared" si="3754"/>
        <v>0</v>
      </c>
      <c r="AU842" s="23">
        <f t="shared" si="3755"/>
        <v>0</v>
      </c>
      <c r="AV842" s="23">
        <f t="shared" si="3756"/>
        <v>0</v>
      </c>
      <c r="AW842" s="23">
        <f t="shared" si="3548"/>
        <v>5845.6999999999998</v>
      </c>
      <c r="AX842" s="23">
        <f t="shared" si="3549"/>
        <v>5845.6999999999998</v>
      </c>
      <c r="AY842" s="23">
        <f t="shared" si="3550"/>
        <v>5845.6999999999998</v>
      </c>
      <c r="AZ842" s="23">
        <f t="shared" si="3757"/>
        <v>0</v>
      </c>
      <c r="BA842" s="23">
        <f t="shared" si="3551"/>
        <v>5845.6999999999998</v>
      </c>
      <c r="BB842" s="23">
        <f t="shared" si="3552"/>
        <v>5845.6999999999998</v>
      </c>
      <c r="BC842" s="23">
        <f t="shared" si="3553"/>
        <v>5845.6999999999998</v>
      </c>
      <c r="BD842" s="23">
        <f t="shared" si="3758"/>
        <v>0</v>
      </c>
      <c r="BE842" s="23">
        <f t="shared" si="3759"/>
        <v>0</v>
      </c>
      <c r="BF842" s="23">
        <f t="shared" si="3760"/>
        <v>0</v>
      </c>
      <c r="BG842" s="23">
        <f t="shared" si="3761"/>
        <v>0</v>
      </c>
      <c r="BH842" s="23">
        <f t="shared" si="3762"/>
        <v>0</v>
      </c>
      <c r="BI842" s="23">
        <f t="shared" si="3763"/>
        <v>0</v>
      </c>
      <c r="BJ842" s="23">
        <f t="shared" si="3764"/>
        <v>0</v>
      </c>
      <c r="BK842" s="23">
        <f t="shared" si="3765"/>
        <v>0</v>
      </c>
      <c r="BL842" s="23">
        <f t="shared" si="3766"/>
        <v>0</v>
      </c>
      <c r="BM842" s="23">
        <f t="shared" si="3767"/>
        <v>0</v>
      </c>
      <c r="BN842" s="23">
        <f t="shared" si="3768"/>
        <v>0</v>
      </c>
      <c r="BO842" s="23">
        <f t="shared" si="3554"/>
        <v>5845.6999999999998</v>
      </c>
      <c r="BP842" s="23">
        <f t="shared" si="3555"/>
        <v>5845.6999999999998</v>
      </c>
      <c r="BQ842" s="23">
        <f t="shared" si="3556"/>
        <v>5845.6999999999998</v>
      </c>
      <c r="BR842" s="23">
        <f t="shared" si="3769"/>
        <v>0</v>
      </c>
      <c r="BS842" s="23">
        <f t="shared" si="3770"/>
        <v>0</v>
      </c>
      <c r="BT842" s="23">
        <f t="shared" si="3771"/>
        <v>0</v>
      </c>
      <c r="BU842" s="23">
        <f t="shared" si="3557"/>
        <v>5845.6999999999998</v>
      </c>
      <c r="BV842" s="23">
        <f t="shared" si="3558"/>
        <v>5845.6999999999998</v>
      </c>
      <c r="BW842" s="23">
        <f t="shared" si="3559"/>
        <v>5845.6999999999998</v>
      </c>
      <c r="BX842" s="23">
        <f t="shared" si="3772"/>
        <v>0</v>
      </c>
      <c r="BY842" s="23">
        <f t="shared" si="3773"/>
        <v>0</v>
      </c>
      <c r="BZ842" s="23">
        <f t="shared" si="3774"/>
        <v>0</v>
      </c>
      <c r="CA842" s="23">
        <f t="shared" si="3775"/>
        <v>0</v>
      </c>
      <c r="CB842" s="23">
        <f t="shared" si="3776"/>
        <v>0</v>
      </c>
      <c r="CC842" s="23">
        <f t="shared" si="3777"/>
        <v>0</v>
      </c>
      <c r="CD842" s="23">
        <f t="shared" si="3778"/>
        <v>0</v>
      </c>
      <c r="CE842" s="23">
        <f t="shared" si="3779"/>
        <v>0</v>
      </c>
      <c r="CF842" s="23">
        <f t="shared" si="3780"/>
        <v>0</v>
      </c>
      <c r="CG842" s="23">
        <f t="shared" si="3560"/>
        <v>5845.6999999999998</v>
      </c>
      <c r="CH842" s="23">
        <f t="shared" si="3561"/>
        <v>5845.6999999999998</v>
      </c>
      <c r="CI842" s="23">
        <f t="shared" si="3562"/>
        <v>5845.6999999999998</v>
      </c>
      <c r="CJ842" s="23">
        <f t="shared" si="3781"/>
        <v>0</v>
      </c>
      <c r="CK842" s="24"/>
      <c r="CL842" s="24"/>
      <c r="CM842" s="20"/>
      <c r="CN842" s="20"/>
      <c r="CO842" s="20"/>
      <c r="CP842" s="20"/>
      <c r="CQ842" s="20"/>
      <c r="CR842" s="20"/>
      <c r="CS842" s="20"/>
    </row>
    <row r="843" s="25" customFormat="1">
      <c r="A843" s="26" t="s">
        <v>487</v>
      </c>
      <c r="B843" s="26" t="s">
        <v>177</v>
      </c>
      <c r="C843" s="26" t="s">
        <v>177</v>
      </c>
      <c r="D843" s="26"/>
      <c r="E843" s="26"/>
      <c r="F843" s="27" t="s">
        <v>242</v>
      </c>
      <c r="G843" s="28">
        <f>G844+G849</f>
        <v>5845.6999999999998</v>
      </c>
      <c r="H843" s="28">
        <f>H844+H849</f>
        <v>5845.6999999999998</v>
      </c>
      <c r="I843" s="28">
        <f>I844+I849</f>
        <v>5845.6999999999998</v>
      </c>
      <c r="J843" s="28">
        <f>J844+J849</f>
        <v>0</v>
      </c>
      <c r="K843" s="28">
        <f>K844+K849</f>
        <v>0</v>
      </c>
      <c r="L843" s="28">
        <f>L844+L849</f>
        <v>0</v>
      </c>
      <c r="M843" s="28">
        <f t="shared" si="3487"/>
        <v>5845.6999999999998</v>
      </c>
      <c r="N843" s="28">
        <f t="shared" si="3488"/>
        <v>5845.6999999999998</v>
      </c>
      <c r="O843" s="28">
        <f t="shared" si="3489"/>
        <v>5845.6999999999998</v>
      </c>
      <c r="P843" s="28">
        <f>P844+P849</f>
        <v>0</v>
      </c>
      <c r="Q843" s="28">
        <f>Q844+Q849</f>
        <v>0</v>
      </c>
      <c r="R843" s="28">
        <f>R844+R849</f>
        <v>0</v>
      </c>
      <c r="S843" s="28">
        <f>S844+S849</f>
        <v>0</v>
      </c>
      <c r="T843" s="28">
        <f>T844+T849</f>
        <v>0</v>
      </c>
      <c r="U843" s="28">
        <f>U844+U849</f>
        <v>0</v>
      </c>
      <c r="V843" s="28">
        <f>V844+V849</f>
        <v>0</v>
      </c>
      <c r="W843" s="28">
        <f>W844+W849</f>
        <v>0</v>
      </c>
      <c r="X843" s="28">
        <f>X844+X849</f>
        <v>0</v>
      </c>
      <c r="Y843" s="28">
        <f t="shared" si="3542"/>
        <v>5845.6999999999998</v>
      </c>
      <c r="Z843" s="28">
        <f t="shared" si="3543"/>
        <v>5845.6999999999998</v>
      </c>
      <c r="AA843" s="28">
        <f t="shared" si="3544"/>
        <v>5845.6999999999998</v>
      </c>
      <c r="AB843" s="28">
        <f>AB844+AB849</f>
        <v>0</v>
      </c>
      <c r="AC843" s="28">
        <f>AC844+AC849</f>
        <v>0</v>
      </c>
      <c r="AD843" s="28">
        <f>AD844+AD849</f>
        <v>0</v>
      </c>
      <c r="AE843" s="28">
        <f t="shared" si="3545"/>
        <v>5845.6999999999998</v>
      </c>
      <c r="AF843" s="28">
        <f t="shared" si="3546"/>
        <v>5845.6999999999998</v>
      </c>
      <c r="AG843" s="28">
        <f t="shared" si="3547"/>
        <v>5845.6999999999998</v>
      </c>
      <c r="AH843" s="28">
        <f>AH844+AH849</f>
        <v>0</v>
      </c>
      <c r="AI843" s="28">
        <f>AI844+AI849</f>
        <v>0</v>
      </c>
      <c r="AJ843" s="28">
        <f>AJ844+AJ849</f>
        <v>0</v>
      </c>
      <c r="AK843" s="28">
        <f>AK844+AK849</f>
        <v>0</v>
      </c>
      <c r="AL843" s="28">
        <f>AL844+AL849</f>
        <v>0</v>
      </c>
      <c r="AM843" s="28">
        <f>AM844+AM849</f>
        <v>0</v>
      </c>
      <c r="AN843" s="28">
        <f>AN844+AN849</f>
        <v>0</v>
      </c>
      <c r="AO843" s="28">
        <f>AO844+AO849</f>
        <v>0</v>
      </c>
      <c r="AP843" s="28">
        <f>AP844+AP849</f>
        <v>0</v>
      </c>
      <c r="AQ843" s="28">
        <f>AQ844+AQ849</f>
        <v>0</v>
      </c>
      <c r="AR843" s="28">
        <f>AR844+AR849</f>
        <v>0</v>
      </c>
      <c r="AS843" s="28">
        <f>AS844+AS849</f>
        <v>0</v>
      </c>
      <c r="AT843" s="28">
        <f>AT844+AT849</f>
        <v>0</v>
      </c>
      <c r="AU843" s="28">
        <f>AU844+AU849</f>
        <v>0</v>
      </c>
      <c r="AV843" s="28">
        <f>AV844+AV849</f>
        <v>0</v>
      </c>
      <c r="AW843" s="28">
        <f t="shared" si="3548"/>
        <v>5845.6999999999998</v>
      </c>
      <c r="AX843" s="28">
        <f t="shared" si="3549"/>
        <v>5845.6999999999998</v>
      </c>
      <c r="AY843" s="28">
        <f t="shared" si="3550"/>
        <v>5845.6999999999998</v>
      </c>
      <c r="AZ843" s="28">
        <f>AZ844+AZ849</f>
        <v>0</v>
      </c>
      <c r="BA843" s="28">
        <f t="shared" si="3551"/>
        <v>5845.6999999999998</v>
      </c>
      <c r="BB843" s="28">
        <f t="shared" si="3552"/>
        <v>5845.6999999999998</v>
      </c>
      <c r="BC843" s="28">
        <f t="shared" si="3553"/>
        <v>5845.6999999999998</v>
      </c>
      <c r="BD843" s="28">
        <f>BD844+BD849</f>
        <v>0</v>
      </c>
      <c r="BE843" s="28">
        <f>BE844+BE849</f>
        <v>0</v>
      </c>
      <c r="BF843" s="28">
        <f>BF844+BF849</f>
        <v>0</v>
      </c>
      <c r="BG843" s="28">
        <f>BG844+BG849</f>
        <v>0</v>
      </c>
      <c r="BH843" s="28">
        <f>BH844+BH849</f>
        <v>0</v>
      </c>
      <c r="BI843" s="28">
        <f>BI844+BI849</f>
        <v>0</v>
      </c>
      <c r="BJ843" s="28">
        <f>BJ844+BJ849</f>
        <v>0</v>
      </c>
      <c r="BK843" s="28">
        <f>BK844+BK849</f>
        <v>0</v>
      </c>
      <c r="BL843" s="28">
        <f>BL844+BL849</f>
        <v>0</v>
      </c>
      <c r="BM843" s="28">
        <f>BM844+BM849</f>
        <v>0</v>
      </c>
      <c r="BN843" s="28">
        <f>BN844+BN849</f>
        <v>0</v>
      </c>
      <c r="BO843" s="28">
        <f t="shared" si="3554"/>
        <v>5845.6999999999998</v>
      </c>
      <c r="BP843" s="28">
        <f t="shared" si="3555"/>
        <v>5845.6999999999998</v>
      </c>
      <c r="BQ843" s="28">
        <f t="shared" si="3556"/>
        <v>5845.6999999999998</v>
      </c>
      <c r="BR843" s="28">
        <f>BR844+BR849</f>
        <v>0</v>
      </c>
      <c r="BS843" s="28">
        <f>BS844+BS849</f>
        <v>0</v>
      </c>
      <c r="BT843" s="28">
        <f>BT844+BT849</f>
        <v>0</v>
      </c>
      <c r="BU843" s="28">
        <f t="shared" si="3557"/>
        <v>5845.6999999999998</v>
      </c>
      <c r="BV843" s="28">
        <f t="shared" si="3558"/>
        <v>5845.6999999999998</v>
      </c>
      <c r="BW843" s="28">
        <f t="shared" si="3559"/>
        <v>5845.6999999999998</v>
      </c>
      <c r="BX843" s="28">
        <f>BX844+BX849</f>
        <v>0</v>
      </c>
      <c r="BY843" s="28">
        <f>BY844+BY849</f>
        <v>0</v>
      </c>
      <c r="BZ843" s="28">
        <f>BZ844+BZ849</f>
        <v>0</v>
      </c>
      <c r="CA843" s="28">
        <f>CA844+CA849</f>
        <v>0</v>
      </c>
      <c r="CB843" s="28">
        <f>CB844+CB849</f>
        <v>0</v>
      </c>
      <c r="CC843" s="28">
        <f>CC844+CC849</f>
        <v>0</v>
      </c>
      <c r="CD843" s="28">
        <f>CD844+CD849</f>
        <v>0</v>
      </c>
      <c r="CE843" s="28">
        <f>CE844+CE849</f>
        <v>0</v>
      </c>
      <c r="CF843" s="28">
        <f>CF844+CF849</f>
        <v>0</v>
      </c>
      <c r="CG843" s="28">
        <f t="shared" si="3560"/>
        <v>5845.6999999999998</v>
      </c>
      <c r="CH843" s="28">
        <f t="shared" si="3561"/>
        <v>5845.6999999999998</v>
      </c>
      <c r="CI843" s="28">
        <f t="shared" si="3562"/>
        <v>5845.6999999999998</v>
      </c>
      <c r="CJ843" s="28">
        <f>CJ844+CJ849</f>
        <v>0</v>
      </c>
      <c r="CK843" s="29"/>
      <c r="CL843" s="29"/>
      <c r="CM843" s="25"/>
      <c r="CN843" s="25"/>
      <c r="CO843" s="25"/>
      <c r="CP843" s="25"/>
      <c r="CQ843" s="25"/>
      <c r="CR843" s="25"/>
      <c r="CS843" s="25"/>
    </row>
    <row r="844" s="1" customFormat="1" ht="30">
      <c r="A844" s="30" t="s">
        <v>487</v>
      </c>
      <c r="B844" s="30" t="s">
        <v>177</v>
      </c>
      <c r="C844" s="30" t="s">
        <v>177</v>
      </c>
      <c r="D844" s="30" t="s">
        <v>83</v>
      </c>
      <c r="E844" s="35"/>
      <c r="F844" s="31" t="s">
        <v>84</v>
      </c>
      <c r="G844" s="17">
        <f t="shared" ref="G844:G866" si="3782">G845</f>
        <v>5215.6999999999998</v>
      </c>
      <c r="H844" s="17">
        <f t="shared" si="3564"/>
        <v>5215.6999999999998</v>
      </c>
      <c r="I844" s="17">
        <f t="shared" ref="I844:I866" si="3783">I845</f>
        <v>5215.6999999999998</v>
      </c>
      <c r="J844" s="17">
        <f t="shared" ref="J844:J866" si="3784">J845</f>
        <v>0</v>
      </c>
      <c r="K844" s="17">
        <f t="shared" ref="K844:K866" si="3785">K845</f>
        <v>0</v>
      </c>
      <c r="L844" s="17">
        <f t="shared" ref="L844:L866" si="3786">L845</f>
        <v>0</v>
      </c>
      <c r="M844" s="17">
        <f t="shared" si="3487"/>
        <v>5215.6999999999998</v>
      </c>
      <c r="N844" s="17">
        <f t="shared" si="3488"/>
        <v>5215.6999999999998</v>
      </c>
      <c r="O844" s="17">
        <f t="shared" si="3489"/>
        <v>5215.6999999999998</v>
      </c>
      <c r="P844" s="17">
        <f t="shared" ref="P844:P866" si="3787">P845</f>
        <v>0</v>
      </c>
      <c r="Q844" s="17">
        <f t="shared" ref="Q844:Q866" si="3788">Q845</f>
        <v>0</v>
      </c>
      <c r="R844" s="17">
        <f t="shared" ref="R844:R866" si="3789">R845</f>
        <v>0</v>
      </c>
      <c r="S844" s="17">
        <f t="shared" ref="S844:S866" si="3790">S845</f>
        <v>0</v>
      </c>
      <c r="T844" s="17">
        <f t="shared" ref="T844:T866" si="3791">T845</f>
        <v>0</v>
      </c>
      <c r="U844" s="17">
        <f t="shared" ref="U844:U866" si="3792">U845</f>
        <v>0</v>
      </c>
      <c r="V844" s="17">
        <f t="shared" ref="V844:V866" si="3793">V845</f>
        <v>0</v>
      </c>
      <c r="W844" s="17">
        <f t="shared" ref="W844:W866" si="3794">W845</f>
        <v>0</v>
      </c>
      <c r="X844" s="17">
        <f t="shared" ref="X844:X866" si="3795">X845</f>
        <v>0</v>
      </c>
      <c r="Y844" s="17">
        <f t="shared" si="3542"/>
        <v>5215.6999999999998</v>
      </c>
      <c r="Z844" s="17">
        <f t="shared" si="3543"/>
        <v>5215.6999999999998</v>
      </c>
      <c r="AA844" s="17">
        <f t="shared" si="3544"/>
        <v>5215.6999999999998</v>
      </c>
      <c r="AB844" s="17">
        <f t="shared" ref="AB844:AB866" si="3796">AB845</f>
        <v>0</v>
      </c>
      <c r="AC844" s="17">
        <f t="shared" ref="AC844:AC866" si="3797">AC845</f>
        <v>0</v>
      </c>
      <c r="AD844" s="17">
        <f t="shared" ref="AD844:AD866" si="3798">AD845</f>
        <v>0</v>
      </c>
      <c r="AE844" s="17">
        <f t="shared" si="3545"/>
        <v>5215.6999999999998</v>
      </c>
      <c r="AF844" s="17">
        <f t="shared" si="3546"/>
        <v>5215.6999999999998</v>
      </c>
      <c r="AG844" s="17">
        <f t="shared" si="3547"/>
        <v>5215.6999999999998</v>
      </c>
      <c r="AH844" s="17">
        <f t="shared" ref="AH844:AH866" si="3799">AH845</f>
        <v>0</v>
      </c>
      <c r="AI844" s="17">
        <f t="shared" ref="AI844:AI866" si="3800">AI845</f>
        <v>0</v>
      </c>
      <c r="AJ844" s="17">
        <f t="shared" ref="AJ844:AJ866" si="3801">AJ845</f>
        <v>0</v>
      </c>
      <c r="AK844" s="17">
        <f t="shared" ref="AK844:AK866" si="3802">AK845</f>
        <v>0</v>
      </c>
      <c r="AL844" s="17">
        <f t="shared" ref="AL844:AL866" si="3803">AL845</f>
        <v>0</v>
      </c>
      <c r="AM844" s="17">
        <f t="shared" ref="AM844:AM866" si="3804">AM845</f>
        <v>0</v>
      </c>
      <c r="AN844" s="17">
        <f t="shared" ref="AN844:AN866" si="3805">AN845</f>
        <v>0</v>
      </c>
      <c r="AO844" s="17">
        <f t="shared" ref="AO844:AO866" si="3806">AO845</f>
        <v>0</v>
      </c>
      <c r="AP844" s="17">
        <f t="shared" ref="AP844:AP866" si="3807">AP845</f>
        <v>0</v>
      </c>
      <c r="AQ844" s="17">
        <f t="shared" ref="AQ844:AQ866" si="3808">AQ845</f>
        <v>0</v>
      </c>
      <c r="AR844" s="17">
        <f t="shared" ref="AR844:AR866" si="3809">AR845</f>
        <v>0</v>
      </c>
      <c r="AS844" s="17">
        <f t="shared" ref="AS844:AS866" si="3810">AS845</f>
        <v>0</v>
      </c>
      <c r="AT844" s="17">
        <f t="shared" ref="AT844:AT866" si="3811">AT845</f>
        <v>0</v>
      </c>
      <c r="AU844" s="17">
        <f t="shared" ref="AU844:AU866" si="3812">AU845</f>
        <v>0</v>
      </c>
      <c r="AV844" s="17">
        <f t="shared" ref="AV844:AV866" si="3813">AV845</f>
        <v>0</v>
      </c>
      <c r="AW844" s="17">
        <f t="shared" si="3548"/>
        <v>5215.6999999999998</v>
      </c>
      <c r="AX844" s="17">
        <f t="shared" si="3549"/>
        <v>5215.6999999999998</v>
      </c>
      <c r="AY844" s="17">
        <f t="shared" si="3550"/>
        <v>5215.6999999999998</v>
      </c>
      <c r="AZ844" s="17">
        <f t="shared" ref="AZ844:AZ866" si="3814">AZ845</f>
        <v>0</v>
      </c>
      <c r="BA844" s="17">
        <f t="shared" si="3551"/>
        <v>5215.6999999999998</v>
      </c>
      <c r="BB844" s="17">
        <f t="shared" si="3552"/>
        <v>5215.6999999999998</v>
      </c>
      <c r="BC844" s="17">
        <f t="shared" si="3553"/>
        <v>5215.6999999999998</v>
      </c>
      <c r="BD844" s="17">
        <f t="shared" ref="BD844:BD866" si="3815">BD845</f>
        <v>0</v>
      </c>
      <c r="BE844" s="17">
        <f t="shared" ref="BE844:BE866" si="3816">BE845</f>
        <v>0</v>
      </c>
      <c r="BF844" s="17">
        <f t="shared" ref="BF844:BF866" si="3817">BF845</f>
        <v>0</v>
      </c>
      <c r="BG844" s="17">
        <f t="shared" ref="BG844:BG866" si="3818">BG845</f>
        <v>0</v>
      </c>
      <c r="BH844" s="17">
        <f t="shared" ref="BH844:BH866" si="3819">BH845</f>
        <v>0</v>
      </c>
      <c r="BI844" s="17">
        <f t="shared" ref="BI844:BI866" si="3820">BI845</f>
        <v>0</v>
      </c>
      <c r="BJ844" s="17">
        <f t="shared" ref="BJ844:BJ866" si="3821">BJ845</f>
        <v>0</v>
      </c>
      <c r="BK844" s="17">
        <f t="shared" ref="BK844:BK866" si="3822">BK845</f>
        <v>0</v>
      </c>
      <c r="BL844" s="17">
        <f t="shared" ref="BL844:BL866" si="3823">BL845</f>
        <v>0</v>
      </c>
      <c r="BM844" s="17">
        <f t="shared" ref="BM844:BM866" si="3824">BM845</f>
        <v>0</v>
      </c>
      <c r="BN844" s="17">
        <f t="shared" ref="BN844:BN866" si="3825">BN845</f>
        <v>0</v>
      </c>
      <c r="BO844" s="17">
        <f t="shared" si="3554"/>
        <v>5215.6999999999998</v>
      </c>
      <c r="BP844" s="17">
        <f t="shared" si="3555"/>
        <v>5215.6999999999998</v>
      </c>
      <c r="BQ844" s="17">
        <f t="shared" si="3556"/>
        <v>5215.6999999999998</v>
      </c>
      <c r="BR844" s="17">
        <f t="shared" ref="BR844:BR866" si="3826">BR845</f>
        <v>0</v>
      </c>
      <c r="BS844" s="17">
        <f t="shared" ref="BS844:BS866" si="3827">BS845</f>
        <v>0</v>
      </c>
      <c r="BT844" s="17">
        <f t="shared" ref="BT844:BT866" si="3828">BT845</f>
        <v>0</v>
      </c>
      <c r="BU844" s="17">
        <f t="shared" si="3557"/>
        <v>5215.6999999999998</v>
      </c>
      <c r="BV844" s="17">
        <f t="shared" si="3558"/>
        <v>5215.6999999999998</v>
      </c>
      <c r="BW844" s="17">
        <f t="shared" si="3559"/>
        <v>5215.6999999999998</v>
      </c>
      <c r="BX844" s="17">
        <f t="shared" ref="BX844:BX866" si="3829">BX845</f>
        <v>0</v>
      </c>
      <c r="BY844" s="17">
        <f t="shared" ref="BY844:BY866" si="3830">BY845</f>
        <v>0</v>
      </c>
      <c r="BZ844" s="17">
        <f t="shared" ref="BZ844:BZ866" si="3831">BZ845</f>
        <v>0</v>
      </c>
      <c r="CA844" s="17">
        <f t="shared" ref="CA844:CA866" si="3832">CA845</f>
        <v>0</v>
      </c>
      <c r="CB844" s="17">
        <f t="shared" ref="CB844:CB866" si="3833">CB845</f>
        <v>0</v>
      </c>
      <c r="CC844" s="17">
        <f t="shared" ref="CC844:CC866" si="3834">CC845</f>
        <v>0</v>
      </c>
      <c r="CD844" s="17">
        <f t="shared" ref="CD844:CD866" si="3835">CD845</f>
        <v>0</v>
      </c>
      <c r="CE844" s="17">
        <f t="shared" ref="CE844:CE866" si="3836">CE845</f>
        <v>0</v>
      </c>
      <c r="CF844" s="17">
        <f t="shared" ref="CF844:CF866" si="3837">CF845</f>
        <v>0</v>
      </c>
      <c r="CG844" s="17">
        <f t="shared" si="3560"/>
        <v>5215.6999999999998</v>
      </c>
      <c r="CH844" s="17">
        <f t="shared" si="3561"/>
        <v>5215.6999999999998</v>
      </c>
      <c r="CI844" s="17">
        <f t="shared" si="3562"/>
        <v>5215.6999999999998</v>
      </c>
      <c r="CJ844" s="17">
        <f t="shared" ref="CJ844:CJ866" si="3838">CJ845</f>
        <v>0</v>
      </c>
      <c r="CK844" s="32"/>
      <c r="CL844" s="32"/>
      <c r="CM844" s="1"/>
      <c r="CN844" s="1"/>
      <c r="CO844" s="1"/>
      <c r="CP844" s="1"/>
      <c r="CQ844" s="1"/>
      <c r="CR844" s="1"/>
      <c r="CS844" s="1"/>
    </row>
    <row r="845" s="1" customFormat="1" ht="15" hidden="1">
      <c r="A845" s="30" t="s">
        <v>487</v>
      </c>
      <c r="B845" s="30" t="s">
        <v>177</v>
      </c>
      <c r="C845" s="30" t="s">
        <v>177</v>
      </c>
      <c r="D845" s="30" t="s">
        <v>152</v>
      </c>
      <c r="E845" s="35"/>
      <c r="F845" s="31" t="s">
        <v>41</v>
      </c>
      <c r="G845" s="17">
        <f t="shared" si="3782"/>
        <v>5215.6999999999998</v>
      </c>
      <c r="H845" s="17">
        <f t="shared" si="3564"/>
        <v>5215.6999999999998</v>
      </c>
      <c r="I845" s="17">
        <f t="shared" si="3783"/>
        <v>5215.6999999999998</v>
      </c>
      <c r="J845" s="17">
        <f t="shared" si="3784"/>
        <v>0</v>
      </c>
      <c r="K845" s="17">
        <f t="shared" si="3785"/>
        <v>0</v>
      </c>
      <c r="L845" s="17">
        <f t="shared" si="3786"/>
        <v>0</v>
      </c>
      <c r="M845" s="17">
        <f t="shared" si="3487"/>
        <v>5215.6999999999998</v>
      </c>
      <c r="N845" s="17">
        <f t="shared" si="3488"/>
        <v>5215.6999999999998</v>
      </c>
      <c r="O845" s="17">
        <f t="shared" si="3489"/>
        <v>5215.6999999999998</v>
      </c>
      <c r="P845" s="17">
        <f t="shared" si="3787"/>
        <v>0</v>
      </c>
      <c r="Q845" s="17">
        <f t="shared" si="3788"/>
        <v>0</v>
      </c>
      <c r="R845" s="17">
        <f t="shared" si="3789"/>
        <v>0</v>
      </c>
      <c r="S845" s="17">
        <f t="shared" si="3790"/>
        <v>0</v>
      </c>
      <c r="T845" s="17">
        <f t="shared" si="3791"/>
        <v>0</v>
      </c>
      <c r="U845" s="17">
        <f t="shared" si="3792"/>
        <v>0</v>
      </c>
      <c r="V845" s="17">
        <f t="shared" si="3793"/>
        <v>0</v>
      </c>
      <c r="W845" s="17">
        <f t="shared" si="3794"/>
        <v>0</v>
      </c>
      <c r="X845" s="17">
        <f t="shared" si="3795"/>
        <v>0</v>
      </c>
      <c r="Y845" s="17">
        <f t="shared" si="3542"/>
        <v>5215.6999999999998</v>
      </c>
      <c r="Z845" s="17">
        <f t="shared" si="3543"/>
        <v>5215.6999999999998</v>
      </c>
      <c r="AA845" s="17">
        <f t="shared" si="3544"/>
        <v>5215.6999999999998</v>
      </c>
      <c r="AB845" s="17">
        <f t="shared" si="3796"/>
        <v>0</v>
      </c>
      <c r="AC845" s="17">
        <f t="shared" si="3797"/>
        <v>0</v>
      </c>
      <c r="AD845" s="17">
        <f t="shared" si="3798"/>
        <v>0</v>
      </c>
      <c r="AE845" s="17">
        <f t="shared" si="3545"/>
        <v>5215.6999999999998</v>
      </c>
      <c r="AF845" s="17">
        <f t="shared" si="3546"/>
        <v>5215.6999999999998</v>
      </c>
      <c r="AG845" s="17">
        <f t="shared" si="3547"/>
        <v>5215.6999999999998</v>
      </c>
      <c r="AH845" s="17">
        <f t="shared" si="3799"/>
        <v>0</v>
      </c>
      <c r="AI845" s="17">
        <f t="shared" si="3800"/>
        <v>0</v>
      </c>
      <c r="AJ845" s="17">
        <f t="shared" si="3801"/>
        <v>0</v>
      </c>
      <c r="AK845" s="17">
        <f t="shared" si="3802"/>
        <v>0</v>
      </c>
      <c r="AL845" s="17">
        <f t="shared" si="3803"/>
        <v>0</v>
      </c>
      <c r="AM845" s="17">
        <f t="shared" si="3804"/>
        <v>0</v>
      </c>
      <c r="AN845" s="17">
        <f t="shared" si="3805"/>
        <v>0</v>
      </c>
      <c r="AO845" s="17">
        <f t="shared" si="3806"/>
        <v>0</v>
      </c>
      <c r="AP845" s="17">
        <f t="shared" si="3807"/>
        <v>0</v>
      </c>
      <c r="AQ845" s="17">
        <f t="shared" si="3808"/>
        <v>0</v>
      </c>
      <c r="AR845" s="17">
        <f t="shared" si="3809"/>
        <v>0</v>
      </c>
      <c r="AS845" s="17">
        <f t="shared" si="3810"/>
        <v>0</v>
      </c>
      <c r="AT845" s="17">
        <f t="shared" si="3811"/>
        <v>0</v>
      </c>
      <c r="AU845" s="17">
        <f t="shared" si="3812"/>
        <v>0</v>
      </c>
      <c r="AV845" s="17">
        <f t="shared" si="3813"/>
        <v>0</v>
      </c>
      <c r="AW845" s="17">
        <f t="shared" si="3548"/>
        <v>5215.6999999999998</v>
      </c>
      <c r="AX845" s="17">
        <f t="shared" si="3549"/>
        <v>5215.6999999999998</v>
      </c>
      <c r="AY845" s="17">
        <f t="shared" si="3550"/>
        <v>5215.6999999999998</v>
      </c>
      <c r="AZ845" s="17">
        <f t="shared" si="3814"/>
        <v>0</v>
      </c>
      <c r="BA845" s="17">
        <f t="shared" si="3551"/>
        <v>5215.6999999999998</v>
      </c>
      <c r="BB845" s="17">
        <f t="shared" si="3552"/>
        <v>5215.6999999999998</v>
      </c>
      <c r="BC845" s="17">
        <f t="shared" si="3553"/>
        <v>5215.6999999999998</v>
      </c>
      <c r="BD845" s="17">
        <f t="shared" si="3815"/>
        <v>0</v>
      </c>
      <c r="BE845" s="17">
        <f t="shared" si="3816"/>
        <v>0</v>
      </c>
      <c r="BF845" s="17">
        <f t="shared" si="3817"/>
        <v>0</v>
      </c>
      <c r="BG845" s="17">
        <f t="shared" si="3818"/>
        <v>0</v>
      </c>
      <c r="BH845" s="17">
        <f t="shared" si="3819"/>
        <v>0</v>
      </c>
      <c r="BI845" s="17">
        <f t="shared" si="3820"/>
        <v>0</v>
      </c>
      <c r="BJ845" s="17">
        <f t="shared" si="3821"/>
        <v>0</v>
      </c>
      <c r="BK845" s="17">
        <f t="shared" si="3822"/>
        <v>0</v>
      </c>
      <c r="BL845" s="17">
        <f t="shared" si="3823"/>
        <v>0</v>
      </c>
      <c r="BM845" s="17">
        <f t="shared" si="3824"/>
        <v>0</v>
      </c>
      <c r="BN845" s="17">
        <f t="shared" si="3825"/>
        <v>0</v>
      </c>
      <c r="BO845" s="17">
        <f t="shared" si="3554"/>
        <v>5215.6999999999998</v>
      </c>
      <c r="BP845" s="17">
        <f t="shared" si="3555"/>
        <v>5215.6999999999998</v>
      </c>
      <c r="BQ845" s="17">
        <f t="shared" si="3556"/>
        <v>5215.6999999999998</v>
      </c>
      <c r="BR845" s="17">
        <f t="shared" si="3826"/>
        <v>0</v>
      </c>
      <c r="BS845" s="17">
        <f t="shared" si="3827"/>
        <v>0</v>
      </c>
      <c r="BT845" s="17">
        <f t="shared" si="3828"/>
        <v>0</v>
      </c>
      <c r="BU845" s="17">
        <f t="shared" si="3557"/>
        <v>5215.6999999999998</v>
      </c>
      <c r="BV845" s="17">
        <f t="shared" si="3558"/>
        <v>5215.6999999999998</v>
      </c>
      <c r="BW845" s="17">
        <f t="shared" si="3559"/>
        <v>5215.6999999999998</v>
      </c>
      <c r="BX845" s="17">
        <f t="shared" si="3829"/>
        <v>0</v>
      </c>
      <c r="BY845" s="17">
        <f t="shared" si="3830"/>
        <v>0</v>
      </c>
      <c r="BZ845" s="17">
        <f t="shared" si="3831"/>
        <v>0</v>
      </c>
      <c r="CA845" s="17">
        <f t="shared" si="3832"/>
        <v>0</v>
      </c>
      <c r="CB845" s="17">
        <f t="shared" si="3833"/>
        <v>0</v>
      </c>
      <c r="CC845" s="17">
        <f t="shared" si="3834"/>
        <v>0</v>
      </c>
      <c r="CD845" s="17">
        <f t="shared" si="3835"/>
        <v>0</v>
      </c>
      <c r="CE845" s="17">
        <f t="shared" si="3836"/>
        <v>0</v>
      </c>
      <c r="CF845" s="17">
        <f t="shared" si="3837"/>
        <v>0</v>
      </c>
      <c r="CG845" s="17">
        <f t="shared" si="3560"/>
        <v>5215.6999999999998</v>
      </c>
      <c r="CH845" s="17">
        <f t="shared" si="3561"/>
        <v>5215.6999999999998</v>
      </c>
      <c r="CI845" s="17">
        <f t="shared" si="3562"/>
        <v>5215.6999999999998</v>
      </c>
      <c r="CJ845" s="17">
        <f t="shared" si="3838"/>
        <v>0</v>
      </c>
      <c r="CK845" s="32">
        <v>0</v>
      </c>
      <c r="CL845" s="32"/>
      <c r="CM845" s="1" t="s">
        <v>75</v>
      </c>
      <c r="CN845" s="1"/>
      <c r="CO845" s="1"/>
      <c r="CP845" s="1"/>
      <c r="CQ845" s="1"/>
      <c r="CR845" s="1"/>
      <c r="CS845" s="1"/>
    </row>
    <row r="846" s="1" customFormat="1" ht="45">
      <c r="A846" s="30" t="s">
        <v>487</v>
      </c>
      <c r="B846" s="30" t="s">
        <v>177</v>
      </c>
      <c r="C846" s="30" t="s">
        <v>177</v>
      </c>
      <c r="D846" s="30" t="s">
        <v>259</v>
      </c>
      <c r="E846" s="35"/>
      <c r="F846" s="31" t="s">
        <v>260</v>
      </c>
      <c r="G846" s="17">
        <f t="shared" si="3782"/>
        <v>5215.6999999999998</v>
      </c>
      <c r="H846" s="17">
        <f t="shared" si="3564"/>
        <v>5215.6999999999998</v>
      </c>
      <c r="I846" s="17">
        <f t="shared" si="3783"/>
        <v>5215.6999999999998</v>
      </c>
      <c r="J846" s="17">
        <f t="shared" si="3784"/>
        <v>0</v>
      </c>
      <c r="K846" s="17">
        <f t="shared" si="3785"/>
        <v>0</v>
      </c>
      <c r="L846" s="17">
        <f t="shared" si="3786"/>
        <v>0</v>
      </c>
      <c r="M846" s="17">
        <f t="shared" si="3487"/>
        <v>5215.6999999999998</v>
      </c>
      <c r="N846" s="17">
        <f t="shared" si="3488"/>
        <v>5215.6999999999998</v>
      </c>
      <c r="O846" s="17">
        <f t="shared" si="3489"/>
        <v>5215.6999999999998</v>
      </c>
      <c r="P846" s="17">
        <f t="shared" si="3787"/>
        <v>0</v>
      </c>
      <c r="Q846" s="17">
        <f t="shared" si="3788"/>
        <v>0</v>
      </c>
      <c r="R846" s="17">
        <f t="shared" si="3789"/>
        <v>0</v>
      </c>
      <c r="S846" s="17">
        <f t="shared" si="3790"/>
        <v>0</v>
      </c>
      <c r="T846" s="17">
        <f t="shared" si="3791"/>
        <v>0</v>
      </c>
      <c r="U846" s="17">
        <f t="shared" si="3792"/>
        <v>0</v>
      </c>
      <c r="V846" s="17">
        <f t="shared" si="3793"/>
        <v>0</v>
      </c>
      <c r="W846" s="17">
        <f t="shared" si="3794"/>
        <v>0</v>
      </c>
      <c r="X846" s="17">
        <f t="shared" si="3795"/>
        <v>0</v>
      </c>
      <c r="Y846" s="17">
        <f t="shared" si="3542"/>
        <v>5215.6999999999998</v>
      </c>
      <c r="Z846" s="17">
        <f t="shared" si="3543"/>
        <v>5215.6999999999998</v>
      </c>
      <c r="AA846" s="17">
        <f t="shared" si="3544"/>
        <v>5215.6999999999998</v>
      </c>
      <c r="AB846" s="17">
        <f t="shared" si="3796"/>
        <v>0</v>
      </c>
      <c r="AC846" s="17">
        <f t="shared" si="3797"/>
        <v>0</v>
      </c>
      <c r="AD846" s="17">
        <f t="shared" si="3798"/>
        <v>0</v>
      </c>
      <c r="AE846" s="17">
        <f t="shared" si="3545"/>
        <v>5215.6999999999998</v>
      </c>
      <c r="AF846" s="17">
        <f t="shared" si="3546"/>
        <v>5215.6999999999998</v>
      </c>
      <c r="AG846" s="17">
        <f t="shared" si="3547"/>
        <v>5215.6999999999998</v>
      </c>
      <c r="AH846" s="17">
        <f t="shared" si="3799"/>
        <v>0</v>
      </c>
      <c r="AI846" s="17">
        <f t="shared" si="3800"/>
        <v>0</v>
      </c>
      <c r="AJ846" s="17">
        <f t="shared" si="3801"/>
        <v>0</v>
      </c>
      <c r="AK846" s="17">
        <f t="shared" si="3802"/>
        <v>0</v>
      </c>
      <c r="AL846" s="17">
        <f t="shared" si="3803"/>
        <v>0</v>
      </c>
      <c r="AM846" s="17">
        <f t="shared" si="3804"/>
        <v>0</v>
      </c>
      <c r="AN846" s="17">
        <f t="shared" si="3805"/>
        <v>0</v>
      </c>
      <c r="AO846" s="17">
        <f t="shared" si="3806"/>
        <v>0</v>
      </c>
      <c r="AP846" s="17">
        <f t="shared" si="3807"/>
        <v>0</v>
      </c>
      <c r="AQ846" s="17">
        <f t="shared" si="3808"/>
        <v>0</v>
      </c>
      <c r="AR846" s="17">
        <f t="shared" si="3809"/>
        <v>0</v>
      </c>
      <c r="AS846" s="17">
        <f t="shared" si="3810"/>
        <v>0</v>
      </c>
      <c r="AT846" s="17">
        <f t="shared" si="3811"/>
        <v>0</v>
      </c>
      <c r="AU846" s="17">
        <f t="shared" si="3812"/>
        <v>0</v>
      </c>
      <c r="AV846" s="17">
        <f t="shared" si="3813"/>
        <v>0</v>
      </c>
      <c r="AW846" s="17">
        <f t="shared" si="3548"/>
        <v>5215.6999999999998</v>
      </c>
      <c r="AX846" s="17">
        <f t="shared" si="3549"/>
        <v>5215.6999999999998</v>
      </c>
      <c r="AY846" s="17">
        <f t="shared" si="3550"/>
        <v>5215.6999999999998</v>
      </c>
      <c r="AZ846" s="17">
        <f t="shared" si="3814"/>
        <v>0</v>
      </c>
      <c r="BA846" s="17">
        <f t="shared" si="3551"/>
        <v>5215.6999999999998</v>
      </c>
      <c r="BB846" s="17">
        <f t="shared" si="3552"/>
        <v>5215.6999999999998</v>
      </c>
      <c r="BC846" s="17">
        <f t="shared" si="3553"/>
        <v>5215.6999999999998</v>
      </c>
      <c r="BD846" s="17">
        <f t="shared" si="3815"/>
        <v>0</v>
      </c>
      <c r="BE846" s="17">
        <f t="shared" si="3816"/>
        <v>0</v>
      </c>
      <c r="BF846" s="17">
        <f t="shared" si="3817"/>
        <v>0</v>
      </c>
      <c r="BG846" s="17">
        <f t="shared" si="3818"/>
        <v>0</v>
      </c>
      <c r="BH846" s="17">
        <f t="shared" si="3819"/>
        <v>0</v>
      </c>
      <c r="BI846" s="17">
        <f t="shared" si="3820"/>
        <v>0</v>
      </c>
      <c r="BJ846" s="17">
        <f t="shared" si="3821"/>
        <v>0</v>
      </c>
      <c r="BK846" s="17">
        <f t="shared" si="3822"/>
        <v>0</v>
      </c>
      <c r="BL846" s="17">
        <f t="shared" si="3823"/>
        <v>0</v>
      </c>
      <c r="BM846" s="17">
        <f t="shared" si="3824"/>
        <v>0</v>
      </c>
      <c r="BN846" s="17">
        <f t="shared" si="3825"/>
        <v>0</v>
      </c>
      <c r="BO846" s="17">
        <f t="shared" si="3554"/>
        <v>5215.6999999999998</v>
      </c>
      <c r="BP846" s="17">
        <f t="shared" si="3555"/>
        <v>5215.6999999999998</v>
      </c>
      <c r="BQ846" s="17">
        <f t="shared" si="3556"/>
        <v>5215.6999999999998</v>
      </c>
      <c r="BR846" s="17">
        <f t="shared" si="3826"/>
        <v>0</v>
      </c>
      <c r="BS846" s="17">
        <f t="shared" si="3827"/>
        <v>0</v>
      </c>
      <c r="BT846" s="17">
        <f t="shared" si="3828"/>
        <v>0</v>
      </c>
      <c r="BU846" s="17">
        <f t="shared" si="3557"/>
        <v>5215.6999999999998</v>
      </c>
      <c r="BV846" s="17">
        <f t="shared" si="3558"/>
        <v>5215.6999999999998</v>
      </c>
      <c r="BW846" s="17">
        <f t="shared" si="3559"/>
        <v>5215.6999999999998</v>
      </c>
      <c r="BX846" s="17">
        <f t="shared" si="3829"/>
        <v>0</v>
      </c>
      <c r="BY846" s="17">
        <f t="shared" si="3830"/>
        <v>0</v>
      </c>
      <c r="BZ846" s="17">
        <f t="shared" si="3831"/>
        <v>0</v>
      </c>
      <c r="CA846" s="17">
        <f t="shared" si="3832"/>
        <v>0</v>
      </c>
      <c r="CB846" s="17">
        <f t="shared" si="3833"/>
        <v>0</v>
      </c>
      <c r="CC846" s="17">
        <f t="shared" si="3834"/>
        <v>0</v>
      </c>
      <c r="CD846" s="17">
        <f t="shared" si="3835"/>
        <v>0</v>
      </c>
      <c r="CE846" s="17">
        <f t="shared" si="3836"/>
        <v>0</v>
      </c>
      <c r="CF846" s="17">
        <f t="shared" si="3837"/>
        <v>0</v>
      </c>
      <c r="CG846" s="17">
        <f t="shared" si="3560"/>
        <v>5215.6999999999998</v>
      </c>
      <c r="CH846" s="17">
        <f t="shared" si="3561"/>
        <v>5215.6999999999998</v>
      </c>
      <c r="CI846" s="17">
        <f t="shared" si="3562"/>
        <v>5215.6999999999998</v>
      </c>
      <c r="CJ846" s="17">
        <f t="shared" si="3838"/>
        <v>0</v>
      </c>
      <c r="CK846" s="32"/>
      <c r="CL846" s="32"/>
      <c r="CM846" s="1"/>
      <c r="CN846" s="1"/>
      <c r="CO846" s="1"/>
      <c r="CP846" s="1"/>
      <c r="CQ846" s="1"/>
      <c r="CR846" s="1"/>
      <c r="CS846" s="1"/>
    </row>
    <row r="847" s="1" customFormat="1" ht="60">
      <c r="A847" s="30" t="s">
        <v>487</v>
      </c>
      <c r="B847" s="30" t="s">
        <v>177</v>
      </c>
      <c r="C847" s="30" t="s">
        <v>177</v>
      </c>
      <c r="D847" s="30" t="s">
        <v>481</v>
      </c>
      <c r="E847" s="35"/>
      <c r="F847" s="31" t="s">
        <v>482</v>
      </c>
      <c r="G847" s="17">
        <f t="shared" si="3782"/>
        <v>5215.6999999999998</v>
      </c>
      <c r="H847" s="17">
        <f t="shared" si="3564"/>
        <v>5215.6999999999998</v>
      </c>
      <c r="I847" s="17">
        <f t="shared" si="3783"/>
        <v>5215.6999999999998</v>
      </c>
      <c r="J847" s="17">
        <f t="shared" si="3784"/>
        <v>0</v>
      </c>
      <c r="K847" s="17">
        <f t="shared" si="3785"/>
        <v>0</v>
      </c>
      <c r="L847" s="17">
        <f t="shared" si="3786"/>
        <v>0</v>
      </c>
      <c r="M847" s="17">
        <f t="shared" si="3487"/>
        <v>5215.6999999999998</v>
      </c>
      <c r="N847" s="17">
        <f t="shared" si="3488"/>
        <v>5215.6999999999998</v>
      </c>
      <c r="O847" s="17">
        <f t="shared" si="3489"/>
        <v>5215.6999999999998</v>
      </c>
      <c r="P847" s="17">
        <f t="shared" si="3787"/>
        <v>0</v>
      </c>
      <c r="Q847" s="17">
        <f t="shared" si="3788"/>
        <v>0</v>
      </c>
      <c r="R847" s="17">
        <f t="shared" si="3789"/>
        <v>0</v>
      </c>
      <c r="S847" s="17">
        <f t="shared" si="3790"/>
        <v>0</v>
      </c>
      <c r="T847" s="17">
        <f t="shared" si="3791"/>
        <v>0</v>
      </c>
      <c r="U847" s="17">
        <f t="shared" si="3792"/>
        <v>0</v>
      </c>
      <c r="V847" s="17">
        <f t="shared" si="3793"/>
        <v>0</v>
      </c>
      <c r="W847" s="17">
        <f t="shared" si="3794"/>
        <v>0</v>
      </c>
      <c r="X847" s="17">
        <f t="shared" si="3795"/>
        <v>0</v>
      </c>
      <c r="Y847" s="17">
        <f t="shared" si="3542"/>
        <v>5215.6999999999998</v>
      </c>
      <c r="Z847" s="17">
        <f t="shared" si="3543"/>
        <v>5215.6999999999998</v>
      </c>
      <c r="AA847" s="17">
        <f t="shared" si="3544"/>
        <v>5215.6999999999998</v>
      </c>
      <c r="AB847" s="17">
        <f t="shared" si="3796"/>
        <v>0</v>
      </c>
      <c r="AC847" s="17">
        <f t="shared" si="3797"/>
        <v>0</v>
      </c>
      <c r="AD847" s="17">
        <f t="shared" si="3798"/>
        <v>0</v>
      </c>
      <c r="AE847" s="17">
        <f t="shared" si="3545"/>
        <v>5215.6999999999998</v>
      </c>
      <c r="AF847" s="17">
        <f t="shared" si="3546"/>
        <v>5215.6999999999998</v>
      </c>
      <c r="AG847" s="17">
        <f t="shared" si="3547"/>
        <v>5215.6999999999998</v>
      </c>
      <c r="AH847" s="17">
        <f t="shared" si="3799"/>
        <v>0</v>
      </c>
      <c r="AI847" s="17">
        <f t="shared" si="3800"/>
        <v>0</v>
      </c>
      <c r="AJ847" s="17">
        <f t="shared" si="3801"/>
        <v>0</v>
      </c>
      <c r="AK847" s="17">
        <f t="shared" si="3802"/>
        <v>0</v>
      </c>
      <c r="AL847" s="17">
        <f t="shared" si="3803"/>
        <v>0</v>
      </c>
      <c r="AM847" s="17">
        <f t="shared" si="3804"/>
        <v>0</v>
      </c>
      <c r="AN847" s="17">
        <f t="shared" si="3805"/>
        <v>0</v>
      </c>
      <c r="AO847" s="17">
        <f t="shared" si="3806"/>
        <v>0</v>
      </c>
      <c r="AP847" s="17">
        <f t="shared" si="3807"/>
        <v>0</v>
      </c>
      <c r="AQ847" s="17">
        <f t="shared" si="3808"/>
        <v>0</v>
      </c>
      <c r="AR847" s="17">
        <f t="shared" si="3809"/>
        <v>0</v>
      </c>
      <c r="AS847" s="17">
        <f t="shared" si="3810"/>
        <v>0</v>
      </c>
      <c r="AT847" s="17">
        <f t="shared" si="3811"/>
        <v>0</v>
      </c>
      <c r="AU847" s="17">
        <f t="shared" si="3812"/>
        <v>0</v>
      </c>
      <c r="AV847" s="17">
        <f t="shared" si="3813"/>
        <v>0</v>
      </c>
      <c r="AW847" s="17">
        <f t="shared" si="3548"/>
        <v>5215.6999999999998</v>
      </c>
      <c r="AX847" s="17">
        <f t="shared" si="3549"/>
        <v>5215.6999999999998</v>
      </c>
      <c r="AY847" s="17">
        <f t="shared" si="3550"/>
        <v>5215.6999999999998</v>
      </c>
      <c r="AZ847" s="17">
        <f t="shared" si="3814"/>
        <v>0</v>
      </c>
      <c r="BA847" s="17">
        <f t="shared" si="3551"/>
        <v>5215.6999999999998</v>
      </c>
      <c r="BB847" s="17">
        <f t="shared" si="3552"/>
        <v>5215.6999999999998</v>
      </c>
      <c r="BC847" s="17">
        <f t="shared" si="3553"/>
        <v>5215.6999999999998</v>
      </c>
      <c r="BD847" s="17">
        <f t="shared" si="3815"/>
        <v>0</v>
      </c>
      <c r="BE847" s="17">
        <f t="shared" si="3816"/>
        <v>0</v>
      </c>
      <c r="BF847" s="17">
        <f t="shared" si="3817"/>
        <v>0</v>
      </c>
      <c r="BG847" s="17">
        <f t="shared" si="3818"/>
        <v>0</v>
      </c>
      <c r="BH847" s="17">
        <f t="shared" si="3819"/>
        <v>0</v>
      </c>
      <c r="BI847" s="17">
        <f t="shared" si="3820"/>
        <v>0</v>
      </c>
      <c r="BJ847" s="17">
        <f t="shared" si="3821"/>
        <v>0</v>
      </c>
      <c r="BK847" s="17">
        <f t="shared" si="3822"/>
        <v>0</v>
      </c>
      <c r="BL847" s="17">
        <f t="shared" si="3823"/>
        <v>0</v>
      </c>
      <c r="BM847" s="17">
        <f t="shared" si="3824"/>
        <v>0</v>
      </c>
      <c r="BN847" s="17">
        <f t="shared" si="3825"/>
        <v>0</v>
      </c>
      <c r="BO847" s="17">
        <f t="shared" si="3554"/>
        <v>5215.6999999999998</v>
      </c>
      <c r="BP847" s="17">
        <f t="shared" si="3555"/>
        <v>5215.6999999999998</v>
      </c>
      <c r="BQ847" s="17">
        <f t="shared" si="3556"/>
        <v>5215.6999999999998</v>
      </c>
      <c r="BR847" s="17">
        <f t="shared" si="3826"/>
        <v>0</v>
      </c>
      <c r="BS847" s="17">
        <f t="shared" si="3827"/>
        <v>0</v>
      </c>
      <c r="BT847" s="17">
        <f t="shared" si="3828"/>
        <v>0</v>
      </c>
      <c r="BU847" s="17">
        <f t="shared" si="3557"/>
        <v>5215.6999999999998</v>
      </c>
      <c r="BV847" s="17">
        <f t="shared" si="3558"/>
        <v>5215.6999999999998</v>
      </c>
      <c r="BW847" s="17">
        <f t="shared" si="3559"/>
        <v>5215.6999999999998</v>
      </c>
      <c r="BX847" s="17">
        <f t="shared" si="3829"/>
        <v>0</v>
      </c>
      <c r="BY847" s="17">
        <f t="shared" si="3830"/>
        <v>0</v>
      </c>
      <c r="BZ847" s="17">
        <f t="shared" si="3831"/>
        <v>0</v>
      </c>
      <c r="CA847" s="17">
        <f t="shared" si="3832"/>
        <v>0</v>
      </c>
      <c r="CB847" s="17">
        <f t="shared" si="3833"/>
        <v>0</v>
      </c>
      <c r="CC847" s="17">
        <f t="shared" si="3834"/>
        <v>0</v>
      </c>
      <c r="CD847" s="17">
        <f t="shared" si="3835"/>
        <v>0</v>
      </c>
      <c r="CE847" s="17">
        <f t="shared" si="3836"/>
        <v>0</v>
      </c>
      <c r="CF847" s="17">
        <f t="shared" si="3837"/>
        <v>0</v>
      </c>
      <c r="CG847" s="17">
        <f t="shared" si="3560"/>
        <v>5215.6999999999998</v>
      </c>
      <c r="CH847" s="17">
        <f t="shared" si="3561"/>
        <v>5215.6999999999998</v>
      </c>
      <c r="CI847" s="17">
        <f t="shared" si="3562"/>
        <v>5215.6999999999998</v>
      </c>
      <c r="CJ847" s="17">
        <f t="shared" si="3838"/>
        <v>0</v>
      </c>
      <c r="CK847" s="32"/>
      <c r="CL847" s="32"/>
      <c r="CM847" s="1"/>
      <c r="CN847" s="1"/>
      <c r="CO847" s="1"/>
      <c r="CP847" s="1"/>
      <c r="CQ847" s="1"/>
      <c r="CR847" s="1"/>
      <c r="CS847" s="1"/>
    </row>
    <row r="848" s="1" customFormat="1" ht="30">
      <c r="A848" s="30" t="s">
        <v>487</v>
      </c>
      <c r="B848" s="30" t="s">
        <v>177</v>
      </c>
      <c r="C848" s="30" t="s">
        <v>177</v>
      </c>
      <c r="D848" s="30" t="s">
        <v>481</v>
      </c>
      <c r="E848" s="30" t="s">
        <v>140</v>
      </c>
      <c r="F848" s="31" t="s">
        <v>141</v>
      </c>
      <c r="G848" s="17">
        <v>5215.6999999999998</v>
      </c>
      <c r="H848" s="17">
        <v>5215.6999999999998</v>
      </c>
      <c r="I848" s="17">
        <v>5215.6999999999998</v>
      </c>
      <c r="J848" s="17"/>
      <c r="K848" s="17"/>
      <c r="L848" s="17"/>
      <c r="M848" s="17">
        <f t="shared" si="3487"/>
        <v>5215.6999999999998</v>
      </c>
      <c r="N848" s="17">
        <f t="shared" si="3488"/>
        <v>5215.6999999999998</v>
      </c>
      <c r="O848" s="17">
        <f t="shared" si="3489"/>
        <v>5215.6999999999998</v>
      </c>
      <c r="P848" s="17"/>
      <c r="Q848" s="17"/>
      <c r="R848" s="17"/>
      <c r="S848" s="17"/>
      <c r="T848" s="17"/>
      <c r="U848" s="17"/>
      <c r="V848" s="17"/>
      <c r="W848" s="17"/>
      <c r="X848" s="17"/>
      <c r="Y848" s="17">
        <f t="shared" si="3542"/>
        <v>5215.6999999999998</v>
      </c>
      <c r="Z848" s="17">
        <f t="shared" si="3543"/>
        <v>5215.6999999999998</v>
      </c>
      <c r="AA848" s="17">
        <f t="shared" si="3544"/>
        <v>5215.6999999999998</v>
      </c>
      <c r="AB848" s="17"/>
      <c r="AC848" s="17"/>
      <c r="AD848" s="17"/>
      <c r="AE848" s="17">
        <f t="shared" si="3545"/>
        <v>5215.6999999999998</v>
      </c>
      <c r="AF848" s="17">
        <f t="shared" si="3546"/>
        <v>5215.6999999999998</v>
      </c>
      <c r="AG848" s="17">
        <f t="shared" si="3547"/>
        <v>5215.6999999999998</v>
      </c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>
        <f t="shared" si="3548"/>
        <v>5215.6999999999998</v>
      </c>
      <c r="AX848" s="17">
        <f t="shared" si="3549"/>
        <v>5215.6999999999998</v>
      </c>
      <c r="AY848" s="17">
        <f t="shared" si="3550"/>
        <v>5215.6999999999998</v>
      </c>
      <c r="AZ848" s="17"/>
      <c r="BA848" s="17">
        <f t="shared" si="3551"/>
        <v>5215.6999999999998</v>
      </c>
      <c r="BB848" s="17">
        <f t="shared" si="3552"/>
        <v>5215.6999999999998</v>
      </c>
      <c r="BC848" s="17">
        <f t="shared" si="3553"/>
        <v>5215.6999999999998</v>
      </c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>
        <f t="shared" si="3554"/>
        <v>5215.6999999999998</v>
      </c>
      <c r="BP848" s="17">
        <f t="shared" si="3555"/>
        <v>5215.6999999999998</v>
      </c>
      <c r="BQ848" s="17">
        <f t="shared" si="3556"/>
        <v>5215.6999999999998</v>
      </c>
      <c r="BR848" s="17"/>
      <c r="BS848" s="17"/>
      <c r="BT848" s="17"/>
      <c r="BU848" s="17">
        <f t="shared" si="3557"/>
        <v>5215.6999999999998</v>
      </c>
      <c r="BV848" s="17">
        <f t="shared" si="3558"/>
        <v>5215.6999999999998</v>
      </c>
      <c r="BW848" s="17">
        <f t="shared" si="3559"/>
        <v>5215.6999999999998</v>
      </c>
      <c r="BX848" s="17"/>
      <c r="BY848" s="17"/>
      <c r="BZ848" s="17"/>
      <c r="CA848" s="17"/>
      <c r="CB848" s="17"/>
      <c r="CC848" s="17"/>
      <c r="CD848" s="17"/>
      <c r="CE848" s="17"/>
      <c r="CF848" s="17"/>
      <c r="CG848" s="17">
        <f t="shared" si="3560"/>
        <v>5215.6999999999998</v>
      </c>
      <c r="CH848" s="17">
        <f t="shared" si="3561"/>
        <v>5215.6999999999998</v>
      </c>
      <c r="CI848" s="17">
        <f t="shared" si="3562"/>
        <v>5215.6999999999998</v>
      </c>
      <c r="CJ848" s="17"/>
      <c r="CK848" s="32"/>
      <c r="CL848" s="32"/>
      <c r="CM848" s="1"/>
      <c r="CN848" s="1"/>
      <c r="CO848" s="1"/>
      <c r="CP848" s="1"/>
      <c r="CQ848" s="1"/>
      <c r="CR848" s="1"/>
      <c r="CS848" s="1"/>
    </row>
    <row r="849" s="1" customFormat="1" ht="45">
      <c r="A849" s="30" t="s">
        <v>487</v>
      </c>
      <c r="B849" s="30" t="s">
        <v>177</v>
      </c>
      <c r="C849" s="30" t="s">
        <v>177</v>
      </c>
      <c r="D849" s="30" t="s">
        <v>235</v>
      </c>
      <c r="E849" s="35"/>
      <c r="F849" s="31" t="s">
        <v>236</v>
      </c>
      <c r="G849" s="17">
        <f t="shared" si="3782"/>
        <v>630</v>
      </c>
      <c r="H849" s="17">
        <f t="shared" si="3564"/>
        <v>630</v>
      </c>
      <c r="I849" s="17">
        <f t="shared" si="3783"/>
        <v>630</v>
      </c>
      <c r="J849" s="17">
        <f t="shared" si="3784"/>
        <v>0</v>
      </c>
      <c r="K849" s="17">
        <f t="shared" si="3785"/>
        <v>0</v>
      </c>
      <c r="L849" s="17">
        <f t="shared" si="3786"/>
        <v>0</v>
      </c>
      <c r="M849" s="17">
        <f t="shared" si="3487"/>
        <v>630</v>
      </c>
      <c r="N849" s="17">
        <f t="shared" si="3488"/>
        <v>630</v>
      </c>
      <c r="O849" s="17">
        <f t="shared" si="3489"/>
        <v>630</v>
      </c>
      <c r="P849" s="17">
        <f t="shared" si="3787"/>
        <v>0</v>
      </c>
      <c r="Q849" s="17">
        <f t="shared" si="3788"/>
        <v>0</v>
      </c>
      <c r="R849" s="17">
        <f t="shared" si="3789"/>
        <v>0</v>
      </c>
      <c r="S849" s="17">
        <f t="shared" si="3790"/>
        <v>0</v>
      </c>
      <c r="T849" s="17">
        <f t="shared" si="3791"/>
        <v>0</v>
      </c>
      <c r="U849" s="17">
        <f t="shared" si="3792"/>
        <v>0</v>
      </c>
      <c r="V849" s="17">
        <f t="shared" si="3793"/>
        <v>0</v>
      </c>
      <c r="W849" s="17">
        <f t="shared" si="3794"/>
        <v>0</v>
      </c>
      <c r="X849" s="17">
        <f t="shared" si="3795"/>
        <v>0</v>
      </c>
      <c r="Y849" s="17">
        <f t="shared" si="3542"/>
        <v>630</v>
      </c>
      <c r="Z849" s="17">
        <f t="shared" si="3543"/>
        <v>630</v>
      </c>
      <c r="AA849" s="17">
        <f t="shared" si="3544"/>
        <v>630</v>
      </c>
      <c r="AB849" s="17">
        <f t="shared" si="3796"/>
        <v>0</v>
      </c>
      <c r="AC849" s="17">
        <f t="shared" si="3797"/>
        <v>0</v>
      </c>
      <c r="AD849" s="17">
        <f t="shared" si="3798"/>
        <v>0</v>
      </c>
      <c r="AE849" s="17">
        <f t="shared" si="3545"/>
        <v>630</v>
      </c>
      <c r="AF849" s="17">
        <f t="shared" si="3546"/>
        <v>630</v>
      </c>
      <c r="AG849" s="17">
        <f t="shared" si="3547"/>
        <v>630</v>
      </c>
      <c r="AH849" s="17">
        <f t="shared" si="3799"/>
        <v>0</v>
      </c>
      <c r="AI849" s="17">
        <f t="shared" si="3800"/>
        <v>0</v>
      </c>
      <c r="AJ849" s="17">
        <f t="shared" si="3801"/>
        <v>0</v>
      </c>
      <c r="AK849" s="17">
        <f t="shared" si="3802"/>
        <v>0</v>
      </c>
      <c r="AL849" s="17">
        <f t="shared" si="3803"/>
        <v>0</v>
      </c>
      <c r="AM849" s="17">
        <f t="shared" si="3804"/>
        <v>0</v>
      </c>
      <c r="AN849" s="17">
        <f t="shared" si="3805"/>
        <v>0</v>
      </c>
      <c r="AO849" s="17">
        <f t="shared" si="3806"/>
        <v>0</v>
      </c>
      <c r="AP849" s="17">
        <f t="shared" si="3807"/>
        <v>0</v>
      </c>
      <c r="AQ849" s="17">
        <f t="shared" si="3808"/>
        <v>0</v>
      </c>
      <c r="AR849" s="17">
        <f t="shared" si="3809"/>
        <v>0</v>
      </c>
      <c r="AS849" s="17">
        <f t="shared" si="3810"/>
        <v>0</v>
      </c>
      <c r="AT849" s="17">
        <f t="shared" si="3811"/>
        <v>0</v>
      </c>
      <c r="AU849" s="17">
        <f t="shared" si="3812"/>
        <v>0</v>
      </c>
      <c r="AV849" s="17">
        <f t="shared" si="3813"/>
        <v>0</v>
      </c>
      <c r="AW849" s="17">
        <f t="shared" si="3548"/>
        <v>630</v>
      </c>
      <c r="AX849" s="17">
        <f t="shared" si="3549"/>
        <v>630</v>
      </c>
      <c r="AY849" s="17">
        <f t="shared" si="3550"/>
        <v>630</v>
      </c>
      <c r="AZ849" s="17">
        <f t="shared" si="3814"/>
        <v>0</v>
      </c>
      <c r="BA849" s="17">
        <f t="shared" si="3551"/>
        <v>630</v>
      </c>
      <c r="BB849" s="17">
        <f t="shared" si="3552"/>
        <v>630</v>
      </c>
      <c r="BC849" s="17">
        <f t="shared" si="3553"/>
        <v>630</v>
      </c>
      <c r="BD849" s="17">
        <f t="shared" si="3815"/>
        <v>0</v>
      </c>
      <c r="BE849" s="17">
        <f t="shared" si="3816"/>
        <v>0</v>
      </c>
      <c r="BF849" s="17">
        <f t="shared" si="3817"/>
        <v>0</v>
      </c>
      <c r="BG849" s="17">
        <f t="shared" si="3818"/>
        <v>0</v>
      </c>
      <c r="BH849" s="17">
        <f t="shared" si="3819"/>
        <v>0</v>
      </c>
      <c r="BI849" s="17">
        <f t="shared" si="3820"/>
        <v>0</v>
      </c>
      <c r="BJ849" s="17">
        <f t="shared" si="3821"/>
        <v>0</v>
      </c>
      <c r="BK849" s="17">
        <f t="shared" si="3822"/>
        <v>0</v>
      </c>
      <c r="BL849" s="17">
        <f t="shared" si="3823"/>
        <v>0</v>
      </c>
      <c r="BM849" s="17">
        <f t="shared" si="3824"/>
        <v>0</v>
      </c>
      <c r="BN849" s="17">
        <f t="shared" si="3825"/>
        <v>0</v>
      </c>
      <c r="BO849" s="17">
        <f t="shared" si="3554"/>
        <v>630</v>
      </c>
      <c r="BP849" s="17">
        <f t="shared" si="3555"/>
        <v>630</v>
      </c>
      <c r="BQ849" s="17">
        <f t="shared" si="3556"/>
        <v>630</v>
      </c>
      <c r="BR849" s="17">
        <f t="shared" si="3826"/>
        <v>0</v>
      </c>
      <c r="BS849" s="17">
        <f t="shared" si="3827"/>
        <v>0</v>
      </c>
      <c r="BT849" s="17">
        <f t="shared" si="3828"/>
        <v>0</v>
      </c>
      <c r="BU849" s="17">
        <f t="shared" si="3557"/>
        <v>630</v>
      </c>
      <c r="BV849" s="17">
        <f t="shared" si="3558"/>
        <v>630</v>
      </c>
      <c r="BW849" s="17">
        <f t="shared" si="3559"/>
        <v>630</v>
      </c>
      <c r="BX849" s="17">
        <f t="shared" si="3829"/>
        <v>0</v>
      </c>
      <c r="BY849" s="17">
        <f t="shared" si="3830"/>
        <v>0</v>
      </c>
      <c r="BZ849" s="17">
        <f t="shared" si="3831"/>
        <v>0</v>
      </c>
      <c r="CA849" s="17">
        <f t="shared" si="3832"/>
        <v>0</v>
      </c>
      <c r="CB849" s="17">
        <f t="shared" si="3833"/>
        <v>0</v>
      </c>
      <c r="CC849" s="17">
        <f t="shared" si="3834"/>
        <v>0</v>
      </c>
      <c r="CD849" s="17">
        <f t="shared" si="3835"/>
        <v>0</v>
      </c>
      <c r="CE849" s="17">
        <f t="shared" si="3836"/>
        <v>0</v>
      </c>
      <c r="CF849" s="17">
        <f t="shared" si="3837"/>
        <v>0</v>
      </c>
      <c r="CG849" s="17">
        <f t="shared" si="3560"/>
        <v>630</v>
      </c>
      <c r="CH849" s="17">
        <f t="shared" si="3561"/>
        <v>630</v>
      </c>
      <c r="CI849" s="17">
        <f t="shared" si="3562"/>
        <v>630</v>
      </c>
      <c r="CJ849" s="17">
        <f t="shared" si="3838"/>
        <v>0</v>
      </c>
      <c r="CK849" s="32"/>
      <c r="CL849" s="32"/>
      <c r="CM849" s="1"/>
      <c r="CN849" s="1"/>
      <c r="CO849" s="1"/>
      <c r="CP849" s="1"/>
      <c r="CQ849" s="1"/>
      <c r="CR849" s="1"/>
      <c r="CS849" s="1"/>
    </row>
    <row r="850" s="1" customFormat="1" ht="15" hidden="1">
      <c r="A850" s="30" t="s">
        <v>487</v>
      </c>
      <c r="B850" s="30" t="s">
        <v>177</v>
      </c>
      <c r="C850" s="30" t="s">
        <v>177</v>
      </c>
      <c r="D850" s="30" t="s">
        <v>237</v>
      </c>
      <c r="E850" s="35"/>
      <c r="F850" s="31" t="s">
        <v>41</v>
      </c>
      <c r="G850" s="17">
        <f t="shared" si="3782"/>
        <v>630</v>
      </c>
      <c r="H850" s="17">
        <f t="shared" si="3564"/>
        <v>630</v>
      </c>
      <c r="I850" s="17">
        <f t="shared" si="3783"/>
        <v>630</v>
      </c>
      <c r="J850" s="17">
        <f t="shared" si="3784"/>
        <v>0</v>
      </c>
      <c r="K850" s="17">
        <f t="shared" si="3785"/>
        <v>0</v>
      </c>
      <c r="L850" s="17">
        <f t="shared" si="3786"/>
        <v>0</v>
      </c>
      <c r="M850" s="17">
        <f t="shared" si="3487"/>
        <v>630</v>
      </c>
      <c r="N850" s="17">
        <f t="shared" si="3488"/>
        <v>630</v>
      </c>
      <c r="O850" s="17">
        <f t="shared" si="3489"/>
        <v>630</v>
      </c>
      <c r="P850" s="17">
        <f t="shared" si="3787"/>
        <v>0</v>
      </c>
      <c r="Q850" s="17">
        <f t="shared" si="3788"/>
        <v>0</v>
      </c>
      <c r="R850" s="17">
        <f t="shared" si="3789"/>
        <v>0</v>
      </c>
      <c r="S850" s="17">
        <f t="shared" si="3790"/>
        <v>0</v>
      </c>
      <c r="T850" s="17">
        <f t="shared" si="3791"/>
        <v>0</v>
      </c>
      <c r="U850" s="17">
        <f t="shared" si="3792"/>
        <v>0</v>
      </c>
      <c r="V850" s="17">
        <f t="shared" si="3793"/>
        <v>0</v>
      </c>
      <c r="W850" s="17">
        <f t="shared" si="3794"/>
        <v>0</v>
      </c>
      <c r="X850" s="17">
        <f t="shared" si="3795"/>
        <v>0</v>
      </c>
      <c r="Y850" s="17">
        <f t="shared" si="3542"/>
        <v>630</v>
      </c>
      <c r="Z850" s="17">
        <f t="shared" si="3543"/>
        <v>630</v>
      </c>
      <c r="AA850" s="17">
        <f t="shared" si="3544"/>
        <v>630</v>
      </c>
      <c r="AB850" s="17">
        <f t="shared" si="3796"/>
        <v>0</v>
      </c>
      <c r="AC850" s="17">
        <f t="shared" si="3797"/>
        <v>0</v>
      </c>
      <c r="AD850" s="17">
        <f t="shared" si="3798"/>
        <v>0</v>
      </c>
      <c r="AE850" s="17">
        <f t="shared" si="3545"/>
        <v>630</v>
      </c>
      <c r="AF850" s="17">
        <f t="shared" si="3546"/>
        <v>630</v>
      </c>
      <c r="AG850" s="17">
        <f t="shared" si="3547"/>
        <v>630</v>
      </c>
      <c r="AH850" s="17">
        <f t="shared" si="3799"/>
        <v>0</v>
      </c>
      <c r="AI850" s="17">
        <f t="shared" si="3800"/>
        <v>0</v>
      </c>
      <c r="AJ850" s="17">
        <f t="shared" si="3801"/>
        <v>0</v>
      </c>
      <c r="AK850" s="17">
        <f t="shared" si="3802"/>
        <v>0</v>
      </c>
      <c r="AL850" s="17">
        <f t="shared" si="3803"/>
        <v>0</v>
      </c>
      <c r="AM850" s="17">
        <f t="shared" si="3804"/>
        <v>0</v>
      </c>
      <c r="AN850" s="17">
        <f t="shared" si="3805"/>
        <v>0</v>
      </c>
      <c r="AO850" s="17">
        <f t="shared" si="3806"/>
        <v>0</v>
      </c>
      <c r="AP850" s="17">
        <f t="shared" si="3807"/>
        <v>0</v>
      </c>
      <c r="AQ850" s="17">
        <f t="shared" si="3808"/>
        <v>0</v>
      </c>
      <c r="AR850" s="17">
        <f t="shared" si="3809"/>
        <v>0</v>
      </c>
      <c r="AS850" s="17">
        <f t="shared" si="3810"/>
        <v>0</v>
      </c>
      <c r="AT850" s="17">
        <f t="shared" si="3811"/>
        <v>0</v>
      </c>
      <c r="AU850" s="17">
        <f t="shared" si="3812"/>
        <v>0</v>
      </c>
      <c r="AV850" s="17">
        <f t="shared" si="3813"/>
        <v>0</v>
      </c>
      <c r="AW850" s="17">
        <f t="shared" si="3548"/>
        <v>630</v>
      </c>
      <c r="AX850" s="17">
        <f t="shared" si="3549"/>
        <v>630</v>
      </c>
      <c r="AY850" s="17">
        <f t="shared" si="3550"/>
        <v>630</v>
      </c>
      <c r="AZ850" s="17">
        <f t="shared" si="3814"/>
        <v>0</v>
      </c>
      <c r="BA850" s="17">
        <f t="shared" si="3551"/>
        <v>630</v>
      </c>
      <c r="BB850" s="17">
        <f t="shared" si="3552"/>
        <v>630</v>
      </c>
      <c r="BC850" s="17">
        <f t="shared" si="3553"/>
        <v>630</v>
      </c>
      <c r="BD850" s="17">
        <f t="shared" si="3815"/>
        <v>0</v>
      </c>
      <c r="BE850" s="17">
        <f t="shared" si="3816"/>
        <v>0</v>
      </c>
      <c r="BF850" s="17">
        <f t="shared" si="3817"/>
        <v>0</v>
      </c>
      <c r="BG850" s="17">
        <f t="shared" si="3818"/>
        <v>0</v>
      </c>
      <c r="BH850" s="17">
        <f t="shared" si="3819"/>
        <v>0</v>
      </c>
      <c r="BI850" s="17">
        <f t="shared" si="3820"/>
        <v>0</v>
      </c>
      <c r="BJ850" s="17">
        <f t="shared" si="3821"/>
        <v>0</v>
      </c>
      <c r="BK850" s="17">
        <f t="shared" si="3822"/>
        <v>0</v>
      </c>
      <c r="BL850" s="17">
        <f t="shared" si="3823"/>
        <v>0</v>
      </c>
      <c r="BM850" s="17">
        <f t="shared" si="3824"/>
        <v>0</v>
      </c>
      <c r="BN850" s="17">
        <f t="shared" si="3825"/>
        <v>0</v>
      </c>
      <c r="BO850" s="17">
        <f t="shared" si="3554"/>
        <v>630</v>
      </c>
      <c r="BP850" s="17">
        <f t="shared" si="3555"/>
        <v>630</v>
      </c>
      <c r="BQ850" s="17">
        <f t="shared" si="3556"/>
        <v>630</v>
      </c>
      <c r="BR850" s="17">
        <f t="shared" si="3826"/>
        <v>0</v>
      </c>
      <c r="BS850" s="17">
        <f t="shared" si="3827"/>
        <v>0</v>
      </c>
      <c r="BT850" s="17">
        <f t="shared" si="3828"/>
        <v>0</v>
      </c>
      <c r="BU850" s="17">
        <f t="shared" si="3557"/>
        <v>630</v>
      </c>
      <c r="BV850" s="17">
        <f t="shared" si="3558"/>
        <v>630</v>
      </c>
      <c r="BW850" s="17">
        <f t="shared" si="3559"/>
        <v>630</v>
      </c>
      <c r="BX850" s="17">
        <f t="shared" si="3829"/>
        <v>0</v>
      </c>
      <c r="BY850" s="17">
        <f t="shared" si="3830"/>
        <v>0</v>
      </c>
      <c r="BZ850" s="17">
        <f t="shared" si="3831"/>
        <v>0</v>
      </c>
      <c r="CA850" s="17">
        <f t="shared" si="3832"/>
        <v>0</v>
      </c>
      <c r="CB850" s="17">
        <f t="shared" si="3833"/>
        <v>0</v>
      </c>
      <c r="CC850" s="37">
        <f t="shared" si="3834"/>
        <v>0</v>
      </c>
      <c r="CD850" s="17">
        <f t="shared" si="3835"/>
        <v>0</v>
      </c>
      <c r="CE850" s="17">
        <f t="shared" si="3836"/>
        <v>0</v>
      </c>
      <c r="CF850" s="37">
        <f t="shared" si="3837"/>
        <v>0</v>
      </c>
      <c r="CG850" s="17">
        <f t="shared" si="3560"/>
        <v>630</v>
      </c>
      <c r="CH850" s="17">
        <f t="shared" si="3561"/>
        <v>630</v>
      </c>
      <c r="CI850" s="17">
        <f t="shared" si="3562"/>
        <v>630</v>
      </c>
      <c r="CJ850" s="17">
        <f t="shared" si="3838"/>
        <v>0</v>
      </c>
      <c r="CK850" s="32">
        <v>0</v>
      </c>
      <c r="CL850" s="32"/>
      <c r="CM850" s="1" t="s">
        <v>75</v>
      </c>
      <c r="CN850" s="1"/>
      <c r="CO850" s="1"/>
      <c r="CP850" s="1"/>
      <c r="CQ850" s="1"/>
      <c r="CR850" s="1"/>
      <c r="CS850" s="1"/>
    </row>
    <row r="851" s="1" customFormat="1" ht="30">
      <c r="A851" s="30" t="s">
        <v>487</v>
      </c>
      <c r="B851" s="30" t="s">
        <v>177</v>
      </c>
      <c r="C851" s="30" t="s">
        <v>177</v>
      </c>
      <c r="D851" s="30" t="s">
        <v>277</v>
      </c>
      <c r="E851" s="35"/>
      <c r="F851" s="31" t="s">
        <v>278</v>
      </c>
      <c r="G851" s="17">
        <f t="shared" si="3782"/>
        <v>630</v>
      </c>
      <c r="H851" s="17">
        <f t="shared" si="3564"/>
        <v>630</v>
      </c>
      <c r="I851" s="17">
        <f t="shared" si="3783"/>
        <v>630</v>
      </c>
      <c r="J851" s="17">
        <f t="shared" si="3784"/>
        <v>0</v>
      </c>
      <c r="K851" s="17">
        <f t="shared" si="3785"/>
        <v>0</v>
      </c>
      <c r="L851" s="17">
        <f t="shared" si="3786"/>
        <v>0</v>
      </c>
      <c r="M851" s="17">
        <f t="shared" si="3487"/>
        <v>630</v>
      </c>
      <c r="N851" s="17">
        <f t="shared" si="3488"/>
        <v>630</v>
      </c>
      <c r="O851" s="17">
        <f t="shared" si="3489"/>
        <v>630</v>
      </c>
      <c r="P851" s="17">
        <f t="shared" si="3787"/>
        <v>0</v>
      </c>
      <c r="Q851" s="17">
        <f t="shared" si="3788"/>
        <v>0</v>
      </c>
      <c r="R851" s="17">
        <f t="shared" si="3789"/>
        <v>0</v>
      </c>
      <c r="S851" s="17">
        <f t="shared" si="3790"/>
        <v>0</v>
      </c>
      <c r="T851" s="17">
        <f t="shared" si="3791"/>
        <v>0</v>
      </c>
      <c r="U851" s="17">
        <f t="shared" si="3792"/>
        <v>0</v>
      </c>
      <c r="V851" s="17">
        <f t="shared" si="3793"/>
        <v>0</v>
      </c>
      <c r="W851" s="17">
        <f t="shared" si="3794"/>
        <v>0</v>
      </c>
      <c r="X851" s="17">
        <f t="shared" si="3795"/>
        <v>0</v>
      </c>
      <c r="Y851" s="17">
        <f t="shared" si="3542"/>
        <v>630</v>
      </c>
      <c r="Z851" s="17">
        <f t="shared" si="3543"/>
        <v>630</v>
      </c>
      <c r="AA851" s="17">
        <f t="shared" si="3544"/>
        <v>630</v>
      </c>
      <c r="AB851" s="17">
        <f t="shared" si="3796"/>
        <v>0</v>
      </c>
      <c r="AC851" s="17">
        <f t="shared" si="3797"/>
        <v>0</v>
      </c>
      <c r="AD851" s="17">
        <f t="shared" si="3798"/>
        <v>0</v>
      </c>
      <c r="AE851" s="17">
        <f t="shared" si="3545"/>
        <v>630</v>
      </c>
      <c r="AF851" s="17">
        <f t="shared" si="3546"/>
        <v>630</v>
      </c>
      <c r="AG851" s="17">
        <f t="shared" si="3547"/>
        <v>630</v>
      </c>
      <c r="AH851" s="17">
        <f t="shared" si="3799"/>
        <v>0</v>
      </c>
      <c r="AI851" s="17">
        <f t="shared" si="3800"/>
        <v>0</v>
      </c>
      <c r="AJ851" s="17">
        <f t="shared" si="3801"/>
        <v>0</v>
      </c>
      <c r="AK851" s="17">
        <f t="shared" si="3802"/>
        <v>0</v>
      </c>
      <c r="AL851" s="17">
        <f t="shared" si="3803"/>
        <v>0</v>
      </c>
      <c r="AM851" s="17">
        <f t="shared" si="3804"/>
        <v>0</v>
      </c>
      <c r="AN851" s="17">
        <f t="shared" si="3805"/>
        <v>0</v>
      </c>
      <c r="AO851" s="17">
        <f t="shared" si="3806"/>
        <v>0</v>
      </c>
      <c r="AP851" s="17">
        <f t="shared" si="3807"/>
        <v>0</v>
      </c>
      <c r="AQ851" s="17">
        <f t="shared" si="3808"/>
        <v>0</v>
      </c>
      <c r="AR851" s="17">
        <f t="shared" si="3809"/>
        <v>0</v>
      </c>
      <c r="AS851" s="17">
        <f t="shared" si="3810"/>
        <v>0</v>
      </c>
      <c r="AT851" s="17">
        <f t="shared" si="3811"/>
        <v>0</v>
      </c>
      <c r="AU851" s="17">
        <f t="shared" si="3812"/>
        <v>0</v>
      </c>
      <c r="AV851" s="17">
        <f t="shared" si="3813"/>
        <v>0</v>
      </c>
      <c r="AW851" s="17">
        <f t="shared" si="3548"/>
        <v>630</v>
      </c>
      <c r="AX851" s="17">
        <f t="shared" si="3549"/>
        <v>630</v>
      </c>
      <c r="AY851" s="17">
        <f t="shared" si="3550"/>
        <v>630</v>
      </c>
      <c r="AZ851" s="17">
        <f t="shared" si="3814"/>
        <v>0</v>
      </c>
      <c r="BA851" s="17">
        <f t="shared" si="3551"/>
        <v>630</v>
      </c>
      <c r="BB851" s="17">
        <f t="shared" si="3552"/>
        <v>630</v>
      </c>
      <c r="BC851" s="17">
        <f t="shared" si="3553"/>
        <v>630</v>
      </c>
      <c r="BD851" s="17">
        <f t="shared" si="3815"/>
        <v>0</v>
      </c>
      <c r="BE851" s="17">
        <f t="shared" si="3816"/>
        <v>0</v>
      </c>
      <c r="BF851" s="17">
        <f t="shared" si="3817"/>
        <v>0</v>
      </c>
      <c r="BG851" s="17">
        <f t="shared" si="3818"/>
        <v>0</v>
      </c>
      <c r="BH851" s="17">
        <f t="shared" si="3819"/>
        <v>0</v>
      </c>
      <c r="BI851" s="17">
        <f t="shared" si="3820"/>
        <v>0</v>
      </c>
      <c r="BJ851" s="17">
        <f t="shared" si="3821"/>
        <v>0</v>
      </c>
      <c r="BK851" s="17">
        <f t="shared" si="3822"/>
        <v>0</v>
      </c>
      <c r="BL851" s="17">
        <f t="shared" si="3823"/>
        <v>0</v>
      </c>
      <c r="BM851" s="17">
        <f t="shared" si="3824"/>
        <v>0</v>
      </c>
      <c r="BN851" s="17">
        <f t="shared" si="3825"/>
        <v>0</v>
      </c>
      <c r="BO851" s="17">
        <f t="shared" si="3554"/>
        <v>630</v>
      </c>
      <c r="BP851" s="17">
        <f t="shared" si="3555"/>
        <v>630</v>
      </c>
      <c r="BQ851" s="17">
        <f t="shared" si="3556"/>
        <v>630</v>
      </c>
      <c r="BR851" s="17">
        <f t="shared" si="3826"/>
        <v>0</v>
      </c>
      <c r="BS851" s="17">
        <f t="shared" si="3827"/>
        <v>0</v>
      </c>
      <c r="BT851" s="17">
        <f t="shared" si="3828"/>
        <v>0</v>
      </c>
      <c r="BU851" s="17">
        <f t="shared" si="3557"/>
        <v>630</v>
      </c>
      <c r="BV851" s="17">
        <f t="shared" si="3558"/>
        <v>630</v>
      </c>
      <c r="BW851" s="17">
        <f t="shared" si="3559"/>
        <v>630</v>
      </c>
      <c r="BX851" s="17">
        <f t="shared" si="3829"/>
        <v>0</v>
      </c>
      <c r="BY851" s="17">
        <f t="shared" si="3830"/>
        <v>0</v>
      </c>
      <c r="BZ851" s="17">
        <f t="shared" si="3831"/>
        <v>0</v>
      </c>
      <c r="CA851" s="17">
        <f t="shared" si="3832"/>
        <v>0</v>
      </c>
      <c r="CB851" s="17">
        <f t="shared" si="3833"/>
        <v>0</v>
      </c>
      <c r="CC851" s="17">
        <f t="shared" si="3834"/>
        <v>0</v>
      </c>
      <c r="CD851" s="17">
        <f t="shared" si="3835"/>
        <v>0</v>
      </c>
      <c r="CE851" s="17">
        <f t="shared" si="3836"/>
        <v>0</v>
      </c>
      <c r="CF851" s="17">
        <f t="shared" si="3837"/>
        <v>0</v>
      </c>
      <c r="CG851" s="17">
        <f t="shared" si="3560"/>
        <v>630</v>
      </c>
      <c r="CH851" s="17">
        <f t="shared" si="3561"/>
        <v>630</v>
      </c>
      <c r="CI851" s="17">
        <f t="shared" si="3562"/>
        <v>630</v>
      </c>
      <c r="CJ851" s="17">
        <f t="shared" si="3838"/>
        <v>0</v>
      </c>
      <c r="CK851" s="32"/>
      <c r="CL851" s="32"/>
      <c r="CM851" s="1"/>
      <c r="CN851" s="1"/>
      <c r="CO851" s="1"/>
      <c r="CP851" s="1"/>
      <c r="CQ851" s="1"/>
      <c r="CR851" s="1"/>
      <c r="CS851" s="1"/>
    </row>
    <row r="852" s="1" customFormat="1" ht="45">
      <c r="A852" s="30" t="s">
        <v>487</v>
      </c>
      <c r="B852" s="30" t="s">
        <v>177</v>
      </c>
      <c r="C852" s="30" t="s">
        <v>177</v>
      </c>
      <c r="D852" s="30" t="s">
        <v>483</v>
      </c>
      <c r="E852" s="35"/>
      <c r="F852" s="31" t="s">
        <v>484</v>
      </c>
      <c r="G852" s="17">
        <f t="shared" si="3782"/>
        <v>630</v>
      </c>
      <c r="H852" s="17">
        <f t="shared" si="3564"/>
        <v>630</v>
      </c>
      <c r="I852" s="17">
        <f t="shared" si="3783"/>
        <v>630</v>
      </c>
      <c r="J852" s="17">
        <f t="shared" si="3784"/>
        <v>0</v>
      </c>
      <c r="K852" s="17">
        <f t="shared" si="3785"/>
        <v>0</v>
      </c>
      <c r="L852" s="17">
        <f t="shared" si="3786"/>
        <v>0</v>
      </c>
      <c r="M852" s="17">
        <f t="shared" si="3487"/>
        <v>630</v>
      </c>
      <c r="N852" s="17">
        <f t="shared" si="3488"/>
        <v>630</v>
      </c>
      <c r="O852" s="17">
        <f t="shared" si="3489"/>
        <v>630</v>
      </c>
      <c r="P852" s="17">
        <f t="shared" si="3787"/>
        <v>0</v>
      </c>
      <c r="Q852" s="17">
        <f t="shared" si="3788"/>
        <v>0</v>
      </c>
      <c r="R852" s="17">
        <f t="shared" si="3789"/>
        <v>0</v>
      </c>
      <c r="S852" s="17">
        <f t="shared" si="3790"/>
        <v>0</v>
      </c>
      <c r="T852" s="17">
        <f t="shared" si="3791"/>
        <v>0</v>
      </c>
      <c r="U852" s="17">
        <f t="shared" si="3792"/>
        <v>0</v>
      </c>
      <c r="V852" s="17">
        <f t="shared" si="3793"/>
        <v>0</v>
      </c>
      <c r="W852" s="17">
        <f t="shared" si="3794"/>
        <v>0</v>
      </c>
      <c r="X852" s="17">
        <f t="shared" si="3795"/>
        <v>0</v>
      </c>
      <c r="Y852" s="17">
        <f t="shared" si="3542"/>
        <v>630</v>
      </c>
      <c r="Z852" s="17">
        <f t="shared" si="3543"/>
        <v>630</v>
      </c>
      <c r="AA852" s="17">
        <f t="shared" si="3544"/>
        <v>630</v>
      </c>
      <c r="AB852" s="17">
        <f t="shared" si="3796"/>
        <v>0</v>
      </c>
      <c r="AC852" s="17">
        <f t="shared" si="3797"/>
        <v>0</v>
      </c>
      <c r="AD852" s="17">
        <f t="shared" si="3798"/>
        <v>0</v>
      </c>
      <c r="AE852" s="17">
        <f t="shared" si="3545"/>
        <v>630</v>
      </c>
      <c r="AF852" s="17">
        <f t="shared" si="3546"/>
        <v>630</v>
      </c>
      <c r="AG852" s="17">
        <f t="shared" si="3547"/>
        <v>630</v>
      </c>
      <c r="AH852" s="17">
        <f t="shared" si="3799"/>
        <v>0</v>
      </c>
      <c r="AI852" s="17">
        <f t="shared" si="3800"/>
        <v>0</v>
      </c>
      <c r="AJ852" s="17">
        <f t="shared" si="3801"/>
        <v>0</v>
      </c>
      <c r="AK852" s="17">
        <f t="shared" si="3802"/>
        <v>0</v>
      </c>
      <c r="AL852" s="17">
        <f t="shared" si="3803"/>
        <v>0</v>
      </c>
      <c r="AM852" s="17">
        <f t="shared" si="3804"/>
        <v>0</v>
      </c>
      <c r="AN852" s="17">
        <f t="shared" si="3805"/>
        <v>0</v>
      </c>
      <c r="AO852" s="17">
        <f t="shared" si="3806"/>
        <v>0</v>
      </c>
      <c r="AP852" s="17">
        <f t="shared" si="3807"/>
        <v>0</v>
      </c>
      <c r="AQ852" s="17">
        <f t="shared" si="3808"/>
        <v>0</v>
      </c>
      <c r="AR852" s="17">
        <f t="shared" si="3809"/>
        <v>0</v>
      </c>
      <c r="AS852" s="17">
        <f t="shared" si="3810"/>
        <v>0</v>
      </c>
      <c r="AT852" s="17">
        <f t="shared" si="3811"/>
        <v>0</v>
      </c>
      <c r="AU852" s="17">
        <f t="shared" si="3812"/>
        <v>0</v>
      </c>
      <c r="AV852" s="17">
        <f t="shared" si="3813"/>
        <v>0</v>
      </c>
      <c r="AW852" s="17">
        <f t="shared" si="3548"/>
        <v>630</v>
      </c>
      <c r="AX852" s="17">
        <f t="shared" si="3549"/>
        <v>630</v>
      </c>
      <c r="AY852" s="17">
        <f t="shared" si="3550"/>
        <v>630</v>
      </c>
      <c r="AZ852" s="17">
        <f t="shared" si="3814"/>
        <v>0</v>
      </c>
      <c r="BA852" s="17">
        <f t="shared" si="3551"/>
        <v>630</v>
      </c>
      <c r="BB852" s="17">
        <f t="shared" si="3552"/>
        <v>630</v>
      </c>
      <c r="BC852" s="17">
        <f t="shared" si="3553"/>
        <v>630</v>
      </c>
      <c r="BD852" s="17">
        <f t="shared" si="3815"/>
        <v>0</v>
      </c>
      <c r="BE852" s="17">
        <f t="shared" si="3816"/>
        <v>0</v>
      </c>
      <c r="BF852" s="17">
        <f t="shared" si="3817"/>
        <v>0</v>
      </c>
      <c r="BG852" s="17">
        <f t="shared" si="3818"/>
        <v>0</v>
      </c>
      <c r="BH852" s="17">
        <f t="shared" si="3819"/>
        <v>0</v>
      </c>
      <c r="BI852" s="17">
        <f t="shared" si="3820"/>
        <v>0</v>
      </c>
      <c r="BJ852" s="17">
        <f t="shared" si="3821"/>
        <v>0</v>
      </c>
      <c r="BK852" s="17">
        <f t="shared" si="3822"/>
        <v>0</v>
      </c>
      <c r="BL852" s="17">
        <f t="shared" si="3823"/>
        <v>0</v>
      </c>
      <c r="BM852" s="17">
        <f t="shared" si="3824"/>
        <v>0</v>
      </c>
      <c r="BN852" s="17">
        <f t="shared" si="3825"/>
        <v>0</v>
      </c>
      <c r="BO852" s="17">
        <f t="shared" si="3554"/>
        <v>630</v>
      </c>
      <c r="BP852" s="17">
        <f t="shared" si="3555"/>
        <v>630</v>
      </c>
      <c r="BQ852" s="17">
        <f t="shared" si="3556"/>
        <v>630</v>
      </c>
      <c r="BR852" s="17">
        <f t="shared" si="3826"/>
        <v>0</v>
      </c>
      <c r="BS852" s="17">
        <f t="shared" si="3827"/>
        <v>0</v>
      </c>
      <c r="BT852" s="17">
        <f t="shared" si="3828"/>
        <v>0</v>
      </c>
      <c r="BU852" s="17">
        <f t="shared" si="3557"/>
        <v>630</v>
      </c>
      <c r="BV852" s="17">
        <f t="shared" si="3558"/>
        <v>630</v>
      </c>
      <c r="BW852" s="17">
        <f t="shared" si="3559"/>
        <v>630</v>
      </c>
      <c r="BX852" s="17">
        <f t="shared" si="3829"/>
        <v>0</v>
      </c>
      <c r="BY852" s="17">
        <f t="shared" si="3830"/>
        <v>0</v>
      </c>
      <c r="BZ852" s="17">
        <f t="shared" si="3831"/>
        <v>0</v>
      </c>
      <c r="CA852" s="17">
        <f t="shared" si="3832"/>
        <v>0</v>
      </c>
      <c r="CB852" s="17">
        <f t="shared" si="3833"/>
        <v>0</v>
      </c>
      <c r="CC852" s="17">
        <f t="shared" si="3834"/>
        <v>0</v>
      </c>
      <c r="CD852" s="17">
        <f t="shared" si="3835"/>
        <v>0</v>
      </c>
      <c r="CE852" s="17">
        <f t="shared" si="3836"/>
        <v>0</v>
      </c>
      <c r="CF852" s="17">
        <f t="shared" si="3837"/>
        <v>0</v>
      </c>
      <c r="CG852" s="17">
        <f t="shared" si="3560"/>
        <v>630</v>
      </c>
      <c r="CH852" s="17">
        <f t="shared" si="3561"/>
        <v>630</v>
      </c>
      <c r="CI852" s="17">
        <f t="shared" si="3562"/>
        <v>630</v>
      </c>
      <c r="CJ852" s="17">
        <f t="shared" si="3838"/>
        <v>0</v>
      </c>
      <c r="CK852" s="32"/>
      <c r="CL852" s="32"/>
      <c r="CM852" s="1"/>
      <c r="CN852" s="1"/>
      <c r="CO852" s="1"/>
      <c r="CP852" s="1"/>
      <c r="CQ852" s="1"/>
      <c r="CR852" s="1"/>
      <c r="CS852" s="1"/>
    </row>
    <row r="853" s="1" customFormat="1" ht="30">
      <c r="A853" s="30" t="s">
        <v>487</v>
      </c>
      <c r="B853" s="30" t="s">
        <v>177</v>
      </c>
      <c r="C853" s="30" t="s">
        <v>177</v>
      </c>
      <c r="D853" s="30" t="s">
        <v>483</v>
      </c>
      <c r="E853" s="30" t="s">
        <v>46</v>
      </c>
      <c r="F853" s="31" t="s">
        <v>47</v>
      </c>
      <c r="G853" s="17">
        <v>630</v>
      </c>
      <c r="H853" s="17">
        <v>630</v>
      </c>
      <c r="I853" s="17">
        <v>630</v>
      </c>
      <c r="J853" s="17"/>
      <c r="K853" s="17"/>
      <c r="L853" s="17"/>
      <c r="M853" s="17">
        <f t="shared" si="3487"/>
        <v>630</v>
      </c>
      <c r="N853" s="17">
        <f t="shared" si="3488"/>
        <v>630</v>
      </c>
      <c r="O853" s="17">
        <f t="shared" si="3489"/>
        <v>630</v>
      </c>
      <c r="P853" s="17"/>
      <c r="Q853" s="17"/>
      <c r="R853" s="17"/>
      <c r="S853" s="17"/>
      <c r="T853" s="17"/>
      <c r="U853" s="17"/>
      <c r="V853" s="17"/>
      <c r="W853" s="17"/>
      <c r="X853" s="17"/>
      <c r="Y853" s="17">
        <f t="shared" si="3542"/>
        <v>630</v>
      </c>
      <c r="Z853" s="17">
        <f t="shared" si="3543"/>
        <v>630</v>
      </c>
      <c r="AA853" s="17">
        <f t="shared" si="3544"/>
        <v>630</v>
      </c>
      <c r="AB853" s="17"/>
      <c r="AC853" s="17"/>
      <c r="AD853" s="17"/>
      <c r="AE853" s="17">
        <f t="shared" si="3545"/>
        <v>630</v>
      </c>
      <c r="AF853" s="17">
        <f t="shared" si="3546"/>
        <v>630</v>
      </c>
      <c r="AG853" s="17">
        <f t="shared" si="3547"/>
        <v>630</v>
      </c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>
        <f t="shared" si="3548"/>
        <v>630</v>
      </c>
      <c r="AX853" s="17">
        <f t="shared" si="3549"/>
        <v>630</v>
      </c>
      <c r="AY853" s="17">
        <f t="shared" si="3550"/>
        <v>630</v>
      </c>
      <c r="AZ853" s="17"/>
      <c r="BA853" s="17">
        <f t="shared" si="3551"/>
        <v>630</v>
      </c>
      <c r="BB853" s="17">
        <f t="shared" si="3552"/>
        <v>630</v>
      </c>
      <c r="BC853" s="17">
        <f t="shared" si="3553"/>
        <v>630</v>
      </c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>
        <f t="shared" si="3554"/>
        <v>630</v>
      </c>
      <c r="BP853" s="17">
        <f t="shared" si="3555"/>
        <v>630</v>
      </c>
      <c r="BQ853" s="17">
        <f t="shared" si="3556"/>
        <v>630</v>
      </c>
      <c r="BR853" s="17"/>
      <c r="BS853" s="17"/>
      <c r="BT853" s="17"/>
      <c r="BU853" s="17">
        <f t="shared" si="3557"/>
        <v>630</v>
      </c>
      <c r="BV853" s="17">
        <f t="shared" si="3558"/>
        <v>630</v>
      </c>
      <c r="BW853" s="17">
        <f t="shared" si="3559"/>
        <v>630</v>
      </c>
      <c r="BX853" s="17"/>
      <c r="BY853" s="17"/>
      <c r="BZ853" s="17"/>
      <c r="CA853" s="17"/>
      <c r="CB853" s="17"/>
      <c r="CC853" s="17"/>
      <c r="CD853" s="17"/>
      <c r="CE853" s="17"/>
      <c r="CF853" s="17"/>
      <c r="CG853" s="17">
        <f t="shared" si="3560"/>
        <v>630</v>
      </c>
      <c r="CH853" s="17">
        <f t="shared" si="3561"/>
        <v>630</v>
      </c>
      <c r="CI853" s="17">
        <f t="shared" si="3562"/>
        <v>630</v>
      </c>
      <c r="CJ853" s="17"/>
      <c r="CK853" s="32"/>
      <c r="CL853" s="32"/>
      <c r="CM853" s="1"/>
      <c r="CN853" s="1"/>
      <c r="CO853" s="1"/>
      <c r="CP853" s="1"/>
      <c r="CQ853" s="1"/>
      <c r="CR853" s="1"/>
      <c r="CS853" s="1"/>
    </row>
    <row r="854" s="20" customFormat="1" ht="15">
      <c r="A854" s="39" t="s">
        <v>487</v>
      </c>
      <c r="B854" s="21" t="s">
        <v>80</v>
      </c>
      <c r="C854" s="21"/>
      <c r="D854" s="21"/>
      <c r="E854" s="21"/>
      <c r="F854" s="22" t="s">
        <v>81</v>
      </c>
      <c r="G854" s="23">
        <f t="shared" si="3782"/>
        <v>2223.3000000000002</v>
      </c>
      <c r="H854" s="23">
        <f t="shared" si="3564"/>
        <v>2923.3000000000002</v>
      </c>
      <c r="I854" s="23">
        <f t="shared" si="3783"/>
        <v>2223.3000000000002</v>
      </c>
      <c r="J854" s="23">
        <f t="shared" si="3784"/>
        <v>0</v>
      </c>
      <c r="K854" s="23">
        <f t="shared" si="3785"/>
        <v>0</v>
      </c>
      <c r="L854" s="23">
        <f t="shared" si="3786"/>
        <v>0</v>
      </c>
      <c r="M854" s="23">
        <f t="shared" si="3487"/>
        <v>2223.3000000000002</v>
      </c>
      <c r="N854" s="23">
        <f t="shared" si="3488"/>
        <v>2923.3000000000002</v>
      </c>
      <c r="O854" s="23">
        <f t="shared" si="3489"/>
        <v>2223.3000000000002</v>
      </c>
      <c r="P854" s="23">
        <f t="shared" si="3787"/>
        <v>0</v>
      </c>
      <c r="Q854" s="23">
        <f t="shared" si="3788"/>
        <v>0</v>
      </c>
      <c r="R854" s="23">
        <f t="shared" si="3789"/>
        <v>0</v>
      </c>
      <c r="S854" s="23">
        <f t="shared" si="3790"/>
        <v>0</v>
      </c>
      <c r="T854" s="23">
        <f t="shared" si="3791"/>
        <v>0</v>
      </c>
      <c r="U854" s="23">
        <f t="shared" si="3792"/>
        <v>0</v>
      </c>
      <c r="V854" s="23">
        <f t="shared" si="3793"/>
        <v>0</v>
      </c>
      <c r="W854" s="23">
        <f t="shared" si="3794"/>
        <v>0</v>
      </c>
      <c r="X854" s="23">
        <f t="shared" si="3795"/>
        <v>0</v>
      </c>
      <c r="Y854" s="23">
        <f t="shared" si="3542"/>
        <v>2223.3000000000002</v>
      </c>
      <c r="Z854" s="23">
        <f t="shared" si="3543"/>
        <v>2923.3000000000002</v>
      </c>
      <c r="AA854" s="23">
        <f t="shared" si="3544"/>
        <v>2223.3000000000002</v>
      </c>
      <c r="AB854" s="23">
        <f t="shared" si="3796"/>
        <v>0</v>
      </c>
      <c r="AC854" s="23">
        <f t="shared" si="3797"/>
        <v>0</v>
      </c>
      <c r="AD854" s="23">
        <f t="shared" si="3798"/>
        <v>0</v>
      </c>
      <c r="AE854" s="23">
        <f t="shared" si="3545"/>
        <v>2223.3000000000002</v>
      </c>
      <c r="AF854" s="23">
        <f t="shared" si="3546"/>
        <v>2923.3000000000002</v>
      </c>
      <c r="AG854" s="23">
        <f t="shared" si="3547"/>
        <v>2223.3000000000002</v>
      </c>
      <c r="AH854" s="23">
        <f t="shared" si="3799"/>
        <v>0</v>
      </c>
      <c r="AI854" s="23">
        <f t="shared" si="3800"/>
        <v>0</v>
      </c>
      <c r="AJ854" s="23">
        <f t="shared" si="3801"/>
        <v>0</v>
      </c>
      <c r="AK854" s="23">
        <f t="shared" si="3802"/>
        <v>0</v>
      </c>
      <c r="AL854" s="23">
        <f t="shared" si="3803"/>
        <v>0</v>
      </c>
      <c r="AM854" s="23">
        <f t="shared" si="3804"/>
        <v>0</v>
      </c>
      <c r="AN854" s="23">
        <f t="shared" si="3805"/>
        <v>0</v>
      </c>
      <c r="AO854" s="23">
        <f t="shared" si="3806"/>
        <v>0</v>
      </c>
      <c r="AP854" s="23">
        <f t="shared" si="3807"/>
        <v>0</v>
      </c>
      <c r="AQ854" s="23">
        <f t="shared" si="3808"/>
        <v>0</v>
      </c>
      <c r="AR854" s="23">
        <f t="shared" si="3809"/>
        <v>0</v>
      </c>
      <c r="AS854" s="23">
        <f t="shared" si="3810"/>
        <v>0</v>
      </c>
      <c r="AT854" s="23">
        <f t="shared" si="3811"/>
        <v>0</v>
      </c>
      <c r="AU854" s="23">
        <f t="shared" si="3812"/>
        <v>0</v>
      </c>
      <c r="AV854" s="23">
        <f t="shared" si="3813"/>
        <v>0</v>
      </c>
      <c r="AW854" s="23">
        <f t="shared" si="3548"/>
        <v>2223.3000000000002</v>
      </c>
      <c r="AX854" s="23">
        <f t="shared" si="3549"/>
        <v>2923.3000000000002</v>
      </c>
      <c r="AY854" s="23">
        <f t="shared" si="3550"/>
        <v>2223.3000000000002</v>
      </c>
      <c r="AZ854" s="23">
        <f t="shared" si="3814"/>
        <v>0</v>
      </c>
      <c r="BA854" s="23">
        <f t="shared" si="3551"/>
        <v>2223.3000000000002</v>
      </c>
      <c r="BB854" s="23">
        <f t="shared" si="3552"/>
        <v>2923.3000000000002</v>
      </c>
      <c r="BC854" s="23">
        <f t="shared" si="3553"/>
        <v>2223.3000000000002</v>
      </c>
      <c r="BD854" s="23">
        <f t="shared" si="3815"/>
        <v>0</v>
      </c>
      <c r="BE854" s="23">
        <f t="shared" si="3816"/>
        <v>0</v>
      </c>
      <c r="BF854" s="23">
        <f t="shared" si="3817"/>
        <v>0</v>
      </c>
      <c r="BG854" s="23">
        <f t="shared" si="3818"/>
        <v>0</v>
      </c>
      <c r="BH854" s="23">
        <f t="shared" si="3819"/>
        <v>0</v>
      </c>
      <c r="BI854" s="23">
        <f t="shared" si="3820"/>
        <v>0</v>
      </c>
      <c r="BJ854" s="23">
        <f t="shared" si="3821"/>
        <v>0</v>
      </c>
      <c r="BK854" s="23">
        <f t="shared" si="3822"/>
        <v>0</v>
      </c>
      <c r="BL854" s="23">
        <f t="shared" si="3823"/>
        <v>0</v>
      </c>
      <c r="BM854" s="23">
        <f t="shared" si="3824"/>
        <v>0</v>
      </c>
      <c r="BN854" s="23">
        <f t="shared" si="3825"/>
        <v>0</v>
      </c>
      <c r="BO854" s="23">
        <f t="shared" si="3554"/>
        <v>2223.3000000000002</v>
      </c>
      <c r="BP854" s="23">
        <f t="shared" si="3555"/>
        <v>2923.3000000000002</v>
      </c>
      <c r="BQ854" s="23">
        <f t="shared" si="3556"/>
        <v>2223.3000000000002</v>
      </c>
      <c r="BR854" s="23">
        <f t="shared" si="3826"/>
        <v>0</v>
      </c>
      <c r="BS854" s="23">
        <f t="shared" si="3827"/>
        <v>0</v>
      </c>
      <c r="BT854" s="23">
        <f t="shared" si="3828"/>
        <v>0</v>
      </c>
      <c r="BU854" s="23">
        <f t="shared" si="3557"/>
        <v>2223.3000000000002</v>
      </c>
      <c r="BV854" s="23">
        <f t="shared" si="3558"/>
        <v>2923.3000000000002</v>
      </c>
      <c r="BW854" s="23">
        <f t="shared" si="3559"/>
        <v>2223.3000000000002</v>
      </c>
      <c r="BX854" s="23">
        <f t="shared" si="3829"/>
        <v>0</v>
      </c>
      <c r="BY854" s="23">
        <f t="shared" si="3830"/>
        <v>0</v>
      </c>
      <c r="BZ854" s="23">
        <f t="shared" si="3831"/>
        <v>0</v>
      </c>
      <c r="CA854" s="23">
        <f t="shared" si="3832"/>
        <v>0</v>
      </c>
      <c r="CB854" s="23">
        <f t="shared" si="3833"/>
        <v>0</v>
      </c>
      <c r="CC854" s="23">
        <f t="shared" si="3834"/>
        <v>0</v>
      </c>
      <c r="CD854" s="23">
        <f t="shared" si="3835"/>
        <v>0</v>
      </c>
      <c r="CE854" s="23">
        <f t="shared" si="3836"/>
        <v>0</v>
      </c>
      <c r="CF854" s="23">
        <f t="shared" si="3837"/>
        <v>0</v>
      </c>
      <c r="CG854" s="23">
        <f t="shared" si="3560"/>
        <v>2223.3000000000002</v>
      </c>
      <c r="CH854" s="23">
        <f t="shared" si="3561"/>
        <v>2923.3000000000002</v>
      </c>
      <c r="CI854" s="23">
        <f t="shared" si="3562"/>
        <v>2223.3000000000002</v>
      </c>
      <c r="CJ854" s="23">
        <f t="shared" si="3838"/>
        <v>0</v>
      </c>
      <c r="CK854" s="24"/>
      <c r="CL854" s="24"/>
      <c r="CM854" s="20"/>
      <c r="CN854" s="20"/>
      <c r="CO854" s="20"/>
      <c r="CP854" s="20"/>
      <c r="CQ854" s="20"/>
      <c r="CR854" s="20"/>
      <c r="CS854" s="20"/>
    </row>
    <row r="855" s="25" customFormat="1" ht="15">
      <c r="A855" s="26" t="s">
        <v>487</v>
      </c>
      <c r="B855" s="26" t="s">
        <v>80</v>
      </c>
      <c r="C855" s="26" t="s">
        <v>34</v>
      </c>
      <c r="D855" s="26"/>
      <c r="E855" s="26"/>
      <c r="F855" s="27" t="s">
        <v>82</v>
      </c>
      <c r="G855" s="28">
        <f t="shared" si="3782"/>
        <v>2223.3000000000002</v>
      </c>
      <c r="H855" s="28">
        <f t="shared" si="3564"/>
        <v>2923.3000000000002</v>
      </c>
      <c r="I855" s="28">
        <f t="shared" si="3783"/>
        <v>2223.3000000000002</v>
      </c>
      <c r="J855" s="28">
        <f t="shared" si="3784"/>
        <v>0</v>
      </c>
      <c r="K855" s="28">
        <f t="shared" si="3785"/>
        <v>0</v>
      </c>
      <c r="L855" s="28">
        <f t="shared" si="3786"/>
        <v>0</v>
      </c>
      <c r="M855" s="28">
        <f t="shared" si="3487"/>
        <v>2223.3000000000002</v>
      </c>
      <c r="N855" s="28">
        <f t="shared" si="3488"/>
        <v>2923.3000000000002</v>
      </c>
      <c r="O855" s="28">
        <f t="shared" si="3489"/>
        <v>2223.3000000000002</v>
      </c>
      <c r="P855" s="28">
        <f t="shared" si="3787"/>
        <v>0</v>
      </c>
      <c r="Q855" s="28">
        <f t="shared" si="3788"/>
        <v>0</v>
      </c>
      <c r="R855" s="28">
        <f t="shared" si="3789"/>
        <v>0</v>
      </c>
      <c r="S855" s="28">
        <f t="shared" si="3790"/>
        <v>0</v>
      </c>
      <c r="T855" s="28">
        <f t="shared" si="3791"/>
        <v>0</v>
      </c>
      <c r="U855" s="28">
        <f t="shared" si="3792"/>
        <v>0</v>
      </c>
      <c r="V855" s="28">
        <f t="shared" si="3793"/>
        <v>0</v>
      </c>
      <c r="W855" s="28">
        <f t="shared" si="3794"/>
        <v>0</v>
      </c>
      <c r="X855" s="28">
        <f t="shared" si="3795"/>
        <v>0</v>
      </c>
      <c r="Y855" s="28">
        <f t="shared" si="3542"/>
        <v>2223.3000000000002</v>
      </c>
      <c r="Z855" s="28">
        <f t="shared" si="3543"/>
        <v>2923.3000000000002</v>
      </c>
      <c r="AA855" s="28">
        <f t="shared" si="3544"/>
        <v>2223.3000000000002</v>
      </c>
      <c r="AB855" s="28">
        <f t="shared" si="3796"/>
        <v>0</v>
      </c>
      <c r="AC855" s="28">
        <f t="shared" si="3797"/>
        <v>0</v>
      </c>
      <c r="AD855" s="28">
        <f t="shared" si="3798"/>
        <v>0</v>
      </c>
      <c r="AE855" s="28">
        <f t="shared" si="3545"/>
        <v>2223.3000000000002</v>
      </c>
      <c r="AF855" s="28">
        <f t="shared" si="3546"/>
        <v>2923.3000000000002</v>
      </c>
      <c r="AG855" s="28">
        <f t="shared" si="3547"/>
        <v>2223.3000000000002</v>
      </c>
      <c r="AH855" s="28">
        <f t="shared" si="3799"/>
        <v>0</v>
      </c>
      <c r="AI855" s="28">
        <f t="shared" si="3800"/>
        <v>0</v>
      </c>
      <c r="AJ855" s="28">
        <f t="shared" si="3801"/>
        <v>0</v>
      </c>
      <c r="AK855" s="28">
        <f t="shared" si="3802"/>
        <v>0</v>
      </c>
      <c r="AL855" s="28">
        <f t="shared" si="3803"/>
        <v>0</v>
      </c>
      <c r="AM855" s="28">
        <f t="shared" si="3804"/>
        <v>0</v>
      </c>
      <c r="AN855" s="28">
        <f t="shared" si="3805"/>
        <v>0</v>
      </c>
      <c r="AO855" s="28">
        <f t="shared" si="3806"/>
        <v>0</v>
      </c>
      <c r="AP855" s="28">
        <f t="shared" si="3807"/>
        <v>0</v>
      </c>
      <c r="AQ855" s="28">
        <f t="shared" si="3808"/>
        <v>0</v>
      </c>
      <c r="AR855" s="28">
        <f t="shared" si="3809"/>
        <v>0</v>
      </c>
      <c r="AS855" s="28">
        <f t="shared" si="3810"/>
        <v>0</v>
      </c>
      <c r="AT855" s="28">
        <f t="shared" si="3811"/>
        <v>0</v>
      </c>
      <c r="AU855" s="28">
        <f t="shared" si="3812"/>
        <v>0</v>
      </c>
      <c r="AV855" s="28">
        <f t="shared" si="3813"/>
        <v>0</v>
      </c>
      <c r="AW855" s="28">
        <f t="shared" si="3548"/>
        <v>2223.3000000000002</v>
      </c>
      <c r="AX855" s="28">
        <f t="shared" si="3549"/>
        <v>2923.3000000000002</v>
      </c>
      <c r="AY855" s="28">
        <f t="shared" si="3550"/>
        <v>2223.3000000000002</v>
      </c>
      <c r="AZ855" s="28">
        <f t="shared" si="3814"/>
        <v>0</v>
      </c>
      <c r="BA855" s="28">
        <f t="shared" si="3551"/>
        <v>2223.3000000000002</v>
      </c>
      <c r="BB855" s="28">
        <f t="shared" si="3552"/>
        <v>2923.3000000000002</v>
      </c>
      <c r="BC855" s="28">
        <f t="shared" si="3553"/>
        <v>2223.3000000000002</v>
      </c>
      <c r="BD855" s="28">
        <f t="shared" si="3815"/>
        <v>0</v>
      </c>
      <c r="BE855" s="28">
        <f t="shared" si="3816"/>
        <v>0</v>
      </c>
      <c r="BF855" s="28">
        <f t="shared" si="3817"/>
        <v>0</v>
      </c>
      <c r="BG855" s="28">
        <f t="shared" si="3818"/>
        <v>0</v>
      </c>
      <c r="BH855" s="28">
        <f t="shared" si="3819"/>
        <v>0</v>
      </c>
      <c r="BI855" s="28">
        <f t="shared" si="3820"/>
        <v>0</v>
      </c>
      <c r="BJ855" s="28">
        <f t="shared" si="3821"/>
        <v>0</v>
      </c>
      <c r="BK855" s="28">
        <f t="shared" si="3822"/>
        <v>0</v>
      </c>
      <c r="BL855" s="28">
        <f t="shared" si="3823"/>
        <v>0</v>
      </c>
      <c r="BM855" s="28">
        <f t="shared" si="3824"/>
        <v>0</v>
      </c>
      <c r="BN855" s="28">
        <f t="shared" si="3825"/>
        <v>0</v>
      </c>
      <c r="BO855" s="28">
        <f t="shared" si="3554"/>
        <v>2223.3000000000002</v>
      </c>
      <c r="BP855" s="28">
        <f t="shared" si="3555"/>
        <v>2923.3000000000002</v>
      </c>
      <c r="BQ855" s="28">
        <f t="shared" si="3556"/>
        <v>2223.3000000000002</v>
      </c>
      <c r="BR855" s="28">
        <f t="shared" si="3826"/>
        <v>0</v>
      </c>
      <c r="BS855" s="28">
        <f t="shared" si="3827"/>
        <v>0</v>
      </c>
      <c r="BT855" s="28">
        <f t="shared" si="3828"/>
        <v>0</v>
      </c>
      <c r="BU855" s="28">
        <f t="shared" si="3557"/>
        <v>2223.3000000000002</v>
      </c>
      <c r="BV855" s="28">
        <f t="shared" si="3558"/>
        <v>2923.3000000000002</v>
      </c>
      <c r="BW855" s="28">
        <f t="shared" si="3559"/>
        <v>2223.3000000000002</v>
      </c>
      <c r="BX855" s="28">
        <f t="shared" si="3829"/>
        <v>0</v>
      </c>
      <c r="BY855" s="28">
        <f t="shared" si="3830"/>
        <v>0</v>
      </c>
      <c r="BZ855" s="28">
        <f t="shared" si="3831"/>
        <v>0</v>
      </c>
      <c r="CA855" s="28">
        <f t="shared" si="3832"/>
        <v>0</v>
      </c>
      <c r="CB855" s="28">
        <f t="shared" si="3833"/>
        <v>0</v>
      </c>
      <c r="CC855" s="28">
        <f t="shared" si="3834"/>
        <v>0</v>
      </c>
      <c r="CD855" s="28">
        <f t="shared" si="3835"/>
        <v>0</v>
      </c>
      <c r="CE855" s="28">
        <f t="shared" si="3836"/>
        <v>0</v>
      </c>
      <c r="CF855" s="28">
        <f t="shared" si="3837"/>
        <v>0</v>
      </c>
      <c r="CG855" s="28">
        <f t="shared" si="3560"/>
        <v>2223.3000000000002</v>
      </c>
      <c r="CH855" s="28">
        <f t="shared" si="3561"/>
        <v>2923.3000000000002</v>
      </c>
      <c r="CI855" s="28">
        <f t="shared" si="3562"/>
        <v>2223.3000000000002</v>
      </c>
      <c r="CJ855" s="28">
        <f t="shared" si="3838"/>
        <v>0</v>
      </c>
      <c r="CK855" s="29"/>
      <c r="CL855" s="29"/>
      <c r="CM855" s="25"/>
      <c r="CN855" s="25"/>
      <c r="CO855" s="25"/>
      <c r="CP855" s="25"/>
      <c r="CQ855" s="25"/>
      <c r="CR855" s="25"/>
      <c r="CS855" s="25"/>
    </row>
    <row r="856" s="1" customFormat="1" ht="30">
      <c r="A856" s="30" t="s">
        <v>487</v>
      </c>
      <c r="B856" s="30" t="s">
        <v>80</v>
      </c>
      <c r="C856" s="30" t="s">
        <v>34</v>
      </c>
      <c r="D856" s="30" t="s">
        <v>83</v>
      </c>
      <c r="E856" s="35"/>
      <c r="F856" s="31" t="s">
        <v>84</v>
      </c>
      <c r="G856" s="17">
        <f t="shared" si="3782"/>
        <v>2223.3000000000002</v>
      </c>
      <c r="H856" s="17">
        <f t="shared" si="3564"/>
        <v>2923.3000000000002</v>
      </c>
      <c r="I856" s="17">
        <f t="shared" si="3783"/>
        <v>2223.3000000000002</v>
      </c>
      <c r="J856" s="17">
        <f t="shared" si="3784"/>
        <v>0</v>
      </c>
      <c r="K856" s="17">
        <f t="shared" si="3785"/>
        <v>0</v>
      </c>
      <c r="L856" s="17">
        <f t="shared" si="3786"/>
        <v>0</v>
      </c>
      <c r="M856" s="17">
        <f t="shared" ref="M856:M919" si="3839">G856+J856</f>
        <v>2223.3000000000002</v>
      </c>
      <c r="N856" s="17">
        <f t="shared" ref="N856:N919" si="3840">H856+K856</f>
        <v>2923.3000000000002</v>
      </c>
      <c r="O856" s="17">
        <f t="shared" ref="O856:O919" si="3841">I856+L856</f>
        <v>2223.3000000000002</v>
      </c>
      <c r="P856" s="17">
        <f t="shared" si="3787"/>
        <v>0</v>
      </c>
      <c r="Q856" s="17">
        <f t="shared" si="3788"/>
        <v>0</v>
      </c>
      <c r="R856" s="17">
        <f t="shared" si="3789"/>
        <v>0</v>
      </c>
      <c r="S856" s="17">
        <f t="shared" si="3790"/>
        <v>0</v>
      </c>
      <c r="T856" s="17">
        <f t="shared" si="3791"/>
        <v>0</v>
      </c>
      <c r="U856" s="17">
        <f t="shared" si="3792"/>
        <v>0</v>
      </c>
      <c r="V856" s="17">
        <f t="shared" si="3793"/>
        <v>0</v>
      </c>
      <c r="W856" s="17">
        <f t="shared" si="3794"/>
        <v>0</v>
      </c>
      <c r="X856" s="17">
        <f t="shared" si="3795"/>
        <v>0</v>
      </c>
      <c r="Y856" s="17">
        <f t="shared" si="3542"/>
        <v>2223.3000000000002</v>
      </c>
      <c r="Z856" s="17">
        <f t="shared" si="3543"/>
        <v>2923.3000000000002</v>
      </c>
      <c r="AA856" s="17">
        <f t="shared" si="3544"/>
        <v>2223.3000000000002</v>
      </c>
      <c r="AB856" s="17">
        <f t="shared" si="3796"/>
        <v>0</v>
      </c>
      <c r="AC856" s="17">
        <f t="shared" si="3797"/>
        <v>0</v>
      </c>
      <c r="AD856" s="17">
        <f t="shared" si="3798"/>
        <v>0</v>
      </c>
      <c r="AE856" s="17">
        <f t="shared" si="3545"/>
        <v>2223.3000000000002</v>
      </c>
      <c r="AF856" s="17">
        <f t="shared" si="3546"/>
        <v>2923.3000000000002</v>
      </c>
      <c r="AG856" s="17">
        <f t="shared" si="3547"/>
        <v>2223.3000000000002</v>
      </c>
      <c r="AH856" s="17">
        <f t="shared" si="3799"/>
        <v>0</v>
      </c>
      <c r="AI856" s="17">
        <f t="shared" si="3800"/>
        <v>0</v>
      </c>
      <c r="AJ856" s="17">
        <f t="shared" si="3801"/>
        <v>0</v>
      </c>
      <c r="AK856" s="17">
        <f t="shared" si="3802"/>
        <v>0</v>
      </c>
      <c r="AL856" s="17">
        <f t="shared" si="3803"/>
        <v>0</v>
      </c>
      <c r="AM856" s="17">
        <f t="shared" si="3804"/>
        <v>0</v>
      </c>
      <c r="AN856" s="17">
        <f t="shared" si="3805"/>
        <v>0</v>
      </c>
      <c r="AO856" s="17">
        <f t="shared" si="3806"/>
        <v>0</v>
      </c>
      <c r="AP856" s="17">
        <f t="shared" si="3807"/>
        <v>0</v>
      </c>
      <c r="AQ856" s="17">
        <f t="shared" si="3808"/>
        <v>0</v>
      </c>
      <c r="AR856" s="17">
        <f t="shared" si="3809"/>
        <v>0</v>
      </c>
      <c r="AS856" s="17">
        <f t="shared" si="3810"/>
        <v>0</v>
      </c>
      <c r="AT856" s="17">
        <f t="shared" si="3811"/>
        <v>0</v>
      </c>
      <c r="AU856" s="17">
        <f t="shared" si="3812"/>
        <v>0</v>
      </c>
      <c r="AV856" s="17">
        <f t="shared" si="3813"/>
        <v>0</v>
      </c>
      <c r="AW856" s="17">
        <f t="shared" si="3548"/>
        <v>2223.3000000000002</v>
      </c>
      <c r="AX856" s="17">
        <f t="shared" si="3549"/>
        <v>2923.3000000000002</v>
      </c>
      <c r="AY856" s="17">
        <f t="shared" si="3550"/>
        <v>2223.3000000000002</v>
      </c>
      <c r="AZ856" s="17">
        <f t="shared" si="3814"/>
        <v>0</v>
      </c>
      <c r="BA856" s="17">
        <f t="shared" si="3551"/>
        <v>2223.3000000000002</v>
      </c>
      <c r="BB856" s="17">
        <f t="shared" si="3552"/>
        <v>2923.3000000000002</v>
      </c>
      <c r="BC856" s="17">
        <f t="shared" si="3553"/>
        <v>2223.3000000000002</v>
      </c>
      <c r="BD856" s="17">
        <f t="shared" si="3815"/>
        <v>0</v>
      </c>
      <c r="BE856" s="17">
        <f t="shared" si="3816"/>
        <v>0</v>
      </c>
      <c r="BF856" s="17">
        <f t="shared" si="3817"/>
        <v>0</v>
      </c>
      <c r="BG856" s="17">
        <f t="shared" si="3818"/>
        <v>0</v>
      </c>
      <c r="BH856" s="17">
        <f t="shared" si="3819"/>
        <v>0</v>
      </c>
      <c r="BI856" s="17">
        <f t="shared" si="3820"/>
        <v>0</v>
      </c>
      <c r="BJ856" s="17">
        <f t="shared" si="3821"/>
        <v>0</v>
      </c>
      <c r="BK856" s="17">
        <f t="shared" si="3822"/>
        <v>0</v>
      </c>
      <c r="BL856" s="17">
        <f t="shared" si="3823"/>
        <v>0</v>
      </c>
      <c r="BM856" s="17">
        <f t="shared" si="3824"/>
        <v>0</v>
      </c>
      <c r="BN856" s="17">
        <f t="shared" si="3825"/>
        <v>0</v>
      </c>
      <c r="BO856" s="17">
        <f t="shared" si="3554"/>
        <v>2223.3000000000002</v>
      </c>
      <c r="BP856" s="17">
        <f t="shared" si="3555"/>
        <v>2923.3000000000002</v>
      </c>
      <c r="BQ856" s="17">
        <f t="shared" si="3556"/>
        <v>2223.3000000000002</v>
      </c>
      <c r="BR856" s="17">
        <f t="shared" si="3826"/>
        <v>0</v>
      </c>
      <c r="BS856" s="17">
        <f t="shared" si="3827"/>
        <v>0</v>
      </c>
      <c r="BT856" s="17">
        <f t="shared" si="3828"/>
        <v>0</v>
      </c>
      <c r="BU856" s="17">
        <f t="shared" si="3557"/>
        <v>2223.3000000000002</v>
      </c>
      <c r="BV856" s="17">
        <f t="shared" si="3558"/>
        <v>2923.3000000000002</v>
      </c>
      <c r="BW856" s="17">
        <f t="shared" si="3559"/>
        <v>2223.3000000000002</v>
      </c>
      <c r="BX856" s="17">
        <f t="shared" si="3829"/>
        <v>0</v>
      </c>
      <c r="BY856" s="17">
        <f t="shared" si="3830"/>
        <v>0</v>
      </c>
      <c r="BZ856" s="17">
        <f t="shared" si="3831"/>
        <v>0</v>
      </c>
      <c r="CA856" s="17">
        <f t="shared" si="3832"/>
        <v>0</v>
      </c>
      <c r="CB856" s="17">
        <f t="shared" si="3833"/>
        <v>0</v>
      </c>
      <c r="CC856" s="17">
        <f t="shared" si="3834"/>
        <v>0</v>
      </c>
      <c r="CD856" s="17">
        <f t="shared" si="3835"/>
        <v>0</v>
      </c>
      <c r="CE856" s="17">
        <f t="shared" si="3836"/>
        <v>0</v>
      </c>
      <c r="CF856" s="17">
        <f t="shared" si="3837"/>
        <v>0</v>
      </c>
      <c r="CG856" s="17">
        <f t="shared" si="3560"/>
        <v>2223.3000000000002</v>
      </c>
      <c r="CH856" s="17">
        <f t="shared" si="3561"/>
        <v>2923.3000000000002</v>
      </c>
      <c r="CI856" s="17">
        <f t="shared" si="3562"/>
        <v>2223.3000000000002</v>
      </c>
      <c r="CJ856" s="17">
        <f t="shared" si="3838"/>
        <v>0</v>
      </c>
      <c r="CK856" s="32"/>
      <c r="CL856" s="32"/>
      <c r="CM856" s="1"/>
      <c r="CN856" s="1"/>
      <c r="CO856" s="1"/>
      <c r="CP856" s="1"/>
      <c r="CQ856" s="1"/>
      <c r="CR856" s="1"/>
      <c r="CS856" s="1"/>
    </row>
    <row r="857" s="1" customFormat="1" ht="15" hidden="1">
      <c r="A857" s="30" t="s">
        <v>487</v>
      </c>
      <c r="B857" s="30" t="s">
        <v>80</v>
      </c>
      <c r="C857" s="30" t="s">
        <v>34</v>
      </c>
      <c r="D857" s="30" t="s">
        <v>152</v>
      </c>
      <c r="E857" s="35"/>
      <c r="F857" s="31" t="s">
        <v>41</v>
      </c>
      <c r="G857" s="17">
        <f t="shared" si="3782"/>
        <v>2223.3000000000002</v>
      </c>
      <c r="H857" s="17">
        <f t="shared" si="3564"/>
        <v>2923.3000000000002</v>
      </c>
      <c r="I857" s="17">
        <f t="shared" si="3783"/>
        <v>2223.3000000000002</v>
      </c>
      <c r="J857" s="17">
        <f t="shared" si="3784"/>
        <v>0</v>
      </c>
      <c r="K857" s="17">
        <f t="shared" si="3785"/>
        <v>0</v>
      </c>
      <c r="L857" s="17">
        <f t="shared" si="3786"/>
        <v>0</v>
      </c>
      <c r="M857" s="17">
        <f t="shared" si="3839"/>
        <v>2223.3000000000002</v>
      </c>
      <c r="N857" s="17">
        <f t="shared" si="3840"/>
        <v>2923.3000000000002</v>
      </c>
      <c r="O857" s="17">
        <f t="shared" si="3841"/>
        <v>2223.3000000000002</v>
      </c>
      <c r="P857" s="17">
        <f t="shared" si="3787"/>
        <v>0</v>
      </c>
      <c r="Q857" s="17">
        <f t="shared" si="3788"/>
        <v>0</v>
      </c>
      <c r="R857" s="17">
        <f t="shared" si="3789"/>
        <v>0</v>
      </c>
      <c r="S857" s="17">
        <f t="shared" si="3790"/>
        <v>0</v>
      </c>
      <c r="T857" s="17">
        <f t="shared" si="3791"/>
        <v>0</v>
      </c>
      <c r="U857" s="17">
        <f t="shared" si="3792"/>
        <v>0</v>
      </c>
      <c r="V857" s="17">
        <f t="shared" si="3793"/>
        <v>0</v>
      </c>
      <c r="W857" s="17">
        <f t="shared" si="3794"/>
        <v>0</v>
      </c>
      <c r="X857" s="17">
        <f t="shared" si="3795"/>
        <v>0</v>
      </c>
      <c r="Y857" s="17">
        <f t="shared" si="3542"/>
        <v>2223.3000000000002</v>
      </c>
      <c r="Z857" s="17">
        <f t="shared" si="3543"/>
        <v>2923.3000000000002</v>
      </c>
      <c r="AA857" s="17">
        <f t="shared" si="3544"/>
        <v>2223.3000000000002</v>
      </c>
      <c r="AB857" s="17">
        <f t="shared" si="3796"/>
        <v>0</v>
      </c>
      <c r="AC857" s="17">
        <f t="shared" si="3797"/>
        <v>0</v>
      </c>
      <c r="AD857" s="17">
        <f t="shared" si="3798"/>
        <v>0</v>
      </c>
      <c r="AE857" s="17">
        <f t="shared" si="3545"/>
        <v>2223.3000000000002</v>
      </c>
      <c r="AF857" s="17">
        <f t="shared" si="3546"/>
        <v>2923.3000000000002</v>
      </c>
      <c r="AG857" s="17">
        <f t="shared" si="3547"/>
        <v>2223.3000000000002</v>
      </c>
      <c r="AH857" s="17">
        <f t="shared" si="3799"/>
        <v>0</v>
      </c>
      <c r="AI857" s="17">
        <f t="shared" si="3800"/>
        <v>0</v>
      </c>
      <c r="AJ857" s="17">
        <f t="shared" si="3801"/>
        <v>0</v>
      </c>
      <c r="AK857" s="17">
        <f t="shared" si="3802"/>
        <v>0</v>
      </c>
      <c r="AL857" s="17">
        <f t="shared" si="3803"/>
        <v>0</v>
      </c>
      <c r="AM857" s="17">
        <f t="shared" si="3804"/>
        <v>0</v>
      </c>
      <c r="AN857" s="17">
        <f t="shared" si="3805"/>
        <v>0</v>
      </c>
      <c r="AO857" s="17">
        <f t="shared" si="3806"/>
        <v>0</v>
      </c>
      <c r="AP857" s="17">
        <f t="shared" si="3807"/>
        <v>0</v>
      </c>
      <c r="AQ857" s="17">
        <f t="shared" si="3808"/>
        <v>0</v>
      </c>
      <c r="AR857" s="17">
        <f t="shared" si="3809"/>
        <v>0</v>
      </c>
      <c r="AS857" s="17">
        <f t="shared" si="3810"/>
        <v>0</v>
      </c>
      <c r="AT857" s="17">
        <f t="shared" si="3811"/>
        <v>0</v>
      </c>
      <c r="AU857" s="17">
        <f t="shared" si="3812"/>
        <v>0</v>
      </c>
      <c r="AV857" s="17">
        <f t="shared" si="3813"/>
        <v>0</v>
      </c>
      <c r="AW857" s="17">
        <f t="shared" si="3548"/>
        <v>2223.3000000000002</v>
      </c>
      <c r="AX857" s="17">
        <f t="shared" si="3549"/>
        <v>2923.3000000000002</v>
      </c>
      <c r="AY857" s="17">
        <f t="shared" si="3550"/>
        <v>2223.3000000000002</v>
      </c>
      <c r="AZ857" s="17">
        <f t="shared" si="3814"/>
        <v>0</v>
      </c>
      <c r="BA857" s="17">
        <f t="shared" si="3551"/>
        <v>2223.3000000000002</v>
      </c>
      <c r="BB857" s="17">
        <f t="shared" si="3552"/>
        <v>2923.3000000000002</v>
      </c>
      <c r="BC857" s="17">
        <f t="shared" si="3553"/>
        <v>2223.3000000000002</v>
      </c>
      <c r="BD857" s="17">
        <f t="shared" si="3815"/>
        <v>0</v>
      </c>
      <c r="BE857" s="17">
        <f t="shared" si="3816"/>
        <v>0</v>
      </c>
      <c r="BF857" s="17">
        <f t="shared" si="3817"/>
        <v>0</v>
      </c>
      <c r="BG857" s="17">
        <f t="shared" si="3818"/>
        <v>0</v>
      </c>
      <c r="BH857" s="17">
        <f t="shared" si="3819"/>
        <v>0</v>
      </c>
      <c r="BI857" s="17">
        <f t="shared" si="3820"/>
        <v>0</v>
      </c>
      <c r="BJ857" s="17">
        <f t="shared" si="3821"/>
        <v>0</v>
      </c>
      <c r="BK857" s="17">
        <f t="shared" si="3822"/>
        <v>0</v>
      </c>
      <c r="BL857" s="17">
        <f t="shared" si="3823"/>
        <v>0</v>
      </c>
      <c r="BM857" s="17">
        <f t="shared" si="3824"/>
        <v>0</v>
      </c>
      <c r="BN857" s="17">
        <f t="shared" si="3825"/>
        <v>0</v>
      </c>
      <c r="BO857" s="17">
        <f t="shared" si="3554"/>
        <v>2223.3000000000002</v>
      </c>
      <c r="BP857" s="17">
        <f t="shared" si="3555"/>
        <v>2923.3000000000002</v>
      </c>
      <c r="BQ857" s="17">
        <f t="shared" si="3556"/>
        <v>2223.3000000000002</v>
      </c>
      <c r="BR857" s="17">
        <f t="shared" si="3826"/>
        <v>0</v>
      </c>
      <c r="BS857" s="17">
        <f t="shared" si="3827"/>
        <v>0</v>
      </c>
      <c r="BT857" s="17">
        <f t="shared" si="3828"/>
        <v>0</v>
      </c>
      <c r="BU857" s="17">
        <f t="shared" si="3557"/>
        <v>2223.3000000000002</v>
      </c>
      <c r="BV857" s="17">
        <f t="shared" si="3558"/>
        <v>2923.3000000000002</v>
      </c>
      <c r="BW857" s="17">
        <f t="shared" si="3559"/>
        <v>2223.3000000000002</v>
      </c>
      <c r="BX857" s="17">
        <f t="shared" si="3829"/>
        <v>0</v>
      </c>
      <c r="BY857" s="17">
        <f t="shared" si="3830"/>
        <v>0</v>
      </c>
      <c r="BZ857" s="17">
        <f t="shared" si="3831"/>
        <v>0</v>
      </c>
      <c r="CA857" s="17">
        <f t="shared" si="3832"/>
        <v>0</v>
      </c>
      <c r="CB857" s="17">
        <f t="shared" si="3833"/>
        <v>0</v>
      </c>
      <c r="CC857" s="17">
        <f t="shared" si="3834"/>
        <v>0</v>
      </c>
      <c r="CD857" s="17">
        <f t="shared" si="3835"/>
        <v>0</v>
      </c>
      <c r="CE857" s="17">
        <f t="shared" si="3836"/>
        <v>0</v>
      </c>
      <c r="CF857" s="17">
        <f t="shared" si="3837"/>
        <v>0</v>
      </c>
      <c r="CG857" s="17">
        <f t="shared" si="3560"/>
        <v>2223.3000000000002</v>
      </c>
      <c r="CH857" s="17">
        <f t="shared" si="3561"/>
        <v>2923.3000000000002</v>
      </c>
      <c r="CI857" s="17">
        <f t="shared" si="3562"/>
        <v>2223.3000000000002</v>
      </c>
      <c r="CJ857" s="17">
        <f t="shared" si="3838"/>
        <v>0</v>
      </c>
      <c r="CK857" s="32">
        <v>0</v>
      </c>
      <c r="CL857" s="32"/>
      <c r="CM857" s="1" t="s">
        <v>75</v>
      </c>
      <c r="CN857" s="1"/>
      <c r="CO857" s="1"/>
      <c r="CP857" s="1"/>
      <c r="CQ857" s="1"/>
      <c r="CR857" s="1"/>
      <c r="CS857" s="1"/>
    </row>
    <row r="858" s="1" customFormat="1" ht="30">
      <c r="A858" s="30" t="s">
        <v>487</v>
      </c>
      <c r="B858" s="30" t="s">
        <v>80</v>
      </c>
      <c r="C858" s="30" t="s">
        <v>34</v>
      </c>
      <c r="D858" s="30" t="s">
        <v>153</v>
      </c>
      <c r="E858" s="35"/>
      <c r="F858" s="31" t="s">
        <v>154</v>
      </c>
      <c r="G858" s="17">
        <f t="shared" si="3782"/>
        <v>2223.3000000000002</v>
      </c>
      <c r="H858" s="17">
        <f t="shared" si="3564"/>
        <v>2923.3000000000002</v>
      </c>
      <c r="I858" s="17">
        <f t="shared" si="3783"/>
        <v>2223.3000000000002</v>
      </c>
      <c r="J858" s="17">
        <f t="shared" si="3784"/>
        <v>0</v>
      </c>
      <c r="K858" s="17">
        <f t="shared" si="3785"/>
        <v>0</v>
      </c>
      <c r="L858" s="17">
        <f t="shared" si="3786"/>
        <v>0</v>
      </c>
      <c r="M858" s="17">
        <f t="shared" si="3839"/>
        <v>2223.3000000000002</v>
      </c>
      <c r="N858" s="17">
        <f t="shared" si="3840"/>
        <v>2923.3000000000002</v>
      </c>
      <c r="O858" s="17">
        <f t="shared" si="3841"/>
        <v>2223.3000000000002</v>
      </c>
      <c r="P858" s="17">
        <f t="shared" si="3787"/>
        <v>0</v>
      </c>
      <c r="Q858" s="17">
        <f t="shared" si="3788"/>
        <v>0</v>
      </c>
      <c r="R858" s="17">
        <f t="shared" si="3789"/>
        <v>0</v>
      </c>
      <c r="S858" s="17">
        <f t="shared" si="3790"/>
        <v>0</v>
      </c>
      <c r="T858" s="17">
        <f t="shared" si="3791"/>
        <v>0</v>
      </c>
      <c r="U858" s="17">
        <f t="shared" si="3792"/>
        <v>0</v>
      </c>
      <c r="V858" s="17">
        <f t="shared" si="3793"/>
        <v>0</v>
      </c>
      <c r="W858" s="17">
        <f t="shared" si="3794"/>
        <v>0</v>
      </c>
      <c r="X858" s="17">
        <f t="shared" si="3795"/>
        <v>0</v>
      </c>
      <c r="Y858" s="17">
        <f t="shared" si="3542"/>
        <v>2223.3000000000002</v>
      </c>
      <c r="Z858" s="17">
        <f t="shared" si="3543"/>
        <v>2923.3000000000002</v>
      </c>
      <c r="AA858" s="17">
        <f t="shared" si="3544"/>
        <v>2223.3000000000002</v>
      </c>
      <c r="AB858" s="17">
        <f t="shared" si="3796"/>
        <v>0</v>
      </c>
      <c r="AC858" s="17">
        <f t="shared" si="3797"/>
        <v>0</v>
      </c>
      <c r="AD858" s="17">
        <f t="shared" si="3798"/>
        <v>0</v>
      </c>
      <c r="AE858" s="17">
        <f t="shared" si="3545"/>
        <v>2223.3000000000002</v>
      </c>
      <c r="AF858" s="17">
        <f t="shared" si="3546"/>
        <v>2923.3000000000002</v>
      </c>
      <c r="AG858" s="17">
        <f t="shared" si="3547"/>
        <v>2223.3000000000002</v>
      </c>
      <c r="AH858" s="17">
        <f t="shared" si="3799"/>
        <v>0</v>
      </c>
      <c r="AI858" s="17">
        <f t="shared" si="3800"/>
        <v>0</v>
      </c>
      <c r="AJ858" s="17">
        <f t="shared" si="3801"/>
        <v>0</v>
      </c>
      <c r="AK858" s="17">
        <f t="shared" si="3802"/>
        <v>0</v>
      </c>
      <c r="AL858" s="17">
        <f t="shared" si="3803"/>
        <v>0</v>
      </c>
      <c r="AM858" s="17">
        <f t="shared" si="3804"/>
        <v>0</v>
      </c>
      <c r="AN858" s="17">
        <f t="shared" si="3805"/>
        <v>0</v>
      </c>
      <c r="AO858" s="17">
        <f t="shared" si="3806"/>
        <v>0</v>
      </c>
      <c r="AP858" s="17">
        <f t="shared" si="3807"/>
        <v>0</v>
      </c>
      <c r="AQ858" s="17">
        <f t="shared" si="3808"/>
        <v>0</v>
      </c>
      <c r="AR858" s="17">
        <f t="shared" si="3809"/>
        <v>0</v>
      </c>
      <c r="AS858" s="17">
        <f t="shared" si="3810"/>
        <v>0</v>
      </c>
      <c r="AT858" s="17">
        <f t="shared" si="3811"/>
        <v>0</v>
      </c>
      <c r="AU858" s="17">
        <f t="shared" si="3812"/>
        <v>0</v>
      </c>
      <c r="AV858" s="17">
        <f t="shared" si="3813"/>
        <v>0</v>
      </c>
      <c r="AW858" s="17">
        <f t="shared" si="3548"/>
        <v>2223.3000000000002</v>
      </c>
      <c r="AX858" s="17">
        <f t="shared" si="3549"/>
        <v>2923.3000000000002</v>
      </c>
      <c r="AY858" s="17">
        <f t="shared" si="3550"/>
        <v>2223.3000000000002</v>
      </c>
      <c r="AZ858" s="17">
        <f t="shared" si="3814"/>
        <v>0</v>
      </c>
      <c r="BA858" s="17">
        <f t="shared" si="3551"/>
        <v>2223.3000000000002</v>
      </c>
      <c r="BB858" s="17">
        <f t="shared" si="3552"/>
        <v>2923.3000000000002</v>
      </c>
      <c r="BC858" s="17">
        <f t="shared" si="3553"/>
        <v>2223.3000000000002</v>
      </c>
      <c r="BD858" s="17">
        <f t="shared" si="3815"/>
        <v>0</v>
      </c>
      <c r="BE858" s="17">
        <f t="shared" si="3816"/>
        <v>0</v>
      </c>
      <c r="BF858" s="17">
        <f t="shared" si="3817"/>
        <v>0</v>
      </c>
      <c r="BG858" s="17">
        <f t="shared" si="3818"/>
        <v>0</v>
      </c>
      <c r="BH858" s="17">
        <f t="shared" si="3819"/>
        <v>0</v>
      </c>
      <c r="BI858" s="17">
        <f t="shared" si="3820"/>
        <v>0</v>
      </c>
      <c r="BJ858" s="17">
        <f t="shared" si="3821"/>
        <v>0</v>
      </c>
      <c r="BK858" s="17">
        <f t="shared" si="3822"/>
        <v>0</v>
      </c>
      <c r="BL858" s="17">
        <f t="shared" si="3823"/>
        <v>0</v>
      </c>
      <c r="BM858" s="17">
        <f t="shared" si="3824"/>
        <v>0</v>
      </c>
      <c r="BN858" s="17">
        <f t="shared" si="3825"/>
        <v>0</v>
      </c>
      <c r="BO858" s="17">
        <f t="shared" si="3554"/>
        <v>2223.3000000000002</v>
      </c>
      <c r="BP858" s="17">
        <f t="shared" si="3555"/>
        <v>2923.3000000000002</v>
      </c>
      <c r="BQ858" s="17">
        <f t="shared" si="3556"/>
        <v>2223.3000000000002</v>
      </c>
      <c r="BR858" s="17">
        <f t="shared" si="3826"/>
        <v>0</v>
      </c>
      <c r="BS858" s="17">
        <f t="shared" si="3827"/>
        <v>0</v>
      </c>
      <c r="BT858" s="17">
        <f t="shared" si="3828"/>
        <v>0</v>
      </c>
      <c r="BU858" s="17">
        <f t="shared" si="3557"/>
        <v>2223.3000000000002</v>
      </c>
      <c r="BV858" s="17">
        <f t="shared" si="3558"/>
        <v>2923.3000000000002</v>
      </c>
      <c r="BW858" s="17">
        <f t="shared" si="3559"/>
        <v>2223.3000000000002</v>
      </c>
      <c r="BX858" s="17">
        <f t="shared" si="3829"/>
        <v>0</v>
      </c>
      <c r="BY858" s="17">
        <f t="shared" si="3830"/>
        <v>0</v>
      </c>
      <c r="BZ858" s="17">
        <f t="shared" si="3831"/>
        <v>0</v>
      </c>
      <c r="CA858" s="17">
        <f t="shared" si="3832"/>
        <v>0</v>
      </c>
      <c r="CB858" s="17">
        <f t="shared" si="3833"/>
        <v>0</v>
      </c>
      <c r="CC858" s="17">
        <f t="shared" si="3834"/>
        <v>0</v>
      </c>
      <c r="CD858" s="17">
        <f t="shared" si="3835"/>
        <v>0</v>
      </c>
      <c r="CE858" s="17">
        <f t="shared" si="3836"/>
        <v>0</v>
      </c>
      <c r="CF858" s="17">
        <f t="shared" si="3837"/>
        <v>0</v>
      </c>
      <c r="CG858" s="17">
        <f t="shared" si="3560"/>
        <v>2223.3000000000002</v>
      </c>
      <c r="CH858" s="17">
        <f t="shared" si="3561"/>
        <v>2923.3000000000002</v>
      </c>
      <c r="CI858" s="17">
        <f t="shared" si="3562"/>
        <v>2223.3000000000002</v>
      </c>
      <c r="CJ858" s="17">
        <f t="shared" si="3838"/>
        <v>0</v>
      </c>
      <c r="CK858" s="32"/>
      <c r="CL858" s="32"/>
      <c r="CM858" s="1"/>
      <c r="CN858" s="1"/>
      <c r="CO858" s="1"/>
      <c r="CP858" s="1"/>
      <c r="CQ858" s="1"/>
      <c r="CR858" s="1"/>
      <c r="CS858" s="1"/>
    </row>
    <row r="859" s="1" customFormat="1" ht="45">
      <c r="A859" s="30" t="s">
        <v>487</v>
      </c>
      <c r="B859" s="30" t="s">
        <v>80</v>
      </c>
      <c r="C859" s="30" t="s">
        <v>34</v>
      </c>
      <c r="D859" s="30" t="s">
        <v>155</v>
      </c>
      <c r="E859" s="35"/>
      <c r="F859" s="31" t="s">
        <v>156</v>
      </c>
      <c r="G859" s="17">
        <f t="shared" si="3782"/>
        <v>2223.3000000000002</v>
      </c>
      <c r="H859" s="17">
        <f t="shared" si="3564"/>
        <v>2923.3000000000002</v>
      </c>
      <c r="I859" s="17">
        <f t="shared" si="3783"/>
        <v>2223.3000000000002</v>
      </c>
      <c r="J859" s="17">
        <f t="shared" si="3784"/>
        <v>0</v>
      </c>
      <c r="K859" s="17">
        <f t="shared" si="3785"/>
        <v>0</v>
      </c>
      <c r="L859" s="17">
        <f t="shared" si="3786"/>
        <v>0</v>
      </c>
      <c r="M859" s="17">
        <f t="shared" si="3839"/>
        <v>2223.3000000000002</v>
      </c>
      <c r="N859" s="17">
        <f t="shared" si="3840"/>
        <v>2923.3000000000002</v>
      </c>
      <c r="O859" s="17">
        <f t="shared" si="3841"/>
        <v>2223.3000000000002</v>
      </c>
      <c r="P859" s="17">
        <f t="shared" si="3787"/>
        <v>0</v>
      </c>
      <c r="Q859" s="17">
        <f t="shared" si="3788"/>
        <v>0</v>
      </c>
      <c r="R859" s="17">
        <f t="shared" si="3789"/>
        <v>0</v>
      </c>
      <c r="S859" s="17">
        <f t="shared" si="3790"/>
        <v>0</v>
      </c>
      <c r="T859" s="17">
        <f t="shared" si="3791"/>
        <v>0</v>
      </c>
      <c r="U859" s="17">
        <f t="shared" si="3792"/>
        <v>0</v>
      </c>
      <c r="V859" s="17">
        <f t="shared" si="3793"/>
        <v>0</v>
      </c>
      <c r="W859" s="17">
        <f t="shared" si="3794"/>
        <v>0</v>
      </c>
      <c r="X859" s="17">
        <f t="shared" si="3795"/>
        <v>0</v>
      </c>
      <c r="Y859" s="17">
        <f t="shared" si="3542"/>
        <v>2223.3000000000002</v>
      </c>
      <c r="Z859" s="17">
        <f t="shared" si="3543"/>
        <v>2923.3000000000002</v>
      </c>
      <c r="AA859" s="17">
        <f t="shared" si="3544"/>
        <v>2223.3000000000002</v>
      </c>
      <c r="AB859" s="17">
        <f t="shared" si="3796"/>
        <v>0</v>
      </c>
      <c r="AC859" s="17">
        <f t="shared" si="3797"/>
        <v>0</v>
      </c>
      <c r="AD859" s="17">
        <f t="shared" si="3798"/>
        <v>0</v>
      </c>
      <c r="AE859" s="17">
        <f t="shared" si="3545"/>
        <v>2223.3000000000002</v>
      </c>
      <c r="AF859" s="17">
        <f t="shared" si="3546"/>
        <v>2923.3000000000002</v>
      </c>
      <c r="AG859" s="17">
        <f t="shared" si="3547"/>
        <v>2223.3000000000002</v>
      </c>
      <c r="AH859" s="17">
        <f t="shared" si="3799"/>
        <v>0</v>
      </c>
      <c r="AI859" s="17">
        <f t="shared" si="3800"/>
        <v>0</v>
      </c>
      <c r="AJ859" s="17">
        <f t="shared" si="3801"/>
        <v>0</v>
      </c>
      <c r="AK859" s="17">
        <f t="shared" si="3802"/>
        <v>0</v>
      </c>
      <c r="AL859" s="17">
        <f t="shared" si="3803"/>
        <v>0</v>
      </c>
      <c r="AM859" s="17">
        <f t="shared" si="3804"/>
        <v>0</v>
      </c>
      <c r="AN859" s="17">
        <f t="shared" si="3805"/>
        <v>0</v>
      </c>
      <c r="AO859" s="17">
        <f t="shared" si="3806"/>
        <v>0</v>
      </c>
      <c r="AP859" s="17">
        <f t="shared" si="3807"/>
        <v>0</v>
      </c>
      <c r="AQ859" s="17">
        <f t="shared" si="3808"/>
        <v>0</v>
      </c>
      <c r="AR859" s="17">
        <f t="shared" si="3809"/>
        <v>0</v>
      </c>
      <c r="AS859" s="17">
        <f t="shared" si="3810"/>
        <v>0</v>
      </c>
      <c r="AT859" s="17">
        <f t="shared" si="3811"/>
        <v>0</v>
      </c>
      <c r="AU859" s="17">
        <f t="shared" si="3812"/>
        <v>0</v>
      </c>
      <c r="AV859" s="17">
        <f t="shared" si="3813"/>
        <v>0</v>
      </c>
      <c r="AW859" s="17">
        <f t="shared" si="3548"/>
        <v>2223.3000000000002</v>
      </c>
      <c r="AX859" s="17">
        <f t="shared" si="3549"/>
        <v>2923.3000000000002</v>
      </c>
      <c r="AY859" s="17">
        <f t="shared" si="3550"/>
        <v>2223.3000000000002</v>
      </c>
      <c r="AZ859" s="17">
        <f t="shared" si="3814"/>
        <v>0</v>
      </c>
      <c r="BA859" s="17">
        <f t="shared" si="3551"/>
        <v>2223.3000000000002</v>
      </c>
      <c r="BB859" s="17">
        <f t="shared" si="3552"/>
        <v>2923.3000000000002</v>
      </c>
      <c r="BC859" s="17">
        <f t="shared" si="3553"/>
        <v>2223.3000000000002</v>
      </c>
      <c r="BD859" s="17">
        <f t="shared" si="3815"/>
        <v>0</v>
      </c>
      <c r="BE859" s="17">
        <f t="shared" si="3816"/>
        <v>0</v>
      </c>
      <c r="BF859" s="17">
        <f t="shared" si="3817"/>
        <v>0</v>
      </c>
      <c r="BG859" s="17">
        <f t="shared" si="3818"/>
        <v>0</v>
      </c>
      <c r="BH859" s="17">
        <f t="shared" si="3819"/>
        <v>0</v>
      </c>
      <c r="BI859" s="17">
        <f t="shared" si="3820"/>
        <v>0</v>
      </c>
      <c r="BJ859" s="17">
        <f t="shared" si="3821"/>
        <v>0</v>
      </c>
      <c r="BK859" s="17">
        <f t="shared" si="3822"/>
        <v>0</v>
      </c>
      <c r="BL859" s="17">
        <f t="shared" si="3823"/>
        <v>0</v>
      </c>
      <c r="BM859" s="17">
        <f t="shared" si="3824"/>
        <v>0</v>
      </c>
      <c r="BN859" s="17">
        <f t="shared" si="3825"/>
        <v>0</v>
      </c>
      <c r="BO859" s="17">
        <f t="shared" si="3554"/>
        <v>2223.3000000000002</v>
      </c>
      <c r="BP859" s="17">
        <f t="shared" si="3555"/>
        <v>2923.3000000000002</v>
      </c>
      <c r="BQ859" s="17">
        <f t="shared" si="3556"/>
        <v>2223.3000000000002</v>
      </c>
      <c r="BR859" s="17">
        <f t="shared" si="3826"/>
        <v>0</v>
      </c>
      <c r="BS859" s="17">
        <f t="shared" si="3827"/>
        <v>0</v>
      </c>
      <c r="BT859" s="17">
        <f t="shared" si="3828"/>
        <v>0</v>
      </c>
      <c r="BU859" s="17">
        <f t="shared" si="3557"/>
        <v>2223.3000000000002</v>
      </c>
      <c r="BV859" s="17">
        <f t="shared" si="3558"/>
        <v>2923.3000000000002</v>
      </c>
      <c r="BW859" s="17">
        <f t="shared" si="3559"/>
        <v>2223.3000000000002</v>
      </c>
      <c r="BX859" s="17">
        <f t="shared" si="3829"/>
        <v>0</v>
      </c>
      <c r="BY859" s="17">
        <f t="shared" si="3830"/>
        <v>0</v>
      </c>
      <c r="BZ859" s="17">
        <f t="shared" si="3831"/>
        <v>0</v>
      </c>
      <c r="CA859" s="17">
        <f t="shared" si="3832"/>
        <v>0</v>
      </c>
      <c r="CB859" s="17">
        <f t="shared" si="3833"/>
        <v>0</v>
      </c>
      <c r="CC859" s="17">
        <f t="shared" si="3834"/>
        <v>0</v>
      </c>
      <c r="CD859" s="17">
        <f t="shared" si="3835"/>
        <v>0</v>
      </c>
      <c r="CE859" s="17">
        <f t="shared" si="3836"/>
        <v>0</v>
      </c>
      <c r="CF859" s="17">
        <f t="shared" si="3837"/>
        <v>0</v>
      </c>
      <c r="CG859" s="17">
        <f t="shared" si="3560"/>
        <v>2223.3000000000002</v>
      </c>
      <c r="CH859" s="17">
        <f t="shared" si="3561"/>
        <v>2923.3000000000002</v>
      </c>
      <c r="CI859" s="17">
        <f t="shared" si="3562"/>
        <v>2223.3000000000002</v>
      </c>
      <c r="CJ859" s="17">
        <f t="shared" si="3838"/>
        <v>0</v>
      </c>
      <c r="CK859" s="32"/>
      <c r="CL859" s="32"/>
      <c r="CM859" s="1"/>
      <c r="CN859" s="1"/>
      <c r="CO859" s="1"/>
      <c r="CP859" s="1"/>
      <c r="CQ859" s="1"/>
      <c r="CR859" s="1"/>
      <c r="CS859" s="1"/>
    </row>
    <row r="860" s="1" customFormat="1" ht="30">
      <c r="A860" s="30" t="s">
        <v>487</v>
      </c>
      <c r="B860" s="30" t="s">
        <v>80</v>
      </c>
      <c r="C860" s="30" t="s">
        <v>34</v>
      </c>
      <c r="D860" s="30" t="s">
        <v>155</v>
      </c>
      <c r="E860" s="30" t="s">
        <v>46</v>
      </c>
      <c r="F860" s="31" t="s">
        <v>47</v>
      </c>
      <c r="G860" s="17">
        <v>2223.3000000000002</v>
      </c>
      <c r="H860" s="17">
        <v>2923.3000000000002</v>
      </c>
      <c r="I860" s="17">
        <v>2223.3000000000002</v>
      </c>
      <c r="J860" s="17"/>
      <c r="K860" s="17"/>
      <c r="L860" s="17"/>
      <c r="M860" s="17">
        <f t="shared" si="3839"/>
        <v>2223.3000000000002</v>
      </c>
      <c r="N860" s="17">
        <f t="shared" si="3840"/>
        <v>2923.3000000000002</v>
      </c>
      <c r="O860" s="17">
        <f t="shared" si="3841"/>
        <v>2223.3000000000002</v>
      </c>
      <c r="P860" s="17"/>
      <c r="Q860" s="17"/>
      <c r="R860" s="17"/>
      <c r="S860" s="17"/>
      <c r="T860" s="17"/>
      <c r="U860" s="17"/>
      <c r="V860" s="17"/>
      <c r="W860" s="17"/>
      <c r="X860" s="17"/>
      <c r="Y860" s="17">
        <f t="shared" si="3542"/>
        <v>2223.3000000000002</v>
      </c>
      <c r="Z860" s="17">
        <f t="shared" si="3543"/>
        <v>2923.3000000000002</v>
      </c>
      <c r="AA860" s="17">
        <f t="shared" si="3544"/>
        <v>2223.3000000000002</v>
      </c>
      <c r="AB860" s="17"/>
      <c r="AC860" s="17"/>
      <c r="AD860" s="17"/>
      <c r="AE860" s="17">
        <f t="shared" si="3545"/>
        <v>2223.3000000000002</v>
      </c>
      <c r="AF860" s="17">
        <f t="shared" si="3546"/>
        <v>2923.3000000000002</v>
      </c>
      <c r="AG860" s="17">
        <f t="shared" si="3547"/>
        <v>2223.3000000000002</v>
      </c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>
        <f t="shared" si="3548"/>
        <v>2223.3000000000002</v>
      </c>
      <c r="AX860" s="17">
        <f t="shared" si="3549"/>
        <v>2923.3000000000002</v>
      </c>
      <c r="AY860" s="17">
        <f t="shared" si="3550"/>
        <v>2223.3000000000002</v>
      </c>
      <c r="AZ860" s="17"/>
      <c r="BA860" s="17">
        <f t="shared" si="3551"/>
        <v>2223.3000000000002</v>
      </c>
      <c r="BB860" s="17">
        <f t="shared" si="3552"/>
        <v>2923.3000000000002</v>
      </c>
      <c r="BC860" s="17">
        <f t="shared" si="3553"/>
        <v>2223.3000000000002</v>
      </c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>
        <f t="shared" si="3554"/>
        <v>2223.3000000000002</v>
      </c>
      <c r="BP860" s="17">
        <f t="shared" si="3555"/>
        <v>2923.3000000000002</v>
      </c>
      <c r="BQ860" s="17">
        <f t="shared" si="3556"/>
        <v>2223.3000000000002</v>
      </c>
      <c r="BR860" s="17"/>
      <c r="BS860" s="17"/>
      <c r="BT860" s="17"/>
      <c r="BU860" s="17">
        <f t="shared" si="3557"/>
        <v>2223.3000000000002</v>
      </c>
      <c r="BV860" s="17">
        <f t="shared" si="3558"/>
        <v>2923.3000000000002</v>
      </c>
      <c r="BW860" s="17">
        <f t="shared" si="3559"/>
        <v>2223.3000000000002</v>
      </c>
      <c r="BX860" s="17"/>
      <c r="BY860" s="17"/>
      <c r="BZ860" s="17"/>
      <c r="CA860" s="17"/>
      <c r="CB860" s="17"/>
      <c r="CC860" s="17"/>
      <c r="CD860" s="17"/>
      <c r="CE860" s="17"/>
      <c r="CF860" s="17"/>
      <c r="CG860" s="17">
        <f t="shared" si="3560"/>
        <v>2223.3000000000002</v>
      </c>
      <c r="CH860" s="17">
        <f t="shared" si="3561"/>
        <v>2923.3000000000002</v>
      </c>
      <c r="CI860" s="17">
        <f t="shared" si="3562"/>
        <v>2223.3000000000002</v>
      </c>
      <c r="CJ860" s="17"/>
      <c r="CK860" s="32"/>
      <c r="CL860" s="32"/>
      <c r="CM860" s="1"/>
      <c r="CN860" s="1"/>
      <c r="CO860" s="1"/>
      <c r="CP860" s="1"/>
      <c r="CQ860" s="1"/>
      <c r="CR860" s="1"/>
      <c r="CS860" s="1"/>
    </row>
    <row r="861" s="20" customFormat="1" ht="15">
      <c r="A861" s="39" t="s">
        <v>487</v>
      </c>
      <c r="B861" s="21" t="s">
        <v>102</v>
      </c>
      <c r="C861" s="21"/>
      <c r="D861" s="21"/>
      <c r="E861" s="33"/>
      <c r="F861" s="22" t="s">
        <v>410</v>
      </c>
      <c r="G861" s="23">
        <f t="shared" si="3782"/>
        <v>2330</v>
      </c>
      <c r="H861" s="23">
        <f t="shared" si="3564"/>
        <v>2330</v>
      </c>
      <c r="I861" s="23">
        <f t="shared" si="3783"/>
        <v>2330</v>
      </c>
      <c r="J861" s="23">
        <f t="shared" si="3784"/>
        <v>0</v>
      </c>
      <c r="K861" s="23">
        <f t="shared" si="3785"/>
        <v>0</v>
      </c>
      <c r="L861" s="23">
        <f t="shared" si="3786"/>
        <v>0</v>
      </c>
      <c r="M861" s="23">
        <f t="shared" si="3839"/>
        <v>2330</v>
      </c>
      <c r="N861" s="23">
        <f t="shared" si="3840"/>
        <v>2330</v>
      </c>
      <c r="O861" s="23">
        <f t="shared" si="3841"/>
        <v>2330</v>
      </c>
      <c r="P861" s="23">
        <f t="shared" si="3787"/>
        <v>0</v>
      </c>
      <c r="Q861" s="23">
        <f t="shared" si="3788"/>
        <v>0</v>
      </c>
      <c r="R861" s="23">
        <f t="shared" si="3789"/>
        <v>0</v>
      </c>
      <c r="S861" s="23">
        <f t="shared" si="3790"/>
        <v>0</v>
      </c>
      <c r="T861" s="23">
        <f t="shared" si="3791"/>
        <v>0</v>
      </c>
      <c r="U861" s="23">
        <f t="shared" si="3792"/>
        <v>0</v>
      </c>
      <c r="V861" s="23">
        <f t="shared" si="3793"/>
        <v>0</v>
      </c>
      <c r="W861" s="23">
        <f t="shared" si="3794"/>
        <v>0</v>
      </c>
      <c r="X861" s="23">
        <f t="shared" si="3795"/>
        <v>0</v>
      </c>
      <c r="Y861" s="23">
        <f t="shared" si="3542"/>
        <v>2330</v>
      </c>
      <c r="Z861" s="23">
        <f t="shared" si="3543"/>
        <v>2330</v>
      </c>
      <c r="AA861" s="23">
        <f t="shared" si="3544"/>
        <v>2330</v>
      </c>
      <c r="AB861" s="23">
        <f t="shared" si="3796"/>
        <v>0</v>
      </c>
      <c r="AC861" s="23">
        <f t="shared" si="3797"/>
        <v>0</v>
      </c>
      <c r="AD861" s="23">
        <f t="shared" si="3798"/>
        <v>0</v>
      </c>
      <c r="AE861" s="23">
        <f t="shared" si="3545"/>
        <v>2330</v>
      </c>
      <c r="AF861" s="23">
        <f t="shared" si="3546"/>
        <v>2330</v>
      </c>
      <c r="AG861" s="23">
        <f t="shared" si="3547"/>
        <v>2330</v>
      </c>
      <c r="AH861" s="23">
        <f t="shared" si="3799"/>
        <v>0</v>
      </c>
      <c r="AI861" s="23">
        <f t="shared" si="3800"/>
        <v>0</v>
      </c>
      <c r="AJ861" s="23">
        <f t="shared" si="3801"/>
        <v>0</v>
      </c>
      <c r="AK861" s="23">
        <f t="shared" si="3802"/>
        <v>0</v>
      </c>
      <c r="AL861" s="23">
        <f t="shared" si="3803"/>
        <v>0</v>
      </c>
      <c r="AM861" s="23">
        <f t="shared" si="3804"/>
        <v>0</v>
      </c>
      <c r="AN861" s="23">
        <f t="shared" si="3805"/>
        <v>0</v>
      </c>
      <c r="AO861" s="23">
        <f t="shared" si="3806"/>
        <v>0</v>
      </c>
      <c r="AP861" s="23">
        <f t="shared" si="3807"/>
        <v>0</v>
      </c>
      <c r="AQ861" s="23">
        <f t="shared" si="3808"/>
        <v>0</v>
      </c>
      <c r="AR861" s="23">
        <f t="shared" si="3809"/>
        <v>0</v>
      </c>
      <c r="AS861" s="23">
        <f t="shared" si="3810"/>
        <v>0</v>
      </c>
      <c r="AT861" s="23">
        <f t="shared" si="3811"/>
        <v>0</v>
      </c>
      <c r="AU861" s="23">
        <f t="shared" si="3812"/>
        <v>0</v>
      </c>
      <c r="AV861" s="23">
        <f t="shared" si="3813"/>
        <v>0</v>
      </c>
      <c r="AW861" s="23">
        <f t="shared" si="3548"/>
        <v>2330</v>
      </c>
      <c r="AX861" s="23">
        <f t="shared" si="3549"/>
        <v>2330</v>
      </c>
      <c r="AY861" s="23">
        <f t="shared" si="3550"/>
        <v>2330</v>
      </c>
      <c r="AZ861" s="23">
        <f t="shared" si="3814"/>
        <v>0</v>
      </c>
      <c r="BA861" s="23">
        <f t="shared" si="3551"/>
        <v>2330</v>
      </c>
      <c r="BB861" s="23">
        <f t="shared" si="3552"/>
        <v>2330</v>
      </c>
      <c r="BC861" s="23">
        <f t="shared" si="3553"/>
        <v>2330</v>
      </c>
      <c r="BD861" s="23">
        <f t="shared" si="3815"/>
        <v>0</v>
      </c>
      <c r="BE861" s="23">
        <f t="shared" si="3816"/>
        <v>0</v>
      </c>
      <c r="BF861" s="23">
        <f t="shared" si="3817"/>
        <v>0</v>
      </c>
      <c r="BG861" s="23">
        <f t="shared" si="3818"/>
        <v>0</v>
      </c>
      <c r="BH861" s="23">
        <f t="shared" si="3819"/>
        <v>0</v>
      </c>
      <c r="BI861" s="23">
        <f t="shared" si="3820"/>
        <v>0</v>
      </c>
      <c r="BJ861" s="23">
        <f t="shared" si="3821"/>
        <v>0</v>
      </c>
      <c r="BK861" s="23">
        <f t="shared" si="3822"/>
        <v>0</v>
      </c>
      <c r="BL861" s="23">
        <f t="shared" si="3823"/>
        <v>0</v>
      </c>
      <c r="BM861" s="23">
        <f t="shared" si="3824"/>
        <v>0</v>
      </c>
      <c r="BN861" s="23">
        <f t="shared" si="3825"/>
        <v>0</v>
      </c>
      <c r="BO861" s="23">
        <f t="shared" si="3554"/>
        <v>2330</v>
      </c>
      <c r="BP861" s="23">
        <f t="shared" si="3555"/>
        <v>2330</v>
      </c>
      <c r="BQ861" s="23">
        <f t="shared" si="3556"/>
        <v>2330</v>
      </c>
      <c r="BR861" s="23">
        <f t="shared" si="3826"/>
        <v>0</v>
      </c>
      <c r="BS861" s="23">
        <f t="shared" si="3827"/>
        <v>0</v>
      </c>
      <c r="BT861" s="23">
        <f t="shared" si="3828"/>
        <v>0</v>
      </c>
      <c r="BU861" s="23">
        <f t="shared" si="3557"/>
        <v>2330</v>
      </c>
      <c r="BV861" s="23">
        <f t="shared" si="3558"/>
        <v>2330</v>
      </c>
      <c r="BW861" s="23">
        <f t="shared" si="3559"/>
        <v>2330</v>
      </c>
      <c r="BX861" s="23">
        <f t="shared" si="3829"/>
        <v>0</v>
      </c>
      <c r="BY861" s="23">
        <f t="shared" si="3830"/>
        <v>0</v>
      </c>
      <c r="BZ861" s="23">
        <f t="shared" si="3831"/>
        <v>0</v>
      </c>
      <c r="CA861" s="23">
        <f t="shared" si="3832"/>
        <v>0</v>
      </c>
      <c r="CB861" s="23">
        <f t="shared" si="3833"/>
        <v>0</v>
      </c>
      <c r="CC861" s="23">
        <f t="shared" si="3834"/>
        <v>0</v>
      </c>
      <c r="CD861" s="23">
        <f t="shared" si="3835"/>
        <v>0</v>
      </c>
      <c r="CE861" s="23">
        <f t="shared" si="3836"/>
        <v>0</v>
      </c>
      <c r="CF861" s="23">
        <f t="shared" si="3837"/>
        <v>0</v>
      </c>
      <c r="CG861" s="23">
        <f t="shared" si="3560"/>
        <v>2330</v>
      </c>
      <c r="CH861" s="23">
        <f t="shared" si="3561"/>
        <v>2330</v>
      </c>
      <c r="CI861" s="23">
        <f t="shared" si="3562"/>
        <v>2330</v>
      </c>
      <c r="CJ861" s="23">
        <f t="shared" si="3838"/>
        <v>0</v>
      </c>
      <c r="CK861" s="24"/>
      <c r="CL861" s="24"/>
      <c r="CM861" s="20"/>
      <c r="CN861" s="20"/>
      <c r="CO861" s="20"/>
      <c r="CP861" s="20"/>
      <c r="CQ861" s="20"/>
      <c r="CR861" s="20"/>
      <c r="CS861" s="20"/>
    </row>
    <row r="862" s="25" customFormat="1" ht="15">
      <c r="A862" s="26" t="s">
        <v>487</v>
      </c>
      <c r="B862" s="26" t="s">
        <v>102</v>
      </c>
      <c r="C862" s="26" t="s">
        <v>34</v>
      </c>
      <c r="D862" s="26"/>
      <c r="E862" s="34"/>
      <c r="F862" s="27" t="s">
        <v>411</v>
      </c>
      <c r="G862" s="28">
        <f t="shared" si="3782"/>
        <v>2330</v>
      </c>
      <c r="H862" s="28">
        <f t="shared" si="3564"/>
        <v>2330</v>
      </c>
      <c r="I862" s="28">
        <f t="shared" si="3783"/>
        <v>2330</v>
      </c>
      <c r="J862" s="28">
        <f t="shared" si="3784"/>
        <v>0</v>
      </c>
      <c r="K862" s="28">
        <f t="shared" si="3785"/>
        <v>0</v>
      </c>
      <c r="L862" s="28">
        <f t="shared" si="3786"/>
        <v>0</v>
      </c>
      <c r="M862" s="28">
        <f t="shared" si="3839"/>
        <v>2330</v>
      </c>
      <c r="N862" s="28">
        <f t="shared" si="3840"/>
        <v>2330</v>
      </c>
      <c r="O862" s="28">
        <f t="shared" si="3841"/>
        <v>2330</v>
      </c>
      <c r="P862" s="28">
        <f t="shared" si="3787"/>
        <v>0</v>
      </c>
      <c r="Q862" s="28">
        <f t="shared" si="3788"/>
        <v>0</v>
      </c>
      <c r="R862" s="28">
        <f t="shared" si="3789"/>
        <v>0</v>
      </c>
      <c r="S862" s="28">
        <f t="shared" si="3790"/>
        <v>0</v>
      </c>
      <c r="T862" s="28">
        <f t="shared" si="3791"/>
        <v>0</v>
      </c>
      <c r="U862" s="28">
        <f t="shared" si="3792"/>
        <v>0</v>
      </c>
      <c r="V862" s="28">
        <f t="shared" si="3793"/>
        <v>0</v>
      </c>
      <c r="W862" s="28">
        <f t="shared" si="3794"/>
        <v>0</v>
      </c>
      <c r="X862" s="28">
        <f t="shared" si="3795"/>
        <v>0</v>
      </c>
      <c r="Y862" s="28">
        <f t="shared" si="3542"/>
        <v>2330</v>
      </c>
      <c r="Z862" s="28">
        <f t="shared" si="3543"/>
        <v>2330</v>
      </c>
      <c r="AA862" s="28">
        <f t="shared" si="3544"/>
        <v>2330</v>
      </c>
      <c r="AB862" s="28">
        <f t="shared" si="3796"/>
        <v>0</v>
      </c>
      <c r="AC862" s="28">
        <f t="shared" si="3797"/>
        <v>0</v>
      </c>
      <c r="AD862" s="28">
        <f t="shared" si="3798"/>
        <v>0</v>
      </c>
      <c r="AE862" s="28">
        <f t="shared" si="3545"/>
        <v>2330</v>
      </c>
      <c r="AF862" s="28">
        <f t="shared" si="3546"/>
        <v>2330</v>
      </c>
      <c r="AG862" s="28">
        <f t="shared" si="3547"/>
        <v>2330</v>
      </c>
      <c r="AH862" s="28">
        <f t="shared" si="3799"/>
        <v>0</v>
      </c>
      <c r="AI862" s="28">
        <f t="shared" si="3800"/>
        <v>0</v>
      </c>
      <c r="AJ862" s="28">
        <f t="shared" si="3801"/>
        <v>0</v>
      </c>
      <c r="AK862" s="28">
        <f t="shared" si="3802"/>
        <v>0</v>
      </c>
      <c r="AL862" s="28">
        <f t="shared" si="3803"/>
        <v>0</v>
      </c>
      <c r="AM862" s="28">
        <f t="shared" si="3804"/>
        <v>0</v>
      </c>
      <c r="AN862" s="28">
        <f t="shared" si="3805"/>
        <v>0</v>
      </c>
      <c r="AO862" s="28">
        <f t="shared" si="3806"/>
        <v>0</v>
      </c>
      <c r="AP862" s="28">
        <f t="shared" si="3807"/>
        <v>0</v>
      </c>
      <c r="AQ862" s="28">
        <f t="shared" si="3808"/>
        <v>0</v>
      </c>
      <c r="AR862" s="28">
        <f t="shared" si="3809"/>
        <v>0</v>
      </c>
      <c r="AS862" s="28">
        <f t="shared" si="3810"/>
        <v>0</v>
      </c>
      <c r="AT862" s="28">
        <f t="shared" si="3811"/>
        <v>0</v>
      </c>
      <c r="AU862" s="28">
        <f t="shared" si="3812"/>
        <v>0</v>
      </c>
      <c r="AV862" s="28">
        <f t="shared" si="3813"/>
        <v>0</v>
      </c>
      <c r="AW862" s="28">
        <f t="shared" si="3548"/>
        <v>2330</v>
      </c>
      <c r="AX862" s="28">
        <f t="shared" si="3549"/>
        <v>2330</v>
      </c>
      <c r="AY862" s="28">
        <f t="shared" si="3550"/>
        <v>2330</v>
      </c>
      <c r="AZ862" s="28">
        <f t="shared" si="3814"/>
        <v>0</v>
      </c>
      <c r="BA862" s="28">
        <f t="shared" si="3551"/>
        <v>2330</v>
      </c>
      <c r="BB862" s="28">
        <f t="shared" si="3552"/>
        <v>2330</v>
      </c>
      <c r="BC862" s="28">
        <f t="shared" si="3553"/>
        <v>2330</v>
      </c>
      <c r="BD862" s="28">
        <f t="shared" si="3815"/>
        <v>0</v>
      </c>
      <c r="BE862" s="28">
        <f t="shared" si="3816"/>
        <v>0</v>
      </c>
      <c r="BF862" s="28">
        <f t="shared" si="3817"/>
        <v>0</v>
      </c>
      <c r="BG862" s="28">
        <f t="shared" si="3818"/>
        <v>0</v>
      </c>
      <c r="BH862" s="28">
        <f t="shared" si="3819"/>
        <v>0</v>
      </c>
      <c r="BI862" s="28">
        <f t="shared" si="3820"/>
        <v>0</v>
      </c>
      <c r="BJ862" s="28">
        <f t="shared" si="3821"/>
        <v>0</v>
      </c>
      <c r="BK862" s="28">
        <f t="shared" si="3822"/>
        <v>0</v>
      </c>
      <c r="BL862" s="28">
        <f t="shared" si="3823"/>
        <v>0</v>
      </c>
      <c r="BM862" s="28">
        <f t="shared" si="3824"/>
        <v>0</v>
      </c>
      <c r="BN862" s="28">
        <f t="shared" si="3825"/>
        <v>0</v>
      </c>
      <c r="BO862" s="28">
        <f t="shared" si="3554"/>
        <v>2330</v>
      </c>
      <c r="BP862" s="28">
        <f t="shared" si="3555"/>
        <v>2330</v>
      </c>
      <c r="BQ862" s="28">
        <f t="shared" si="3556"/>
        <v>2330</v>
      </c>
      <c r="BR862" s="28">
        <f t="shared" si="3826"/>
        <v>0</v>
      </c>
      <c r="BS862" s="28">
        <f t="shared" si="3827"/>
        <v>0</v>
      </c>
      <c r="BT862" s="28">
        <f t="shared" si="3828"/>
        <v>0</v>
      </c>
      <c r="BU862" s="28">
        <f t="shared" si="3557"/>
        <v>2330</v>
      </c>
      <c r="BV862" s="28">
        <f t="shared" si="3558"/>
        <v>2330</v>
      </c>
      <c r="BW862" s="28">
        <f t="shared" si="3559"/>
        <v>2330</v>
      </c>
      <c r="BX862" s="28">
        <f t="shared" si="3829"/>
        <v>0</v>
      </c>
      <c r="BY862" s="28">
        <f t="shared" si="3830"/>
        <v>0</v>
      </c>
      <c r="BZ862" s="28">
        <f t="shared" si="3831"/>
        <v>0</v>
      </c>
      <c r="CA862" s="28">
        <f t="shared" si="3832"/>
        <v>0</v>
      </c>
      <c r="CB862" s="28">
        <f t="shared" si="3833"/>
        <v>0</v>
      </c>
      <c r="CC862" s="28">
        <f t="shared" si="3834"/>
        <v>0</v>
      </c>
      <c r="CD862" s="28">
        <f t="shared" si="3835"/>
        <v>0</v>
      </c>
      <c r="CE862" s="28">
        <f t="shared" si="3836"/>
        <v>0</v>
      </c>
      <c r="CF862" s="28">
        <f t="shared" si="3837"/>
        <v>0</v>
      </c>
      <c r="CG862" s="28">
        <f t="shared" si="3560"/>
        <v>2330</v>
      </c>
      <c r="CH862" s="28">
        <f t="shared" si="3561"/>
        <v>2330</v>
      </c>
      <c r="CI862" s="28">
        <f t="shared" si="3562"/>
        <v>2330</v>
      </c>
      <c r="CJ862" s="28">
        <f t="shared" si="3838"/>
        <v>0</v>
      </c>
      <c r="CK862" s="29"/>
      <c r="CL862" s="29"/>
      <c r="CM862" s="25"/>
      <c r="CN862" s="25"/>
      <c r="CO862" s="25"/>
      <c r="CP862" s="25"/>
      <c r="CQ862" s="25"/>
      <c r="CR862" s="25"/>
      <c r="CS862" s="25"/>
    </row>
    <row r="863" s="1" customFormat="1" ht="30">
      <c r="A863" s="30" t="s">
        <v>487</v>
      </c>
      <c r="B863" s="30" t="s">
        <v>102</v>
      </c>
      <c r="C863" s="30" t="s">
        <v>34</v>
      </c>
      <c r="D863" s="30" t="s">
        <v>412</v>
      </c>
      <c r="E863" s="35"/>
      <c r="F863" s="31" t="s">
        <v>413</v>
      </c>
      <c r="G863" s="17">
        <f t="shared" si="3782"/>
        <v>2330</v>
      </c>
      <c r="H863" s="17">
        <f t="shared" si="3564"/>
        <v>2330</v>
      </c>
      <c r="I863" s="17">
        <f t="shared" si="3783"/>
        <v>2330</v>
      </c>
      <c r="J863" s="17">
        <f t="shared" si="3784"/>
        <v>0</v>
      </c>
      <c r="K863" s="17">
        <f t="shared" si="3785"/>
        <v>0</v>
      </c>
      <c r="L863" s="17">
        <f t="shared" si="3786"/>
        <v>0</v>
      </c>
      <c r="M863" s="17">
        <f t="shared" si="3839"/>
        <v>2330</v>
      </c>
      <c r="N863" s="17">
        <f t="shared" si="3840"/>
        <v>2330</v>
      </c>
      <c r="O863" s="17">
        <f t="shared" si="3841"/>
        <v>2330</v>
      </c>
      <c r="P863" s="17">
        <f t="shared" si="3787"/>
        <v>0</v>
      </c>
      <c r="Q863" s="17">
        <f t="shared" si="3788"/>
        <v>0</v>
      </c>
      <c r="R863" s="17">
        <f t="shared" si="3789"/>
        <v>0</v>
      </c>
      <c r="S863" s="17">
        <f t="shared" si="3790"/>
        <v>0</v>
      </c>
      <c r="T863" s="17">
        <f t="shared" si="3791"/>
        <v>0</v>
      </c>
      <c r="U863" s="17">
        <f t="shared" si="3792"/>
        <v>0</v>
      </c>
      <c r="V863" s="17">
        <f t="shared" si="3793"/>
        <v>0</v>
      </c>
      <c r="W863" s="17">
        <f t="shared" si="3794"/>
        <v>0</v>
      </c>
      <c r="X863" s="17">
        <f t="shared" si="3795"/>
        <v>0</v>
      </c>
      <c r="Y863" s="17">
        <f t="shared" si="3542"/>
        <v>2330</v>
      </c>
      <c r="Z863" s="17">
        <f t="shared" si="3543"/>
        <v>2330</v>
      </c>
      <c r="AA863" s="17">
        <f t="shared" si="3544"/>
        <v>2330</v>
      </c>
      <c r="AB863" s="17">
        <f t="shared" si="3796"/>
        <v>0</v>
      </c>
      <c r="AC863" s="17">
        <f t="shared" si="3797"/>
        <v>0</v>
      </c>
      <c r="AD863" s="17">
        <f t="shared" si="3798"/>
        <v>0</v>
      </c>
      <c r="AE863" s="17">
        <f t="shared" si="3545"/>
        <v>2330</v>
      </c>
      <c r="AF863" s="17">
        <f t="shared" si="3546"/>
        <v>2330</v>
      </c>
      <c r="AG863" s="17">
        <f t="shared" si="3547"/>
        <v>2330</v>
      </c>
      <c r="AH863" s="17">
        <f t="shared" si="3799"/>
        <v>0</v>
      </c>
      <c r="AI863" s="17">
        <f t="shared" si="3800"/>
        <v>0</v>
      </c>
      <c r="AJ863" s="17">
        <f t="shared" si="3801"/>
        <v>0</v>
      </c>
      <c r="AK863" s="17">
        <f t="shared" si="3802"/>
        <v>0</v>
      </c>
      <c r="AL863" s="17">
        <f t="shared" si="3803"/>
        <v>0</v>
      </c>
      <c r="AM863" s="17">
        <f t="shared" si="3804"/>
        <v>0</v>
      </c>
      <c r="AN863" s="17">
        <f t="shared" si="3805"/>
        <v>0</v>
      </c>
      <c r="AO863" s="17">
        <f t="shared" si="3806"/>
        <v>0</v>
      </c>
      <c r="AP863" s="17">
        <f t="shared" si="3807"/>
        <v>0</v>
      </c>
      <c r="AQ863" s="17">
        <f t="shared" si="3808"/>
        <v>0</v>
      </c>
      <c r="AR863" s="17">
        <f t="shared" si="3809"/>
        <v>0</v>
      </c>
      <c r="AS863" s="17">
        <f t="shared" si="3810"/>
        <v>0</v>
      </c>
      <c r="AT863" s="17">
        <f t="shared" si="3811"/>
        <v>0</v>
      </c>
      <c r="AU863" s="17">
        <f t="shared" si="3812"/>
        <v>0</v>
      </c>
      <c r="AV863" s="17">
        <f t="shared" si="3813"/>
        <v>0</v>
      </c>
      <c r="AW863" s="17">
        <f t="shared" si="3548"/>
        <v>2330</v>
      </c>
      <c r="AX863" s="17">
        <f t="shared" si="3549"/>
        <v>2330</v>
      </c>
      <c r="AY863" s="17">
        <f t="shared" si="3550"/>
        <v>2330</v>
      </c>
      <c r="AZ863" s="17">
        <f t="shared" si="3814"/>
        <v>0</v>
      </c>
      <c r="BA863" s="17">
        <f t="shared" si="3551"/>
        <v>2330</v>
      </c>
      <c r="BB863" s="17">
        <f t="shared" si="3552"/>
        <v>2330</v>
      </c>
      <c r="BC863" s="17">
        <f t="shared" si="3553"/>
        <v>2330</v>
      </c>
      <c r="BD863" s="17">
        <f t="shared" si="3815"/>
        <v>0</v>
      </c>
      <c r="BE863" s="17">
        <f t="shared" si="3816"/>
        <v>0</v>
      </c>
      <c r="BF863" s="17">
        <f t="shared" si="3817"/>
        <v>0</v>
      </c>
      <c r="BG863" s="17">
        <f t="shared" si="3818"/>
        <v>0</v>
      </c>
      <c r="BH863" s="17">
        <f t="shared" si="3819"/>
        <v>0</v>
      </c>
      <c r="BI863" s="17">
        <f t="shared" si="3820"/>
        <v>0</v>
      </c>
      <c r="BJ863" s="17">
        <f t="shared" si="3821"/>
        <v>0</v>
      </c>
      <c r="BK863" s="17">
        <f t="shared" si="3822"/>
        <v>0</v>
      </c>
      <c r="BL863" s="17">
        <f t="shared" si="3823"/>
        <v>0</v>
      </c>
      <c r="BM863" s="17">
        <f t="shared" si="3824"/>
        <v>0</v>
      </c>
      <c r="BN863" s="17">
        <f t="shared" si="3825"/>
        <v>0</v>
      </c>
      <c r="BO863" s="17">
        <f t="shared" si="3554"/>
        <v>2330</v>
      </c>
      <c r="BP863" s="17">
        <f t="shared" si="3555"/>
        <v>2330</v>
      </c>
      <c r="BQ863" s="17">
        <f t="shared" si="3556"/>
        <v>2330</v>
      </c>
      <c r="BR863" s="17">
        <f t="shared" si="3826"/>
        <v>0</v>
      </c>
      <c r="BS863" s="17">
        <f t="shared" si="3827"/>
        <v>0</v>
      </c>
      <c r="BT863" s="17">
        <f t="shared" si="3828"/>
        <v>0</v>
      </c>
      <c r="BU863" s="17">
        <f t="shared" si="3557"/>
        <v>2330</v>
      </c>
      <c r="BV863" s="17">
        <f t="shared" si="3558"/>
        <v>2330</v>
      </c>
      <c r="BW863" s="17">
        <f t="shared" si="3559"/>
        <v>2330</v>
      </c>
      <c r="BX863" s="17">
        <f t="shared" si="3829"/>
        <v>0</v>
      </c>
      <c r="BY863" s="17">
        <f t="shared" si="3830"/>
        <v>0</v>
      </c>
      <c r="BZ863" s="17">
        <f t="shared" si="3831"/>
        <v>0</v>
      </c>
      <c r="CA863" s="17">
        <f t="shared" si="3832"/>
        <v>0</v>
      </c>
      <c r="CB863" s="17">
        <f t="shared" si="3833"/>
        <v>0</v>
      </c>
      <c r="CC863" s="17">
        <f t="shared" si="3834"/>
        <v>0</v>
      </c>
      <c r="CD863" s="17">
        <f t="shared" si="3835"/>
        <v>0</v>
      </c>
      <c r="CE863" s="17">
        <f t="shared" si="3836"/>
        <v>0</v>
      </c>
      <c r="CF863" s="17">
        <f t="shared" si="3837"/>
        <v>0</v>
      </c>
      <c r="CG863" s="17">
        <f t="shared" si="3560"/>
        <v>2330</v>
      </c>
      <c r="CH863" s="17">
        <f t="shared" si="3561"/>
        <v>2330</v>
      </c>
      <c r="CI863" s="17">
        <f t="shared" si="3562"/>
        <v>2330</v>
      </c>
      <c r="CJ863" s="17">
        <f t="shared" si="3838"/>
        <v>0</v>
      </c>
      <c r="CK863" s="32"/>
      <c r="CL863" s="32"/>
      <c r="CM863" s="1"/>
      <c r="CN863" s="1"/>
      <c r="CO863" s="1"/>
      <c r="CP863" s="1"/>
      <c r="CQ863" s="1"/>
      <c r="CR863" s="1"/>
      <c r="CS863" s="1"/>
    </row>
    <row r="864" s="1" customFormat="1" ht="15" hidden="1">
      <c r="A864" s="30" t="s">
        <v>487</v>
      </c>
      <c r="B864" s="30" t="s">
        <v>102</v>
      </c>
      <c r="C864" s="30" t="s">
        <v>34</v>
      </c>
      <c r="D864" s="30" t="s">
        <v>414</v>
      </c>
      <c r="E864" s="35"/>
      <c r="F864" s="31" t="s">
        <v>41</v>
      </c>
      <c r="G864" s="17">
        <f t="shared" si="3782"/>
        <v>2330</v>
      </c>
      <c r="H864" s="17">
        <f t="shared" si="3564"/>
        <v>2330</v>
      </c>
      <c r="I864" s="17">
        <f t="shared" si="3783"/>
        <v>2330</v>
      </c>
      <c r="J864" s="17">
        <f t="shared" si="3784"/>
        <v>0</v>
      </c>
      <c r="K864" s="17">
        <f t="shared" si="3785"/>
        <v>0</v>
      </c>
      <c r="L864" s="17">
        <f t="shared" si="3786"/>
        <v>0</v>
      </c>
      <c r="M864" s="17">
        <f t="shared" si="3839"/>
        <v>2330</v>
      </c>
      <c r="N864" s="17">
        <f t="shared" si="3840"/>
        <v>2330</v>
      </c>
      <c r="O864" s="17">
        <f t="shared" si="3841"/>
        <v>2330</v>
      </c>
      <c r="P864" s="17">
        <f t="shared" si="3787"/>
        <v>0</v>
      </c>
      <c r="Q864" s="17">
        <f t="shared" si="3788"/>
        <v>0</v>
      </c>
      <c r="R864" s="17">
        <f t="shared" si="3789"/>
        <v>0</v>
      </c>
      <c r="S864" s="17">
        <f t="shared" si="3790"/>
        <v>0</v>
      </c>
      <c r="T864" s="17">
        <f t="shared" si="3791"/>
        <v>0</v>
      </c>
      <c r="U864" s="17">
        <f t="shared" si="3792"/>
        <v>0</v>
      </c>
      <c r="V864" s="17">
        <f t="shared" si="3793"/>
        <v>0</v>
      </c>
      <c r="W864" s="17">
        <f t="shared" si="3794"/>
        <v>0</v>
      </c>
      <c r="X864" s="17">
        <f t="shared" si="3795"/>
        <v>0</v>
      </c>
      <c r="Y864" s="17">
        <f t="shared" si="3542"/>
        <v>2330</v>
      </c>
      <c r="Z864" s="17">
        <f t="shared" si="3543"/>
        <v>2330</v>
      </c>
      <c r="AA864" s="17">
        <f t="shared" si="3544"/>
        <v>2330</v>
      </c>
      <c r="AB864" s="17">
        <f t="shared" si="3796"/>
        <v>0</v>
      </c>
      <c r="AC864" s="17">
        <f t="shared" si="3797"/>
        <v>0</v>
      </c>
      <c r="AD864" s="17">
        <f t="shared" si="3798"/>
        <v>0</v>
      </c>
      <c r="AE864" s="17">
        <f t="shared" si="3545"/>
        <v>2330</v>
      </c>
      <c r="AF864" s="17">
        <f t="shared" si="3546"/>
        <v>2330</v>
      </c>
      <c r="AG864" s="17">
        <f t="shared" si="3547"/>
        <v>2330</v>
      </c>
      <c r="AH864" s="17">
        <f t="shared" si="3799"/>
        <v>0</v>
      </c>
      <c r="AI864" s="17">
        <f t="shared" si="3800"/>
        <v>0</v>
      </c>
      <c r="AJ864" s="17">
        <f t="shared" si="3801"/>
        <v>0</v>
      </c>
      <c r="AK864" s="17">
        <f t="shared" si="3802"/>
        <v>0</v>
      </c>
      <c r="AL864" s="17">
        <f t="shared" si="3803"/>
        <v>0</v>
      </c>
      <c r="AM864" s="17">
        <f t="shared" si="3804"/>
        <v>0</v>
      </c>
      <c r="AN864" s="17">
        <f t="shared" si="3805"/>
        <v>0</v>
      </c>
      <c r="AO864" s="17">
        <f t="shared" si="3806"/>
        <v>0</v>
      </c>
      <c r="AP864" s="17">
        <f t="shared" si="3807"/>
        <v>0</v>
      </c>
      <c r="AQ864" s="17">
        <f t="shared" si="3808"/>
        <v>0</v>
      </c>
      <c r="AR864" s="17">
        <f t="shared" si="3809"/>
        <v>0</v>
      </c>
      <c r="AS864" s="17">
        <f t="shared" si="3810"/>
        <v>0</v>
      </c>
      <c r="AT864" s="17">
        <f t="shared" si="3811"/>
        <v>0</v>
      </c>
      <c r="AU864" s="17">
        <f t="shared" si="3812"/>
        <v>0</v>
      </c>
      <c r="AV864" s="17">
        <f t="shared" si="3813"/>
        <v>0</v>
      </c>
      <c r="AW864" s="17">
        <f t="shared" si="3548"/>
        <v>2330</v>
      </c>
      <c r="AX864" s="17">
        <f t="shared" si="3549"/>
        <v>2330</v>
      </c>
      <c r="AY864" s="17">
        <f t="shared" si="3550"/>
        <v>2330</v>
      </c>
      <c r="AZ864" s="17">
        <f t="shared" si="3814"/>
        <v>0</v>
      </c>
      <c r="BA864" s="17">
        <f t="shared" si="3551"/>
        <v>2330</v>
      </c>
      <c r="BB864" s="17">
        <f t="shared" si="3552"/>
        <v>2330</v>
      </c>
      <c r="BC864" s="17">
        <f t="shared" si="3553"/>
        <v>2330</v>
      </c>
      <c r="BD864" s="17">
        <f t="shared" si="3815"/>
        <v>0</v>
      </c>
      <c r="BE864" s="17">
        <f t="shared" si="3816"/>
        <v>0</v>
      </c>
      <c r="BF864" s="17">
        <f t="shared" si="3817"/>
        <v>0</v>
      </c>
      <c r="BG864" s="17">
        <f t="shared" si="3818"/>
        <v>0</v>
      </c>
      <c r="BH864" s="17">
        <f t="shared" si="3819"/>
        <v>0</v>
      </c>
      <c r="BI864" s="17">
        <f t="shared" si="3820"/>
        <v>0</v>
      </c>
      <c r="BJ864" s="17">
        <f t="shared" si="3821"/>
        <v>0</v>
      </c>
      <c r="BK864" s="17">
        <f t="shared" si="3822"/>
        <v>0</v>
      </c>
      <c r="BL864" s="17">
        <f t="shared" si="3823"/>
        <v>0</v>
      </c>
      <c r="BM864" s="17">
        <f t="shared" si="3824"/>
        <v>0</v>
      </c>
      <c r="BN864" s="17">
        <f t="shared" si="3825"/>
        <v>0</v>
      </c>
      <c r="BO864" s="17">
        <f t="shared" si="3554"/>
        <v>2330</v>
      </c>
      <c r="BP864" s="17">
        <f t="shared" si="3555"/>
        <v>2330</v>
      </c>
      <c r="BQ864" s="17">
        <f t="shared" si="3556"/>
        <v>2330</v>
      </c>
      <c r="BR864" s="17">
        <f t="shared" si="3826"/>
        <v>0</v>
      </c>
      <c r="BS864" s="17">
        <f t="shared" si="3827"/>
        <v>0</v>
      </c>
      <c r="BT864" s="17">
        <f t="shared" si="3828"/>
        <v>0</v>
      </c>
      <c r="BU864" s="17">
        <f t="shared" si="3557"/>
        <v>2330</v>
      </c>
      <c r="BV864" s="17">
        <f t="shared" si="3558"/>
        <v>2330</v>
      </c>
      <c r="BW864" s="17">
        <f t="shared" si="3559"/>
        <v>2330</v>
      </c>
      <c r="BX864" s="17">
        <f t="shared" si="3829"/>
        <v>0</v>
      </c>
      <c r="BY864" s="17">
        <f t="shared" si="3830"/>
        <v>0</v>
      </c>
      <c r="BZ864" s="17">
        <f t="shared" si="3831"/>
        <v>0</v>
      </c>
      <c r="CA864" s="17">
        <f t="shared" si="3832"/>
        <v>0</v>
      </c>
      <c r="CB864" s="17">
        <f t="shared" si="3833"/>
        <v>0</v>
      </c>
      <c r="CC864" s="37">
        <f t="shared" si="3834"/>
        <v>0</v>
      </c>
      <c r="CD864" s="17">
        <f t="shared" si="3835"/>
        <v>0</v>
      </c>
      <c r="CE864" s="17">
        <f t="shared" si="3836"/>
        <v>0</v>
      </c>
      <c r="CF864" s="37">
        <f t="shared" si="3837"/>
        <v>0</v>
      </c>
      <c r="CG864" s="17">
        <f t="shared" si="3560"/>
        <v>2330</v>
      </c>
      <c r="CH864" s="17">
        <f t="shared" si="3561"/>
        <v>2330</v>
      </c>
      <c r="CI864" s="17">
        <f t="shared" si="3562"/>
        <v>2330</v>
      </c>
      <c r="CJ864" s="17">
        <f t="shared" si="3838"/>
        <v>0</v>
      </c>
      <c r="CK864" s="32">
        <v>0</v>
      </c>
      <c r="CL864" s="32"/>
      <c r="CM864" s="1" t="s">
        <v>75</v>
      </c>
      <c r="CN864" s="1"/>
      <c r="CO864" s="1"/>
      <c r="CP864" s="1"/>
      <c r="CQ864" s="1"/>
      <c r="CR864" s="1"/>
      <c r="CS864" s="1"/>
    </row>
    <row r="865" s="1" customFormat="1" ht="45">
      <c r="A865" s="30" t="s">
        <v>487</v>
      </c>
      <c r="B865" s="30" t="s">
        <v>102</v>
      </c>
      <c r="C865" s="30" t="s">
        <v>34</v>
      </c>
      <c r="D865" s="30" t="s">
        <v>415</v>
      </c>
      <c r="E865" s="35"/>
      <c r="F865" s="31" t="s">
        <v>416</v>
      </c>
      <c r="G865" s="17">
        <f t="shared" si="3782"/>
        <v>2330</v>
      </c>
      <c r="H865" s="17">
        <f t="shared" si="3564"/>
        <v>2330</v>
      </c>
      <c r="I865" s="17">
        <f t="shared" si="3783"/>
        <v>2330</v>
      </c>
      <c r="J865" s="17">
        <f t="shared" si="3784"/>
        <v>0</v>
      </c>
      <c r="K865" s="17">
        <f t="shared" si="3785"/>
        <v>0</v>
      </c>
      <c r="L865" s="17">
        <f t="shared" si="3786"/>
        <v>0</v>
      </c>
      <c r="M865" s="17">
        <f t="shared" si="3839"/>
        <v>2330</v>
      </c>
      <c r="N865" s="17">
        <f t="shared" si="3840"/>
        <v>2330</v>
      </c>
      <c r="O865" s="17">
        <f t="shared" si="3841"/>
        <v>2330</v>
      </c>
      <c r="P865" s="17">
        <f t="shared" si="3787"/>
        <v>0</v>
      </c>
      <c r="Q865" s="17">
        <f t="shared" si="3788"/>
        <v>0</v>
      </c>
      <c r="R865" s="17">
        <f t="shared" si="3789"/>
        <v>0</v>
      </c>
      <c r="S865" s="17">
        <f t="shared" si="3790"/>
        <v>0</v>
      </c>
      <c r="T865" s="17">
        <f t="shared" si="3791"/>
        <v>0</v>
      </c>
      <c r="U865" s="17">
        <f t="shared" si="3792"/>
        <v>0</v>
      </c>
      <c r="V865" s="17">
        <f t="shared" si="3793"/>
        <v>0</v>
      </c>
      <c r="W865" s="17">
        <f t="shared" si="3794"/>
        <v>0</v>
      </c>
      <c r="X865" s="17">
        <f t="shared" si="3795"/>
        <v>0</v>
      </c>
      <c r="Y865" s="17">
        <f t="shared" si="3542"/>
        <v>2330</v>
      </c>
      <c r="Z865" s="17">
        <f t="shared" si="3543"/>
        <v>2330</v>
      </c>
      <c r="AA865" s="17">
        <f t="shared" si="3544"/>
        <v>2330</v>
      </c>
      <c r="AB865" s="17">
        <f t="shared" si="3796"/>
        <v>0</v>
      </c>
      <c r="AC865" s="17">
        <f t="shared" si="3797"/>
        <v>0</v>
      </c>
      <c r="AD865" s="17">
        <f t="shared" si="3798"/>
        <v>0</v>
      </c>
      <c r="AE865" s="17">
        <f t="shared" si="3545"/>
        <v>2330</v>
      </c>
      <c r="AF865" s="17">
        <f t="shared" si="3546"/>
        <v>2330</v>
      </c>
      <c r="AG865" s="17">
        <f t="shared" si="3547"/>
        <v>2330</v>
      </c>
      <c r="AH865" s="17">
        <f t="shared" si="3799"/>
        <v>0</v>
      </c>
      <c r="AI865" s="17">
        <f t="shared" si="3800"/>
        <v>0</v>
      </c>
      <c r="AJ865" s="17">
        <f t="shared" si="3801"/>
        <v>0</v>
      </c>
      <c r="AK865" s="17">
        <f t="shared" si="3802"/>
        <v>0</v>
      </c>
      <c r="AL865" s="17">
        <f t="shared" si="3803"/>
        <v>0</v>
      </c>
      <c r="AM865" s="17">
        <f t="shared" si="3804"/>
        <v>0</v>
      </c>
      <c r="AN865" s="17">
        <f t="shared" si="3805"/>
        <v>0</v>
      </c>
      <c r="AO865" s="17">
        <f t="shared" si="3806"/>
        <v>0</v>
      </c>
      <c r="AP865" s="17">
        <f t="shared" si="3807"/>
        <v>0</v>
      </c>
      <c r="AQ865" s="17">
        <f t="shared" si="3808"/>
        <v>0</v>
      </c>
      <c r="AR865" s="17">
        <f t="shared" si="3809"/>
        <v>0</v>
      </c>
      <c r="AS865" s="17">
        <f t="shared" si="3810"/>
        <v>0</v>
      </c>
      <c r="AT865" s="17">
        <f t="shared" si="3811"/>
        <v>0</v>
      </c>
      <c r="AU865" s="17">
        <f t="shared" si="3812"/>
        <v>0</v>
      </c>
      <c r="AV865" s="17">
        <f t="shared" si="3813"/>
        <v>0</v>
      </c>
      <c r="AW865" s="17">
        <f t="shared" si="3548"/>
        <v>2330</v>
      </c>
      <c r="AX865" s="17">
        <f t="shared" si="3549"/>
        <v>2330</v>
      </c>
      <c r="AY865" s="17">
        <f t="shared" si="3550"/>
        <v>2330</v>
      </c>
      <c r="AZ865" s="17">
        <f t="shared" si="3814"/>
        <v>0</v>
      </c>
      <c r="BA865" s="17">
        <f t="shared" si="3551"/>
        <v>2330</v>
      </c>
      <c r="BB865" s="17">
        <f t="shared" si="3552"/>
        <v>2330</v>
      </c>
      <c r="BC865" s="17">
        <f t="shared" si="3553"/>
        <v>2330</v>
      </c>
      <c r="BD865" s="17">
        <f t="shared" si="3815"/>
        <v>0</v>
      </c>
      <c r="BE865" s="17">
        <f t="shared" si="3816"/>
        <v>0</v>
      </c>
      <c r="BF865" s="17">
        <f t="shared" si="3817"/>
        <v>0</v>
      </c>
      <c r="BG865" s="17">
        <f t="shared" si="3818"/>
        <v>0</v>
      </c>
      <c r="BH865" s="17">
        <f t="shared" si="3819"/>
        <v>0</v>
      </c>
      <c r="BI865" s="17">
        <f t="shared" si="3820"/>
        <v>0</v>
      </c>
      <c r="BJ865" s="17">
        <f t="shared" si="3821"/>
        <v>0</v>
      </c>
      <c r="BK865" s="17">
        <f t="shared" si="3822"/>
        <v>0</v>
      </c>
      <c r="BL865" s="17">
        <f t="shared" si="3823"/>
        <v>0</v>
      </c>
      <c r="BM865" s="17">
        <f t="shared" si="3824"/>
        <v>0</v>
      </c>
      <c r="BN865" s="17">
        <f t="shared" si="3825"/>
        <v>0</v>
      </c>
      <c r="BO865" s="17">
        <f t="shared" si="3554"/>
        <v>2330</v>
      </c>
      <c r="BP865" s="17">
        <f t="shared" si="3555"/>
        <v>2330</v>
      </c>
      <c r="BQ865" s="17">
        <f t="shared" si="3556"/>
        <v>2330</v>
      </c>
      <c r="BR865" s="17">
        <f t="shared" si="3826"/>
        <v>0</v>
      </c>
      <c r="BS865" s="17">
        <f t="shared" si="3827"/>
        <v>0</v>
      </c>
      <c r="BT865" s="17">
        <f t="shared" si="3828"/>
        <v>0</v>
      </c>
      <c r="BU865" s="17">
        <f t="shared" si="3557"/>
        <v>2330</v>
      </c>
      <c r="BV865" s="17">
        <f t="shared" si="3558"/>
        <v>2330</v>
      </c>
      <c r="BW865" s="17">
        <f t="shared" si="3559"/>
        <v>2330</v>
      </c>
      <c r="BX865" s="17">
        <f t="shared" si="3829"/>
        <v>0</v>
      </c>
      <c r="BY865" s="17">
        <f t="shared" si="3830"/>
        <v>0</v>
      </c>
      <c r="BZ865" s="17">
        <f t="shared" si="3831"/>
        <v>0</v>
      </c>
      <c r="CA865" s="17">
        <f t="shared" si="3832"/>
        <v>0</v>
      </c>
      <c r="CB865" s="17">
        <f t="shared" si="3833"/>
        <v>0</v>
      </c>
      <c r="CC865" s="17">
        <f t="shared" si="3834"/>
        <v>0</v>
      </c>
      <c r="CD865" s="17">
        <f t="shared" si="3835"/>
        <v>0</v>
      </c>
      <c r="CE865" s="17">
        <f t="shared" si="3836"/>
        <v>0</v>
      </c>
      <c r="CF865" s="17">
        <f t="shared" si="3837"/>
        <v>0</v>
      </c>
      <c r="CG865" s="17">
        <f t="shared" si="3560"/>
        <v>2330</v>
      </c>
      <c r="CH865" s="17">
        <f t="shared" si="3561"/>
        <v>2330</v>
      </c>
      <c r="CI865" s="17">
        <f t="shared" si="3562"/>
        <v>2330</v>
      </c>
      <c r="CJ865" s="17">
        <f t="shared" si="3838"/>
        <v>0</v>
      </c>
      <c r="CK865" s="32"/>
      <c r="CL865" s="32"/>
      <c r="CM865" s="1"/>
      <c r="CN865" s="1"/>
      <c r="CO865" s="1"/>
      <c r="CP865" s="1"/>
      <c r="CQ865" s="1"/>
      <c r="CR865" s="1"/>
      <c r="CS865" s="1"/>
    </row>
    <row r="866" s="1" customFormat="1" ht="45">
      <c r="A866" s="30" t="s">
        <v>487</v>
      </c>
      <c r="B866" s="30" t="s">
        <v>102</v>
      </c>
      <c r="C866" s="30" t="s">
        <v>34</v>
      </c>
      <c r="D866" s="30" t="s">
        <v>485</v>
      </c>
      <c r="E866" s="35"/>
      <c r="F866" s="31" t="s">
        <v>486</v>
      </c>
      <c r="G866" s="17">
        <f t="shared" si="3782"/>
        <v>2330</v>
      </c>
      <c r="H866" s="17">
        <f t="shared" si="3564"/>
        <v>2330</v>
      </c>
      <c r="I866" s="17">
        <f t="shared" si="3783"/>
        <v>2330</v>
      </c>
      <c r="J866" s="17">
        <f t="shared" si="3784"/>
        <v>0</v>
      </c>
      <c r="K866" s="17">
        <f t="shared" si="3785"/>
        <v>0</v>
      </c>
      <c r="L866" s="17">
        <f t="shared" si="3786"/>
        <v>0</v>
      </c>
      <c r="M866" s="17">
        <f t="shared" si="3839"/>
        <v>2330</v>
      </c>
      <c r="N866" s="17">
        <f t="shared" si="3840"/>
        <v>2330</v>
      </c>
      <c r="O866" s="17">
        <f t="shared" si="3841"/>
        <v>2330</v>
      </c>
      <c r="P866" s="17">
        <f t="shared" si="3787"/>
        <v>0</v>
      </c>
      <c r="Q866" s="17">
        <f t="shared" si="3788"/>
        <v>0</v>
      </c>
      <c r="R866" s="17">
        <f t="shared" si="3789"/>
        <v>0</v>
      </c>
      <c r="S866" s="17">
        <f t="shared" si="3790"/>
        <v>0</v>
      </c>
      <c r="T866" s="17">
        <f t="shared" si="3791"/>
        <v>0</v>
      </c>
      <c r="U866" s="17">
        <f t="shared" si="3792"/>
        <v>0</v>
      </c>
      <c r="V866" s="17">
        <f t="shared" si="3793"/>
        <v>0</v>
      </c>
      <c r="W866" s="17">
        <f t="shared" si="3794"/>
        <v>0</v>
      </c>
      <c r="X866" s="17">
        <f t="shared" si="3795"/>
        <v>0</v>
      </c>
      <c r="Y866" s="17">
        <f t="shared" si="3542"/>
        <v>2330</v>
      </c>
      <c r="Z866" s="17">
        <f t="shared" si="3543"/>
        <v>2330</v>
      </c>
      <c r="AA866" s="17">
        <f t="shared" si="3544"/>
        <v>2330</v>
      </c>
      <c r="AB866" s="17">
        <f t="shared" si="3796"/>
        <v>0</v>
      </c>
      <c r="AC866" s="17">
        <f t="shared" si="3797"/>
        <v>0</v>
      </c>
      <c r="AD866" s="17">
        <f t="shared" si="3798"/>
        <v>0</v>
      </c>
      <c r="AE866" s="17">
        <f t="shared" si="3545"/>
        <v>2330</v>
      </c>
      <c r="AF866" s="17">
        <f t="shared" si="3546"/>
        <v>2330</v>
      </c>
      <c r="AG866" s="17">
        <f t="shared" si="3547"/>
        <v>2330</v>
      </c>
      <c r="AH866" s="17">
        <f t="shared" si="3799"/>
        <v>0</v>
      </c>
      <c r="AI866" s="17">
        <f t="shared" si="3800"/>
        <v>0</v>
      </c>
      <c r="AJ866" s="17">
        <f t="shared" si="3801"/>
        <v>0</v>
      </c>
      <c r="AK866" s="17">
        <f t="shared" si="3802"/>
        <v>0</v>
      </c>
      <c r="AL866" s="17">
        <f t="shared" si="3803"/>
        <v>0</v>
      </c>
      <c r="AM866" s="17">
        <f t="shared" si="3804"/>
        <v>0</v>
      </c>
      <c r="AN866" s="17">
        <f t="shared" si="3805"/>
        <v>0</v>
      </c>
      <c r="AO866" s="17">
        <f t="shared" si="3806"/>
        <v>0</v>
      </c>
      <c r="AP866" s="17">
        <f t="shared" si="3807"/>
        <v>0</v>
      </c>
      <c r="AQ866" s="17">
        <f t="shared" si="3808"/>
        <v>0</v>
      </c>
      <c r="AR866" s="17">
        <f t="shared" si="3809"/>
        <v>0</v>
      </c>
      <c r="AS866" s="17">
        <f t="shared" si="3810"/>
        <v>0</v>
      </c>
      <c r="AT866" s="17">
        <f t="shared" si="3811"/>
        <v>0</v>
      </c>
      <c r="AU866" s="17">
        <f t="shared" si="3812"/>
        <v>0</v>
      </c>
      <c r="AV866" s="17">
        <f t="shared" si="3813"/>
        <v>0</v>
      </c>
      <c r="AW866" s="17">
        <f t="shared" si="3548"/>
        <v>2330</v>
      </c>
      <c r="AX866" s="17">
        <f t="shared" si="3549"/>
        <v>2330</v>
      </c>
      <c r="AY866" s="17">
        <f t="shared" si="3550"/>
        <v>2330</v>
      </c>
      <c r="AZ866" s="17">
        <f t="shared" si="3814"/>
        <v>0</v>
      </c>
      <c r="BA866" s="17">
        <f t="shared" si="3551"/>
        <v>2330</v>
      </c>
      <c r="BB866" s="17">
        <f t="shared" si="3552"/>
        <v>2330</v>
      </c>
      <c r="BC866" s="17">
        <f t="shared" si="3553"/>
        <v>2330</v>
      </c>
      <c r="BD866" s="17">
        <f t="shared" si="3815"/>
        <v>0</v>
      </c>
      <c r="BE866" s="17">
        <f t="shared" si="3816"/>
        <v>0</v>
      </c>
      <c r="BF866" s="17">
        <f t="shared" si="3817"/>
        <v>0</v>
      </c>
      <c r="BG866" s="17">
        <f t="shared" si="3818"/>
        <v>0</v>
      </c>
      <c r="BH866" s="17">
        <f t="shared" si="3819"/>
        <v>0</v>
      </c>
      <c r="BI866" s="17">
        <f t="shared" si="3820"/>
        <v>0</v>
      </c>
      <c r="BJ866" s="17">
        <f t="shared" si="3821"/>
        <v>0</v>
      </c>
      <c r="BK866" s="17">
        <f t="shared" si="3822"/>
        <v>0</v>
      </c>
      <c r="BL866" s="17">
        <f t="shared" si="3823"/>
        <v>0</v>
      </c>
      <c r="BM866" s="17">
        <f t="shared" si="3824"/>
        <v>0</v>
      </c>
      <c r="BN866" s="17">
        <f t="shared" si="3825"/>
        <v>0</v>
      </c>
      <c r="BO866" s="17">
        <f t="shared" si="3554"/>
        <v>2330</v>
      </c>
      <c r="BP866" s="17">
        <f t="shared" si="3555"/>
        <v>2330</v>
      </c>
      <c r="BQ866" s="17">
        <f t="shared" si="3556"/>
        <v>2330</v>
      </c>
      <c r="BR866" s="17">
        <f t="shared" si="3826"/>
        <v>0</v>
      </c>
      <c r="BS866" s="17">
        <f t="shared" si="3827"/>
        <v>0</v>
      </c>
      <c r="BT866" s="17">
        <f t="shared" si="3828"/>
        <v>0</v>
      </c>
      <c r="BU866" s="17">
        <f t="shared" si="3557"/>
        <v>2330</v>
      </c>
      <c r="BV866" s="17">
        <f t="shared" si="3558"/>
        <v>2330</v>
      </c>
      <c r="BW866" s="17">
        <f t="shared" si="3559"/>
        <v>2330</v>
      </c>
      <c r="BX866" s="17">
        <f t="shared" si="3829"/>
        <v>0</v>
      </c>
      <c r="BY866" s="17">
        <f t="shared" si="3830"/>
        <v>0</v>
      </c>
      <c r="BZ866" s="17">
        <f t="shared" si="3831"/>
        <v>0</v>
      </c>
      <c r="CA866" s="17">
        <f t="shared" si="3832"/>
        <v>0</v>
      </c>
      <c r="CB866" s="17">
        <f t="shared" si="3833"/>
        <v>0</v>
      </c>
      <c r="CC866" s="17">
        <f t="shared" si="3834"/>
        <v>0</v>
      </c>
      <c r="CD866" s="17">
        <f t="shared" si="3835"/>
        <v>0</v>
      </c>
      <c r="CE866" s="17">
        <f t="shared" si="3836"/>
        <v>0</v>
      </c>
      <c r="CF866" s="17">
        <f t="shared" si="3837"/>
        <v>0</v>
      </c>
      <c r="CG866" s="17">
        <f t="shared" si="3560"/>
        <v>2330</v>
      </c>
      <c r="CH866" s="17">
        <f t="shared" si="3561"/>
        <v>2330</v>
      </c>
      <c r="CI866" s="17">
        <f t="shared" si="3562"/>
        <v>2330</v>
      </c>
      <c r="CJ866" s="17">
        <f t="shared" si="3838"/>
        <v>0</v>
      </c>
      <c r="CK866" s="32"/>
      <c r="CL866" s="32"/>
      <c r="CM866" s="1"/>
      <c r="CN866" s="1"/>
      <c r="CO866" s="1"/>
      <c r="CP866" s="1"/>
      <c r="CQ866" s="1"/>
      <c r="CR866" s="1"/>
      <c r="CS866" s="1"/>
    </row>
    <row r="867" s="1" customFormat="1" ht="30">
      <c r="A867" s="30" t="s">
        <v>487</v>
      </c>
      <c r="B867" s="30" t="s">
        <v>102</v>
      </c>
      <c r="C867" s="30" t="s">
        <v>34</v>
      </c>
      <c r="D867" s="30" t="s">
        <v>485</v>
      </c>
      <c r="E867" s="30" t="s">
        <v>46</v>
      </c>
      <c r="F867" s="31" t="s">
        <v>47</v>
      </c>
      <c r="G867" s="17">
        <v>2330</v>
      </c>
      <c r="H867" s="17">
        <v>2330</v>
      </c>
      <c r="I867" s="17">
        <v>2330</v>
      </c>
      <c r="J867" s="17"/>
      <c r="K867" s="17"/>
      <c r="L867" s="17"/>
      <c r="M867" s="17">
        <f t="shared" si="3839"/>
        <v>2330</v>
      </c>
      <c r="N867" s="17">
        <f t="shared" si="3840"/>
        <v>2330</v>
      </c>
      <c r="O867" s="17">
        <f t="shared" si="3841"/>
        <v>2330</v>
      </c>
      <c r="P867" s="17"/>
      <c r="Q867" s="17"/>
      <c r="R867" s="17"/>
      <c r="S867" s="17"/>
      <c r="T867" s="17"/>
      <c r="U867" s="17"/>
      <c r="V867" s="17"/>
      <c r="W867" s="17"/>
      <c r="X867" s="17"/>
      <c r="Y867" s="17">
        <f t="shared" si="3542"/>
        <v>2330</v>
      </c>
      <c r="Z867" s="17">
        <f t="shared" si="3543"/>
        <v>2330</v>
      </c>
      <c r="AA867" s="17">
        <f t="shared" si="3544"/>
        <v>2330</v>
      </c>
      <c r="AB867" s="17"/>
      <c r="AC867" s="17"/>
      <c r="AD867" s="17"/>
      <c r="AE867" s="17">
        <f t="shared" si="3545"/>
        <v>2330</v>
      </c>
      <c r="AF867" s="17">
        <f t="shared" si="3546"/>
        <v>2330</v>
      </c>
      <c r="AG867" s="17">
        <f t="shared" si="3547"/>
        <v>2330</v>
      </c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>
        <f t="shared" si="3548"/>
        <v>2330</v>
      </c>
      <c r="AX867" s="17">
        <f t="shared" si="3549"/>
        <v>2330</v>
      </c>
      <c r="AY867" s="17">
        <f t="shared" si="3550"/>
        <v>2330</v>
      </c>
      <c r="AZ867" s="17"/>
      <c r="BA867" s="17">
        <f t="shared" si="3551"/>
        <v>2330</v>
      </c>
      <c r="BB867" s="17">
        <f t="shared" si="3552"/>
        <v>2330</v>
      </c>
      <c r="BC867" s="17">
        <f t="shared" si="3553"/>
        <v>2330</v>
      </c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>
        <f t="shared" si="3554"/>
        <v>2330</v>
      </c>
      <c r="BP867" s="17">
        <f t="shared" si="3555"/>
        <v>2330</v>
      </c>
      <c r="BQ867" s="17">
        <f t="shared" si="3556"/>
        <v>2330</v>
      </c>
      <c r="BR867" s="17"/>
      <c r="BS867" s="17"/>
      <c r="BT867" s="17"/>
      <c r="BU867" s="17">
        <f t="shared" si="3557"/>
        <v>2330</v>
      </c>
      <c r="BV867" s="17">
        <f t="shared" si="3558"/>
        <v>2330</v>
      </c>
      <c r="BW867" s="17">
        <f t="shared" si="3559"/>
        <v>2330</v>
      </c>
      <c r="BX867" s="17"/>
      <c r="BY867" s="17"/>
      <c r="BZ867" s="17"/>
      <c r="CA867" s="17"/>
      <c r="CB867" s="17"/>
      <c r="CC867" s="17"/>
      <c r="CD867" s="17"/>
      <c r="CE867" s="17"/>
      <c r="CF867" s="17"/>
      <c r="CG867" s="17">
        <f t="shared" si="3560"/>
        <v>2330</v>
      </c>
      <c r="CH867" s="17">
        <f t="shared" si="3561"/>
        <v>2330</v>
      </c>
      <c r="CI867" s="17">
        <f t="shared" si="3562"/>
        <v>2330</v>
      </c>
      <c r="CJ867" s="17"/>
      <c r="CK867" s="32"/>
      <c r="CL867" s="32"/>
      <c r="CM867" s="1"/>
      <c r="CN867" s="1"/>
      <c r="CO867" s="1"/>
      <c r="CP867" s="1"/>
      <c r="CQ867" s="1"/>
      <c r="CR867" s="1"/>
      <c r="CS867" s="1"/>
    </row>
    <row r="868" s="20" customFormat="1" ht="30">
      <c r="A868" s="21" t="s">
        <v>498</v>
      </c>
      <c r="B868" s="21"/>
      <c r="C868" s="21"/>
      <c r="D868" s="21"/>
      <c r="E868" s="21"/>
      <c r="F868" s="22" t="s">
        <v>499</v>
      </c>
      <c r="G868" s="23">
        <f>G869+G921+G981+G993+G944+G901+G1000+G974</f>
        <v>176117.20000000001</v>
      </c>
      <c r="H868" s="23">
        <f>H869+H921+H981+H993+H944+H901+H1000+H974</f>
        <v>167933.99999999997</v>
      </c>
      <c r="I868" s="23">
        <f>I869+I921+I981+I993+I944+I901+I1000+I974</f>
        <v>162919.79999999999</v>
      </c>
      <c r="J868" s="23">
        <f>J869+J921+J981+J993+J944+J901+J1000+J974</f>
        <v>17009.799999999999</v>
      </c>
      <c r="K868" s="23">
        <f>K869+K921+K981+K993+K944+K901+K1000+K974</f>
        <v>16917.100000000002</v>
      </c>
      <c r="L868" s="23">
        <f>L869+L921+L981+L993+L944+L901+L1000+L974</f>
        <v>16917.100000000002</v>
      </c>
      <c r="M868" s="23">
        <f t="shared" si="3839"/>
        <v>193127</v>
      </c>
      <c r="N868" s="23">
        <f t="shared" si="3840"/>
        <v>184851.09999999998</v>
      </c>
      <c r="O868" s="23">
        <f t="shared" si="3841"/>
        <v>179836.89999999999</v>
      </c>
      <c r="P868" s="23">
        <f>P869+P921+P981+P993+P944+P901+P1000+P974</f>
        <v>9066.1000000000004</v>
      </c>
      <c r="Q868" s="23">
        <f>Q869+Q921+Q981+Q993+Q944+Q901+Q1000+Q974</f>
        <v>0</v>
      </c>
      <c r="R868" s="23">
        <f>R869+R921+R981+R993+R944+R901+R1000+R974</f>
        <v>0</v>
      </c>
      <c r="S868" s="23">
        <f>S869+S921+S981+S993+S944+S901+S1000+S974</f>
        <v>1273.61699</v>
      </c>
      <c r="T868" s="23">
        <f>T869+T921+T981+T993+T944+T901+T1000+T974</f>
        <v>11492.6</v>
      </c>
      <c r="U868" s="23">
        <f>U869+U921+U981+U993+U944+U901+U1000+U974</f>
        <v>0</v>
      </c>
      <c r="V868" s="23">
        <f>V869+V921+V981+V993+V944+V901+V1000+V974</f>
        <v>11492.6</v>
      </c>
      <c r="W868" s="23">
        <f>W869+W921+W981+W993+W944+W901+W1000+W974</f>
        <v>0</v>
      </c>
      <c r="X868" s="23">
        <f>X869+X921+X981+X993+X944+X901+X1000+X974</f>
        <v>0</v>
      </c>
      <c r="Y868" s="23">
        <f t="shared" si="3542"/>
        <v>203466.71699000002</v>
      </c>
      <c r="Z868" s="23">
        <f t="shared" si="3543"/>
        <v>196343.69999999998</v>
      </c>
      <c r="AA868" s="23">
        <f t="shared" si="3544"/>
        <v>191329.5</v>
      </c>
      <c r="AB868" s="23">
        <f>AB869+AB921+AB981+AB993+AB944+AB901+AB1000+AB974</f>
        <v>0</v>
      </c>
      <c r="AC868" s="23">
        <f>AC869+AC921+AC981+AC993+AC944+AC901+AC1000+AC974</f>
        <v>0</v>
      </c>
      <c r="AD868" s="23">
        <f>AD869+AD921+AD981+AD993+AD944+AD901+AD1000+AD974</f>
        <v>0</v>
      </c>
      <c r="AE868" s="23">
        <f t="shared" si="3545"/>
        <v>203466.71699000002</v>
      </c>
      <c r="AF868" s="23">
        <f t="shared" si="3546"/>
        <v>196343.69999999998</v>
      </c>
      <c r="AG868" s="23">
        <f t="shared" si="3547"/>
        <v>191329.5</v>
      </c>
      <c r="AH868" s="23">
        <f>AH869+AH921+AH981+AH993+AH944+AH901+AH1000+AH974</f>
        <v>0</v>
      </c>
      <c r="AI868" s="23">
        <f>AI869+AI921+AI981+AI993+AI944+AI901+AI1000+AI974</f>
        <v>0</v>
      </c>
      <c r="AJ868" s="23">
        <f>AJ869+AJ921+AJ981+AJ993+AJ944+AJ901+AJ1000+AJ974</f>
        <v>730.35200000000009</v>
      </c>
      <c r="AK868" s="23">
        <f>AK869+AK921+AK981+AK993+AK944+AK901+AK1000+AK974</f>
        <v>0</v>
      </c>
      <c r="AL868" s="23">
        <f>AL869+AL921+AL981+AL993+AL944+AL901+AL1000+AL974</f>
        <v>0</v>
      </c>
      <c r="AM868" s="23">
        <f>AM869+AM921+AM981+AM993+AM944+AM901+AM1000+AM974</f>
        <v>0</v>
      </c>
      <c r="AN868" s="23">
        <f>AN869+AN921+AN981+AN993+AN944+AN901+AN1000+AN974</f>
        <v>0</v>
      </c>
      <c r="AO868" s="23">
        <f>AO869+AO921+AO981+AO993+AO944+AO901+AO1000+AO974</f>
        <v>0</v>
      </c>
      <c r="AP868" s="23">
        <f>AP869+AP921+AP981+AP993+AP944+AP901+AP1000+AP974</f>
        <v>0</v>
      </c>
      <c r="AQ868" s="23">
        <f>AQ869+AQ921+AQ981+AQ993+AQ944+AQ901+AQ1000+AQ974</f>
        <v>0</v>
      </c>
      <c r="AR868" s="23">
        <f>AR869+AR921+AR981+AR993+AR944+AR901+AR1000+AR974</f>
        <v>0</v>
      </c>
      <c r="AS868" s="23">
        <f>AS869+AS921+AS981+AS993+AS944+AS901+AS1000+AS974</f>
        <v>0</v>
      </c>
      <c r="AT868" s="23">
        <f>AT869+AT921+AT981+AT993+AT944+AT901+AT1000+AT974</f>
        <v>0</v>
      </c>
      <c r="AU868" s="23">
        <f>AU869+AU921+AU981+AU993+AU944+AU901+AU1000+AU974</f>
        <v>0</v>
      </c>
      <c r="AV868" s="23">
        <f>AV869+AV921+AV981+AV993+AV944+AV901+AV1000+AV974</f>
        <v>0</v>
      </c>
      <c r="AW868" s="23">
        <f t="shared" si="3548"/>
        <v>204197.06899000003</v>
      </c>
      <c r="AX868" s="23">
        <f t="shared" si="3549"/>
        <v>196343.69999999998</v>
      </c>
      <c r="AY868" s="23">
        <f t="shared" si="3550"/>
        <v>191329.5</v>
      </c>
      <c r="AZ868" s="23">
        <f>AZ869+AZ921+AZ981+AZ993+AZ944+AZ901+AZ1000+AZ974</f>
        <v>0</v>
      </c>
      <c r="BA868" s="23">
        <f t="shared" si="3551"/>
        <v>204197.06899000003</v>
      </c>
      <c r="BB868" s="23">
        <f t="shared" si="3552"/>
        <v>196343.69999999998</v>
      </c>
      <c r="BC868" s="23">
        <f t="shared" si="3553"/>
        <v>191329.5</v>
      </c>
      <c r="BD868" s="23">
        <f>BD869+BD921+BD981+BD993+BD944+BD901+BD1000+BD974</f>
        <v>0</v>
      </c>
      <c r="BE868" s="23">
        <f>BE869+BE921+BE981+BE993+BE944+BE901+BE1000+BE974</f>
        <v>-194.49700000000001</v>
      </c>
      <c r="BF868" s="23">
        <f>BF869+BF921+BF981+BF993+BF944+BF901+BF1000+BF974</f>
        <v>5459.8249999999998</v>
      </c>
      <c r="BG868" s="23">
        <f>BG869+BG921+BG981+BG993+BG944+BG901+BG1000+BG974</f>
        <v>0</v>
      </c>
      <c r="BH868" s="23">
        <f>BH869+BH921+BH981+BH993+BH944+BH901+BH1000+BH974</f>
        <v>0</v>
      </c>
      <c r="BI868" s="23">
        <f>BI869+BI921+BI981+BI993+BI944+BI901+BI1000+BI974</f>
        <v>0</v>
      </c>
      <c r="BJ868" s="23">
        <f>BJ869+BJ921+BJ981+BJ993+BJ944+BJ901+BJ1000+BJ974</f>
        <v>5734.4549999999999</v>
      </c>
      <c r="BK868" s="23">
        <f>BK869+BK921+BK981+BK993+BK944+BK901+BK1000+BK974</f>
        <v>0</v>
      </c>
      <c r="BL868" s="23">
        <f>BL869+BL921+BL981+BL993+BL944+BL901+BL1000+BL974</f>
        <v>0</v>
      </c>
      <c r="BM868" s="23">
        <f>BM869+BM921+BM981+BM993+BM944+BM901+BM1000+BM974</f>
        <v>0</v>
      </c>
      <c r="BN868" s="23">
        <f>BN869+BN921+BN981+BN993+BN944+BN901+BN1000+BN974</f>
        <v>3228.4169999999999</v>
      </c>
      <c r="BO868" s="23">
        <f t="shared" si="3554"/>
        <v>209462.39699000004</v>
      </c>
      <c r="BP868" s="23">
        <f t="shared" si="3555"/>
        <v>202078.15499999997</v>
      </c>
      <c r="BQ868" s="23">
        <f t="shared" si="3556"/>
        <v>194557.91699999999</v>
      </c>
      <c r="BR868" s="23">
        <f>BR869+BR921+BR981+BR993+BR944+BR901+BR1000+BR974</f>
        <v>0</v>
      </c>
      <c r="BS868" s="23">
        <f>BS869+BS921+BS981+BS993+BS944+BS901+BS1000+BS974</f>
        <v>-2700</v>
      </c>
      <c r="BT868" s="23">
        <f>BT869+BT921+BT981+BT993+BT944+BT901+BT1000+BT974</f>
        <v>0</v>
      </c>
      <c r="BU868" s="23">
        <f t="shared" si="3557"/>
        <v>209462.39699000004</v>
      </c>
      <c r="BV868" s="23">
        <f t="shared" si="3558"/>
        <v>199378.15499999997</v>
      </c>
      <c r="BW868" s="23">
        <f t="shared" si="3559"/>
        <v>194557.91699999999</v>
      </c>
      <c r="BX868" s="23">
        <f>BX869+BX921+BX981+BX993+BX944+BX901+BX1000+BX974</f>
        <v>0</v>
      </c>
      <c r="BY868" s="23">
        <f>BY869+BY921+BY981+BY993+BY944+BY901+BY1000+BY974</f>
        <v>919.89999999999998</v>
      </c>
      <c r="BZ868" s="23">
        <f>BZ869+BZ921+BZ981+BZ993+BZ944+BZ901+BZ1000+BZ974</f>
        <v>0</v>
      </c>
      <c r="CA868" s="23">
        <f>CA869+CA921+CA981+CA993+CA944+CA901+CA1000+CA974</f>
        <v>0</v>
      </c>
      <c r="CB868" s="23">
        <f>CB869+CB921+CB981+CB993+CB944+CB901+CB1000+CB974</f>
        <v>2700</v>
      </c>
      <c r="CC868" s="23">
        <f>CC869+CC921+CC981+CC993+CC944+CC901+CC1000+CC974</f>
        <v>0</v>
      </c>
      <c r="CD868" s="23">
        <f>CD869+CD921+CD981+CD993+CD944+CD901+CD1000+CD974</f>
        <v>0</v>
      </c>
      <c r="CE868" s="23">
        <f>CE869+CE921+CE981+CE993+CE944+CE901+CE1000+CE974</f>
        <v>0</v>
      </c>
      <c r="CF868" s="23">
        <f>CF869+CF921+CF981+CF993+CF944+CF901+CF1000+CF974</f>
        <v>0</v>
      </c>
      <c r="CG868" s="23">
        <f t="shared" si="3560"/>
        <v>210382.29699000003</v>
      </c>
      <c r="CH868" s="23">
        <f t="shared" si="3561"/>
        <v>202078.15499999997</v>
      </c>
      <c r="CI868" s="23">
        <f t="shared" si="3562"/>
        <v>194557.91699999999</v>
      </c>
      <c r="CJ868" s="23">
        <f>CJ869+CJ921+CJ981+CJ993+CJ944+CJ901+CJ1000+CJ974</f>
        <v>0</v>
      </c>
      <c r="CK868" s="24"/>
      <c r="CL868" s="24"/>
      <c r="CM868" s="20"/>
      <c r="CN868" s="20"/>
      <c r="CO868" s="20"/>
      <c r="CP868" s="20"/>
      <c r="CQ868" s="20"/>
      <c r="CR868" s="20"/>
      <c r="CS868" s="20"/>
    </row>
    <row r="869" s="20" customFormat="1" ht="15">
      <c r="A869" s="21" t="s">
        <v>498</v>
      </c>
      <c r="B869" s="21" t="s">
        <v>34</v>
      </c>
      <c r="C869" s="21"/>
      <c r="D869" s="21"/>
      <c r="E869" s="21"/>
      <c r="F869" s="22" t="s">
        <v>35</v>
      </c>
      <c r="G869" s="23">
        <f>G882+G870</f>
        <v>101110.3</v>
      </c>
      <c r="H869" s="23">
        <f>H882+H870</f>
        <v>101758.5</v>
      </c>
      <c r="I869" s="23">
        <f>I882+I870</f>
        <v>101148.10000000001</v>
      </c>
      <c r="J869" s="23">
        <f>J882+J870</f>
        <v>824.10000000000002</v>
      </c>
      <c r="K869" s="23">
        <f>K882+K870</f>
        <v>731.39999999999998</v>
      </c>
      <c r="L869" s="23">
        <f>L882+L870</f>
        <v>731.39999999999998</v>
      </c>
      <c r="M869" s="23">
        <f t="shared" si="3839"/>
        <v>101934.40000000001</v>
      </c>
      <c r="N869" s="23">
        <f t="shared" si="3840"/>
        <v>102489.89999999999</v>
      </c>
      <c r="O869" s="23">
        <f t="shared" si="3841"/>
        <v>101879.5</v>
      </c>
      <c r="P869" s="23">
        <f>P882+P870</f>
        <v>9066.1000000000004</v>
      </c>
      <c r="Q869" s="23">
        <f>Q882+Q870</f>
        <v>0</v>
      </c>
      <c r="R869" s="23">
        <f>R882+R870</f>
        <v>0</v>
      </c>
      <c r="S869" s="23">
        <f>S882+S870</f>
        <v>110</v>
      </c>
      <c r="T869" s="23">
        <f>T882+T870</f>
        <v>11492.6</v>
      </c>
      <c r="U869" s="23">
        <f>U882+U870</f>
        <v>0</v>
      </c>
      <c r="V869" s="23">
        <f>V882+V870</f>
        <v>11492.6</v>
      </c>
      <c r="W869" s="23">
        <f>W882+W870</f>
        <v>0</v>
      </c>
      <c r="X869" s="23">
        <f>X882+X870</f>
        <v>0</v>
      </c>
      <c r="Y869" s="23">
        <f t="shared" si="3542"/>
        <v>111110.50000000001</v>
      </c>
      <c r="Z869" s="23">
        <f t="shared" si="3543"/>
        <v>113982.5</v>
      </c>
      <c r="AA869" s="23">
        <f t="shared" si="3544"/>
        <v>113372.10000000001</v>
      </c>
      <c r="AB869" s="23">
        <f>AB882+AB870</f>
        <v>0</v>
      </c>
      <c r="AC869" s="23">
        <f>AC882+AC870</f>
        <v>0</v>
      </c>
      <c r="AD869" s="23">
        <f>AD882+AD870</f>
        <v>0</v>
      </c>
      <c r="AE869" s="23">
        <f t="shared" si="3545"/>
        <v>111110.50000000001</v>
      </c>
      <c r="AF869" s="23">
        <f t="shared" si="3546"/>
        <v>113982.5</v>
      </c>
      <c r="AG869" s="23">
        <f t="shared" si="3547"/>
        <v>113372.10000000001</v>
      </c>
      <c r="AH869" s="23">
        <f>AH882+AH870</f>
        <v>0</v>
      </c>
      <c r="AI869" s="23">
        <f>AI882+AI870</f>
        <v>0</v>
      </c>
      <c r="AJ869" s="23">
        <f>AJ882+AJ870</f>
        <v>796.08500000000004</v>
      </c>
      <c r="AK869" s="23">
        <f>AK882+AK870</f>
        <v>0</v>
      </c>
      <c r="AL869" s="23">
        <f>AL882+AL870</f>
        <v>0</v>
      </c>
      <c r="AM869" s="23">
        <f>AM882+AM870</f>
        <v>0</v>
      </c>
      <c r="AN869" s="23">
        <f>AN882+AN870</f>
        <v>0</v>
      </c>
      <c r="AO869" s="23">
        <f>AO882+AO870</f>
        <v>0</v>
      </c>
      <c r="AP869" s="23">
        <f>AP882+AP870</f>
        <v>0</v>
      </c>
      <c r="AQ869" s="23">
        <f>AQ882+AQ870</f>
        <v>0</v>
      </c>
      <c r="AR869" s="23">
        <f>AR882+AR870</f>
        <v>0</v>
      </c>
      <c r="AS869" s="23">
        <f>AS882+AS870</f>
        <v>0</v>
      </c>
      <c r="AT869" s="23">
        <f>AT882+AT870</f>
        <v>0</v>
      </c>
      <c r="AU869" s="23">
        <f>AU882+AU870</f>
        <v>0</v>
      </c>
      <c r="AV869" s="23">
        <f>AV882+AV870</f>
        <v>0</v>
      </c>
      <c r="AW869" s="23">
        <f t="shared" si="3548"/>
        <v>111906.58500000002</v>
      </c>
      <c r="AX869" s="23">
        <f t="shared" si="3549"/>
        <v>113982.5</v>
      </c>
      <c r="AY869" s="23">
        <f t="shared" si="3550"/>
        <v>113372.10000000001</v>
      </c>
      <c r="AZ869" s="23">
        <f>AZ882+AZ870</f>
        <v>0</v>
      </c>
      <c r="BA869" s="23">
        <f t="shared" si="3551"/>
        <v>111906.58500000002</v>
      </c>
      <c r="BB869" s="23">
        <f t="shared" si="3552"/>
        <v>113982.5</v>
      </c>
      <c r="BC869" s="23">
        <f t="shared" si="3553"/>
        <v>113372.10000000001</v>
      </c>
      <c r="BD869" s="23">
        <f>BD882+BD870</f>
        <v>0</v>
      </c>
      <c r="BE869" s="23">
        <f>BE882+BE870</f>
        <v>0</v>
      </c>
      <c r="BF869" s="23">
        <f>BF882+BF870</f>
        <v>4266.7600000000002</v>
      </c>
      <c r="BG869" s="23">
        <f>BG882+BG870</f>
        <v>0</v>
      </c>
      <c r="BH869" s="23">
        <f>BH882+BH870</f>
        <v>0</v>
      </c>
      <c r="BI869" s="23">
        <f>BI882+BI870</f>
        <v>0</v>
      </c>
      <c r="BJ869" s="23">
        <f>BJ882+BJ870</f>
        <v>3034.4549999999999</v>
      </c>
      <c r="BK869" s="23">
        <f>BK882+BK870</f>
        <v>0</v>
      </c>
      <c r="BL869" s="23">
        <f>BL882+BL870</f>
        <v>0</v>
      </c>
      <c r="BM869" s="23">
        <f>BM882+BM870</f>
        <v>0</v>
      </c>
      <c r="BN869" s="23">
        <f>BN882+BN870</f>
        <v>3228.4169999999999</v>
      </c>
      <c r="BO869" s="23">
        <f t="shared" si="3554"/>
        <v>116173.34500000002</v>
      </c>
      <c r="BP869" s="23">
        <f t="shared" si="3555"/>
        <v>117016.955</v>
      </c>
      <c r="BQ869" s="23">
        <f t="shared" si="3556"/>
        <v>116600.51700000001</v>
      </c>
      <c r="BR869" s="23">
        <f>BR882+BR870</f>
        <v>0</v>
      </c>
      <c r="BS869" s="23">
        <f>BS882+BS870</f>
        <v>0</v>
      </c>
      <c r="BT869" s="23">
        <f>BT882+BT870</f>
        <v>0</v>
      </c>
      <c r="BU869" s="23">
        <f t="shared" si="3557"/>
        <v>116173.34500000002</v>
      </c>
      <c r="BV869" s="23">
        <f t="shared" si="3558"/>
        <v>117016.955</v>
      </c>
      <c r="BW869" s="23">
        <f t="shared" si="3559"/>
        <v>116600.51700000001</v>
      </c>
      <c r="BX869" s="23">
        <f>BX882+BX870</f>
        <v>0</v>
      </c>
      <c r="BY869" s="23">
        <f>BY882+BY870</f>
        <v>0</v>
      </c>
      <c r="BZ869" s="23">
        <f>BZ882+BZ870</f>
        <v>0</v>
      </c>
      <c r="CA869" s="23">
        <f>CA882+CA870</f>
        <v>0</v>
      </c>
      <c r="CB869" s="23">
        <f>CB882+CB870</f>
        <v>0</v>
      </c>
      <c r="CC869" s="23">
        <f>CC882+CC870</f>
        <v>0</v>
      </c>
      <c r="CD869" s="23">
        <f>CD882+CD870</f>
        <v>0</v>
      </c>
      <c r="CE869" s="23">
        <f>CE882+CE870</f>
        <v>0</v>
      </c>
      <c r="CF869" s="23">
        <f>CF882+CF870</f>
        <v>0</v>
      </c>
      <c r="CG869" s="23">
        <f t="shared" si="3560"/>
        <v>116173.34500000002</v>
      </c>
      <c r="CH869" s="23">
        <f t="shared" si="3561"/>
        <v>117016.955</v>
      </c>
      <c r="CI869" s="23">
        <f t="shared" si="3562"/>
        <v>116600.51700000001</v>
      </c>
      <c r="CJ869" s="23">
        <f>CJ882+CJ870</f>
        <v>0</v>
      </c>
      <c r="CK869" s="24"/>
      <c r="CL869" s="24"/>
      <c r="CM869" s="20"/>
      <c r="CN869" s="20"/>
      <c r="CO869" s="20"/>
      <c r="CP869" s="20"/>
      <c r="CQ869" s="20"/>
      <c r="CR869" s="20"/>
      <c r="CS869" s="20"/>
    </row>
    <row r="870" s="25" customFormat="1" ht="60">
      <c r="A870" s="26" t="s">
        <v>498</v>
      </c>
      <c r="B870" s="26" t="s">
        <v>34</v>
      </c>
      <c r="C870" s="26" t="s">
        <v>127</v>
      </c>
      <c r="D870" s="26"/>
      <c r="E870" s="26"/>
      <c r="F870" s="27" t="s">
        <v>426</v>
      </c>
      <c r="G870" s="28">
        <f>G871+G877</f>
        <v>77002.900000000009</v>
      </c>
      <c r="H870" s="28">
        <f>H871+H877</f>
        <v>79228.100000000006</v>
      </c>
      <c r="I870" s="28">
        <f>I871+I877</f>
        <v>79228.100000000006</v>
      </c>
      <c r="J870" s="28">
        <f>J871+J877</f>
        <v>709.5</v>
      </c>
      <c r="K870" s="28">
        <f>K871+K877</f>
        <v>731.39999999999998</v>
      </c>
      <c r="L870" s="28">
        <f>L871+L877</f>
        <v>731.39999999999998</v>
      </c>
      <c r="M870" s="28">
        <f t="shared" si="3839"/>
        <v>77712.400000000009</v>
      </c>
      <c r="N870" s="28">
        <f t="shared" si="3840"/>
        <v>79959.5</v>
      </c>
      <c r="O870" s="28">
        <f t="shared" si="3841"/>
        <v>79959.5</v>
      </c>
      <c r="P870" s="28">
        <f>P871+P877</f>
        <v>9066.1000000000004</v>
      </c>
      <c r="Q870" s="28">
        <f>Q871+Q877</f>
        <v>0</v>
      </c>
      <c r="R870" s="28">
        <f>R871+R877</f>
        <v>0</v>
      </c>
      <c r="S870" s="28">
        <f>S871+S877</f>
        <v>0</v>
      </c>
      <c r="T870" s="28">
        <f>T871+T877</f>
        <v>11382.6</v>
      </c>
      <c r="U870" s="28">
        <f>U871+U877</f>
        <v>0</v>
      </c>
      <c r="V870" s="28">
        <f>V871+V877</f>
        <v>11382.6</v>
      </c>
      <c r="W870" s="28">
        <f>W871+W877</f>
        <v>0</v>
      </c>
      <c r="X870" s="28">
        <f>X871+X877</f>
        <v>0</v>
      </c>
      <c r="Y870" s="28">
        <f t="shared" si="3542"/>
        <v>86778.500000000015</v>
      </c>
      <c r="Z870" s="28">
        <f t="shared" si="3543"/>
        <v>91342.100000000006</v>
      </c>
      <c r="AA870" s="28">
        <f t="shared" si="3544"/>
        <v>91342.100000000006</v>
      </c>
      <c r="AB870" s="28">
        <f>AB871+AB877</f>
        <v>0</v>
      </c>
      <c r="AC870" s="28">
        <f>AC871+AC877</f>
        <v>0</v>
      </c>
      <c r="AD870" s="28">
        <f>AD871+AD877</f>
        <v>0</v>
      </c>
      <c r="AE870" s="28">
        <f t="shared" si="3545"/>
        <v>86778.500000000015</v>
      </c>
      <c r="AF870" s="28">
        <f t="shared" si="3546"/>
        <v>91342.100000000006</v>
      </c>
      <c r="AG870" s="28">
        <f t="shared" si="3547"/>
        <v>91342.100000000006</v>
      </c>
      <c r="AH870" s="28">
        <f>AH871+AH877</f>
        <v>0</v>
      </c>
      <c r="AI870" s="28">
        <f>AI871+AI877</f>
        <v>0</v>
      </c>
      <c r="AJ870" s="28">
        <f>AJ871+AJ877</f>
        <v>0</v>
      </c>
      <c r="AK870" s="28">
        <f>AK871+AK877</f>
        <v>0</v>
      </c>
      <c r="AL870" s="28">
        <f>AL871+AL877</f>
        <v>0</v>
      </c>
      <c r="AM870" s="28">
        <f>AM871+AM877</f>
        <v>0</v>
      </c>
      <c r="AN870" s="28">
        <f>AN871+AN877</f>
        <v>0</v>
      </c>
      <c r="AO870" s="28">
        <f>AO871+AO877</f>
        <v>0</v>
      </c>
      <c r="AP870" s="28">
        <f>AP871+AP877</f>
        <v>0</v>
      </c>
      <c r="AQ870" s="28">
        <f>AQ871+AQ877</f>
        <v>0</v>
      </c>
      <c r="AR870" s="28">
        <f>AR871+AR877</f>
        <v>0</v>
      </c>
      <c r="AS870" s="28">
        <f>AS871+AS877</f>
        <v>0</v>
      </c>
      <c r="AT870" s="28">
        <f>AT871+AT877</f>
        <v>0</v>
      </c>
      <c r="AU870" s="28">
        <f>AU871+AU877</f>
        <v>0</v>
      </c>
      <c r="AV870" s="28">
        <f>AV871+AV877</f>
        <v>0</v>
      </c>
      <c r="AW870" s="28">
        <f t="shared" si="3548"/>
        <v>86778.500000000015</v>
      </c>
      <c r="AX870" s="28">
        <f t="shared" si="3549"/>
        <v>91342.100000000006</v>
      </c>
      <c r="AY870" s="28">
        <f t="shared" si="3550"/>
        <v>91342.100000000006</v>
      </c>
      <c r="AZ870" s="28">
        <f>AZ871+AZ877</f>
        <v>0</v>
      </c>
      <c r="BA870" s="28">
        <f t="shared" si="3551"/>
        <v>86778.500000000015</v>
      </c>
      <c r="BB870" s="28">
        <f t="shared" si="3552"/>
        <v>91342.100000000006</v>
      </c>
      <c r="BC870" s="28">
        <f t="shared" si="3553"/>
        <v>91342.100000000006</v>
      </c>
      <c r="BD870" s="28">
        <f>BD871+BD877</f>
        <v>0</v>
      </c>
      <c r="BE870" s="28">
        <f>BE871+BE877</f>
        <v>0</v>
      </c>
      <c r="BF870" s="28">
        <f>BF871+BF877</f>
        <v>0</v>
      </c>
      <c r="BG870" s="28">
        <f>BG871+BG877</f>
        <v>0</v>
      </c>
      <c r="BH870" s="28">
        <f>BH871+BH877</f>
        <v>0</v>
      </c>
      <c r="BI870" s="28">
        <f>BI871+BI877</f>
        <v>0</v>
      </c>
      <c r="BJ870" s="28">
        <f>BJ871+BJ877</f>
        <v>0</v>
      </c>
      <c r="BK870" s="28">
        <f>BK871+BK877</f>
        <v>0</v>
      </c>
      <c r="BL870" s="28">
        <f>BL871+BL877</f>
        <v>0</v>
      </c>
      <c r="BM870" s="28">
        <f>BM871+BM877</f>
        <v>0</v>
      </c>
      <c r="BN870" s="28">
        <f>BN871+BN877</f>
        <v>0</v>
      </c>
      <c r="BO870" s="28">
        <f t="shared" si="3554"/>
        <v>86778.500000000015</v>
      </c>
      <c r="BP870" s="28">
        <f t="shared" si="3555"/>
        <v>91342.100000000006</v>
      </c>
      <c r="BQ870" s="28">
        <f t="shared" si="3556"/>
        <v>91342.100000000006</v>
      </c>
      <c r="BR870" s="28">
        <f>BR871+BR877</f>
        <v>0</v>
      </c>
      <c r="BS870" s="28">
        <f>BS871+BS877</f>
        <v>0</v>
      </c>
      <c r="BT870" s="28">
        <f>BT871+BT877</f>
        <v>0</v>
      </c>
      <c r="BU870" s="28">
        <f t="shared" si="3557"/>
        <v>86778.500000000015</v>
      </c>
      <c r="BV870" s="28">
        <f t="shared" si="3558"/>
        <v>91342.100000000006</v>
      </c>
      <c r="BW870" s="28">
        <f t="shared" si="3559"/>
        <v>91342.100000000006</v>
      </c>
      <c r="BX870" s="28">
        <f>BX871+BX877</f>
        <v>0</v>
      </c>
      <c r="BY870" s="28">
        <f>BY871+BY877</f>
        <v>0</v>
      </c>
      <c r="BZ870" s="28">
        <f>BZ871+BZ877</f>
        <v>0</v>
      </c>
      <c r="CA870" s="28">
        <f>CA871+CA877</f>
        <v>0</v>
      </c>
      <c r="CB870" s="28">
        <f>CB871+CB877</f>
        <v>0</v>
      </c>
      <c r="CC870" s="28">
        <f>CC871+CC877</f>
        <v>0</v>
      </c>
      <c r="CD870" s="28">
        <f>CD871+CD877</f>
        <v>0</v>
      </c>
      <c r="CE870" s="28">
        <f>CE871+CE877</f>
        <v>0</v>
      </c>
      <c r="CF870" s="28">
        <f>CF871+CF877</f>
        <v>0</v>
      </c>
      <c r="CG870" s="28">
        <f t="shared" si="3560"/>
        <v>86778.500000000015</v>
      </c>
      <c r="CH870" s="28">
        <f t="shared" si="3561"/>
        <v>91342.100000000006</v>
      </c>
      <c r="CI870" s="28">
        <f t="shared" si="3562"/>
        <v>91342.100000000006</v>
      </c>
      <c r="CJ870" s="28">
        <f>CJ871+CJ877</f>
        <v>0</v>
      </c>
      <c r="CK870" s="29"/>
      <c r="CL870" s="29"/>
      <c r="CM870" s="25"/>
      <c r="CN870" s="25"/>
      <c r="CO870" s="25"/>
      <c r="CP870" s="25"/>
      <c r="CQ870" s="25"/>
      <c r="CR870" s="25"/>
      <c r="CS870" s="25"/>
    </row>
    <row r="871" s="1" customFormat="1" ht="45">
      <c r="A871" s="30" t="s">
        <v>498</v>
      </c>
      <c r="B871" s="30" t="s">
        <v>34</v>
      </c>
      <c r="C871" s="30" t="s">
        <v>127</v>
      </c>
      <c r="D871" s="30" t="s">
        <v>235</v>
      </c>
      <c r="E871" s="35"/>
      <c r="F871" s="31" t="s">
        <v>236</v>
      </c>
      <c r="G871" s="17">
        <f t="shared" ref="G871:G873" si="3842">G872</f>
        <v>11819.1</v>
      </c>
      <c r="H871" s="17">
        <f t="shared" ref="H871:H873" si="3843">H872</f>
        <v>12169.000000000002</v>
      </c>
      <c r="I871" s="17">
        <f t="shared" ref="I871:I873" si="3844">I872</f>
        <v>12169.000000000002</v>
      </c>
      <c r="J871" s="17">
        <f t="shared" ref="J871:J873" si="3845">J872</f>
        <v>0</v>
      </c>
      <c r="K871" s="17">
        <f t="shared" ref="K871:K873" si="3846">K872</f>
        <v>0</v>
      </c>
      <c r="L871" s="17">
        <f t="shared" ref="L871:L873" si="3847">L872</f>
        <v>0</v>
      </c>
      <c r="M871" s="17">
        <f t="shared" si="3839"/>
        <v>11819.1</v>
      </c>
      <c r="N871" s="17">
        <f t="shared" si="3840"/>
        <v>12169.000000000002</v>
      </c>
      <c r="O871" s="17">
        <f t="shared" si="3841"/>
        <v>12169.000000000002</v>
      </c>
      <c r="P871" s="17">
        <f t="shared" ref="P871:P873" si="3848">P872</f>
        <v>0</v>
      </c>
      <c r="Q871" s="17">
        <f t="shared" ref="Q871:Q873" si="3849">Q872</f>
        <v>0</v>
      </c>
      <c r="R871" s="17">
        <f t="shared" ref="R871:R873" si="3850">R872</f>
        <v>0</v>
      </c>
      <c r="S871" s="17">
        <f t="shared" ref="S871:S873" si="3851">S872</f>
        <v>0</v>
      </c>
      <c r="T871" s="17">
        <f t="shared" ref="T871:T873" si="3852">T872</f>
        <v>0</v>
      </c>
      <c r="U871" s="17">
        <f t="shared" ref="U871:U873" si="3853">U872</f>
        <v>0</v>
      </c>
      <c r="V871" s="17">
        <f t="shared" ref="V871:V873" si="3854">V872</f>
        <v>0</v>
      </c>
      <c r="W871" s="17">
        <f t="shared" ref="W871:W873" si="3855">W872</f>
        <v>0</v>
      </c>
      <c r="X871" s="17">
        <f t="shared" ref="X871:X873" si="3856">X872</f>
        <v>0</v>
      </c>
      <c r="Y871" s="17">
        <f t="shared" si="3542"/>
        <v>11819.1</v>
      </c>
      <c r="Z871" s="17">
        <f t="shared" si="3543"/>
        <v>12169.000000000002</v>
      </c>
      <c r="AA871" s="17">
        <f t="shared" si="3544"/>
        <v>12169.000000000002</v>
      </c>
      <c r="AB871" s="17">
        <f t="shared" ref="AB871:AB873" si="3857">AB872</f>
        <v>0</v>
      </c>
      <c r="AC871" s="17">
        <f t="shared" ref="AC871:AC873" si="3858">AC872</f>
        <v>0</v>
      </c>
      <c r="AD871" s="17">
        <f t="shared" ref="AD871:AD873" si="3859">AD872</f>
        <v>0</v>
      </c>
      <c r="AE871" s="17">
        <f t="shared" si="3545"/>
        <v>11819.1</v>
      </c>
      <c r="AF871" s="17">
        <f t="shared" si="3546"/>
        <v>12169.000000000002</v>
      </c>
      <c r="AG871" s="17">
        <f t="shared" si="3547"/>
        <v>12169.000000000002</v>
      </c>
      <c r="AH871" s="17">
        <f t="shared" ref="AH871:AH873" si="3860">AH872</f>
        <v>0</v>
      </c>
      <c r="AI871" s="17">
        <f t="shared" ref="AI871:AI873" si="3861">AI872</f>
        <v>0</v>
      </c>
      <c r="AJ871" s="17">
        <f t="shared" ref="AJ871:AJ873" si="3862">AJ872</f>
        <v>0</v>
      </c>
      <c r="AK871" s="17">
        <f t="shared" ref="AK871:AK873" si="3863">AK872</f>
        <v>0</v>
      </c>
      <c r="AL871" s="17">
        <f t="shared" ref="AL871:AL873" si="3864">AL872</f>
        <v>0</v>
      </c>
      <c r="AM871" s="17">
        <f t="shared" ref="AM871:AM873" si="3865">AM872</f>
        <v>0</v>
      </c>
      <c r="AN871" s="17">
        <f t="shared" ref="AN871:AN873" si="3866">AN872</f>
        <v>0</v>
      </c>
      <c r="AO871" s="17">
        <f t="shared" ref="AO871:AO873" si="3867">AO872</f>
        <v>0</v>
      </c>
      <c r="AP871" s="17">
        <f t="shared" ref="AP871:AP873" si="3868">AP872</f>
        <v>0</v>
      </c>
      <c r="AQ871" s="17">
        <f t="shared" ref="AQ871:AQ873" si="3869">AQ872</f>
        <v>0</v>
      </c>
      <c r="AR871" s="17">
        <f t="shared" ref="AR871:AR873" si="3870">AR872</f>
        <v>0</v>
      </c>
      <c r="AS871" s="17">
        <f t="shared" ref="AS871:AS873" si="3871">AS872</f>
        <v>0</v>
      </c>
      <c r="AT871" s="17">
        <f t="shared" ref="AT871:AT873" si="3872">AT872</f>
        <v>0</v>
      </c>
      <c r="AU871" s="17">
        <f t="shared" ref="AU871:AU873" si="3873">AU872</f>
        <v>0</v>
      </c>
      <c r="AV871" s="17">
        <f t="shared" ref="AV871:AV873" si="3874">AV872</f>
        <v>0</v>
      </c>
      <c r="AW871" s="17">
        <f t="shared" si="3548"/>
        <v>11819.1</v>
      </c>
      <c r="AX871" s="17">
        <f t="shared" si="3549"/>
        <v>12169.000000000002</v>
      </c>
      <c r="AY871" s="17">
        <f t="shared" si="3550"/>
        <v>12169.000000000002</v>
      </c>
      <c r="AZ871" s="17">
        <f t="shared" ref="AZ871:AZ873" si="3875">AZ872</f>
        <v>0</v>
      </c>
      <c r="BA871" s="17">
        <f t="shared" si="3551"/>
        <v>11819.1</v>
      </c>
      <c r="BB871" s="17">
        <f t="shared" si="3552"/>
        <v>12169.000000000002</v>
      </c>
      <c r="BC871" s="17">
        <f t="shared" si="3553"/>
        <v>12169.000000000002</v>
      </c>
      <c r="BD871" s="17">
        <f t="shared" ref="BD871:BD873" si="3876">BD872</f>
        <v>0</v>
      </c>
      <c r="BE871" s="17">
        <f t="shared" ref="BE871:BE873" si="3877">BE872</f>
        <v>0</v>
      </c>
      <c r="BF871" s="17">
        <f t="shared" ref="BF871:BF873" si="3878">BF872</f>
        <v>0</v>
      </c>
      <c r="BG871" s="17">
        <f t="shared" ref="BG871:BG873" si="3879">BG872</f>
        <v>0</v>
      </c>
      <c r="BH871" s="17">
        <f t="shared" ref="BH871:BH873" si="3880">BH872</f>
        <v>0</v>
      </c>
      <c r="BI871" s="17">
        <f t="shared" ref="BI871:BI873" si="3881">BI872</f>
        <v>0</v>
      </c>
      <c r="BJ871" s="17">
        <f t="shared" ref="BJ871:BJ873" si="3882">BJ872</f>
        <v>0</v>
      </c>
      <c r="BK871" s="17">
        <f t="shared" ref="BK871:BK873" si="3883">BK872</f>
        <v>0</v>
      </c>
      <c r="BL871" s="17">
        <f t="shared" ref="BL871:BL873" si="3884">BL872</f>
        <v>0</v>
      </c>
      <c r="BM871" s="17">
        <f t="shared" ref="BM871:BM873" si="3885">BM872</f>
        <v>0</v>
      </c>
      <c r="BN871" s="17">
        <f t="shared" ref="BN871:BN873" si="3886">BN872</f>
        <v>0</v>
      </c>
      <c r="BO871" s="17">
        <f t="shared" si="3554"/>
        <v>11819.1</v>
      </c>
      <c r="BP871" s="17">
        <f t="shared" si="3555"/>
        <v>12169.000000000002</v>
      </c>
      <c r="BQ871" s="17">
        <f t="shared" si="3556"/>
        <v>12169.000000000002</v>
      </c>
      <c r="BR871" s="17">
        <f t="shared" ref="BR871:BR873" si="3887">BR872</f>
        <v>0</v>
      </c>
      <c r="BS871" s="17">
        <f t="shared" ref="BS871:BS873" si="3888">BS872</f>
        <v>0</v>
      </c>
      <c r="BT871" s="17">
        <f t="shared" ref="BT871:BT873" si="3889">BT872</f>
        <v>0</v>
      </c>
      <c r="BU871" s="17">
        <f t="shared" si="3557"/>
        <v>11819.1</v>
      </c>
      <c r="BV871" s="17">
        <f t="shared" si="3558"/>
        <v>12169.000000000002</v>
      </c>
      <c r="BW871" s="17">
        <f t="shared" si="3559"/>
        <v>12169.000000000002</v>
      </c>
      <c r="BX871" s="17">
        <f t="shared" ref="BX871:BX873" si="3890">BX872</f>
        <v>0</v>
      </c>
      <c r="BY871" s="17">
        <f t="shared" ref="BY871:BY873" si="3891">BY872</f>
        <v>0</v>
      </c>
      <c r="BZ871" s="17">
        <f t="shared" ref="BZ871:BZ873" si="3892">BZ872</f>
        <v>0</v>
      </c>
      <c r="CA871" s="17">
        <f t="shared" ref="CA871:CA873" si="3893">CA872</f>
        <v>0</v>
      </c>
      <c r="CB871" s="17">
        <f t="shared" ref="CB871:CB873" si="3894">CB872</f>
        <v>0</v>
      </c>
      <c r="CC871" s="17">
        <f t="shared" ref="CC871:CC873" si="3895">CC872</f>
        <v>0</v>
      </c>
      <c r="CD871" s="17">
        <f t="shared" ref="CD871:CD873" si="3896">CD872</f>
        <v>0</v>
      </c>
      <c r="CE871" s="17">
        <f t="shared" ref="CE871:CE873" si="3897">CE872</f>
        <v>0</v>
      </c>
      <c r="CF871" s="17">
        <f t="shared" ref="CF871:CF873" si="3898">CF872</f>
        <v>0</v>
      </c>
      <c r="CG871" s="17">
        <f t="shared" si="3560"/>
        <v>11819.1</v>
      </c>
      <c r="CH871" s="17">
        <f t="shared" si="3561"/>
        <v>12169.000000000002</v>
      </c>
      <c r="CI871" s="17">
        <f t="shared" si="3562"/>
        <v>12169.000000000002</v>
      </c>
      <c r="CJ871" s="17">
        <f t="shared" ref="CJ871:CJ873" si="3899">CJ872</f>
        <v>0</v>
      </c>
      <c r="CK871" s="32"/>
      <c r="CL871" s="32"/>
      <c r="CM871" s="1"/>
      <c r="CN871" s="1"/>
      <c r="CO871" s="1"/>
      <c r="CP871" s="1"/>
      <c r="CQ871" s="1"/>
      <c r="CR871" s="1"/>
      <c r="CS871" s="1"/>
    </row>
    <row r="872" s="1" customFormat="1" ht="15" hidden="1">
      <c r="A872" s="30" t="s">
        <v>498</v>
      </c>
      <c r="B872" s="30" t="s">
        <v>34</v>
      </c>
      <c r="C872" s="30" t="s">
        <v>127</v>
      </c>
      <c r="D872" s="30" t="s">
        <v>237</v>
      </c>
      <c r="E872" s="35"/>
      <c r="F872" s="31" t="s">
        <v>41</v>
      </c>
      <c r="G872" s="17">
        <f t="shared" si="3842"/>
        <v>11819.1</v>
      </c>
      <c r="H872" s="17">
        <f t="shared" si="3843"/>
        <v>12169.000000000002</v>
      </c>
      <c r="I872" s="17">
        <f t="shared" si="3844"/>
        <v>12169.000000000002</v>
      </c>
      <c r="J872" s="17">
        <f t="shared" si="3845"/>
        <v>0</v>
      </c>
      <c r="K872" s="17">
        <f t="shared" si="3846"/>
        <v>0</v>
      </c>
      <c r="L872" s="17">
        <f t="shared" si="3847"/>
        <v>0</v>
      </c>
      <c r="M872" s="17">
        <f t="shared" si="3839"/>
        <v>11819.1</v>
      </c>
      <c r="N872" s="17">
        <f t="shared" si="3840"/>
        <v>12169.000000000002</v>
      </c>
      <c r="O872" s="17">
        <f t="shared" si="3841"/>
        <v>12169.000000000002</v>
      </c>
      <c r="P872" s="17">
        <f t="shared" si="3848"/>
        <v>0</v>
      </c>
      <c r="Q872" s="17">
        <f t="shared" si="3849"/>
        <v>0</v>
      </c>
      <c r="R872" s="17">
        <f t="shared" si="3850"/>
        <v>0</v>
      </c>
      <c r="S872" s="17">
        <f t="shared" si="3851"/>
        <v>0</v>
      </c>
      <c r="T872" s="17">
        <f t="shared" si="3852"/>
        <v>0</v>
      </c>
      <c r="U872" s="17">
        <f t="shared" si="3853"/>
        <v>0</v>
      </c>
      <c r="V872" s="17">
        <f t="shared" si="3854"/>
        <v>0</v>
      </c>
      <c r="W872" s="17">
        <f t="shared" si="3855"/>
        <v>0</v>
      </c>
      <c r="X872" s="17">
        <f t="shared" si="3856"/>
        <v>0</v>
      </c>
      <c r="Y872" s="17">
        <f t="shared" ref="Y872:Y935" si="3900">M872+P872+Q872+R872+S872</f>
        <v>11819.1</v>
      </c>
      <c r="Z872" s="17">
        <f t="shared" ref="Z872:Z935" si="3901">N872+T872+U872</f>
        <v>12169.000000000002</v>
      </c>
      <c r="AA872" s="17">
        <f t="shared" ref="AA872:AA935" si="3902">O872+V872+X872+W872</f>
        <v>12169.000000000002</v>
      </c>
      <c r="AB872" s="17">
        <f t="shared" si="3857"/>
        <v>0</v>
      </c>
      <c r="AC872" s="17">
        <f t="shared" si="3858"/>
        <v>0</v>
      </c>
      <c r="AD872" s="17">
        <f t="shared" si="3859"/>
        <v>0</v>
      </c>
      <c r="AE872" s="17">
        <f t="shared" ref="AE872:AE935" si="3903">Y872+AB872</f>
        <v>11819.1</v>
      </c>
      <c r="AF872" s="17">
        <f t="shared" ref="AF872:AF935" si="3904">Z872+AC872</f>
        <v>12169.000000000002</v>
      </c>
      <c r="AG872" s="17">
        <f t="shared" ref="AG872:AG935" si="3905">AA872+AD872</f>
        <v>12169.000000000002</v>
      </c>
      <c r="AH872" s="17">
        <f t="shared" si="3860"/>
        <v>0</v>
      </c>
      <c r="AI872" s="17">
        <f t="shared" si="3861"/>
        <v>0</v>
      </c>
      <c r="AJ872" s="17">
        <f t="shared" si="3862"/>
        <v>0</v>
      </c>
      <c r="AK872" s="17">
        <f t="shared" si="3863"/>
        <v>0</v>
      </c>
      <c r="AL872" s="17">
        <f t="shared" si="3864"/>
        <v>0</v>
      </c>
      <c r="AM872" s="17">
        <f t="shared" si="3865"/>
        <v>0</v>
      </c>
      <c r="AN872" s="17">
        <f t="shared" si="3866"/>
        <v>0</v>
      </c>
      <c r="AO872" s="17">
        <f t="shared" si="3867"/>
        <v>0</v>
      </c>
      <c r="AP872" s="17">
        <f t="shared" si="3868"/>
        <v>0</v>
      </c>
      <c r="AQ872" s="17">
        <f t="shared" si="3869"/>
        <v>0</v>
      </c>
      <c r="AR872" s="17">
        <f t="shared" si="3870"/>
        <v>0</v>
      </c>
      <c r="AS872" s="17">
        <f t="shared" si="3871"/>
        <v>0</v>
      </c>
      <c r="AT872" s="17">
        <f t="shared" si="3872"/>
        <v>0</v>
      </c>
      <c r="AU872" s="17">
        <f t="shared" si="3873"/>
        <v>0</v>
      </c>
      <c r="AV872" s="17">
        <f t="shared" si="3874"/>
        <v>0</v>
      </c>
      <c r="AW872" s="17">
        <f t="shared" ref="AW872:AW935" si="3906">AE872+AH872+AI872+AJ872+AK872+AL872</f>
        <v>11819.1</v>
      </c>
      <c r="AX872" s="17">
        <f t="shared" ref="AX872:AX935" si="3907">AF872+AM872+AN872+AO872+AP872+AQ872</f>
        <v>12169.000000000002</v>
      </c>
      <c r="AY872" s="17">
        <f t="shared" ref="AY872:AY935" si="3908">AG872+AR872+AS872+AT872+AU872+AV872</f>
        <v>12169.000000000002</v>
      </c>
      <c r="AZ872" s="17">
        <f t="shared" si="3875"/>
        <v>0</v>
      </c>
      <c r="BA872" s="17">
        <f t="shared" ref="BA872:BA935" si="3909">AW872+AZ872</f>
        <v>11819.1</v>
      </c>
      <c r="BB872" s="17">
        <f t="shared" ref="BB872:BB935" si="3910">AX872</f>
        <v>12169.000000000002</v>
      </c>
      <c r="BC872" s="17">
        <f t="shared" ref="BC872:BC935" si="3911">AY872</f>
        <v>12169.000000000002</v>
      </c>
      <c r="BD872" s="17">
        <f t="shared" si="3876"/>
        <v>0</v>
      </c>
      <c r="BE872" s="17">
        <f t="shared" si="3877"/>
        <v>0</v>
      </c>
      <c r="BF872" s="17">
        <f t="shared" si="3878"/>
        <v>0</v>
      </c>
      <c r="BG872" s="17">
        <f t="shared" si="3879"/>
        <v>0</v>
      </c>
      <c r="BH872" s="17">
        <f t="shared" si="3880"/>
        <v>0</v>
      </c>
      <c r="BI872" s="17">
        <f t="shared" si="3881"/>
        <v>0</v>
      </c>
      <c r="BJ872" s="17">
        <f t="shared" si="3882"/>
        <v>0</v>
      </c>
      <c r="BK872" s="17">
        <f t="shared" si="3883"/>
        <v>0</v>
      </c>
      <c r="BL872" s="17">
        <f t="shared" si="3884"/>
        <v>0</v>
      </c>
      <c r="BM872" s="17">
        <f t="shared" si="3885"/>
        <v>0</v>
      </c>
      <c r="BN872" s="17">
        <f t="shared" si="3886"/>
        <v>0</v>
      </c>
      <c r="BO872" s="17">
        <f t="shared" ref="BO872:BO935" si="3912">BA872+BD872+BE872+BF872+BG872</f>
        <v>11819.1</v>
      </c>
      <c r="BP872" s="17">
        <f t="shared" ref="BP872:BP935" si="3913">BB872+BH872+BI872+BJ872+BK872</f>
        <v>12169.000000000002</v>
      </c>
      <c r="BQ872" s="17">
        <f t="shared" ref="BQ872:BQ935" si="3914">BC872+BL872+BM872+BN872</f>
        <v>12169.000000000002</v>
      </c>
      <c r="BR872" s="17">
        <f t="shared" si="3887"/>
        <v>0</v>
      </c>
      <c r="BS872" s="17">
        <f t="shared" si="3888"/>
        <v>0</v>
      </c>
      <c r="BT872" s="17">
        <f t="shared" si="3889"/>
        <v>0</v>
      </c>
      <c r="BU872" s="17">
        <f t="shared" ref="BU872:BU935" si="3915">BO872+BR872</f>
        <v>11819.1</v>
      </c>
      <c r="BV872" s="17">
        <f t="shared" ref="BV872:BV935" si="3916">BP872+BS872</f>
        <v>12169.000000000002</v>
      </c>
      <c r="BW872" s="17">
        <f t="shared" ref="BW872:BW935" si="3917">BQ872+BT872</f>
        <v>12169.000000000002</v>
      </c>
      <c r="BX872" s="17">
        <f t="shared" si="3890"/>
        <v>0</v>
      </c>
      <c r="BY872" s="17">
        <f t="shared" si="3891"/>
        <v>0</v>
      </c>
      <c r="BZ872" s="17">
        <f t="shared" si="3892"/>
        <v>0</v>
      </c>
      <c r="CA872" s="17">
        <f t="shared" si="3893"/>
        <v>0</v>
      </c>
      <c r="CB872" s="17">
        <f t="shared" si="3894"/>
        <v>0</v>
      </c>
      <c r="CC872" s="37">
        <f t="shared" si="3895"/>
        <v>0</v>
      </c>
      <c r="CD872" s="17">
        <f t="shared" si="3896"/>
        <v>0</v>
      </c>
      <c r="CE872" s="17">
        <f t="shared" si="3897"/>
        <v>0</v>
      </c>
      <c r="CF872" s="37">
        <f t="shared" si="3898"/>
        <v>0</v>
      </c>
      <c r="CG872" s="17">
        <f t="shared" ref="CG872:CG935" si="3918">BU872+BX872+BY872+BZ872</f>
        <v>11819.1</v>
      </c>
      <c r="CH872" s="17">
        <f t="shared" ref="CH872:CH935" si="3919">BV872+CA872+CB872+CC872</f>
        <v>12169.000000000002</v>
      </c>
      <c r="CI872" s="17">
        <f t="shared" ref="CI872:CI935" si="3920">BW872+CD872+CE872+CF872</f>
        <v>12169.000000000002</v>
      </c>
      <c r="CJ872" s="17">
        <f t="shared" si="3899"/>
        <v>0</v>
      </c>
      <c r="CK872" s="32">
        <v>0</v>
      </c>
      <c r="CL872" s="32"/>
      <c r="CM872" s="1" t="s">
        <v>75</v>
      </c>
      <c r="CN872" s="1"/>
      <c r="CO872" s="1"/>
      <c r="CP872" s="1"/>
      <c r="CQ872" s="1"/>
      <c r="CR872" s="1"/>
      <c r="CS872" s="1"/>
    </row>
    <row r="873" s="1" customFormat="1" ht="75">
      <c r="A873" s="30" t="s">
        <v>498</v>
      </c>
      <c r="B873" s="30" t="s">
        <v>34</v>
      </c>
      <c r="C873" s="30" t="s">
        <v>127</v>
      </c>
      <c r="D873" s="30" t="s">
        <v>427</v>
      </c>
      <c r="E873" s="35"/>
      <c r="F873" s="31" t="s">
        <v>428</v>
      </c>
      <c r="G873" s="17">
        <f t="shared" si="3842"/>
        <v>11819.1</v>
      </c>
      <c r="H873" s="17">
        <f t="shared" si="3843"/>
        <v>12169.000000000002</v>
      </c>
      <c r="I873" s="17">
        <f t="shared" si="3844"/>
        <v>12169.000000000002</v>
      </c>
      <c r="J873" s="17">
        <f t="shared" si="3845"/>
        <v>0</v>
      </c>
      <c r="K873" s="17">
        <f t="shared" si="3846"/>
        <v>0</v>
      </c>
      <c r="L873" s="17">
        <f t="shared" si="3847"/>
        <v>0</v>
      </c>
      <c r="M873" s="17">
        <f t="shared" si="3839"/>
        <v>11819.1</v>
      </c>
      <c r="N873" s="17">
        <f t="shared" si="3840"/>
        <v>12169.000000000002</v>
      </c>
      <c r="O873" s="17">
        <f t="shared" si="3841"/>
        <v>12169.000000000002</v>
      </c>
      <c r="P873" s="17">
        <f t="shared" si="3848"/>
        <v>0</v>
      </c>
      <c r="Q873" s="17">
        <f t="shared" si="3849"/>
        <v>0</v>
      </c>
      <c r="R873" s="17">
        <f t="shared" si="3850"/>
        <v>0</v>
      </c>
      <c r="S873" s="17">
        <f t="shared" si="3851"/>
        <v>0</v>
      </c>
      <c r="T873" s="17">
        <f t="shared" si="3852"/>
        <v>0</v>
      </c>
      <c r="U873" s="17">
        <f t="shared" si="3853"/>
        <v>0</v>
      </c>
      <c r="V873" s="17">
        <f t="shared" si="3854"/>
        <v>0</v>
      </c>
      <c r="W873" s="17">
        <f t="shared" si="3855"/>
        <v>0</v>
      </c>
      <c r="X873" s="17">
        <f t="shared" si="3856"/>
        <v>0</v>
      </c>
      <c r="Y873" s="17">
        <f t="shared" si="3900"/>
        <v>11819.1</v>
      </c>
      <c r="Z873" s="17">
        <f t="shared" si="3901"/>
        <v>12169.000000000002</v>
      </c>
      <c r="AA873" s="17">
        <f t="shared" si="3902"/>
        <v>12169.000000000002</v>
      </c>
      <c r="AB873" s="17">
        <f t="shared" si="3857"/>
        <v>0</v>
      </c>
      <c r="AC873" s="17">
        <f t="shared" si="3858"/>
        <v>0</v>
      </c>
      <c r="AD873" s="17">
        <f t="shared" si="3859"/>
        <v>0</v>
      </c>
      <c r="AE873" s="17">
        <f t="shared" si="3903"/>
        <v>11819.1</v>
      </c>
      <c r="AF873" s="17">
        <f t="shared" si="3904"/>
        <v>12169.000000000002</v>
      </c>
      <c r="AG873" s="17">
        <f t="shared" si="3905"/>
        <v>12169.000000000002</v>
      </c>
      <c r="AH873" s="17">
        <f t="shared" si="3860"/>
        <v>0</v>
      </c>
      <c r="AI873" s="17">
        <f t="shared" si="3861"/>
        <v>0</v>
      </c>
      <c r="AJ873" s="17">
        <f t="shared" si="3862"/>
        <v>0</v>
      </c>
      <c r="AK873" s="17">
        <f t="shared" si="3863"/>
        <v>0</v>
      </c>
      <c r="AL873" s="17">
        <f t="shared" si="3864"/>
        <v>0</v>
      </c>
      <c r="AM873" s="17">
        <f t="shared" si="3865"/>
        <v>0</v>
      </c>
      <c r="AN873" s="17">
        <f t="shared" si="3866"/>
        <v>0</v>
      </c>
      <c r="AO873" s="17">
        <f t="shared" si="3867"/>
        <v>0</v>
      </c>
      <c r="AP873" s="17">
        <f t="shared" si="3868"/>
        <v>0</v>
      </c>
      <c r="AQ873" s="17">
        <f t="shared" si="3869"/>
        <v>0</v>
      </c>
      <c r="AR873" s="17">
        <f t="shared" si="3870"/>
        <v>0</v>
      </c>
      <c r="AS873" s="17">
        <f t="shared" si="3871"/>
        <v>0</v>
      </c>
      <c r="AT873" s="17">
        <f t="shared" si="3872"/>
        <v>0</v>
      </c>
      <c r="AU873" s="17">
        <f t="shared" si="3873"/>
        <v>0</v>
      </c>
      <c r="AV873" s="17">
        <f t="shared" si="3874"/>
        <v>0</v>
      </c>
      <c r="AW873" s="17">
        <f t="shared" si="3906"/>
        <v>11819.1</v>
      </c>
      <c r="AX873" s="17">
        <f t="shared" si="3907"/>
        <v>12169.000000000002</v>
      </c>
      <c r="AY873" s="17">
        <f t="shared" si="3908"/>
        <v>12169.000000000002</v>
      </c>
      <c r="AZ873" s="17">
        <f t="shared" si="3875"/>
        <v>0</v>
      </c>
      <c r="BA873" s="17">
        <f t="shared" si="3909"/>
        <v>11819.1</v>
      </c>
      <c r="BB873" s="17">
        <f t="shared" si="3910"/>
        <v>12169.000000000002</v>
      </c>
      <c r="BC873" s="17">
        <f t="shared" si="3911"/>
        <v>12169.000000000002</v>
      </c>
      <c r="BD873" s="17">
        <f t="shared" si="3876"/>
        <v>0</v>
      </c>
      <c r="BE873" s="17">
        <f t="shared" si="3877"/>
        <v>0</v>
      </c>
      <c r="BF873" s="17">
        <f t="shared" si="3878"/>
        <v>0</v>
      </c>
      <c r="BG873" s="17">
        <f t="shared" si="3879"/>
        <v>0</v>
      </c>
      <c r="BH873" s="17">
        <f t="shared" si="3880"/>
        <v>0</v>
      </c>
      <c r="BI873" s="17">
        <f t="shared" si="3881"/>
        <v>0</v>
      </c>
      <c r="BJ873" s="17">
        <f t="shared" si="3882"/>
        <v>0</v>
      </c>
      <c r="BK873" s="17">
        <f t="shared" si="3883"/>
        <v>0</v>
      </c>
      <c r="BL873" s="17">
        <f t="shared" si="3884"/>
        <v>0</v>
      </c>
      <c r="BM873" s="17">
        <f t="shared" si="3885"/>
        <v>0</v>
      </c>
      <c r="BN873" s="17">
        <f t="shared" si="3886"/>
        <v>0</v>
      </c>
      <c r="BO873" s="17">
        <f t="shared" si="3912"/>
        <v>11819.1</v>
      </c>
      <c r="BP873" s="17">
        <f t="shared" si="3913"/>
        <v>12169.000000000002</v>
      </c>
      <c r="BQ873" s="17">
        <f t="shared" si="3914"/>
        <v>12169.000000000002</v>
      </c>
      <c r="BR873" s="17">
        <f t="shared" si="3887"/>
        <v>0</v>
      </c>
      <c r="BS873" s="17">
        <f t="shared" si="3888"/>
        <v>0</v>
      </c>
      <c r="BT873" s="17">
        <f t="shared" si="3889"/>
        <v>0</v>
      </c>
      <c r="BU873" s="17">
        <f t="shared" si="3915"/>
        <v>11819.1</v>
      </c>
      <c r="BV873" s="17">
        <f t="shared" si="3916"/>
        <v>12169.000000000002</v>
      </c>
      <c r="BW873" s="17">
        <f t="shared" si="3917"/>
        <v>12169.000000000002</v>
      </c>
      <c r="BX873" s="17">
        <f t="shared" si="3890"/>
        <v>0</v>
      </c>
      <c r="BY873" s="17">
        <f t="shared" si="3891"/>
        <v>0</v>
      </c>
      <c r="BZ873" s="17">
        <f t="shared" si="3892"/>
        <v>0</v>
      </c>
      <c r="CA873" s="17">
        <f t="shared" si="3893"/>
        <v>0</v>
      </c>
      <c r="CB873" s="17">
        <f t="shared" si="3894"/>
        <v>0</v>
      </c>
      <c r="CC873" s="17">
        <f t="shared" si="3895"/>
        <v>0</v>
      </c>
      <c r="CD873" s="17">
        <f t="shared" si="3896"/>
        <v>0</v>
      </c>
      <c r="CE873" s="17">
        <f t="shared" si="3897"/>
        <v>0</v>
      </c>
      <c r="CF873" s="17">
        <f t="shared" si="3898"/>
        <v>0</v>
      </c>
      <c r="CG873" s="17">
        <f t="shared" si="3918"/>
        <v>11819.1</v>
      </c>
      <c r="CH873" s="17">
        <f t="shared" si="3919"/>
        <v>12169.000000000002</v>
      </c>
      <c r="CI873" s="17">
        <f t="shared" si="3920"/>
        <v>12169.000000000002</v>
      </c>
      <c r="CJ873" s="17">
        <f t="shared" si="3899"/>
        <v>0</v>
      </c>
      <c r="CK873" s="32"/>
      <c r="CL873" s="32"/>
      <c r="CM873" s="1"/>
      <c r="CN873" s="1"/>
      <c r="CO873" s="1"/>
      <c r="CP873" s="1"/>
      <c r="CQ873" s="1"/>
      <c r="CR873" s="1"/>
      <c r="CS873" s="1"/>
    </row>
    <row r="874" s="1" customFormat="1" ht="30">
      <c r="A874" s="30" t="s">
        <v>498</v>
      </c>
      <c r="B874" s="30" t="s">
        <v>34</v>
      </c>
      <c r="C874" s="30" t="s">
        <v>127</v>
      </c>
      <c r="D874" s="30" t="s">
        <v>429</v>
      </c>
      <c r="E874" s="35"/>
      <c r="F874" s="31" t="s">
        <v>430</v>
      </c>
      <c r="G874" s="17">
        <f>G875+G876</f>
        <v>11819.1</v>
      </c>
      <c r="H874" s="17">
        <f>H875+H876</f>
        <v>12169.000000000002</v>
      </c>
      <c r="I874" s="17">
        <f>I875+I876</f>
        <v>12169.000000000002</v>
      </c>
      <c r="J874" s="17">
        <f>J875+J876</f>
        <v>0</v>
      </c>
      <c r="K874" s="17">
        <f>K875+K876</f>
        <v>0</v>
      </c>
      <c r="L874" s="17">
        <f>L875+L876</f>
        <v>0</v>
      </c>
      <c r="M874" s="17">
        <f t="shared" si="3839"/>
        <v>11819.1</v>
      </c>
      <c r="N874" s="17">
        <f t="shared" si="3840"/>
        <v>12169.000000000002</v>
      </c>
      <c r="O874" s="17">
        <f t="shared" si="3841"/>
        <v>12169.000000000002</v>
      </c>
      <c r="P874" s="17">
        <f>P875+P876</f>
        <v>0</v>
      </c>
      <c r="Q874" s="17">
        <f>Q875+Q876</f>
        <v>0</v>
      </c>
      <c r="R874" s="17">
        <f>R875+R876</f>
        <v>0</v>
      </c>
      <c r="S874" s="17">
        <f>S875+S876</f>
        <v>0</v>
      </c>
      <c r="T874" s="17">
        <f>T875+T876</f>
        <v>0</v>
      </c>
      <c r="U874" s="17">
        <f>U875+U876</f>
        <v>0</v>
      </c>
      <c r="V874" s="17">
        <f>V875+V876</f>
        <v>0</v>
      </c>
      <c r="W874" s="17">
        <f>W875+W876</f>
        <v>0</v>
      </c>
      <c r="X874" s="17">
        <f>X875+X876</f>
        <v>0</v>
      </c>
      <c r="Y874" s="17">
        <f t="shared" si="3900"/>
        <v>11819.1</v>
      </c>
      <c r="Z874" s="17">
        <f t="shared" si="3901"/>
        <v>12169.000000000002</v>
      </c>
      <c r="AA874" s="17">
        <f t="shared" si="3902"/>
        <v>12169.000000000002</v>
      </c>
      <c r="AB874" s="17">
        <f>AB875+AB876</f>
        <v>0</v>
      </c>
      <c r="AC874" s="17">
        <f>AC875+AC876</f>
        <v>0</v>
      </c>
      <c r="AD874" s="17">
        <f>AD875+AD876</f>
        <v>0</v>
      </c>
      <c r="AE874" s="17">
        <f t="shared" si="3903"/>
        <v>11819.1</v>
      </c>
      <c r="AF874" s="17">
        <f t="shared" si="3904"/>
        <v>12169.000000000002</v>
      </c>
      <c r="AG874" s="17">
        <f t="shared" si="3905"/>
        <v>12169.000000000002</v>
      </c>
      <c r="AH874" s="17">
        <f>AH875+AH876</f>
        <v>0</v>
      </c>
      <c r="AI874" s="17">
        <f>AI875+AI876</f>
        <v>0</v>
      </c>
      <c r="AJ874" s="17">
        <f>AJ875+AJ876</f>
        <v>0</v>
      </c>
      <c r="AK874" s="17">
        <f>AK875+AK876</f>
        <v>0</v>
      </c>
      <c r="AL874" s="17">
        <f>AL875+AL876</f>
        <v>0</v>
      </c>
      <c r="AM874" s="17">
        <f>AM875+AM876</f>
        <v>0</v>
      </c>
      <c r="AN874" s="17">
        <f>AN875+AN876</f>
        <v>0</v>
      </c>
      <c r="AO874" s="17">
        <f>AO875+AO876</f>
        <v>0</v>
      </c>
      <c r="AP874" s="17">
        <f>AP875+AP876</f>
        <v>0</v>
      </c>
      <c r="AQ874" s="17">
        <f>AQ875+AQ876</f>
        <v>0</v>
      </c>
      <c r="AR874" s="17">
        <f>AR875+AR876</f>
        <v>0</v>
      </c>
      <c r="AS874" s="17">
        <f>AS875+AS876</f>
        <v>0</v>
      </c>
      <c r="AT874" s="17">
        <f>AT875+AT876</f>
        <v>0</v>
      </c>
      <c r="AU874" s="17">
        <f>AU875+AU876</f>
        <v>0</v>
      </c>
      <c r="AV874" s="17">
        <f>AV875+AV876</f>
        <v>0</v>
      </c>
      <c r="AW874" s="17">
        <f t="shared" si="3906"/>
        <v>11819.1</v>
      </c>
      <c r="AX874" s="17">
        <f t="shared" si="3907"/>
        <v>12169.000000000002</v>
      </c>
      <c r="AY874" s="17">
        <f t="shared" si="3908"/>
        <v>12169.000000000002</v>
      </c>
      <c r="AZ874" s="17">
        <f>AZ875+AZ876</f>
        <v>0</v>
      </c>
      <c r="BA874" s="17">
        <f t="shared" si="3909"/>
        <v>11819.1</v>
      </c>
      <c r="BB874" s="17">
        <f t="shared" si="3910"/>
        <v>12169.000000000002</v>
      </c>
      <c r="BC874" s="17">
        <f t="shared" si="3911"/>
        <v>12169.000000000002</v>
      </c>
      <c r="BD874" s="17">
        <f>BD875+BD876</f>
        <v>0</v>
      </c>
      <c r="BE874" s="17">
        <f>BE875+BE876</f>
        <v>0</v>
      </c>
      <c r="BF874" s="17">
        <f>BF875+BF876</f>
        <v>0</v>
      </c>
      <c r="BG874" s="17">
        <f>BG875+BG876</f>
        <v>0</v>
      </c>
      <c r="BH874" s="17">
        <f>BH875+BH876</f>
        <v>0</v>
      </c>
      <c r="BI874" s="17">
        <f>BI875+BI876</f>
        <v>0</v>
      </c>
      <c r="BJ874" s="17">
        <f>BJ875+BJ876</f>
        <v>0</v>
      </c>
      <c r="BK874" s="17">
        <f>BK875+BK876</f>
        <v>0</v>
      </c>
      <c r="BL874" s="17">
        <f>BL875+BL876</f>
        <v>0</v>
      </c>
      <c r="BM874" s="17">
        <f>BM875+BM876</f>
        <v>0</v>
      </c>
      <c r="BN874" s="17">
        <f>BN875+BN876</f>
        <v>0</v>
      </c>
      <c r="BO874" s="17">
        <f t="shared" si="3912"/>
        <v>11819.1</v>
      </c>
      <c r="BP874" s="17">
        <f t="shared" si="3913"/>
        <v>12169.000000000002</v>
      </c>
      <c r="BQ874" s="17">
        <f t="shared" si="3914"/>
        <v>12169.000000000002</v>
      </c>
      <c r="BR874" s="17">
        <f>BR875+BR876</f>
        <v>0</v>
      </c>
      <c r="BS874" s="17">
        <f>BS875+BS876</f>
        <v>0</v>
      </c>
      <c r="BT874" s="17">
        <f>BT875+BT876</f>
        <v>0</v>
      </c>
      <c r="BU874" s="17">
        <f t="shared" si="3915"/>
        <v>11819.1</v>
      </c>
      <c r="BV874" s="17">
        <f t="shared" si="3916"/>
        <v>12169.000000000002</v>
      </c>
      <c r="BW874" s="17">
        <f t="shared" si="3917"/>
        <v>12169.000000000002</v>
      </c>
      <c r="BX874" s="17">
        <f>BX875+BX876</f>
        <v>0</v>
      </c>
      <c r="BY874" s="17">
        <f>BY875+BY876</f>
        <v>0</v>
      </c>
      <c r="BZ874" s="17">
        <f>BZ875+BZ876</f>
        <v>0</v>
      </c>
      <c r="CA874" s="17">
        <f>CA875+CA876</f>
        <v>0</v>
      </c>
      <c r="CB874" s="17">
        <f>CB875+CB876</f>
        <v>0</v>
      </c>
      <c r="CC874" s="17">
        <f>CC875+CC876</f>
        <v>0</v>
      </c>
      <c r="CD874" s="17">
        <f>CD875+CD876</f>
        <v>0</v>
      </c>
      <c r="CE874" s="17">
        <f>CE875+CE876</f>
        <v>0</v>
      </c>
      <c r="CF874" s="17">
        <f>CF875+CF876</f>
        <v>0</v>
      </c>
      <c r="CG874" s="17">
        <f t="shared" si="3918"/>
        <v>11819.1</v>
      </c>
      <c r="CH874" s="17">
        <f t="shared" si="3919"/>
        <v>12169.000000000002</v>
      </c>
      <c r="CI874" s="17">
        <f t="shared" si="3920"/>
        <v>12169.000000000002</v>
      </c>
      <c r="CJ874" s="17">
        <f>CJ875+CJ876</f>
        <v>0</v>
      </c>
      <c r="CK874" s="32"/>
      <c r="CL874" s="32"/>
      <c r="CM874" s="1"/>
      <c r="CN874" s="1"/>
      <c r="CO874" s="1"/>
      <c r="CP874" s="1"/>
      <c r="CQ874" s="1"/>
      <c r="CR874" s="1"/>
      <c r="CS874" s="1"/>
    </row>
    <row r="875" s="1" customFormat="1" ht="75">
      <c r="A875" s="30" t="s">
        <v>498</v>
      </c>
      <c r="B875" s="30" t="s">
        <v>34</v>
      </c>
      <c r="C875" s="30" t="s">
        <v>127</v>
      </c>
      <c r="D875" s="30" t="s">
        <v>429</v>
      </c>
      <c r="E875" s="30" t="s">
        <v>58</v>
      </c>
      <c r="F875" s="31" t="s">
        <v>59</v>
      </c>
      <c r="G875" s="17">
        <v>11379.4</v>
      </c>
      <c r="H875" s="17">
        <v>11729.300000000001</v>
      </c>
      <c r="I875" s="17">
        <v>11729.300000000001</v>
      </c>
      <c r="J875" s="17"/>
      <c r="K875" s="17"/>
      <c r="L875" s="17"/>
      <c r="M875" s="17">
        <f t="shared" si="3839"/>
        <v>11379.4</v>
      </c>
      <c r="N875" s="17">
        <f t="shared" si="3840"/>
        <v>11729.300000000001</v>
      </c>
      <c r="O875" s="17">
        <f t="shared" si="3841"/>
        <v>11729.300000000001</v>
      </c>
      <c r="P875" s="17"/>
      <c r="Q875" s="17"/>
      <c r="R875" s="17"/>
      <c r="S875" s="17"/>
      <c r="T875" s="17"/>
      <c r="U875" s="17"/>
      <c r="V875" s="17"/>
      <c r="W875" s="17"/>
      <c r="X875" s="17"/>
      <c r="Y875" s="17">
        <f t="shared" si="3900"/>
        <v>11379.4</v>
      </c>
      <c r="Z875" s="17">
        <f t="shared" si="3901"/>
        <v>11729.300000000001</v>
      </c>
      <c r="AA875" s="17">
        <f t="shared" si="3902"/>
        <v>11729.300000000001</v>
      </c>
      <c r="AB875" s="17"/>
      <c r="AC875" s="17"/>
      <c r="AD875" s="17"/>
      <c r="AE875" s="17">
        <f t="shared" si="3903"/>
        <v>11379.4</v>
      </c>
      <c r="AF875" s="17">
        <f t="shared" si="3904"/>
        <v>11729.300000000001</v>
      </c>
      <c r="AG875" s="17">
        <f t="shared" si="3905"/>
        <v>11729.300000000001</v>
      </c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>
        <f t="shared" si="3906"/>
        <v>11379.4</v>
      </c>
      <c r="AX875" s="17">
        <f t="shared" si="3907"/>
        <v>11729.300000000001</v>
      </c>
      <c r="AY875" s="17">
        <f t="shared" si="3908"/>
        <v>11729.300000000001</v>
      </c>
      <c r="AZ875" s="17"/>
      <c r="BA875" s="17">
        <f t="shared" si="3909"/>
        <v>11379.4</v>
      </c>
      <c r="BB875" s="17">
        <f t="shared" si="3910"/>
        <v>11729.300000000001</v>
      </c>
      <c r="BC875" s="17">
        <f t="shared" si="3911"/>
        <v>11729.300000000001</v>
      </c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>
        <f t="shared" si="3912"/>
        <v>11379.4</v>
      </c>
      <c r="BP875" s="17">
        <f t="shared" si="3913"/>
        <v>11729.300000000001</v>
      </c>
      <c r="BQ875" s="17">
        <f t="shared" si="3914"/>
        <v>11729.300000000001</v>
      </c>
      <c r="BR875" s="17"/>
      <c r="BS875" s="17"/>
      <c r="BT875" s="17"/>
      <c r="BU875" s="17">
        <f t="shared" si="3915"/>
        <v>11379.4</v>
      </c>
      <c r="BV875" s="17">
        <f t="shared" si="3916"/>
        <v>11729.300000000001</v>
      </c>
      <c r="BW875" s="17">
        <f t="shared" si="3917"/>
        <v>11729.300000000001</v>
      </c>
      <c r="BX875" s="17"/>
      <c r="BY875" s="17"/>
      <c r="BZ875" s="17"/>
      <c r="CA875" s="17"/>
      <c r="CB875" s="17"/>
      <c r="CC875" s="17"/>
      <c r="CD875" s="17"/>
      <c r="CE875" s="17"/>
      <c r="CF875" s="17"/>
      <c r="CG875" s="17">
        <f t="shared" si="3918"/>
        <v>11379.4</v>
      </c>
      <c r="CH875" s="17">
        <f t="shared" si="3919"/>
        <v>11729.300000000001</v>
      </c>
      <c r="CI875" s="17">
        <f t="shared" si="3920"/>
        <v>11729.300000000001</v>
      </c>
      <c r="CJ875" s="17"/>
      <c r="CK875" s="32"/>
      <c r="CL875" s="32"/>
      <c r="CM875" s="1"/>
      <c r="CN875" s="1"/>
      <c r="CO875" s="1"/>
      <c r="CP875" s="1"/>
      <c r="CQ875" s="1"/>
      <c r="CR875" s="1"/>
      <c r="CS875" s="1"/>
    </row>
    <row r="876" s="1" customFormat="1" ht="30">
      <c r="A876" s="30" t="s">
        <v>498</v>
      </c>
      <c r="B876" s="30" t="s">
        <v>34</v>
      </c>
      <c r="C876" s="30" t="s">
        <v>127</v>
      </c>
      <c r="D876" s="30" t="s">
        <v>429</v>
      </c>
      <c r="E876" s="30" t="s">
        <v>46</v>
      </c>
      <c r="F876" s="31" t="s">
        <v>47</v>
      </c>
      <c r="G876" s="17">
        <v>439.69999999999999</v>
      </c>
      <c r="H876" s="17">
        <v>439.69999999999999</v>
      </c>
      <c r="I876" s="17">
        <v>439.69999999999999</v>
      </c>
      <c r="J876" s="17"/>
      <c r="K876" s="17"/>
      <c r="L876" s="17"/>
      <c r="M876" s="17">
        <f t="shared" si="3839"/>
        <v>439.69999999999999</v>
      </c>
      <c r="N876" s="17">
        <f t="shared" si="3840"/>
        <v>439.69999999999999</v>
      </c>
      <c r="O876" s="17">
        <f t="shared" si="3841"/>
        <v>439.69999999999999</v>
      </c>
      <c r="P876" s="17"/>
      <c r="Q876" s="17"/>
      <c r="R876" s="17"/>
      <c r="S876" s="17"/>
      <c r="T876" s="17"/>
      <c r="U876" s="17"/>
      <c r="V876" s="17"/>
      <c r="W876" s="17"/>
      <c r="X876" s="17"/>
      <c r="Y876" s="17">
        <f t="shared" si="3900"/>
        <v>439.69999999999999</v>
      </c>
      <c r="Z876" s="17">
        <f t="shared" si="3901"/>
        <v>439.69999999999999</v>
      </c>
      <c r="AA876" s="17">
        <f t="shared" si="3902"/>
        <v>439.69999999999999</v>
      </c>
      <c r="AB876" s="17"/>
      <c r="AC876" s="17"/>
      <c r="AD876" s="17"/>
      <c r="AE876" s="17">
        <f t="shared" si="3903"/>
        <v>439.69999999999999</v>
      </c>
      <c r="AF876" s="17">
        <f t="shared" si="3904"/>
        <v>439.69999999999999</v>
      </c>
      <c r="AG876" s="17">
        <f t="shared" si="3905"/>
        <v>439.69999999999999</v>
      </c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>
        <f t="shared" si="3906"/>
        <v>439.69999999999999</v>
      </c>
      <c r="AX876" s="17">
        <f t="shared" si="3907"/>
        <v>439.69999999999999</v>
      </c>
      <c r="AY876" s="17">
        <f t="shared" si="3908"/>
        <v>439.69999999999999</v>
      </c>
      <c r="AZ876" s="17"/>
      <c r="BA876" s="17">
        <f t="shared" si="3909"/>
        <v>439.69999999999999</v>
      </c>
      <c r="BB876" s="17">
        <f t="shared" si="3910"/>
        <v>439.69999999999999</v>
      </c>
      <c r="BC876" s="17">
        <f t="shared" si="3911"/>
        <v>439.69999999999999</v>
      </c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>
        <f t="shared" si="3912"/>
        <v>439.69999999999999</v>
      </c>
      <c r="BP876" s="17">
        <f t="shared" si="3913"/>
        <v>439.69999999999999</v>
      </c>
      <c r="BQ876" s="17">
        <f t="shared" si="3914"/>
        <v>439.69999999999999</v>
      </c>
      <c r="BR876" s="17"/>
      <c r="BS876" s="17"/>
      <c r="BT876" s="17"/>
      <c r="BU876" s="17">
        <f t="shared" si="3915"/>
        <v>439.69999999999999</v>
      </c>
      <c r="BV876" s="17">
        <f t="shared" si="3916"/>
        <v>439.69999999999999</v>
      </c>
      <c r="BW876" s="17">
        <f t="shared" si="3917"/>
        <v>439.69999999999999</v>
      </c>
      <c r="BX876" s="17"/>
      <c r="BY876" s="17"/>
      <c r="BZ876" s="17"/>
      <c r="CA876" s="17"/>
      <c r="CB876" s="17"/>
      <c r="CC876" s="17"/>
      <c r="CD876" s="17"/>
      <c r="CE876" s="17"/>
      <c r="CF876" s="17"/>
      <c r="CG876" s="17">
        <f t="shared" si="3918"/>
        <v>439.69999999999999</v>
      </c>
      <c r="CH876" s="17">
        <f t="shared" si="3919"/>
        <v>439.69999999999999</v>
      </c>
      <c r="CI876" s="17">
        <f t="shared" si="3920"/>
        <v>439.69999999999999</v>
      </c>
      <c r="CJ876" s="17"/>
      <c r="CK876" s="32"/>
      <c r="CL876" s="32"/>
      <c r="CM876" s="1"/>
      <c r="CN876" s="1"/>
      <c r="CO876" s="1"/>
      <c r="CP876" s="1"/>
      <c r="CQ876" s="1"/>
      <c r="CR876" s="1"/>
      <c r="CS876" s="1"/>
    </row>
    <row r="877" s="1" customFormat="1" ht="30">
      <c r="A877" s="30" t="s">
        <v>498</v>
      </c>
      <c r="B877" s="30" t="s">
        <v>34</v>
      </c>
      <c r="C877" s="30" t="s">
        <v>127</v>
      </c>
      <c r="D877" s="30" t="s">
        <v>97</v>
      </c>
      <c r="E877" s="35"/>
      <c r="F877" s="31" t="s">
        <v>98</v>
      </c>
      <c r="G877" s="17">
        <f t="shared" ref="G877:G878" si="3921">G878</f>
        <v>65183.800000000003</v>
      </c>
      <c r="H877" s="17">
        <f t="shared" ref="H877:H878" si="3922">H878</f>
        <v>67059.100000000006</v>
      </c>
      <c r="I877" s="17">
        <f t="shared" ref="I877:I878" si="3923">I878</f>
        <v>67059.100000000006</v>
      </c>
      <c r="J877" s="17">
        <f t="shared" ref="J877:J878" si="3924">J878</f>
        <v>709.5</v>
      </c>
      <c r="K877" s="17">
        <f t="shared" ref="K877:K878" si="3925">K878</f>
        <v>731.39999999999998</v>
      </c>
      <c r="L877" s="17">
        <f t="shared" ref="L877:L878" si="3926">L878</f>
        <v>731.39999999999998</v>
      </c>
      <c r="M877" s="17">
        <f t="shared" si="3839"/>
        <v>65893.300000000003</v>
      </c>
      <c r="N877" s="17">
        <f t="shared" si="3840"/>
        <v>67790.5</v>
      </c>
      <c r="O877" s="17">
        <f t="shared" si="3841"/>
        <v>67790.5</v>
      </c>
      <c r="P877" s="17">
        <f t="shared" ref="P877:P878" si="3927">P878</f>
        <v>9066.1000000000004</v>
      </c>
      <c r="Q877" s="17">
        <f t="shared" ref="Q877:Q878" si="3928">Q878</f>
        <v>0</v>
      </c>
      <c r="R877" s="17">
        <f t="shared" ref="R877:R878" si="3929">R878</f>
        <v>0</v>
      </c>
      <c r="S877" s="17">
        <f t="shared" ref="S877:S878" si="3930">S878</f>
        <v>0</v>
      </c>
      <c r="T877" s="17">
        <f t="shared" ref="T877:T878" si="3931">T878</f>
        <v>11382.6</v>
      </c>
      <c r="U877" s="17">
        <f t="shared" ref="U877:U878" si="3932">U878</f>
        <v>0</v>
      </c>
      <c r="V877" s="17">
        <f t="shared" ref="V877:V878" si="3933">V878</f>
        <v>11382.6</v>
      </c>
      <c r="W877" s="17">
        <f t="shared" ref="W877:W878" si="3934">W878</f>
        <v>0</v>
      </c>
      <c r="X877" s="17">
        <f t="shared" ref="X877:X878" si="3935">X878</f>
        <v>0</v>
      </c>
      <c r="Y877" s="17">
        <f t="shared" si="3900"/>
        <v>74959.400000000009</v>
      </c>
      <c r="Z877" s="17">
        <f t="shared" si="3901"/>
        <v>79173.100000000006</v>
      </c>
      <c r="AA877" s="17">
        <f t="shared" si="3902"/>
        <v>79173.100000000006</v>
      </c>
      <c r="AB877" s="17">
        <f t="shared" ref="AB877:AB878" si="3936">AB878</f>
        <v>0</v>
      </c>
      <c r="AC877" s="17">
        <f t="shared" ref="AC877:AC878" si="3937">AC878</f>
        <v>0</v>
      </c>
      <c r="AD877" s="17">
        <f t="shared" ref="AD877:AD878" si="3938">AD878</f>
        <v>0</v>
      </c>
      <c r="AE877" s="17">
        <f t="shared" si="3903"/>
        <v>74959.400000000009</v>
      </c>
      <c r="AF877" s="17">
        <f t="shared" si="3904"/>
        <v>79173.100000000006</v>
      </c>
      <c r="AG877" s="17">
        <f t="shared" si="3905"/>
        <v>79173.100000000006</v>
      </c>
      <c r="AH877" s="17">
        <f t="shared" ref="AH877:AH878" si="3939">AH878</f>
        <v>0</v>
      </c>
      <c r="AI877" s="17">
        <f t="shared" ref="AI877:AI878" si="3940">AI878</f>
        <v>0</v>
      </c>
      <c r="AJ877" s="17">
        <f t="shared" ref="AJ877:AJ878" si="3941">AJ878</f>
        <v>0</v>
      </c>
      <c r="AK877" s="17">
        <f t="shared" ref="AK877:AK878" si="3942">AK878</f>
        <v>0</v>
      </c>
      <c r="AL877" s="17">
        <f t="shared" ref="AL877:AL878" si="3943">AL878</f>
        <v>0</v>
      </c>
      <c r="AM877" s="17">
        <f t="shared" ref="AM877:AM878" si="3944">AM878</f>
        <v>0</v>
      </c>
      <c r="AN877" s="17">
        <f t="shared" ref="AN877:AN878" si="3945">AN878</f>
        <v>0</v>
      </c>
      <c r="AO877" s="17">
        <f t="shared" ref="AO877:AO878" si="3946">AO878</f>
        <v>0</v>
      </c>
      <c r="AP877" s="17">
        <f t="shared" ref="AP877:AP878" si="3947">AP878</f>
        <v>0</v>
      </c>
      <c r="AQ877" s="17">
        <f t="shared" ref="AQ877:AQ878" si="3948">AQ878</f>
        <v>0</v>
      </c>
      <c r="AR877" s="17">
        <f t="shared" ref="AR877:AR878" si="3949">AR878</f>
        <v>0</v>
      </c>
      <c r="AS877" s="17">
        <f t="shared" ref="AS877:AS878" si="3950">AS878</f>
        <v>0</v>
      </c>
      <c r="AT877" s="17">
        <f t="shared" ref="AT877:AT878" si="3951">AT878</f>
        <v>0</v>
      </c>
      <c r="AU877" s="17">
        <f t="shared" ref="AU877:AU878" si="3952">AU878</f>
        <v>0</v>
      </c>
      <c r="AV877" s="17">
        <f t="shared" ref="AV877:AV878" si="3953">AV878</f>
        <v>0</v>
      </c>
      <c r="AW877" s="17">
        <f t="shared" si="3906"/>
        <v>74959.400000000009</v>
      </c>
      <c r="AX877" s="17">
        <f t="shared" si="3907"/>
        <v>79173.100000000006</v>
      </c>
      <c r="AY877" s="17">
        <f t="shared" si="3908"/>
        <v>79173.100000000006</v>
      </c>
      <c r="AZ877" s="17">
        <f t="shared" ref="AZ877:AZ878" si="3954">AZ878</f>
        <v>0</v>
      </c>
      <c r="BA877" s="17">
        <f t="shared" si="3909"/>
        <v>74959.400000000009</v>
      </c>
      <c r="BB877" s="17">
        <f t="shared" si="3910"/>
        <v>79173.100000000006</v>
      </c>
      <c r="BC877" s="17">
        <f t="shared" si="3911"/>
        <v>79173.100000000006</v>
      </c>
      <c r="BD877" s="17">
        <f t="shared" ref="BD877:BD878" si="3955">BD878</f>
        <v>0</v>
      </c>
      <c r="BE877" s="17">
        <f t="shared" ref="BE877:BE878" si="3956">BE878</f>
        <v>0</v>
      </c>
      <c r="BF877" s="17">
        <f t="shared" ref="BF877:BF878" si="3957">BF878</f>
        <v>0</v>
      </c>
      <c r="BG877" s="17">
        <f t="shared" ref="BG877:BG878" si="3958">BG878</f>
        <v>0</v>
      </c>
      <c r="BH877" s="17">
        <f t="shared" ref="BH877:BH878" si="3959">BH878</f>
        <v>0</v>
      </c>
      <c r="BI877" s="17">
        <f t="shared" ref="BI877:BI878" si="3960">BI878</f>
        <v>0</v>
      </c>
      <c r="BJ877" s="17">
        <f t="shared" ref="BJ877:BJ878" si="3961">BJ878</f>
        <v>0</v>
      </c>
      <c r="BK877" s="17">
        <f t="shared" ref="BK877:BK878" si="3962">BK878</f>
        <v>0</v>
      </c>
      <c r="BL877" s="17">
        <f t="shared" ref="BL877:BL878" si="3963">BL878</f>
        <v>0</v>
      </c>
      <c r="BM877" s="17">
        <f t="shared" ref="BM877:BM878" si="3964">BM878</f>
        <v>0</v>
      </c>
      <c r="BN877" s="17">
        <f t="shared" ref="BN877:BN878" si="3965">BN878</f>
        <v>0</v>
      </c>
      <c r="BO877" s="17">
        <f t="shared" si="3912"/>
        <v>74959.400000000009</v>
      </c>
      <c r="BP877" s="17">
        <f t="shared" si="3913"/>
        <v>79173.100000000006</v>
      </c>
      <c r="BQ877" s="17">
        <f t="shared" si="3914"/>
        <v>79173.100000000006</v>
      </c>
      <c r="BR877" s="17">
        <f t="shared" ref="BR877:BR878" si="3966">BR878</f>
        <v>0</v>
      </c>
      <c r="BS877" s="17">
        <f t="shared" ref="BS877:BS878" si="3967">BS878</f>
        <v>0</v>
      </c>
      <c r="BT877" s="17">
        <f t="shared" ref="BT877:BT878" si="3968">BT878</f>
        <v>0</v>
      </c>
      <c r="BU877" s="17">
        <f t="shared" si="3915"/>
        <v>74959.400000000009</v>
      </c>
      <c r="BV877" s="17">
        <f t="shared" si="3916"/>
        <v>79173.100000000006</v>
      </c>
      <c r="BW877" s="17">
        <f t="shared" si="3917"/>
        <v>79173.100000000006</v>
      </c>
      <c r="BX877" s="17">
        <f t="shared" ref="BX877:BX878" si="3969">BX878</f>
        <v>0</v>
      </c>
      <c r="BY877" s="17">
        <f t="shared" ref="BY877:BY878" si="3970">BY878</f>
        <v>0</v>
      </c>
      <c r="BZ877" s="17">
        <f t="shared" ref="BZ877:BZ878" si="3971">BZ878</f>
        <v>0</v>
      </c>
      <c r="CA877" s="17">
        <f t="shared" ref="CA877:CA878" si="3972">CA878</f>
        <v>0</v>
      </c>
      <c r="CB877" s="17">
        <f t="shared" ref="CB877:CB878" si="3973">CB878</f>
        <v>0</v>
      </c>
      <c r="CC877" s="17">
        <f t="shared" ref="CC877:CC878" si="3974">CC878</f>
        <v>0</v>
      </c>
      <c r="CD877" s="17">
        <f t="shared" ref="CD877:CD878" si="3975">CD878</f>
        <v>0</v>
      </c>
      <c r="CE877" s="17">
        <f t="shared" ref="CE877:CE878" si="3976">CE878</f>
        <v>0</v>
      </c>
      <c r="CF877" s="17">
        <f t="shared" ref="CF877:CF878" si="3977">CF878</f>
        <v>0</v>
      </c>
      <c r="CG877" s="17">
        <f t="shared" si="3918"/>
        <v>74959.400000000009</v>
      </c>
      <c r="CH877" s="17">
        <f t="shared" si="3919"/>
        <v>79173.100000000006</v>
      </c>
      <c r="CI877" s="17">
        <f t="shared" si="3920"/>
        <v>79173.100000000006</v>
      </c>
      <c r="CJ877" s="17">
        <f t="shared" ref="CJ877:CJ878" si="3978">CJ878</f>
        <v>0</v>
      </c>
      <c r="CK877" s="32"/>
      <c r="CL877" s="32"/>
      <c r="CM877" s="1"/>
      <c r="CN877" s="1"/>
      <c r="CO877" s="1"/>
      <c r="CP877" s="1"/>
      <c r="CQ877" s="1"/>
      <c r="CR877" s="1"/>
      <c r="CS877" s="1"/>
    </row>
    <row r="878" s="1" customFormat="1" ht="30">
      <c r="A878" s="30" t="s">
        <v>498</v>
      </c>
      <c r="B878" s="30" t="s">
        <v>34</v>
      </c>
      <c r="C878" s="30" t="s">
        <v>127</v>
      </c>
      <c r="D878" s="30" t="s">
        <v>431</v>
      </c>
      <c r="E878" s="35"/>
      <c r="F878" s="31" t="s">
        <v>432</v>
      </c>
      <c r="G878" s="17">
        <f t="shared" si="3921"/>
        <v>65183.800000000003</v>
      </c>
      <c r="H878" s="17">
        <f t="shared" si="3922"/>
        <v>67059.100000000006</v>
      </c>
      <c r="I878" s="17">
        <f t="shared" si="3923"/>
        <v>67059.100000000006</v>
      </c>
      <c r="J878" s="17">
        <f t="shared" si="3924"/>
        <v>709.5</v>
      </c>
      <c r="K878" s="17">
        <f t="shared" si="3925"/>
        <v>731.39999999999998</v>
      </c>
      <c r="L878" s="17">
        <f t="shared" si="3926"/>
        <v>731.39999999999998</v>
      </c>
      <c r="M878" s="17">
        <f t="shared" si="3839"/>
        <v>65893.300000000003</v>
      </c>
      <c r="N878" s="17">
        <f t="shared" si="3840"/>
        <v>67790.5</v>
      </c>
      <c r="O878" s="17">
        <f t="shared" si="3841"/>
        <v>67790.5</v>
      </c>
      <c r="P878" s="17">
        <f t="shared" si="3927"/>
        <v>9066.1000000000004</v>
      </c>
      <c r="Q878" s="17">
        <f t="shared" si="3928"/>
        <v>0</v>
      </c>
      <c r="R878" s="17">
        <f t="shared" si="3929"/>
        <v>0</v>
      </c>
      <c r="S878" s="17">
        <f t="shared" si="3930"/>
        <v>0</v>
      </c>
      <c r="T878" s="17">
        <f t="shared" si="3931"/>
        <v>11382.6</v>
      </c>
      <c r="U878" s="17">
        <f t="shared" si="3932"/>
        <v>0</v>
      </c>
      <c r="V878" s="17">
        <f t="shared" si="3933"/>
        <v>11382.6</v>
      </c>
      <c r="W878" s="17">
        <f t="shared" si="3934"/>
        <v>0</v>
      </c>
      <c r="X878" s="17">
        <f t="shared" si="3935"/>
        <v>0</v>
      </c>
      <c r="Y878" s="17">
        <f t="shared" si="3900"/>
        <v>74959.400000000009</v>
      </c>
      <c r="Z878" s="17">
        <f t="shared" si="3901"/>
        <v>79173.100000000006</v>
      </c>
      <c r="AA878" s="17">
        <f t="shared" si="3902"/>
        <v>79173.100000000006</v>
      </c>
      <c r="AB878" s="17">
        <f t="shared" si="3936"/>
        <v>0</v>
      </c>
      <c r="AC878" s="17">
        <f t="shared" si="3937"/>
        <v>0</v>
      </c>
      <c r="AD878" s="17">
        <f t="shared" si="3938"/>
        <v>0</v>
      </c>
      <c r="AE878" s="17">
        <f t="shared" si="3903"/>
        <v>74959.400000000009</v>
      </c>
      <c r="AF878" s="17">
        <f t="shared" si="3904"/>
        <v>79173.100000000006</v>
      </c>
      <c r="AG878" s="17">
        <f t="shared" si="3905"/>
        <v>79173.100000000006</v>
      </c>
      <c r="AH878" s="17">
        <f t="shared" si="3939"/>
        <v>0</v>
      </c>
      <c r="AI878" s="17">
        <f t="shared" si="3940"/>
        <v>0</v>
      </c>
      <c r="AJ878" s="17">
        <f t="shared" si="3941"/>
        <v>0</v>
      </c>
      <c r="AK878" s="17">
        <f t="shared" si="3942"/>
        <v>0</v>
      </c>
      <c r="AL878" s="17">
        <f t="shared" si="3943"/>
        <v>0</v>
      </c>
      <c r="AM878" s="17">
        <f t="shared" si="3944"/>
        <v>0</v>
      </c>
      <c r="AN878" s="17">
        <f t="shared" si="3945"/>
        <v>0</v>
      </c>
      <c r="AO878" s="17">
        <f t="shared" si="3946"/>
        <v>0</v>
      </c>
      <c r="AP878" s="17">
        <f t="shared" si="3947"/>
        <v>0</v>
      </c>
      <c r="AQ878" s="17">
        <f t="shared" si="3948"/>
        <v>0</v>
      </c>
      <c r="AR878" s="17">
        <f t="shared" si="3949"/>
        <v>0</v>
      </c>
      <c r="AS878" s="17">
        <f t="shared" si="3950"/>
        <v>0</v>
      </c>
      <c r="AT878" s="17">
        <f t="shared" si="3951"/>
        <v>0</v>
      </c>
      <c r="AU878" s="17">
        <f t="shared" si="3952"/>
        <v>0</v>
      </c>
      <c r="AV878" s="17">
        <f t="shared" si="3953"/>
        <v>0</v>
      </c>
      <c r="AW878" s="17">
        <f t="shared" si="3906"/>
        <v>74959.400000000009</v>
      </c>
      <c r="AX878" s="17">
        <f t="shared" si="3907"/>
        <v>79173.100000000006</v>
      </c>
      <c r="AY878" s="17">
        <f t="shared" si="3908"/>
        <v>79173.100000000006</v>
      </c>
      <c r="AZ878" s="17">
        <f t="shared" si="3954"/>
        <v>0</v>
      </c>
      <c r="BA878" s="17">
        <f t="shared" si="3909"/>
        <v>74959.400000000009</v>
      </c>
      <c r="BB878" s="17">
        <f t="shared" si="3910"/>
        <v>79173.100000000006</v>
      </c>
      <c r="BC878" s="17">
        <f t="shared" si="3911"/>
        <v>79173.100000000006</v>
      </c>
      <c r="BD878" s="17">
        <f t="shared" si="3955"/>
        <v>0</v>
      </c>
      <c r="BE878" s="17">
        <f t="shared" si="3956"/>
        <v>0</v>
      </c>
      <c r="BF878" s="17">
        <f t="shared" si="3957"/>
        <v>0</v>
      </c>
      <c r="BG878" s="17">
        <f t="shared" si="3958"/>
        <v>0</v>
      </c>
      <c r="BH878" s="17">
        <f t="shared" si="3959"/>
        <v>0</v>
      </c>
      <c r="BI878" s="17">
        <f t="shared" si="3960"/>
        <v>0</v>
      </c>
      <c r="BJ878" s="17">
        <f t="shared" si="3961"/>
        <v>0</v>
      </c>
      <c r="BK878" s="17">
        <f t="shared" si="3962"/>
        <v>0</v>
      </c>
      <c r="BL878" s="17">
        <f t="shared" si="3963"/>
        <v>0</v>
      </c>
      <c r="BM878" s="17">
        <f t="shared" si="3964"/>
        <v>0</v>
      </c>
      <c r="BN878" s="17">
        <f t="shared" si="3965"/>
        <v>0</v>
      </c>
      <c r="BO878" s="17">
        <f t="shared" si="3912"/>
        <v>74959.400000000009</v>
      </c>
      <c r="BP878" s="17">
        <f t="shared" si="3913"/>
        <v>79173.100000000006</v>
      </c>
      <c r="BQ878" s="17">
        <f t="shared" si="3914"/>
        <v>79173.100000000006</v>
      </c>
      <c r="BR878" s="17">
        <f t="shared" si="3966"/>
        <v>0</v>
      </c>
      <c r="BS878" s="17">
        <f t="shared" si="3967"/>
        <v>0</v>
      </c>
      <c r="BT878" s="17">
        <f t="shared" si="3968"/>
        <v>0</v>
      </c>
      <c r="BU878" s="17">
        <f t="shared" si="3915"/>
        <v>74959.400000000009</v>
      </c>
      <c r="BV878" s="17">
        <f t="shared" si="3916"/>
        <v>79173.100000000006</v>
      </c>
      <c r="BW878" s="17">
        <f t="shared" si="3917"/>
        <v>79173.100000000006</v>
      </c>
      <c r="BX878" s="17">
        <f t="shared" si="3969"/>
        <v>0</v>
      </c>
      <c r="BY878" s="17">
        <f t="shared" si="3970"/>
        <v>0</v>
      </c>
      <c r="BZ878" s="17">
        <f t="shared" si="3971"/>
        <v>0</v>
      </c>
      <c r="CA878" s="17">
        <f t="shared" si="3972"/>
        <v>0</v>
      </c>
      <c r="CB878" s="17">
        <f t="shared" si="3973"/>
        <v>0</v>
      </c>
      <c r="CC878" s="17">
        <f t="shared" si="3974"/>
        <v>0</v>
      </c>
      <c r="CD878" s="17">
        <f t="shared" si="3975"/>
        <v>0</v>
      </c>
      <c r="CE878" s="17">
        <f t="shared" si="3976"/>
        <v>0</v>
      </c>
      <c r="CF878" s="17">
        <f t="shared" si="3977"/>
        <v>0</v>
      </c>
      <c r="CG878" s="17">
        <f t="shared" si="3918"/>
        <v>74959.400000000009</v>
      </c>
      <c r="CH878" s="17">
        <f t="shared" si="3919"/>
        <v>79173.100000000006</v>
      </c>
      <c r="CI878" s="17">
        <f t="shared" si="3920"/>
        <v>79173.100000000006</v>
      </c>
      <c r="CJ878" s="17">
        <f t="shared" si="3978"/>
        <v>0</v>
      </c>
      <c r="CK878" s="32"/>
      <c r="CL878" s="32"/>
      <c r="CM878" s="1"/>
      <c r="CN878" s="1"/>
      <c r="CO878" s="1"/>
      <c r="CP878" s="1"/>
      <c r="CQ878" s="1"/>
      <c r="CR878" s="1"/>
      <c r="CS878" s="1"/>
    </row>
    <row r="879" s="1" customFormat="1" ht="15">
      <c r="A879" s="30" t="s">
        <v>498</v>
      </c>
      <c r="B879" s="30" t="s">
        <v>34</v>
      </c>
      <c r="C879" s="30" t="s">
        <v>127</v>
      </c>
      <c r="D879" s="30" t="s">
        <v>433</v>
      </c>
      <c r="E879" s="35"/>
      <c r="F879" s="31" t="s">
        <v>57</v>
      </c>
      <c r="G879" s="17">
        <f>G880+G881</f>
        <v>65183.800000000003</v>
      </c>
      <c r="H879" s="17">
        <f>H880+H881</f>
        <v>67059.100000000006</v>
      </c>
      <c r="I879" s="17">
        <f>I880+I881</f>
        <v>67059.100000000006</v>
      </c>
      <c r="J879" s="17">
        <f>J880+J881</f>
        <v>709.5</v>
      </c>
      <c r="K879" s="17">
        <f>K880+K881</f>
        <v>731.39999999999998</v>
      </c>
      <c r="L879" s="17">
        <f>L880+L881</f>
        <v>731.39999999999998</v>
      </c>
      <c r="M879" s="17">
        <f t="shared" si="3839"/>
        <v>65893.300000000003</v>
      </c>
      <c r="N879" s="17">
        <f t="shared" si="3840"/>
        <v>67790.5</v>
      </c>
      <c r="O879" s="17">
        <f t="shared" si="3841"/>
        <v>67790.5</v>
      </c>
      <c r="P879" s="17">
        <f>P880+P881</f>
        <v>9066.1000000000004</v>
      </c>
      <c r="Q879" s="17">
        <f>Q880+Q881</f>
        <v>0</v>
      </c>
      <c r="R879" s="17">
        <f>R880+R881</f>
        <v>0</v>
      </c>
      <c r="S879" s="17">
        <f>S880+S881</f>
        <v>0</v>
      </c>
      <c r="T879" s="17">
        <f>T880+T881</f>
        <v>11382.6</v>
      </c>
      <c r="U879" s="17">
        <f>U880+U881</f>
        <v>0</v>
      </c>
      <c r="V879" s="17">
        <f>V880+V881</f>
        <v>11382.6</v>
      </c>
      <c r="W879" s="17">
        <f>W880+W881</f>
        <v>0</v>
      </c>
      <c r="X879" s="17">
        <f>X880+X881</f>
        <v>0</v>
      </c>
      <c r="Y879" s="17">
        <f t="shared" si="3900"/>
        <v>74959.400000000009</v>
      </c>
      <c r="Z879" s="17">
        <f t="shared" si="3901"/>
        <v>79173.100000000006</v>
      </c>
      <c r="AA879" s="17">
        <f t="shared" si="3902"/>
        <v>79173.100000000006</v>
      </c>
      <c r="AB879" s="17">
        <f>AB880+AB881</f>
        <v>0</v>
      </c>
      <c r="AC879" s="17">
        <f>AC880+AC881</f>
        <v>0</v>
      </c>
      <c r="AD879" s="17">
        <f>AD880+AD881</f>
        <v>0</v>
      </c>
      <c r="AE879" s="17">
        <f t="shared" si="3903"/>
        <v>74959.400000000009</v>
      </c>
      <c r="AF879" s="17">
        <f t="shared" si="3904"/>
        <v>79173.100000000006</v>
      </c>
      <c r="AG879" s="17">
        <f t="shared" si="3905"/>
        <v>79173.100000000006</v>
      </c>
      <c r="AH879" s="17">
        <f>AH880+AH881</f>
        <v>0</v>
      </c>
      <c r="AI879" s="17">
        <f>AI880+AI881</f>
        <v>0</v>
      </c>
      <c r="AJ879" s="17">
        <f>AJ880+AJ881</f>
        <v>0</v>
      </c>
      <c r="AK879" s="17">
        <f>AK880+AK881</f>
        <v>0</v>
      </c>
      <c r="AL879" s="17">
        <f>AL880+AL881</f>
        <v>0</v>
      </c>
      <c r="AM879" s="17">
        <f>AM880+AM881</f>
        <v>0</v>
      </c>
      <c r="AN879" s="17">
        <f>AN880+AN881</f>
        <v>0</v>
      </c>
      <c r="AO879" s="17">
        <f>AO880+AO881</f>
        <v>0</v>
      </c>
      <c r="AP879" s="17">
        <f>AP880+AP881</f>
        <v>0</v>
      </c>
      <c r="AQ879" s="17">
        <f>AQ880+AQ881</f>
        <v>0</v>
      </c>
      <c r="AR879" s="17">
        <f>AR880+AR881</f>
        <v>0</v>
      </c>
      <c r="AS879" s="17">
        <f>AS880+AS881</f>
        <v>0</v>
      </c>
      <c r="AT879" s="17">
        <f>AT880+AT881</f>
        <v>0</v>
      </c>
      <c r="AU879" s="17">
        <f>AU880+AU881</f>
        <v>0</v>
      </c>
      <c r="AV879" s="17">
        <f>AV880+AV881</f>
        <v>0</v>
      </c>
      <c r="AW879" s="17">
        <f t="shared" si="3906"/>
        <v>74959.400000000009</v>
      </c>
      <c r="AX879" s="17">
        <f t="shared" si="3907"/>
        <v>79173.100000000006</v>
      </c>
      <c r="AY879" s="17">
        <f t="shared" si="3908"/>
        <v>79173.100000000006</v>
      </c>
      <c r="AZ879" s="17">
        <f>AZ880+AZ881</f>
        <v>0</v>
      </c>
      <c r="BA879" s="17">
        <f t="shared" si="3909"/>
        <v>74959.400000000009</v>
      </c>
      <c r="BB879" s="17">
        <f t="shared" si="3910"/>
        <v>79173.100000000006</v>
      </c>
      <c r="BC879" s="17">
        <f t="shared" si="3911"/>
        <v>79173.100000000006</v>
      </c>
      <c r="BD879" s="17">
        <f>BD880+BD881</f>
        <v>0</v>
      </c>
      <c r="BE879" s="17">
        <f>BE880+BE881</f>
        <v>0</v>
      </c>
      <c r="BF879" s="17">
        <f>BF880+BF881</f>
        <v>0</v>
      </c>
      <c r="BG879" s="17">
        <f>BG880+BG881</f>
        <v>0</v>
      </c>
      <c r="BH879" s="17">
        <f>BH880+BH881</f>
        <v>0</v>
      </c>
      <c r="BI879" s="17">
        <f>BI880+BI881</f>
        <v>0</v>
      </c>
      <c r="BJ879" s="17">
        <f>BJ880+BJ881</f>
        <v>0</v>
      </c>
      <c r="BK879" s="17">
        <f>BK880+BK881</f>
        <v>0</v>
      </c>
      <c r="BL879" s="17">
        <f>BL880+BL881</f>
        <v>0</v>
      </c>
      <c r="BM879" s="17">
        <f>BM880+BM881</f>
        <v>0</v>
      </c>
      <c r="BN879" s="17">
        <f>BN880+BN881</f>
        <v>0</v>
      </c>
      <c r="BO879" s="17">
        <f t="shared" si="3912"/>
        <v>74959.400000000009</v>
      </c>
      <c r="BP879" s="17">
        <f t="shared" si="3913"/>
        <v>79173.100000000006</v>
      </c>
      <c r="BQ879" s="17">
        <f t="shared" si="3914"/>
        <v>79173.100000000006</v>
      </c>
      <c r="BR879" s="17">
        <f>BR880+BR881</f>
        <v>0</v>
      </c>
      <c r="BS879" s="17">
        <f>BS880+BS881</f>
        <v>0</v>
      </c>
      <c r="BT879" s="17">
        <f>BT880+BT881</f>
        <v>0</v>
      </c>
      <c r="BU879" s="17">
        <f t="shared" si="3915"/>
        <v>74959.400000000009</v>
      </c>
      <c r="BV879" s="17">
        <f t="shared" si="3916"/>
        <v>79173.100000000006</v>
      </c>
      <c r="BW879" s="17">
        <f t="shared" si="3917"/>
        <v>79173.100000000006</v>
      </c>
      <c r="BX879" s="17">
        <f>BX880+BX881</f>
        <v>0</v>
      </c>
      <c r="BY879" s="17">
        <f>BY880+BY881</f>
        <v>0</v>
      </c>
      <c r="BZ879" s="17">
        <f>BZ880+BZ881</f>
        <v>0</v>
      </c>
      <c r="CA879" s="17">
        <f>CA880+CA881</f>
        <v>0</v>
      </c>
      <c r="CB879" s="17">
        <f>CB880+CB881</f>
        <v>0</v>
      </c>
      <c r="CC879" s="17">
        <f>CC880+CC881</f>
        <v>0</v>
      </c>
      <c r="CD879" s="17">
        <f>CD880+CD881</f>
        <v>0</v>
      </c>
      <c r="CE879" s="17">
        <f>CE880+CE881</f>
        <v>0</v>
      </c>
      <c r="CF879" s="17">
        <f>CF880+CF881</f>
        <v>0</v>
      </c>
      <c r="CG879" s="17">
        <f t="shared" si="3918"/>
        <v>74959.400000000009</v>
      </c>
      <c r="CH879" s="17">
        <f t="shared" si="3919"/>
        <v>79173.100000000006</v>
      </c>
      <c r="CI879" s="17">
        <f t="shared" si="3920"/>
        <v>79173.100000000006</v>
      </c>
      <c r="CJ879" s="17">
        <f>CJ880+CJ881</f>
        <v>0</v>
      </c>
      <c r="CK879" s="32"/>
      <c r="CL879" s="32"/>
      <c r="CM879" s="1"/>
      <c r="CN879" s="1"/>
      <c r="CO879" s="1"/>
      <c r="CP879" s="1"/>
      <c r="CQ879" s="1"/>
      <c r="CR879" s="1"/>
      <c r="CS879" s="1"/>
    </row>
    <row r="880" s="1" customFormat="1" ht="75">
      <c r="A880" s="30" t="s">
        <v>498</v>
      </c>
      <c r="B880" s="30" t="s">
        <v>34</v>
      </c>
      <c r="C880" s="30" t="s">
        <v>127</v>
      </c>
      <c r="D880" s="30" t="s">
        <v>433</v>
      </c>
      <c r="E880" s="30" t="s">
        <v>58</v>
      </c>
      <c r="F880" s="31" t="s">
        <v>59</v>
      </c>
      <c r="G880" s="17">
        <v>60969.300000000003</v>
      </c>
      <c r="H880" s="17">
        <v>62844.599999999999</v>
      </c>
      <c r="I880" s="17">
        <v>62844.599999999999</v>
      </c>
      <c r="J880" s="17">
        <v>709.5</v>
      </c>
      <c r="K880" s="17">
        <v>731.39999999999998</v>
      </c>
      <c r="L880" s="17">
        <v>731.39999999999998</v>
      </c>
      <c r="M880" s="17">
        <f t="shared" si="3839"/>
        <v>61678.800000000003</v>
      </c>
      <c r="N880" s="17">
        <f t="shared" si="3840"/>
        <v>63576</v>
      </c>
      <c r="O880" s="17">
        <f t="shared" si="3841"/>
        <v>63576</v>
      </c>
      <c r="P880" s="17">
        <v>9066.1000000000004</v>
      </c>
      <c r="Q880" s="17"/>
      <c r="R880" s="17"/>
      <c r="S880" s="17"/>
      <c r="T880" s="17">
        <v>11382.6</v>
      </c>
      <c r="U880" s="17"/>
      <c r="V880" s="17">
        <v>11382.6</v>
      </c>
      <c r="W880" s="17"/>
      <c r="X880" s="17"/>
      <c r="Y880" s="17">
        <f t="shared" si="3900"/>
        <v>70744.900000000009</v>
      </c>
      <c r="Z880" s="17">
        <f t="shared" si="3901"/>
        <v>74958.600000000006</v>
      </c>
      <c r="AA880" s="17">
        <f t="shared" si="3902"/>
        <v>74958.600000000006</v>
      </c>
      <c r="AB880" s="17"/>
      <c r="AC880" s="17"/>
      <c r="AD880" s="17"/>
      <c r="AE880" s="17">
        <f t="shared" si="3903"/>
        <v>70744.900000000009</v>
      </c>
      <c r="AF880" s="17">
        <f t="shared" si="3904"/>
        <v>74958.600000000006</v>
      </c>
      <c r="AG880" s="17">
        <f t="shared" si="3905"/>
        <v>74958.600000000006</v>
      </c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>
        <f t="shared" si="3906"/>
        <v>70744.900000000009</v>
      </c>
      <c r="AX880" s="17">
        <f t="shared" si="3907"/>
        <v>74958.600000000006</v>
      </c>
      <c r="AY880" s="17">
        <f t="shared" si="3908"/>
        <v>74958.600000000006</v>
      </c>
      <c r="AZ880" s="17"/>
      <c r="BA880" s="17">
        <f t="shared" si="3909"/>
        <v>70744.900000000009</v>
      </c>
      <c r="BB880" s="17">
        <f t="shared" si="3910"/>
        <v>74958.600000000006</v>
      </c>
      <c r="BC880" s="17">
        <f t="shared" si="3911"/>
        <v>74958.600000000006</v>
      </c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>
        <f t="shared" si="3912"/>
        <v>70744.900000000009</v>
      </c>
      <c r="BP880" s="17">
        <f t="shared" si="3913"/>
        <v>74958.600000000006</v>
      </c>
      <c r="BQ880" s="17">
        <f t="shared" si="3914"/>
        <v>74958.600000000006</v>
      </c>
      <c r="BR880" s="17"/>
      <c r="BS880" s="17"/>
      <c r="BT880" s="17"/>
      <c r="BU880" s="17">
        <f t="shared" si="3915"/>
        <v>70744.900000000009</v>
      </c>
      <c r="BV880" s="17">
        <f t="shared" si="3916"/>
        <v>74958.600000000006</v>
      </c>
      <c r="BW880" s="17">
        <f t="shared" si="3917"/>
        <v>74958.600000000006</v>
      </c>
      <c r="BX880" s="17"/>
      <c r="BY880" s="17"/>
      <c r="BZ880" s="17"/>
      <c r="CA880" s="17"/>
      <c r="CB880" s="17"/>
      <c r="CC880" s="17"/>
      <c r="CD880" s="17"/>
      <c r="CE880" s="17"/>
      <c r="CF880" s="17"/>
      <c r="CG880" s="17">
        <f t="shared" si="3918"/>
        <v>70744.900000000009</v>
      </c>
      <c r="CH880" s="17">
        <f t="shared" si="3919"/>
        <v>74958.600000000006</v>
      </c>
      <c r="CI880" s="17">
        <f t="shared" si="3920"/>
        <v>74958.600000000006</v>
      </c>
      <c r="CJ880" s="17"/>
      <c r="CK880" s="32"/>
      <c r="CL880" s="32">
        <v>49</v>
      </c>
      <c r="CM880" s="1"/>
      <c r="CN880" s="1"/>
      <c r="CO880" s="1"/>
      <c r="CP880" s="1"/>
      <c r="CQ880" s="1"/>
      <c r="CR880" s="1"/>
      <c r="CS880" s="1"/>
    </row>
    <row r="881" s="1" customFormat="1" ht="30">
      <c r="A881" s="30" t="s">
        <v>498</v>
      </c>
      <c r="B881" s="30" t="s">
        <v>34</v>
      </c>
      <c r="C881" s="30" t="s">
        <v>127</v>
      </c>
      <c r="D881" s="30" t="s">
        <v>433</v>
      </c>
      <c r="E881" s="30" t="s">
        <v>46</v>
      </c>
      <c r="F881" s="31" t="s">
        <v>47</v>
      </c>
      <c r="G881" s="17">
        <v>4214.5</v>
      </c>
      <c r="H881" s="17">
        <v>4214.5</v>
      </c>
      <c r="I881" s="17">
        <v>4214.5</v>
      </c>
      <c r="J881" s="17"/>
      <c r="K881" s="17"/>
      <c r="L881" s="17"/>
      <c r="M881" s="17">
        <f t="shared" si="3839"/>
        <v>4214.5</v>
      </c>
      <c r="N881" s="17">
        <f t="shared" si="3840"/>
        <v>4214.5</v>
      </c>
      <c r="O881" s="17">
        <f t="shared" si="3841"/>
        <v>4214.5</v>
      </c>
      <c r="P881" s="17"/>
      <c r="Q881" s="17"/>
      <c r="R881" s="17"/>
      <c r="S881" s="17"/>
      <c r="T881" s="17"/>
      <c r="U881" s="17"/>
      <c r="V881" s="17"/>
      <c r="W881" s="17"/>
      <c r="X881" s="17"/>
      <c r="Y881" s="17">
        <f t="shared" si="3900"/>
        <v>4214.5</v>
      </c>
      <c r="Z881" s="17">
        <f t="shared" si="3901"/>
        <v>4214.5</v>
      </c>
      <c r="AA881" s="17">
        <f t="shared" si="3902"/>
        <v>4214.5</v>
      </c>
      <c r="AB881" s="17"/>
      <c r="AC881" s="17"/>
      <c r="AD881" s="17"/>
      <c r="AE881" s="17">
        <f t="shared" si="3903"/>
        <v>4214.5</v>
      </c>
      <c r="AF881" s="17">
        <f t="shared" si="3904"/>
        <v>4214.5</v>
      </c>
      <c r="AG881" s="17">
        <f t="shared" si="3905"/>
        <v>4214.5</v>
      </c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>
        <f t="shared" si="3906"/>
        <v>4214.5</v>
      </c>
      <c r="AX881" s="17">
        <f t="shared" si="3907"/>
        <v>4214.5</v>
      </c>
      <c r="AY881" s="17">
        <f t="shared" si="3908"/>
        <v>4214.5</v>
      </c>
      <c r="AZ881" s="17"/>
      <c r="BA881" s="17">
        <f t="shared" si="3909"/>
        <v>4214.5</v>
      </c>
      <c r="BB881" s="17">
        <f t="shared" si="3910"/>
        <v>4214.5</v>
      </c>
      <c r="BC881" s="17">
        <f t="shared" si="3911"/>
        <v>4214.5</v>
      </c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>
        <f t="shared" si="3912"/>
        <v>4214.5</v>
      </c>
      <c r="BP881" s="17">
        <f t="shared" si="3913"/>
        <v>4214.5</v>
      </c>
      <c r="BQ881" s="17">
        <f t="shared" si="3914"/>
        <v>4214.5</v>
      </c>
      <c r="BR881" s="17"/>
      <c r="BS881" s="17"/>
      <c r="BT881" s="17"/>
      <c r="BU881" s="17">
        <f t="shared" si="3915"/>
        <v>4214.5</v>
      </c>
      <c r="BV881" s="17">
        <f t="shared" si="3916"/>
        <v>4214.5</v>
      </c>
      <c r="BW881" s="17">
        <f t="shared" si="3917"/>
        <v>4214.5</v>
      </c>
      <c r="BX881" s="17"/>
      <c r="BY881" s="17"/>
      <c r="BZ881" s="17"/>
      <c r="CA881" s="17"/>
      <c r="CB881" s="17"/>
      <c r="CC881" s="17"/>
      <c r="CD881" s="17"/>
      <c r="CE881" s="17"/>
      <c r="CF881" s="17"/>
      <c r="CG881" s="17">
        <f t="shared" si="3918"/>
        <v>4214.5</v>
      </c>
      <c r="CH881" s="17">
        <f t="shared" si="3919"/>
        <v>4214.5</v>
      </c>
      <c r="CI881" s="17">
        <f t="shared" si="3920"/>
        <v>4214.5</v>
      </c>
      <c r="CJ881" s="17"/>
      <c r="CK881" s="32"/>
      <c r="CL881" s="32"/>
      <c r="CM881" s="1"/>
      <c r="CN881" s="1"/>
      <c r="CO881" s="1"/>
      <c r="CP881" s="1"/>
      <c r="CQ881" s="1"/>
      <c r="CR881" s="1"/>
      <c r="CS881" s="1"/>
    </row>
    <row r="882" s="25" customFormat="1" ht="15">
      <c r="A882" s="26" t="s">
        <v>498</v>
      </c>
      <c r="B882" s="26" t="s">
        <v>34</v>
      </c>
      <c r="C882" s="26" t="s">
        <v>36</v>
      </c>
      <c r="D882" s="26"/>
      <c r="E882" s="26"/>
      <c r="F882" s="27" t="s">
        <v>37</v>
      </c>
      <c r="G882" s="28">
        <f t="shared" ref="G882:G888" si="3979">G883</f>
        <v>24107.399999999998</v>
      </c>
      <c r="H882" s="28">
        <f t="shared" ref="H882:H888" si="3980">H883</f>
        <v>22530.400000000001</v>
      </c>
      <c r="I882" s="28">
        <f t="shared" ref="I882:I888" si="3981">I883</f>
        <v>21920</v>
      </c>
      <c r="J882" s="28">
        <f t="shared" ref="J882:J888" si="3982">J883</f>
        <v>114.59999999999999</v>
      </c>
      <c r="K882" s="28">
        <f t="shared" ref="K882:K888" si="3983">K883</f>
        <v>0</v>
      </c>
      <c r="L882" s="28">
        <f t="shared" ref="L882:L888" si="3984">L883</f>
        <v>0</v>
      </c>
      <c r="M882" s="28">
        <f t="shared" si="3839"/>
        <v>24221.999999999996</v>
      </c>
      <c r="N882" s="28">
        <f t="shared" si="3840"/>
        <v>22530.400000000001</v>
      </c>
      <c r="O882" s="28">
        <f t="shared" si="3841"/>
        <v>21920</v>
      </c>
      <c r="P882" s="28">
        <f t="shared" ref="P882:P888" si="3985">P883</f>
        <v>0</v>
      </c>
      <c r="Q882" s="28">
        <f t="shared" ref="Q882:Q888" si="3986">Q883</f>
        <v>0</v>
      </c>
      <c r="R882" s="28">
        <f t="shared" ref="R882:R888" si="3987">R883</f>
        <v>0</v>
      </c>
      <c r="S882" s="28">
        <f t="shared" ref="S882:S888" si="3988">S883</f>
        <v>110</v>
      </c>
      <c r="T882" s="28">
        <f t="shared" ref="T882:T888" si="3989">T883</f>
        <v>110</v>
      </c>
      <c r="U882" s="28">
        <f t="shared" ref="U882:U888" si="3990">U883</f>
        <v>0</v>
      </c>
      <c r="V882" s="28">
        <f t="shared" ref="V882:V888" si="3991">V883</f>
        <v>110</v>
      </c>
      <c r="W882" s="28">
        <f t="shared" ref="W882:W888" si="3992">W883</f>
        <v>0</v>
      </c>
      <c r="X882" s="28">
        <f t="shared" ref="X882:X888" si="3993">X883</f>
        <v>0</v>
      </c>
      <c r="Y882" s="28">
        <f t="shared" si="3900"/>
        <v>24331.999999999996</v>
      </c>
      <c r="Z882" s="28">
        <f t="shared" si="3901"/>
        <v>22640.400000000001</v>
      </c>
      <c r="AA882" s="28">
        <f t="shared" si="3902"/>
        <v>22030</v>
      </c>
      <c r="AB882" s="28">
        <f t="shared" ref="AB882:AB888" si="3994">AB883</f>
        <v>0</v>
      </c>
      <c r="AC882" s="28">
        <f t="shared" ref="AC882:AC888" si="3995">AC883</f>
        <v>0</v>
      </c>
      <c r="AD882" s="28">
        <f t="shared" ref="AD882:AD888" si="3996">AD883</f>
        <v>0</v>
      </c>
      <c r="AE882" s="28">
        <f t="shared" si="3903"/>
        <v>24331.999999999996</v>
      </c>
      <c r="AF882" s="28">
        <f t="shared" si="3904"/>
        <v>22640.400000000001</v>
      </c>
      <c r="AG882" s="28">
        <f t="shared" si="3905"/>
        <v>22030</v>
      </c>
      <c r="AH882" s="28">
        <f>AH883</f>
        <v>0</v>
      </c>
      <c r="AI882" s="28">
        <f>AI883</f>
        <v>0</v>
      </c>
      <c r="AJ882" s="28">
        <f>AJ883</f>
        <v>796.08500000000004</v>
      </c>
      <c r="AK882" s="28">
        <f>AK883</f>
        <v>0</v>
      </c>
      <c r="AL882" s="28">
        <f>AL883</f>
        <v>0</v>
      </c>
      <c r="AM882" s="28">
        <f>AM883</f>
        <v>0</v>
      </c>
      <c r="AN882" s="28">
        <f>AN883</f>
        <v>0</v>
      </c>
      <c r="AO882" s="28">
        <f>AO883</f>
        <v>0</v>
      </c>
      <c r="AP882" s="28">
        <f>AP883</f>
        <v>0</v>
      </c>
      <c r="AQ882" s="28">
        <f>AQ883</f>
        <v>0</v>
      </c>
      <c r="AR882" s="28">
        <f>AR883</f>
        <v>0</v>
      </c>
      <c r="AS882" s="28">
        <f>AS883</f>
        <v>0</v>
      </c>
      <c r="AT882" s="28">
        <f>AT883</f>
        <v>0</v>
      </c>
      <c r="AU882" s="28">
        <f>AU883</f>
        <v>0</v>
      </c>
      <c r="AV882" s="28">
        <f>AV883</f>
        <v>0</v>
      </c>
      <c r="AW882" s="28">
        <f t="shared" si="3906"/>
        <v>25128.084999999995</v>
      </c>
      <c r="AX882" s="28">
        <f t="shared" si="3907"/>
        <v>22640.400000000001</v>
      </c>
      <c r="AY882" s="28">
        <f t="shared" si="3908"/>
        <v>22030</v>
      </c>
      <c r="AZ882" s="28">
        <f>AZ883</f>
        <v>0</v>
      </c>
      <c r="BA882" s="28">
        <f t="shared" si="3909"/>
        <v>25128.084999999995</v>
      </c>
      <c r="BB882" s="28">
        <f t="shared" si="3910"/>
        <v>22640.400000000001</v>
      </c>
      <c r="BC882" s="28">
        <f t="shared" si="3911"/>
        <v>22030</v>
      </c>
      <c r="BD882" s="28">
        <f>BD883</f>
        <v>0</v>
      </c>
      <c r="BE882" s="28">
        <f>BE883</f>
        <v>0</v>
      </c>
      <c r="BF882" s="28">
        <f>BF883</f>
        <v>4266.7600000000002</v>
      </c>
      <c r="BG882" s="28">
        <f>BG883</f>
        <v>0</v>
      </c>
      <c r="BH882" s="28">
        <f>BH883</f>
        <v>0</v>
      </c>
      <c r="BI882" s="28">
        <f>BI883</f>
        <v>0</v>
      </c>
      <c r="BJ882" s="28">
        <f>BJ883</f>
        <v>3034.4549999999999</v>
      </c>
      <c r="BK882" s="28">
        <f>BK883</f>
        <v>0</v>
      </c>
      <c r="BL882" s="28">
        <f>BL883</f>
        <v>0</v>
      </c>
      <c r="BM882" s="28">
        <f>BM883</f>
        <v>0</v>
      </c>
      <c r="BN882" s="28">
        <f>BN883</f>
        <v>3228.4169999999999</v>
      </c>
      <c r="BO882" s="28">
        <f t="shared" si="3912"/>
        <v>29394.844999999994</v>
      </c>
      <c r="BP882" s="28">
        <f t="shared" si="3913"/>
        <v>25674.855000000003</v>
      </c>
      <c r="BQ882" s="28">
        <f t="shared" si="3914"/>
        <v>25258.417000000001</v>
      </c>
      <c r="BR882" s="28">
        <f>BR883</f>
        <v>0</v>
      </c>
      <c r="BS882" s="28">
        <f>BS883</f>
        <v>0</v>
      </c>
      <c r="BT882" s="28">
        <f>BT883</f>
        <v>0</v>
      </c>
      <c r="BU882" s="28">
        <f t="shared" si="3915"/>
        <v>29394.844999999994</v>
      </c>
      <c r="BV882" s="28">
        <f t="shared" si="3916"/>
        <v>25674.855000000003</v>
      </c>
      <c r="BW882" s="28">
        <f t="shared" si="3917"/>
        <v>25258.417000000001</v>
      </c>
      <c r="BX882" s="28">
        <f>BX883</f>
        <v>0</v>
      </c>
      <c r="BY882" s="28">
        <f>BY883</f>
        <v>0</v>
      </c>
      <c r="BZ882" s="28">
        <f>BZ883</f>
        <v>0</v>
      </c>
      <c r="CA882" s="28">
        <f>CA883</f>
        <v>0</v>
      </c>
      <c r="CB882" s="28">
        <f>CB883</f>
        <v>0</v>
      </c>
      <c r="CC882" s="28">
        <f>CC883</f>
        <v>0</v>
      </c>
      <c r="CD882" s="28">
        <f>CD883</f>
        <v>0</v>
      </c>
      <c r="CE882" s="28">
        <f>CE883</f>
        <v>0</v>
      </c>
      <c r="CF882" s="28">
        <f>CF883</f>
        <v>0</v>
      </c>
      <c r="CG882" s="28">
        <f t="shared" si="3918"/>
        <v>29394.844999999994</v>
      </c>
      <c r="CH882" s="28">
        <f t="shared" si="3919"/>
        <v>25674.855000000003</v>
      </c>
      <c r="CI882" s="28">
        <f t="shared" si="3920"/>
        <v>25258.417000000001</v>
      </c>
      <c r="CJ882" s="28">
        <f>CJ883</f>
        <v>0</v>
      </c>
      <c r="CK882" s="29"/>
      <c r="CL882" s="29"/>
      <c r="CM882" s="25"/>
      <c r="CN882" s="25"/>
      <c r="CO882" s="25"/>
      <c r="CP882" s="25"/>
      <c r="CQ882" s="25"/>
      <c r="CR882" s="25"/>
      <c r="CS882" s="25"/>
    </row>
    <row r="883" s="1" customFormat="1" ht="15">
      <c r="A883" s="30" t="s">
        <v>498</v>
      </c>
      <c r="B883" s="30" t="s">
        <v>34</v>
      </c>
      <c r="C883" s="30" t="s">
        <v>36</v>
      </c>
      <c r="D883" s="30" t="s">
        <v>243</v>
      </c>
      <c r="E883" s="30"/>
      <c r="F883" s="31" t="s">
        <v>244</v>
      </c>
      <c r="G883" s="17">
        <f>G888</f>
        <v>24107.399999999998</v>
      </c>
      <c r="H883" s="17">
        <f>H888</f>
        <v>22530.400000000001</v>
      </c>
      <c r="I883" s="17">
        <f>I888</f>
        <v>21920</v>
      </c>
      <c r="J883" s="17">
        <f>J888</f>
        <v>114.59999999999999</v>
      </c>
      <c r="K883" s="17">
        <f>K888</f>
        <v>0</v>
      </c>
      <c r="L883" s="17">
        <f>L888</f>
        <v>0</v>
      </c>
      <c r="M883" s="17">
        <f t="shared" si="3839"/>
        <v>24221.999999999996</v>
      </c>
      <c r="N883" s="17">
        <f t="shared" si="3840"/>
        <v>22530.400000000001</v>
      </c>
      <c r="O883" s="17">
        <f t="shared" si="3841"/>
        <v>21920</v>
      </c>
      <c r="P883" s="17">
        <f>P888</f>
        <v>0</v>
      </c>
      <c r="Q883" s="17">
        <f>Q888</f>
        <v>0</v>
      </c>
      <c r="R883" s="17">
        <f>R888</f>
        <v>0</v>
      </c>
      <c r="S883" s="17">
        <f>S888</f>
        <v>110</v>
      </c>
      <c r="T883" s="17">
        <f>T888</f>
        <v>110</v>
      </c>
      <c r="U883" s="17">
        <f>U888</f>
        <v>0</v>
      </c>
      <c r="V883" s="17">
        <f>V888</f>
        <v>110</v>
      </c>
      <c r="W883" s="17">
        <f>W888</f>
        <v>0</v>
      </c>
      <c r="X883" s="17">
        <f>X888</f>
        <v>0</v>
      </c>
      <c r="Y883" s="17">
        <f t="shared" si="3900"/>
        <v>24331.999999999996</v>
      </c>
      <c r="Z883" s="17">
        <f t="shared" si="3901"/>
        <v>22640.400000000001</v>
      </c>
      <c r="AA883" s="17">
        <f t="shared" si="3902"/>
        <v>22030</v>
      </c>
      <c r="AB883" s="17">
        <f>AB888</f>
        <v>0</v>
      </c>
      <c r="AC883" s="17">
        <f>AC888</f>
        <v>0</v>
      </c>
      <c r="AD883" s="17">
        <f>AD888</f>
        <v>0</v>
      </c>
      <c r="AE883" s="17">
        <f t="shared" si="3903"/>
        <v>24331.999999999996</v>
      </c>
      <c r="AF883" s="17">
        <f t="shared" si="3904"/>
        <v>22640.400000000001</v>
      </c>
      <c r="AG883" s="17">
        <f t="shared" si="3905"/>
        <v>22030</v>
      </c>
      <c r="AH883" s="17">
        <f>AH888+AH884</f>
        <v>0</v>
      </c>
      <c r="AI883" s="17">
        <f>AI888+AI884</f>
        <v>0</v>
      </c>
      <c r="AJ883" s="17">
        <f>AJ888+AJ884</f>
        <v>796.08500000000004</v>
      </c>
      <c r="AK883" s="17">
        <f>AK888+AK884</f>
        <v>0</v>
      </c>
      <c r="AL883" s="17">
        <f>AL888+AL884</f>
        <v>0</v>
      </c>
      <c r="AM883" s="17">
        <f>AM888+AM884</f>
        <v>0</v>
      </c>
      <c r="AN883" s="17">
        <f>AN888+AN884</f>
        <v>0</v>
      </c>
      <c r="AO883" s="17">
        <f>AO888+AO884</f>
        <v>0</v>
      </c>
      <c r="AP883" s="17">
        <f>AP888+AP884</f>
        <v>0</v>
      </c>
      <c r="AQ883" s="17">
        <f>AQ888+AQ884</f>
        <v>0</v>
      </c>
      <c r="AR883" s="17">
        <f>AR888+AR884</f>
        <v>0</v>
      </c>
      <c r="AS883" s="17">
        <f>AS888+AS884</f>
        <v>0</v>
      </c>
      <c r="AT883" s="17">
        <f>AT888+AT884</f>
        <v>0</v>
      </c>
      <c r="AU883" s="17">
        <f>AU888+AU884</f>
        <v>0</v>
      </c>
      <c r="AV883" s="17">
        <f>AV888+AV884</f>
        <v>0</v>
      </c>
      <c r="AW883" s="17">
        <f t="shared" si="3906"/>
        <v>25128.084999999995</v>
      </c>
      <c r="AX883" s="17">
        <f t="shared" si="3907"/>
        <v>22640.400000000001</v>
      </c>
      <c r="AY883" s="17">
        <f t="shared" si="3908"/>
        <v>22030</v>
      </c>
      <c r="AZ883" s="17">
        <f>AZ888+AZ884</f>
        <v>0</v>
      </c>
      <c r="BA883" s="17">
        <f t="shared" si="3909"/>
        <v>25128.084999999995</v>
      </c>
      <c r="BB883" s="17">
        <f t="shared" si="3910"/>
        <v>22640.400000000001</v>
      </c>
      <c r="BC883" s="17">
        <f t="shared" si="3911"/>
        <v>22030</v>
      </c>
      <c r="BD883" s="17">
        <f>BD888+BD884</f>
        <v>0</v>
      </c>
      <c r="BE883" s="17">
        <f>BE888+BE884</f>
        <v>0</v>
      </c>
      <c r="BF883" s="17">
        <f>BF888+BF884</f>
        <v>4266.7600000000002</v>
      </c>
      <c r="BG883" s="17">
        <f>BG888+BG884</f>
        <v>0</v>
      </c>
      <c r="BH883" s="17">
        <f>BH888+BH884</f>
        <v>0</v>
      </c>
      <c r="BI883" s="17">
        <f>BI888+BI884</f>
        <v>0</v>
      </c>
      <c r="BJ883" s="17">
        <f>BJ888+BJ884</f>
        <v>3034.4549999999999</v>
      </c>
      <c r="BK883" s="17">
        <f>BK888+BK884</f>
        <v>0</v>
      </c>
      <c r="BL883" s="17">
        <f>BL888+BL884</f>
        <v>0</v>
      </c>
      <c r="BM883" s="17">
        <f>BM888+BM884</f>
        <v>0</v>
      </c>
      <c r="BN883" s="17">
        <f>BN888+BN884</f>
        <v>3228.4169999999999</v>
      </c>
      <c r="BO883" s="17">
        <f t="shared" si="3912"/>
        <v>29394.844999999994</v>
      </c>
      <c r="BP883" s="17">
        <f t="shared" si="3913"/>
        <v>25674.855000000003</v>
      </c>
      <c r="BQ883" s="17">
        <f t="shared" si="3914"/>
        <v>25258.417000000001</v>
      </c>
      <c r="BR883" s="17">
        <f>BR888+BR884</f>
        <v>0</v>
      </c>
      <c r="BS883" s="17">
        <f>BS888+BS884</f>
        <v>0</v>
      </c>
      <c r="BT883" s="17">
        <f>BT888+BT884</f>
        <v>0</v>
      </c>
      <c r="BU883" s="17">
        <f t="shared" si="3915"/>
        <v>29394.844999999994</v>
      </c>
      <c r="BV883" s="17">
        <f t="shared" si="3916"/>
        <v>25674.855000000003</v>
      </c>
      <c r="BW883" s="17">
        <f t="shared" si="3917"/>
        <v>25258.417000000001</v>
      </c>
      <c r="BX883" s="17">
        <f>BX888+BX884</f>
        <v>0</v>
      </c>
      <c r="BY883" s="17">
        <f>BY888+BY884</f>
        <v>0</v>
      </c>
      <c r="BZ883" s="17">
        <f>BZ888+BZ884</f>
        <v>0</v>
      </c>
      <c r="CA883" s="17">
        <f>CA888+CA884</f>
        <v>0</v>
      </c>
      <c r="CB883" s="17">
        <f>CB888+CB884</f>
        <v>0</v>
      </c>
      <c r="CC883" s="17">
        <f>CC888+CC884</f>
        <v>0</v>
      </c>
      <c r="CD883" s="17">
        <f>CD888+CD884</f>
        <v>0</v>
      </c>
      <c r="CE883" s="17">
        <f>CE888+CE884</f>
        <v>0</v>
      </c>
      <c r="CF883" s="17">
        <f>CF888+CF884</f>
        <v>0</v>
      </c>
      <c r="CG883" s="17">
        <f t="shared" si="3918"/>
        <v>29394.844999999994</v>
      </c>
      <c r="CH883" s="17">
        <f t="shared" si="3919"/>
        <v>25674.855000000003</v>
      </c>
      <c r="CI883" s="17">
        <f t="shared" si="3920"/>
        <v>25258.417000000001</v>
      </c>
      <c r="CJ883" s="17">
        <f>CJ888+CJ884</f>
        <v>0</v>
      </c>
      <c r="CK883" s="32"/>
      <c r="CL883" s="32"/>
      <c r="CM883" s="1"/>
      <c r="CN883" s="1"/>
      <c r="CO883" s="1"/>
      <c r="CP883" s="1"/>
      <c r="CQ883" s="1"/>
      <c r="CR883" s="1"/>
      <c r="CS883" s="1"/>
    </row>
    <row r="884" s="1" customFormat="1" ht="15">
      <c r="A884" s="30" t="s">
        <v>498</v>
      </c>
      <c r="B884" s="30" t="s">
        <v>34</v>
      </c>
      <c r="C884" s="30" t="s">
        <v>36</v>
      </c>
      <c r="D884" s="30" t="s">
        <v>434</v>
      </c>
      <c r="E884" s="30"/>
      <c r="F884" s="31" t="s">
        <v>86</v>
      </c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>
        <f t="shared" ref="AH884:AH888" si="3997">AH885</f>
        <v>0</v>
      </c>
      <c r="AI884" s="17">
        <f t="shared" ref="AI884:AI888" si="3998">AI885</f>
        <v>0</v>
      </c>
      <c r="AJ884" s="17">
        <f t="shared" ref="AJ884:AJ888" si="3999">AJ885</f>
        <v>0</v>
      </c>
      <c r="AK884" s="17">
        <f t="shared" ref="AK884:AK888" si="4000">AK885</f>
        <v>665</v>
      </c>
      <c r="AL884" s="17">
        <f t="shared" ref="AL884:AL888" si="4001">AL885</f>
        <v>0</v>
      </c>
      <c r="AM884" s="17">
        <f t="shared" ref="AM884:AM888" si="4002">AM885</f>
        <v>0</v>
      </c>
      <c r="AN884" s="17">
        <f t="shared" ref="AN884:AN888" si="4003">AN885</f>
        <v>0</v>
      </c>
      <c r="AO884" s="17">
        <f t="shared" ref="AO884:AO888" si="4004">AO885</f>
        <v>0</v>
      </c>
      <c r="AP884" s="17">
        <f t="shared" ref="AP884:AP888" si="4005">AP885</f>
        <v>665</v>
      </c>
      <c r="AQ884" s="17">
        <f t="shared" ref="AQ884:AQ888" si="4006">AQ885</f>
        <v>0</v>
      </c>
      <c r="AR884" s="17">
        <f t="shared" ref="AR884:AR888" si="4007">AR885</f>
        <v>0</v>
      </c>
      <c r="AS884" s="17">
        <f t="shared" ref="AS884:AS888" si="4008">AS885</f>
        <v>0</v>
      </c>
      <c r="AT884" s="17">
        <f t="shared" ref="AT884:AT888" si="4009">AT885</f>
        <v>0</v>
      </c>
      <c r="AU884" s="17">
        <f t="shared" ref="AU884:AU888" si="4010">AU885</f>
        <v>665</v>
      </c>
      <c r="AV884" s="17">
        <f t="shared" ref="AV884:AV888" si="4011">AV885</f>
        <v>0</v>
      </c>
      <c r="AW884" s="17">
        <f t="shared" si="3906"/>
        <v>665</v>
      </c>
      <c r="AX884" s="17">
        <f t="shared" si="3907"/>
        <v>665</v>
      </c>
      <c r="AY884" s="17">
        <f t="shared" si="3908"/>
        <v>665</v>
      </c>
      <c r="AZ884" s="17">
        <f t="shared" ref="AZ884:AZ888" si="4012">AZ885</f>
        <v>0</v>
      </c>
      <c r="BA884" s="17">
        <f t="shared" si="3909"/>
        <v>665</v>
      </c>
      <c r="BB884" s="17">
        <f t="shared" si="3910"/>
        <v>665</v>
      </c>
      <c r="BC884" s="17">
        <f t="shared" si="3911"/>
        <v>665</v>
      </c>
      <c r="BD884" s="17">
        <f t="shared" ref="BD884:BD888" si="4013">BD885</f>
        <v>0</v>
      </c>
      <c r="BE884" s="17">
        <f t="shared" ref="BE884:BE888" si="4014">BE885</f>
        <v>0</v>
      </c>
      <c r="BF884" s="17">
        <f t="shared" ref="BF884:BF888" si="4015">BF885</f>
        <v>0</v>
      </c>
      <c r="BG884" s="17">
        <f t="shared" ref="BG884:BG888" si="4016">BG885</f>
        <v>0</v>
      </c>
      <c r="BH884" s="17">
        <f t="shared" ref="BH884:BH888" si="4017">BH885</f>
        <v>0</v>
      </c>
      <c r="BI884" s="17">
        <f t="shared" ref="BI884:BI888" si="4018">BI885</f>
        <v>0</v>
      </c>
      <c r="BJ884" s="17">
        <f t="shared" ref="BJ884:BJ888" si="4019">BJ885</f>
        <v>0</v>
      </c>
      <c r="BK884" s="17">
        <f t="shared" ref="BK884:BK888" si="4020">BK885</f>
        <v>0</v>
      </c>
      <c r="BL884" s="17">
        <f t="shared" ref="BL884:BL888" si="4021">BL885</f>
        <v>0</v>
      </c>
      <c r="BM884" s="17">
        <f t="shared" ref="BM884:BM888" si="4022">BM885</f>
        <v>0</v>
      </c>
      <c r="BN884" s="17">
        <f t="shared" ref="BN884:BN888" si="4023">BN885</f>
        <v>0</v>
      </c>
      <c r="BO884" s="17">
        <f t="shared" si="3912"/>
        <v>665</v>
      </c>
      <c r="BP884" s="17">
        <f t="shared" si="3913"/>
        <v>665</v>
      </c>
      <c r="BQ884" s="17">
        <f t="shared" si="3914"/>
        <v>665</v>
      </c>
      <c r="BR884" s="17">
        <f t="shared" ref="BR884:BR888" si="4024">BR885</f>
        <v>0</v>
      </c>
      <c r="BS884" s="17">
        <f t="shared" ref="BS884:BS888" si="4025">BS885</f>
        <v>0</v>
      </c>
      <c r="BT884" s="17">
        <f t="shared" ref="BT884:BT888" si="4026">BT885</f>
        <v>0</v>
      </c>
      <c r="BU884" s="17">
        <f t="shared" si="3915"/>
        <v>665</v>
      </c>
      <c r="BV884" s="17">
        <f t="shared" si="3916"/>
        <v>665</v>
      </c>
      <c r="BW884" s="17">
        <f t="shared" si="3917"/>
        <v>665</v>
      </c>
      <c r="BX884" s="17">
        <f t="shared" ref="BX884:BX888" si="4027">BX885</f>
        <v>0</v>
      </c>
      <c r="BY884" s="17">
        <f t="shared" ref="BY884:BY888" si="4028">BY885</f>
        <v>0</v>
      </c>
      <c r="BZ884" s="17">
        <f t="shared" ref="BZ884:BZ888" si="4029">BZ885</f>
        <v>0</v>
      </c>
      <c r="CA884" s="17">
        <f t="shared" ref="CA884:CA888" si="4030">CA885</f>
        <v>0</v>
      </c>
      <c r="CB884" s="17">
        <f t="shared" ref="CB884:CB888" si="4031">CB885</f>
        <v>0</v>
      </c>
      <c r="CC884" s="17">
        <f t="shared" ref="CC884:CC888" si="4032">CC885</f>
        <v>0</v>
      </c>
      <c r="CD884" s="17">
        <f t="shared" ref="CD884:CD888" si="4033">CD885</f>
        <v>0</v>
      </c>
      <c r="CE884" s="17">
        <f t="shared" ref="CE884:CE888" si="4034">CE885</f>
        <v>0</v>
      </c>
      <c r="CF884" s="17">
        <f t="shared" ref="CF884:CF888" si="4035">CF885</f>
        <v>0</v>
      </c>
      <c r="CG884" s="17">
        <f t="shared" si="3918"/>
        <v>665</v>
      </c>
      <c r="CH884" s="17">
        <f t="shared" si="3919"/>
        <v>665</v>
      </c>
      <c r="CI884" s="17">
        <f t="shared" si="3920"/>
        <v>665</v>
      </c>
      <c r="CJ884" s="17">
        <f t="shared" ref="CJ884:CJ888" si="4036">CJ885</f>
        <v>0</v>
      </c>
      <c r="CK884" s="32"/>
      <c r="CL884" s="32"/>
      <c r="CM884" s="1"/>
      <c r="CN884" s="1"/>
      <c r="CO884" s="1"/>
      <c r="CP884" s="1"/>
      <c r="CQ884" s="1"/>
      <c r="CR884" s="1"/>
      <c r="CS884" s="1"/>
    </row>
    <row r="885" s="1" customFormat="1" ht="15">
      <c r="A885" s="30" t="s">
        <v>498</v>
      </c>
      <c r="B885" s="30" t="s">
        <v>34</v>
      </c>
      <c r="C885" s="30" t="s">
        <v>36</v>
      </c>
      <c r="D885" s="30" t="s">
        <v>435</v>
      </c>
      <c r="E885" s="30"/>
      <c r="F885" s="31" t="s">
        <v>436</v>
      </c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>
        <f t="shared" si="3997"/>
        <v>0</v>
      </c>
      <c r="AI885" s="17">
        <f t="shared" si="3998"/>
        <v>0</v>
      </c>
      <c r="AJ885" s="17">
        <f t="shared" si="3999"/>
        <v>0</v>
      </c>
      <c r="AK885" s="17">
        <f t="shared" si="4000"/>
        <v>665</v>
      </c>
      <c r="AL885" s="17">
        <f t="shared" si="4001"/>
        <v>0</v>
      </c>
      <c r="AM885" s="17">
        <f t="shared" si="4002"/>
        <v>0</v>
      </c>
      <c r="AN885" s="17">
        <f t="shared" si="4003"/>
        <v>0</v>
      </c>
      <c r="AO885" s="17">
        <f t="shared" si="4004"/>
        <v>0</v>
      </c>
      <c r="AP885" s="17">
        <f t="shared" si="4005"/>
        <v>665</v>
      </c>
      <c r="AQ885" s="17">
        <f t="shared" si="4006"/>
        <v>0</v>
      </c>
      <c r="AR885" s="17">
        <f t="shared" si="4007"/>
        <v>0</v>
      </c>
      <c r="AS885" s="17">
        <f t="shared" si="4008"/>
        <v>0</v>
      </c>
      <c r="AT885" s="17">
        <f t="shared" si="4009"/>
        <v>0</v>
      </c>
      <c r="AU885" s="17">
        <f t="shared" si="4010"/>
        <v>665</v>
      </c>
      <c r="AV885" s="17">
        <f t="shared" si="4011"/>
        <v>0</v>
      </c>
      <c r="AW885" s="17">
        <f t="shared" si="3906"/>
        <v>665</v>
      </c>
      <c r="AX885" s="17">
        <f t="shared" si="3907"/>
        <v>665</v>
      </c>
      <c r="AY885" s="17">
        <f t="shared" si="3908"/>
        <v>665</v>
      </c>
      <c r="AZ885" s="17">
        <f t="shared" si="4012"/>
        <v>0</v>
      </c>
      <c r="BA885" s="17">
        <f t="shared" si="3909"/>
        <v>665</v>
      </c>
      <c r="BB885" s="17">
        <f t="shared" si="3910"/>
        <v>665</v>
      </c>
      <c r="BC885" s="17">
        <f t="shared" si="3911"/>
        <v>665</v>
      </c>
      <c r="BD885" s="17">
        <f t="shared" si="4013"/>
        <v>0</v>
      </c>
      <c r="BE885" s="17">
        <f t="shared" si="4014"/>
        <v>0</v>
      </c>
      <c r="BF885" s="17">
        <f t="shared" si="4015"/>
        <v>0</v>
      </c>
      <c r="BG885" s="17">
        <f t="shared" si="4016"/>
        <v>0</v>
      </c>
      <c r="BH885" s="17">
        <f t="shared" si="4017"/>
        <v>0</v>
      </c>
      <c r="BI885" s="17">
        <f t="shared" si="4018"/>
        <v>0</v>
      </c>
      <c r="BJ885" s="17">
        <f t="shared" si="4019"/>
        <v>0</v>
      </c>
      <c r="BK885" s="17">
        <f t="shared" si="4020"/>
        <v>0</v>
      </c>
      <c r="BL885" s="17">
        <f t="shared" si="4021"/>
        <v>0</v>
      </c>
      <c r="BM885" s="17">
        <f t="shared" si="4022"/>
        <v>0</v>
      </c>
      <c r="BN885" s="17">
        <f t="shared" si="4023"/>
        <v>0</v>
      </c>
      <c r="BO885" s="17">
        <f t="shared" si="3912"/>
        <v>665</v>
      </c>
      <c r="BP885" s="17">
        <f t="shared" si="3913"/>
        <v>665</v>
      </c>
      <c r="BQ885" s="17">
        <f t="shared" si="3914"/>
        <v>665</v>
      </c>
      <c r="BR885" s="17">
        <f t="shared" si="4024"/>
        <v>0</v>
      </c>
      <c r="BS885" s="17">
        <f t="shared" si="4025"/>
        <v>0</v>
      </c>
      <c r="BT885" s="17">
        <f t="shared" si="4026"/>
        <v>0</v>
      </c>
      <c r="BU885" s="17">
        <f t="shared" si="3915"/>
        <v>665</v>
      </c>
      <c r="BV885" s="17">
        <f t="shared" si="3916"/>
        <v>665</v>
      </c>
      <c r="BW885" s="17">
        <f t="shared" si="3917"/>
        <v>665</v>
      </c>
      <c r="BX885" s="17">
        <f t="shared" si="4027"/>
        <v>0</v>
      </c>
      <c r="BY885" s="17">
        <f t="shared" si="4028"/>
        <v>0</v>
      </c>
      <c r="BZ885" s="17">
        <f t="shared" si="4029"/>
        <v>0</v>
      </c>
      <c r="CA885" s="17">
        <f t="shared" si="4030"/>
        <v>0</v>
      </c>
      <c r="CB885" s="17">
        <f t="shared" si="4031"/>
        <v>0</v>
      </c>
      <c r="CC885" s="17">
        <f t="shared" si="4032"/>
        <v>0</v>
      </c>
      <c r="CD885" s="17">
        <f t="shared" si="4033"/>
        <v>0</v>
      </c>
      <c r="CE885" s="17">
        <f t="shared" si="4034"/>
        <v>0</v>
      </c>
      <c r="CF885" s="17">
        <f t="shared" si="4035"/>
        <v>0</v>
      </c>
      <c r="CG885" s="17">
        <f t="shared" si="3918"/>
        <v>665</v>
      </c>
      <c r="CH885" s="17">
        <f t="shared" si="3919"/>
        <v>665</v>
      </c>
      <c r="CI885" s="17">
        <f t="shared" si="3920"/>
        <v>665</v>
      </c>
      <c r="CJ885" s="17">
        <f t="shared" si="4036"/>
        <v>0</v>
      </c>
      <c r="CK885" s="32"/>
      <c r="CL885" s="32"/>
      <c r="CM885" s="1"/>
      <c r="CN885" s="1"/>
      <c r="CO885" s="1"/>
      <c r="CP885" s="1"/>
      <c r="CQ885" s="1"/>
      <c r="CR885" s="1"/>
      <c r="CS885" s="1"/>
    </row>
    <row r="886" s="1" customFormat="1" ht="15">
      <c r="A886" s="30" t="s">
        <v>498</v>
      </c>
      <c r="B886" s="30" t="s">
        <v>34</v>
      </c>
      <c r="C886" s="30" t="s">
        <v>36</v>
      </c>
      <c r="D886" s="30" t="s">
        <v>437</v>
      </c>
      <c r="E886" s="30"/>
      <c r="F886" s="31" t="s">
        <v>438</v>
      </c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>
        <f t="shared" si="3997"/>
        <v>0</v>
      </c>
      <c r="AI886" s="17">
        <f t="shared" si="3998"/>
        <v>0</v>
      </c>
      <c r="AJ886" s="17">
        <f t="shared" si="3999"/>
        <v>0</v>
      </c>
      <c r="AK886" s="17">
        <f t="shared" si="4000"/>
        <v>665</v>
      </c>
      <c r="AL886" s="17">
        <f t="shared" si="4001"/>
        <v>0</v>
      </c>
      <c r="AM886" s="17">
        <f t="shared" si="4002"/>
        <v>0</v>
      </c>
      <c r="AN886" s="17">
        <f t="shared" si="4003"/>
        <v>0</v>
      </c>
      <c r="AO886" s="17">
        <f t="shared" si="4004"/>
        <v>0</v>
      </c>
      <c r="AP886" s="17">
        <f t="shared" si="4005"/>
        <v>665</v>
      </c>
      <c r="AQ886" s="17">
        <f t="shared" si="4006"/>
        <v>0</v>
      </c>
      <c r="AR886" s="17">
        <f t="shared" si="4007"/>
        <v>0</v>
      </c>
      <c r="AS886" s="17">
        <f t="shared" si="4008"/>
        <v>0</v>
      </c>
      <c r="AT886" s="17">
        <f t="shared" si="4009"/>
        <v>0</v>
      </c>
      <c r="AU886" s="17">
        <f t="shared" si="4010"/>
        <v>665</v>
      </c>
      <c r="AV886" s="17">
        <f t="shared" si="4011"/>
        <v>0</v>
      </c>
      <c r="AW886" s="17">
        <f t="shared" si="3906"/>
        <v>665</v>
      </c>
      <c r="AX886" s="17">
        <f t="shared" si="3907"/>
        <v>665</v>
      </c>
      <c r="AY886" s="17">
        <f t="shared" si="3908"/>
        <v>665</v>
      </c>
      <c r="AZ886" s="17">
        <f t="shared" si="4012"/>
        <v>0</v>
      </c>
      <c r="BA886" s="17">
        <f t="shared" si="3909"/>
        <v>665</v>
      </c>
      <c r="BB886" s="17">
        <f t="shared" si="3910"/>
        <v>665</v>
      </c>
      <c r="BC886" s="17">
        <f t="shared" si="3911"/>
        <v>665</v>
      </c>
      <c r="BD886" s="17">
        <f t="shared" si="4013"/>
        <v>0</v>
      </c>
      <c r="BE886" s="17">
        <f t="shared" si="4014"/>
        <v>0</v>
      </c>
      <c r="BF886" s="17">
        <f t="shared" si="4015"/>
        <v>0</v>
      </c>
      <c r="BG886" s="17">
        <f t="shared" si="4016"/>
        <v>0</v>
      </c>
      <c r="BH886" s="17">
        <f t="shared" si="4017"/>
        <v>0</v>
      </c>
      <c r="BI886" s="17">
        <f t="shared" si="4018"/>
        <v>0</v>
      </c>
      <c r="BJ886" s="17">
        <f t="shared" si="4019"/>
        <v>0</v>
      </c>
      <c r="BK886" s="17">
        <f t="shared" si="4020"/>
        <v>0</v>
      </c>
      <c r="BL886" s="17">
        <f t="shared" si="4021"/>
        <v>0</v>
      </c>
      <c r="BM886" s="17">
        <f t="shared" si="4022"/>
        <v>0</v>
      </c>
      <c r="BN886" s="17">
        <f t="shared" si="4023"/>
        <v>0</v>
      </c>
      <c r="BO886" s="17">
        <f t="shared" si="3912"/>
        <v>665</v>
      </c>
      <c r="BP886" s="17">
        <f t="shared" si="3913"/>
        <v>665</v>
      </c>
      <c r="BQ886" s="17">
        <f t="shared" si="3914"/>
        <v>665</v>
      </c>
      <c r="BR886" s="17">
        <f t="shared" si="4024"/>
        <v>0</v>
      </c>
      <c r="BS886" s="17">
        <f t="shared" si="4025"/>
        <v>0</v>
      </c>
      <c r="BT886" s="17">
        <f t="shared" si="4026"/>
        <v>0</v>
      </c>
      <c r="BU886" s="17">
        <f t="shared" si="3915"/>
        <v>665</v>
      </c>
      <c r="BV886" s="17">
        <f t="shared" si="3916"/>
        <v>665</v>
      </c>
      <c r="BW886" s="17">
        <f t="shared" si="3917"/>
        <v>665</v>
      </c>
      <c r="BX886" s="17">
        <f t="shared" si="4027"/>
        <v>0</v>
      </c>
      <c r="BY886" s="17">
        <f t="shared" si="4028"/>
        <v>0</v>
      </c>
      <c r="BZ886" s="17">
        <f t="shared" si="4029"/>
        <v>0</v>
      </c>
      <c r="CA886" s="17">
        <f t="shared" si="4030"/>
        <v>0</v>
      </c>
      <c r="CB886" s="17">
        <f t="shared" si="4031"/>
        <v>0</v>
      </c>
      <c r="CC886" s="17">
        <f t="shared" si="4032"/>
        <v>0</v>
      </c>
      <c r="CD886" s="17">
        <f t="shared" si="4033"/>
        <v>0</v>
      </c>
      <c r="CE886" s="17">
        <f t="shared" si="4034"/>
        <v>0</v>
      </c>
      <c r="CF886" s="17">
        <f t="shared" si="4035"/>
        <v>0</v>
      </c>
      <c r="CG886" s="17">
        <f t="shared" si="3918"/>
        <v>665</v>
      </c>
      <c r="CH886" s="17">
        <f t="shared" si="3919"/>
        <v>665</v>
      </c>
      <c r="CI886" s="17">
        <f t="shared" si="3920"/>
        <v>665</v>
      </c>
      <c r="CJ886" s="17">
        <f t="shared" si="4036"/>
        <v>0</v>
      </c>
      <c r="CK886" s="32"/>
      <c r="CL886" s="32"/>
      <c r="CM886" s="1"/>
      <c r="CN886" s="1"/>
      <c r="CO886" s="1"/>
      <c r="CP886" s="1"/>
      <c r="CQ886" s="1"/>
      <c r="CR886" s="1"/>
      <c r="CS886" s="1"/>
    </row>
    <row r="887" s="1" customFormat="1" ht="15">
      <c r="A887" s="30" t="s">
        <v>498</v>
      </c>
      <c r="B887" s="30" t="s">
        <v>34</v>
      </c>
      <c r="C887" s="30" t="s">
        <v>36</v>
      </c>
      <c r="D887" s="30" t="s">
        <v>437</v>
      </c>
      <c r="E887" s="30" t="s">
        <v>140</v>
      </c>
      <c r="F887" s="31" t="s">
        <v>141</v>
      </c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>
        <v>665</v>
      </c>
      <c r="AL887" s="17"/>
      <c r="AM887" s="17"/>
      <c r="AN887" s="17"/>
      <c r="AO887" s="17"/>
      <c r="AP887" s="17">
        <v>665</v>
      </c>
      <c r="AQ887" s="17"/>
      <c r="AR887" s="17"/>
      <c r="AS887" s="17"/>
      <c r="AT887" s="17"/>
      <c r="AU887" s="17">
        <v>665</v>
      </c>
      <c r="AV887" s="17"/>
      <c r="AW887" s="17">
        <f t="shared" si="3906"/>
        <v>665</v>
      </c>
      <c r="AX887" s="17">
        <f t="shared" si="3907"/>
        <v>665</v>
      </c>
      <c r="AY887" s="17">
        <f t="shared" si="3908"/>
        <v>665</v>
      </c>
      <c r="AZ887" s="17"/>
      <c r="BA887" s="17">
        <f t="shared" si="3909"/>
        <v>665</v>
      </c>
      <c r="BB887" s="17">
        <f t="shared" si="3910"/>
        <v>665</v>
      </c>
      <c r="BC887" s="17">
        <f t="shared" si="3911"/>
        <v>665</v>
      </c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>
        <f t="shared" si="3912"/>
        <v>665</v>
      </c>
      <c r="BP887" s="17">
        <f t="shared" si="3913"/>
        <v>665</v>
      </c>
      <c r="BQ887" s="17">
        <f t="shared" si="3914"/>
        <v>665</v>
      </c>
      <c r="BR887" s="17"/>
      <c r="BS887" s="17"/>
      <c r="BT887" s="17"/>
      <c r="BU887" s="17">
        <f t="shared" si="3915"/>
        <v>665</v>
      </c>
      <c r="BV887" s="17">
        <f t="shared" si="3916"/>
        <v>665</v>
      </c>
      <c r="BW887" s="17">
        <f t="shared" si="3917"/>
        <v>665</v>
      </c>
      <c r="BX887" s="17"/>
      <c r="BY887" s="17"/>
      <c r="BZ887" s="17"/>
      <c r="CA887" s="17"/>
      <c r="CB887" s="17"/>
      <c r="CC887" s="17"/>
      <c r="CD887" s="17"/>
      <c r="CE887" s="17"/>
      <c r="CF887" s="17"/>
      <c r="CG887" s="17">
        <f t="shared" si="3918"/>
        <v>665</v>
      </c>
      <c r="CH887" s="17">
        <f t="shared" si="3919"/>
        <v>665</v>
      </c>
      <c r="CI887" s="17">
        <f t="shared" si="3920"/>
        <v>665</v>
      </c>
      <c r="CJ887" s="17"/>
      <c r="CK887" s="32"/>
      <c r="CL887" s="32"/>
      <c r="CM887" s="1"/>
      <c r="CN887" s="1"/>
      <c r="CO887" s="1"/>
      <c r="CP887" s="1"/>
      <c r="CQ887" s="1"/>
      <c r="CR887" s="1"/>
      <c r="CS887" s="1"/>
    </row>
    <row r="888" s="1" customFormat="1" ht="15" hidden="1">
      <c r="A888" s="30" t="s">
        <v>498</v>
      </c>
      <c r="B888" s="30" t="s">
        <v>34</v>
      </c>
      <c r="C888" s="30" t="s">
        <v>36</v>
      </c>
      <c r="D888" s="30" t="s">
        <v>245</v>
      </c>
      <c r="E888" s="30"/>
      <c r="F888" s="31" t="s">
        <v>41</v>
      </c>
      <c r="G888" s="17">
        <f t="shared" si="3979"/>
        <v>24107.399999999998</v>
      </c>
      <c r="H888" s="17">
        <f t="shared" si="3980"/>
        <v>22530.400000000001</v>
      </c>
      <c r="I888" s="17">
        <f t="shared" si="3981"/>
        <v>21920</v>
      </c>
      <c r="J888" s="17">
        <f t="shared" si="3982"/>
        <v>114.59999999999999</v>
      </c>
      <c r="K888" s="17">
        <f t="shared" si="3983"/>
        <v>0</v>
      </c>
      <c r="L888" s="17">
        <f t="shared" si="3984"/>
        <v>0</v>
      </c>
      <c r="M888" s="17">
        <f t="shared" si="3839"/>
        <v>24221.999999999996</v>
      </c>
      <c r="N888" s="17">
        <f t="shared" si="3840"/>
        <v>22530.400000000001</v>
      </c>
      <c r="O888" s="17">
        <f t="shared" si="3841"/>
        <v>21920</v>
      </c>
      <c r="P888" s="17">
        <f t="shared" si="3985"/>
        <v>0</v>
      </c>
      <c r="Q888" s="17">
        <f t="shared" si="3986"/>
        <v>0</v>
      </c>
      <c r="R888" s="17">
        <f t="shared" si="3987"/>
        <v>0</v>
      </c>
      <c r="S888" s="17">
        <f t="shared" si="3988"/>
        <v>110</v>
      </c>
      <c r="T888" s="17">
        <f t="shared" si="3989"/>
        <v>110</v>
      </c>
      <c r="U888" s="17">
        <f t="shared" si="3990"/>
        <v>0</v>
      </c>
      <c r="V888" s="17">
        <f t="shared" si="3991"/>
        <v>110</v>
      </c>
      <c r="W888" s="17">
        <f t="shared" si="3992"/>
        <v>0</v>
      </c>
      <c r="X888" s="17">
        <f t="shared" si="3993"/>
        <v>0</v>
      </c>
      <c r="Y888" s="17">
        <f t="shared" si="3900"/>
        <v>24331.999999999996</v>
      </c>
      <c r="Z888" s="17">
        <f t="shared" si="3901"/>
        <v>22640.400000000001</v>
      </c>
      <c r="AA888" s="17">
        <f t="shared" si="3902"/>
        <v>22030</v>
      </c>
      <c r="AB888" s="17">
        <f t="shared" si="3994"/>
        <v>0</v>
      </c>
      <c r="AC888" s="17">
        <f t="shared" si="3995"/>
        <v>0</v>
      </c>
      <c r="AD888" s="17">
        <f t="shared" si="3996"/>
        <v>0</v>
      </c>
      <c r="AE888" s="17">
        <f t="shared" si="3903"/>
        <v>24331.999999999996</v>
      </c>
      <c r="AF888" s="17">
        <f t="shared" si="3904"/>
        <v>22640.400000000001</v>
      </c>
      <c r="AG888" s="17">
        <f t="shared" si="3905"/>
        <v>22030</v>
      </c>
      <c r="AH888" s="17">
        <f t="shared" si="3997"/>
        <v>0</v>
      </c>
      <c r="AI888" s="17">
        <f t="shared" si="3998"/>
        <v>0</v>
      </c>
      <c r="AJ888" s="17">
        <f t="shared" si="3999"/>
        <v>796.08500000000004</v>
      </c>
      <c r="AK888" s="17">
        <f t="shared" si="4000"/>
        <v>-665</v>
      </c>
      <c r="AL888" s="17">
        <f t="shared" si="4001"/>
        <v>0</v>
      </c>
      <c r="AM888" s="17">
        <f t="shared" si="4002"/>
        <v>0</v>
      </c>
      <c r="AN888" s="17">
        <f t="shared" si="4003"/>
        <v>0</v>
      </c>
      <c r="AO888" s="17">
        <f t="shared" si="4004"/>
        <v>0</v>
      </c>
      <c r="AP888" s="17">
        <f t="shared" si="4005"/>
        <v>-665</v>
      </c>
      <c r="AQ888" s="17">
        <f t="shared" si="4006"/>
        <v>0</v>
      </c>
      <c r="AR888" s="17">
        <f t="shared" si="4007"/>
        <v>0</v>
      </c>
      <c r="AS888" s="17">
        <f t="shared" si="4008"/>
        <v>0</v>
      </c>
      <c r="AT888" s="17">
        <f t="shared" si="4009"/>
        <v>0</v>
      </c>
      <c r="AU888" s="17">
        <f t="shared" si="4010"/>
        <v>-665</v>
      </c>
      <c r="AV888" s="17">
        <f t="shared" si="4011"/>
        <v>0</v>
      </c>
      <c r="AW888" s="17">
        <f t="shared" si="3906"/>
        <v>24463.084999999995</v>
      </c>
      <c r="AX888" s="17">
        <f t="shared" si="3907"/>
        <v>21975.400000000001</v>
      </c>
      <c r="AY888" s="17">
        <f t="shared" si="3908"/>
        <v>21365</v>
      </c>
      <c r="AZ888" s="17">
        <f t="shared" si="4012"/>
        <v>0</v>
      </c>
      <c r="BA888" s="17">
        <f t="shared" si="3909"/>
        <v>24463.084999999995</v>
      </c>
      <c r="BB888" s="17">
        <f t="shared" si="3910"/>
        <v>21975.400000000001</v>
      </c>
      <c r="BC888" s="17">
        <f t="shared" si="3911"/>
        <v>21365</v>
      </c>
      <c r="BD888" s="17">
        <f t="shared" si="4013"/>
        <v>0</v>
      </c>
      <c r="BE888" s="17">
        <f t="shared" si="4014"/>
        <v>0</v>
      </c>
      <c r="BF888" s="17">
        <f t="shared" si="4015"/>
        <v>4266.7600000000002</v>
      </c>
      <c r="BG888" s="17">
        <f t="shared" si="4016"/>
        <v>0</v>
      </c>
      <c r="BH888" s="17">
        <f t="shared" si="4017"/>
        <v>0</v>
      </c>
      <c r="BI888" s="17">
        <f t="shared" si="4018"/>
        <v>0</v>
      </c>
      <c r="BJ888" s="17">
        <f t="shared" si="4019"/>
        <v>3034.4549999999999</v>
      </c>
      <c r="BK888" s="17">
        <f t="shared" si="4020"/>
        <v>0</v>
      </c>
      <c r="BL888" s="17">
        <f t="shared" si="4021"/>
        <v>0</v>
      </c>
      <c r="BM888" s="17">
        <f t="shared" si="4022"/>
        <v>0</v>
      </c>
      <c r="BN888" s="17">
        <f t="shared" si="4023"/>
        <v>3228.4169999999999</v>
      </c>
      <c r="BO888" s="17">
        <f t="shared" si="3912"/>
        <v>28729.844999999994</v>
      </c>
      <c r="BP888" s="17">
        <f t="shared" si="3913"/>
        <v>25009.855000000003</v>
      </c>
      <c r="BQ888" s="17">
        <f t="shared" si="3914"/>
        <v>24593.417000000001</v>
      </c>
      <c r="BR888" s="17">
        <f t="shared" si="4024"/>
        <v>0</v>
      </c>
      <c r="BS888" s="17">
        <f t="shared" si="4025"/>
        <v>0</v>
      </c>
      <c r="BT888" s="17">
        <f t="shared" si="4026"/>
        <v>0</v>
      </c>
      <c r="BU888" s="17">
        <f t="shared" si="3915"/>
        <v>28729.844999999994</v>
      </c>
      <c r="BV888" s="17">
        <f t="shared" si="3916"/>
        <v>25009.855000000003</v>
      </c>
      <c r="BW888" s="17">
        <f t="shared" si="3917"/>
        <v>24593.417000000001</v>
      </c>
      <c r="BX888" s="17">
        <f t="shared" si="4027"/>
        <v>0</v>
      </c>
      <c r="BY888" s="17">
        <f t="shared" si="4028"/>
        <v>0</v>
      </c>
      <c r="BZ888" s="17">
        <f t="shared" si="4029"/>
        <v>0</v>
      </c>
      <c r="CA888" s="17">
        <f t="shared" si="4030"/>
        <v>0</v>
      </c>
      <c r="CB888" s="17">
        <f t="shared" si="4031"/>
        <v>0</v>
      </c>
      <c r="CC888" s="37">
        <f t="shared" si="4032"/>
        <v>0</v>
      </c>
      <c r="CD888" s="17">
        <f t="shared" si="4033"/>
        <v>0</v>
      </c>
      <c r="CE888" s="17">
        <f t="shared" si="4034"/>
        <v>0</v>
      </c>
      <c r="CF888" s="37">
        <f t="shared" si="4035"/>
        <v>0</v>
      </c>
      <c r="CG888" s="17">
        <f t="shared" si="3918"/>
        <v>28729.844999999994</v>
      </c>
      <c r="CH888" s="17">
        <f t="shared" si="3919"/>
        <v>25009.855000000003</v>
      </c>
      <c r="CI888" s="17">
        <f t="shared" si="3920"/>
        <v>24593.417000000001</v>
      </c>
      <c r="CJ888" s="17">
        <f t="shared" si="4036"/>
        <v>0</v>
      </c>
      <c r="CK888" s="32">
        <v>0</v>
      </c>
      <c r="CL888" s="32"/>
      <c r="CM888" s="1" t="s">
        <v>75</v>
      </c>
      <c r="CN888" s="1"/>
      <c r="CO888" s="1"/>
      <c r="CP888" s="1"/>
      <c r="CQ888" s="1"/>
      <c r="CR888" s="1"/>
      <c r="CS888" s="1"/>
    </row>
    <row r="889" s="1" customFormat="1" ht="45">
      <c r="A889" s="30" t="s">
        <v>498</v>
      </c>
      <c r="B889" s="30" t="s">
        <v>34</v>
      </c>
      <c r="C889" s="30" t="s">
        <v>36</v>
      </c>
      <c r="D889" s="30" t="s">
        <v>246</v>
      </c>
      <c r="E889" s="30"/>
      <c r="F889" s="31" t="s">
        <v>247</v>
      </c>
      <c r="G889" s="17">
        <f>G890+G895+G899+G893+G897</f>
        <v>24107.399999999998</v>
      </c>
      <c r="H889" s="17">
        <f>H890+H895+H899+H893+H897</f>
        <v>22530.400000000001</v>
      </c>
      <c r="I889" s="17">
        <f>I890+I895+I899+I893+I897</f>
        <v>21920</v>
      </c>
      <c r="J889" s="17">
        <f>J890+J895+J899+J893+J897</f>
        <v>114.59999999999999</v>
      </c>
      <c r="K889" s="17">
        <f>K890+K895+K899+K893+K897</f>
        <v>0</v>
      </c>
      <c r="L889" s="17">
        <f>L890+L895+L899+L893+L897</f>
        <v>0</v>
      </c>
      <c r="M889" s="17">
        <f t="shared" si="3839"/>
        <v>24221.999999999996</v>
      </c>
      <c r="N889" s="17">
        <f t="shared" si="3840"/>
        <v>22530.400000000001</v>
      </c>
      <c r="O889" s="17">
        <f t="shared" si="3841"/>
        <v>21920</v>
      </c>
      <c r="P889" s="17">
        <f>P890+P895+P899+P893+P897</f>
        <v>0</v>
      </c>
      <c r="Q889" s="17">
        <f>Q890+Q895+Q899+Q893+Q897</f>
        <v>0</v>
      </c>
      <c r="R889" s="17">
        <f>R890+R895+R899+R893+R897</f>
        <v>0</v>
      </c>
      <c r="S889" s="17">
        <f>S890+S895+S899+S893+S897</f>
        <v>110</v>
      </c>
      <c r="T889" s="17">
        <f>T890+T895+T899+T893+T897</f>
        <v>110</v>
      </c>
      <c r="U889" s="17">
        <f>U890+U895+U899+U893+U897</f>
        <v>0</v>
      </c>
      <c r="V889" s="17">
        <f>V890+V895+V899+V893+V897</f>
        <v>110</v>
      </c>
      <c r="W889" s="17">
        <f>W890+W895+W899+W893+W897</f>
        <v>0</v>
      </c>
      <c r="X889" s="17">
        <f>X890+X895+X899+X893+X897</f>
        <v>0</v>
      </c>
      <c r="Y889" s="17">
        <f t="shared" si="3900"/>
        <v>24331.999999999996</v>
      </c>
      <c r="Z889" s="17">
        <f t="shared" si="3901"/>
        <v>22640.400000000001</v>
      </c>
      <c r="AA889" s="17">
        <f t="shared" si="3902"/>
        <v>22030</v>
      </c>
      <c r="AB889" s="17">
        <f>AB890+AB895+AB899+AB893+AB897</f>
        <v>0</v>
      </c>
      <c r="AC889" s="17">
        <f>AC890+AC895+AC899+AC893+AC897</f>
        <v>0</v>
      </c>
      <c r="AD889" s="17">
        <f>AD890+AD895+AD899+AD893+AD897</f>
        <v>0</v>
      </c>
      <c r="AE889" s="17">
        <f t="shared" si="3903"/>
        <v>24331.999999999996</v>
      </c>
      <c r="AF889" s="17">
        <f t="shared" si="3904"/>
        <v>22640.400000000001</v>
      </c>
      <c r="AG889" s="17">
        <f t="shared" si="3905"/>
        <v>22030</v>
      </c>
      <c r="AH889" s="17">
        <f>AH890+AH895+AH899+AH893+AH897</f>
        <v>0</v>
      </c>
      <c r="AI889" s="17">
        <f>AI890+AI895+AI899+AI893+AI897</f>
        <v>0</v>
      </c>
      <c r="AJ889" s="17">
        <f>AJ890+AJ895+AJ899+AJ893+AJ897</f>
        <v>796.08500000000004</v>
      </c>
      <c r="AK889" s="17">
        <f>AK890+AK895+AK899+AK893+AK897</f>
        <v>-665</v>
      </c>
      <c r="AL889" s="17">
        <f>AL890+AL895+AL899+AL893+AL897</f>
        <v>0</v>
      </c>
      <c r="AM889" s="17">
        <f>AM890+AM895+AM899+AM893+AM897</f>
        <v>0</v>
      </c>
      <c r="AN889" s="17">
        <f>AN890+AN895+AN899+AN893+AN897</f>
        <v>0</v>
      </c>
      <c r="AO889" s="17">
        <f>AO890+AO895+AO899+AO893+AO897</f>
        <v>0</v>
      </c>
      <c r="AP889" s="17">
        <f>AP890+AP895+AP899+AP893+AP897</f>
        <v>-665</v>
      </c>
      <c r="AQ889" s="17">
        <f>AQ890+AQ895+AQ899+AQ893+AQ897</f>
        <v>0</v>
      </c>
      <c r="AR889" s="17">
        <f>AR890+AR895+AR899+AR893+AR897</f>
        <v>0</v>
      </c>
      <c r="AS889" s="17">
        <f>AS890+AS895+AS899+AS893+AS897</f>
        <v>0</v>
      </c>
      <c r="AT889" s="17">
        <f>AT890+AT895+AT899+AT893+AT897</f>
        <v>0</v>
      </c>
      <c r="AU889" s="17">
        <f>AU890+AU895+AU899+AU893+AU897</f>
        <v>-665</v>
      </c>
      <c r="AV889" s="17">
        <f>AV890+AV895+AV899+AV893+AV897</f>
        <v>0</v>
      </c>
      <c r="AW889" s="17">
        <f t="shared" si="3906"/>
        <v>24463.084999999995</v>
      </c>
      <c r="AX889" s="17">
        <f t="shared" si="3907"/>
        <v>21975.400000000001</v>
      </c>
      <c r="AY889" s="17">
        <f t="shared" si="3908"/>
        <v>21365</v>
      </c>
      <c r="AZ889" s="17">
        <f>AZ890+AZ895+AZ899+AZ893+AZ897</f>
        <v>0</v>
      </c>
      <c r="BA889" s="17">
        <f t="shared" si="3909"/>
        <v>24463.084999999995</v>
      </c>
      <c r="BB889" s="17">
        <f t="shared" si="3910"/>
        <v>21975.400000000001</v>
      </c>
      <c r="BC889" s="17">
        <f t="shared" si="3911"/>
        <v>21365</v>
      </c>
      <c r="BD889" s="17">
        <f>BD890+BD895+BD899+BD893+BD897</f>
        <v>0</v>
      </c>
      <c r="BE889" s="17">
        <f>BE890+BE895+BE899+BE893+BE897</f>
        <v>0</v>
      </c>
      <c r="BF889" s="17">
        <f>BF890+BF895+BF899+BF893+BF897</f>
        <v>4266.7600000000002</v>
      </c>
      <c r="BG889" s="17">
        <f>BG890+BG895+BG899+BG893+BG897</f>
        <v>0</v>
      </c>
      <c r="BH889" s="17">
        <f>BH890+BH895+BH899+BH893+BH897</f>
        <v>0</v>
      </c>
      <c r="BI889" s="17">
        <f>BI890+BI895+BI899+BI893+BI897</f>
        <v>0</v>
      </c>
      <c r="BJ889" s="17">
        <f>BJ890+BJ895+BJ899+BJ893+BJ897</f>
        <v>3034.4549999999999</v>
      </c>
      <c r="BK889" s="17">
        <f>BK890+BK895+BK899+BK893+BK897</f>
        <v>0</v>
      </c>
      <c r="BL889" s="17">
        <f>BL890+BL895+BL899+BL893+BL897</f>
        <v>0</v>
      </c>
      <c r="BM889" s="17">
        <f>BM890+BM895+BM899+BM893+BM897</f>
        <v>0</v>
      </c>
      <c r="BN889" s="17">
        <f>BN890+BN895+BN899+BN893+BN897</f>
        <v>3228.4169999999999</v>
      </c>
      <c r="BO889" s="17">
        <f t="shared" si="3912"/>
        <v>28729.844999999994</v>
      </c>
      <c r="BP889" s="17">
        <f t="shared" si="3913"/>
        <v>25009.855000000003</v>
      </c>
      <c r="BQ889" s="17">
        <f t="shared" si="3914"/>
        <v>24593.417000000001</v>
      </c>
      <c r="BR889" s="17">
        <f>BR890+BR895+BR899+BR893+BR897</f>
        <v>0</v>
      </c>
      <c r="BS889" s="17">
        <f>BS890+BS895+BS899+BS893+BS897</f>
        <v>0</v>
      </c>
      <c r="BT889" s="17">
        <f>BT890+BT895+BT899+BT893+BT897</f>
        <v>0</v>
      </c>
      <c r="BU889" s="17">
        <f t="shared" si="3915"/>
        <v>28729.844999999994</v>
      </c>
      <c r="BV889" s="17">
        <f t="shared" si="3916"/>
        <v>25009.855000000003</v>
      </c>
      <c r="BW889" s="17">
        <f t="shared" si="3917"/>
        <v>24593.417000000001</v>
      </c>
      <c r="BX889" s="17">
        <f>BX890+BX895+BX899+BX893+BX897</f>
        <v>0</v>
      </c>
      <c r="BY889" s="17">
        <f>BY890+BY895+BY899+BY893+BY897</f>
        <v>0</v>
      </c>
      <c r="BZ889" s="17">
        <f>BZ890+BZ895+BZ899+BZ893+BZ897</f>
        <v>0</v>
      </c>
      <c r="CA889" s="17">
        <f>CA890+CA895+CA899+CA893+CA897</f>
        <v>0</v>
      </c>
      <c r="CB889" s="17">
        <f>CB890+CB895+CB899+CB893+CB897</f>
        <v>0</v>
      </c>
      <c r="CC889" s="17">
        <f>CC890+CC895+CC899+CC893+CC897</f>
        <v>0</v>
      </c>
      <c r="CD889" s="17">
        <f>CD890+CD895+CD899+CD893+CD897</f>
        <v>0</v>
      </c>
      <c r="CE889" s="17">
        <f>CE890+CE895+CE899+CE893+CE897</f>
        <v>0</v>
      </c>
      <c r="CF889" s="17">
        <f>CF890+CF895+CF899+CF893+CF897</f>
        <v>0</v>
      </c>
      <c r="CG889" s="17">
        <f t="shared" si="3918"/>
        <v>28729.844999999994</v>
      </c>
      <c r="CH889" s="17">
        <f t="shared" si="3919"/>
        <v>25009.855000000003</v>
      </c>
      <c r="CI889" s="17">
        <f t="shared" si="3920"/>
        <v>24593.417000000001</v>
      </c>
      <c r="CJ889" s="17">
        <f>CJ890+CJ895+CJ899+CJ893+CJ897</f>
        <v>0</v>
      </c>
      <c r="CK889" s="32"/>
      <c r="CL889" s="32"/>
      <c r="CM889" s="1"/>
      <c r="CN889" s="1"/>
      <c r="CO889" s="1"/>
      <c r="CP889" s="1"/>
      <c r="CQ889" s="1"/>
      <c r="CR889" s="1"/>
      <c r="CS889" s="1"/>
    </row>
    <row r="890" s="1" customFormat="1" ht="30">
      <c r="A890" s="30" t="s">
        <v>498</v>
      </c>
      <c r="B890" s="30" t="s">
        <v>34</v>
      </c>
      <c r="C890" s="30" t="s">
        <v>36</v>
      </c>
      <c r="D890" s="30" t="s">
        <v>439</v>
      </c>
      <c r="E890" s="30"/>
      <c r="F890" s="31" t="s">
        <v>440</v>
      </c>
      <c r="G890" s="17">
        <f>G891+G892</f>
        <v>12917.299999999999</v>
      </c>
      <c r="H890" s="17">
        <f>H891+H892</f>
        <v>11340.300000000001</v>
      </c>
      <c r="I890" s="17">
        <f>I891+I892</f>
        <v>10729.9</v>
      </c>
      <c r="J890" s="17">
        <f>J891+J892</f>
        <v>0</v>
      </c>
      <c r="K890" s="17">
        <f>K891+K892</f>
        <v>0</v>
      </c>
      <c r="L890" s="17">
        <f>L891+L892</f>
        <v>0</v>
      </c>
      <c r="M890" s="17">
        <f t="shared" si="3839"/>
        <v>12917.299999999999</v>
      </c>
      <c r="N890" s="17">
        <f t="shared" si="3840"/>
        <v>11340.300000000001</v>
      </c>
      <c r="O890" s="17">
        <f t="shared" si="3841"/>
        <v>10729.9</v>
      </c>
      <c r="P890" s="17">
        <f>P891+P892</f>
        <v>0</v>
      </c>
      <c r="Q890" s="17">
        <f>Q891+Q892</f>
        <v>0</v>
      </c>
      <c r="R890" s="17">
        <f>R891+R892</f>
        <v>0</v>
      </c>
      <c r="S890" s="17">
        <f>S891+S892</f>
        <v>0</v>
      </c>
      <c r="T890" s="17">
        <f>T891+T892</f>
        <v>0</v>
      </c>
      <c r="U890" s="17">
        <f>U891+U892</f>
        <v>0</v>
      </c>
      <c r="V890" s="17">
        <f>V891+V892</f>
        <v>0</v>
      </c>
      <c r="W890" s="17">
        <f>W891+W892</f>
        <v>0</v>
      </c>
      <c r="X890" s="17">
        <f>X891+X892</f>
        <v>0</v>
      </c>
      <c r="Y890" s="17">
        <f t="shared" si="3900"/>
        <v>12917.299999999999</v>
      </c>
      <c r="Z890" s="17">
        <f t="shared" si="3901"/>
        <v>11340.300000000001</v>
      </c>
      <c r="AA890" s="17">
        <f t="shared" si="3902"/>
        <v>10729.9</v>
      </c>
      <c r="AB890" s="17">
        <f>AB891+AB892</f>
        <v>0</v>
      </c>
      <c r="AC890" s="17">
        <f>AC891+AC892</f>
        <v>0</v>
      </c>
      <c r="AD890" s="17">
        <f>AD891+AD892</f>
        <v>0</v>
      </c>
      <c r="AE890" s="17">
        <f t="shared" si="3903"/>
        <v>12917.299999999999</v>
      </c>
      <c r="AF890" s="17">
        <f t="shared" si="3904"/>
        <v>11340.300000000001</v>
      </c>
      <c r="AG890" s="17">
        <f t="shared" si="3905"/>
        <v>10729.9</v>
      </c>
      <c r="AH890" s="17">
        <f>AH891+AH892</f>
        <v>0</v>
      </c>
      <c r="AI890" s="17">
        <f>AI891+AI892</f>
        <v>0</v>
      </c>
      <c r="AJ890" s="17">
        <f>AJ891+AJ892</f>
        <v>796.08500000000004</v>
      </c>
      <c r="AK890" s="17">
        <f>AK891+AK892</f>
        <v>0</v>
      </c>
      <c r="AL890" s="17">
        <f>AL891+AL892</f>
        <v>0</v>
      </c>
      <c r="AM890" s="17">
        <f>AM891+AM892</f>
        <v>0</v>
      </c>
      <c r="AN890" s="17">
        <f>AN891+AN892</f>
        <v>0</v>
      </c>
      <c r="AO890" s="17">
        <f>AO891+AO892</f>
        <v>0</v>
      </c>
      <c r="AP890" s="17">
        <f>AP891+AP892</f>
        <v>0</v>
      </c>
      <c r="AQ890" s="17">
        <f>AQ891+AQ892</f>
        <v>0</v>
      </c>
      <c r="AR890" s="17">
        <f>AR891+AR892</f>
        <v>0</v>
      </c>
      <c r="AS890" s="17">
        <f>AS891+AS892</f>
        <v>0</v>
      </c>
      <c r="AT890" s="17">
        <f>AT891+AT892</f>
        <v>0</v>
      </c>
      <c r="AU890" s="17">
        <f>AU891+AU892</f>
        <v>0</v>
      </c>
      <c r="AV890" s="17">
        <f>AV891+AV892</f>
        <v>0</v>
      </c>
      <c r="AW890" s="17">
        <f t="shared" si="3906"/>
        <v>13713.384999999998</v>
      </c>
      <c r="AX890" s="17">
        <f t="shared" si="3907"/>
        <v>11340.300000000001</v>
      </c>
      <c r="AY890" s="17">
        <f t="shared" si="3908"/>
        <v>10729.9</v>
      </c>
      <c r="AZ890" s="17">
        <f>AZ891+AZ892</f>
        <v>0</v>
      </c>
      <c r="BA890" s="17">
        <f t="shared" si="3909"/>
        <v>13713.384999999998</v>
      </c>
      <c r="BB890" s="17">
        <f t="shared" si="3910"/>
        <v>11340.300000000001</v>
      </c>
      <c r="BC890" s="17">
        <f t="shared" si="3911"/>
        <v>10729.9</v>
      </c>
      <c r="BD890" s="17">
        <f>BD891+BD892</f>
        <v>0</v>
      </c>
      <c r="BE890" s="17">
        <f>BE891+BE892</f>
        <v>0</v>
      </c>
      <c r="BF890" s="17">
        <f>BF891+BF892</f>
        <v>4266.7600000000002</v>
      </c>
      <c r="BG890" s="17">
        <f>BG891+BG892</f>
        <v>0</v>
      </c>
      <c r="BH890" s="17">
        <f>BH891+BH892</f>
        <v>0</v>
      </c>
      <c r="BI890" s="17">
        <f>BI891+BI892</f>
        <v>0</v>
      </c>
      <c r="BJ890" s="17">
        <f>BJ891+BJ892</f>
        <v>3034.4549999999999</v>
      </c>
      <c r="BK890" s="17">
        <f>BK891+BK892</f>
        <v>0</v>
      </c>
      <c r="BL890" s="17">
        <f>BL891+BL892</f>
        <v>0</v>
      </c>
      <c r="BM890" s="17">
        <f>BM891+BM892</f>
        <v>0</v>
      </c>
      <c r="BN890" s="17">
        <f>BN891+BN892</f>
        <v>3228.4169999999999</v>
      </c>
      <c r="BO890" s="17">
        <f t="shared" si="3912"/>
        <v>17980.144999999997</v>
      </c>
      <c r="BP890" s="17">
        <f t="shared" si="3913"/>
        <v>14374.755000000001</v>
      </c>
      <c r="BQ890" s="17">
        <f t="shared" si="3914"/>
        <v>13958.316999999999</v>
      </c>
      <c r="BR890" s="17">
        <f>BR891+BR892</f>
        <v>0</v>
      </c>
      <c r="BS890" s="17">
        <f>BS891+BS892</f>
        <v>0</v>
      </c>
      <c r="BT890" s="17">
        <f>BT891+BT892</f>
        <v>0</v>
      </c>
      <c r="BU890" s="17">
        <f t="shared" si="3915"/>
        <v>17980.144999999997</v>
      </c>
      <c r="BV890" s="17">
        <f t="shared" si="3916"/>
        <v>14374.755000000001</v>
      </c>
      <c r="BW890" s="17">
        <f t="shared" si="3917"/>
        <v>13958.316999999999</v>
      </c>
      <c r="BX890" s="17">
        <f>BX891+BX892</f>
        <v>0</v>
      </c>
      <c r="BY890" s="17">
        <f>BY891+BY892</f>
        <v>0</v>
      </c>
      <c r="BZ890" s="17">
        <f>BZ891+BZ892</f>
        <v>0</v>
      </c>
      <c r="CA890" s="17">
        <f>CA891+CA892</f>
        <v>0</v>
      </c>
      <c r="CB890" s="17">
        <f>CB891+CB892</f>
        <v>0</v>
      </c>
      <c r="CC890" s="17">
        <f>CC891+CC892</f>
        <v>0</v>
      </c>
      <c r="CD890" s="17">
        <f>CD891+CD892</f>
        <v>0</v>
      </c>
      <c r="CE890" s="17">
        <f>CE891+CE892</f>
        <v>0</v>
      </c>
      <c r="CF890" s="17">
        <f>CF891+CF892</f>
        <v>0</v>
      </c>
      <c r="CG890" s="17">
        <f t="shared" si="3918"/>
        <v>17980.144999999997</v>
      </c>
      <c r="CH890" s="17">
        <f t="shared" si="3919"/>
        <v>14374.755000000001</v>
      </c>
      <c r="CI890" s="17">
        <f t="shared" si="3920"/>
        <v>13958.316999999999</v>
      </c>
      <c r="CJ890" s="17">
        <f>CJ891+CJ892</f>
        <v>0</v>
      </c>
      <c r="CK890" s="32"/>
      <c r="CL890" s="32"/>
      <c r="CM890" s="1"/>
      <c r="CN890" s="1"/>
      <c r="CO890" s="1"/>
      <c r="CP890" s="1"/>
      <c r="CQ890" s="1"/>
      <c r="CR890" s="1"/>
      <c r="CS890" s="1"/>
    </row>
    <row r="891" s="1" customFormat="1" ht="30">
      <c r="A891" s="30" t="s">
        <v>498</v>
      </c>
      <c r="B891" s="30" t="s">
        <v>34</v>
      </c>
      <c r="C891" s="30" t="s">
        <v>36</v>
      </c>
      <c r="D891" s="30" t="s">
        <v>439</v>
      </c>
      <c r="E891" s="30" t="s">
        <v>46</v>
      </c>
      <c r="F891" s="31" t="s">
        <v>47</v>
      </c>
      <c r="G891" s="17">
        <v>12682</v>
      </c>
      <c r="H891" s="17">
        <v>11113.200000000001</v>
      </c>
      <c r="I891" s="17">
        <v>10502.799999999999</v>
      </c>
      <c r="J891" s="17"/>
      <c r="K891" s="17"/>
      <c r="L891" s="17"/>
      <c r="M891" s="17">
        <f t="shared" si="3839"/>
        <v>12682</v>
      </c>
      <c r="N891" s="17">
        <f t="shared" si="3840"/>
        <v>11113.200000000001</v>
      </c>
      <c r="O891" s="17">
        <f t="shared" si="3841"/>
        <v>10502.799999999999</v>
      </c>
      <c r="P891" s="17"/>
      <c r="Q891" s="17"/>
      <c r="R891" s="17"/>
      <c r="S891" s="17"/>
      <c r="T891" s="17"/>
      <c r="U891" s="17"/>
      <c r="V891" s="17"/>
      <c r="W891" s="17"/>
      <c r="X891" s="17"/>
      <c r="Y891" s="17">
        <f t="shared" si="3900"/>
        <v>12682</v>
      </c>
      <c r="Z891" s="17">
        <f t="shared" si="3901"/>
        <v>11113.200000000001</v>
      </c>
      <c r="AA891" s="17">
        <f t="shared" si="3902"/>
        <v>10502.799999999999</v>
      </c>
      <c r="AB891" s="17"/>
      <c r="AC891" s="17"/>
      <c r="AD891" s="17"/>
      <c r="AE891" s="17">
        <f t="shared" si="3903"/>
        <v>12682</v>
      </c>
      <c r="AF891" s="17">
        <f t="shared" si="3904"/>
        <v>11113.200000000001</v>
      </c>
      <c r="AG891" s="17">
        <f t="shared" si="3905"/>
        <v>10502.799999999999</v>
      </c>
      <c r="AH891" s="17"/>
      <c r="AI891" s="17"/>
      <c r="AJ891" s="17">
        <v>796.08500000000004</v>
      </c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>
        <f t="shared" si="3906"/>
        <v>13478.084999999999</v>
      </c>
      <c r="AX891" s="17">
        <f t="shared" si="3907"/>
        <v>11113.200000000001</v>
      </c>
      <c r="AY891" s="17">
        <f t="shared" si="3908"/>
        <v>10502.799999999999</v>
      </c>
      <c r="AZ891" s="17"/>
      <c r="BA891" s="17">
        <f t="shared" si="3909"/>
        <v>13478.084999999999</v>
      </c>
      <c r="BB891" s="17">
        <f t="shared" si="3910"/>
        <v>11113.200000000001</v>
      </c>
      <c r="BC891" s="17">
        <f t="shared" si="3911"/>
        <v>10502.799999999999</v>
      </c>
      <c r="BD891" s="17"/>
      <c r="BE891" s="17"/>
      <c r="BF891" s="17">
        <v>4266.7600000000002</v>
      </c>
      <c r="BG891" s="17"/>
      <c r="BH891" s="17"/>
      <c r="BI891" s="17"/>
      <c r="BJ891" s="17">
        <v>3034.4549999999999</v>
      </c>
      <c r="BK891" s="17"/>
      <c r="BL891" s="17"/>
      <c r="BM891" s="17"/>
      <c r="BN891" s="17">
        <v>3228.4169999999999</v>
      </c>
      <c r="BO891" s="17">
        <f t="shared" si="3912"/>
        <v>17744.845000000001</v>
      </c>
      <c r="BP891" s="17">
        <f t="shared" si="3913"/>
        <v>14147.655000000001</v>
      </c>
      <c r="BQ891" s="17">
        <f t="shared" si="3914"/>
        <v>13731.216999999999</v>
      </c>
      <c r="BR891" s="17"/>
      <c r="BS891" s="17"/>
      <c r="BT891" s="17"/>
      <c r="BU891" s="17">
        <f t="shared" si="3915"/>
        <v>17744.845000000001</v>
      </c>
      <c r="BV891" s="17">
        <f t="shared" si="3916"/>
        <v>14147.655000000001</v>
      </c>
      <c r="BW891" s="17">
        <f t="shared" si="3917"/>
        <v>13731.216999999999</v>
      </c>
      <c r="BX891" s="17"/>
      <c r="BY891" s="17"/>
      <c r="BZ891" s="17"/>
      <c r="CA891" s="17"/>
      <c r="CB891" s="17"/>
      <c r="CC891" s="17"/>
      <c r="CD891" s="17"/>
      <c r="CE891" s="17"/>
      <c r="CF891" s="17"/>
      <c r="CG891" s="17">
        <f t="shared" si="3918"/>
        <v>17744.845000000001</v>
      </c>
      <c r="CH891" s="17">
        <f t="shared" si="3919"/>
        <v>14147.655000000001</v>
      </c>
      <c r="CI891" s="17">
        <f t="shared" si="3920"/>
        <v>13731.216999999999</v>
      </c>
      <c r="CJ891" s="17"/>
      <c r="CK891" s="32"/>
      <c r="CL891" s="32"/>
      <c r="CM891" s="1"/>
      <c r="CN891" s="1"/>
      <c r="CO891" s="1"/>
      <c r="CP891" s="1"/>
      <c r="CQ891" s="1"/>
      <c r="CR891" s="1"/>
      <c r="CS891" s="1"/>
    </row>
    <row r="892" s="1" customFormat="1" ht="15">
      <c r="A892" s="30" t="s">
        <v>498</v>
      </c>
      <c r="B892" s="30" t="s">
        <v>34</v>
      </c>
      <c r="C892" s="30" t="s">
        <v>36</v>
      </c>
      <c r="D892" s="30" t="s">
        <v>439</v>
      </c>
      <c r="E892" s="30" t="s">
        <v>48</v>
      </c>
      <c r="F892" s="31" t="s">
        <v>49</v>
      </c>
      <c r="G892" s="17">
        <v>235.30000000000001</v>
      </c>
      <c r="H892" s="17">
        <v>227.09999999999999</v>
      </c>
      <c r="I892" s="17">
        <v>227.09999999999999</v>
      </c>
      <c r="J892" s="17"/>
      <c r="K892" s="17"/>
      <c r="L892" s="17"/>
      <c r="M892" s="17">
        <f t="shared" si="3839"/>
        <v>235.30000000000001</v>
      </c>
      <c r="N892" s="17">
        <f t="shared" si="3840"/>
        <v>227.09999999999999</v>
      </c>
      <c r="O892" s="17">
        <f t="shared" si="3841"/>
        <v>227.09999999999999</v>
      </c>
      <c r="P892" s="17"/>
      <c r="Q892" s="17"/>
      <c r="R892" s="17"/>
      <c r="S892" s="17"/>
      <c r="T892" s="17"/>
      <c r="U892" s="17"/>
      <c r="V892" s="17"/>
      <c r="W892" s="17"/>
      <c r="X892" s="17"/>
      <c r="Y892" s="17">
        <f t="shared" si="3900"/>
        <v>235.30000000000001</v>
      </c>
      <c r="Z892" s="17">
        <f t="shared" si="3901"/>
        <v>227.09999999999999</v>
      </c>
      <c r="AA892" s="17">
        <f t="shared" si="3902"/>
        <v>227.09999999999999</v>
      </c>
      <c r="AB892" s="17"/>
      <c r="AC892" s="17"/>
      <c r="AD892" s="17"/>
      <c r="AE892" s="17">
        <f t="shared" si="3903"/>
        <v>235.30000000000001</v>
      </c>
      <c r="AF892" s="17">
        <f t="shared" si="3904"/>
        <v>227.09999999999999</v>
      </c>
      <c r="AG892" s="17">
        <f t="shared" si="3905"/>
        <v>227.09999999999999</v>
      </c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>
        <f t="shared" si="3906"/>
        <v>235.30000000000001</v>
      </c>
      <c r="AX892" s="17">
        <f t="shared" si="3907"/>
        <v>227.09999999999999</v>
      </c>
      <c r="AY892" s="17">
        <f t="shared" si="3908"/>
        <v>227.09999999999999</v>
      </c>
      <c r="AZ892" s="17"/>
      <c r="BA892" s="17">
        <f t="shared" si="3909"/>
        <v>235.30000000000001</v>
      </c>
      <c r="BB892" s="17">
        <f t="shared" si="3910"/>
        <v>227.09999999999999</v>
      </c>
      <c r="BC892" s="17">
        <f t="shared" si="3911"/>
        <v>227.09999999999999</v>
      </c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>
        <f t="shared" si="3912"/>
        <v>235.30000000000001</v>
      </c>
      <c r="BP892" s="17">
        <f t="shared" si="3913"/>
        <v>227.09999999999999</v>
      </c>
      <c r="BQ892" s="17">
        <f t="shared" si="3914"/>
        <v>227.09999999999999</v>
      </c>
      <c r="BR892" s="17"/>
      <c r="BS892" s="17"/>
      <c r="BT892" s="17"/>
      <c r="BU892" s="17">
        <f t="shared" si="3915"/>
        <v>235.30000000000001</v>
      </c>
      <c r="BV892" s="17">
        <f t="shared" si="3916"/>
        <v>227.09999999999999</v>
      </c>
      <c r="BW892" s="17">
        <f t="shared" si="3917"/>
        <v>227.09999999999999</v>
      </c>
      <c r="BX892" s="17"/>
      <c r="BY892" s="17"/>
      <c r="BZ892" s="17"/>
      <c r="CA892" s="17"/>
      <c r="CB892" s="17"/>
      <c r="CC892" s="17"/>
      <c r="CD892" s="17"/>
      <c r="CE892" s="17"/>
      <c r="CF892" s="17"/>
      <c r="CG892" s="17">
        <f t="shared" si="3918"/>
        <v>235.30000000000001</v>
      </c>
      <c r="CH892" s="17">
        <f t="shared" si="3919"/>
        <v>227.09999999999999</v>
      </c>
      <c r="CI892" s="17">
        <f t="shared" si="3920"/>
        <v>227.09999999999999</v>
      </c>
      <c r="CJ892" s="17"/>
      <c r="CK892" s="32"/>
      <c r="CL892" s="32"/>
      <c r="CM892" s="1"/>
      <c r="CN892" s="1"/>
      <c r="CO892" s="1"/>
      <c r="CP892" s="1"/>
      <c r="CQ892" s="1"/>
      <c r="CR892" s="1"/>
      <c r="CS892" s="1"/>
    </row>
    <row r="893" s="1" customFormat="1" ht="30">
      <c r="A893" s="30" t="s">
        <v>498</v>
      </c>
      <c r="B893" s="30" t="s">
        <v>34</v>
      </c>
      <c r="C893" s="30" t="s">
        <v>36</v>
      </c>
      <c r="D893" s="30" t="s">
        <v>248</v>
      </c>
      <c r="E893" s="35"/>
      <c r="F893" s="31" t="s">
        <v>249</v>
      </c>
      <c r="G893" s="17">
        <f>G894</f>
        <v>500</v>
      </c>
      <c r="H893" s="17">
        <f>H894</f>
        <v>500</v>
      </c>
      <c r="I893" s="17">
        <f>I894</f>
        <v>500</v>
      </c>
      <c r="J893" s="17">
        <f>J894</f>
        <v>114.59999999999999</v>
      </c>
      <c r="K893" s="17">
        <f>K894</f>
        <v>0</v>
      </c>
      <c r="L893" s="17">
        <f>L894</f>
        <v>0</v>
      </c>
      <c r="M893" s="17">
        <f t="shared" si="3839"/>
        <v>614.60000000000002</v>
      </c>
      <c r="N893" s="17">
        <f t="shared" si="3840"/>
        <v>500</v>
      </c>
      <c r="O893" s="17">
        <f t="shared" si="3841"/>
        <v>500</v>
      </c>
      <c r="P893" s="17">
        <f>P894</f>
        <v>0</v>
      </c>
      <c r="Q893" s="17">
        <f>Q894</f>
        <v>0</v>
      </c>
      <c r="R893" s="17">
        <f>R894</f>
        <v>0</v>
      </c>
      <c r="S893" s="17">
        <f>S894</f>
        <v>0</v>
      </c>
      <c r="T893" s="17">
        <f>T894</f>
        <v>0</v>
      </c>
      <c r="U893" s="17">
        <f>U894</f>
        <v>0</v>
      </c>
      <c r="V893" s="17">
        <f>V894</f>
        <v>0</v>
      </c>
      <c r="W893" s="17">
        <f>W894</f>
        <v>0</v>
      </c>
      <c r="X893" s="17">
        <f>X894</f>
        <v>0</v>
      </c>
      <c r="Y893" s="17">
        <f t="shared" si="3900"/>
        <v>614.60000000000002</v>
      </c>
      <c r="Z893" s="17">
        <f t="shared" si="3901"/>
        <v>500</v>
      </c>
      <c r="AA893" s="17">
        <f t="shared" si="3902"/>
        <v>500</v>
      </c>
      <c r="AB893" s="17">
        <f>AB894</f>
        <v>0</v>
      </c>
      <c r="AC893" s="17">
        <f>AC894</f>
        <v>0</v>
      </c>
      <c r="AD893" s="17">
        <f>AD894</f>
        <v>0</v>
      </c>
      <c r="AE893" s="17">
        <f t="shared" si="3903"/>
        <v>614.60000000000002</v>
      </c>
      <c r="AF893" s="17">
        <f t="shared" si="3904"/>
        <v>500</v>
      </c>
      <c r="AG893" s="17">
        <f t="shared" si="3905"/>
        <v>500</v>
      </c>
      <c r="AH893" s="17">
        <f>AH894</f>
        <v>0</v>
      </c>
      <c r="AI893" s="17">
        <f>AI894</f>
        <v>0</v>
      </c>
      <c r="AJ893" s="17">
        <f>AJ894</f>
        <v>0</v>
      </c>
      <c r="AK893" s="17">
        <f>AK894</f>
        <v>0</v>
      </c>
      <c r="AL893" s="17">
        <f>AL894</f>
        <v>0</v>
      </c>
      <c r="AM893" s="17">
        <f>AM894</f>
        <v>0</v>
      </c>
      <c r="AN893" s="17">
        <f>AN894</f>
        <v>0</v>
      </c>
      <c r="AO893" s="17">
        <f>AO894</f>
        <v>0</v>
      </c>
      <c r="AP893" s="17">
        <f>AP894</f>
        <v>0</v>
      </c>
      <c r="AQ893" s="17">
        <f>AQ894</f>
        <v>0</v>
      </c>
      <c r="AR893" s="17">
        <f>AR894</f>
        <v>0</v>
      </c>
      <c r="AS893" s="17">
        <f>AS894</f>
        <v>0</v>
      </c>
      <c r="AT893" s="17">
        <f>AT894</f>
        <v>0</v>
      </c>
      <c r="AU893" s="17">
        <f>AU894</f>
        <v>0</v>
      </c>
      <c r="AV893" s="17">
        <f>AV894</f>
        <v>0</v>
      </c>
      <c r="AW893" s="17">
        <f t="shared" si="3906"/>
        <v>614.60000000000002</v>
      </c>
      <c r="AX893" s="17">
        <f t="shared" si="3907"/>
        <v>500</v>
      </c>
      <c r="AY893" s="17">
        <f t="shared" si="3908"/>
        <v>500</v>
      </c>
      <c r="AZ893" s="17">
        <f>AZ894</f>
        <v>0</v>
      </c>
      <c r="BA893" s="17">
        <f t="shared" si="3909"/>
        <v>614.60000000000002</v>
      </c>
      <c r="BB893" s="17">
        <f t="shared" si="3910"/>
        <v>500</v>
      </c>
      <c r="BC893" s="17">
        <f t="shared" si="3911"/>
        <v>500</v>
      </c>
      <c r="BD893" s="17">
        <f>BD894</f>
        <v>0</v>
      </c>
      <c r="BE893" s="17">
        <f>BE894</f>
        <v>0</v>
      </c>
      <c r="BF893" s="17">
        <f>BF894</f>
        <v>0</v>
      </c>
      <c r="BG893" s="17">
        <f>BG894</f>
        <v>0</v>
      </c>
      <c r="BH893" s="17">
        <f>BH894</f>
        <v>0</v>
      </c>
      <c r="BI893" s="17">
        <f>BI894</f>
        <v>0</v>
      </c>
      <c r="BJ893" s="17">
        <f>BJ894</f>
        <v>0</v>
      </c>
      <c r="BK893" s="17">
        <f>BK894</f>
        <v>0</v>
      </c>
      <c r="BL893" s="17">
        <f>BL894</f>
        <v>0</v>
      </c>
      <c r="BM893" s="17">
        <f>BM894</f>
        <v>0</v>
      </c>
      <c r="BN893" s="17">
        <f>BN894</f>
        <v>0</v>
      </c>
      <c r="BO893" s="17">
        <f t="shared" si="3912"/>
        <v>614.60000000000002</v>
      </c>
      <c r="BP893" s="17">
        <f t="shared" si="3913"/>
        <v>500</v>
      </c>
      <c r="BQ893" s="17">
        <f t="shared" si="3914"/>
        <v>500</v>
      </c>
      <c r="BR893" s="17">
        <f>BR894</f>
        <v>0</v>
      </c>
      <c r="BS893" s="17">
        <f>BS894</f>
        <v>0</v>
      </c>
      <c r="BT893" s="17">
        <f>BT894</f>
        <v>0</v>
      </c>
      <c r="BU893" s="17">
        <f t="shared" si="3915"/>
        <v>614.60000000000002</v>
      </c>
      <c r="BV893" s="17">
        <f t="shared" si="3916"/>
        <v>500</v>
      </c>
      <c r="BW893" s="17">
        <f t="shared" si="3917"/>
        <v>500</v>
      </c>
      <c r="BX893" s="17">
        <f>BX894</f>
        <v>0</v>
      </c>
      <c r="BY893" s="17">
        <f>BY894</f>
        <v>0</v>
      </c>
      <c r="BZ893" s="17">
        <f>BZ894</f>
        <v>0</v>
      </c>
      <c r="CA893" s="17">
        <f>CA894</f>
        <v>0</v>
      </c>
      <c r="CB893" s="17">
        <f>CB894</f>
        <v>0</v>
      </c>
      <c r="CC893" s="17">
        <f>CC894</f>
        <v>0</v>
      </c>
      <c r="CD893" s="17">
        <f>CD894</f>
        <v>0</v>
      </c>
      <c r="CE893" s="17">
        <f>CE894</f>
        <v>0</v>
      </c>
      <c r="CF893" s="17">
        <f>CF894</f>
        <v>0</v>
      </c>
      <c r="CG893" s="17">
        <f t="shared" si="3918"/>
        <v>614.60000000000002</v>
      </c>
      <c r="CH893" s="17">
        <f t="shared" si="3919"/>
        <v>500</v>
      </c>
      <c r="CI893" s="17">
        <f t="shared" si="3920"/>
        <v>500</v>
      </c>
      <c r="CJ893" s="17">
        <f>CJ894</f>
        <v>0</v>
      </c>
      <c r="CK893" s="32"/>
      <c r="CL893" s="32"/>
      <c r="CM893" s="1"/>
      <c r="CN893" s="1"/>
      <c r="CO893" s="1"/>
      <c r="CP893" s="1"/>
      <c r="CQ893" s="1"/>
      <c r="CR893" s="1"/>
      <c r="CS893" s="1"/>
    </row>
    <row r="894" s="1" customFormat="1" ht="30">
      <c r="A894" s="30" t="s">
        <v>498</v>
      </c>
      <c r="B894" s="30" t="s">
        <v>34</v>
      </c>
      <c r="C894" s="30" t="s">
        <v>36</v>
      </c>
      <c r="D894" s="30" t="s">
        <v>248</v>
      </c>
      <c r="E894" s="30" t="s">
        <v>140</v>
      </c>
      <c r="F894" s="31" t="s">
        <v>141</v>
      </c>
      <c r="G894" s="17">
        <v>500</v>
      </c>
      <c r="H894" s="17">
        <v>500</v>
      </c>
      <c r="I894" s="17">
        <v>500</v>
      </c>
      <c r="J894" s="17">
        <v>114.59999999999999</v>
      </c>
      <c r="K894" s="17"/>
      <c r="L894" s="17"/>
      <c r="M894" s="17">
        <f t="shared" si="3839"/>
        <v>614.60000000000002</v>
      </c>
      <c r="N894" s="17">
        <f t="shared" si="3840"/>
        <v>500</v>
      </c>
      <c r="O894" s="17">
        <f t="shared" si="3841"/>
        <v>500</v>
      </c>
      <c r="P894" s="17"/>
      <c r="Q894" s="17"/>
      <c r="R894" s="17"/>
      <c r="S894" s="17"/>
      <c r="T894" s="17"/>
      <c r="U894" s="17"/>
      <c r="V894" s="17"/>
      <c r="W894" s="17"/>
      <c r="X894" s="17"/>
      <c r="Y894" s="17">
        <f t="shared" si="3900"/>
        <v>614.60000000000002</v>
      </c>
      <c r="Z894" s="17">
        <f t="shared" si="3901"/>
        <v>500</v>
      </c>
      <c r="AA894" s="17">
        <f t="shared" si="3902"/>
        <v>500</v>
      </c>
      <c r="AB894" s="17"/>
      <c r="AC894" s="17"/>
      <c r="AD894" s="17"/>
      <c r="AE894" s="17">
        <f t="shared" si="3903"/>
        <v>614.60000000000002</v>
      </c>
      <c r="AF894" s="17">
        <f t="shared" si="3904"/>
        <v>500</v>
      </c>
      <c r="AG894" s="17">
        <f t="shared" si="3905"/>
        <v>500</v>
      </c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>
        <f t="shared" si="3906"/>
        <v>614.60000000000002</v>
      </c>
      <c r="AX894" s="17">
        <f t="shared" si="3907"/>
        <v>500</v>
      </c>
      <c r="AY894" s="17">
        <f t="shared" si="3908"/>
        <v>500</v>
      </c>
      <c r="AZ894" s="17"/>
      <c r="BA894" s="17">
        <f t="shared" si="3909"/>
        <v>614.60000000000002</v>
      </c>
      <c r="BB894" s="17">
        <f t="shared" si="3910"/>
        <v>500</v>
      </c>
      <c r="BC894" s="17">
        <f t="shared" si="3911"/>
        <v>500</v>
      </c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>
        <f t="shared" si="3912"/>
        <v>614.60000000000002</v>
      </c>
      <c r="BP894" s="17">
        <f t="shared" si="3913"/>
        <v>500</v>
      </c>
      <c r="BQ894" s="17">
        <f t="shared" si="3914"/>
        <v>500</v>
      </c>
      <c r="BR894" s="17"/>
      <c r="BS894" s="17"/>
      <c r="BT894" s="17"/>
      <c r="BU894" s="17">
        <f t="shared" si="3915"/>
        <v>614.60000000000002</v>
      </c>
      <c r="BV894" s="17">
        <f t="shared" si="3916"/>
        <v>500</v>
      </c>
      <c r="BW894" s="17">
        <f t="shared" si="3917"/>
        <v>500</v>
      </c>
      <c r="BX894" s="17"/>
      <c r="BY894" s="17"/>
      <c r="BZ894" s="17"/>
      <c r="CA894" s="17"/>
      <c r="CB894" s="17"/>
      <c r="CC894" s="17"/>
      <c r="CD894" s="17"/>
      <c r="CE894" s="17"/>
      <c r="CF894" s="17"/>
      <c r="CG894" s="17">
        <f t="shared" si="3918"/>
        <v>614.60000000000002</v>
      </c>
      <c r="CH894" s="17">
        <f t="shared" si="3919"/>
        <v>500</v>
      </c>
      <c r="CI894" s="17">
        <f t="shared" si="3920"/>
        <v>500</v>
      </c>
      <c r="CJ894" s="17"/>
      <c r="CK894" s="32"/>
      <c r="CL894" s="32">
        <v>75</v>
      </c>
      <c r="CM894" s="1"/>
      <c r="CN894" s="1"/>
      <c r="CO894" s="1"/>
      <c r="CP894" s="1"/>
      <c r="CQ894" s="1"/>
      <c r="CR894" s="1"/>
      <c r="CS894" s="1"/>
    </row>
    <row r="895" s="1" customFormat="1" ht="30">
      <c r="A895" s="30" t="s">
        <v>498</v>
      </c>
      <c r="B895" s="30" t="s">
        <v>34</v>
      </c>
      <c r="C895" s="30" t="s">
        <v>36</v>
      </c>
      <c r="D895" s="30" t="s">
        <v>441</v>
      </c>
      <c r="E895" s="35"/>
      <c r="F895" s="31" t="s">
        <v>442</v>
      </c>
      <c r="G895" s="17">
        <f>G896</f>
        <v>8758.3999999999996</v>
      </c>
      <c r="H895" s="17">
        <f>H896</f>
        <v>8758.3999999999996</v>
      </c>
      <c r="I895" s="17">
        <f>I896</f>
        <v>8758.3999999999996</v>
      </c>
      <c r="J895" s="17">
        <f>J896</f>
        <v>0</v>
      </c>
      <c r="K895" s="17">
        <f>K896</f>
        <v>0</v>
      </c>
      <c r="L895" s="17">
        <f>L896</f>
        <v>0</v>
      </c>
      <c r="M895" s="17">
        <f t="shared" si="3839"/>
        <v>8758.3999999999996</v>
      </c>
      <c r="N895" s="17">
        <f t="shared" si="3840"/>
        <v>8758.3999999999996</v>
      </c>
      <c r="O895" s="17">
        <f t="shared" si="3841"/>
        <v>8758.3999999999996</v>
      </c>
      <c r="P895" s="17">
        <f>P896</f>
        <v>0</v>
      </c>
      <c r="Q895" s="17">
        <f>Q896</f>
        <v>0</v>
      </c>
      <c r="R895" s="17">
        <f>R896</f>
        <v>0</v>
      </c>
      <c r="S895" s="17">
        <f>S896</f>
        <v>0</v>
      </c>
      <c r="T895" s="17">
        <f>T896</f>
        <v>0</v>
      </c>
      <c r="U895" s="17">
        <f>U896</f>
        <v>0</v>
      </c>
      <c r="V895" s="17">
        <f>V896</f>
        <v>0</v>
      </c>
      <c r="W895" s="17">
        <f>W896</f>
        <v>0</v>
      </c>
      <c r="X895" s="17">
        <f>X896</f>
        <v>0</v>
      </c>
      <c r="Y895" s="17">
        <f t="shared" si="3900"/>
        <v>8758.3999999999996</v>
      </c>
      <c r="Z895" s="17">
        <f t="shared" si="3901"/>
        <v>8758.3999999999996</v>
      </c>
      <c r="AA895" s="17">
        <f t="shared" si="3902"/>
        <v>8758.3999999999996</v>
      </c>
      <c r="AB895" s="17">
        <f>AB896</f>
        <v>0</v>
      </c>
      <c r="AC895" s="17">
        <f>AC896</f>
        <v>0</v>
      </c>
      <c r="AD895" s="17">
        <f>AD896</f>
        <v>0</v>
      </c>
      <c r="AE895" s="17">
        <f t="shared" si="3903"/>
        <v>8758.3999999999996</v>
      </c>
      <c r="AF895" s="17">
        <f t="shared" si="3904"/>
        <v>8758.3999999999996</v>
      </c>
      <c r="AG895" s="17">
        <f t="shared" si="3905"/>
        <v>8758.3999999999996</v>
      </c>
      <c r="AH895" s="17">
        <f>AH896</f>
        <v>0</v>
      </c>
      <c r="AI895" s="17">
        <f>AI896</f>
        <v>0</v>
      </c>
      <c r="AJ895" s="17">
        <f>AJ896</f>
        <v>0</v>
      </c>
      <c r="AK895" s="17">
        <f>AK896</f>
        <v>0</v>
      </c>
      <c r="AL895" s="17">
        <f>AL896</f>
        <v>0</v>
      </c>
      <c r="AM895" s="17">
        <f>AM896</f>
        <v>0</v>
      </c>
      <c r="AN895" s="17">
        <f>AN896</f>
        <v>0</v>
      </c>
      <c r="AO895" s="17">
        <f>AO896</f>
        <v>0</v>
      </c>
      <c r="AP895" s="17">
        <f>AP896</f>
        <v>0</v>
      </c>
      <c r="AQ895" s="17">
        <f>AQ896</f>
        <v>0</v>
      </c>
      <c r="AR895" s="17">
        <f>AR896</f>
        <v>0</v>
      </c>
      <c r="AS895" s="17">
        <f>AS896</f>
        <v>0</v>
      </c>
      <c r="AT895" s="17">
        <f>AT896</f>
        <v>0</v>
      </c>
      <c r="AU895" s="17">
        <f>AU896</f>
        <v>0</v>
      </c>
      <c r="AV895" s="17">
        <f>AV896</f>
        <v>0</v>
      </c>
      <c r="AW895" s="17">
        <f t="shared" si="3906"/>
        <v>8758.3999999999996</v>
      </c>
      <c r="AX895" s="17">
        <f t="shared" si="3907"/>
        <v>8758.3999999999996</v>
      </c>
      <c r="AY895" s="17">
        <f t="shared" si="3908"/>
        <v>8758.3999999999996</v>
      </c>
      <c r="AZ895" s="17">
        <f>AZ896</f>
        <v>0</v>
      </c>
      <c r="BA895" s="17">
        <f t="shared" si="3909"/>
        <v>8758.3999999999996</v>
      </c>
      <c r="BB895" s="17">
        <f t="shared" si="3910"/>
        <v>8758.3999999999996</v>
      </c>
      <c r="BC895" s="17">
        <f t="shared" si="3911"/>
        <v>8758.3999999999996</v>
      </c>
      <c r="BD895" s="17">
        <f>BD896</f>
        <v>0</v>
      </c>
      <c r="BE895" s="17">
        <f>BE896</f>
        <v>0</v>
      </c>
      <c r="BF895" s="17">
        <f>BF896</f>
        <v>0</v>
      </c>
      <c r="BG895" s="17">
        <f>BG896</f>
        <v>0</v>
      </c>
      <c r="BH895" s="17">
        <f>BH896</f>
        <v>0</v>
      </c>
      <c r="BI895" s="17">
        <f>BI896</f>
        <v>0</v>
      </c>
      <c r="BJ895" s="17">
        <f>BJ896</f>
        <v>0</v>
      </c>
      <c r="BK895" s="17">
        <f>BK896</f>
        <v>0</v>
      </c>
      <c r="BL895" s="17">
        <f>BL896</f>
        <v>0</v>
      </c>
      <c r="BM895" s="17">
        <f>BM896</f>
        <v>0</v>
      </c>
      <c r="BN895" s="17">
        <f>BN896</f>
        <v>0</v>
      </c>
      <c r="BO895" s="17">
        <f t="shared" si="3912"/>
        <v>8758.3999999999996</v>
      </c>
      <c r="BP895" s="17">
        <f t="shared" si="3913"/>
        <v>8758.3999999999996</v>
      </c>
      <c r="BQ895" s="17">
        <f t="shared" si="3914"/>
        <v>8758.3999999999996</v>
      </c>
      <c r="BR895" s="17">
        <f>BR896</f>
        <v>0</v>
      </c>
      <c r="BS895" s="17">
        <f>BS896</f>
        <v>0</v>
      </c>
      <c r="BT895" s="17">
        <f>BT896</f>
        <v>0</v>
      </c>
      <c r="BU895" s="17">
        <f t="shared" si="3915"/>
        <v>8758.3999999999996</v>
      </c>
      <c r="BV895" s="17">
        <f t="shared" si="3916"/>
        <v>8758.3999999999996</v>
      </c>
      <c r="BW895" s="17">
        <f t="shared" si="3917"/>
        <v>8758.3999999999996</v>
      </c>
      <c r="BX895" s="17">
        <f>BX896</f>
        <v>0</v>
      </c>
      <c r="BY895" s="17">
        <f>BY896</f>
        <v>0</v>
      </c>
      <c r="BZ895" s="17">
        <f>BZ896</f>
        <v>0</v>
      </c>
      <c r="CA895" s="17">
        <f>CA896</f>
        <v>0</v>
      </c>
      <c r="CB895" s="17">
        <f>CB896</f>
        <v>0</v>
      </c>
      <c r="CC895" s="17">
        <f>CC896</f>
        <v>0</v>
      </c>
      <c r="CD895" s="17">
        <f>CD896</f>
        <v>0</v>
      </c>
      <c r="CE895" s="17">
        <f>CE896</f>
        <v>0</v>
      </c>
      <c r="CF895" s="17">
        <f>CF896</f>
        <v>0</v>
      </c>
      <c r="CG895" s="17">
        <f t="shared" si="3918"/>
        <v>8758.3999999999996</v>
      </c>
      <c r="CH895" s="17">
        <f t="shared" si="3919"/>
        <v>8758.3999999999996</v>
      </c>
      <c r="CI895" s="17">
        <f t="shared" si="3920"/>
        <v>8758.3999999999996</v>
      </c>
      <c r="CJ895" s="17">
        <f>CJ896</f>
        <v>0</v>
      </c>
      <c r="CK895" s="32"/>
      <c r="CL895" s="32"/>
      <c r="CM895" s="1"/>
      <c r="CN895" s="1"/>
      <c r="CO895" s="1"/>
      <c r="CP895" s="1"/>
      <c r="CQ895" s="1"/>
      <c r="CR895" s="1"/>
      <c r="CS895" s="1"/>
    </row>
    <row r="896" s="1" customFormat="1" ht="30">
      <c r="A896" s="30" t="s">
        <v>498</v>
      </c>
      <c r="B896" s="30" t="s">
        <v>34</v>
      </c>
      <c r="C896" s="30" t="s">
        <v>36</v>
      </c>
      <c r="D896" s="30" t="s">
        <v>441</v>
      </c>
      <c r="E896" s="30" t="s">
        <v>140</v>
      </c>
      <c r="F896" s="31" t="s">
        <v>141</v>
      </c>
      <c r="G896" s="17">
        <v>8758.3999999999996</v>
      </c>
      <c r="H896" s="17">
        <v>8758.3999999999996</v>
      </c>
      <c r="I896" s="17">
        <v>8758.3999999999996</v>
      </c>
      <c r="J896" s="17"/>
      <c r="K896" s="17"/>
      <c r="L896" s="17"/>
      <c r="M896" s="17">
        <f t="shared" si="3839"/>
        <v>8758.3999999999996</v>
      </c>
      <c r="N896" s="17">
        <f t="shared" si="3840"/>
        <v>8758.3999999999996</v>
      </c>
      <c r="O896" s="17">
        <f t="shared" si="3841"/>
        <v>8758.3999999999996</v>
      </c>
      <c r="P896" s="17"/>
      <c r="Q896" s="17"/>
      <c r="R896" s="17"/>
      <c r="S896" s="17"/>
      <c r="T896" s="17"/>
      <c r="U896" s="17"/>
      <c r="V896" s="17"/>
      <c r="W896" s="17"/>
      <c r="X896" s="17"/>
      <c r="Y896" s="17">
        <f t="shared" si="3900"/>
        <v>8758.3999999999996</v>
      </c>
      <c r="Z896" s="17">
        <f t="shared" si="3901"/>
        <v>8758.3999999999996</v>
      </c>
      <c r="AA896" s="17">
        <f t="shared" si="3902"/>
        <v>8758.3999999999996</v>
      </c>
      <c r="AB896" s="17"/>
      <c r="AC896" s="17"/>
      <c r="AD896" s="17"/>
      <c r="AE896" s="17">
        <f t="shared" si="3903"/>
        <v>8758.3999999999996</v>
      </c>
      <c r="AF896" s="17">
        <f t="shared" si="3904"/>
        <v>8758.3999999999996</v>
      </c>
      <c r="AG896" s="17">
        <f t="shared" si="3905"/>
        <v>8758.3999999999996</v>
      </c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>
        <f t="shared" si="3906"/>
        <v>8758.3999999999996</v>
      </c>
      <c r="AX896" s="17">
        <f t="shared" si="3907"/>
        <v>8758.3999999999996</v>
      </c>
      <c r="AY896" s="17">
        <f t="shared" si="3908"/>
        <v>8758.3999999999996</v>
      </c>
      <c r="AZ896" s="17"/>
      <c r="BA896" s="17">
        <f t="shared" si="3909"/>
        <v>8758.3999999999996</v>
      </c>
      <c r="BB896" s="17">
        <f t="shared" si="3910"/>
        <v>8758.3999999999996</v>
      </c>
      <c r="BC896" s="17">
        <f t="shared" si="3911"/>
        <v>8758.3999999999996</v>
      </c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>
        <f t="shared" si="3912"/>
        <v>8758.3999999999996</v>
      </c>
      <c r="BP896" s="17">
        <f t="shared" si="3913"/>
        <v>8758.3999999999996</v>
      </c>
      <c r="BQ896" s="17">
        <f t="shared" si="3914"/>
        <v>8758.3999999999996</v>
      </c>
      <c r="BR896" s="17"/>
      <c r="BS896" s="17"/>
      <c r="BT896" s="17"/>
      <c r="BU896" s="17">
        <f t="shared" si="3915"/>
        <v>8758.3999999999996</v>
      </c>
      <c r="BV896" s="17">
        <f t="shared" si="3916"/>
        <v>8758.3999999999996</v>
      </c>
      <c r="BW896" s="17">
        <f t="shared" si="3917"/>
        <v>8758.3999999999996</v>
      </c>
      <c r="BX896" s="17"/>
      <c r="BY896" s="17"/>
      <c r="BZ896" s="17"/>
      <c r="CA896" s="17"/>
      <c r="CB896" s="17"/>
      <c r="CC896" s="17"/>
      <c r="CD896" s="17"/>
      <c r="CE896" s="17"/>
      <c r="CF896" s="17"/>
      <c r="CG896" s="17">
        <f t="shared" si="3918"/>
        <v>8758.3999999999996</v>
      </c>
      <c r="CH896" s="17">
        <f t="shared" si="3919"/>
        <v>8758.3999999999996</v>
      </c>
      <c r="CI896" s="17">
        <f t="shared" si="3920"/>
        <v>8758.3999999999996</v>
      </c>
      <c r="CJ896" s="17"/>
      <c r="CK896" s="32"/>
      <c r="CL896" s="32"/>
      <c r="CM896" s="1"/>
      <c r="CN896" s="1"/>
      <c r="CO896" s="1"/>
      <c r="CP896" s="1"/>
      <c r="CQ896" s="1"/>
      <c r="CR896" s="1"/>
      <c r="CS896" s="1"/>
    </row>
    <row r="897" s="1" customFormat="1" ht="60">
      <c r="A897" s="30" t="s">
        <v>498</v>
      </c>
      <c r="B897" s="30" t="s">
        <v>34</v>
      </c>
      <c r="C897" s="30" t="s">
        <v>36</v>
      </c>
      <c r="D897" s="30" t="s">
        <v>500</v>
      </c>
      <c r="E897" s="30"/>
      <c r="F897" s="31" t="s">
        <v>501</v>
      </c>
      <c r="G897" s="17">
        <f>G898</f>
        <v>1105.2</v>
      </c>
      <c r="H897" s="17">
        <f>H898</f>
        <v>1105.2</v>
      </c>
      <c r="I897" s="17">
        <f>I898</f>
        <v>1105.2</v>
      </c>
      <c r="J897" s="17">
        <f>J898</f>
        <v>0</v>
      </c>
      <c r="K897" s="17">
        <f>K898</f>
        <v>0</v>
      </c>
      <c r="L897" s="17">
        <f>L898</f>
        <v>0</v>
      </c>
      <c r="M897" s="17">
        <f t="shared" si="3839"/>
        <v>1105.2</v>
      </c>
      <c r="N897" s="17">
        <f t="shared" si="3840"/>
        <v>1105.2</v>
      </c>
      <c r="O897" s="17">
        <f t="shared" si="3841"/>
        <v>1105.2</v>
      </c>
      <c r="P897" s="17">
        <f>P898</f>
        <v>0</v>
      </c>
      <c r="Q897" s="17">
        <f>Q898</f>
        <v>0</v>
      </c>
      <c r="R897" s="17">
        <f>R898</f>
        <v>0</v>
      </c>
      <c r="S897" s="17">
        <f>S898</f>
        <v>0</v>
      </c>
      <c r="T897" s="17">
        <f>T898</f>
        <v>0</v>
      </c>
      <c r="U897" s="17">
        <f>U898</f>
        <v>0</v>
      </c>
      <c r="V897" s="17">
        <f>V898</f>
        <v>0</v>
      </c>
      <c r="W897" s="17">
        <f>W898</f>
        <v>0</v>
      </c>
      <c r="X897" s="17">
        <f>X898</f>
        <v>0</v>
      </c>
      <c r="Y897" s="17">
        <f t="shared" si="3900"/>
        <v>1105.2</v>
      </c>
      <c r="Z897" s="17">
        <f t="shared" si="3901"/>
        <v>1105.2</v>
      </c>
      <c r="AA897" s="17">
        <f t="shared" si="3902"/>
        <v>1105.2</v>
      </c>
      <c r="AB897" s="17">
        <f>AB898</f>
        <v>0</v>
      </c>
      <c r="AC897" s="17">
        <f>AC898</f>
        <v>0</v>
      </c>
      <c r="AD897" s="17">
        <f>AD898</f>
        <v>0</v>
      </c>
      <c r="AE897" s="17">
        <f t="shared" si="3903"/>
        <v>1105.2</v>
      </c>
      <c r="AF897" s="17">
        <f t="shared" si="3904"/>
        <v>1105.2</v>
      </c>
      <c r="AG897" s="17">
        <f t="shared" si="3905"/>
        <v>1105.2</v>
      </c>
      <c r="AH897" s="17">
        <f>AH898</f>
        <v>0</v>
      </c>
      <c r="AI897" s="17">
        <f>AI898</f>
        <v>0</v>
      </c>
      <c r="AJ897" s="17">
        <f>AJ898</f>
        <v>0</v>
      </c>
      <c r="AK897" s="17">
        <f>AK898</f>
        <v>0</v>
      </c>
      <c r="AL897" s="17">
        <f>AL898</f>
        <v>0</v>
      </c>
      <c r="AM897" s="17">
        <f>AM898</f>
        <v>0</v>
      </c>
      <c r="AN897" s="17">
        <f>AN898</f>
        <v>0</v>
      </c>
      <c r="AO897" s="17">
        <f>AO898</f>
        <v>0</v>
      </c>
      <c r="AP897" s="17">
        <f>AP898</f>
        <v>0</v>
      </c>
      <c r="AQ897" s="17">
        <f>AQ898</f>
        <v>0</v>
      </c>
      <c r="AR897" s="17">
        <f>AR898</f>
        <v>0</v>
      </c>
      <c r="AS897" s="17">
        <f>AS898</f>
        <v>0</v>
      </c>
      <c r="AT897" s="17">
        <f>AT898</f>
        <v>0</v>
      </c>
      <c r="AU897" s="17">
        <f>AU898</f>
        <v>0</v>
      </c>
      <c r="AV897" s="17">
        <f>AV898</f>
        <v>0</v>
      </c>
      <c r="AW897" s="17">
        <f t="shared" si="3906"/>
        <v>1105.2</v>
      </c>
      <c r="AX897" s="17">
        <f t="shared" si="3907"/>
        <v>1105.2</v>
      </c>
      <c r="AY897" s="17">
        <f t="shared" si="3908"/>
        <v>1105.2</v>
      </c>
      <c r="AZ897" s="17">
        <f>AZ898</f>
        <v>0</v>
      </c>
      <c r="BA897" s="17">
        <f t="shared" si="3909"/>
        <v>1105.2</v>
      </c>
      <c r="BB897" s="17">
        <f t="shared" si="3910"/>
        <v>1105.2</v>
      </c>
      <c r="BC897" s="17">
        <f t="shared" si="3911"/>
        <v>1105.2</v>
      </c>
      <c r="BD897" s="17">
        <f>BD898</f>
        <v>0</v>
      </c>
      <c r="BE897" s="17">
        <f>BE898</f>
        <v>0</v>
      </c>
      <c r="BF897" s="17">
        <f>BF898</f>
        <v>0</v>
      </c>
      <c r="BG897" s="17">
        <f>BG898</f>
        <v>0</v>
      </c>
      <c r="BH897" s="17">
        <f>BH898</f>
        <v>0</v>
      </c>
      <c r="BI897" s="17">
        <f>BI898</f>
        <v>0</v>
      </c>
      <c r="BJ897" s="17">
        <f>BJ898</f>
        <v>0</v>
      </c>
      <c r="BK897" s="17">
        <f>BK898</f>
        <v>0</v>
      </c>
      <c r="BL897" s="17">
        <f>BL898</f>
        <v>0</v>
      </c>
      <c r="BM897" s="17">
        <f>BM898</f>
        <v>0</v>
      </c>
      <c r="BN897" s="17">
        <f>BN898</f>
        <v>0</v>
      </c>
      <c r="BO897" s="17">
        <f t="shared" si="3912"/>
        <v>1105.2</v>
      </c>
      <c r="BP897" s="17">
        <f t="shared" si="3913"/>
        <v>1105.2</v>
      </c>
      <c r="BQ897" s="17">
        <f t="shared" si="3914"/>
        <v>1105.2</v>
      </c>
      <c r="BR897" s="17">
        <f>BR898</f>
        <v>0</v>
      </c>
      <c r="BS897" s="17">
        <f>BS898</f>
        <v>0</v>
      </c>
      <c r="BT897" s="17">
        <f>BT898</f>
        <v>0</v>
      </c>
      <c r="BU897" s="17">
        <f t="shared" si="3915"/>
        <v>1105.2</v>
      </c>
      <c r="BV897" s="17">
        <f t="shared" si="3916"/>
        <v>1105.2</v>
      </c>
      <c r="BW897" s="17">
        <f t="shared" si="3917"/>
        <v>1105.2</v>
      </c>
      <c r="BX897" s="17">
        <f>BX898</f>
        <v>0</v>
      </c>
      <c r="BY897" s="17">
        <f>BY898</f>
        <v>0</v>
      </c>
      <c r="BZ897" s="17">
        <f>BZ898</f>
        <v>0</v>
      </c>
      <c r="CA897" s="17">
        <f>CA898</f>
        <v>0</v>
      </c>
      <c r="CB897" s="17">
        <f>CB898</f>
        <v>0</v>
      </c>
      <c r="CC897" s="17">
        <f>CC898</f>
        <v>0</v>
      </c>
      <c r="CD897" s="17">
        <f>CD898</f>
        <v>0</v>
      </c>
      <c r="CE897" s="17">
        <f>CE898</f>
        <v>0</v>
      </c>
      <c r="CF897" s="17">
        <f>CF898</f>
        <v>0</v>
      </c>
      <c r="CG897" s="17">
        <f t="shared" si="3918"/>
        <v>1105.2</v>
      </c>
      <c r="CH897" s="17">
        <f t="shared" si="3919"/>
        <v>1105.2</v>
      </c>
      <c r="CI897" s="17">
        <f t="shared" si="3920"/>
        <v>1105.2</v>
      </c>
      <c r="CJ897" s="17">
        <f>CJ898</f>
        <v>0</v>
      </c>
      <c r="CK897" s="32"/>
      <c r="CL897" s="32"/>
      <c r="CM897" s="1"/>
      <c r="CN897" s="1"/>
      <c r="CO897" s="1"/>
      <c r="CP897" s="1"/>
      <c r="CQ897" s="1"/>
      <c r="CR897" s="1"/>
      <c r="CS897" s="1"/>
    </row>
    <row r="898" s="1" customFormat="1" ht="30">
      <c r="A898" s="30" t="s">
        <v>498</v>
      </c>
      <c r="B898" s="30" t="s">
        <v>34</v>
      </c>
      <c r="C898" s="30" t="s">
        <v>36</v>
      </c>
      <c r="D898" s="30" t="s">
        <v>500</v>
      </c>
      <c r="E898" s="30" t="s">
        <v>140</v>
      </c>
      <c r="F898" s="31" t="s">
        <v>141</v>
      </c>
      <c r="G898" s="17">
        <v>1105.2</v>
      </c>
      <c r="H898" s="17">
        <v>1105.2</v>
      </c>
      <c r="I898" s="17">
        <v>1105.2</v>
      </c>
      <c r="J898" s="17"/>
      <c r="K898" s="17"/>
      <c r="L898" s="17"/>
      <c r="M898" s="17">
        <f t="shared" si="3839"/>
        <v>1105.2</v>
      </c>
      <c r="N898" s="17">
        <f t="shared" si="3840"/>
        <v>1105.2</v>
      </c>
      <c r="O898" s="17">
        <f t="shared" si="3841"/>
        <v>1105.2</v>
      </c>
      <c r="P898" s="17"/>
      <c r="Q898" s="17"/>
      <c r="R898" s="17"/>
      <c r="S898" s="17"/>
      <c r="T898" s="17"/>
      <c r="U898" s="17"/>
      <c r="V898" s="17"/>
      <c r="W898" s="17"/>
      <c r="X898" s="17"/>
      <c r="Y898" s="17">
        <f t="shared" si="3900"/>
        <v>1105.2</v>
      </c>
      <c r="Z898" s="17">
        <f t="shared" si="3901"/>
        <v>1105.2</v>
      </c>
      <c r="AA898" s="17">
        <f t="shared" si="3902"/>
        <v>1105.2</v>
      </c>
      <c r="AB898" s="17"/>
      <c r="AC898" s="17"/>
      <c r="AD898" s="17"/>
      <c r="AE898" s="17">
        <f t="shared" si="3903"/>
        <v>1105.2</v>
      </c>
      <c r="AF898" s="17">
        <f t="shared" si="3904"/>
        <v>1105.2</v>
      </c>
      <c r="AG898" s="17">
        <f t="shared" si="3905"/>
        <v>1105.2</v>
      </c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>
        <f t="shared" si="3906"/>
        <v>1105.2</v>
      </c>
      <c r="AX898" s="17">
        <f t="shared" si="3907"/>
        <v>1105.2</v>
      </c>
      <c r="AY898" s="17">
        <f t="shared" si="3908"/>
        <v>1105.2</v>
      </c>
      <c r="AZ898" s="17"/>
      <c r="BA898" s="17">
        <f t="shared" si="3909"/>
        <v>1105.2</v>
      </c>
      <c r="BB898" s="17">
        <f t="shared" si="3910"/>
        <v>1105.2</v>
      </c>
      <c r="BC898" s="17">
        <f t="shared" si="3911"/>
        <v>1105.2</v>
      </c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>
        <f t="shared" si="3912"/>
        <v>1105.2</v>
      </c>
      <c r="BP898" s="17">
        <f t="shared" si="3913"/>
        <v>1105.2</v>
      </c>
      <c r="BQ898" s="17">
        <f t="shared" si="3914"/>
        <v>1105.2</v>
      </c>
      <c r="BR898" s="17"/>
      <c r="BS898" s="17"/>
      <c r="BT898" s="17"/>
      <c r="BU898" s="17">
        <f t="shared" si="3915"/>
        <v>1105.2</v>
      </c>
      <c r="BV898" s="17">
        <f t="shared" si="3916"/>
        <v>1105.2</v>
      </c>
      <c r="BW898" s="17">
        <f t="shared" si="3917"/>
        <v>1105.2</v>
      </c>
      <c r="BX898" s="17"/>
      <c r="BY898" s="17"/>
      <c r="BZ898" s="17"/>
      <c r="CA898" s="17"/>
      <c r="CB898" s="17"/>
      <c r="CC898" s="17"/>
      <c r="CD898" s="17"/>
      <c r="CE898" s="17"/>
      <c r="CF898" s="17"/>
      <c r="CG898" s="17">
        <f t="shared" si="3918"/>
        <v>1105.2</v>
      </c>
      <c r="CH898" s="17">
        <f t="shared" si="3919"/>
        <v>1105.2</v>
      </c>
      <c r="CI898" s="17">
        <f t="shared" si="3920"/>
        <v>1105.2</v>
      </c>
      <c r="CJ898" s="17"/>
      <c r="CK898" s="32"/>
      <c r="CL898" s="32"/>
      <c r="CM898" s="1"/>
      <c r="CN898" s="1"/>
      <c r="CO898" s="1"/>
      <c r="CP898" s="1"/>
      <c r="CQ898" s="1"/>
      <c r="CR898" s="1"/>
      <c r="CS898" s="1"/>
    </row>
    <row r="899" s="1" customFormat="1" ht="60">
      <c r="A899" s="30" t="s">
        <v>498</v>
      </c>
      <c r="B899" s="30" t="s">
        <v>34</v>
      </c>
      <c r="C899" s="30" t="s">
        <v>36</v>
      </c>
      <c r="D899" s="30" t="s">
        <v>250</v>
      </c>
      <c r="E899" s="35"/>
      <c r="F899" s="31" t="s">
        <v>251</v>
      </c>
      <c r="G899" s="17">
        <f>G900</f>
        <v>826.5</v>
      </c>
      <c r="H899" s="17">
        <f>H900</f>
        <v>826.5</v>
      </c>
      <c r="I899" s="17">
        <f>I900</f>
        <v>826.5</v>
      </c>
      <c r="J899" s="17">
        <f>J900</f>
        <v>0</v>
      </c>
      <c r="K899" s="17">
        <f>K900</f>
        <v>0</v>
      </c>
      <c r="L899" s="17">
        <f>L900</f>
        <v>0</v>
      </c>
      <c r="M899" s="17">
        <f t="shared" si="3839"/>
        <v>826.5</v>
      </c>
      <c r="N899" s="17">
        <f t="shared" si="3840"/>
        <v>826.5</v>
      </c>
      <c r="O899" s="17">
        <f t="shared" si="3841"/>
        <v>826.5</v>
      </c>
      <c r="P899" s="17">
        <f>P900</f>
        <v>0</v>
      </c>
      <c r="Q899" s="17">
        <f>Q900</f>
        <v>0</v>
      </c>
      <c r="R899" s="17">
        <f>R900</f>
        <v>0</v>
      </c>
      <c r="S899" s="17">
        <f>S900</f>
        <v>110</v>
      </c>
      <c r="T899" s="17">
        <f>T900</f>
        <v>110</v>
      </c>
      <c r="U899" s="17">
        <f>U900</f>
        <v>0</v>
      </c>
      <c r="V899" s="17">
        <f>V900</f>
        <v>110</v>
      </c>
      <c r="W899" s="17">
        <f>W900</f>
        <v>0</v>
      </c>
      <c r="X899" s="17">
        <f>X900</f>
        <v>0</v>
      </c>
      <c r="Y899" s="17">
        <f t="shared" si="3900"/>
        <v>936.5</v>
      </c>
      <c r="Z899" s="17">
        <f t="shared" si="3901"/>
        <v>936.5</v>
      </c>
      <c r="AA899" s="17">
        <f t="shared" si="3902"/>
        <v>936.5</v>
      </c>
      <c r="AB899" s="17">
        <f>AB900</f>
        <v>0</v>
      </c>
      <c r="AC899" s="17">
        <f>AC900</f>
        <v>0</v>
      </c>
      <c r="AD899" s="17">
        <f>AD900</f>
        <v>0</v>
      </c>
      <c r="AE899" s="17">
        <f t="shared" si="3903"/>
        <v>936.5</v>
      </c>
      <c r="AF899" s="17">
        <f t="shared" si="3904"/>
        <v>936.5</v>
      </c>
      <c r="AG899" s="17">
        <f t="shared" si="3905"/>
        <v>936.5</v>
      </c>
      <c r="AH899" s="17">
        <f>AH900</f>
        <v>0</v>
      </c>
      <c r="AI899" s="17">
        <f>AI900</f>
        <v>0</v>
      </c>
      <c r="AJ899" s="17">
        <f>AJ900</f>
        <v>0</v>
      </c>
      <c r="AK899" s="17">
        <f>AK900</f>
        <v>-665</v>
      </c>
      <c r="AL899" s="17">
        <f>AL900</f>
        <v>0</v>
      </c>
      <c r="AM899" s="17">
        <f>AM900</f>
        <v>0</v>
      </c>
      <c r="AN899" s="17">
        <f>AN900</f>
        <v>0</v>
      </c>
      <c r="AO899" s="17">
        <f>AO900</f>
        <v>0</v>
      </c>
      <c r="AP899" s="17">
        <f>AP900</f>
        <v>-665</v>
      </c>
      <c r="AQ899" s="17">
        <f>AQ900</f>
        <v>0</v>
      </c>
      <c r="AR899" s="17">
        <f>AR900</f>
        <v>0</v>
      </c>
      <c r="AS899" s="17">
        <f>AS900</f>
        <v>0</v>
      </c>
      <c r="AT899" s="17">
        <f>AT900</f>
        <v>0</v>
      </c>
      <c r="AU899" s="17">
        <f>AU900</f>
        <v>-665</v>
      </c>
      <c r="AV899" s="17">
        <f>AV900</f>
        <v>0</v>
      </c>
      <c r="AW899" s="17">
        <f t="shared" si="3906"/>
        <v>271.5</v>
      </c>
      <c r="AX899" s="17">
        <f t="shared" si="3907"/>
        <v>271.5</v>
      </c>
      <c r="AY899" s="17">
        <f t="shared" si="3908"/>
        <v>271.5</v>
      </c>
      <c r="AZ899" s="17">
        <f>AZ900</f>
        <v>0</v>
      </c>
      <c r="BA899" s="17">
        <f t="shared" si="3909"/>
        <v>271.5</v>
      </c>
      <c r="BB899" s="17">
        <f t="shared" si="3910"/>
        <v>271.5</v>
      </c>
      <c r="BC899" s="17">
        <f t="shared" si="3911"/>
        <v>271.5</v>
      </c>
      <c r="BD899" s="17">
        <f>BD900</f>
        <v>0</v>
      </c>
      <c r="BE899" s="17">
        <f>BE900</f>
        <v>0</v>
      </c>
      <c r="BF899" s="17">
        <f>BF900</f>
        <v>0</v>
      </c>
      <c r="BG899" s="17">
        <f>BG900</f>
        <v>0</v>
      </c>
      <c r="BH899" s="17">
        <f>BH900</f>
        <v>0</v>
      </c>
      <c r="BI899" s="17">
        <f>BI900</f>
        <v>0</v>
      </c>
      <c r="BJ899" s="17">
        <f>BJ900</f>
        <v>0</v>
      </c>
      <c r="BK899" s="17">
        <f>BK900</f>
        <v>0</v>
      </c>
      <c r="BL899" s="17">
        <f>BL900</f>
        <v>0</v>
      </c>
      <c r="BM899" s="17">
        <f>BM900</f>
        <v>0</v>
      </c>
      <c r="BN899" s="17">
        <f>BN900</f>
        <v>0</v>
      </c>
      <c r="BO899" s="17">
        <f t="shared" si="3912"/>
        <v>271.5</v>
      </c>
      <c r="BP899" s="17">
        <f t="shared" si="3913"/>
        <v>271.5</v>
      </c>
      <c r="BQ899" s="17">
        <f t="shared" si="3914"/>
        <v>271.5</v>
      </c>
      <c r="BR899" s="17">
        <f>BR900</f>
        <v>0</v>
      </c>
      <c r="BS899" s="17">
        <f>BS900</f>
        <v>0</v>
      </c>
      <c r="BT899" s="17">
        <f>BT900</f>
        <v>0</v>
      </c>
      <c r="BU899" s="17">
        <f t="shared" si="3915"/>
        <v>271.5</v>
      </c>
      <c r="BV899" s="17">
        <f t="shared" si="3916"/>
        <v>271.5</v>
      </c>
      <c r="BW899" s="17">
        <f t="shared" si="3917"/>
        <v>271.5</v>
      </c>
      <c r="BX899" s="17">
        <f>BX900</f>
        <v>0</v>
      </c>
      <c r="BY899" s="17">
        <f>BY900</f>
        <v>0</v>
      </c>
      <c r="BZ899" s="17">
        <f>BZ900</f>
        <v>0</v>
      </c>
      <c r="CA899" s="17">
        <f>CA900</f>
        <v>0</v>
      </c>
      <c r="CB899" s="17">
        <f>CB900</f>
        <v>0</v>
      </c>
      <c r="CC899" s="17">
        <f>CC900</f>
        <v>0</v>
      </c>
      <c r="CD899" s="17">
        <f>CD900</f>
        <v>0</v>
      </c>
      <c r="CE899" s="17">
        <f>CE900</f>
        <v>0</v>
      </c>
      <c r="CF899" s="17">
        <f>CF900</f>
        <v>0</v>
      </c>
      <c r="CG899" s="17">
        <f t="shared" si="3918"/>
        <v>271.5</v>
      </c>
      <c r="CH899" s="17">
        <f t="shared" si="3919"/>
        <v>271.5</v>
      </c>
      <c r="CI899" s="17">
        <f t="shared" si="3920"/>
        <v>271.5</v>
      </c>
      <c r="CJ899" s="17">
        <f>CJ900</f>
        <v>0</v>
      </c>
      <c r="CK899" s="32"/>
      <c r="CL899" s="32"/>
      <c r="CM899" s="1"/>
      <c r="CN899" s="1"/>
      <c r="CO899" s="1"/>
      <c r="CP899" s="1"/>
      <c r="CQ899" s="1"/>
      <c r="CR899" s="1"/>
      <c r="CS899" s="1"/>
    </row>
    <row r="900" s="1" customFormat="1" ht="30">
      <c r="A900" s="30" t="s">
        <v>498</v>
      </c>
      <c r="B900" s="30" t="s">
        <v>34</v>
      </c>
      <c r="C900" s="30" t="s">
        <v>36</v>
      </c>
      <c r="D900" s="30" t="s">
        <v>250</v>
      </c>
      <c r="E900" s="30" t="s">
        <v>140</v>
      </c>
      <c r="F900" s="31" t="s">
        <v>141</v>
      </c>
      <c r="G900" s="17">
        <v>826.5</v>
      </c>
      <c r="H900" s="17">
        <v>826.5</v>
      </c>
      <c r="I900" s="17">
        <v>826.5</v>
      </c>
      <c r="J900" s="17"/>
      <c r="K900" s="17"/>
      <c r="L900" s="17"/>
      <c r="M900" s="17">
        <f t="shared" si="3839"/>
        <v>826.5</v>
      </c>
      <c r="N900" s="17">
        <f t="shared" si="3840"/>
        <v>826.5</v>
      </c>
      <c r="O900" s="17">
        <f t="shared" si="3841"/>
        <v>826.5</v>
      </c>
      <c r="P900" s="17"/>
      <c r="Q900" s="17"/>
      <c r="R900" s="17"/>
      <c r="S900" s="17">
        <v>110</v>
      </c>
      <c r="T900" s="17">
        <v>110</v>
      </c>
      <c r="U900" s="17"/>
      <c r="V900" s="17">
        <v>110</v>
      </c>
      <c r="W900" s="17"/>
      <c r="X900" s="17"/>
      <c r="Y900" s="17">
        <f t="shared" si="3900"/>
        <v>936.5</v>
      </c>
      <c r="Z900" s="17">
        <f t="shared" si="3901"/>
        <v>936.5</v>
      </c>
      <c r="AA900" s="17">
        <f t="shared" si="3902"/>
        <v>936.5</v>
      </c>
      <c r="AB900" s="17"/>
      <c r="AC900" s="17"/>
      <c r="AD900" s="17"/>
      <c r="AE900" s="17">
        <f t="shared" si="3903"/>
        <v>936.5</v>
      </c>
      <c r="AF900" s="17">
        <f t="shared" si="3904"/>
        <v>936.5</v>
      </c>
      <c r="AG900" s="17">
        <f t="shared" si="3905"/>
        <v>936.5</v>
      </c>
      <c r="AH900" s="17"/>
      <c r="AI900" s="17"/>
      <c r="AJ900" s="17"/>
      <c r="AK900" s="17">
        <v>-665</v>
      </c>
      <c r="AL900" s="17"/>
      <c r="AM900" s="17"/>
      <c r="AN900" s="17"/>
      <c r="AO900" s="17"/>
      <c r="AP900" s="17">
        <v>-665</v>
      </c>
      <c r="AQ900" s="17"/>
      <c r="AR900" s="17"/>
      <c r="AS900" s="17"/>
      <c r="AT900" s="17"/>
      <c r="AU900" s="17">
        <v>-665</v>
      </c>
      <c r="AV900" s="17"/>
      <c r="AW900" s="17">
        <f t="shared" si="3906"/>
        <v>271.5</v>
      </c>
      <c r="AX900" s="17">
        <f t="shared" si="3907"/>
        <v>271.5</v>
      </c>
      <c r="AY900" s="17">
        <f t="shared" si="3908"/>
        <v>271.5</v>
      </c>
      <c r="AZ900" s="17"/>
      <c r="BA900" s="17">
        <f t="shared" si="3909"/>
        <v>271.5</v>
      </c>
      <c r="BB900" s="17">
        <f t="shared" si="3910"/>
        <v>271.5</v>
      </c>
      <c r="BC900" s="17">
        <f t="shared" si="3911"/>
        <v>271.5</v>
      </c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>
        <f t="shared" si="3912"/>
        <v>271.5</v>
      </c>
      <c r="BP900" s="17">
        <f t="shared" si="3913"/>
        <v>271.5</v>
      </c>
      <c r="BQ900" s="17">
        <f t="shared" si="3914"/>
        <v>271.5</v>
      </c>
      <c r="BR900" s="17"/>
      <c r="BS900" s="17"/>
      <c r="BT900" s="17"/>
      <c r="BU900" s="17">
        <f t="shared" si="3915"/>
        <v>271.5</v>
      </c>
      <c r="BV900" s="17">
        <f t="shared" si="3916"/>
        <v>271.5</v>
      </c>
      <c r="BW900" s="17">
        <f t="shared" si="3917"/>
        <v>271.5</v>
      </c>
      <c r="BX900" s="17"/>
      <c r="BY900" s="17"/>
      <c r="BZ900" s="17"/>
      <c r="CA900" s="17"/>
      <c r="CB900" s="17"/>
      <c r="CC900" s="17"/>
      <c r="CD900" s="17"/>
      <c r="CE900" s="17"/>
      <c r="CF900" s="17"/>
      <c r="CG900" s="17">
        <f t="shared" si="3918"/>
        <v>271.5</v>
      </c>
      <c r="CH900" s="17">
        <f t="shared" si="3919"/>
        <v>271.5</v>
      </c>
      <c r="CI900" s="17">
        <f t="shared" si="3920"/>
        <v>271.5</v>
      </c>
      <c r="CJ900" s="17"/>
      <c r="CK900" s="32"/>
      <c r="CL900" s="32"/>
      <c r="CM900" s="1"/>
      <c r="CN900" s="1"/>
      <c r="CO900" s="1"/>
      <c r="CP900" s="1"/>
      <c r="CQ900" s="1"/>
      <c r="CR900" s="1"/>
      <c r="CS900" s="1"/>
    </row>
    <row r="901" s="20" customFormat="1" ht="30">
      <c r="A901" s="21" t="s">
        <v>498</v>
      </c>
      <c r="B901" s="21" t="s">
        <v>70</v>
      </c>
      <c r="C901" s="21"/>
      <c r="D901" s="21"/>
      <c r="E901" s="33"/>
      <c r="F901" s="22" t="s">
        <v>159</v>
      </c>
      <c r="G901" s="23">
        <f>G902+G911</f>
        <v>3299.1000000000004</v>
      </c>
      <c r="H901" s="23">
        <f>H902+H911</f>
        <v>3390.3000000000002</v>
      </c>
      <c r="I901" s="23">
        <f>I902+I911</f>
        <v>3390.3000000000002</v>
      </c>
      <c r="J901" s="23">
        <f>J902+J911</f>
        <v>0</v>
      </c>
      <c r="K901" s="23">
        <f>K902+K911</f>
        <v>0</v>
      </c>
      <c r="L901" s="23">
        <f>L902+L911</f>
        <v>0</v>
      </c>
      <c r="M901" s="23">
        <f t="shared" si="3839"/>
        <v>3299.1000000000004</v>
      </c>
      <c r="N901" s="23">
        <f t="shared" si="3840"/>
        <v>3390.3000000000002</v>
      </c>
      <c r="O901" s="23">
        <f t="shared" si="3841"/>
        <v>3390.3000000000002</v>
      </c>
      <c r="P901" s="23">
        <f>P902+P911</f>
        <v>0</v>
      </c>
      <c r="Q901" s="23">
        <f>Q902+Q911</f>
        <v>0</v>
      </c>
      <c r="R901" s="23">
        <f>R902+R911</f>
        <v>0</v>
      </c>
      <c r="S901" s="23">
        <f>S902+S911</f>
        <v>0</v>
      </c>
      <c r="T901" s="23">
        <f>T902+T911</f>
        <v>0</v>
      </c>
      <c r="U901" s="23">
        <f>U902+U911</f>
        <v>0</v>
      </c>
      <c r="V901" s="23">
        <f>V902+V911</f>
        <v>0</v>
      </c>
      <c r="W901" s="23">
        <f>W902+W911</f>
        <v>0</v>
      </c>
      <c r="X901" s="23">
        <f>X902+X911</f>
        <v>0</v>
      </c>
      <c r="Y901" s="23">
        <f t="shared" si="3900"/>
        <v>3299.1000000000004</v>
      </c>
      <c r="Z901" s="23">
        <f t="shared" si="3901"/>
        <v>3390.3000000000002</v>
      </c>
      <c r="AA901" s="23">
        <f t="shared" si="3902"/>
        <v>3390.3000000000002</v>
      </c>
      <c r="AB901" s="23">
        <f>AB902+AB911</f>
        <v>0</v>
      </c>
      <c r="AC901" s="23">
        <f>AC902+AC911</f>
        <v>0</v>
      </c>
      <c r="AD901" s="23">
        <f>AD902+AD911</f>
        <v>0</v>
      </c>
      <c r="AE901" s="23">
        <f t="shared" si="3903"/>
        <v>3299.1000000000004</v>
      </c>
      <c r="AF901" s="23">
        <f t="shared" si="3904"/>
        <v>3390.3000000000002</v>
      </c>
      <c r="AG901" s="23">
        <f t="shared" si="3905"/>
        <v>3390.3000000000002</v>
      </c>
      <c r="AH901" s="23">
        <f>AH902+AH911</f>
        <v>0</v>
      </c>
      <c r="AI901" s="23">
        <f>AI902+AI911</f>
        <v>0</v>
      </c>
      <c r="AJ901" s="23">
        <f>AJ902+AJ911</f>
        <v>-65.733000000000004</v>
      </c>
      <c r="AK901" s="23">
        <f>AK902+AK911</f>
        <v>0</v>
      </c>
      <c r="AL901" s="23">
        <f>AL902+AL911</f>
        <v>0</v>
      </c>
      <c r="AM901" s="23">
        <f>AM902+AM911</f>
        <v>0</v>
      </c>
      <c r="AN901" s="23">
        <f>AN902+AN911</f>
        <v>0</v>
      </c>
      <c r="AO901" s="23">
        <f>AO902+AO911</f>
        <v>0</v>
      </c>
      <c r="AP901" s="23">
        <f>AP902+AP911</f>
        <v>0</v>
      </c>
      <c r="AQ901" s="23">
        <f>AQ902+AQ911</f>
        <v>0</v>
      </c>
      <c r="AR901" s="23">
        <f>AR902+AR911</f>
        <v>0</v>
      </c>
      <c r="AS901" s="23">
        <f>AS902+AS911</f>
        <v>0</v>
      </c>
      <c r="AT901" s="23">
        <f>AT902+AT911</f>
        <v>0</v>
      </c>
      <c r="AU901" s="23">
        <f>AU902+AU911</f>
        <v>0</v>
      </c>
      <c r="AV901" s="23">
        <f>AV902+AV911</f>
        <v>0</v>
      </c>
      <c r="AW901" s="23">
        <f t="shared" si="3906"/>
        <v>3233.3670000000002</v>
      </c>
      <c r="AX901" s="23">
        <f t="shared" si="3907"/>
        <v>3390.3000000000002</v>
      </c>
      <c r="AY901" s="23">
        <f t="shared" si="3908"/>
        <v>3390.3000000000002</v>
      </c>
      <c r="AZ901" s="23">
        <f>AZ902+AZ911</f>
        <v>0</v>
      </c>
      <c r="BA901" s="23">
        <f t="shared" si="3909"/>
        <v>3233.3670000000002</v>
      </c>
      <c r="BB901" s="23">
        <f t="shared" si="3910"/>
        <v>3390.3000000000002</v>
      </c>
      <c r="BC901" s="23">
        <f t="shared" si="3911"/>
        <v>3390.3000000000002</v>
      </c>
      <c r="BD901" s="23">
        <f>BD902+BD911</f>
        <v>0</v>
      </c>
      <c r="BE901" s="23">
        <f>BE902+BE911</f>
        <v>-194.49700000000001</v>
      </c>
      <c r="BF901" s="23">
        <f>BF902+BF911</f>
        <v>-866.60199999999998</v>
      </c>
      <c r="BG901" s="23">
        <f>BG902+BG911</f>
        <v>0</v>
      </c>
      <c r="BH901" s="23">
        <f>BH902+BH911</f>
        <v>0</v>
      </c>
      <c r="BI901" s="23">
        <f>BI902+BI911</f>
        <v>0</v>
      </c>
      <c r="BJ901" s="23">
        <f>BJ902+BJ911</f>
        <v>0</v>
      </c>
      <c r="BK901" s="23">
        <f>BK902+BK911</f>
        <v>0</v>
      </c>
      <c r="BL901" s="23">
        <f>BL902+BL911</f>
        <v>0</v>
      </c>
      <c r="BM901" s="23">
        <f>BM902+BM911</f>
        <v>0</v>
      </c>
      <c r="BN901" s="23">
        <f>BN902+BN911</f>
        <v>0</v>
      </c>
      <c r="BO901" s="23">
        <f t="shared" si="3912"/>
        <v>2172.2680000000005</v>
      </c>
      <c r="BP901" s="23">
        <f t="shared" si="3913"/>
        <v>3390.3000000000002</v>
      </c>
      <c r="BQ901" s="23">
        <f t="shared" si="3914"/>
        <v>3390.3000000000002</v>
      </c>
      <c r="BR901" s="23">
        <f>BR902+BR911</f>
        <v>0</v>
      </c>
      <c r="BS901" s="23">
        <f>BS902+BS911</f>
        <v>0</v>
      </c>
      <c r="BT901" s="23">
        <f>BT902+BT911</f>
        <v>0</v>
      </c>
      <c r="BU901" s="23">
        <f t="shared" si="3915"/>
        <v>2172.2680000000005</v>
      </c>
      <c r="BV901" s="23">
        <f t="shared" si="3916"/>
        <v>3390.3000000000002</v>
      </c>
      <c r="BW901" s="23">
        <f t="shared" si="3917"/>
        <v>3390.3000000000002</v>
      </c>
      <c r="BX901" s="23">
        <f>BX902+BX911</f>
        <v>0</v>
      </c>
      <c r="BY901" s="23">
        <f>BY902+BY911</f>
        <v>0</v>
      </c>
      <c r="BZ901" s="23">
        <f>BZ902+BZ911</f>
        <v>0</v>
      </c>
      <c r="CA901" s="23">
        <f>CA902+CA911</f>
        <v>0</v>
      </c>
      <c r="CB901" s="23">
        <f>CB902+CB911</f>
        <v>0</v>
      </c>
      <c r="CC901" s="23">
        <f>CC902+CC911</f>
        <v>0</v>
      </c>
      <c r="CD901" s="23">
        <f>CD902+CD911</f>
        <v>0</v>
      </c>
      <c r="CE901" s="23">
        <f>CE902+CE911</f>
        <v>0</v>
      </c>
      <c r="CF901" s="23">
        <f>CF902+CF911</f>
        <v>0</v>
      </c>
      <c r="CG901" s="23">
        <f t="shared" si="3918"/>
        <v>2172.2680000000005</v>
      </c>
      <c r="CH901" s="23">
        <f t="shared" si="3919"/>
        <v>3390.3000000000002</v>
      </c>
      <c r="CI901" s="23">
        <f t="shared" si="3920"/>
        <v>3390.3000000000002</v>
      </c>
      <c r="CJ901" s="23">
        <f>CJ902+CJ911</f>
        <v>0</v>
      </c>
      <c r="CK901" s="24"/>
      <c r="CL901" s="24"/>
      <c r="CM901" s="20"/>
      <c r="CN901" s="20"/>
      <c r="CO901" s="20"/>
      <c r="CP901" s="20"/>
      <c r="CQ901" s="20"/>
      <c r="CR901" s="20"/>
      <c r="CS901" s="20"/>
    </row>
    <row r="902" s="25" customFormat="1" ht="45">
      <c r="A902" s="26" t="s">
        <v>498</v>
      </c>
      <c r="B902" s="26" t="s">
        <v>70</v>
      </c>
      <c r="C902" s="26" t="s">
        <v>303</v>
      </c>
      <c r="D902" s="26"/>
      <c r="E902" s="34"/>
      <c r="F902" s="27" t="s">
        <v>447</v>
      </c>
      <c r="G902" s="28">
        <f t="shared" ref="G902:G904" si="4037">G903</f>
        <v>1601.2</v>
      </c>
      <c r="H902" s="28">
        <f t="shared" ref="H902:H904" si="4038">H903</f>
        <v>1601.2</v>
      </c>
      <c r="I902" s="28">
        <f t="shared" ref="I902:I904" si="4039">I903</f>
        <v>1601.2</v>
      </c>
      <c r="J902" s="28">
        <f t="shared" ref="J902:J904" si="4040">J903</f>
        <v>0</v>
      </c>
      <c r="K902" s="28">
        <f t="shared" ref="K902:K904" si="4041">K903</f>
        <v>0</v>
      </c>
      <c r="L902" s="28">
        <f t="shared" ref="L902:L904" si="4042">L903</f>
        <v>0</v>
      </c>
      <c r="M902" s="28">
        <f t="shared" si="3839"/>
        <v>1601.2</v>
      </c>
      <c r="N902" s="28">
        <f t="shared" si="3840"/>
        <v>1601.2</v>
      </c>
      <c r="O902" s="28">
        <f t="shared" si="3841"/>
        <v>1601.2</v>
      </c>
      <c r="P902" s="28">
        <f t="shared" ref="P902:P904" si="4043">P903</f>
        <v>0</v>
      </c>
      <c r="Q902" s="28">
        <f t="shared" ref="Q902:Q904" si="4044">Q903</f>
        <v>0</v>
      </c>
      <c r="R902" s="28">
        <f t="shared" ref="R902:R904" si="4045">R903</f>
        <v>0</v>
      </c>
      <c r="S902" s="28">
        <f t="shared" ref="S902:S904" si="4046">S903</f>
        <v>0</v>
      </c>
      <c r="T902" s="28">
        <f t="shared" ref="T902:T904" si="4047">T903</f>
        <v>0</v>
      </c>
      <c r="U902" s="28">
        <f t="shared" ref="U902:U904" si="4048">U903</f>
        <v>0</v>
      </c>
      <c r="V902" s="28">
        <f t="shared" ref="V902:V904" si="4049">V903</f>
        <v>0</v>
      </c>
      <c r="W902" s="28">
        <f t="shared" ref="W902:W904" si="4050">W903</f>
        <v>0</v>
      </c>
      <c r="X902" s="28">
        <f t="shared" ref="X902:X904" si="4051">X903</f>
        <v>0</v>
      </c>
      <c r="Y902" s="28">
        <f t="shared" si="3900"/>
        <v>1601.2</v>
      </c>
      <c r="Z902" s="28">
        <f t="shared" si="3901"/>
        <v>1601.2</v>
      </c>
      <c r="AA902" s="28">
        <f t="shared" si="3902"/>
        <v>1601.2</v>
      </c>
      <c r="AB902" s="28">
        <f t="shared" ref="AB902:AB904" si="4052">AB903</f>
        <v>0</v>
      </c>
      <c r="AC902" s="28">
        <f t="shared" ref="AC902:AC904" si="4053">AC903</f>
        <v>0</v>
      </c>
      <c r="AD902" s="28">
        <f t="shared" ref="AD902:AD904" si="4054">AD903</f>
        <v>0</v>
      </c>
      <c r="AE902" s="28">
        <f t="shared" si="3903"/>
        <v>1601.2</v>
      </c>
      <c r="AF902" s="28">
        <f t="shared" si="3904"/>
        <v>1601.2</v>
      </c>
      <c r="AG902" s="28">
        <f t="shared" si="3905"/>
        <v>1601.2</v>
      </c>
      <c r="AH902" s="28">
        <f t="shared" ref="AH902:AH904" si="4055">AH903</f>
        <v>0</v>
      </c>
      <c r="AI902" s="28">
        <f t="shared" ref="AI902:AI904" si="4056">AI903</f>
        <v>0</v>
      </c>
      <c r="AJ902" s="28">
        <f t="shared" ref="AJ902:AJ904" si="4057">AJ903</f>
        <v>-65.733000000000004</v>
      </c>
      <c r="AK902" s="28">
        <f t="shared" ref="AK902:AK904" si="4058">AK903</f>
        <v>0</v>
      </c>
      <c r="AL902" s="28">
        <f t="shared" ref="AL902:AL904" si="4059">AL903</f>
        <v>0</v>
      </c>
      <c r="AM902" s="28">
        <f t="shared" ref="AM902:AM904" si="4060">AM903</f>
        <v>0</v>
      </c>
      <c r="AN902" s="28">
        <f t="shared" ref="AN902:AN904" si="4061">AN903</f>
        <v>0</v>
      </c>
      <c r="AO902" s="28">
        <f t="shared" ref="AO902:AO904" si="4062">AO903</f>
        <v>0</v>
      </c>
      <c r="AP902" s="28">
        <f t="shared" ref="AP902:AP904" si="4063">AP903</f>
        <v>0</v>
      </c>
      <c r="AQ902" s="28">
        <f t="shared" ref="AQ902:AQ904" si="4064">AQ903</f>
        <v>0</v>
      </c>
      <c r="AR902" s="28">
        <f t="shared" ref="AR902:AR904" si="4065">AR903</f>
        <v>0</v>
      </c>
      <c r="AS902" s="28">
        <f t="shared" ref="AS902:AS904" si="4066">AS903</f>
        <v>0</v>
      </c>
      <c r="AT902" s="28">
        <f t="shared" ref="AT902:AT904" si="4067">AT903</f>
        <v>0</v>
      </c>
      <c r="AU902" s="28">
        <f t="shared" ref="AU902:AU904" si="4068">AU903</f>
        <v>0</v>
      </c>
      <c r="AV902" s="28">
        <f t="shared" ref="AV902:AV904" si="4069">AV903</f>
        <v>0</v>
      </c>
      <c r="AW902" s="28">
        <f t="shared" si="3906"/>
        <v>1535.4670000000001</v>
      </c>
      <c r="AX902" s="28">
        <f t="shared" si="3907"/>
        <v>1601.2</v>
      </c>
      <c r="AY902" s="28">
        <f t="shared" si="3908"/>
        <v>1601.2</v>
      </c>
      <c r="AZ902" s="28">
        <f t="shared" ref="AZ902:AZ904" si="4070">AZ903</f>
        <v>0</v>
      </c>
      <c r="BA902" s="28">
        <f t="shared" si="3909"/>
        <v>1535.4670000000001</v>
      </c>
      <c r="BB902" s="28">
        <f t="shared" si="3910"/>
        <v>1601.2</v>
      </c>
      <c r="BC902" s="28">
        <f t="shared" si="3911"/>
        <v>1601.2</v>
      </c>
      <c r="BD902" s="28">
        <f t="shared" ref="BD902:BD904" si="4071">BD903</f>
        <v>0</v>
      </c>
      <c r="BE902" s="28">
        <f t="shared" ref="BE902:BE904" si="4072">BE903</f>
        <v>-194.49700000000001</v>
      </c>
      <c r="BF902" s="28">
        <f t="shared" ref="BF902:BF904" si="4073">BF903</f>
        <v>-866.60199999999998</v>
      </c>
      <c r="BG902" s="28">
        <f t="shared" ref="BG902:BG904" si="4074">BG903</f>
        <v>0</v>
      </c>
      <c r="BH902" s="28">
        <f t="shared" ref="BH902:BH904" si="4075">BH903</f>
        <v>0</v>
      </c>
      <c r="BI902" s="28">
        <f t="shared" ref="BI902:BI904" si="4076">BI903</f>
        <v>0</v>
      </c>
      <c r="BJ902" s="28">
        <f t="shared" ref="BJ902:BJ904" si="4077">BJ903</f>
        <v>0</v>
      </c>
      <c r="BK902" s="28">
        <f t="shared" ref="BK902:BK904" si="4078">BK903</f>
        <v>0</v>
      </c>
      <c r="BL902" s="28">
        <f t="shared" ref="BL902:BL904" si="4079">BL903</f>
        <v>0</v>
      </c>
      <c r="BM902" s="28">
        <f t="shared" ref="BM902:BM904" si="4080">BM903</f>
        <v>0</v>
      </c>
      <c r="BN902" s="28">
        <f t="shared" ref="BN902:BN904" si="4081">BN903</f>
        <v>0</v>
      </c>
      <c r="BO902" s="28">
        <f t="shared" si="3912"/>
        <v>474.36800000000005</v>
      </c>
      <c r="BP902" s="28">
        <f t="shared" si="3913"/>
        <v>1601.2</v>
      </c>
      <c r="BQ902" s="28">
        <f t="shared" si="3914"/>
        <v>1601.2</v>
      </c>
      <c r="BR902" s="28">
        <f t="shared" ref="BR902:BR904" si="4082">BR903</f>
        <v>0</v>
      </c>
      <c r="BS902" s="28">
        <f t="shared" ref="BS902:BS904" si="4083">BS903</f>
        <v>0</v>
      </c>
      <c r="BT902" s="28">
        <f t="shared" ref="BT902:BT904" si="4084">BT903</f>
        <v>0</v>
      </c>
      <c r="BU902" s="28">
        <f t="shared" si="3915"/>
        <v>474.36800000000005</v>
      </c>
      <c r="BV902" s="28">
        <f t="shared" si="3916"/>
        <v>1601.2</v>
      </c>
      <c r="BW902" s="28">
        <f t="shared" si="3917"/>
        <v>1601.2</v>
      </c>
      <c r="BX902" s="28">
        <f t="shared" ref="BX902:BX904" si="4085">BX903</f>
        <v>0</v>
      </c>
      <c r="BY902" s="28">
        <f t="shared" ref="BY902:BY904" si="4086">BY903</f>
        <v>0</v>
      </c>
      <c r="BZ902" s="28">
        <f t="shared" ref="BZ902:BZ904" si="4087">BZ903</f>
        <v>0</v>
      </c>
      <c r="CA902" s="28">
        <f t="shared" ref="CA902:CA904" si="4088">CA903</f>
        <v>0</v>
      </c>
      <c r="CB902" s="28">
        <f t="shared" ref="CB902:CB904" si="4089">CB903</f>
        <v>0</v>
      </c>
      <c r="CC902" s="28">
        <f t="shared" ref="CC902:CC904" si="4090">CC903</f>
        <v>0</v>
      </c>
      <c r="CD902" s="28">
        <f t="shared" ref="CD902:CD904" si="4091">CD903</f>
        <v>0</v>
      </c>
      <c r="CE902" s="28">
        <f t="shared" ref="CE902:CE904" si="4092">CE903</f>
        <v>0</v>
      </c>
      <c r="CF902" s="28">
        <f t="shared" ref="CF902:CF904" si="4093">CF903</f>
        <v>0</v>
      </c>
      <c r="CG902" s="28">
        <f t="shared" si="3918"/>
        <v>474.36800000000005</v>
      </c>
      <c r="CH902" s="28">
        <f t="shared" si="3919"/>
        <v>1601.2</v>
      </c>
      <c r="CI902" s="28">
        <f t="shared" si="3920"/>
        <v>1601.2</v>
      </c>
      <c r="CJ902" s="28">
        <f t="shared" ref="CJ902:CJ904" si="4094">CJ903</f>
        <v>0</v>
      </c>
      <c r="CK902" s="29"/>
      <c r="CL902" s="29"/>
      <c r="CM902" s="25"/>
      <c r="CN902" s="25"/>
      <c r="CO902" s="25"/>
      <c r="CP902" s="25"/>
      <c r="CQ902" s="25"/>
      <c r="CR902" s="25"/>
      <c r="CS902" s="25"/>
    </row>
    <row r="903" s="1" customFormat="1" ht="15">
      <c r="A903" s="30" t="s">
        <v>498</v>
      </c>
      <c r="B903" s="30" t="s">
        <v>70</v>
      </c>
      <c r="C903" s="30" t="s">
        <v>303</v>
      </c>
      <c r="D903" s="30" t="s">
        <v>252</v>
      </c>
      <c r="E903" s="35"/>
      <c r="F903" s="31" t="s">
        <v>253</v>
      </c>
      <c r="G903" s="17">
        <f t="shared" si="4037"/>
        <v>1601.2</v>
      </c>
      <c r="H903" s="17">
        <f t="shared" si="4038"/>
        <v>1601.2</v>
      </c>
      <c r="I903" s="17">
        <f t="shared" si="4039"/>
        <v>1601.2</v>
      </c>
      <c r="J903" s="17">
        <f t="shared" si="4040"/>
        <v>0</v>
      </c>
      <c r="K903" s="17">
        <f t="shared" si="4041"/>
        <v>0</v>
      </c>
      <c r="L903" s="17">
        <f t="shared" si="4042"/>
        <v>0</v>
      </c>
      <c r="M903" s="17">
        <f t="shared" si="3839"/>
        <v>1601.2</v>
      </c>
      <c r="N903" s="17">
        <f t="shared" si="3840"/>
        <v>1601.2</v>
      </c>
      <c r="O903" s="17">
        <f t="shared" si="3841"/>
        <v>1601.2</v>
      </c>
      <c r="P903" s="17">
        <f t="shared" si="4043"/>
        <v>0</v>
      </c>
      <c r="Q903" s="17">
        <f t="shared" si="4044"/>
        <v>0</v>
      </c>
      <c r="R903" s="17">
        <f t="shared" si="4045"/>
        <v>0</v>
      </c>
      <c r="S903" s="17">
        <f t="shared" si="4046"/>
        <v>0</v>
      </c>
      <c r="T903" s="17">
        <f t="shared" si="4047"/>
        <v>0</v>
      </c>
      <c r="U903" s="17">
        <f t="shared" si="4048"/>
        <v>0</v>
      </c>
      <c r="V903" s="17">
        <f t="shared" si="4049"/>
        <v>0</v>
      </c>
      <c r="W903" s="17">
        <f t="shared" si="4050"/>
        <v>0</v>
      </c>
      <c r="X903" s="17">
        <f t="shared" si="4051"/>
        <v>0</v>
      </c>
      <c r="Y903" s="17">
        <f t="shared" si="3900"/>
        <v>1601.2</v>
      </c>
      <c r="Z903" s="17">
        <f t="shared" si="3901"/>
        <v>1601.2</v>
      </c>
      <c r="AA903" s="17">
        <f t="shared" si="3902"/>
        <v>1601.2</v>
      </c>
      <c r="AB903" s="17">
        <f t="shared" si="4052"/>
        <v>0</v>
      </c>
      <c r="AC903" s="17">
        <f t="shared" si="4053"/>
        <v>0</v>
      </c>
      <c r="AD903" s="17">
        <f t="shared" si="4054"/>
        <v>0</v>
      </c>
      <c r="AE903" s="17">
        <f t="shared" si="3903"/>
        <v>1601.2</v>
      </c>
      <c r="AF903" s="17">
        <f t="shared" si="3904"/>
        <v>1601.2</v>
      </c>
      <c r="AG903" s="17">
        <f t="shared" si="3905"/>
        <v>1601.2</v>
      </c>
      <c r="AH903" s="17">
        <f t="shared" si="4055"/>
        <v>0</v>
      </c>
      <c r="AI903" s="17">
        <f t="shared" si="4056"/>
        <v>0</v>
      </c>
      <c r="AJ903" s="17">
        <f t="shared" si="4057"/>
        <v>-65.733000000000004</v>
      </c>
      <c r="AK903" s="17">
        <f t="shared" si="4058"/>
        <v>0</v>
      </c>
      <c r="AL903" s="17">
        <f t="shared" si="4059"/>
        <v>0</v>
      </c>
      <c r="AM903" s="17">
        <f t="shared" si="4060"/>
        <v>0</v>
      </c>
      <c r="AN903" s="17">
        <f t="shared" si="4061"/>
        <v>0</v>
      </c>
      <c r="AO903" s="17">
        <f t="shared" si="4062"/>
        <v>0</v>
      </c>
      <c r="AP903" s="17">
        <f t="shared" si="4063"/>
        <v>0</v>
      </c>
      <c r="AQ903" s="17">
        <f t="shared" si="4064"/>
        <v>0</v>
      </c>
      <c r="AR903" s="17">
        <f t="shared" si="4065"/>
        <v>0</v>
      </c>
      <c r="AS903" s="17">
        <f t="shared" si="4066"/>
        <v>0</v>
      </c>
      <c r="AT903" s="17">
        <f t="shared" si="4067"/>
        <v>0</v>
      </c>
      <c r="AU903" s="17">
        <f t="shared" si="4068"/>
        <v>0</v>
      </c>
      <c r="AV903" s="17">
        <f t="shared" si="4069"/>
        <v>0</v>
      </c>
      <c r="AW903" s="17">
        <f t="shared" si="3906"/>
        <v>1535.4670000000001</v>
      </c>
      <c r="AX903" s="17">
        <f t="shared" si="3907"/>
        <v>1601.2</v>
      </c>
      <c r="AY903" s="17">
        <f t="shared" si="3908"/>
        <v>1601.2</v>
      </c>
      <c r="AZ903" s="17">
        <f t="shared" si="4070"/>
        <v>0</v>
      </c>
      <c r="BA903" s="17">
        <f t="shared" si="3909"/>
        <v>1535.4670000000001</v>
      </c>
      <c r="BB903" s="17">
        <f t="shared" si="3910"/>
        <v>1601.2</v>
      </c>
      <c r="BC903" s="17">
        <f t="shared" si="3911"/>
        <v>1601.2</v>
      </c>
      <c r="BD903" s="17">
        <f t="shared" si="4071"/>
        <v>0</v>
      </c>
      <c r="BE903" s="17">
        <f t="shared" si="4072"/>
        <v>-194.49700000000001</v>
      </c>
      <c r="BF903" s="17">
        <f t="shared" si="4073"/>
        <v>-866.60199999999998</v>
      </c>
      <c r="BG903" s="17">
        <f t="shared" si="4074"/>
        <v>0</v>
      </c>
      <c r="BH903" s="17">
        <f t="shared" si="4075"/>
        <v>0</v>
      </c>
      <c r="BI903" s="17">
        <f t="shared" si="4076"/>
        <v>0</v>
      </c>
      <c r="BJ903" s="17">
        <f t="shared" si="4077"/>
        <v>0</v>
      </c>
      <c r="BK903" s="17">
        <f t="shared" si="4078"/>
        <v>0</v>
      </c>
      <c r="BL903" s="17">
        <f t="shared" si="4079"/>
        <v>0</v>
      </c>
      <c r="BM903" s="17">
        <f t="shared" si="4080"/>
        <v>0</v>
      </c>
      <c r="BN903" s="17">
        <f t="shared" si="4081"/>
        <v>0</v>
      </c>
      <c r="BO903" s="17">
        <f t="shared" si="3912"/>
        <v>474.36800000000005</v>
      </c>
      <c r="BP903" s="17">
        <f t="shared" si="3913"/>
        <v>1601.2</v>
      </c>
      <c r="BQ903" s="17">
        <f t="shared" si="3914"/>
        <v>1601.2</v>
      </c>
      <c r="BR903" s="17">
        <f t="shared" si="4082"/>
        <v>0</v>
      </c>
      <c r="BS903" s="17">
        <f t="shared" si="4083"/>
        <v>0</v>
      </c>
      <c r="BT903" s="17">
        <f t="shared" si="4084"/>
        <v>0</v>
      </c>
      <c r="BU903" s="17">
        <f t="shared" si="3915"/>
        <v>474.36800000000005</v>
      </c>
      <c r="BV903" s="17">
        <f t="shared" si="3916"/>
        <v>1601.2</v>
      </c>
      <c r="BW903" s="17">
        <f t="shared" si="3917"/>
        <v>1601.2</v>
      </c>
      <c r="BX903" s="17">
        <f t="shared" si="4085"/>
        <v>0</v>
      </c>
      <c r="BY903" s="17">
        <f t="shared" si="4086"/>
        <v>0</v>
      </c>
      <c r="BZ903" s="17">
        <f t="shared" si="4087"/>
        <v>0</v>
      </c>
      <c r="CA903" s="17">
        <f t="shared" si="4088"/>
        <v>0</v>
      </c>
      <c r="CB903" s="17">
        <f t="shared" si="4089"/>
        <v>0</v>
      </c>
      <c r="CC903" s="17">
        <f t="shared" si="4090"/>
        <v>0</v>
      </c>
      <c r="CD903" s="17">
        <f t="shared" si="4091"/>
        <v>0</v>
      </c>
      <c r="CE903" s="17">
        <f t="shared" si="4092"/>
        <v>0</v>
      </c>
      <c r="CF903" s="17">
        <f t="shared" si="4093"/>
        <v>0</v>
      </c>
      <c r="CG903" s="17">
        <f t="shared" si="3918"/>
        <v>474.36800000000005</v>
      </c>
      <c r="CH903" s="17">
        <f t="shared" si="3919"/>
        <v>1601.2</v>
      </c>
      <c r="CI903" s="17">
        <f t="shared" si="3920"/>
        <v>1601.2</v>
      </c>
      <c r="CJ903" s="17">
        <f t="shared" si="4094"/>
        <v>0</v>
      </c>
      <c r="CK903" s="32"/>
      <c r="CL903" s="32"/>
      <c r="CM903" s="1"/>
      <c r="CN903" s="1"/>
      <c r="CO903" s="1"/>
      <c r="CP903" s="1"/>
      <c r="CQ903" s="1"/>
      <c r="CR903" s="1"/>
      <c r="CS903" s="1"/>
    </row>
    <row r="904" s="1" customFormat="1" ht="15" hidden="1">
      <c r="A904" s="30" t="s">
        <v>498</v>
      </c>
      <c r="B904" s="30" t="s">
        <v>70</v>
      </c>
      <c r="C904" s="30" t="s">
        <v>303</v>
      </c>
      <c r="D904" s="30" t="s">
        <v>254</v>
      </c>
      <c r="E904" s="35"/>
      <c r="F904" s="31" t="s">
        <v>41</v>
      </c>
      <c r="G904" s="17">
        <f t="shared" si="4037"/>
        <v>1601.2</v>
      </c>
      <c r="H904" s="17">
        <f t="shared" si="4038"/>
        <v>1601.2</v>
      </c>
      <c r="I904" s="17">
        <f t="shared" si="4039"/>
        <v>1601.2</v>
      </c>
      <c r="J904" s="17">
        <f t="shared" si="4040"/>
        <v>0</v>
      </c>
      <c r="K904" s="17">
        <f t="shared" si="4041"/>
        <v>0</v>
      </c>
      <c r="L904" s="17">
        <f t="shared" si="4042"/>
        <v>0</v>
      </c>
      <c r="M904" s="17">
        <f t="shared" si="3839"/>
        <v>1601.2</v>
      </c>
      <c r="N904" s="17">
        <f t="shared" si="3840"/>
        <v>1601.2</v>
      </c>
      <c r="O904" s="17">
        <f t="shared" si="3841"/>
        <v>1601.2</v>
      </c>
      <c r="P904" s="17">
        <f t="shared" si="4043"/>
        <v>0</v>
      </c>
      <c r="Q904" s="17">
        <f t="shared" si="4044"/>
        <v>0</v>
      </c>
      <c r="R904" s="17">
        <f t="shared" si="4045"/>
        <v>0</v>
      </c>
      <c r="S904" s="17">
        <f t="shared" si="4046"/>
        <v>0</v>
      </c>
      <c r="T904" s="17">
        <f t="shared" si="4047"/>
        <v>0</v>
      </c>
      <c r="U904" s="17">
        <f t="shared" si="4048"/>
        <v>0</v>
      </c>
      <c r="V904" s="17">
        <f t="shared" si="4049"/>
        <v>0</v>
      </c>
      <c r="W904" s="17">
        <f t="shared" si="4050"/>
        <v>0</v>
      </c>
      <c r="X904" s="17">
        <f t="shared" si="4051"/>
        <v>0</v>
      </c>
      <c r="Y904" s="17">
        <f t="shared" si="3900"/>
        <v>1601.2</v>
      </c>
      <c r="Z904" s="17">
        <f t="shared" si="3901"/>
        <v>1601.2</v>
      </c>
      <c r="AA904" s="17">
        <f t="shared" si="3902"/>
        <v>1601.2</v>
      </c>
      <c r="AB904" s="17">
        <f t="shared" si="4052"/>
        <v>0</v>
      </c>
      <c r="AC904" s="17">
        <f t="shared" si="4053"/>
        <v>0</v>
      </c>
      <c r="AD904" s="17">
        <f t="shared" si="4054"/>
        <v>0</v>
      </c>
      <c r="AE904" s="17">
        <f t="shared" si="3903"/>
        <v>1601.2</v>
      </c>
      <c r="AF904" s="17">
        <f t="shared" si="3904"/>
        <v>1601.2</v>
      </c>
      <c r="AG904" s="17">
        <f t="shared" si="3905"/>
        <v>1601.2</v>
      </c>
      <c r="AH904" s="17">
        <f t="shared" si="4055"/>
        <v>0</v>
      </c>
      <c r="AI904" s="17">
        <f t="shared" si="4056"/>
        <v>0</v>
      </c>
      <c r="AJ904" s="17">
        <f t="shared" si="4057"/>
        <v>-65.733000000000004</v>
      </c>
      <c r="AK904" s="17">
        <f t="shared" si="4058"/>
        <v>0</v>
      </c>
      <c r="AL904" s="17">
        <f t="shared" si="4059"/>
        <v>0</v>
      </c>
      <c r="AM904" s="17">
        <f t="shared" si="4060"/>
        <v>0</v>
      </c>
      <c r="AN904" s="17">
        <f t="shared" si="4061"/>
        <v>0</v>
      </c>
      <c r="AO904" s="17">
        <f t="shared" si="4062"/>
        <v>0</v>
      </c>
      <c r="AP904" s="17">
        <f t="shared" si="4063"/>
        <v>0</v>
      </c>
      <c r="AQ904" s="17">
        <f t="shared" si="4064"/>
        <v>0</v>
      </c>
      <c r="AR904" s="17">
        <f t="shared" si="4065"/>
        <v>0</v>
      </c>
      <c r="AS904" s="17">
        <f t="shared" si="4066"/>
        <v>0</v>
      </c>
      <c r="AT904" s="17">
        <f t="shared" si="4067"/>
        <v>0</v>
      </c>
      <c r="AU904" s="17">
        <f t="shared" si="4068"/>
        <v>0</v>
      </c>
      <c r="AV904" s="17">
        <f t="shared" si="4069"/>
        <v>0</v>
      </c>
      <c r="AW904" s="17">
        <f t="shared" si="3906"/>
        <v>1535.4670000000001</v>
      </c>
      <c r="AX904" s="17">
        <f t="shared" si="3907"/>
        <v>1601.2</v>
      </c>
      <c r="AY904" s="17">
        <f t="shared" si="3908"/>
        <v>1601.2</v>
      </c>
      <c r="AZ904" s="17">
        <f t="shared" si="4070"/>
        <v>0</v>
      </c>
      <c r="BA904" s="17">
        <f t="shared" si="3909"/>
        <v>1535.4670000000001</v>
      </c>
      <c r="BB904" s="17">
        <f t="shared" si="3910"/>
        <v>1601.2</v>
      </c>
      <c r="BC904" s="17">
        <f t="shared" si="3911"/>
        <v>1601.2</v>
      </c>
      <c r="BD904" s="17">
        <f t="shared" si="4071"/>
        <v>0</v>
      </c>
      <c r="BE904" s="17">
        <f t="shared" si="4072"/>
        <v>-194.49700000000001</v>
      </c>
      <c r="BF904" s="17">
        <f t="shared" si="4073"/>
        <v>-866.60199999999998</v>
      </c>
      <c r="BG904" s="17">
        <f t="shared" si="4074"/>
        <v>0</v>
      </c>
      <c r="BH904" s="17">
        <f t="shared" si="4075"/>
        <v>0</v>
      </c>
      <c r="BI904" s="17">
        <f t="shared" si="4076"/>
        <v>0</v>
      </c>
      <c r="BJ904" s="17">
        <f t="shared" si="4077"/>
        <v>0</v>
      </c>
      <c r="BK904" s="17">
        <f t="shared" si="4078"/>
        <v>0</v>
      </c>
      <c r="BL904" s="17">
        <f t="shared" si="4079"/>
        <v>0</v>
      </c>
      <c r="BM904" s="17">
        <f t="shared" si="4080"/>
        <v>0</v>
      </c>
      <c r="BN904" s="17">
        <f t="shared" si="4081"/>
        <v>0</v>
      </c>
      <c r="BO904" s="17">
        <f t="shared" si="3912"/>
        <v>474.36800000000005</v>
      </c>
      <c r="BP904" s="17">
        <f t="shared" si="3913"/>
        <v>1601.2</v>
      </c>
      <c r="BQ904" s="17">
        <f t="shared" si="3914"/>
        <v>1601.2</v>
      </c>
      <c r="BR904" s="17">
        <f t="shared" si="4082"/>
        <v>0</v>
      </c>
      <c r="BS904" s="17">
        <f t="shared" si="4083"/>
        <v>0</v>
      </c>
      <c r="BT904" s="17">
        <f t="shared" si="4084"/>
        <v>0</v>
      </c>
      <c r="BU904" s="17">
        <f t="shared" si="3915"/>
        <v>474.36800000000005</v>
      </c>
      <c r="BV904" s="17">
        <f t="shared" si="3916"/>
        <v>1601.2</v>
      </c>
      <c r="BW904" s="17">
        <f t="shared" si="3917"/>
        <v>1601.2</v>
      </c>
      <c r="BX904" s="17">
        <f t="shared" si="4085"/>
        <v>0</v>
      </c>
      <c r="BY904" s="17">
        <f t="shared" si="4086"/>
        <v>0</v>
      </c>
      <c r="BZ904" s="17">
        <f t="shared" si="4087"/>
        <v>0</v>
      </c>
      <c r="CA904" s="17">
        <f t="shared" si="4088"/>
        <v>0</v>
      </c>
      <c r="CB904" s="17">
        <f t="shared" si="4089"/>
        <v>0</v>
      </c>
      <c r="CC904" s="37">
        <f t="shared" si="4090"/>
        <v>0</v>
      </c>
      <c r="CD904" s="17">
        <f t="shared" si="4091"/>
        <v>0</v>
      </c>
      <c r="CE904" s="17">
        <f t="shared" si="4092"/>
        <v>0</v>
      </c>
      <c r="CF904" s="37">
        <f t="shared" si="4093"/>
        <v>0</v>
      </c>
      <c r="CG904" s="17">
        <f t="shared" si="3918"/>
        <v>474.36800000000005</v>
      </c>
      <c r="CH904" s="17">
        <f t="shared" si="3919"/>
        <v>1601.2</v>
      </c>
      <c r="CI904" s="17">
        <f t="shared" si="3920"/>
        <v>1601.2</v>
      </c>
      <c r="CJ904" s="17">
        <f t="shared" si="4094"/>
        <v>0</v>
      </c>
      <c r="CK904" s="32">
        <v>0</v>
      </c>
      <c r="CL904" s="32"/>
      <c r="CM904" s="1" t="s">
        <v>75</v>
      </c>
      <c r="CN904" s="1"/>
      <c r="CO904" s="1"/>
      <c r="CP904" s="1"/>
      <c r="CQ904" s="1"/>
      <c r="CR904" s="1"/>
      <c r="CS904" s="1"/>
    </row>
    <row r="905" s="1" customFormat="1" ht="90">
      <c r="A905" s="30" t="s">
        <v>498</v>
      </c>
      <c r="B905" s="30" t="s">
        <v>70</v>
      </c>
      <c r="C905" s="30" t="s">
        <v>303</v>
      </c>
      <c r="D905" s="30" t="s">
        <v>448</v>
      </c>
      <c r="E905" s="35"/>
      <c r="F905" s="31" t="s">
        <v>449</v>
      </c>
      <c r="G905" s="17">
        <f>G906+G908</f>
        <v>1601.2</v>
      </c>
      <c r="H905" s="17">
        <f>H906+H908</f>
        <v>1601.2</v>
      </c>
      <c r="I905" s="17">
        <f>I906+I908</f>
        <v>1601.2</v>
      </c>
      <c r="J905" s="17">
        <f>J906+J908</f>
        <v>0</v>
      </c>
      <c r="K905" s="17">
        <f>K906+K908</f>
        <v>0</v>
      </c>
      <c r="L905" s="17">
        <f>L906+L908</f>
        <v>0</v>
      </c>
      <c r="M905" s="17">
        <f t="shared" si="3839"/>
        <v>1601.2</v>
      </c>
      <c r="N905" s="17">
        <f t="shared" si="3840"/>
        <v>1601.2</v>
      </c>
      <c r="O905" s="17">
        <f t="shared" si="3841"/>
        <v>1601.2</v>
      </c>
      <c r="P905" s="17">
        <f>P906+P908</f>
        <v>0</v>
      </c>
      <c r="Q905" s="17">
        <f>Q906+Q908</f>
        <v>0</v>
      </c>
      <c r="R905" s="17">
        <f>R906+R908</f>
        <v>0</v>
      </c>
      <c r="S905" s="17">
        <f>S906+S908</f>
        <v>0</v>
      </c>
      <c r="T905" s="17">
        <f>T906+T908</f>
        <v>0</v>
      </c>
      <c r="U905" s="17">
        <f>U906+U908</f>
        <v>0</v>
      </c>
      <c r="V905" s="17">
        <f>V906+V908</f>
        <v>0</v>
      </c>
      <c r="W905" s="17">
        <f>W906+W908</f>
        <v>0</v>
      </c>
      <c r="X905" s="17">
        <f>X906+X908</f>
        <v>0</v>
      </c>
      <c r="Y905" s="17">
        <f t="shared" si="3900"/>
        <v>1601.2</v>
      </c>
      <c r="Z905" s="17">
        <f t="shared" si="3901"/>
        <v>1601.2</v>
      </c>
      <c r="AA905" s="17">
        <f t="shared" si="3902"/>
        <v>1601.2</v>
      </c>
      <c r="AB905" s="17">
        <f>AB906+AB908</f>
        <v>0</v>
      </c>
      <c r="AC905" s="17">
        <f>AC906+AC908</f>
        <v>0</v>
      </c>
      <c r="AD905" s="17">
        <f>AD906+AD908</f>
        <v>0</v>
      </c>
      <c r="AE905" s="17">
        <f t="shared" si="3903"/>
        <v>1601.2</v>
      </c>
      <c r="AF905" s="17">
        <f t="shared" si="3904"/>
        <v>1601.2</v>
      </c>
      <c r="AG905" s="17">
        <f t="shared" si="3905"/>
        <v>1601.2</v>
      </c>
      <c r="AH905" s="17">
        <f>AH906+AH908</f>
        <v>0</v>
      </c>
      <c r="AI905" s="17">
        <f>AI906+AI908</f>
        <v>0</v>
      </c>
      <c r="AJ905" s="17">
        <f>AJ906+AJ908</f>
        <v>-65.733000000000004</v>
      </c>
      <c r="AK905" s="17">
        <f>AK906+AK908</f>
        <v>0</v>
      </c>
      <c r="AL905" s="17">
        <f>AL906+AL908</f>
        <v>0</v>
      </c>
      <c r="AM905" s="17">
        <f>AM906+AM908</f>
        <v>0</v>
      </c>
      <c r="AN905" s="17">
        <f>AN906+AN908</f>
        <v>0</v>
      </c>
      <c r="AO905" s="17">
        <f>AO906+AO908</f>
        <v>0</v>
      </c>
      <c r="AP905" s="17">
        <f>AP906+AP908</f>
        <v>0</v>
      </c>
      <c r="AQ905" s="17">
        <f>AQ906+AQ908</f>
        <v>0</v>
      </c>
      <c r="AR905" s="17">
        <f>AR906+AR908</f>
        <v>0</v>
      </c>
      <c r="AS905" s="17">
        <f>AS906+AS908</f>
        <v>0</v>
      </c>
      <c r="AT905" s="17">
        <f>AT906+AT908</f>
        <v>0</v>
      </c>
      <c r="AU905" s="17">
        <f>AU906+AU908</f>
        <v>0</v>
      </c>
      <c r="AV905" s="17">
        <f>AV906+AV908</f>
        <v>0</v>
      </c>
      <c r="AW905" s="17">
        <f t="shared" si="3906"/>
        <v>1535.4670000000001</v>
      </c>
      <c r="AX905" s="17">
        <f t="shared" si="3907"/>
        <v>1601.2</v>
      </c>
      <c r="AY905" s="17">
        <f t="shared" si="3908"/>
        <v>1601.2</v>
      </c>
      <c r="AZ905" s="17">
        <f>AZ906+AZ908</f>
        <v>0</v>
      </c>
      <c r="BA905" s="17">
        <f t="shared" si="3909"/>
        <v>1535.4670000000001</v>
      </c>
      <c r="BB905" s="17">
        <f t="shared" si="3910"/>
        <v>1601.2</v>
      </c>
      <c r="BC905" s="17">
        <f t="shared" si="3911"/>
        <v>1601.2</v>
      </c>
      <c r="BD905" s="17">
        <f>BD906+BD908</f>
        <v>0</v>
      </c>
      <c r="BE905" s="17">
        <f>BE906+BE908</f>
        <v>-194.49700000000001</v>
      </c>
      <c r="BF905" s="17">
        <f>BF906+BF908</f>
        <v>-866.60199999999998</v>
      </c>
      <c r="BG905" s="17">
        <f>BG906+BG908</f>
        <v>0</v>
      </c>
      <c r="BH905" s="17">
        <f>BH906+BH908</f>
        <v>0</v>
      </c>
      <c r="BI905" s="17">
        <f>BI906+BI908</f>
        <v>0</v>
      </c>
      <c r="BJ905" s="17">
        <f>BJ906+BJ908</f>
        <v>0</v>
      </c>
      <c r="BK905" s="17">
        <f>BK906+BK908</f>
        <v>0</v>
      </c>
      <c r="BL905" s="17">
        <f>BL906+BL908</f>
        <v>0</v>
      </c>
      <c r="BM905" s="17">
        <f>BM906+BM908</f>
        <v>0</v>
      </c>
      <c r="BN905" s="17">
        <f>BN906+BN908</f>
        <v>0</v>
      </c>
      <c r="BO905" s="17">
        <f t="shared" si="3912"/>
        <v>474.36800000000005</v>
      </c>
      <c r="BP905" s="17">
        <f t="shared" si="3913"/>
        <v>1601.2</v>
      </c>
      <c r="BQ905" s="17">
        <f t="shared" si="3914"/>
        <v>1601.2</v>
      </c>
      <c r="BR905" s="17">
        <f>BR906+BR908</f>
        <v>0</v>
      </c>
      <c r="BS905" s="17">
        <f>BS906+BS908</f>
        <v>0</v>
      </c>
      <c r="BT905" s="17">
        <f>BT906+BT908</f>
        <v>0</v>
      </c>
      <c r="BU905" s="17">
        <f t="shared" si="3915"/>
        <v>474.36800000000005</v>
      </c>
      <c r="BV905" s="17">
        <f t="shared" si="3916"/>
        <v>1601.2</v>
      </c>
      <c r="BW905" s="17">
        <f t="shared" si="3917"/>
        <v>1601.2</v>
      </c>
      <c r="BX905" s="17">
        <f>BX906+BX908</f>
        <v>0</v>
      </c>
      <c r="BY905" s="17">
        <f>BY906+BY908</f>
        <v>0</v>
      </c>
      <c r="BZ905" s="17">
        <f>BZ906+BZ908</f>
        <v>0</v>
      </c>
      <c r="CA905" s="17">
        <f>CA906+CA908</f>
        <v>0</v>
      </c>
      <c r="CB905" s="17">
        <f>CB906+CB908</f>
        <v>0</v>
      </c>
      <c r="CC905" s="17">
        <f>CC906+CC908</f>
        <v>0</v>
      </c>
      <c r="CD905" s="17">
        <f>CD906+CD908</f>
        <v>0</v>
      </c>
      <c r="CE905" s="17">
        <f>CE906+CE908</f>
        <v>0</v>
      </c>
      <c r="CF905" s="17">
        <f>CF906+CF908</f>
        <v>0</v>
      </c>
      <c r="CG905" s="17">
        <f t="shared" si="3918"/>
        <v>474.36800000000005</v>
      </c>
      <c r="CH905" s="17">
        <f t="shared" si="3919"/>
        <v>1601.2</v>
      </c>
      <c r="CI905" s="17">
        <f t="shared" si="3920"/>
        <v>1601.2</v>
      </c>
      <c r="CJ905" s="17">
        <f>CJ906+CJ908</f>
        <v>0</v>
      </c>
      <c r="CK905" s="32"/>
      <c r="CL905" s="32"/>
      <c r="CM905" s="1"/>
      <c r="CN905" s="1"/>
      <c r="CO905" s="1"/>
      <c r="CP905" s="1"/>
      <c r="CQ905" s="1"/>
      <c r="CR905" s="1"/>
      <c r="CS905" s="1"/>
    </row>
    <row r="906" s="1" customFormat="1" ht="45">
      <c r="A906" s="30" t="s">
        <v>498</v>
      </c>
      <c r="B906" s="30" t="s">
        <v>70</v>
      </c>
      <c r="C906" s="30" t="s">
        <v>303</v>
      </c>
      <c r="D906" s="30" t="s">
        <v>450</v>
      </c>
      <c r="E906" s="35"/>
      <c r="F906" s="31" t="s">
        <v>451</v>
      </c>
      <c r="G906" s="17">
        <f>G907</f>
        <v>38.700000000000003</v>
      </c>
      <c r="H906" s="17">
        <f>H907</f>
        <v>38.700000000000003</v>
      </c>
      <c r="I906" s="17">
        <f>I907</f>
        <v>38.700000000000003</v>
      </c>
      <c r="J906" s="17">
        <f>J907</f>
        <v>0</v>
      </c>
      <c r="K906" s="17">
        <f>K907</f>
        <v>0</v>
      </c>
      <c r="L906" s="17">
        <f>L907</f>
        <v>0</v>
      </c>
      <c r="M906" s="17">
        <f t="shared" si="3839"/>
        <v>38.700000000000003</v>
      </c>
      <c r="N906" s="17">
        <f t="shared" si="3840"/>
        <v>38.700000000000003</v>
      </c>
      <c r="O906" s="17">
        <f t="shared" si="3841"/>
        <v>38.700000000000003</v>
      </c>
      <c r="P906" s="17">
        <f>P907</f>
        <v>0</v>
      </c>
      <c r="Q906" s="17">
        <f>Q907</f>
        <v>0</v>
      </c>
      <c r="R906" s="17">
        <f>R907</f>
        <v>0</v>
      </c>
      <c r="S906" s="17">
        <f>S907</f>
        <v>0</v>
      </c>
      <c r="T906" s="17">
        <f>T907</f>
        <v>0</v>
      </c>
      <c r="U906" s="17">
        <f>U907</f>
        <v>0</v>
      </c>
      <c r="V906" s="17">
        <f>V907</f>
        <v>0</v>
      </c>
      <c r="W906" s="17">
        <f>W907</f>
        <v>0</v>
      </c>
      <c r="X906" s="17">
        <f>X907</f>
        <v>0</v>
      </c>
      <c r="Y906" s="17">
        <f t="shared" si="3900"/>
        <v>38.700000000000003</v>
      </c>
      <c r="Z906" s="17">
        <f t="shared" si="3901"/>
        <v>38.700000000000003</v>
      </c>
      <c r="AA906" s="17">
        <f t="shared" si="3902"/>
        <v>38.700000000000003</v>
      </c>
      <c r="AB906" s="17">
        <f>AB907</f>
        <v>0</v>
      </c>
      <c r="AC906" s="17">
        <f>AC907</f>
        <v>0</v>
      </c>
      <c r="AD906" s="17">
        <f>AD907</f>
        <v>0</v>
      </c>
      <c r="AE906" s="17">
        <f t="shared" si="3903"/>
        <v>38.700000000000003</v>
      </c>
      <c r="AF906" s="17">
        <f t="shared" si="3904"/>
        <v>38.700000000000003</v>
      </c>
      <c r="AG906" s="17">
        <f t="shared" si="3905"/>
        <v>38.700000000000003</v>
      </c>
      <c r="AH906" s="17">
        <f>AH907</f>
        <v>0</v>
      </c>
      <c r="AI906" s="17">
        <f>AI907</f>
        <v>0</v>
      </c>
      <c r="AJ906" s="17">
        <f>AJ907</f>
        <v>0</v>
      </c>
      <c r="AK906" s="17">
        <f>AK907</f>
        <v>0</v>
      </c>
      <c r="AL906" s="17">
        <f>AL907</f>
        <v>0</v>
      </c>
      <c r="AM906" s="17">
        <f>AM907</f>
        <v>0</v>
      </c>
      <c r="AN906" s="17">
        <f>AN907</f>
        <v>0</v>
      </c>
      <c r="AO906" s="17">
        <f>AO907</f>
        <v>0</v>
      </c>
      <c r="AP906" s="17">
        <f>AP907</f>
        <v>0</v>
      </c>
      <c r="AQ906" s="17">
        <f>AQ907</f>
        <v>0</v>
      </c>
      <c r="AR906" s="17">
        <f>AR907</f>
        <v>0</v>
      </c>
      <c r="AS906" s="17">
        <f>AS907</f>
        <v>0</v>
      </c>
      <c r="AT906" s="17">
        <f>AT907</f>
        <v>0</v>
      </c>
      <c r="AU906" s="17">
        <f>AU907</f>
        <v>0</v>
      </c>
      <c r="AV906" s="17">
        <f>AV907</f>
        <v>0</v>
      </c>
      <c r="AW906" s="17">
        <f t="shared" si="3906"/>
        <v>38.700000000000003</v>
      </c>
      <c r="AX906" s="17">
        <f t="shared" si="3907"/>
        <v>38.700000000000003</v>
      </c>
      <c r="AY906" s="17">
        <f t="shared" si="3908"/>
        <v>38.700000000000003</v>
      </c>
      <c r="AZ906" s="17">
        <f>AZ907</f>
        <v>0</v>
      </c>
      <c r="BA906" s="17">
        <f t="shared" si="3909"/>
        <v>38.700000000000003</v>
      </c>
      <c r="BB906" s="17">
        <f t="shared" si="3910"/>
        <v>38.700000000000003</v>
      </c>
      <c r="BC906" s="17">
        <f t="shared" si="3911"/>
        <v>38.700000000000003</v>
      </c>
      <c r="BD906" s="17">
        <f>BD907</f>
        <v>0</v>
      </c>
      <c r="BE906" s="17">
        <f>BE907</f>
        <v>0</v>
      </c>
      <c r="BF906" s="17">
        <f>BF907</f>
        <v>0</v>
      </c>
      <c r="BG906" s="17">
        <f>BG907</f>
        <v>0</v>
      </c>
      <c r="BH906" s="17">
        <f>BH907</f>
        <v>0</v>
      </c>
      <c r="BI906" s="17">
        <f>BI907</f>
        <v>0</v>
      </c>
      <c r="BJ906" s="17">
        <f>BJ907</f>
        <v>0</v>
      </c>
      <c r="BK906" s="17">
        <f>BK907</f>
        <v>0</v>
      </c>
      <c r="BL906" s="17">
        <f>BL907</f>
        <v>0</v>
      </c>
      <c r="BM906" s="17">
        <f>BM907</f>
        <v>0</v>
      </c>
      <c r="BN906" s="17">
        <f>BN907</f>
        <v>0</v>
      </c>
      <c r="BO906" s="17">
        <f t="shared" si="3912"/>
        <v>38.700000000000003</v>
      </c>
      <c r="BP906" s="17">
        <f t="shared" si="3913"/>
        <v>38.700000000000003</v>
      </c>
      <c r="BQ906" s="17">
        <f t="shared" si="3914"/>
        <v>38.700000000000003</v>
      </c>
      <c r="BR906" s="17">
        <f>BR907</f>
        <v>0</v>
      </c>
      <c r="BS906" s="17">
        <f>BS907</f>
        <v>0</v>
      </c>
      <c r="BT906" s="17">
        <f>BT907</f>
        <v>0</v>
      </c>
      <c r="BU906" s="17">
        <f t="shared" si="3915"/>
        <v>38.700000000000003</v>
      </c>
      <c r="BV906" s="17">
        <f t="shared" si="3916"/>
        <v>38.700000000000003</v>
      </c>
      <c r="BW906" s="17">
        <f t="shared" si="3917"/>
        <v>38.700000000000003</v>
      </c>
      <c r="BX906" s="17">
        <f>BX907</f>
        <v>0</v>
      </c>
      <c r="BY906" s="17">
        <f>BY907</f>
        <v>0</v>
      </c>
      <c r="BZ906" s="17">
        <f>BZ907</f>
        <v>0</v>
      </c>
      <c r="CA906" s="17">
        <f>CA907</f>
        <v>0</v>
      </c>
      <c r="CB906" s="17">
        <f>CB907</f>
        <v>0</v>
      </c>
      <c r="CC906" s="17">
        <f>CC907</f>
        <v>0</v>
      </c>
      <c r="CD906" s="17">
        <f>CD907</f>
        <v>0</v>
      </c>
      <c r="CE906" s="17">
        <f>CE907</f>
        <v>0</v>
      </c>
      <c r="CF906" s="17">
        <f>CF907</f>
        <v>0</v>
      </c>
      <c r="CG906" s="17">
        <f t="shared" si="3918"/>
        <v>38.700000000000003</v>
      </c>
      <c r="CH906" s="17">
        <f t="shared" si="3919"/>
        <v>38.700000000000003</v>
      </c>
      <c r="CI906" s="17">
        <f t="shared" si="3920"/>
        <v>38.700000000000003</v>
      </c>
      <c r="CJ906" s="17">
        <f>CJ907</f>
        <v>0</v>
      </c>
      <c r="CK906" s="32"/>
      <c r="CL906" s="32"/>
      <c r="CM906" s="1"/>
      <c r="CN906" s="1"/>
      <c r="CO906" s="1"/>
      <c r="CP906" s="1"/>
      <c r="CQ906" s="1"/>
      <c r="CR906" s="1"/>
      <c r="CS906" s="1"/>
    </row>
    <row r="907" s="1" customFormat="1" ht="30">
      <c r="A907" s="30" t="s">
        <v>498</v>
      </c>
      <c r="B907" s="30" t="s">
        <v>70</v>
      </c>
      <c r="C907" s="30" t="s">
        <v>303</v>
      </c>
      <c r="D907" s="30" t="s">
        <v>450</v>
      </c>
      <c r="E907" s="30" t="s">
        <v>46</v>
      </c>
      <c r="F907" s="31" t="s">
        <v>47</v>
      </c>
      <c r="G907" s="17">
        <v>38.700000000000003</v>
      </c>
      <c r="H907" s="17">
        <v>38.700000000000003</v>
      </c>
      <c r="I907" s="17">
        <v>38.700000000000003</v>
      </c>
      <c r="J907" s="17"/>
      <c r="K907" s="17"/>
      <c r="L907" s="17"/>
      <c r="M907" s="17">
        <f t="shared" si="3839"/>
        <v>38.700000000000003</v>
      </c>
      <c r="N907" s="17">
        <f t="shared" si="3840"/>
        <v>38.700000000000003</v>
      </c>
      <c r="O907" s="17">
        <f t="shared" si="3841"/>
        <v>38.700000000000003</v>
      </c>
      <c r="P907" s="17"/>
      <c r="Q907" s="17"/>
      <c r="R907" s="17"/>
      <c r="S907" s="17"/>
      <c r="T907" s="17"/>
      <c r="U907" s="17"/>
      <c r="V907" s="17"/>
      <c r="W907" s="17"/>
      <c r="X907" s="17"/>
      <c r="Y907" s="17">
        <f t="shared" si="3900"/>
        <v>38.700000000000003</v>
      </c>
      <c r="Z907" s="17">
        <f t="shared" si="3901"/>
        <v>38.700000000000003</v>
      </c>
      <c r="AA907" s="17">
        <f t="shared" si="3902"/>
        <v>38.700000000000003</v>
      </c>
      <c r="AB907" s="17"/>
      <c r="AC907" s="17"/>
      <c r="AD907" s="17"/>
      <c r="AE907" s="17">
        <f t="shared" si="3903"/>
        <v>38.700000000000003</v>
      </c>
      <c r="AF907" s="17">
        <f t="shared" si="3904"/>
        <v>38.700000000000003</v>
      </c>
      <c r="AG907" s="17">
        <f t="shared" si="3905"/>
        <v>38.700000000000003</v>
      </c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>
        <f t="shared" si="3906"/>
        <v>38.700000000000003</v>
      </c>
      <c r="AX907" s="17">
        <f t="shared" si="3907"/>
        <v>38.700000000000003</v>
      </c>
      <c r="AY907" s="17">
        <f t="shared" si="3908"/>
        <v>38.700000000000003</v>
      </c>
      <c r="AZ907" s="17"/>
      <c r="BA907" s="17">
        <f t="shared" si="3909"/>
        <v>38.700000000000003</v>
      </c>
      <c r="BB907" s="17">
        <f t="shared" si="3910"/>
        <v>38.700000000000003</v>
      </c>
      <c r="BC907" s="17">
        <f t="shared" si="3911"/>
        <v>38.700000000000003</v>
      </c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>
        <f t="shared" si="3912"/>
        <v>38.700000000000003</v>
      </c>
      <c r="BP907" s="17">
        <f t="shared" si="3913"/>
        <v>38.700000000000003</v>
      </c>
      <c r="BQ907" s="17">
        <f t="shared" si="3914"/>
        <v>38.700000000000003</v>
      </c>
      <c r="BR907" s="17"/>
      <c r="BS907" s="17"/>
      <c r="BT907" s="17"/>
      <c r="BU907" s="17">
        <f t="shared" si="3915"/>
        <v>38.700000000000003</v>
      </c>
      <c r="BV907" s="17">
        <f t="shared" si="3916"/>
        <v>38.700000000000003</v>
      </c>
      <c r="BW907" s="17">
        <f t="shared" si="3917"/>
        <v>38.700000000000003</v>
      </c>
      <c r="BX907" s="17"/>
      <c r="BY907" s="17"/>
      <c r="BZ907" s="17"/>
      <c r="CA907" s="17"/>
      <c r="CB907" s="17"/>
      <c r="CC907" s="17"/>
      <c r="CD907" s="17"/>
      <c r="CE907" s="17"/>
      <c r="CF907" s="17"/>
      <c r="CG907" s="17">
        <f t="shared" si="3918"/>
        <v>38.700000000000003</v>
      </c>
      <c r="CH907" s="17">
        <f t="shared" si="3919"/>
        <v>38.700000000000003</v>
      </c>
      <c r="CI907" s="17">
        <f t="shared" si="3920"/>
        <v>38.700000000000003</v>
      </c>
      <c r="CJ907" s="17"/>
      <c r="CK907" s="32"/>
      <c r="CL907" s="32"/>
      <c r="CM907" s="1"/>
      <c r="CN907" s="1"/>
      <c r="CO907" s="1"/>
      <c r="CP907" s="1"/>
      <c r="CQ907" s="1"/>
      <c r="CR907" s="1"/>
      <c r="CS907" s="1"/>
    </row>
    <row r="908" s="1" customFormat="1" ht="45">
      <c r="A908" s="30" t="s">
        <v>498</v>
      </c>
      <c r="B908" s="30" t="s">
        <v>70</v>
      </c>
      <c r="C908" s="30" t="s">
        <v>303</v>
      </c>
      <c r="D908" s="30" t="s">
        <v>452</v>
      </c>
      <c r="E908" s="35"/>
      <c r="F908" s="31" t="s">
        <v>453</v>
      </c>
      <c r="G908" s="17">
        <f>G909+G910</f>
        <v>1562.5</v>
      </c>
      <c r="H908" s="17">
        <f>H909+H910</f>
        <v>1562.5</v>
      </c>
      <c r="I908" s="17">
        <f>I909+I910</f>
        <v>1562.5</v>
      </c>
      <c r="J908" s="17">
        <f>J909+J910</f>
        <v>0</v>
      </c>
      <c r="K908" s="17">
        <f>K909+K910</f>
        <v>0</v>
      </c>
      <c r="L908" s="17">
        <f>L909+L910</f>
        <v>0</v>
      </c>
      <c r="M908" s="17">
        <f t="shared" si="3839"/>
        <v>1562.5</v>
      </c>
      <c r="N908" s="17">
        <f t="shared" si="3840"/>
        <v>1562.5</v>
      </c>
      <c r="O908" s="17">
        <f t="shared" si="3841"/>
        <v>1562.5</v>
      </c>
      <c r="P908" s="17">
        <f>P909+P910</f>
        <v>0</v>
      </c>
      <c r="Q908" s="17">
        <f>Q909+Q910</f>
        <v>0</v>
      </c>
      <c r="R908" s="17">
        <f>R909+R910</f>
        <v>0</v>
      </c>
      <c r="S908" s="17">
        <f>S909+S910</f>
        <v>0</v>
      </c>
      <c r="T908" s="17">
        <f>T909+T910</f>
        <v>0</v>
      </c>
      <c r="U908" s="17">
        <f>U909+U910</f>
        <v>0</v>
      </c>
      <c r="V908" s="17">
        <f>V909+V910</f>
        <v>0</v>
      </c>
      <c r="W908" s="17">
        <f>W909+W910</f>
        <v>0</v>
      </c>
      <c r="X908" s="17">
        <f>X909+X910</f>
        <v>0</v>
      </c>
      <c r="Y908" s="17">
        <f t="shared" si="3900"/>
        <v>1562.5</v>
      </c>
      <c r="Z908" s="17">
        <f t="shared" si="3901"/>
        <v>1562.5</v>
      </c>
      <c r="AA908" s="17">
        <f t="shared" si="3902"/>
        <v>1562.5</v>
      </c>
      <c r="AB908" s="17">
        <f>AB909+AB910</f>
        <v>0</v>
      </c>
      <c r="AC908" s="17">
        <f>AC909+AC910</f>
        <v>0</v>
      </c>
      <c r="AD908" s="17">
        <f>AD909+AD910</f>
        <v>0</v>
      </c>
      <c r="AE908" s="17">
        <f t="shared" si="3903"/>
        <v>1562.5</v>
      </c>
      <c r="AF908" s="17">
        <f t="shared" si="3904"/>
        <v>1562.5</v>
      </c>
      <c r="AG908" s="17">
        <f t="shared" si="3905"/>
        <v>1562.5</v>
      </c>
      <c r="AH908" s="17">
        <f>AH909+AH910</f>
        <v>0</v>
      </c>
      <c r="AI908" s="17">
        <f>AI909+AI910</f>
        <v>0</v>
      </c>
      <c r="AJ908" s="17">
        <f>AJ909+AJ910</f>
        <v>-65.733000000000004</v>
      </c>
      <c r="AK908" s="17">
        <f>AK909+AK910</f>
        <v>0</v>
      </c>
      <c r="AL908" s="17">
        <f>AL909+AL910</f>
        <v>0</v>
      </c>
      <c r="AM908" s="17">
        <f>AM909+AM910</f>
        <v>0</v>
      </c>
      <c r="AN908" s="17">
        <f>AN909+AN910</f>
        <v>0</v>
      </c>
      <c r="AO908" s="17">
        <f>AO909+AO910</f>
        <v>0</v>
      </c>
      <c r="AP908" s="17">
        <f>AP909+AP910</f>
        <v>0</v>
      </c>
      <c r="AQ908" s="17">
        <f>AQ909+AQ910</f>
        <v>0</v>
      </c>
      <c r="AR908" s="17">
        <f>AR909+AR910</f>
        <v>0</v>
      </c>
      <c r="AS908" s="17">
        <f>AS909+AS910</f>
        <v>0</v>
      </c>
      <c r="AT908" s="17">
        <f>AT909+AT910</f>
        <v>0</v>
      </c>
      <c r="AU908" s="17">
        <f>AU909+AU910</f>
        <v>0</v>
      </c>
      <c r="AV908" s="17">
        <f>AV909+AV910</f>
        <v>0</v>
      </c>
      <c r="AW908" s="17">
        <f t="shared" si="3906"/>
        <v>1496.7670000000001</v>
      </c>
      <c r="AX908" s="17">
        <f t="shared" si="3907"/>
        <v>1562.5</v>
      </c>
      <c r="AY908" s="17">
        <f t="shared" si="3908"/>
        <v>1562.5</v>
      </c>
      <c r="AZ908" s="17">
        <f>AZ909+AZ910</f>
        <v>0</v>
      </c>
      <c r="BA908" s="17">
        <f t="shared" si="3909"/>
        <v>1496.7670000000001</v>
      </c>
      <c r="BB908" s="17">
        <f t="shared" si="3910"/>
        <v>1562.5</v>
      </c>
      <c r="BC908" s="17">
        <f t="shared" si="3911"/>
        <v>1562.5</v>
      </c>
      <c r="BD908" s="17">
        <f>BD909+BD910</f>
        <v>0</v>
      </c>
      <c r="BE908" s="17">
        <f>BE909+BE910</f>
        <v>-194.49700000000001</v>
      </c>
      <c r="BF908" s="17">
        <f>BF909+BF910</f>
        <v>-866.60199999999998</v>
      </c>
      <c r="BG908" s="17">
        <f>BG909+BG910</f>
        <v>0</v>
      </c>
      <c r="BH908" s="17">
        <f>BH909+BH910</f>
        <v>0</v>
      </c>
      <c r="BI908" s="17">
        <f>BI909+BI910</f>
        <v>0</v>
      </c>
      <c r="BJ908" s="17">
        <f>BJ909+BJ910</f>
        <v>0</v>
      </c>
      <c r="BK908" s="17">
        <f>BK909+BK910</f>
        <v>0</v>
      </c>
      <c r="BL908" s="17">
        <f>BL909+BL910</f>
        <v>0</v>
      </c>
      <c r="BM908" s="17">
        <f>BM909+BM910</f>
        <v>0</v>
      </c>
      <c r="BN908" s="17">
        <f>BN909+BN910</f>
        <v>0</v>
      </c>
      <c r="BO908" s="17">
        <f t="shared" si="3912"/>
        <v>435.66800000000001</v>
      </c>
      <c r="BP908" s="17">
        <f t="shared" si="3913"/>
        <v>1562.5</v>
      </c>
      <c r="BQ908" s="17">
        <f t="shared" si="3914"/>
        <v>1562.5</v>
      </c>
      <c r="BR908" s="17">
        <f>BR909+BR910</f>
        <v>0</v>
      </c>
      <c r="BS908" s="17">
        <f>BS909+BS910</f>
        <v>0</v>
      </c>
      <c r="BT908" s="17">
        <f>BT909+BT910</f>
        <v>0</v>
      </c>
      <c r="BU908" s="17">
        <f t="shared" si="3915"/>
        <v>435.66800000000001</v>
      </c>
      <c r="BV908" s="17">
        <f t="shared" si="3916"/>
        <v>1562.5</v>
      </c>
      <c r="BW908" s="17">
        <f t="shared" si="3917"/>
        <v>1562.5</v>
      </c>
      <c r="BX908" s="17">
        <f>BX909+BX910</f>
        <v>0</v>
      </c>
      <c r="BY908" s="17">
        <f>BY909+BY910</f>
        <v>0</v>
      </c>
      <c r="BZ908" s="17">
        <f>BZ909+BZ910</f>
        <v>0</v>
      </c>
      <c r="CA908" s="17">
        <f>CA909+CA910</f>
        <v>0</v>
      </c>
      <c r="CB908" s="17">
        <f>CB909+CB910</f>
        <v>0</v>
      </c>
      <c r="CC908" s="17">
        <f>CC909+CC910</f>
        <v>0</v>
      </c>
      <c r="CD908" s="17">
        <f>CD909+CD910</f>
        <v>0</v>
      </c>
      <c r="CE908" s="17">
        <f>CE909+CE910</f>
        <v>0</v>
      </c>
      <c r="CF908" s="17">
        <f>CF909+CF910</f>
        <v>0</v>
      </c>
      <c r="CG908" s="17">
        <f t="shared" si="3918"/>
        <v>435.66800000000001</v>
      </c>
      <c r="CH908" s="17">
        <f t="shared" si="3919"/>
        <v>1562.5</v>
      </c>
      <c r="CI908" s="17">
        <f t="shared" si="3920"/>
        <v>1562.5</v>
      </c>
      <c r="CJ908" s="17">
        <f>CJ909+CJ910</f>
        <v>0</v>
      </c>
      <c r="CK908" s="32"/>
      <c r="CL908" s="32"/>
      <c r="CM908" s="1"/>
      <c r="CN908" s="1"/>
      <c r="CO908" s="1"/>
      <c r="CP908" s="1"/>
      <c r="CQ908" s="1"/>
      <c r="CR908" s="1"/>
      <c r="CS908" s="1"/>
    </row>
    <row r="909" s="1" customFormat="1" ht="30">
      <c r="A909" s="30" t="s">
        <v>498</v>
      </c>
      <c r="B909" s="30" t="s">
        <v>70</v>
      </c>
      <c r="C909" s="30" t="s">
        <v>303</v>
      </c>
      <c r="D909" s="30" t="s">
        <v>452</v>
      </c>
      <c r="E909" s="30" t="s">
        <v>46</v>
      </c>
      <c r="F909" s="31" t="s">
        <v>47</v>
      </c>
      <c r="G909" s="17">
        <v>1394.9000000000001</v>
      </c>
      <c r="H909" s="17">
        <v>1394.9000000000001</v>
      </c>
      <c r="I909" s="17">
        <v>1394.9000000000001</v>
      </c>
      <c r="J909" s="17"/>
      <c r="K909" s="17"/>
      <c r="L909" s="17"/>
      <c r="M909" s="17">
        <f t="shared" si="3839"/>
        <v>1394.9000000000001</v>
      </c>
      <c r="N909" s="17">
        <f t="shared" si="3840"/>
        <v>1394.9000000000001</v>
      </c>
      <c r="O909" s="17">
        <f t="shared" si="3841"/>
        <v>1394.9000000000001</v>
      </c>
      <c r="P909" s="17"/>
      <c r="Q909" s="17"/>
      <c r="R909" s="17"/>
      <c r="S909" s="17"/>
      <c r="T909" s="17"/>
      <c r="U909" s="17"/>
      <c r="V909" s="17"/>
      <c r="W909" s="17"/>
      <c r="X909" s="17"/>
      <c r="Y909" s="17">
        <f t="shared" si="3900"/>
        <v>1394.9000000000001</v>
      </c>
      <c r="Z909" s="17">
        <f t="shared" si="3901"/>
        <v>1394.9000000000001</v>
      </c>
      <c r="AA909" s="17">
        <f t="shared" si="3902"/>
        <v>1394.9000000000001</v>
      </c>
      <c r="AB909" s="17"/>
      <c r="AC909" s="17"/>
      <c r="AD909" s="17"/>
      <c r="AE909" s="17">
        <f t="shared" si="3903"/>
        <v>1394.9000000000001</v>
      </c>
      <c r="AF909" s="17">
        <f t="shared" si="3904"/>
        <v>1394.9000000000001</v>
      </c>
      <c r="AG909" s="17">
        <f t="shared" si="3905"/>
        <v>1394.9000000000001</v>
      </c>
      <c r="AH909" s="17"/>
      <c r="AI909" s="17"/>
      <c r="AJ909" s="17">
        <v>-65.733000000000004</v>
      </c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>
        <f t="shared" si="3906"/>
        <v>1329.1670000000001</v>
      </c>
      <c r="AX909" s="17">
        <f t="shared" si="3907"/>
        <v>1394.9000000000001</v>
      </c>
      <c r="AY909" s="17">
        <f t="shared" si="3908"/>
        <v>1394.9000000000001</v>
      </c>
      <c r="AZ909" s="17"/>
      <c r="BA909" s="17">
        <f t="shared" si="3909"/>
        <v>1329.1670000000001</v>
      </c>
      <c r="BB909" s="17">
        <f t="shared" si="3910"/>
        <v>1394.9000000000001</v>
      </c>
      <c r="BC909" s="17">
        <f t="shared" si="3911"/>
        <v>1394.9000000000001</v>
      </c>
      <c r="BD909" s="17"/>
      <c r="BE909" s="17">
        <v>-194.49700000000001</v>
      </c>
      <c r="BF909" s="17">
        <v>-866.60199999999998</v>
      </c>
      <c r="BG909" s="17"/>
      <c r="BH909" s="17"/>
      <c r="BI909" s="17"/>
      <c r="BJ909" s="17"/>
      <c r="BK909" s="17"/>
      <c r="BL909" s="17"/>
      <c r="BM909" s="17"/>
      <c r="BN909" s="17"/>
      <c r="BO909" s="17">
        <f t="shared" si="3912"/>
        <v>268.0680000000001</v>
      </c>
      <c r="BP909" s="17">
        <f t="shared" si="3913"/>
        <v>1394.9000000000001</v>
      </c>
      <c r="BQ909" s="17">
        <f t="shared" si="3914"/>
        <v>1394.9000000000001</v>
      </c>
      <c r="BR909" s="17"/>
      <c r="BS909" s="17"/>
      <c r="BT909" s="17"/>
      <c r="BU909" s="17">
        <f t="shared" si="3915"/>
        <v>268.0680000000001</v>
      </c>
      <c r="BV909" s="17">
        <f t="shared" si="3916"/>
        <v>1394.9000000000001</v>
      </c>
      <c r="BW909" s="17">
        <f t="shared" si="3917"/>
        <v>1394.9000000000001</v>
      </c>
      <c r="BX909" s="17"/>
      <c r="BY909" s="17"/>
      <c r="BZ909" s="17"/>
      <c r="CA909" s="17"/>
      <c r="CB909" s="17"/>
      <c r="CC909" s="17"/>
      <c r="CD909" s="17"/>
      <c r="CE909" s="17"/>
      <c r="CF909" s="17"/>
      <c r="CG909" s="17">
        <f t="shared" si="3918"/>
        <v>268.0680000000001</v>
      </c>
      <c r="CH909" s="17">
        <f t="shared" si="3919"/>
        <v>1394.9000000000001</v>
      </c>
      <c r="CI909" s="17">
        <f t="shared" si="3920"/>
        <v>1394.9000000000001</v>
      </c>
      <c r="CJ909" s="17"/>
      <c r="CK909" s="32"/>
      <c r="CL909" s="32"/>
      <c r="CM909" s="1"/>
      <c r="CN909" s="1"/>
      <c r="CO909" s="1"/>
      <c r="CP909" s="1"/>
      <c r="CQ909" s="1"/>
      <c r="CR909" s="1"/>
      <c r="CS909" s="1"/>
    </row>
    <row r="910" s="1" customFormat="1" ht="15">
      <c r="A910" s="30" t="s">
        <v>498</v>
      </c>
      <c r="B910" s="30" t="s">
        <v>70</v>
      </c>
      <c r="C910" s="30" t="s">
        <v>303</v>
      </c>
      <c r="D910" s="30" t="s">
        <v>452</v>
      </c>
      <c r="E910" s="30" t="s">
        <v>48</v>
      </c>
      <c r="F910" s="31" t="s">
        <v>49</v>
      </c>
      <c r="G910" s="17">
        <v>167.59999999999999</v>
      </c>
      <c r="H910" s="17">
        <v>167.59999999999999</v>
      </c>
      <c r="I910" s="17">
        <v>167.59999999999999</v>
      </c>
      <c r="J910" s="17"/>
      <c r="K910" s="17"/>
      <c r="L910" s="17"/>
      <c r="M910" s="17">
        <f t="shared" si="3839"/>
        <v>167.59999999999999</v>
      </c>
      <c r="N910" s="17">
        <f t="shared" si="3840"/>
        <v>167.59999999999999</v>
      </c>
      <c r="O910" s="17">
        <f t="shared" si="3841"/>
        <v>167.59999999999999</v>
      </c>
      <c r="P910" s="17"/>
      <c r="Q910" s="17"/>
      <c r="R910" s="17"/>
      <c r="S910" s="17"/>
      <c r="T910" s="17"/>
      <c r="U910" s="17"/>
      <c r="V910" s="17"/>
      <c r="W910" s="17"/>
      <c r="X910" s="17"/>
      <c r="Y910" s="17">
        <f t="shared" si="3900"/>
        <v>167.59999999999999</v>
      </c>
      <c r="Z910" s="17">
        <f t="shared" si="3901"/>
        <v>167.59999999999999</v>
      </c>
      <c r="AA910" s="17">
        <f t="shared" si="3902"/>
        <v>167.59999999999999</v>
      </c>
      <c r="AB910" s="17"/>
      <c r="AC910" s="17"/>
      <c r="AD910" s="17"/>
      <c r="AE910" s="17">
        <f t="shared" si="3903"/>
        <v>167.59999999999999</v>
      </c>
      <c r="AF910" s="17">
        <f t="shared" si="3904"/>
        <v>167.59999999999999</v>
      </c>
      <c r="AG910" s="17">
        <f t="shared" si="3905"/>
        <v>167.59999999999999</v>
      </c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>
        <f t="shared" si="3906"/>
        <v>167.59999999999999</v>
      </c>
      <c r="AX910" s="17">
        <f t="shared" si="3907"/>
        <v>167.59999999999999</v>
      </c>
      <c r="AY910" s="17">
        <f t="shared" si="3908"/>
        <v>167.59999999999999</v>
      </c>
      <c r="AZ910" s="17"/>
      <c r="BA910" s="17">
        <f t="shared" si="3909"/>
        <v>167.59999999999999</v>
      </c>
      <c r="BB910" s="17">
        <f t="shared" si="3910"/>
        <v>167.59999999999999</v>
      </c>
      <c r="BC910" s="17">
        <f t="shared" si="3911"/>
        <v>167.59999999999999</v>
      </c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>
        <f t="shared" si="3912"/>
        <v>167.59999999999999</v>
      </c>
      <c r="BP910" s="17">
        <f t="shared" si="3913"/>
        <v>167.59999999999999</v>
      </c>
      <c r="BQ910" s="17">
        <f t="shared" si="3914"/>
        <v>167.59999999999999</v>
      </c>
      <c r="BR910" s="17"/>
      <c r="BS910" s="17"/>
      <c r="BT910" s="17"/>
      <c r="BU910" s="17">
        <f t="shared" si="3915"/>
        <v>167.59999999999999</v>
      </c>
      <c r="BV910" s="17">
        <f t="shared" si="3916"/>
        <v>167.59999999999999</v>
      </c>
      <c r="BW910" s="17">
        <f t="shared" si="3917"/>
        <v>167.59999999999999</v>
      </c>
      <c r="BX910" s="17"/>
      <c r="BY910" s="17"/>
      <c r="BZ910" s="17"/>
      <c r="CA910" s="17"/>
      <c r="CB910" s="17"/>
      <c r="CC910" s="17"/>
      <c r="CD910" s="17"/>
      <c r="CE910" s="17"/>
      <c r="CF910" s="17"/>
      <c r="CG910" s="17">
        <f t="shared" si="3918"/>
        <v>167.59999999999999</v>
      </c>
      <c r="CH910" s="17">
        <f t="shared" si="3919"/>
        <v>167.59999999999999</v>
      </c>
      <c r="CI910" s="17">
        <f t="shared" si="3920"/>
        <v>167.59999999999999</v>
      </c>
      <c r="CJ910" s="17"/>
      <c r="CK910" s="32"/>
      <c r="CL910" s="32"/>
      <c r="CM910" s="1"/>
      <c r="CN910" s="1"/>
      <c r="CO910" s="1"/>
      <c r="CP910" s="1"/>
      <c r="CQ910" s="1"/>
      <c r="CR910" s="1"/>
      <c r="CS910" s="1"/>
    </row>
    <row r="911" s="25" customFormat="1" ht="30">
      <c r="A911" s="26" t="s">
        <v>498</v>
      </c>
      <c r="B911" s="26" t="s">
        <v>70</v>
      </c>
      <c r="C911" s="26" t="s">
        <v>160</v>
      </c>
      <c r="D911" s="26"/>
      <c r="E911" s="34"/>
      <c r="F911" s="27" t="s">
        <v>161</v>
      </c>
      <c r="G911" s="28">
        <f t="shared" ref="G911:G912" si="4095">G912</f>
        <v>1697.9000000000001</v>
      </c>
      <c r="H911" s="28">
        <f t="shared" ref="H911:H912" si="4096">H912</f>
        <v>1789.0999999999999</v>
      </c>
      <c r="I911" s="28">
        <f t="shared" ref="I911:I912" si="4097">I912</f>
        <v>1789.0999999999999</v>
      </c>
      <c r="J911" s="28">
        <f t="shared" ref="J911:J912" si="4098">J912</f>
        <v>0</v>
      </c>
      <c r="K911" s="28">
        <f t="shared" ref="K911:K912" si="4099">K912</f>
        <v>0</v>
      </c>
      <c r="L911" s="28">
        <f t="shared" ref="L911:L912" si="4100">L912</f>
        <v>0</v>
      </c>
      <c r="M911" s="28">
        <f t="shared" si="3839"/>
        <v>1697.9000000000001</v>
      </c>
      <c r="N911" s="28">
        <f t="shared" si="3840"/>
        <v>1789.0999999999999</v>
      </c>
      <c r="O911" s="28">
        <f t="shared" si="3841"/>
        <v>1789.0999999999999</v>
      </c>
      <c r="P911" s="28">
        <f t="shared" ref="P911:P912" si="4101">P912</f>
        <v>0</v>
      </c>
      <c r="Q911" s="28">
        <f t="shared" ref="Q911:Q912" si="4102">Q912</f>
        <v>0</v>
      </c>
      <c r="R911" s="28">
        <f t="shared" ref="R911:R912" si="4103">R912</f>
        <v>0</v>
      </c>
      <c r="S911" s="28">
        <f t="shared" ref="S911:S912" si="4104">S912</f>
        <v>0</v>
      </c>
      <c r="T911" s="28">
        <f t="shared" ref="T911:T912" si="4105">T912</f>
        <v>0</v>
      </c>
      <c r="U911" s="28">
        <f t="shared" ref="U911:U912" si="4106">U912</f>
        <v>0</v>
      </c>
      <c r="V911" s="28">
        <f t="shared" ref="V911:V912" si="4107">V912</f>
        <v>0</v>
      </c>
      <c r="W911" s="28">
        <f t="shared" ref="W911:W912" si="4108">W912</f>
        <v>0</v>
      </c>
      <c r="X911" s="28">
        <f t="shared" ref="X911:X912" si="4109">X912</f>
        <v>0</v>
      </c>
      <c r="Y911" s="28">
        <f t="shared" si="3900"/>
        <v>1697.9000000000001</v>
      </c>
      <c r="Z911" s="28">
        <f t="shared" si="3901"/>
        <v>1789.0999999999999</v>
      </c>
      <c r="AA911" s="28">
        <f t="shared" si="3902"/>
        <v>1789.0999999999999</v>
      </c>
      <c r="AB911" s="28">
        <f t="shared" ref="AB911:AB912" si="4110">AB912</f>
        <v>0</v>
      </c>
      <c r="AC911" s="28">
        <f t="shared" ref="AC911:AC912" si="4111">AC912</f>
        <v>0</v>
      </c>
      <c r="AD911" s="28">
        <f t="shared" ref="AD911:AD912" si="4112">AD912</f>
        <v>0</v>
      </c>
      <c r="AE911" s="28">
        <f t="shared" si="3903"/>
        <v>1697.9000000000001</v>
      </c>
      <c r="AF911" s="28">
        <f t="shared" si="3904"/>
        <v>1789.0999999999999</v>
      </c>
      <c r="AG911" s="28">
        <f t="shared" si="3905"/>
        <v>1789.0999999999999</v>
      </c>
      <c r="AH911" s="28">
        <f t="shared" ref="AH911:AH912" si="4113">AH912</f>
        <v>0</v>
      </c>
      <c r="AI911" s="28">
        <f t="shared" ref="AI911:AI912" si="4114">AI912</f>
        <v>0</v>
      </c>
      <c r="AJ911" s="28">
        <f t="shared" ref="AJ911:AJ912" si="4115">AJ912</f>
        <v>0</v>
      </c>
      <c r="AK911" s="28">
        <f t="shared" ref="AK911:AK912" si="4116">AK912</f>
        <v>0</v>
      </c>
      <c r="AL911" s="28">
        <f t="shared" ref="AL911:AL912" si="4117">AL912</f>
        <v>0</v>
      </c>
      <c r="AM911" s="28">
        <f t="shared" ref="AM911:AM912" si="4118">AM912</f>
        <v>0</v>
      </c>
      <c r="AN911" s="28">
        <f t="shared" ref="AN911:AN912" si="4119">AN912</f>
        <v>0</v>
      </c>
      <c r="AO911" s="28">
        <f t="shared" ref="AO911:AO912" si="4120">AO912</f>
        <v>0</v>
      </c>
      <c r="AP911" s="28">
        <f t="shared" ref="AP911:AP912" si="4121">AP912</f>
        <v>0</v>
      </c>
      <c r="AQ911" s="28">
        <f t="shared" ref="AQ911:AQ912" si="4122">AQ912</f>
        <v>0</v>
      </c>
      <c r="AR911" s="28">
        <f t="shared" ref="AR911:AR912" si="4123">AR912</f>
        <v>0</v>
      </c>
      <c r="AS911" s="28">
        <f t="shared" ref="AS911:AS912" si="4124">AS912</f>
        <v>0</v>
      </c>
      <c r="AT911" s="28">
        <f t="shared" ref="AT911:AT912" si="4125">AT912</f>
        <v>0</v>
      </c>
      <c r="AU911" s="28">
        <f t="shared" ref="AU911:AU912" si="4126">AU912</f>
        <v>0</v>
      </c>
      <c r="AV911" s="28">
        <f t="shared" ref="AV911:AV912" si="4127">AV912</f>
        <v>0</v>
      </c>
      <c r="AW911" s="28">
        <f t="shared" si="3906"/>
        <v>1697.9000000000001</v>
      </c>
      <c r="AX911" s="28">
        <f t="shared" si="3907"/>
        <v>1789.0999999999999</v>
      </c>
      <c r="AY911" s="28">
        <f t="shared" si="3908"/>
        <v>1789.0999999999999</v>
      </c>
      <c r="AZ911" s="28">
        <f t="shared" ref="AZ911:AZ912" si="4128">AZ912</f>
        <v>0</v>
      </c>
      <c r="BA911" s="28">
        <f t="shared" si="3909"/>
        <v>1697.9000000000001</v>
      </c>
      <c r="BB911" s="28">
        <f t="shared" si="3910"/>
        <v>1789.0999999999999</v>
      </c>
      <c r="BC911" s="28">
        <f t="shared" si="3911"/>
        <v>1789.0999999999999</v>
      </c>
      <c r="BD911" s="28">
        <f t="shared" ref="BD911:BD912" si="4129">BD912</f>
        <v>0</v>
      </c>
      <c r="BE911" s="28">
        <f t="shared" ref="BE911:BE912" si="4130">BE912</f>
        <v>0</v>
      </c>
      <c r="BF911" s="28">
        <f t="shared" ref="BF911:BF912" si="4131">BF912</f>
        <v>0</v>
      </c>
      <c r="BG911" s="28">
        <f t="shared" ref="BG911:BG912" si="4132">BG912</f>
        <v>0</v>
      </c>
      <c r="BH911" s="28">
        <f t="shared" ref="BH911:BH912" si="4133">BH912</f>
        <v>0</v>
      </c>
      <c r="BI911" s="28">
        <f t="shared" ref="BI911:BI912" si="4134">BI912</f>
        <v>0</v>
      </c>
      <c r="BJ911" s="28">
        <f t="shared" ref="BJ911:BJ912" si="4135">BJ912</f>
        <v>0</v>
      </c>
      <c r="BK911" s="28">
        <f t="shared" ref="BK911:BK912" si="4136">BK912</f>
        <v>0</v>
      </c>
      <c r="BL911" s="28">
        <f t="shared" ref="BL911:BL912" si="4137">BL912</f>
        <v>0</v>
      </c>
      <c r="BM911" s="28">
        <f t="shared" ref="BM911:BM912" si="4138">BM912</f>
        <v>0</v>
      </c>
      <c r="BN911" s="28">
        <f t="shared" ref="BN911:BN912" si="4139">BN912</f>
        <v>0</v>
      </c>
      <c r="BO911" s="28">
        <f t="shared" si="3912"/>
        <v>1697.9000000000001</v>
      </c>
      <c r="BP911" s="28">
        <f t="shared" si="3913"/>
        <v>1789.0999999999999</v>
      </c>
      <c r="BQ911" s="28">
        <f t="shared" si="3914"/>
        <v>1789.0999999999999</v>
      </c>
      <c r="BR911" s="28">
        <f t="shared" ref="BR911:BR912" si="4140">BR912</f>
        <v>0</v>
      </c>
      <c r="BS911" s="28">
        <f t="shared" ref="BS911:BS912" si="4141">BS912</f>
        <v>0</v>
      </c>
      <c r="BT911" s="28">
        <f t="shared" ref="BT911:BT912" si="4142">BT912</f>
        <v>0</v>
      </c>
      <c r="BU911" s="28">
        <f t="shared" si="3915"/>
        <v>1697.9000000000001</v>
      </c>
      <c r="BV911" s="28">
        <f t="shared" si="3916"/>
        <v>1789.0999999999999</v>
      </c>
      <c r="BW911" s="28">
        <f t="shared" si="3917"/>
        <v>1789.0999999999999</v>
      </c>
      <c r="BX911" s="28">
        <f t="shared" ref="BX911:BX912" si="4143">BX912</f>
        <v>0</v>
      </c>
      <c r="BY911" s="28">
        <f t="shared" ref="BY911:BY912" si="4144">BY912</f>
        <v>0</v>
      </c>
      <c r="BZ911" s="28">
        <f t="shared" ref="BZ911:BZ912" si="4145">BZ912</f>
        <v>0</v>
      </c>
      <c r="CA911" s="28">
        <f t="shared" ref="CA911:CA912" si="4146">CA912</f>
        <v>0</v>
      </c>
      <c r="CB911" s="28">
        <f t="shared" ref="CB911:CB912" si="4147">CB912</f>
        <v>0</v>
      </c>
      <c r="CC911" s="28">
        <f t="shared" ref="CC911:CC912" si="4148">CC912</f>
        <v>0</v>
      </c>
      <c r="CD911" s="28">
        <f t="shared" ref="CD911:CD912" si="4149">CD912</f>
        <v>0</v>
      </c>
      <c r="CE911" s="28">
        <f t="shared" ref="CE911:CE912" si="4150">CE912</f>
        <v>0</v>
      </c>
      <c r="CF911" s="28">
        <f t="shared" ref="CF911:CF912" si="4151">CF912</f>
        <v>0</v>
      </c>
      <c r="CG911" s="28">
        <f t="shared" si="3918"/>
        <v>1697.9000000000001</v>
      </c>
      <c r="CH911" s="28">
        <f t="shared" si="3919"/>
        <v>1789.0999999999999</v>
      </c>
      <c r="CI911" s="28">
        <f t="shared" si="3920"/>
        <v>1789.0999999999999</v>
      </c>
      <c r="CJ911" s="28">
        <f t="shared" ref="CJ911:CJ912" si="4152">CJ912</f>
        <v>0</v>
      </c>
      <c r="CK911" s="29"/>
      <c r="CL911" s="29"/>
      <c r="CM911" s="25"/>
      <c r="CN911" s="25"/>
      <c r="CO911" s="25"/>
      <c r="CP911" s="25"/>
      <c r="CQ911" s="25"/>
      <c r="CR911" s="25"/>
      <c r="CS911" s="25"/>
    </row>
    <row r="912" s="1" customFormat="1" ht="30">
      <c r="A912" s="30" t="s">
        <v>498</v>
      </c>
      <c r="B912" s="30" t="s">
        <v>70</v>
      </c>
      <c r="C912" s="30" t="s">
        <v>160</v>
      </c>
      <c r="D912" s="30" t="s">
        <v>62</v>
      </c>
      <c r="E912" s="35"/>
      <c r="F912" s="31" t="s">
        <v>63</v>
      </c>
      <c r="G912" s="17">
        <f t="shared" si="4095"/>
        <v>1697.9000000000001</v>
      </c>
      <c r="H912" s="17">
        <f t="shared" si="4096"/>
        <v>1789.0999999999999</v>
      </c>
      <c r="I912" s="17">
        <f t="shared" si="4097"/>
        <v>1789.0999999999999</v>
      </c>
      <c r="J912" s="17">
        <f t="shared" si="4098"/>
        <v>0</v>
      </c>
      <c r="K912" s="17">
        <f t="shared" si="4099"/>
        <v>0</v>
      </c>
      <c r="L912" s="17">
        <f t="shared" si="4100"/>
        <v>0</v>
      </c>
      <c r="M912" s="17">
        <f t="shared" si="3839"/>
        <v>1697.9000000000001</v>
      </c>
      <c r="N912" s="17">
        <f t="shared" si="3840"/>
        <v>1789.0999999999999</v>
      </c>
      <c r="O912" s="17">
        <f t="shared" si="3841"/>
        <v>1789.0999999999999</v>
      </c>
      <c r="P912" s="17">
        <f t="shared" si="4101"/>
        <v>0</v>
      </c>
      <c r="Q912" s="17">
        <f t="shared" si="4102"/>
        <v>0</v>
      </c>
      <c r="R912" s="17">
        <f t="shared" si="4103"/>
        <v>0</v>
      </c>
      <c r="S912" s="17">
        <f t="shared" si="4104"/>
        <v>0</v>
      </c>
      <c r="T912" s="17">
        <f t="shared" si="4105"/>
        <v>0</v>
      </c>
      <c r="U912" s="17">
        <f t="shared" si="4106"/>
        <v>0</v>
      </c>
      <c r="V912" s="17">
        <f t="shared" si="4107"/>
        <v>0</v>
      </c>
      <c r="W912" s="17">
        <f t="shared" si="4108"/>
        <v>0</v>
      </c>
      <c r="X912" s="17">
        <f t="shared" si="4109"/>
        <v>0</v>
      </c>
      <c r="Y912" s="17">
        <f t="shared" si="3900"/>
        <v>1697.9000000000001</v>
      </c>
      <c r="Z912" s="17">
        <f t="shared" si="3901"/>
        <v>1789.0999999999999</v>
      </c>
      <c r="AA912" s="17">
        <f t="shared" si="3902"/>
        <v>1789.0999999999999</v>
      </c>
      <c r="AB912" s="17">
        <f t="shared" si="4110"/>
        <v>0</v>
      </c>
      <c r="AC912" s="17">
        <f t="shared" si="4111"/>
        <v>0</v>
      </c>
      <c r="AD912" s="17">
        <f t="shared" si="4112"/>
        <v>0</v>
      </c>
      <c r="AE912" s="17">
        <f t="shared" si="3903"/>
        <v>1697.9000000000001</v>
      </c>
      <c r="AF912" s="17">
        <f t="shared" si="3904"/>
        <v>1789.0999999999999</v>
      </c>
      <c r="AG912" s="17">
        <f t="shared" si="3905"/>
        <v>1789.0999999999999</v>
      </c>
      <c r="AH912" s="17">
        <f t="shared" si="4113"/>
        <v>0</v>
      </c>
      <c r="AI912" s="17">
        <f t="shared" si="4114"/>
        <v>0</v>
      </c>
      <c r="AJ912" s="17">
        <f t="shared" si="4115"/>
        <v>0</v>
      </c>
      <c r="AK912" s="17">
        <f t="shared" si="4116"/>
        <v>0</v>
      </c>
      <c r="AL912" s="17">
        <f t="shared" si="4117"/>
        <v>0</v>
      </c>
      <c r="AM912" s="17">
        <f t="shared" si="4118"/>
        <v>0</v>
      </c>
      <c r="AN912" s="17">
        <f t="shared" si="4119"/>
        <v>0</v>
      </c>
      <c r="AO912" s="17">
        <f t="shared" si="4120"/>
        <v>0</v>
      </c>
      <c r="AP912" s="17">
        <f t="shared" si="4121"/>
        <v>0</v>
      </c>
      <c r="AQ912" s="17">
        <f t="shared" si="4122"/>
        <v>0</v>
      </c>
      <c r="AR912" s="17">
        <f t="shared" si="4123"/>
        <v>0</v>
      </c>
      <c r="AS912" s="17">
        <f t="shared" si="4124"/>
        <v>0</v>
      </c>
      <c r="AT912" s="17">
        <f t="shared" si="4125"/>
        <v>0</v>
      </c>
      <c r="AU912" s="17">
        <f t="shared" si="4126"/>
        <v>0</v>
      </c>
      <c r="AV912" s="17">
        <f t="shared" si="4127"/>
        <v>0</v>
      </c>
      <c r="AW912" s="17">
        <f t="shared" si="3906"/>
        <v>1697.9000000000001</v>
      </c>
      <c r="AX912" s="17">
        <f t="shared" si="3907"/>
        <v>1789.0999999999999</v>
      </c>
      <c r="AY912" s="17">
        <f t="shared" si="3908"/>
        <v>1789.0999999999999</v>
      </c>
      <c r="AZ912" s="17">
        <f t="shared" si="4128"/>
        <v>0</v>
      </c>
      <c r="BA912" s="17">
        <f t="shared" si="3909"/>
        <v>1697.9000000000001</v>
      </c>
      <c r="BB912" s="17">
        <f t="shared" si="3910"/>
        <v>1789.0999999999999</v>
      </c>
      <c r="BC912" s="17">
        <f t="shared" si="3911"/>
        <v>1789.0999999999999</v>
      </c>
      <c r="BD912" s="17">
        <f t="shared" si="4129"/>
        <v>0</v>
      </c>
      <c r="BE912" s="17">
        <f t="shared" si="4130"/>
        <v>0</v>
      </c>
      <c r="BF912" s="17">
        <f t="shared" si="4131"/>
        <v>0</v>
      </c>
      <c r="BG912" s="17">
        <f t="shared" si="4132"/>
        <v>0</v>
      </c>
      <c r="BH912" s="17">
        <f t="shared" si="4133"/>
        <v>0</v>
      </c>
      <c r="BI912" s="17">
        <f t="shared" si="4134"/>
        <v>0</v>
      </c>
      <c r="BJ912" s="17">
        <f t="shared" si="4135"/>
        <v>0</v>
      </c>
      <c r="BK912" s="17">
        <f t="shared" si="4136"/>
        <v>0</v>
      </c>
      <c r="BL912" s="17">
        <f t="shared" si="4137"/>
        <v>0</v>
      </c>
      <c r="BM912" s="17">
        <f t="shared" si="4138"/>
        <v>0</v>
      </c>
      <c r="BN912" s="17">
        <f t="shared" si="4139"/>
        <v>0</v>
      </c>
      <c r="BO912" s="17">
        <f t="shared" si="3912"/>
        <v>1697.9000000000001</v>
      </c>
      <c r="BP912" s="17">
        <f t="shared" si="3913"/>
        <v>1789.0999999999999</v>
      </c>
      <c r="BQ912" s="17">
        <f t="shared" si="3914"/>
        <v>1789.0999999999999</v>
      </c>
      <c r="BR912" s="17">
        <f t="shared" si="4140"/>
        <v>0</v>
      </c>
      <c r="BS912" s="17">
        <f t="shared" si="4141"/>
        <v>0</v>
      </c>
      <c r="BT912" s="17">
        <f t="shared" si="4142"/>
        <v>0</v>
      </c>
      <c r="BU912" s="17">
        <f t="shared" si="3915"/>
        <v>1697.9000000000001</v>
      </c>
      <c r="BV912" s="17">
        <f t="shared" si="3916"/>
        <v>1789.0999999999999</v>
      </c>
      <c r="BW912" s="17">
        <f t="shared" si="3917"/>
        <v>1789.0999999999999</v>
      </c>
      <c r="BX912" s="17">
        <f t="shared" si="4143"/>
        <v>0</v>
      </c>
      <c r="BY912" s="17">
        <f t="shared" si="4144"/>
        <v>0</v>
      </c>
      <c r="BZ912" s="17">
        <f t="shared" si="4145"/>
        <v>0</v>
      </c>
      <c r="CA912" s="17">
        <f t="shared" si="4146"/>
        <v>0</v>
      </c>
      <c r="CB912" s="17">
        <f t="shared" si="4147"/>
        <v>0</v>
      </c>
      <c r="CC912" s="17">
        <f t="shared" si="4148"/>
        <v>0</v>
      </c>
      <c r="CD912" s="17">
        <f t="shared" si="4149"/>
        <v>0</v>
      </c>
      <c r="CE912" s="17">
        <f t="shared" si="4150"/>
        <v>0</v>
      </c>
      <c r="CF912" s="17">
        <f t="shared" si="4151"/>
        <v>0</v>
      </c>
      <c r="CG912" s="17">
        <f t="shared" si="3918"/>
        <v>1697.9000000000001</v>
      </c>
      <c r="CH912" s="17">
        <f t="shared" si="3919"/>
        <v>1789.0999999999999</v>
      </c>
      <c r="CI912" s="17">
        <f t="shared" si="3920"/>
        <v>1789.0999999999999</v>
      </c>
      <c r="CJ912" s="17">
        <f t="shared" si="4152"/>
        <v>0</v>
      </c>
      <c r="CK912" s="32"/>
      <c r="CL912" s="32"/>
      <c r="CM912" s="1"/>
      <c r="CN912" s="1"/>
      <c r="CO912" s="1"/>
      <c r="CP912" s="1"/>
      <c r="CQ912" s="1"/>
      <c r="CR912" s="1"/>
      <c r="CS912" s="1"/>
    </row>
    <row r="913" s="1" customFormat="1" ht="15">
      <c r="A913" s="30" t="s">
        <v>498</v>
      </c>
      <c r="B913" s="30" t="s">
        <v>70</v>
      </c>
      <c r="C913" s="30" t="s">
        <v>160</v>
      </c>
      <c r="D913" s="30" t="s">
        <v>64</v>
      </c>
      <c r="E913" s="35"/>
      <c r="F913" s="31" t="s">
        <v>65</v>
      </c>
      <c r="G913" s="17">
        <f>G916+G918</f>
        <v>1697.9000000000001</v>
      </c>
      <c r="H913" s="17">
        <f>H916+H918</f>
        <v>1789.0999999999999</v>
      </c>
      <c r="I913" s="17">
        <f>I916+I918</f>
        <v>1789.0999999999999</v>
      </c>
      <c r="J913" s="17">
        <f>J916+J918</f>
        <v>0</v>
      </c>
      <c r="K913" s="17">
        <f>K916+K918</f>
        <v>0</v>
      </c>
      <c r="L913" s="17">
        <f>L916+L918</f>
        <v>0</v>
      </c>
      <c r="M913" s="17">
        <f t="shared" si="3839"/>
        <v>1697.9000000000001</v>
      </c>
      <c r="N913" s="17">
        <f t="shared" si="3840"/>
        <v>1789.0999999999999</v>
      </c>
      <c r="O913" s="17">
        <f t="shared" si="3841"/>
        <v>1789.0999999999999</v>
      </c>
      <c r="P913" s="17">
        <f>P916+P918</f>
        <v>0</v>
      </c>
      <c r="Q913" s="17">
        <f>Q916+Q918</f>
        <v>0</v>
      </c>
      <c r="R913" s="17">
        <f>R916+R918</f>
        <v>0</v>
      </c>
      <c r="S913" s="17">
        <f>S916+S918</f>
        <v>0</v>
      </c>
      <c r="T913" s="17">
        <f>T916+T918</f>
        <v>0</v>
      </c>
      <c r="U913" s="17">
        <f>U916+U918</f>
        <v>0</v>
      </c>
      <c r="V913" s="17">
        <f>V916+V918</f>
        <v>0</v>
      </c>
      <c r="W913" s="17">
        <f>W916+W918</f>
        <v>0</v>
      </c>
      <c r="X913" s="17">
        <f>X916+X918</f>
        <v>0</v>
      </c>
      <c r="Y913" s="17">
        <f t="shared" si="3900"/>
        <v>1697.9000000000001</v>
      </c>
      <c r="Z913" s="17">
        <f t="shared" si="3901"/>
        <v>1789.0999999999999</v>
      </c>
      <c r="AA913" s="17">
        <f t="shared" si="3902"/>
        <v>1789.0999999999999</v>
      </c>
      <c r="AB913" s="17">
        <f>AB916+AB918</f>
        <v>0</v>
      </c>
      <c r="AC913" s="17">
        <f>AC916+AC918</f>
        <v>0</v>
      </c>
      <c r="AD913" s="17">
        <f>AD916+AD918</f>
        <v>0</v>
      </c>
      <c r="AE913" s="17">
        <f t="shared" si="3903"/>
        <v>1697.9000000000001</v>
      </c>
      <c r="AF913" s="17">
        <f t="shared" si="3904"/>
        <v>1789.0999999999999</v>
      </c>
      <c r="AG913" s="17">
        <f t="shared" si="3905"/>
        <v>1789.0999999999999</v>
      </c>
      <c r="AH913" s="17">
        <f>AH916+AH918</f>
        <v>0</v>
      </c>
      <c r="AI913" s="17">
        <f>AI916+AI918</f>
        <v>0</v>
      </c>
      <c r="AJ913" s="17">
        <f>AJ916+AJ918</f>
        <v>0</v>
      </c>
      <c r="AK913" s="17">
        <f>AK916+AK918</f>
        <v>0</v>
      </c>
      <c r="AL913" s="17">
        <f>AL916+AL918</f>
        <v>0</v>
      </c>
      <c r="AM913" s="17">
        <f>AM916+AM918</f>
        <v>0</v>
      </c>
      <c r="AN913" s="17">
        <f>AN916+AN918</f>
        <v>0</v>
      </c>
      <c r="AO913" s="17">
        <f>AO916+AO918</f>
        <v>0</v>
      </c>
      <c r="AP913" s="17">
        <f>AP916+AP918</f>
        <v>0</v>
      </c>
      <c r="AQ913" s="17">
        <f>AQ916+AQ918</f>
        <v>0</v>
      </c>
      <c r="AR913" s="17">
        <f>AR916+AR918</f>
        <v>0</v>
      </c>
      <c r="AS913" s="17">
        <f>AS916+AS918</f>
        <v>0</v>
      </c>
      <c r="AT913" s="17">
        <f>AT916+AT918</f>
        <v>0</v>
      </c>
      <c r="AU913" s="17">
        <f>AU916+AU918</f>
        <v>0</v>
      </c>
      <c r="AV913" s="17">
        <f>AV916+AV918</f>
        <v>0</v>
      </c>
      <c r="AW913" s="17">
        <f t="shared" si="3906"/>
        <v>1697.9000000000001</v>
      </c>
      <c r="AX913" s="17">
        <f t="shared" si="3907"/>
        <v>1789.0999999999999</v>
      </c>
      <c r="AY913" s="17">
        <f t="shared" si="3908"/>
        <v>1789.0999999999999</v>
      </c>
      <c r="AZ913" s="17">
        <f>AZ916+AZ918</f>
        <v>0</v>
      </c>
      <c r="BA913" s="17">
        <f t="shared" si="3909"/>
        <v>1697.9000000000001</v>
      </c>
      <c r="BB913" s="17">
        <f t="shared" si="3910"/>
        <v>1789.0999999999999</v>
      </c>
      <c r="BC913" s="17">
        <f t="shared" si="3911"/>
        <v>1789.0999999999999</v>
      </c>
      <c r="BD913" s="17">
        <f>BD916+BD918</f>
        <v>0</v>
      </c>
      <c r="BE913" s="17">
        <f>BE916+BE918</f>
        <v>0</v>
      </c>
      <c r="BF913" s="17">
        <f>BF916+BF918</f>
        <v>0</v>
      </c>
      <c r="BG913" s="17">
        <f>BG916+BG918</f>
        <v>0</v>
      </c>
      <c r="BH913" s="17">
        <f>BH916+BH918</f>
        <v>0</v>
      </c>
      <c r="BI913" s="17">
        <f>BI916+BI918</f>
        <v>0</v>
      </c>
      <c r="BJ913" s="17">
        <f>BJ916+BJ918</f>
        <v>0</v>
      </c>
      <c r="BK913" s="17">
        <f>BK916+BK918</f>
        <v>0</v>
      </c>
      <c r="BL913" s="17">
        <f>BL916+BL918</f>
        <v>0</v>
      </c>
      <c r="BM913" s="17">
        <f>BM916+BM918</f>
        <v>0</v>
      </c>
      <c r="BN913" s="17">
        <f>BN916+BN918</f>
        <v>0</v>
      </c>
      <c r="BO913" s="17">
        <f t="shared" si="3912"/>
        <v>1697.9000000000001</v>
      </c>
      <c r="BP913" s="17">
        <f t="shared" si="3913"/>
        <v>1789.0999999999999</v>
      </c>
      <c r="BQ913" s="17">
        <f t="shared" si="3914"/>
        <v>1789.0999999999999</v>
      </c>
      <c r="BR913" s="17">
        <f>BR916+BR918</f>
        <v>0</v>
      </c>
      <c r="BS913" s="17">
        <f>BS916+BS918</f>
        <v>0</v>
      </c>
      <c r="BT913" s="17">
        <f>BT916+BT918</f>
        <v>0</v>
      </c>
      <c r="BU913" s="17">
        <f t="shared" si="3915"/>
        <v>1697.9000000000001</v>
      </c>
      <c r="BV913" s="17">
        <f t="shared" si="3916"/>
        <v>1789.0999999999999</v>
      </c>
      <c r="BW913" s="17">
        <f t="shared" si="3917"/>
        <v>1789.0999999999999</v>
      </c>
      <c r="BX913" s="17">
        <f>BX916+BX918+BX914</f>
        <v>0</v>
      </c>
      <c r="BY913" s="17">
        <f>BY916+BY918+BY914</f>
        <v>0</v>
      </c>
      <c r="BZ913" s="17">
        <f>BZ916+BZ918+BZ914</f>
        <v>0</v>
      </c>
      <c r="CA913" s="17">
        <f>CA916+CA918+CA914</f>
        <v>0</v>
      </c>
      <c r="CB913" s="17">
        <f>CB916+CB918+CB914</f>
        <v>0</v>
      </c>
      <c r="CC913" s="17">
        <f>CC916+CC918+CC914</f>
        <v>0</v>
      </c>
      <c r="CD913" s="17">
        <f>CD916+CD918+CD914</f>
        <v>0</v>
      </c>
      <c r="CE913" s="17">
        <f>CE916+CE918+CE914</f>
        <v>0</v>
      </c>
      <c r="CF913" s="17">
        <f>CF916+CF918+CF914</f>
        <v>0</v>
      </c>
      <c r="CG913" s="17">
        <f t="shared" si="3918"/>
        <v>1697.9000000000001</v>
      </c>
      <c r="CH913" s="17">
        <f t="shared" si="3919"/>
        <v>1789.0999999999999</v>
      </c>
      <c r="CI913" s="17">
        <f t="shared" si="3920"/>
        <v>1789.0999999999999</v>
      </c>
      <c r="CJ913" s="17">
        <f>CJ916+CJ918+CJ914</f>
        <v>0</v>
      </c>
      <c r="CK913" s="32"/>
      <c r="CL913" s="32"/>
      <c r="CM913" s="1"/>
      <c r="CN913" s="1"/>
      <c r="CO913" s="1"/>
      <c r="CP913" s="1"/>
      <c r="CQ913" s="1"/>
      <c r="CR913" s="1"/>
      <c r="CS913" s="1"/>
    </row>
    <row r="914" s="1" customFormat="1" ht="15" hidden="1">
      <c r="A914" s="30" t="s">
        <v>498</v>
      </c>
      <c r="B914" s="30" t="s">
        <v>70</v>
      </c>
      <c r="C914" s="48" t="s">
        <v>160</v>
      </c>
      <c r="D914" s="30" t="s">
        <v>502</v>
      </c>
      <c r="E914" s="49"/>
      <c r="F914" s="31" t="s">
        <v>503</v>
      </c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>
        <f>BX915</f>
        <v>0</v>
      </c>
      <c r="BY914" s="17">
        <f>BY915</f>
        <v>0</v>
      </c>
      <c r="BZ914" s="17">
        <f>BZ915</f>
        <v>0</v>
      </c>
      <c r="CA914" s="17">
        <f>CA915</f>
        <v>0</v>
      </c>
      <c r="CB914" s="17">
        <f>CB915</f>
        <v>0</v>
      </c>
      <c r="CC914" s="37">
        <f>CC915</f>
        <v>0</v>
      </c>
      <c r="CD914" s="17">
        <f>CD915</f>
        <v>0</v>
      </c>
      <c r="CE914" s="17">
        <f>CE915</f>
        <v>0</v>
      </c>
      <c r="CF914" s="37">
        <f>CF915</f>
        <v>0</v>
      </c>
      <c r="CG914" s="17">
        <f t="shared" si="3918"/>
        <v>0</v>
      </c>
      <c r="CH914" s="17">
        <f t="shared" si="3919"/>
        <v>0</v>
      </c>
      <c r="CI914" s="17">
        <f t="shared" si="3920"/>
        <v>0</v>
      </c>
      <c r="CJ914" s="17">
        <f>CJ915</f>
        <v>0</v>
      </c>
      <c r="CK914" s="32">
        <v>0</v>
      </c>
      <c r="CL914" s="32"/>
      <c r="CM914" s="1"/>
      <c r="CN914" s="1"/>
      <c r="CO914" s="1"/>
      <c r="CP914" s="1"/>
      <c r="CQ914" s="1"/>
      <c r="CR914" s="1"/>
      <c r="CS914" s="1"/>
    </row>
    <row r="915" s="1" customFormat="1" ht="15" hidden="1">
      <c r="A915" s="30" t="s">
        <v>498</v>
      </c>
      <c r="B915" s="30" t="s">
        <v>70</v>
      </c>
      <c r="C915" s="30" t="s">
        <v>160</v>
      </c>
      <c r="D915" s="50" t="s">
        <v>502</v>
      </c>
      <c r="E915" s="15" t="s">
        <v>46</v>
      </c>
      <c r="F915" s="51" t="s">
        <v>47</v>
      </c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>
        <f t="shared" si="3918"/>
        <v>0</v>
      </c>
      <c r="CH915" s="17">
        <f t="shared" si="3919"/>
        <v>0</v>
      </c>
      <c r="CI915" s="17">
        <f t="shared" si="3920"/>
        <v>0</v>
      </c>
      <c r="CJ915" s="17"/>
      <c r="CK915" s="32">
        <v>0</v>
      </c>
      <c r="CL915" s="32"/>
      <c r="CM915" s="1"/>
      <c r="CN915" s="1"/>
      <c r="CO915" s="1"/>
      <c r="CP915" s="1"/>
      <c r="CQ915" s="1"/>
      <c r="CR915" s="1"/>
      <c r="CS915" s="1"/>
    </row>
    <row r="916" s="1" customFormat="1" ht="30">
      <c r="A916" s="30" t="s">
        <v>498</v>
      </c>
      <c r="B916" s="30" t="s">
        <v>70</v>
      </c>
      <c r="C916" s="30" t="s">
        <v>160</v>
      </c>
      <c r="D916" s="30" t="s">
        <v>162</v>
      </c>
      <c r="E916" s="35"/>
      <c r="F916" s="31" t="s">
        <v>163</v>
      </c>
      <c r="G916" s="17">
        <f>G917</f>
        <v>393.39999999999998</v>
      </c>
      <c r="H916" s="17">
        <f>H917</f>
        <v>393.39999999999998</v>
      </c>
      <c r="I916" s="17">
        <f>I917</f>
        <v>393.39999999999998</v>
      </c>
      <c r="J916" s="17">
        <f>J917</f>
        <v>0</v>
      </c>
      <c r="K916" s="17">
        <f>K917</f>
        <v>0</v>
      </c>
      <c r="L916" s="17">
        <f>L917</f>
        <v>0</v>
      </c>
      <c r="M916" s="17">
        <f t="shared" si="3839"/>
        <v>393.39999999999998</v>
      </c>
      <c r="N916" s="17">
        <f t="shared" si="3840"/>
        <v>393.39999999999998</v>
      </c>
      <c r="O916" s="17">
        <f t="shared" si="3841"/>
        <v>393.39999999999998</v>
      </c>
      <c r="P916" s="17">
        <f>P917</f>
        <v>0</v>
      </c>
      <c r="Q916" s="17">
        <f>Q917</f>
        <v>0</v>
      </c>
      <c r="R916" s="17">
        <f>R917</f>
        <v>0</v>
      </c>
      <c r="S916" s="17">
        <f>S917</f>
        <v>0</v>
      </c>
      <c r="T916" s="17">
        <f>T917</f>
        <v>0</v>
      </c>
      <c r="U916" s="17">
        <f>U917</f>
        <v>0</v>
      </c>
      <c r="V916" s="17">
        <f>V917</f>
        <v>0</v>
      </c>
      <c r="W916" s="17">
        <f>W917</f>
        <v>0</v>
      </c>
      <c r="X916" s="17">
        <f>X917</f>
        <v>0</v>
      </c>
      <c r="Y916" s="17">
        <f t="shared" si="3900"/>
        <v>393.39999999999998</v>
      </c>
      <c r="Z916" s="17">
        <f t="shared" si="3901"/>
        <v>393.39999999999998</v>
      </c>
      <c r="AA916" s="17">
        <f t="shared" si="3902"/>
        <v>393.39999999999998</v>
      </c>
      <c r="AB916" s="17">
        <f>AB917</f>
        <v>0</v>
      </c>
      <c r="AC916" s="17">
        <f>AC917</f>
        <v>0</v>
      </c>
      <c r="AD916" s="17">
        <f>AD917</f>
        <v>0</v>
      </c>
      <c r="AE916" s="17">
        <f t="shared" si="3903"/>
        <v>393.39999999999998</v>
      </c>
      <c r="AF916" s="17">
        <f t="shared" si="3904"/>
        <v>393.39999999999998</v>
      </c>
      <c r="AG916" s="17">
        <f t="shared" si="3905"/>
        <v>393.39999999999998</v>
      </c>
      <c r="AH916" s="17">
        <f>AH917</f>
        <v>0</v>
      </c>
      <c r="AI916" s="17">
        <f>AI917</f>
        <v>0</v>
      </c>
      <c r="AJ916" s="17">
        <f>AJ917</f>
        <v>0</v>
      </c>
      <c r="AK916" s="17">
        <f>AK917</f>
        <v>0</v>
      </c>
      <c r="AL916" s="17">
        <f>AL917</f>
        <v>0</v>
      </c>
      <c r="AM916" s="17">
        <f>AM917</f>
        <v>0</v>
      </c>
      <c r="AN916" s="17">
        <f>AN917</f>
        <v>0</v>
      </c>
      <c r="AO916" s="17">
        <f>AO917</f>
        <v>0</v>
      </c>
      <c r="AP916" s="17">
        <f>AP917</f>
        <v>0</v>
      </c>
      <c r="AQ916" s="17">
        <f>AQ917</f>
        <v>0</v>
      </c>
      <c r="AR916" s="17">
        <f>AR917</f>
        <v>0</v>
      </c>
      <c r="AS916" s="17">
        <f>AS917</f>
        <v>0</v>
      </c>
      <c r="AT916" s="17">
        <f>AT917</f>
        <v>0</v>
      </c>
      <c r="AU916" s="17">
        <f>AU917</f>
        <v>0</v>
      </c>
      <c r="AV916" s="17">
        <f>AV917</f>
        <v>0</v>
      </c>
      <c r="AW916" s="17">
        <f t="shared" si="3906"/>
        <v>393.39999999999998</v>
      </c>
      <c r="AX916" s="17">
        <f t="shared" si="3907"/>
        <v>393.39999999999998</v>
      </c>
      <c r="AY916" s="17">
        <f t="shared" si="3908"/>
        <v>393.39999999999998</v>
      </c>
      <c r="AZ916" s="17">
        <f>AZ917</f>
        <v>0</v>
      </c>
      <c r="BA916" s="17">
        <f t="shared" si="3909"/>
        <v>393.39999999999998</v>
      </c>
      <c r="BB916" s="17">
        <f t="shared" si="3910"/>
        <v>393.39999999999998</v>
      </c>
      <c r="BC916" s="17">
        <f t="shared" si="3911"/>
        <v>393.39999999999998</v>
      </c>
      <c r="BD916" s="17">
        <f>BD917</f>
        <v>0</v>
      </c>
      <c r="BE916" s="17">
        <f>BE917</f>
        <v>0</v>
      </c>
      <c r="BF916" s="17">
        <f>BF917</f>
        <v>0</v>
      </c>
      <c r="BG916" s="17">
        <f>BG917</f>
        <v>0</v>
      </c>
      <c r="BH916" s="17">
        <f>BH917</f>
        <v>0</v>
      </c>
      <c r="BI916" s="17">
        <f>BI917</f>
        <v>0</v>
      </c>
      <c r="BJ916" s="17">
        <f>BJ917</f>
        <v>0</v>
      </c>
      <c r="BK916" s="17">
        <f>BK917</f>
        <v>0</v>
      </c>
      <c r="BL916" s="17">
        <f>BL917</f>
        <v>0</v>
      </c>
      <c r="BM916" s="17">
        <f>BM917</f>
        <v>0</v>
      </c>
      <c r="BN916" s="17">
        <f>BN917</f>
        <v>0</v>
      </c>
      <c r="BO916" s="17">
        <f t="shared" si="3912"/>
        <v>393.39999999999998</v>
      </c>
      <c r="BP916" s="17">
        <f t="shared" si="3913"/>
        <v>393.39999999999998</v>
      </c>
      <c r="BQ916" s="17">
        <f t="shared" si="3914"/>
        <v>393.39999999999998</v>
      </c>
      <c r="BR916" s="17">
        <f>BR917</f>
        <v>0</v>
      </c>
      <c r="BS916" s="17">
        <f>BS917</f>
        <v>0</v>
      </c>
      <c r="BT916" s="17">
        <f>BT917</f>
        <v>0</v>
      </c>
      <c r="BU916" s="17">
        <f t="shared" si="3915"/>
        <v>393.39999999999998</v>
      </c>
      <c r="BV916" s="17">
        <f t="shared" si="3916"/>
        <v>393.39999999999998</v>
      </c>
      <c r="BW916" s="17">
        <f t="shared" si="3917"/>
        <v>393.39999999999998</v>
      </c>
      <c r="BX916" s="17">
        <f>BX917</f>
        <v>0</v>
      </c>
      <c r="BY916" s="17">
        <f>BY917</f>
        <v>0</v>
      </c>
      <c r="BZ916" s="17">
        <f>BZ917</f>
        <v>0</v>
      </c>
      <c r="CA916" s="17">
        <f>CA917</f>
        <v>0</v>
      </c>
      <c r="CB916" s="17">
        <f>CB917</f>
        <v>0</v>
      </c>
      <c r="CC916" s="17">
        <f>CC917</f>
        <v>0</v>
      </c>
      <c r="CD916" s="17">
        <f>CD917</f>
        <v>0</v>
      </c>
      <c r="CE916" s="17">
        <f>CE917</f>
        <v>0</v>
      </c>
      <c r="CF916" s="17">
        <f>CF917</f>
        <v>0</v>
      </c>
      <c r="CG916" s="17">
        <f t="shared" si="3918"/>
        <v>393.39999999999998</v>
      </c>
      <c r="CH916" s="17">
        <f t="shared" si="3919"/>
        <v>393.39999999999998</v>
      </c>
      <c r="CI916" s="17">
        <f t="shared" si="3920"/>
        <v>393.39999999999998</v>
      </c>
      <c r="CJ916" s="17">
        <f>CJ917</f>
        <v>0</v>
      </c>
      <c r="CK916" s="32"/>
      <c r="CL916" s="32"/>
      <c r="CM916" s="1"/>
      <c r="CN916" s="1"/>
      <c r="CO916" s="1"/>
      <c r="CP916" s="1"/>
      <c r="CQ916" s="1"/>
      <c r="CR916" s="1"/>
      <c r="CS916" s="1"/>
    </row>
    <row r="917" s="1" customFormat="1" ht="30">
      <c r="A917" s="30" t="s">
        <v>498</v>
      </c>
      <c r="B917" s="30" t="s">
        <v>70</v>
      </c>
      <c r="C917" s="30" t="s">
        <v>160</v>
      </c>
      <c r="D917" s="30" t="s">
        <v>162</v>
      </c>
      <c r="E917" s="30" t="s">
        <v>46</v>
      </c>
      <c r="F917" s="31" t="s">
        <v>47</v>
      </c>
      <c r="G917" s="17">
        <v>393.39999999999998</v>
      </c>
      <c r="H917" s="17">
        <v>393.39999999999998</v>
      </c>
      <c r="I917" s="17">
        <v>393.39999999999998</v>
      </c>
      <c r="J917" s="17"/>
      <c r="K917" s="17"/>
      <c r="L917" s="17"/>
      <c r="M917" s="17">
        <f t="shared" si="3839"/>
        <v>393.39999999999998</v>
      </c>
      <c r="N917" s="17">
        <f t="shared" si="3840"/>
        <v>393.39999999999998</v>
      </c>
      <c r="O917" s="17">
        <f t="shared" si="3841"/>
        <v>393.39999999999998</v>
      </c>
      <c r="P917" s="17"/>
      <c r="Q917" s="17"/>
      <c r="R917" s="17"/>
      <c r="S917" s="17"/>
      <c r="T917" s="17"/>
      <c r="U917" s="17"/>
      <c r="V917" s="17"/>
      <c r="W917" s="17"/>
      <c r="X917" s="17"/>
      <c r="Y917" s="17">
        <f t="shared" si="3900"/>
        <v>393.39999999999998</v>
      </c>
      <c r="Z917" s="17">
        <f t="shared" si="3901"/>
        <v>393.39999999999998</v>
      </c>
      <c r="AA917" s="17">
        <f t="shared" si="3902"/>
        <v>393.39999999999998</v>
      </c>
      <c r="AB917" s="17"/>
      <c r="AC917" s="17"/>
      <c r="AD917" s="17"/>
      <c r="AE917" s="17">
        <f t="shared" si="3903"/>
        <v>393.39999999999998</v>
      </c>
      <c r="AF917" s="17">
        <f t="shared" si="3904"/>
        <v>393.39999999999998</v>
      </c>
      <c r="AG917" s="17">
        <f t="shared" si="3905"/>
        <v>393.39999999999998</v>
      </c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>
        <f t="shared" si="3906"/>
        <v>393.39999999999998</v>
      </c>
      <c r="AX917" s="17">
        <f t="shared" si="3907"/>
        <v>393.39999999999998</v>
      </c>
      <c r="AY917" s="17">
        <f t="shared" si="3908"/>
        <v>393.39999999999998</v>
      </c>
      <c r="AZ917" s="17"/>
      <c r="BA917" s="17">
        <f t="shared" si="3909"/>
        <v>393.39999999999998</v>
      </c>
      <c r="BB917" s="17">
        <f t="shared" si="3910"/>
        <v>393.39999999999998</v>
      </c>
      <c r="BC917" s="17">
        <f t="shared" si="3911"/>
        <v>393.39999999999998</v>
      </c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>
        <f t="shared" si="3912"/>
        <v>393.39999999999998</v>
      </c>
      <c r="BP917" s="17">
        <f t="shared" si="3913"/>
        <v>393.39999999999998</v>
      </c>
      <c r="BQ917" s="17">
        <f t="shared" si="3914"/>
        <v>393.39999999999998</v>
      </c>
      <c r="BR917" s="17"/>
      <c r="BS917" s="17"/>
      <c r="BT917" s="17"/>
      <c r="BU917" s="17">
        <f t="shared" si="3915"/>
        <v>393.39999999999998</v>
      </c>
      <c r="BV917" s="17">
        <f t="shared" si="3916"/>
        <v>393.39999999999998</v>
      </c>
      <c r="BW917" s="17">
        <f t="shared" si="3917"/>
        <v>393.39999999999998</v>
      </c>
      <c r="BX917" s="17"/>
      <c r="BY917" s="17"/>
      <c r="BZ917" s="17"/>
      <c r="CA917" s="17"/>
      <c r="CB917" s="17"/>
      <c r="CC917" s="17"/>
      <c r="CD917" s="17"/>
      <c r="CE917" s="17"/>
      <c r="CF917" s="17"/>
      <c r="CG917" s="17">
        <f t="shared" si="3918"/>
        <v>393.39999999999998</v>
      </c>
      <c r="CH917" s="17">
        <f t="shared" si="3919"/>
        <v>393.39999999999998</v>
      </c>
      <c r="CI917" s="17">
        <f t="shared" si="3920"/>
        <v>393.39999999999998</v>
      </c>
      <c r="CJ917" s="17"/>
      <c r="CK917" s="32"/>
      <c r="CL917" s="32"/>
      <c r="CM917" s="1"/>
      <c r="CN917" s="1"/>
      <c r="CO917" s="1"/>
      <c r="CP917" s="1"/>
      <c r="CQ917" s="1"/>
      <c r="CR917" s="1"/>
      <c r="CS917" s="1"/>
    </row>
    <row r="918" s="1" customFormat="1" ht="45">
      <c r="A918" s="30" t="s">
        <v>498</v>
      </c>
      <c r="B918" s="30" t="s">
        <v>70</v>
      </c>
      <c r="C918" s="30" t="s">
        <v>160</v>
      </c>
      <c r="D918" s="30" t="s">
        <v>454</v>
      </c>
      <c r="E918" s="35"/>
      <c r="F918" s="31" t="s">
        <v>455</v>
      </c>
      <c r="G918" s="17">
        <f>G919+G920</f>
        <v>1304.5</v>
      </c>
      <c r="H918" s="17">
        <f>H919+H920</f>
        <v>1395.7</v>
      </c>
      <c r="I918" s="17">
        <f>I919+I920</f>
        <v>1395.7</v>
      </c>
      <c r="J918" s="17">
        <f>J919+J920</f>
        <v>0</v>
      </c>
      <c r="K918" s="17">
        <f>K919+K920</f>
        <v>0</v>
      </c>
      <c r="L918" s="17">
        <f>L919+L920</f>
        <v>0</v>
      </c>
      <c r="M918" s="17">
        <f t="shared" si="3839"/>
        <v>1304.5</v>
      </c>
      <c r="N918" s="17">
        <f t="shared" si="3840"/>
        <v>1395.7</v>
      </c>
      <c r="O918" s="17">
        <f t="shared" si="3841"/>
        <v>1395.7</v>
      </c>
      <c r="P918" s="17">
        <f>P919+P920</f>
        <v>0</v>
      </c>
      <c r="Q918" s="17">
        <f>Q919+Q920</f>
        <v>0</v>
      </c>
      <c r="R918" s="17">
        <f>R919+R920</f>
        <v>0</v>
      </c>
      <c r="S918" s="17">
        <f>S919+S920</f>
        <v>0</v>
      </c>
      <c r="T918" s="17">
        <f>T919+T920</f>
        <v>0</v>
      </c>
      <c r="U918" s="17">
        <f>U919+U920</f>
        <v>0</v>
      </c>
      <c r="V918" s="17">
        <f>V919+V920</f>
        <v>0</v>
      </c>
      <c r="W918" s="17">
        <f>W919+W920</f>
        <v>0</v>
      </c>
      <c r="X918" s="17">
        <f>X919+X920</f>
        <v>0</v>
      </c>
      <c r="Y918" s="17">
        <f t="shared" si="3900"/>
        <v>1304.5</v>
      </c>
      <c r="Z918" s="17">
        <f t="shared" si="3901"/>
        <v>1395.7</v>
      </c>
      <c r="AA918" s="17">
        <f t="shared" si="3902"/>
        <v>1395.7</v>
      </c>
      <c r="AB918" s="17">
        <f>AB919+AB920</f>
        <v>0</v>
      </c>
      <c r="AC918" s="17">
        <f>AC919+AC920</f>
        <v>0</v>
      </c>
      <c r="AD918" s="17">
        <f>AD919+AD920</f>
        <v>0</v>
      </c>
      <c r="AE918" s="17">
        <f t="shared" si="3903"/>
        <v>1304.5</v>
      </c>
      <c r="AF918" s="17">
        <f t="shared" si="3904"/>
        <v>1395.7</v>
      </c>
      <c r="AG918" s="17">
        <f t="shared" si="3905"/>
        <v>1395.7</v>
      </c>
      <c r="AH918" s="17">
        <f>AH919+AH920</f>
        <v>0</v>
      </c>
      <c r="AI918" s="17">
        <f>AI919+AI920</f>
        <v>0</v>
      </c>
      <c r="AJ918" s="17">
        <f>AJ919+AJ920</f>
        <v>0</v>
      </c>
      <c r="AK918" s="17">
        <f>AK919+AK920</f>
        <v>0</v>
      </c>
      <c r="AL918" s="17">
        <f>AL919+AL920</f>
        <v>0</v>
      </c>
      <c r="AM918" s="17">
        <f>AM919+AM920</f>
        <v>0</v>
      </c>
      <c r="AN918" s="17">
        <f>AN919+AN920</f>
        <v>0</v>
      </c>
      <c r="AO918" s="17">
        <f>AO919+AO920</f>
        <v>0</v>
      </c>
      <c r="AP918" s="17">
        <f>AP919+AP920</f>
        <v>0</v>
      </c>
      <c r="AQ918" s="17">
        <f>AQ919+AQ920</f>
        <v>0</v>
      </c>
      <c r="AR918" s="17">
        <f>AR919+AR920</f>
        <v>0</v>
      </c>
      <c r="AS918" s="17">
        <f>AS919+AS920</f>
        <v>0</v>
      </c>
      <c r="AT918" s="17">
        <f>AT919+AT920</f>
        <v>0</v>
      </c>
      <c r="AU918" s="17">
        <f>AU919+AU920</f>
        <v>0</v>
      </c>
      <c r="AV918" s="17">
        <f>AV919+AV920</f>
        <v>0</v>
      </c>
      <c r="AW918" s="17">
        <f t="shared" si="3906"/>
        <v>1304.5</v>
      </c>
      <c r="AX918" s="17">
        <f t="shared" si="3907"/>
        <v>1395.7</v>
      </c>
      <c r="AY918" s="17">
        <f t="shared" si="3908"/>
        <v>1395.7</v>
      </c>
      <c r="AZ918" s="17">
        <f>AZ919+AZ920</f>
        <v>0</v>
      </c>
      <c r="BA918" s="17">
        <f t="shared" si="3909"/>
        <v>1304.5</v>
      </c>
      <c r="BB918" s="17">
        <f t="shared" si="3910"/>
        <v>1395.7</v>
      </c>
      <c r="BC918" s="17">
        <f t="shared" si="3911"/>
        <v>1395.7</v>
      </c>
      <c r="BD918" s="17">
        <f>BD919+BD920</f>
        <v>0</v>
      </c>
      <c r="BE918" s="17">
        <f>BE919+BE920</f>
        <v>0</v>
      </c>
      <c r="BF918" s="17">
        <f>BF919+BF920</f>
        <v>0</v>
      </c>
      <c r="BG918" s="17">
        <f>BG919+BG920</f>
        <v>0</v>
      </c>
      <c r="BH918" s="17">
        <f>BH919+BH920</f>
        <v>0</v>
      </c>
      <c r="BI918" s="17">
        <f>BI919+BI920</f>
        <v>0</v>
      </c>
      <c r="BJ918" s="17">
        <f>BJ919+BJ920</f>
        <v>0</v>
      </c>
      <c r="BK918" s="17">
        <f>BK919+BK920</f>
        <v>0</v>
      </c>
      <c r="BL918" s="17">
        <f>BL919+BL920</f>
        <v>0</v>
      </c>
      <c r="BM918" s="17">
        <f>BM919+BM920</f>
        <v>0</v>
      </c>
      <c r="BN918" s="17">
        <f>BN919+BN920</f>
        <v>0</v>
      </c>
      <c r="BO918" s="17">
        <f t="shared" si="3912"/>
        <v>1304.5</v>
      </c>
      <c r="BP918" s="17">
        <f t="shared" si="3913"/>
        <v>1395.7</v>
      </c>
      <c r="BQ918" s="17">
        <f t="shared" si="3914"/>
        <v>1395.7</v>
      </c>
      <c r="BR918" s="17">
        <f>BR919+BR920</f>
        <v>0</v>
      </c>
      <c r="BS918" s="17">
        <f>BS919+BS920</f>
        <v>0</v>
      </c>
      <c r="BT918" s="17">
        <f>BT919+BT920</f>
        <v>0</v>
      </c>
      <c r="BU918" s="17">
        <f t="shared" si="3915"/>
        <v>1304.5</v>
      </c>
      <c r="BV918" s="17">
        <f t="shared" si="3916"/>
        <v>1395.7</v>
      </c>
      <c r="BW918" s="17">
        <f t="shared" si="3917"/>
        <v>1395.7</v>
      </c>
      <c r="BX918" s="17">
        <f>BX919+BX920</f>
        <v>0</v>
      </c>
      <c r="BY918" s="17">
        <f>BY919+BY920</f>
        <v>0</v>
      </c>
      <c r="BZ918" s="17">
        <f>BZ919+BZ920</f>
        <v>0</v>
      </c>
      <c r="CA918" s="17">
        <f>CA919+CA920</f>
        <v>0</v>
      </c>
      <c r="CB918" s="17">
        <f>CB919+CB920</f>
        <v>0</v>
      </c>
      <c r="CC918" s="17">
        <f>CC919+CC920</f>
        <v>0</v>
      </c>
      <c r="CD918" s="17">
        <f>CD919+CD920</f>
        <v>0</v>
      </c>
      <c r="CE918" s="17">
        <f>CE919+CE920</f>
        <v>0</v>
      </c>
      <c r="CF918" s="17">
        <f>CF919+CF920</f>
        <v>0</v>
      </c>
      <c r="CG918" s="17">
        <f t="shared" si="3918"/>
        <v>1304.5</v>
      </c>
      <c r="CH918" s="17">
        <f t="shared" si="3919"/>
        <v>1395.7</v>
      </c>
      <c r="CI918" s="17">
        <f t="shared" si="3920"/>
        <v>1395.7</v>
      </c>
      <c r="CJ918" s="17">
        <f>CJ919+CJ920</f>
        <v>0</v>
      </c>
      <c r="CK918" s="32"/>
      <c r="CL918" s="32"/>
      <c r="CM918" s="1"/>
      <c r="CN918" s="1"/>
      <c r="CO918" s="1"/>
      <c r="CP918" s="1"/>
      <c r="CQ918" s="1"/>
      <c r="CR918" s="1"/>
      <c r="CS918" s="1"/>
    </row>
    <row r="919" s="1" customFormat="1" ht="75">
      <c r="A919" s="30" t="s">
        <v>498</v>
      </c>
      <c r="B919" s="30" t="s">
        <v>70</v>
      </c>
      <c r="C919" s="30" t="s">
        <v>160</v>
      </c>
      <c r="D919" s="30" t="s">
        <v>454</v>
      </c>
      <c r="E919" s="30" t="s">
        <v>58</v>
      </c>
      <c r="F919" s="31" t="s">
        <v>59</v>
      </c>
      <c r="G919" s="17">
        <v>1048.8</v>
      </c>
      <c r="H919" s="17">
        <v>1140</v>
      </c>
      <c r="I919" s="17">
        <v>1140</v>
      </c>
      <c r="J919" s="17"/>
      <c r="K919" s="17"/>
      <c r="L919" s="17"/>
      <c r="M919" s="17">
        <f t="shared" si="3839"/>
        <v>1048.8</v>
      </c>
      <c r="N919" s="17">
        <f t="shared" si="3840"/>
        <v>1140</v>
      </c>
      <c r="O919" s="17">
        <f t="shared" si="3841"/>
        <v>1140</v>
      </c>
      <c r="P919" s="17"/>
      <c r="Q919" s="17"/>
      <c r="R919" s="17"/>
      <c r="S919" s="17"/>
      <c r="T919" s="17"/>
      <c r="U919" s="17"/>
      <c r="V919" s="17"/>
      <c r="W919" s="17"/>
      <c r="X919" s="17"/>
      <c r="Y919" s="17">
        <f t="shared" si="3900"/>
        <v>1048.8</v>
      </c>
      <c r="Z919" s="17">
        <f t="shared" si="3901"/>
        <v>1140</v>
      </c>
      <c r="AA919" s="17">
        <f t="shared" si="3902"/>
        <v>1140</v>
      </c>
      <c r="AB919" s="17"/>
      <c r="AC919" s="17"/>
      <c r="AD919" s="17"/>
      <c r="AE919" s="17">
        <f t="shared" si="3903"/>
        <v>1048.8</v>
      </c>
      <c r="AF919" s="17">
        <f t="shared" si="3904"/>
        <v>1140</v>
      </c>
      <c r="AG919" s="17">
        <f t="shared" si="3905"/>
        <v>1140</v>
      </c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>
        <f t="shared" si="3906"/>
        <v>1048.8</v>
      </c>
      <c r="AX919" s="17">
        <f t="shared" si="3907"/>
        <v>1140</v>
      </c>
      <c r="AY919" s="17">
        <f t="shared" si="3908"/>
        <v>1140</v>
      </c>
      <c r="AZ919" s="17"/>
      <c r="BA919" s="17">
        <f t="shared" si="3909"/>
        <v>1048.8</v>
      </c>
      <c r="BB919" s="17">
        <f t="shared" si="3910"/>
        <v>1140</v>
      </c>
      <c r="BC919" s="17">
        <f t="shared" si="3911"/>
        <v>1140</v>
      </c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>
        <f t="shared" si="3912"/>
        <v>1048.8</v>
      </c>
      <c r="BP919" s="17">
        <f t="shared" si="3913"/>
        <v>1140</v>
      </c>
      <c r="BQ919" s="17">
        <f t="shared" si="3914"/>
        <v>1140</v>
      </c>
      <c r="BR919" s="17"/>
      <c r="BS919" s="17"/>
      <c r="BT919" s="17"/>
      <c r="BU919" s="17">
        <f t="shared" si="3915"/>
        <v>1048.8</v>
      </c>
      <c r="BV919" s="17">
        <f t="shared" si="3916"/>
        <v>1140</v>
      </c>
      <c r="BW919" s="17">
        <f t="shared" si="3917"/>
        <v>1140</v>
      </c>
      <c r="BX919" s="17"/>
      <c r="BY919" s="17"/>
      <c r="BZ919" s="17"/>
      <c r="CA919" s="17"/>
      <c r="CB919" s="17"/>
      <c r="CC919" s="17"/>
      <c r="CD919" s="17"/>
      <c r="CE919" s="17"/>
      <c r="CF919" s="17"/>
      <c r="CG919" s="17">
        <f t="shared" si="3918"/>
        <v>1048.8</v>
      </c>
      <c r="CH919" s="17">
        <f t="shared" si="3919"/>
        <v>1140</v>
      </c>
      <c r="CI919" s="17">
        <f t="shared" si="3920"/>
        <v>1140</v>
      </c>
      <c r="CJ919" s="17"/>
      <c r="CK919" s="32"/>
      <c r="CL919" s="32"/>
      <c r="CM919" s="1"/>
      <c r="CN919" s="1"/>
      <c r="CO919" s="1"/>
      <c r="CP919" s="1"/>
      <c r="CQ919" s="1"/>
      <c r="CR919" s="1"/>
      <c r="CS919" s="1"/>
    </row>
    <row r="920" s="1" customFormat="1" ht="30">
      <c r="A920" s="30" t="s">
        <v>498</v>
      </c>
      <c r="B920" s="30" t="s">
        <v>70</v>
      </c>
      <c r="C920" s="30" t="s">
        <v>160</v>
      </c>
      <c r="D920" s="30" t="s">
        <v>454</v>
      </c>
      <c r="E920" s="30" t="s">
        <v>46</v>
      </c>
      <c r="F920" s="31" t="s">
        <v>47</v>
      </c>
      <c r="G920" s="17">
        <v>255.69999999999999</v>
      </c>
      <c r="H920" s="17">
        <v>255.69999999999999</v>
      </c>
      <c r="I920" s="17">
        <v>255.69999999999999</v>
      </c>
      <c r="J920" s="17"/>
      <c r="K920" s="17"/>
      <c r="L920" s="17"/>
      <c r="M920" s="17">
        <f t="shared" ref="M920:M983" si="4153">G920+J920</f>
        <v>255.69999999999999</v>
      </c>
      <c r="N920" s="17">
        <f t="shared" ref="N920:N983" si="4154">H920+K920</f>
        <v>255.69999999999999</v>
      </c>
      <c r="O920" s="17">
        <f t="shared" ref="O920:O983" si="4155">I920+L920</f>
        <v>255.69999999999999</v>
      </c>
      <c r="P920" s="17"/>
      <c r="Q920" s="17"/>
      <c r="R920" s="17"/>
      <c r="S920" s="17"/>
      <c r="T920" s="17"/>
      <c r="U920" s="17"/>
      <c r="V920" s="17"/>
      <c r="W920" s="17"/>
      <c r="X920" s="17"/>
      <c r="Y920" s="17">
        <f t="shared" si="3900"/>
        <v>255.69999999999999</v>
      </c>
      <c r="Z920" s="17">
        <f t="shared" si="3901"/>
        <v>255.69999999999999</v>
      </c>
      <c r="AA920" s="17">
        <f t="shared" si="3902"/>
        <v>255.69999999999999</v>
      </c>
      <c r="AB920" s="17"/>
      <c r="AC920" s="17"/>
      <c r="AD920" s="17"/>
      <c r="AE920" s="17">
        <f t="shared" si="3903"/>
        <v>255.69999999999999</v>
      </c>
      <c r="AF920" s="17">
        <f t="shared" si="3904"/>
        <v>255.69999999999999</v>
      </c>
      <c r="AG920" s="17">
        <f t="shared" si="3905"/>
        <v>255.69999999999999</v>
      </c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>
        <f t="shared" si="3906"/>
        <v>255.69999999999999</v>
      </c>
      <c r="AX920" s="17">
        <f t="shared" si="3907"/>
        <v>255.69999999999999</v>
      </c>
      <c r="AY920" s="17">
        <f t="shared" si="3908"/>
        <v>255.69999999999999</v>
      </c>
      <c r="AZ920" s="17"/>
      <c r="BA920" s="17">
        <f t="shared" si="3909"/>
        <v>255.69999999999999</v>
      </c>
      <c r="BB920" s="17">
        <f t="shared" si="3910"/>
        <v>255.69999999999999</v>
      </c>
      <c r="BC920" s="17">
        <f t="shared" si="3911"/>
        <v>255.69999999999999</v>
      </c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>
        <f t="shared" si="3912"/>
        <v>255.69999999999999</v>
      </c>
      <c r="BP920" s="17">
        <f t="shared" si="3913"/>
        <v>255.69999999999999</v>
      </c>
      <c r="BQ920" s="17">
        <f t="shared" si="3914"/>
        <v>255.69999999999999</v>
      </c>
      <c r="BR920" s="17"/>
      <c r="BS920" s="17"/>
      <c r="BT920" s="17"/>
      <c r="BU920" s="17">
        <f t="shared" si="3915"/>
        <v>255.69999999999999</v>
      </c>
      <c r="BV920" s="17">
        <f t="shared" si="3916"/>
        <v>255.69999999999999</v>
      </c>
      <c r="BW920" s="17">
        <f t="shared" si="3917"/>
        <v>255.69999999999999</v>
      </c>
      <c r="BX920" s="17"/>
      <c r="BY920" s="17"/>
      <c r="BZ920" s="17"/>
      <c r="CA920" s="17"/>
      <c r="CB920" s="17"/>
      <c r="CC920" s="17"/>
      <c r="CD920" s="17"/>
      <c r="CE920" s="17"/>
      <c r="CF920" s="17"/>
      <c r="CG920" s="17">
        <f t="shared" si="3918"/>
        <v>255.69999999999999</v>
      </c>
      <c r="CH920" s="17">
        <f t="shared" si="3919"/>
        <v>255.69999999999999</v>
      </c>
      <c r="CI920" s="17">
        <f t="shared" si="3920"/>
        <v>255.69999999999999</v>
      </c>
      <c r="CJ920" s="17"/>
      <c r="CK920" s="32"/>
      <c r="CL920" s="32"/>
      <c r="CM920" s="1"/>
      <c r="CN920" s="1"/>
      <c r="CO920" s="1"/>
      <c r="CP920" s="1"/>
      <c r="CQ920" s="1"/>
      <c r="CR920" s="1"/>
      <c r="CS920" s="1"/>
    </row>
    <row r="921" s="20" customFormat="1" ht="15">
      <c r="A921" s="21" t="s">
        <v>498</v>
      </c>
      <c r="B921" s="21" t="s">
        <v>127</v>
      </c>
      <c r="C921" s="21"/>
      <c r="D921" s="21"/>
      <c r="E921" s="21"/>
      <c r="F921" s="22" t="s">
        <v>128</v>
      </c>
      <c r="G921" s="23">
        <f>G937+G922</f>
        <v>20805.400000000001</v>
      </c>
      <c r="H921" s="23">
        <f>H937+H922</f>
        <v>19942.400000000001</v>
      </c>
      <c r="I921" s="23">
        <f>I937+I922</f>
        <v>19942.400000000001</v>
      </c>
      <c r="J921" s="23">
        <f>J937+J922</f>
        <v>0</v>
      </c>
      <c r="K921" s="23">
        <f>K937+K922</f>
        <v>0</v>
      </c>
      <c r="L921" s="23">
        <f>L937+L922</f>
        <v>0</v>
      </c>
      <c r="M921" s="23">
        <f t="shared" si="4153"/>
        <v>20805.400000000001</v>
      </c>
      <c r="N921" s="23">
        <f t="shared" si="4154"/>
        <v>19942.400000000001</v>
      </c>
      <c r="O921" s="23">
        <f t="shared" si="4155"/>
        <v>19942.400000000001</v>
      </c>
      <c r="P921" s="23">
        <f>P937+P922</f>
        <v>0</v>
      </c>
      <c r="Q921" s="23">
        <f>Q937+Q922</f>
        <v>0</v>
      </c>
      <c r="R921" s="23">
        <f>R937+R922</f>
        <v>0</v>
      </c>
      <c r="S921" s="23">
        <f>S937+S922</f>
        <v>97</v>
      </c>
      <c r="T921" s="23">
        <f>T937+T922</f>
        <v>0</v>
      </c>
      <c r="U921" s="23">
        <f>U937+U922</f>
        <v>0</v>
      </c>
      <c r="V921" s="23">
        <f>V937+V922</f>
        <v>0</v>
      </c>
      <c r="W921" s="23">
        <f>W937+W922</f>
        <v>0</v>
      </c>
      <c r="X921" s="23">
        <f>X937+X922</f>
        <v>0</v>
      </c>
      <c r="Y921" s="23">
        <f t="shared" si="3900"/>
        <v>20902.400000000001</v>
      </c>
      <c r="Z921" s="23">
        <f t="shared" si="3901"/>
        <v>19942.400000000001</v>
      </c>
      <c r="AA921" s="23">
        <f t="shared" si="3902"/>
        <v>19942.400000000001</v>
      </c>
      <c r="AB921" s="23">
        <f>AB937+AB922</f>
        <v>0</v>
      </c>
      <c r="AC921" s="23">
        <f>AC937+AC922</f>
        <v>0</v>
      </c>
      <c r="AD921" s="23">
        <f>AD937+AD922</f>
        <v>0</v>
      </c>
      <c r="AE921" s="23">
        <f t="shared" si="3903"/>
        <v>20902.400000000001</v>
      </c>
      <c r="AF921" s="23">
        <f t="shared" si="3904"/>
        <v>19942.400000000001</v>
      </c>
      <c r="AG921" s="23">
        <f t="shared" si="3905"/>
        <v>19942.400000000001</v>
      </c>
      <c r="AH921" s="23">
        <f>AH937+AH922</f>
        <v>0</v>
      </c>
      <c r="AI921" s="23">
        <f>AI937+AI922</f>
        <v>0</v>
      </c>
      <c r="AJ921" s="23">
        <f>AJ937+AJ922</f>
        <v>0</v>
      </c>
      <c r="AK921" s="23">
        <f>AK937+AK922</f>
        <v>0</v>
      </c>
      <c r="AL921" s="23">
        <f>AL937+AL922</f>
        <v>0</v>
      </c>
      <c r="AM921" s="23">
        <f>AM937+AM922</f>
        <v>0</v>
      </c>
      <c r="AN921" s="23">
        <f>AN937+AN922</f>
        <v>0</v>
      </c>
      <c r="AO921" s="23">
        <f>AO937+AO922</f>
        <v>0</v>
      </c>
      <c r="AP921" s="23">
        <f>AP937+AP922</f>
        <v>0</v>
      </c>
      <c r="AQ921" s="23">
        <f>AQ937+AQ922</f>
        <v>0</v>
      </c>
      <c r="AR921" s="23">
        <f>AR937+AR922</f>
        <v>0</v>
      </c>
      <c r="AS921" s="23">
        <f>AS937+AS922</f>
        <v>0</v>
      </c>
      <c r="AT921" s="23">
        <f>AT937+AT922</f>
        <v>0</v>
      </c>
      <c r="AU921" s="23">
        <f>AU937+AU922</f>
        <v>0</v>
      </c>
      <c r="AV921" s="23">
        <f>AV937+AV922</f>
        <v>0</v>
      </c>
      <c r="AW921" s="23">
        <f t="shared" si="3906"/>
        <v>20902.400000000001</v>
      </c>
      <c r="AX921" s="23">
        <f t="shared" si="3907"/>
        <v>19942.400000000001</v>
      </c>
      <c r="AY921" s="23">
        <f t="shared" si="3908"/>
        <v>19942.400000000001</v>
      </c>
      <c r="AZ921" s="23">
        <f>AZ937+AZ922</f>
        <v>0</v>
      </c>
      <c r="BA921" s="23">
        <f t="shared" si="3909"/>
        <v>20902.400000000001</v>
      </c>
      <c r="BB921" s="23">
        <f t="shared" si="3910"/>
        <v>19942.400000000001</v>
      </c>
      <c r="BC921" s="23">
        <f t="shared" si="3911"/>
        <v>19942.400000000001</v>
      </c>
      <c r="BD921" s="23">
        <f>BD937+BD922</f>
        <v>0</v>
      </c>
      <c r="BE921" s="23">
        <f>BE937+BE922</f>
        <v>0</v>
      </c>
      <c r="BF921" s="23">
        <f>BF937+BF922</f>
        <v>2059.6669999999999</v>
      </c>
      <c r="BG921" s="23">
        <f>BG937+BG922</f>
        <v>0</v>
      </c>
      <c r="BH921" s="23">
        <f>BH937+BH922</f>
        <v>0</v>
      </c>
      <c r="BI921" s="23">
        <f>BI937+BI922</f>
        <v>0</v>
      </c>
      <c r="BJ921" s="23">
        <f>BJ937+BJ922</f>
        <v>0</v>
      </c>
      <c r="BK921" s="23">
        <f>BK937+BK922</f>
        <v>0</v>
      </c>
      <c r="BL921" s="23">
        <f>BL937+BL922</f>
        <v>0</v>
      </c>
      <c r="BM921" s="23">
        <f>BM937+BM922</f>
        <v>0</v>
      </c>
      <c r="BN921" s="23">
        <f>BN937+BN922</f>
        <v>0</v>
      </c>
      <c r="BO921" s="23">
        <f t="shared" si="3912"/>
        <v>22962.067000000003</v>
      </c>
      <c r="BP921" s="23">
        <f t="shared" si="3913"/>
        <v>19942.400000000001</v>
      </c>
      <c r="BQ921" s="23">
        <f t="shared" si="3914"/>
        <v>19942.400000000001</v>
      </c>
      <c r="BR921" s="23">
        <f>BR937+BR922</f>
        <v>0</v>
      </c>
      <c r="BS921" s="23">
        <f>BS937+BS922</f>
        <v>0</v>
      </c>
      <c r="BT921" s="23">
        <f>BT937+BT922</f>
        <v>0</v>
      </c>
      <c r="BU921" s="23">
        <f t="shared" si="3915"/>
        <v>22962.067000000003</v>
      </c>
      <c r="BV921" s="23">
        <f t="shared" si="3916"/>
        <v>19942.400000000001</v>
      </c>
      <c r="BW921" s="23">
        <f t="shared" si="3917"/>
        <v>19942.400000000001</v>
      </c>
      <c r="BX921" s="23">
        <f>BX937+BX922</f>
        <v>0</v>
      </c>
      <c r="BY921" s="23">
        <f>BY937+BY922</f>
        <v>0</v>
      </c>
      <c r="BZ921" s="23">
        <f>BZ937+BZ922</f>
        <v>0</v>
      </c>
      <c r="CA921" s="23">
        <f>CA937+CA922</f>
        <v>0</v>
      </c>
      <c r="CB921" s="23">
        <f>CB937+CB922</f>
        <v>0</v>
      </c>
      <c r="CC921" s="23">
        <f>CC937+CC922</f>
        <v>0</v>
      </c>
      <c r="CD921" s="23">
        <f>CD937+CD922</f>
        <v>0</v>
      </c>
      <c r="CE921" s="23">
        <f>CE937+CE922</f>
        <v>0</v>
      </c>
      <c r="CF921" s="23">
        <f>CF937+CF922</f>
        <v>0</v>
      </c>
      <c r="CG921" s="23">
        <f t="shared" si="3918"/>
        <v>22962.067000000003</v>
      </c>
      <c r="CH921" s="23">
        <f t="shared" si="3919"/>
        <v>19942.400000000001</v>
      </c>
      <c r="CI921" s="23">
        <f t="shared" si="3920"/>
        <v>19942.400000000001</v>
      </c>
      <c r="CJ921" s="23">
        <f>CJ937+CJ922</f>
        <v>0</v>
      </c>
      <c r="CK921" s="24"/>
      <c r="CL921" s="24"/>
      <c r="CM921" s="20"/>
      <c r="CN921" s="20"/>
      <c r="CO921" s="20"/>
      <c r="CP921" s="20"/>
      <c r="CQ921" s="20"/>
      <c r="CR921" s="20"/>
      <c r="CS921" s="20"/>
    </row>
    <row r="922" s="25" customFormat="1">
      <c r="A922" s="26" t="s">
        <v>498</v>
      </c>
      <c r="B922" s="26" t="s">
        <v>127</v>
      </c>
      <c r="C922" s="26" t="s">
        <v>273</v>
      </c>
      <c r="D922" s="26"/>
      <c r="E922" s="26"/>
      <c r="F922" s="27" t="s">
        <v>456</v>
      </c>
      <c r="G922" s="28">
        <f>G923+G928</f>
        <v>19851.200000000001</v>
      </c>
      <c r="H922" s="28">
        <f>H923+H928</f>
        <v>19851.200000000001</v>
      </c>
      <c r="I922" s="28">
        <f>I923+I928</f>
        <v>19851.200000000001</v>
      </c>
      <c r="J922" s="28">
        <f>J923+J928</f>
        <v>0</v>
      </c>
      <c r="K922" s="28">
        <f>K923+K928</f>
        <v>0</v>
      </c>
      <c r="L922" s="28">
        <f>L923+L928</f>
        <v>0</v>
      </c>
      <c r="M922" s="28">
        <f t="shared" si="4153"/>
        <v>19851.200000000001</v>
      </c>
      <c r="N922" s="28">
        <f t="shared" si="4154"/>
        <v>19851.200000000001</v>
      </c>
      <c r="O922" s="28">
        <f t="shared" si="4155"/>
        <v>19851.200000000001</v>
      </c>
      <c r="P922" s="28">
        <f>P923+P928</f>
        <v>0</v>
      </c>
      <c r="Q922" s="28">
        <f>Q923+Q928</f>
        <v>0</v>
      </c>
      <c r="R922" s="28">
        <f>R923+R928</f>
        <v>0</v>
      </c>
      <c r="S922" s="28">
        <f>S923+S928</f>
        <v>97</v>
      </c>
      <c r="T922" s="28">
        <f>T923+T928</f>
        <v>0</v>
      </c>
      <c r="U922" s="28">
        <f>U923+U928</f>
        <v>0</v>
      </c>
      <c r="V922" s="28">
        <f>V923+V928</f>
        <v>0</v>
      </c>
      <c r="W922" s="28">
        <f>W923+W928</f>
        <v>0</v>
      </c>
      <c r="X922" s="28">
        <f>X923+X928</f>
        <v>0</v>
      </c>
      <c r="Y922" s="28">
        <f t="shared" si="3900"/>
        <v>19948.200000000001</v>
      </c>
      <c r="Z922" s="28">
        <f t="shared" si="3901"/>
        <v>19851.200000000001</v>
      </c>
      <c r="AA922" s="28">
        <f t="shared" si="3902"/>
        <v>19851.200000000001</v>
      </c>
      <c r="AB922" s="28">
        <f>AB923+AB928</f>
        <v>0</v>
      </c>
      <c r="AC922" s="28">
        <f>AC923+AC928</f>
        <v>0</v>
      </c>
      <c r="AD922" s="28">
        <f>AD923+AD928</f>
        <v>0</v>
      </c>
      <c r="AE922" s="28">
        <f t="shared" si="3903"/>
        <v>19948.200000000001</v>
      </c>
      <c r="AF922" s="28">
        <f t="shared" si="3904"/>
        <v>19851.200000000001</v>
      </c>
      <c r="AG922" s="28">
        <f t="shared" si="3905"/>
        <v>19851.200000000001</v>
      </c>
      <c r="AH922" s="28">
        <f>AH923+AH928</f>
        <v>0</v>
      </c>
      <c r="AI922" s="28">
        <f>AI923+AI928</f>
        <v>0</v>
      </c>
      <c r="AJ922" s="28">
        <f>AJ923+AJ928</f>
        <v>0</v>
      </c>
      <c r="AK922" s="28">
        <f>AK923+AK928</f>
        <v>0</v>
      </c>
      <c r="AL922" s="28">
        <f>AL923+AL928</f>
        <v>0</v>
      </c>
      <c r="AM922" s="28">
        <f>AM923+AM928</f>
        <v>0</v>
      </c>
      <c r="AN922" s="28">
        <f>AN923+AN928</f>
        <v>0</v>
      </c>
      <c r="AO922" s="28">
        <f>AO923+AO928</f>
        <v>0</v>
      </c>
      <c r="AP922" s="28">
        <f>AP923+AP928</f>
        <v>0</v>
      </c>
      <c r="AQ922" s="28">
        <f>AQ923+AQ928</f>
        <v>0</v>
      </c>
      <c r="AR922" s="28">
        <f>AR923+AR928</f>
        <v>0</v>
      </c>
      <c r="AS922" s="28">
        <f>AS923+AS928</f>
        <v>0</v>
      </c>
      <c r="AT922" s="28">
        <f>AT923+AT928</f>
        <v>0</v>
      </c>
      <c r="AU922" s="28">
        <f>AU923+AU928</f>
        <v>0</v>
      </c>
      <c r="AV922" s="28">
        <f>AV923+AV928</f>
        <v>0</v>
      </c>
      <c r="AW922" s="28">
        <f t="shared" si="3906"/>
        <v>19948.200000000001</v>
      </c>
      <c r="AX922" s="28">
        <f t="shared" si="3907"/>
        <v>19851.200000000001</v>
      </c>
      <c r="AY922" s="28">
        <f t="shared" si="3908"/>
        <v>19851.200000000001</v>
      </c>
      <c r="AZ922" s="28">
        <f>AZ923+AZ928</f>
        <v>0</v>
      </c>
      <c r="BA922" s="28">
        <f t="shared" si="3909"/>
        <v>19948.200000000001</v>
      </c>
      <c r="BB922" s="28">
        <f t="shared" si="3910"/>
        <v>19851.200000000001</v>
      </c>
      <c r="BC922" s="28">
        <f t="shared" si="3911"/>
        <v>19851.200000000001</v>
      </c>
      <c r="BD922" s="28">
        <f>BD923+BD928</f>
        <v>0</v>
      </c>
      <c r="BE922" s="28">
        <f>BE923+BE928</f>
        <v>0</v>
      </c>
      <c r="BF922" s="28">
        <f>BF923+BF928</f>
        <v>0</v>
      </c>
      <c r="BG922" s="28">
        <f>BG923+BG928</f>
        <v>0</v>
      </c>
      <c r="BH922" s="28">
        <f>BH923+BH928</f>
        <v>0</v>
      </c>
      <c r="BI922" s="28">
        <f>BI923+BI928</f>
        <v>0</v>
      </c>
      <c r="BJ922" s="28">
        <f>BJ923+BJ928</f>
        <v>0</v>
      </c>
      <c r="BK922" s="28">
        <f>BK923+BK928</f>
        <v>0</v>
      </c>
      <c r="BL922" s="28">
        <f>BL923+BL928</f>
        <v>0</v>
      </c>
      <c r="BM922" s="28">
        <f>BM923+BM928</f>
        <v>0</v>
      </c>
      <c r="BN922" s="28">
        <f>BN923+BN928</f>
        <v>0</v>
      </c>
      <c r="BO922" s="28">
        <f t="shared" si="3912"/>
        <v>19948.200000000001</v>
      </c>
      <c r="BP922" s="28">
        <f t="shared" si="3913"/>
        <v>19851.200000000001</v>
      </c>
      <c r="BQ922" s="28">
        <f t="shared" si="3914"/>
        <v>19851.200000000001</v>
      </c>
      <c r="BR922" s="28">
        <f>BR923+BR928</f>
        <v>0</v>
      </c>
      <c r="BS922" s="28">
        <f>BS923+BS928</f>
        <v>0</v>
      </c>
      <c r="BT922" s="28">
        <f>BT923+BT928</f>
        <v>0</v>
      </c>
      <c r="BU922" s="28">
        <f t="shared" si="3915"/>
        <v>19948.200000000001</v>
      </c>
      <c r="BV922" s="28">
        <f t="shared" si="3916"/>
        <v>19851.200000000001</v>
      </c>
      <c r="BW922" s="28">
        <f t="shared" si="3917"/>
        <v>19851.200000000001</v>
      </c>
      <c r="BX922" s="28">
        <f>BX923+BX928</f>
        <v>0</v>
      </c>
      <c r="BY922" s="28">
        <f>BY923+BY928</f>
        <v>0</v>
      </c>
      <c r="BZ922" s="28">
        <f>BZ923+BZ928</f>
        <v>0</v>
      </c>
      <c r="CA922" s="28">
        <f>CA923+CA928</f>
        <v>0</v>
      </c>
      <c r="CB922" s="28">
        <f>CB923+CB928</f>
        <v>0</v>
      </c>
      <c r="CC922" s="28">
        <f>CC923+CC928</f>
        <v>0</v>
      </c>
      <c r="CD922" s="28">
        <f>CD923+CD928</f>
        <v>0</v>
      </c>
      <c r="CE922" s="28">
        <f>CE923+CE928</f>
        <v>0</v>
      </c>
      <c r="CF922" s="28">
        <f>CF923+CF928</f>
        <v>0</v>
      </c>
      <c r="CG922" s="28">
        <f t="shared" si="3918"/>
        <v>19948.200000000001</v>
      </c>
      <c r="CH922" s="28">
        <f t="shared" si="3919"/>
        <v>19851.200000000001</v>
      </c>
      <c r="CI922" s="28">
        <f t="shared" si="3920"/>
        <v>19851.200000000001</v>
      </c>
      <c r="CJ922" s="28">
        <f>CJ923+CJ928</f>
        <v>0</v>
      </c>
      <c r="CK922" s="29"/>
      <c r="CL922" s="29"/>
      <c r="CM922" s="25"/>
      <c r="CN922" s="25"/>
      <c r="CO922" s="25"/>
      <c r="CP922" s="25"/>
      <c r="CQ922" s="25"/>
      <c r="CR922" s="25"/>
      <c r="CS922" s="25"/>
    </row>
    <row r="923" s="1" customFormat="1">
      <c r="A923" s="30" t="s">
        <v>498</v>
      </c>
      <c r="B923" s="30" t="s">
        <v>127</v>
      </c>
      <c r="C923" s="30" t="s">
        <v>273</v>
      </c>
      <c r="D923" s="30" t="s">
        <v>72</v>
      </c>
      <c r="E923" s="35"/>
      <c r="F923" s="31" t="s">
        <v>73</v>
      </c>
      <c r="G923" s="17">
        <f t="shared" ref="G923:G940" si="4156">G924</f>
        <v>3910.6999999999998</v>
      </c>
      <c r="H923" s="17">
        <f t="shared" ref="H923:H940" si="4157">H924</f>
        <v>3910.6999999999998</v>
      </c>
      <c r="I923" s="17">
        <f t="shared" ref="I923:I940" si="4158">I924</f>
        <v>3910.6999999999998</v>
      </c>
      <c r="J923" s="17">
        <f t="shared" ref="J923:J940" si="4159">J924</f>
        <v>0</v>
      </c>
      <c r="K923" s="17">
        <f t="shared" ref="K923:K940" si="4160">K924</f>
        <v>0</v>
      </c>
      <c r="L923" s="17">
        <f t="shared" ref="L923:L940" si="4161">L924</f>
        <v>0</v>
      </c>
      <c r="M923" s="17">
        <f t="shared" si="4153"/>
        <v>3910.6999999999998</v>
      </c>
      <c r="N923" s="17">
        <f t="shared" si="4154"/>
        <v>3910.6999999999998</v>
      </c>
      <c r="O923" s="17">
        <f t="shared" si="4155"/>
        <v>3910.6999999999998</v>
      </c>
      <c r="P923" s="17">
        <f t="shared" ref="P923:P940" si="4162">P924</f>
        <v>0</v>
      </c>
      <c r="Q923" s="17">
        <f t="shared" ref="Q923:Q940" si="4163">Q924</f>
        <v>0</v>
      </c>
      <c r="R923" s="17">
        <f t="shared" ref="R923:R940" si="4164">R924</f>
        <v>0</v>
      </c>
      <c r="S923" s="17">
        <f t="shared" ref="S923:S940" si="4165">S924</f>
        <v>0</v>
      </c>
      <c r="T923" s="17">
        <f t="shared" ref="T923:T940" si="4166">T924</f>
        <v>0</v>
      </c>
      <c r="U923" s="17">
        <f t="shared" ref="U923:U940" si="4167">U924</f>
        <v>0</v>
      </c>
      <c r="V923" s="17">
        <f t="shared" ref="V923:V940" si="4168">V924</f>
        <v>0</v>
      </c>
      <c r="W923" s="17">
        <f t="shared" ref="W923:W940" si="4169">W924</f>
        <v>0</v>
      </c>
      <c r="X923" s="17">
        <f t="shared" ref="X923:X940" si="4170">X924</f>
        <v>0</v>
      </c>
      <c r="Y923" s="17">
        <f t="shared" si="3900"/>
        <v>3910.6999999999998</v>
      </c>
      <c r="Z923" s="17">
        <f t="shared" si="3901"/>
        <v>3910.6999999999998</v>
      </c>
      <c r="AA923" s="17">
        <f t="shared" si="3902"/>
        <v>3910.6999999999998</v>
      </c>
      <c r="AB923" s="17">
        <f t="shared" ref="AB923:AB926" si="4171">AB924</f>
        <v>0</v>
      </c>
      <c r="AC923" s="17">
        <f t="shared" ref="AC923:AC926" si="4172">AC924</f>
        <v>0</v>
      </c>
      <c r="AD923" s="17">
        <f t="shared" ref="AD923:AD926" si="4173">AD924</f>
        <v>0</v>
      </c>
      <c r="AE923" s="17">
        <f t="shared" si="3903"/>
        <v>3910.6999999999998</v>
      </c>
      <c r="AF923" s="17">
        <f t="shared" si="3904"/>
        <v>3910.6999999999998</v>
      </c>
      <c r="AG923" s="17">
        <f t="shared" si="3905"/>
        <v>3910.6999999999998</v>
      </c>
      <c r="AH923" s="17">
        <f t="shared" ref="AH923:AH926" si="4174">AH924</f>
        <v>0</v>
      </c>
      <c r="AI923" s="17">
        <f t="shared" ref="AI923:AI926" si="4175">AI924</f>
        <v>0</v>
      </c>
      <c r="AJ923" s="17">
        <f t="shared" ref="AJ923:AJ926" si="4176">AJ924</f>
        <v>0</v>
      </c>
      <c r="AK923" s="17">
        <f t="shared" ref="AK923:AK926" si="4177">AK924</f>
        <v>0</v>
      </c>
      <c r="AL923" s="17">
        <f t="shared" ref="AL923:AL926" si="4178">AL924</f>
        <v>0</v>
      </c>
      <c r="AM923" s="17">
        <f t="shared" ref="AM923:AM926" si="4179">AM924</f>
        <v>0</v>
      </c>
      <c r="AN923" s="17">
        <f t="shared" ref="AN923:AN926" si="4180">AN924</f>
        <v>0</v>
      </c>
      <c r="AO923" s="17">
        <f t="shared" ref="AO923:AO926" si="4181">AO924</f>
        <v>0</v>
      </c>
      <c r="AP923" s="17">
        <f t="shared" ref="AP923:AP926" si="4182">AP924</f>
        <v>0</v>
      </c>
      <c r="AQ923" s="17">
        <f t="shared" ref="AQ923:AQ926" si="4183">AQ924</f>
        <v>0</v>
      </c>
      <c r="AR923" s="17">
        <f t="shared" ref="AR923:AR926" si="4184">AR924</f>
        <v>0</v>
      </c>
      <c r="AS923" s="17">
        <f t="shared" ref="AS923:AS926" si="4185">AS924</f>
        <v>0</v>
      </c>
      <c r="AT923" s="17">
        <f t="shared" ref="AT923:AT926" si="4186">AT924</f>
        <v>0</v>
      </c>
      <c r="AU923" s="17">
        <f t="shared" ref="AU923:AU926" si="4187">AU924</f>
        <v>0</v>
      </c>
      <c r="AV923" s="17">
        <f t="shared" ref="AV923:AV926" si="4188">AV924</f>
        <v>0</v>
      </c>
      <c r="AW923" s="17">
        <f t="shared" si="3906"/>
        <v>3910.6999999999998</v>
      </c>
      <c r="AX923" s="17">
        <f t="shared" si="3907"/>
        <v>3910.6999999999998</v>
      </c>
      <c r="AY923" s="17">
        <f t="shared" si="3908"/>
        <v>3910.6999999999998</v>
      </c>
      <c r="AZ923" s="17">
        <f t="shared" ref="AZ923:AZ926" si="4189">AZ924</f>
        <v>0</v>
      </c>
      <c r="BA923" s="17">
        <f t="shared" si="3909"/>
        <v>3910.6999999999998</v>
      </c>
      <c r="BB923" s="17">
        <f t="shared" si="3910"/>
        <v>3910.6999999999998</v>
      </c>
      <c r="BC923" s="17">
        <f t="shared" si="3911"/>
        <v>3910.6999999999998</v>
      </c>
      <c r="BD923" s="17">
        <f t="shared" ref="BD923:BD926" si="4190">BD924</f>
        <v>0</v>
      </c>
      <c r="BE923" s="17">
        <f t="shared" ref="BE923:BE926" si="4191">BE924</f>
        <v>0</v>
      </c>
      <c r="BF923" s="17">
        <f t="shared" ref="BF923:BF926" si="4192">BF924</f>
        <v>0</v>
      </c>
      <c r="BG923" s="17">
        <f t="shared" ref="BG923:BG926" si="4193">BG924</f>
        <v>0</v>
      </c>
      <c r="BH923" s="17">
        <f t="shared" ref="BH923:BH926" si="4194">BH924</f>
        <v>0</v>
      </c>
      <c r="BI923" s="17">
        <f t="shared" ref="BI923:BI926" si="4195">BI924</f>
        <v>0</v>
      </c>
      <c r="BJ923" s="17">
        <f t="shared" ref="BJ923:BJ926" si="4196">BJ924</f>
        <v>0</v>
      </c>
      <c r="BK923" s="17">
        <f t="shared" ref="BK923:BK926" si="4197">BK924</f>
        <v>0</v>
      </c>
      <c r="BL923" s="17">
        <f t="shared" ref="BL923:BL926" si="4198">BL924</f>
        <v>0</v>
      </c>
      <c r="BM923" s="17">
        <f t="shared" ref="BM923:BM926" si="4199">BM924</f>
        <v>0</v>
      </c>
      <c r="BN923" s="17">
        <f t="shared" ref="BN923:BN926" si="4200">BN924</f>
        <v>0</v>
      </c>
      <c r="BO923" s="17">
        <f t="shared" si="3912"/>
        <v>3910.6999999999998</v>
      </c>
      <c r="BP923" s="17">
        <f t="shared" si="3913"/>
        <v>3910.6999999999998</v>
      </c>
      <c r="BQ923" s="17">
        <f t="shared" si="3914"/>
        <v>3910.6999999999998</v>
      </c>
      <c r="BR923" s="17">
        <f t="shared" ref="BR923:BR926" si="4201">BR924</f>
        <v>0</v>
      </c>
      <c r="BS923" s="17">
        <f t="shared" ref="BS923:BS926" si="4202">BS924</f>
        <v>0</v>
      </c>
      <c r="BT923" s="17">
        <f t="shared" ref="BT923:BT926" si="4203">BT924</f>
        <v>0</v>
      </c>
      <c r="BU923" s="17">
        <f t="shared" si="3915"/>
        <v>3910.6999999999998</v>
      </c>
      <c r="BV923" s="17">
        <f t="shared" si="3916"/>
        <v>3910.6999999999998</v>
      </c>
      <c r="BW923" s="17">
        <f t="shared" si="3917"/>
        <v>3910.6999999999998</v>
      </c>
      <c r="BX923" s="17">
        <f t="shared" ref="BX923:BX926" si="4204">BX924</f>
        <v>0</v>
      </c>
      <c r="BY923" s="17">
        <f t="shared" ref="BY923:BY926" si="4205">BY924</f>
        <v>0</v>
      </c>
      <c r="BZ923" s="17">
        <f t="shared" ref="BZ923:BZ926" si="4206">BZ924</f>
        <v>0</v>
      </c>
      <c r="CA923" s="17">
        <f t="shared" ref="CA923:CA926" si="4207">CA924</f>
        <v>0</v>
      </c>
      <c r="CB923" s="17">
        <f t="shared" ref="CB923:CB926" si="4208">CB924</f>
        <v>0</v>
      </c>
      <c r="CC923" s="17">
        <f t="shared" ref="CC923:CC926" si="4209">CC924</f>
        <v>0</v>
      </c>
      <c r="CD923" s="17">
        <f t="shared" ref="CD923:CD926" si="4210">CD924</f>
        <v>0</v>
      </c>
      <c r="CE923" s="17">
        <f t="shared" ref="CE923:CE926" si="4211">CE924</f>
        <v>0</v>
      </c>
      <c r="CF923" s="17">
        <f t="shared" ref="CF923:CF926" si="4212">CF924</f>
        <v>0</v>
      </c>
      <c r="CG923" s="17">
        <f t="shared" si="3918"/>
        <v>3910.6999999999998</v>
      </c>
      <c r="CH923" s="17">
        <f t="shared" si="3919"/>
        <v>3910.6999999999998</v>
      </c>
      <c r="CI923" s="17">
        <f t="shared" si="3920"/>
        <v>3910.6999999999998</v>
      </c>
      <c r="CJ923" s="17">
        <f t="shared" ref="CJ923:CJ926" si="4213">CJ924</f>
        <v>0</v>
      </c>
      <c r="CK923" s="32"/>
      <c r="CL923" s="32"/>
      <c r="CM923" s="1"/>
      <c r="CN923" s="1"/>
      <c r="CO923" s="1"/>
      <c r="CP923" s="1"/>
      <c r="CQ923" s="1"/>
      <c r="CR923" s="1"/>
      <c r="CS923" s="1"/>
    </row>
    <row r="924" s="1" customFormat="1" hidden="1">
      <c r="A924" s="30" t="s">
        <v>498</v>
      </c>
      <c r="B924" s="30" t="s">
        <v>127</v>
      </c>
      <c r="C924" s="30" t="s">
        <v>273</v>
      </c>
      <c r="D924" s="30" t="s">
        <v>74</v>
      </c>
      <c r="E924" s="35"/>
      <c r="F924" s="31" t="s">
        <v>41</v>
      </c>
      <c r="G924" s="17">
        <f t="shared" si="4156"/>
        <v>3910.6999999999998</v>
      </c>
      <c r="H924" s="17">
        <f t="shared" si="4157"/>
        <v>3910.6999999999998</v>
      </c>
      <c r="I924" s="17">
        <f t="shared" si="4158"/>
        <v>3910.6999999999998</v>
      </c>
      <c r="J924" s="17">
        <f t="shared" si="4159"/>
        <v>0</v>
      </c>
      <c r="K924" s="17">
        <f t="shared" si="4160"/>
        <v>0</v>
      </c>
      <c r="L924" s="17">
        <f t="shared" si="4161"/>
        <v>0</v>
      </c>
      <c r="M924" s="17">
        <f t="shared" si="4153"/>
        <v>3910.6999999999998</v>
      </c>
      <c r="N924" s="17">
        <f t="shared" si="4154"/>
        <v>3910.6999999999998</v>
      </c>
      <c r="O924" s="17">
        <f t="shared" si="4155"/>
        <v>3910.6999999999998</v>
      </c>
      <c r="P924" s="17">
        <f t="shared" si="4162"/>
        <v>0</v>
      </c>
      <c r="Q924" s="17">
        <f t="shared" si="4163"/>
        <v>0</v>
      </c>
      <c r="R924" s="17">
        <f t="shared" si="4164"/>
        <v>0</v>
      </c>
      <c r="S924" s="17">
        <f t="shared" si="4165"/>
        <v>0</v>
      </c>
      <c r="T924" s="17">
        <f t="shared" si="4166"/>
        <v>0</v>
      </c>
      <c r="U924" s="17">
        <f t="shared" si="4167"/>
        <v>0</v>
      </c>
      <c r="V924" s="17">
        <f t="shared" si="4168"/>
        <v>0</v>
      </c>
      <c r="W924" s="17">
        <f t="shared" si="4169"/>
        <v>0</v>
      </c>
      <c r="X924" s="17">
        <f t="shared" si="4170"/>
        <v>0</v>
      </c>
      <c r="Y924" s="17">
        <f t="shared" si="3900"/>
        <v>3910.6999999999998</v>
      </c>
      <c r="Z924" s="17">
        <f t="shared" si="3901"/>
        <v>3910.6999999999998</v>
      </c>
      <c r="AA924" s="17">
        <f t="shared" si="3902"/>
        <v>3910.6999999999998</v>
      </c>
      <c r="AB924" s="17">
        <f t="shared" si="4171"/>
        <v>0</v>
      </c>
      <c r="AC924" s="17">
        <f t="shared" si="4172"/>
        <v>0</v>
      </c>
      <c r="AD924" s="17">
        <f t="shared" si="4173"/>
        <v>0</v>
      </c>
      <c r="AE924" s="17">
        <f t="shared" si="3903"/>
        <v>3910.6999999999998</v>
      </c>
      <c r="AF924" s="17">
        <f t="shared" si="3904"/>
        <v>3910.6999999999998</v>
      </c>
      <c r="AG924" s="17">
        <f t="shared" si="3905"/>
        <v>3910.6999999999998</v>
      </c>
      <c r="AH924" s="17">
        <f t="shared" si="4174"/>
        <v>0</v>
      </c>
      <c r="AI924" s="17">
        <f t="shared" si="4175"/>
        <v>0</v>
      </c>
      <c r="AJ924" s="17">
        <f t="shared" si="4176"/>
        <v>0</v>
      </c>
      <c r="AK924" s="17">
        <f t="shared" si="4177"/>
        <v>0</v>
      </c>
      <c r="AL924" s="17">
        <f t="shared" si="4178"/>
        <v>0</v>
      </c>
      <c r="AM924" s="17">
        <f t="shared" si="4179"/>
        <v>0</v>
      </c>
      <c r="AN924" s="17">
        <f t="shared" si="4180"/>
        <v>0</v>
      </c>
      <c r="AO924" s="17">
        <f t="shared" si="4181"/>
        <v>0</v>
      </c>
      <c r="AP924" s="17">
        <f t="shared" si="4182"/>
        <v>0</v>
      </c>
      <c r="AQ924" s="17">
        <f t="shared" si="4183"/>
        <v>0</v>
      </c>
      <c r="AR924" s="17">
        <f t="shared" si="4184"/>
        <v>0</v>
      </c>
      <c r="AS924" s="17">
        <f t="shared" si="4185"/>
        <v>0</v>
      </c>
      <c r="AT924" s="17">
        <f t="shared" si="4186"/>
        <v>0</v>
      </c>
      <c r="AU924" s="17">
        <f t="shared" si="4187"/>
        <v>0</v>
      </c>
      <c r="AV924" s="17">
        <f t="shared" si="4188"/>
        <v>0</v>
      </c>
      <c r="AW924" s="17">
        <f t="shared" si="3906"/>
        <v>3910.6999999999998</v>
      </c>
      <c r="AX924" s="17">
        <f t="shared" si="3907"/>
        <v>3910.6999999999998</v>
      </c>
      <c r="AY924" s="17">
        <f t="shared" si="3908"/>
        <v>3910.6999999999998</v>
      </c>
      <c r="AZ924" s="17">
        <f t="shared" si="4189"/>
        <v>0</v>
      </c>
      <c r="BA924" s="17">
        <f t="shared" si="3909"/>
        <v>3910.6999999999998</v>
      </c>
      <c r="BB924" s="17">
        <f t="shared" si="3910"/>
        <v>3910.6999999999998</v>
      </c>
      <c r="BC924" s="17">
        <f t="shared" si="3911"/>
        <v>3910.6999999999998</v>
      </c>
      <c r="BD924" s="17">
        <f t="shared" si="4190"/>
        <v>0</v>
      </c>
      <c r="BE924" s="17">
        <f t="shared" si="4191"/>
        <v>0</v>
      </c>
      <c r="BF924" s="17">
        <f t="shared" si="4192"/>
        <v>0</v>
      </c>
      <c r="BG924" s="17">
        <f t="shared" si="4193"/>
        <v>0</v>
      </c>
      <c r="BH924" s="17">
        <f t="shared" si="4194"/>
        <v>0</v>
      </c>
      <c r="BI924" s="17">
        <f t="shared" si="4195"/>
        <v>0</v>
      </c>
      <c r="BJ924" s="17">
        <f t="shared" si="4196"/>
        <v>0</v>
      </c>
      <c r="BK924" s="17">
        <f t="shared" si="4197"/>
        <v>0</v>
      </c>
      <c r="BL924" s="17">
        <f t="shared" si="4198"/>
        <v>0</v>
      </c>
      <c r="BM924" s="17">
        <f t="shared" si="4199"/>
        <v>0</v>
      </c>
      <c r="BN924" s="17">
        <f t="shared" si="4200"/>
        <v>0</v>
      </c>
      <c r="BO924" s="17">
        <f t="shared" si="3912"/>
        <v>3910.6999999999998</v>
      </c>
      <c r="BP924" s="17">
        <f t="shared" si="3913"/>
        <v>3910.6999999999998</v>
      </c>
      <c r="BQ924" s="17">
        <f t="shared" si="3914"/>
        <v>3910.6999999999998</v>
      </c>
      <c r="BR924" s="17">
        <f t="shared" si="4201"/>
        <v>0</v>
      </c>
      <c r="BS924" s="17">
        <f t="shared" si="4202"/>
        <v>0</v>
      </c>
      <c r="BT924" s="17">
        <f t="shared" si="4203"/>
        <v>0</v>
      </c>
      <c r="BU924" s="17">
        <f t="shared" si="3915"/>
        <v>3910.6999999999998</v>
      </c>
      <c r="BV924" s="17">
        <f t="shared" si="3916"/>
        <v>3910.6999999999998</v>
      </c>
      <c r="BW924" s="17">
        <f t="shared" si="3917"/>
        <v>3910.6999999999998</v>
      </c>
      <c r="BX924" s="17">
        <f t="shared" si="4204"/>
        <v>0</v>
      </c>
      <c r="BY924" s="17">
        <f t="shared" si="4205"/>
        <v>0</v>
      </c>
      <c r="BZ924" s="17">
        <f t="shared" si="4206"/>
        <v>0</v>
      </c>
      <c r="CA924" s="17">
        <f t="shared" si="4207"/>
        <v>0</v>
      </c>
      <c r="CB924" s="17">
        <f t="shared" si="4208"/>
        <v>0</v>
      </c>
      <c r="CC924" s="37">
        <f t="shared" si="4209"/>
        <v>0</v>
      </c>
      <c r="CD924" s="17">
        <f t="shared" si="4210"/>
        <v>0</v>
      </c>
      <c r="CE924" s="17">
        <f t="shared" si="4211"/>
        <v>0</v>
      </c>
      <c r="CF924" s="37">
        <f t="shared" si="4212"/>
        <v>0</v>
      </c>
      <c r="CG924" s="17">
        <f t="shared" si="3918"/>
        <v>3910.6999999999998</v>
      </c>
      <c r="CH924" s="17">
        <f t="shared" si="3919"/>
        <v>3910.6999999999998</v>
      </c>
      <c r="CI924" s="17">
        <f t="shared" si="3920"/>
        <v>3910.6999999999998</v>
      </c>
      <c r="CJ924" s="17">
        <f t="shared" si="4213"/>
        <v>0</v>
      </c>
      <c r="CK924" s="32">
        <v>0</v>
      </c>
      <c r="CL924" s="32"/>
      <c r="CM924" s="1" t="s">
        <v>75</v>
      </c>
      <c r="CN924" s="1"/>
      <c r="CO924" s="1"/>
      <c r="CP924" s="1"/>
      <c r="CQ924" s="1"/>
      <c r="CR924" s="1"/>
      <c r="CS924" s="1"/>
    </row>
    <row r="925" s="1" customFormat="1">
      <c r="A925" s="30" t="s">
        <v>498</v>
      </c>
      <c r="B925" s="30" t="s">
        <v>127</v>
      </c>
      <c r="C925" s="30" t="s">
        <v>273</v>
      </c>
      <c r="D925" s="30" t="s">
        <v>457</v>
      </c>
      <c r="E925" s="35"/>
      <c r="F925" s="31" t="s">
        <v>458</v>
      </c>
      <c r="G925" s="17">
        <f t="shared" si="4156"/>
        <v>3910.6999999999998</v>
      </c>
      <c r="H925" s="17">
        <f t="shared" si="4157"/>
        <v>3910.6999999999998</v>
      </c>
      <c r="I925" s="17">
        <f t="shared" si="4158"/>
        <v>3910.6999999999998</v>
      </c>
      <c r="J925" s="17">
        <f t="shared" si="4159"/>
        <v>0</v>
      </c>
      <c r="K925" s="17">
        <f t="shared" si="4160"/>
        <v>0</v>
      </c>
      <c r="L925" s="17">
        <f t="shared" si="4161"/>
        <v>0</v>
      </c>
      <c r="M925" s="17">
        <f t="shared" si="4153"/>
        <v>3910.6999999999998</v>
      </c>
      <c r="N925" s="17">
        <f t="shared" si="4154"/>
        <v>3910.6999999999998</v>
      </c>
      <c r="O925" s="17">
        <f t="shared" si="4155"/>
        <v>3910.6999999999998</v>
      </c>
      <c r="P925" s="17">
        <f t="shared" si="4162"/>
        <v>0</v>
      </c>
      <c r="Q925" s="17">
        <f t="shared" si="4163"/>
        <v>0</v>
      </c>
      <c r="R925" s="17">
        <f t="shared" si="4164"/>
        <v>0</v>
      </c>
      <c r="S925" s="17">
        <f t="shared" si="4165"/>
        <v>0</v>
      </c>
      <c r="T925" s="17">
        <f t="shared" si="4166"/>
        <v>0</v>
      </c>
      <c r="U925" s="17">
        <f t="shared" si="4167"/>
        <v>0</v>
      </c>
      <c r="V925" s="17">
        <f t="shared" si="4168"/>
        <v>0</v>
      </c>
      <c r="W925" s="17">
        <f t="shared" si="4169"/>
        <v>0</v>
      </c>
      <c r="X925" s="17">
        <f t="shared" si="4170"/>
        <v>0</v>
      </c>
      <c r="Y925" s="17">
        <f t="shared" si="3900"/>
        <v>3910.6999999999998</v>
      </c>
      <c r="Z925" s="17">
        <f t="shared" si="3901"/>
        <v>3910.6999999999998</v>
      </c>
      <c r="AA925" s="17">
        <f t="shared" si="3902"/>
        <v>3910.6999999999998</v>
      </c>
      <c r="AB925" s="17">
        <f t="shared" si="4171"/>
        <v>0</v>
      </c>
      <c r="AC925" s="17">
        <f t="shared" si="4172"/>
        <v>0</v>
      </c>
      <c r="AD925" s="17">
        <f t="shared" si="4173"/>
        <v>0</v>
      </c>
      <c r="AE925" s="17">
        <f t="shared" si="3903"/>
        <v>3910.6999999999998</v>
      </c>
      <c r="AF925" s="17">
        <f t="shared" si="3904"/>
        <v>3910.6999999999998</v>
      </c>
      <c r="AG925" s="17">
        <f t="shared" si="3905"/>
        <v>3910.6999999999998</v>
      </c>
      <c r="AH925" s="17">
        <f t="shared" si="4174"/>
        <v>0</v>
      </c>
      <c r="AI925" s="17">
        <f t="shared" si="4175"/>
        <v>0</v>
      </c>
      <c r="AJ925" s="17">
        <f t="shared" si="4176"/>
        <v>0</v>
      </c>
      <c r="AK925" s="17">
        <f t="shared" si="4177"/>
        <v>0</v>
      </c>
      <c r="AL925" s="17">
        <f t="shared" si="4178"/>
        <v>0</v>
      </c>
      <c r="AM925" s="17">
        <f t="shared" si="4179"/>
        <v>0</v>
      </c>
      <c r="AN925" s="17">
        <f t="shared" si="4180"/>
        <v>0</v>
      </c>
      <c r="AO925" s="17">
        <f t="shared" si="4181"/>
        <v>0</v>
      </c>
      <c r="AP925" s="17">
        <f t="shared" si="4182"/>
        <v>0</v>
      </c>
      <c r="AQ925" s="17">
        <f t="shared" si="4183"/>
        <v>0</v>
      </c>
      <c r="AR925" s="17">
        <f t="shared" si="4184"/>
        <v>0</v>
      </c>
      <c r="AS925" s="17">
        <f t="shared" si="4185"/>
        <v>0</v>
      </c>
      <c r="AT925" s="17">
        <f t="shared" si="4186"/>
        <v>0</v>
      </c>
      <c r="AU925" s="17">
        <f t="shared" si="4187"/>
        <v>0</v>
      </c>
      <c r="AV925" s="17">
        <f t="shared" si="4188"/>
        <v>0</v>
      </c>
      <c r="AW925" s="17">
        <f t="shared" si="3906"/>
        <v>3910.6999999999998</v>
      </c>
      <c r="AX925" s="17">
        <f t="shared" si="3907"/>
        <v>3910.6999999999998</v>
      </c>
      <c r="AY925" s="17">
        <f t="shared" si="3908"/>
        <v>3910.6999999999998</v>
      </c>
      <c r="AZ925" s="17">
        <f t="shared" si="4189"/>
        <v>0</v>
      </c>
      <c r="BA925" s="17">
        <f t="shared" si="3909"/>
        <v>3910.6999999999998</v>
      </c>
      <c r="BB925" s="17">
        <f t="shared" si="3910"/>
        <v>3910.6999999999998</v>
      </c>
      <c r="BC925" s="17">
        <f t="shared" si="3911"/>
        <v>3910.6999999999998</v>
      </c>
      <c r="BD925" s="17">
        <f t="shared" si="4190"/>
        <v>0</v>
      </c>
      <c r="BE925" s="17">
        <f t="shared" si="4191"/>
        <v>0</v>
      </c>
      <c r="BF925" s="17">
        <f t="shared" si="4192"/>
        <v>0</v>
      </c>
      <c r="BG925" s="17">
        <f t="shared" si="4193"/>
        <v>0</v>
      </c>
      <c r="BH925" s="17">
        <f t="shared" si="4194"/>
        <v>0</v>
      </c>
      <c r="BI925" s="17">
        <f t="shared" si="4195"/>
        <v>0</v>
      </c>
      <c r="BJ925" s="17">
        <f t="shared" si="4196"/>
        <v>0</v>
      </c>
      <c r="BK925" s="17">
        <f t="shared" si="4197"/>
        <v>0</v>
      </c>
      <c r="BL925" s="17">
        <f t="shared" si="4198"/>
        <v>0</v>
      </c>
      <c r="BM925" s="17">
        <f t="shared" si="4199"/>
        <v>0</v>
      </c>
      <c r="BN925" s="17">
        <f t="shared" si="4200"/>
        <v>0</v>
      </c>
      <c r="BO925" s="17">
        <f t="shared" si="3912"/>
        <v>3910.6999999999998</v>
      </c>
      <c r="BP925" s="17">
        <f t="shared" si="3913"/>
        <v>3910.6999999999998</v>
      </c>
      <c r="BQ925" s="17">
        <f t="shared" si="3914"/>
        <v>3910.6999999999998</v>
      </c>
      <c r="BR925" s="17">
        <f t="shared" si="4201"/>
        <v>0</v>
      </c>
      <c r="BS925" s="17">
        <f t="shared" si="4202"/>
        <v>0</v>
      </c>
      <c r="BT925" s="17">
        <f t="shared" si="4203"/>
        <v>0</v>
      </c>
      <c r="BU925" s="17">
        <f t="shared" si="3915"/>
        <v>3910.6999999999998</v>
      </c>
      <c r="BV925" s="17">
        <f t="shared" si="3916"/>
        <v>3910.6999999999998</v>
      </c>
      <c r="BW925" s="17">
        <f t="shared" si="3917"/>
        <v>3910.6999999999998</v>
      </c>
      <c r="BX925" s="17">
        <f t="shared" si="4204"/>
        <v>0</v>
      </c>
      <c r="BY925" s="17">
        <f t="shared" si="4205"/>
        <v>0</v>
      </c>
      <c r="BZ925" s="17">
        <f t="shared" si="4206"/>
        <v>0</v>
      </c>
      <c r="CA925" s="17">
        <f t="shared" si="4207"/>
        <v>0</v>
      </c>
      <c r="CB925" s="17">
        <f t="shared" si="4208"/>
        <v>0</v>
      </c>
      <c r="CC925" s="17">
        <f t="shared" si="4209"/>
        <v>0</v>
      </c>
      <c r="CD925" s="17">
        <f t="shared" si="4210"/>
        <v>0</v>
      </c>
      <c r="CE925" s="17">
        <f t="shared" si="4211"/>
        <v>0</v>
      </c>
      <c r="CF925" s="17">
        <f t="shared" si="4212"/>
        <v>0</v>
      </c>
      <c r="CG925" s="17">
        <f t="shared" si="3918"/>
        <v>3910.6999999999998</v>
      </c>
      <c r="CH925" s="17">
        <f t="shared" si="3919"/>
        <v>3910.6999999999998</v>
      </c>
      <c r="CI925" s="17">
        <f t="shared" si="3920"/>
        <v>3910.6999999999998</v>
      </c>
      <c r="CJ925" s="17">
        <f t="shared" si="4213"/>
        <v>0</v>
      </c>
      <c r="CK925" s="32"/>
      <c r="CL925" s="32"/>
      <c r="CM925" s="1"/>
      <c r="CN925" s="1"/>
      <c r="CO925" s="1"/>
      <c r="CP925" s="1"/>
      <c r="CQ925" s="1"/>
      <c r="CR925" s="1"/>
      <c r="CS925" s="1"/>
    </row>
    <row r="926" s="1" customFormat="1">
      <c r="A926" s="30" t="s">
        <v>498</v>
      </c>
      <c r="B926" s="30" t="s">
        <v>127</v>
      </c>
      <c r="C926" s="30" t="s">
        <v>273</v>
      </c>
      <c r="D926" s="30" t="s">
        <v>459</v>
      </c>
      <c r="E926" s="35"/>
      <c r="F926" s="31" t="s">
        <v>460</v>
      </c>
      <c r="G926" s="17">
        <f t="shared" si="4156"/>
        <v>3910.6999999999998</v>
      </c>
      <c r="H926" s="17">
        <f t="shared" si="4157"/>
        <v>3910.6999999999998</v>
      </c>
      <c r="I926" s="17">
        <f t="shared" si="4158"/>
        <v>3910.6999999999998</v>
      </c>
      <c r="J926" s="17">
        <f t="shared" si="4159"/>
        <v>0</v>
      </c>
      <c r="K926" s="17">
        <f t="shared" si="4160"/>
        <v>0</v>
      </c>
      <c r="L926" s="17">
        <f t="shared" si="4161"/>
        <v>0</v>
      </c>
      <c r="M926" s="17">
        <f t="shared" si="4153"/>
        <v>3910.6999999999998</v>
      </c>
      <c r="N926" s="17">
        <f t="shared" si="4154"/>
        <v>3910.6999999999998</v>
      </c>
      <c r="O926" s="17">
        <f t="shared" si="4155"/>
        <v>3910.6999999999998</v>
      </c>
      <c r="P926" s="17">
        <f t="shared" si="4162"/>
        <v>0</v>
      </c>
      <c r="Q926" s="17">
        <f t="shared" si="4163"/>
        <v>0</v>
      </c>
      <c r="R926" s="17">
        <f t="shared" si="4164"/>
        <v>0</v>
      </c>
      <c r="S926" s="17">
        <f t="shared" si="4165"/>
        <v>0</v>
      </c>
      <c r="T926" s="17">
        <f t="shared" si="4166"/>
        <v>0</v>
      </c>
      <c r="U926" s="17">
        <f t="shared" si="4167"/>
        <v>0</v>
      </c>
      <c r="V926" s="17">
        <f t="shared" si="4168"/>
        <v>0</v>
      </c>
      <c r="W926" s="17">
        <f t="shared" si="4169"/>
        <v>0</v>
      </c>
      <c r="X926" s="17">
        <f t="shared" si="4170"/>
        <v>0</v>
      </c>
      <c r="Y926" s="17">
        <f t="shared" si="3900"/>
        <v>3910.6999999999998</v>
      </c>
      <c r="Z926" s="17">
        <f t="shared" si="3901"/>
        <v>3910.6999999999998</v>
      </c>
      <c r="AA926" s="17">
        <f t="shared" si="3902"/>
        <v>3910.6999999999998</v>
      </c>
      <c r="AB926" s="17">
        <f t="shared" si="4171"/>
        <v>0</v>
      </c>
      <c r="AC926" s="17">
        <f t="shared" si="4172"/>
        <v>0</v>
      </c>
      <c r="AD926" s="17">
        <f t="shared" si="4173"/>
        <v>0</v>
      </c>
      <c r="AE926" s="17">
        <f t="shared" si="3903"/>
        <v>3910.6999999999998</v>
      </c>
      <c r="AF926" s="17">
        <f t="shared" si="3904"/>
        <v>3910.6999999999998</v>
      </c>
      <c r="AG926" s="17">
        <f t="shared" si="3905"/>
        <v>3910.6999999999998</v>
      </c>
      <c r="AH926" s="17">
        <f t="shared" si="4174"/>
        <v>0</v>
      </c>
      <c r="AI926" s="17">
        <f t="shared" si="4175"/>
        <v>0</v>
      </c>
      <c r="AJ926" s="17">
        <f t="shared" si="4176"/>
        <v>0</v>
      </c>
      <c r="AK926" s="17">
        <f t="shared" si="4177"/>
        <v>0</v>
      </c>
      <c r="AL926" s="17">
        <f t="shared" si="4178"/>
        <v>0</v>
      </c>
      <c r="AM926" s="17">
        <f t="shared" si="4179"/>
        <v>0</v>
      </c>
      <c r="AN926" s="17">
        <f t="shared" si="4180"/>
        <v>0</v>
      </c>
      <c r="AO926" s="17">
        <f t="shared" si="4181"/>
        <v>0</v>
      </c>
      <c r="AP926" s="17">
        <f t="shared" si="4182"/>
        <v>0</v>
      </c>
      <c r="AQ926" s="17">
        <f t="shared" si="4183"/>
        <v>0</v>
      </c>
      <c r="AR926" s="17">
        <f t="shared" si="4184"/>
        <v>0</v>
      </c>
      <c r="AS926" s="17">
        <f t="shared" si="4185"/>
        <v>0</v>
      </c>
      <c r="AT926" s="17">
        <f t="shared" si="4186"/>
        <v>0</v>
      </c>
      <c r="AU926" s="17">
        <f t="shared" si="4187"/>
        <v>0</v>
      </c>
      <c r="AV926" s="17">
        <f t="shared" si="4188"/>
        <v>0</v>
      </c>
      <c r="AW926" s="17">
        <f t="shared" si="3906"/>
        <v>3910.6999999999998</v>
      </c>
      <c r="AX926" s="17">
        <f t="shared" si="3907"/>
        <v>3910.6999999999998</v>
      </c>
      <c r="AY926" s="17">
        <f t="shared" si="3908"/>
        <v>3910.6999999999998</v>
      </c>
      <c r="AZ926" s="17">
        <f t="shared" si="4189"/>
        <v>0</v>
      </c>
      <c r="BA926" s="17">
        <f t="shared" si="3909"/>
        <v>3910.6999999999998</v>
      </c>
      <c r="BB926" s="17">
        <f t="shared" si="3910"/>
        <v>3910.6999999999998</v>
      </c>
      <c r="BC926" s="17">
        <f t="shared" si="3911"/>
        <v>3910.6999999999998</v>
      </c>
      <c r="BD926" s="17">
        <f t="shared" si="4190"/>
        <v>0</v>
      </c>
      <c r="BE926" s="17">
        <f t="shared" si="4191"/>
        <v>0</v>
      </c>
      <c r="BF926" s="17">
        <f t="shared" si="4192"/>
        <v>0</v>
      </c>
      <c r="BG926" s="17">
        <f t="shared" si="4193"/>
        <v>0</v>
      </c>
      <c r="BH926" s="17">
        <f t="shared" si="4194"/>
        <v>0</v>
      </c>
      <c r="BI926" s="17">
        <f t="shared" si="4195"/>
        <v>0</v>
      </c>
      <c r="BJ926" s="17">
        <f t="shared" si="4196"/>
        <v>0</v>
      </c>
      <c r="BK926" s="17">
        <f t="shared" si="4197"/>
        <v>0</v>
      </c>
      <c r="BL926" s="17">
        <f t="shared" si="4198"/>
        <v>0</v>
      </c>
      <c r="BM926" s="17">
        <f t="shared" si="4199"/>
        <v>0</v>
      </c>
      <c r="BN926" s="17">
        <f t="shared" si="4200"/>
        <v>0</v>
      </c>
      <c r="BO926" s="17">
        <f t="shared" si="3912"/>
        <v>3910.6999999999998</v>
      </c>
      <c r="BP926" s="17">
        <f t="shared" si="3913"/>
        <v>3910.6999999999998</v>
      </c>
      <c r="BQ926" s="17">
        <f t="shared" si="3914"/>
        <v>3910.6999999999998</v>
      </c>
      <c r="BR926" s="17">
        <f t="shared" si="4201"/>
        <v>0</v>
      </c>
      <c r="BS926" s="17">
        <f t="shared" si="4202"/>
        <v>0</v>
      </c>
      <c r="BT926" s="17">
        <f t="shared" si="4203"/>
        <v>0</v>
      </c>
      <c r="BU926" s="17">
        <f t="shared" si="3915"/>
        <v>3910.6999999999998</v>
      </c>
      <c r="BV926" s="17">
        <f t="shared" si="3916"/>
        <v>3910.6999999999998</v>
      </c>
      <c r="BW926" s="17">
        <f t="shared" si="3917"/>
        <v>3910.6999999999998</v>
      </c>
      <c r="BX926" s="17">
        <f t="shared" si="4204"/>
        <v>0</v>
      </c>
      <c r="BY926" s="17">
        <f t="shared" si="4205"/>
        <v>0</v>
      </c>
      <c r="BZ926" s="17">
        <f t="shared" si="4206"/>
        <v>0</v>
      </c>
      <c r="CA926" s="17">
        <f t="shared" si="4207"/>
        <v>0</v>
      </c>
      <c r="CB926" s="17">
        <f t="shared" si="4208"/>
        <v>0</v>
      </c>
      <c r="CC926" s="17">
        <f t="shared" si="4209"/>
        <v>0</v>
      </c>
      <c r="CD926" s="17">
        <f t="shared" si="4210"/>
        <v>0</v>
      </c>
      <c r="CE926" s="17">
        <f t="shared" si="4211"/>
        <v>0</v>
      </c>
      <c r="CF926" s="17">
        <f t="shared" si="4212"/>
        <v>0</v>
      </c>
      <c r="CG926" s="17">
        <f t="shared" si="3918"/>
        <v>3910.6999999999998</v>
      </c>
      <c r="CH926" s="17">
        <f t="shared" si="3919"/>
        <v>3910.6999999999998</v>
      </c>
      <c r="CI926" s="17">
        <f t="shared" si="3920"/>
        <v>3910.6999999999998</v>
      </c>
      <c r="CJ926" s="17">
        <f t="shared" si="4213"/>
        <v>0</v>
      </c>
      <c r="CK926" s="32"/>
      <c r="CL926" s="32"/>
      <c r="CM926" s="1"/>
      <c r="CN926" s="1"/>
      <c r="CO926" s="1"/>
      <c r="CP926" s="1"/>
      <c r="CQ926" s="1"/>
      <c r="CR926" s="1"/>
      <c r="CS926" s="1"/>
    </row>
    <row r="927" s="1" customFormat="1">
      <c r="A927" s="30" t="s">
        <v>498</v>
      </c>
      <c r="B927" s="30" t="s">
        <v>127</v>
      </c>
      <c r="C927" s="30" t="s">
        <v>273</v>
      </c>
      <c r="D927" s="30" t="s">
        <v>459</v>
      </c>
      <c r="E927" s="30" t="s">
        <v>46</v>
      </c>
      <c r="F927" s="31" t="s">
        <v>47</v>
      </c>
      <c r="G927" s="17">
        <v>3910.6999999999998</v>
      </c>
      <c r="H927" s="17">
        <v>3910.6999999999998</v>
      </c>
      <c r="I927" s="17">
        <v>3910.6999999999998</v>
      </c>
      <c r="J927" s="17"/>
      <c r="K927" s="17"/>
      <c r="L927" s="17"/>
      <c r="M927" s="17">
        <f t="shared" si="4153"/>
        <v>3910.6999999999998</v>
      </c>
      <c r="N927" s="17">
        <f t="shared" si="4154"/>
        <v>3910.6999999999998</v>
      </c>
      <c r="O927" s="17">
        <f t="shared" si="4155"/>
        <v>3910.6999999999998</v>
      </c>
      <c r="P927" s="17"/>
      <c r="Q927" s="17"/>
      <c r="R927" s="17"/>
      <c r="S927" s="17"/>
      <c r="T927" s="17"/>
      <c r="U927" s="17"/>
      <c r="V927" s="17"/>
      <c r="W927" s="17"/>
      <c r="X927" s="17"/>
      <c r="Y927" s="17">
        <f t="shared" si="3900"/>
        <v>3910.6999999999998</v>
      </c>
      <c r="Z927" s="17">
        <f t="shared" si="3901"/>
        <v>3910.6999999999998</v>
      </c>
      <c r="AA927" s="17">
        <f t="shared" si="3902"/>
        <v>3910.6999999999998</v>
      </c>
      <c r="AB927" s="17"/>
      <c r="AC927" s="17"/>
      <c r="AD927" s="17"/>
      <c r="AE927" s="17">
        <f t="shared" si="3903"/>
        <v>3910.6999999999998</v>
      </c>
      <c r="AF927" s="17">
        <f t="shared" si="3904"/>
        <v>3910.6999999999998</v>
      </c>
      <c r="AG927" s="17">
        <f t="shared" si="3905"/>
        <v>3910.6999999999998</v>
      </c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>
        <f t="shared" si="3906"/>
        <v>3910.6999999999998</v>
      </c>
      <c r="AX927" s="17">
        <f t="shared" si="3907"/>
        <v>3910.6999999999998</v>
      </c>
      <c r="AY927" s="17">
        <f t="shared" si="3908"/>
        <v>3910.6999999999998</v>
      </c>
      <c r="AZ927" s="17"/>
      <c r="BA927" s="17">
        <f t="shared" si="3909"/>
        <v>3910.6999999999998</v>
      </c>
      <c r="BB927" s="17">
        <f t="shared" si="3910"/>
        <v>3910.6999999999998</v>
      </c>
      <c r="BC927" s="17">
        <f t="shared" si="3911"/>
        <v>3910.6999999999998</v>
      </c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>
        <f t="shared" si="3912"/>
        <v>3910.6999999999998</v>
      </c>
      <c r="BP927" s="17">
        <f t="shared" si="3913"/>
        <v>3910.6999999999998</v>
      </c>
      <c r="BQ927" s="17">
        <f t="shared" si="3914"/>
        <v>3910.6999999999998</v>
      </c>
      <c r="BR927" s="17"/>
      <c r="BS927" s="17"/>
      <c r="BT927" s="17"/>
      <c r="BU927" s="17">
        <f t="shared" si="3915"/>
        <v>3910.6999999999998</v>
      </c>
      <c r="BV927" s="17">
        <f t="shared" si="3916"/>
        <v>3910.6999999999998</v>
      </c>
      <c r="BW927" s="17">
        <f t="shared" si="3917"/>
        <v>3910.6999999999998</v>
      </c>
      <c r="BX927" s="17"/>
      <c r="BY927" s="17"/>
      <c r="BZ927" s="17"/>
      <c r="CA927" s="17"/>
      <c r="CB927" s="17"/>
      <c r="CC927" s="17"/>
      <c r="CD927" s="17"/>
      <c r="CE927" s="17"/>
      <c r="CF927" s="17"/>
      <c r="CG927" s="17">
        <f t="shared" si="3918"/>
        <v>3910.6999999999998</v>
      </c>
      <c r="CH927" s="17">
        <f t="shared" si="3919"/>
        <v>3910.6999999999998</v>
      </c>
      <c r="CI927" s="17">
        <f t="shared" si="3920"/>
        <v>3910.6999999999998</v>
      </c>
      <c r="CJ927" s="17"/>
      <c r="CK927" s="32"/>
      <c r="CL927" s="32"/>
      <c r="CM927" s="1"/>
      <c r="CN927" s="1"/>
      <c r="CO927" s="1"/>
      <c r="CP927" s="1"/>
      <c r="CQ927" s="1"/>
      <c r="CR927" s="1"/>
      <c r="CS927" s="1"/>
    </row>
    <row r="928" s="1" customFormat="1">
      <c r="A928" s="30" t="s">
        <v>498</v>
      </c>
      <c r="B928" s="30" t="s">
        <v>127</v>
      </c>
      <c r="C928" s="30" t="s">
        <v>273</v>
      </c>
      <c r="D928" s="30" t="s">
        <v>461</v>
      </c>
      <c r="E928" s="35"/>
      <c r="F928" s="31" t="s">
        <v>462</v>
      </c>
      <c r="G928" s="17">
        <f t="shared" si="4156"/>
        <v>15940.5</v>
      </c>
      <c r="H928" s="17">
        <f t="shared" si="4157"/>
        <v>15940.5</v>
      </c>
      <c r="I928" s="17">
        <f t="shared" si="4158"/>
        <v>15940.5</v>
      </c>
      <c r="J928" s="17">
        <f t="shared" si="4159"/>
        <v>0</v>
      </c>
      <c r="K928" s="17">
        <f t="shared" si="4160"/>
        <v>0</v>
      </c>
      <c r="L928" s="17">
        <f t="shared" si="4161"/>
        <v>0</v>
      </c>
      <c r="M928" s="17">
        <f t="shared" si="4153"/>
        <v>15940.5</v>
      </c>
      <c r="N928" s="17">
        <f t="shared" si="4154"/>
        <v>15940.5</v>
      </c>
      <c r="O928" s="17">
        <f t="shared" si="4155"/>
        <v>15940.5</v>
      </c>
      <c r="P928" s="17">
        <f>P929+P933</f>
        <v>0</v>
      </c>
      <c r="Q928" s="17">
        <f>Q929+Q933</f>
        <v>0</v>
      </c>
      <c r="R928" s="17">
        <f>R929+R933</f>
        <v>0</v>
      </c>
      <c r="S928" s="17">
        <f>S929+S933</f>
        <v>97</v>
      </c>
      <c r="T928" s="17">
        <f>T929+T933</f>
        <v>0</v>
      </c>
      <c r="U928" s="17">
        <f>U929+U933</f>
        <v>0</v>
      </c>
      <c r="V928" s="17">
        <f>V929+V933</f>
        <v>0</v>
      </c>
      <c r="W928" s="17">
        <f>W929+W933</f>
        <v>0</v>
      </c>
      <c r="X928" s="17">
        <f>X929+X933</f>
        <v>0</v>
      </c>
      <c r="Y928" s="17">
        <f t="shared" si="3900"/>
        <v>16037.5</v>
      </c>
      <c r="Z928" s="17">
        <f t="shared" si="3901"/>
        <v>15940.5</v>
      </c>
      <c r="AA928" s="17">
        <f t="shared" si="3902"/>
        <v>15940.5</v>
      </c>
      <c r="AB928" s="17">
        <f>AB929+AB933</f>
        <v>0</v>
      </c>
      <c r="AC928" s="17">
        <f>AC929+AC933</f>
        <v>0</v>
      </c>
      <c r="AD928" s="17">
        <f>AD929+AD933</f>
        <v>0</v>
      </c>
      <c r="AE928" s="17">
        <f t="shared" si="3903"/>
        <v>16037.5</v>
      </c>
      <c r="AF928" s="17">
        <f t="shared" si="3904"/>
        <v>15940.5</v>
      </c>
      <c r="AG928" s="17">
        <f t="shared" si="3905"/>
        <v>15940.5</v>
      </c>
      <c r="AH928" s="17">
        <f>AH929+AH933</f>
        <v>0</v>
      </c>
      <c r="AI928" s="17">
        <f>AI929+AI933</f>
        <v>0</v>
      </c>
      <c r="AJ928" s="17">
        <f>AJ929+AJ933</f>
        <v>0</v>
      </c>
      <c r="AK928" s="17">
        <f>AK929+AK933</f>
        <v>0</v>
      </c>
      <c r="AL928" s="17">
        <f>AL929+AL933</f>
        <v>0</v>
      </c>
      <c r="AM928" s="17">
        <f>AM929+AM933</f>
        <v>0</v>
      </c>
      <c r="AN928" s="17">
        <f>AN929+AN933</f>
        <v>0</v>
      </c>
      <c r="AO928" s="17">
        <f>AO929+AO933</f>
        <v>0</v>
      </c>
      <c r="AP928" s="17">
        <f>AP929+AP933</f>
        <v>0</v>
      </c>
      <c r="AQ928" s="17">
        <f>AQ929+AQ933</f>
        <v>0</v>
      </c>
      <c r="AR928" s="17">
        <f>AR929+AR933</f>
        <v>0</v>
      </c>
      <c r="AS928" s="17">
        <f>AS929+AS933</f>
        <v>0</v>
      </c>
      <c r="AT928" s="17">
        <f>AT929+AT933</f>
        <v>0</v>
      </c>
      <c r="AU928" s="17">
        <f>AU929+AU933</f>
        <v>0</v>
      </c>
      <c r="AV928" s="17">
        <f>AV929+AV933</f>
        <v>0</v>
      </c>
      <c r="AW928" s="17">
        <f t="shared" si="3906"/>
        <v>16037.5</v>
      </c>
      <c r="AX928" s="17">
        <f t="shared" si="3907"/>
        <v>15940.5</v>
      </c>
      <c r="AY928" s="17">
        <f t="shared" si="3908"/>
        <v>15940.5</v>
      </c>
      <c r="AZ928" s="17">
        <f>AZ929+AZ933</f>
        <v>0</v>
      </c>
      <c r="BA928" s="17">
        <f t="shared" si="3909"/>
        <v>16037.5</v>
      </c>
      <c r="BB928" s="17">
        <f t="shared" si="3910"/>
        <v>15940.5</v>
      </c>
      <c r="BC928" s="17">
        <f t="shared" si="3911"/>
        <v>15940.5</v>
      </c>
      <c r="BD928" s="17">
        <f>BD929+BD933</f>
        <v>0</v>
      </c>
      <c r="BE928" s="17">
        <f>BE929+BE933</f>
        <v>0</v>
      </c>
      <c r="BF928" s="17">
        <f>BF929+BF933</f>
        <v>0</v>
      </c>
      <c r="BG928" s="17">
        <f>BG929+BG933</f>
        <v>0</v>
      </c>
      <c r="BH928" s="17">
        <f>BH929+BH933</f>
        <v>0</v>
      </c>
      <c r="BI928" s="17">
        <f>BI929+BI933</f>
        <v>0</v>
      </c>
      <c r="BJ928" s="17">
        <f>BJ929+BJ933</f>
        <v>0</v>
      </c>
      <c r="BK928" s="17">
        <f>BK929+BK933</f>
        <v>0</v>
      </c>
      <c r="BL928" s="17">
        <f>BL929+BL933</f>
        <v>0</v>
      </c>
      <c r="BM928" s="17">
        <f>BM929+BM933</f>
        <v>0</v>
      </c>
      <c r="BN928" s="17">
        <f>BN929+BN933</f>
        <v>0</v>
      </c>
      <c r="BO928" s="17">
        <f t="shared" si="3912"/>
        <v>16037.5</v>
      </c>
      <c r="BP928" s="17">
        <f t="shared" si="3913"/>
        <v>15940.5</v>
      </c>
      <c r="BQ928" s="17">
        <f t="shared" si="3914"/>
        <v>15940.5</v>
      </c>
      <c r="BR928" s="17">
        <f>BR929+BR933</f>
        <v>0</v>
      </c>
      <c r="BS928" s="17">
        <f>BS929+BS933</f>
        <v>0</v>
      </c>
      <c r="BT928" s="17">
        <f>BT929+BT933</f>
        <v>0</v>
      </c>
      <c r="BU928" s="17">
        <f t="shared" si="3915"/>
        <v>16037.5</v>
      </c>
      <c r="BV928" s="17">
        <f t="shared" si="3916"/>
        <v>15940.5</v>
      </c>
      <c r="BW928" s="17">
        <f t="shared" si="3917"/>
        <v>15940.5</v>
      </c>
      <c r="BX928" s="17">
        <f>BX929+BX933</f>
        <v>0</v>
      </c>
      <c r="BY928" s="17">
        <f>BY929+BY933</f>
        <v>0</v>
      </c>
      <c r="BZ928" s="17">
        <f>BZ929+BZ933</f>
        <v>0</v>
      </c>
      <c r="CA928" s="17">
        <f>CA929+CA933</f>
        <v>0</v>
      </c>
      <c r="CB928" s="17">
        <f>CB929+CB933</f>
        <v>0</v>
      </c>
      <c r="CC928" s="17">
        <f>CC929+CC933</f>
        <v>0</v>
      </c>
      <c r="CD928" s="17">
        <f>CD929+CD933</f>
        <v>0</v>
      </c>
      <c r="CE928" s="17">
        <f>CE929+CE933</f>
        <v>0</v>
      </c>
      <c r="CF928" s="17">
        <f>CF929+CF933</f>
        <v>0</v>
      </c>
      <c r="CG928" s="17">
        <f t="shared" si="3918"/>
        <v>16037.5</v>
      </c>
      <c r="CH928" s="17">
        <f t="shared" si="3919"/>
        <v>15940.5</v>
      </c>
      <c r="CI928" s="17">
        <f t="shared" si="3920"/>
        <v>15940.5</v>
      </c>
      <c r="CJ928" s="17">
        <f>CJ929+CJ933</f>
        <v>0</v>
      </c>
      <c r="CK928" s="32"/>
      <c r="CL928" s="32"/>
      <c r="CM928" s="1"/>
      <c r="CN928" s="1"/>
      <c r="CO928" s="1"/>
      <c r="CP928" s="1"/>
      <c r="CQ928" s="1"/>
      <c r="CR928" s="1"/>
      <c r="CS928" s="1"/>
    </row>
    <row r="929" s="1" customFormat="1">
      <c r="A929" s="30" t="s">
        <v>498</v>
      </c>
      <c r="B929" s="30" t="s">
        <v>127</v>
      </c>
      <c r="C929" s="30" t="s">
        <v>273</v>
      </c>
      <c r="D929" s="30" t="s">
        <v>463</v>
      </c>
      <c r="E929" s="35"/>
      <c r="F929" s="31" t="s">
        <v>86</v>
      </c>
      <c r="G929" s="17">
        <f t="shared" si="4156"/>
        <v>15940.5</v>
      </c>
      <c r="H929" s="17">
        <f t="shared" si="4157"/>
        <v>15940.5</v>
      </c>
      <c r="I929" s="17">
        <f t="shared" si="4158"/>
        <v>15940.5</v>
      </c>
      <c r="J929" s="17">
        <f t="shared" si="4159"/>
        <v>0</v>
      </c>
      <c r="K929" s="17">
        <f t="shared" si="4160"/>
        <v>0</v>
      </c>
      <c r="L929" s="17">
        <f t="shared" si="4161"/>
        <v>0</v>
      </c>
      <c r="M929" s="17">
        <f t="shared" si="4153"/>
        <v>15940.5</v>
      </c>
      <c r="N929" s="17">
        <f t="shared" si="4154"/>
        <v>15940.5</v>
      </c>
      <c r="O929" s="17">
        <f t="shared" si="4155"/>
        <v>15940.5</v>
      </c>
      <c r="P929" s="17">
        <f t="shared" si="4162"/>
        <v>0</v>
      </c>
      <c r="Q929" s="17">
        <f t="shared" si="4163"/>
        <v>0</v>
      </c>
      <c r="R929" s="17">
        <f t="shared" si="4164"/>
        <v>0</v>
      </c>
      <c r="S929" s="17">
        <f t="shared" si="4165"/>
        <v>0</v>
      </c>
      <c r="T929" s="17">
        <f t="shared" si="4166"/>
        <v>0</v>
      </c>
      <c r="U929" s="17">
        <f t="shared" si="4167"/>
        <v>0</v>
      </c>
      <c r="V929" s="17">
        <f t="shared" si="4168"/>
        <v>0</v>
      </c>
      <c r="W929" s="17">
        <f t="shared" si="4169"/>
        <v>0</v>
      </c>
      <c r="X929" s="17">
        <f t="shared" si="4170"/>
        <v>0</v>
      </c>
      <c r="Y929" s="17">
        <f t="shared" si="3900"/>
        <v>15940.5</v>
      </c>
      <c r="Z929" s="17">
        <f t="shared" si="3901"/>
        <v>15940.5</v>
      </c>
      <c r="AA929" s="17">
        <f t="shared" si="3902"/>
        <v>15940.5</v>
      </c>
      <c r="AB929" s="17">
        <f t="shared" ref="AB929:AB940" si="4214">AB930</f>
        <v>0</v>
      </c>
      <c r="AC929" s="17">
        <f t="shared" ref="AC929:AC940" si="4215">AC930</f>
        <v>0</v>
      </c>
      <c r="AD929" s="17">
        <f t="shared" ref="AD929:AD940" si="4216">AD930</f>
        <v>0</v>
      </c>
      <c r="AE929" s="17">
        <f t="shared" si="3903"/>
        <v>15940.5</v>
      </c>
      <c r="AF929" s="17">
        <f t="shared" si="3904"/>
        <v>15940.5</v>
      </c>
      <c r="AG929" s="17">
        <f t="shared" si="3905"/>
        <v>15940.5</v>
      </c>
      <c r="AH929" s="17">
        <f t="shared" ref="AH929:AH940" si="4217">AH930</f>
        <v>0</v>
      </c>
      <c r="AI929" s="17">
        <f t="shared" ref="AI929:AI940" si="4218">AI930</f>
        <v>0</v>
      </c>
      <c r="AJ929" s="17">
        <f t="shared" ref="AJ929:AJ940" si="4219">AJ930</f>
        <v>0</v>
      </c>
      <c r="AK929" s="17">
        <f t="shared" ref="AK929:AK940" si="4220">AK930</f>
        <v>0</v>
      </c>
      <c r="AL929" s="17">
        <f t="shared" ref="AL929:AL940" si="4221">AL930</f>
        <v>0</v>
      </c>
      <c r="AM929" s="17">
        <f t="shared" ref="AM929:AM940" si="4222">AM930</f>
        <v>0</v>
      </c>
      <c r="AN929" s="17">
        <f t="shared" ref="AN929:AN940" si="4223">AN930</f>
        <v>0</v>
      </c>
      <c r="AO929" s="17">
        <f t="shared" ref="AO929:AO940" si="4224">AO930</f>
        <v>0</v>
      </c>
      <c r="AP929" s="17">
        <f t="shared" ref="AP929:AP940" si="4225">AP930</f>
        <v>0</v>
      </c>
      <c r="AQ929" s="17">
        <f t="shared" ref="AQ929:AQ940" si="4226">AQ930</f>
        <v>0</v>
      </c>
      <c r="AR929" s="17">
        <f t="shared" ref="AR929:AR940" si="4227">AR930</f>
        <v>0</v>
      </c>
      <c r="AS929" s="17">
        <f t="shared" ref="AS929:AS940" si="4228">AS930</f>
        <v>0</v>
      </c>
      <c r="AT929" s="17">
        <f t="shared" ref="AT929:AT940" si="4229">AT930</f>
        <v>0</v>
      </c>
      <c r="AU929" s="17">
        <f t="shared" ref="AU929:AU940" si="4230">AU930</f>
        <v>0</v>
      </c>
      <c r="AV929" s="17">
        <f t="shared" ref="AV929:AV940" si="4231">AV930</f>
        <v>0</v>
      </c>
      <c r="AW929" s="17">
        <f t="shared" si="3906"/>
        <v>15940.5</v>
      </c>
      <c r="AX929" s="17">
        <f t="shared" si="3907"/>
        <v>15940.5</v>
      </c>
      <c r="AY929" s="17">
        <f t="shared" si="3908"/>
        <v>15940.5</v>
      </c>
      <c r="AZ929" s="17">
        <f t="shared" ref="AZ929:AZ940" si="4232">AZ930</f>
        <v>0</v>
      </c>
      <c r="BA929" s="17">
        <f t="shared" si="3909"/>
        <v>15940.5</v>
      </c>
      <c r="BB929" s="17">
        <f t="shared" si="3910"/>
        <v>15940.5</v>
      </c>
      <c r="BC929" s="17">
        <f t="shared" si="3911"/>
        <v>15940.5</v>
      </c>
      <c r="BD929" s="17">
        <f t="shared" ref="BD929:BD940" si="4233">BD930</f>
        <v>0</v>
      </c>
      <c r="BE929" s="17">
        <f t="shared" ref="BE929:BE940" si="4234">BE930</f>
        <v>0</v>
      </c>
      <c r="BF929" s="17">
        <f t="shared" ref="BF929:BF940" si="4235">BF930</f>
        <v>0</v>
      </c>
      <c r="BG929" s="17">
        <f t="shared" ref="BG929:BG940" si="4236">BG930</f>
        <v>0</v>
      </c>
      <c r="BH929" s="17">
        <f t="shared" ref="BH929:BH940" si="4237">BH930</f>
        <v>0</v>
      </c>
      <c r="BI929" s="17">
        <f t="shared" ref="BI929:BI940" si="4238">BI930</f>
        <v>0</v>
      </c>
      <c r="BJ929" s="17">
        <f t="shared" ref="BJ929:BJ940" si="4239">BJ930</f>
        <v>0</v>
      </c>
      <c r="BK929" s="17">
        <f t="shared" ref="BK929:BK940" si="4240">BK930</f>
        <v>0</v>
      </c>
      <c r="BL929" s="17">
        <f t="shared" ref="BL929:BL940" si="4241">BL930</f>
        <v>0</v>
      </c>
      <c r="BM929" s="17">
        <f t="shared" ref="BM929:BM940" si="4242">BM930</f>
        <v>0</v>
      </c>
      <c r="BN929" s="17">
        <f t="shared" ref="BN929:BN940" si="4243">BN930</f>
        <v>0</v>
      </c>
      <c r="BO929" s="17">
        <f t="shared" si="3912"/>
        <v>15940.5</v>
      </c>
      <c r="BP929" s="17">
        <f t="shared" si="3913"/>
        <v>15940.5</v>
      </c>
      <c r="BQ929" s="17">
        <f t="shared" si="3914"/>
        <v>15940.5</v>
      </c>
      <c r="BR929" s="17">
        <f t="shared" ref="BR929:BR940" si="4244">BR930</f>
        <v>0</v>
      </c>
      <c r="BS929" s="17">
        <f t="shared" ref="BS929:BS940" si="4245">BS930</f>
        <v>0</v>
      </c>
      <c r="BT929" s="17">
        <f t="shared" ref="BT929:BT940" si="4246">BT930</f>
        <v>0</v>
      </c>
      <c r="BU929" s="17">
        <f t="shared" si="3915"/>
        <v>15940.5</v>
      </c>
      <c r="BV929" s="17">
        <f t="shared" si="3916"/>
        <v>15940.5</v>
      </c>
      <c r="BW929" s="17">
        <f t="shared" si="3917"/>
        <v>15940.5</v>
      </c>
      <c r="BX929" s="17">
        <f t="shared" ref="BX929:BX940" si="4247">BX930</f>
        <v>0</v>
      </c>
      <c r="BY929" s="17">
        <f t="shared" ref="BY929:BY940" si="4248">BY930</f>
        <v>0</v>
      </c>
      <c r="BZ929" s="17">
        <f t="shared" ref="BZ929:BZ940" si="4249">BZ930</f>
        <v>0</v>
      </c>
      <c r="CA929" s="17">
        <f t="shared" ref="CA929:CA940" si="4250">CA930</f>
        <v>0</v>
      </c>
      <c r="CB929" s="17">
        <f t="shared" ref="CB929:CB940" si="4251">CB930</f>
        <v>0</v>
      </c>
      <c r="CC929" s="17">
        <f t="shared" ref="CC929:CC940" si="4252">CC930</f>
        <v>0</v>
      </c>
      <c r="CD929" s="17">
        <f t="shared" ref="CD929:CD940" si="4253">CD930</f>
        <v>0</v>
      </c>
      <c r="CE929" s="17">
        <f t="shared" ref="CE929:CE940" si="4254">CE930</f>
        <v>0</v>
      </c>
      <c r="CF929" s="17">
        <f t="shared" ref="CF929:CF940" si="4255">CF930</f>
        <v>0</v>
      </c>
      <c r="CG929" s="17">
        <f t="shared" si="3918"/>
        <v>15940.5</v>
      </c>
      <c r="CH929" s="17">
        <f t="shared" si="3919"/>
        <v>15940.5</v>
      </c>
      <c r="CI929" s="17">
        <f t="shared" si="3920"/>
        <v>15940.5</v>
      </c>
      <c r="CJ929" s="17">
        <f t="shared" ref="CJ929:CJ940" si="4256">CJ930</f>
        <v>0</v>
      </c>
      <c r="CK929" s="32"/>
      <c r="CL929" s="32"/>
      <c r="CM929" s="1"/>
      <c r="CN929" s="1"/>
      <c r="CO929" s="1"/>
      <c r="CP929" s="1"/>
      <c r="CQ929" s="1"/>
      <c r="CR929" s="1"/>
      <c r="CS929" s="1"/>
    </row>
    <row r="930" s="1" customFormat="1">
      <c r="A930" s="30" t="s">
        <v>498</v>
      </c>
      <c r="B930" s="30" t="s">
        <v>127</v>
      </c>
      <c r="C930" s="30" t="s">
        <v>273</v>
      </c>
      <c r="D930" s="30" t="s">
        <v>464</v>
      </c>
      <c r="E930" s="35"/>
      <c r="F930" s="31" t="s">
        <v>465</v>
      </c>
      <c r="G930" s="17">
        <f t="shared" si="4156"/>
        <v>15940.5</v>
      </c>
      <c r="H930" s="17">
        <f t="shared" si="4157"/>
        <v>15940.5</v>
      </c>
      <c r="I930" s="17">
        <f t="shared" si="4158"/>
        <v>15940.5</v>
      </c>
      <c r="J930" s="17">
        <f t="shared" si="4159"/>
        <v>0</v>
      </c>
      <c r="K930" s="17">
        <f t="shared" si="4160"/>
        <v>0</v>
      </c>
      <c r="L930" s="17">
        <f t="shared" si="4161"/>
        <v>0</v>
      </c>
      <c r="M930" s="17">
        <f t="shared" si="4153"/>
        <v>15940.5</v>
      </c>
      <c r="N930" s="17">
        <f t="shared" si="4154"/>
        <v>15940.5</v>
      </c>
      <c r="O930" s="17">
        <f t="shared" si="4155"/>
        <v>15940.5</v>
      </c>
      <c r="P930" s="17">
        <f t="shared" si="4162"/>
        <v>0</v>
      </c>
      <c r="Q930" s="17">
        <f t="shared" si="4163"/>
        <v>0</v>
      </c>
      <c r="R930" s="17">
        <f t="shared" si="4164"/>
        <v>0</v>
      </c>
      <c r="S930" s="17">
        <f t="shared" si="4165"/>
        <v>0</v>
      </c>
      <c r="T930" s="17">
        <f t="shared" si="4166"/>
        <v>0</v>
      </c>
      <c r="U930" s="17">
        <f t="shared" si="4167"/>
        <v>0</v>
      </c>
      <c r="V930" s="17">
        <f t="shared" si="4168"/>
        <v>0</v>
      </c>
      <c r="W930" s="17">
        <f t="shared" si="4169"/>
        <v>0</v>
      </c>
      <c r="X930" s="17">
        <f t="shared" si="4170"/>
        <v>0</v>
      </c>
      <c r="Y930" s="17">
        <f t="shared" si="3900"/>
        <v>15940.5</v>
      </c>
      <c r="Z930" s="17">
        <f t="shared" si="3901"/>
        <v>15940.5</v>
      </c>
      <c r="AA930" s="17">
        <f t="shared" si="3902"/>
        <v>15940.5</v>
      </c>
      <c r="AB930" s="17">
        <f t="shared" si="4214"/>
        <v>0</v>
      </c>
      <c r="AC930" s="17">
        <f t="shared" si="4215"/>
        <v>0</v>
      </c>
      <c r="AD930" s="17">
        <f t="shared" si="4216"/>
        <v>0</v>
      </c>
      <c r="AE930" s="17">
        <f t="shared" si="3903"/>
        <v>15940.5</v>
      </c>
      <c r="AF930" s="17">
        <f t="shared" si="3904"/>
        <v>15940.5</v>
      </c>
      <c r="AG930" s="17">
        <f t="shared" si="3905"/>
        <v>15940.5</v>
      </c>
      <c r="AH930" s="17">
        <f t="shared" si="4217"/>
        <v>0</v>
      </c>
      <c r="AI930" s="17">
        <f t="shared" si="4218"/>
        <v>0</v>
      </c>
      <c r="AJ930" s="17">
        <f t="shared" si="4219"/>
        <v>0</v>
      </c>
      <c r="AK930" s="17">
        <f t="shared" si="4220"/>
        <v>0</v>
      </c>
      <c r="AL930" s="17">
        <f t="shared" si="4221"/>
        <v>0</v>
      </c>
      <c r="AM930" s="17">
        <f t="shared" si="4222"/>
        <v>0</v>
      </c>
      <c r="AN930" s="17">
        <f t="shared" si="4223"/>
        <v>0</v>
      </c>
      <c r="AO930" s="17">
        <f t="shared" si="4224"/>
        <v>0</v>
      </c>
      <c r="AP930" s="17">
        <f t="shared" si="4225"/>
        <v>0</v>
      </c>
      <c r="AQ930" s="17">
        <f t="shared" si="4226"/>
        <v>0</v>
      </c>
      <c r="AR930" s="17">
        <f t="shared" si="4227"/>
        <v>0</v>
      </c>
      <c r="AS930" s="17">
        <f t="shared" si="4228"/>
        <v>0</v>
      </c>
      <c r="AT930" s="17">
        <f t="shared" si="4229"/>
        <v>0</v>
      </c>
      <c r="AU930" s="17">
        <f t="shared" si="4230"/>
        <v>0</v>
      </c>
      <c r="AV930" s="17">
        <f t="shared" si="4231"/>
        <v>0</v>
      </c>
      <c r="AW930" s="17">
        <f t="shared" si="3906"/>
        <v>15940.5</v>
      </c>
      <c r="AX930" s="17">
        <f t="shared" si="3907"/>
        <v>15940.5</v>
      </c>
      <c r="AY930" s="17">
        <f t="shared" si="3908"/>
        <v>15940.5</v>
      </c>
      <c r="AZ930" s="17">
        <f t="shared" si="4232"/>
        <v>0</v>
      </c>
      <c r="BA930" s="17">
        <f t="shared" si="3909"/>
        <v>15940.5</v>
      </c>
      <c r="BB930" s="17">
        <f t="shared" si="3910"/>
        <v>15940.5</v>
      </c>
      <c r="BC930" s="17">
        <f t="shared" si="3911"/>
        <v>15940.5</v>
      </c>
      <c r="BD930" s="17">
        <f t="shared" si="4233"/>
        <v>0</v>
      </c>
      <c r="BE930" s="17">
        <f t="shared" si="4234"/>
        <v>0</v>
      </c>
      <c r="BF930" s="17">
        <f t="shared" si="4235"/>
        <v>0</v>
      </c>
      <c r="BG930" s="17">
        <f t="shared" si="4236"/>
        <v>0</v>
      </c>
      <c r="BH930" s="17">
        <f t="shared" si="4237"/>
        <v>0</v>
      </c>
      <c r="BI930" s="17">
        <f t="shared" si="4238"/>
        <v>0</v>
      </c>
      <c r="BJ930" s="17">
        <f t="shared" si="4239"/>
        <v>0</v>
      </c>
      <c r="BK930" s="17">
        <f t="shared" si="4240"/>
        <v>0</v>
      </c>
      <c r="BL930" s="17">
        <f t="shared" si="4241"/>
        <v>0</v>
      </c>
      <c r="BM930" s="17">
        <f t="shared" si="4242"/>
        <v>0</v>
      </c>
      <c r="BN930" s="17">
        <f t="shared" si="4243"/>
        <v>0</v>
      </c>
      <c r="BO930" s="17">
        <f t="shared" si="3912"/>
        <v>15940.5</v>
      </c>
      <c r="BP930" s="17">
        <f t="shared" si="3913"/>
        <v>15940.5</v>
      </c>
      <c r="BQ930" s="17">
        <f t="shared" si="3914"/>
        <v>15940.5</v>
      </c>
      <c r="BR930" s="17">
        <f t="shared" si="4244"/>
        <v>0</v>
      </c>
      <c r="BS930" s="17">
        <f t="shared" si="4245"/>
        <v>0</v>
      </c>
      <c r="BT930" s="17">
        <f t="shared" si="4246"/>
        <v>0</v>
      </c>
      <c r="BU930" s="17">
        <f t="shared" si="3915"/>
        <v>15940.5</v>
      </c>
      <c r="BV930" s="17">
        <f t="shared" si="3916"/>
        <v>15940.5</v>
      </c>
      <c r="BW930" s="17">
        <f t="shared" si="3917"/>
        <v>15940.5</v>
      </c>
      <c r="BX930" s="17">
        <f t="shared" si="4247"/>
        <v>0</v>
      </c>
      <c r="BY930" s="17">
        <f t="shared" si="4248"/>
        <v>0</v>
      </c>
      <c r="BZ930" s="17">
        <f t="shared" si="4249"/>
        <v>0</v>
      </c>
      <c r="CA930" s="17">
        <f t="shared" si="4250"/>
        <v>0</v>
      </c>
      <c r="CB930" s="17">
        <f t="shared" si="4251"/>
        <v>0</v>
      </c>
      <c r="CC930" s="17">
        <f t="shared" si="4252"/>
        <v>0</v>
      </c>
      <c r="CD930" s="17">
        <f t="shared" si="4253"/>
        <v>0</v>
      </c>
      <c r="CE930" s="17">
        <f t="shared" si="4254"/>
        <v>0</v>
      </c>
      <c r="CF930" s="17">
        <f t="shared" si="4255"/>
        <v>0</v>
      </c>
      <c r="CG930" s="17">
        <f t="shared" si="3918"/>
        <v>15940.5</v>
      </c>
      <c r="CH930" s="17">
        <f t="shared" si="3919"/>
        <v>15940.5</v>
      </c>
      <c r="CI930" s="17">
        <f t="shared" si="3920"/>
        <v>15940.5</v>
      </c>
      <c r="CJ930" s="17">
        <f t="shared" si="4256"/>
        <v>0</v>
      </c>
      <c r="CK930" s="32"/>
      <c r="CL930" s="32"/>
      <c r="CM930" s="1"/>
      <c r="CN930" s="1"/>
      <c r="CO930" s="1"/>
      <c r="CP930" s="1"/>
      <c r="CQ930" s="1"/>
      <c r="CR930" s="1"/>
      <c r="CS930" s="1"/>
    </row>
    <row r="931" s="1" customFormat="1">
      <c r="A931" s="30" t="s">
        <v>498</v>
      </c>
      <c r="B931" s="30" t="s">
        <v>127</v>
      </c>
      <c r="C931" s="30" t="s">
        <v>273</v>
      </c>
      <c r="D931" s="30" t="s">
        <v>466</v>
      </c>
      <c r="E931" s="35"/>
      <c r="F931" s="31" t="s">
        <v>467</v>
      </c>
      <c r="G931" s="17">
        <f t="shared" si="4156"/>
        <v>15940.5</v>
      </c>
      <c r="H931" s="17">
        <f t="shared" si="4157"/>
        <v>15940.5</v>
      </c>
      <c r="I931" s="17">
        <f t="shared" si="4158"/>
        <v>15940.5</v>
      </c>
      <c r="J931" s="17">
        <f t="shared" si="4159"/>
        <v>0</v>
      </c>
      <c r="K931" s="17">
        <f t="shared" si="4160"/>
        <v>0</v>
      </c>
      <c r="L931" s="17">
        <f t="shared" si="4161"/>
        <v>0</v>
      </c>
      <c r="M931" s="17">
        <f t="shared" si="4153"/>
        <v>15940.5</v>
      </c>
      <c r="N931" s="17">
        <f t="shared" si="4154"/>
        <v>15940.5</v>
      </c>
      <c r="O931" s="17">
        <f t="shared" si="4155"/>
        <v>15940.5</v>
      </c>
      <c r="P931" s="17">
        <f t="shared" si="4162"/>
        <v>0</v>
      </c>
      <c r="Q931" s="17">
        <f t="shared" si="4163"/>
        <v>0</v>
      </c>
      <c r="R931" s="17">
        <f t="shared" si="4164"/>
        <v>0</v>
      </c>
      <c r="S931" s="17">
        <f t="shared" si="4165"/>
        <v>0</v>
      </c>
      <c r="T931" s="17">
        <f t="shared" si="4166"/>
        <v>0</v>
      </c>
      <c r="U931" s="17">
        <f t="shared" si="4167"/>
        <v>0</v>
      </c>
      <c r="V931" s="17">
        <f t="shared" si="4168"/>
        <v>0</v>
      </c>
      <c r="W931" s="17">
        <f t="shared" si="4169"/>
        <v>0</v>
      </c>
      <c r="X931" s="17">
        <f t="shared" si="4170"/>
        <v>0</v>
      </c>
      <c r="Y931" s="17">
        <f t="shared" si="3900"/>
        <v>15940.5</v>
      </c>
      <c r="Z931" s="17">
        <f t="shared" si="3901"/>
        <v>15940.5</v>
      </c>
      <c r="AA931" s="17">
        <f t="shared" si="3902"/>
        <v>15940.5</v>
      </c>
      <c r="AB931" s="17">
        <f t="shared" si="4214"/>
        <v>0</v>
      </c>
      <c r="AC931" s="17">
        <f t="shared" si="4215"/>
        <v>0</v>
      </c>
      <c r="AD931" s="17">
        <f t="shared" si="4216"/>
        <v>0</v>
      </c>
      <c r="AE931" s="17">
        <f t="shared" si="3903"/>
        <v>15940.5</v>
      </c>
      <c r="AF931" s="17">
        <f t="shared" si="3904"/>
        <v>15940.5</v>
      </c>
      <c r="AG931" s="17">
        <f t="shared" si="3905"/>
        <v>15940.5</v>
      </c>
      <c r="AH931" s="17">
        <f t="shared" si="4217"/>
        <v>0</v>
      </c>
      <c r="AI931" s="17">
        <f t="shared" si="4218"/>
        <v>0</v>
      </c>
      <c r="AJ931" s="17">
        <f t="shared" si="4219"/>
        <v>0</v>
      </c>
      <c r="AK931" s="17">
        <f t="shared" si="4220"/>
        <v>0</v>
      </c>
      <c r="AL931" s="17">
        <f t="shared" si="4221"/>
        <v>0</v>
      </c>
      <c r="AM931" s="17">
        <f t="shared" si="4222"/>
        <v>0</v>
      </c>
      <c r="AN931" s="17">
        <f t="shared" si="4223"/>
        <v>0</v>
      </c>
      <c r="AO931" s="17">
        <f t="shared" si="4224"/>
        <v>0</v>
      </c>
      <c r="AP931" s="17">
        <f t="shared" si="4225"/>
        <v>0</v>
      </c>
      <c r="AQ931" s="17">
        <f t="shared" si="4226"/>
        <v>0</v>
      </c>
      <c r="AR931" s="17">
        <f t="shared" si="4227"/>
        <v>0</v>
      </c>
      <c r="AS931" s="17">
        <f t="shared" si="4228"/>
        <v>0</v>
      </c>
      <c r="AT931" s="17">
        <f t="shared" si="4229"/>
        <v>0</v>
      </c>
      <c r="AU931" s="17">
        <f t="shared" si="4230"/>
        <v>0</v>
      </c>
      <c r="AV931" s="17">
        <f t="shared" si="4231"/>
        <v>0</v>
      </c>
      <c r="AW931" s="17">
        <f t="shared" si="3906"/>
        <v>15940.5</v>
      </c>
      <c r="AX931" s="17">
        <f t="shared" si="3907"/>
        <v>15940.5</v>
      </c>
      <c r="AY931" s="17">
        <f t="shared" si="3908"/>
        <v>15940.5</v>
      </c>
      <c r="AZ931" s="17">
        <f t="shared" si="4232"/>
        <v>0</v>
      </c>
      <c r="BA931" s="17">
        <f t="shared" si="3909"/>
        <v>15940.5</v>
      </c>
      <c r="BB931" s="17">
        <f t="shared" si="3910"/>
        <v>15940.5</v>
      </c>
      <c r="BC931" s="17">
        <f t="shared" si="3911"/>
        <v>15940.5</v>
      </c>
      <c r="BD931" s="17">
        <f t="shared" si="4233"/>
        <v>0</v>
      </c>
      <c r="BE931" s="17">
        <f t="shared" si="4234"/>
        <v>0</v>
      </c>
      <c r="BF931" s="17">
        <f t="shared" si="4235"/>
        <v>0</v>
      </c>
      <c r="BG931" s="17">
        <f t="shared" si="4236"/>
        <v>0</v>
      </c>
      <c r="BH931" s="17">
        <f t="shared" si="4237"/>
        <v>0</v>
      </c>
      <c r="BI931" s="17">
        <f t="shared" si="4238"/>
        <v>0</v>
      </c>
      <c r="BJ931" s="17">
        <f t="shared" si="4239"/>
        <v>0</v>
      </c>
      <c r="BK931" s="17">
        <f t="shared" si="4240"/>
        <v>0</v>
      </c>
      <c r="BL931" s="17">
        <f t="shared" si="4241"/>
        <v>0</v>
      </c>
      <c r="BM931" s="17">
        <f t="shared" si="4242"/>
        <v>0</v>
      </c>
      <c r="BN931" s="17">
        <f t="shared" si="4243"/>
        <v>0</v>
      </c>
      <c r="BO931" s="17">
        <f t="shared" si="3912"/>
        <v>15940.5</v>
      </c>
      <c r="BP931" s="17">
        <f t="shared" si="3913"/>
        <v>15940.5</v>
      </c>
      <c r="BQ931" s="17">
        <f t="shared" si="3914"/>
        <v>15940.5</v>
      </c>
      <c r="BR931" s="17">
        <f t="shared" si="4244"/>
        <v>0</v>
      </c>
      <c r="BS931" s="17">
        <f t="shared" si="4245"/>
        <v>0</v>
      </c>
      <c r="BT931" s="17">
        <f t="shared" si="4246"/>
        <v>0</v>
      </c>
      <c r="BU931" s="17">
        <f t="shared" si="3915"/>
        <v>15940.5</v>
      </c>
      <c r="BV931" s="17">
        <f t="shared" si="3916"/>
        <v>15940.5</v>
      </c>
      <c r="BW931" s="17">
        <f t="shared" si="3917"/>
        <v>15940.5</v>
      </c>
      <c r="BX931" s="17">
        <f t="shared" si="4247"/>
        <v>0</v>
      </c>
      <c r="BY931" s="17">
        <f t="shared" si="4248"/>
        <v>0</v>
      </c>
      <c r="BZ931" s="17">
        <f t="shared" si="4249"/>
        <v>0</v>
      </c>
      <c r="CA931" s="17">
        <f t="shared" si="4250"/>
        <v>0</v>
      </c>
      <c r="CB931" s="17">
        <f t="shared" si="4251"/>
        <v>0</v>
      </c>
      <c r="CC931" s="17">
        <f t="shared" si="4252"/>
        <v>0</v>
      </c>
      <c r="CD931" s="17">
        <f t="shared" si="4253"/>
        <v>0</v>
      </c>
      <c r="CE931" s="17">
        <f t="shared" si="4254"/>
        <v>0</v>
      </c>
      <c r="CF931" s="17">
        <f t="shared" si="4255"/>
        <v>0</v>
      </c>
      <c r="CG931" s="17">
        <f t="shared" si="3918"/>
        <v>15940.5</v>
      </c>
      <c r="CH931" s="17">
        <f t="shared" si="3919"/>
        <v>15940.5</v>
      </c>
      <c r="CI931" s="17">
        <f t="shared" si="3920"/>
        <v>15940.5</v>
      </c>
      <c r="CJ931" s="17">
        <f t="shared" si="4256"/>
        <v>0</v>
      </c>
      <c r="CK931" s="32"/>
      <c r="CL931" s="32"/>
      <c r="CM931" s="1"/>
      <c r="CN931" s="1"/>
      <c r="CO931" s="1"/>
      <c r="CP931" s="1"/>
      <c r="CQ931" s="1"/>
      <c r="CR931" s="1"/>
      <c r="CS931" s="1"/>
    </row>
    <row r="932" s="1" customFormat="1">
      <c r="A932" s="30" t="s">
        <v>498</v>
      </c>
      <c r="B932" s="30" t="s">
        <v>127</v>
      </c>
      <c r="C932" s="30" t="s">
        <v>273</v>
      </c>
      <c r="D932" s="30" t="s">
        <v>466</v>
      </c>
      <c r="E932" s="30" t="s">
        <v>48</v>
      </c>
      <c r="F932" s="31" t="s">
        <v>49</v>
      </c>
      <c r="G932" s="17">
        <v>15940.5</v>
      </c>
      <c r="H932" s="17">
        <v>15940.5</v>
      </c>
      <c r="I932" s="17">
        <v>15940.5</v>
      </c>
      <c r="J932" s="17"/>
      <c r="K932" s="17"/>
      <c r="L932" s="17"/>
      <c r="M932" s="17">
        <f t="shared" si="4153"/>
        <v>15940.5</v>
      </c>
      <c r="N932" s="17">
        <f t="shared" si="4154"/>
        <v>15940.5</v>
      </c>
      <c r="O932" s="17">
        <f t="shared" si="4155"/>
        <v>15940.5</v>
      </c>
      <c r="P932" s="17"/>
      <c r="Q932" s="17"/>
      <c r="R932" s="17"/>
      <c r="S932" s="17"/>
      <c r="T932" s="17"/>
      <c r="U932" s="17"/>
      <c r="V932" s="17"/>
      <c r="W932" s="17"/>
      <c r="X932" s="17"/>
      <c r="Y932" s="17">
        <f t="shared" si="3900"/>
        <v>15940.5</v>
      </c>
      <c r="Z932" s="17">
        <f t="shared" si="3901"/>
        <v>15940.5</v>
      </c>
      <c r="AA932" s="17">
        <f t="shared" si="3902"/>
        <v>15940.5</v>
      </c>
      <c r="AB932" s="17"/>
      <c r="AC932" s="17"/>
      <c r="AD932" s="17"/>
      <c r="AE932" s="17">
        <f t="shared" si="3903"/>
        <v>15940.5</v>
      </c>
      <c r="AF932" s="17">
        <f t="shared" si="3904"/>
        <v>15940.5</v>
      </c>
      <c r="AG932" s="17">
        <f t="shared" si="3905"/>
        <v>15940.5</v>
      </c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>
        <f t="shared" si="3906"/>
        <v>15940.5</v>
      </c>
      <c r="AX932" s="17">
        <f t="shared" si="3907"/>
        <v>15940.5</v>
      </c>
      <c r="AY932" s="17">
        <f t="shared" si="3908"/>
        <v>15940.5</v>
      </c>
      <c r="AZ932" s="17"/>
      <c r="BA932" s="17">
        <f t="shared" si="3909"/>
        <v>15940.5</v>
      </c>
      <c r="BB932" s="17">
        <f t="shared" si="3910"/>
        <v>15940.5</v>
      </c>
      <c r="BC932" s="17">
        <f t="shared" si="3911"/>
        <v>15940.5</v>
      </c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>
        <f t="shared" si="3912"/>
        <v>15940.5</v>
      </c>
      <c r="BP932" s="17">
        <f t="shared" si="3913"/>
        <v>15940.5</v>
      </c>
      <c r="BQ932" s="17">
        <f t="shared" si="3914"/>
        <v>15940.5</v>
      </c>
      <c r="BR932" s="17"/>
      <c r="BS932" s="17"/>
      <c r="BT932" s="17"/>
      <c r="BU932" s="17">
        <f t="shared" si="3915"/>
        <v>15940.5</v>
      </c>
      <c r="BV932" s="17">
        <f t="shared" si="3916"/>
        <v>15940.5</v>
      </c>
      <c r="BW932" s="17">
        <f t="shared" si="3917"/>
        <v>15940.5</v>
      </c>
      <c r="BX932" s="17"/>
      <c r="BY932" s="17"/>
      <c r="BZ932" s="17"/>
      <c r="CA932" s="17"/>
      <c r="CB932" s="17"/>
      <c r="CC932" s="17"/>
      <c r="CD932" s="17"/>
      <c r="CE932" s="17"/>
      <c r="CF932" s="17"/>
      <c r="CG932" s="17">
        <f t="shared" si="3918"/>
        <v>15940.5</v>
      </c>
      <c r="CH932" s="17">
        <f t="shared" si="3919"/>
        <v>15940.5</v>
      </c>
      <c r="CI932" s="17">
        <f t="shared" si="3920"/>
        <v>15940.5</v>
      </c>
      <c r="CJ932" s="17"/>
      <c r="CK932" s="32"/>
      <c r="CL932" s="32"/>
      <c r="CM932" s="1"/>
      <c r="CN932" s="1"/>
      <c r="CO932" s="1"/>
      <c r="CP932" s="1"/>
      <c r="CQ932" s="1"/>
      <c r="CR932" s="1"/>
      <c r="CS932" s="1"/>
    </row>
    <row r="933" s="1" customFormat="1">
      <c r="A933" s="30" t="s">
        <v>498</v>
      </c>
      <c r="B933" s="30" t="s">
        <v>127</v>
      </c>
      <c r="C933" s="30" t="s">
        <v>273</v>
      </c>
      <c r="D933" s="30" t="s">
        <v>474</v>
      </c>
      <c r="E933" s="30"/>
      <c r="F933" s="31" t="s">
        <v>41</v>
      </c>
      <c r="G933" s="17"/>
      <c r="H933" s="17"/>
      <c r="I933" s="17"/>
      <c r="J933" s="17"/>
      <c r="K933" s="17"/>
      <c r="L933" s="17"/>
      <c r="M933" s="17"/>
      <c r="N933" s="17"/>
      <c r="O933" s="17"/>
      <c r="P933" s="17">
        <f t="shared" si="4162"/>
        <v>0</v>
      </c>
      <c r="Q933" s="17">
        <f t="shared" si="4163"/>
        <v>0</v>
      </c>
      <c r="R933" s="17">
        <f t="shared" si="4164"/>
        <v>0</v>
      </c>
      <c r="S933" s="17">
        <f t="shared" si="4165"/>
        <v>97</v>
      </c>
      <c r="T933" s="17">
        <f t="shared" si="4166"/>
        <v>0</v>
      </c>
      <c r="U933" s="17">
        <f t="shared" si="4167"/>
        <v>0</v>
      </c>
      <c r="V933" s="17">
        <f t="shared" si="4168"/>
        <v>0</v>
      </c>
      <c r="W933" s="17">
        <f t="shared" si="4169"/>
        <v>0</v>
      </c>
      <c r="X933" s="17">
        <f t="shared" si="4170"/>
        <v>0</v>
      </c>
      <c r="Y933" s="17">
        <f t="shared" si="3900"/>
        <v>97</v>
      </c>
      <c r="Z933" s="17">
        <f t="shared" si="3901"/>
        <v>0</v>
      </c>
      <c r="AA933" s="17">
        <f t="shared" si="3902"/>
        <v>0</v>
      </c>
      <c r="AB933" s="17">
        <f t="shared" si="4214"/>
        <v>0</v>
      </c>
      <c r="AC933" s="17">
        <f t="shared" si="4215"/>
        <v>0</v>
      </c>
      <c r="AD933" s="17">
        <f t="shared" si="4216"/>
        <v>0</v>
      </c>
      <c r="AE933" s="17">
        <f t="shared" si="3903"/>
        <v>97</v>
      </c>
      <c r="AF933" s="17">
        <f t="shared" si="3904"/>
        <v>0</v>
      </c>
      <c r="AG933" s="17">
        <f t="shared" si="3905"/>
        <v>0</v>
      </c>
      <c r="AH933" s="17">
        <f t="shared" si="4217"/>
        <v>0</v>
      </c>
      <c r="AI933" s="17">
        <f t="shared" si="4218"/>
        <v>0</v>
      </c>
      <c r="AJ933" s="17">
        <f t="shared" si="4219"/>
        <v>0</v>
      </c>
      <c r="AK933" s="17">
        <f t="shared" si="4220"/>
        <v>0</v>
      </c>
      <c r="AL933" s="17">
        <f t="shared" si="4221"/>
        <v>0</v>
      </c>
      <c r="AM933" s="17">
        <f t="shared" si="4222"/>
        <v>0</v>
      </c>
      <c r="AN933" s="17">
        <f t="shared" si="4223"/>
        <v>0</v>
      </c>
      <c r="AO933" s="17">
        <f t="shared" si="4224"/>
        <v>0</v>
      </c>
      <c r="AP933" s="17">
        <f t="shared" si="4225"/>
        <v>0</v>
      </c>
      <c r="AQ933" s="17">
        <f t="shared" si="4226"/>
        <v>0</v>
      </c>
      <c r="AR933" s="17">
        <f t="shared" si="4227"/>
        <v>0</v>
      </c>
      <c r="AS933" s="17">
        <f t="shared" si="4228"/>
        <v>0</v>
      </c>
      <c r="AT933" s="17">
        <f t="shared" si="4229"/>
        <v>0</v>
      </c>
      <c r="AU933" s="17">
        <f t="shared" si="4230"/>
        <v>0</v>
      </c>
      <c r="AV933" s="17">
        <f t="shared" si="4231"/>
        <v>0</v>
      </c>
      <c r="AW933" s="17">
        <f t="shared" si="3906"/>
        <v>97</v>
      </c>
      <c r="AX933" s="17">
        <f t="shared" si="3907"/>
        <v>0</v>
      </c>
      <c r="AY933" s="17">
        <f t="shared" si="3908"/>
        <v>0</v>
      </c>
      <c r="AZ933" s="17">
        <f t="shared" si="4232"/>
        <v>0</v>
      </c>
      <c r="BA933" s="17">
        <f t="shared" si="3909"/>
        <v>97</v>
      </c>
      <c r="BB933" s="17">
        <f t="shared" si="3910"/>
        <v>0</v>
      </c>
      <c r="BC933" s="17">
        <f t="shared" si="3911"/>
        <v>0</v>
      </c>
      <c r="BD933" s="17">
        <f t="shared" si="4233"/>
        <v>0</v>
      </c>
      <c r="BE933" s="17">
        <f t="shared" si="4234"/>
        <v>0</v>
      </c>
      <c r="BF933" s="17">
        <f t="shared" si="4235"/>
        <v>0</v>
      </c>
      <c r="BG933" s="17">
        <f t="shared" si="4236"/>
        <v>0</v>
      </c>
      <c r="BH933" s="17">
        <f t="shared" si="4237"/>
        <v>0</v>
      </c>
      <c r="BI933" s="17">
        <f t="shared" si="4238"/>
        <v>0</v>
      </c>
      <c r="BJ933" s="17">
        <f t="shared" si="4239"/>
        <v>0</v>
      </c>
      <c r="BK933" s="17">
        <f t="shared" si="4240"/>
        <v>0</v>
      </c>
      <c r="BL933" s="17">
        <f t="shared" si="4241"/>
        <v>0</v>
      </c>
      <c r="BM933" s="17">
        <f t="shared" si="4242"/>
        <v>0</v>
      </c>
      <c r="BN933" s="17">
        <f t="shared" si="4243"/>
        <v>0</v>
      </c>
      <c r="BO933" s="17">
        <f t="shared" si="3912"/>
        <v>97</v>
      </c>
      <c r="BP933" s="17">
        <f t="shared" si="3913"/>
        <v>0</v>
      </c>
      <c r="BQ933" s="17">
        <f t="shared" si="3914"/>
        <v>0</v>
      </c>
      <c r="BR933" s="17">
        <f t="shared" si="4244"/>
        <v>0</v>
      </c>
      <c r="BS933" s="17">
        <f t="shared" si="4245"/>
        <v>0</v>
      </c>
      <c r="BT933" s="17">
        <f t="shared" si="4246"/>
        <v>0</v>
      </c>
      <c r="BU933" s="17">
        <f t="shared" si="3915"/>
        <v>97</v>
      </c>
      <c r="BV933" s="17">
        <f t="shared" si="3916"/>
        <v>0</v>
      </c>
      <c r="BW933" s="17">
        <f t="shared" si="3917"/>
        <v>0</v>
      </c>
      <c r="BX933" s="17">
        <f t="shared" si="4247"/>
        <v>0</v>
      </c>
      <c r="BY933" s="17">
        <f t="shared" si="4248"/>
        <v>0</v>
      </c>
      <c r="BZ933" s="17">
        <f t="shared" si="4249"/>
        <v>0</v>
      </c>
      <c r="CA933" s="17">
        <f t="shared" si="4250"/>
        <v>0</v>
      </c>
      <c r="CB933" s="17">
        <f t="shared" si="4251"/>
        <v>0</v>
      </c>
      <c r="CC933" s="17">
        <f t="shared" si="4252"/>
        <v>0</v>
      </c>
      <c r="CD933" s="17">
        <f t="shared" si="4253"/>
        <v>0</v>
      </c>
      <c r="CE933" s="17">
        <f t="shared" si="4254"/>
        <v>0</v>
      </c>
      <c r="CF933" s="17">
        <f t="shared" si="4255"/>
        <v>0</v>
      </c>
      <c r="CG933" s="17">
        <f t="shared" si="3918"/>
        <v>97</v>
      </c>
      <c r="CH933" s="17">
        <f t="shared" si="3919"/>
        <v>0</v>
      </c>
      <c r="CI933" s="17">
        <f t="shared" si="3920"/>
        <v>0</v>
      </c>
      <c r="CJ933" s="17">
        <f t="shared" si="4256"/>
        <v>0</v>
      </c>
      <c r="CK933" s="32"/>
      <c r="CL933" s="32"/>
      <c r="CM933" s="1"/>
      <c r="CN933" s="1"/>
      <c r="CO933" s="1"/>
      <c r="CP933" s="1"/>
      <c r="CQ933" s="1"/>
      <c r="CR933" s="1"/>
      <c r="CS933" s="1"/>
    </row>
    <row r="934" s="1" customFormat="1">
      <c r="A934" s="30" t="s">
        <v>498</v>
      </c>
      <c r="B934" s="30" t="s">
        <v>127</v>
      </c>
      <c r="C934" s="30" t="s">
        <v>273</v>
      </c>
      <c r="D934" s="30" t="s">
        <v>493</v>
      </c>
      <c r="E934" s="30"/>
      <c r="F934" s="31" t="s">
        <v>494</v>
      </c>
      <c r="G934" s="17"/>
      <c r="H934" s="17"/>
      <c r="I934" s="17"/>
      <c r="J934" s="17"/>
      <c r="K934" s="17"/>
      <c r="L934" s="17"/>
      <c r="M934" s="17"/>
      <c r="N934" s="17"/>
      <c r="O934" s="17"/>
      <c r="P934" s="17">
        <f t="shared" si="4162"/>
        <v>0</v>
      </c>
      <c r="Q934" s="17">
        <f t="shared" si="4163"/>
        <v>0</v>
      </c>
      <c r="R934" s="17">
        <f t="shared" si="4164"/>
        <v>0</v>
      </c>
      <c r="S934" s="17">
        <f t="shared" si="4165"/>
        <v>97</v>
      </c>
      <c r="T934" s="17">
        <f t="shared" si="4166"/>
        <v>0</v>
      </c>
      <c r="U934" s="17">
        <f t="shared" si="4167"/>
        <v>0</v>
      </c>
      <c r="V934" s="17">
        <f t="shared" si="4168"/>
        <v>0</v>
      </c>
      <c r="W934" s="17">
        <f t="shared" si="4169"/>
        <v>0</v>
      </c>
      <c r="X934" s="17">
        <f t="shared" si="4170"/>
        <v>0</v>
      </c>
      <c r="Y934" s="17">
        <f t="shared" si="3900"/>
        <v>97</v>
      </c>
      <c r="Z934" s="17">
        <f t="shared" si="3901"/>
        <v>0</v>
      </c>
      <c r="AA934" s="17">
        <f t="shared" si="3902"/>
        <v>0</v>
      </c>
      <c r="AB934" s="17">
        <f t="shared" si="4214"/>
        <v>0</v>
      </c>
      <c r="AC934" s="17">
        <f t="shared" si="4215"/>
        <v>0</v>
      </c>
      <c r="AD934" s="17">
        <f t="shared" si="4216"/>
        <v>0</v>
      </c>
      <c r="AE934" s="17">
        <f t="shared" si="3903"/>
        <v>97</v>
      </c>
      <c r="AF934" s="17">
        <f t="shared" si="3904"/>
        <v>0</v>
      </c>
      <c r="AG934" s="17">
        <f t="shared" si="3905"/>
        <v>0</v>
      </c>
      <c r="AH934" s="17">
        <f t="shared" si="4217"/>
        <v>0</v>
      </c>
      <c r="AI934" s="17">
        <f t="shared" si="4218"/>
        <v>0</v>
      </c>
      <c r="AJ934" s="17">
        <f t="shared" si="4219"/>
        <v>0</v>
      </c>
      <c r="AK934" s="17">
        <f t="shared" si="4220"/>
        <v>0</v>
      </c>
      <c r="AL934" s="17">
        <f t="shared" si="4221"/>
        <v>0</v>
      </c>
      <c r="AM934" s="17">
        <f t="shared" si="4222"/>
        <v>0</v>
      </c>
      <c r="AN934" s="17">
        <f t="shared" si="4223"/>
        <v>0</v>
      </c>
      <c r="AO934" s="17">
        <f t="shared" si="4224"/>
        <v>0</v>
      </c>
      <c r="AP934" s="17">
        <f t="shared" si="4225"/>
        <v>0</v>
      </c>
      <c r="AQ934" s="17">
        <f t="shared" si="4226"/>
        <v>0</v>
      </c>
      <c r="AR934" s="17">
        <f t="shared" si="4227"/>
        <v>0</v>
      </c>
      <c r="AS934" s="17">
        <f t="shared" si="4228"/>
        <v>0</v>
      </c>
      <c r="AT934" s="17">
        <f t="shared" si="4229"/>
        <v>0</v>
      </c>
      <c r="AU934" s="17">
        <f t="shared" si="4230"/>
        <v>0</v>
      </c>
      <c r="AV934" s="17">
        <f t="shared" si="4231"/>
        <v>0</v>
      </c>
      <c r="AW934" s="17">
        <f t="shared" si="3906"/>
        <v>97</v>
      </c>
      <c r="AX934" s="17">
        <f t="shared" si="3907"/>
        <v>0</v>
      </c>
      <c r="AY934" s="17">
        <f t="shared" si="3908"/>
        <v>0</v>
      </c>
      <c r="AZ934" s="17">
        <f t="shared" si="4232"/>
        <v>0</v>
      </c>
      <c r="BA934" s="17">
        <f t="shared" si="3909"/>
        <v>97</v>
      </c>
      <c r="BB934" s="17">
        <f t="shared" si="3910"/>
        <v>0</v>
      </c>
      <c r="BC934" s="17">
        <f t="shared" si="3911"/>
        <v>0</v>
      </c>
      <c r="BD934" s="17">
        <f t="shared" si="4233"/>
        <v>0</v>
      </c>
      <c r="BE934" s="17">
        <f t="shared" si="4234"/>
        <v>0</v>
      </c>
      <c r="BF934" s="17">
        <f t="shared" si="4235"/>
        <v>0</v>
      </c>
      <c r="BG934" s="17">
        <f t="shared" si="4236"/>
        <v>0</v>
      </c>
      <c r="BH934" s="17">
        <f t="shared" si="4237"/>
        <v>0</v>
      </c>
      <c r="BI934" s="17">
        <f t="shared" si="4238"/>
        <v>0</v>
      </c>
      <c r="BJ934" s="17">
        <f t="shared" si="4239"/>
        <v>0</v>
      </c>
      <c r="BK934" s="17">
        <f t="shared" si="4240"/>
        <v>0</v>
      </c>
      <c r="BL934" s="17">
        <f t="shared" si="4241"/>
        <v>0</v>
      </c>
      <c r="BM934" s="17">
        <f t="shared" si="4242"/>
        <v>0</v>
      </c>
      <c r="BN934" s="17">
        <f t="shared" si="4243"/>
        <v>0</v>
      </c>
      <c r="BO934" s="17">
        <f t="shared" si="3912"/>
        <v>97</v>
      </c>
      <c r="BP934" s="17">
        <f t="shared" si="3913"/>
        <v>0</v>
      </c>
      <c r="BQ934" s="17">
        <f t="shared" si="3914"/>
        <v>0</v>
      </c>
      <c r="BR934" s="17">
        <f t="shared" si="4244"/>
        <v>0</v>
      </c>
      <c r="BS934" s="17">
        <f t="shared" si="4245"/>
        <v>0</v>
      </c>
      <c r="BT934" s="17">
        <f t="shared" si="4246"/>
        <v>0</v>
      </c>
      <c r="BU934" s="17">
        <f t="shared" si="3915"/>
        <v>97</v>
      </c>
      <c r="BV934" s="17">
        <f t="shared" si="3916"/>
        <v>0</v>
      </c>
      <c r="BW934" s="17">
        <f t="shared" si="3917"/>
        <v>0</v>
      </c>
      <c r="BX934" s="17">
        <f t="shared" si="4247"/>
        <v>0</v>
      </c>
      <c r="BY934" s="17">
        <f t="shared" si="4248"/>
        <v>0</v>
      </c>
      <c r="BZ934" s="17">
        <f t="shared" si="4249"/>
        <v>0</v>
      </c>
      <c r="CA934" s="17">
        <f t="shared" si="4250"/>
        <v>0</v>
      </c>
      <c r="CB934" s="17">
        <f t="shared" si="4251"/>
        <v>0</v>
      </c>
      <c r="CC934" s="17">
        <f t="shared" si="4252"/>
        <v>0</v>
      </c>
      <c r="CD934" s="17">
        <f t="shared" si="4253"/>
        <v>0</v>
      </c>
      <c r="CE934" s="17">
        <f t="shared" si="4254"/>
        <v>0</v>
      </c>
      <c r="CF934" s="17">
        <f t="shared" si="4255"/>
        <v>0</v>
      </c>
      <c r="CG934" s="17">
        <f t="shared" si="3918"/>
        <v>97</v>
      </c>
      <c r="CH934" s="17">
        <f t="shared" si="3919"/>
        <v>0</v>
      </c>
      <c r="CI934" s="17">
        <f t="shared" si="3920"/>
        <v>0</v>
      </c>
      <c r="CJ934" s="17">
        <f t="shared" si="4256"/>
        <v>0</v>
      </c>
      <c r="CK934" s="32"/>
      <c r="CL934" s="32"/>
      <c r="CM934" s="1"/>
      <c r="CN934" s="1"/>
      <c r="CO934" s="1"/>
      <c r="CP934" s="1"/>
      <c r="CQ934" s="1"/>
      <c r="CR934" s="1"/>
      <c r="CS934" s="1"/>
    </row>
    <row r="935" s="1" customFormat="1">
      <c r="A935" s="30" t="s">
        <v>498</v>
      </c>
      <c r="B935" s="30" t="s">
        <v>127</v>
      </c>
      <c r="C935" s="30" t="s">
        <v>273</v>
      </c>
      <c r="D935" s="30" t="s">
        <v>495</v>
      </c>
      <c r="E935" s="30"/>
      <c r="F935" s="31" t="s">
        <v>496</v>
      </c>
      <c r="G935" s="17"/>
      <c r="H935" s="17"/>
      <c r="I935" s="17"/>
      <c r="J935" s="17"/>
      <c r="K935" s="17"/>
      <c r="L935" s="17"/>
      <c r="M935" s="17"/>
      <c r="N935" s="17"/>
      <c r="O935" s="17"/>
      <c r="P935" s="17">
        <f t="shared" si="4162"/>
        <v>0</v>
      </c>
      <c r="Q935" s="17">
        <f t="shared" si="4163"/>
        <v>0</v>
      </c>
      <c r="R935" s="17">
        <f t="shared" si="4164"/>
        <v>0</v>
      </c>
      <c r="S935" s="17">
        <f t="shared" si="4165"/>
        <v>97</v>
      </c>
      <c r="T935" s="17">
        <f t="shared" si="4166"/>
        <v>0</v>
      </c>
      <c r="U935" s="17">
        <f t="shared" si="4167"/>
        <v>0</v>
      </c>
      <c r="V935" s="17">
        <f t="shared" si="4168"/>
        <v>0</v>
      </c>
      <c r="W935" s="17">
        <f t="shared" si="4169"/>
        <v>0</v>
      </c>
      <c r="X935" s="17">
        <f t="shared" si="4170"/>
        <v>0</v>
      </c>
      <c r="Y935" s="17">
        <f t="shared" si="3900"/>
        <v>97</v>
      </c>
      <c r="Z935" s="17">
        <f t="shared" si="3901"/>
        <v>0</v>
      </c>
      <c r="AA935" s="17">
        <f t="shared" si="3902"/>
        <v>0</v>
      </c>
      <c r="AB935" s="17">
        <f t="shared" si="4214"/>
        <v>0</v>
      </c>
      <c r="AC935" s="17">
        <f t="shared" si="4215"/>
        <v>0</v>
      </c>
      <c r="AD935" s="17">
        <f t="shared" si="4216"/>
        <v>0</v>
      </c>
      <c r="AE935" s="17">
        <f t="shared" si="3903"/>
        <v>97</v>
      </c>
      <c r="AF935" s="17">
        <f t="shared" si="3904"/>
        <v>0</v>
      </c>
      <c r="AG935" s="17">
        <f t="shared" si="3905"/>
        <v>0</v>
      </c>
      <c r="AH935" s="17">
        <f t="shared" si="4217"/>
        <v>0</v>
      </c>
      <c r="AI935" s="17">
        <f t="shared" si="4218"/>
        <v>0</v>
      </c>
      <c r="AJ935" s="17">
        <f t="shared" si="4219"/>
        <v>0</v>
      </c>
      <c r="AK935" s="17">
        <f t="shared" si="4220"/>
        <v>0</v>
      </c>
      <c r="AL935" s="17">
        <f t="shared" si="4221"/>
        <v>0</v>
      </c>
      <c r="AM935" s="17">
        <f t="shared" si="4222"/>
        <v>0</v>
      </c>
      <c r="AN935" s="17">
        <f t="shared" si="4223"/>
        <v>0</v>
      </c>
      <c r="AO935" s="17">
        <f t="shared" si="4224"/>
        <v>0</v>
      </c>
      <c r="AP935" s="17">
        <f t="shared" si="4225"/>
        <v>0</v>
      </c>
      <c r="AQ935" s="17">
        <f t="shared" si="4226"/>
        <v>0</v>
      </c>
      <c r="AR935" s="17">
        <f t="shared" si="4227"/>
        <v>0</v>
      </c>
      <c r="AS935" s="17">
        <f t="shared" si="4228"/>
        <v>0</v>
      </c>
      <c r="AT935" s="17">
        <f t="shared" si="4229"/>
        <v>0</v>
      </c>
      <c r="AU935" s="17">
        <f t="shared" si="4230"/>
        <v>0</v>
      </c>
      <c r="AV935" s="17">
        <f t="shared" si="4231"/>
        <v>0</v>
      </c>
      <c r="AW935" s="17">
        <f t="shared" si="3906"/>
        <v>97</v>
      </c>
      <c r="AX935" s="17">
        <f t="shared" si="3907"/>
        <v>0</v>
      </c>
      <c r="AY935" s="17">
        <f t="shared" si="3908"/>
        <v>0</v>
      </c>
      <c r="AZ935" s="17">
        <f t="shared" si="4232"/>
        <v>0</v>
      </c>
      <c r="BA935" s="17">
        <f t="shared" si="3909"/>
        <v>97</v>
      </c>
      <c r="BB935" s="17">
        <f t="shared" si="3910"/>
        <v>0</v>
      </c>
      <c r="BC935" s="17">
        <f t="shared" si="3911"/>
        <v>0</v>
      </c>
      <c r="BD935" s="17">
        <f t="shared" si="4233"/>
        <v>0</v>
      </c>
      <c r="BE935" s="17">
        <f t="shared" si="4234"/>
        <v>0</v>
      </c>
      <c r="BF935" s="17">
        <f t="shared" si="4235"/>
        <v>0</v>
      </c>
      <c r="BG935" s="17">
        <f t="shared" si="4236"/>
        <v>0</v>
      </c>
      <c r="BH935" s="17">
        <f t="shared" si="4237"/>
        <v>0</v>
      </c>
      <c r="BI935" s="17">
        <f t="shared" si="4238"/>
        <v>0</v>
      </c>
      <c r="BJ935" s="17">
        <f t="shared" si="4239"/>
        <v>0</v>
      </c>
      <c r="BK935" s="17">
        <f t="shared" si="4240"/>
        <v>0</v>
      </c>
      <c r="BL935" s="17">
        <f t="shared" si="4241"/>
        <v>0</v>
      </c>
      <c r="BM935" s="17">
        <f t="shared" si="4242"/>
        <v>0</v>
      </c>
      <c r="BN935" s="17">
        <f t="shared" si="4243"/>
        <v>0</v>
      </c>
      <c r="BO935" s="17">
        <f t="shared" si="3912"/>
        <v>97</v>
      </c>
      <c r="BP935" s="17">
        <f t="shared" si="3913"/>
        <v>0</v>
      </c>
      <c r="BQ935" s="17">
        <f t="shared" si="3914"/>
        <v>0</v>
      </c>
      <c r="BR935" s="17">
        <f t="shared" si="4244"/>
        <v>0</v>
      </c>
      <c r="BS935" s="17">
        <f t="shared" si="4245"/>
        <v>0</v>
      </c>
      <c r="BT935" s="17">
        <f t="shared" si="4246"/>
        <v>0</v>
      </c>
      <c r="BU935" s="17">
        <f t="shared" si="3915"/>
        <v>97</v>
      </c>
      <c r="BV935" s="17">
        <f t="shared" si="3916"/>
        <v>0</v>
      </c>
      <c r="BW935" s="17">
        <f t="shared" si="3917"/>
        <v>0</v>
      </c>
      <c r="BX935" s="17">
        <f t="shared" si="4247"/>
        <v>0</v>
      </c>
      <c r="BY935" s="17">
        <f t="shared" si="4248"/>
        <v>0</v>
      </c>
      <c r="BZ935" s="17">
        <f t="shared" si="4249"/>
        <v>0</v>
      </c>
      <c r="CA935" s="17">
        <f t="shared" si="4250"/>
        <v>0</v>
      </c>
      <c r="CB935" s="17">
        <f t="shared" si="4251"/>
        <v>0</v>
      </c>
      <c r="CC935" s="17">
        <f t="shared" si="4252"/>
        <v>0</v>
      </c>
      <c r="CD935" s="17">
        <f t="shared" si="4253"/>
        <v>0</v>
      </c>
      <c r="CE935" s="17">
        <f t="shared" si="4254"/>
        <v>0</v>
      </c>
      <c r="CF935" s="17">
        <f t="shared" si="4255"/>
        <v>0</v>
      </c>
      <c r="CG935" s="17">
        <f t="shared" si="3918"/>
        <v>97</v>
      </c>
      <c r="CH935" s="17">
        <f t="shared" si="3919"/>
        <v>0</v>
      </c>
      <c r="CI935" s="17">
        <f t="shared" si="3920"/>
        <v>0</v>
      </c>
      <c r="CJ935" s="17">
        <f t="shared" si="4256"/>
        <v>0</v>
      </c>
      <c r="CK935" s="32"/>
      <c r="CL935" s="32"/>
      <c r="CM935" s="1"/>
      <c r="CN935" s="1"/>
      <c r="CO935" s="1"/>
      <c r="CP935" s="1"/>
      <c r="CQ935" s="1"/>
      <c r="CR935" s="1"/>
      <c r="CS935" s="1"/>
    </row>
    <row r="936" s="1" customFormat="1">
      <c r="A936" s="30" t="s">
        <v>498</v>
      </c>
      <c r="B936" s="30" t="s">
        <v>127</v>
      </c>
      <c r="C936" s="30" t="s">
        <v>273</v>
      </c>
      <c r="D936" s="30" t="s">
        <v>495</v>
      </c>
      <c r="E936" s="30" t="s">
        <v>46</v>
      </c>
      <c r="F936" s="31" t="s">
        <v>47</v>
      </c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>
        <v>97</v>
      </c>
      <c r="T936" s="17"/>
      <c r="U936" s="17"/>
      <c r="V936" s="17"/>
      <c r="W936" s="17"/>
      <c r="X936" s="17"/>
      <c r="Y936" s="17">
        <f t="shared" ref="Y936:Y999" si="4257">M936+P936+Q936+R936+S936</f>
        <v>97</v>
      </c>
      <c r="Z936" s="17">
        <f t="shared" ref="Z936:Z999" si="4258">N936+T936+U936</f>
        <v>0</v>
      </c>
      <c r="AA936" s="17">
        <f t="shared" ref="AA936:AA999" si="4259">O936+V936+X936+W936</f>
        <v>0</v>
      </c>
      <c r="AB936" s="17"/>
      <c r="AC936" s="17"/>
      <c r="AD936" s="17"/>
      <c r="AE936" s="17">
        <f t="shared" ref="AE936:AE999" si="4260">Y936+AB936</f>
        <v>97</v>
      </c>
      <c r="AF936" s="17">
        <f t="shared" ref="AF936:AF999" si="4261">Z936+AC936</f>
        <v>0</v>
      </c>
      <c r="AG936" s="17">
        <f t="shared" ref="AG936:AG999" si="4262">AA936+AD936</f>
        <v>0</v>
      </c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>
        <f t="shared" ref="AW936:AW999" si="4263">AE936+AH936+AI936+AJ936+AK936+AL936</f>
        <v>97</v>
      </c>
      <c r="AX936" s="17">
        <f t="shared" ref="AX936:AX999" si="4264">AF936+AM936+AN936+AO936+AP936+AQ936</f>
        <v>0</v>
      </c>
      <c r="AY936" s="17">
        <f t="shared" ref="AY936:AY999" si="4265">AG936+AR936+AS936+AT936+AU936+AV936</f>
        <v>0</v>
      </c>
      <c r="AZ936" s="17"/>
      <c r="BA936" s="17">
        <f t="shared" ref="BA936:BA999" si="4266">AW936+AZ936</f>
        <v>97</v>
      </c>
      <c r="BB936" s="17">
        <f t="shared" ref="BB936:BB999" si="4267">AX936</f>
        <v>0</v>
      </c>
      <c r="BC936" s="17">
        <f t="shared" ref="BC936:BC999" si="4268">AY936</f>
        <v>0</v>
      </c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>
        <f t="shared" ref="BO936:BO999" si="4269">BA936+BD936+BE936+BF936+BG936</f>
        <v>97</v>
      </c>
      <c r="BP936" s="17">
        <f t="shared" ref="BP936:BP999" si="4270">BB936+BH936+BI936+BJ936+BK936</f>
        <v>0</v>
      </c>
      <c r="BQ936" s="17">
        <f t="shared" ref="BQ936:BQ999" si="4271">BC936+BL936+BM936+BN936</f>
        <v>0</v>
      </c>
      <c r="BR936" s="17"/>
      <c r="BS936" s="17"/>
      <c r="BT936" s="17"/>
      <c r="BU936" s="17">
        <f t="shared" ref="BU936:BU999" si="4272">BO936+BR936</f>
        <v>97</v>
      </c>
      <c r="BV936" s="17">
        <f t="shared" ref="BV936:BV999" si="4273">BP936+BS936</f>
        <v>0</v>
      </c>
      <c r="BW936" s="17">
        <f t="shared" ref="BW936:BW999" si="4274">BQ936+BT936</f>
        <v>0</v>
      </c>
      <c r="BX936" s="17"/>
      <c r="BY936" s="17"/>
      <c r="BZ936" s="17"/>
      <c r="CA936" s="17"/>
      <c r="CB936" s="17"/>
      <c r="CC936" s="17"/>
      <c r="CD936" s="17"/>
      <c r="CE936" s="17"/>
      <c r="CF936" s="17"/>
      <c r="CG936" s="17">
        <f t="shared" ref="CG936:CG999" si="4275">BU936+BX936+BY936+BZ936</f>
        <v>97</v>
      </c>
      <c r="CH936" s="17">
        <f t="shared" ref="CH936:CH999" si="4276">BV936+CA936+CB936+CC936</f>
        <v>0</v>
      </c>
      <c r="CI936" s="17">
        <f t="shared" ref="CI936:CI999" si="4277">BW936+CD936+CE936+CF936</f>
        <v>0</v>
      </c>
      <c r="CJ936" s="17"/>
      <c r="CK936" s="32"/>
      <c r="CL936" s="32"/>
      <c r="CM936" s="1"/>
      <c r="CN936" s="1"/>
      <c r="CO936" s="1"/>
      <c r="CP936" s="1"/>
      <c r="CQ936" s="1"/>
      <c r="CR936" s="1"/>
      <c r="CS936" s="1"/>
    </row>
    <row r="937" s="25" customFormat="1">
      <c r="A937" s="26" t="s">
        <v>498</v>
      </c>
      <c r="B937" s="26" t="s">
        <v>127</v>
      </c>
      <c r="C937" s="26" t="s">
        <v>129</v>
      </c>
      <c r="D937" s="26"/>
      <c r="E937" s="26"/>
      <c r="F937" s="27" t="s">
        <v>130</v>
      </c>
      <c r="G937" s="28">
        <f t="shared" si="4156"/>
        <v>954.20000000000005</v>
      </c>
      <c r="H937" s="28">
        <f t="shared" si="4157"/>
        <v>91.200000000000003</v>
      </c>
      <c r="I937" s="28">
        <f t="shared" si="4158"/>
        <v>91.200000000000003</v>
      </c>
      <c r="J937" s="28">
        <f t="shared" si="4159"/>
        <v>0</v>
      </c>
      <c r="K937" s="28">
        <f t="shared" si="4160"/>
        <v>0</v>
      </c>
      <c r="L937" s="28">
        <f t="shared" si="4161"/>
        <v>0</v>
      </c>
      <c r="M937" s="28">
        <f t="shared" si="4153"/>
        <v>954.20000000000005</v>
      </c>
      <c r="N937" s="28">
        <f t="shared" si="4154"/>
        <v>91.200000000000003</v>
      </c>
      <c r="O937" s="28">
        <f t="shared" si="4155"/>
        <v>91.200000000000003</v>
      </c>
      <c r="P937" s="28">
        <f t="shared" si="4162"/>
        <v>0</v>
      </c>
      <c r="Q937" s="28">
        <f t="shared" si="4163"/>
        <v>0</v>
      </c>
      <c r="R937" s="28">
        <f t="shared" si="4164"/>
        <v>0</v>
      </c>
      <c r="S937" s="28">
        <f t="shared" si="4165"/>
        <v>0</v>
      </c>
      <c r="T937" s="28">
        <f t="shared" si="4166"/>
        <v>0</v>
      </c>
      <c r="U937" s="28">
        <f t="shared" si="4167"/>
        <v>0</v>
      </c>
      <c r="V937" s="28">
        <f t="shared" si="4168"/>
        <v>0</v>
      </c>
      <c r="W937" s="28">
        <f t="shared" si="4169"/>
        <v>0</v>
      </c>
      <c r="X937" s="28">
        <f t="shared" si="4170"/>
        <v>0</v>
      </c>
      <c r="Y937" s="28">
        <f t="shared" si="4257"/>
        <v>954.20000000000005</v>
      </c>
      <c r="Z937" s="28">
        <f t="shared" si="4258"/>
        <v>91.200000000000003</v>
      </c>
      <c r="AA937" s="28">
        <f t="shared" si="4259"/>
        <v>91.200000000000003</v>
      </c>
      <c r="AB937" s="28">
        <f t="shared" si="4214"/>
        <v>0</v>
      </c>
      <c r="AC937" s="28">
        <f t="shared" si="4215"/>
        <v>0</v>
      </c>
      <c r="AD937" s="28">
        <f t="shared" si="4216"/>
        <v>0</v>
      </c>
      <c r="AE937" s="28">
        <f t="shared" si="4260"/>
        <v>954.20000000000005</v>
      </c>
      <c r="AF937" s="28">
        <f t="shared" si="4261"/>
        <v>91.200000000000003</v>
      </c>
      <c r="AG937" s="28">
        <f t="shared" si="4262"/>
        <v>91.200000000000003</v>
      </c>
      <c r="AH937" s="28">
        <f t="shared" si="4217"/>
        <v>0</v>
      </c>
      <c r="AI937" s="28">
        <f t="shared" si="4218"/>
        <v>0</v>
      </c>
      <c r="AJ937" s="28">
        <f t="shared" si="4219"/>
        <v>0</v>
      </c>
      <c r="AK937" s="28">
        <f t="shared" si="4220"/>
        <v>0</v>
      </c>
      <c r="AL937" s="28">
        <f t="shared" si="4221"/>
        <v>0</v>
      </c>
      <c r="AM937" s="28">
        <f t="shared" si="4222"/>
        <v>0</v>
      </c>
      <c r="AN937" s="28">
        <f t="shared" si="4223"/>
        <v>0</v>
      </c>
      <c r="AO937" s="28">
        <f t="shared" si="4224"/>
        <v>0</v>
      </c>
      <c r="AP937" s="28">
        <f t="shared" si="4225"/>
        <v>0</v>
      </c>
      <c r="AQ937" s="28">
        <f t="shared" si="4226"/>
        <v>0</v>
      </c>
      <c r="AR937" s="28">
        <f t="shared" si="4227"/>
        <v>0</v>
      </c>
      <c r="AS937" s="28">
        <f t="shared" si="4228"/>
        <v>0</v>
      </c>
      <c r="AT937" s="28">
        <f t="shared" si="4229"/>
        <v>0</v>
      </c>
      <c r="AU937" s="28">
        <f t="shared" si="4230"/>
        <v>0</v>
      </c>
      <c r="AV937" s="28">
        <f t="shared" si="4231"/>
        <v>0</v>
      </c>
      <c r="AW937" s="28">
        <f t="shared" si="4263"/>
        <v>954.20000000000005</v>
      </c>
      <c r="AX937" s="28">
        <f t="shared" si="4264"/>
        <v>91.200000000000003</v>
      </c>
      <c r="AY937" s="28">
        <f t="shared" si="4265"/>
        <v>91.200000000000003</v>
      </c>
      <c r="AZ937" s="28">
        <f t="shared" si="4232"/>
        <v>0</v>
      </c>
      <c r="BA937" s="28">
        <f t="shared" si="4266"/>
        <v>954.20000000000005</v>
      </c>
      <c r="BB937" s="28">
        <f t="shared" si="4267"/>
        <v>91.200000000000003</v>
      </c>
      <c r="BC937" s="28">
        <f t="shared" si="4268"/>
        <v>91.200000000000003</v>
      </c>
      <c r="BD937" s="28">
        <f t="shared" si="4233"/>
        <v>0</v>
      </c>
      <c r="BE937" s="28">
        <f t="shared" si="4234"/>
        <v>0</v>
      </c>
      <c r="BF937" s="28">
        <f t="shared" si="4235"/>
        <v>2059.6669999999999</v>
      </c>
      <c r="BG937" s="28">
        <f t="shared" si="4236"/>
        <v>0</v>
      </c>
      <c r="BH937" s="28">
        <f t="shared" si="4237"/>
        <v>0</v>
      </c>
      <c r="BI937" s="28">
        <f t="shared" si="4238"/>
        <v>0</v>
      </c>
      <c r="BJ937" s="28">
        <f t="shared" si="4239"/>
        <v>0</v>
      </c>
      <c r="BK937" s="28">
        <f t="shared" si="4240"/>
        <v>0</v>
      </c>
      <c r="BL937" s="28">
        <f t="shared" si="4241"/>
        <v>0</v>
      </c>
      <c r="BM937" s="28">
        <f t="shared" si="4242"/>
        <v>0</v>
      </c>
      <c r="BN937" s="28">
        <f t="shared" si="4243"/>
        <v>0</v>
      </c>
      <c r="BO937" s="28">
        <f t="shared" si="4269"/>
        <v>3013.8670000000002</v>
      </c>
      <c r="BP937" s="28">
        <f t="shared" si="4270"/>
        <v>91.200000000000003</v>
      </c>
      <c r="BQ937" s="28">
        <f t="shared" si="4271"/>
        <v>91.200000000000003</v>
      </c>
      <c r="BR937" s="28">
        <f t="shared" si="4244"/>
        <v>0</v>
      </c>
      <c r="BS937" s="28">
        <f t="shared" si="4245"/>
        <v>0</v>
      </c>
      <c r="BT937" s="28">
        <f t="shared" si="4246"/>
        <v>0</v>
      </c>
      <c r="BU937" s="28">
        <f t="shared" si="4272"/>
        <v>3013.8670000000002</v>
      </c>
      <c r="BV937" s="28">
        <f t="shared" si="4273"/>
        <v>91.200000000000003</v>
      </c>
      <c r="BW937" s="28">
        <f t="shared" si="4274"/>
        <v>91.200000000000003</v>
      </c>
      <c r="BX937" s="28">
        <f t="shared" si="4247"/>
        <v>0</v>
      </c>
      <c r="BY937" s="28">
        <f t="shared" si="4248"/>
        <v>0</v>
      </c>
      <c r="BZ937" s="28">
        <f t="shared" si="4249"/>
        <v>0</v>
      </c>
      <c r="CA937" s="28">
        <f t="shared" si="4250"/>
        <v>0</v>
      </c>
      <c r="CB937" s="28">
        <f t="shared" si="4251"/>
        <v>0</v>
      </c>
      <c r="CC937" s="28">
        <f t="shared" si="4252"/>
        <v>0</v>
      </c>
      <c r="CD937" s="28">
        <f t="shared" si="4253"/>
        <v>0</v>
      </c>
      <c r="CE937" s="28">
        <f t="shared" si="4254"/>
        <v>0</v>
      </c>
      <c r="CF937" s="28">
        <f t="shared" si="4255"/>
        <v>0</v>
      </c>
      <c r="CG937" s="28">
        <f t="shared" si="4275"/>
        <v>3013.8670000000002</v>
      </c>
      <c r="CH937" s="28">
        <f t="shared" si="4276"/>
        <v>91.200000000000003</v>
      </c>
      <c r="CI937" s="28">
        <f t="shared" si="4277"/>
        <v>91.200000000000003</v>
      </c>
      <c r="CJ937" s="28">
        <f t="shared" si="4256"/>
        <v>0</v>
      </c>
      <c r="CK937" s="29"/>
      <c r="CL937" s="29"/>
      <c r="CM937" s="25"/>
      <c r="CN937" s="25"/>
      <c r="CO937" s="25"/>
      <c r="CP937" s="25"/>
      <c r="CQ937" s="25"/>
      <c r="CR937" s="25"/>
      <c r="CS937" s="25"/>
    </row>
    <row r="938" s="1" customFormat="1" ht="94.5">
      <c r="A938" s="30" t="s">
        <v>498</v>
      </c>
      <c r="B938" s="30" t="s">
        <v>127</v>
      </c>
      <c r="C938" s="30" t="s">
        <v>129</v>
      </c>
      <c r="D938" s="30" t="s">
        <v>131</v>
      </c>
      <c r="E938" s="30"/>
      <c r="F938" s="31" t="s">
        <v>132</v>
      </c>
      <c r="G938" s="17">
        <f t="shared" si="4156"/>
        <v>954.20000000000005</v>
      </c>
      <c r="H938" s="17">
        <f t="shared" si="4157"/>
        <v>91.200000000000003</v>
      </c>
      <c r="I938" s="17">
        <f t="shared" si="4158"/>
        <v>91.200000000000003</v>
      </c>
      <c r="J938" s="17">
        <f t="shared" si="4159"/>
        <v>0</v>
      </c>
      <c r="K938" s="17">
        <f t="shared" si="4160"/>
        <v>0</v>
      </c>
      <c r="L938" s="17">
        <f t="shared" si="4161"/>
        <v>0</v>
      </c>
      <c r="M938" s="17">
        <f t="shared" si="4153"/>
        <v>954.20000000000005</v>
      </c>
      <c r="N938" s="17">
        <f t="shared" si="4154"/>
        <v>91.200000000000003</v>
      </c>
      <c r="O938" s="17">
        <f t="shared" si="4155"/>
        <v>91.200000000000003</v>
      </c>
      <c r="P938" s="17">
        <f t="shared" si="4162"/>
        <v>0</v>
      </c>
      <c r="Q938" s="17">
        <f t="shared" si="4163"/>
        <v>0</v>
      </c>
      <c r="R938" s="17">
        <f t="shared" si="4164"/>
        <v>0</v>
      </c>
      <c r="S938" s="17">
        <f t="shared" si="4165"/>
        <v>0</v>
      </c>
      <c r="T938" s="17">
        <f t="shared" si="4166"/>
        <v>0</v>
      </c>
      <c r="U938" s="17">
        <f t="shared" si="4167"/>
        <v>0</v>
      </c>
      <c r="V938" s="17">
        <f t="shared" si="4168"/>
        <v>0</v>
      </c>
      <c r="W938" s="17">
        <f t="shared" si="4169"/>
        <v>0</v>
      </c>
      <c r="X938" s="17">
        <f t="shared" si="4170"/>
        <v>0</v>
      </c>
      <c r="Y938" s="17">
        <f t="shared" si="4257"/>
        <v>954.20000000000005</v>
      </c>
      <c r="Z938" s="17">
        <f t="shared" si="4258"/>
        <v>91.200000000000003</v>
      </c>
      <c r="AA938" s="17">
        <f t="shared" si="4259"/>
        <v>91.200000000000003</v>
      </c>
      <c r="AB938" s="17">
        <f t="shared" si="4214"/>
        <v>0</v>
      </c>
      <c r="AC938" s="17">
        <f t="shared" si="4215"/>
        <v>0</v>
      </c>
      <c r="AD938" s="17">
        <f t="shared" si="4216"/>
        <v>0</v>
      </c>
      <c r="AE938" s="17">
        <f t="shared" si="4260"/>
        <v>954.20000000000005</v>
      </c>
      <c r="AF938" s="17">
        <f t="shared" si="4261"/>
        <v>91.200000000000003</v>
      </c>
      <c r="AG938" s="17">
        <f t="shared" si="4262"/>
        <v>91.200000000000003</v>
      </c>
      <c r="AH938" s="17">
        <f t="shared" si="4217"/>
        <v>0</v>
      </c>
      <c r="AI938" s="17">
        <f t="shared" si="4218"/>
        <v>0</v>
      </c>
      <c r="AJ938" s="17">
        <f t="shared" si="4219"/>
        <v>0</v>
      </c>
      <c r="AK938" s="17">
        <f t="shared" si="4220"/>
        <v>0</v>
      </c>
      <c r="AL938" s="17">
        <f t="shared" si="4221"/>
        <v>0</v>
      </c>
      <c r="AM938" s="17">
        <f t="shared" si="4222"/>
        <v>0</v>
      </c>
      <c r="AN938" s="17">
        <f t="shared" si="4223"/>
        <v>0</v>
      </c>
      <c r="AO938" s="17">
        <f t="shared" si="4224"/>
        <v>0</v>
      </c>
      <c r="AP938" s="17">
        <f t="shared" si="4225"/>
        <v>0</v>
      </c>
      <c r="AQ938" s="17">
        <f t="shared" si="4226"/>
        <v>0</v>
      </c>
      <c r="AR938" s="17">
        <f t="shared" si="4227"/>
        <v>0</v>
      </c>
      <c r="AS938" s="17">
        <f t="shared" si="4228"/>
        <v>0</v>
      </c>
      <c r="AT938" s="17">
        <f t="shared" si="4229"/>
        <v>0</v>
      </c>
      <c r="AU938" s="17">
        <f t="shared" si="4230"/>
        <v>0</v>
      </c>
      <c r="AV938" s="17">
        <f t="shared" si="4231"/>
        <v>0</v>
      </c>
      <c r="AW938" s="17">
        <f t="shared" si="4263"/>
        <v>954.20000000000005</v>
      </c>
      <c r="AX938" s="17">
        <f t="shared" si="4264"/>
        <v>91.200000000000003</v>
      </c>
      <c r="AY938" s="17">
        <f t="shared" si="4265"/>
        <v>91.200000000000003</v>
      </c>
      <c r="AZ938" s="17">
        <f t="shared" si="4232"/>
        <v>0</v>
      </c>
      <c r="BA938" s="17">
        <f t="shared" si="4266"/>
        <v>954.20000000000005</v>
      </c>
      <c r="BB938" s="17">
        <f t="shared" si="4267"/>
        <v>91.200000000000003</v>
      </c>
      <c r="BC938" s="17">
        <f t="shared" si="4268"/>
        <v>91.200000000000003</v>
      </c>
      <c r="BD938" s="17">
        <f t="shared" si="4233"/>
        <v>0</v>
      </c>
      <c r="BE938" s="17">
        <f t="shared" si="4234"/>
        <v>0</v>
      </c>
      <c r="BF938" s="17">
        <f t="shared" si="4235"/>
        <v>2059.6669999999999</v>
      </c>
      <c r="BG938" s="17">
        <f t="shared" si="4236"/>
        <v>0</v>
      </c>
      <c r="BH938" s="17">
        <f t="shared" si="4237"/>
        <v>0</v>
      </c>
      <c r="BI938" s="17">
        <f t="shared" si="4238"/>
        <v>0</v>
      </c>
      <c r="BJ938" s="17">
        <f t="shared" si="4239"/>
        <v>0</v>
      </c>
      <c r="BK938" s="17">
        <f t="shared" si="4240"/>
        <v>0</v>
      </c>
      <c r="BL938" s="17">
        <f t="shared" si="4241"/>
        <v>0</v>
      </c>
      <c r="BM938" s="17">
        <f t="shared" si="4242"/>
        <v>0</v>
      </c>
      <c r="BN938" s="17">
        <f t="shared" si="4243"/>
        <v>0</v>
      </c>
      <c r="BO938" s="17">
        <f t="shared" si="4269"/>
        <v>3013.8670000000002</v>
      </c>
      <c r="BP938" s="17">
        <f t="shared" si="4270"/>
        <v>91.200000000000003</v>
      </c>
      <c r="BQ938" s="17">
        <f t="shared" si="4271"/>
        <v>91.200000000000003</v>
      </c>
      <c r="BR938" s="17">
        <f t="shared" si="4244"/>
        <v>0</v>
      </c>
      <c r="BS938" s="17">
        <f t="shared" si="4245"/>
        <v>0</v>
      </c>
      <c r="BT938" s="17">
        <f t="shared" si="4246"/>
        <v>0</v>
      </c>
      <c r="BU938" s="17">
        <f t="shared" si="4272"/>
        <v>3013.8670000000002</v>
      </c>
      <c r="BV938" s="17">
        <f t="shared" si="4273"/>
        <v>91.200000000000003</v>
      </c>
      <c r="BW938" s="17">
        <f t="shared" si="4274"/>
        <v>91.200000000000003</v>
      </c>
      <c r="BX938" s="17">
        <f t="shared" si="4247"/>
        <v>0</v>
      </c>
      <c r="BY938" s="17">
        <f t="shared" si="4248"/>
        <v>0</v>
      </c>
      <c r="BZ938" s="17">
        <f t="shared" si="4249"/>
        <v>0</v>
      </c>
      <c r="CA938" s="17">
        <f t="shared" si="4250"/>
        <v>0</v>
      </c>
      <c r="CB938" s="17">
        <f t="shared" si="4251"/>
        <v>0</v>
      </c>
      <c r="CC938" s="17">
        <f t="shared" si="4252"/>
        <v>0</v>
      </c>
      <c r="CD938" s="17">
        <f t="shared" si="4253"/>
        <v>0</v>
      </c>
      <c r="CE938" s="17">
        <f t="shared" si="4254"/>
        <v>0</v>
      </c>
      <c r="CF938" s="17">
        <f t="shared" si="4255"/>
        <v>0</v>
      </c>
      <c r="CG938" s="17">
        <f t="shared" si="4275"/>
        <v>3013.8670000000002</v>
      </c>
      <c r="CH938" s="17">
        <f t="shared" si="4276"/>
        <v>91.200000000000003</v>
      </c>
      <c r="CI938" s="17">
        <f t="shared" si="4277"/>
        <v>91.200000000000003</v>
      </c>
      <c r="CJ938" s="17">
        <f t="shared" si="4256"/>
        <v>0</v>
      </c>
      <c r="CK938" s="32"/>
      <c r="CL938" s="32"/>
      <c r="CM938" s="1"/>
      <c r="CN938" s="1"/>
      <c r="CO938" s="1"/>
      <c r="CP938" s="1"/>
      <c r="CQ938" s="1"/>
      <c r="CR938" s="1"/>
      <c r="CS938" s="1"/>
    </row>
    <row r="939" s="1" customFormat="1" ht="31.5" hidden="1">
      <c r="A939" s="30" t="s">
        <v>498</v>
      </c>
      <c r="B939" s="30" t="s">
        <v>127</v>
      </c>
      <c r="C939" s="30" t="s">
        <v>129</v>
      </c>
      <c r="D939" s="30" t="s">
        <v>133</v>
      </c>
      <c r="E939" s="30"/>
      <c r="F939" s="31" t="s">
        <v>41</v>
      </c>
      <c r="G939" s="17">
        <f t="shared" si="4156"/>
        <v>954.20000000000005</v>
      </c>
      <c r="H939" s="17">
        <f t="shared" si="4157"/>
        <v>91.200000000000003</v>
      </c>
      <c r="I939" s="17">
        <f t="shared" si="4158"/>
        <v>91.200000000000003</v>
      </c>
      <c r="J939" s="17">
        <f t="shared" si="4159"/>
        <v>0</v>
      </c>
      <c r="K939" s="17">
        <f t="shared" si="4160"/>
        <v>0</v>
      </c>
      <c r="L939" s="17">
        <f t="shared" si="4161"/>
        <v>0</v>
      </c>
      <c r="M939" s="17">
        <f t="shared" si="4153"/>
        <v>954.20000000000005</v>
      </c>
      <c r="N939" s="17">
        <f t="shared" si="4154"/>
        <v>91.200000000000003</v>
      </c>
      <c r="O939" s="17">
        <f t="shared" si="4155"/>
        <v>91.200000000000003</v>
      </c>
      <c r="P939" s="17">
        <f t="shared" si="4162"/>
        <v>0</v>
      </c>
      <c r="Q939" s="17">
        <f t="shared" si="4163"/>
        <v>0</v>
      </c>
      <c r="R939" s="17">
        <f t="shared" si="4164"/>
        <v>0</v>
      </c>
      <c r="S939" s="17">
        <f t="shared" si="4165"/>
        <v>0</v>
      </c>
      <c r="T939" s="17">
        <f t="shared" si="4166"/>
        <v>0</v>
      </c>
      <c r="U939" s="17">
        <f t="shared" si="4167"/>
        <v>0</v>
      </c>
      <c r="V939" s="17">
        <f t="shared" si="4168"/>
        <v>0</v>
      </c>
      <c r="W939" s="17">
        <f t="shared" si="4169"/>
        <v>0</v>
      </c>
      <c r="X939" s="17">
        <f t="shared" si="4170"/>
        <v>0</v>
      </c>
      <c r="Y939" s="17">
        <f t="shared" si="4257"/>
        <v>954.20000000000005</v>
      </c>
      <c r="Z939" s="17">
        <f t="shared" si="4258"/>
        <v>91.200000000000003</v>
      </c>
      <c r="AA939" s="17">
        <f t="shared" si="4259"/>
        <v>91.200000000000003</v>
      </c>
      <c r="AB939" s="17">
        <f t="shared" si="4214"/>
        <v>0</v>
      </c>
      <c r="AC939" s="17">
        <f t="shared" si="4215"/>
        <v>0</v>
      </c>
      <c r="AD939" s="17">
        <f t="shared" si="4216"/>
        <v>0</v>
      </c>
      <c r="AE939" s="17">
        <f t="shared" si="4260"/>
        <v>954.20000000000005</v>
      </c>
      <c r="AF939" s="17">
        <f t="shared" si="4261"/>
        <v>91.200000000000003</v>
      </c>
      <c r="AG939" s="17">
        <f t="shared" si="4262"/>
        <v>91.200000000000003</v>
      </c>
      <c r="AH939" s="17">
        <f t="shared" si="4217"/>
        <v>0</v>
      </c>
      <c r="AI939" s="17">
        <f t="shared" si="4218"/>
        <v>0</v>
      </c>
      <c r="AJ939" s="17">
        <f t="shared" si="4219"/>
        <v>0</v>
      </c>
      <c r="AK939" s="17">
        <f t="shared" si="4220"/>
        <v>0</v>
      </c>
      <c r="AL939" s="17">
        <f t="shared" si="4221"/>
        <v>0</v>
      </c>
      <c r="AM939" s="17">
        <f t="shared" si="4222"/>
        <v>0</v>
      </c>
      <c r="AN939" s="17">
        <f t="shared" si="4223"/>
        <v>0</v>
      </c>
      <c r="AO939" s="17">
        <f t="shared" si="4224"/>
        <v>0</v>
      </c>
      <c r="AP939" s="17">
        <f t="shared" si="4225"/>
        <v>0</v>
      </c>
      <c r="AQ939" s="17">
        <f t="shared" si="4226"/>
        <v>0</v>
      </c>
      <c r="AR939" s="17">
        <f t="shared" si="4227"/>
        <v>0</v>
      </c>
      <c r="AS939" s="17">
        <f t="shared" si="4228"/>
        <v>0</v>
      </c>
      <c r="AT939" s="17">
        <f t="shared" si="4229"/>
        <v>0</v>
      </c>
      <c r="AU939" s="17">
        <f t="shared" si="4230"/>
        <v>0</v>
      </c>
      <c r="AV939" s="17">
        <f t="shared" si="4231"/>
        <v>0</v>
      </c>
      <c r="AW939" s="17">
        <f t="shared" si="4263"/>
        <v>954.20000000000005</v>
      </c>
      <c r="AX939" s="17">
        <f t="shared" si="4264"/>
        <v>91.200000000000003</v>
      </c>
      <c r="AY939" s="17">
        <f t="shared" si="4265"/>
        <v>91.200000000000003</v>
      </c>
      <c r="AZ939" s="17">
        <f t="shared" si="4232"/>
        <v>0</v>
      </c>
      <c r="BA939" s="17">
        <f t="shared" si="4266"/>
        <v>954.20000000000005</v>
      </c>
      <c r="BB939" s="17">
        <f t="shared" si="4267"/>
        <v>91.200000000000003</v>
      </c>
      <c r="BC939" s="17">
        <f t="shared" si="4268"/>
        <v>91.200000000000003</v>
      </c>
      <c r="BD939" s="17">
        <f t="shared" si="4233"/>
        <v>0</v>
      </c>
      <c r="BE939" s="17">
        <f t="shared" si="4234"/>
        <v>0</v>
      </c>
      <c r="BF939" s="17">
        <f t="shared" si="4235"/>
        <v>2059.6669999999999</v>
      </c>
      <c r="BG939" s="17">
        <f t="shared" si="4236"/>
        <v>0</v>
      </c>
      <c r="BH939" s="17">
        <f t="shared" si="4237"/>
        <v>0</v>
      </c>
      <c r="BI939" s="17">
        <f t="shared" si="4238"/>
        <v>0</v>
      </c>
      <c r="BJ939" s="17">
        <f t="shared" si="4239"/>
        <v>0</v>
      </c>
      <c r="BK939" s="17">
        <f t="shared" si="4240"/>
        <v>0</v>
      </c>
      <c r="BL939" s="17">
        <f t="shared" si="4241"/>
        <v>0</v>
      </c>
      <c r="BM939" s="17">
        <f t="shared" si="4242"/>
        <v>0</v>
      </c>
      <c r="BN939" s="17">
        <f t="shared" si="4243"/>
        <v>0</v>
      </c>
      <c r="BO939" s="17">
        <f t="shared" si="4269"/>
        <v>3013.8670000000002</v>
      </c>
      <c r="BP939" s="17">
        <f t="shared" si="4270"/>
        <v>91.200000000000003</v>
      </c>
      <c r="BQ939" s="17">
        <f t="shared" si="4271"/>
        <v>91.200000000000003</v>
      </c>
      <c r="BR939" s="17">
        <f t="shared" si="4244"/>
        <v>0</v>
      </c>
      <c r="BS939" s="17">
        <f t="shared" si="4245"/>
        <v>0</v>
      </c>
      <c r="BT939" s="17">
        <f t="shared" si="4246"/>
        <v>0</v>
      </c>
      <c r="BU939" s="17">
        <f t="shared" si="4272"/>
        <v>3013.8670000000002</v>
      </c>
      <c r="BV939" s="17">
        <f t="shared" si="4273"/>
        <v>91.200000000000003</v>
      </c>
      <c r="BW939" s="17">
        <f t="shared" si="4274"/>
        <v>91.200000000000003</v>
      </c>
      <c r="BX939" s="17">
        <f t="shared" si="4247"/>
        <v>0</v>
      </c>
      <c r="BY939" s="17">
        <f t="shared" si="4248"/>
        <v>0</v>
      </c>
      <c r="BZ939" s="17">
        <f t="shared" si="4249"/>
        <v>0</v>
      </c>
      <c r="CA939" s="17">
        <f t="shared" si="4250"/>
        <v>0</v>
      </c>
      <c r="CB939" s="17">
        <f t="shared" si="4251"/>
        <v>0</v>
      </c>
      <c r="CC939" s="17">
        <f t="shared" si="4252"/>
        <v>0</v>
      </c>
      <c r="CD939" s="17">
        <f t="shared" si="4253"/>
        <v>0</v>
      </c>
      <c r="CE939" s="17">
        <f t="shared" si="4254"/>
        <v>0</v>
      </c>
      <c r="CF939" s="17">
        <f t="shared" si="4255"/>
        <v>0</v>
      </c>
      <c r="CG939" s="17">
        <f t="shared" si="4275"/>
        <v>3013.8670000000002</v>
      </c>
      <c r="CH939" s="17">
        <f t="shared" si="4276"/>
        <v>91.200000000000003</v>
      </c>
      <c r="CI939" s="17">
        <f t="shared" si="4277"/>
        <v>91.200000000000003</v>
      </c>
      <c r="CJ939" s="17">
        <f t="shared" si="4256"/>
        <v>0</v>
      </c>
      <c r="CK939" s="32">
        <v>0</v>
      </c>
      <c r="CL939" s="32"/>
      <c r="CM939" s="1" t="s">
        <v>75</v>
      </c>
      <c r="CN939" s="1"/>
      <c r="CO939" s="1"/>
      <c r="CP939" s="1"/>
      <c r="CQ939" s="1"/>
      <c r="CR939" s="1"/>
      <c r="CS939" s="1"/>
    </row>
    <row r="940" s="1" customFormat="1" ht="110.25">
      <c r="A940" s="30" t="s">
        <v>498</v>
      </c>
      <c r="B940" s="30" t="s">
        <v>127</v>
      </c>
      <c r="C940" s="30" t="s">
        <v>129</v>
      </c>
      <c r="D940" s="30" t="s">
        <v>134</v>
      </c>
      <c r="E940" s="30"/>
      <c r="F940" s="31" t="s">
        <v>135</v>
      </c>
      <c r="G940" s="17">
        <f t="shared" si="4156"/>
        <v>954.20000000000005</v>
      </c>
      <c r="H940" s="17">
        <f t="shared" si="4157"/>
        <v>91.200000000000003</v>
      </c>
      <c r="I940" s="17">
        <f t="shared" si="4158"/>
        <v>91.200000000000003</v>
      </c>
      <c r="J940" s="17">
        <f t="shared" si="4159"/>
        <v>0</v>
      </c>
      <c r="K940" s="17">
        <f t="shared" si="4160"/>
        <v>0</v>
      </c>
      <c r="L940" s="17">
        <f t="shared" si="4161"/>
        <v>0</v>
      </c>
      <c r="M940" s="17">
        <f t="shared" si="4153"/>
        <v>954.20000000000005</v>
      </c>
      <c r="N940" s="17">
        <f t="shared" si="4154"/>
        <v>91.200000000000003</v>
      </c>
      <c r="O940" s="17">
        <f t="shared" si="4155"/>
        <v>91.200000000000003</v>
      </c>
      <c r="P940" s="17">
        <f t="shared" si="4162"/>
        <v>0</v>
      </c>
      <c r="Q940" s="17">
        <f t="shared" si="4163"/>
        <v>0</v>
      </c>
      <c r="R940" s="17">
        <f t="shared" si="4164"/>
        <v>0</v>
      </c>
      <c r="S940" s="17">
        <f t="shared" si="4165"/>
        <v>0</v>
      </c>
      <c r="T940" s="17">
        <f t="shared" si="4166"/>
        <v>0</v>
      </c>
      <c r="U940" s="17">
        <f t="shared" si="4167"/>
        <v>0</v>
      </c>
      <c r="V940" s="17">
        <f t="shared" si="4168"/>
        <v>0</v>
      </c>
      <c r="W940" s="17">
        <f t="shared" si="4169"/>
        <v>0</v>
      </c>
      <c r="X940" s="17">
        <f t="shared" si="4170"/>
        <v>0</v>
      </c>
      <c r="Y940" s="17">
        <f t="shared" si="4257"/>
        <v>954.20000000000005</v>
      </c>
      <c r="Z940" s="17">
        <f t="shared" si="4258"/>
        <v>91.200000000000003</v>
      </c>
      <c r="AA940" s="17">
        <f t="shared" si="4259"/>
        <v>91.200000000000003</v>
      </c>
      <c r="AB940" s="17">
        <f t="shared" si="4214"/>
        <v>0</v>
      </c>
      <c r="AC940" s="17">
        <f t="shared" si="4215"/>
        <v>0</v>
      </c>
      <c r="AD940" s="17">
        <f t="shared" si="4216"/>
        <v>0</v>
      </c>
      <c r="AE940" s="17">
        <f t="shared" si="4260"/>
        <v>954.20000000000005</v>
      </c>
      <c r="AF940" s="17">
        <f t="shared" si="4261"/>
        <v>91.200000000000003</v>
      </c>
      <c r="AG940" s="17">
        <f t="shared" si="4262"/>
        <v>91.200000000000003</v>
      </c>
      <c r="AH940" s="17">
        <f t="shared" si="4217"/>
        <v>0</v>
      </c>
      <c r="AI940" s="17">
        <f t="shared" si="4218"/>
        <v>0</v>
      </c>
      <c r="AJ940" s="17">
        <f t="shared" si="4219"/>
        <v>0</v>
      </c>
      <c r="AK940" s="17">
        <f t="shared" si="4220"/>
        <v>0</v>
      </c>
      <c r="AL940" s="17">
        <f t="shared" si="4221"/>
        <v>0</v>
      </c>
      <c r="AM940" s="17">
        <f t="shared" si="4222"/>
        <v>0</v>
      </c>
      <c r="AN940" s="17">
        <f t="shared" si="4223"/>
        <v>0</v>
      </c>
      <c r="AO940" s="17">
        <f t="shared" si="4224"/>
        <v>0</v>
      </c>
      <c r="AP940" s="17">
        <f t="shared" si="4225"/>
        <v>0</v>
      </c>
      <c r="AQ940" s="17">
        <f t="shared" si="4226"/>
        <v>0</v>
      </c>
      <c r="AR940" s="17">
        <f t="shared" si="4227"/>
        <v>0</v>
      </c>
      <c r="AS940" s="17">
        <f t="shared" si="4228"/>
        <v>0</v>
      </c>
      <c r="AT940" s="17">
        <f t="shared" si="4229"/>
        <v>0</v>
      </c>
      <c r="AU940" s="17">
        <f t="shared" si="4230"/>
        <v>0</v>
      </c>
      <c r="AV940" s="17">
        <f t="shared" si="4231"/>
        <v>0</v>
      </c>
      <c r="AW940" s="17">
        <f t="shared" si="4263"/>
        <v>954.20000000000005</v>
      </c>
      <c r="AX940" s="17">
        <f t="shared" si="4264"/>
        <v>91.200000000000003</v>
      </c>
      <c r="AY940" s="17">
        <f t="shared" si="4265"/>
        <v>91.200000000000003</v>
      </c>
      <c r="AZ940" s="17">
        <f t="shared" si="4232"/>
        <v>0</v>
      </c>
      <c r="BA940" s="17">
        <f t="shared" si="4266"/>
        <v>954.20000000000005</v>
      </c>
      <c r="BB940" s="17">
        <f t="shared" si="4267"/>
        <v>91.200000000000003</v>
      </c>
      <c r="BC940" s="17">
        <f t="shared" si="4268"/>
        <v>91.200000000000003</v>
      </c>
      <c r="BD940" s="17">
        <f t="shared" si="4233"/>
        <v>0</v>
      </c>
      <c r="BE940" s="17">
        <f t="shared" si="4234"/>
        <v>0</v>
      </c>
      <c r="BF940" s="17">
        <f t="shared" si="4235"/>
        <v>2059.6669999999999</v>
      </c>
      <c r="BG940" s="17">
        <f t="shared" si="4236"/>
        <v>0</v>
      </c>
      <c r="BH940" s="17">
        <f t="shared" si="4237"/>
        <v>0</v>
      </c>
      <c r="BI940" s="17">
        <f t="shared" si="4238"/>
        <v>0</v>
      </c>
      <c r="BJ940" s="17">
        <f t="shared" si="4239"/>
        <v>0</v>
      </c>
      <c r="BK940" s="17">
        <f t="shared" si="4240"/>
        <v>0</v>
      </c>
      <c r="BL940" s="17">
        <f t="shared" si="4241"/>
        <v>0</v>
      </c>
      <c r="BM940" s="17">
        <f t="shared" si="4242"/>
        <v>0</v>
      </c>
      <c r="BN940" s="17">
        <f t="shared" si="4243"/>
        <v>0</v>
      </c>
      <c r="BO940" s="17">
        <f t="shared" si="4269"/>
        <v>3013.8670000000002</v>
      </c>
      <c r="BP940" s="17">
        <f t="shared" si="4270"/>
        <v>91.200000000000003</v>
      </c>
      <c r="BQ940" s="17">
        <f t="shared" si="4271"/>
        <v>91.200000000000003</v>
      </c>
      <c r="BR940" s="17">
        <f t="shared" si="4244"/>
        <v>0</v>
      </c>
      <c r="BS940" s="17">
        <f t="shared" si="4245"/>
        <v>0</v>
      </c>
      <c r="BT940" s="17">
        <f t="shared" si="4246"/>
        <v>0</v>
      </c>
      <c r="BU940" s="17">
        <f t="shared" si="4272"/>
        <v>3013.8670000000002</v>
      </c>
      <c r="BV940" s="17">
        <f t="shared" si="4273"/>
        <v>91.200000000000003</v>
      </c>
      <c r="BW940" s="17">
        <f t="shared" si="4274"/>
        <v>91.200000000000003</v>
      </c>
      <c r="BX940" s="17">
        <f t="shared" si="4247"/>
        <v>0</v>
      </c>
      <c r="BY940" s="17">
        <f t="shared" si="4248"/>
        <v>0</v>
      </c>
      <c r="BZ940" s="17">
        <f t="shared" si="4249"/>
        <v>0</v>
      </c>
      <c r="CA940" s="17">
        <f t="shared" si="4250"/>
        <v>0</v>
      </c>
      <c r="CB940" s="17">
        <f t="shared" si="4251"/>
        <v>0</v>
      </c>
      <c r="CC940" s="17">
        <f t="shared" si="4252"/>
        <v>0</v>
      </c>
      <c r="CD940" s="17">
        <f t="shared" si="4253"/>
        <v>0</v>
      </c>
      <c r="CE940" s="17">
        <f t="shared" si="4254"/>
        <v>0</v>
      </c>
      <c r="CF940" s="17">
        <f t="shared" si="4255"/>
        <v>0</v>
      </c>
      <c r="CG940" s="17">
        <f t="shared" si="4275"/>
        <v>3013.8670000000002</v>
      </c>
      <c r="CH940" s="17">
        <f t="shared" si="4276"/>
        <v>91.200000000000003</v>
      </c>
      <c r="CI940" s="17">
        <f t="shared" si="4277"/>
        <v>91.200000000000003</v>
      </c>
      <c r="CJ940" s="17">
        <f t="shared" si="4256"/>
        <v>0</v>
      </c>
      <c r="CK940" s="32"/>
      <c r="CL940" s="32"/>
      <c r="CM940" s="1"/>
      <c r="CN940" s="1"/>
      <c r="CO940" s="1"/>
      <c r="CP940" s="1"/>
      <c r="CQ940" s="1"/>
      <c r="CR940" s="1"/>
      <c r="CS940" s="1"/>
    </row>
    <row r="941" s="1" customFormat="1" ht="126">
      <c r="A941" s="30" t="s">
        <v>498</v>
      </c>
      <c r="B941" s="30" t="s">
        <v>127</v>
      </c>
      <c r="C941" s="30" t="s">
        <v>129</v>
      </c>
      <c r="D941" s="30" t="s">
        <v>468</v>
      </c>
      <c r="E941" s="30"/>
      <c r="F941" s="31" t="s">
        <v>469</v>
      </c>
      <c r="G941" s="17">
        <f>G942+G943</f>
        <v>954.20000000000005</v>
      </c>
      <c r="H941" s="17">
        <f>H942+H943</f>
        <v>91.200000000000003</v>
      </c>
      <c r="I941" s="17">
        <f>I942+I943</f>
        <v>91.200000000000003</v>
      </c>
      <c r="J941" s="17">
        <f>J942+J943</f>
        <v>0</v>
      </c>
      <c r="K941" s="17">
        <f>K942+K943</f>
        <v>0</v>
      </c>
      <c r="L941" s="17">
        <f>L942+L943</f>
        <v>0</v>
      </c>
      <c r="M941" s="17">
        <f t="shared" si="4153"/>
        <v>954.20000000000005</v>
      </c>
      <c r="N941" s="17">
        <f t="shared" si="4154"/>
        <v>91.200000000000003</v>
      </c>
      <c r="O941" s="17">
        <f t="shared" si="4155"/>
        <v>91.200000000000003</v>
      </c>
      <c r="P941" s="17">
        <f>P942+P943</f>
        <v>0</v>
      </c>
      <c r="Q941" s="17">
        <f>Q942+Q943</f>
        <v>0</v>
      </c>
      <c r="R941" s="17">
        <f>R942+R943</f>
        <v>0</v>
      </c>
      <c r="S941" s="17">
        <f>S942+S943</f>
        <v>0</v>
      </c>
      <c r="T941" s="17">
        <f>T942+T943</f>
        <v>0</v>
      </c>
      <c r="U941" s="17">
        <f>U942+U943</f>
        <v>0</v>
      </c>
      <c r="V941" s="17">
        <f>V942+V943</f>
        <v>0</v>
      </c>
      <c r="W941" s="17">
        <f>W942+W943</f>
        <v>0</v>
      </c>
      <c r="X941" s="17">
        <f>X942+X943</f>
        <v>0</v>
      </c>
      <c r="Y941" s="17">
        <f t="shared" si="4257"/>
        <v>954.20000000000005</v>
      </c>
      <c r="Z941" s="17">
        <f t="shared" si="4258"/>
        <v>91.200000000000003</v>
      </c>
      <c r="AA941" s="17">
        <f t="shared" si="4259"/>
        <v>91.200000000000003</v>
      </c>
      <c r="AB941" s="17">
        <f>AB942+AB943</f>
        <v>0</v>
      </c>
      <c r="AC941" s="17">
        <f>AC942+AC943</f>
        <v>0</v>
      </c>
      <c r="AD941" s="17">
        <f>AD942+AD943</f>
        <v>0</v>
      </c>
      <c r="AE941" s="17">
        <f t="shared" si="4260"/>
        <v>954.20000000000005</v>
      </c>
      <c r="AF941" s="17">
        <f t="shared" si="4261"/>
        <v>91.200000000000003</v>
      </c>
      <c r="AG941" s="17">
        <f t="shared" si="4262"/>
        <v>91.200000000000003</v>
      </c>
      <c r="AH941" s="17">
        <f>AH942+AH943</f>
        <v>0</v>
      </c>
      <c r="AI941" s="17">
        <f>AI942+AI943</f>
        <v>0</v>
      </c>
      <c r="AJ941" s="17">
        <f>AJ942+AJ943</f>
        <v>0</v>
      </c>
      <c r="AK941" s="17">
        <f>AK942+AK943</f>
        <v>0</v>
      </c>
      <c r="AL941" s="17">
        <f>AL942+AL943</f>
        <v>0</v>
      </c>
      <c r="AM941" s="17">
        <f>AM942+AM943</f>
        <v>0</v>
      </c>
      <c r="AN941" s="17">
        <f>AN942+AN943</f>
        <v>0</v>
      </c>
      <c r="AO941" s="17">
        <f>AO942+AO943</f>
        <v>0</v>
      </c>
      <c r="AP941" s="17">
        <f>AP942+AP943</f>
        <v>0</v>
      </c>
      <c r="AQ941" s="17">
        <f>AQ942+AQ943</f>
        <v>0</v>
      </c>
      <c r="AR941" s="17">
        <f>AR942+AR943</f>
        <v>0</v>
      </c>
      <c r="AS941" s="17">
        <f>AS942+AS943</f>
        <v>0</v>
      </c>
      <c r="AT941" s="17">
        <f>AT942+AT943</f>
        <v>0</v>
      </c>
      <c r="AU941" s="17">
        <f>AU942+AU943</f>
        <v>0</v>
      </c>
      <c r="AV941" s="17">
        <f>AV942+AV943</f>
        <v>0</v>
      </c>
      <c r="AW941" s="17">
        <f t="shared" si="4263"/>
        <v>954.20000000000005</v>
      </c>
      <c r="AX941" s="17">
        <f t="shared" si="4264"/>
        <v>91.200000000000003</v>
      </c>
      <c r="AY941" s="17">
        <f t="shared" si="4265"/>
        <v>91.200000000000003</v>
      </c>
      <c r="AZ941" s="17">
        <f>AZ942+AZ943</f>
        <v>0</v>
      </c>
      <c r="BA941" s="17">
        <f t="shared" si="4266"/>
        <v>954.20000000000005</v>
      </c>
      <c r="BB941" s="17">
        <f t="shared" si="4267"/>
        <v>91.200000000000003</v>
      </c>
      <c r="BC941" s="17">
        <f t="shared" si="4268"/>
        <v>91.200000000000003</v>
      </c>
      <c r="BD941" s="17">
        <f>BD942+BD943</f>
        <v>0</v>
      </c>
      <c r="BE941" s="17">
        <f>BE942+BE943</f>
        <v>0</v>
      </c>
      <c r="BF941" s="17">
        <f>BF942+BF943</f>
        <v>2059.6669999999999</v>
      </c>
      <c r="BG941" s="17">
        <f>BG942+BG943</f>
        <v>0</v>
      </c>
      <c r="BH941" s="17">
        <f>BH942+BH943</f>
        <v>0</v>
      </c>
      <c r="BI941" s="17">
        <f>BI942+BI943</f>
        <v>0</v>
      </c>
      <c r="BJ941" s="17">
        <f>BJ942+BJ943</f>
        <v>0</v>
      </c>
      <c r="BK941" s="17">
        <f>BK942+BK943</f>
        <v>0</v>
      </c>
      <c r="BL941" s="17">
        <f>BL942+BL943</f>
        <v>0</v>
      </c>
      <c r="BM941" s="17">
        <f>BM942+BM943</f>
        <v>0</v>
      </c>
      <c r="BN941" s="17">
        <f>BN942+BN943</f>
        <v>0</v>
      </c>
      <c r="BO941" s="17">
        <f t="shared" si="4269"/>
        <v>3013.8670000000002</v>
      </c>
      <c r="BP941" s="17">
        <f t="shared" si="4270"/>
        <v>91.200000000000003</v>
      </c>
      <c r="BQ941" s="17">
        <f t="shared" si="4271"/>
        <v>91.200000000000003</v>
      </c>
      <c r="BR941" s="17">
        <f>BR942+BR943</f>
        <v>0</v>
      </c>
      <c r="BS941" s="17">
        <f>BS942+BS943</f>
        <v>0</v>
      </c>
      <c r="BT941" s="17">
        <f>BT942+BT943</f>
        <v>0</v>
      </c>
      <c r="BU941" s="17">
        <f t="shared" si="4272"/>
        <v>3013.8670000000002</v>
      </c>
      <c r="BV941" s="17">
        <f t="shared" si="4273"/>
        <v>91.200000000000003</v>
      </c>
      <c r="BW941" s="17">
        <f t="shared" si="4274"/>
        <v>91.200000000000003</v>
      </c>
      <c r="BX941" s="17">
        <f>BX942+BX943</f>
        <v>0</v>
      </c>
      <c r="BY941" s="17">
        <f>BY942+BY943</f>
        <v>0</v>
      </c>
      <c r="BZ941" s="17">
        <f>BZ942+BZ943</f>
        <v>0</v>
      </c>
      <c r="CA941" s="17">
        <f>CA942+CA943</f>
        <v>0</v>
      </c>
      <c r="CB941" s="17">
        <f>CB942+CB943</f>
        <v>0</v>
      </c>
      <c r="CC941" s="17">
        <f>CC942+CC943</f>
        <v>0</v>
      </c>
      <c r="CD941" s="17">
        <f>CD942+CD943</f>
        <v>0</v>
      </c>
      <c r="CE941" s="17">
        <f>CE942+CE943</f>
        <v>0</v>
      </c>
      <c r="CF941" s="17">
        <f>CF942+CF943</f>
        <v>0</v>
      </c>
      <c r="CG941" s="17">
        <f t="shared" si="4275"/>
        <v>3013.8670000000002</v>
      </c>
      <c r="CH941" s="17">
        <f t="shared" si="4276"/>
        <v>91.200000000000003</v>
      </c>
      <c r="CI941" s="17">
        <f t="shared" si="4277"/>
        <v>91.200000000000003</v>
      </c>
      <c r="CJ941" s="17">
        <f>CJ942+CJ943</f>
        <v>0</v>
      </c>
      <c r="CK941" s="32"/>
      <c r="CL941" s="32"/>
      <c r="CM941" s="1"/>
      <c r="CN941" s="1"/>
      <c r="CO941" s="1"/>
      <c r="CP941" s="1"/>
      <c r="CQ941" s="1"/>
      <c r="CR941" s="1"/>
      <c r="CS941" s="1"/>
    </row>
    <row r="942" s="1" customFormat="1">
      <c r="A942" s="30" t="s">
        <v>498</v>
      </c>
      <c r="B942" s="30" t="s">
        <v>127</v>
      </c>
      <c r="C942" s="30" t="s">
        <v>129</v>
      </c>
      <c r="D942" s="30" t="s">
        <v>468</v>
      </c>
      <c r="E942" s="30" t="s">
        <v>46</v>
      </c>
      <c r="F942" s="31" t="s">
        <v>47</v>
      </c>
      <c r="G942" s="17">
        <v>771.70000000000005</v>
      </c>
      <c r="H942" s="17">
        <v>0</v>
      </c>
      <c r="I942" s="17">
        <v>0</v>
      </c>
      <c r="J942" s="17"/>
      <c r="K942" s="17"/>
      <c r="L942" s="17"/>
      <c r="M942" s="17">
        <f t="shared" si="4153"/>
        <v>771.70000000000005</v>
      </c>
      <c r="N942" s="17">
        <f t="shared" si="4154"/>
        <v>0</v>
      </c>
      <c r="O942" s="17">
        <f t="shared" si="4155"/>
        <v>0</v>
      </c>
      <c r="P942" s="17"/>
      <c r="Q942" s="17"/>
      <c r="R942" s="17"/>
      <c r="S942" s="17"/>
      <c r="T942" s="17"/>
      <c r="U942" s="17"/>
      <c r="V942" s="17"/>
      <c r="W942" s="17"/>
      <c r="X942" s="17"/>
      <c r="Y942" s="17">
        <f t="shared" si="4257"/>
        <v>771.70000000000005</v>
      </c>
      <c r="Z942" s="17">
        <f t="shared" si="4258"/>
        <v>0</v>
      </c>
      <c r="AA942" s="17">
        <f t="shared" si="4259"/>
        <v>0</v>
      </c>
      <c r="AB942" s="17"/>
      <c r="AC942" s="17"/>
      <c r="AD942" s="17"/>
      <c r="AE942" s="17">
        <f t="shared" si="4260"/>
        <v>771.70000000000005</v>
      </c>
      <c r="AF942" s="17">
        <f t="shared" si="4261"/>
        <v>0</v>
      </c>
      <c r="AG942" s="17">
        <f t="shared" si="4262"/>
        <v>0</v>
      </c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>
        <f t="shared" si="4263"/>
        <v>771.70000000000005</v>
      </c>
      <c r="AX942" s="17">
        <f t="shared" si="4264"/>
        <v>0</v>
      </c>
      <c r="AY942" s="17">
        <f t="shared" si="4265"/>
        <v>0</v>
      </c>
      <c r="AZ942" s="17"/>
      <c r="BA942" s="17">
        <f t="shared" si="4266"/>
        <v>771.70000000000005</v>
      </c>
      <c r="BB942" s="17">
        <f t="shared" si="4267"/>
        <v>0</v>
      </c>
      <c r="BC942" s="17">
        <f t="shared" si="4268"/>
        <v>0</v>
      </c>
      <c r="BD942" s="17"/>
      <c r="BE942" s="17"/>
      <c r="BF942" s="17">
        <v>2059.6669999999999</v>
      </c>
      <c r="BG942" s="17"/>
      <c r="BH942" s="17"/>
      <c r="BI942" s="17"/>
      <c r="BJ942" s="17"/>
      <c r="BK942" s="17"/>
      <c r="BL942" s="17"/>
      <c r="BM942" s="17"/>
      <c r="BN942" s="17"/>
      <c r="BO942" s="17">
        <f t="shared" si="4269"/>
        <v>2831.3670000000002</v>
      </c>
      <c r="BP942" s="17">
        <f t="shared" si="4270"/>
        <v>0</v>
      </c>
      <c r="BQ942" s="17">
        <f t="shared" si="4271"/>
        <v>0</v>
      </c>
      <c r="BR942" s="17"/>
      <c r="BS942" s="17"/>
      <c r="BT942" s="17"/>
      <c r="BU942" s="17">
        <f t="shared" si="4272"/>
        <v>2831.3670000000002</v>
      </c>
      <c r="BV942" s="17">
        <f t="shared" si="4273"/>
        <v>0</v>
      </c>
      <c r="BW942" s="17">
        <f t="shared" si="4274"/>
        <v>0</v>
      </c>
      <c r="BX942" s="17"/>
      <c r="BY942" s="17"/>
      <c r="BZ942" s="17"/>
      <c r="CA942" s="17"/>
      <c r="CB942" s="17"/>
      <c r="CC942" s="17"/>
      <c r="CD942" s="17"/>
      <c r="CE942" s="17"/>
      <c r="CF942" s="17"/>
      <c r="CG942" s="17">
        <f t="shared" si="4275"/>
        <v>2831.3670000000002</v>
      </c>
      <c r="CH942" s="17">
        <f t="shared" si="4276"/>
        <v>0</v>
      </c>
      <c r="CI942" s="17">
        <f t="shared" si="4277"/>
        <v>0</v>
      </c>
      <c r="CJ942" s="17"/>
      <c r="CK942" s="32"/>
      <c r="CL942" s="32"/>
      <c r="CM942" s="1"/>
      <c r="CN942" s="1"/>
      <c r="CO942" s="1"/>
      <c r="CP942" s="1"/>
      <c r="CQ942" s="1"/>
      <c r="CR942" s="1"/>
      <c r="CS942" s="1"/>
    </row>
    <row r="943" s="1" customFormat="1">
      <c r="A943" s="30" t="s">
        <v>498</v>
      </c>
      <c r="B943" s="30" t="s">
        <v>127</v>
      </c>
      <c r="C943" s="30" t="s">
        <v>129</v>
      </c>
      <c r="D943" s="30" t="s">
        <v>468</v>
      </c>
      <c r="E943" s="30" t="s">
        <v>48</v>
      </c>
      <c r="F943" s="31" t="s">
        <v>49</v>
      </c>
      <c r="G943" s="17">
        <v>182.5</v>
      </c>
      <c r="H943" s="17">
        <v>91.200000000000003</v>
      </c>
      <c r="I943" s="17">
        <v>91.200000000000003</v>
      </c>
      <c r="J943" s="17"/>
      <c r="K943" s="17"/>
      <c r="L943" s="17"/>
      <c r="M943" s="17">
        <f t="shared" si="4153"/>
        <v>182.5</v>
      </c>
      <c r="N943" s="17">
        <f t="shared" si="4154"/>
        <v>91.200000000000003</v>
      </c>
      <c r="O943" s="17">
        <f t="shared" si="4155"/>
        <v>91.200000000000003</v>
      </c>
      <c r="P943" s="17"/>
      <c r="Q943" s="17"/>
      <c r="R943" s="17"/>
      <c r="S943" s="17"/>
      <c r="T943" s="17"/>
      <c r="U943" s="17"/>
      <c r="V943" s="17"/>
      <c r="W943" s="17"/>
      <c r="X943" s="17"/>
      <c r="Y943" s="17">
        <f t="shared" si="4257"/>
        <v>182.5</v>
      </c>
      <c r="Z943" s="17">
        <f t="shared" si="4258"/>
        <v>91.200000000000003</v>
      </c>
      <c r="AA943" s="17">
        <f t="shared" si="4259"/>
        <v>91.200000000000003</v>
      </c>
      <c r="AB943" s="17"/>
      <c r="AC943" s="17"/>
      <c r="AD943" s="17"/>
      <c r="AE943" s="17">
        <f t="shared" si="4260"/>
        <v>182.5</v>
      </c>
      <c r="AF943" s="17">
        <f t="shared" si="4261"/>
        <v>91.200000000000003</v>
      </c>
      <c r="AG943" s="17">
        <f t="shared" si="4262"/>
        <v>91.200000000000003</v>
      </c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>
        <f t="shared" si="4263"/>
        <v>182.5</v>
      </c>
      <c r="AX943" s="17">
        <f t="shared" si="4264"/>
        <v>91.200000000000003</v>
      </c>
      <c r="AY943" s="17">
        <f t="shared" si="4265"/>
        <v>91.200000000000003</v>
      </c>
      <c r="AZ943" s="17"/>
      <c r="BA943" s="17">
        <f t="shared" si="4266"/>
        <v>182.5</v>
      </c>
      <c r="BB943" s="17">
        <f t="shared" si="4267"/>
        <v>91.200000000000003</v>
      </c>
      <c r="BC943" s="17">
        <f t="shared" si="4268"/>
        <v>91.200000000000003</v>
      </c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>
        <f t="shared" si="4269"/>
        <v>182.5</v>
      </c>
      <c r="BP943" s="17">
        <f t="shared" si="4270"/>
        <v>91.200000000000003</v>
      </c>
      <c r="BQ943" s="17">
        <f t="shared" si="4271"/>
        <v>91.200000000000003</v>
      </c>
      <c r="BR943" s="17"/>
      <c r="BS943" s="17"/>
      <c r="BT943" s="17"/>
      <c r="BU943" s="17">
        <f t="shared" si="4272"/>
        <v>182.5</v>
      </c>
      <c r="BV943" s="17">
        <f t="shared" si="4273"/>
        <v>91.200000000000003</v>
      </c>
      <c r="BW943" s="17">
        <f t="shared" si="4274"/>
        <v>91.200000000000003</v>
      </c>
      <c r="BX943" s="17"/>
      <c r="BY943" s="17"/>
      <c r="BZ943" s="17"/>
      <c r="CA943" s="17"/>
      <c r="CB943" s="17"/>
      <c r="CC943" s="17"/>
      <c r="CD943" s="17"/>
      <c r="CE943" s="17"/>
      <c r="CF943" s="17"/>
      <c r="CG943" s="17">
        <f t="shared" si="4275"/>
        <v>182.5</v>
      </c>
      <c r="CH943" s="17">
        <f t="shared" si="4276"/>
        <v>91.200000000000003</v>
      </c>
      <c r="CI943" s="17">
        <f t="shared" si="4277"/>
        <v>91.200000000000003</v>
      </c>
      <c r="CJ943" s="17"/>
      <c r="CK943" s="32"/>
      <c r="CL943" s="32"/>
      <c r="CM943" s="1"/>
      <c r="CN943" s="1"/>
      <c r="CO943" s="1"/>
      <c r="CP943" s="1"/>
      <c r="CQ943" s="1"/>
      <c r="CR943" s="1"/>
      <c r="CS943" s="1"/>
    </row>
    <row r="944" s="20" customFormat="1">
      <c r="A944" s="21" t="s">
        <v>498</v>
      </c>
      <c r="B944" s="39" t="s">
        <v>68</v>
      </c>
      <c r="C944" s="39"/>
      <c r="D944" s="21"/>
      <c r="E944" s="21"/>
      <c r="F944" s="22" t="s">
        <v>69</v>
      </c>
      <c r="G944" s="23">
        <f>G951</f>
        <v>39471.099999999999</v>
      </c>
      <c r="H944" s="23">
        <f>H951</f>
        <v>30811.500000000004</v>
      </c>
      <c r="I944" s="23">
        <f>I951</f>
        <v>26407.700000000004</v>
      </c>
      <c r="J944" s="23">
        <f>J951</f>
        <v>16185.700000000001</v>
      </c>
      <c r="K944" s="23">
        <f>K951</f>
        <v>16185.700000000001</v>
      </c>
      <c r="L944" s="23">
        <f>L951</f>
        <v>16185.700000000001</v>
      </c>
      <c r="M944" s="23">
        <f t="shared" si="4153"/>
        <v>55656.800000000003</v>
      </c>
      <c r="N944" s="23">
        <f t="shared" si="4154"/>
        <v>46997.200000000004</v>
      </c>
      <c r="O944" s="23">
        <f t="shared" si="4155"/>
        <v>42593.400000000009</v>
      </c>
      <c r="P944" s="23">
        <f>P951+P945</f>
        <v>0</v>
      </c>
      <c r="Q944" s="23">
        <f>Q951+Q945</f>
        <v>0</v>
      </c>
      <c r="R944" s="23">
        <f>R951+R945</f>
        <v>0</v>
      </c>
      <c r="S944" s="23">
        <f>S951+S945</f>
        <v>1066.61699</v>
      </c>
      <c r="T944" s="23">
        <f>T951+T945</f>
        <v>0</v>
      </c>
      <c r="U944" s="23">
        <f>U951+U945</f>
        <v>0</v>
      </c>
      <c r="V944" s="23">
        <f>V951+V945</f>
        <v>0</v>
      </c>
      <c r="W944" s="23">
        <f>W951+W945</f>
        <v>0</v>
      </c>
      <c r="X944" s="23">
        <f>X951+X945</f>
        <v>0</v>
      </c>
      <c r="Y944" s="23">
        <f t="shared" si="4257"/>
        <v>56723.416990000005</v>
      </c>
      <c r="Z944" s="23">
        <f t="shared" si="4258"/>
        <v>46997.200000000004</v>
      </c>
      <c r="AA944" s="23">
        <f t="shared" si="4259"/>
        <v>42593.400000000009</v>
      </c>
      <c r="AB944" s="23">
        <f>AB951+AB945</f>
        <v>0</v>
      </c>
      <c r="AC944" s="23">
        <f>AC951+AC945</f>
        <v>0</v>
      </c>
      <c r="AD944" s="23">
        <f>AD951+AD945</f>
        <v>0</v>
      </c>
      <c r="AE944" s="23">
        <f t="shared" si="4260"/>
        <v>56723.416990000005</v>
      </c>
      <c r="AF944" s="23">
        <f t="shared" si="4261"/>
        <v>46997.200000000004</v>
      </c>
      <c r="AG944" s="23">
        <f t="shared" si="4262"/>
        <v>42593.400000000009</v>
      </c>
      <c r="AH944" s="23">
        <f>AH951+AH945</f>
        <v>0</v>
      </c>
      <c r="AI944" s="23">
        <f>AI951+AI945</f>
        <v>0</v>
      </c>
      <c r="AJ944" s="23">
        <f>AJ951+AJ945</f>
        <v>0</v>
      </c>
      <c r="AK944" s="23">
        <f>AK951+AK945</f>
        <v>0</v>
      </c>
      <c r="AL944" s="23">
        <f>AL951+AL945</f>
        <v>0</v>
      </c>
      <c r="AM944" s="23">
        <f>AM951+AM945</f>
        <v>0</v>
      </c>
      <c r="AN944" s="23">
        <f>AN951+AN945</f>
        <v>0</v>
      </c>
      <c r="AO944" s="23">
        <f>AO951+AO945</f>
        <v>0</v>
      </c>
      <c r="AP944" s="23">
        <f>AP951+AP945</f>
        <v>0</v>
      </c>
      <c r="AQ944" s="23">
        <f>AQ951+AQ945</f>
        <v>0</v>
      </c>
      <c r="AR944" s="23">
        <f>AR951+AR945</f>
        <v>0</v>
      </c>
      <c r="AS944" s="23">
        <f>AS951+AS945</f>
        <v>0</v>
      </c>
      <c r="AT944" s="23">
        <f>AT951+AT945</f>
        <v>0</v>
      </c>
      <c r="AU944" s="23">
        <f>AU951+AU945</f>
        <v>0</v>
      </c>
      <c r="AV944" s="23">
        <f>AV951+AV945</f>
        <v>0</v>
      </c>
      <c r="AW944" s="23">
        <f t="shared" si="4263"/>
        <v>56723.416990000005</v>
      </c>
      <c r="AX944" s="23">
        <f t="shared" si="4264"/>
        <v>46997.200000000004</v>
      </c>
      <c r="AY944" s="23">
        <f t="shared" si="4265"/>
        <v>42593.400000000009</v>
      </c>
      <c r="AZ944" s="23">
        <f>AZ951+AZ945</f>
        <v>0</v>
      </c>
      <c r="BA944" s="23">
        <f t="shared" si="4266"/>
        <v>56723.416990000005</v>
      </c>
      <c r="BB944" s="23">
        <f t="shared" si="4267"/>
        <v>46997.200000000004</v>
      </c>
      <c r="BC944" s="23">
        <f t="shared" si="4268"/>
        <v>42593.400000000009</v>
      </c>
      <c r="BD944" s="23">
        <f>BD951+BD945</f>
        <v>0</v>
      </c>
      <c r="BE944" s="23">
        <f>BE951+BE945</f>
        <v>0</v>
      </c>
      <c r="BF944" s="23">
        <f>BF951+BF945</f>
        <v>0</v>
      </c>
      <c r="BG944" s="23">
        <f>BG951+BG945</f>
        <v>0</v>
      </c>
      <c r="BH944" s="23">
        <f>BH951+BH945</f>
        <v>0</v>
      </c>
      <c r="BI944" s="23">
        <f>BI951+BI945</f>
        <v>0</v>
      </c>
      <c r="BJ944" s="23">
        <f>BJ951+BJ945</f>
        <v>2700</v>
      </c>
      <c r="BK944" s="23">
        <f>BK951+BK945</f>
        <v>0</v>
      </c>
      <c r="BL944" s="23">
        <f>BL951+BL945</f>
        <v>0</v>
      </c>
      <c r="BM944" s="23">
        <f>BM951+BM945</f>
        <v>0</v>
      </c>
      <c r="BN944" s="23">
        <f>BN951+BN945</f>
        <v>0</v>
      </c>
      <c r="BO944" s="23">
        <f t="shared" si="4269"/>
        <v>56723.416990000005</v>
      </c>
      <c r="BP944" s="23">
        <f t="shared" si="4270"/>
        <v>49697.200000000004</v>
      </c>
      <c r="BQ944" s="23">
        <f t="shared" si="4271"/>
        <v>42593.400000000009</v>
      </c>
      <c r="BR944" s="23">
        <f>BR951+BR945</f>
        <v>0</v>
      </c>
      <c r="BS944" s="23">
        <f>BS951+BS945</f>
        <v>-2700</v>
      </c>
      <c r="BT944" s="23">
        <f>BT951+BT945</f>
        <v>0</v>
      </c>
      <c r="BU944" s="23">
        <f t="shared" si="4272"/>
        <v>56723.416990000005</v>
      </c>
      <c r="BV944" s="23">
        <f t="shared" si="4273"/>
        <v>46997.200000000004</v>
      </c>
      <c r="BW944" s="23">
        <f t="shared" si="4274"/>
        <v>42593.400000000009</v>
      </c>
      <c r="BX944" s="23">
        <f>BX951+BX945</f>
        <v>0</v>
      </c>
      <c r="BY944" s="23">
        <f>BY951+BY945</f>
        <v>0</v>
      </c>
      <c r="BZ944" s="23">
        <f>BZ951+BZ945</f>
        <v>0</v>
      </c>
      <c r="CA944" s="23">
        <f>CA951+CA945</f>
        <v>0</v>
      </c>
      <c r="CB944" s="23">
        <f>CB951+CB945</f>
        <v>2700</v>
      </c>
      <c r="CC944" s="23">
        <f>CC951+CC945</f>
        <v>0</v>
      </c>
      <c r="CD944" s="23">
        <f>CD951+CD945</f>
        <v>0</v>
      </c>
      <c r="CE944" s="23">
        <f>CE951+CE945</f>
        <v>0</v>
      </c>
      <c r="CF944" s="23">
        <f>CF951+CF945</f>
        <v>0</v>
      </c>
      <c r="CG944" s="23">
        <f t="shared" si="4275"/>
        <v>56723.416990000005</v>
      </c>
      <c r="CH944" s="23">
        <f t="shared" si="4276"/>
        <v>49697.200000000004</v>
      </c>
      <c r="CI944" s="23">
        <f t="shared" si="4277"/>
        <v>42593.400000000009</v>
      </c>
      <c r="CJ944" s="23">
        <f>CJ951+CJ945</f>
        <v>0</v>
      </c>
      <c r="CK944" s="24"/>
      <c r="CL944" s="24"/>
      <c r="CM944" s="20"/>
      <c r="CN944" s="20"/>
      <c r="CO944" s="20"/>
      <c r="CP944" s="20"/>
      <c r="CQ944" s="20"/>
      <c r="CR944" s="20"/>
      <c r="CS944" s="20"/>
    </row>
    <row r="945" s="25" customFormat="1">
      <c r="A945" s="26" t="s">
        <v>498</v>
      </c>
      <c r="B945" s="26" t="s">
        <v>68</v>
      </c>
      <c r="C945" s="26" t="s">
        <v>333</v>
      </c>
      <c r="D945" s="26"/>
      <c r="E945" s="26"/>
      <c r="F945" s="27" t="s">
        <v>497</v>
      </c>
      <c r="G945" s="28"/>
      <c r="H945" s="28"/>
      <c r="I945" s="28"/>
      <c r="J945" s="28"/>
      <c r="K945" s="28"/>
      <c r="L945" s="28"/>
      <c r="M945" s="28"/>
      <c r="N945" s="28"/>
      <c r="O945" s="28"/>
      <c r="P945" s="28">
        <f t="shared" ref="P945:P949" si="4278">P946</f>
        <v>0</v>
      </c>
      <c r="Q945" s="28">
        <f t="shared" ref="Q945:Q949" si="4279">Q946</f>
        <v>0</v>
      </c>
      <c r="R945" s="28">
        <f t="shared" ref="R945:R949" si="4280">R946</f>
        <v>0</v>
      </c>
      <c r="S945" s="28">
        <f t="shared" ref="S945:S949" si="4281">S946</f>
        <v>1066.61699</v>
      </c>
      <c r="T945" s="28">
        <f t="shared" ref="T945:T949" si="4282">T946</f>
        <v>0</v>
      </c>
      <c r="U945" s="28">
        <f t="shared" ref="U945:U949" si="4283">U946</f>
        <v>0</v>
      </c>
      <c r="V945" s="28">
        <f t="shared" ref="V945:V949" si="4284">V946</f>
        <v>0</v>
      </c>
      <c r="W945" s="28">
        <f t="shared" ref="W945:W949" si="4285">W946</f>
        <v>0</v>
      </c>
      <c r="X945" s="28">
        <f t="shared" ref="X945:X949" si="4286">X946</f>
        <v>0</v>
      </c>
      <c r="Y945" s="28">
        <f t="shared" si="4257"/>
        <v>1066.61699</v>
      </c>
      <c r="Z945" s="28">
        <f t="shared" si="4258"/>
        <v>0</v>
      </c>
      <c r="AA945" s="28">
        <f t="shared" si="4259"/>
        <v>0</v>
      </c>
      <c r="AB945" s="28">
        <f t="shared" ref="AB945:AB949" si="4287">AB946</f>
        <v>0</v>
      </c>
      <c r="AC945" s="28">
        <f t="shared" ref="AC945:AC949" si="4288">AC946</f>
        <v>0</v>
      </c>
      <c r="AD945" s="28">
        <f t="shared" ref="AD945:AD949" si="4289">AD946</f>
        <v>0</v>
      </c>
      <c r="AE945" s="28">
        <f t="shared" si="4260"/>
        <v>1066.61699</v>
      </c>
      <c r="AF945" s="28">
        <f t="shared" si="4261"/>
        <v>0</v>
      </c>
      <c r="AG945" s="28">
        <f t="shared" si="4262"/>
        <v>0</v>
      </c>
      <c r="AH945" s="28">
        <f t="shared" ref="AH945:AH949" si="4290">AH946</f>
        <v>0</v>
      </c>
      <c r="AI945" s="28">
        <f t="shared" ref="AI945:AI949" si="4291">AI946</f>
        <v>0</v>
      </c>
      <c r="AJ945" s="28">
        <f t="shared" ref="AJ945:AJ949" si="4292">AJ946</f>
        <v>0</v>
      </c>
      <c r="AK945" s="28">
        <f t="shared" ref="AK945:AK949" si="4293">AK946</f>
        <v>0</v>
      </c>
      <c r="AL945" s="28">
        <f t="shared" ref="AL945:AL949" si="4294">AL946</f>
        <v>0</v>
      </c>
      <c r="AM945" s="28">
        <f t="shared" ref="AM945:AM949" si="4295">AM946</f>
        <v>0</v>
      </c>
      <c r="AN945" s="28">
        <f t="shared" ref="AN945:AN949" si="4296">AN946</f>
        <v>0</v>
      </c>
      <c r="AO945" s="28">
        <f t="shared" ref="AO945:AO949" si="4297">AO946</f>
        <v>0</v>
      </c>
      <c r="AP945" s="28">
        <f t="shared" ref="AP945:AP949" si="4298">AP946</f>
        <v>0</v>
      </c>
      <c r="AQ945" s="28">
        <f t="shared" ref="AQ945:AQ949" si="4299">AQ946</f>
        <v>0</v>
      </c>
      <c r="AR945" s="28">
        <f t="shared" ref="AR945:AR949" si="4300">AR946</f>
        <v>0</v>
      </c>
      <c r="AS945" s="28">
        <f t="shared" ref="AS945:AS949" si="4301">AS946</f>
        <v>0</v>
      </c>
      <c r="AT945" s="28">
        <f t="shared" ref="AT945:AT949" si="4302">AT946</f>
        <v>0</v>
      </c>
      <c r="AU945" s="28">
        <f t="shared" ref="AU945:AU949" si="4303">AU946</f>
        <v>0</v>
      </c>
      <c r="AV945" s="28">
        <f t="shared" ref="AV945:AV949" si="4304">AV946</f>
        <v>0</v>
      </c>
      <c r="AW945" s="28">
        <f t="shared" si="4263"/>
        <v>1066.61699</v>
      </c>
      <c r="AX945" s="28">
        <f t="shared" si="4264"/>
        <v>0</v>
      </c>
      <c r="AY945" s="28">
        <f t="shared" si="4265"/>
        <v>0</v>
      </c>
      <c r="AZ945" s="28">
        <f t="shared" ref="AZ945:AZ949" si="4305">AZ946</f>
        <v>0</v>
      </c>
      <c r="BA945" s="28">
        <f t="shared" si="4266"/>
        <v>1066.61699</v>
      </c>
      <c r="BB945" s="28">
        <f t="shared" si="4267"/>
        <v>0</v>
      </c>
      <c r="BC945" s="28">
        <f t="shared" si="4268"/>
        <v>0</v>
      </c>
      <c r="BD945" s="28">
        <f t="shared" ref="BD945:BD949" si="4306">BD946</f>
        <v>0</v>
      </c>
      <c r="BE945" s="28">
        <f t="shared" ref="BE945:BE949" si="4307">BE946</f>
        <v>0</v>
      </c>
      <c r="BF945" s="28">
        <f t="shared" ref="BF945:BF949" si="4308">BF946</f>
        <v>0</v>
      </c>
      <c r="BG945" s="28">
        <f t="shared" ref="BG945:BG949" si="4309">BG946</f>
        <v>0</v>
      </c>
      <c r="BH945" s="28">
        <f t="shared" ref="BH945:BH949" si="4310">BH946</f>
        <v>0</v>
      </c>
      <c r="BI945" s="28">
        <f t="shared" ref="BI945:BI949" si="4311">BI946</f>
        <v>0</v>
      </c>
      <c r="BJ945" s="28">
        <f t="shared" ref="BJ945:BJ949" si="4312">BJ946</f>
        <v>0</v>
      </c>
      <c r="BK945" s="28">
        <f t="shared" ref="BK945:BK949" si="4313">BK946</f>
        <v>0</v>
      </c>
      <c r="BL945" s="28">
        <f t="shared" ref="BL945:BL949" si="4314">BL946</f>
        <v>0</v>
      </c>
      <c r="BM945" s="28">
        <f t="shared" ref="BM945:BM949" si="4315">BM946</f>
        <v>0</v>
      </c>
      <c r="BN945" s="28">
        <f t="shared" ref="BN945:BN949" si="4316">BN946</f>
        <v>0</v>
      </c>
      <c r="BO945" s="28">
        <f t="shared" si="4269"/>
        <v>1066.61699</v>
      </c>
      <c r="BP945" s="28">
        <f t="shared" si="4270"/>
        <v>0</v>
      </c>
      <c r="BQ945" s="28">
        <f t="shared" si="4271"/>
        <v>0</v>
      </c>
      <c r="BR945" s="28">
        <f t="shared" ref="BR945:BR949" si="4317">BR946</f>
        <v>0</v>
      </c>
      <c r="BS945" s="28">
        <f t="shared" ref="BS945:BS949" si="4318">BS946</f>
        <v>0</v>
      </c>
      <c r="BT945" s="28">
        <f t="shared" ref="BT945:BT949" si="4319">BT946</f>
        <v>0</v>
      </c>
      <c r="BU945" s="28">
        <f t="shared" si="4272"/>
        <v>1066.61699</v>
      </c>
      <c r="BV945" s="28">
        <f t="shared" si="4273"/>
        <v>0</v>
      </c>
      <c r="BW945" s="28">
        <f t="shared" si="4274"/>
        <v>0</v>
      </c>
      <c r="BX945" s="28">
        <f t="shared" ref="BX945:BX949" si="4320">BX946</f>
        <v>0</v>
      </c>
      <c r="BY945" s="28">
        <f t="shared" ref="BY945:BY949" si="4321">BY946</f>
        <v>0</v>
      </c>
      <c r="BZ945" s="28">
        <f t="shared" ref="BZ945:BZ949" si="4322">BZ946</f>
        <v>0</v>
      </c>
      <c r="CA945" s="28">
        <f t="shared" ref="CA945:CA949" si="4323">CA946</f>
        <v>0</v>
      </c>
      <c r="CB945" s="28">
        <f t="shared" ref="CB945:CB949" si="4324">CB946</f>
        <v>0</v>
      </c>
      <c r="CC945" s="28">
        <f t="shared" ref="CC945:CC949" si="4325">CC946</f>
        <v>0</v>
      </c>
      <c r="CD945" s="28">
        <f t="shared" ref="CD945:CD949" si="4326">CD946</f>
        <v>0</v>
      </c>
      <c r="CE945" s="28">
        <f t="shared" ref="CE945:CE949" si="4327">CE946</f>
        <v>0</v>
      </c>
      <c r="CF945" s="28">
        <f t="shared" ref="CF945:CF949" si="4328">CF946</f>
        <v>0</v>
      </c>
      <c r="CG945" s="28">
        <f t="shared" si="4275"/>
        <v>1066.61699</v>
      </c>
      <c r="CH945" s="28">
        <f t="shared" si="4276"/>
        <v>0</v>
      </c>
      <c r="CI945" s="28">
        <f t="shared" si="4277"/>
        <v>0</v>
      </c>
      <c r="CJ945" s="28">
        <f t="shared" ref="CJ945:CJ949" si="4329">CJ946</f>
        <v>0</v>
      </c>
      <c r="CK945" s="29"/>
      <c r="CL945" s="29"/>
      <c r="CM945" s="25"/>
      <c r="CN945" s="25"/>
      <c r="CO945" s="25"/>
      <c r="CP945" s="25"/>
      <c r="CQ945" s="25"/>
      <c r="CR945" s="25"/>
      <c r="CS945" s="25"/>
    </row>
    <row r="946" s="1" customFormat="1">
      <c r="A946" s="30" t="s">
        <v>498</v>
      </c>
      <c r="B946" s="30" t="s">
        <v>68</v>
      </c>
      <c r="C946" s="30" t="s">
        <v>333</v>
      </c>
      <c r="D946" s="30" t="s">
        <v>461</v>
      </c>
      <c r="E946" s="30"/>
      <c r="F946" s="31" t="s">
        <v>462</v>
      </c>
      <c r="G946" s="17"/>
      <c r="H946" s="17"/>
      <c r="I946" s="17"/>
      <c r="J946" s="17"/>
      <c r="K946" s="17"/>
      <c r="L946" s="17"/>
      <c r="M946" s="17"/>
      <c r="N946" s="17"/>
      <c r="O946" s="17"/>
      <c r="P946" s="17">
        <f t="shared" si="4278"/>
        <v>0</v>
      </c>
      <c r="Q946" s="17">
        <f t="shared" si="4279"/>
        <v>0</v>
      </c>
      <c r="R946" s="17">
        <f t="shared" si="4280"/>
        <v>0</v>
      </c>
      <c r="S946" s="17">
        <f t="shared" si="4281"/>
        <v>1066.61699</v>
      </c>
      <c r="T946" s="17">
        <f t="shared" si="4282"/>
        <v>0</v>
      </c>
      <c r="U946" s="17">
        <f t="shared" si="4283"/>
        <v>0</v>
      </c>
      <c r="V946" s="17">
        <f t="shared" si="4284"/>
        <v>0</v>
      </c>
      <c r="W946" s="17">
        <f t="shared" si="4285"/>
        <v>0</v>
      </c>
      <c r="X946" s="17">
        <f t="shared" si="4286"/>
        <v>0</v>
      </c>
      <c r="Y946" s="17">
        <f t="shared" si="4257"/>
        <v>1066.61699</v>
      </c>
      <c r="Z946" s="17">
        <f t="shared" si="4258"/>
        <v>0</v>
      </c>
      <c r="AA946" s="17">
        <f t="shared" si="4259"/>
        <v>0</v>
      </c>
      <c r="AB946" s="17">
        <f t="shared" si="4287"/>
        <v>0</v>
      </c>
      <c r="AC946" s="17">
        <f t="shared" si="4288"/>
        <v>0</v>
      </c>
      <c r="AD946" s="17">
        <f t="shared" si="4289"/>
        <v>0</v>
      </c>
      <c r="AE946" s="17">
        <f t="shared" si="4260"/>
        <v>1066.61699</v>
      </c>
      <c r="AF946" s="17">
        <f t="shared" si="4261"/>
        <v>0</v>
      </c>
      <c r="AG946" s="17">
        <f t="shared" si="4262"/>
        <v>0</v>
      </c>
      <c r="AH946" s="17">
        <f t="shared" si="4290"/>
        <v>0</v>
      </c>
      <c r="AI946" s="17">
        <f t="shared" si="4291"/>
        <v>0</v>
      </c>
      <c r="AJ946" s="17">
        <f t="shared" si="4292"/>
        <v>0</v>
      </c>
      <c r="AK946" s="17">
        <f t="shared" si="4293"/>
        <v>0</v>
      </c>
      <c r="AL946" s="17">
        <f t="shared" si="4294"/>
        <v>0</v>
      </c>
      <c r="AM946" s="17">
        <f t="shared" si="4295"/>
        <v>0</v>
      </c>
      <c r="AN946" s="17">
        <f t="shared" si="4296"/>
        <v>0</v>
      </c>
      <c r="AO946" s="17">
        <f t="shared" si="4297"/>
        <v>0</v>
      </c>
      <c r="AP946" s="17">
        <f t="shared" si="4298"/>
        <v>0</v>
      </c>
      <c r="AQ946" s="17">
        <f t="shared" si="4299"/>
        <v>0</v>
      </c>
      <c r="AR946" s="17">
        <f t="shared" si="4300"/>
        <v>0</v>
      </c>
      <c r="AS946" s="17">
        <f t="shared" si="4301"/>
        <v>0</v>
      </c>
      <c r="AT946" s="17">
        <f t="shared" si="4302"/>
        <v>0</v>
      </c>
      <c r="AU946" s="17">
        <f t="shared" si="4303"/>
        <v>0</v>
      </c>
      <c r="AV946" s="17">
        <f t="shared" si="4304"/>
        <v>0</v>
      </c>
      <c r="AW946" s="17">
        <f t="shared" si="4263"/>
        <v>1066.61699</v>
      </c>
      <c r="AX946" s="17">
        <f t="shared" si="4264"/>
        <v>0</v>
      </c>
      <c r="AY946" s="17">
        <f t="shared" si="4265"/>
        <v>0</v>
      </c>
      <c r="AZ946" s="17">
        <f t="shared" si="4305"/>
        <v>0</v>
      </c>
      <c r="BA946" s="17">
        <f t="shared" si="4266"/>
        <v>1066.61699</v>
      </c>
      <c r="BB946" s="17">
        <f t="shared" si="4267"/>
        <v>0</v>
      </c>
      <c r="BC946" s="17">
        <f t="shared" si="4268"/>
        <v>0</v>
      </c>
      <c r="BD946" s="17">
        <f t="shared" si="4306"/>
        <v>0</v>
      </c>
      <c r="BE946" s="17">
        <f t="shared" si="4307"/>
        <v>0</v>
      </c>
      <c r="BF946" s="17">
        <f t="shared" si="4308"/>
        <v>0</v>
      </c>
      <c r="BG946" s="17">
        <f t="shared" si="4309"/>
        <v>0</v>
      </c>
      <c r="BH946" s="17">
        <f t="shared" si="4310"/>
        <v>0</v>
      </c>
      <c r="BI946" s="17">
        <f t="shared" si="4311"/>
        <v>0</v>
      </c>
      <c r="BJ946" s="17">
        <f t="shared" si="4312"/>
        <v>0</v>
      </c>
      <c r="BK946" s="17">
        <f t="shared" si="4313"/>
        <v>0</v>
      </c>
      <c r="BL946" s="17">
        <f t="shared" si="4314"/>
        <v>0</v>
      </c>
      <c r="BM946" s="17">
        <f t="shared" si="4315"/>
        <v>0</v>
      </c>
      <c r="BN946" s="17">
        <f t="shared" si="4316"/>
        <v>0</v>
      </c>
      <c r="BO946" s="17">
        <f t="shared" si="4269"/>
        <v>1066.61699</v>
      </c>
      <c r="BP946" s="17">
        <f t="shared" si="4270"/>
        <v>0</v>
      </c>
      <c r="BQ946" s="17">
        <f t="shared" si="4271"/>
        <v>0</v>
      </c>
      <c r="BR946" s="17">
        <f t="shared" si="4317"/>
        <v>0</v>
      </c>
      <c r="BS946" s="17">
        <f t="shared" si="4318"/>
        <v>0</v>
      </c>
      <c r="BT946" s="17">
        <f t="shared" si="4319"/>
        <v>0</v>
      </c>
      <c r="BU946" s="17">
        <f t="shared" si="4272"/>
        <v>1066.61699</v>
      </c>
      <c r="BV946" s="17">
        <f t="shared" si="4273"/>
        <v>0</v>
      </c>
      <c r="BW946" s="17">
        <f t="shared" si="4274"/>
        <v>0</v>
      </c>
      <c r="BX946" s="17">
        <f t="shared" si="4320"/>
        <v>0</v>
      </c>
      <c r="BY946" s="17">
        <f t="shared" si="4321"/>
        <v>0</v>
      </c>
      <c r="BZ946" s="17">
        <f t="shared" si="4322"/>
        <v>0</v>
      </c>
      <c r="CA946" s="17">
        <f t="shared" si="4323"/>
        <v>0</v>
      </c>
      <c r="CB946" s="17">
        <f t="shared" si="4324"/>
        <v>0</v>
      </c>
      <c r="CC946" s="17">
        <f t="shared" si="4325"/>
        <v>0</v>
      </c>
      <c r="CD946" s="17">
        <f t="shared" si="4326"/>
        <v>0</v>
      </c>
      <c r="CE946" s="17">
        <f t="shared" si="4327"/>
        <v>0</v>
      </c>
      <c r="CF946" s="17">
        <f t="shared" si="4328"/>
        <v>0</v>
      </c>
      <c r="CG946" s="17">
        <f t="shared" si="4275"/>
        <v>1066.61699</v>
      </c>
      <c r="CH946" s="17">
        <f t="shared" si="4276"/>
        <v>0</v>
      </c>
      <c r="CI946" s="17">
        <f t="shared" si="4277"/>
        <v>0</v>
      </c>
      <c r="CJ946" s="17">
        <f t="shared" si="4329"/>
        <v>0</v>
      </c>
      <c r="CK946" s="32"/>
      <c r="CL946" s="32"/>
      <c r="CM946" s="1"/>
      <c r="CN946" s="1"/>
      <c r="CO946" s="1"/>
      <c r="CP946" s="1"/>
      <c r="CQ946" s="1"/>
      <c r="CR946" s="1"/>
      <c r="CS946" s="1"/>
    </row>
    <row r="947" s="1" customFormat="1">
      <c r="A947" s="30" t="s">
        <v>498</v>
      </c>
      <c r="B947" s="30" t="s">
        <v>68</v>
      </c>
      <c r="C947" s="30" t="s">
        <v>333</v>
      </c>
      <c r="D947" s="30" t="s">
        <v>474</v>
      </c>
      <c r="E947" s="30"/>
      <c r="F947" s="31" t="s">
        <v>41</v>
      </c>
      <c r="G947" s="17"/>
      <c r="H947" s="17"/>
      <c r="I947" s="17"/>
      <c r="J947" s="17"/>
      <c r="K947" s="17"/>
      <c r="L947" s="17"/>
      <c r="M947" s="17"/>
      <c r="N947" s="17"/>
      <c r="O947" s="17"/>
      <c r="P947" s="17">
        <f t="shared" si="4278"/>
        <v>0</v>
      </c>
      <c r="Q947" s="17">
        <f t="shared" si="4279"/>
        <v>0</v>
      </c>
      <c r="R947" s="17">
        <f t="shared" si="4280"/>
        <v>0</v>
      </c>
      <c r="S947" s="17">
        <f t="shared" si="4281"/>
        <v>1066.61699</v>
      </c>
      <c r="T947" s="17">
        <f t="shared" si="4282"/>
        <v>0</v>
      </c>
      <c r="U947" s="17">
        <f t="shared" si="4283"/>
        <v>0</v>
      </c>
      <c r="V947" s="17">
        <f t="shared" si="4284"/>
        <v>0</v>
      </c>
      <c r="W947" s="17">
        <f t="shared" si="4285"/>
        <v>0</v>
      </c>
      <c r="X947" s="17">
        <f t="shared" si="4286"/>
        <v>0</v>
      </c>
      <c r="Y947" s="17">
        <f t="shared" si="4257"/>
        <v>1066.61699</v>
      </c>
      <c r="Z947" s="17">
        <f t="shared" si="4258"/>
        <v>0</v>
      </c>
      <c r="AA947" s="17">
        <f t="shared" si="4259"/>
        <v>0</v>
      </c>
      <c r="AB947" s="17">
        <f t="shared" si="4287"/>
        <v>0</v>
      </c>
      <c r="AC947" s="17">
        <f t="shared" si="4288"/>
        <v>0</v>
      </c>
      <c r="AD947" s="17">
        <f t="shared" si="4289"/>
        <v>0</v>
      </c>
      <c r="AE947" s="17">
        <f t="shared" si="4260"/>
        <v>1066.61699</v>
      </c>
      <c r="AF947" s="17">
        <f t="shared" si="4261"/>
        <v>0</v>
      </c>
      <c r="AG947" s="17">
        <f t="shared" si="4262"/>
        <v>0</v>
      </c>
      <c r="AH947" s="17">
        <f t="shared" si="4290"/>
        <v>0</v>
      </c>
      <c r="AI947" s="17">
        <f t="shared" si="4291"/>
        <v>0</v>
      </c>
      <c r="AJ947" s="17">
        <f t="shared" si="4292"/>
        <v>0</v>
      </c>
      <c r="AK947" s="17">
        <f t="shared" si="4293"/>
        <v>0</v>
      </c>
      <c r="AL947" s="17">
        <f t="shared" si="4294"/>
        <v>0</v>
      </c>
      <c r="AM947" s="17">
        <f t="shared" si="4295"/>
        <v>0</v>
      </c>
      <c r="AN947" s="17">
        <f t="shared" si="4296"/>
        <v>0</v>
      </c>
      <c r="AO947" s="17">
        <f t="shared" si="4297"/>
        <v>0</v>
      </c>
      <c r="AP947" s="17">
        <f t="shared" si="4298"/>
        <v>0</v>
      </c>
      <c r="AQ947" s="17">
        <f t="shared" si="4299"/>
        <v>0</v>
      </c>
      <c r="AR947" s="17">
        <f t="shared" si="4300"/>
        <v>0</v>
      </c>
      <c r="AS947" s="17">
        <f t="shared" si="4301"/>
        <v>0</v>
      </c>
      <c r="AT947" s="17">
        <f t="shared" si="4302"/>
        <v>0</v>
      </c>
      <c r="AU947" s="17">
        <f t="shared" si="4303"/>
        <v>0</v>
      </c>
      <c r="AV947" s="17">
        <f t="shared" si="4304"/>
        <v>0</v>
      </c>
      <c r="AW947" s="17">
        <f t="shared" si="4263"/>
        <v>1066.61699</v>
      </c>
      <c r="AX947" s="17">
        <f t="shared" si="4264"/>
        <v>0</v>
      </c>
      <c r="AY947" s="17">
        <f t="shared" si="4265"/>
        <v>0</v>
      </c>
      <c r="AZ947" s="17">
        <f t="shared" si="4305"/>
        <v>0</v>
      </c>
      <c r="BA947" s="17">
        <f t="shared" si="4266"/>
        <v>1066.61699</v>
      </c>
      <c r="BB947" s="17">
        <f t="shared" si="4267"/>
        <v>0</v>
      </c>
      <c r="BC947" s="17">
        <f t="shared" si="4268"/>
        <v>0</v>
      </c>
      <c r="BD947" s="17">
        <f t="shared" si="4306"/>
        <v>0</v>
      </c>
      <c r="BE947" s="17">
        <f t="shared" si="4307"/>
        <v>0</v>
      </c>
      <c r="BF947" s="17">
        <f t="shared" si="4308"/>
        <v>0</v>
      </c>
      <c r="BG947" s="17">
        <f t="shared" si="4309"/>
        <v>0</v>
      </c>
      <c r="BH947" s="17">
        <f t="shared" si="4310"/>
        <v>0</v>
      </c>
      <c r="BI947" s="17">
        <f t="shared" si="4311"/>
        <v>0</v>
      </c>
      <c r="BJ947" s="17">
        <f t="shared" si="4312"/>
        <v>0</v>
      </c>
      <c r="BK947" s="17">
        <f t="shared" si="4313"/>
        <v>0</v>
      </c>
      <c r="BL947" s="17">
        <f t="shared" si="4314"/>
        <v>0</v>
      </c>
      <c r="BM947" s="17">
        <f t="shared" si="4315"/>
        <v>0</v>
      </c>
      <c r="BN947" s="17">
        <f t="shared" si="4316"/>
        <v>0</v>
      </c>
      <c r="BO947" s="17">
        <f t="shared" si="4269"/>
        <v>1066.61699</v>
      </c>
      <c r="BP947" s="17">
        <f t="shared" si="4270"/>
        <v>0</v>
      </c>
      <c r="BQ947" s="17">
        <f t="shared" si="4271"/>
        <v>0</v>
      </c>
      <c r="BR947" s="17">
        <f t="shared" si="4317"/>
        <v>0</v>
      </c>
      <c r="BS947" s="17">
        <f t="shared" si="4318"/>
        <v>0</v>
      </c>
      <c r="BT947" s="17">
        <f t="shared" si="4319"/>
        <v>0</v>
      </c>
      <c r="BU947" s="17">
        <f t="shared" si="4272"/>
        <v>1066.61699</v>
      </c>
      <c r="BV947" s="17">
        <f t="shared" si="4273"/>
        <v>0</v>
      </c>
      <c r="BW947" s="17">
        <f t="shared" si="4274"/>
        <v>0</v>
      </c>
      <c r="BX947" s="17">
        <f t="shared" si="4320"/>
        <v>0</v>
      </c>
      <c r="BY947" s="17">
        <f t="shared" si="4321"/>
        <v>0</v>
      </c>
      <c r="BZ947" s="17">
        <f t="shared" si="4322"/>
        <v>0</v>
      </c>
      <c r="CA947" s="17">
        <f t="shared" si="4323"/>
        <v>0</v>
      </c>
      <c r="CB947" s="17">
        <f t="shared" si="4324"/>
        <v>0</v>
      </c>
      <c r="CC947" s="17">
        <f t="shared" si="4325"/>
        <v>0</v>
      </c>
      <c r="CD947" s="17">
        <f t="shared" si="4326"/>
        <v>0</v>
      </c>
      <c r="CE947" s="17">
        <f t="shared" si="4327"/>
        <v>0</v>
      </c>
      <c r="CF947" s="17">
        <f t="shared" si="4328"/>
        <v>0</v>
      </c>
      <c r="CG947" s="17">
        <f t="shared" si="4275"/>
        <v>1066.61699</v>
      </c>
      <c r="CH947" s="17">
        <f t="shared" si="4276"/>
        <v>0</v>
      </c>
      <c r="CI947" s="17">
        <f t="shared" si="4277"/>
        <v>0</v>
      </c>
      <c r="CJ947" s="17">
        <f t="shared" si="4329"/>
        <v>0</v>
      </c>
      <c r="CK947" s="32"/>
      <c r="CL947" s="32"/>
      <c r="CM947" s="1"/>
      <c r="CN947" s="1"/>
      <c r="CO947" s="1"/>
      <c r="CP947" s="1"/>
      <c r="CQ947" s="1"/>
      <c r="CR947" s="1"/>
      <c r="CS947" s="1"/>
    </row>
    <row r="948" s="1" customFormat="1">
      <c r="A948" s="30" t="s">
        <v>498</v>
      </c>
      <c r="B948" s="30" t="s">
        <v>68</v>
      </c>
      <c r="C948" s="30" t="s">
        <v>333</v>
      </c>
      <c r="D948" s="30" t="s">
        <v>493</v>
      </c>
      <c r="E948" s="30"/>
      <c r="F948" s="31" t="s">
        <v>494</v>
      </c>
      <c r="G948" s="17"/>
      <c r="H948" s="17"/>
      <c r="I948" s="17"/>
      <c r="J948" s="17"/>
      <c r="K948" s="17"/>
      <c r="L948" s="17"/>
      <c r="M948" s="17"/>
      <c r="N948" s="17"/>
      <c r="O948" s="17"/>
      <c r="P948" s="17">
        <f t="shared" si="4278"/>
        <v>0</v>
      </c>
      <c r="Q948" s="17">
        <f t="shared" si="4279"/>
        <v>0</v>
      </c>
      <c r="R948" s="17">
        <f t="shared" si="4280"/>
        <v>0</v>
      </c>
      <c r="S948" s="17">
        <f t="shared" si="4281"/>
        <v>1066.61699</v>
      </c>
      <c r="T948" s="17">
        <f t="shared" si="4282"/>
        <v>0</v>
      </c>
      <c r="U948" s="17">
        <f t="shared" si="4283"/>
        <v>0</v>
      </c>
      <c r="V948" s="17">
        <f t="shared" si="4284"/>
        <v>0</v>
      </c>
      <c r="W948" s="17">
        <f t="shared" si="4285"/>
        <v>0</v>
      </c>
      <c r="X948" s="17">
        <f t="shared" si="4286"/>
        <v>0</v>
      </c>
      <c r="Y948" s="17">
        <f t="shared" si="4257"/>
        <v>1066.61699</v>
      </c>
      <c r="Z948" s="17">
        <f t="shared" si="4258"/>
        <v>0</v>
      </c>
      <c r="AA948" s="17">
        <f t="shared" si="4259"/>
        <v>0</v>
      </c>
      <c r="AB948" s="17">
        <f t="shared" si="4287"/>
        <v>0</v>
      </c>
      <c r="AC948" s="17">
        <f t="shared" si="4288"/>
        <v>0</v>
      </c>
      <c r="AD948" s="17">
        <f t="shared" si="4289"/>
        <v>0</v>
      </c>
      <c r="AE948" s="17">
        <f t="shared" si="4260"/>
        <v>1066.61699</v>
      </c>
      <c r="AF948" s="17">
        <f t="shared" si="4261"/>
        <v>0</v>
      </c>
      <c r="AG948" s="17">
        <f t="shared" si="4262"/>
        <v>0</v>
      </c>
      <c r="AH948" s="17">
        <f t="shared" si="4290"/>
        <v>0</v>
      </c>
      <c r="AI948" s="17">
        <f t="shared" si="4291"/>
        <v>0</v>
      </c>
      <c r="AJ948" s="17">
        <f t="shared" si="4292"/>
        <v>0</v>
      </c>
      <c r="AK948" s="17">
        <f t="shared" si="4293"/>
        <v>0</v>
      </c>
      <c r="AL948" s="17">
        <f t="shared" si="4294"/>
        <v>0</v>
      </c>
      <c r="AM948" s="17">
        <f t="shared" si="4295"/>
        <v>0</v>
      </c>
      <c r="AN948" s="17">
        <f t="shared" si="4296"/>
        <v>0</v>
      </c>
      <c r="AO948" s="17">
        <f t="shared" si="4297"/>
        <v>0</v>
      </c>
      <c r="AP948" s="17">
        <f t="shared" si="4298"/>
        <v>0</v>
      </c>
      <c r="AQ948" s="17">
        <f t="shared" si="4299"/>
        <v>0</v>
      </c>
      <c r="AR948" s="17">
        <f t="shared" si="4300"/>
        <v>0</v>
      </c>
      <c r="AS948" s="17">
        <f t="shared" si="4301"/>
        <v>0</v>
      </c>
      <c r="AT948" s="17">
        <f t="shared" si="4302"/>
        <v>0</v>
      </c>
      <c r="AU948" s="17">
        <f t="shared" si="4303"/>
        <v>0</v>
      </c>
      <c r="AV948" s="17">
        <f t="shared" si="4304"/>
        <v>0</v>
      </c>
      <c r="AW948" s="17">
        <f t="shared" si="4263"/>
        <v>1066.61699</v>
      </c>
      <c r="AX948" s="17">
        <f t="shared" si="4264"/>
        <v>0</v>
      </c>
      <c r="AY948" s="17">
        <f t="shared" si="4265"/>
        <v>0</v>
      </c>
      <c r="AZ948" s="17">
        <f t="shared" si="4305"/>
        <v>0</v>
      </c>
      <c r="BA948" s="17">
        <f t="shared" si="4266"/>
        <v>1066.61699</v>
      </c>
      <c r="BB948" s="17">
        <f t="shared" si="4267"/>
        <v>0</v>
      </c>
      <c r="BC948" s="17">
        <f t="shared" si="4268"/>
        <v>0</v>
      </c>
      <c r="BD948" s="17">
        <f t="shared" si="4306"/>
        <v>0</v>
      </c>
      <c r="BE948" s="17">
        <f t="shared" si="4307"/>
        <v>0</v>
      </c>
      <c r="BF948" s="17">
        <f t="shared" si="4308"/>
        <v>0</v>
      </c>
      <c r="BG948" s="17">
        <f t="shared" si="4309"/>
        <v>0</v>
      </c>
      <c r="BH948" s="17">
        <f t="shared" si="4310"/>
        <v>0</v>
      </c>
      <c r="BI948" s="17">
        <f t="shared" si="4311"/>
        <v>0</v>
      </c>
      <c r="BJ948" s="17">
        <f t="shared" si="4312"/>
        <v>0</v>
      </c>
      <c r="BK948" s="17">
        <f t="shared" si="4313"/>
        <v>0</v>
      </c>
      <c r="BL948" s="17">
        <f t="shared" si="4314"/>
        <v>0</v>
      </c>
      <c r="BM948" s="17">
        <f t="shared" si="4315"/>
        <v>0</v>
      </c>
      <c r="BN948" s="17">
        <f t="shared" si="4316"/>
        <v>0</v>
      </c>
      <c r="BO948" s="17">
        <f t="shared" si="4269"/>
        <v>1066.61699</v>
      </c>
      <c r="BP948" s="17">
        <f t="shared" si="4270"/>
        <v>0</v>
      </c>
      <c r="BQ948" s="17">
        <f t="shared" si="4271"/>
        <v>0</v>
      </c>
      <c r="BR948" s="17">
        <f t="shared" si="4317"/>
        <v>0</v>
      </c>
      <c r="BS948" s="17">
        <f t="shared" si="4318"/>
        <v>0</v>
      </c>
      <c r="BT948" s="17">
        <f t="shared" si="4319"/>
        <v>0</v>
      </c>
      <c r="BU948" s="17">
        <f t="shared" si="4272"/>
        <v>1066.61699</v>
      </c>
      <c r="BV948" s="17">
        <f t="shared" si="4273"/>
        <v>0</v>
      </c>
      <c r="BW948" s="17">
        <f t="shared" si="4274"/>
        <v>0</v>
      </c>
      <c r="BX948" s="17">
        <f t="shared" si="4320"/>
        <v>0</v>
      </c>
      <c r="BY948" s="17">
        <f t="shared" si="4321"/>
        <v>0</v>
      </c>
      <c r="BZ948" s="17">
        <f t="shared" si="4322"/>
        <v>0</v>
      </c>
      <c r="CA948" s="17">
        <f t="shared" si="4323"/>
        <v>0</v>
      </c>
      <c r="CB948" s="17">
        <f t="shared" si="4324"/>
        <v>0</v>
      </c>
      <c r="CC948" s="17">
        <f t="shared" si="4325"/>
        <v>0</v>
      </c>
      <c r="CD948" s="17">
        <f t="shared" si="4326"/>
        <v>0</v>
      </c>
      <c r="CE948" s="17">
        <f t="shared" si="4327"/>
        <v>0</v>
      </c>
      <c r="CF948" s="17">
        <f t="shared" si="4328"/>
        <v>0</v>
      </c>
      <c r="CG948" s="17">
        <f t="shared" si="4275"/>
        <v>1066.61699</v>
      </c>
      <c r="CH948" s="17">
        <f t="shared" si="4276"/>
        <v>0</v>
      </c>
      <c r="CI948" s="17">
        <f t="shared" si="4277"/>
        <v>0</v>
      </c>
      <c r="CJ948" s="17">
        <f t="shared" si="4329"/>
        <v>0</v>
      </c>
      <c r="CK948" s="32"/>
      <c r="CL948" s="32"/>
      <c r="CM948" s="1"/>
      <c r="CN948" s="1"/>
      <c r="CO948" s="1"/>
      <c r="CP948" s="1"/>
      <c r="CQ948" s="1"/>
      <c r="CR948" s="1"/>
      <c r="CS948" s="1"/>
    </row>
    <row r="949" s="1" customFormat="1">
      <c r="A949" s="30" t="s">
        <v>498</v>
      </c>
      <c r="B949" s="30" t="s">
        <v>68</v>
      </c>
      <c r="C949" s="30" t="s">
        <v>333</v>
      </c>
      <c r="D949" s="30" t="s">
        <v>495</v>
      </c>
      <c r="E949" s="30"/>
      <c r="F949" s="31" t="s">
        <v>496</v>
      </c>
      <c r="G949" s="17"/>
      <c r="H949" s="17"/>
      <c r="I949" s="17"/>
      <c r="J949" s="17"/>
      <c r="K949" s="17"/>
      <c r="L949" s="17"/>
      <c r="M949" s="17"/>
      <c r="N949" s="17"/>
      <c r="O949" s="17"/>
      <c r="P949" s="17">
        <f t="shared" si="4278"/>
        <v>0</v>
      </c>
      <c r="Q949" s="17">
        <f t="shared" si="4279"/>
        <v>0</v>
      </c>
      <c r="R949" s="17">
        <f t="shared" si="4280"/>
        <v>0</v>
      </c>
      <c r="S949" s="17">
        <f t="shared" si="4281"/>
        <v>1066.61699</v>
      </c>
      <c r="T949" s="17">
        <f t="shared" si="4282"/>
        <v>0</v>
      </c>
      <c r="U949" s="17">
        <f t="shared" si="4283"/>
        <v>0</v>
      </c>
      <c r="V949" s="17">
        <f t="shared" si="4284"/>
        <v>0</v>
      </c>
      <c r="W949" s="17">
        <f t="shared" si="4285"/>
        <v>0</v>
      </c>
      <c r="X949" s="17">
        <f t="shared" si="4286"/>
        <v>0</v>
      </c>
      <c r="Y949" s="17">
        <f t="shared" si="4257"/>
        <v>1066.61699</v>
      </c>
      <c r="Z949" s="17">
        <f t="shared" si="4258"/>
        <v>0</v>
      </c>
      <c r="AA949" s="17">
        <f t="shared" si="4259"/>
        <v>0</v>
      </c>
      <c r="AB949" s="17">
        <f t="shared" si="4287"/>
        <v>0</v>
      </c>
      <c r="AC949" s="17">
        <f t="shared" si="4288"/>
        <v>0</v>
      </c>
      <c r="AD949" s="17">
        <f t="shared" si="4289"/>
        <v>0</v>
      </c>
      <c r="AE949" s="17">
        <f t="shared" si="4260"/>
        <v>1066.61699</v>
      </c>
      <c r="AF949" s="17">
        <f t="shared" si="4261"/>
        <v>0</v>
      </c>
      <c r="AG949" s="17">
        <f t="shared" si="4262"/>
        <v>0</v>
      </c>
      <c r="AH949" s="17">
        <f t="shared" si="4290"/>
        <v>0</v>
      </c>
      <c r="AI949" s="17">
        <f t="shared" si="4291"/>
        <v>0</v>
      </c>
      <c r="AJ949" s="17">
        <f t="shared" si="4292"/>
        <v>0</v>
      </c>
      <c r="AK949" s="17">
        <f t="shared" si="4293"/>
        <v>0</v>
      </c>
      <c r="AL949" s="17">
        <f t="shared" si="4294"/>
        <v>0</v>
      </c>
      <c r="AM949" s="17">
        <f t="shared" si="4295"/>
        <v>0</v>
      </c>
      <c r="AN949" s="17">
        <f t="shared" si="4296"/>
        <v>0</v>
      </c>
      <c r="AO949" s="17">
        <f t="shared" si="4297"/>
        <v>0</v>
      </c>
      <c r="AP949" s="17">
        <f t="shared" si="4298"/>
        <v>0</v>
      </c>
      <c r="AQ949" s="17">
        <f t="shared" si="4299"/>
        <v>0</v>
      </c>
      <c r="AR949" s="17">
        <f t="shared" si="4300"/>
        <v>0</v>
      </c>
      <c r="AS949" s="17">
        <f t="shared" si="4301"/>
        <v>0</v>
      </c>
      <c r="AT949" s="17">
        <f t="shared" si="4302"/>
        <v>0</v>
      </c>
      <c r="AU949" s="17">
        <f t="shared" si="4303"/>
        <v>0</v>
      </c>
      <c r="AV949" s="17">
        <f t="shared" si="4304"/>
        <v>0</v>
      </c>
      <c r="AW949" s="17">
        <f t="shared" si="4263"/>
        <v>1066.61699</v>
      </c>
      <c r="AX949" s="17">
        <f t="shared" si="4264"/>
        <v>0</v>
      </c>
      <c r="AY949" s="17">
        <f t="shared" si="4265"/>
        <v>0</v>
      </c>
      <c r="AZ949" s="17">
        <f t="shared" si="4305"/>
        <v>0</v>
      </c>
      <c r="BA949" s="17">
        <f t="shared" si="4266"/>
        <v>1066.61699</v>
      </c>
      <c r="BB949" s="17">
        <f t="shared" si="4267"/>
        <v>0</v>
      </c>
      <c r="BC949" s="17">
        <f t="shared" si="4268"/>
        <v>0</v>
      </c>
      <c r="BD949" s="17">
        <f t="shared" si="4306"/>
        <v>0</v>
      </c>
      <c r="BE949" s="17">
        <f t="shared" si="4307"/>
        <v>0</v>
      </c>
      <c r="BF949" s="17">
        <f t="shared" si="4308"/>
        <v>0</v>
      </c>
      <c r="BG949" s="17">
        <f t="shared" si="4309"/>
        <v>0</v>
      </c>
      <c r="BH949" s="17">
        <f t="shared" si="4310"/>
        <v>0</v>
      </c>
      <c r="BI949" s="17">
        <f t="shared" si="4311"/>
        <v>0</v>
      </c>
      <c r="BJ949" s="17">
        <f t="shared" si="4312"/>
        <v>0</v>
      </c>
      <c r="BK949" s="17">
        <f t="shared" si="4313"/>
        <v>0</v>
      </c>
      <c r="BL949" s="17">
        <f t="shared" si="4314"/>
        <v>0</v>
      </c>
      <c r="BM949" s="17">
        <f t="shared" si="4315"/>
        <v>0</v>
      </c>
      <c r="BN949" s="17">
        <f t="shared" si="4316"/>
        <v>0</v>
      </c>
      <c r="BO949" s="17">
        <f t="shared" si="4269"/>
        <v>1066.61699</v>
      </c>
      <c r="BP949" s="17">
        <f t="shared" si="4270"/>
        <v>0</v>
      </c>
      <c r="BQ949" s="17">
        <f t="shared" si="4271"/>
        <v>0</v>
      </c>
      <c r="BR949" s="17">
        <f t="shared" si="4317"/>
        <v>0</v>
      </c>
      <c r="BS949" s="17">
        <f t="shared" si="4318"/>
        <v>0</v>
      </c>
      <c r="BT949" s="17">
        <f t="shared" si="4319"/>
        <v>0</v>
      </c>
      <c r="BU949" s="17">
        <f t="shared" si="4272"/>
        <v>1066.61699</v>
      </c>
      <c r="BV949" s="17">
        <f t="shared" si="4273"/>
        <v>0</v>
      </c>
      <c r="BW949" s="17">
        <f t="shared" si="4274"/>
        <v>0</v>
      </c>
      <c r="BX949" s="17">
        <f t="shared" si="4320"/>
        <v>0</v>
      </c>
      <c r="BY949" s="17">
        <f t="shared" si="4321"/>
        <v>0</v>
      </c>
      <c r="BZ949" s="17">
        <f t="shared" si="4322"/>
        <v>0</v>
      </c>
      <c r="CA949" s="17">
        <f t="shared" si="4323"/>
        <v>0</v>
      </c>
      <c r="CB949" s="17">
        <f t="shared" si="4324"/>
        <v>0</v>
      </c>
      <c r="CC949" s="17">
        <f t="shared" si="4325"/>
        <v>0</v>
      </c>
      <c r="CD949" s="17">
        <f t="shared" si="4326"/>
        <v>0</v>
      </c>
      <c r="CE949" s="17">
        <f t="shared" si="4327"/>
        <v>0</v>
      </c>
      <c r="CF949" s="17">
        <f t="shared" si="4328"/>
        <v>0</v>
      </c>
      <c r="CG949" s="17">
        <f t="shared" si="4275"/>
        <v>1066.61699</v>
      </c>
      <c r="CH949" s="17">
        <f t="shared" si="4276"/>
        <v>0</v>
      </c>
      <c r="CI949" s="17">
        <f t="shared" si="4277"/>
        <v>0</v>
      </c>
      <c r="CJ949" s="17">
        <f t="shared" si="4329"/>
        <v>0</v>
      </c>
      <c r="CK949" s="32"/>
      <c r="CL949" s="32"/>
      <c r="CM949" s="1"/>
      <c r="CN949" s="1"/>
      <c r="CO949" s="1"/>
      <c r="CP949" s="1"/>
      <c r="CQ949" s="1"/>
      <c r="CR949" s="1"/>
      <c r="CS949" s="1"/>
    </row>
    <row r="950" s="1" customFormat="1">
      <c r="A950" s="30" t="s">
        <v>498</v>
      </c>
      <c r="B950" s="30" t="s">
        <v>68</v>
      </c>
      <c r="C950" s="30" t="s">
        <v>333</v>
      </c>
      <c r="D950" s="30" t="s">
        <v>495</v>
      </c>
      <c r="E950" s="30" t="s">
        <v>46</v>
      </c>
      <c r="F950" s="31" t="s">
        <v>47</v>
      </c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>
        <f>676.667+389.94999</f>
        <v>1066.61699</v>
      </c>
      <c r="T950" s="17"/>
      <c r="U950" s="17"/>
      <c r="V950" s="17"/>
      <c r="W950" s="17"/>
      <c r="X950" s="17"/>
      <c r="Y950" s="17">
        <f t="shared" si="4257"/>
        <v>1066.61699</v>
      </c>
      <c r="Z950" s="17">
        <f t="shared" si="4258"/>
        <v>0</v>
      </c>
      <c r="AA950" s="17">
        <f t="shared" si="4259"/>
        <v>0</v>
      </c>
      <c r="AB950" s="17"/>
      <c r="AC950" s="17"/>
      <c r="AD950" s="17"/>
      <c r="AE950" s="17">
        <f t="shared" si="4260"/>
        <v>1066.61699</v>
      </c>
      <c r="AF950" s="17">
        <f t="shared" si="4261"/>
        <v>0</v>
      </c>
      <c r="AG950" s="17">
        <f t="shared" si="4262"/>
        <v>0</v>
      </c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>
        <f t="shared" si="4263"/>
        <v>1066.61699</v>
      </c>
      <c r="AX950" s="17">
        <f t="shared" si="4264"/>
        <v>0</v>
      </c>
      <c r="AY950" s="17">
        <f t="shared" si="4265"/>
        <v>0</v>
      </c>
      <c r="AZ950" s="17"/>
      <c r="BA950" s="17">
        <f t="shared" si="4266"/>
        <v>1066.61699</v>
      </c>
      <c r="BB950" s="17">
        <f t="shared" si="4267"/>
        <v>0</v>
      </c>
      <c r="BC950" s="17">
        <f t="shared" si="4268"/>
        <v>0</v>
      </c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>
        <f t="shared" si="4269"/>
        <v>1066.61699</v>
      </c>
      <c r="BP950" s="17">
        <f t="shared" si="4270"/>
        <v>0</v>
      </c>
      <c r="BQ950" s="17">
        <f t="shared" si="4271"/>
        <v>0</v>
      </c>
      <c r="BR950" s="17"/>
      <c r="BS950" s="17"/>
      <c r="BT950" s="17"/>
      <c r="BU950" s="17">
        <f t="shared" si="4272"/>
        <v>1066.61699</v>
      </c>
      <c r="BV950" s="17">
        <f t="shared" si="4273"/>
        <v>0</v>
      </c>
      <c r="BW950" s="17">
        <f t="shared" si="4274"/>
        <v>0</v>
      </c>
      <c r="BX950" s="17"/>
      <c r="BY950" s="17"/>
      <c r="BZ950" s="17"/>
      <c r="CA950" s="17"/>
      <c r="CB950" s="17"/>
      <c r="CC950" s="17"/>
      <c r="CD950" s="17"/>
      <c r="CE950" s="17"/>
      <c r="CF950" s="17"/>
      <c r="CG950" s="17">
        <f t="shared" si="4275"/>
        <v>1066.61699</v>
      </c>
      <c r="CH950" s="17">
        <f t="shared" si="4276"/>
        <v>0</v>
      </c>
      <c r="CI950" s="17">
        <f t="shared" si="4277"/>
        <v>0</v>
      </c>
      <c r="CJ950" s="17"/>
      <c r="CK950" s="32"/>
      <c r="CL950" s="32"/>
      <c r="CM950" s="1"/>
      <c r="CN950" s="1"/>
      <c r="CO950" s="1"/>
      <c r="CP950" s="1"/>
      <c r="CQ950" s="1"/>
      <c r="CR950" s="1"/>
      <c r="CS950" s="1"/>
    </row>
    <row r="951" s="25" customFormat="1">
      <c r="A951" s="26" t="s">
        <v>498</v>
      </c>
      <c r="B951" s="26" t="s">
        <v>68</v>
      </c>
      <c r="C951" s="26" t="s">
        <v>70</v>
      </c>
      <c r="D951" s="26"/>
      <c r="E951" s="26"/>
      <c r="F951" s="27" t="s">
        <v>71</v>
      </c>
      <c r="G951" s="28">
        <f>G952+G957+G969</f>
        <v>39471.099999999999</v>
      </c>
      <c r="H951" s="28">
        <f>H952+H957+H969</f>
        <v>30811.500000000004</v>
      </c>
      <c r="I951" s="28">
        <f>I952+I957+I969</f>
        <v>26407.700000000004</v>
      </c>
      <c r="J951" s="28">
        <f>J952+J957+J969</f>
        <v>16185.700000000001</v>
      </c>
      <c r="K951" s="28">
        <f>K952+K957+K969</f>
        <v>16185.700000000001</v>
      </c>
      <c r="L951" s="28">
        <f>L952+L957+L969</f>
        <v>16185.700000000001</v>
      </c>
      <c r="M951" s="28">
        <f t="shared" si="4153"/>
        <v>55656.800000000003</v>
      </c>
      <c r="N951" s="28">
        <f t="shared" si="4154"/>
        <v>46997.200000000004</v>
      </c>
      <c r="O951" s="28">
        <f t="shared" si="4155"/>
        <v>42593.400000000009</v>
      </c>
      <c r="P951" s="28">
        <f>P952+P957+P969</f>
        <v>0</v>
      </c>
      <c r="Q951" s="28">
        <f>Q952+Q957+Q969</f>
        <v>0</v>
      </c>
      <c r="R951" s="28">
        <f>R952+R957+R969</f>
        <v>0</v>
      </c>
      <c r="S951" s="28">
        <f>S952+S957+S969</f>
        <v>0</v>
      </c>
      <c r="T951" s="28">
        <f>T952+T957+T969</f>
        <v>0</v>
      </c>
      <c r="U951" s="28">
        <f>U952+U957+U969</f>
        <v>0</v>
      </c>
      <c r="V951" s="28">
        <f>V952+V957+V969</f>
        <v>0</v>
      </c>
      <c r="W951" s="28">
        <f>W952+W957+W969</f>
        <v>0</v>
      </c>
      <c r="X951" s="28">
        <f>X952+X957+X969</f>
        <v>0</v>
      </c>
      <c r="Y951" s="28">
        <f t="shared" si="4257"/>
        <v>55656.800000000003</v>
      </c>
      <c r="Z951" s="28">
        <f t="shared" si="4258"/>
        <v>46997.200000000004</v>
      </c>
      <c r="AA951" s="28">
        <f t="shared" si="4259"/>
        <v>42593.400000000009</v>
      </c>
      <c r="AB951" s="28">
        <f>AB952+AB957+AB969</f>
        <v>0</v>
      </c>
      <c r="AC951" s="28">
        <f>AC952+AC957+AC969</f>
        <v>0</v>
      </c>
      <c r="AD951" s="28">
        <f>AD952+AD957+AD969</f>
        <v>0</v>
      </c>
      <c r="AE951" s="28">
        <f t="shared" si="4260"/>
        <v>55656.800000000003</v>
      </c>
      <c r="AF951" s="28">
        <f t="shared" si="4261"/>
        <v>46997.200000000004</v>
      </c>
      <c r="AG951" s="28">
        <f t="shared" si="4262"/>
        <v>42593.400000000009</v>
      </c>
      <c r="AH951" s="28">
        <f>AH952+AH957+AH969</f>
        <v>0</v>
      </c>
      <c r="AI951" s="28">
        <f>AI952+AI957+AI969</f>
        <v>0</v>
      </c>
      <c r="AJ951" s="28">
        <f>AJ952+AJ957+AJ969</f>
        <v>0</v>
      </c>
      <c r="AK951" s="28">
        <f>AK952+AK957+AK969</f>
        <v>0</v>
      </c>
      <c r="AL951" s="28">
        <f>AL952+AL957+AL969</f>
        <v>0</v>
      </c>
      <c r="AM951" s="28">
        <f>AM952+AM957+AM969</f>
        <v>0</v>
      </c>
      <c r="AN951" s="28">
        <f>AN952+AN957+AN969</f>
        <v>0</v>
      </c>
      <c r="AO951" s="28">
        <f>AO952+AO957+AO969</f>
        <v>0</v>
      </c>
      <c r="AP951" s="28">
        <f>AP952+AP957+AP969</f>
        <v>0</v>
      </c>
      <c r="AQ951" s="28">
        <f>AQ952+AQ957+AQ969</f>
        <v>0</v>
      </c>
      <c r="AR951" s="28">
        <f>AR952+AR957+AR969</f>
        <v>0</v>
      </c>
      <c r="AS951" s="28">
        <f>AS952+AS957+AS969</f>
        <v>0</v>
      </c>
      <c r="AT951" s="28">
        <f>AT952+AT957+AT969</f>
        <v>0</v>
      </c>
      <c r="AU951" s="28">
        <f>AU952+AU957+AU969</f>
        <v>0</v>
      </c>
      <c r="AV951" s="28">
        <f>AV952+AV957+AV969</f>
        <v>0</v>
      </c>
      <c r="AW951" s="28">
        <f t="shared" si="4263"/>
        <v>55656.800000000003</v>
      </c>
      <c r="AX951" s="28">
        <f t="shared" si="4264"/>
        <v>46997.200000000004</v>
      </c>
      <c r="AY951" s="28">
        <f t="shared" si="4265"/>
        <v>42593.400000000009</v>
      </c>
      <c r="AZ951" s="28">
        <f>AZ952+AZ957+AZ969</f>
        <v>0</v>
      </c>
      <c r="BA951" s="28">
        <f t="shared" si="4266"/>
        <v>55656.800000000003</v>
      </c>
      <c r="BB951" s="28">
        <f t="shared" si="4267"/>
        <v>46997.200000000004</v>
      </c>
      <c r="BC951" s="28">
        <f t="shared" si="4268"/>
        <v>42593.400000000009</v>
      </c>
      <c r="BD951" s="28">
        <f>BD952+BD957+BD969</f>
        <v>0</v>
      </c>
      <c r="BE951" s="28">
        <f>BE952+BE957+BE969</f>
        <v>0</v>
      </c>
      <c r="BF951" s="28">
        <f>BF952+BF957+BF969</f>
        <v>0</v>
      </c>
      <c r="BG951" s="28">
        <f>BG952+BG957+BG969</f>
        <v>0</v>
      </c>
      <c r="BH951" s="28">
        <f>BH952+BH957+BH969</f>
        <v>0</v>
      </c>
      <c r="BI951" s="28">
        <f>BI952+BI957+BI969</f>
        <v>0</v>
      </c>
      <c r="BJ951" s="28">
        <f>BJ952+BJ957+BJ969</f>
        <v>2700</v>
      </c>
      <c r="BK951" s="28">
        <f>BK952+BK957+BK969</f>
        <v>0</v>
      </c>
      <c r="BL951" s="28">
        <f>BL952+BL957+BL969</f>
        <v>0</v>
      </c>
      <c r="BM951" s="28">
        <f>BM952+BM957+BM969</f>
        <v>0</v>
      </c>
      <c r="BN951" s="28">
        <f>BN952+BN957+BN969</f>
        <v>0</v>
      </c>
      <c r="BO951" s="28">
        <f t="shared" si="4269"/>
        <v>55656.800000000003</v>
      </c>
      <c r="BP951" s="28">
        <f t="shared" si="4270"/>
        <v>49697.200000000004</v>
      </c>
      <c r="BQ951" s="28">
        <f t="shared" si="4271"/>
        <v>42593.400000000009</v>
      </c>
      <c r="BR951" s="28">
        <f>BR952+BR957+BR969</f>
        <v>0</v>
      </c>
      <c r="BS951" s="28">
        <f>BS952+BS957+BS969</f>
        <v>-2700</v>
      </c>
      <c r="BT951" s="28">
        <f>BT952+BT957+BT969</f>
        <v>0</v>
      </c>
      <c r="BU951" s="28">
        <f t="shared" si="4272"/>
        <v>55656.800000000003</v>
      </c>
      <c r="BV951" s="28">
        <f t="shared" si="4273"/>
        <v>46997.200000000004</v>
      </c>
      <c r="BW951" s="28">
        <f t="shared" si="4274"/>
        <v>42593.400000000009</v>
      </c>
      <c r="BX951" s="28">
        <f>BX952+BX957+BX969</f>
        <v>0</v>
      </c>
      <c r="BY951" s="28">
        <f>BY952+BY957+BY969</f>
        <v>0</v>
      </c>
      <c r="BZ951" s="28">
        <f>BZ952+BZ957+BZ969</f>
        <v>0</v>
      </c>
      <c r="CA951" s="28">
        <f>CA952+CA957+CA969</f>
        <v>0</v>
      </c>
      <c r="CB951" s="28">
        <f>CB952+CB957+CB969</f>
        <v>2700</v>
      </c>
      <c r="CC951" s="28">
        <f>CC952+CC957+CC969</f>
        <v>0</v>
      </c>
      <c r="CD951" s="28">
        <f>CD952+CD957+CD969</f>
        <v>0</v>
      </c>
      <c r="CE951" s="28">
        <f>CE952+CE957+CE969</f>
        <v>0</v>
      </c>
      <c r="CF951" s="28">
        <f>CF952+CF957+CF969</f>
        <v>0</v>
      </c>
      <c r="CG951" s="28">
        <f t="shared" si="4275"/>
        <v>55656.800000000003</v>
      </c>
      <c r="CH951" s="28">
        <f t="shared" si="4276"/>
        <v>49697.200000000004</v>
      </c>
      <c r="CI951" s="28">
        <f t="shared" si="4277"/>
        <v>42593.400000000009</v>
      </c>
      <c r="CJ951" s="28">
        <f>CJ952+CJ957+CJ969</f>
        <v>0</v>
      </c>
      <c r="CK951" s="29"/>
      <c r="CL951" s="29"/>
      <c r="CM951" s="25"/>
      <c r="CN951" s="25"/>
      <c r="CO951" s="25"/>
      <c r="CP951" s="25"/>
      <c r="CQ951" s="25"/>
      <c r="CR951" s="25"/>
      <c r="CS951" s="25"/>
    </row>
    <row r="952" s="1" customFormat="1" ht="78.75">
      <c r="A952" s="30" t="s">
        <v>498</v>
      </c>
      <c r="B952" s="30" t="s">
        <v>68</v>
      </c>
      <c r="C952" s="30" t="s">
        <v>70</v>
      </c>
      <c r="D952" s="30" t="s">
        <v>72</v>
      </c>
      <c r="E952" s="35"/>
      <c r="F952" s="31" t="s">
        <v>73</v>
      </c>
      <c r="G952" s="17">
        <f t="shared" ref="G952:G955" si="4330">G953</f>
        <v>268.10000000000002</v>
      </c>
      <c r="H952" s="17">
        <f t="shared" ref="H952:H1005" si="4331">H953</f>
        <v>266.69999999999999</v>
      </c>
      <c r="I952" s="17">
        <f t="shared" ref="I952:I955" si="4332">I953</f>
        <v>272.89999999999998</v>
      </c>
      <c r="J952" s="17">
        <f t="shared" ref="J952:J955" si="4333">J953</f>
        <v>0</v>
      </c>
      <c r="K952" s="17">
        <f t="shared" ref="K952:K955" si="4334">K953</f>
        <v>0</v>
      </c>
      <c r="L952" s="17">
        <f t="shared" ref="L952:L955" si="4335">L953</f>
        <v>0</v>
      </c>
      <c r="M952" s="17">
        <f t="shared" si="4153"/>
        <v>268.10000000000002</v>
      </c>
      <c r="N952" s="17">
        <f t="shared" si="4154"/>
        <v>266.69999999999999</v>
      </c>
      <c r="O952" s="17">
        <f t="shared" si="4155"/>
        <v>272.89999999999998</v>
      </c>
      <c r="P952" s="17">
        <f t="shared" ref="P952:P955" si="4336">P953</f>
        <v>0</v>
      </c>
      <c r="Q952" s="17">
        <f t="shared" ref="Q952:Q955" si="4337">Q953</f>
        <v>0</v>
      </c>
      <c r="R952" s="17">
        <f t="shared" ref="R952:R955" si="4338">R953</f>
        <v>0</v>
      </c>
      <c r="S952" s="17">
        <f t="shared" ref="S952:S955" si="4339">S953</f>
        <v>0</v>
      </c>
      <c r="T952" s="17">
        <f t="shared" ref="T952:T955" si="4340">T953</f>
        <v>0</v>
      </c>
      <c r="U952" s="17">
        <f t="shared" ref="U952:U955" si="4341">U953</f>
        <v>0</v>
      </c>
      <c r="V952" s="17">
        <f t="shared" ref="V952:V955" si="4342">V953</f>
        <v>0</v>
      </c>
      <c r="W952" s="17">
        <f t="shared" ref="W952:W955" si="4343">W953</f>
        <v>0</v>
      </c>
      <c r="X952" s="17">
        <f t="shared" ref="X952:X955" si="4344">X953</f>
        <v>0</v>
      </c>
      <c r="Y952" s="17">
        <f t="shared" si="4257"/>
        <v>268.10000000000002</v>
      </c>
      <c r="Z952" s="17">
        <f t="shared" si="4258"/>
        <v>266.69999999999999</v>
      </c>
      <c r="AA952" s="17">
        <f t="shared" si="4259"/>
        <v>272.89999999999998</v>
      </c>
      <c r="AB952" s="17">
        <f t="shared" ref="AB952:AB955" si="4345">AB953</f>
        <v>0</v>
      </c>
      <c r="AC952" s="17">
        <f t="shared" ref="AC952:AC955" si="4346">AC953</f>
        <v>0</v>
      </c>
      <c r="AD952" s="17">
        <f t="shared" ref="AD952:AD955" si="4347">AD953</f>
        <v>0</v>
      </c>
      <c r="AE952" s="17">
        <f t="shared" si="4260"/>
        <v>268.10000000000002</v>
      </c>
      <c r="AF952" s="17">
        <f t="shared" si="4261"/>
        <v>266.69999999999999</v>
      </c>
      <c r="AG952" s="17">
        <f t="shared" si="4262"/>
        <v>272.89999999999998</v>
      </c>
      <c r="AH952" s="17">
        <f t="shared" ref="AH952:AH955" si="4348">AH953</f>
        <v>0</v>
      </c>
      <c r="AI952" s="17">
        <f t="shared" ref="AI952:AI955" si="4349">AI953</f>
        <v>0</v>
      </c>
      <c r="AJ952" s="17">
        <f t="shared" ref="AJ952:AJ955" si="4350">AJ953</f>
        <v>0</v>
      </c>
      <c r="AK952" s="17">
        <f t="shared" ref="AK952:AK955" si="4351">AK953</f>
        <v>0</v>
      </c>
      <c r="AL952" s="17">
        <f t="shared" ref="AL952:AL955" si="4352">AL953</f>
        <v>0</v>
      </c>
      <c r="AM952" s="17">
        <f t="shared" ref="AM952:AM955" si="4353">AM953</f>
        <v>0</v>
      </c>
      <c r="AN952" s="17">
        <f t="shared" ref="AN952:AN955" si="4354">AN953</f>
        <v>0</v>
      </c>
      <c r="AO952" s="17">
        <f t="shared" ref="AO952:AO955" si="4355">AO953</f>
        <v>0</v>
      </c>
      <c r="AP952" s="17">
        <f t="shared" ref="AP952:AP955" si="4356">AP953</f>
        <v>0</v>
      </c>
      <c r="AQ952" s="17">
        <f t="shared" ref="AQ952:AQ955" si="4357">AQ953</f>
        <v>0</v>
      </c>
      <c r="AR952" s="17">
        <f t="shared" ref="AR952:AR955" si="4358">AR953</f>
        <v>0</v>
      </c>
      <c r="AS952" s="17">
        <f t="shared" ref="AS952:AS955" si="4359">AS953</f>
        <v>0</v>
      </c>
      <c r="AT952" s="17">
        <f t="shared" ref="AT952:AT955" si="4360">AT953</f>
        <v>0</v>
      </c>
      <c r="AU952" s="17">
        <f t="shared" ref="AU952:AU955" si="4361">AU953</f>
        <v>0</v>
      </c>
      <c r="AV952" s="17">
        <f t="shared" ref="AV952:AV955" si="4362">AV953</f>
        <v>0</v>
      </c>
      <c r="AW952" s="17">
        <f t="shared" si="4263"/>
        <v>268.10000000000002</v>
      </c>
      <c r="AX952" s="17">
        <f t="shared" si="4264"/>
        <v>266.69999999999999</v>
      </c>
      <c r="AY952" s="17">
        <f t="shared" si="4265"/>
        <v>272.89999999999998</v>
      </c>
      <c r="AZ952" s="17">
        <f t="shared" ref="AZ952:AZ955" si="4363">AZ953</f>
        <v>0</v>
      </c>
      <c r="BA952" s="17">
        <f t="shared" si="4266"/>
        <v>268.10000000000002</v>
      </c>
      <c r="BB952" s="17">
        <f t="shared" si="4267"/>
        <v>266.69999999999999</v>
      </c>
      <c r="BC952" s="17">
        <f t="shared" si="4268"/>
        <v>272.89999999999998</v>
      </c>
      <c r="BD952" s="17">
        <f t="shared" ref="BD952:BD955" si="4364">BD953</f>
        <v>0</v>
      </c>
      <c r="BE952" s="17">
        <f t="shared" ref="BE952:BE955" si="4365">BE953</f>
        <v>0</v>
      </c>
      <c r="BF952" s="17">
        <f t="shared" ref="BF952:BF955" si="4366">BF953</f>
        <v>0</v>
      </c>
      <c r="BG952" s="17">
        <f t="shared" ref="BG952:BG955" si="4367">BG953</f>
        <v>0</v>
      </c>
      <c r="BH952" s="17">
        <f t="shared" ref="BH952:BH955" si="4368">BH953</f>
        <v>0</v>
      </c>
      <c r="BI952" s="17">
        <f t="shared" ref="BI952:BI955" si="4369">BI953</f>
        <v>0</v>
      </c>
      <c r="BJ952" s="17">
        <f t="shared" ref="BJ952:BJ955" si="4370">BJ953</f>
        <v>0</v>
      </c>
      <c r="BK952" s="17">
        <f t="shared" ref="BK952:BK955" si="4371">BK953</f>
        <v>0</v>
      </c>
      <c r="BL952" s="17">
        <f t="shared" ref="BL952:BL955" si="4372">BL953</f>
        <v>0</v>
      </c>
      <c r="BM952" s="17">
        <f t="shared" ref="BM952:BM955" si="4373">BM953</f>
        <v>0</v>
      </c>
      <c r="BN952" s="17">
        <f t="shared" ref="BN952:BN955" si="4374">BN953</f>
        <v>0</v>
      </c>
      <c r="BO952" s="17">
        <f t="shared" si="4269"/>
        <v>268.10000000000002</v>
      </c>
      <c r="BP952" s="17">
        <f t="shared" si="4270"/>
        <v>266.69999999999999</v>
      </c>
      <c r="BQ952" s="17">
        <f t="shared" si="4271"/>
        <v>272.89999999999998</v>
      </c>
      <c r="BR952" s="17">
        <f t="shared" ref="BR952:BR955" si="4375">BR953</f>
        <v>0</v>
      </c>
      <c r="BS952" s="17">
        <f t="shared" ref="BS952:BS955" si="4376">BS953</f>
        <v>0</v>
      </c>
      <c r="BT952" s="17">
        <f t="shared" ref="BT952:BT955" si="4377">BT953</f>
        <v>0</v>
      </c>
      <c r="BU952" s="17">
        <f t="shared" si="4272"/>
        <v>268.10000000000002</v>
      </c>
      <c r="BV952" s="17">
        <f t="shared" si="4273"/>
        <v>266.69999999999999</v>
      </c>
      <c r="BW952" s="17">
        <f t="shared" si="4274"/>
        <v>272.89999999999998</v>
      </c>
      <c r="BX952" s="17">
        <f t="shared" ref="BX952:BX955" si="4378">BX953</f>
        <v>0</v>
      </c>
      <c r="BY952" s="17">
        <f t="shared" ref="BY952:BY955" si="4379">BY953</f>
        <v>0</v>
      </c>
      <c r="BZ952" s="17">
        <f t="shared" ref="BZ952:BZ955" si="4380">BZ953</f>
        <v>0</v>
      </c>
      <c r="CA952" s="17">
        <f t="shared" ref="CA952:CA955" si="4381">CA953</f>
        <v>0</v>
      </c>
      <c r="CB952" s="17">
        <f t="shared" ref="CB952:CB955" si="4382">CB953</f>
        <v>0</v>
      </c>
      <c r="CC952" s="17">
        <f t="shared" ref="CC952:CC955" si="4383">CC953</f>
        <v>0</v>
      </c>
      <c r="CD952" s="17">
        <f t="shared" ref="CD952:CD955" si="4384">CD953</f>
        <v>0</v>
      </c>
      <c r="CE952" s="17">
        <f t="shared" ref="CE952:CE955" si="4385">CE953</f>
        <v>0</v>
      </c>
      <c r="CF952" s="17">
        <f t="shared" ref="CF952:CF955" si="4386">CF953</f>
        <v>0</v>
      </c>
      <c r="CG952" s="17">
        <f t="shared" si="4275"/>
        <v>268.10000000000002</v>
      </c>
      <c r="CH952" s="17">
        <f t="shared" si="4276"/>
        <v>266.69999999999999</v>
      </c>
      <c r="CI952" s="17">
        <f t="shared" si="4277"/>
        <v>272.89999999999998</v>
      </c>
      <c r="CJ952" s="17">
        <f t="shared" ref="CJ952:CJ955" si="4387">CJ953</f>
        <v>0</v>
      </c>
      <c r="CK952" s="32"/>
      <c r="CL952" s="32"/>
      <c r="CM952" s="1"/>
      <c r="CN952" s="1"/>
      <c r="CO952" s="1"/>
      <c r="CP952" s="1"/>
      <c r="CQ952" s="1"/>
      <c r="CR952" s="1"/>
      <c r="CS952" s="1"/>
    </row>
    <row r="953" s="1" customFormat="1" ht="31.5" hidden="1">
      <c r="A953" s="30" t="s">
        <v>498</v>
      </c>
      <c r="B953" s="30" t="s">
        <v>68</v>
      </c>
      <c r="C953" s="30" t="s">
        <v>70</v>
      </c>
      <c r="D953" s="30" t="s">
        <v>74</v>
      </c>
      <c r="E953" s="35"/>
      <c r="F953" s="31" t="s">
        <v>41</v>
      </c>
      <c r="G953" s="17">
        <f t="shared" si="4330"/>
        <v>268.10000000000002</v>
      </c>
      <c r="H953" s="17">
        <f t="shared" si="4331"/>
        <v>266.69999999999999</v>
      </c>
      <c r="I953" s="17">
        <f t="shared" si="4332"/>
        <v>272.89999999999998</v>
      </c>
      <c r="J953" s="17">
        <f t="shared" si="4333"/>
        <v>0</v>
      </c>
      <c r="K953" s="17">
        <f t="shared" si="4334"/>
        <v>0</v>
      </c>
      <c r="L953" s="17">
        <f t="shared" si="4335"/>
        <v>0</v>
      </c>
      <c r="M953" s="17">
        <f t="shared" si="4153"/>
        <v>268.10000000000002</v>
      </c>
      <c r="N953" s="17">
        <f t="shared" si="4154"/>
        <v>266.69999999999999</v>
      </c>
      <c r="O953" s="17">
        <f t="shared" si="4155"/>
        <v>272.89999999999998</v>
      </c>
      <c r="P953" s="17">
        <f t="shared" si="4336"/>
        <v>0</v>
      </c>
      <c r="Q953" s="17">
        <f t="shared" si="4337"/>
        <v>0</v>
      </c>
      <c r="R953" s="17">
        <f t="shared" si="4338"/>
        <v>0</v>
      </c>
      <c r="S953" s="17">
        <f t="shared" si="4339"/>
        <v>0</v>
      </c>
      <c r="T953" s="17">
        <f t="shared" si="4340"/>
        <v>0</v>
      </c>
      <c r="U953" s="17">
        <f t="shared" si="4341"/>
        <v>0</v>
      </c>
      <c r="V953" s="17">
        <f t="shared" si="4342"/>
        <v>0</v>
      </c>
      <c r="W953" s="17">
        <f t="shared" si="4343"/>
        <v>0</v>
      </c>
      <c r="X953" s="17">
        <f t="shared" si="4344"/>
        <v>0</v>
      </c>
      <c r="Y953" s="17">
        <f t="shared" si="4257"/>
        <v>268.10000000000002</v>
      </c>
      <c r="Z953" s="17">
        <f t="shared" si="4258"/>
        <v>266.69999999999999</v>
      </c>
      <c r="AA953" s="17">
        <f t="shared" si="4259"/>
        <v>272.89999999999998</v>
      </c>
      <c r="AB953" s="17">
        <f t="shared" si="4345"/>
        <v>0</v>
      </c>
      <c r="AC953" s="17">
        <f t="shared" si="4346"/>
        <v>0</v>
      </c>
      <c r="AD953" s="17">
        <f t="shared" si="4347"/>
        <v>0</v>
      </c>
      <c r="AE953" s="17">
        <f t="shared" si="4260"/>
        <v>268.10000000000002</v>
      </c>
      <c r="AF953" s="17">
        <f t="shared" si="4261"/>
        <v>266.69999999999999</v>
      </c>
      <c r="AG953" s="17">
        <f t="shared" si="4262"/>
        <v>272.89999999999998</v>
      </c>
      <c r="AH953" s="17">
        <f t="shared" si="4348"/>
        <v>0</v>
      </c>
      <c r="AI953" s="17">
        <f t="shared" si="4349"/>
        <v>0</v>
      </c>
      <c r="AJ953" s="17">
        <f t="shared" si="4350"/>
        <v>0</v>
      </c>
      <c r="AK953" s="17">
        <f t="shared" si="4351"/>
        <v>0</v>
      </c>
      <c r="AL953" s="17">
        <f t="shared" si="4352"/>
        <v>0</v>
      </c>
      <c r="AM953" s="17">
        <f t="shared" si="4353"/>
        <v>0</v>
      </c>
      <c r="AN953" s="17">
        <f t="shared" si="4354"/>
        <v>0</v>
      </c>
      <c r="AO953" s="17">
        <f t="shared" si="4355"/>
        <v>0</v>
      </c>
      <c r="AP953" s="17">
        <f t="shared" si="4356"/>
        <v>0</v>
      </c>
      <c r="AQ953" s="17">
        <f t="shared" si="4357"/>
        <v>0</v>
      </c>
      <c r="AR953" s="17">
        <f t="shared" si="4358"/>
        <v>0</v>
      </c>
      <c r="AS953" s="17">
        <f t="shared" si="4359"/>
        <v>0</v>
      </c>
      <c r="AT953" s="17">
        <f t="shared" si="4360"/>
        <v>0</v>
      </c>
      <c r="AU953" s="17">
        <f t="shared" si="4361"/>
        <v>0</v>
      </c>
      <c r="AV953" s="17">
        <f t="shared" si="4362"/>
        <v>0</v>
      </c>
      <c r="AW953" s="17">
        <f t="shared" si="4263"/>
        <v>268.10000000000002</v>
      </c>
      <c r="AX953" s="17">
        <f t="shared" si="4264"/>
        <v>266.69999999999999</v>
      </c>
      <c r="AY953" s="17">
        <f t="shared" si="4265"/>
        <v>272.89999999999998</v>
      </c>
      <c r="AZ953" s="17">
        <f t="shared" si="4363"/>
        <v>0</v>
      </c>
      <c r="BA953" s="17">
        <f t="shared" si="4266"/>
        <v>268.10000000000002</v>
      </c>
      <c r="BB953" s="17">
        <f t="shared" si="4267"/>
        <v>266.69999999999999</v>
      </c>
      <c r="BC953" s="17">
        <f t="shared" si="4268"/>
        <v>272.89999999999998</v>
      </c>
      <c r="BD953" s="17">
        <f t="shared" si="4364"/>
        <v>0</v>
      </c>
      <c r="BE953" s="17">
        <f t="shared" si="4365"/>
        <v>0</v>
      </c>
      <c r="BF953" s="17">
        <f t="shared" si="4366"/>
        <v>0</v>
      </c>
      <c r="BG953" s="17">
        <f t="shared" si="4367"/>
        <v>0</v>
      </c>
      <c r="BH953" s="17">
        <f t="shared" si="4368"/>
        <v>0</v>
      </c>
      <c r="BI953" s="17">
        <f t="shared" si="4369"/>
        <v>0</v>
      </c>
      <c r="BJ953" s="17">
        <f t="shared" si="4370"/>
        <v>0</v>
      </c>
      <c r="BK953" s="17">
        <f t="shared" si="4371"/>
        <v>0</v>
      </c>
      <c r="BL953" s="17">
        <f t="shared" si="4372"/>
        <v>0</v>
      </c>
      <c r="BM953" s="17">
        <f t="shared" si="4373"/>
        <v>0</v>
      </c>
      <c r="BN953" s="17">
        <f t="shared" si="4374"/>
        <v>0</v>
      </c>
      <c r="BO953" s="17">
        <f t="shared" si="4269"/>
        <v>268.10000000000002</v>
      </c>
      <c r="BP953" s="17">
        <f t="shared" si="4270"/>
        <v>266.69999999999999</v>
      </c>
      <c r="BQ953" s="17">
        <f t="shared" si="4271"/>
        <v>272.89999999999998</v>
      </c>
      <c r="BR953" s="17">
        <f t="shared" si="4375"/>
        <v>0</v>
      </c>
      <c r="BS953" s="17">
        <f t="shared" si="4376"/>
        <v>0</v>
      </c>
      <c r="BT953" s="17">
        <f t="shared" si="4377"/>
        <v>0</v>
      </c>
      <c r="BU953" s="17">
        <f t="shared" si="4272"/>
        <v>268.10000000000002</v>
      </c>
      <c r="BV953" s="17">
        <f t="shared" si="4273"/>
        <v>266.69999999999999</v>
      </c>
      <c r="BW953" s="17">
        <f t="shared" si="4274"/>
        <v>272.89999999999998</v>
      </c>
      <c r="BX953" s="17">
        <f t="shared" si="4378"/>
        <v>0</v>
      </c>
      <c r="BY953" s="17">
        <f t="shared" si="4379"/>
        <v>0</v>
      </c>
      <c r="BZ953" s="17">
        <f t="shared" si="4380"/>
        <v>0</v>
      </c>
      <c r="CA953" s="17">
        <f t="shared" si="4381"/>
        <v>0</v>
      </c>
      <c r="CB953" s="17">
        <f t="shared" si="4382"/>
        <v>0</v>
      </c>
      <c r="CC953" s="17">
        <f t="shared" si="4383"/>
        <v>0</v>
      </c>
      <c r="CD953" s="17">
        <f t="shared" si="4384"/>
        <v>0</v>
      </c>
      <c r="CE953" s="17">
        <f t="shared" si="4385"/>
        <v>0</v>
      </c>
      <c r="CF953" s="17">
        <f t="shared" si="4386"/>
        <v>0</v>
      </c>
      <c r="CG953" s="17">
        <f t="shared" si="4275"/>
        <v>268.10000000000002</v>
      </c>
      <c r="CH953" s="17">
        <f t="shared" si="4276"/>
        <v>266.69999999999999</v>
      </c>
      <c r="CI953" s="17">
        <f t="shared" si="4277"/>
        <v>272.89999999999998</v>
      </c>
      <c r="CJ953" s="17">
        <f t="shared" si="4387"/>
        <v>0</v>
      </c>
      <c r="CK953" s="32">
        <v>0</v>
      </c>
      <c r="CL953" s="32"/>
      <c r="CM953" s="1" t="s">
        <v>75</v>
      </c>
      <c r="CN953" s="1"/>
      <c r="CO953" s="1"/>
      <c r="CP953" s="1"/>
      <c r="CQ953" s="1"/>
      <c r="CR953" s="1"/>
      <c r="CS953" s="1"/>
    </row>
    <row r="954" s="1" customFormat="1" ht="94.5">
      <c r="A954" s="30" t="s">
        <v>498</v>
      </c>
      <c r="B954" s="30" t="s">
        <v>68</v>
      </c>
      <c r="C954" s="30" t="s">
        <v>70</v>
      </c>
      <c r="D954" s="30" t="s">
        <v>76</v>
      </c>
      <c r="E954" s="35"/>
      <c r="F954" s="31" t="s">
        <v>77</v>
      </c>
      <c r="G954" s="17">
        <f t="shared" si="4330"/>
        <v>268.10000000000002</v>
      </c>
      <c r="H954" s="17">
        <f t="shared" si="4331"/>
        <v>266.69999999999999</v>
      </c>
      <c r="I954" s="17">
        <f t="shared" si="4332"/>
        <v>272.89999999999998</v>
      </c>
      <c r="J954" s="17">
        <f t="shared" si="4333"/>
        <v>0</v>
      </c>
      <c r="K954" s="17">
        <f t="shared" si="4334"/>
        <v>0</v>
      </c>
      <c r="L954" s="17">
        <f t="shared" si="4335"/>
        <v>0</v>
      </c>
      <c r="M954" s="17">
        <f t="shared" si="4153"/>
        <v>268.10000000000002</v>
      </c>
      <c r="N954" s="17">
        <f t="shared" si="4154"/>
        <v>266.69999999999999</v>
      </c>
      <c r="O954" s="17">
        <f t="shared" si="4155"/>
        <v>272.89999999999998</v>
      </c>
      <c r="P954" s="17">
        <f t="shared" si="4336"/>
        <v>0</v>
      </c>
      <c r="Q954" s="17">
        <f t="shared" si="4337"/>
        <v>0</v>
      </c>
      <c r="R954" s="17">
        <f t="shared" si="4338"/>
        <v>0</v>
      </c>
      <c r="S954" s="17">
        <f t="shared" si="4339"/>
        <v>0</v>
      </c>
      <c r="T954" s="17">
        <f t="shared" si="4340"/>
        <v>0</v>
      </c>
      <c r="U954" s="17">
        <f t="shared" si="4341"/>
        <v>0</v>
      </c>
      <c r="V954" s="17">
        <f t="shared" si="4342"/>
        <v>0</v>
      </c>
      <c r="W954" s="17">
        <f t="shared" si="4343"/>
        <v>0</v>
      </c>
      <c r="X954" s="17">
        <f t="shared" si="4344"/>
        <v>0</v>
      </c>
      <c r="Y954" s="17">
        <f t="shared" si="4257"/>
        <v>268.10000000000002</v>
      </c>
      <c r="Z954" s="17">
        <f t="shared" si="4258"/>
        <v>266.69999999999999</v>
      </c>
      <c r="AA954" s="17">
        <f t="shared" si="4259"/>
        <v>272.89999999999998</v>
      </c>
      <c r="AB954" s="17">
        <f t="shared" si="4345"/>
        <v>0</v>
      </c>
      <c r="AC954" s="17">
        <f t="shared" si="4346"/>
        <v>0</v>
      </c>
      <c r="AD954" s="17">
        <f t="shared" si="4347"/>
        <v>0</v>
      </c>
      <c r="AE954" s="17">
        <f t="shared" si="4260"/>
        <v>268.10000000000002</v>
      </c>
      <c r="AF954" s="17">
        <f t="shared" si="4261"/>
        <v>266.69999999999999</v>
      </c>
      <c r="AG954" s="17">
        <f t="shared" si="4262"/>
        <v>272.89999999999998</v>
      </c>
      <c r="AH954" s="17">
        <f t="shared" si="4348"/>
        <v>0</v>
      </c>
      <c r="AI954" s="17">
        <f t="shared" si="4349"/>
        <v>0</v>
      </c>
      <c r="AJ954" s="17">
        <f t="shared" si="4350"/>
        <v>0</v>
      </c>
      <c r="AK954" s="17">
        <f t="shared" si="4351"/>
        <v>0</v>
      </c>
      <c r="AL954" s="17">
        <f t="shared" si="4352"/>
        <v>0</v>
      </c>
      <c r="AM954" s="17">
        <f t="shared" si="4353"/>
        <v>0</v>
      </c>
      <c r="AN954" s="17">
        <f t="shared" si="4354"/>
        <v>0</v>
      </c>
      <c r="AO954" s="17">
        <f t="shared" si="4355"/>
        <v>0</v>
      </c>
      <c r="AP954" s="17">
        <f t="shared" si="4356"/>
        <v>0</v>
      </c>
      <c r="AQ954" s="17">
        <f t="shared" si="4357"/>
        <v>0</v>
      </c>
      <c r="AR954" s="17">
        <f t="shared" si="4358"/>
        <v>0</v>
      </c>
      <c r="AS954" s="17">
        <f t="shared" si="4359"/>
        <v>0</v>
      </c>
      <c r="AT954" s="17">
        <f t="shared" si="4360"/>
        <v>0</v>
      </c>
      <c r="AU954" s="17">
        <f t="shared" si="4361"/>
        <v>0</v>
      </c>
      <c r="AV954" s="17">
        <f t="shared" si="4362"/>
        <v>0</v>
      </c>
      <c r="AW954" s="17">
        <f t="shared" si="4263"/>
        <v>268.10000000000002</v>
      </c>
      <c r="AX954" s="17">
        <f t="shared" si="4264"/>
        <v>266.69999999999999</v>
      </c>
      <c r="AY954" s="17">
        <f t="shared" si="4265"/>
        <v>272.89999999999998</v>
      </c>
      <c r="AZ954" s="17">
        <f t="shared" si="4363"/>
        <v>0</v>
      </c>
      <c r="BA954" s="17">
        <f t="shared" si="4266"/>
        <v>268.10000000000002</v>
      </c>
      <c r="BB954" s="17">
        <f t="shared" si="4267"/>
        <v>266.69999999999999</v>
      </c>
      <c r="BC954" s="17">
        <f t="shared" si="4268"/>
        <v>272.89999999999998</v>
      </c>
      <c r="BD954" s="17">
        <f t="shared" si="4364"/>
        <v>0</v>
      </c>
      <c r="BE954" s="17">
        <f t="shared" si="4365"/>
        <v>0</v>
      </c>
      <c r="BF954" s="17">
        <f t="shared" si="4366"/>
        <v>0</v>
      </c>
      <c r="BG954" s="17">
        <f t="shared" si="4367"/>
        <v>0</v>
      </c>
      <c r="BH954" s="17">
        <f t="shared" si="4368"/>
        <v>0</v>
      </c>
      <c r="BI954" s="17">
        <f t="shared" si="4369"/>
        <v>0</v>
      </c>
      <c r="BJ954" s="17">
        <f t="shared" si="4370"/>
        <v>0</v>
      </c>
      <c r="BK954" s="17">
        <f t="shared" si="4371"/>
        <v>0</v>
      </c>
      <c r="BL954" s="17">
        <f t="shared" si="4372"/>
        <v>0</v>
      </c>
      <c r="BM954" s="17">
        <f t="shared" si="4373"/>
        <v>0</v>
      </c>
      <c r="BN954" s="17">
        <f t="shared" si="4374"/>
        <v>0</v>
      </c>
      <c r="BO954" s="17">
        <f t="shared" si="4269"/>
        <v>268.10000000000002</v>
      </c>
      <c r="BP954" s="17">
        <f t="shared" si="4270"/>
        <v>266.69999999999999</v>
      </c>
      <c r="BQ954" s="17">
        <f t="shared" si="4271"/>
        <v>272.89999999999998</v>
      </c>
      <c r="BR954" s="17">
        <f t="shared" si="4375"/>
        <v>0</v>
      </c>
      <c r="BS954" s="17">
        <f t="shared" si="4376"/>
        <v>0</v>
      </c>
      <c r="BT954" s="17">
        <f t="shared" si="4377"/>
        <v>0</v>
      </c>
      <c r="BU954" s="17">
        <f t="shared" si="4272"/>
        <v>268.10000000000002</v>
      </c>
      <c r="BV954" s="17">
        <f t="shared" si="4273"/>
        <v>266.69999999999999</v>
      </c>
      <c r="BW954" s="17">
        <f t="shared" si="4274"/>
        <v>272.89999999999998</v>
      </c>
      <c r="BX954" s="17">
        <f t="shared" si="4378"/>
        <v>0</v>
      </c>
      <c r="BY954" s="17">
        <f t="shared" si="4379"/>
        <v>0</v>
      </c>
      <c r="BZ954" s="17">
        <f t="shared" si="4380"/>
        <v>0</v>
      </c>
      <c r="CA954" s="17">
        <f t="shared" si="4381"/>
        <v>0</v>
      </c>
      <c r="CB954" s="17">
        <f t="shared" si="4382"/>
        <v>0</v>
      </c>
      <c r="CC954" s="17">
        <f t="shared" si="4383"/>
        <v>0</v>
      </c>
      <c r="CD954" s="17">
        <f t="shared" si="4384"/>
        <v>0</v>
      </c>
      <c r="CE954" s="17">
        <f t="shared" si="4385"/>
        <v>0</v>
      </c>
      <c r="CF954" s="17">
        <f t="shared" si="4386"/>
        <v>0</v>
      </c>
      <c r="CG954" s="17">
        <f t="shared" si="4275"/>
        <v>268.10000000000002</v>
      </c>
      <c r="CH954" s="17">
        <f t="shared" si="4276"/>
        <v>266.69999999999999</v>
      </c>
      <c r="CI954" s="17">
        <f t="shared" si="4277"/>
        <v>272.89999999999998</v>
      </c>
      <c r="CJ954" s="17">
        <f t="shared" si="4387"/>
        <v>0</v>
      </c>
      <c r="CK954" s="32"/>
      <c r="CL954" s="32"/>
      <c r="CM954" s="1"/>
      <c r="CN954" s="1"/>
      <c r="CO954" s="1"/>
      <c r="CP954" s="1"/>
      <c r="CQ954" s="1"/>
      <c r="CR954" s="1"/>
      <c r="CS954" s="1"/>
    </row>
    <row r="955" s="1" customFormat="1" ht="78.75">
      <c r="A955" s="30" t="s">
        <v>498</v>
      </c>
      <c r="B955" s="30" t="s">
        <v>68</v>
      </c>
      <c r="C955" s="30" t="s">
        <v>70</v>
      </c>
      <c r="D955" s="30" t="s">
        <v>470</v>
      </c>
      <c r="E955" s="35"/>
      <c r="F955" s="31" t="s">
        <v>471</v>
      </c>
      <c r="G955" s="17">
        <f t="shared" si="4330"/>
        <v>268.10000000000002</v>
      </c>
      <c r="H955" s="17">
        <f t="shared" si="4331"/>
        <v>266.69999999999999</v>
      </c>
      <c r="I955" s="17">
        <f t="shared" si="4332"/>
        <v>272.89999999999998</v>
      </c>
      <c r="J955" s="17">
        <f t="shared" si="4333"/>
        <v>0</v>
      </c>
      <c r="K955" s="17">
        <f t="shared" si="4334"/>
        <v>0</v>
      </c>
      <c r="L955" s="17">
        <f t="shared" si="4335"/>
        <v>0</v>
      </c>
      <c r="M955" s="17">
        <f t="shared" si="4153"/>
        <v>268.10000000000002</v>
      </c>
      <c r="N955" s="17">
        <f t="shared" si="4154"/>
        <v>266.69999999999999</v>
      </c>
      <c r="O955" s="17">
        <f t="shared" si="4155"/>
        <v>272.89999999999998</v>
      </c>
      <c r="P955" s="17">
        <f t="shared" si="4336"/>
        <v>0</v>
      </c>
      <c r="Q955" s="17">
        <f t="shared" si="4337"/>
        <v>0</v>
      </c>
      <c r="R955" s="17">
        <f t="shared" si="4338"/>
        <v>0</v>
      </c>
      <c r="S955" s="17">
        <f t="shared" si="4339"/>
        <v>0</v>
      </c>
      <c r="T955" s="17">
        <f t="shared" si="4340"/>
        <v>0</v>
      </c>
      <c r="U955" s="17">
        <f t="shared" si="4341"/>
        <v>0</v>
      </c>
      <c r="V955" s="17">
        <f t="shared" si="4342"/>
        <v>0</v>
      </c>
      <c r="W955" s="17">
        <f t="shared" si="4343"/>
        <v>0</v>
      </c>
      <c r="X955" s="17">
        <f t="shared" si="4344"/>
        <v>0</v>
      </c>
      <c r="Y955" s="17">
        <f t="shared" si="4257"/>
        <v>268.10000000000002</v>
      </c>
      <c r="Z955" s="17">
        <f t="shared" si="4258"/>
        <v>266.69999999999999</v>
      </c>
      <c r="AA955" s="17">
        <f t="shared" si="4259"/>
        <v>272.89999999999998</v>
      </c>
      <c r="AB955" s="17">
        <f t="shared" si="4345"/>
        <v>0</v>
      </c>
      <c r="AC955" s="17">
        <f t="shared" si="4346"/>
        <v>0</v>
      </c>
      <c r="AD955" s="17">
        <f t="shared" si="4347"/>
        <v>0</v>
      </c>
      <c r="AE955" s="17">
        <f t="shared" si="4260"/>
        <v>268.10000000000002</v>
      </c>
      <c r="AF955" s="17">
        <f t="shared" si="4261"/>
        <v>266.69999999999999</v>
      </c>
      <c r="AG955" s="17">
        <f t="shared" si="4262"/>
        <v>272.89999999999998</v>
      </c>
      <c r="AH955" s="17">
        <f t="shared" si="4348"/>
        <v>0</v>
      </c>
      <c r="AI955" s="17">
        <f t="shared" si="4349"/>
        <v>0</v>
      </c>
      <c r="AJ955" s="17">
        <f t="shared" si="4350"/>
        <v>0</v>
      </c>
      <c r="AK955" s="17">
        <f t="shared" si="4351"/>
        <v>0</v>
      </c>
      <c r="AL955" s="17">
        <f t="shared" si="4352"/>
        <v>0</v>
      </c>
      <c r="AM955" s="17">
        <f t="shared" si="4353"/>
        <v>0</v>
      </c>
      <c r="AN955" s="17">
        <f t="shared" si="4354"/>
        <v>0</v>
      </c>
      <c r="AO955" s="17">
        <f t="shared" si="4355"/>
        <v>0</v>
      </c>
      <c r="AP955" s="17">
        <f t="shared" si="4356"/>
        <v>0</v>
      </c>
      <c r="AQ955" s="17">
        <f t="shared" si="4357"/>
        <v>0</v>
      </c>
      <c r="AR955" s="17">
        <f t="shared" si="4358"/>
        <v>0</v>
      </c>
      <c r="AS955" s="17">
        <f t="shared" si="4359"/>
        <v>0</v>
      </c>
      <c r="AT955" s="17">
        <f t="shared" si="4360"/>
        <v>0</v>
      </c>
      <c r="AU955" s="17">
        <f t="shared" si="4361"/>
        <v>0</v>
      </c>
      <c r="AV955" s="17">
        <f t="shared" si="4362"/>
        <v>0</v>
      </c>
      <c r="AW955" s="17">
        <f t="shared" si="4263"/>
        <v>268.10000000000002</v>
      </c>
      <c r="AX955" s="17">
        <f t="shared" si="4264"/>
        <v>266.69999999999999</v>
      </c>
      <c r="AY955" s="17">
        <f t="shared" si="4265"/>
        <v>272.89999999999998</v>
      </c>
      <c r="AZ955" s="17">
        <f t="shared" si="4363"/>
        <v>0</v>
      </c>
      <c r="BA955" s="17">
        <f t="shared" si="4266"/>
        <v>268.10000000000002</v>
      </c>
      <c r="BB955" s="17">
        <f t="shared" si="4267"/>
        <v>266.69999999999999</v>
      </c>
      <c r="BC955" s="17">
        <f t="shared" si="4268"/>
        <v>272.89999999999998</v>
      </c>
      <c r="BD955" s="17">
        <f t="shared" si="4364"/>
        <v>0</v>
      </c>
      <c r="BE955" s="17">
        <f t="shared" si="4365"/>
        <v>0</v>
      </c>
      <c r="BF955" s="17">
        <f t="shared" si="4366"/>
        <v>0</v>
      </c>
      <c r="BG955" s="17">
        <f t="shared" si="4367"/>
        <v>0</v>
      </c>
      <c r="BH955" s="17">
        <f t="shared" si="4368"/>
        <v>0</v>
      </c>
      <c r="BI955" s="17">
        <f t="shared" si="4369"/>
        <v>0</v>
      </c>
      <c r="BJ955" s="17">
        <f t="shared" si="4370"/>
        <v>0</v>
      </c>
      <c r="BK955" s="17">
        <f t="shared" si="4371"/>
        <v>0</v>
      </c>
      <c r="BL955" s="17">
        <f t="shared" si="4372"/>
        <v>0</v>
      </c>
      <c r="BM955" s="17">
        <f t="shared" si="4373"/>
        <v>0</v>
      </c>
      <c r="BN955" s="17">
        <f t="shared" si="4374"/>
        <v>0</v>
      </c>
      <c r="BO955" s="17">
        <f t="shared" si="4269"/>
        <v>268.10000000000002</v>
      </c>
      <c r="BP955" s="17">
        <f t="shared" si="4270"/>
        <v>266.69999999999999</v>
      </c>
      <c r="BQ955" s="17">
        <f t="shared" si="4271"/>
        <v>272.89999999999998</v>
      </c>
      <c r="BR955" s="17">
        <f t="shared" si="4375"/>
        <v>0</v>
      </c>
      <c r="BS955" s="17">
        <f t="shared" si="4376"/>
        <v>0</v>
      </c>
      <c r="BT955" s="17">
        <f t="shared" si="4377"/>
        <v>0</v>
      </c>
      <c r="BU955" s="17">
        <f t="shared" si="4272"/>
        <v>268.10000000000002</v>
      </c>
      <c r="BV955" s="17">
        <f t="shared" si="4273"/>
        <v>266.69999999999999</v>
      </c>
      <c r="BW955" s="17">
        <f t="shared" si="4274"/>
        <v>272.89999999999998</v>
      </c>
      <c r="BX955" s="17">
        <f t="shared" si="4378"/>
        <v>0</v>
      </c>
      <c r="BY955" s="17">
        <f t="shared" si="4379"/>
        <v>0</v>
      </c>
      <c r="BZ955" s="17">
        <f t="shared" si="4380"/>
        <v>0</v>
      </c>
      <c r="CA955" s="17">
        <f t="shared" si="4381"/>
        <v>0</v>
      </c>
      <c r="CB955" s="17">
        <f t="shared" si="4382"/>
        <v>0</v>
      </c>
      <c r="CC955" s="17">
        <f t="shared" si="4383"/>
        <v>0</v>
      </c>
      <c r="CD955" s="17">
        <f t="shared" si="4384"/>
        <v>0</v>
      </c>
      <c r="CE955" s="17">
        <f t="shared" si="4385"/>
        <v>0</v>
      </c>
      <c r="CF955" s="17">
        <f t="shared" si="4386"/>
        <v>0</v>
      </c>
      <c r="CG955" s="17">
        <f t="shared" si="4275"/>
        <v>268.10000000000002</v>
      </c>
      <c r="CH955" s="17">
        <f t="shared" si="4276"/>
        <v>266.69999999999999</v>
      </c>
      <c r="CI955" s="17">
        <f t="shared" si="4277"/>
        <v>272.89999999999998</v>
      </c>
      <c r="CJ955" s="17">
        <f t="shared" si="4387"/>
        <v>0</v>
      </c>
      <c r="CK955" s="32"/>
      <c r="CL955" s="32"/>
      <c r="CM955" s="1"/>
      <c r="CN955" s="1"/>
      <c r="CO955" s="1"/>
      <c r="CP955" s="1"/>
      <c r="CQ955" s="1"/>
      <c r="CR955" s="1"/>
      <c r="CS955" s="1"/>
    </row>
    <row r="956" s="1" customFormat="1" ht="78.75">
      <c r="A956" s="30" t="s">
        <v>498</v>
      </c>
      <c r="B956" s="30" t="s">
        <v>68</v>
      </c>
      <c r="C956" s="30" t="s">
        <v>70</v>
      </c>
      <c r="D956" s="30" t="s">
        <v>470</v>
      </c>
      <c r="E956" s="30" t="s">
        <v>46</v>
      </c>
      <c r="F956" s="31" t="s">
        <v>47</v>
      </c>
      <c r="G956" s="17">
        <v>268.10000000000002</v>
      </c>
      <c r="H956" s="17">
        <v>266.69999999999999</v>
      </c>
      <c r="I956" s="17">
        <v>272.89999999999998</v>
      </c>
      <c r="J956" s="17"/>
      <c r="K956" s="17"/>
      <c r="L956" s="17"/>
      <c r="M956" s="17">
        <f t="shared" si="4153"/>
        <v>268.10000000000002</v>
      </c>
      <c r="N956" s="17">
        <f t="shared" si="4154"/>
        <v>266.69999999999999</v>
      </c>
      <c r="O956" s="17">
        <f t="shared" si="4155"/>
        <v>272.89999999999998</v>
      </c>
      <c r="P956" s="17"/>
      <c r="Q956" s="17"/>
      <c r="R956" s="17"/>
      <c r="S956" s="17"/>
      <c r="T956" s="17"/>
      <c r="U956" s="17"/>
      <c r="V956" s="17"/>
      <c r="W956" s="17"/>
      <c r="X956" s="17"/>
      <c r="Y956" s="17">
        <f t="shared" si="4257"/>
        <v>268.10000000000002</v>
      </c>
      <c r="Z956" s="17">
        <f t="shared" si="4258"/>
        <v>266.69999999999999</v>
      </c>
      <c r="AA956" s="17">
        <f t="shared" si="4259"/>
        <v>272.89999999999998</v>
      </c>
      <c r="AB956" s="17"/>
      <c r="AC956" s="17"/>
      <c r="AD956" s="17"/>
      <c r="AE956" s="17">
        <f t="shared" si="4260"/>
        <v>268.10000000000002</v>
      </c>
      <c r="AF956" s="17">
        <f t="shared" si="4261"/>
        <v>266.69999999999999</v>
      </c>
      <c r="AG956" s="17">
        <f t="shared" si="4262"/>
        <v>272.89999999999998</v>
      </c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>
        <f t="shared" si="4263"/>
        <v>268.10000000000002</v>
      </c>
      <c r="AX956" s="17">
        <f t="shared" si="4264"/>
        <v>266.69999999999999</v>
      </c>
      <c r="AY956" s="17">
        <f t="shared" si="4265"/>
        <v>272.89999999999998</v>
      </c>
      <c r="AZ956" s="17"/>
      <c r="BA956" s="17">
        <f t="shared" si="4266"/>
        <v>268.10000000000002</v>
      </c>
      <c r="BB956" s="17">
        <f t="shared" si="4267"/>
        <v>266.69999999999999</v>
      </c>
      <c r="BC956" s="17">
        <f t="shared" si="4268"/>
        <v>272.89999999999998</v>
      </c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>
        <f t="shared" si="4269"/>
        <v>268.10000000000002</v>
      </c>
      <c r="BP956" s="17">
        <f t="shared" si="4270"/>
        <v>266.69999999999999</v>
      </c>
      <c r="BQ956" s="17">
        <f t="shared" si="4271"/>
        <v>272.89999999999998</v>
      </c>
      <c r="BR956" s="17"/>
      <c r="BS956" s="17"/>
      <c r="BT956" s="17"/>
      <c r="BU956" s="17">
        <f t="shared" si="4272"/>
        <v>268.10000000000002</v>
      </c>
      <c r="BV956" s="17">
        <f t="shared" si="4273"/>
        <v>266.69999999999999</v>
      </c>
      <c r="BW956" s="17">
        <f t="shared" si="4274"/>
        <v>272.89999999999998</v>
      </c>
      <c r="BX956" s="17"/>
      <c r="BY956" s="17"/>
      <c r="BZ956" s="17"/>
      <c r="CA956" s="17"/>
      <c r="CB956" s="17"/>
      <c r="CC956" s="17"/>
      <c r="CD956" s="17"/>
      <c r="CE956" s="17"/>
      <c r="CF956" s="17"/>
      <c r="CG956" s="17">
        <f t="shared" si="4275"/>
        <v>268.10000000000002</v>
      </c>
      <c r="CH956" s="17">
        <f t="shared" si="4276"/>
        <v>266.69999999999999</v>
      </c>
      <c r="CI956" s="17">
        <f t="shared" si="4277"/>
        <v>272.89999999999998</v>
      </c>
      <c r="CJ956" s="17"/>
      <c r="CK956" s="32"/>
      <c r="CL956" s="32"/>
      <c r="CM956" s="1"/>
      <c r="CN956" s="1"/>
      <c r="CO956" s="1"/>
      <c r="CP956" s="1"/>
      <c r="CQ956" s="1"/>
      <c r="CR956" s="1"/>
      <c r="CS956" s="1"/>
    </row>
    <row r="957" s="1" customFormat="1">
      <c r="A957" s="30" t="s">
        <v>498</v>
      </c>
      <c r="B957" s="30" t="s">
        <v>68</v>
      </c>
      <c r="C957" s="30" t="s">
        <v>70</v>
      </c>
      <c r="D957" s="30" t="s">
        <v>461</v>
      </c>
      <c r="E957" s="35"/>
      <c r="F957" s="31" t="s">
        <v>462</v>
      </c>
      <c r="G957" s="17">
        <f>G958+G962</f>
        <v>35948.099999999999</v>
      </c>
      <c r="H957" s="17">
        <f>H958+H962</f>
        <v>30289.900000000001</v>
      </c>
      <c r="I957" s="17">
        <f>I958+I962</f>
        <v>25879.900000000001</v>
      </c>
      <c r="J957" s="17">
        <f>J958+J962</f>
        <v>16185.700000000001</v>
      </c>
      <c r="K957" s="17">
        <f>K958+K962</f>
        <v>16185.700000000001</v>
      </c>
      <c r="L957" s="17">
        <f>L958+L962</f>
        <v>16185.700000000001</v>
      </c>
      <c r="M957" s="17">
        <f t="shared" si="4153"/>
        <v>52133.800000000003</v>
      </c>
      <c r="N957" s="17">
        <f t="shared" si="4154"/>
        <v>46475.600000000006</v>
      </c>
      <c r="O957" s="17">
        <f t="shared" si="4155"/>
        <v>42065.600000000006</v>
      </c>
      <c r="P957" s="17">
        <f>P958+P962</f>
        <v>0</v>
      </c>
      <c r="Q957" s="17">
        <f>Q958+Q962</f>
        <v>0</v>
      </c>
      <c r="R957" s="17">
        <f>R958+R962</f>
        <v>0</v>
      </c>
      <c r="S957" s="17">
        <f>S958+S962</f>
        <v>0</v>
      </c>
      <c r="T957" s="17">
        <f>T958+T962</f>
        <v>0</v>
      </c>
      <c r="U957" s="17">
        <f>U958+U962</f>
        <v>0</v>
      </c>
      <c r="V957" s="17">
        <f>V958+V962</f>
        <v>0</v>
      </c>
      <c r="W957" s="17">
        <f>W958+W962</f>
        <v>0</v>
      </c>
      <c r="X957" s="17">
        <f>X958+X962</f>
        <v>0</v>
      </c>
      <c r="Y957" s="17">
        <f t="shared" si="4257"/>
        <v>52133.800000000003</v>
      </c>
      <c r="Z957" s="17">
        <f t="shared" si="4258"/>
        <v>46475.600000000006</v>
      </c>
      <c r="AA957" s="17">
        <f t="shared" si="4259"/>
        <v>42065.600000000006</v>
      </c>
      <c r="AB957" s="17">
        <f>AB958+AB962</f>
        <v>0</v>
      </c>
      <c r="AC957" s="17">
        <f>AC958+AC962</f>
        <v>0</v>
      </c>
      <c r="AD957" s="17">
        <f>AD958+AD962</f>
        <v>0</v>
      </c>
      <c r="AE957" s="17">
        <f t="shared" si="4260"/>
        <v>52133.800000000003</v>
      </c>
      <c r="AF957" s="17">
        <f t="shared" si="4261"/>
        <v>46475.600000000006</v>
      </c>
      <c r="AG957" s="17">
        <f t="shared" si="4262"/>
        <v>42065.600000000006</v>
      </c>
      <c r="AH957" s="17">
        <f>AH958+AH962</f>
        <v>0</v>
      </c>
      <c r="AI957" s="17">
        <f>AI958+AI962</f>
        <v>0</v>
      </c>
      <c r="AJ957" s="17">
        <f>AJ958+AJ962</f>
        <v>0</v>
      </c>
      <c r="AK957" s="17">
        <f>AK958+AK962</f>
        <v>0</v>
      </c>
      <c r="AL957" s="17">
        <f>AL958+AL962</f>
        <v>0</v>
      </c>
      <c r="AM957" s="17">
        <f>AM958+AM962</f>
        <v>0</v>
      </c>
      <c r="AN957" s="17">
        <f>AN958+AN962</f>
        <v>0</v>
      </c>
      <c r="AO957" s="17">
        <f>AO958+AO962</f>
        <v>0</v>
      </c>
      <c r="AP957" s="17">
        <f>AP958+AP962</f>
        <v>0</v>
      </c>
      <c r="AQ957" s="17">
        <f>AQ958+AQ962</f>
        <v>0</v>
      </c>
      <c r="AR957" s="17">
        <f>AR958+AR962</f>
        <v>0</v>
      </c>
      <c r="AS957" s="17">
        <f>AS958+AS962</f>
        <v>0</v>
      </c>
      <c r="AT957" s="17">
        <f>AT958+AT962</f>
        <v>0</v>
      </c>
      <c r="AU957" s="17">
        <f>AU958+AU962</f>
        <v>0</v>
      </c>
      <c r="AV957" s="17">
        <f>AV958+AV962</f>
        <v>0</v>
      </c>
      <c r="AW957" s="17">
        <f t="shared" si="4263"/>
        <v>52133.800000000003</v>
      </c>
      <c r="AX957" s="17">
        <f t="shared" si="4264"/>
        <v>46475.600000000006</v>
      </c>
      <c r="AY957" s="17">
        <f t="shared" si="4265"/>
        <v>42065.600000000006</v>
      </c>
      <c r="AZ957" s="17">
        <f>AZ958+AZ962</f>
        <v>0</v>
      </c>
      <c r="BA957" s="17">
        <f t="shared" si="4266"/>
        <v>52133.800000000003</v>
      </c>
      <c r="BB957" s="17">
        <f t="shared" si="4267"/>
        <v>46475.600000000006</v>
      </c>
      <c r="BC957" s="17">
        <f t="shared" si="4268"/>
        <v>42065.600000000006</v>
      </c>
      <c r="BD957" s="17">
        <f>BD958+BD962</f>
        <v>0</v>
      </c>
      <c r="BE957" s="17">
        <f>BE958+BE962</f>
        <v>0</v>
      </c>
      <c r="BF957" s="17">
        <f>BF958+BF962</f>
        <v>0</v>
      </c>
      <c r="BG957" s="17">
        <f>BG958+BG962</f>
        <v>0</v>
      </c>
      <c r="BH957" s="17">
        <f>BH958+BH962</f>
        <v>0</v>
      </c>
      <c r="BI957" s="17">
        <f>BI958+BI962</f>
        <v>0</v>
      </c>
      <c r="BJ957" s="17">
        <f>BJ958+BJ962</f>
        <v>2700</v>
      </c>
      <c r="BK957" s="17">
        <f>BK958+BK962</f>
        <v>0</v>
      </c>
      <c r="BL957" s="17">
        <f>BL958+BL962</f>
        <v>0</v>
      </c>
      <c r="BM957" s="17">
        <f>BM958+BM962</f>
        <v>0</v>
      </c>
      <c r="BN957" s="17">
        <f>BN958+BN962</f>
        <v>0</v>
      </c>
      <c r="BO957" s="17">
        <f t="shared" si="4269"/>
        <v>52133.800000000003</v>
      </c>
      <c r="BP957" s="17">
        <f t="shared" si="4270"/>
        <v>49175.600000000006</v>
      </c>
      <c r="BQ957" s="17">
        <f t="shared" si="4271"/>
        <v>42065.600000000006</v>
      </c>
      <c r="BR957" s="17">
        <f>BR958+BR962</f>
        <v>0</v>
      </c>
      <c r="BS957" s="17">
        <f>BS958+BS962</f>
        <v>-2700</v>
      </c>
      <c r="BT957" s="17">
        <f>BT958+BT962</f>
        <v>0</v>
      </c>
      <c r="BU957" s="17">
        <f t="shared" si="4272"/>
        <v>52133.800000000003</v>
      </c>
      <c r="BV957" s="17">
        <f t="shared" si="4273"/>
        <v>46475.600000000006</v>
      </c>
      <c r="BW957" s="17">
        <f t="shared" si="4274"/>
        <v>42065.600000000006</v>
      </c>
      <c r="BX957" s="17">
        <f>BX958+BX962</f>
        <v>0</v>
      </c>
      <c r="BY957" s="17">
        <f>BY958+BY962</f>
        <v>0</v>
      </c>
      <c r="BZ957" s="17">
        <f>BZ958+BZ962</f>
        <v>0</v>
      </c>
      <c r="CA957" s="17">
        <f>CA958+CA962</f>
        <v>0</v>
      </c>
      <c r="CB957" s="17">
        <f>CB958+CB962</f>
        <v>2700</v>
      </c>
      <c r="CC957" s="17">
        <f>CC958+CC962</f>
        <v>0</v>
      </c>
      <c r="CD957" s="17">
        <f>CD958+CD962</f>
        <v>0</v>
      </c>
      <c r="CE957" s="17">
        <f>CE958+CE962</f>
        <v>0</v>
      </c>
      <c r="CF957" s="17">
        <f>CF958+CF962</f>
        <v>0</v>
      </c>
      <c r="CG957" s="17">
        <f t="shared" si="4275"/>
        <v>52133.800000000003</v>
      </c>
      <c r="CH957" s="17">
        <f t="shared" si="4276"/>
        <v>49175.600000000006</v>
      </c>
      <c r="CI957" s="17">
        <f t="shared" si="4277"/>
        <v>42065.600000000006</v>
      </c>
      <c r="CJ957" s="17">
        <f>CJ958+CJ962</f>
        <v>0</v>
      </c>
      <c r="CK957" s="32"/>
      <c r="CL957" s="32"/>
      <c r="CM957" s="1"/>
      <c r="CN957" s="1"/>
      <c r="CO957" s="1"/>
      <c r="CP957" s="1"/>
      <c r="CQ957" s="1"/>
      <c r="CR957" s="1"/>
      <c r="CS957" s="1"/>
    </row>
    <row r="958" s="1" customFormat="1">
      <c r="A958" s="30" t="s">
        <v>498</v>
      </c>
      <c r="B958" s="30" t="s">
        <v>68</v>
      </c>
      <c r="C958" s="30" t="s">
        <v>70</v>
      </c>
      <c r="D958" s="30" t="s">
        <v>463</v>
      </c>
      <c r="E958" s="35"/>
      <c r="F958" s="31" t="s">
        <v>86</v>
      </c>
      <c r="G958" s="17">
        <f t="shared" ref="G958:G962" si="4388">G959</f>
        <v>10790.4</v>
      </c>
      <c r="H958" s="17">
        <f t="shared" ref="H958:H962" si="4389">H959</f>
        <v>10790.4</v>
      </c>
      <c r="I958" s="17">
        <f t="shared" ref="I958:I962" si="4390">I959</f>
        <v>10790.4</v>
      </c>
      <c r="J958" s="17">
        <f t="shared" ref="J958:J962" si="4391">J959</f>
        <v>16185.700000000001</v>
      </c>
      <c r="K958" s="17">
        <f t="shared" ref="K958:K962" si="4392">K959</f>
        <v>16185.700000000001</v>
      </c>
      <c r="L958" s="17">
        <f t="shared" ref="L958:L962" si="4393">L959</f>
        <v>16185.700000000001</v>
      </c>
      <c r="M958" s="17">
        <f t="shared" si="4153"/>
        <v>26976.099999999999</v>
      </c>
      <c r="N958" s="17">
        <f t="shared" si="4154"/>
        <v>26976.099999999999</v>
      </c>
      <c r="O958" s="17">
        <f t="shared" si="4155"/>
        <v>26976.099999999999</v>
      </c>
      <c r="P958" s="17">
        <f t="shared" ref="P958:P962" si="4394">P959</f>
        <v>0</v>
      </c>
      <c r="Q958" s="17">
        <f t="shared" ref="Q958:Q962" si="4395">Q959</f>
        <v>0</v>
      </c>
      <c r="R958" s="17">
        <f t="shared" ref="R958:R962" si="4396">R959</f>
        <v>0</v>
      </c>
      <c r="S958" s="17">
        <f t="shared" ref="S958:S962" si="4397">S959</f>
        <v>0</v>
      </c>
      <c r="T958" s="17">
        <f t="shared" ref="T958:T962" si="4398">T959</f>
        <v>0</v>
      </c>
      <c r="U958" s="17">
        <f t="shared" ref="U958:U962" si="4399">U959</f>
        <v>0</v>
      </c>
      <c r="V958" s="17">
        <f t="shared" ref="V958:V962" si="4400">V959</f>
        <v>0</v>
      </c>
      <c r="W958" s="17">
        <f t="shared" ref="W958:W962" si="4401">W959</f>
        <v>0</v>
      </c>
      <c r="X958" s="17">
        <f t="shared" ref="X958:X962" si="4402">X959</f>
        <v>0</v>
      </c>
      <c r="Y958" s="17">
        <f t="shared" si="4257"/>
        <v>26976.099999999999</v>
      </c>
      <c r="Z958" s="17">
        <f t="shared" si="4258"/>
        <v>26976.099999999999</v>
      </c>
      <c r="AA958" s="17">
        <f t="shared" si="4259"/>
        <v>26976.099999999999</v>
      </c>
      <c r="AB958" s="17">
        <f t="shared" ref="AB958:AB962" si="4403">AB959</f>
        <v>0</v>
      </c>
      <c r="AC958" s="17">
        <f t="shared" ref="AC958:AC962" si="4404">AC959</f>
        <v>0</v>
      </c>
      <c r="AD958" s="17">
        <f t="shared" ref="AD958:AD962" si="4405">AD959</f>
        <v>0</v>
      </c>
      <c r="AE958" s="17">
        <f t="shared" si="4260"/>
        <v>26976.099999999999</v>
      </c>
      <c r="AF958" s="17">
        <f t="shared" si="4261"/>
        <v>26976.099999999999</v>
      </c>
      <c r="AG958" s="17">
        <f t="shared" si="4262"/>
        <v>26976.099999999999</v>
      </c>
      <c r="AH958" s="17">
        <f t="shared" ref="AH958:AH962" si="4406">AH959</f>
        <v>0</v>
      </c>
      <c r="AI958" s="17">
        <f t="shared" ref="AI958:AI962" si="4407">AI959</f>
        <v>0</v>
      </c>
      <c r="AJ958" s="17">
        <f t="shared" ref="AJ958:AJ962" si="4408">AJ959</f>
        <v>0</v>
      </c>
      <c r="AK958" s="17">
        <f t="shared" ref="AK958:AK962" si="4409">AK959</f>
        <v>0</v>
      </c>
      <c r="AL958" s="17">
        <f t="shared" ref="AL958:AL962" si="4410">AL959</f>
        <v>0</v>
      </c>
      <c r="AM958" s="17">
        <f t="shared" ref="AM958:AM962" si="4411">AM959</f>
        <v>0</v>
      </c>
      <c r="AN958" s="17">
        <f t="shared" ref="AN958:AN962" si="4412">AN959</f>
        <v>0</v>
      </c>
      <c r="AO958" s="17">
        <f t="shared" ref="AO958:AO962" si="4413">AO959</f>
        <v>0</v>
      </c>
      <c r="AP958" s="17">
        <f t="shared" ref="AP958:AP962" si="4414">AP959</f>
        <v>0</v>
      </c>
      <c r="AQ958" s="17">
        <f t="shared" ref="AQ958:AQ962" si="4415">AQ959</f>
        <v>0</v>
      </c>
      <c r="AR958" s="17">
        <f t="shared" ref="AR958:AR962" si="4416">AR959</f>
        <v>0</v>
      </c>
      <c r="AS958" s="17">
        <f t="shared" ref="AS958:AS962" si="4417">AS959</f>
        <v>0</v>
      </c>
      <c r="AT958" s="17">
        <f t="shared" ref="AT958:AT962" si="4418">AT959</f>
        <v>0</v>
      </c>
      <c r="AU958" s="17">
        <f t="shared" ref="AU958:AU962" si="4419">AU959</f>
        <v>0</v>
      </c>
      <c r="AV958" s="17">
        <f t="shared" ref="AV958:AV962" si="4420">AV959</f>
        <v>0</v>
      </c>
      <c r="AW958" s="17">
        <f t="shared" si="4263"/>
        <v>26976.099999999999</v>
      </c>
      <c r="AX958" s="17">
        <f t="shared" si="4264"/>
        <v>26976.099999999999</v>
      </c>
      <c r="AY958" s="17">
        <f t="shared" si="4265"/>
        <v>26976.099999999999</v>
      </c>
      <c r="AZ958" s="17">
        <f t="shared" ref="AZ958:AZ962" si="4421">AZ959</f>
        <v>0</v>
      </c>
      <c r="BA958" s="17">
        <f t="shared" si="4266"/>
        <v>26976.099999999999</v>
      </c>
      <c r="BB958" s="17">
        <f t="shared" si="4267"/>
        <v>26976.099999999999</v>
      </c>
      <c r="BC958" s="17">
        <f t="shared" si="4268"/>
        <v>26976.099999999999</v>
      </c>
      <c r="BD958" s="17">
        <f t="shared" ref="BD958:BD962" si="4422">BD959</f>
        <v>0</v>
      </c>
      <c r="BE958" s="17">
        <f t="shared" ref="BE958:BE962" si="4423">BE959</f>
        <v>0</v>
      </c>
      <c r="BF958" s="17">
        <f t="shared" ref="BF958:BF962" si="4424">BF959</f>
        <v>0</v>
      </c>
      <c r="BG958" s="17">
        <f t="shared" ref="BG958:BG962" si="4425">BG959</f>
        <v>0</v>
      </c>
      <c r="BH958" s="17">
        <f t="shared" ref="BH958:BH962" si="4426">BH959</f>
        <v>0</v>
      </c>
      <c r="BI958" s="17">
        <f t="shared" ref="BI958:BI962" si="4427">BI959</f>
        <v>0</v>
      </c>
      <c r="BJ958" s="17">
        <f t="shared" ref="BJ958:BJ962" si="4428">BJ959</f>
        <v>0</v>
      </c>
      <c r="BK958" s="17">
        <f t="shared" ref="BK958:BK962" si="4429">BK959</f>
        <v>0</v>
      </c>
      <c r="BL958" s="17">
        <f t="shared" ref="BL958:BL962" si="4430">BL959</f>
        <v>0</v>
      </c>
      <c r="BM958" s="17">
        <f t="shared" ref="BM958:BM962" si="4431">BM959</f>
        <v>0</v>
      </c>
      <c r="BN958" s="17">
        <f t="shared" ref="BN958:BN962" si="4432">BN959</f>
        <v>0</v>
      </c>
      <c r="BO958" s="17">
        <f t="shared" si="4269"/>
        <v>26976.099999999999</v>
      </c>
      <c r="BP958" s="17">
        <f t="shared" si="4270"/>
        <v>26976.099999999999</v>
      </c>
      <c r="BQ958" s="17">
        <f t="shared" si="4271"/>
        <v>26976.099999999999</v>
      </c>
      <c r="BR958" s="17">
        <f t="shared" ref="BR958:BR962" si="4433">BR959</f>
        <v>0</v>
      </c>
      <c r="BS958" s="17">
        <f t="shared" ref="BS958:BS962" si="4434">BS959</f>
        <v>0</v>
      </c>
      <c r="BT958" s="17">
        <f t="shared" ref="BT958:BT962" si="4435">BT959</f>
        <v>0</v>
      </c>
      <c r="BU958" s="17">
        <f t="shared" si="4272"/>
        <v>26976.099999999999</v>
      </c>
      <c r="BV958" s="17">
        <f t="shared" si="4273"/>
        <v>26976.099999999999</v>
      </c>
      <c r="BW958" s="17">
        <f t="shared" si="4274"/>
        <v>26976.099999999999</v>
      </c>
      <c r="BX958" s="17">
        <f t="shared" ref="BX958:BX962" si="4436">BX959</f>
        <v>0</v>
      </c>
      <c r="BY958" s="17">
        <f t="shared" ref="BY958:BY962" si="4437">BY959</f>
        <v>0</v>
      </c>
      <c r="BZ958" s="17">
        <f t="shared" ref="BZ958:BZ962" si="4438">BZ959</f>
        <v>0</v>
      </c>
      <c r="CA958" s="17">
        <f t="shared" ref="CA958:CA962" si="4439">CA959</f>
        <v>0</v>
      </c>
      <c r="CB958" s="17">
        <f t="shared" ref="CB958:CB962" si="4440">CB959</f>
        <v>0</v>
      </c>
      <c r="CC958" s="17">
        <f t="shared" ref="CC958:CC962" si="4441">CC959</f>
        <v>0</v>
      </c>
      <c r="CD958" s="17">
        <f t="shared" ref="CD958:CD962" si="4442">CD959</f>
        <v>0</v>
      </c>
      <c r="CE958" s="17">
        <f t="shared" ref="CE958:CE962" si="4443">CE959</f>
        <v>0</v>
      </c>
      <c r="CF958" s="17">
        <f t="shared" ref="CF958:CF962" si="4444">CF959</f>
        <v>0</v>
      </c>
      <c r="CG958" s="17">
        <f t="shared" si="4275"/>
        <v>26976.099999999999</v>
      </c>
      <c r="CH958" s="17">
        <f t="shared" si="4276"/>
        <v>26976.099999999999</v>
      </c>
      <c r="CI958" s="17">
        <f t="shared" si="4277"/>
        <v>26976.099999999999</v>
      </c>
      <c r="CJ958" s="17">
        <f t="shared" ref="CJ958:CJ962" si="4445">CJ959</f>
        <v>0</v>
      </c>
      <c r="CK958" s="32"/>
      <c r="CL958" s="32"/>
      <c r="CM958" s="1"/>
      <c r="CN958" s="1"/>
      <c r="CO958" s="1"/>
      <c r="CP958" s="1"/>
      <c r="CQ958" s="1"/>
      <c r="CR958" s="1"/>
      <c r="CS958" s="1"/>
    </row>
    <row r="959" s="1" customFormat="1">
      <c r="A959" s="30" t="s">
        <v>498</v>
      </c>
      <c r="B959" s="30" t="s">
        <v>68</v>
      </c>
      <c r="C959" s="30" t="s">
        <v>70</v>
      </c>
      <c r="D959" s="30" t="s">
        <v>464</v>
      </c>
      <c r="E959" s="35"/>
      <c r="F959" s="31" t="s">
        <v>465</v>
      </c>
      <c r="G959" s="17">
        <f t="shared" si="4388"/>
        <v>10790.4</v>
      </c>
      <c r="H959" s="17">
        <f t="shared" si="4389"/>
        <v>10790.4</v>
      </c>
      <c r="I959" s="17">
        <f t="shared" si="4390"/>
        <v>10790.4</v>
      </c>
      <c r="J959" s="17">
        <f t="shared" si="4391"/>
        <v>16185.700000000001</v>
      </c>
      <c r="K959" s="17">
        <f t="shared" si="4392"/>
        <v>16185.700000000001</v>
      </c>
      <c r="L959" s="17">
        <f t="shared" si="4393"/>
        <v>16185.700000000001</v>
      </c>
      <c r="M959" s="17">
        <f t="shared" si="4153"/>
        <v>26976.099999999999</v>
      </c>
      <c r="N959" s="17">
        <f t="shared" si="4154"/>
        <v>26976.099999999999</v>
      </c>
      <c r="O959" s="17">
        <f t="shared" si="4155"/>
        <v>26976.099999999999</v>
      </c>
      <c r="P959" s="17">
        <f t="shared" si="4394"/>
        <v>0</v>
      </c>
      <c r="Q959" s="17">
        <f t="shared" si="4395"/>
        <v>0</v>
      </c>
      <c r="R959" s="17">
        <f t="shared" si="4396"/>
        <v>0</v>
      </c>
      <c r="S959" s="17">
        <f t="shared" si="4397"/>
        <v>0</v>
      </c>
      <c r="T959" s="17">
        <f t="shared" si="4398"/>
        <v>0</v>
      </c>
      <c r="U959" s="17">
        <f t="shared" si="4399"/>
        <v>0</v>
      </c>
      <c r="V959" s="17">
        <f t="shared" si="4400"/>
        <v>0</v>
      </c>
      <c r="W959" s="17">
        <f t="shared" si="4401"/>
        <v>0</v>
      </c>
      <c r="X959" s="17">
        <f t="shared" si="4402"/>
        <v>0</v>
      </c>
      <c r="Y959" s="17">
        <f t="shared" si="4257"/>
        <v>26976.099999999999</v>
      </c>
      <c r="Z959" s="17">
        <f t="shared" si="4258"/>
        <v>26976.099999999999</v>
      </c>
      <c r="AA959" s="17">
        <f t="shared" si="4259"/>
        <v>26976.099999999999</v>
      </c>
      <c r="AB959" s="17">
        <f t="shared" si="4403"/>
        <v>0</v>
      </c>
      <c r="AC959" s="17">
        <f t="shared" si="4404"/>
        <v>0</v>
      </c>
      <c r="AD959" s="17">
        <f t="shared" si="4405"/>
        <v>0</v>
      </c>
      <c r="AE959" s="17">
        <f t="shared" si="4260"/>
        <v>26976.099999999999</v>
      </c>
      <c r="AF959" s="17">
        <f t="shared" si="4261"/>
        <v>26976.099999999999</v>
      </c>
      <c r="AG959" s="17">
        <f t="shared" si="4262"/>
        <v>26976.099999999999</v>
      </c>
      <c r="AH959" s="17">
        <f t="shared" si="4406"/>
        <v>0</v>
      </c>
      <c r="AI959" s="17">
        <f t="shared" si="4407"/>
        <v>0</v>
      </c>
      <c r="AJ959" s="17">
        <f t="shared" si="4408"/>
        <v>0</v>
      </c>
      <c r="AK959" s="17">
        <f t="shared" si="4409"/>
        <v>0</v>
      </c>
      <c r="AL959" s="17">
        <f t="shared" si="4410"/>
        <v>0</v>
      </c>
      <c r="AM959" s="17">
        <f t="shared" si="4411"/>
        <v>0</v>
      </c>
      <c r="AN959" s="17">
        <f t="shared" si="4412"/>
        <v>0</v>
      </c>
      <c r="AO959" s="17">
        <f t="shared" si="4413"/>
        <v>0</v>
      </c>
      <c r="AP959" s="17">
        <f t="shared" si="4414"/>
        <v>0</v>
      </c>
      <c r="AQ959" s="17">
        <f t="shared" si="4415"/>
        <v>0</v>
      </c>
      <c r="AR959" s="17">
        <f t="shared" si="4416"/>
        <v>0</v>
      </c>
      <c r="AS959" s="17">
        <f t="shared" si="4417"/>
        <v>0</v>
      </c>
      <c r="AT959" s="17">
        <f t="shared" si="4418"/>
        <v>0</v>
      </c>
      <c r="AU959" s="17">
        <f t="shared" si="4419"/>
        <v>0</v>
      </c>
      <c r="AV959" s="17">
        <f t="shared" si="4420"/>
        <v>0</v>
      </c>
      <c r="AW959" s="17">
        <f t="shared" si="4263"/>
        <v>26976.099999999999</v>
      </c>
      <c r="AX959" s="17">
        <f t="shared" si="4264"/>
        <v>26976.099999999999</v>
      </c>
      <c r="AY959" s="17">
        <f t="shared" si="4265"/>
        <v>26976.099999999999</v>
      </c>
      <c r="AZ959" s="17">
        <f t="shared" si="4421"/>
        <v>0</v>
      </c>
      <c r="BA959" s="17">
        <f t="shared" si="4266"/>
        <v>26976.099999999999</v>
      </c>
      <c r="BB959" s="17">
        <f t="shared" si="4267"/>
        <v>26976.099999999999</v>
      </c>
      <c r="BC959" s="17">
        <f t="shared" si="4268"/>
        <v>26976.099999999999</v>
      </c>
      <c r="BD959" s="17">
        <f t="shared" si="4422"/>
        <v>0</v>
      </c>
      <c r="BE959" s="17">
        <f t="shared" si="4423"/>
        <v>0</v>
      </c>
      <c r="BF959" s="17">
        <f t="shared" si="4424"/>
        <v>0</v>
      </c>
      <c r="BG959" s="17">
        <f t="shared" si="4425"/>
        <v>0</v>
      </c>
      <c r="BH959" s="17">
        <f t="shared" si="4426"/>
        <v>0</v>
      </c>
      <c r="BI959" s="17">
        <f t="shared" si="4427"/>
        <v>0</v>
      </c>
      <c r="BJ959" s="17">
        <f t="shared" si="4428"/>
        <v>0</v>
      </c>
      <c r="BK959" s="17">
        <f t="shared" si="4429"/>
        <v>0</v>
      </c>
      <c r="BL959" s="17">
        <f t="shared" si="4430"/>
        <v>0</v>
      </c>
      <c r="BM959" s="17">
        <f t="shared" si="4431"/>
        <v>0</v>
      </c>
      <c r="BN959" s="17">
        <f t="shared" si="4432"/>
        <v>0</v>
      </c>
      <c r="BO959" s="17">
        <f t="shared" si="4269"/>
        <v>26976.099999999999</v>
      </c>
      <c r="BP959" s="17">
        <f t="shared" si="4270"/>
        <v>26976.099999999999</v>
      </c>
      <c r="BQ959" s="17">
        <f t="shared" si="4271"/>
        <v>26976.099999999999</v>
      </c>
      <c r="BR959" s="17">
        <f t="shared" si="4433"/>
        <v>0</v>
      </c>
      <c r="BS959" s="17">
        <f t="shared" si="4434"/>
        <v>0</v>
      </c>
      <c r="BT959" s="17">
        <f t="shared" si="4435"/>
        <v>0</v>
      </c>
      <c r="BU959" s="17">
        <f t="shared" si="4272"/>
        <v>26976.099999999999</v>
      </c>
      <c r="BV959" s="17">
        <f t="shared" si="4273"/>
        <v>26976.099999999999</v>
      </c>
      <c r="BW959" s="17">
        <f t="shared" si="4274"/>
        <v>26976.099999999999</v>
      </c>
      <c r="BX959" s="17">
        <f t="shared" si="4436"/>
        <v>0</v>
      </c>
      <c r="BY959" s="17">
        <f t="shared" si="4437"/>
        <v>0</v>
      </c>
      <c r="BZ959" s="17">
        <f t="shared" si="4438"/>
        <v>0</v>
      </c>
      <c r="CA959" s="17">
        <f t="shared" si="4439"/>
        <v>0</v>
      </c>
      <c r="CB959" s="17">
        <f t="shared" si="4440"/>
        <v>0</v>
      </c>
      <c r="CC959" s="17">
        <f t="shared" si="4441"/>
        <v>0</v>
      </c>
      <c r="CD959" s="17">
        <f t="shared" si="4442"/>
        <v>0</v>
      </c>
      <c r="CE959" s="17">
        <f t="shared" si="4443"/>
        <v>0</v>
      </c>
      <c r="CF959" s="17">
        <f t="shared" si="4444"/>
        <v>0</v>
      </c>
      <c r="CG959" s="17">
        <f t="shared" si="4275"/>
        <v>26976.099999999999</v>
      </c>
      <c r="CH959" s="17">
        <f t="shared" si="4276"/>
        <v>26976.099999999999</v>
      </c>
      <c r="CI959" s="17">
        <f t="shared" si="4277"/>
        <v>26976.099999999999</v>
      </c>
      <c r="CJ959" s="17">
        <f t="shared" si="4445"/>
        <v>0</v>
      </c>
      <c r="CK959" s="32"/>
      <c r="CL959" s="32"/>
      <c r="CM959" s="1"/>
      <c r="CN959" s="1"/>
      <c r="CO959" s="1"/>
      <c r="CP959" s="1"/>
      <c r="CQ959" s="1"/>
      <c r="CR959" s="1"/>
      <c r="CS959" s="1"/>
    </row>
    <row r="960" s="1" customFormat="1">
      <c r="A960" s="30" t="s">
        <v>498</v>
      </c>
      <c r="B960" s="30" t="s">
        <v>68</v>
      </c>
      <c r="C960" s="30" t="s">
        <v>70</v>
      </c>
      <c r="D960" s="30" t="s">
        <v>472</v>
      </c>
      <c r="E960" s="35"/>
      <c r="F960" s="31" t="s">
        <v>473</v>
      </c>
      <c r="G960" s="17">
        <f t="shared" si="4388"/>
        <v>10790.4</v>
      </c>
      <c r="H960" s="17">
        <f t="shared" si="4389"/>
        <v>10790.4</v>
      </c>
      <c r="I960" s="17">
        <f t="shared" si="4390"/>
        <v>10790.4</v>
      </c>
      <c r="J960" s="17">
        <f t="shared" si="4391"/>
        <v>16185.700000000001</v>
      </c>
      <c r="K960" s="17">
        <f t="shared" si="4392"/>
        <v>16185.700000000001</v>
      </c>
      <c r="L960" s="17">
        <f t="shared" si="4393"/>
        <v>16185.700000000001</v>
      </c>
      <c r="M960" s="17">
        <f t="shared" si="4153"/>
        <v>26976.099999999999</v>
      </c>
      <c r="N960" s="17">
        <f t="shared" si="4154"/>
        <v>26976.099999999999</v>
      </c>
      <c r="O960" s="17">
        <f t="shared" si="4155"/>
        <v>26976.099999999999</v>
      </c>
      <c r="P960" s="17">
        <f t="shared" si="4394"/>
        <v>0</v>
      </c>
      <c r="Q960" s="17">
        <f t="shared" si="4395"/>
        <v>0</v>
      </c>
      <c r="R960" s="17">
        <f t="shared" si="4396"/>
        <v>0</v>
      </c>
      <c r="S960" s="17">
        <f t="shared" si="4397"/>
        <v>0</v>
      </c>
      <c r="T960" s="17">
        <f t="shared" si="4398"/>
        <v>0</v>
      </c>
      <c r="U960" s="17">
        <f t="shared" si="4399"/>
        <v>0</v>
      </c>
      <c r="V960" s="17">
        <f t="shared" si="4400"/>
        <v>0</v>
      </c>
      <c r="W960" s="17">
        <f t="shared" si="4401"/>
        <v>0</v>
      </c>
      <c r="X960" s="17">
        <f t="shared" si="4402"/>
        <v>0</v>
      </c>
      <c r="Y960" s="17">
        <f t="shared" si="4257"/>
        <v>26976.099999999999</v>
      </c>
      <c r="Z960" s="17">
        <f t="shared" si="4258"/>
        <v>26976.099999999999</v>
      </c>
      <c r="AA960" s="17">
        <f t="shared" si="4259"/>
        <v>26976.099999999999</v>
      </c>
      <c r="AB960" s="17">
        <f t="shared" si="4403"/>
        <v>0</v>
      </c>
      <c r="AC960" s="17">
        <f t="shared" si="4404"/>
        <v>0</v>
      </c>
      <c r="AD960" s="17">
        <f t="shared" si="4405"/>
        <v>0</v>
      </c>
      <c r="AE960" s="17">
        <f t="shared" si="4260"/>
        <v>26976.099999999999</v>
      </c>
      <c r="AF960" s="17">
        <f t="shared" si="4261"/>
        <v>26976.099999999999</v>
      </c>
      <c r="AG960" s="17">
        <f t="shared" si="4262"/>
        <v>26976.099999999999</v>
      </c>
      <c r="AH960" s="17">
        <f t="shared" si="4406"/>
        <v>0</v>
      </c>
      <c r="AI960" s="17">
        <f t="shared" si="4407"/>
        <v>0</v>
      </c>
      <c r="AJ960" s="17">
        <f t="shared" si="4408"/>
        <v>0</v>
      </c>
      <c r="AK960" s="17">
        <f t="shared" si="4409"/>
        <v>0</v>
      </c>
      <c r="AL960" s="17">
        <f t="shared" si="4410"/>
        <v>0</v>
      </c>
      <c r="AM960" s="17">
        <f t="shared" si="4411"/>
        <v>0</v>
      </c>
      <c r="AN960" s="17">
        <f t="shared" si="4412"/>
        <v>0</v>
      </c>
      <c r="AO960" s="17">
        <f t="shared" si="4413"/>
        <v>0</v>
      </c>
      <c r="AP960" s="17">
        <f t="shared" si="4414"/>
        <v>0</v>
      </c>
      <c r="AQ960" s="17">
        <f t="shared" si="4415"/>
        <v>0</v>
      </c>
      <c r="AR960" s="17">
        <f t="shared" si="4416"/>
        <v>0</v>
      </c>
      <c r="AS960" s="17">
        <f t="shared" si="4417"/>
        <v>0</v>
      </c>
      <c r="AT960" s="17">
        <f t="shared" si="4418"/>
        <v>0</v>
      </c>
      <c r="AU960" s="17">
        <f t="shared" si="4419"/>
        <v>0</v>
      </c>
      <c r="AV960" s="17">
        <f t="shared" si="4420"/>
        <v>0</v>
      </c>
      <c r="AW960" s="17">
        <f t="shared" si="4263"/>
        <v>26976.099999999999</v>
      </c>
      <c r="AX960" s="17">
        <f t="shared" si="4264"/>
        <v>26976.099999999999</v>
      </c>
      <c r="AY960" s="17">
        <f t="shared" si="4265"/>
        <v>26976.099999999999</v>
      </c>
      <c r="AZ960" s="17">
        <f t="shared" si="4421"/>
        <v>0</v>
      </c>
      <c r="BA960" s="17">
        <f t="shared" si="4266"/>
        <v>26976.099999999999</v>
      </c>
      <c r="BB960" s="17">
        <f t="shared" si="4267"/>
        <v>26976.099999999999</v>
      </c>
      <c r="BC960" s="17">
        <f t="shared" si="4268"/>
        <v>26976.099999999999</v>
      </c>
      <c r="BD960" s="17">
        <f t="shared" si="4422"/>
        <v>0</v>
      </c>
      <c r="BE960" s="17">
        <f t="shared" si="4423"/>
        <v>0</v>
      </c>
      <c r="BF960" s="17">
        <f t="shared" si="4424"/>
        <v>0</v>
      </c>
      <c r="BG960" s="17">
        <f t="shared" si="4425"/>
        <v>0</v>
      </c>
      <c r="BH960" s="17">
        <f t="shared" si="4426"/>
        <v>0</v>
      </c>
      <c r="BI960" s="17">
        <f t="shared" si="4427"/>
        <v>0</v>
      </c>
      <c r="BJ960" s="17">
        <f t="shared" si="4428"/>
        <v>0</v>
      </c>
      <c r="BK960" s="17">
        <f t="shared" si="4429"/>
        <v>0</v>
      </c>
      <c r="BL960" s="17">
        <f t="shared" si="4430"/>
        <v>0</v>
      </c>
      <c r="BM960" s="17">
        <f t="shared" si="4431"/>
        <v>0</v>
      </c>
      <c r="BN960" s="17">
        <f t="shared" si="4432"/>
        <v>0</v>
      </c>
      <c r="BO960" s="17">
        <f t="shared" si="4269"/>
        <v>26976.099999999999</v>
      </c>
      <c r="BP960" s="17">
        <f t="shared" si="4270"/>
        <v>26976.099999999999</v>
      </c>
      <c r="BQ960" s="17">
        <f t="shared" si="4271"/>
        <v>26976.099999999999</v>
      </c>
      <c r="BR960" s="17">
        <f t="shared" si="4433"/>
        <v>0</v>
      </c>
      <c r="BS960" s="17">
        <f t="shared" si="4434"/>
        <v>0</v>
      </c>
      <c r="BT960" s="17">
        <f t="shared" si="4435"/>
        <v>0</v>
      </c>
      <c r="BU960" s="17">
        <f t="shared" si="4272"/>
        <v>26976.099999999999</v>
      </c>
      <c r="BV960" s="17">
        <f t="shared" si="4273"/>
        <v>26976.099999999999</v>
      </c>
      <c r="BW960" s="17">
        <f t="shared" si="4274"/>
        <v>26976.099999999999</v>
      </c>
      <c r="BX960" s="17">
        <f t="shared" si="4436"/>
        <v>0</v>
      </c>
      <c r="BY960" s="17">
        <f t="shared" si="4437"/>
        <v>0</v>
      </c>
      <c r="BZ960" s="17">
        <f t="shared" si="4438"/>
        <v>0</v>
      </c>
      <c r="CA960" s="17">
        <f t="shared" si="4439"/>
        <v>0</v>
      </c>
      <c r="CB960" s="17">
        <f t="shared" si="4440"/>
        <v>0</v>
      </c>
      <c r="CC960" s="17">
        <f t="shared" si="4441"/>
        <v>0</v>
      </c>
      <c r="CD960" s="17">
        <f t="shared" si="4442"/>
        <v>0</v>
      </c>
      <c r="CE960" s="17">
        <f t="shared" si="4443"/>
        <v>0</v>
      </c>
      <c r="CF960" s="17">
        <f t="shared" si="4444"/>
        <v>0</v>
      </c>
      <c r="CG960" s="17">
        <f t="shared" si="4275"/>
        <v>26976.099999999999</v>
      </c>
      <c r="CH960" s="17">
        <f t="shared" si="4276"/>
        <v>26976.099999999999</v>
      </c>
      <c r="CI960" s="17">
        <f t="shared" si="4277"/>
        <v>26976.099999999999</v>
      </c>
      <c r="CJ960" s="17">
        <f t="shared" si="4445"/>
        <v>0</v>
      </c>
      <c r="CK960" s="32"/>
      <c r="CL960" s="32"/>
      <c r="CM960" s="1"/>
      <c r="CN960" s="1"/>
      <c r="CO960" s="1"/>
      <c r="CP960" s="1"/>
      <c r="CQ960" s="1"/>
      <c r="CR960" s="1"/>
      <c r="CS960" s="1"/>
    </row>
    <row r="961" s="1" customFormat="1">
      <c r="A961" s="30" t="s">
        <v>498</v>
      </c>
      <c r="B961" s="30" t="s">
        <v>68</v>
      </c>
      <c r="C961" s="30" t="s">
        <v>70</v>
      </c>
      <c r="D961" s="30" t="s">
        <v>472</v>
      </c>
      <c r="E961" s="30" t="s">
        <v>48</v>
      </c>
      <c r="F961" s="31" t="s">
        <v>49</v>
      </c>
      <c r="G961" s="17">
        <v>10790.4</v>
      </c>
      <c r="H961" s="17">
        <v>10790.4</v>
      </c>
      <c r="I961" s="17">
        <v>10790.4</v>
      </c>
      <c r="J961" s="17">
        <v>16185.700000000001</v>
      </c>
      <c r="K961" s="17">
        <v>16185.700000000001</v>
      </c>
      <c r="L961" s="17">
        <v>16185.700000000001</v>
      </c>
      <c r="M961" s="17">
        <f t="shared" si="4153"/>
        <v>26976.099999999999</v>
      </c>
      <c r="N961" s="17">
        <f t="shared" si="4154"/>
        <v>26976.099999999999</v>
      </c>
      <c r="O961" s="17">
        <f t="shared" si="4155"/>
        <v>26976.099999999999</v>
      </c>
      <c r="P961" s="17"/>
      <c r="Q961" s="17"/>
      <c r="R961" s="17"/>
      <c r="S961" s="17"/>
      <c r="T961" s="17"/>
      <c r="U961" s="17"/>
      <c r="V961" s="17"/>
      <c r="W961" s="17"/>
      <c r="X961" s="17"/>
      <c r="Y961" s="17">
        <f t="shared" si="4257"/>
        <v>26976.099999999999</v>
      </c>
      <c r="Z961" s="17">
        <f t="shared" si="4258"/>
        <v>26976.099999999999</v>
      </c>
      <c r="AA961" s="17">
        <f t="shared" si="4259"/>
        <v>26976.099999999999</v>
      </c>
      <c r="AB961" s="17"/>
      <c r="AC961" s="17"/>
      <c r="AD961" s="17"/>
      <c r="AE961" s="17">
        <f t="shared" si="4260"/>
        <v>26976.099999999999</v>
      </c>
      <c r="AF961" s="17">
        <f t="shared" si="4261"/>
        <v>26976.099999999999</v>
      </c>
      <c r="AG961" s="17">
        <f t="shared" si="4262"/>
        <v>26976.099999999999</v>
      </c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>
        <f t="shared" si="4263"/>
        <v>26976.099999999999</v>
      </c>
      <c r="AX961" s="17">
        <f t="shared" si="4264"/>
        <v>26976.099999999999</v>
      </c>
      <c r="AY961" s="17">
        <f t="shared" si="4265"/>
        <v>26976.099999999999</v>
      </c>
      <c r="AZ961" s="17"/>
      <c r="BA961" s="17">
        <f t="shared" si="4266"/>
        <v>26976.099999999999</v>
      </c>
      <c r="BB961" s="17">
        <f t="shared" si="4267"/>
        <v>26976.099999999999</v>
      </c>
      <c r="BC961" s="17">
        <f t="shared" si="4268"/>
        <v>26976.099999999999</v>
      </c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>
        <f t="shared" si="4269"/>
        <v>26976.099999999999</v>
      </c>
      <c r="BP961" s="17">
        <f t="shared" si="4270"/>
        <v>26976.099999999999</v>
      </c>
      <c r="BQ961" s="17">
        <f t="shared" si="4271"/>
        <v>26976.099999999999</v>
      </c>
      <c r="BR961" s="17"/>
      <c r="BS961" s="17"/>
      <c r="BT961" s="17"/>
      <c r="BU961" s="17">
        <f t="shared" si="4272"/>
        <v>26976.099999999999</v>
      </c>
      <c r="BV961" s="17">
        <f t="shared" si="4273"/>
        <v>26976.099999999999</v>
      </c>
      <c r="BW961" s="17">
        <f t="shared" si="4274"/>
        <v>26976.099999999999</v>
      </c>
      <c r="BX961" s="17"/>
      <c r="BY961" s="17"/>
      <c r="BZ961" s="17"/>
      <c r="CA961" s="17"/>
      <c r="CB961" s="17"/>
      <c r="CC961" s="17"/>
      <c r="CD961" s="17"/>
      <c r="CE961" s="17"/>
      <c r="CF961" s="17"/>
      <c r="CG961" s="17">
        <f t="shared" si="4275"/>
        <v>26976.099999999999</v>
      </c>
      <c r="CH961" s="17">
        <f t="shared" si="4276"/>
        <v>26976.099999999999</v>
      </c>
      <c r="CI961" s="17">
        <f t="shared" si="4277"/>
        <v>26976.099999999999</v>
      </c>
      <c r="CJ961" s="17"/>
      <c r="CK961" s="32"/>
      <c r="CL961" s="32">
        <v>48</v>
      </c>
      <c r="CM961" s="1"/>
      <c r="CN961" s="1"/>
      <c r="CO961" s="1"/>
      <c r="CP961" s="1"/>
      <c r="CQ961" s="1"/>
      <c r="CR961" s="1"/>
      <c r="CS961" s="1"/>
    </row>
    <row r="962" s="1" customFormat="1" hidden="1">
      <c r="A962" s="30" t="s">
        <v>498</v>
      </c>
      <c r="B962" s="30" t="s">
        <v>68</v>
      </c>
      <c r="C962" s="30" t="s">
        <v>70</v>
      </c>
      <c r="D962" s="30" t="s">
        <v>474</v>
      </c>
      <c r="E962" s="35"/>
      <c r="F962" s="31" t="s">
        <v>41</v>
      </c>
      <c r="G962" s="17">
        <f t="shared" si="4388"/>
        <v>25157.700000000001</v>
      </c>
      <c r="H962" s="17">
        <f t="shared" si="4389"/>
        <v>19499.5</v>
      </c>
      <c r="I962" s="17">
        <f t="shared" si="4390"/>
        <v>15089.5</v>
      </c>
      <c r="J962" s="17">
        <f t="shared" si="4391"/>
        <v>0</v>
      </c>
      <c r="K962" s="17">
        <f t="shared" si="4392"/>
        <v>0</v>
      </c>
      <c r="L962" s="17">
        <f t="shared" si="4393"/>
        <v>0</v>
      </c>
      <c r="M962" s="17">
        <f t="shared" si="4153"/>
        <v>25157.700000000001</v>
      </c>
      <c r="N962" s="17">
        <f t="shared" si="4154"/>
        <v>19499.5</v>
      </c>
      <c r="O962" s="17">
        <f t="shared" si="4155"/>
        <v>15089.5</v>
      </c>
      <c r="P962" s="17">
        <f t="shared" si="4394"/>
        <v>0</v>
      </c>
      <c r="Q962" s="17">
        <f t="shared" si="4395"/>
        <v>0</v>
      </c>
      <c r="R962" s="17">
        <f t="shared" si="4396"/>
        <v>0</v>
      </c>
      <c r="S962" s="17">
        <f t="shared" si="4397"/>
        <v>0</v>
      </c>
      <c r="T962" s="17">
        <f t="shared" si="4398"/>
        <v>0</v>
      </c>
      <c r="U962" s="17">
        <f t="shared" si="4399"/>
        <v>0</v>
      </c>
      <c r="V962" s="17">
        <f t="shared" si="4400"/>
        <v>0</v>
      </c>
      <c r="W962" s="17">
        <f t="shared" si="4401"/>
        <v>0</v>
      </c>
      <c r="X962" s="17">
        <f t="shared" si="4402"/>
        <v>0</v>
      </c>
      <c r="Y962" s="17">
        <f t="shared" si="4257"/>
        <v>25157.700000000001</v>
      </c>
      <c r="Z962" s="17">
        <f t="shared" si="4258"/>
        <v>19499.5</v>
      </c>
      <c r="AA962" s="17">
        <f t="shared" si="4259"/>
        <v>15089.5</v>
      </c>
      <c r="AB962" s="17">
        <f t="shared" si="4403"/>
        <v>0</v>
      </c>
      <c r="AC962" s="17">
        <f t="shared" si="4404"/>
        <v>0</v>
      </c>
      <c r="AD962" s="17">
        <f t="shared" si="4405"/>
        <v>0</v>
      </c>
      <c r="AE962" s="17">
        <f t="shared" si="4260"/>
        <v>25157.700000000001</v>
      </c>
      <c r="AF962" s="17">
        <f t="shared" si="4261"/>
        <v>19499.5</v>
      </c>
      <c r="AG962" s="17">
        <f t="shared" si="4262"/>
        <v>15089.5</v>
      </c>
      <c r="AH962" s="17">
        <f t="shared" si="4406"/>
        <v>0</v>
      </c>
      <c r="AI962" s="17">
        <f t="shared" si="4407"/>
        <v>0</v>
      </c>
      <c r="AJ962" s="17">
        <f t="shared" si="4408"/>
        <v>0</v>
      </c>
      <c r="AK962" s="17">
        <f t="shared" si="4409"/>
        <v>0</v>
      </c>
      <c r="AL962" s="17">
        <f t="shared" si="4410"/>
        <v>0</v>
      </c>
      <c r="AM962" s="17">
        <f t="shared" si="4411"/>
        <v>0</v>
      </c>
      <c r="AN962" s="17">
        <f t="shared" si="4412"/>
        <v>0</v>
      </c>
      <c r="AO962" s="17">
        <f t="shared" si="4413"/>
        <v>0</v>
      </c>
      <c r="AP962" s="17">
        <f t="shared" si="4414"/>
        <v>0</v>
      </c>
      <c r="AQ962" s="17">
        <f t="shared" si="4415"/>
        <v>0</v>
      </c>
      <c r="AR962" s="17">
        <f t="shared" si="4416"/>
        <v>0</v>
      </c>
      <c r="AS962" s="17">
        <f t="shared" si="4417"/>
        <v>0</v>
      </c>
      <c r="AT962" s="17">
        <f t="shared" si="4418"/>
        <v>0</v>
      </c>
      <c r="AU962" s="17">
        <f t="shared" si="4419"/>
        <v>0</v>
      </c>
      <c r="AV962" s="17">
        <f t="shared" si="4420"/>
        <v>0</v>
      </c>
      <c r="AW962" s="17">
        <f t="shared" si="4263"/>
        <v>25157.700000000001</v>
      </c>
      <c r="AX962" s="17">
        <f t="shared" si="4264"/>
        <v>19499.5</v>
      </c>
      <c r="AY962" s="17">
        <f t="shared" si="4265"/>
        <v>15089.5</v>
      </c>
      <c r="AZ962" s="17">
        <f t="shared" si="4421"/>
        <v>0</v>
      </c>
      <c r="BA962" s="17">
        <f t="shared" si="4266"/>
        <v>25157.700000000001</v>
      </c>
      <c r="BB962" s="17">
        <f t="shared" si="4267"/>
        <v>19499.5</v>
      </c>
      <c r="BC962" s="17">
        <f t="shared" si="4268"/>
        <v>15089.5</v>
      </c>
      <c r="BD962" s="17">
        <f t="shared" si="4422"/>
        <v>0</v>
      </c>
      <c r="BE962" s="17">
        <f t="shared" si="4423"/>
        <v>0</v>
      </c>
      <c r="BF962" s="17">
        <f t="shared" si="4424"/>
        <v>0</v>
      </c>
      <c r="BG962" s="17">
        <f t="shared" si="4425"/>
        <v>0</v>
      </c>
      <c r="BH962" s="17">
        <f t="shared" si="4426"/>
        <v>0</v>
      </c>
      <c r="BI962" s="17">
        <f t="shared" si="4427"/>
        <v>0</v>
      </c>
      <c r="BJ962" s="17">
        <f t="shared" si="4428"/>
        <v>2700</v>
      </c>
      <c r="BK962" s="17">
        <f t="shared" si="4429"/>
        <v>0</v>
      </c>
      <c r="BL962" s="17">
        <f t="shared" si="4430"/>
        <v>0</v>
      </c>
      <c r="BM962" s="17">
        <f t="shared" si="4431"/>
        <v>0</v>
      </c>
      <c r="BN962" s="17">
        <f t="shared" si="4432"/>
        <v>0</v>
      </c>
      <c r="BO962" s="17">
        <f t="shared" si="4269"/>
        <v>25157.700000000001</v>
      </c>
      <c r="BP962" s="17">
        <f t="shared" si="4270"/>
        <v>22199.5</v>
      </c>
      <c r="BQ962" s="17">
        <f t="shared" si="4271"/>
        <v>15089.5</v>
      </c>
      <c r="BR962" s="17">
        <f t="shared" si="4433"/>
        <v>0</v>
      </c>
      <c r="BS962" s="17">
        <f t="shared" si="4434"/>
        <v>-2700</v>
      </c>
      <c r="BT962" s="17">
        <f t="shared" si="4435"/>
        <v>0</v>
      </c>
      <c r="BU962" s="17">
        <f t="shared" si="4272"/>
        <v>25157.700000000001</v>
      </c>
      <c r="BV962" s="17">
        <f t="shared" si="4273"/>
        <v>19499.5</v>
      </c>
      <c r="BW962" s="17">
        <f t="shared" si="4274"/>
        <v>15089.5</v>
      </c>
      <c r="BX962" s="17">
        <f t="shared" si="4436"/>
        <v>0</v>
      </c>
      <c r="BY962" s="17">
        <f t="shared" si="4437"/>
        <v>0</v>
      </c>
      <c r="BZ962" s="17">
        <f t="shared" si="4438"/>
        <v>0</v>
      </c>
      <c r="CA962" s="17">
        <f t="shared" si="4439"/>
        <v>0</v>
      </c>
      <c r="CB962" s="17">
        <f t="shared" si="4440"/>
        <v>2700</v>
      </c>
      <c r="CC962" s="37">
        <f t="shared" si="4441"/>
        <v>0</v>
      </c>
      <c r="CD962" s="17">
        <f t="shared" si="4442"/>
        <v>0</v>
      </c>
      <c r="CE962" s="17">
        <f t="shared" si="4443"/>
        <v>0</v>
      </c>
      <c r="CF962" s="37">
        <f t="shared" si="4444"/>
        <v>0</v>
      </c>
      <c r="CG962" s="17">
        <f t="shared" si="4275"/>
        <v>25157.700000000001</v>
      </c>
      <c r="CH962" s="17">
        <f t="shared" si="4276"/>
        <v>22199.5</v>
      </c>
      <c r="CI962" s="17">
        <f t="shared" si="4277"/>
        <v>15089.5</v>
      </c>
      <c r="CJ962" s="17">
        <f t="shared" si="4445"/>
        <v>0</v>
      </c>
      <c r="CK962" s="32">
        <v>0</v>
      </c>
      <c r="CL962" s="32"/>
      <c r="CM962" s="1" t="s">
        <v>75</v>
      </c>
      <c r="CN962" s="1"/>
      <c r="CO962" s="1"/>
      <c r="CP962" s="1"/>
      <c r="CQ962" s="1"/>
      <c r="CR962" s="1"/>
      <c r="CS962" s="1"/>
    </row>
    <row r="963" s="1" customFormat="1">
      <c r="A963" s="30" t="s">
        <v>498</v>
      </c>
      <c r="B963" s="30" t="s">
        <v>68</v>
      </c>
      <c r="C963" s="30" t="s">
        <v>70</v>
      </c>
      <c r="D963" s="30" t="s">
        <v>475</v>
      </c>
      <c r="E963" s="35"/>
      <c r="F963" s="31" t="s">
        <v>476</v>
      </c>
      <c r="G963" s="17">
        <f>G964+G966</f>
        <v>25157.700000000001</v>
      </c>
      <c r="H963" s="17">
        <f>H964+H966</f>
        <v>19499.5</v>
      </c>
      <c r="I963" s="17">
        <f>I964+I966</f>
        <v>15089.5</v>
      </c>
      <c r="J963" s="17">
        <f>J964+J966</f>
        <v>0</v>
      </c>
      <c r="K963" s="17">
        <f>K964+K966</f>
        <v>0</v>
      </c>
      <c r="L963" s="17">
        <f>L964+L966</f>
        <v>0</v>
      </c>
      <c r="M963" s="17">
        <f t="shared" si="4153"/>
        <v>25157.700000000001</v>
      </c>
      <c r="N963" s="17">
        <f t="shared" si="4154"/>
        <v>19499.5</v>
      </c>
      <c r="O963" s="17">
        <f t="shared" si="4155"/>
        <v>15089.5</v>
      </c>
      <c r="P963" s="17">
        <f>P964+P966</f>
        <v>0</v>
      </c>
      <c r="Q963" s="17">
        <f>Q964+Q966</f>
        <v>0</v>
      </c>
      <c r="R963" s="17">
        <f>R964+R966</f>
        <v>0</v>
      </c>
      <c r="S963" s="17">
        <f>S964+S966</f>
        <v>0</v>
      </c>
      <c r="T963" s="17">
        <f>T964+T966</f>
        <v>0</v>
      </c>
      <c r="U963" s="17">
        <f>U964+U966</f>
        <v>0</v>
      </c>
      <c r="V963" s="17">
        <f>V964+V966</f>
        <v>0</v>
      </c>
      <c r="W963" s="17">
        <f>W964+W966</f>
        <v>0</v>
      </c>
      <c r="X963" s="17">
        <f>X964+X966</f>
        <v>0</v>
      </c>
      <c r="Y963" s="17">
        <f t="shared" si="4257"/>
        <v>25157.700000000001</v>
      </c>
      <c r="Z963" s="17">
        <f t="shared" si="4258"/>
        <v>19499.5</v>
      </c>
      <c r="AA963" s="17">
        <f t="shared" si="4259"/>
        <v>15089.5</v>
      </c>
      <c r="AB963" s="17">
        <f>AB964+AB966</f>
        <v>0</v>
      </c>
      <c r="AC963" s="17">
        <f>AC964+AC966</f>
        <v>0</v>
      </c>
      <c r="AD963" s="17">
        <f>AD964+AD966</f>
        <v>0</v>
      </c>
      <c r="AE963" s="17">
        <f t="shared" si="4260"/>
        <v>25157.700000000001</v>
      </c>
      <c r="AF963" s="17">
        <f t="shared" si="4261"/>
        <v>19499.5</v>
      </c>
      <c r="AG963" s="17">
        <f t="shared" si="4262"/>
        <v>15089.5</v>
      </c>
      <c r="AH963" s="17">
        <f>AH964+AH966</f>
        <v>0</v>
      </c>
      <c r="AI963" s="17">
        <f>AI964+AI966</f>
        <v>0</v>
      </c>
      <c r="AJ963" s="17">
        <f>AJ964+AJ966</f>
        <v>0</v>
      </c>
      <c r="AK963" s="17">
        <f>AK964+AK966</f>
        <v>0</v>
      </c>
      <c r="AL963" s="17">
        <f>AL964+AL966</f>
        <v>0</v>
      </c>
      <c r="AM963" s="17">
        <f>AM964+AM966</f>
        <v>0</v>
      </c>
      <c r="AN963" s="17">
        <f>AN964+AN966</f>
        <v>0</v>
      </c>
      <c r="AO963" s="17">
        <f>AO964+AO966</f>
        <v>0</v>
      </c>
      <c r="AP963" s="17">
        <f>AP964+AP966</f>
        <v>0</v>
      </c>
      <c r="AQ963" s="17">
        <f>AQ964+AQ966</f>
        <v>0</v>
      </c>
      <c r="AR963" s="17">
        <f>AR964+AR966</f>
        <v>0</v>
      </c>
      <c r="AS963" s="17">
        <f>AS964+AS966</f>
        <v>0</v>
      </c>
      <c r="AT963" s="17">
        <f>AT964+AT966</f>
        <v>0</v>
      </c>
      <c r="AU963" s="17">
        <f>AU964+AU966</f>
        <v>0</v>
      </c>
      <c r="AV963" s="17">
        <f>AV964+AV966</f>
        <v>0</v>
      </c>
      <c r="AW963" s="17">
        <f t="shared" si="4263"/>
        <v>25157.700000000001</v>
      </c>
      <c r="AX963" s="17">
        <f t="shared" si="4264"/>
        <v>19499.5</v>
      </c>
      <c r="AY963" s="17">
        <f t="shared" si="4265"/>
        <v>15089.5</v>
      </c>
      <c r="AZ963" s="17">
        <f>AZ964+AZ966</f>
        <v>0</v>
      </c>
      <c r="BA963" s="17">
        <f t="shared" si="4266"/>
        <v>25157.700000000001</v>
      </c>
      <c r="BB963" s="17">
        <f t="shared" si="4267"/>
        <v>19499.5</v>
      </c>
      <c r="BC963" s="17">
        <f t="shared" si="4268"/>
        <v>15089.5</v>
      </c>
      <c r="BD963" s="17">
        <f>BD964+BD966</f>
        <v>0</v>
      </c>
      <c r="BE963" s="17">
        <f>BE964+BE966</f>
        <v>0</v>
      </c>
      <c r="BF963" s="17">
        <f>BF964+BF966</f>
        <v>0</v>
      </c>
      <c r="BG963" s="17">
        <f>BG964+BG966</f>
        <v>0</v>
      </c>
      <c r="BH963" s="17">
        <f>BH964+BH966</f>
        <v>0</v>
      </c>
      <c r="BI963" s="17">
        <f>BI964+BI966</f>
        <v>0</v>
      </c>
      <c r="BJ963" s="17">
        <f>BJ964+BJ966</f>
        <v>2700</v>
      </c>
      <c r="BK963" s="17">
        <f>BK964+BK966</f>
        <v>0</v>
      </c>
      <c r="BL963" s="17">
        <f>BL964+BL966</f>
        <v>0</v>
      </c>
      <c r="BM963" s="17">
        <f>BM964+BM966</f>
        <v>0</v>
      </c>
      <c r="BN963" s="17">
        <f>BN964+BN966</f>
        <v>0</v>
      </c>
      <c r="BO963" s="17">
        <f t="shared" si="4269"/>
        <v>25157.700000000001</v>
      </c>
      <c r="BP963" s="17">
        <f t="shared" si="4270"/>
        <v>22199.5</v>
      </c>
      <c r="BQ963" s="17">
        <f t="shared" si="4271"/>
        <v>15089.5</v>
      </c>
      <c r="BR963" s="17">
        <f>BR964+BR966</f>
        <v>0</v>
      </c>
      <c r="BS963" s="17">
        <f>BS964+BS966</f>
        <v>-2700</v>
      </c>
      <c r="BT963" s="17">
        <f>BT964+BT966</f>
        <v>0</v>
      </c>
      <c r="BU963" s="17">
        <f t="shared" si="4272"/>
        <v>25157.700000000001</v>
      </c>
      <c r="BV963" s="17">
        <f t="shared" si="4273"/>
        <v>19499.5</v>
      </c>
      <c r="BW963" s="17">
        <f t="shared" si="4274"/>
        <v>15089.5</v>
      </c>
      <c r="BX963" s="17">
        <f>BX964+BX966</f>
        <v>0</v>
      </c>
      <c r="BY963" s="17">
        <f>BY964+BY966</f>
        <v>0</v>
      </c>
      <c r="BZ963" s="17">
        <f>BZ964+BZ966</f>
        <v>0</v>
      </c>
      <c r="CA963" s="17">
        <f>CA964+CA966</f>
        <v>0</v>
      </c>
      <c r="CB963" s="17">
        <f>CB964+CB966</f>
        <v>2700</v>
      </c>
      <c r="CC963" s="17">
        <f>CC964+CC966</f>
        <v>0</v>
      </c>
      <c r="CD963" s="17">
        <f>CD964+CD966</f>
        <v>0</v>
      </c>
      <c r="CE963" s="17">
        <f>CE964+CE966</f>
        <v>0</v>
      </c>
      <c r="CF963" s="17">
        <f>CF964+CF966</f>
        <v>0</v>
      </c>
      <c r="CG963" s="17">
        <f t="shared" si="4275"/>
        <v>25157.700000000001</v>
      </c>
      <c r="CH963" s="17">
        <f t="shared" si="4276"/>
        <v>22199.5</v>
      </c>
      <c r="CI963" s="17">
        <f t="shared" si="4277"/>
        <v>15089.5</v>
      </c>
      <c r="CJ963" s="17">
        <f>CJ964+CJ966</f>
        <v>0</v>
      </c>
      <c r="CK963" s="32"/>
      <c r="CL963" s="32"/>
      <c r="CM963" s="1"/>
      <c r="CN963" s="1"/>
      <c r="CO963" s="1"/>
      <c r="CP963" s="1"/>
      <c r="CQ963" s="1"/>
      <c r="CR963" s="1"/>
      <c r="CS963" s="1"/>
    </row>
    <row r="964" s="1" customFormat="1">
      <c r="A964" s="30" t="s">
        <v>498</v>
      </c>
      <c r="B964" s="30" t="s">
        <v>68</v>
      </c>
      <c r="C964" s="30" t="s">
        <v>70</v>
      </c>
      <c r="D964" s="30" t="s">
        <v>477</v>
      </c>
      <c r="E964" s="35"/>
      <c r="F964" s="31" t="s">
        <v>478</v>
      </c>
      <c r="G964" s="17">
        <f>G965</f>
        <v>20657.700000000001</v>
      </c>
      <c r="H964" s="17">
        <f>H965</f>
        <v>15089.5</v>
      </c>
      <c r="I964" s="17">
        <f>I965</f>
        <v>15089.5</v>
      </c>
      <c r="J964" s="17">
        <f>J965</f>
        <v>0</v>
      </c>
      <c r="K964" s="17">
        <f>K965</f>
        <v>0</v>
      </c>
      <c r="L964" s="17">
        <f>L965</f>
        <v>0</v>
      </c>
      <c r="M964" s="17">
        <f t="shared" si="4153"/>
        <v>20657.700000000001</v>
      </c>
      <c r="N964" s="17">
        <f t="shared" si="4154"/>
        <v>15089.5</v>
      </c>
      <c r="O964" s="17">
        <f t="shared" si="4155"/>
        <v>15089.5</v>
      </c>
      <c r="P964" s="17">
        <f>P965</f>
        <v>0</v>
      </c>
      <c r="Q964" s="17">
        <f>Q965</f>
        <v>0</v>
      </c>
      <c r="R964" s="17">
        <f>R965</f>
        <v>0</v>
      </c>
      <c r="S964" s="17">
        <f>S965</f>
        <v>0</v>
      </c>
      <c r="T964" s="17">
        <f>T965</f>
        <v>0</v>
      </c>
      <c r="U964" s="17">
        <f>U965</f>
        <v>0</v>
      </c>
      <c r="V964" s="17">
        <f>V965</f>
        <v>0</v>
      </c>
      <c r="W964" s="17">
        <f>W965</f>
        <v>0</v>
      </c>
      <c r="X964" s="17">
        <f>X965</f>
        <v>0</v>
      </c>
      <c r="Y964" s="17">
        <f t="shared" si="4257"/>
        <v>20657.700000000001</v>
      </c>
      <c r="Z964" s="17">
        <f t="shared" si="4258"/>
        <v>15089.5</v>
      </c>
      <c r="AA964" s="17">
        <f t="shared" si="4259"/>
        <v>15089.5</v>
      </c>
      <c r="AB964" s="17">
        <f>AB965</f>
        <v>0</v>
      </c>
      <c r="AC964" s="17">
        <f>AC965</f>
        <v>0</v>
      </c>
      <c r="AD964" s="17">
        <f>AD965</f>
        <v>0</v>
      </c>
      <c r="AE964" s="17">
        <f t="shared" si="4260"/>
        <v>20657.700000000001</v>
      </c>
      <c r="AF964" s="17">
        <f t="shared" si="4261"/>
        <v>15089.5</v>
      </c>
      <c r="AG964" s="17">
        <f t="shared" si="4262"/>
        <v>15089.5</v>
      </c>
      <c r="AH964" s="17">
        <f>AH965</f>
        <v>0</v>
      </c>
      <c r="AI964" s="17">
        <f>AI965</f>
        <v>0</v>
      </c>
      <c r="AJ964" s="17">
        <f>AJ965</f>
        <v>0</v>
      </c>
      <c r="AK964" s="17">
        <f>AK965</f>
        <v>0</v>
      </c>
      <c r="AL964" s="17">
        <f>AL965</f>
        <v>0</v>
      </c>
      <c r="AM964" s="17">
        <f>AM965</f>
        <v>0</v>
      </c>
      <c r="AN964" s="17">
        <f>AN965</f>
        <v>0</v>
      </c>
      <c r="AO964" s="17">
        <f>AO965</f>
        <v>0</v>
      </c>
      <c r="AP964" s="17">
        <f>AP965</f>
        <v>0</v>
      </c>
      <c r="AQ964" s="17">
        <f>AQ965</f>
        <v>0</v>
      </c>
      <c r="AR964" s="17">
        <f>AR965</f>
        <v>0</v>
      </c>
      <c r="AS964" s="17">
        <f>AS965</f>
        <v>0</v>
      </c>
      <c r="AT964" s="17">
        <f>AT965</f>
        <v>0</v>
      </c>
      <c r="AU964" s="17">
        <f>AU965</f>
        <v>0</v>
      </c>
      <c r="AV964" s="17">
        <f>AV965</f>
        <v>0</v>
      </c>
      <c r="AW964" s="17">
        <f t="shared" si="4263"/>
        <v>20657.700000000001</v>
      </c>
      <c r="AX964" s="17">
        <f t="shared" si="4264"/>
        <v>15089.5</v>
      </c>
      <c r="AY964" s="17">
        <f t="shared" si="4265"/>
        <v>15089.5</v>
      </c>
      <c r="AZ964" s="17">
        <f>AZ965</f>
        <v>0</v>
      </c>
      <c r="BA964" s="17">
        <f t="shared" si="4266"/>
        <v>20657.700000000001</v>
      </c>
      <c r="BB964" s="17">
        <f t="shared" si="4267"/>
        <v>15089.5</v>
      </c>
      <c r="BC964" s="17">
        <f t="shared" si="4268"/>
        <v>15089.5</v>
      </c>
      <c r="BD964" s="17">
        <f>BD965</f>
        <v>0</v>
      </c>
      <c r="BE964" s="17">
        <f>BE965</f>
        <v>0</v>
      </c>
      <c r="BF964" s="17">
        <f>BF965</f>
        <v>0</v>
      </c>
      <c r="BG964" s="17">
        <f>BG965</f>
        <v>0</v>
      </c>
      <c r="BH964" s="17">
        <f>BH965</f>
        <v>0</v>
      </c>
      <c r="BI964" s="17">
        <f>BI965</f>
        <v>0</v>
      </c>
      <c r="BJ964" s="17">
        <f>BJ965</f>
        <v>0</v>
      </c>
      <c r="BK964" s="17">
        <f>BK965</f>
        <v>0</v>
      </c>
      <c r="BL964" s="17">
        <f>BL965</f>
        <v>0</v>
      </c>
      <c r="BM964" s="17">
        <f>BM965</f>
        <v>0</v>
      </c>
      <c r="BN964" s="17">
        <f>BN965</f>
        <v>0</v>
      </c>
      <c r="BO964" s="17">
        <f t="shared" si="4269"/>
        <v>20657.700000000001</v>
      </c>
      <c r="BP964" s="17">
        <f t="shared" si="4270"/>
        <v>15089.5</v>
      </c>
      <c r="BQ964" s="17">
        <f t="shared" si="4271"/>
        <v>15089.5</v>
      </c>
      <c r="BR964" s="17">
        <f>BR965</f>
        <v>0</v>
      </c>
      <c r="BS964" s="17">
        <f>BS965</f>
        <v>0</v>
      </c>
      <c r="BT964" s="17">
        <f>BT965</f>
        <v>0</v>
      </c>
      <c r="BU964" s="17">
        <f t="shared" si="4272"/>
        <v>20657.700000000001</v>
      </c>
      <c r="BV964" s="17">
        <f t="shared" si="4273"/>
        <v>15089.5</v>
      </c>
      <c r="BW964" s="17">
        <f t="shared" si="4274"/>
        <v>15089.5</v>
      </c>
      <c r="BX964" s="17">
        <f>BX965</f>
        <v>0</v>
      </c>
      <c r="BY964" s="17">
        <f>BY965</f>
        <v>0</v>
      </c>
      <c r="BZ964" s="17">
        <f>BZ965</f>
        <v>0</v>
      </c>
      <c r="CA964" s="17">
        <f>CA965</f>
        <v>0</v>
      </c>
      <c r="CB964" s="17">
        <f>CB965</f>
        <v>0</v>
      </c>
      <c r="CC964" s="17">
        <f>CC965</f>
        <v>0</v>
      </c>
      <c r="CD964" s="17">
        <f>CD965</f>
        <v>0</v>
      </c>
      <c r="CE964" s="17">
        <f>CE965</f>
        <v>0</v>
      </c>
      <c r="CF964" s="17">
        <f>CF965</f>
        <v>0</v>
      </c>
      <c r="CG964" s="17">
        <f t="shared" si="4275"/>
        <v>20657.700000000001</v>
      </c>
      <c r="CH964" s="17">
        <f t="shared" si="4276"/>
        <v>15089.5</v>
      </c>
      <c r="CI964" s="17">
        <f t="shared" si="4277"/>
        <v>15089.5</v>
      </c>
      <c r="CJ964" s="17">
        <f>CJ965</f>
        <v>0</v>
      </c>
      <c r="CK964" s="32"/>
      <c r="CL964" s="32"/>
      <c r="CM964" s="1"/>
      <c r="CN964" s="1"/>
      <c r="CO964" s="1"/>
      <c r="CP964" s="1"/>
      <c r="CQ964" s="1"/>
      <c r="CR964" s="1"/>
      <c r="CS964" s="1"/>
    </row>
    <row r="965" s="1" customFormat="1">
      <c r="A965" s="30" t="s">
        <v>498</v>
      </c>
      <c r="B965" s="30" t="s">
        <v>68</v>
      </c>
      <c r="C965" s="30" t="s">
        <v>70</v>
      </c>
      <c r="D965" s="30" t="s">
        <v>477</v>
      </c>
      <c r="E965" s="30" t="s">
        <v>46</v>
      </c>
      <c r="F965" s="31" t="s">
        <v>47</v>
      </c>
      <c r="G965" s="17">
        <v>20657.700000000001</v>
      </c>
      <c r="H965" s="17">
        <v>15089.5</v>
      </c>
      <c r="I965" s="17">
        <v>15089.5</v>
      </c>
      <c r="J965" s="17"/>
      <c r="K965" s="17"/>
      <c r="L965" s="17"/>
      <c r="M965" s="17">
        <f t="shared" si="4153"/>
        <v>20657.700000000001</v>
      </c>
      <c r="N965" s="17">
        <f t="shared" si="4154"/>
        <v>15089.5</v>
      </c>
      <c r="O965" s="17">
        <f t="shared" si="4155"/>
        <v>15089.5</v>
      </c>
      <c r="P965" s="17"/>
      <c r="Q965" s="17"/>
      <c r="R965" s="17"/>
      <c r="S965" s="17"/>
      <c r="T965" s="17"/>
      <c r="U965" s="17"/>
      <c r="V965" s="17"/>
      <c r="W965" s="17"/>
      <c r="X965" s="17"/>
      <c r="Y965" s="17">
        <f t="shared" si="4257"/>
        <v>20657.700000000001</v>
      </c>
      <c r="Z965" s="17">
        <f t="shared" si="4258"/>
        <v>15089.5</v>
      </c>
      <c r="AA965" s="17">
        <f t="shared" si="4259"/>
        <v>15089.5</v>
      </c>
      <c r="AB965" s="17"/>
      <c r="AC965" s="17"/>
      <c r="AD965" s="17"/>
      <c r="AE965" s="17">
        <f t="shared" si="4260"/>
        <v>20657.700000000001</v>
      </c>
      <c r="AF965" s="17">
        <f t="shared" si="4261"/>
        <v>15089.5</v>
      </c>
      <c r="AG965" s="17">
        <f t="shared" si="4262"/>
        <v>15089.5</v>
      </c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>
        <f t="shared" si="4263"/>
        <v>20657.700000000001</v>
      </c>
      <c r="AX965" s="17">
        <f t="shared" si="4264"/>
        <v>15089.5</v>
      </c>
      <c r="AY965" s="17">
        <f t="shared" si="4265"/>
        <v>15089.5</v>
      </c>
      <c r="AZ965" s="17"/>
      <c r="BA965" s="17">
        <f t="shared" si="4266"/>
        <v>20657.700000000001</v>
      </c>
      <c r="BB965" s="17">
        <f t="shared" si="4267"/>
        <v>15089.5</v>
      </c>
      <c r="BC965" s="17">
        <f t="shared" si="4268"/>
        <v>15089.5</v>
      </c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>
        <f t="shared" si="4269"/>
        <v>20657.700000000001</v>
      </c>
      <c r="BP965" s="17">
        <f t="shared" si="4270"/>
        <v>15089.5</v>
      </c>
      <c r="BQ965" s="17">
        <f t="shared" si="4271"/>
        <v>15089.5</v>
      </c>
      <c r="BR965" s="17"/>
      <c r="BS965" s="17"/>
      <c r="BT965" s="17"/>
      <c r="BU965" s="17">
        <f t="shared" si="4272"/>
        <v>20657.700000000001</v>
      </c>
      <c r="BV965" s="17">
        <f t="shared" si="4273"/>
        <v>15089.5</v>
      </c>
      <c r="BW965" s="17">
        <f t="shared" si="4274"/>
        <v>15089.5</v>
      </c>
      <c r="BX965" s="17"/>
      <c r="BY965" s="17"/>
      <c r="BZ965" s="17"/>
      <c r="CA965" s="17"/>
      <c r="CB965" s="17"/>
      <c r="CC965" s="17"/>
      <c r="CD965" s="17"/>
      <c r="CE965" s="17"/>
      <c r="CF965" s="17"/>
      <c r="CG965" s="17">
        <f t="shared" si="4275"/>
        <v>20657.700000000001</v>
      </c>
      <c r="CH965" s="17">
        <f t="shared" si="4276"/>
        <v>15089.5</v>
      </c>
      <c r="CI965" s="17">
        <f t="shared" si="4277"/>
        <v>15089.5</v>
      </c>
      <c r="CJ965" s="17"/>
      <c r="CK965" s="32"/>
      <c r="CL965" s="32"/>
      <c r="CM965" s="1"/>
      <c r="CN965" s="1"/>
      <c r="CO965" s="1"/>
      <c r="CP965" s="1"/>
      <c r="CQ965" s="1"/>
      <c r="CR965" s="1"/>
      <c r="CS965" s="1"/>
    </row>
    <row r="966" s="1" customFormat="1">
      <c r="A966" s="30" t="s">
        <v>498</v>
      </c>
      <c r="B966" s="30" t="s">
        <v>68</v>
      </c>
      <c r="C966" s="30" t="s">
        <v>70</v>
      </c>
      <c r="D966" s="30" t="s">
        <v>479</v>
      </c>
      <c r="E966" s="35"/>
      <c r="F966" s="31" t="s">
        <v>480</v>
      </c>
      <c r="G966" s="17">
        <f>G968</f>
        <v>4500</v>
      </c>
      <c r="H966" s="17">
        <f>H968</f>
        <v>4410</v>
      </c>
      <c r="I966" s="17">
        <f>I968</f>
        <v>0</v>
      </c>
      <c r="J966" s="17">
        <f>J968</f>
        <v>0</v>
      </c>
      <c r="K966" s="17">
        <f>K968</f>
        <v>0</v>
      </c>
      <c r="L966" s="17">
        <f>L968</f>
        <v>0</v>
      </c>
      <c r="M966" s="17">
        <f t="shared" si="4153"/>
        <v>4500</v>
      </c>
      <c r="N966" s="17">
        <f t="shared" si="4154"/>
        <v>4410</v>
      </c>
      <c r="O966" s="17">
        <f t="shared" si="4155"/>
        <v>0</v>
      </c>
      <c r="P966" s="17">
        <f>P968</f>
        <v>0</v>
      </c>
      <c r="Q966" s="17">
        <f>Q968</f>
        <v>0</v>
      </c>
      <c r="R966" s="17">
        <f>R968</f>
        <v>0</v>
      </c>
      <c r="S966" s="17">
        <f>S968</f>
        <v>0</v>
      </c>
      <c r="T966" s="17">
        <f>T968</f>
        <v>0</v>
      </c>
      <c r="U966" s="17">
        <f>U968</f>
        <v>0</v>
      </c>
      <c r="V966" s="17">
        <f>V968</f>
        <v>0</v>
      </c>
      <c r="W966" s="17">
        <f>W968</f>
        <v>0</v>
      </c>
      <c r="X966" s="17">
        <f>X968</f>
        <v>0</v>
      </c>
      <c r="Y966" s="17">
        <f t="shared" si="4257"/>
        <v>4500</v>
      </c>
      <c r="Z966" s="17">
        <f t="shared" si="4258"/>
        <v>4410</v>
      </c>
      <c r="AA966" s="17">
        <f t="shared" si="4259"/>
        <v>0</v>
      </c>
      <c r="AB966" s="17">
        <f>AB968</f>
        <v>0</v>
      </c>
      <c r="AC966" s="17">
        <f>AC968</f>
        <v>0</v>
      </c>
      <c r="AD966" s="17">
        <f>AD968</f>
        <v>0</v>
      </c>
      <c r="AE966" s="17">
        <f t="shared" si="4260"/>
        <v>4500</v>
      </c>
      <c r="AF966" s="17">
        <f t="shared" si="4261"/>
        <v>4410</v>
      </c>
      <c r="AG966" s="17">
        <f t="shared" si="4262"/>
        <v>0</v>
      </c>
      <c r="AH966" s="17">
        <f>AH968</f>
        <v>0</v>
      </c>
      <c r="AI966" s="17">
        <f>AI968</f>
        <v>0</v>
      </c>
      <c r="AJ966" s="17">
        <f>AJ968</f>
        <v>0</v>
      </c>
      <c r="AK966" s="17">
        <f>AK968</f>
        <v>0</v>
      </c>
      <c r="AL966" s="17">
        <f>AL968</f>
        <v>0</v>
      </c>
      <c r="AM966" s="17">
        <f>AM968</f>
        <v>0</v>
      </c>
      <c r="AN966" s="17">
        <f>AN968</f>
        <v>0</v>
      </c>
      <c r="AO966" s="17">
        <f>AO968</f>
        <v>0</v>
      </c>
      <c r="AP966" s="17">
        <f>AP968</f>
        <v>0</v>
      </c>
      <c r="AQ966" s="17">
        <f>AQ968</f>
        <v>0</v>
      </c>
      <c r="AR966" s="17">
        <f>AR968</f>
        <v>0</v>
      </c>
      <c r="AS966" s="17">
        <f>AS968</f>
        <v>0</v>
      </c>
      <c r="AT966" s="17">
        <f>AT968</f>
        <v>0</v>
      </c>
      <c r="AU966" s="17">
        <f>AU968</f>
        <v>0</v>
      </c>
      <c r="AV966" s="17">
        <f>AV968</f>
        <v>0</v>
      </c>
      <c r="AW966" s="17">
        <f t="shared" si="4263"/>
        <v>4500</v>
      </c>
      <c r="AX966" s="17">
        <f t="shared" si="4264"/>
        <v>4410</v>
      </c>
      <c r="AY966" s="17">
        <f t="shared" si="4265"/>
        <v>0</v>
      </c>
      <c r="AZ966" s="17">
        <f>AZ968</f>
        <v>0</v>
      </c>
      <c r="BA966" s="17">
        <f t="shared" si="4266"/>
        <v>4500</v>
      </c>
      <c r="BB966" s="17">
        <f t="shared" si="4267"/>
        <v>4410</v>
      </c>
      <c r="BC966" s="17">
        <f t="shared" si="4268"/>
        <v>0</v>
      </c>
      <c r="BD966" s="17">
        <f>BD968</f>
        <v>0</v>
      </c>
      <c r="BE966" s="17">
        <f>BE968</f>
        <v>0</v>
      </c>
      <c r="BF966" s="17">
        <f>BF968</f>
        <v>0</v>
      </c>
      <c r="BG966" s="17">
        <f>BG968</f>
        <v>0</v>
      </c>
      <c r="BH966" s="17">
        <f>BH968</f>
        <v>0</v>
      </c>
      <c r="BI966" s="17">
        <f>BI968</f>
        <v>0</v>
      </c>
      <c r="BJ966" s="17">
        <f>BJ968</f>
        <v>2700</v>
      </c>
      <c r="BK966" s="17">
        <f>BK968</f>
        <v>0</v>
      </c>
      <c r="BL966" s="17">
        <f>BL968</f>
        <v>0</v>
      </c>
      <c r="BM966" s="17">
        <f>BM968</f>
        <v>0</v>
      </c>
      <c r="BN966" s="17">
        <f>BN968</f>
        <v>0</v>
      </c>
      <c r="BO966" s="17">
        <f t="shared" si="4269"/>
        <v>4500</v>
      </c>
      <c r="BP966" s="17">
        <f t="shared" si="4270"/>
        <v>7110</v>
      </c>
      <c r="BQ966" s="17">
        <f t="shared" si="4271"/>
        <v>0</v>
      </c>
      <c r="BR966" s="17">
        <f>BR968</f>
        <v>0</v>
      </c>
      <c r="BS966" s="17">
        <f>BS968</f>
        <v>-2700</v>
      </c>
      <c r="BT966" s="17">
        <f>BT968</f>
        <v>0</v>
      </c>
      <c r="BU966" s="17">
        <f t="shared" si="4272"/>
        <v>4500</v>
      </c>
      <c r="BV966" s="17">
        <f t="shared" si="4273"/>
        <v>4410</v>
      </c>
      <c r="BW966" s="17">
        <f t="shared" si="4274"/>
        <v>0</v>
      </c>
      <c r="BX966" s="17">
        <f>BX968+BX967</f>
        <v>0</v>
      </c>
      <c r="BY966" s="17">
        <f>BY968+BY967</f>
        <v>0</v>
      </c>
      <c r="BZ966" s="17">
        <f>BZ968+BZ967</f>
        <v>0</v>
      </c>
      <c r="CA966" s="17">
        <f>CA968+CA967</f>
        <v>0</v>
      </c>
      <c r="CB966" s="17">
        <f>CB968+CB967</f>
        <v>2700</v>
      </c>
      <c r="CC966" s="17">
        <f>CC968+CC967</f>
        <v>0</v>
      </c>
      <c r="CD966" s="17">
        <f>CD968+CD967</f>
        <v>0</v>
      </c>
      <c r="CE966" s="17">
        <f>CE968+CE967</f>
        <v>0</v>
      </c>
      <c r="CF966" s="17">
        <f>CF968+CF967</f>
        <v>0</v>
      </c>
      <c r="CG966" s="17">
        <f t="shared" si="4275"/>
        <v>4500</v>
      </c>
      <c r="CH966" s="17">
        <f t="shared" si="4276"/>
        <v>7110</v>
      </c>
      <c r="CI966" s="17">
        <f t="shared" si="4277"/>
        <v>0</v>
      </c>
      <c r="CJ966" s="17">
        <f>CJ968+CJ967</f>
        <v>0</v>
      </c>
      <c r="CK966" s="32"/>
      <c r="CL966" s="32"/>
      <c r="CM966" s="1"/>
      <c r="CN966" s="1"/>
      <c r="CO966" s="1"/>
      <c r="CP966" s="1"/>
      <c r="CQ966" s="1"/>
      <c r="CR966" s="1"/>
      <c r="CS966" s="1"/>
    </row>
    <row r="967" s="1" customFormat="1">
      <c r="A967" s="30" t="s">
        <v>498</v>
      </c>
      <c r="B967" s="30" t="s">
        <v>68</v>
      </c>
      <c r="C967" s="30" t="s">
        <v>70</v>
      </c>
      <c r="D967" s="30" t="s">
        <v>479</v>
      </c>
      <c r="E967" s="30" t="s">
        <v>140</v>
      </c>
      <c r="F967" s="31" t="s">
        <v>141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>
        <v>2700</v>
      </c>
      <c r="CC967" s="17"/>
      <c r="CD967" s="17"/>
      <c r="CE967" s="17"/>
      <c r="CF967" s="17"/>
      <c r="CG967" s="17">
        <f t="shared" si="4275"/>
        <v>0</v>
      </c>
      <c r="CH967" s="17">
        <f t="shared" si="4276"/>
        <v>2700</v>
      </c>
      <c r="CI967" s="17">
        <f t="shared" si="4277"/>
        <v>0</v>
      </c>
      <c r="CJ967" s="17"/>
      <c r="CK967" s="32"/>
      <c r="CL967" s="32"/>
      <c r="CM967" s="1"/>
      <c r="CN967" s="1"/>
      <c r="CO967" s="1"/>
      <c r="CP967" s="1"/>
      <c r="CQ967" s="1"/>
      <c r="CR967" s="1"/>
      <c r="CS967" s="1"/>
    </row>
    <row r="968" s="1" customFormat="1">
      <c r="A968" s="30" t="s">
        <v>498</v>
      </c>
      <c r="B968" s="30" t="s">
        <v>68</v>
      </c>
      <c r="C968" s="30" t="s">
        <v>70</v>
      </c>
      <c r="D968" s="30" t="s">
        <v>479</v>
      </c>
      <c r="E968" s="30" t="s">
        <v>48</v>
      </c>
      <c r="F968" s="31" t="s">
        <v>49</v>
      </c>
      <c r="G968" s="17">
        <v>4500</v>
      </c>
      <c r="H968" s="17">
        <v>4410</v>
      </c>
      <c r="I968" s="17">
        <v>0</v>
      </c>
      <c r="J968" s="17"/>
      <c r="K968" s="17"/>
      <c r="L968" s="17"/>
      <c r="M968" s="17">
        <f t="shared" si="4153"/>
        <v>4500</v>
      </c>
      <c r="N968" s="17">
        <f t="shared" si="4154"/>
        <v>4410</v>
      </c>
      <c r="O968" s="17">
        <f t="shared" si="4155"/>
        <v>0</v>
      </c>
      <c r="P968" s="17"/>
      <c r="Q968" s="17"/>
      <c r="R968" s="17"/>
      <c r="S968" s="17"/>
      <c r="T968" s="17"/>
      <c r="U968" s="17"/>
      <c r="V968" s="17"/>
      <c r="W968" s="17"/>
      <c r="X968" s="17"/>
      <c r="Y968" s="17">
        <f t="shared" si="4257"/>
        <v>4500</v>
      </c>
      <c r="Z968" s="17">
        <f t="shared" si="4258"/>
        <v>4410</v>
      </c>
      <c r="AA968" s="17">
        <f t="shared" si="4259"/>
        <v>0</v>
      </c>
      <c r="AB968" s="17"/>
      <c r="AC968" s="17"/>
      <c r="AD968" s="17"/>
      <c r="AE968" s="17">
        <f t="shared" si="4260"/>
        <v>4500</v>
      </c>
      <c r="AF968" s="17">
        <f t="shared" si="4261"/>
        <v>4410</v>
      </c>
      <c r="AG968" s="17">
        <f t="shared" si="4262"/>
        <v>0</v>
      </c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>
        <f t="shared" si="4263"/>
        <v>4500</v>
      </c>
      <c r="AX968" s="17">
        <f t="shared" si="4264"/>
        <v>4410</v>
      </c>
      <c r="AY968" s="17">
        <f t="shared" si="4265"/>
        <v>0</v>
      </c>
      <c r="AZ968" s="17"/>
      <c r="BA968" s="17">
        <f t="shared" si="4266"/>
        <v>4500</v>
      </c>
      <c r="BB968" s="17">
        <f t="shared" si="4267"/>
        <v>4410</v>
      </c>
      <c r="BC968" s="17">
        <f t="shared" si="4268"/>
        <v>0</v>
      </c>
      <c r="BD968" s="17"/>
      <c r="BE968" s="17"/>
      <c r="BF968" s="17"/>
      <c r="BG968" s="17"/>
      <c r="BH968" s="17"/>
      <c r="BI968" s="17"/>
      <c r="BJ968" s="17">
        <v>2700</v>
      </c>
      <c r="BK968" s="17"/>
      <c r="BL968" s="17"/>
      <c r="BM968" s="17"/>
      <c r="BN968" s="17"/>
      <c r="BO968" s="17">
        <f t="shared" si="4269"/>
        <v>4500</v>
      </c>
      <c r="BP968" s="17">
        <f t="shared" si="4270"/>
        <v>7110</v>
      </c>
      <c r="BQ968" s="17">
        <f t="shared" si="4271"/>
        <v>0</v>
      </c>
      <c r="BR968" s="17"/>
      <c r="BS968" s="17">
        <v>-2700</v>
      </c>
      <c r="BT968" s="17"/>
      <c r="BU968" s="17">
        <f t="shared" si="4272"/>
        <v>4500</v>
      </c>
      <c r="BV968" s="17">
        <f t="shared" si="4273"/>
        <v>4410</v>
      </c>
      <c r="BW968" s="17">
        <f t="shared" si="4274"/>
        <v>0</v>
      </c>
      <c r="BX968" s="17"/>
      <c r="BY968" s="17"/>
      <c r="BZ968" s="17"/>
      <c r="CA968" s="17"/>
      <c r="CB968" s="17"/>
      <c r="CC968" s="17"/>
      <c r="CD968" s="17"/>
      <c r="CE968" s="17"/>
      <c r="CF968" s="17"/>
      <c r="CG968" s="17">
        <f t="shared" si="4275"/>
        <v>4500</v>
      </c>
      <c r="CH968" s="17">
        <f t="shared" si="4276"/>
        <v>4410</v>
      </c>
      <c r="CI968" s="17">
        <f t="shared" si="4277"/>
        <v>0</v>
      </c>
      <c r="CJ968" s="17"/>
      <c r="CK968" s="32"/>
      <c r="CL968" s="32"/>
      <c r="CM968" s="1"/>
      <c r="CN968" s="1"/>
      <c r="CO968" s="1"/>
      <c r="CP968" s="1"/>
      <c r="CQ968" s="1"/>
      <c r="CR968" s="1"/>
      <c r="CS968" s="1"/>
    </row>
    <row r="969" s="1" customFormat="1">
      <c r="A969" s="30" t="s">
        <v>498</v>
      </c>
      <c r="B969" s="30" t="s">
        <v>68</v>
      </c>
      <c r="C969" s="30" t="s">
        <v>70</v>
      </c>
      <c r="D969" s="30" t="s">
        <v>165</v>
      </c>
      <c r="E969" s="35"/>
      <c r="F969" s="31" t="s">
        <v>166</v>
      </c>
      <c r="G969" s="17">
        <f t="shared" ref="G969:G981" si="4446">G970</f>
        <v>3254.9000000000001</v>
      </c>
      <c r="H969" s="17">
        <f t="shared" ref="H969:H979" si="4447">H970</f>
        <v>254.90000000000001</v>
      </c>
      <c r="I969" s="17">
        <f t="shared" ref="I969:I981" si="4448">I970</f>
        <v>254.90000000000001</v>
      </c>
      <c r="J969" s="17">
        <f t="shared" ref="J969:J981" si="4449">J970</f>
        <v>0</v>
      </c>
      <c r="K969" s="17">
        <f t="shared" ref="K969:K981" si="4450">K970</f>
        <v>0</v>
      </c>
      <c r="L969" s="17">
        <f t="shared" ref="L969:L981" si="4451">L970</f>
        <v>0</v>
      </c>
      <c r="M969" s="17">
        <f t="shared" si="4153"/>
        <v>3254.9000000000001</v>
      </c>
      <c r="N969" s="17">
        <f t="shared" si="4154"/>
        <v>254.90000000000001</v>
      </c>
      <c r="O969" s="17">
        <f t="shared" si="4155"/>
        <v>254.90000000000001</v>
      </c>
      <c r="P969" s="17">
        <f t="shared" ref="P969:P981" si="4452">P970</f>
        <v>0</v>
      </c>
      <c r="Q969" s="17">
        <f t="shared" ref="Q969:Q981" si="4453">Q970</f>
        <v>0</v>
      </c>
      <c r="R969" s="17">
        <f t="shared" ref="R969:R981" si="4454">R970</f>
        <v>0</v>
      </c>
      <c r="S969" s="17">
        <f t="shared" ref="S969:S981" si="4455">S970</f>
        <v>0</v>
      </c>
      <c r="T969" s="17">
        <f t="shared" ref="T969:T981" si="4456">T970</f>
        <v>0</v>
      </c>
      <c r="U969" s="17">
        <f t="shared" ref="U969:U981" si="4457">U970</f>
        <v>0</v>
      </c>
      <c r="V969" s="17">
        <f t="shared" ref="V969:V981" si="4458">V970</f>
        <v>0</v>
      </c>
      <c r="W969" s="17">
        <f t="shared" ref="W969:W981" si="4459">W970</f>
        <v>0</v>
      </c>
      <c r="X969" s="17">
        <f t="shared" ref="X969:X981" si="4460">X970</f>
        <v>0</v>
      </c>
      <c r="Y969" s="17">
        <f t="shared" si="4257"/>
        <v>3254.9000000000001</v>
      </c>
      <c r="Z969" s="17">
        <f t="shared" si="4258"/>
        <v>254.90000000000001</v>
      </c>
      <c r="AA969" s="17">
        <f t="shared" si="4259"/>
        <v>254.90000000000001</v>
      </c>
      <c r="AB969" s="17">
        <f t="shared" ref="AB969:AB981" si="4461">AB970</f>
        <v>0</v>
      </c>
      <c r="AC969" s="17">
        <f t="shared" ref="AC969:AC981" si="4462">AC970</f>
        <v>0</v>
      </c>
      <c r="AD969" s="17">
        <f t="shared" ref="AD969:AD981" si="4463">AD970</f>
        <v>0</v>
      </c>
      <c r="AE969" s="17">
        <f t="shared" si="4260"/>
        <v>3254.9000000000001</v>
      </c>
      <c r="AF969" s="17">
        <f t="shared" si="4261"/>
        <v>254.90000000000001</v>
      </c>
      <c r="AG969" s="17">
        <f t="shared" si="4262"/>
        <v>254.90000000000001</v>
      </c>
      <c r="AH969" s="17">
        <f t="shared" ref="AH969:AH981" si="4464">AH970</f>
        <v>0</v>
      </c>
      <c r="AI969" s="17">
        <f t="shared" ref="AI969:AI981" si="4465">AI970</f>
        <v>0</v>
      </c>
      <c r="AJ969" s="17">
        <f t="shared" ref="AJ969:AJ981" si="4466">AJ970</f>
        <v>0</v>
      </c>
      <c r="AK969" s="17">
        <f t="shared" ref="AK969:AK981" si="4467">AK970</f>
        <v>0</v>
      </c>
      <c r="AL969" s="17">
        <f t="shared" ref="AL969:AL981" si="4468">AL970</f>
        <v>0</v>
      </c>
      <c r="AM969" s="17">
        <f t="shared" ref="AM969:AM981" si="4469">AM970</f>
        <v>0</v>
      </c>
      <c r="AN969" s="17">
        <f t="shared" ref="AN969:AN981" si="4470">AN970</f>
        <v>0</v>
      </c>
      <c r="AO969" s="17">
        <f t="shared" ref="AO969:AO981" si="4471">AO970</f>
        <v>0</v>
      </c>
      <c r="AP969" s="17">
        <f t="shared" ref="AP969:AP981" si="4472">AP970</f>
        <v>0</v>
      </c>
      <c r="AQ969" s="17">
        <f t="shared" ref="AQ969:AQ981" si="4473">AQ970</f>
        <v>0</v>
      </c>
      <c r="AR969" s="17">
        <f t="shared" ref="AR969:AR981" si="4474">AR970</f>
        <v>0</v>
      </c>
      <c r="AS969" s="17">
        <f t="shared" ref="AS969:AS981" si="4475">AS970</f>
        <v>0</v>
      </c>
      <c r="AT969" s="17">
        <f t="shared" ref="AT969:AT981" si="4476">AT970</f>
        <v>0</v>
      </c>
      <c r="AU969" s="17">
        <f t="shared" ref="AU969:AU981" si="4477">AU970</f>
        <v>0</v>
      </c>
      <c r="AV969" s="17">
        <f t="shared" ref="AV969:AV981" si="4478">AV970</f>
        <v>0</v>
      </c>
      <c r="AW969" s="17">
        <f t="shared" si="4263"/>
        <v>3254.9000000000001</v>
      </c>
      <c r="AX969" s="17">
        <f t="shared" si="4264"/>
        <v>254.90000000000001</v>
      </c>
      <c r="AY969" s="17">
        <f t="shared" si="4265"/>
        <v>254.90000000000001</v>
      </c>
      <c r="AZ969" s="17">
        <f t="shared" ref="AZ969:AZ981" si="4479">AZ970</f>
        <v>0</v>
      </c>
      <c r="BA969" s="17">
        <f t="shared" si="4266"/>
        <v>3254.9000000000001</v>
      </c>
      <c r="BB969" s="17">
        <f t="shared" si="4267"/>
        <v>254.90000000000001</v>
      </c>
      <c r="BC969" s="17">
        <f t="shared" si="4268"/>
        <v>254.90000000000001</v>
      </c>
      <c r="BD969" s="17">
        <f t="shared" ref="BD969:BD981" si="4480">BD970</f>
        <v>0</v>
      </c>
      <c r="BE969" s="17">
        <f t="shared" ref="BE969:BE981" si="4481">BE970</f>
        <v>0</v>
      </c>
      <c r="BF969" s="17">
        <f t="shared" ref="BF969:BF981" si="4482">BF970</f>
        <v>0</v>
      </c>
      <c r="BG969" s="17">
        <f t="shared" ref="BG969:BG981" si="4483">BG970</f>
        <v>0</v>
      </c>
      <c r="BH969" s="17">
        <f t="shared" ref="BH969:BH981" si="4484">BH970</f>
        <v>0</v>
      </c>
      <c r="BI969" s="17">
        <f t="shared" ref="BI969:BI981" si="4485">BI970</f>
        <v>0</v>
      </c>
      <c r="BJ969" s="17">
        <f t="shared" ref="BJ969:BJ981" si="4486">BJ970</f>
        <v>0</v>
      </c>
      <c r="BK969" s="17">
        <f t="shared" ref="BK969:BK981" si="4487">BK970</f>
        <v>0</v>
      </c>
      <c r="BL969" s="17">
        <f t="shared" ref="BL969:BL981" si="4488">BL970</f>
        <v>0</v>
      </c>
      <c r="BM969" s="17">
        <f t="shared" ref="BM969:BM981" si="4489">BM970</f>
        <v>0</v>
      </c>
      <c r="BN969" s="17">
        <f t="shared" ref="BN969:BN981" si="4490">BN970</f>
        <v>0</v>
      </c>
      <c r="BO969" s="17">
        <f t="shared" si="4269"/>
        <v>3254.9000000000001</v>
      </c>
      <c r="BP969" s="17">
        <f t="shared" si="4270"/>
        <v>254.90000000000001</v>
      </c>
      <c r="BQ969" s="17">
        <f t="shared" si="4271"/>
        <v>254.90000000000001</v>
      </c>
      <c r="BR969" s="17">
        <f t="shared" ref="BR969:BR981" si="4491">BR970</f>
        <v>0</v>
      </c>
      <c r="BS969" s="17">
        <f t="shared" ref="BS969:BS981" si="4492">BS970</f>
        <v>0</v>
      </c>
      <c r="BT969" s="17">
        <f t="shared" ref="BT969:BT981" si="4493">BT970</f>
        <v>0</v>
      </c>
      <c r="BU969" s="17">
        <f t="shared" si="4272"/>
        <v>3254.9000000000001</v>
      </c>
      <c r="BV969" s="17">
        <f t="shared" si="4273"/>
        <v>254.90000000000001</v>
      </c>
      <c r="BW969" s="17">
        <f t="shared" si="4274"/>
        <v>254.90000000000001</v>
      </c>
      <c r="BX969" s="17">
        <f t="shared" ref="BX969:BX981" si="4494">BX970</f>
        <v>0</v>
      </c>
      <c r="BY969" s="17">
        <f t="shared" ref="BY969:BY981" si="4495">BY970</f>
        <v>0</v>
      </c>
      <c r="BZ969" s="17">
        <f t="shared" ref="BZ969:BZ981" si="4496">BZ970</f>
        <v>0</v>
      </c>
      <c r="CA969" s="17">
        <f t="shared" ref="CA969:CA981" si="4497">CA970</f>
        <v>0</v>
      </c>
      <c r="CB969" s="17">
        <f t="shared" ref="CB969:CB981" si="4498">CB970</f>
        <v>0</v>
      </c>
      <c r="CC969" s="17">
        <f t="shared" ref="CC969:CC981" si="4499">CC970</f>
        <v>0</v>
      </c>
      <c r="CD969" s="17">
        <f t="shared" ref="CD969:CD981" si="4500">CD970</f>
        <v>0</v>
      </c>
      <c r="CE969" s="17">
        <f t="shared" ref="CE969:CE981" si="4501">CE970</f>
        <v>0</v>
      </c>
      <c r="CF969" s="17">
        <f t="shared" ref="CF969:CF981" si="4502">CF970</f>
        <v>0</v>
      </c>
      <c r="CG969" s="17">
        <f t="shared" si="4275"/>
        <v>3254.9000000000001</v>
      </c>
      <c r="CH969" s="17">
        <f t="shared" si="4276"/>
        <v>254.90000000000001</v>
      </c>
      <c r="CI969" s="17">
        <f t="shared" si="4277"/>
        <v>254.90000000000001</v>
      </c>
      <c r="CJ969" s="17">
        <f t="shared" ref="CJ969:CJ981" si="4503">CJ970</f>
        <v>0</v>
      </c>
      <c r="CK969" s="32"/>
      <c r="CL969" s="32"/>
      <c r="CM969" s="1"/>
      <c r="CN969" s="1"/>
      <c r="CO969" s="1"/>
      <c r="CP969" s="1"/>
      <c r="CQ969" s="1"/>
      <c r="CR969" s="1"/>
      <c r="CS969" s="1"/>
    </row>
    <row r="970" s="1" customFormat="1" hidden="1">
      <c r="A970" s="30" t="s">
        <v>498</v>
      </c>
      <c r="B970" s="30" t="s">
        <v>68</v>
      </c>
      <c r="C970" s="30" t="s">
        <v>70</v>
      </c>
      <c r="D970" s="30" t="s">
        <v>167</v>
      </c>
      <c r="E970" s="35"/>
      <c r="F970" s="31" t="s">
        <v>41</v>
      </c>
      <c r="G970" s="17">
        <f t="shared" si="4446"/>
        <v>3254.9000000000001</v>
      </c>
      <c r="H970" s="17">
        <f t="shared" si="4447"/>
        <v>254.90000000000001</v>
      </c>
      <c r="I970" s="17">
        <f t="shared" si="4448"/>
        <v>254.90000000000001</v>
      </c>
      <c r="J970" s="17">
        <f t="shared" si="4449"/>
        <v>0</v>
      </c>
      <c r="K970" s="17">
        <f t="shared" si="4450"/>
        <v>0</v>
      </c>
      <c r="L970" s="17">
        <f t="shared" si="4451"/>
        <v>0</v>
      </c>
      <c r="M970" s="17">
        <f t="shared" si="4153"/>
        <v>3254.9000000000001</v>
      </c>
      <c r="N970" s="17">
        <f t="shared" si="4154"/>
        <v>254.90000000000001</v>
      </c>
      <c r="O970" s="17">
        <f t="shared" si="4155"/>
        <v>254.90000000000001</v>
      </c>
      <c r="P970" s="17">
        <f t="shared" si="4452"/>
        <v>0</v>
      </c>
      <c r="Q970" s="17">
        <f t="shared" si="4453"/>
        <v>0</v>
      </c>
      <c r="R970" s="17">
        <f t="shared" si="4454"/>
        <v>0</v>
      </c>
      <c r="S970" s="17">
        <f t="shared" si="4455"/>
        <v>0</v>
      </c>
      <c r="T970" s="17">
        <f t="shared" si="4456"/>
        <v>0</v>
      </c>
      <c r="U970" s="17">
        <f t="shared" si="4457"/>
        <v>0</v>
      </c>
      <c r="V970" s="17">
        <f t="shared" si="4458"/>
        <v>0</v>
      </c>
      <c r="W970" s="17">
        <f t="shared" si="4459"/>
        <v>0</v>
      </c>
      <c r="X970" s="17">
        <f t="shared" si="4460"/>
        <v>0</v>
      </c>
      <c r="Y970" s="17">
        <f t="shared" si="4257"/>
        <v>3254.9000000000001</v>
      </c>
      <c r="Z970" s="17">
        <f t="shared" si="4258"/>
        <v>254.90000000000001</v>
      </c>
      <c r="AA970" s="17">
        <f t="shared" si="4259"/>
        <v>254.90000000000001</v>
      </c>
      <c r="AB970" s="17">
        <f t="shared" si="4461"/>
        <v>0</v>
      </c>
      <c r="AC970" s="17">
        <f t="shared" si="4462"/>
        <v>0</v>
      </c>
      <c r="AD970" s="17">
        <f t="shared" si="4463"/>
        <v>0</v>
      </c>
      <c r="AE970" s="17">
        <f t="shared" si="4260"/>
        <v>3254.9000000000001</v>
      </c>
      <c r="AF970" s="17">
        <f t="shared" si="4261"/>
        <v>254.90000000000001</v>
      </c>
      <c r="AG970" s="17">
        <f t="shared" si="4262"/>
        <v>254.90000000000001</v>
      </c>
      <c r="AH970" s="17">
        <f t="shared" si="4464"/>
        <v>0</v>
      </c>
      <c r="AI970" s="17">
        <f t="shared" si="4465"/>
        <v>0</v>
      </c>
      <c r="AJ970" s="17">
        <f t="shared" si="4466"/>
        <v>0</v>
      </c>
      <c r="AK970" s="17">
        <f t="shared" si="4467"/>
        <v>0</v>
      </c>
      <c r="AL970" s="17">
        <f t="shared" si="4468"/>
        <v>0</v>
      </c>
      <c r="AM970" s="17">
        <f t="shared" si="4469"/>
        <v>0</v>
      </c>
      <c r="AN970" s="17">
        <f t="shared" si="4470"/>
        <v>0</v>
      </c>
      <c r="AO970" s="17">
        <f t="shared" si="4471"/>
        <v>0</v>
      </c>
      <c r="AP970" s="17">
        <f t="shared" si="4472"/>
        <v>0</v>
      </c>
      <c r="AQ970" s="17">
        <f t="shared" si="4473"/>
        <v>0</v>
      </c>
      <c r="AR970" s="17">
        <f t="shared" si="4474"/>
        <v>0</v>
      </c>
      <c r="AS970" s="17">
        <f t="shared" si="4475"/>
        <v>0</v>
      </c>
      <c r="AT970" s="17">
        <f t="shared" si="4476"/>
        <v>0</v>
      </c>
      <c r="AU970" s="17">
        <f t="shared" si="4477"/>
        <v>0</v>
      </c>
      <c r="AV970" s="17">
        <f t="shared" si="4478"/>
        <v>0</v>
      </c>
      <c r="AW970" s="17">
        <f t="shared" si="4263"/>
        <v>3254.9000000000001</v>
      </c>
      <c r="AX970" s="17">
        <f t="shared" si="4264"/>
        <v>254.90000000000001</v>
      </c>
      <c r="AY970" s="17">
        <f t="shared" si="4265"/>
        <v>254.90000000000001</v>
      </c>
      <c r="AZ970" s="17">
        <f t="shared" si="4479"/>
        <v>0</v>
      </c>
      <c r="BA970" s="17">
        <f t="shared" si="4266"/>
        <v>3254.9000000000001</v>
      </c>
      <c r="BB970" s="17">
        <f t="shared" si="4267"/>
        <v>254.90000000000001</v>
      </c>
      <c r="BC970" s="17">
        <f t="shared" si="4268"/>
        <v>254.90000000000001</v>
      </c>
      <c r="BD970" s="17">
        <f t="shared" si="4480"/>
        <v>0</v>
      </c>
      <c r="BE970" s="17">
        <f t="shared" si="4481"/>
        <v>0</v>
      </c>
      <c r="BF970" s="17">
        <f t="shared" si="4482"/>
        <v>0</v>
      </c>
      <c r="BG970" s="17">
        <f t="shared" si="4483"/>
        <v>0</v>
      </c>
      <c r="BH970" s="17">
        <f t="shared" si="4484"/>
        <v>0</v>
      </c>
      <c r="BI970" s="17">
        <f t="shared" si="4485"/>
        <v>0</v>
      </c>
      <c r="BJ970" s="17">
        <f t="shared" si="4486"/>
        <v>0</v>
      </c>
      <c r="BK970" s="17">
        <f t="shared" si="4487"/>
        <v>0</v>
      </c>
      <c r="BL970" s="17">
        <f t="shared" si="4488"/>
        <v>0</v>
      </c>
      <c r="BM970" s="17">
        <f t="shared" si="4489"/>
        <v>0</v>
      </c>
      <c r="BN970" s="17">
        <f t="shared" si="4490"/>
        <v>0</v>
      </c>
      <c r="BO970" s="17">
        <f t="shared" si="4269"/>
        <v>3254.9000000000001</v>
      </c>
      <c r="BP970" s="17">
        <f t="shared" si="4270"/>
        <v>254.90000000000001</v>
      </c>
      <c r="BQ970" s="17">
        <f t="shared" si="4271"/>
        <v>254.90000000000001</v>
      </c>
      <c r="BR970" s="17">
        <f t="shared" si="4491"/>
        <v>0</v>
      </c>
      <c r="BS970" s="17">
        <f t="shared" si="4492"/>
        <v>0</v>
      </c>
      <c r="BT970" s="17">
        <f t="shared" si="4493"/>
        <v>0</v>
      </c>
      <c r="BU970" s="17">
        <f t="shared" si="4272"/>
        <v>3254.9000000000001</v>
      </c>
      <c r="BV970" s="17">
        <f t="shared" si="4273"/>
        <v>254.90000000000001</v>
      </c>
      <c r="BW970" s="17">
        <f t="shared" si="4274"/>
        <v>254.90000000000001</v>
      </c>
      <c r="BX970" s="17">
        <f t="shared" si="4494"/>
        <v>0</v>
      </c>
      <c r="BY970" s="17">
        <f t="shared" si="4495"/>
        <v>0</v>
      </c>
      <c r="BZ970" s="17">
        <f t="shared" si="4496"/>
        <v>0</v>
      </c>
      <c r="CA970" s="17">
        <f t="shared" si="4497"/>
        <v>0</v>
      </c>
      <c r="CB970" s="17">
        <f t="shared" si="4498"/>
        <v>0</v>
      </c>
      <c r="CC970" s="37">
        <f t="shared" si="4499"/>
        <v>0</v>
      </c>
      <c r="CD970" s="17">
        <f t="shared" si="4500"/>
        <v>0</v>
      </c>
      <c r="CE970" s="17">
        <f t="shared" si="4501"/>
        <v>0</v>
      </c>
      <c r="CF970" s="37">
        <f t="shared" si="4502"/>
        <v>0</v>
      </c>
      <c r="CG970" s="17">
        <f t="shared" si="4275"/>
        <v>3254.9000000000001</v>
      </c>
      <c r="CH970" s="17">
        <f t="shared" si="4276"/>
        <v>254.90000000000001</v>
      </c>
      <c r="CI970" s="17">
        <f t="shared" si="4277"/>
        <v>254.90000000000001</v>
      </c>
      <c r="CJ970" s="17">
        <f t="shared" si="4503"/>
        <v>0</v>
      </c>
      <c r="CK970" s="32">
        <v>0</v>
      </c>
      <c r="CL970" s="32"/>
      <c r="CM970" s="1" t="s">
        <v>75</v>
      </c>
      <c r="CN970" s="1"/>
      <c r="CO970" s="1"/>
      <c r="CP970" s="1"/>
      <c r="CQ970" s="1"/>
      <c r="CR970" s="1"/>
      <c r="CS970" s="1"/>
    </row>
    <row r="971" s="1" customFormat="1">
      <c r="A971" s="30" t="s">
        <v>498</v>
      </c>
      <c r="B971" s="30" t="s">
        <v>68</v>
      </c>
      <c r="C971" s="30" t="s">
        <v>70</v>
      </c>
      <c r="D971" s="30" t="s">
        <v>168</v>
      </c>
      <c r="E971" s="35"/>
      <c r="F971" s="31" t="s">
        <v>169</v>
      </c>
      <c r="G971" s="17">
        <f t="shared" si="4446"/>
        <v>3254.9000000000001</v>
      </c>
      <c r="H971" s="17">
        <f t="shared" si="4447"/>
        <v>254.90000000000001</v>
      </c>
      <c r="I971" s="17">
        <f t="shared" si="4448"/>
        <v>254.90000000000001</v>
      </c>
      <c r="J971" s="17">
        <f t="shared" si="4449"/>
        <v>0</v>
      </c>
      <c r="K971" s="17">
        <f t="shared" si="4450"/>
        <v>0</v>
      </c>
      <c r="L971" s="17">
        <f t="shared" si="4451"/>
        <v>0</v>
      </c>
      <c r="M971" s="17">
        <f t="shared" si="4153"/>
        <v>3254.9000000000001</v>
      </c>
      <c r="N971" s="17">
        <f t="shared" si="4154"/>
        <v>254.90000000000001</v>
      </c>
      <c r="O971" s="17">
        <f t="shared" si="4155"/>
        <v>254.90000000000001</v>
      </c>
      <c r="P971" s="17">
        <f t="shared" si="4452"/>
        <v>0</v>
      </c>
      <c r="Q971" s="17">
        <f t="shared" si="4453"/>
        <v>0</v>
      </c>
      <c r="R971" s="17">
        <f t="shared" si="4454"/>
        <v>0</v>
      </c>
      <c r="S971" s="17">
        <f t="shared" si="4455"/>
        <v>0</v>
      </c>
      <c r="T971" s="17">
        <f t="shared" si="4456"/>
        <v>0</v>
      </c>
      <c r="U971" s="17">
        <f t="shared" si="4457"/>
        <v>0</v>
      </c>
      <c r="V971" s="17">
        <f t="shared" si="4458"/>
        <v>0</v>
      </c>
      <c r="W971" s="17">
        <f t="shared" si="4459"/>
        <v>0</v>
      </c>
      <c r="X971" s="17">
        <f t="shared" si="4460"/>
        <v>0</v>
      </c>
      <c r="Y971" s="17">
        <f t="shared" si="4257"/>
        <v>3254.9000000000001</v>
      </c>
      <c r="Z971" s="17">
        <f t="shared" si="4258"/>
        <v>254.90000000000001</v>
      </c>
      <c r="AA971" s="17">
        <f t="shared" si="4259"/>
        <v>254.90000000000001</v>
      </c>
      <c r="AB971" s="17">
        <f t="shared" si="4461"/>
        <v>0</v>
      </c>
      <c r="AC971" s="17">
        <f t="shared" si="4462"/>
        <v>0</v>
      </c>
      <c r="AD971" s="17">
        <f t="shared" si="4463"/>
        <v>0</v>
      </c>
      <c r="AE971" s="17">
        <f t="shared" si="4260"/>
        <v>3254.9000000000001</v>
      </c>
      <c r="AF971" s="17">
        <f t="shared" si="4261"/>
        <v>254.90000000000001</v>
      </c>
      <c r="AG971" s="17">
        <f t="shared" si="4262"/>
        <v>254.90000000000001</v>
      </c>
      <c r="AH971" s="17">
        <f t="shared" si="4464"/>
        <v>0</v>
      </c>
      <c r="AI971" s="17">
        <f t="shared" si="4465"/>
        <v>0</v>
      </c>
      <c r="AJ971" s="17">
        <f t="shared" si="4466"/>
        <v>0</v>
      </c>
      <c r="AK971" s="17">
        <f t="shared" si="4467"/>
        <v>0</v>
      </c>
      <c r="AL971" s="17">
        <f t="shared" si="4468"/>
        <v>0</v>
      </c>
      <c r="AM971" s="17">
        <f t="shared" si="4469"/>
        <v>0</v>
      </c>
      <c r="AN971" s="17">
        <f t="shared" si="4470"/>
        <v>0</v>
      </c>
      <c r="AO971" s="17">
        <f t="shared" si="4471"/>
        <v>0</v>
      </c>
      <c r="AP971" s="17">
        <f t="shared" si="4472"/>
        <v>0</v>
      </c>
      <c r="AQ971" s="17">
        <f t="shared" si="4473"/>
        <v>0</v>
      </c>
      <c r="AR971" s="17">
        <f t="shared" si="4474"/>
        <v>0</v>
      </c>
      <c r="AS971" s="17">
        <f t="shared" si="4475"/>
        <v>0</v>
      </c>
      <c r="AT971" s="17">
        <f t="shared" si="4476"/>
        <v>0</v>
      </c>
      <c r="AU971" s="17">
        <f t="shared" si="4477"/>
        <v>0</v>
      </c>
      <c r="AV971" s="17">
        <f t="shared" si="4478"/>
        <v>0</v>
      </c>
      <c r="AW971" s="17">
        <f t="shared" si="4263"/>
        <v>3254.9000000000001</v>
      </c>
      <c r="AX971" s="17">
        <f t="shared" si="4264"/>
        <v>254.90000000000001</v>
      </c>
      <c r="AY971" s="17">
        <f t="shared" si="4265"/>
        <v>254.90000000000001</v>
      </c>
      <c r="AZ971" s="17">
        <f t="shared" si="4479"/>
        <v>0</v>
      </c>
      <c r="BA971" s="17">
        <f t="shared" si="4266"/>
        <v>3254.9000000000001</v>
      </c>
      <c r="BB971" s="17">
        <f t="shared" si="4267"/>
        <v>254.90000000000001</v>
      </c>
      <c r="BC971" s="17">
        <f t="shared" si="4268"/>
        <v>254.90000000000001</v>
      </c>
      <c r="BD971" s="17">
        <f t="shared" si="4480"/>
        <v>0</v>
      </c>
      <c r="BE971" s="17">
        <f t="shared" si="4481"/>
        <v>0</v>
      </c>
      <c r="BF971" s="17">
        <f t="shared" si="4482"/>
        <v>0</v>
      </c>
      <c r="BG971" s="17">
        <f t="shared" si="4483"/>
        <v>0</v>
      </c>
      <c r="BH971" s="17">
        <f t="shared" si="4484"/>
        <v>0</v>
      </c>
      <c r="BI971" s="17">
        <f t="shared" si="4485"/>
        <v>0</v>
      </c>
      <c r="BJ971" s="17">
        <f t="shared" si="4486"/>
        <v>0</v>
      </c>
      <c r="BK971" s="17">
        <f t="shared" si="4487"/>
        <v>0</v>
      </c>
      <c r="BL971" s="17">
        <f t="shared" si="4488"/>
        <v>0</v>
      </c>
      <c r="BM971" s="17">
        <f t="shared" si="4489"/>
        <v>0</v>
      </c>
      <c r="BN971" s="17">
        <f t="shared" si="4490"/>
        <v>0</v>
      </c>
      <c r="BO971" s="17">
        <f t="shared" si="4269"/>
        <v>3254.9000000000001</v>
      </c>
      <c r="BP971" s="17">
        <f t="shared" si="4270"/>
        <v>254.90000000000001</v>
      </c>
      <c r="BQ971" s="17">
        <f t="shared" si="4271"/>
        <v>254.90000000000001</v>
      </c>
      <c r="BR971" s="17">
        <f t="shared" si="4491"/>
        <v>0</v>
      </c>
      <c r="BS971" s="17">
        <f t="shared" si="4492"/>
        <v>0</v>
      </c>
      <c r="BT971" s="17">
        <f t="shared" si="4493"/>
        <v>0</v>
      </c>
      <c r="BU971" s="17">
        <f t="shared" si="4272"/>
        <v>3254.9000000000001</v>
      </c>
      <c r="BV971" s="17">
        <f t="shared" si="4273"/>
        <v>254.90000000000001</v>
      </c>
      <c r="BW971" s="17">
        <f t="shared" si="4274"/>
        <v>254.90000000000001</v>
      </c>
      <c r="BX971" s="17">
        <f t="shared" si="4494"/>
        <v>0</v>
      </c>
      <c r="BY971" s="17">
        <f t="shared" si="4495"/>
        <v>0</v>
      </c>
      <c r="BZ971" s="17">
        <f t="shared" si="4496"/>
        <v>0</v>
      </c>
      <c r="CA971" s="17">
        <f t="shared" si="4497"/>
        <v>0</v>
      </c>
      <c r="CB971" s="17">
        <f t="shared" si="4498"/>
        <v>0</v>
      </c>
      <c r="CC971" s="17">
        <f t="shared" si="4499"/>
        <v>0</v>
      </c>
      <c r="CD971" s="17">
        <f t="shared" si="4500"/>
        <v>0</v>
      </c>
      <c r="CE971" s="17">
        <f t="shared" si="4501"/>
        <v>0</v>
      </c>
      <c r="CF971" s="17">
        <f t="shared" si="4502"/>
        <v>0</v>
      </c>
      <c r="CG971" s="17">
        <f t="shared" si="4275"/>
        <v>3254.9000000000001</v>
      </c>
      <c r="CH971" s="17">
        <f t="shared" si="4276"/>
        <v>254.90000000000001</v>
      </c>
      <c r="CI971" s="17">
        <f t="shared" si="4277"/>
        <v>254.90000000000001</v>
      </c>
      <c r="CJ971" s="17">
        <f t="shared" si="4503"/>
        <v>0</v>
      </c>
      <c r="CK971" s="32"/>
      <c r="CL971" s="32"/>
      <c r="CM971" s="1"/>
      <c r="CN971" s="1"/>
      <c r="CO971" s="1"/>
      <c r="CP971" s="1"/>
      <c r="CQ971" s="1"/>
      <c r="CR971" s="1"/>
      <c r="CS971" s="1"/>
    </row>
    <row r="972" s="1" customFormat="1">
      <c r="A972" s="30" t="s">
        <v>498</v>
      </c>
      <c r="B972" s="30" t="s">
        <v>68</v>
      </c>
      <c r="C972" s="30" t="s">
        <v>70</v>
      </c>
      <c r="D972" s="30" t="s">
        <v>202</v>
      </c>
      <c r="E972" s="35"/>
      <c r="F972" s="31" t="s">
        <v>203</v>
      </c>
      <c r="G972" s="17">
        <f t="shared" si="4446"/>
        <v>3254.9000000000001</v>
      </c>
      <c r="H972" s="17">
        <f t="shared" si="4447"/>
        <v>254.90000000000001</v>
      </c>
      <c r="I972" s="17">
        <f t="shared" si="4448"/>
        <v>254.90000000000001</v>
      </c>
      <c r="J972" s="17">
        <f t="shared" si="4449"/>
        <v>0</v>
      </c>
      <c r="K972" s="17">
        <f t="shared" si="4450"/>
        <v>0</v>
      </c>
      <c r="L972" s="17">
        <f t="shared" si="4451"/>
        <v>0</v>
      </c>
      <c r="M972" s="17">
        <f t="shared" si="4153"/>
        <v>3254.9000000000001</v>
      </c>
      <c r="N972" s="17">
        <f t="shared" si="4154"/>
        <v>254.90000000000001</v>
      </c>
      <c r="O972" s="17">
        <f t="shared" si="4155"/>
        <v>254.90000000000001</v>
      </c>
      <c r="P972" s="17">
        <f t="shared" si="4452"/>
        <v>0</v>
      </c>
      <c r="Q972" s="17">
        <f t="shared" si="4453"/>
        <v>0</v>
      </c>
      <c r="R972" s="17">
        <f t="shared" si="4454"/>
        <v>0</v>
      </c>
      <c r="S972" s="17">
        <f t="shared" si="4455"/>
        <v>0</v>
      </c>
      <c r="T972" s="17">
        <f t="shared" si="4456"/>
        <v>0</v>
      </c>
      <c r="U972" s="17">
        <f t="shared" si="4457"/>
        <v>0</v>
      </c>
      <c r="V972" s="17">
        <f t="shared" si="4458"/>
        <v>0</v>
      </c>
      <c r="W972" s="17">
        <f t="shared" si="4459"/>
        <v>0</v>
      </c>
      <c r="X972" s="17">
        <f t="shared" si="4460"/>
        <v>0</v>
      </c>
      <c r="Y972" s="17">
        <f t="shared" si="4257"/>
        <v>3254.9000000000001</v>
      </c>
      <c r="Z972" s="17">
        <f t="shared" si="4258"/>
        <v>254.90000000000001</v>
      </c>
      <c r="AA972" s="17">
        <f t="shared" si="4259"/>
        <v>254.90000000000001</v>
      </c>
      <c r="AB972" s="17">
        <f t="shared" si="4461"/>
        <v>0</v>
      </c>
      <c r="AC972" s="17">
        <f t="shared" si="4462"/>
        <v>0</v>
      </c>
      <c r="AD972" s="17">
        <f t="shared" si="4463"/>
        <v>0</v>
      </c>
      <c r="AE972" s="17">
        <f t="shared" si="4260"/>
        <v>3254.9000000000001</v>
      </c>
      <c r="AF972" s="17">
        <f t="shared" si="4261"/>
        <v>254.90000000000001</v>
      </c>
      <c r="AG972" s="17">
        <f t="shared" si="4262"/>
        <v>254.90000000000001</v>
      </c>
      <c r="AH972" s="17">
        <f t="shared" si="4464"/>
        <v>0</v>
      </c>
      <c r="AI972" s="17">
        <f t="shared" si="4465"/>
        <v>0</v>
      </c>
      <c r="AJ972" s="17">
        <f t="shared" si="4466"/>
        <v>0</v>
      </c>
      <c r="AK972" s="17">
        <f t="shared" si="4467"/>
        <v>0</v>
      </c>
      <c r="AL972" s="17">
        <f t="shared" si="4468"/>
        <v>0</v>
      </c>
      <c r="AM972" s="17">
        <f t="shared" si="4469"/>
        <v>0</v>
      </c>
      <c r="AN972" s="17">
        <f t="shared" si="4470"/>
        <v>0</v>
      </c>
      <c r="AO972" s="17">
        <f t="shared" si="4471"/>
        <v>0</v>
      </c>
      <c r="AP972" s="17">
        <f t="shared" si="4472"/>
        <v>0</v>
      </c>
      <c r="AQ972" s="17">
        <f t="shared" si="4473"/>
        <v>0</v>
      </c>
      <c r="AR972" s="17">
        <f t="shared" si="4474"/>
        <v>0</v>
      </c>
      <c r="AS972" s="17">
        <f t="shared" si="4475"/>
        <v>0</v>
      </c>
      <c r="AT972" s="17">
        <f t="shared" si="4476"/>
        <v>0</v>
      </c>
      <c r="AU972" s="17">
        <f t="shared" si="4477"/>
        <v>0</v>
      </c>
      <c r="AV972" s="17">
        <f t="shared" si="4478"/>
        <v>0</v>
      </c>
      <c r="AW972" s="17">
        <f t="shared" si="4263"/>
        <v>3254.9000000000001</v>
      </c>
      <c r="AX972" s="17">
        <f t="shared" si="4264"/>
        <v>254.90000000000001</v>
      </c>
      <c r="AY972" s="17">
        <f t="shared" si="4265"/>
        <v>254.90000000000001</v>
      </c>
      <c r="AZ972" s="17">
        <f t="shared" si="4479"/>
        <v>0</v>
      </c>
      <c r="BA972" s="17">
        <f t="shared" si="4266"/>
        <v>3254.9000000000001</v>
      </c>
      <c r="BB972" s="17">
        <f t="shared" si="4267"/>
        <v>254.90000000000001</v>
      </c>
      <c r="BC972" s="17">
        <f t="shared" si="4268"/>
        <v>254.90000000000001</v>
      </c>
      <c r="BD972" s="17">
        <f t="shared" si="4480"/>
        <v>0</v>
      </c>
      <c r="BE972" s="17">
        <f t="shared" si="4481"/>
        <v>0</v>
      </c>
      <c r="BF972" s="17">
        <f t="shared" si="4482"/>
        <v>0</v>
      </c>
      <c r="BG972" s="17">
        <f t="shared" si="4483"/>
        <v>0</v>
      </c>
      <c r="BH972" s="17">
        <f t="shared" si="4484"/>
        <v>0</v>
      </c>
      <c r="BI972" s="17">
        <f t="shared" si="4485"/>
        <v>0</v>
      </c>
      <c r="BJ972" s="17">
        <f t="shared" si="4486"/>
        <v>0</v>
      </c>
      <c r="BK972" s="17">
        <f t="shared" si="4487"/>
        <v>0</v>
      </c>
      <c r="BL972" s="17">
        <f t="shared" si="4488"/>
        <v>0</v>
      </c>
      <c r="BM972" s="17">
        <f t="shared" si="4489"/>
        <v>0</v>
      </c>
      <c r="BN972" s="17">
        <f t="shared" si="4490"/>
        <v>0</v>
      </c>
      <c r="BO972" s="17">
        <f t="shared" si="4269"/>
        <v>3254.9000000000001</v>
      </c>
      <c r="BP972" s="17">
        <f t="shared" si="4270"/>
        <v>254.90000000000001</v>
      </c>
      <c r="BQ972" s="17">
        <f t="shared" si="4271"/>
        <v>254.90000000000001</v>
      </c>
      <c r="BR972" s="17">
        <f t="shared" si="4491"/>
        <v>0</v>
      </c>
      <c r="BS972" s="17">
        <f t="shared" si="4492"/>
        <v>0</v>
      </c>
      <c r="BT972" s="17">
        <f t="shared" si="4493"/>
        <v>0</v>
      </c>
      <c r="BU972" s="17">
        <f t="shared" si="4272"/>
        <v>3254.9000000000001</v>
      </c>
      <c r="BV972" s="17">
        <f t="shared" si="4273"/>
        <v>254.90000000000001</v>
      </c>
      <c r="BW972" s="17">
        <f t="shared" si="4274"/>
        <v>254.90000000000001</v>
      </c>
      <c r="BX972" s="17">
        <f t="shared" si="4494"/>
        <v>0</v>
      </c>
      <c r="BY972" s="17">
        <f t="shared" si="4495"/>
        <v>0</v>
      </c>
      <c r="BZ972" s="17">
        <f t="shared" si="4496"/>
        <v>0</v>
      </c>
      <c r="CA972" s="17">
        <f t="shared" si="4497"/>
        <v>0</v>
      </c>
      <c r="CB972" s="17">
        <f t="shared" si="4498"/>
        <v>0</v>
      </c>
      <c r="CC972" s="17">
        <f t="shared" si="4499"/>
        <v>0</v>
      </c>
      <c r="CD972" s="17">
        <f t="shared" si="4500"/>
        <v>0</v>
      </c>
      <c r="CE972" s="17">
        <f t="shared" si="4501"/>
        <v>0</v>
      </c>
      <c r="CF972" s="17">
        <f t="shared" si="4502"/>
        <v>0</v>
      </c>
      <c r="CG972" s="17">
        <f t="shared" si="4275"/>
        <v>3254.9000000000001</v>
      </c>
      <c r="CH972" s="17">
        <f t="shared" si="4276"/>
        <v>254.90000000000001</v>
      </c>
      <c r="CI972" s="17">
        <f t="shared" si="4277"/>
        <v>254.90000000000001</v>
      </c>
      <c r="CJ972" s="17">
        <f t="shared" si="4503"/>
        <v>0</v>
      </c>
      <c r="CK972" s="32"/>
      <c r="CL972" s="32"/>
      <c r="CM972" s="1"/>
      <c r="CN972" s="1"/>
      <c r="CO972" s="1"/>
      <c r="CP972" s="1"/>
      <c r="CQ972" s="1"/>
      <c r="CR972" s="1"/>
      <c r="CS972" s="1"/>
    </row>
    <row r="973" s="1" customFormat="1">
      <c r="A973" s="30" t="s">
        <v>498</v>
      </c>
      <c r="B973" s="30" t="s">
        <v>68</v>
      </c>
      <c r="C973" s="30" t="s">
        <v>70</v>
      </c>
      <c r="D973" s="30" t="s">
        <v>202</v>
      </c>
      <c r="E973" s="30" t="s">
        <v>46</v>
      </c>
      <c r="F973" s="31" t="s">
        <v>47</v>
      </c>
      <c r="G973" s="17">
        <v>3254.9000000000001</v>
      </c>
      <c r="H973" s="17">
        <v>254.90000000000001</v>
      </c>
      <c r="I973" s="17">
        <v>254.90000000000001</v>
      </c>
      <c r="J973" s="17"/>
      <c r="K973" s="17"/>
      <c r="L973" s="17"/>
      <c r="M973" s="17">
        <f t="shared" si="4153"/>
        <v>3254.9000000000001</v>
      </c>
      <c r="N973" s="17">
        <f t="shared" si="4154"/>
        <v>254.90000000000001</v>
      </c>
      <c r="O973" s="17">
        <f t="shared" si="4155"/>
        <v>254.90000000000001</v>
      </c>
      <c r="P973" s="17"/>
      <c r="Q973" s="17"/>
      <c r="R973" s="17"/>
      <c r="S973" s="17"/>
      <c r="T973" s="17"/>
      <c r="U973" s="17"/>
      <c r="V973" s="17"/>
      <c r="W973" s="17"/>
      <c r="X973" s="17"/>
      <c r="Y973" s="17">
        <f t="shared" si="4257"/>
        <v>3254.9000000000001</v>
      </c>
      <c r="Z973" s="17">
        <f t="shared" si="4258"/>
        <v>254.90000000000001</v>
      </c>
      <c r="AA973" s="17">
        <f t="shared" si="4259"/>
        <v>254.90000000000001</v>
      </c>
      <c r="AB973" s="17"/>
      <c r="AC973" s="17"/>
      <c r="AD973" s="17"/>
      <c r="AE973" s="17">
        <f t="shared" si="4260"/>
        <v>3254.9000000000001</v>
      </c>
      <c r="AF973" s="17">
        <f t="shared" si="4261"/>
        <v>254.90000000000001</v>
      </c>
      <c r="AG973" s="17">
        <f t="shared" si="4262"/>
        <v>254.90000000000001</v>
      </c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>
        <f t="shared" si="4263"/>
        <v>3254.9000000000001</v>
      </c>
      <c r="AX973" s="17">
        <f t="shared" si="4264"/>
        <v>254.90000000000001</v>
      </c>
      <c r="AY973" s="17">
        <f t="shared" si="4265"/>
        <v>254.90000000000001</v>
      </c>
      <c r="AZ973" s="17"/>
      <c r="BA973" s="17">
        <f t="shared" si="4266"/>
        <v>3254.9000000000001</v>
      </c>
      <c r="BB973" s="17">
        <f t="shared" si="4267"/>
        <v>254.90000000000001</v>
      </c>
      <c r="BC973" s="17">
        <f t="shared" si="4268"/>
        <v>254.90000000000001</v>
      </c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>
        <f t="shared" si="4269"/>
        <v>3254.9000000000001</v>
      </c>
      <c r="BP973" s="17">
        <f t="shared" si="4270"/>
        <v>254.90000000000001</v>
      </c>
      <c r="BQ973" s="17">
        <f t="shared" si="4271"/>
        <v>254.90000000000001</v>
      </c>
      <c r="BR973" s="17"/>
      <c r="BS973" s="17"/>
      <c r="BT973" s="17"/>
      <c r="BU973" s="17">
        <f t="shared" si="4272"/>
        <v>3254.9000000000001</v>
      </c>
      <c r="BV973" s="17">
        <f t="shared" si="4273"/>
        <v>254.90000000000001</v>
      </c>
      <c r="BW973" s="17">
        <f t="shared" si="4274"/>
        <v>254.90000000000001</v>
      </c>
      <c r="BX973" s="17"/>
      <c r="BY973" s="17"/>
      <c r="BZ973" s="17"/>
      <c r="CA973" s="17"/>
      <c r="CB973" s="17"/>
      <c r="CC973" s="17"/>
      <c r="CD973" s="17"/>
      <c r="CE973" s="17"/>
      <c r="CF973" s="17"/>
      <c r="CG973" s="17">
        <f t="shared" si="4275"/>
        <v>3254.9000000000001</v>
      </c>
      <c r="CH973" s="17">
        <f t="shared" si="4276"/>
        <v>254.90000000000001</v>
      </c>
      <c r="CI973" s="17">
        <f t="shared" si="4277"/>
        <v>254.90000000000001</v>
      </c>
      <c r="CJ973" s="17"/>
      <c r="CK973" s="32"/>
      <c r="CL973" s="32"/>
      <c r="CM973" s="1"/>
      <c r="CN973" s="1"/>
      <c r="CO973" s="1"/>
      <c r="CP973" s="1"/>
      <c r="CQ973" s="1"/>
      <c r="CR973" s="1"/>
      <c r="CS973" s="1"/>
    </row>
    <row r="974" s="20" customFormat="1">
      <c r="A974" s="21" t="s">
        <v>498</v>
      </c>
      <c r="B974" s="21" t="s">
        <v>95</v>
      </c>
      <c r="C974" s="21"/>
      <c r="D974" s="21"/>
      <c r="E974" s="33"/>
      <c r="F974" s="22" t="s">
        <v>206</v>
      </c>
      <c r="G974" s="23">
        <f t="shared" si="4446"/>
        <v>254.40000000000001</v>
      </c>
      <c r="H974" s="23">
        <f t="shared" si="4447"/>
        <v>254.40000000000001</v>
      </c>
      <c r="I974" s="23">
        <f t="shared" si="4448"/>
        <v>254.40000000000001</v>
      </c>
      <c r="J974" s="23">
        <f t="shared" si="4449"/>
        <v>0</v>
      </c>
      <c r="K974" s="23">
        <f t="shared" si="4450"/>
        <v>0</v>
      </c>
      <c r="L974" s="23">
        <f t="shared" si="4451"/>
        <v>0</v>
      </c>
      <c r="M974" s="23">
        <f t="shared" si="4153"/>
        <v>254.40000000000001</v>
      </c>
      <c r="N974" s="23">
        <f t="shared" si="4154"/>
        <v>254.40000000000001</v>
      </c>
      <c r="O974" s="23">
        <f t="shared" si="4155"/>
        <v>254.40000000000001</v>
      </c>
      <c r="P974" s="23">
        <f t="shared" si="4452"/>
        <v>0</v>
      </c>
      <c r="Q974" s="23">
        <f t="shared" si="4453"/>
        <v>0</v>
      </c>
      <c r="R974" s="23">
        <f t="shared" si="4454"/>
        <v>0</v>
      </c>
      <c r="S974" s="23">
        <f t="shared" si="4455"/>
        <v>0</v>
      </c>
      <c r="T974" s="23">
        <f t="shared" si="4456"/>
        <v>0</v>
      </c>
      <c r="U974" s="23">
        <f t="shared" si="4457"/>
        <v>0</v>
      </c>
      <c r="V974" s="23">
        <f t="shared" si="4458"/>
        <v>0</v>
      </c>
      <c r="W974" s="23">
        <f t="shared" si="4459"/>
        <v>0</v>
      </c>
      <c r="X974" s="23">
        <f t="shared" si="4460"/>
        <v>0</v>
      </c>
      <c r="Y974" s="23">
        <f t="shared" si="4257"/>
        <v>254.40000000000001</v>
      </c>
      <c r="Z974" s="23">
        <f t="shared" si="4258"/>
        <v>254.40000000000001</v>
      </c>
      <c r="AA974" s="23">
        <f t="shared" si="4259"/>
        <v>254.40000000000001</v>
      </c>
      <c r="AB974" s="23">
        <f t="shared" si="4461"/>
        <v>0</v>
      </c>
      <c r="AC974" s="23">
        <f t="shared" si="4462"/>
        <v>0</v>
      </c>
      <c r="AD974" s="23">
        <f t="shared" si="4463"/>
        <v>0</v>
      </c>
      <c r="AE974" s="23">
        <f t="shared" si="4260"/>
        <v>254.40000000000001</v>
      </c>
      <c r="AF974" s="23">
        <f t="shared" si="4261"/>
        <v>254.40000000000001</v>
      </c>
      <c r="AG974" s="23">
        <f t="shared" si="4262"/>
        <v>254.40000000000001</v>
      </c>
      <c r="AH974" s="23">
        <f t="shared" si="4464"/>
        <v>0</v>
      </c>
      <c r="AI974" s="23">
        <f t="shared" si="4465"/>
        <v>0</v>
      </c>
      <c r="AJ974" s="23">
        <f t="shared" si="4466"/>
        <v>0</v>
      </c>
      <c r="AK974" s="23">
        <f t="shared" si="4467"/>
        <v>0</v>
      </c>
      <c r="AL974" s="23">
        <f t="shared" si="4468"/>
        <v>0</v>
      </c>
      <c r="AM974" s="23">
        <f t="shared" si="4469"/>
        <v>0</v>
      </c>
      <c r="AN974" s="23">
        <f t="shared" si="4470"/>
        <v>0</v>
      </c>
      <c r="AO974" s="23">
        <f t="shared" si="4471"/>
        <v>0</v>
      </c>
      <c r="AP974" s="23">
        <f t="shared" si="4472"/>
        <v>0</v>
      </c>
      <c r="AQ974" s="23">
        <f t="shared" si="4473"/>
        <v>0</v>
      </c>
      <c r="AR974" s="23">
        <f t="shared" si="4474"/>
        <v>0</v>
      </c>
      <c r="AS974" s="23">
        <f t="shared" si="4475"/>
        <v>0</v>
      </c>
      <c r="AT974" s="23">
        <f t="shared" si="4476"/>
        <v>0</v>
      </c>
      <c r="AU974" s="23">
        <f t="shared" si="4477"/>
        <v>0</v>
      </c>
      <c r="AV974" s="23">
        <f t="shared" si="4478"/>
        <v>0</v>
      </c>
      <c r="AW974" s="23">
        <f t="shared" si="4263"/>
        <v>254.40000000000001</v>
      </c>
      <c r="AX974" s="23">
        <f t="shared" si="4264"/>
        <v>254.40000000000001</v>
      </c>
      <c r="AY974" s="23">
        <f t="shared" si="4265"/>
        <v>254.40000000000001</v>
      </c>
      <c r="AZ974" s="23">
        <f t="shared" si="4479"/>
        <v>0</v>
      </c>
      <c r="BA974" s="23">
        <f t="shared" si="4266"/>
        <v>254.40000000000001</v>
      </c>
      <c r="BB974" s="23">
        <f t="shared" si="4267"/>
        <v>254.40000000000001</v>
      </c>
      <c r="BC974" s="23">
        <f t="shared" si="4268"/>
        <v>254.40000000000001</v>
      </c>
      <c r="BD974" s="23">
        <f t="shared" si="4480"/>
        <v>0</v>
      </c>
      <c r="BE974" s="23">
        <f t="shared" si="4481"/>
        <v>0</v>
      </c>
      <c r="BF974" s="23">
        <f t="shared" si="4482"/>
        <v>0</v>
      </c>
      <c r="BG974" s="23">
        <f t="shared" si="4483"/>
        <v>0</v>
      </c>
      <c r="BH974" s="23">
        <f t="shared" si="4484"/>
        <v>0</v>
      </c>
      <c r="BI974" s="23">
        <f t="shared" si="4485"/>
        <v>0</v>
      </c>
      <c r="BJ974" s="23">
        <f t="shared" si="4486"/>
        <v>0</v>
      </c>
      <c r="BK974" s="23">
        <f t="shared" si="4487"/>
        <v>0</v>
      </c>
      <c r="BL974" s="23">
        <f t="shared" si="4488"/>
        <v>0</v>
      </c>
      <c r="BM974" s="23">
        <f t="shared" si="4489"/>
        <v>0</v>
      </c>
      <c r="BN974" s="23">
        <f t="shared" si="4490"/>
        <v>0</v>
      </c>
      <c r="BO974" s="23">
        <f t="shared" si="4269"/>
        <v>254.40000000000001</v>
      </c>
      <c r="BP974" s="23">
        <f t="shared" si="4270"/>
        <v>254.40000000000001</v>
      </c>
      <c r="BQ974" s="23">
        <f t="shared" si="4271"/>
        <v>254.40000000000001</v>
      </c>
      <c r="BR974" s="23">
        <f t="shared" si="4491"/>
        <v>0</v>
      </c>
      <c r="BS974" s="23">
        <f t="shared" si="4492"/>
        <v>0</v>
      </c>
      <c r="BT974" s="23">
        <f t="shared" si="4493"/>
        <v>0</v>
      </c>
      <c r="BU974" s="23">
        <f t="shared" si="4272"/>
        <v>254.40000000000001</v>
      </c>
      <c r="BV974" s="23">
        <f t="shared" si="4273"/>
        <v>254.40000000000001</v>
      </c>
      <c r="BW974" s="23">
        <f t="shared" si="4274"/>
        <v>254.40000000000001</v>
      </c>
      <c r="BX974" s="23">
        <f t="shared" si="4494"/>
        <v>0</v>
      </c>
      <c r="BY974" s="23">
        <f t="shared" si="4495"/>
        <v>919.89999999999998</v>
      </c>
      <c r="BZ974" s="23">
        <f t="shared" si="4496"/>
        <v>0</v>
      </c>
      <c r="CA974" s="23">
        <f t="shared" si="4497"/>
        <v>0</v>
      </c>
      <c r="CB974" s="23">
        <f t="shared" si="4498"/>
        <v>0</v>
      </c>
      <c r="CC974" s="23">
        <f t="shared" si="4499"/>
        <v>0</v>
      </c>
      <c r="CD974" s="23">
        <f t="shared" si="4500"/>
        <v>0</v>
      </c>
      <c r="CE974" s="23">
        <f t="shared" si="4501"/>
        <v>0</v>
      </c>
      <c r="CF974" s="23">
        <f t="shared" si="4502"/>
        <v>0</v>
      </c>
      <c r="CG974" s="23">
        <f t="shared" si="4275"/>
        <v>1174.3</v>
      </c>
      <c r="CH974" s="23">
        <f t="shared" si="4276"/>
        <v>254.40000000000001</v>
      </c>
      <c r="CI974" s="23">
        <f t="shared" si="4277"/>
        <v>254.40000000000001</v>
      </c>
      <c r="CJ974" s="23">
        <f t="shared" si="4503"/>
        <v>0</v>
      </c>
      <c r="CK974" s="24"/>
      <c r="CL974" s="24"/>
      <c r="CM974" s="20"/>
      <c r="CN974" s="20"/>
      <c r="CO974" s="20"/>
      <c r="CP974" s="20"/>
      <c r="CQ974" s="20"/>
      <c r="CR974" s="20"/>
      <c r="CS974" s="20"/>
    </row>
    <row r="975" s="25" customFormat="1">
      <c r="A975" s="26" t="s">
        <v>498</v>
      </c>
      <c r="B975" s="26" t="s">
        <v>95</v>
      </c>
      <c r="C975" s="26" t="s">
        <v>70</v>
      </c>
      <c r="D975" s="26"/>
      <c r="E975" s="34"/>
      <c r="F975" s="27" t="s">
        <v>207</v>
      </c>
      <c r="G975" s="28">
        <f t="shared" si="4446"/>
        <v>254.40000000000001</v>
      </c>
      <c r="H975" s="28">
        <f t="shared" si="4447"/>
        <v>254.40000000000001</v>
      </c>
      <c r="I975" s="28">
        <f t="shared" si="4448"/>
        <v>254.40000000000001</v>
      </c>
      <c r="J975" s="28">
        <f t="shared" si="4449"/>
        <v>0</v>
      </c>
      <c r="K975" s="28">
        <f t="shared" si="4450"/>
        <v>0</v>
      </c>
      <c r="L975" s="28">
        <f t="shared" si="4451"/>
        <v>0</v>
      </c>
      <c r="M975" s="28">
        <f t="shared" si="4153"/>
        <v>254.40000000000001</v>
      </c>
      <c r="N975" s="28">
        <f t="shared" si="4154"/>
        <v>254.40000000000001</v>
      </c>
      <c r="O975" s="28">
        <f t="shared" si="4155"/>
        <v>254.40000000000001</v>
      </c>
      <c r="P975" s="28">
        <f t="shared" si="4452"/>
        <v>0</v>
      </c>
      <c r="Q975" s="28">
        <f t="shared" si="4453"/>
        <v>0</v>
      </c>
      <c r="R975" s="28">
        <f t="shared" si="4454"/>
        <v>0</v>
      </c>
      <c r="S975" s="28">
        <f t="shared" si="4455"/>
        <v>0</v>
      </c>
      <c r="T975" s="28">
        <f t="shared" si="4456"/>
        <v>0</v>
      </c>
      <c r="U975" s="28">
        <f t="shared" si="4457"/>
        <v>0</v>
      </c>
      <c r="V975" s="28">
        <f t="shared" si="4458"/>
        <v>0</v>
      </c>
      <c r="W975" s="28">
        <f t="shared" si="4459"/>
        <v>0</v>
      </c>
      <c r="X975" s="28">
        <f t="shared" si="4460"/>
        <v>0</v>
      </c>
      <c r="Y975" s="28">
        <f t="shared" si="4257"/>
        <v>254.40000000000001</v>
      </c>
      <c r="Z975" s="28">
        <f t="shared" si="4258"/>
        <v>254.40000000000001</v>
      </c>
      <c r="AA975" s="28">
        <f t="shared" si="4259"/>
        <v>254.40000000000001</v>
      </c>
      <c r="AB975" s="28">
        <f t="shared" si="4461"/>
        <v>0</v>
      </c>
      <c r="AC975" s="28">
        <f t="shared" si="4462"/>
        <v>0</v>
      </c>
      <c r="AD975" s="28">
        <f t="shared" si="4463"/>
        <v>0</v>
      </c>
      <c r="AE975" s="28">
        <f t="shared" si="4260"/>
        <v>254.40000000000001</v>
      </c>
      <c r="AF975" s="28">
        <f t="shared" si="4261"/>
        <v>254.40000000000001</v>
      </c>
      <c r="AG975" s="28">
        <f t="shared" si="4262"/>
        <v>254.40000000000001</v>
      </c>
      <c r="AH975" s="28">
        <f t="shared" si="4464"/>
        <v>0</v>
      </c>
      <c r="AI975" s="28">
        <f t="shared" si="4465"/>
        <v>0</v>
      </c>
      <c r="AJ975" s="28">
        <f t="shared" si="4466"/>
        <v>0</v>
      </c>
      <c r="AK975" s="28">
        <f t="shared" si="4467"/>
        <v>0</v>
      </c>
      <c r="AL975" s="28">
        <f t="shared" si="4468"/>
        <v>0</v>
      </c>
      <c r="AM975" s="28">
        <f t="shared" si="4469"/>
        <v>0</v>
      </c>
      <c r="AN975" s="28">
        <f t="shared" si="4470"/>
        <v>0</v>
      </c>
      <c r="AO975" s="28">
        <f t="shared" si="4471"/>
        <v>0</v>
      </c>
      <c r="AP975" s="28">
        <f t="shared" si="4472"/>
        <v>0</v>
      </c>
      <c r="AQ975" s="28">
        <f t="shared" si="4473"/>
        <v>0</v>
      </c>
      <c r="AR975" s="28">
        <f t="shared" si="4474"/>
        <v>0</v>
      </c>
      <c r="AS975" s="28">
        <f t="shared" si="4475"/>
        <v>0</v>
      </c>
      <c r="AT975" s="28">
        <f t="shared" si="4476"/>
        <v>0</v>
      </c>
      <c r="AU975" s="28">
        <f t="shared" si="4477"/>
        <v>0</v>
      </c>
      <c r="AV975" s="28">
        <f t="shared" si="4478"/>
        <v>0</v>
      </c>
      <c r="AW975" s="28">
        <f t="shared" si="4263"/>
        <v>254.40000000000001</v>
      </c>
      <c r="AX975" s="28">
        <f t="shared" si="4264"/>
        <v>254.40000000000001</v>
      </c>
      <c r="AY975" s="28">
        <f t="shared" si="4265"/>
        <v>254.40000000000001</v>
      </c>
      <c r="AZ975" s="28">
        <f t="shared" si="4479"/>
        <v>0</v>
      </c>
      <c r="BA975" s="28">
        <f t="shared" si="4266"/>
        <v>254.40000000000001</v>
      </c>
      <c r="BB975" s="28">
        <f t="shared" si="4267"/>
        <v>254.40000000000001</v>
      </c>
      <c r="BC975" s="28">
        <f t="shared" si="4268"/>
        <v>254.40000000000001</v>
      </c>
      <c r="BD975" s="28">
        <f t="shared" si="4480"/>
        <v>0</v>
      </c>
      <c r="BE975" s="28">
        <f t="shared" si="4481"/>
        <v>0</v>
      </c>
      <c r="BF975" s="28">
        <f t="shared" si="4482"/>
        <v>0</v>
      </c>
      <c r="BG975" s="28">
        <f t="shared" si="4483"/>
        <v>0</v>
      </c>
      <c r="BH975" s="28">
        <f t="shared" si="4484"/>
        <v>0</v>
      </c>
      <c r="BI975" s="28">
        <f t="shared" si="4485"/>
        <v>0</v>
      </c>
      <c r="BJ975" s="28">
        <f t="shared" si="4486"/>
        <v>0</v>
      </c>
      <c r="BK975" s="28">
        <f t="shared" si="4487"/>
        <v>0</v>
      </c>
      <c r="BL975" s="28">
        <f t="shared" si="4488"/>
        <v>0</v>
      </c>
      <c r="BM975" s="28">
        <f t="shared" si="4489"/>
        <v>0</v>
      </c>
      <c r="BN975" s="28">
        <f t="shared" si="4490"/>
        <v>0</v>
      </c>
      <c r="BO975" s="28">
        <f t="shared" si="4269"/>
        <v>254.40000000000001</v>
      </c>
      <c r="BP975" s="28">
        <f t="shared" si="4270"/>
        <v>254.40000000000001</v>
      </c>
      <c r="BQ975" s="28">
        <f t="shared" si="4271"/>
        <v>254.40000000000001</v>
      </c>
      <c r="BR975" s="28">
        <f t="shared" si="4491"/>
        <v>0</v>
      </c>
      <c r="BS975" s="28">
        <f t="shared" si="4492"/>
        <v>0</v>
      </c>
      <c r="BT975" s="28">
        <f t="shared" si="4493"/>
        <v>0</v>
      </c>
      <c r="BU975" s="28">
        <f t="shared" si="4272"/>
        <v>254.40000000000001</v>
      </c>
      <c r="BV975" s="28">
        <f t="shared" si="4273"/>
        <v>254.40000000000001</v>
      </c>
      <c r="BW975" s="28">
        <f t="shared" si="4274"/>
        <v>254.40000000000001</v>
      </c>
      <c r="BX975" s="28">
        <f t="shared" si="4494"/>
        <v>0</v>
      </c>
      <c r="BY975" s="28">
        <f t="shared" si="4495"/>
        <v>919.89999999999998</v>
      </c>
      <c r="BZ975" s="28">
        <f t="shared" si="4496"/>
        <v>0</v>
      </c>
      <c r="CA975" s="28">
        <f t="shared" si="4497"/>
        <v>0</v>
      </c>
      <c r="CB975" s="28">
        <f t="shared" si="4498"/>
        <v>0</v>
      </c>
      <c r="CC975" s="28">
        <f t="shared" si="4499"/>
        <v>0</v>
      </c>
      <c r="CD975" s="28">
        <f t="shared" si="4500"/>
        <v>0</v>
      </c>
      <c r="CE975" s="28">
        <f t="shared" si="4501"/>
        <v>0</v>
      </c>
      <c r="CF975" s="28">
        <f t="shared" si="4502"/>
        <v>0</v>
      </c>
      <c r="CG975" s="28">
        <f t="shared" si="4275"/>
        <v>1174.3</v>
      </c>
      <c r="CH975" s="28">
        <f t="shared" si="4276"/>
        <v>254.40000000000001</v>
      </c>
      <c r="CI975" s="28">
        <f t="shared" si="4277"/>
        <v>254.40000000000001</v>
      </c>
      <c r="CJ975" s="28">
        <f t="shared" si="4503"/>
        <v>0</v>
      </c>
      <c r="CK975" s="29"/>
      <c r="CL975" s="29"/>
      <c r="CM975" s="25"/>
      <c r="CN975" s="25"/>
      <c r="CO975" s="25"/>
      <c r="CP975" s="25"/>
      <c r="CQ975" s="25"/>
      <c r="CR975" s="25"/>
      <c r="CS975" s="25"/>
    </row>
    <row r="976" s="1" customFormat="1">
      <c r="A976" s="30" t="s">
        <v>498</v>
      </c>
      <c r="B976" s="30" t="s">
        <v>95</v>
      </c>
      <c r="C976" s="30" t="s">
        <v>70</v>
      </c>
      <c r="D976" s="30" t="s">
        <v>165</v>
      </c>
      <c r="E976" s="35"/>
      <c r="F976" s="31" t="s">
        <v>166</v>
      </c>
      <c r="G976" s="17">
        <f t="shared" si="4446"/>
        <v>254.40000000000001</v>
      </c>
      <c r="H976" s="17">
        <f t="shared" si="4447"/>
        <v>254.40000000000001</v>
      </c>
      <c r="I976" s="17">
        <f t="shared" si="4448"/>
        <v>254.40000000000001</v>
      </c>
      <c r="J976" s="17">
        <f t="shared" si="4449"/>
        <v>0</v>
      </c>
      <c r="K976" s="17">
        <f t="shared" si="4450"/>
        <v>0</v>
      </c>
      <c r="L976" s="17">
        <f t="shared" si="4451"/>
        <v>0</v>
      </c>
      <c r="M976" s="17">
        <f t="shared" si="4153"/>
        <v>254.40000000000001</v>
      </c>
      <c r="N976" s="17">
        <f t="shared" si="4154"/>
        <v>254.40000000000001</v>
      </c>
      <c r="O976" s="17">
        <f t="shared" si="4155"/>
        <v>254.40000000000001</v>
      </c>
      <c r="P976" s="17">
        <f t="shared" si="4452"/>
        <v>0</v>
      </c>
      <c r="Q976" s="17">
        <f t="shared" si="4453"/>
        <v>0</v>
      </c>
      <c r="R976" s="17">
        <f t="shared" si="4454"/>
        <v>0</v>
      </c>
      <c r="S976" s="17">
        <f t="shared" si="4455"/>
        <v>0</v>
      </c>
      <c r="T976" s="17">
        <f t="shared" si="4456"/>
        <v>0</v>
      </c>
      <c r="U976" s="17">
        <f t="shared" si="4457"/>
        <v>0</v>
      </c>
      <c r="V976" s="17">
        <f t="shared" si="4458"/>
        <v>0</v>
      </c>
      <c r="W976" s="17">
        <f t="shared" si="4459"/>
        <v>0</v>
      </c>
      <c r="X976" s="17">
        <f t="shared" si="4460"/>
        <v>0</v>
      </c>
      <c r="Y976" s="17">
        <f t="shared" si="4257"/>
        <v>254.40000000000001</v>
      </c>
      <c r="Z976" s="17">
        <f t="shared" si="4258"/>
        <v>254.40000000000001</v>
      </c>
      <c r="AA976" s="17">
        <f t="shared" si="4259"/>
        <v>254.40000000000001</v>
      </c>
      <c r="AB976" s="17">
        <f t="shared" si="4461"/>
        <v>0</v>
      </c>
      <c r="AC976" s="17">
        <f t="shared" si="4462"/>
        <v>0</v>
      </c>
      <c r="AD976" s="17">
        <f t="shared" si="4463"/>
        <v>0</v>
      </c>
      <c r="AE976" s="17">
        <f t="shared" si="4260"/>
        <v>254.40000000000001</v>
      </c>
      <c r="AF976" s="17">
        <f t="shared" si="4261"/>
        <v>254.40000000000001</v>
      </c>
      <c r="AG976" s="17">
        <f t="shared" si="4262"/>
        <v>254.40000000000001</v>
      </c>
      <c r="AH976" s="17">
        <f t="shared" si="4464"/>
        <v>0</v>
      </c>
      <c r="AI976" s="17">
        <f t="shared" si="4465"/>
        <v>0</v>
      </c>
      <c r="AJ976" s="17">
        <f t="shared" si="4466"/>
        <v>0</v>
      </c>
      <c r="AK976" s="17">
        <f t="shared" si="4467"/>
        <v>0</v>
      </c>
      <c r="AL976" s="17">
        <f t="shared" si="4468"/>
        <v>0</v>
      </c>
      <c r="AM976" s="17">
        <f t="shared" si="4469"/>
        <v>0</v>
      </c>
      <c r="AN976" s="17">
        <f t="shared" si="4470"/>
        <v>0</v>
      </c>
      <c r="AO976" s="17">
        <f t="shared" si="4471"/>
        <v>0</v>
      </c>
      <c r="AP976" s="17">
        <f t="shared" si="4472"/>
        <v>0</v>
      </c>
      <c r="AQ976" s="17">
        <f t="shared" si="4473"/>
        <v>0</v>
      </c>
      <c r="AR976" s="17">
        <f t="shared" si="4474"/>
        <v>0</v>
      </c>
      <c r="AS976" s="17">
        <f t="shared" si="4475"/>
        <v>0</v>
      </c>
      <c r="AT976" s="17">
        <f t="shared" si="4476"/>
        <v>0</v>
      </c>
      <c r="AU976" s="17">
        <f t="shared" si="4477"/>
        <v>0</v>
      </c>
      <c r="AV976" s="17">
        <f t="shared" si="4478"/>
        <v>0</v>
      </c>
      <c r="AW976" s="17">
        <f t="shared" si="4263"/>
        <v>254.40000000000001</v>
      </c>
      <c r="AX976" s="17">
        <f t="shared" si="4264"/>
        <v>254.40000000000001</v>
      </c>
      <c r="AY976" s="17">
        <f t="shared" si="4265"/>
        <v>254.40000000000001</v>
      </c>
      <c r="AZ976" s="17">
        <f t="shared" si="4479"/>
        <v>0</v>
      </c>
      <c r="BA976" s="17">
        <f t="shared" si="4266"/>
        <v>254.40000000000001</v>
      </c>
      <c r="BB976" s="17">
        <f t="shared" si="4267"/>
        <v>254.40000000000001</v>
      </c>
      <c r="BC976" s="17">
        <f t="shared" si="4268"/>
        <v>254.40000000000001</v>
      </c>
      <c r="BD976" s="17">
        <f t="shared" si="4480"/>
        <v>0</v>
      </c>
      <c r="BE976" s="17">
        <f t="shared" si="4481"/>
        <v>0</v>
      </c>
      <c r="BF976" s="17">
        <f t="shared" si="4482"/>
        <v>0</v>
      </c>
      <c r="BG976" s="17">
        <f t="shared" si="4483"/>
        <v>0</v>
      </c>
      <c r="BH976" s="17">
        <f t="shared" si="4484"/>
        <v>0</v>
      </c>
      <c r="BI976" s="17">
        <f t="shared" si="4485"/>
        <v>0</v>
      </c>
      <c r="BJ976" s="17">
        <f t="shared" si="4486"/>
        <v>0</v>
      </c>
      <c r="BK976" s="17">
        <f t="shared" si="4487"/>
        <v>0</v>
      </c>
      <c r="BL976" s="17">
        <f t="shared" si="4488"/>
        <v>0</v>
      </c>
      <c r="BM976" s="17">
        <f t="shared" si="4489"/>
        <v>0</v>
      </c>
      <c r="BN976" s="17">
        <f t="shared" si="4490"/>
        <v>0</v>
      </c>
      <c r="BO976" s="17">
        <f t="shared" si="4269"/>
        <v>254.40000000000001</v>
      </c>
      <c r="BP976" s="17">
        <f t="shared" si="4270"/>
        <v>254.40000000000001</v>
      </c>
      <c r="BQ976" s="17">
        <f t="shared" si="4271"/>
        <v>254.40000000000001</v>
      </c>
      <c r="BR976" s="17">
        <f t="shared" si="4491"/>
        <v>0</v>
      </c>
      <c r="BS976" s="17">
        <f t="shared" si="4492"/>
        <v>0</v>
      </c>
      <c r="BT976" s="17">
        <f t="shared" si="4493"/>
        <v>0</v>
      </c>
      <c r="BU976" s="17">
        <f t="shared" si="4272"/>
        <v>254.40000000000001</v>
      </c>
      <c r="BV976" s="17">
        <f t="shared" si="4273"/>
        <v>254.40000000000001</v>
      </c>
      <c r="BW976" s="17">
        <f t="shared" si="4274"/>
        <v>254.40000000000001</v>
      </c>
      <c r="BX976" s="17">
        <f t="shared" si="4494"/>
        <v>0</v>
      </c>
      <c r="BY976" s="17">
        <f t="shared" si="4495"/>
        <v>919.89999999999998</v>
      </c>
      <c r="BZ976" s="17">
        <f t="shared" si="4496"/>
        <v>0</v>
      </c>
      <c r="CA976" s="17">
        <f t="shared" si="4497"/>
        <v>0</v>
      </c>
      <c r="CB976" s="17">
        <f t="shared" si="4498"/>
        <v>0</v>
      </c>
      <c r="CC976" s="17">
        <f t="shared" si="4499"/>
        <v>0</v>
      </c>
      <c r="CD976" s="17">
        <f t="shared" si="4500"/>
        <v>0</v>
      </c>
      <c r="CE976" s="17">
        <f t="shared" si="4501"/>
        <v>0</v>
      </c>
      <c r="CF976" s="17">
        <f t="shared" si="4502"/>
        <v>0</v>
      </c>
      <c r="CG976" s="17">
        <f t="shared" si="4275"/>
        <v>1174.3</v>
      </c>
      <c r="CH976" s="17">
        <f t="shared" si="4276"/>
        <v>254.40000000000001</v>
      </c>
      <c r="CI976" s="17">
        <f t="shared" si="4277"/>
        <v>254.40000000000001</v>
      </c>
      <c r="CJ976" s="17">
        <f t="shared" si="4503"/>
        <v>0</v>
      </c>
      <c r="CK976" s="32"/>
      <c r="CL976" s="32"/>
      <c r="CM976" s="1"/>
      <c r="CN976" s="1"/>
      <c r="CO976" s="1"/>
      <c r="CP976" s="1"/>
      <c r="CQ976" s="1"/>
      <c r="CR976" s="1"/>
      <c r="CS976" s="1"/>
    </row>
    <row r="977" s="1" customFormat="1" hidden="1">
      <c r="A977" s="30" t="s">
        <v>498</v>
      </c>
      <c r="B977" s="30" t="s">
        <v>95</v>
      </c>
      <c r="C977" s="30" t="s">
        <v>70</v>
      </c>
      <c r="D977" s="30" t="s">
        <v>167</v>
      </c>
      <c r="E977" s="35"/>
      <c r="F977" s="31" t="s">
        <v>41</v>
      </c>
      <c r="G977" s="17">
        <f t="shared" si="4446"/>
        <v>254.40000000000001</v>
      </c>
      <c r="H977" s="17">
        <f t="shared" si="4447"/>
        <v>254.40000000000001</v>
      </c>
      <c r="I977" s="17">
        <f t="shared" si="4448"/>
        <v>254.40000000000001</v>
      </c>
      <c r="J977" s="17">
        <f t="shared" si="4449"/>
        <v>0</v>
      </c>
      <c r="K977" s="17">
        <f t="shared" si="4450"/>
        <v>0</v>
      </c>
      <c r="L977" s="17">
        <f t="shared" si="4451"/>
        <v>0</v>
      </c>
      <c r="M977" s="17">
        <f t="shared" si="4153"/>
        <v>254.40000000000001</v>
      </c>
      <c r="N977" s="17">
        <f t="shared" si="4154"/>
        <v>254.40000000000001</v>
      </c>
      <c r="O977" s="17">
        <f t="shared" si="4155"/>
        <v>254.40000000000001</v>
      </c>
      <c r="P977" s="17">
        <f t="shared" si="4452"/>
        <v>0</v>
      </c>
      <c r="Q977" s="17">
        <f t="shared" si="4453"/>
        <v>0</v>
      </c>
      <c r="R977" s="17">
        <f t="shared" si="4454"/>
        <v>0</v>
      </c>
      <c r="S977" s="17">
        <f t="shared" si="4455"/>
        <v>0</v>
      </c>
      <c r="T977" s="17">
        <f t="shared" si="4456"/>
        <v>0</v>
      </c>
      <c r="U977" s="17">
        <f t="shared" si="4457"/>
        <v>0</v>
      </c>
      <c r="V977" s="17">
        <f t="shared" si="4458"/>
        <v>0</v>
      </c>
      <c r="W977" s="17">
        <f t="shared" si="4459"/>
        <v>0</v>
      </c>
      <c r="X977" s="17">
        <f t="shared" si="4460"/>
        <v>0</v>
      </c>
      <c r="Y977" s="17">
        <f t="shared" si="4257"/>
        <v>254.40000000000001</v>
      </c>
      <c r="Z977" s="17">
        <f t="shared" si="4258"/>
        <v>254.40000000000001</v>
      </c>
      <c r="AA977" s="17">
        <f t="shared" si="4259"/>
        <v>254.40000000000001</v>
      </c>
      <c r="AB977" s="17">
        <f t="shared" si="4461"/>
        <v>0</v>
      </c>
      <c r="AC977" s="17">
        <f t="shared" si="4462"/>
        <v>0</v>
      </c>
      <c r="AD977" s="17">
        <f t="shared" si="4463"/>
        <v>0</v>
      </c>
      <c r="AE977" s="17">
        <f t="shared" si="4260"/>
        <v>254.40000000000001</v>
      </c>
      <c r="AF977" s="17">
        <f t="shared" si="4261"/>
        <v>254.40000000000001</v>
      </c>
      <c r="AG977" s="17">
        <f t="shared" si="4262"/>
        <v>254.40000000000001</v>
      </c>
      <c r="AH977" s="17">
        <f t="shared" si="4464"/>
        <v>0</v>
      </c>
      <c r="AI977" s="17">
        <f t="shared" si="4465"/>
        <v>0</v>
      </c>
      <c r="AJ977" s="17">
        <f t="shared" si="4466"/>
        <v>0</v>
      </c>
      <c r="AK977" s="17">
        <f t="shared" si="4467"/>
        <v>0</v>
      </c>
      <c r="AL977" s="17">
        <f t="shared" si="4468"/>
        <v>0</v>
      </c>
      <c r="AM977" s="17">
        <f t="shared" si="4469"/>
        <v>0</v>
      </c>
      <c r="AN977" s="17">
        <f t="shared" si="4470"/>
        <v>0</v>
      </c>
      <c r="AO977" s="17">
        <f t="shared" si="4471"/>
        <v>0</v>
      </c>
      <c r="AP977" s="17">
        <f t="shared" si="4472"/>
        <v>0</v>
      </c>
      <c r="AQ977" s="17">
        <f t="shared" si="4473"/>
        <v>0</v>
      </c>
      <c r="AR977" s="17">
        <f t="shared" si="4474"/>
        <v>0</v>
      </c>
      <c r="AS977" s="17">
        <f t="shared" si="4475"/>
        <v>0</v>
      </c>
      <c r="AT977" s="17">
        <f t="shared" si="4476"/>
        <v>0</v>
      </c>
      <c r="AU977" s="17">
        <f t="shared" si="4477"/>
        <v>0</v>
      </c>
      <c r="AV977" s="17">
        <f t="shared" si="4478"/>
        <v>0</v>
      </c>
      <c r="AW977" s="17">
        <f t="shared" si="4263"/>
        <v>254.40000000000001</v>
      </c>
      <c r="AX977" s="17">
        <f t="shared" si="4264"/>
        <v>254.40000000000001</v>
      </c>
      <c r="AY977" s="17">
        <f t="shared" si="4265"/>
        <v>254.40000000000001</v>
      </c>
      <c r="AZ977" s="17">
        <f t="shared" si="4479"/>
        <v>0</v>
      </c>
      <c r="BA977" s="17">
        <f t="shared" si="4266"/>
        <v>254.40000000000001</v>
      </c>
      <c r="BB977" s="17">
        <f t="shared" si="4267"/>
        <v>254.40000000000001</v>
      </c>
      <c r="BC977" s="17">
        <f t="shared" si="4268"/>
        <v>254.40000000000001</v>
      </c>
      <c r="BD977" s="17">
        <f t="shared" si="4480"/>
        <v>0</v>
      </c>
      <c r="BE977" s="17">
        <f t="shared" si="4481"/>
        <v>0</v>
      </c>
      <c r="BF977" s="17">
        <f t="shared" si="4482"/>
        <v>0</v>
      </c>
      <c r="BG977" s="17">
        <f t="shared" si="4483"/>
        <v>0</v>
      </c>
      <c r="BH977" s="17">
        <f t="shared" si="4484"/>
        <v>0</v>
      </c>
      <c r="BI977" s="17">
        <f t="shared" si="4485"/>
        <v>0</v>
      </c>
      <c r="BJ977" s="17">
        <f t="shared" si="4486"/>
        <v>0</v>
      </c>
      <c r="BK977" s="17">
        <f t="shared" si="4487"/>
        <v>0</v>
      </c>
      <c r="BL977" s="17">
        <f t="shared" si="4488"/>
        <v>0</v>
      </c>
      <c r="BM977" s="17">
        <f t="shared" si="4489"/>
        <v>0</v>
      </c>
      <c r="BN977" s="17">
        <f t="shared" si="4490"/>
        <v>0</v>
      </c>
      <c r="BO977" s="17">
        <f t="shared" si="4269"/>
        <v>254.40000000000001</v>
      </c>
      <c r="BP977" s="17">
        <f t="shared" si="4270"/>
        <v>254.40000000000001</v>
      </c>
      <c r="BQ977" s="17">
        <f t="shared" si="4271"/>
        <v>254.40000000000001</v>
      </c>
      <c r="BR977" s="17">
        <f t="shared" si="4491"/>
        <v>0</v>
      </c>
      <c r="BS977" s="17">
        <f t="shared" si="4492"/>
        <v>0</v>
      </c>
      <c r="BT977" s="17">
        <f t="shared" si="4493"/>
        <v>0</v>
      </c>
      <c r="BU977" s="17">
        <f t="shared" si="4272"/>
        <v>254.40000000000001</v>
      </c>
      <c r="BV977" s="17">
        <f t="shared" si="4273"/>
        <v>254.40000000000001</v>
      </c>
      <c r="BW977" s="17">
        <f t="shared" si="4274"/>
        <v>254.40000000000001</v>
      </c>
      <c r="BX977" s="17">
        <f t="shared" si="4494"/>
        <v>0</v>
      </c>
      <c r="BY977" s="17">
        <f t="shared" si="4495"/>
        <v>919.89999999999998</v>
      </c>
      <c r="BZ977" s="17">
        <f t="shared" si="4496"/>
        <v>0</v>
      </c>
      <c r="CA977" s="17">
        <f t="shared" si="4497"/>
        <v>0</v>
      </c>
      <c r="CB977" s="17">
        <f t="shared" si="4498"/>
        <v>0</v>
      </c>
      <c r="CC977" s="17">
        <f t="shared" si="4499"/>
        <v>0</v>
      </c>
      <c r="CD977" s="17">
        <f t="shared" si="4500"/>
        <v>0</v>
      </c>
      <c r="CE977" s="17">
        <f t="shared" si="4501"/>
        <v>0</v>
      </c>
      <c r="CF977" s="17">
        <f t="shared" si="4502"/>
        <v>0</v>
      </c>
      <c r="CG977" s="17">
        <f t="shared" si="4275"/>
        <v>1174.3</v>
      </c>
      <c r="CH977" s="17">
        <f t="shared" si="4276"/>
        <v>254.40000000000001</v>
      </c>
      <c r="CI977" s="17">
        <f t="shared" si="4277"/>
        <v>254.40000000000001</v>
      </c>
      <c r="CJ977" s="17">
        <f t="shared" si="4503"/>
        <v>0</v>
      </c>
      <c r="CK977" s="32">
        <v>0</v>
      </c>
      <c r="CL977" s="32"/>
      <c r="CM977" s="1" t="s">
        <v>75</v>
      </c>
      <c r="CN977" s="1"/>
      <c r="CO977" s="1"/>
      <c r="CP977" s="1"/>
      <c r="CQ977" s="1"/>
      <c r="CR977" s="1"/>
      <c r="CS977" s="1"/>
    </row>
    <row r="978" s="1" customFormat="1">
      <c r="A978" s="30" t="s">
        <v>498</v>
      </c>
      <c r="B978" s="30" t="s">
        <v>95</v>
      </c>
      <c r="C978" s="30" t="s">
        <v>70</v>
      </c>
      <c r="D978" s="30" t="s">
        <v>192</v>
      </c>
      <c r="E978" s="35"/>
      <c r="F978" s="31" t="s">
        <v>193</v>
      </c>
      <c r="G978" s="17">
        <f t="shared" si="4446"/>
        <v>254.40000000000001</v>
      </c>
      <c r="H978" s="17">
        <f t="shared" si="4447"/>
        <v>254.40000000000001</v>
      </c>
      <c r="I978" s="17">
        <f t="shared" si="4448"/>
        <v>254.40000000000001</v>
      </c>
      <c r="J978" s="17">
        <f t="shared" si="4449"/>
        <v>0</v>
      </c>
      <c r="K978" s="17">
        <f t="shared" si="4450"/>
        <v>0</v>
      </c>
      <c r="L978" s="17">
        <f t="shared" si="4451"/>
        <v>0</v>
      </c>
      <c r="M978" s="17">
        <f t="shared" si="4153"/>
        <v>254.40000000000001</v>
      </c>
      <c r="N978" s="17">
        <f t="shared" si="4154"/>
        <v>254.40000000000001</v>
      </c>
      <c r="O978" s="17">
        <f t="shared" si="4155"/>
        <v>254.40000000000001</v>
      </c>
      <c r="P978" s="17">
        <f t="shared" si="4452"/>
        <v>0</v>
      </c>
      <c r="Q978" s="17">
        <f t="shared" si="4453"/>
        <v>0</v>
      </c>
      <c r="R978" s="17">
        <f t="shared" si="4454"/>
        <v>0</v>
      </c>
      <c r="S978" s="17">
        <f t="shared" si="4455"/>
        <v>0</v>
      </c>
      <c r="T978" s="17">
        <f t="shared" si="4456"/>
        <v>0</v>
      </c>
      <c r="U978" s="17">
        <f t="shared" si="4457"/>
        <v>0</v>
      </c>
      <c r="V978" s="17">
        <f t="shared" si="4458"/>
        <v>0</v>
      </c>
      <c r="W978" s="17">
        <f t="shared" si="4459"/>
        <v>0</v>
      </c>
      <c r="X978" s="17">
        <f t="shared" si="4460"/>
        <v>0</v>
      </c>
      <c r="Y978" s="17">
        <f t="shared" si="4257"/>
        <v>254.40000000000001</v>
      </c>
      <c r="Z978" s="17">
        <f t="shared" si="4258"/>
        <v>254.40000000000001</v>
      </c>
      <c r="AA978" s="17">
        <f t="shared" si="4259"/>
        <v>254.40000000000001</v>
      </c>
      <c r="AB978" s="17">
        <f t="shared" si="4461"/>
        <v>0</v>
      </c>
      <c r="AC978" s="17">
        <f t="shared" si="4462"/>
        <v>0</v>
      </c>
      <c r="AD978" s="17">
        <f t="shared" si="4463"/>
        <v>0</v>
      </c>
      <c r="AE978" s="17">
        <f t="shared" si="4260"/>
        <v>254.40000000000001</v>
      </c>
      <c r="AF978" s="17">
        <f t="shared" si="4261"/>
        <v>254.40000000000001</v>
      </c>
      <c r="AG978" s="17">
        <f t="shared" si="4262"/>
        <v>254.40000000000001</v>
      </c>
      <c r="AH978" s="17">
        <f t="shared" si="4464"/>
        <v>0</v>
      </c>
      <c r="AI978" s="17">
        <f t="shared" si="4465"/>
        <v>0</v>
      </c>
      <c r="AJ978" s="17">
        <f t="shared" si="4466"/>
        <v>0</v>
      </c>
      <c r="AK978" s="17">
        <f t="shared" si="4467"/>
        <v>0</v>
      </c>
      <c r="AL978" s="17">
        <f t="shared" si="4468"/>
        <v>0</v>
      </c>
      <c r="AM978" s="17">
        <f t="shared" si="4469"/>
        <v>0</v>
      </c>
      <c r="AN978" s="17">
        <f t="shared" si="4470"/>
        <v>0</v>
      </c>
      <c r="AO978" s="17">
        <f t="shared" si="4471"/>
        <v>0</v>
      </c>
      <c r="AP978" s="17">
        <f t="shared" si="4472"/>
        <v>0</v>
      </c>
      <c r="AQ978" s="17">
        <f t="shared" si="4473"/>
        <v>0</v>
      </c>
      <c r="AR978" s="17">
        <f t="shared" si="4474"/>
        <v>0</v>
      </c>
      <c r="AS978" s="17">
        <f t="shared" si="4475"/>
        <v>0</v>
      </c>
      <c r="AT978" s="17">
        <f t="shared" si="4476"/>
        <v>0</v>
      </c>
      <c r="AU978" s="17">
        <f t="shared" si="4477"/>
        <v>0</v>
      </c>
      <c r="AV978" s="17">
        <f t="shared" si="4478"/>
        <v>0</v>
      </c>
      <c r="AW978" s="17">
        <f t="shared" si="4263"/>
        <v>254.40000000000001</v>
      </c>
      <c r="AX978" s="17">
        <f t="shared" si="4264"/>
        <v>254.40000000000001</v>
      </c>
      <c r="AY978" s="17">
        <f t="shared" si="4265"/>
        <v>254.40000000000001</v>
      </c>
      <c r="AZ978" s="17">
        <f t="shared" si="4479"/>
        <v>0</v>
      </c>
      <c r="BA978" s="17">
        <f t="shared" si="4266"/>
        <v>254.40000000000001</v>
      </c>
      <c r="BB978" s="17">
        <f t="shared" si="4267"/>
        <v>254.40000000000001</v>
      </c>
      <c r="BC978" s="17">
        <f t="shared" si="4268"/>
        <v>254.40000000000001</v>
      </c>
      <c r="BD978" s="17">
        <f t="shared" si="4480"/>
        <v>0</v>
      </c>
      <c r="BE978" s="17">
        <f t="shared" si="4481"/>
        <v>0</v>
      </c>
      <c r="BF978" s="17">
        <f t="shared" si="4482"/>
        <v>0</v>
      </c>
      <c r="BG978" s="17">
        <f t="shared" si="4483"/>
        <v>0</v>
      </c>
      <c r="BH978" s="17">
        <f t="shared" si="4484"/>
        <v>0</v>
      </c>
      <c r="BI978" s="17">
        <f t="shared" si="4485"/>
        <v>0</v>
      </c>
      <c r="BJ978" s="17">
        <f t="shared" si="4486"/>
        <v>0</v>
      </c>
      <c r="BK978" s="17">
        <f t="shared" si="4487"/>
        <v>0</v>
      </c>
      <c r="BL978" s="17">
        <f t="shared" si="4488"/>
        <v>0</v>
      </c>
      <c r="BM978" s="17">
        <f t="shared" si="4489"/>
        <v>0</v>
      </c>
      <c r="BN978" s="17">
        <f t="shared" si="4490"/>
        <v>0</v>
      </c>
      <c r="BO978" s="17">
        <f t="shared" si="4269"/>
        <v>254.40000000000001</v>
      </c>
      <c r="BP978" s="17">
        <f t="shared" si="4270"/>
        <v>254.40000000000001</v>
      </c>
      <c r="BQ978" s="17">
        <f t="shared" si="4271"/>
        <v>254.40000000000001</v>
      </c>
      <c r="BR978" s="17">
        <f t="shared" si="4491"/>
        <v>0</v>
      </c>
      <c r="BS978" s="17">
        <f t="shared" si="4492"/>
        <v>0</v>
      </c>
      <c r="BT978" s="17">
        <f t="shared" si="4493"/>
        <v>0</v>
      </c>
      <c r="BU978" s="17">
        <f t="shared" si="4272"/>
        <v>254.40000000000001</v>
      </c>
      <c r="BV978" s="17">
        <f t="shared" si="4273"/>
        <v>254.40000000000001</v>
      </c>
      <c r="BW978" s="17">
        <f t="shared" si="4274"/>
        <v>254.40000000000001</v>
      </c>
      <c r="BX978" s="17">
        <f t="shared" si="4494"/>
        <v>0</v>
      </c>
      <c r="BY978" s="17">
        <f t="shared" si="4495"/>
        <v>919.89999999999998</v>
      </c>
      <c r="BZ978" s="17">
        <f t="shared" si="4496"/>
        <v>0</v>
      </c>
      <c r="CA978" s="17">
        <f t="shared" si="4497"/>
        <v>0</v>
      </c>
      <c r="CB978" s="17">
        <f t="shared" si="4498"/>
        <v>0</v>
      </c>
      <c r="CC978" s="17">
        <f t="shared" si="4499"/>
        <v>0</v>
      </c>
      <c r="CD978" s="17">
        <f t="shared" si="4500"/>
        <v>0</v>
      </c>
      <c r="CE978" s="17">
        <f t="shared" si="4501"/>
        <v>0</v>
      </c>
      <c r="CF978" s="17">
        <f t="shared" si="4502"/>
        <v>0</v>
      </c>
      <c r="CG978" s="17">
        <f t="shared" si="4275"/>
        <v>1174.3</v>
      </c>
      <c r="CH978" s="17">
        <f t="shared" si="4276"/>
        <v>254.40000000000001</v>
      </c>
      <c r="CI978" s="17">
        <f t="shared" si="4277"/>
        <v>254.40000000000001</v>
      </c>
      <c r="CJ978" s="17">
        <f t="shared" si="4503"/>
        <v>0</v>
      </c>
      <c r="CK978" s="32"/>
      <c r="CL978" s="32"/>
      <c r="CM978" s="1"/>
      <c r="CN978" s="1"/>
      <c r="CO978" s="1"/>
      <c r="CP978" s="1"/>
      <c r="CQ978" s="1"/>
      <c r="CR978" s="1"/>
      <c r="CS978" s="1"/>
    </row>
    <row r="979" s="1" customFormat="1">
      <c r="A979" s="30" t="s">
        <v>498</v>
      </c>
      <c r="B979" s="30" t="s">
        <v>95</v>
      </c>
      <c r="C979" s="30" t="s">
        <v>70</v>
      </c>
      <c r="D979" s="30" t="s">
        <v>208</v>
      </c>
      <c r="E979" s="35"/>
      <c r="F979" s="31" t="s">
        <v>209</v>
      </c>
      <c r="G979" s="17">
        <f t="shared" si="4446"/>
        <v>254.40000000000001</v>
      </c>
      <c r="H979" s="17">
        <f t="shared" si="4447"/>
        <v>254.40000000000001</v>
      </c>
      <c r="I979" s="17">
        <f t="shared" si="4448"/>
        <v>254.40000000000001</v>
      </c>
      <c r="J979" s="17">
        <f t="shared" si="4449"/>
        <v>0</v>
      </c>
      <c r="K979" s="17">
        <f t="shared" si="4450"/>
        <v>0</v>
      </c>
      <c r="L979" s="17">
        <f t="shared" si="4451"/>
        <v>0</v>
      </c>
      <c r="M979" s="17">
        <f t="shared" si="4153"/>
        <v>254.40000000000001</v>
      </c>
      <c r="N979" s="17">
        <f t="shared" si="4154"/>
        <v>254.40000000000001</v>
      </c>
      <c r="O979" s="17">
        <f t="shared" si="4155"/>
        <v>254.40000000000001</v>
      </c>
      <c r="P979" s="17">
        <f t="shared" si="4452"/>
        <v>0</v>
      </c>
      <c r="Q979" s="17">
        <f t="shared" si="4453"/>
        <v>0</v>
      </c>
      <c r="R979" s="17">
        <f t="shared" si="4454"/>
        <v>0</v>
      </c>
      <c r="S979" s="17">
        <f t="shared" si="4455"/>
        <v>0</v>
      </c>
      <c r="T979" s="17">
        <f t="shared" si="4456"/>
        <v>0</v>
      </c>
      <c r="U979" s="17">
        <f t="shared" si="4457"/>
        <v>0</v>
      </c>
      <c r="V979" s="17">
        <f t="shared" si="4458"/>
        <v>0</v>
      </c>
      <c r="W979" s="17">
        <f t="shared" si="4459"/>
        <v>0</v>
      </c>
      <c r="X979" s="17">
        <f t="shared" si="4460"/>
        <v>0</v>
      </c>
      <c r="Y979" s="17">
        <f t="shared" si="4257"/>
        <v>254.40000000000001</v>
      </c>
      <c r="Z979" s="17">
        <f t="shared" si="4258"/>
        <v>254.40000000000001</v>
      </c>
      <c r="AA979" s="17">
        <f t="shared" si="4259"/>
        <v>254.40000000000001</v>
      </c>
      <c r="AB979" s="17">
        <f t="shared" si="4461"/>
        <v>0</v>
      </c>
      <c r="AC979" s="17">
        <f t="shared" si="4462"/>
        <v>0</v>
      </c>
      <c r="AD979" s="17">
        <f t="shared" si="4463"/>
        <v>0</v>
      </c>
      <c r="AE979" s="17">
        <f t="shared" si="4260"/>
        <v>254.40000000000001</v>
      </c>
      <c r="AF979" s="17">
        <f t="shared" si="4261"/>
        <v>254.40000000000001</v>
      </c>
      <c r="AG979" s="17">
        <f t="shared" si="4262"/>
        <v>254.40000000000001</v>
      </c>
      <c r="AH979" s="17">
        <f t="shared" si="4464"/>
        <v>0</v>
      </c>
      <c r="AI979" s="17">
        <f t="shared" si="4465"/>
        <v>0</v>
      </c>
      <c r="AJ979" s="17">
        <f t="shared" si="4466"/>
        <v>0</v>
      </c>
      <c r="AK979" s="17">
        <f t="shared" si="4467"/>
        <v>0</v>
      </c>
      <c r="AL979" s="17">
        <f t="shared" si="4468"/>
        <v>0</v>
      </c>
      <c r="AM979" s="17">
        <f t="shared" si="4469"/>
        <v>0</v>
      </c>
      <c r="AN979" s="17">
        <f t="shared" si="4470"/>
        <v>0</v>
      </c>
      <c r="AO979" s="17">
        <f t="shared" si="4471"/>
        <v>0</v>
      </c>
      <c r="AP979" s="17">
        <f t="shared" si="4472"/>
        <v>0</v>
      </c>
      <c r="AQ979" s="17">
        <f t="shared" si="4473"/>
        <v>0</v>
      </c>
      <c r="AR979" s="17">
        <f t="shared" si="4474"/>
        <v>0</v>
      </c>
      <c r="AS979" s="17">
        <f t="shared" si="4475"/>
        <v>0</v>
      </c>
      <c r="AT979" s="17">
        <f t="shared" si="4476"/>
        <v>0</v>
      </c>
      <c r="AU979" s="17">
        <f t="shared" si="4477"/>
        <v>0</v>
      </c>
      <c r="AV979" s="17">
        <f t="shared" si="4478"/>
        <v>0</v>
      </c>
      <c r="AW979" s="17">
        <f t="shared" si="4263"/>
        <v>254.40000000000001</v>
      </c>
      <c r="AX979" s="17">
        <f t="shared" si="4264"/>
        <v>254.40000000000001</v>
      </c>
      <c r="AY979" s="17">
        <f t="shared" si="4265"/>
        <v>254.40000000000001</v>
      </c>
      <c r="AZ979" s="17">
        <f t="shared" si="4479"/>
        <v>0</v>
      </c>
      <c r="BA979" s="17">
        <f t="shared" si="4266"/>
        <v>254.40000000000001</v>
      </c>
      <c r="BB979" s="17">
        <f t="shared" si="4267"/>
        <v>254.40000000000001</v>
      </c>
      <c r="BC979" s="17">
        <f t="shared" si="4268"/>
        <v>254.40000000000001</v>
      </c>
      <c r="BD979" s="17">
        <f t="shared" si="4480"/>
        <v>0</v>
      </c>
      <c r="BE979" s="17">
        <f t="shared" si="4481"/>
        <v>0</v>
      </c>
      <c r="BF979" s="17">
        <f t="shared" si="4482"/>
        <v>0</v>
      </c>
      <c r="BG979" s="17">
        <f t="shared" si="4483"/>
        <v>0</v>
      </c>
      <c r="BH979" s="17">
        <f t="shared" si="4484"/>
        <v>0</v>
      </c>
      <c r="BI979" s="17">
        <f t="shared" si="4485"/>
        <v>0</v>
      </c>
      <c r="BJ979" s="17">
        <f t="shared" si="4486"/>
        <v>0</v>
      </c>
      <c r="BK979" s="17">
        <f t="shared" si="4487"/>
        <v>0</v>
      </c>
      <c r="BL979" s="17">
        <f t="shared" si="4488"/>
        <v>0</v>
      </c>
      <c r="BM979" s="17">
        <f t="shared" si="4489"/>
        <v>0</v>
      </c>
      <c r="BN979" s="17">
        <f t="shared" si="4490"/>
        <v>0</v>
      </c>
      <c r="BO979" s="17">
        <f t="shared" si="4269"/>
        <v>254.40000000000001</v>
      </c>
      <c r="BP979" s="17">
        <f t="shared" si="4270"/>
        <v>254.40000000000001</v>
      </c>
      <c r="BQ979" s="17">
        <f t="shared" si="4271"/>
        <v>254.40000000000001</v>
      </c>
      <c r="BR979" s="17">
        <f t="shared" si="4491"/>
        <v>0</v>
      </c>
      <c r="BS979" s="17">
        <f t="shared" si="4492"/>
        <v>0</v>
      </c>
      <c r="BT979" s="17">
        <f t="shared" si="4493"/>
        <v>0</v>
      </c>
      <c r="BU979" s="17">
        <f t="shared" si="4272"/>
        <v>254.40000000000001</v>
      </c>
      <c r="BV979" s="17">
        <f t="shared" si="4273"/>
        <v>254.40000000000001</v>
      </c>
      <c r="BW979" s="17">
        <f t="shared" si="4274"/>
        <v>254.40000000000001</v>
      </c>
      <c r="BX979" s="17">
        <f t="shared" si="4494"/>
        <v>0</v>
      </c>
      <c r="BY979" s="17">
        <f t="shared" si="4495"/>
        <v>919.89999999999998</v>
      </c>
      <c r="BZ979" s="17">
        <f t="shared" si="4496"/>
        <v>0</v>
      </c>
      <c r="CA979" s="17">
        <f t="shared" si="4497"/>
        <v>0</v>
      </c>
      <c r="CB979" s="17">
        <f t="shared" si="4498"/>
        <v>0</v>
      </c>
      <c r="CC979" s="17">
        <f t="shared" si="4499"/>
        <v>0</v>
      </c>
      <c r="CD979" s="17">
        <f t="shared" si="4500"/>
        <v>0</v>
      </c>
      <c r="CE979" s="17">
        <f t="shared" si="4501"/>
        <v>0</v>
      </c>
      <c r="CF979" s="17">
        <f t="shared" si="4502"/>
        <v>0</v>
      </c>
      <c r="CG979" s="17">
        <f t="shared" si="4275"/>
        <v>1174.3</v>
      </c>
      <c r="CH979" s="17">
        <f t="shared" si="4276"/>
        <v>254.40000000000001</v>
      </c>
      <c r="CI979" s="17">
        <f t="shared" si="4277"/>
        <v>254.40000000000001</v>
      </c>
      <c r="CJ979" s="17">
        <f t="shared" si="4503"/>
        <v>0</v>
      </c>
      <c r="CK979" s="32"/>
      <c r="CL979" s="32"/>
      <c r="CM979" s="1"/>
      <c r="CN979" s="1"/>
      <c r="CO979" s="1"/>
      <c r="CP979" s="1"/>
      <c r="CQ979" s="1"/>
      <c r="CR979" s="1"/>
      <c r="CS979" s="1"/>
    </row>
    <row r="980" s="1" customFormat="1">
      <c r="A980" s="30" t="s">
        <v>498</v>
      </c>
      <c r="B980" s="30" t="s">
        <v>95</v>
      </c>
      <c r="C980" s="30" t="s">
        <v>70</v>
      </c>
      <c r="D980" s="30" t="s">
        <v>208</v>
      </c>
      <c r="E980" s="30" t="s">
        <v>46</v>
      </c>
      <c r="F980" s="31" t="s">
        <v>47</v>
      </c>
      <c r="G980" s="44">
        <v>254.40000000000001</v>
      </c>
      <c r="H980" s="44">
        <v>254.40000000000001</v>
      </c>
      <c r="I980" s="44">
        <v>254.40000000000001</v>
      </c>
      <c r="J980" s="44"/>
      <c r="K980" s="44"/>
      <c r="L980" s="44"/>
      <c r="M980" s="44">
        <f t="shared" si="4153"/>
        <v>254.40000000000001</v>
      </c>
      <c r="N980" s="44">
        <f t="shared" si="4154"/>
        <v>254.40000000000001</v>
      </c>
      <c r="O980" s="44">
        <f t="shared" si="4155"/>
        <v>254.40000000000001</v>
      </c>
      <c r="P980" s="44"/>
      <c r="Q980" s="44"/>
      <c r="R980" s="44"/>
      <c r="S980" s="44"/>
      <c r="T980" s="44"/>
      <c r="U980" s="44"/>
      <c r="V980" s="44"/>
      <c r="W980" s="44"/>
      <c r="X980" s="44"/>
      <c r="Y980" s="17">
        <f t="shared" si="4257"/>
        <v>254.40000000000001</v>
      </c>
      <c r="Z980" s="17">
        <f t="shared" si="4258"/>
        <v>254.40000000000001</v>
      </c>
      <c r="AA980" s="17">
        <f t="shared" si="4259"/>
        <v>254.40000000000001</v>
      </c>
      <c r="AB980" s="44"/>
      <c r="AC980" s="44"/>
      <c r="AD980" s="44"/>
      <c r="AE980" s="17">
        <f t="shared" si="4260"/>
        <v>254.40000000000001</v>
      </c>
      <c r="AF980" s="17">
        <f t="shared" si="4261"/>
        <v>254.40000000000001</v>
      </c>
      <c r="AG980" s="17">
        <f t="shared" si="4262"/>
        <v>254.40000000000001</v>
      </c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>
        <f t="shared" si="4263"/>
        <v>254.40000000000001</v>
      </c>
      <c r="AX980" s="44">
        <f t="shared" si="4264"/>
        <v>254.40000000000001</v>
      </c>
      <c r="AY980" s="44">
        <f t="shared" si="4265"/>
        <v>254.40000000000001</v>
      </c>
      <c r="AZ980" s="44"/>
      <c r="BA980" s="44">
        <f t="shared" si="4266"/>
        <v>254.40000000000001</v>
      </c>
      <c r="BB980" s="44">
        <f t="shared" si="4267"/>
        <v>254.40000000000001</v>
      </c>
      <c r="BC980" s="44">
        <f t="shared" si="4268"/>
        <v>254.40000000000001</v>
      </c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>
        <f t="shared" si="4269"/>
        <v>254.40000000000001</v>
      </c>
      <c r="BP980" s="44">
        <f t="shared" si="4270"/>
        <v>254.40000000000001</v>
      </c>
      <c r="BQ980" s="44">
        <f t="shared" si="4271"/>
        <v>254.40000000000001</v>
      </c>
      <c r="BR980" s="44"/>
      <c r="BS980" s="44"/>
      <c r="BT980" s="44"/>
      <c r="BU980" s="44">
        <f t="shared" si="4272"/>
        <v>254.40000000000001</v>
      </c>
      <c r="BV980" s="44">
        <f t="shared" si="4273"/>
        <v>254.40000000000001</v>
      </c>
      <c r="BW980" s="44">
        <f t="shared" si="4274"/>
        <v>254.40000000000001</v>
      </c>
      <c r="BX980" s="44"/>
      <c r="BY980" s="17">
        <v>919.89999999999998</v>
      </c>
      <c r="BZ980" s="44"/>
      <c r="CA980" s="44"/>
      <c r="CB980" s="44"/>
      <c r="CC980" s="44"/>
      <c r="CD980" s="44"/>
      <c r="CE980" s="44"/>
      <c r="CF980" s="44"/>
      <c r="CG980" s="44">
        <f t="shared" si="4275"/>
        <v>1174.3</v>
      </c>
      <c r="CH980" s="44">
        <f t="shared" si="4276"/>
        <v>254.40000000000001</v>
      </c>
      <c r="CI980" s="44">
        <f t="shared" si="4277"/>
        <v>254.40000000000001</v>
      </c>
      <c r="CJ980" s="44"/>
      <c r="CK980" s="45"/>
      <c r="CL980" s="45"/>
      <c r="CM980" s="1"/>
      <c r="CN980" s="1"/>
      <c r="CO980" s="1"/>
      <c r="CP980" s="1"/>
      <c r="CQ980" s="1"/>
      <c r="CR980" s="1"/>
      <c r="CS980" s="1"/>
    </row>
    <row r="981" s="20" customFormat="1">
      <c r="A981" s="21" t="s">
        <v>498</v>
      </c>
      <c r="B981" s="21" t="s">
        <v>177</v>
      </c>
      <c r="C981" s="21"/>
      <c r="D981" s="21"/>
      <c r="E981" s="21"/>
      <c r="F981" s="22" t="s">
        <v>218</v>
      </c>
      <c r="G981" s="23">
        <f t="shared" si="4446"/>
        <v>5827.8000000000002</v>
      </c>
      <c r="H981" s="23">
        <f t="shared" si="4331"/>
        <v>5827.8000000000002</v>
      </c>
      <c r="I981" s="23">
        <f t="shared" si="4448"/>
        <v>5827.8000000000002</v>
      </c>
      <c r="J981" s="23">
        <f t="shared" si="4449"/>
        <v>0</v>
      </c>
      <c r="K981" s="23">
        <f t="shared" si="4450"/>
        <v>0</v>
      </c>
      <c r="L981" s="23">
        <f t="shared" si="4451"/>
        <v>0</v>
      </c>
      <c r="M981" s="23">
        <f t="shared" si="4153"/>
        <v>5827.8000000000002</v>
      </c>
      <c r="N981" s="23">
        <f t="shared" si="4154"/>
        <v>5827.8000000000002</v>
      </c>
      <c r="O981" s="23">
        <f t="shared" si="4155"/>
        <v>5827.8000000000002</v>
      </c>
      <c r="P981" s="23">
        <f t="shared" si="4452"/>
        <v>0</v>
      </c>
      <c r="Q981" s="23">
        <f t="shared" si="4453"/>
        <v>0</v>
      </c>
      <c r="R981" s="23">
        <f t="shared" si="4454"/>
        <v>0</v>
      </c>
      <c r="S981" s="23">
        <f t="shared" si="4455"/>
        <v>0</v>
      </c>
      <c r="T981" s="23">
        <f t="shared" si="4456"/>
        <v>0</v>
      </c>
      <c r="U981" s="23">
        <f t="shared" si="4457"/>
        <v>0</v>
      </c>
      <c r="V981" s="23">
        <f t="shared" si="4458"/>
        <v>0</v>
      </c>
      <c r="W981" s="23">
        <f t="shared" si="4459"/>
        <v>0</v>
      </c>
      <c r="X981" s="23">
        <f t="shared" si="4460"/>
        <v>0</v>
      </c>
      <c r="Y981" s="23">
        <f t="shared" si="4257"/>
        <v>5827.8000000000002</v>
      </c>
      <c r="Z981" s="23">
        <f t="shared" si="4258"/>
        <v>5827.8000000000002</v>
      </c>
      <c r="AA981" s="23">
        <f t="shared" si="4259"/>
        <v>5827.8000000000002</v>
      </c>
      <c r="AB981" s="23">
        <f t="shared" si="4461"/>
        <v>0</v>
      </c>
      <c r="AC981" s="23">
        <f t="shared" si="4462"/>
        <v>0</v>
      </c>
      <c r="AD981" s="23">
        <f t="shared" si="4463"/>
        <v>0</v>
      </c>
      <c r="AE981" s="23">
        <f t="shared" si="4260"/>
        <v>5827.8000000000002</v>
      </c>
      <c r="AF981" s="23">
        <f t="shared" si="4261"/>
        <v>5827.8000000000002</v>
      </c>
      <c r="AG981" s="23">
        <f t="shared" si="4262"/>
        <v>5827.8000000000002</v>
      </c>
      <c r="AH981" s="23">
        <f t="shared" si="4464"/>
        <v>0</v>
      </c>
      <c r="AI981" s="23">
        <f t="shared" si="4465"/>
        <v>0</v>
      </c>
      <c r="AJ981" s="23">
        <f t="shared" si="4466"/>
        <v>0</v>
      </c>
      <c r="AK981" s="23">
        <f t="shared" si="4467"/>
        <v>0</v>
      </c>
      <c r="AL981" s="23">
        <f t="shared" si="4468"/>
        <v>0</v>
      </c>
      <c r="AM981" s="23">
        <f t="shared" si="4469"/>
        <v>0</v>
      </c>
      <c r="AN981" s="23">
        <f t="shared" si="4470"/>
        <v>0</v>
      </c>
      <c r="AO981" s="23">
        <f t="shared" si="4471"/>
        <v>0</v>
      </c>
      <c r="AP981" s="23">
        <f t="shared" si="4472"/>
        <v>0</v>
      </c>
      <c r="AQ981" s="23">
        <f t="shared" si="4473"/>
        <v>0</v>
      </c>
      <c r="AR981" s="23">
        <f t="shared" si="4474"/>
        <v>0</v>
      </c>
      <c r="AS981" s="23">
        <f t="shared" si="4475"/>
        <v>0</v>
      </c>
      <c r="AT981" s="23">
        <f t="shared" si="4476"/>
        <v>0</v>
      </c>
      <c r="AU981" s="23">
        <f t="shared" si="4477"/>
        <v>0</v>
      </c>
      <c r="AV981" s="23">
        <f t="shared" si="4478"/>
        <v>0</v>
      </c>
      <c r="AW981" s="23">
        <f t="shared" si="4263"/>
        <v>5827.8000000000002</v>
      </c>
      <c r="AX981" s="23">
        <f t="shared" si="4264"/>
        <v>5827.8000000000002</v>
      </c>
      <c r="AY981" s="23">
        <f t="shared" si="4265"/>
        <v>5827.8000000000002</v>
      </c>
      <c r="AZ981" s="23">
        <f t="shared" si="4479"/>
        <v>0</v>
      </c>
      <c r="BA981" s="23">
        <f t="shared" si="4266"/>
        <v>5827.8000000000002</v>
      </c>
      <c r="BB981" s="23">
        <f t="shared" si="4267"/>
        <v>5827.8000000000002</v>
      </c>
      <c r="BC981" s="23">
        <f t="shared" si="4268"/>
        <v>5827.8000000000002</v>
      </c>
      <c r="BD981" s="23">
        <f t="shared" si="4480"/>
        <v>0</v>
      </c>
      <c r="BE981" s="23">
        <f t="shared" si="4481"/>
        <v>0</v>
      </c>
      <c r="BF981" s="23">
        <f t="shared" si="4482"/>
        <v>0</v>
      </c>
      <c r="BG981" s="23">
        <f t="shared" si="4483"/>
        <v>0</v>
      </c>
      <c r="BH981" s="23">
        <f t="shared" si="4484"/>
        <v>0</v>
      </c>
      <c r="BI981" s="23">
        <f t="shared" si="4485"/>
        <v>0</v>
      </c>
      <c r="BJ981" s="23">
        <f t="shared" si="4486"/>
        <v>0</v>
      </c>
      <c r="BK981" s="23">
        <f t="shared" si="4487"/>
        <v>0</v>
      </c>
      <c r="BL981" s="23">
        <f t="shared" si="4488"/>
        <v>0</v>
      </c>
      <c r="BM981" s="23">
        <f t="shared" si="4489"/>
        <v>0</v>
      </c>
      <c r="BN981" s="23">
        <f t="shared" si="4490"/>
        <v>0</v>
      </c>
      <c r="BO981" s="23">
        <f t="shared" si="4269"/>
        <v>5827.8000000000002</v>
      </c>
      <c r="BP981" s="23">
        <f t="shared" si="4270"/>
        <v>5827.8000000000002</v>
      </c>
      <c r="BQ981" s="23">
        <f t="shared" si="4271"/>
        <v>5827.8000000000002</v>
      </c>
      <c r="BR981" s="23">
        <f t="shared" si="4491"/>
        <v>0</v>
      </c>
      <c r="BS981" s="23">
        <f t="shared" si="4492"/>
        <v>0</v>
      </c>
      <c r="BT981" s="23">
        <f t="shared" si="4493"/>
        <v>0</v>
      </c>
      <c r="BU981" s="23">
        <f t="shared" si="4272"/>
        <v>5827.8000000000002</v>
      </c>
      <c r="BV981" s="23">
        <f t="shared" si="4273"/>
        <v>5827.8000000000002</v>
      </c>
      <c r="BW981" s="23">
        <f t="shared" si="4274"/>
        <v>5827.8000000000002</v>
      </c>
      <c r="BX981" s="23">
        <f t="shared" si="4494"/>
        <v>0</v>
      </c>
      <c r="BY981" s="23">
        <f t="shared" si="4495"/>
        <v>0</v>
      </c>
      <c r="BZ981" s="23">
        <f t="shared" si="4496"/>
        <v>0</v>
      </c>
      <c r="CA981" s="23">
        <f t="shared" si="4497"/>
        <v>0</v>
      </c>
      <c r="CB981" s="23">
        <f t="shared" si="4498"/>
        <v>0</v>
      </c>
      <c r="CC981" s="23">
        <f t="shared" si="4499"/>
        <v>0</v>
      </c>
      <c r="CD981" s="23">
        <f t="shared" si="4500"/>
        <v>0</v>
      </c>
      <c r="CE981" s="23">
        <f t="shared" si="4501"/>
        <v>0</v>
      </c>
      <c r="CF981" s="23">
        <f t="shared" si="4502"/>
        <v>0</v>
      </c>
      <c r="CG981" s="23">
        <f t="shared" si="4275"/>
        <v>5827.8000000000002</v>
      </c>
      <c r="CH981" s="23">
        <f t="shared" si="4276"/>
        <v>5827.8000000000002</v>
      </c>
      <c r="CI981" s="23">
        <f t="shared" si="4277"/>
        <v>5827.8000000000002</v>
      </c>
      <c r="CJ981" s="23">
        <f t="shared" si="4503"/>
        <v>0</v>
      </c>
      <c r="CK981" s="24"/>
      <c r="CL981" s="24"/>
      <c r="CM981" s="20"/>
      <c r="CN981" s="20"/>
      <c r="CO981" s="20"/>
      <c r="CP981" s="20"/>
      <c r="CQ981" s="20"/>
      <c r="CR981" s="20"/>
      <c r="CS981" s="20"/>
    </row>
    <row r="982" s="25" customFormat="1">
      <c r="A982" s="26" t="s">
        <v>498</v>
      </c>
      <c r="B982" s="26" t="s">
        <v>177</v>
      </c>
      <c r="C982" s="26" t="s">
        <v>177</v>
      </c>
      <c r="D982" s="26"/>
      <c r="E982" s="26"/>
      <c r="F982" s="27" t="s">
        <v>242</v>
      </c>
      <c r="G982" s="28">
        <f>G983+G988</f>
        <v>5827.8000000000002</v>
      </c>
      <c r="H982" s="28">
        <f>H983+H988</f>
        <v>5827.8000000000002</v>
      </c>
      <c r="I982" s="28">
        <f>I983+I988</f>
        <v>5827.8000000000002</v>
      </c>
      <c r="J982" s="28">
        <f>J983+J988</f>
        <v>0</v>
      </c>
      <c r="K982" s="28">
        <f>K983+K988</f>
        <v>0</v>
      </c>
      <c r="L982" s="28">
        <f>L983+L988</f>
        <v>0</v>
      </c>
      <c r="M982" s="28">
        <f t="shared" si="4153"/>
        <v>5827.8000000000002</v>
      </c>
      <c r="N982" s="28">
        <f t="shared" si="4154"/>
        <v>5827.8000000000002</v>
      </c>
      <c r="O982" s="28">
        <f t="shared" si="4155"/>
        <v>5827.8000000000002</v>
      </c>
      <c r="P982" s="28">
        <f>P983+P988</f>
        <v>0</v>
      </c>
      <c r="Q982" s="28">
        <f>Q983+Q988</f>
        <v>0</v>
      </c>
      <c r="R982" s="28">
        <f>R983+R988</f>
        <v>0</v>
      </c>
      <c r="S982" s="28">
        <f>S983+S988</f>
        <v>0</v>
      </c>
      <c r="T982" s="28">
        <f>T983+T988</f>
        <v>0</v>
      </c>
      <c r="U982" s="28">
        <f>U983+U988</f>
        <v>0</v>
      </c>
      <c r="V982" s="28">
        <f>V983+V988</f>
        <v>0</v>
      </c>
      <c r="W982" s="28">
        <f>W983+W988</f>
        <v>0</v>
      </c>
      <c r="X982" s="28">
        <f>X983+X988</f>
        <v>0</v>
      </c>
      <c r="Y982" s="28">
        <f t="shared" si="4257"/>
        <v>5827.8000000000002</v>
      </c>
      <c r="Z982" s="28">
        <f t="shared" si="4258"/>
        <v>5827.8000000000002</v>
      </c>
      <c r="AA982" s="28">
        <f t="shared" si="4259"/>
        <v>5827.8000000000002</v>
      </c>
      <c r="AB982" s="28">
        <f>AB983+AB988</f>
        <v>0</v>
      </c>
      <c r="AC982" s="28">
        <f>AC983+AC988</f>
        <v>0</v>
      </c>
      <c r="AD982" s="28">
        <f>AD983+AD988</f>
        <v>0</v>
      </c>
      <c r="AE982" s="28">
        <f t="shared" si="4260"/>
        <v>5827.8000000000002</v>
      </c>
      <c r="AF982" s="28">
        <f t="shared" si="4261"/>
        <v>5827.8000000000002</v>
      </c>
      <c r="AG982" s="28">
        <f t="shared" si="4262"/>
        <v>5827.8000000000002</v>
      </c>
      <c r="AH982" s="28">
        <f>AH983+AH988</f>
        <v>0</v>
      </c>
      <c r="AI982" s="28">
        <f>AI983+AI988</f>
        <v>0</v>
      </c>
      <c r="AJ982" s="28">
        <f>AJ983+AJ988</f>
        <v>0</v>
      </c>
      <c r="AK982" s="28">
        <f>AK983+AK988</f>
        <v>0</v>
      </c>
      <c r="AL982" s="28">
        <f>AL983+AL988</f>
        <v>0</v>
      </c>
      <c r="AM982" s="28">
        <f>AM983+AM988</f>
        <v>0</v>
      </c>
      <c r="AN982" s="28">
        <f>AN983+AN988</f>
        <v>0</v>
      </c>
      <c r="AO982" s="28">
        <f>AO983+AO988</f>
        <v>0</v>
      </c>
      <c r="AP982" s="28">
        <f>AP983+AP988</f>
        <v>0</v>
      </c>
      <c r="AQ982" s="28">
        <f>AQ983+AQ988</f>
        <v>0</v>
      </c>
      <c r="AR982" s="28">
        <f>AR983+AR988</f>
        <v>0</v>
      </c>
      <c r="AS982" s="28">
        <f>AS983+AS988</f>
        <v>0</v>
      </c>
      <c r="AT982" s="28">
        <f>AT983+AT988</f>
        <v>0</v>
      </c>
      <c r="AU982" s="28">
        <f>AU983+AU988</f>
        <v>0</v>
      </c>
      <c r="AV982" s="28">
        <f>AV983+AV988</f>
        <v>0</v>
      </c>
      <c r="AW982" s="28">
        <f t="shared" si="4263"/>
        <v>5827.8000000000002</v>
      </c>
      <c r="AX982" s="28">
        <f t="shared" si="4264"/>
        <v>5827.8000000000002</v>
      </c>
      <c r="AY982" s="28">
        <f t="shared" si="4265"/>
        <v>5827.8000000000002</v>
      </c>
      <c r="AZ982" s="28">
        <f>AZ983+AZ988</f>
        <v>0</v>
      </c>
      <c r="BA982" s="28">
        <f t="shared" si="4266"/>
        <v>5827.8000000000002</v>
      </c>
      <c r="BB982" s="28">
        <f t="shared" si="4267"/>
        <v>5827.8000000000002</v>
      </c>
      <c r="BC982" s="28">
        <f t="shared" si="4268"/>
        <v>5827.8000000000002</v>
      </c>
      <c r="BD982" s="28">
        <f>BD983+BD988</f>
        <v>0</v>
      </c>
      <c r="BE982" s="28">
        <f>BE983+BE988</f>
        <v>0</v>
      </c>
      <c r="BF982" s="28">
        <f>BF983+BF988</f>
        <v>0</v>
      </c>
      <c r="BG982" s="28">
        <f>BG983+BG988</f>
        <v>0</v>
      </c>
      <c r="BH982" s="28">
        <f>BH983+BH988</f>
        <v>0</v>
      </c>
      <c r="BI982" s="28">
        <f>BI983+BI988</f>
        <v>0</v>
      </c>
      <c r="BJ982" s="28">
        <f>BJ983+BJ988</f>
        <v>0</v>
      </c>
      <c r="BK982" s="28">
        <f>BK983+BK988</f>
        <v>0</v>
      </c>
      <c r="BL982" s="28">
        <f>BL983+BL988</f>
        <v>0</v>
      </c>
      <c r="BM982" s="28">
        <f>BM983+BM988</f>
        <v>0</v>
      </c>
      <c r="BN982" s="28">
        <f>BN983+BN988</f>
        <v>0</v>
      </c>
      <c r="BO982" s="28">
        <f t="shared" si="4269"/>
        <v>5827.8000000000002</v>
      </c>
      <c r="BP982" s="28">
        <f t="shared" si="4270"/>
        <v>5827.8000000000002</v>
      </c>
      <c r="BQ982" s="28">
        <f t="shared" si="4271"/>
        <v>5827.8000000000002</v>
      </c>
      <c r="BR982" s="28">
        <f>BR983+BR988</f>
        <v>0</v>
      </c>
      <c r="BS982" s="28">
        <f>BS983+BS988</f>
        <v>0</v>
      </c>
      <c r="BT982" s="28">
        <f>BT983+BT988</f>
        <v>0</v>
      </c>
      <c r="BU982" s="28">
        <f t="shared" si="4272"/>
        <v>5827.8000000000002</v>
      </c>
      <c r="BV982" s="28">
        <f t="shared" si="4273"/>
        <v>5827.8000000000002</v>
      </c>
      <c r="BW982" s="28">
        <f t="shared" si="4274"/>
        <v>5827.8000000000002</v>
      </c>
      <c r="BX982" s="28">
        <f>BX983+BX988</f>
        <v>0</v>
      </c>
      <c r="BY982" s="28">
        <f>BY983+BY988</f>
        <v>0</v>
      </c>
      <c r="BZ982" s="28">
        <f>BZ983+BZ988</f>
        <v>0</v>
      </c>
      <c r="CA982" s="28">
        <f>CA983+CA988</f>
        <v>0</v>
      </c>
      <c r="CB982" s="28">
        <f>CB983+CB988</f>
        <v>0</v>
      </c>
      <c r="CC982" s="28">
        <f>CC983+CC988</f>
        <v>0</v>
      </c>
      <c r="CD982" s="28">
        <f>CD983+CD988</f>
        <v>0</v>
      </c>
      <c r="CE982" s="28">
        <f>CE983+CE988</f>
        <v>0</v>
      </c>
      <c r="CF982" s="28">
        <f>CF983+CF988</f>
        <v>0</v>
      </c>
      <c r="CG982" s="28">
        <f t="shared" si="4275"/>
        <v>5827.8000000000002</v>
      </c>
      <c r="CH982" s="28">
        <f t="shared" si="4276"/>
        <v>5827.8000000000002</v>
      </c>
      <c r="CI982" s="28">
        <f t="shared" si="4277"/>
        <v>5827.8000000000002</v>
      </c>
      <c r="CJ982" s="28">
        <f>CJ983+CJ988</f>
        <v>0</v>
      </c>
      <c r="CK982" s="29"/>
      <c r="CL982" s="29"/>
      <c r="CM982" s="25"/>
      <c r="CN982" s="25"/>
      <c r="CO982" s="25"/>
      <c r="CP982" s="25"/>
      <c r="CQ982" s="25"/>
      <c r="CR982" s="25"/>
      <c r="CS982" s="25"/>
    </row>
    <row r="983" s="1" customFormat="1" ht="63">
      <c r="A983" s="30" t="s">
        <v>498</v>
      </c>
      <c r="B983" s="30" t="s">
        <v>177</v>
      </c>
      <c r="C983" s="30" t="s">
        <v>177</v>
      </c>
      <c r="D983" s="30" t="s">
        <v>83</v>
      </c>
      <c r="E983" s="35"/>
      <c r="F983" s="31" t="s">
        <v>84</v>
      </c>
      <c r="G983" s="17">
        <f t="shared" ref="G983:G1005" si="4504">G984</f>
        <v>5277.8000000000002</v>
      </c>
      <c r="H983" s="17">
        <f t="shared" si="4331"/>
        <v>5277.8000000000002</v>
      </c>
      <c r="I983" s="17">
        <f t="shared" ref="I983:I1005" si="4505">I984</f>
        <v>5277.8000000000002</v>
      </c>
      <c r="J983" s="17">
        <f t="shared" ref="J983:J1005" si="4506">J984</f>
        <v>0</v>
      </c>
      <c r="K983" s="17">
        <f t="shared" ref="K983:K1005" si="4507">K984</f>
        <v>0</v>
      </c>
      <c r="L983" s="17">
        <f t="shared" ref="L983:L1005" si="4508">L984</f>
        <v>0</v>
      </c>
      <c r="M983" s="17">
        <f t="shared" si="4153"/>
        <v>5277.8000000000002</v>
      </c>
      <c r="N983" s="17">
        <f t="shared" si="4154"/>
        <v>5277.8000000000002</v>
      </c>
      <c r="O983" s="17">
        <f t="shared" si="4155"/>
        <v>5277.8000000000002</v>
      </c>
      <c r="P983" s="17">
        <f t="shared" ref="P983:P1005" si="4509">P984</f>
        <v>0</v>
      </c>
      <c r="Q983" s="17">
        <f t="shared" ref="Q983:Q1005" si="4510">Q984</f>
        <v>0</v>
      </c>
      <c r="R983" s="17">
        <f t="shared" ref="R983:R1005" si="4511">R984</f>
        <v>0</v>
      </c>
      <c r="S983" s="17">
        <f t="shared" ref="S983:S1005" si="4512">S984</f>
        <v>0</v>
      </c>
      <c r="T983" s="17">
        <f t="shared" ref="T983:T1005" si="4513">T984</f>
        <v>0</v>
      </c>
      <c r="U983" s="17">
        <f t="shared" ref="U983:U1005" si="4514">U984</f>
        <v>0</v>
      </c>
      <c r="V983" s="17">
        <f t="shared" ref="V983:V1005" si="4515">V984</f>
        <v>0</v>
      </c>
      <c r="W983" s="17">
        <f t="shared" ref="W983:W1005" si="4516">W984</f>
        <v>0</v>
      </c>
      <c r="X983" s="17">
        <f t="shared" ref="X983:X1005" si="4517">X984</f>
        <v>0</v>
      </c>
      <c r="Y983" s="17">
        <f t="shared" si="4257"/>
        <v>5277.8000000000002</v>
      </c>
      <c r="Z983" s="17">
        <f t="shared" si="4258"/>
        <v>5277.8000000000002</v>
      </c>
      <c r="AA983" s="17">
        <f t="shared" si="4259"/>
        <v>5277.8000000000002</v>
      </c>
      <c r="AB983" s="17">
        <f t="shared" ref="AB983:AB1005" si="4518">AB984</f>
        <v>0</v>
      </c>
      <c r="AC983" s="17">
        <f t="shared" ref="AC983:AC1005" si="4519">AC984</f>
        <v>0</v>
      </c>
      <c r="AD983" s="17">
        <f t="shared" ref="AD983:AD1005" si="4520">AD984</f>
        <v>0</v>
      </c>
      <c r="AE983" s="17">
        <f t="shared" si="4260"/>
        <v>5277.8000000000002</v>
      </c>
      <c r="AF983" s="17">
        <f t="shared" si="4261"/>
        <v>5277.8000000000002</v>
      </c>
      <c r="AG983" s="17">
        <f t="shared" si="4262"/>
        <v>5277.8000000000002</v>
      </c>
      <c r="AH983" s="17">
        <f t="shared" ref="AH983:AH1005" si="4521">AH984</f>
        <v>0</v>
      </c>
      <c r="AI983" s="17">
        <f t="shared" ref="AI983:AI1005" si="4522">AI984</f>
        <v>0</v>
      </c>
      <c r="AJ983" s="17">
        <f t="shared" ref="AJ983:AJ1005" si="4523">AJ984</f>
        <v>0</v>
      </c>
      <c r="AK983" s="17">
        <f t="shared" ref="AK983:AK1005" si="4524">AK984</f>
        <v>0</v>
      </c>
      <c r="AL983" s="17">
        <f t="shared" ref="AL983:AL1005" si="4525">AL984</f>
        <v>0</v>
      </c>
      <c r="AM983" s="17">
        <f t="shared" ref="AM983:AM1005" si="4526">AM984</f>
        <v>0</v>
      </c>
      <c r="AN983" s="17">
        <f t="shared" ref="AN983:AN1005" si="4527">AN984</f>
        <v>0</v>
      </c>
      <c r="AO983" s="17">
        <f t="shared" ref="AO983:AO1005" si="4528">AO984</f>
        <v>0</v>
      </c>
      <c r="AP983" s="17">
        <f t="shared" ref="AP983:AP1005" si="4529">AP984</f>
        <v>0</v>
      </c>
      <c r="AQ983" s="17">
        <f t="shared" ref="AQ983:AQ1005" si="4530">AQ984</f>
        <v>0</v>
      </c>
      <c r="AR983" s="17">
        <f t="shared" ref="AR983:AR1005" si="4531">AR984</f>
        <v>0</v>
      </c>
      <c r="AS983" s="17">
        <f t="shared" ref="AS983:AS1005" si="4532">AS984</f>
        <v>0</v>
      </c>
      <c r="AT983" s="17">
        <f t="shared" ref="AT983:AT1005" si="4533">AT984</f>
        <v>0</v>
      </c>
      <c r="AU983" s="17">
        <f t="shared" ref="AU983:AU1005" si="4534">AU984</f>
        <v>0</v>
      </c>
      <c r="AV983" s="17">
        <f t="shared" ref="AV983:AV1005" si="4535">AV984</f>
        <v>0</v>
      </c>
      <c r="AW983" s="17">
        <f t="shared" si="4263"/>
        <v>5277.8000000000002</v>
      </c>
      <c r="AX983" s="17">
        <f t="shared" si="4264"/>
        <v>5277.8000000000002</v>
      </c>
      <c r="AY983" s="17">
        <f t="shared" si="4265"/>
        <v>5277.8000000000002</v>
      </c>
      <c r="AZ983" s="17">
        <f t="shared" ref="AZ983:AZ1005" si="4536">AZ984</f>
        <v>0</v>
      </c>
      <c r="BA983" s="17">
        <f t="shared" si="4266"/>
        <v>5277.8000000000002</v>
      </c>
      <c r="BB983" s="17">
        <f t="shared" si="4267"/>
        <v>5277.8000000000002</v>
      </c>
      <c r="BC983" s="17">
        <f t="shared" si="4268"/>
        <v>5277.8000000000002</v>
      </c>
      <c r="BD983" s="17">
        <f t="shared" ref="BD983:BD1005" si="4537">BD984</f>
        <v>0</v>
      </c>
      <c r="BE983" s="17">
        <f t="shared" ref="BE983:BE1005" si="4538">BE984</f>
        <v>0</v>
      </c>
      <c r="BF983" s="17">
        <f t="shared" ref="BF983:BF1005" si="4539">BF984</f>
        <v>0</v>
      </c>
      <c r="BG983" s="17">
        <f t="shared" ref="BG983:BG1005" si="4540">BG984</f>
        <v>0</v>
      </c>
      <c r="BH983" s="17">
        <f t="shared" ref="BH983:BH1005" si="4541">BH984</f>
        <v>0</v>
      </c>
      <c r="BI983" s="17">
        <f t="shared" ref="BI983:BI1005" si="4542">BI984</f>
        <v>0</v>
      </c>
      <c r="BJ983" s="17">
        <f t="shared" ref="BJ983:BJ1005" si="4543">BJ984</f>
        <v>0</v>
      </c>
      <c r="BK983" s="17">
        <f t="shared" ref="BK983:BK1005" si="4544">BK984</f>
        <v>0</v>
      </c>
      <c r="BL983" s="17">
        <f t="shared" ref="BL983:BL1005" si="4545">BL984</f>
        <v>0</v>
      </c>
      <c r="BM983" s="17">
        <f t="shared" ref="BM983:BM1005" si="4546">BM984</f>
        <v>0</v>
      </c>
      <c r="BN983" s="17">
        <f t="shared" ref="BN983:BN1005" si="4547">BN984</f>
        <v>0</v>
      </c>
      <c r="BO983" s="17">
        <f t="shared" si="4269"/>
        <v>5277.8000000000002</v>
      </c>
      <c r="BP983" s="17">
        <f t="shared" si="4270"/>
        <v>5277.8000000000002</v>
      </c>
      <c r="BQ983" s="17">
        <f t="shared" si="4271"/>
        <v>5277.8000000000002</v>
      </c>
      <c r="BR983" s="17">
        <f t="shared" ref="BR983:BR1005" si="4548">BR984</f>
        <v>0</v>
      </c>
      <c r="BS983" s="17">
        <f t="shared" ref="BS983:BS1005" si="4549">BS984</f>
        <v>0</v>
      </c>
      <c r="BT983" s="17">
        <f t="shared" ref="BT983:BT1005" si="4550">BT984</f>
        <v>0</v>
      </c>
      <c r="BU983" s="17">
        <f t="shared" si="4272"/>
        <v>5277.8000000000002</v>
      </c>
      <c r="BV983" s="17">
        <f t="shared" si="4273"/>
        <v>5277.8000000000002</v>
      </c>
      <c r="BW983" s="17">
        <f t="shared" si="4274"/>
        <v>5277.8000000000002</v>
      </c>
      <c r="BX983" s="17">
        <f t="shared" ref="BX983:BX1005" si="4551">BX984</f>
        <v>0</v>
      </c>
      <c r="BY983" s="17">
        <f t="shared" ref="BY983:BY1005" si="4552">BY984</f>
        <v>0</v>
      </c>
      <c r="BZ983" s="17">
        <f t="shared" ref="BZ983:BZ1005" si="4553">BZ984</f>
        <v>0</v>
      </c>
      <c r="CA983" s="17">
        <f t="shared" ref="CA983:CA1005" si="4554">CA984</f>
        <v>0</v>
      </c>
      <c r="CB983" s="17">
        <f t="shared" ref="CB983:CB1005" si="4555">CB984</f>
        <v>0</v>
      </c>
      <c r="CC983" s="17">
        <f t="shared" ref="CC983:CC1002" si="4556">CC984</f>
        <v>0</v>
      </c>
      <c r="CD983" s="17">
        <f t="shared" ref="CD983:CD1002" si="4557">CD984</f>
        <v>0</v>
      </c>
      <c r="CE983" s="17">
        <f t="shared" ref="CE983:CE1002" si="4558">CE984</f>
        <v>0</v>
      </c>
      <c r="CF983" s="17">
        <f t="shared" ref="CF983:CF1002" si="4559">CF984</f>
        <v>0</v>
      </c>
      <c r="CG983" s="17">
        <f t="shared" si="4275"/>
        <v>5277.8000000000002</v>
      </c>
      <c r="CH983" s="17">
        <f t="shared" si="4276"/>
        <v>5277.8000000000002</v>
      </c>
      <c r="CI983" s="17">
        <f t="shared" si="4277"/>
        <v>5277.8000000000002</v>
      </c>
      <c r="CJ983" s="17">
        <f t="shared" ref="CJ983:CJ1002" si="4560">CJ984</f>
        <v>0</v>
      </c>
      <c r="CK983" s="32"/>
      <c r="CL983" s="32"/>
      <c r="CM983" s="1"/>
      <c r="CN983" s="1"/>
      <c r="CO983" s="1"/>
      <c r="CP983" s="1"/>
      <c r="CQ983" s="1"/>
      <c r="CR983" s="1"/>
      <c r="CS983" s="1"/>
    </row>
    <row r="984" s="1" customFormat="1" ht="31.5" hidden="1">
      <c r="A984" s="30" t="s">
        <v>498</v>
      </c>
      <c r="B984" s="30" t="s">
        <v>177</v>
      </c>
      <c r="C984" s="30" t="s">
        <v>177</v>
      </c>
      <c r="D984" s="30" t="s">
        <v>152</v>
      </c>
      <c r="E984" s="35"/>
      <c r="F984" s="31" t="s">
        <v>41</v>
      </c>
      <c r="G984" s="17">
        <f t="shared" si="4504"/>
        <v>5277.8000000000002</v>
      </c>
      <c r="H984" s="17">
        <f t="shared" si="4331"/>
        <v>5277.8000000000002</v>
      </c>
      <c r="I984" s="17">
        <f t="shared" si="4505"/>
        <v>5277.8000000000002</v>
      </c>
      <c r="J984" s="17">
        <f t="shared" si="4506"/>
        <v>0</v>
      </c>
      <c r="K984" s="17">
        <f t="shared" si="4507"/>
        <v>0</v>
      </c>
      <c r="L984" s="17">
        <f t="shared" si="4508"/>
        <v>0</v>
      </c>
      <c r="M984" s="17">
        <f t="shared" ref="M984:M1047" si="4561">G984+J984</f>
        <v>5277.8000000000002</v>
      </c>
      <c r="N984" s="17">
        <f t="shared" ref="N984:N1047" si="4562">H984+K984</f>
        <v>5277.8000000000002</v>
      </c>
      <c r="O984" s="17">
        <f t="shared" ref="O984:O1047" si="4563">I984+L984</f>
        <v>5277.8000000000002</v>
      </c>
      <c r="P984" s="17">
        <f t="shared" si="4509"/>
        <v>0</v>
      </c>
      <c r="Q984" s="17">
        <f t="shared" si="4510"/>
        <v>0</v>
      </c>
      <c r="R984" s="17">
        <f t="shared" si="4511"/>
        <v>0</v>
      </c>
      <c r="S984" s="17">
        <f t="shared" si="4512"/>
        <v>0</v>
      </c>
      <c r="T984" s="17">
        <f t="shared" si="4513"/>
        <v>0</v>
      </c>
      <c r="U984" s="17">
        <f t="shared" si="4514"/>
        <v>0</v>
      </c>
      <c r="V984" s="17">
        <f t="shared" si="4515"/>
        <v>0</v>
      </c>
      <c r="W984" s="17">
        <f t="shared" si="4516"/>
        <v>0</v>
      </c>
      <c r="X984" s="17">
        <f t="shared" si="4517"/>
        <v>0</v>
      </c>
      <c r="Y984" s="17">
        <f t="shared" si="4257"/>
        <v>5277.8000000000002</v>
      </c>
      <c r="Z984" s="17">
        <f t="shared" si="4258"/>
        <v>5277.8000000000002</v>
      </c>
      <c r="AA984" s="17">
        <f t="shared" si="4259"/>
        <v>5277.8000000000002</v>
      </c>
      <c r="AB984" s="17">
        <f t="shared" si="4518"/>
        <v>0</v>
      </c>
      <c r="AC984" s="17">
        <f t="shared" si="4519"/>
        <v>0</v>
      </c>
      <c r="AD984" s="17">
        <f t="shared" si="4520"/>
        <v>0</v>
      </c>
      <c r="AE984" s="17">
        <f t="shared" si="4260"/>
        <v>5277.8000000000002</v>
      </c>
      <c r="AF984" s="17">
        <f t="shared" si="4261"/>
        <v>5277.8000000000002</v>
      </c>
      <c r="AG984" s="17">
        <f t="shared" si="4262"/>
        <v>5277.8000000000002</v>
      </c>
      <c r="AH984" s="17">
        <f t="shared" si="4521"/>
        <v>0</v>
      </c>
      <c r="AI984" s="17">
        <f t="shared" si="4522"/>
        <v>0</v>
      </c>
      <c r="AJ984" s="17">
        <f t="shared" si="4523"/>
        <v>0</v>
      </c>
      <c r="AK984" s="17">
        <f t="shared" si="4524"/>
        <v>0</v>
      </c>
      <c r="AL984" s="17">
        <f t="shared" si="4525"/>
        <v>0</v>
      </c>
      <c r="AM984" s="17">
        <f t="shared" si="4526"/>
        <v>0</v>
      </c>
      <c r="AN984" s="17">
        <f t="shared" si="4527"/>
        <v>0</v>
      </c>
      <c r="AO984" s="17">
        <f t="shared" si="4528"/>
        <v>0</v>
      </c>
      <c r="AP984" s="17">
        <f t="shared" si="4529"/>
        <v>0</v>
      </c>
      <c r="AQ984" s="17">
        <f t="shared" si="4530"/>
        <v>0</v>
      </c>
      <c r="AR984" s="17">
        <f t="shared" si="4531"/>
        <v>0</v>
      </c>
      <c r="AS984" s="17">
        <f t="shared" si="4532"/>
        <v>0</v>
      </c>
      <c r="AT984" s="17">
        <f t="shared" si="4533"/>
        <v>0</v>
      </c>
      <c r="AU984" s="17">
        <f t="shared" si="4534"/>
        <v>0</v>
      </c>
      <c r="AV984" s="17">
        <f t="shared" si="4535"/>
        <v>0</v>
      </c>
      <c r="AW984" s="17">
        <f t="shared" si="4263"/>
        <v>5277.8000000000002</v>
      </c>
      <c r="AX984" s="17">
        <f t="shared" si="4264"/>
        <v>5277.8000000000002</v>
      </c>
      <c r="AY984" s="17">
        <f t="shared" si="4265"/>
        <v>5277.8000000000002</v>
      </c>
      <c r="AZ984" s="17">
        <f t="shared" si="4536"/>
        <v>0</v>
      </c>
      <c r="BA984" s="17">
        <f t="shared" si="4266"/>
        <v>5277.8000000000002</v>
      </c>
      <c r="BB984" s="17">
        <f t="shared" si="4267"/>
        <v>5277.8000000000002</v>
      </c>
      <c r="BC984" s="17">
        <f t="shared" si="4268"/>
        <v>5277.8000000000002</v>
      </c>
      <c r="BD984" s="17">
        <f t="shared" si="4537"/>
        <v>0</v>
      </c>
      <c r="BE984" s="17">
        <f t="shared" si="4538"/>
        <v>0</v>
      </c>
      <c r="BF984" s="17">
        <f t="shared" si="4539"/>
        <v>0</v>
      </c>
      <c r="BG984" s="17">
        <f t="shared" si="4540"/>
        <v>0</v>
      </c>
      <c r="BH984" s="17">
        <f t="shared" si="4541"/>
        <v>0</v>
      </c>
      <c r="BI984" s="17">
        <f t="shared" si="4542"/>
        <v>0</v>
      </c>
      <c r="BJ984" s="17">
        <f t="shared" si="4543"/>
        <v>0</v>
      </c>
      <c r="BK984" s="17">
        <f t="shared" si="4544"/>
        <v>0</v>
      </c>
      <c r="BL984" s="17">
        <f t="shared" si="4545"/>
        <v>0</v>
      </c>
      <c r="BM984" s="17">
        <f t="shared" si="4546"/>
        <v>0</v>
      </c>
      <c r="BN984" s="17">
        <f t="shared" si="4547"/>
        <v>0</v>
      </c>
      <c r="BO984" s="17">
        <f t="shared" si="4269"/>
        <v>5277.8000000000002</v>
      </c>
      <c r="BP984" s="17">
        <f t="shared" si="4270"/>
        <v>5277.8000000000002</v>
      </c>
      <c r="BQ984" s="17">
        <f t="shared" si="4271"/>
        <v>5277.8000000000002</v>
      </c>
      <c r="BR984" s="17">
        <f t="shared" si="4548"/>
        <v>0</v>
      </c>
      <c r="BS984" s="17">
        <f t="shared" si="4549"/>
        <v>0</v>
      </c>
      <c r="BT984" s="17">
        <f t="shared" si="4550"/>
        <v>0</v>
      </c>
      <c r="BU984" s="17">
        <f t="shared" si="4272"/>
        <v>5277.8000000000002</v>
      </c>
      <c r="BV984" s="17">
        <f t="shared" si="4273"/>
        <v>5277.8000000000002</v>
      </c>
      <c r="BW984" s="17">
        <f t="shared" si="4274"/>
        <v>5277.8000000000002</v>
      </c>
      <c r="BX984" s="17">
        <f t="shared" si="4551"/>
        <v>0</v>
      </c>
      <c r="BY984" s="17">
        <f t="shared" si="4552"/>
        <v>0</v>
      </c>
      <c r="BZ984" s="17">
        <f t="shared" si="4553"/>
        <v>0</v>
      </c>
      <c r="CA984" s="17">
        <f t="shared" si="4554"/>
        <v>0</v>
      </c>
      <c r="CB984" s="17">
        <f t="shared" si="4555"/>
        <v>0</v>
      </c>
      <c r="CC984" s="37">
        <f t="shared" si="4556"/>
        <v>0</v>
      </c>
      <c r="CD984" s="17">
        <f t="shared" si="4557"/>
        <v>0</v>
      </c>
      <c r="CE984" s="17">
        <f t="shared" si="4558"/>
        <v>0</v>
      </c>
      <c r="CF984" s="37">
        <f t="shared" si="4559"/>
        <v>0</v>
      </c>
      <c r="CG984" s="17">
        <f t="shared" si="4275"/>
        <v>5277.8000000000002</v>
      </c>
      <c r="CH984" s="17">
        <f t="shared" si="4276"/>
        <v>5277.8000000000002</v>
      </c>
      <c r="CI984" s="17">
        <f t="shared" si="4277"/>
        <v>5277.8000000000002</v>
      </c>
      <c r="CJ984" s="17">
        <f t="shared" si="4560"/>
        <v>0</v>
      </c>
      <c r="CK984" s="32">
        <v>0</v>
      </c>
      <c r="CL984" s="32"/>
      <c r="CM984" s="1" t="s">
        <v>75</v>
      </c>
      <c r="CN984" s="1"/>
      <c r="CO984" s="1"/>
      <c r="CP984" s="1"/>
      <c r="CQ984" s="1"/>
      <c r="CR984" s="1"/>
      <c r="CS984" s="1"/>
    </row>
    <row r="985" s="1" customFormat="1" ht="78.75">
      <c r="A985" s="30" t="s">
        <v>498</v>
      </c>
      <c r="B985" s="30" t="s">
        <v>177</v>
      </c>
      <c r="C985" s="30" t="s">
        <v>177</v>
      </c>
      <c r="D985" s="30" t="s">
        <v>259</v>
      </c>
      <c r="E985" s="35"/>
      <c r="F985" s="31" t="s">
        <v>260</v>
      </c>
      <c r="G985" s="17">
        <f t="shared" si="4504"/>
        <v>5277.8000000000002</v>
      </c>
      <c r="H985" s="17">
        <f t="shared" si="4331"/>
        <v>5277.8000000000002</v>
      </c>
      <c r="I985" s="17">
        <f t="shared" si="4505"/>
        <v>5277.8000000000002</v>
      </c>
      <c r="J985" s="17">
        <f t="shared" si="4506"/>
        <v>0</v>
      </c>
      <c r="K985" s="17">
        <f t="shared" si="4507"/>
        <v>0</v>
      </c>
      <c r="L985" s="17">
        <f t="shared" si="4508"/>
        <v>0</v>
      </c>
      <c r="M985" s="17">
        <f t="shared" si="4561"/>
        <v>5277.8000000000002</v>
      </c>
      <c r="N985" s="17">
        <f t="shared" si="4562"/>
        <v>5277.8000000000002</v>
      </c>
      <c r="O985" s="17">
        <f t="shared" si="4563"/>
        <v>5277.8000000000002</v>
      </c>
      <c r="P985" s="17">
        <f t="shared" si="4509"/>
        <v>0</v>
      </c>
      <c r="Q985" s="17">
        <f t="shared" si="4510"/>
        <v>0</v>
      </c>
      <c r="R985" s="17">
        <f t="shared" si="4511"/>
        <v>0</v>
      </c>
      <c r="S985" s="17">
        <f t="shared" si="4512"/>
        <v>0</v>
      </c>
      <c r="T985" s="17">
        <f t="shared" si="4513"/>
        <v>0</v>
      </c>
      <c r="U985" s="17">
        <f t="shared" si="4514"/>
        <v>0</v>
      </c>
      <c r="V985" s="17">
        <f t="shared" si="4515"/>
        <v>0</v>
      </c>
      <c r="W985" s="17">
        <f t="shared" si="4516"/>
        <v>0</v>
      </c>
      <c r="X985" s="17">
        <f t="shared" si="4517"/>
        <v>0</v>
      </c>
      <c r="Y985" s="17">
        <f t="shared" si="4257"/>
        <v>5277.8000000000002</v>
      </c>
      <c r="Z985" s="17">
        <f t="shared" si="4258"/>
        <v>5277.8000000000002</v>
      </c>
      <c r="AA985" s="17">
        <f t="shared" si="4259"/>
        <v>5277.8000000000002</v>
      </c>
      <c r="AB985" s="17">
        <f t="shared" si="4518"/>
        <v>0</v>
      </c>
      <c r="AC985" s="17">
        <f t="shared" si="4519"/>
        <v>0</v>
      </c>
      <c r="AD985" s="17">
        <f t="shared" si="4520"/>
        <v>0</v>
      </c>
      <c r="AE985" s="17">
        <f t="shared" si="4260"/>
        <v>5277.8000000000002</v>
      </c>
      <c r="AF985" s="17">
        <f t="shared" si="4261"/>
        <v>5277.8000000000002</v>
      </c>
      <c r="AG985" s="17">
        <f t="shared" si="4262"/>
        <v>5277.8000000000002</v>
      </c>
      <c r="AH985" s="17">
        <f t="shared" si="4521"/>
        <v>0</v>
      </c>
      <c r="AI985" s="17">
        <f t="shared" si="4522"/>
        <v>0</v>
      </c>
      <c r="AJ985" s="17">
        <f t="shared" si="4523"/>
        <v>0</v>
      </c>
      <c r="AK985" s="17">
        <f t="shared" si="4524"/>
        <v>0</v>
      </c>
      <c r="AL985" s="17">
        <f t="shared" si="4525"/>
        <v>0</v>
      </c>
      <c r="AM985" s="17">
        <f t="shared" si="4526"/>
        <v>0</v>
      </c>
      <c r="AN985" s="17">
        <f t="shared" si="4527"/>
        <v>0</v>
      </c>
      <c r="AO985" s="17">
        <f t="shared" si="4528"/>
        <v>0</v>
      </c>
      <c r="AP985" s="17">
        <f t="shared" si="4529"/>
        <v>0</v>
      </c>
      <c r="AQ985" s="17">
        <f t="shared" si="4530"/>
        <v>0</v>
      </c>
      <c r="AR985" s="17">
        <f t="shared" si="4531"/>
        <v>0</v>
      </c>
      <c r="AS985" s="17">
        <f t="shared" si="4532"/>
        <v>0</v>
      </c>
      <c r="AT985" s="17">
        <f t="shared" si="4533"/>
        <v>0</v>
      </c>
      <c r="AU985" s="17">
        <f t="shared" si="4534"/>
        <v>0</v>
      </c>
      <c r="AV985" s="17">
        <f t="shared" si="4535"/>
        <v>0</v>
      </c>
      <c r="AW985" s="17">
        <f t="shared" si="4263"/>
        <v>5277.8000000000002</v>
      </c>
      <c r="AX985" s="17">
        <f t="shared" si="4264"/>
        <v>5277.8000000000002</v>
      </c>
      <c r="AY985" s="17">
        <f t="shared" si="4265"/>
        <v>5277.8000000000002</v>
      </c>
      <c r="AZ985" s="17">
        <f t="shared" si="4536"/>
        <v>0</v>
      </c>
      <c r="BA985" s="17">
        <f t="shared" si="4266"/>
        <v>5277.8000000000002</v>
      </c>
      <c r="BB985" s="17">
        <f t="shared" si="4267"/>
        <v>5277.8000000000002</v>
      </c>
      <c r="BC985" s="17">
        <f t="shared" si="4268"/>
        <v>5277.8000000000002</v>
      </c>
      <c r="BD985" s="17">
        <f t="shared" si="4537"/>
        <v>0</v>
      </c>
      <c r="BE985" s="17">
        <f t="shared" si="4538"/>
        <v>0</v>
      </c>
      <c r="BF985" s="17">
        <f t="shared" si="4539"/>
        <v>0</v>
      </c>
      <c r="BG985" s="17">
        <f t="shared" si="4540"/>
        <v>0</v>
      </c>
      <c r="BH985" s="17">
        <f t="shared" si="4541"/>
        <v>0</v>
      </c>
      <c r="BI985" s="17">
        <f t="shared" si="4542"/>
        <v>0</v>
      </c>
      <c r="BJ985" s="17">
        <f t="shared" si="4543"/>
        <v>0</v>
      </c>
      <c r="BK985" s="17">
        <f t="shared" si="4544"/>
        <v>0</v>
      </c>
      <c r="BL985" s="17">
        <f t="shared" si="4545"/>
        <v>0</v>
      </c>
      <c r="BM985" s="17">
        <f t="shared" si="4546"/>
        <v>0</v>
      </c>
      <c r="BN985" s="17">
        <f t="shared" si="4547"/>
        <v>0</v>
      </c>
      <c r="BO985" s="17">
        <f t="shared" si="4269"/>
        <v>5277.8000000000002</v>
      </c>
      <c r="BP985" s="17">
        <f t="shared" si="4270"/>
        <v>5277.8000000000002</v>
      </c>
      <c r="BQ985" s="17">
        <f t="shared" si="4271"/>
        <v>5277.8000000000002</v>
      </c>
      <c r="BR985" s="17">
        <f t="shared" si="4548"/>
        <v>0</v>
      </c>
      <c r="BS985" s="17">
        <f t="shared" si="4549"/>
        <v>0</v>
      </c>
      <c r="BT985" s="17">
        <f t="shared" si="4550"/>
        <v>0</v>
      </c>
      <c r="BU985" s="17">
        <f t="shared" si="4272"/>
        <v>5277.8000000000002</v>
      </c>
      <c r="BV985" s="17">
        <f t="shared" si="4273"/>
        <v>5277.8000000000002</v>
      </c>
      <c r="BW985" s="17">
        <f t="shared" si="4274"/>
        <v>5277.8000000000002</v>
      </c>
      <c r="BX985" s="17">
        <f t="shared" si="4551"/>
        <v>0</v>
      </c>
      <c r="BY985" s="17">
        <f t="shared" si="4552"/>
        <v>0</v>
      </c>
      <c r="BZ985" s="17">
        <f t="shared" si="4553"/>
        <v>0</v>
      </c>
      <c r="CA985" s="17">
        <f t="shared" si="4554"/>
        <v>0</v>
      </c>
      <c r="CB985" s="17">
        <f t="shared" si="4555"/>
        <v>0</v>
      </c>
      <c r="CC985" s="17">
        <f t="shared" si="4556"/>
        <v>0</v>
      </c>
      <c r="CD985" s="17">
        <f t="shared" si="4557"/>
        <v>0</v>
      </c>
      <c r="CE985" s="17">
        <f t="shared" si="4558"/>
        <v>0</v>
      </c>
      <c r="CF985" s="17">
        <f t="shared" si="4559"/>
        <v>0</v>
      </c>
      <c r="CG985" s="17">
        <f t="shared" si="4275"/>
        <v>5277.8000000000002</v>
      </c>
      <c r="CH985" s="17">
        <f t="shared" si="4276"/>
        <v>5277.8000000000002</v>
      </c>
      <c r="CI985" s="17">
        <f t="shared" si="4277"/>
        <v>5277.8000000000002</v>
      </c>
      <c r="CJ985" s="17">
        <f t="shared" si="4560"/>
        <v>0</v>
      </c>
      <c r="CK985" s="32"/>
      <c r="CL985" s="32"/>
      <c r="CM985" s="1"/>
      <c r="CN985" s="1"/>
      <c r="CO985" s="1"/>
      <c r="CP985" s="1"/>
      <c r="CQ985" s="1"/>
      <c r="CR985" s="1"/>
      <c r="CS985" s="1"/>
    </row>
    <row r="986" s="1" customFormat="1" ht="157.5">
      <c r="A986" s="30" t="s">
        <v>498</v>
      </c>
      <c r="B986" s="30" t="s">
        <v>177</v>
      </c>
      <c r="C986" s="30" t="s">
        <v>177</v>
      </c>
      <c r="D986" s="30" t="s">
        <v>481</v>
      </c>
      <c r="E986" s="35"/>
      <c r="F986" s="31" t="s">
        <v>482</v>
      </c>
      <c r="G986" s="17">
        <f t="shared" si="4504"/>
        <v>5277.8000000000002</v>
      </c>
      <c r="H986" s="17">
        <f t="shared" si="4331"/>
        <v>5277.8000000000002</v>
      </c>
      <c r="I986" s="17">
        <f t="shared" si="4505"/>
        <v>5277.8000000000002</v>
      </c>
      <c r="J986" s="17">
        <f t="shared" si="4506"/>
        <v>0</v>
      </c>
      <c r="K986" s="17">
        <f t="shared" si="4507"/>
        <v>0</v>
      </c>
      <c r="L986" s="17">
        <f t="shared" si="4508"/>
        <v>0</v>
      </c>
      <c r="M986" s="17">
        <f t="shared" si="4561"/>
        <v>5277.8000000000002</v>
      </c>
      <c r="N986" s="17">
        <f t="shared" si="4562"/>
        <v>5277.8000000000002</v>
      </c>
      <c r="O986" s="17">
        <f t="shared" si="4563"/>
        <v>5277.8000000000002</v>
      </c>
      <c r="P986" s="17">
        <f t="shared" si="4509"/>
        <v>0</v>
      </c>
      <c r="Q986" s="17">
        <f t="shared" si="4510"/>
        <v>0</v>
      </c>
      <c r="R986" s="17">
        <f t="shared" si="4511"/>
        <v>0</v>
      </c>
      <c r="S986" s="17">
        <f t="shared" si="4512"/>
        <v>0</v>
      </c>
      <c r="T986" s="17">
        <f t="shared" si="4513"/>
        <v>0</v>
      </c>
      <c r="U986" s="17">
        <f t="shared" si="4514"/>
        <v>0</v>
      </c>
      <c r="V986" s="17">
        <f t="shared" si="4515"/>
        <v>0</v>
      </c>
      <c r="W986" s="17">
        <f t="shared" si="4516"/>
        <v>0</v>
      </c>
      <c r="X986" s="17">
        <f t="shared" si="4517"/>
        <v>0</v>
      </c>
      <c r="Y986" s="17">
        <f t="shared" si="4257"/>
        <v>5277.8000000000002</v>
      </c>
      <c r="Z986" s="17">
        <f t="shared" si="4258"/>
        <v>5277.8000000000002</v>
      </c>
      <c r="AA986" s="17">
        <f t="shared" si="4259"/>
        <v>5277.8000000000002</v>
      </c>
      <c r="AB986" s="17">
        <f t="shared" si="4518"/>
        <v>0</v>
      </c>
      <c r="AC986" s="17">
        <f t="shared" si="4519"/>
        <v>0</v>
      </c>
      <c r="AD986" s="17">
        <f t="shared" si="4520"/>
        <v>0</v>
      </c>
      <c r="AE986" s="17">
        <f t="shared" si="4260"/>
        <v>5277.8000000000002</v>
      </c>
      <c r="AF986" s="17">
        <f t="shared" si="4261"/>
        <v>5277.8000000000002</v>
      </c>
      <c r="AG986" s="17">
        <f t="shared" si="4262"/>
        <v>5277.8000000000002</v>
      </c>
      <c r="AH986" s="17">
        <f t="shared" si="4521"/>
        <v>0</v>
      </c>
      <c r="AI986" s="17">
        <f t="shared" si="4522"/>
        <v>0</v>
      </c>
      <c r="AJ986" s="17">
        <f t="shared" si="4523"/>
        <v>0</v>
      </c>
      <c r="AK986" s="17">
        <f t="shared" si="4524"/>
        <v>0</v>
      </c>
      <c r="AL986" s="17">
        <f t="shared" si="4525"/>
        <v>0</v>
      </c>
      <c r="AM986" s="17">
        <f t="shared" si="4526"/>
        <v>0</v>
      </c>
      <c r="AN986" s="17">
        <f t="shared" si="4527"/>
        <v>0</v>
      </c>
      <c r="AO986" s="17">
        <f t="shared" si="4528"/>
        <v>0</v>
      </c>
      <c r="AP986" s="17">
        <f t="shared" si="4529"/>
        <v>0</v>
      </c>
      <c r="AQ986" s="17">
        <f t="shared" si="4530"/>
        <v>0</v>
      </c>
      <c r="AR986" s="17">
        <f t="shared" si="4531"/>
        <v>0</v>
      </c>
      <c r="AS986" s="17">
        <f t="shared" si="4532"/>
        <v>0</v>
      </c>
      <c r="AT986" s="17">
        <f t="shared" si="4533"/>
        <v>0</v>
      </c>
      <c r="AU986" s="17">
        <f t="shared" si="4534"/>
        <v>0</v>
      </c>
      <c r="AV986" s="17">
        <f t="shared" si="4535"/>
        <v>0</v>
      </c>
      <c r="AW986" s="17">
        <f t="shared" si="4263"/>
        <v>5277.8000000000002</v>
      </c>
      <c r="AX986" s="17">
        <f t="shared" si="4264"/>
        <v>5277.8000000000002</v>
      </c>
      <c r="AY986" s="17">
        <f t="shared" si="4265"/>
        <v>5277.8000000000002</v>
      </c>
      <c r="AZ986" s="17">
        <f t="shared" si="4536"/>
        <v>0</v>
      </c>
      <c r="BA986" s="17">
        <f t="shared" si="4266"/>
        <v>5277.8000000000002</v>
      </c>
      <c r="BB986" s="17">
        <f t="shared" si="4267"/>
        <v>5277.8000000000002</v>
      </c>
      <c r="BC986" s="17">
        <f t="shared" si="4268"/>
        <v>5277.8000000000002</v>
      </c>
      <c r="BD986" s="17">
        <f t="shared" si="4537"/>
        <v>0</v>
      </c>
      <c r="BE986" s="17">
        <f t="shared" si="4538"/>
        <v>0</v>
      </c>
      <c r="BF986" s="17">
        <f t="shared" si="4539"/>
        <v>0</v>
      </c>
      <c r="BG986" s="17">
        <f t="shared" si="4540"/>
        <v>0</v>
      </c>
      <c r="BH986" s="17">
        <f t="shared" si="4541"/>
        <v>0</v>
      </c>
      <c r="BI986" s="17">
        <f t="shared" si="4542"/>
        <v>0</v>
      </c>
      <c r="BJ986" s="17">
        <f t="shared" si="4543"/>
        <v>0</v>
      </c>
      <c r="BK986" s="17">
        <f t="shared" si="4544"/>
        <v>0</v>
      </c>
      <c r="BL986" s="17">
        <f t="shared" si="4545"/>
        <v>0</v>
      </c>
      <c r="BM986" s="17">
        <f t="shared" si="4546"/>
        <v>0</v>
      </c>
      <c r="BN986" s="17">
        <f t="shared" si="4547"/>
        <v>0</v>
      </c>
      <c r="BO986" s="17">
        <f t="shared" si="4269"/>
        <v>5277.8000000000002</v>
      </c>
      <c r="BP986" s="17">
        <f t="shared" si="4270"/>
        <v>5277.8000000000002</v>
      </c>
      <c r="BQ986" s="17">
        <f t="shared" si="4271"/>
        <v>5277.8000000000002</v>
      </c>
      <c r="BR986" s="17">
        <f t="shared" si="4548"/>
        <v>0</v>
      </c>
      <c r="BS986" s="17">
        <f t="shared" si="4549"/>
        <v>0</v>
      </c>
      <c r="BT986" s="17">
        <f t="shared" si="4550"/>
        <v>0</v>
      </c>
      <c r="BU986" s="17">
        <f t="shared" si="4272"/>
        <v>5277.8000000000002</v>
      </c>
      <c r="BV986" s="17">
        <f t="shared" si="4273"/>
        <v>5277.8000000000002</v>
      </c>
      <c r="BW986" s="17">
        <f t="shared" si="4274"/>
        <v>5277.8000000000002</v>
      </c>
      <c r="BX986" s="17">
        <f t="shared" si="4551"/>
        <v>0</v>
      </c>
      <c r="BY986" s="17">
        <f t="shared" si="4552"/>
        <v>0</v>
      </c>
      <c r="BZ986" s="17">
        <f t="shared" si="4553"/>
        <v>0</v>
      </c>
      <c r="CA986" s="17">
        <f t="shared" si="4554"/>
        <v>0</v>
      </c>
      <c r="CB986" s="17">
        <f t="shared" si="4555"/>
        <v>0</v>
      </c>
      <c r="CC986" s="17">
        <f t="shared" si="4556"/>
        <v>0</v>
      </c>
      <c r="CD986" s="17">
        <f t="shared" si="4557"/>
        <v>0</v>
      </c>
      <c r="CE986" s="17">
        <f t="shared" si="4558"/>
        <v>0</v>
      </c>
      <c r="CF986" s="17">
        <f t="shared" si="4559"/>
        <v>0</v>
      </c>
      <c r="CG986" s="17">
        <f t="shared" si="4275"/>
        <v>5277.8000000000002</v>
      </c>
      <c r="CH986" s="17">
        <f t="shared" si="4276"/>
        <v>5277.8000000000002</v>
      </c>
      <c r="CI986" s="17">
        <f t="shared" si="4277"/>
        <v>5277.8000000000002</v>
      </c>
      <c r="CJ986" s="17">
        <f t="shared" si="4560"/>
        <v>0</v>
      </c>
      <c r="CK986" s="32"/>
      <c r="CL986" s="32"/>
      <c r="CM986" s="1"/>
      <c r="CN986" s="1"/>
      <c r="CO986" s="1"/>
      <c r="CP986" s="1"/>
      <c r="CQ986" s="1"/>
      <c r="CR986" s="1"/>
      <c r="CS986" s="1"/>
    </row>
    <row r="987" s="1" customFormat="1">
      <c r="A987" s="30" t="s">
        <v>498</v>
      </c>
      <c r="B987" s="30" t="s">
        <v>177</v>
      </c>
      <c r="C987" s="30" t="s">
        <v>177</v>
      </c>
      <c r="D987" s="30" t="s">
        <v>481</v>
      </c>
      <c r="E987" s="30" t="s">
        <v>140</v>
      </c>
      <c r="F987" s="31" t="s">
        <v>141</v>
      </c>
      <c r="G987" s="17">
        <v>5277.8000000000002</v>
      </c>
      <c r="H987" s="17">
        <v>5277.8000000000002</v>
      </c>
      <c r="I987" s="17">
        <v>5277.8000000000002</v>
      </c>
      <c r="J987" s="17"/>
      <c r="K987" s="17"/>
      <c r="L987" s="17"/>
      <c r="M987" s="17">
        <f t="shared" si="4561"/>
        <v>5277.8000000000002</v>
      </c>
      <c r="N987" s="17">
        <f t="shared" si="4562"/>
        <v>5277.8000000000002</v>
      </c>
      <c r="O987" s="17">
        <f t="shared" si="4563"/>
        <v>5277.8000000000002</v>
      </c>
      <c r="P987" s="17"/>
      <c r="Q987" s="17"/>
      <c r="R987" s="17"/>
      <c r="S987" s="17"/>
      <c r="T987" s="17"/>
      <c r="U987" s="17"/>
      <c r="V987" s="17"/>
      <c r="W987" s="17"/>
      <c r="X987" s="17"/>
      <c r="Y987" s="17">
        <f t="shared" si="4257"/>
        <v>5277.8000000000002</v>
      </c>
      <c r="Z987" s="17">
        <f t="shared" si="4258"/>
        <v>5277.8000000000002</v>
      </c>
      <c r="AA987" s="17">
        <f t="shared" si="4259"/>
        <v>5277.8000000000002</v>
      </c>
      <c r="AB987" s="17"/>
      <c r="AC987" s="17"/>
      <c r="AD987" s="17"/>
      <c r="AE987" s="17">
        <f t="shared" si="4260"/>
        <v>5277.8000000000002</v>
      </c>
      <c r="AF987" s="17">
        <f t="shared" si="4261"/>
        <v>5277.8000000000002</v>
      </c>
      <c r="AG987" s="17">
        <f t="shared" si="4262"/>
        <v>5277.8000000000002</v>
      </c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>
        <f t="shared" si="4263"/>
        <v>5277.8000000000002</v>
      </c>
      <c r="AX987" s="17">
        <f t="shared" si="4264"/>
        <v>5277.8000000000002</v>
      </c>
      <c r="AY987" s="17">
        <f t="shared" si="4265"/>
        <v>5277.8000000000002</v>
      </c>
      <c r="AZ987" s="17"/>
      <c r="BA987" s="17">
        <f t="shared" si="4266"/>
        <v>5277.8000000000002</v>
      </c>
      <c r="BB987" s="17">
        <f t="shared" si="4267"/>
        <v>5277.8000000000002</v>
      </c>
      <c r="BC987" s="17">
        <f t="shared" si="4268"/>
        <v>5277.8000000000002</v>
      </c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>
        <f t="shared" si="4269"/>
        <v>5277.8000000000002</v>
      </c>
      <c r="BP987" s="17">
        <f t="shared" si="4270"/>
        <v>5277.8000000000002</v>
      </c>
      <c r="BQ987" s="17">
        <f t="shared" si="4271"/>
        <v>5277.8000000000002</v>
      </c>
      <c r="BR987" s="17"/>
      <c r="BS987" s="17"/>
      <c r="BT987" s="17"/>
      <c r="BU987" s="17">
        <f t="shared" si="4272"/>
        <v>5277.8000000000002</v>
      </c>
      <c r="BV987" s="17">
        <f t="shared" si="4273"/>
        <v>5277.8000000000002</v>
      </c>
      <c r="BW987" s="17">
        <f t="shared" si="4274"/>
        <v>5277.8000000000002</v>
      </c>
      <c r="BX987" s="17"/>
      <c r="BY987" s="17"/>
      <c r="BZ987" s="17"/>
      <c r="CA987" s="17"/>
      <c r="CB987" s="17"/>
      <c r="CC987" s="17"/>
      <c r="CD987" s="17"/>
      <c r="CE987" s="17"/>
      <c r="CF987" s="17"/>
      <c r="CG987" s="17">
        <f t="shared" si="4275"/>
        <v>5277.8000000000002</v>
      </c>
      <c r="CH987" s="17">
        <f t="shared" si="4276"/>
        <v>5277.8000000000002</v>
      </c>
      <c r="CI987" s="17">
        <f t="shared" si="4277"/>
        <v>5277.8000000000002</v>
      </c>
      <c r="CJ987" s="17"/>
      <c r="CK987" s="32"/>
      <c r="CL987" s="32"/>
      <c r="CM987" s="1"/>
      <c r="CN987" s="1"/>
      <c r="CO987" s="1"/>
      <c r="CP987" s="1"/>
      <c r="CQ987" s="1"/>
      <c r="CR987" s="1"/>
      <c r="CS987" s="1"/>
    </row>
    <row r="988" s="1" customFormat="1">
      <c r="A988" s="30" t="s">
        <v>498</v>
      </c>
      <c r="B988" s="30" t="s">
        <v>177</v>
      </c>
      <c r="C988" s="30" t="s">
        <v>177</v>
      </c>
      <c r="D988" s="30" t="s">
        <v>235</v>
      </c>
      <c r="E988" s="35"/>
      <c r="F988" s="31" t="s">
        <v>236</v>
      </c>
      <c r="G988" s="17">
        <f t="shared" si="4504"/>
        <v>550</v>
      </c>
      <c r="H988" s="17">
        <f t="shared" si="4331"/>
        <v>550</v>
      </c>
      <c r="I988" s="17">
        <f t="shared" si="4505"/>
        <v>550</v>
      </c>
      <c r="J988" s="17">
        <f t="shared" si="4506"/>
        <v>0</v>
      </c>
      <c r="K988" s="17">
        <f t="shared" si="4507"/>
        <v>0</v>
      </c>
      <c r="L988" s="17">
        <f t="shared" si="4508"/>
        <v>0</v>
      </c>
      <c r="M988" s="17">
        <f t="shared" si="4561"/>
        <v>550</v>
      </c>
      <c r="N988" s="17">
        <f t="shared" si="4562"/>
        <v>550</v>
      </c>
      <c r="O988" s="17">
        <f t="shared" si="4563"/>
        <v>550</v>
      </c>
      <c r="P988" s="17">
        <f t="shared" si="4509"/>
        <v>0</v>
      </c>
      <c r="Q988" s="17">
        <f t="shared" si="4510"/>
        <v>0</v>
      </c>
      <c r="R988" s="17">
        <f t="shared" si="4511"/>
        <v>0</v>
      </c>
      <c r="S988" s="17">
        <f t="shared" si="4512"/>
        <v>0</v>
      </c>
      <c r="T988" s="17">
        <f t="shared" si="4513"/>
        <v>0</v>
      </c>
      <c r="U988" s="17">
        <f t="shared" si="4514"/>
        <v>0</v>
      </c>
      <c r="V988" s="17">
        <f t="shared" si="4515"/>
        <v>0</v>
      </c>
      <c r="W988" s="17">
        <f t="shared" si="4516"/>
        <v>0</v>
      </c>
      <c r="X988" s="17">
        <f t="shared" si="4517"/>
        <v>0</v>
      </c>
      <c r="Y988" s="17">
        <f t="shared" si="4257"/>
        <v>550</v>
      </c>
      <c r="Z988" s="17">
        <f t="shared" si="4258"/>
        <v>550</v>
      </c>
      <c r="AA988" s="17">
        <f t="shared" si="4259"/>
        <v>550</v>
      </c>
      <c r="AB988" s="17">
        <f t="shared" si="4518"/>
        <v>0</v>
      </c>
      <c r="AC988" s="17">
        <f t="shared" si="4519"/>
        <v>0</v>
      </c>
      <c r="AD988" s="17">
        <f t="shared" si="4520"/>
        <v>0</v>
      </c>
      <c r="AE988" s="17">
        <f t="shared" si="4260"/>
        <v>550</v>
      </c>
      <c r="AF988" s="17">
        <f t="shared" si="4261"/>
        <v>550</v>
      </c>
      <c r="AG988" s="17">
        <f t="shared" si="4262"/>
        <v>550</v>
      </c>
      <c r="AH988" s="17">
        <f t="shared" si="4521"/>
        <v>0</v>
      </c>
      <c r="AI988" s="17">
        <f t="shared" si="4522"/>
        <v>0</v>
      </c>
      <c r="AJ988" s="17">
        <f t="shared" si="4523"/>
        <v>0</v>
      </c>
      <c r="AK988" s="17">
        <f t="shared" si="4524"/>
        <v>0</v>
      </c>
      <c r="AL988" s="17">
        <f t="shared" si="4525"/>
        <v>0</v>
      </c>
      <c r="AM988" s="17">
        <f t="shared" si="4526"/>
        <v>0</v>
      </c>
      <c r="AN988" s="17">
        <f t="shared" si="4527"/>
        <v>0</v>
      </c>
      <c r="AO988" s="17">
        <f t="shared" si="4528"/>
        <v>0</v>
      </c>
      <c r="AP988" s="17">
        <f t="shared" si="4529"/>
        <v>0</v>
      </c>
      <c r="AQ988" s="17">
        <f t="shared" si="4530"/>
        <v>0</v>
      </c>
      <c r="AR988" s="17">
        <f t="shared" si="4531"/>
        <v>0</v>
      </c>
      <c r="AS988" s="17">
        <f t="shared" si="4532"/>
        <v>0</v>
      </c>
      <c r="AT988" s="17">
        <f t="shared" si="4533"/>
        <v>0</v>
      </c>
      <c r="AU988" s="17">
        <f t="shared" si="4534"/>
        <v>0</v>
      </c>
      <c r="AV988" s="17">
        <f t="shared" si="4535"/>
        <v>0</v>
      </c>
      <c r="AW988" s="17">
        <f t="shared" si="4263"/>
        <v>550</v>
      </c>
      <c r="AX988" s="17">
        <f t="shared" si="4264"/>
        <v>550</v>
      </c>
      <c r="AY988" s="17">
        <f t="shared" si="4265"/>
        <v>550</v>
      </c>
      <c r="AZ988" s="17">
        <f t="shared" si="4536"/>
        <v>0</v>
      </c>
      <c r="BA988" s="17">
        <f t="shared" si="4266"/>
        <v>550</v>
      </c>
      <c r="BB988" s="17">
        <f t="shared" si="4267"/>
        <v>550</v>
      </c>
      <c r="BC988" s="17">
        <f t="shared" si="4268"/>
        <v>550</v>
      </c>
      <c r="BD988" s="17">
        <f t="shared" si="4537"/>
        <v>0</v>
      </c>
      <c r="BE988" s="17">
        <f t="shared" si="4538"/>
        <v>0</v>
      </c>
      <c r="BF988" s="17">
        <f t="shared" si="4539"/>
        <v>0</v>
      </c>
      <c r="BG988" s="17">
        <f t="shared" si="4540"/>
        <v>0</v>
      </c>
      <c r="BH988" s="17">
        <f t="shared" si="4541"/>
        <v>0</v>
      </c>
      <c r="BI988" s="17">
        <f t="shared" si="4542"/>
        <v>0</v>
      </c>
      <c r="BJ988" s="17">
        <f t="shared" si="4543"/>
        <v>0</v>
      </c>
      <c r="BK988" s="17">
        <f t="shared" si="4544"/>
        <v>0</v>
      </c>
      <c r="BL988" s="17">
        <f t="shared" si="4545"/>
        <v>0</v>
      </c>
      <c r="BM988" s="17">
        <f t="shared" si="4546"/>
        <v>0</v>
      </c>
      <c r="BN988" s="17">
        <f t="shared" si="4547"/>
        <v>0</v>
      </c>
      <c r="BO988" s="17">
        <f t="shared" si="4269"/>
        <v>550</v>
      </c>
      <c r="BP988" s="17">
        <f t="shared" si="4270"/>
        <v>550</v>
      </c>
      <c r="BQ988" s="17">
        <f t="shared" si="4271"/>
        <v>550</v>
      </c>
      <c r="BR988" s="17">
        <f t="shared" si="4548"/>
        <v>0</v>
      </c>
      <c r="BS988" s="17">
        <f t="shared" si="4549"/>
        <v>0</v>
      </c>
      <c r="BT988" s="17">
        <f t="shared" si="4550"/>
        <v>0</v>
      </c>
      <c r="BU988" s="17">
        <f t="shared" si="4272"/>
        <v>550</v>
      </c>
      <c r="BV988" s="17">
        <f t="shared" si="4273"/>
        <v>550</v>
      </c>
      <c r="BW988" s="17">
        <f t="shared" si="4274"/>
        <v>550</v>
      </c>
      <c r="BX988" s="17">
        <f t="shared" si="4551"/>
        <v>0</v>
      </c>
      <c r="BY988" s="17">
        <f t="shared" si="4552"/>
        <v>0</v>
      </c>
      <c r="BZ988" s="17">
        <f t="shared" si="4553"/>
        <v>0</v>
      </c>
      <c r="CA988" s="17">
        <f t="shared" si="4554"/>
        <v>0</v>
      </c>
      <c r="CB988" s="17">
        <f t="shared" si="4555"/>
        <v>0</v>
      </c>
      <c r="CC988" s="17">
        <f t="shared" si="4556"/>
        <v>0</v>
      </c>
      <c r="CD988" s="17">
        <f t="shared" si="4557"/>
        <v>0</v>
      </c>
      <c r="CE988" s="17">
        <f t="shared" si="4558"/>
        <v>0</v>
      </c>
      <c r="CF988" s="17">
        <f t="shared" si="4559"/>
        <v>0</v>
      </c>
      <c r="CG988" s="17">
        <f t="shared" si="4275"/>
        <v>550</v>
      </c>
      <c r="CH988" s="17">
        <f t="shared" si="4276"/>
        <v>550</v>
      </c>
      <c r="CI988" s="17">
        <f t="shared" si="4277"/>
        <v>550</v>
      </c>
      <c r="CJ988" s="17">
        <f t="shared" si="4560"/>
        <v>0</v>
      </c>
      <c r="CK988" s="32"/>
      <c r="CL988" s="32"/>
      <c r="CM988" s="1"/>
      <c r="CN988" s="1"/>
      <c r="CO988" s="1"/>
      <c r="CP988" s="1"/>
      <c r="CQ988" s="1"/>
      <c r="CR988" s="1"/>
      <c r="CS988" s="1"/>
    </row>
    <row r="989" s="1" customFormat="1" ht="15" hidden="1">
      <c r="A989" s="30" t="s">
        <v>498</v>
      </c>
      <c r="B989" s="30" t="s">
        <v>177</v>
      </c>
      <c r="C989" s="30" t="s">
        <v>177</v>
      </c>
      <c r="D989" s="30" t="s">
        <v>237</v>
      </c>
      <c r="E989" s="35"/>
      <c r="F989" s="31" t="s">
        <v>41</v>
      </c>
      <c r="G989" s="17">
        <f t="shared" si="4504"/>
        <v>550</v>
      </c>
      <c r="H989" s="17">
        <f t="shared" si="4331"/>
        <v>550</v>
      </c>
      <c r="I989" s="17">
        <f t="shared" si="4505"/>
        <v>550</v>
      </c>
      <c r="J989" s="17">
        <f t="shared" si="4506"/>
        <v>0</v>
      </c>
      <c r="K989" s="17">
        <f t="shared" si="4507"/>
        <v>0</v>
      </c>
      <c r="L989" s="17">
        <f t="shared" si="4508"/>
        <v>0</v>
      </c>
      <c r="M989" s="17">
        <f t="shared" si="4561"/>
        <v>550</v>
      </c>
      <c r="N989" s="17">
        <f t="shared" si="4562"/>
        <v>550</v>
      </c>
      <c r="O989" s="17">
        <f t="shared" si="4563"/>
        <v>550</v>
      </c>
      <c r="P989" s="17">
        <f t="shared" si="4509"/>
        <v>0</v>
      </c>
      <c r="Q989" s="17">
        <f t="shared" si="4510"/>
        <v>0</v>
      </c>
      <c r="R989" s="17">
        <f t="shared" si="4511"/>
        <v>0</v>
      </c>
      <c r="S989" s="17">
        <f t="shared" si="4512"/>
        <v>0</v>
      </c>
      <c r="T989" s="17">
        <f t="shared" si="4513"/>
        <v>0</v>
      </c>
      <c r="U989" s="17">
        <f t="shared" si="4514"/>
        <v>0</v>
      </c>
      <c r="V989" s="17">
        <f t="shared" si="4515"/>
        <v>0</v>
      </c>
      <c r="W989" s="17">
        <f t="shared" si="4516"/>
        <v>0</v>
      </c>
      <c r="X989" s="17">
        <f t="shared" si="4517"/>
        <v>0</v>
      </c>
      <c r="Y989" s="17">
        <f t="shared" si="4257"/>
        <v>550</v>
      </c>
      <c r="Z989" s="17">
        <f t="shared" si="4258"/>
        <v>550</v>
      </c>
      <c r="AA989" s="17">
        <f t="shared" si="4259"/>
        <v>550</v>
      </c>
      <c r="AB989" s="17">
        <f t="shared" si="4518"/>
        <v>0</v>
      </c>
      <c r="AC989" s="17">
        <f t="shared" si="4519"/>
        <v>0</v>
      </c>
      <c r="AD989" s="17">
        <f t="shared" si="4520"/>
        <v>0</v>
      </c>
      <c r="AE989" s="17">
        <f t="shared" si="4260"/>
        <v>550</v>
      </c>
      <c r="AF989" s="17">
        <f t="shared" si="4261"/>
        <v>550</v>
      </c>
      <c r="AG989" s="17">
        <f t="shared" si="4262"/>
        <v>550</v>
      </c>
      <c r="AH989" s="17">
        <f t="shared" si="4521"/>
        <v>0</v>
      </c>
      <c r="AI989" s="17">
        <f t="shared" si="4522"/>
        <v>0</v>
      </c>
      <c r="AJ989" s="17">
        <f t="shared" si="4523"/>
        <v>0</v>
      </c>
      <c r="AK989" s="17">
        <f t="shared" si="4524"/>
        <v>0</v>
      </c>
      <c r="AL989" s="17">
        <f t="shared" si="4525"/>
        <v>0</v>
      </c>
      <c r="AM989" s="17">
        <f t="shared" si="4526"/>
        <v>0</v>
      </c>
      <c r="AN989" s="17">
        <f t="shared" si="4527"/>
        <v>0</v>
      </c>
      <c r="AO989" s="17">
        <f t="shared" si="4528"/>
        <v>0</v>
      </c>
      <c r="AP989" s="17">
        <f t="shared" si="4529"/>
        <v>0</v>
      </c>
      <c r="AQ989" s="17">
        <f t="shared" si="4530"/>
        <v>0</v>
      </c>
      <c r="AR989" s="17">
        <f t="shared" si="4531"/>
        <v>0</v>
      </c>
      <c r="AS989" s="17">
        <f t="shared" si="4532"/>
        <v>0</v>
      </c>
      <c r="AT989" s="17">
        <f t="shared" si="4533"/>
        <v>0</v>
      </c>
      <c r="AU989" s="17">
        <f t="shared" si="4534"/>
        <v>0</v>
      </c>
      <c r="AV989" s="17">
        <f t="shared" si="4535"/>
        <v>0</v>
      </c>
      <c r="AW989" s="17">
        <f t="shared" si="4263"/>
        <v>550</v>
      </c>
      <c r="AX989" s="17">
        <f t="shared" si="4264"/>
        <v>550</v>
      </c>
      <c r="AY989" s="17">
        <f t="shared" si="4265"/>
        <v>550</v>
      </c>
      <c r="AZ989" s="17">
        <f t="shared" si="4536"/>
        <v>0</v>
      </c>
      <c r="BA989" s="17">
        <f t="shared" si="4266"/>
        <v>550</v>
      </c>
      <c r="BB989" s="17">
        <f t="shared" si="4267"/>
        <v>550</v>
      </c>
      <c r="BC989" s="17">
        <f t="shared" si="4268"/>
        <v>550</v>
      </c>
      <c r="BD989" s="17">
        <f t="shared" si="4537"/>
        <v>0</v>
      </c>
      <c r="BE989" s="17">
        <f t="shared" si="4538"/>
        <v>0</v>
      </c>
      <c r="BF989" s="17">
        <f t="shared" si="4539"/>
        <v>0</v>
      </c>
      <c r="BG989" s="17">
        <f t="shared" si="4540"/>
        <v>0</v>
      </c>
      <c r="BH989" s="17">
        <f t="shared" si="4541"/>
        <v>0</v>
      </c>
      <c r="BI989" s="17">
        <f t="shared" si="4542"/>
        <v>0</v>
      </c>
      <c r="BJ989" s="17">
        <f t="shared" si="4543"/>
        <v>0</v>
      </c>
      <c r="BK989" s="17">
        <f t="shared" si="4544"/>
        <v>0</v>
      </c>
      <c r="BL989" s="17">
        <f t="shared" si="4545"/>
        <v>0</v>
      </c>
      <c r="BM989" s="17">
        <f t="shared" si="4546"/>
        <v>0</v>
      </c>
      <c r="BN989" s="17">
        <f t="shared" si="4547"/>
        <v>0</v>
      </c>
      <c r="BO989" s="17">
        <f t="shared" si="4269"/>
        <v>550</v>
      </c>
      <c r="BP989" s="17">
        <f t="shared" si="4270"/>
        <v>550</v>
      </c>
      <c r="BQ989" s="17">
        <f t="shared" si="4271"/>
        <v>550</v>
      </c>
      <c r="BR989" s="17">
        <f t="shared" si="4548"/>
        <v>0</v>
      </c>
      <c r="BS989" s="17">
        <f t="shared" si="4549"/>
        <v>0</v>
      </c>
      <c r="BT989" s="17">
        <f t="shared" si="4550"/>
        <v>0</v>
      </c>
      <c r="BU989" s="17">
        <f t="shared" si="4272"/>
        <v>550</v>
      </c>
      <c r="BV989" s="17">
        <f t="shared" si="4273"/>
        <v>550</v>
      </c>
      <c r="BW989" s="17">
        <f t="shared" si="4274"/>
        <v>550</v>
      </c>
      <c r="BX989" s="17">
        <f t="shared" si="4551"/>
        <v>0</v>
      </c>
      <c r="BY989" s="17">
        <f t="shared" si="4552"/>
        <v>0</v>
      </c>
      <c r="BZ989" s="17">
        <f t="shared" si="4553"/>
        <v>0</v>
      </c>
      <c r="CA989" s="17">
        <f t="shared" si="4554"/>
        <v>0</v>
      </c>
      <c r="CB989" s="17">
        <f t="shared" si="4555"/>
        <v>0</v>
      </c>
      <c r="CC989" s="17">
        <f t="shared" si="4556"/>
        <v>0</v>
      </c>
      <c r="CD989" s="17">
        <f t="shared" si="4557"/>
        <v>0</v>
      </c>
      <c r="CE989" s="17">
        <f t="shared" si="4558"/>
        <v>0</v>
      </c>
      <c r="CF989" s="17">
        <f t="shared" si="4559"/>
        <v>0</v>
      </c>
      <c r="CG989" s="17">
        <f t="shared" si="4275"/>
        <v>550</v>
      </c>
      <c r="CH989" s="17">
        <f t="shared" si="4276"/>
        <v>550</v>
      </c>
      <c r="CI989" s="17">
        <f t="shared" si="4277"/>
        <v>550</v>
      </c>
      <c r="CJ989" s="17">
        <f t="shared" si="4560"/>
        <v>0</v>
      </c>
      <c r="CK989" s="32">
        <v>0</v>
      </c>
      <c r="CL989" s="32"/>
      <c r="CM989" s="1" t="s">
        <v>75</v>
      </c>
      <c r="CN989" s="1"/>
      <c r="CO989" s="1"/>
      <c r="CP989" s="1"/>
      <c r="CQ989" s="1"/>
      <c r="CR989" s="1"/>
      <c r="CS989" s="1"/>
    </row>
    <row r="990" s="1" customFormat="1" ht="30">
      <c r="A990" s="30" t="s">
        <v>498</v>
      </c>
      <c r="B990" s="30" t="s">
        <v>177</v>
      </c>
      <c r="C990" s="30" t="s">
        <v>177</v>
      </c>
      <c r="D990" s="30" t="s">
        <v>277</v>
      </c>
      <c r="E990" s="35"/>
      <c r="F990" s="31" t="s">
        <v>278</v>
      </c>
      <c r="G990" s="17">
        <f t="shared" si="4504"/>
        <v>550</v>
      </c>
      <c r="H990" s="17">
        <f t="shared" si="4331"/>
        <v>550</v>
      </c>
      <c r="I990" s="17">
        <f t="shared" si="4505"/>
        <v>550</v>
      </c>
      <c r="J990" s="17">
        <f t="shared" si="4506"/>
        <v>0</v>
      </c>
      <c r="K990" s="17">
        <f t="shared" si="4507"/>
        <v>0</v>
      </c>
      <c r="L990" s="17">
        <f t="shared" si="4508"/>
        <v>0</v>
      </c>
      <c r="M990" s="17">
        <f t="shared" si="4561"/>
        <v>550</v>
      </c>
      <c r="N990" s="17">
        <f t="shared" si="4562"/>
        <v>550</v>
      </c>
      <c r="O990" s="17">
        <f t="shared" si="4563"/>
        <v>550</v>
      </c>
      <c r="P990" s="17">
        <f t="shared" si="4509"/>
        <v>0</v>
      </c>
      <c r="Q990" s="17">
        <f t="shared" si="4510"/>
        <v>0</v>
      </c>
      <c r="R990" s="17">
        <f t="shared" si="4511"/>
        <v>0</v>
      </c>
      <c r="S990" s="17">
        <f t="shared" si="4512"/>
        <v>0</v>
      </c>
      <c r="T990" s="17">
        <f t="shared" si="4513"/>
        <v>0</v>
      </c>
      <c r="U990" s="17">
        <f t="shared" si="4514"/>
        <v>0</v>
      </c>
      <c r="V990" s="17">
        <f t="shared" si="4515"/>
        <v>0</v>
      </c>
      <c r="W990" s="17">
        <f t="shared" si="4516"/>
        <v>0</v>
      </c>
      <c r="X990" s="17">
        <f t="shared" si="4517"/>
        <v>0</v>
      </c>
      <c r="Y990" s="17">
        <f t="shared" si="4257"/>
        <v>550</v>
      </c>
      <c r="Z990" s="17">
        <f t="shared" si="4258"/>
        <v>550</v>
      </c>
      <c r="AA990" s="17">
        <f t="shared" si="4259"/>
        <v>550</v>
      </c>
      <c r="AB990" s="17">
        <f t="shared" si="4518"/>
        <v>0</v>
      </c>
      <c r="AC990" s="17">
        <f t="shared" si="4519"/>
        <v>0</v>
      </c>
      <c r="AD990" s="17">
        <f t="shared" si="4520"/>
        <v>0</v>
      </c>
      <c r="AE990" s="17">
        <f t="shared" si="4260"/>
        <v>550</v>
      </c>
      <c r="AF990" s="17">
        <f t="shared" si="4261"/>
        <v>550</v>
      </c>
      <c r="AG990" s="17">
        <f t="shared" si="4262"/>
        <v>550</v>
      </c>
      <c r="AH990" s="17">
        <f t="shared" si="4521"/>
        <v>0</v>
      </c>
      <c r="AI990" s="17">
        <f t="shared" si="4522"/>
        <v>0</v>
      </c>
      <c r="AJ990" s="17">
        <f t="shared" si="4523"/>
        <v>0</v>
      </c>
      <c r="AK990" s="17">
        <f t="shared" si="4524"/>
        <v>0</v>
      </c>
      <c r="AL990" s="17">
        <f t="shared" si="4525"/>
        <v>0</v>
      </c>
      <c r="AM990" s="17">
        <f t="shared" si="4526"/>
        <v>0</v>
      </c>
      <c r="AN990" s="17">
        <f t="shared" si="4527"/>
        <v>0</v>
      </c>
      <c r="AO990" s="17">
        <f t="shared" si="4528"/>
        <v>0</v>
      </c>
      <c r="AP990" s="17">
        <f t="shared" si="4529"/>
        <v>0</v>
      </c>
      <c r="AQ990" s="17">
        <f t="shared" si="4530"/>
        <v>0</v>
      </c>
      <c r="AR990" s="17">
        <f t="shared" si="4531"/>
        <v>0</v>
      </c>
      <c r="AS990" s="17">
        <f t="shared" si="4532"/>
        <v>0</v>
      </c>
      <c r="AT990" s="17">
        <f t="shared" si="4533"/>
        <v>0</v>
      </c>
      <c r="AU990" s="17">
        <f t="shared" si="4534"/>
        <v>0</v>
      </c>
      <c r="AV990" s="17">
        <f t="shared" si="4535"/>
        <v>0</v>
      </c>
      <c r="AW990" s="17">
        <f t="shared" si="4263"/>
        <v>550</v>
      </c>
      <c r="AX990" s="17">
        <f t="shared" si="4264"/>
        <v>550</v>
      </c>
      <c r="AY990" s="17">
        <f t="shared" si="4265"/>
        <v>550</v>
      </c>
      <c r="AZ990" s="17">
        <f t="shared" si="4536"/>
        <v>0</v>
      </c>
      <c r="BA990" s="17">
        <f t="shared" si="4266"/>
        <v>550</v>
      </c>
      <c r="BB990" s="17">
        <f t="shared" si="4267"/>
        <v>550</v>
      </c>
      <c r="BC990" s="17">
        <f t="shared" si="4268"/>
        <v>550</v>
      </c>
      <c r="BD990" s="17">
        <f t="shared" si="4537"/>
        <v>0</v>
      </c>
      <c r="BE990" s="17">
        <f t="shared" si="4538"/>
        <v>0</v>
      </c>
      <c r="BF990" s="17">
        <f t="shared" si="4539"/>
        <v>0</v>
      </c>
      <c r="BG990" s="17">
        <f t="shared" si="4540"/>
        <v>0</v>
      </c>
      <c r="BH990" s="17">
        <f t="shared" si="4541"/>
        <v>0</v>
      </c>
      <c r="BI990" s="17">
        <f t="shared" si="4542"/>
        <v>0</v>
      </c>
      <c r="BJ990" s="17">
        <f t="shared" si="4543"/>
        <v>0</v>
      </c>
      <c r="BK990" s="17">
        <f t="shared" si="4544"/>
        <v>0</v>
      </c>
      <c r="BL990" s="17">
        <f t="shared" si="4545"/>
        <v>0</v>
      </c>
      <c r="BM990" s="17">
        <f t="shared" si="4546"/>
        <v>0</v>
      </c>
      <c r="BN990" s="17">
        <f t="shared" si="4547"/>
        <v>0</v>
      </c>
      <c r="BO990" s="17">
        <f t="shared" si="4269"/>
        <v>550</v>
      </c>
      <c r="BP990" s="17">
        <f t="shared" si="4270"/>
        <v>550</v>
      </c>
      <c r="BQ990" s="17">
        <f t="shared" si="4271"/>
        <v>550</v>
      </c>
      <c r="BR990" s="17">
        <f t="shared" si="4548"/>
        <v>0</v>
      </c>
      <c r="BS990" s="17">
        <f t="shared" si="4549"/>
        <v>0</v>
      </c>
      <c r="BT990" s="17">
        <f t="shared" si="4550"/>
        <v>0</v>
      </c>
      <c r="BU990" s="17">
        <f t="shared" si="4272"/>
        <v>550</v>
      </c>
      <c r="BV990" s="17">
        <f t="shared" si="4273"/>
        <v>550</v>
      </c>
      <c r="BW990" s="17">
        <f t="shared" si="4274"/>
        <v>550</v>
      </c>
      <c r="BX990" s="17">
        <f t="shared" si="4551"/>
        <v>0</v>
      </c>
      <c r="BY990" s="17">
        <f t="shared" si="4552"/>
        <v>0</v>
      </c>
      <c r="BZ990" s="17">
        <f t="shared" si="4553"/>
        <v>0</v>
      </c>
      <c r="CA990" s="17">
        <f t="shared" si="4554"/>
        <v>0</v>
      </c>
      <c r="CB990" s="17">
        <f t="shared" si="4555"/>
        <v>0</v>
      </c>
      <c r="CC990" s="17">
        <f t="shared" si="4556"/>
        <v>0</v>
      </c>
      <c r="CD990" s="17">
        <f t="shared" si="4557"/>
        <v>0</v>
      </c>
      <c r="CE990" s="17">
        <f t="shared" si="4558"/>
        <v>0</v>
      </c>
      <c r="CF990" s="17">
        <f t="shared" si="4559"/>
        <v>0</v>
      </c>
      <c r="CG990" s="17">
        <f t="shared" si="4275"/>
        <v>550</v>
      </c>
      <c r="CH990" s="17">
        <f t="shared" si="4276"/>
        <v>550</v>
      </c>
      <c r="CI990" s="17">
        <f t="shared" si="4277"/>
        <v>550</v>
      </c>
      <c r="CJ990" s="17">
        <f t="shared" si="4560"/>
        <v>0</v>
      </c>
      <c r="CK990" s="32"/>
      <c r="CL990" s="32"/>
      <c r="CM990" s="1"/>
      <c r="CN990" s="1"/>
      <c r="CO990" s="1"/>
      <c r="CP990" s="1"/>
      <c r="CQ990" s="1"/>
      <c r="CR990" s="1"/>
      <c r="CS990" s="1"/>
    </row>
    <row r="991" s="1" customFormat="1" ht="45">
      <c r="A991" s="30" t="s">
        <v>498</v>
      </c>
      <c r="B991" s="30" t="s">
        <v>177</v>
      </c>
      <c r="C991" s="30" t="s">
        <v>177</v>
      </c>
      <c r="D991" s="30" t="s">
        <v>483</v>
      </c>
      <c r="E991" s="35"/>
      <c r="F991" s="31" t="s">
        <v>484</v>
      </c>
      <c r="G991" s="17">
        <f t="shared" si="4504"/>
        <v>550</v>
      </c>
      <c r="H991" s="17">
        <f t="shared" si="4331"/>
        <v>550</v>
      </c>
      <c r="I991" s="17">
        <f t="shared" si="4505"/>
        <v>550</v>
      </c>
      <c r="J991" s="17">
        <f t="shared" si="4506"/>
        <v>0</v>
      </c>
      <c r="K991" s="17">
        <f t="shared" si="4507"/>
        <v>0</v>
      </c>
      <c r="L991" s="17">
        <f t="shared" si="4508"/>
        <v>0</v>
      </c>
      <c r="M991" s="17">
        <f t="shared" si="4561"/>
        <v>550</v>
      </c>
      <c r="N991" s="17">
        <f t="shared" si="4562"/>
        <v>550</v>
      </c>
      <c r="O991" s="17">
        <f t="shared" si="4563"/>
        <v>550</v>
      </c>
      <c r="P991" s="17">
        <f t="shared" si="4509"/>
        <v>0</v>
      </c>
      <c r="Q991" s="17">
        <f t="shared" si="4510"/>
        <v>0</v>
      </c>
      <c r="R991" s="17">
        <f t="shared" si="4511"/>
        <v>0</v>
      </c>
      <c r="S991" s="17">
        <f t="shared" si="4512"/>
        <v>0</v>
      </c>
      <c r="T991" s="17">
        <f t="shared" si="4513"/>
        <v>0</v>
      </c>
      <c r="U991" s="17">
        <f t="shared" si="4514"/>
        <v>0</v>
      </c>
      <c r="V991" s="17">
        <f t="shared" si="4515"/>
        <v>0</v>
      </c>
      <c r="W991" s="17">
        <f t="shared" si="4516"/>
        <v>0</v>
      </c>
      <c r="X991" s="17">
        <f t="shared" si="4517"/>
        <v>0</v>
      </c>
      <c r="Y991" s="17">
        <f t="shared" si="4257"/>
        <v>550</v>
      </c>
      <c r="Z991" s="17">
        <f t="shared" si="4258"/>
        <v>550</v>
      </c>
      <c r="AA991" s="17">
        <f t="shared" si="4259"/>
        <v>550</v>
      </c>
      <c r="AB991" s="17">
        <f t="shared" si="4518"/>
        <v>0</v>
      </c>
      <c r="AC991" s="17">
        <f t="shared" si="4519"/>
        <v>0</v>
      </c>
      <c r="AD991" s="17">
        <f t="shared" si="4520"/>
        <v>0</v>
      </c>
      <c r="AE991" s="17">
        <f t="shared" si="4260"/>
        <v>550</v>
      </c>
      <c r="AF991" s="17">
        <f t="shared" si="4261"/>
        <v>550</v>
      </c>
      <c r="AG991" s="17">
        <f t="shared" si="4262"/>
        <v>550</v>
      </c>
      <c r="AH991" s="17">
        <f t="shared" si="4521"/>
        <v>0</v>
      </c>
      <c r="AI991" s="17">
        <f t="shared" si="4522"/>
        <v>0</v>
      </c>
      <c r="AJ991" s="17">
        <f t="shared" si="4523"/>
        <v>0</v>
      </c>
      <c r="AK991" s="17">
        <f t="shared" si="4524"/>
        <v>0</v>
      </c>
      <c r="AL991" s="17">
        <f t="shared" si="4525"/>
        <v>0</v>
      </c>
      <c r="AM991" s="17">
        <f t="shared" si="4526"/>
        <v>0</v>
      </c>
      <c r="AN991" s="17">
        <f t="shared" si="4527"/>
        <v>0</v>
      </c>
      <c r="AO991" s="17">
        <f t="shared" si="4528"/>
        <v>0</v>
      </c>
      <c r="AP991" s="17">
        <f t="shared" si="4529"/>
        <v>0</v>
      </c>
      <c r="AQ991" s="17">
        <f t="shared" si="4530"/>
        <v>0</v>
      </c>
      <c r="AR991" s="17">
        <f t="shared" si="4531"/>
        <v>0</v>
      </c>
      <c r="AS991" s="17">
        <f t="shared" si="4532"/>
        <v>0</v>
      </c>
      <c r="AT991" s="17">
        <f t="shared" si="4533"/>
        <v>0</v>
      </c>
      <c r="AU991" s="17">
        <f t="shared" si="4534"/>
        <v>0</v>
      </c>
      <c r="AV991" s="17">
        <f t="shared" si="4535"/>
        <v>0</v>
      </c>
      <c r="AW991" s="17">
        <f t="shared" si="4263"/>
        <v>550</v>
      </c>
      <c r="AX991" s="17">
        <f t="shared" si="4264"/>
        <v>550</v>
      </c>
      <c r="AY991" s="17">
        <f t="shared" si="4265"/>
        <v>550</v>
      </c>
      <c r="AZ991" s="17">
        <f t="shared" si="4536"/>
        <v>0</v>
      </c>
      <c r="BA991" s="17">
        <f t="shared" si="4266"/>
        <v>550</v>
      </c>
      <c r="BB991" s="17">
        <f t="shared" si="4267"/>
        <v>550</v>
      </c>
      <c r="BC991" s="17">
        <f t="shared" si="4268"/>
        <v>550</v>
      </c>
      <c r="BD991" s="17">
        <f t="shared" si="4537"/>
        <v>0</v>
      </c>
      <c r="BE991" s="17">
        <f t="shared" si="4538"/>
        <v>0</v>
      </c>
      <c r="BF991" s="17">
        <f t="shared" si="4539"/>
        <v>0</v>
      </c>
      <c r="BG991" s="17">
        <f t="shared" si="4540"/>
        <v>0</v>
      </c>
      <c r="BH991" s="17">
        <f t="shared" si="4541"/>
        <v>0</v>
      </c>
      <c r="BI991" s="17">
        <f t="shared" si="4542"/>
        <v>0</v>
      </c>
      <c r="BJ991" s="17">
        <f t="shared" si="4543"/>
        <v>0</v>
      </c>
      <c r="BK991" s="17">
        <f t="shared" si="4544"/>
        <v>0</v>
      </c>
      <c r="BL991" s="17">
        <f t="shared" si="4545"/>
        <v>0</v>
      </c>
      <c r="BM991" s="17">
        <f t="shared" si="4546"/>
        <v>0</v>
      </c>
      <c r="BN991" s="17">
        <f t="shared" si="4547"/>
        <v>0</v>
      </c>
      <c r="BO991" s="17">
        <f t="shared" si="4269"/>
        <v>550</v>
      </c>
      <c r="BP991" s="17">
        <f t="shared" si="4270"/>
        <v>550</v>
      </c>
      <c r="BQ991" s="17">
        <f t="shared" si="4271"/>
        <v>550</v>
      </c>
      <c r="BR991" s="17">
        <f t="shared" si="4548"/>
        <v>0</v>
      </c>
      <c r="BS991" s="17">
        <f t="shared" si="4549"/>
        <v>0</v>
      </c>
      <c r="BT991" s="17">
        <f t="shared" si="4550"/>
        <v>0</v>
      </c>
      <c r="BU991" s="17">
        <f t="shared" si="4272"/>
        <v>550</v>
      </c>
      <c r="BV991" s="17">
        <f t="shared" si="4273"/>
        <v>550</v>
      </c>
      <c r="BW991" s="17">
        <f t="shared" si="4274"/>
        <v>550</v>
      </c>
      <c r="BX991" s="17">
        <f t="shared" si="4551"/>
        <v>0</v>
      </c>
      <c r="BY991" s="17">
        <f t="shared" si="4552"/>
        <v>0</v>
      </c>
      <c r="BZ991" s="17">
        <f t="shared" si="4553"/>
        <v>0</v>
      </c>
      <c r="CA991" s="17">
        <f t="shared" si="4554"/>
        <v>0</v>
      </c>
      <c r="CB991" s="17">
        <f t="shared" si="4555"/>
        <v>0</v>
      </c>
      <c r="CC991" s="17">
        <f t="shared" si="4556"/>
        <v>0</v>
      </c>
      <c r="CD991" s="17">
        <f t="shared" si="4557"/>
        <v>0</v>
      </c>
      <c r="CE991" s="17">
        <f t="shared" si="4558"/>
        <v>0</v>
      </c>
      <c r="CF991" s="17">
        <f t="shared" si="4559"/>
        <v>0</v>
      </c>
      <c r="CG991" s="17">
        <f t="shared" si="4275"/>
        <v>550</v>
      </c>
      <c r="CH991" s="17">
        <f t="shared" si="4276"/>
        <v>550</v>
      </c>
      <c r="CI991" s="17">
        <f t="shared" si="4277"/>
        <v>550</v>
      </c>
      <c r="CJ991" s="17">
        <f t="shared" si="4560"/>
        <v>0</v>
      </c>
      <c r="CK991" s="32"/>
      <c r="CL991" s="32"/>
      <c r="CM991" s="1"/>
      <c r="CN991" s="1"/>
      <c r="CO991" s="1"/>
      <c r="CP991" s="1"/>
      <c r="CQ991" s="1"/>
      <c r="CR991" s="1"/>
      <c r="CS991" s="1"/>
    </row>
    <row r="992" s="1" customFormat="1" ht="30">
      <c r="A992" s="30" t="s">
        <v>498</v>
      </c>
      <c r="B992" s="30" t="s">
        <v>177</v>
      </c>
      <c r="C992" s="30" t="s">
        <v>177</v>
      </c>
      <c r="D992" s="30" t="s">
        <v>483</v>
      </c>
      <c r="E992" s="30" t="s">
        <v>46</v>
      </c>
      <c r="F992" s="31" t="s">
        <v>47</v>
      </c>
      <c r="G992" s="17">
        <v>550</v>
      </c>
      <c r="H992" s="17">
        <v>550</v>
      </c>
      <c r="I992" s="17">
        <v>550</v>
      </c>
      <c r="J992" s="17"/>
      <c r="K992" s="17"/>
      <c r="L992" s="17"/>
      <c r="M992" s="17">
        <f t="shared" si="4561"/>
        <v>550</v>
      </c>
      <c r="N992" s="17">
        <f t="shared" si="4562"/>
        <v>550</v>
      </c>
      <c r="O992" s="17">
        <f t="shared" si="4563"/>
        <v>550</v>
      </c>
      <c r="P992" s="17"/>
      <c r="Q992" s="17"/>
      <c r="R992" s="17"/>
      <c r="S992" s="17"/>
      <c r="T992" s="17"/>
      <c r="U992" s="17"/>
      <c r="V992" s="17"/>
      <c r="W992" s="17"/>
      <c r="X992" s="17"/>
      <c r="Y992" s="17">
        <f t="shared" si="4257"/>
        <v>550</v>
      </c>
      <c r="Z992" s="17">
        <f t="shared" si="4258"/>
        <v>550</v>
      </c>
      <c r="AA992" s="17">
        <f t="shared" si="4259"/>
        <v>550</v>
      </c>
      <c r="AB992" s="17"/>
      <c r="AC992" s="17"/>
      <c r="AD992" s="17"/>
      <c r="AE992" s="17">
        <f t="shared" si="4260"/>
        <v>550</v>
      </c>
      <c r="AF992" s="17">
        <f t="shared" si="4261"/>
        <v>550</v>
      </c>
      <c r="AG992" s="17">
        <f t="shared" si="4262"/>
        <v>550</v>
      </c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>
        <f t="shared" si="4263"/>
        <v>550</v>
      </c>
      <c r="AX992" s="17">
        <f t="shared" si="4264"/>
        <v>550</v>
      </c>
      <c r="AY992" s="17">
        <f t="shared" si="4265"/>
        <v>550</v>
      </c>
      <c r="AZ992" s="17"/>
      <c r="BA992" s="17">
        <f t="shared" si="4266"/>
        <v>550</v>
      </c>
      <c r="BB992" s="17">
        <f t="shared" si="4267"/>
        <v>550</v>
      </c>
      <c r="BC992" s="17">
        <f t="shared" si="4268"/>
        <v>550</v>
      </c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>
        <f t="shared" si="4269"/>
        <v>550</v>
      </c>
      <c r="BP992" s="17">
        <f t="shared" si="4270"/>
        <v>550</v>
      </c>
      <c r="BQ992" s="17">
        <f t="shared" si="4271"/>
        <v>550</v>
      </c>
      <c r="BR992" s="17"/>
      <c r="BS992" s="17"/>
      <c r="BT992" s="17"/>
      <c r="BU992" s="17">
        <f t="shared" si="4272"/>
        <v>550</v>
      </c>
      <c r="BV992" s="17">
        <f t="shared" si="4273"/>
        <v>550</v>
      </c>
      <c r="BW992" s="17">
        <f t="shared" si="4274"/>
        <v>550</v>
      </c>
      <c r="BX992" s="17"/>
      <c r="BY992" s="17"/>
      <c r="BZ992" s="17"/>
      <c r="CA992" s="17"/>
      <c r="CB992" s="17"/>
      <c r="CC992" s="17"/>
      <c r="CD992" s="17"/>
      <c r="CE992" s="17"/>
      <c r="CF992" s="17"/>
      <c r="CG992" s="17">
        <f t="shared" si="4275"/>
        <v>550</v>
      </c>
      <c r="CH992" s="17">
        <f t="shared" si="4276"/>
        <v>550</v>
      </c>
      <c r="CI992" s="17">
        <f t="shared" si="4277"/>
        <v>550</v>
      </c>
      <c r="CJ992" s="17"/>
      <c r="CK992" s="32"/>
      <c r="CL992" s="32"/>
      <c r="CM992" s="1"/>
      <c r="CN992" s="1"/>
      <c r="CO992" s="1"/>
      <c r="CP992" s="1"/>
      <c r="CQ992" s="1"/>
      <c r="CR992" s="1"/>
      <c r="CS992" s="1"/>
    </row>
    <row r="993" s="20" customFormat="1" ht="15">
      <c r="A993" s="21" t="s">
        <v>498</v>
      </c>
      <c r="B993" s="21" t="s">
        <v>80</v>
      </c>
      <c r="C993" s="21"/>
      <c r="D993" s="21"/>
      <c r="E993" s="21"/>
      <c r="F993" s="22" t="s">
        <v>81</v>
      </c>
      <c r="G993" s="23">
        <f t="shared" si="4504"/>
        <v>2952.5999999999999</v>
      </c>
      <c r="H993" s="23">
        <f t="shared" si="4331"/>
        <v>3552.5999999999999</v>
      </c>
      <c r="I993" s="23">
        <f t="shared" si="4505"/>
        <v>3552.5999999999999</v>
      </c>
      <c r="J993" s="23">
        <f t="shared" si="4506"/>
        <v>0</v>
      </c>
      <c r="K993" s="23">
        <f t="shared" si="4507"/>
        <v>0</v>
      </c>
      <c r="L993" s="23">
        <f t="shared" si="4508"/>
        <v>0</v>
      </c>
      <c r="M993" s="23">
        <f t="shared" si="4561"/>
        <v>2952.5999999999999</v>
      </c>
      <c r="N993" s="23">
        <f t="shared" si="4562"/>
        <v>3552.5999999999999</v>
      </c>
      <c r="O993" s="23">
        <f t="shared" si="4563"/>
        <v>3552.5999999999999</v>
      </c>
      <c r="P993" s="23">
        <f t="shared" si="4509"/>
        <v>0</v>
      </c>
      <c r="Q993" s="23">
        <f t="shared" si="4510"/>
        <v>0</v>
      </c>
      <c r="R993" s="23">
        <f t="shared" si="4511"/>
        <v>0</v>
      </c>
      <c r="S993" s="23">
        <f t="shared" si="4512"/>
        <v>0</v>
      </c>
      <c r="T993" s="23">
        <f t="shared" si="4513"/>
        <v>0</v>
      </c>
      <c r="U993" s="23">
        <f t="shared" si="4514"/>
        <v>0</v>
      </c>
      <c r="V993" s="23">
        <f t="shared" si="4515"/>
        <v>0</v>
      </c>
      <c r="W993" s="23">
        <f t="shared" si="4516"/>
        <v>0</v>
      </c>
      <c r="X993" s="23">
        <f t="shared" si="4517"/>
        <v>0</v>
      </c>
      <c r="Y993" s="23">
        <f t="shared" si="4257"/>
        <v>2952.5999999999999</v>
      </c>
      <c r="Z993" s="23">
        <f t="shared" si="4258"/>
        <v>3552.5999999999999</v>
      </c>
      <c r="AA993" s="23">
        <f t="shared" si="4259"/>
        <v>3552.5999999999999</v>
      </c>
      <c r="AB993" s="23">
        <f t="shared" si="4518"/>
        <v>0</v>
      </c>
      <c r="AC993" s="23">
        <f t="shared" si="4519"/>
        <v>0</v>
      </c>
      <c r="AD993" s="23">
        <f t="shared" si="4520"/>
        <v>0</v>
      </c>
      <c r="AE993" s="23">
        <f t="shared" si="4260"/>
        <v>2952.5999999999999</v>
      </c>
      <c r="AF993" s="23">
        <f t="shared" si="4261"/>
        <v>3552.5999999999999</v>
      </c>
      <c r="AG993" s="23">
        <f t="shared" si="4262"/>
        <v>3552.5999999999999</v>
      </c>
      <c r="AH993" s="23">
        <f t="shared" si="4521"/>
        <v>0</v>
      </c>
      <c r="AI993" s="23">
        <f t="shared" si="4522"/>
        <v>0</v>
      </c>
      <c r="AJ993" s="23">
        <f t="shared" si="4523"/>
        <v>0</v>
      </c>
      <c r="AK993" s="23">
        <f t="shared" si="4524"/>
        <v>0</v>
      </c>
      <c r="AL993" s="23">
        <f t="shared" si="4525"/>
        <v>0</v>
      </c>
      <c r="AM993" s="23">
        <f t="shared" si="4526"/>
        <v>0</v>
      </c>
      <c r="AN993" s="23">
        <f t="shared" si="4527"/>
        <v>0</v>
      </c>
      <c r="AO993" s="23">
        <f t="shared" si="4528"/>
        <v>0</v>
      </c>
      <c r="AP993" s="23">
        <f t="shared" si="4529"/>
        <v>0</v>
      </c>
      <c r="AQ993" s="23">
        <f t="shared" si="4530"/>
        <v>0</v>
      </c>
      <c r="AR993" s="23">
        <f t="shared" si="4531"/>
        <v>0</v>
      </c>
      <c r="AS993" s="23">
        <f t="shared" si="4532"/>
        <v>0</v>
      </c>
      <c r="AT993" s="23">
        <f t="shared" si="4533"/>
        <v>0</v>
      </c>
      <c r="AU993" s="23">
        <f t="shared" si="4534"/>
        <v>0</v>
      </c>
      <c r="AV993" s="23">
        <f t="shared" si="4535"/>
        <v>0</v>
      </c>
      <c r="AW993" s="23">
        <f t="shared" si="4263"/>
        <v>2952.5999999999999</v>
      </c>
      <c r="AX993" s="23">
        <f t="shared" si="4264"/>
        <v>3552.5999999999999</v>
      </c>
      <c r="AY993" s="23">
        <f t="shared" si="4265"/>
        <v>3552.5999999999999</v>
      </c>
      <c r="AZ993" s="23">
        <f t="shared" si="4536"/>
        <v>0</v>
      </c>
      <c r="BA993" s="23">
        <f t="shared" si="4266"/>
        <v>2952.5999999999999</v>
      </c>
      <c r="BB993" s="23">
        <f t="shared" si="4267"/>
        <v>3552.5999999999999</v>
      </c>
      <c r="BC993" s="23">
        <f t="shared" si="4268"/>
        <v>3552.5999999999999</v>
      </c>
      <c r="BD993" s="23">
        <f t="shared" si="4537"/>
        <v>0</v>
      </c>
      <c r="BE993" s="23">
        <f t="shared" si="4538"/>
        <v>0</v>
      </c>
      <c r="BF993" s="23">
        <f t="shared" si="4539"/>
        <v>0</v>
      </c>
      <c r="BG993" s="23">
        <f t="shared" si="4540"/>
        <v>0</v>
      </c>
      <c r="BH993" s="23">
        <f t="shared" si="4541"/>
        <v>0</v>
      </c>
      <c r="BI993" s="23">
        <f t="shared" si="4542"/>
        <v>0</v>
      </c>
      <c r="BJ993" s="23">
        <f t="shared" si="4543"/>
        <v>0</v>
      </c>
      <c r="BK993" s="23">
        <f t="shared" si="4544"/>
        <v>0</v>
      </c>
      <c r="BL993" s="23">
        <f t="shared" si="4545"/>
        <v>0</v>
      </c>
      <c r="BM993" s="23">
        <f t="shared" si="4546"/>
        <v>0</v>
      </c>
      <c r="BN993" s="23">
        <f t="shared" si="4547"/>
        <v>0</v>
      </c>
      <c r="BO993" s="23">
        <f t="shared" si="4269"/>
        <v>2952.5999999999999</v>
      </c>
      <c r="BP993" s="23">
        <f t="shared" si="4270"/>
        <v>3552.5999999999999</v>
      </c>
      <c r="BQ993" s="23">
        <f t="shared" si="4271"/>
        <v>3552.5999999999999</v>
      </c>
      <c r="BR993" s="23">
        <f t="shared" si="4548"/>
        <v>0</v>
      </c>
      <c r="BS993" s="23">
        <f t="shared" si="4549"/>
        <v>0</v>
      </c>
      <c r="BT993" s="23">
        <f t="shared" si="4550"/>
        <v>0</v>
      </c>
      <c r="BU993" s="23">
        <f t="shared" si="4272"/>
        <v>2952.5999999999999</v>
      </c>
      <c r="BV993" s="23">
        <f t="shared" si="4273"/>
        <v>3552.5999999999999</v>
      </c>
      <c r="BW993" s="23">
        <f t="shared" si="4274"/>
        <v>3552.5999999999999</v>
      </c>
      <c r="BX993" s="23">
        <f t="shared" si="4551"/>
        <v>0</v>
      </c>
      <c r="BY993" s="23">
        <f t="shared" si="4552"/>
        <v>0</v>
      </c>
      <c r="BZ993" s="23">
        <f t="shared" si="4553"/>
        <v>0</v>
      </c>
      <c r="CA993" s="23">
        <f t="shared" si="4554"/>
        <v>0</v>
      </c>
      <c r="CB993" s="23">
        <f t="shared" si="4555"/>
        <v>0</v>
      </c>
      <c r="CC993" s="23">
        <f t="shared" si="4556"/>
        <v>0</v>
      </c>
      <c r="CD993" s="23">
        <f t="shared" si="4557"/>
        <v>0</v>
      </c>
      <c r="CE993" s="23">
        <f t="shared" si="4558"/>
        <v>0</v>
      </c>
      <c r="CF993" s="23">
        <f t="shared" si="4559"/>
        <v>0</v>
      </c>
      <c r="CG993" s="23">
        <f t="shared" si="4275"/>
        <v>2952.5999999999999</v>
      </c>
      <c r="CH993" s="23">
        <f t="shared" si="4276"/>
        <v>3552.5999999999999</v>
      </c>
      <c r="CI993" s="23">
        <f t="shared" si="4277"/>
        <v>3552.5999999999999</v>
      </c>
      <c r="CJ993" s="23">
        <f t="shared" si="4560"/>
        <v>0</v>
      </c>
      <c r="CK993" s="24"/>
      <c r="CL993" s="24"/>
      <c r="CM993" s="20"/>
      <c r="CN993" s="20"/>
      <c r="CO993" s="20"/>
      <c r="CP993" s="20"/>
      <c r="CQ993" s="20"/>
      <c r="CR993" s="20"/>
      <c r="CS993" s="20"/>
    </row>
    <row r="994" s="25" customFormat="1" ht="15">
      <c r="A994" s="26" t="s">
        <v>498</v>
      </c>
      <c r="B994" s="26" t="s">
        <v>80</v>
      </c>
      <c r="C994" s="26" t="s">
        <v>34</v>
      </c>
      <c r="D994" s="26"/>
      <c r="E994" s="26"/>
      <c r="F994" s="27" t="s">
        <v>82</v>
      </c>
      <c r="G994" s="28">
        <f t="shared" si="4504"/>
        <v>2952.5999999999999</v>
      </c>
      <c r="H994" s="28">
        <f t="shared" si="4331"/>
        <v>3552.5999999999999</v>
      </c>
      <c r="I994" s="28">
        <f t="shared" si="4505"/>
        <v>3552.5999999999999</v>
      </c>
      <c r="J994" s="28">
        <f t="shared" si="4506"/>
        <v>0</v>
      </c>
      <c r="K994" s="28">
        <f t="shared" si="4507"/>
        <v>0</v>
      </c>
      <c r="L994" s="28">
        <f t="shared" si="4508"/>
        <v>0</v>
      </c>
      <c r="M994" s="28">
        <f t="shared" si="4561"/>
        <v>2952.5999999999999</v>
      </c>
      <c r="N994" s="28">
        <f t="shared" si="4562"/>
        <v>3552.5999999999999</v>
      </c>
      <c r="O994" s="28">
        <f t="shared" si="4563"/>
        <v>3552.5999999999999</v>
      </c>
      <c r="P994" s="28">
        <f t="shared" si="4509"/>
        <v>0</v>
      </c>
      <c r="Q994" s="28">
        <f t="shared" si="4510"/>
        <v>0</v>
      </c>
      <c r="R994" s="28">
        <f t="shared" si="4511"/>
        <v>0</v>
      </c>
      <c r="S994" s="28">
        <f t="shared" si="4512"/>
        <v>0</v>
      </c>
      <c r="T994" s="28">
        <f t="shared" si="4513"/>
        <v>0</v>
      </c>
      <c r="U994" s="28">
        <f t="shared" si="4514"/>
        <v>0</v>
      </c>
      <c r="V994" s="28">
        <f t="shared" si="4515"/>
        <v>0</v>
      </c>
      <c r="W994" s="28">
        <f t="shared" si="4516"/>
        <v>0</v>
      </c>
      <c r="X994" s="28">
        <f t="shared" si="4517"/>
        <v>0</v>
      </c>
      <c r="Y994" s="28">
        <f t="shared" si="4257"/>
        <v>2952.5999999999999</v>
      </c>
      <c r="Z994" s="28">
        <f t="shared" si="4258"/>
        <v>3552.5999999999999</v>
      </c>
      <c r="AA994" s="28">
        <f t="shared" si="4259"/>
        <v>3552.5999999999999</v>
      </c>
      <c r="AB994" s="28">
        <f t="shared" si="4518"/>
        <v>0</v>
      </c>
      <c r="AC994" s="28">
        <f t="shared" si="4519"/>
        <v>0</v>
      </c>
      <c r="AD994" s="28">
        <f t="shared" si="4520"/>
        <v>0</v>
      </c>
      <c r="AE994" s="28">
        <f t="shared" si="4260"/>
        <v>2952.5999999999999</v>
      </c>
      <c r="AF994" s="28">
        <f t="shared" si="4261"/>
        <v>3552.5999999999999</v>
      </c>
      <c r="AG994" s="28">
        <f t="shared" si="4262"/>
        <v>3552.5999999999999</v>
      </c>
      <c r="AH994" s="28">
        <f t="shared" si="4521"/>
        <v>0</v>
      </c>
      <c r="AI994" s="28">
        <f t="shared" si="4522"/>
        <v>0</v>
      </c>
      <c r="AJ994" s="28">
        <f t="shared" si="4523"/>
        <v>0</v>
      </c>
      <c r="AK994" s="28">
        <f t="shared" si="4524"/>
        <v>0</v>
      </c>
      <c r="AL994" s="28">
        <f t="shared" si="4525"/>
        <v>0</v>
      </c>
      <c r="AM994" s="28">
        <f t="shared" si="4526"/>
        <v>0</v>
      </c>
      <c r="AN994" s="28">
        <f t="shared" si="4527"/>
        <v>0</v>
      </c>
      <c r="AO994" s="28">
        <f t="shared" si="4528"/>
        <v>0</v>
      </c>
      <c r="AP994" s="28">
        <f t="shared" si="4529"/>
        <v>0</v>
      </c>
      <c r="AQ994" s="28">
        <f t="shared" si="4530"/>
        <v>0</v>
      </c>
      <c r="AR994" s="28">
        <f t="shared" si="4531"/>
        <v>0</v>
      </c>
      <c r="AS994" s="28">
        <f t="shared" si="4532"/>
        <v>0</v>
      </c>
      <c r="AT994" s="28">
        <f t="shared" si="4533"/>
        <v>0</v>
      </c>
      <c r="AU994" s="28">
        <f t="shared" si="4534"/>
        <v>0</v>
      </c>
      <c r="AV994" s="28">
        <f t="shared" si="4535"/>
        <v>0</v>
      </c>
      <c r="AW994" s="28">
        <f t="shared" si="4263"/>
        <v>2952.5999999999999</v>
      </c>
      <c r="AX994" s="28">
        <f t="shared" si="4264"/>
        <v>3552.5999999999999</v>
      </c>
      <c r="AY994" s="28">
        <f t="shared" si="4265"/>
        <v>3552.5999999999999</v>
      </c>
      <c r="AZ994" s="28">
        <f t="shared" si="4536"/>
        <v>0</v>
      </c>
      <c r="BA994" s="28">
        <f t="shared" si="4266"/>
        <v>2952.5999999999999</v>
      </c>
      <c r="BB994" s="28">
        <f t="shared" si="4267"/>
        <v>3552.5999999999999</v>
      </c>
      <c r="BC994" s="28">
        <f t="shared" si="4268"/>
        <v>3552.5999999999999</v>
      </c>
      <c r="BD994" s="28">
        <f t="shared" si="4537"/>
        <v>0</v>
      </c>
      <c r="BE994" s="28">
        <f t="shared" si="4538"/>
        <v>0</v>
      </c>
      <c r="BF994" s="28">
        <f t="shared" si="4539"/>
        <v>0</v>
      </c>
      <c r="BG994" s="28">
        <f t="shared" si="4540"/>
        <v>0</v>
      </c>
      <c r="BH994" s="28">
        <f t="shared" si="4541"/>
        <v>0</v>
      </c>
      <c r="BI994" s="28">
        <f t="shared" si="4542"/>
        <v>0</v>
      </c>
      <c r="BJ994" s="28">
        <f t="shared" si="4543"/>
        <v>0</v>
      </c>
      <c r="BK994" s="28">
        <f t="shared" si="4544"/>
        <v>0</v>
      </c>
      <c r="BL994" s="28">
        <f t="shared" si="4545"/>
        <v>0</v>
      </c>
      <c r="BM994" s="28">
        <f t="shared" si="4546"/>
        <v>0</v>
      </c>
      <c r="BN994" s="28">
        <f t="shared" si="4547"/>
        <v>0</v>
      </c>
      <c r="BO994" s="28">
        <f t="shared" si="4269"/>
        <v>2952.5999999999999</v>
      </c>
      <c r="BP994" s="28">
        <f t="shared" si="4270"/>
        <v>3552.5999999999999</v>
      </c>
      <c r="BQ994" s="28">
        <f t="shared" si="4271"/>
        <v>3552.5999999999999</v>
      </c>
      <c r="BR994" s="28">
        <f t="shared" si="4548"/>
        <v>0</v>
      </c>
      <c r="BS994" s="28">
        <f t="shared" si="4549"/>
        <v>0</v>
      </c>
      <c r="BT994" s="28">
        <f t="shared" si="4550"/>
        <v>0</v>
      </c>
      <c r="BU994" s="28">
        <f t="shared" si="4272"/>
        <v>2952.5999999999999</v>
      </c>
      <c r="BV994" s="28">
        <f t="shared" si="4273"/>
        <v>3552.5999999999999</v>
      </c>
      <c r="BW994" s="28">
        <f t="shared" si="4274"/>
        <v>3552.5999999999999</v>
      </c>
      <c r="BX994" s="28">
        <f t="shared" si="4551"/>
        <v>0</v>
      </c>
      <c r="BY994" s="28">
        <f t="shared" si="4552"/>
        <v>0</v>
      </c>
      <c r="BZ994" s="28">
        <f t="shared" si="4553"/>
        <v>0</v>
      </c>
      <c r="CA994" s="28">
        <f t="shared" si="4554"/>
        <v>0</v>
      </c>
      <c r="CB994" s="28">
        <f t="shared" si="4555"/>
        <v>0</v>
      </c>
      <c r="CC994" s="28">
        <f t="shared" si="4556"/>
        <v>0</v>
      </c>
      <c r="CD994" s="28">
        <f t="shared" si="4557"/>
        <v>0</v>
      </c>
      <c r="CE994" s="28">
        <f t="shared" si="4558"/>
        <v>0</v>
      </c>
      <c r="CF994" s="28">
        <f t="shared" si="4559"/>
        <v>0</v>
      </c>
      <c r="CG994" s="28">
        <f t="shared" si="4275"/>
        <v>2952.5999999999999</v>
      </c>
      <c r="CH994" s="28">
        <f t="shared" si="4276"/>
        <v>3552.5999999999999</v>
      </c>
      <c r="CI994" s="28">
        <f t="shared" si="4277"/>
        <v>3552.5999999999999</v>
      </c>
      <c r="CJ994" s="28">
        <f t="shared" si="4560"/>
        <v>0</v>
      </c>
      <c r="CK994" s="29"/>
      <c r="CL994" s="29"/>
      <c r="CM994" s="25"/>
      <c r="CN994" s="25"/>
      <c r="CO994" s="25"/>
      <c r="CP994" s="25"/>
      <c r="CQ994" s="25"/>
      <c r="CR994" s="25"/>
      <c r="CS994" s="25"/>
    </row>
    <row r="995" s="1" customFormat="1" ht="30">
      <c r="A995" s="30" t="s">
        <v>498</v>
      </c>
      <c r="B995" s="30" t="s">
        <v>80</v>
      </c>
      <c r="C995" s="30" t="s">
        <v>34</v>
      </c>
      <c r="D995" s="30" t="s">
        <v>83</v>
      </c>
      <c r="E995" s="35"/>
      <c r="F995" s="31" t="s">
        <v>84</v>
      </c>
      <c r="G995" s="17">
        <f t="shared" si="4504"/>
        <v>2952.5999999999999</v>
      </c>
      <c r="H995" s="17">
        <f t="shared" si="4331"/>
        <v>3552.5999999999999</v>
      </c>
      <c r="I995" s="17">
        <f t="shared" si="4505"/>
        <v>3552.5999999999999</v>
      </c>
      <c r="J995" s="17">
        <f t="shared" si="4506"/>
        <v>0</v>
      </c>
      <c r="K995" s="17">
        <f t="shared" si="4507"/>
        <v>0</v>
      </c>
      <c r="L995" s="17">
        <f t="shared" si="4508"/>
        <v>0</v>
      </c>
      <c r="M995" s="17">
        <f t="shared" si="4561"/>
        <v>2952.5999999999999</v>
      </c>
      <c r="N995" s="17">
        <f t="shared" si="4562"/>
        <v>3552.5999999999999</v>
      </c>
      <c r="O995" s="17">
        <f t="shared" si="4563"/>
        <v>3552.5999999999999</v>
      </c>
      <c r="P995" s="17">
        <f t="shared" si="4509"/>
        <v>0</v>
      </c>
      <c r="Q995" s="17">
        <f t="shared" si="4510"/>
        <v>0</v>
      </c>
      <c r="R995" s="17">
        <f t="shared" si="4511"/>
        <v>0</v>
      </c>
      <c r="S995" s="17">
        <f t="shared" si="4512"/>
        <v>0</v>
      </c>
      <c r="T995" s="17">
        <f t="shared" si="4513"/>
        <v>0</v>
      </c>
      <c r="U995" s="17">
        <f t="shared" si="4514"/>
        <v>0</v>
      </c>
      <c r="V995" s="17">
        <f t="shared" si="4515"/>
        <v>0</v>
      </c>
      <c r="W995" s="17">
        <f t="shared" si="4516"/>
        <v>0</v>
      </c>
      <c r="X995" s="17">
        <f t="shared" si="4517"/>
        <v>0</v>
      </c>
      <c r="Y995" s="17">
        <f t="shared" si="4257"/>
        <v>2952.5999999999999</v>
      </c>
      <c r="Z995" s="17">
        <f t="shared" si="4258"/>
        <v>3552.5999999999999</v>
      </c>
      <c r="AA995" s="17">
        <f t="shared" si="4259"/>
        <v>3552.5999999999999</v>
      </c>
      <c r="AB995" s="17">
        <f t="shared" si="4518"/>
        <v>0</v>
      </c>
      <c r="AC995" s="17">
        <f t="shared" si="4519"/>
        <v>0</v>
      </c>
      <c r="AD995" s="17">
        <f t="shared" si="4520"/>
        <v>0</v>
      </c>
      <c r="AE995" s="17">
        <f t="shared" si="4260"/>
        <v>2952.5999999999999</v>
      </c>
      <c r="AF995" s="17">
        <f t="shared" si="4261"/>
        <v>3552.5999999999999</v>
      </c>
      <c r="AG995" s="17">
        <f t="shared" si="4262"/>
        <v>3552.5999999999999</v>
      </c>
      <c r="AH995" s="17">
        <f t="shared" si="4521"/>
        <v>0</v>
      </c>
      <c r="AI995" s="17">
        <f t="shared" si="4522"/>
        <v>0</v>
      </c>
      <c r="AJ995" s="17">
        <f t="shared" si="4523"/>
        <v>0</v>
      </c>
      <c r="AK995" s="17">
        <f t="shared" si="4524"/>
        <v>0</v>
      </c>
      <c r="AL995" s="17">
        <f t="shared" si="4525"/>
        <v>0</v>
      </c>
      <c r="AM995" s="17">
        <f t="shared" si="4526"/>
        <v>0</v>
      </c>
      <c r="AN995" s="17">
        <f t="shared" si="4527"/>
        <v>0</v>
      </c>
      <c r="AO995" s="17">
        <f t="shared" si="4528"/>
        <v>0</v>
      </c>
      <c r="AP995" s="17">
        <f t="shared" si="4529"/>
        <v>0</v>
      </c>
      <c r="AQ995" s="17">
        <f t="shared" si="4530"/>
        <v>0</v>
      </c>
      <c r="AR995" s="17">
        <f t="shared" si="4531"/>
        <v>0</v>
      </c>
      <c r="AS995" s="17">
        <f t="shared" si="4532"/>
        <v>0</v>
      </c>
      <c r="AT995" s="17">
        <f t="shared" si="4533"/>
        <v>0</v>
      </c>
      <c r="AU995" s="17">
        <f t="shared" si="4534"/>
        <v>0</v>
      </c>
      <c r="AV995" s="17">
        <f t="shared" si="4535"/>
        <v>0</v>
      </c>
      <c r="AW995" s="17">
        <f t="shared" si="4263"/>
        <v>2952.5999999999999</v>
      </c>
      <c r="AX995" s="17">
        <f t="shared" si="4264"/>
        <v>3552.5999999999999</v>
      </c>
      <c r="AY995" s="17">
        <f t="shared" si="4265"/>
        <v>3552.5999999999999</v>
      </c>
      <c r="AZ995" s="17">
        <f t="shared" si="4536"/>
        <v>0</v>
      </c>
      <c r="BA995" s="17">
        <f t="shared" si="4266"/>
        <v>2952.5999999999999</v>
      </c>
      <c r="BB995" s="17">
        <f t="shared" si="4267"/>
        <v>3552.5999999999999</v>
      </c>
      <c r="BC995" s="17">
        <f t="shared" si="4268"/>
        <v>3552.5999999999999</v>
      </c>
      <c r="BD995" s="17">
        <f t="shared" si="4537"/>
        <v>0</v>
      </c>
      <c r="BE995" s="17">
        <f t="shared" si="4538"/>
        <v>0</v>
      </c>
      <c r="BF995" s="17">
        <f t="shared" si="4539"/>
        <v>0</v>
      </c>
      <c r="BG995" s="17">
        <f t="shared" si="4540"/>
        <v>0</v>
      </c>
      <c r="BH995" s="17">
        <f t="shared" si="4541"/>
        <v>0</v>
      </c>
      <c r="BI995" s="17">
        <f t="shared" si="4542"/>
        <v>0</v>
      </c>
      <c r="BJ995" s="17">
        <f t="shared" si="4543"/>
        <v>0</v>
      </c>
      <c r="BK995" s="17">
        <f t="shared" si="4544"/>
        <v>0</v>
      </c>
      <c r="BL995" s="17">
        <f t="shared" si="4545"/>
        <v>0</v>
      </c>
      <c r="BM995" s="17">
        <f t="shared" si="4546"/>
        <v>0</v>
      </c>
      <c r="BN995" s="17">
        <f t="shared" si="4547"/>
        <v>0</v>
      </c>
      <c r="BO995" s="17">
        <f t="shared" si="4269"/>
        <v>2952.5999999999999</v>
      </c>
      <c r="BP995" s="17">
        <f t="shared" si="4270"/>
        <v>3552.5999999999999</v>
      </c>
      <c r="BQ995" s="17">
        <f t="shared" si="4271"/>
        <v>3552.5999999999999</v>
      </c>
      <c r="BR995" s="17">
        <f t="shared" si="4548"/>
        <v>0</v>
      </c>
      <c r="BS995" s="17">
        <f t="shared" si="4549"/>
        <v>0</v>
      </c>
      <c r="BT995" s="17">
        <f t="shared" si="4550"/>
        <v>0</v>
      </c>
      <c r="BU995" s="17">
        <f t="shared" si="4272"/>
        <v>2952.5999999999999</v>
      </c>
      <c r="BV995" s="17">
        <f t="shared" si="4273"/>
        <v>3552.5999999999999</v>
      </c>
      <c r="BW995" s="17">
        <f t="shared" si="4274"/>
        <v>3552.5999999999999</v>
      </c>
      <c r="BX995" s="17">
        <f t="shared" si="4551"/>
        <v>0</v>
      </c>
      <c r="BY995" s="17">
        <f t="shared" si="4552"/>
        <v>0</v>
      </c>
      <c r="BZ995" s="17">
        <f t="shared" si="4553"/>
        <v>0</v>
      </c>
      <c r="CA995" s="17">
        <f t="shared" si="4554"/>
        <v>0</v>
      </c>
      <c r="CB995" s="17">
        <f t="shared" si="4555"/>
        <v>0</v>
      </c>
      <c r="CC995" s="17">
        <f t="shared" si="4556"/>
        <v>0</v>
      </c>
      <c r="CD995" s="17">
        <f t="shared" si="4557"/>
        <v>0</v>
      </c>
      <c r="CE995" s="17">
        <f t="shared" si="4558"/>
        <v>0</v>
      </c>
      <c r="CF995" s="17">
        <f t="shared" si="4559"/>
        <v>0</v>
      </c>
      <c r="CG995" s="17">
        <f t="shared" si="4275"/>
        <v>2952.5999999999999</v>
      </c>
      <c r="CH995" s="17">
        <f t="shared" si="4276"/>
        <v>3552.5999999999999</v>
      </c>
      <c r="CI995" s="17">
        <f t="shared" si="4277"/>
        <v>3552.5999999999999</v>
      </c>
      <c r="CJ995" s="17">
        <f t="shared" si="4560"/>
        <v>0</v>
      </c>
      <c r="CK995" s="32"/>
      <c r="CL995" s="32"/>
      <c r="CM995" s="1"/>
      <c r="CN995" s="1"/>
      <c r="CO995" s="1"/>
      <c r="CP995" s="1"/>
      <c r="CQ995" s="1"/>
      <c r="CR995" s="1"/>
      <c r="CS995" s="1"/>
    </row>
    <row r="996" s="1" customFormat="1" ht="15" hidden="1">
      <c r="A996" s="30" t="s">
        <v>498</v>
      </c>
      <c r="B996" s="30" t="s">
        <v>80</v>
      </c>
      <c r="C996" s="30" t="s">
        <v>34</v>
      </c>
      <c r="D996" s="30" t="s">
        <v>152</v>
      </c>
      <c r="E996" s="35"/>
      <c r="F996" s="31" t="s">
        <v>41</v>
      </c>
      <c r="G996" s="17">
        <f t="shared" si="4504"/>
        <v>2952.5999999999999</v>
      </c>
      <c r="H996" s="17">
        <f t="shared" si="4331"/>
        <v>3552.5999999999999</v>
      </c>
      <c r="I996" s="17">
        <f t="shared" si="4505"/>
        <v>3552.5999999999999</v>
      </c>
      <c r="J996" s="17">
        <f t="shared" si="4506"/>
        <v>0</v>
      </c>
      <c r="K996" s="17">
        <f t="shared" si="4507"/>
        <v>0</v>
      </c>
      <c r="L996" s="17">
        <f t="shared" si="4508"/>
        <v>0</v>
      </c>
      <c r="M996" s="17">
        <f t="shared" si="4561"/>
        <v>2952.5999999999999</v>
      </c>
      <c r="N996" s="17">
        <f t="shared" si="4562"/>
        <v>3552.5999999999999</v>
      </c>
      <c r="O996" s="17">
        <f t="shared" si="4563"/>
        <v>3552.5999999999999</v>
      </c>
      <c r="P996" s="17">
        <f t="shared" si="4509"/>
        <v>0</v>
      </c>
      <c r="Q996" s="17">
        <f t="shared" si="4510"/>
        <v>0</v>
      </c>
      <c r="R996" s="17">
        <f t="shared" si="4511"/>
        <v>0</v>
      </c>
      <c r="S996" s="17">
        <f t="shared" si="4512"/>
        <v>0</v>
      </c>
      <c r="T996" s="17">
        <f t="shared" si="4513"/>
        <v>0</v>
      </c>
      <c r="U996" s="17">
        <f t="shared" si="4514"/>
        <v>0</v>
      </c>
      <c r="V996" s="17">
        <f t="shared" si="4515"/>
        <v>0</v>
      </c>
      <c r="W996" s="17">
        <f t="shared" si="4516"/>
        <v>0</v>
      </c>
      <c r="X996" s="17">
        <f t="shared" si="4517"/>
        <v>0</v>
      </c>
      <c r="Y996" s="17">
        <f t="shared" si="4257"/>
        <v>2952.5999999999999</v>
      </c>
      <c r="Z996" s="17">
        <f t="shared" si="4258"/>
        <v>3552.5999999999999</v>
      </c>
      <c r="AA996" s="17">
        <f t="shared" si="4259"/>
        <v>3552.5999999999999</v>
      </c>
      <c r="AB996" s="17">
        <f t="shared" si="4518"/>
        <v>0</v>
      </c>
      <c r="AC996" s="17">
        <f t="shared" si="4519"/>
        <v>0</v>
      </c>
      <c r="AD996" s="17">
        <f t="shared" si="4520"/>
        <v>0</v>
      </c>
      <c r="AE996" s="17">
        <f t="shared" si="4260"/>
        <v>2952.5999999999999</v>
      </c>
      <c r="AF996" s="17">
        <f t="shared" si="4261"/>
        <v>3552.5999999999999</v>
      </c>
      <c r="AG996" s="17">
        <f t="shared" si="4262"/>
        <v>3552.5999999999999</v>
      </c>
      <c r="AH996" s="17">
        <f t="shared" si="4521"/>
        <v>0</v>
      </c>
      <c r="AI996" s="17">
        <f t="shared" si="4522"/>
        <v>0</v>
      </c>
      <c r="AJ996" s="17">
        <f t="shared" si="4523"/>
        <v>0</v>
      </c>
      <c r="AK996" s="17">
        <f t="shared" si="4524"/>
        <v>0</v>
      </c>
      <c r="AL996" s="17">
        <f t="shared" si="4525"/>
        <v>0</v>
      </c>
      <c r="AM996" s="17">
        <f t="shared" si="4526"/>
        <v>0</v>
      </c>
      <c r="AN996" s="17">
        <f t="shared" si="4527"/>
        <v>0</v>
      </c>
      <c r="AO996" s="17">
        <f t="shared" si="4528"/>
        <v>0</v>
      </c>
      <c r="AP996" s="17">
        <f t="shared" si="4529"/>
        <v>0</v>
      </c>
      <c r="AQ996" s="17">
        <f t="shared" si="4530"/>
        <v>0</v>
      </c>
      <c r="AR996" s="17">
        <f t="shared" si="4531"/>
        <v>0</v>
      </c>
      <c r="AS996" s="17">
        <f t="shared" si="4532"/>
        <v>0</v>
      </c>
      <c r="AT996" s="17">
        <f t="shared" si="4533"/>
        <v>0</v>
      </c>
      <c r="AU996" s="17">
        <f t="shared" si="4534"/>
        <v>0</v>
      </c>
      <c r="AV996" s="17">
        <f t="shared" si="4535"/>
        <v>0</v>
      </c>
      <c r="AW996" s="17">
        <f t="shared" si="4263"/>
        <v>2952.5999999999999</v>
      </c>
      <c r="AX996" s="17">
        <f t="shared" si="4264"/>
        <v>3552.5999999999999</v>
      </c>
      <c r="AY996" s="17">
        <f t="shared" si="4265"/>
        <v>3552.5999999999999</v>
      </c>
      <c r="AZ996" s="17">
        <f t="shared" si="4536"/>
        <v>0</v>
      </c>
      <c r="BA996" s="17">
        <f t="shared" si="4266"/>
        <v>2952.5999999999999</v>
      </c>
      <c r="BB996" s="17">
        <f t="shared" si="4267"/>
        <v>3552.5999999999999</v>
      </c>
      <c r="BC996" s="17">
        <f t="shared" si="4268"/>
        <v>3552.5999999999999</v>
      </c>
      <c r="BD996" s="17">
        <f t="shared" si="4537"/>
        <v>0</v>
      </c>
      <c r="BE996" s="17">
        <f t="shared" si="4538"/>
        <v>0</v>
      </c>
      <c r="BF996" s="17">
        <f t="shared" si="4539"/>
        <v>0</v>
      </c>
      <c r="BG996" s="17">
        <f t="shared" si="4540"/>
        <v>0</v>
      </c>
      <c r="BH996" s="17">
        <f t="shared" si="4541"/>
        <v>0</v>
      </c>
      <c r="BI996" s="17">
        <f t="shared" si="4542"/>
        <v>0</v>
      </c>
      <c r="BJ996" s="17">
        <f t="shared" si="4543"/>
        <v>0</v>
      </c>
      <c r="BK996" s="17">
        <f t="shared" si="4544"/>
        <v>0</v>
      </c>
      <c r="BL996" s="17">
        <f t="shared" si="4545"/>
        <v>0</v>
      </c>
      <c r="BM996" s="17">
        <f t="shared" si="4546"/>
        <v>0</v>
      </c>
      <c r="BN996" s="17">
        <f t="shared" si="4547"/>
        <v>0</v>
      </c>
      <c r="BO996" s="17">
        <f t="shared" si="4269"/>
        <v>2952.5999999999999</v>
      </c>
      <c r="BP996" s="17">
        <f t="shared" si="4270"/>
        <v>3552.5999999999999</v>
      </c>
      <c r="BQ996" s="17">
        <f t="shared" si="4271"/>
        <v>3552.5999999999999</v>
      </c>
      <c r="BR996" s="17">
        <f t="shared" si="4548"/>
        <v>0</v>
      </c>
      <c r="BS996" s="17">
        <f t="shared" si="4549"/>
        <v>0</v>
      </c>
      <c r="BT996" s="17">
        <f t="shared" si="4550"/>
        <v>0</v>
      </c>
      <c r="BU996" s="17">
        <f t="shared" si="4272"/>
        <v>2952.5999999999999</v>
      </c>
      <c r="BV996" s="17">
        <f t="shared" si="4273"/>
        <v>3552.5999999999999</v>
      </c>
      <c r="BW996" s="17">
        <f t="shared" si="4274"/>
        <v>3552.5999999999999</v>
      </c>
      <c r="BX996" s="17">
        <f t="shared" si="4551"/>
        <v>0</v>
      </c>
      <c r="BY996" s="17">
        <f t="shared" si="4552"/>
        <v>0</v>
      </c>
      <c r="BZ996" s="17">
        <f t="shared" si="4553"/>
        <v>0</v>
      </c>
      <c r="CA996" s="17">
        <f t="shared" si="4554"/>
        <v>0</v>
      </c>
      <c r="CB996" s="17">
        <f t="shared" si="4555"/>
        <v>0</v>
      </c>
      <c r="CC996" s="37">
        <f t="shared" si="4556"/>
        <v>0</v>
      </c>
      <c r="CD996" s="17">
        <f t="shared" si="4557"/>
        <v>0</v>
      </c>
      <c r="CE996" s="17">
        <f t="shared" si="4558"/>
        <v>0</v>
      </c>
      <c r="CF996" s="37">
        <f t="shared" si="4559"/>
        <v>0</v>
      </c>
      <c r="CG996" s="17">
        <f t="shared" si="4275"/>
        <v>2952.5999999999999</v>
      </c>
      <c r="CH996" s="17">
        <f t="shared" si="4276"/>
        <v>3552.5999999999999</v>
      </c>
      <c r="CI996" s="17">
        <f t="shared" si="4277"/>
        <v>3552.5999999999999</v>
      </c>
      <c r="CJ996" s="17">
        <f t="shared" si="4560"/>
        <v>0</v>
      </c>
      <c r="CK996" s="32">
        <v>0</v>
      </c>
      <c r="CL996" s="32"/>
      <c r="CM996" s="1" t="s">
        <v>75</v>
      </c>
      <c r="CN996" s="1"/>
      <c r="CO996" s="1"/>
      <c r="CP996" s="1"/>
      <c r="CQ996" s="1"/>
      <c r="CR996" s="1"/>
      <c r="CS996" s="1"/>
    </row>
    <row r="997" s="1" customFormat="1" ht="30">
      <c r="A997" s="30" t="s">
        <v>498</v>
      </c>
      <c r="B997" s="30" t="s">
        <v>80</v>
      </c>
      <c r="C997" s="30" t="s">
        <v>34</v>
      </c>
      <c r="D997" s="30" t="s">
        <v>153</v>
      </c>
      <c r="E997" s="35"/>
      <c r="F997" s="31" t="s">
        <v>154</v>
      </c>
      <c r="G997" s="17">
        <f t="shared" si="4504"/>
        <v>2952.5999999999999</v>
      </c>
      <c r="H997" s="17">
        <f t="shared" si="4331"/>
        <v>3552.5999999999999</v>
      </c>
      <c r="I997" s="17">
        <f t="shared" si="4505"/>
        <v>3552.5999999999999</v>
      </c>
      <c r="J997" s="17">
        <f t="shared" si="4506"/>
        <v>0</v>
      </c>
      <c r="K997" s="17">
        <f t="shared" si="4507"/>
        <v>0</v>
      </c>
      <c r="L997" s="17">
        <f t="shared" si="4508"/>
        <v>0</v>
      </c>
      <c r="M997" s="17">
        <f t="shared" si="4561"/>
        <v>2952.5999999999999</v>
      </c>
      <c r="N997" s="17">
        <f t="shared" si="4562"/>
        <v>3552.5999999999999</v>
      </c>
      <c r="O997" s="17">
        <f t="shared" si="4563"/>
        <v>3552.5999999999999</v>
      </c>
      <c r="P997" s="17">
        <f t="shared" si="4509"/>
        <v>0</v>
      </c>
      <c r="Q997" s="17">
        <f t="shared" si="4510"/>
        <v>0</v>
      </c>
      <c r="R997" s="17">
        <f t="shared" si="4511"/>
        <v>0</v>
      </c>
      <c r="S997" s="17">
        <f t="shared" si="4512"/>
        <v>0</v>
      </c>
      <c r="T997" s="17">
        <f t="shared" si="4513"/>
        <v>0</v>
      </c>
      <c r="U997" s="17">
        <f t="shared" si="4514"/>
        <v>0</v>
      </c>
      <c r="V997" s="17">
        <f t="shared" si="4515"/>
        <v>0</v>
      </c>
      <c r="W997" s="17">
        <f t="shared" si="4516"/>
        <v>0</v>
      </c>
      <c r="X997" s="17">
        <f t="shared" si="4517"/>
        <v>0</v>
      </c>
      <c r="Y997" s="17">
        <f t="shared" si="4257"/>
        <v>2952.5999999999999</v>
      </c>
      <c r="Z997" s="17">
        <f t="shared" si="4258"/>
        <v>3552.5999999999999</v>
      </c>
      <c r="AA997" s="17">
        <f t="shared" si="4259"/>
        <v>3552.5999999999999</v>
      </c>
      <c r="AB997" s="17">
        <f t="shared" si="4518"/>
        <v>0</v>
      </c>
      <c r="AC997" s="17">
        <f t="shared" si="4519"/>
        <v>0</v>
      </c>
      <c r="AD997" s="17">
        <f t="shared" si="4520"/>
        <v>0</v>
      </c>
      <c r="AE997" s="17">
        <f t="shared" si="4260"/>
        <v>2952.5999999999999</v>
      </c>
      <c r="AF997" s="17">
        <f t="shared" si="4261"/>
        <v>3552.5999999999999</v>
      </c>
      <c r="AG997" s="17">
        <f t="shared" si="4262"/>
        <v>3552.5999999999999</v>
      </c>
      <c r="AH997" s="17">
        <f t="shared" si="4521"/>
        <v>0</v>
      </c>
      <c r="AI997" s="17">
        <f t="shared" si="4522"/>
        <v>0</v>
      </c>
      <c r="AJ997" s="17">
        <f t="shared" si="4523"/>
        <v>0</v>
      </c>
      <c r="AK997" s="17">
        <f t="shared" si="4524"/>
        <v>0</v>
      </c>
      <c r="AL997" s="17">
        <f t="shared" si="4525"/>
        <v>0</v>
      </c>
      <c r="AM997" s="17">
        <f t="shared" si="4526"/>
        <v>0</v>
      </c>
      <c r="AN997" s="17">
        <f t="shared" si="4527"/>
        <v>0</v>
      </c>
      <c r="AO997" s="17">
        <f t="shared" si="4528"/>
        <v>0</v>
      </c>
      <c r="AP997" s="17">
        <f t="shared" si="4529"/>
        <v>0</v>
      </c>
      <c r="AQ997" s="17">
        <f t="shared" si="4530"/>
        <v>0</v>
      </c>
      <c r="AR997" s="17">
        <f t="shared" si="4531"/>
        <v>0</v>
      </c>
      <c r="AS997" s="17">
        <f t="shared" si="4532"/>
        <v>0</v>
      </c>
      <c r="AT997" s="17">
        <f t="shared" si="4533"/>
        <v>0</v>
      </c>
      <c r="AU997" s="17">
        <f t="shared" si="4534"/>
        <v>0</v>
      </c>
      <c r="AV997" s="17">
        <f t="shared" si="4535"/>
        <v>0</v>
      </c>
      <c r="AW997" s="17">
        <f t="shared" si="4263"/>
        <v>2952.5999999999999</v>
      </c>
      <c r="AX997" s="17">
        <f t="shared" si="4264"/>
        <v>3552.5999999999999</v>
      </c>
      <c r="AY997" s="17">
        <f t="shared" si="4265"/>
        <v>3552.5999999999999</v>
      </c>
      <c r="AZ997" s="17">
        <f t="shared" si="4536"/>
        <v>0</v>
      </c>
      <c r="BA997" s="17">
        <f t="shared" si="4266"/>
        <v>2952.5999999999999</v>
      </c>
      <c r="BB997" s="17">
        <f t="shared" si="4267"/>
        <v>3552.5999999999999</v>
      </c>
      <c r="BC997" s="17">
        <f t="shared" si="4268"/>
        <v>3552.5999999999999</v>
      </c>
      <c r="BD997" s="17">
        <f t="shared" si="4537"/>
        <v>0</v>
      </c>
      <c r="BE997" s="17">
        <f t="shared" si="4538"/>
        <v>0</v>
      </c>
      <c r="BF997" s="17">
        <f t="shared" si="4539"/>
        <v>0</v>
      </c>
      <c r="BG997" s="17">
        <f t="shared" si="4540"/>
        <v>0</v>
      </c>
      <c r="BH997" s="17">
        <f t="shared" si="4541"/>
        <v>0</v>
      </c>
      <c r="BI997" s="17">
        <f t="shared" si="4542"/>
        <v>0</v>
      </c>
      <c r="BJ997" s="17">
        <f t="shared" si="4543"/>
        <v>0</v>
      </c>
      <c r="BK997" s="17">
        <f t="shared" si="4544"/>
        <v>0</v>
      </c>
      <c r="BL997" s="17">
        <f t="shared" si="4545"/>
        <v>0</v>
      </c>
      <c r="BM997" s="17">
        <f t="shared" si="4546"/>
        <v>0</v>
      </c>
      <c r="BN997" s="17">
        <f t="shared" si="4547"/>
        <v>0</v>
      </c>
      <c r="BO997" s="17">
        <f t="shared" si="4269"/>
        <v>2952.5999999999999</v>
      </c>
      <c r="BP997" s="17">
        <f t="shared" si="4270"/>
        <v>3552.5999999999999</v>
      </c>
      <c r="BQ997" s="17">
        <f t="shared" si="4271"/>
        <v>3552.5999999999999</v>
      </c>
      <c r="BR997" s="17">
        <f t="shared" si="4548"/>
        <v>0</v>
      </c>
      <c r="BS997" s="17">
        <f t="shared" si="4549"/>
        <v>0</v>
      </c>
      <c r="BT997" s="17">
        <f t="shared" si="4550"/>
        <v>0</v>
      </c>
      <c r="BU997" s="17">
        <f t="shared" si="4272"/>
        <v>2952.5999999999999</v>
      </c>
      <c r="BV997" s="17">
        <f t="shared" si="4273"/>
        <v>3552.5999999999999</v>
      </c>
      <c r="BW997" s="17">
        <f t="shared" si="4274"/>
        <v>3552.5999999999999</v>
      </c>
      <c r="BX997" s="17">
        <f t="shared" si="4551"/>
        <v>0</v>
      </c>
      <c r="BY997" s="17">
        <f t="shared" si="4552"/>
        <v>0</v>
      </c>
      <c r="BZ997" s="17">
        <f t="shared" si="4553"/>
        <v>0</v>
      </c>
      <c r="CA997" s="17">
        <f t="shared" si="4554"/>
        <v>0</v>
      </c>
      <c r="CB997" s="17">
        <f t="shared" si="4555"/>
        <v>0</v>
      </c>
      <c r="CC997" s="17">
        <f t="shared" si="4556"/>
        <v>0</v>
      </c>
      <c r="CD997" s="17">
        <f t="shared" si="4557"/>
        <v>0</v>
      </c>
      <c r="CE997" s="17">
        <f t="shared" si="4558"/>
        <v>0</v>
      </c>
      <c r="CF997" s="17">
        <f t="shared" si="4559"/>
        <v>0</v>
      </c>
      <c r="CG997" s="17">
        <f t="shared" si="4275"/>
        <v>2952.5999999999999</v>
      </c>
      <c r="CH997" s="17">
        <f t="shared" si="4276"/>
        <v>3552.5999999999999</v>
      </c>
      <c r="CI997" s="17">
        <f t="shared" si="4277"/>
        <v>3552.5999999999999</v>
      </c>
      <c r="CJ997" s="17">
        <f t="shared" si="4560"/>
        <v>0</v>
      </c>
      <c r="CK997" s="32"/>
      <c r="CL997" s="32"/>
      <c r="CM997" s="1"/>
      <c r="CN997" s="1"/>
      <c r="CO997" s="1"/>
      <c r="CP997" s="1"/>
      <c r="CQ997" s="1"/>
      <c r="CR997" s="1"/>
      <c r="CS997" s="1"/>
    </row>
    <row r="998" s="1" customFormat="1" ht="45">
      <c r="A998" s="30" t="s">
        <v>498</v>
      </c>
      <c r="B998" s="30" t="s">
        <v>80</v>
      </c>
      <c r="C998" s="30" t="s">
        <v>34</v>
      </c>
      <c r="D998" s="30" t="s">
        <v>155</v>
      </c>
      <c r="E998" s="35"/>
      <c r="F998" s="31" t="s">
        <v>156</v>
      </c>
      <c r="G998" s="17">
        <f t="shared" si="4504"/>
        <v>2952.5999999999999</v>
      </c>
      <c r="H998" s="17">
        <f t="shared" si="4331"/>
        <v>3552.5999999999999</v>
      </c>
      <c r="I998" s="17">
        <f t="shared" si="4505"/>
        <v>3552.5999999999999</v>
      </c>
      <c r="J998" s="17">
        <f t="shared" si="4506"/>
        <v>0</v>
      </c>
      <c r="K998" s="17">
        <f t="shared" si="4507"/>
        <v>0</v>
      </c>
      <c r="L998" s="17">
        <f t="shared" si="4508"/>
        <v>0</v>
      </c>
      <c r="M998" s="17">
        <f t="shared" si="4561"/>
        <v>2952.5999999999999</v>
      </c>
      <c r="N998" s="17">
        <f t="shared" si="4562"/>
        <v>3552.5999999999999</v>
      </c>
      <c r="O998" s="17">
        <f t="shared" si="4563"/>
        <v>3552.5999999999999</v>
      </c>
      <c r="P998" s="17">
        <f t="shared" si="4509"/>
        <v>0</v>
      </c>
      <c r="Q998" s="17">
        <f t="shared" si="4510"/>
        <v>0</v>
      </c>
      <c r="R998" s="17">
        <f t="shared" si="4511"/>
        <v>0</v>
      </c>
      <c r="S998" s="17">
        <f t="shared" si="4512"/>
        <v>0</v>
      </c>
      <c r="T998" s="17">
        <f t="shared" si="4513"/>
        <v>0</v>
      </c>
      <c r="U998" s="17">
        <f t="shared" si="4514"/>
        <v>0</v>
      </c>
      <c r="V998" s="17">
        <f t="shared" si="4515"/>
        <v>0</v>
      </c>
      <c r="W998" s="17">
        <f t="shared" si="4516"/>
        <v>0</v>
      </c>
      <c r="X998" s="17">
        <f t="shared" si="4517"/>
        <v>0</v>
      </c>
      <c r="Y998" s="17">
        <f t="shared" si="4257"/>
        <v>2952.5999999999999</v>
      </c>
      <c r="Z998" s="17">
        <f t="shared" si="4258"/>
        <v>3552.5999999999999</v>
      </c>
      <c r="AA998" s="17">
        <f t="shared" si="4259"/>
        <v>3552.5999999999999</v>
      </c>
      <c r="AB998" s="17">
        <f t="shared" si="4518"/>
        <v>0</v>
      </c>
      <c r="AC998" s="17">
        <f t="shared" si="4519"/>
        <v>0</v>
      </c>
      <c r="AD998" s="17">
        <f t="shared" si="4520"/>
        <v>0</v>
      </c>
      <c r="AE998" s="17">
        <f t="shared" si="4260"/>
        <v>2952.5999999999999</v>
      </c>
      <c r="AF998" s="17">
        <f t="shared" si="4261"/>
        <v>3552.5999999999999</v>
      </c>
      <c r="AG998" s="17">
        <f t="shared" si="4262"/>
        <v>3552.5999999999999</v>
      </c>
      <c r="AH998" s="17">
        <f t="shared" si="4521"/>
        <v>0</v>
      </c>
      <c r="AI998" s="17">
        <f t="shared" si="4522"/>
        <v>0</v>
      </c>
      <c r="AJ998" s="17">
        <f t="shared" si="4523"/>
        <v>0</v>
      </c>
      <c r="AK998" s="17">
        <f t="shared" si="4524"/>
        <v>0</v>
      </c>
      <c r="AL998" s="17">
        <f t="shared" si="4525"/>
        <v>0</v>
      </c>
      <c r="AM998" s="17">
        <f t="shared" si="4526"/>
        <v>0</v>
      </c>
      <c r="AN998" s="17">
        <f t="shared" si="4527"/>
        <v>0</v>
      </c>
      <c r="AO998" s="17">
        <f t="shared" si="4528"/>
        <v>0</v>
      </c>
      <c r="AP998" s="17">
        <f t="shared" si="4529"/>
        <v>0</v>
      </c>
      <c r="AQ998" s="17">
        <f t="shared" si="4530"/>
        <v>0</v>
      </c>
      <c r="AR998" s="17">
        <f t="shared" si="4531"/>
        <v>0</v>
      </c>
      <c r="AS998" s="17">
        <f t="shared" si="4532"/>
        <v>0</v>
      </c>
      <c r="AT998" s="17">
        <f t="shared" si="4533"/>
        <v>0</v>
      </c>
      <c r="AU998" s="17">
        <f t="shared" si="4534"/>
        <v>0</v>
      </c>
      <c r="AV998" s="17">
        <f t="shared" si="4535"/>
        <v>0</v>
      </c>
      <c r="AW998" s="17">
        <f t="shared" si="4263"/>
        <v>2952.5999999999999</v>
      </c>
      <c r="AX998" s="17">
        <f t="shared" si="4264"/>
        <v>3552.5999999999999</v>
      </c>
      <c r="AY998" s="17">
        <f t="shared" si="4265"/>
        <v>3552.5999999999999</v>
      </c>
      <c r="AZ998" s="17">
        <f t="shared" si="4536"/>
        <v>0</v>
      </c>
      <c r="BA998" s="17">
        <f t="shared" si="4266"/>
        <v>2952.5999999999999</v>
      </c>
      <c r="BB998" s="17">
        <f t="shared" si="4267"/>
        <v>3552.5999999999999</v>
      </c>
      <c r="BC998" s="17">
        <f t="shared" si="4268"/>
        <v>3552.5999999999999</v>
      </c>
      <c r="BD998" s="17">
        <f t="shared" si="4537"/>
        <v>0</v>
      </c>
      <c r="BE998" s="17">
        <f t="shared" si="4538"/>
        <v>0</v>
      </c>
      <c r="BF998" s="17">
        <f t="shared" si="4539"/>
        <v>0</v>
      </c>
      <c r="BG998" s="17">
        <f t="shared" si="4540"/>
        <v>0</v>
      </c>
      <c r="BH998" s="17">
        <f t="shared" si="4541"/>
        <v>0</v>
      </c>
      <c r="BI998" s="17">
        <f t="shared" si="4542"/>
        <v>0</v>
      </c>
      <c r="BJ998" s="17">
        <f t="shared" si="4543"/>
        <v>0</v>
      </c>
      <c r="BK998" s="17">
        <f t="shared" si="4544"/>
        <v>0</v>
      </c>
      <c r="BL998" s="17">
        <f t="shared" si="4545"/>
        <v>0</v>
      </c>
      <c r="BM998" s="17">
        <f t="shared" si="4546"/>
        <v>0</v>
      </c>
      <c r="BN998" s="17">
        <f t="shared" si="4547"/>
        <v>0</v>
      </c>
      <c r="BO998" s="17">
        <f t="shared" si="4269"/>
        <v>2952.5999999999999</v>
      </c>
      <c r="BP998" s="17">
        <f t="shared" si="4270"/>
        <v>3552.5999999999999</v>
      </c>
      <c r="BQ998" s="17">
        <f t="shared" si="4271"/>
        <v>3552.5999999999999</v>
      </c>
      <c r="BR998" s="17">
        <f t="shared" si="4548"/>
        <v>0</v>
      </c>
      <c r="BS998" s="17">
        <f t="shared" si="4549"/>
        <v>0</v>
      </c>
      <c r="BT998" s="17">
        <f t="shared" si="4550"/>
        <v>0</v>
      </c>
      <c r="BU998" s="17">
        <f t="shared" si="4272"/>
        <v>2952.5999999999999</v>
      </c>
      <c r="BV998" s="17">
        <f t="shared" si="4273"/>
        <v>3552.5999999999999</v>
      </c>
      <c r="BW998" s="17">
        <f t="shared" si="4274"/>
        <v>3552.5999999999999</v>
      </c>
      <c r="BX998" s="17">
        <f t="shared" si="4551"/>
        <v>0</v>
      </c>
      <c r="BY998" s="17">
        <f t="shared" si="4552"/>
        <v>0</v>
      </c>
      <c r="BZ998" s="17">
        <f t="shared" si="4553"/>
        <v>0</v>
      </c>
      <c r="CA998" s="17">
        <f t="shared" si="4554"/>
        <v>0</v>
      </c>
      <c r="CB998" s="17">
        <f t="shared" si="4555"/>
        <v>0</v>
      </c>
      <c r="CC998" s="17">
        <f t="shared" si="4556"/>
        <v>0</v>
      </c>
      <c r="CD998" s="17">
        <f t="shared" si="4557"/>
        <v>0</v>
      </c>
      <c r="CE998" s="17">
        <f t="shared" si="4558"/>
        <v>0</v>
      </c>
      <c r="CF998" s="17">
        <f t="shared" si="4559"/>
        <v>0</v>
      </c>
      <c r="CG998" s="17">
        <f t="shared" si="4275"/>
        <v>2952.5999999999999</v>
      </c>
      <c r="CH998" s="17">
        <f t="shared" si="4276"/>
        <v>3552.5999999999999</v>
      </c>
      <c r="CI998" s="17">
        <f t="shared" si="4277"/>
        <v>3552.5999999999999</v>
      </c>
      <c r="CJ998" s="17">
        <f t="shared" si="4560"/>
        <v>0</v>
      </c>
      <c r="CK998" s="32"/>
      <c r="CL998" s="32"/>
      <c r="CM998" s="1"/>
      <c r="CN998" s="1"/>
      <c r="CO998" s="1"/>
      <c r="CP998" s="1"/>
      <c r="CQ998" s="1"/>
      <c r="CR998" s="1"/>
      <c r="CS998" s="1"/>
    </row>
    <row r="999" s="1" customFormat="1" ht="30">
      <c r="A999" s="30" t="s">
        <v>498</v>
      </c>
      <c r="B999" s="30" t="s">
        <v>80</v>
      </c>
      <c r="C999" s="30" t="s">
        <v>34</v>
      </c>
      <c r="D999" s="30" t="s">
        <v>155</v>
      </c>
      <c r="E999" s="30" t="s">
        <v>46</v>
      </c>
      <c r="F999" s="31" t="s">
        <v>47</v>
      </c>
      <c r="G999" s="17">
        <v>2952.5999999999999</v>
      </c>
      <c r="H999" s="17">
        <v>3552.5999999999999</v>
      </c>
      <c r="I999" s="17">
        <v>3552.5999999999999</v>
      </c>
      <c r="J999" s="17"/>
      <c r="K999" s="17"/>
      <c r="L999" s="17"/>
      <c r="M999" s="17">
        <f t="shared" si="4561"/>
        <v>2952.5999999999999</v>
      </c>
      <c r="N999" s="17">
        <f t="shared" si="4562"/>
        <v>3552.5999999999999</v>
      </c>
      <c r="O999" s="17">
        <f t="shared" si="4563"/>
        <v>3552.5999999999999</v>
      </c>
      <c r="P999" s="17"/>
      <c r="Q999" s="17"/>
      <c r="R999" s="17"/>
      <c r="S999" s="17"/>
      <c r="T999" s="17"/>
      <c r="U999" s="17"/>
      <c r="V999" s="17"/>
      <c r="W999" s="17"/>
      <c r="X999" s="17"/>
      <c r="Y999" s="17">
        <f t="shared" si="4257"/>
        <v>2952.5999999999999</v>
      </c>
      <c r="Z999" s="17">
        <f t="shared" si="4258"/>
        <v>3552.5999999999999</v>
      </c>
      <c r="AA999" s="17">
        <f t="shared" si="4259"/>
        <v>3552.5999999999999</v>
      </c>
      <c r="AB999" s="17"/>
      <c r="AC999" s="17"/>
      <c r="AD999" s="17"/>
      <c r="AE999" s="17">
        <f t="shared" si="4260"/>
        <v>2952.5999999999999</v>
      </c>
      <c r="AF999" s="17">
        <f t="shared" si="4261"/>
        <v>3552.5999999999999</v>
      </c>
      <c r="AG999" s="17">
        <f t="shared" si="4262"/>
        <v>3552.5999999999999</v>
      </c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>
        <f t="shared" si="4263"/>
        <v>2952.5999999999999</v>
      </c>
      <c r="AX999" s="17">
        <f t="shared" si="4264"/>
        <v>3552.5999999999999</v>
      </c>
      <c r="AY999" s="17">
        <f t="shared" si="4265"/>
        <v>3552.5999999999999</v>
      </c>
      <c r="AZ999" s="17"/>
      <c r="BA999" s="17">
        <f t="shared" si="4266"/>
        <v>2952.5999999999999</v>
      </c>
      <c r="BB999" s="17">
        <f t="shared" si="4267"/>
        <v>3552.5999999999999</v>
      </c>
      <c r="BC999" s="17">
        <f t="shared" si="4268"/>
        <v>3552.5999999999999</v>
      </c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>
        <f t="shared" si="4269"/>
        <v>2952.5999999999999</v>
      </c>
      <c r="BP999" s="17">
        <f t="shared" si="4270"/>
        <v>3552.5999999999999</v>
      </c>
      <c r="BQ999" s="17">
        <f t="shared" si="4271"/>
        <v>3552.5999999999999</v>
      </c>
      <c r="BR999" s="17"/>
      <c r="BS999" s="17"/>
      <c r="BT999" s="17"/>
      <c r="BU999" s="17">
        <f t="shared" si="4272"/>
        <v>2952.5999999999999</v>
      </c>
      <c r="BV999" s="17">
        <f t="shared" si="4273"/>
        <v>3552.5999999999999</v>
      </c>
      <c r="BW999" s="17">
        <f t="shared" si="4274"/>
        <v>3552.5999999999999</v>
      </c>
      <c r="BX999" s="17"/>
      <c r="BY999" s="17"/>
      <c r="BZ999" s="17"/>
      <c r="CA999" s="17"/>
      <c r="CB999" s="17"/>
      <c r="CC999" s="17"/>
      <c r="CD999" s="17"/>
      <c r="CE999" s="17"/>
      <c r="CF999" s="17"/>
      <c r="CG999" s="17">
        <f t="shared" si="4275"/>
        <v>2952.5999999999999</v>
      </c>
      <c r="CH999" s="17">
        <f t="shared" si="4276"/>
        <v>3552.5999999999999</v>
      </c>
      <c r="CI999" s="17">
        <f t="shared" si="4277"/>
        <v>3552.5999999999999</v>
      </c>
      <c r="CJ999" s="17"/>
      <c r="CK999" s="32"/>
      <c r="CL999" s="32"/>
      <c r="CM999" s="1"/>
      <c r="CN999" s="1"/>
      <c r="CO999" s="1"/>
      <c r="CP999" s="1"/>
      <c r="CQ999" s="1"/>
      <c r="CR999" s="1"/>
      <c r="CS999" s="1"/>
    </row>
    <row r="1000" s="20" customFormat="1" ht="15">
      <c r="A1000" s="21" t="s">
        <v>498</v>
      </c>
      <c r="B1000" s="21" t="s">
        <v>102</v>
      </c>
      <c r="C1000" s="21"/>
      <c r="D1000" s="21"/>
      <c r="E1000" s="33"/>
      <c r="F1000" s="22" t="s">
        <v>410</v>
      </c>
      <c r="G1000" s="23">
        <f t="shared" si="4504"/>
        <v>2396.5</v>
      </c>
      <c r="H1000" s="23">
        <f t="shared" si="4331"/>
        <v>2396.5</v>
      </c>
      <c r="I1000" s="23">
        <f t="shared" si="4505"/>
        <v>2396.5</v>
      </c>
      <c r="J1000" s="23">
        <f t="shared" si="4506"/>
        <v>0</v>
      </c>
      <c r="K1000" s="23">
        <f t="shared" si="4507"/>
        <v>0</v>
      </c>
      <c r="L1000" s="23">
        <f t="shared" si="4508"/>
        <v>0</v>
      </c>
      <c r="M1000" s="23">
        <f t="shared" si="4561"/>
        <v>2396.5</v>
      </c>
      <c r="N1000" s="23">
        <f t="shared" si="4562"/>
        <v>2396.5</v>
      </c>
      <c r="O1000" s="23">
        <f t="shared" si="4563"/>
        <v>2396.5</v>
      </c>
      <c r="P1000" s="23">
        <f t="shared" si="4509"/>
        <v>0</v>
      </c>
      <c r="Q1000" s="23">
        <f t="shared" si="4510"/>
        <v>0</v>
      </c>
      <c r="R1000" s="23">
        <f t="shared" si="4511"/>
        <v>0</v>
      </c>
      <c r="S1000" s="23">
        <f t="shared" si="4512"/>
        <v>0</v>
      </c>
      <c r="T1000" s="23">
        <f t="shared" si="4513"/>
        <v>0</v>
      </c>
      <c r="U1000" s="23">
        <f t="shared" si="4514"/>
        <v>0</v>
      </c>
      <c r="V1000" s="23">
        <f t="shared" si="4515"/>
        <v>0</v>
      </c>
      <c r="W1000" s="23">
        <f t="shared" si="4516"/>
        <v>0</v>
      </c>
      <c r="X1000" s="23">
        <f t="shared" si="4517"/>
        <v>0</v>
      </c>
      <c r="Y1000" s="23">
        <f t="shared" ref="Y1000:Y1063" si="4564">M1000+P1000+Q1000+R1000+S1000</f>
        <v>2396.5</v>
      </c>
      <c r="Z1000" s="23">
        <f t="shared" ref="Z1000:Z1063" si="4565">N1000+T1000+U1000</f>
        <v>2396.5</v>
      </c>
      <c r="AA1000" s="23">
        <f t="shared" ref="AA1000:AA1063" si="4566">O1000+V1000+X1000+W1000</f>
        <v>2396.5</v>
      </c>
      <c r="AB1000" s="23">
        <f t="shared" si="4518"/>
        <v>0</v>
      </c>
      <c r="AC1000" s="23">
        <f t="shared" si="4519"/>
        <v>0</v>
      </c>
      <c r="AD1000" s="23">
        <f t="shared" si="4520"/>
        <v>0</v>
      </c>
      <c r="AE1000" s="23">
        <f t="shared" ref="AE1000:AE1063" si="4567">Y1000+AB1000</f>
        <v>2396.5</v>
      </c>
      <c r="AF1000" s="23">
        <f t="shared" ref="AF1000:AF1063" si="4568">Z1000+AC1000</f>
        <v>2396.5</v>
      </c>
      <c r="AG1000" s="23">
        <f t="shared" ref="AG1000:AG1063" si="4569">AA1000+AD1000</f>
        <v>2396.5</v>
      </c>
      <c r="AH1000" s="23">
        <f t="shared" si="4521"/>
        <v>0</v>
      </c>
      <c r="AI1000" s="23">
        <f t="shared" si="4522"/>
        <v>0</v>
      </c>
      <c r="AJ1000" s="23">
        <f t="shared" si="4523"/>
        <v>0</v>
      </c>
      <c r="AK1000" s="23">
        <f t="shared" si="4524"/>
        <v>0</v>
      </c>
      <c r="AL1000" s="23">
        <f t="shared" si="4525"/>
        <v>0</v>
      </c>
      <c r="AM1000" s="23">
        <f t="shared" si="4526"/>
        <v>0</v>
      </c>
      <c r="AN1000" s="23">
        <f t="shared" si="4527"/>
        <v>0</v>
      </c>
      <c r="AO1000" s="23">
        <f t="shared" si="4528"/>
        <v>0</v>
      </c>
      <c r="AP1000" s="23">
        <f t="shared" si="4529"/>
        <v>0</v>
      </c>
      <c r="AQ1000" s="23">
        <f t="shared" si="4530"/>
        <v>0</v>
      </c>
      <c r="AR1000" s="23">
        <f t="shared" si="4531"/>
        <v>0</v>
      </c>
      <c r="AS1000" s="23">
        <f t="shared" si="4532"/>
        <v>0</v>
      </c>
      <c r="AT1000" s="23">
        <f t="shared" si="4533"/>
        <v>0</v>
      </c>
      <c r="AU1000" s="23">
        <f t="shared" si="4534"/>
        <v>0</v>
      </c>
      <c r="AV1000" s="23">
        <f t="shared" si="4535"/>
        <v>0</v>
      </c>
      <c r="AW1000" s="23">
        <f t="shared" ref="AW1000:AW1063" si="4570">AE1000+AH1000+AI1000+AJ1000+AK1000+AL1000</f>
        <v>2396.5</v>
      </c>
      <c r="AX1000" s="23">
        <f t="shared" ref="AX1000:AX1063" si="4571">AF1000+AM1000+AN1000+AO1000+AP1000+AQ1000</f>
        <v>2396.5</v>
      </c>
      <c r="AY1000" s="23">
        <f t="shared" ref="AY1000:AY1063" si="4572">AG1000+AR1000+AS1000+AT1000+AU1000+AV1000</f>
        <v>2396.5</v>
      </c>
      <c r="AZ1000" s="23">
        <f t="shared" si="4536"/>
        <v>0</v>
      </c>
      <c r="BA1000" s="23">
        <f t="shared" ref="BA1000:BA1063" si="4573">AW1000+AZ1000</f>
        <v>2396.5</v>
      </c>
      <c r="BB1000" s="23">
        <f t="shared" ref="BB1000:BB1063" si="4574">AX1000</f>
        <v>2396.5</v>
      </c>
      <c r="BC1000" s="23">
        <f t="shared" ref="BC1000:BC1063" si="4575">AY1000</f>
        <v>2396.5</v>
      </c>
      <c r="BD1000" s="23">
        <f t="shared" si="4537"/>
        <v>0</v>
      </c>
      <c r="BE1000" s="23">
        <f t="shared" si="4538"/>
        <v>0</v>
      </c>
      <c r="BF1000" s="23">
        <f t="shared" si="4539"/>
        <v>0</v>
      </c>
      <c r="BG1000" s="23">
        <f t="shared" si="4540"/>
        <v>0</v>
      </c>
      <c r="BH1000" s="23">
        <f t="shared" si="4541"/>
        <v>0</v>
      </c>
      <c r="BI1000" s="23">
        <f t="shared" si="4542"/>
        <v>0</v>
      </c>
      <c r="BJ1000" s="23">
        <f t="shared" si="4543"/>
        <v>0</v>
      </c>
      <c r="BK1000" s="23">
        <f t="shared" si="4544"/>
        <v>0</v>
      </c>
      <c r="BL1000" s="23">
        <f t="shared" si="4545"/>
        <v>0</v>
      </c>
      <c r="BM1000" s="23">
        <f t="shared" si="4546"/>
        <v>0</v>
      </c>
      <c r="BN1000" s="23">
        <f t="shared" si="4547"/>
        <v>0</v>
      </c>
      <c r="BO1000" s="23">
        <f t="shared" ref="BO1000:BO1063" si="4576">BA1000+BD1000+BE1000+BF1000+BG1000</f>
        <v>2396.5</v>
      </c>
      <c r="BP1000" s="23">
        <f t="shared" ref="BP1000:BP1063" si="4577">BB1000+BH1000+BI1000+BJ1000+BK1000</f>
        <v>2396.5</v>
      </c>
      <c r="BQ1000" s="23">
        <f t="shared" ref="BQ1000:BQ1063" si="4578">BC1000+BL1000+BM1000+BN1000</f>
        <v>2396.5</v>
      </c>
      <c r="BR1000" s="23">
        <f t="shared" si="4548"/>
        <v>0</v>
      </c>
      <c r="BS1000" s="23">
        <f t="shared" si="4549"/>
        <v>0</v>
      </c>
      <c r="BT1000" s="23">
        <f t="shared" si="4550"/>
        <v>0</v>
      </c>
      <c r="BU1000" s="23">
        <f t="shared" ref="BU1000:BU1063" si="4579">BO1000+BR1000</f>
        <v>2396.5</v>
      </c>
      <c r="BV1000" s="23">
        <f t="shared" ref="BV1000:BV1063" si="4580">BP1000+BS1000</f>
        <v>2396.5</v>
      </c>
      <c r="BW1000" s="23">
        <f t="shared" ref="BW1000:BW1063" si="4581">BQ1000+BT1000</f>
        <v>2396.5</v>
      </c>
      <c r="BX1000" s="23">
        <f t="shared" si="4551"/>
        <v>0</v>
      </c>
      <c r="BY1000" s="23">
        <f t="shared" si="4552"/>
        <v>0</v>
      </c>
      <c r="BZ1000" s="23">
        <f t="shared" si="4553"/>
        <v>0</v>
      </c>
      <c r="CA1000" s="23">
        <f t="shared" si="4554"/>
        <v>0</v>
      </c>
      <c r="CB1000" s="23">
        <f t="shared" si="4555"/>
        <v>0</v>
      </c>
      <c r="CC1000" s="23">
        <f t="shared" si="4556"/>
        <v>0</v>
      </c>
      <c r="CD1000" s="23">
        <f t="shared" si="4557"/>
        <v>0</v>
      </c>
      <c r="CE1000" s="23">
        <f t="shared" si="4558"/>
        <v>0</v>
      </c>
      <c r="CF1000" s="23">
        <f t="shared" si="4559"/>
        <v>0</v>
      </c>
      <c r="CG1000" s="23">
        <f t="shared" ref="CG1000:CG1063" si="4582">BU1000+BX1000+BY1000+BZ1000</f>
        <v>2396.5</v>
      </c>
      <c r="CH1000" s="23">
        <f t="shared" ref="CH1000:CH1063" si="4583">BV1000+CA1000+CB1000+CC1000</f>
        <v>2396.5</v>
      </c>
      <c r="CI1000" s="23">
        <f t="shared" ref="CI1000:CI1063" si="4584">BW1000+CD1000+CE1000+CF1000</f>
        <v>2396.5</v>
      </c>
      <c r="CJ1000" s="23">
        <f t="shared" si="4560"/>
        <v>0</v>
      </c>
      <c r="CK1000" s="24"/>
      <c r="CL1000" s="24"/>
      <c r="CM1000" s="20"/>
      <c r="CN1000" s="20"/>
      <c r="CO1000" s="20"/>
      <c r="CP1000" s="20"/>
      <c r="CQ1000" s="20"/>
      <c r="CR1000" s="20"/>
      <c r="CS1000" s="20"/>
    </row>
    <row r="1001" s="25" customFormat="1" ht="15">
      <c r="A1001" s="26" t="s">
        <v>498</v>
      </c>
      <c r="B1001" s="26" t="s">
        <v>102</v>
      </c>
      <c r="C1001" s="26" t="s">
        <v>34</v>
      </c>
      <c r="D1001" s="26"/>
      <c r="E1001" s="34"/>
      <c r="F1001" s="27" t="s">
        <v>411</v>
      </c>
      <c r="G1001" s="28">
        <f t="shared" si="4504"/>
        <v>2396.5</v>
      </c>
      <c r="H1001" s="28">
        <f t="shared" si="4331"/>
        <v>2396.5</v>
      </c>
      <c r="I1001" s="28">
        <f t="shared" si="4505"/>
        <v>2396.5</v>
      </c>
      <c r="J1001" s="28">
        <f t="shared" si="4506"/>
        <v>0</v>
      </c>
      <c r="K1001" s="28">
        <f t="shared" si="4507"/>
        <v>0</v>
      </c>
      <c r="L1001" s="28">
        <f t="shared" si="4508"/>
        <v>0</v>
      </c>
      <c r="M1001" s="28">
        <f t="shared" si="4561"/>
        <v>2396.5</v>
      </c>
      <c r="N1001" s="28">
        <f t="shared" si="4562"/>
        <v>2396.5</v>
      </c>
      <c r="O1001" s="28">
        <f t="shared" si="4563"/>
        <v>2396.5</v>
      </c>
      <c r="P1001" s="28">
        <f t="shared" si="4509"/>
        <v>0</v>
      </c>
      <c r="Q1001" s="28">
        <f t="shared" si="4510"/>
        <v>0</v>
      </c>
      <c r="R1001" s="28">
        <f t="shared" si="4511"/>
        <v>0</v>
      </c>
      <c r="S1001" s="28">
        <f t="shared" si="4512"/>
        <v>0</v>
      </c>
      <c r="T1001" s="28">
        <f t="shared" si="4513"/>
        <v>0</v>
      </c>
      <c r="U1001" s="28">
        <f t="shared" si="4514"/>
        <v>0</v>
      </c>
      <c r="V1001" s="28">
        <f t="shared" si="4515"/>
        <v>0</v>
      </c>
      <c r="W1001" s="28">
        <f t="shared" si="4516"/>
        <v>0</v>
      </c>
      <c r="X1001" s="28">
        <f t="shared" si="4517"/>
        <v>0</v>
      </c>
      <c r="Y1001" s="28">
        <f t="shared" si="4564"/>
        <v>2396.5</v>
      </c>
      <c r="Z1001" s="28">
        <f t="shared" si="4565"/>
        <v>2396.5</v>
      </c>
      <c r="AA1001" s="28">
        <f t="shared" si="4566"/>
        <v>2396.5</v>
      </c>
      <c r="AB1001" s="28">
        <f t="shared" si="4518"/>
        <v>0</v>
      </c>
      <c r="AC1001" s="28">
        <f t="shared" si="4519"/>
        <v>0</v>
      </c>
      <c r="AD1001" s="28">
        <f t="shared" si="4520"/>
        <v>0</v>
      </c>
      <c r="AE1001" s="28">
        <f t="shared" si="4567"/>
        <v>2396.5</v>
      </c>
      <c r="AF1001" s="28">
        <f t="shared" si="4568"/>
        <v>2396.5</v>
      </c>
      <c r="AG1001" s="28">
        <f t="shared" si="4569"/>
        <v>2396.5</v>
      </c>
      <c r="AH1001" s="28">
        <f t="shared" si="4521"/>
        <v>0</v>
      </c>
      <c r="AI1001" s="28">
        <f t="shared" si="4522"/>
        <v>0</v>
      </c>
      <c r="AJ1001" s="28">
        <f t="shared" si="4523"/>
        <v>0</v>
      </c>
      <c r="AK1001" s="28">
        <f t="shared" si="4524"/>
        <v>0</v>
      </c>
      <c r="AL1001" s="28">
        <f t="shared" si="4525"/>
        <v>0</v>
      </c>
      <c r="AM1001" s="28">
        <f t="shared" si="4526"/>
        <v>0</v>
      </c>
      <c r="AN1001" s="28">
        <f t="shared" si="4527"/>
        <v>0</v>
      </c>
      <c r="AO1001" s="28">
        <f t="shared" si="4528"/>
        <v>0</v>
      </c>
      <c r="AP1001" s="28">
        <f t="shared" si="4529"/>
        <v>0</v>
      </c>
      <c r="AQ1001" s="28">
        <f t="shared" si="4530"/>
        <v>0</v>
      </c>
      <c r="AR1001" s="28">
        <f t="shared" si="4531"/>
        <v>0</v>
      </c>
      <c r="AS1001" s="28">
        <f t="shared" si="4532"/>
        <v>0</v>
      </c>
      <c r="AT1001" s="28">
        <f t="shared" si="4533"/>
        <v>0</v>
      </c>
      <c r="AU1001" s="28">
        <f t="shared" si="4534"/>
        <v>0</v>
      </c>
      <c r="AV1001" s="28">
        <f t="shared" si="4535"/>
        <v>0</v>
      </c>
      <c r="AW1001" s="28">
        <f t="shared" si="4570"/>
        <v>2396.5</v>
      </c>
      <c r="AX1001" s="28">
        <f t="shared" si="4571"/>
        <v>2396.5</v>
      </c>
      <c r="AY1001" s="28">
        <f t="shared" si="4572"/>
        <v>2396.5</v>
      </c>
      <c r="AZ1001" s="28">
        <f t="shared" si="4536"/>
        <v>0</v>
      </c>
      <c r="BA1001" s="28">
        <f t="shared" si="4573"/>
        <v>2396.5</v>
      </c>
      <c r="BB1001" s="28">
        <f t="shared" si="4574"/>
        <v>2396.5</v>
      </c>
      <c r="BC1001" s="28">
        <f t="shared" si="4575"/>
        <v>2396.5</v>
      </c>
      <c r="BD1001" s="28">
        <f t="shared" si="4537"/>
        <v>0</v>
      </c>
      <c r="BE1001" s="28">
        <f t="shared" si="4538"/>
        <v>0</v>
      </c>
      <c r="BF1001" s="28">
        <f t="shared" si="4539"/>
        <v>0</v>
      </c>
      <c r="BG1001" s="28">
        <f t="shared" si="4540"/>
        <v>0</v>
      </c>
      <c r="BH1001" s="28">
        <f t="shared" si="4541"/>
        <v>0</v>
      </c>
      <c r="BI1001" s="28">
        <f t="shared" si="4542"/>
        <v>0</v>
      </c>
      <c r="BJ1001" s="28">
        <f t="shared" si="4543"/>
        <v>0</v>
      </c>
      <c r="BK1001" s="28">
        <f t="shared" si="4544"/>
        <v>0</v>
      </c>
      <c r="BL1001" s="28">
        <f t="shared" si="4545"/>
        <v>0</v>
      </c>
      <c r="BM1001" s="28">
        <f t="shared" si="4546"/>
        <v>0</v>
      </c>
      <c r="BN1001" s="28">
        <f t="shared" si="4547"/>
        <v>0</v>
      </c>
      <c r="BO1001" s="28">
        <f t="shared" si="4576"/>
        <v>2396.5</v>
      </c>
      <c r="BP1001" s="28">
        <f t="shared" si="4577"/>
        <v>2396.5</v>
      </c>
      <c r="BQ1001" s="28">
        <f t="shared" si="4578"/>
        <v>2396.5</v>
      </c>
      <c r="BR1001" s="28">
        <f t="shared" si="4548"/>
        <v>0</v>
      </c>
      <c r="BS1001" s="28">
        <f t="shared" si="4549"/>
        <v>0</v>
      </c>
      <c r="BT1001" s="28">
        <f t="shared" si="4550"/>
        <v>0</v>
      </c>
      <c r="BU1001" s="28">
        <f t="shared" si="4579"/>
        <v>2396.5</v>
      </c>
      <c r="BV1001" s="28">
        <f t="shared" si="4580"/>
        <v>2396.5</v>
      </c>
      <c r="BW1001" s="28">
        <f t="shared" si="4581"/>
        <v>2396.5</v>
      </c>
      <c r="BX1001" s="28">
        <f t="shared" si="4551"/>
        <v>0</v>
      </c>
      <c r="BY1001" s="28">
        <f t="shared" si="4552"/>
        <v>0</v>
      </c>
      <c r="BZ1001" s="28">
        <f t="shared" si="4553"/>
        <v>0</v>
      </c>
      <c r="CA1001" s="28">
        <f t="shared" si="4554"/>
        <v>0</v>
      </c>
      <c r="CB1001" s="28">
        <f t="shared" si="4555"/>
        <v>0</v>
      </c>
      <c r="CC1001" s="28">
        <f t="shared" si="4556"/>
        <v>0</v>
      </c>
      <c r="CD1001" s="28">
        <f t="shared" si="4557"/>
        <v>0</v>
      </c>
      <c r="CE1001" s="28">
        <f t="shared" si="4558"/>
        <v>0</v>
      </c>
      <c r="CF1001" s="28">
        <f t="shared" si="4559"/>
        <v>0</v>
      </c>
      <c r="CG1001" s="28">
        <f t="shared" si="4582"/>
        <v>2396.5</v>
      </c>
      <c r="CH1001" s="28">
        <f t="shared" si="4583"/>
        <v>2396.5</v>
      </c>
      <c r="CI1001" s="28">
        <f t="shared" si="4584"/>
        <v>2396.5</v>
      </c>
      <c r="CJ1001" s="28">
        <f t="shared" si="4560"/>
        <v>0</v>
      </c>
      <c r="CK1001" s="29"/>
      <c r="CL1001" s="29"/>
      <c r="CM1001" s="25"/>
      <c r="CN1001" s="25"/>
      <c r="CO1001" s="25"/>
      <c r="CP1001" s="25"/>
      <c r="CQ1001" s="25"/>
      <c r="CR1001" s="25"/>
      <c r="CS1001" s="25"/>
    </row>
    <row r="1002" s="1" customFormat="1" ht="30">
      <c r="A1002" s="30" t="s">
        <v>498</v>
      </c>
      <c r="B1002" s="30" t="s">
        <v>102</v>
      </c>
      <c r="C1002" s="30" t="s">
        <v>34</v>
      </c>
      <c r="D1002" s="30" t="s">
        <v>412</v>
      </c>
      <c r="E1002" s="35"/>
      <c r="F1002" s="31" t="s">
        <v>413</v>
      </c>
      <c r="G1002" s="17">
        <f t="shared" si="4504"/>
        <v>2396.5</v>
      </c>
      <c r="H1002" s="17">
        <f t="shared" si="4331"/>
        <v>2396.5</v>
      </c>
      <c r="I1002" s="17">
        <f t="shared" si="4505"/>
        <v>2396.5</v>
      </c>
      <c r="J1002" s="17">
        <f t="shared" si="4506"/>
        <v>0</v>
      </c>
      <c r="K1002" s="17">
        <f t="shared" si="4507"/>
        <v>0</v>
      </c>
      <c r="L1002" s="17">
        <f t="shared" si="4508"/>
        <v>0</v>
      </c>
      <c r="M1002" s="17">
        <f t="shared" si="4561"/>
        <v>2396.5</v>
      </c>
      <c r="N1002" s="17">
        <f t="shared" si="4562"/>
        <v>2396.5</v>
      </c>
      <c r="O1002" s="17">
        <f t="shared" si="4563"/>
        <v>2396.5</v>
      </c>
      <c r="P1002" s="17">
        <f t="shared" si="4509"/>
        <v>0</v>
      </c>
      <c r="Q1002" s="17">
        <f t="shared" si="4510"/>
        <v>0</v>
      </c>
      <c r="R1002" s="17">
        <f t="shared" si="4511"/>
        <v>0</v>
      </c>
      <c r="S1002" s="17">
        <f t="shared" si="4512"/>
        <v>0</v>
      </c>
      <c r="T1002" s="17">
        <f t="shared" si="4513"/>
        <v>0</v>
      </c>
      <c r="U1002" s="17">
        <f t="shared" si="4514"/>
        <v>0</v>
      </c>
      <c r="V1002" s="17">
        <f t="shared" si="4515"/>
        <v>0</v>
      </c>
      <c r="W1002" s="17">
        <f t="shared" si="4516"/>
        <v>0</v>
      </c>
      <c r="X1002" s="17">
        <f t="shared" si="4517"/>
        <v>0</v>
      </c>
      <c r="Y1002" s="17">
        <f t="shared" si="4564"/>
        <v>2396.5</v>
      </c>
      <c r="Z1002" s="17">
        <f t="shared" si="4565"/>
        <v>2396.5</v>
      </c>
      <c r="AA1002" s="17">
        <f t="shared" si="4566"/>
        <v>2396.5</v>
      </c>
      <c r="AB1002" s="17">
        <f t="shared" si="4518"/>
        <v>0</v>
      </c>
      <c r="AC1002" s="17">
        <f t="shared" si="4519"/>
        <v>0</v>
      </c>
      <c r="AD1002" s="17">
        <f t="shared" si="4520"/>
        <v>0</v>
      </c>
      <c r="AE1002" s="17">
        <f t="shared" si="4567"/>
        <v>2396.5</v>
      </c>
      <c r="AF1002" s="17">
        <f t="shared" si="4568"/>
        <v>2396.5</v>
      </c>
      <c r="AG1002" s="17">
        <f t="shared" si="4569"/>
        <v>2396.5</v>
      </c>
      <c r="AH1002" s="17">
        <f t="shared" si="4521"/>
        <v>0</v>
      </c>
      <c r="AI1002" s="17">
        <f t="shared" si="4522"/>
        <v>0</v>
      </c>
      <c r="AJ1002" s="17">
        <f t="shared" si="4523"/>
        <v>0</v>
      </c>
      <c r="AK1002" s="17">
        <f t="shared" si="4524"/>
        <v>0</v>
      </c>
      <c r="AL1002" s="17">
        <f t="shared" si="4525"/>
        <v>0</v>
      </c>
      <c r="AM1002" s="17">
        <f t="shared" si="4526"/>
        <v>0</v>
      </c>
      <c r="AN1002" s="17">
        <f t="shared" si="4527"/>
        <v>0</v>
      </c>
      <c r="AO1002" s="17">
        <f t="shared" si="4528"/>
        <v>0</v>
      </c>
      <c r="AP1002" s="17">
        <f t="shared" si="4529"/>
        <v>0</v>
      </c>
      <c r="AQ1002" s="17">
        <f t="shared" si="4530"/>
        <v>0</v>
      </c>
      <c r="AR1002" s="17">
        <f t="shared" si="4531"/>
        <v>0</v>
      </c>
      <c r="AS1002" s="17">
        <f t="shared" si="4532"/>
        <v>0</v>
      </c>
      <c r="AT1002" s="17">
        <f t="shared" si="4533"/>
        <v>0</v>
      </c>
      <c r="AU1002" s="17">
        <f t="shared" si="4534"/>
        <v>0</v>
      </c>
      <c r="AV1002" s="17">
        <f t="shared" si="4535"/>
        <v>0</v>
      </c>
      <c r="AW1002" s="17">
        <f t="shared" si="4570"/>
        <v>2396.5</v>
      </c>
      <c r="AX1002" s="17">
        <f t="shared" si="4571"/>
        <v>2396.5</v>
      </c>
      <c r="AY1002" s="17">
        <f t="shared" si="4572"/>
        <v>2396.5</v>
      </c>
      <c r="AZ1002" s="17">
        <f t="shared" si="4536"/>
        <v>0</v>
      </c>
      <c r="BA1002" s="17">
        <f t="shared" si="4573"/>
        <v>2396.5</v>
      </c>
      <c r="BB1002" s="17">
        <f t="shared" si="4574"/>
        <v>2396.5</v>
      </c>
      <c r="BC1002" s="17">
        <f t="shared" si="4575"/>
        <v>2396.5</v>
      </c>
      <c r="BD1002" s="17">
        <f t="shared" si="4537"/>
        <v>0</v>
      </c>
      <c r="BE1002" s="17">
        <f t="shared" si="4538"/>
        <v>0</v>
      </c>
      <c r="BF1002" s="17">
        <f t="shared" si="4539"/>
        <v>0</v>
      </c>
      <c r="BG1002" s="17">
        <f t="shared" si="4540"/>
        <v>0</v>
      </c>
      <c r="BH1002" s="17">
        <f t="shared" si="4541"/>
        <v>0</v>
      </c>
      <c r="BI1002" s="17">
        <f t="shared" si="4542"/>
        <v>0</v>
      </c>
      <c r="BJ1002" s="17">
        <f t="shared" si="4543"/>
        <v>0</v>
      </c>
      <c r="BK1002" s="17">
        <f t="shared" si="4544"/>
        <v>0</v>
      </c>
      <c r="BL1002" s="17">
        <f t="shared" si="4545"/>
        <v>0</v>
      </c>
      <c r="BM1002" s="17">
        <f t="shared" si="4546"/>
        <v>0</v>
      </c>
      <c r="BN1002" s="17">
        <f t="shared" si="4547"/>
        <v>0</v>
      </c>
      <c r="BO1002" s="17">
        <f t="shared" si="4576"/>
        <v>2396.5</v>
      </c>
      <c r="BP1002" s="17">
        <f t="shared" si="4577"/>
        <v>2396.5</v>
      </c>
      <c r="BQ1002" s="17">
        <f t="shared" si="4578"/>
        <v>2396.5</v>
      </c>
      <c r="BR1002" s="17">
        <f t="shared" si="4548"/>
        <v>0</v>
      </c>
      <c r="BS1002" s="17">
        <f t="shared" si="4549"/>
        <v>0</v>
      </c>
      <c r="BT1002" s="17">
        <f t="shared" si="4550"/>
        <v>0</v>
      </c>
      <c r="BU1002" s="17">
        <f t="shared" si="4579"/>
        <v>2396.5</v>
      </c>
      <c r="BV1002" s="17">
        <f t="shared" si="4580"/>
        <v>2396.5</v>
      </c>
      <c r="BW1002" s="17">
        <f t="shared" si="4581"/>
        <v>2396.5</v>
      </c>
      <c r="BX1002" s="17">
        <f t="shared" si="4551"/>
        <v>0</v>
      </c>
      <c r="BY1002" s="17">
        <f t="shared" si="4552"/>
        <v>0</v>
      </c>
      <c r="BZ1002" s="17">
        <f t="shared" si="4553"/>
        <v>0</v>
      </c>
      <c r="CA1002" s="17">
        <f t="shared" si="4554"/>
        <v>0</v>
      </c>
      <c r="CB1002" s="17">
        <f t="shared" si="4555"/>
        <v>0</v>
      </c>
      <c r="CC1002" s="17">
        <f t="shared" si="4556"/>
        <v>0</v>
      </c>
      <c r="CD1002" s="17">
        <f t="shared" si="4557"/>
        <v>0</v>
      </c>
      <c r="CE1002" s="17">
        <f t="shared" si="4558"/>
        <v>0</v>
      </c>
      <c r="CF1002" s="17">
        <f t="shared" si="4559"/>
        <v>0</v>
      </c>
      <c r="CG1002" s="17">
        <f t="shared" si="4582"/>
        <v>2396.5</v>
      </c>
      <c r="CH1002" s="17">
        <f t="shared" si="4583"/>
        <v>2396.5</v>
      </c>
      <c r="CI1002" s="17">
        <f t="shared" si="4584"/>
        <v>2396.5</v>
      </c>
      <c r="CJ1002" s="17">
        <f t="shared" si="4560"/>
        <v>0</v>
      </c>
      <c r="CK1002" s="32"/>
      <c r="CL1002" s="32"/>
      <c r="CM1002" s="1"/>
      <c r="CN1002" s="1"/>
      <c r="CO1002" s="1"/>
      <c r="CP1002" s="1"/>
      <c r="CQ1002" s="1"/>
      <c r="CR1002" s="1"/>
      <c r="CS1002" s="1"/>
    </row>
    <row r="1003" s="1" customFormat="1" ht="15" hidden="1">
      <c r="A1003" s="30" t="s">
        <v>498</v>
      </c>
      <c r="B1003" s="30" t="s">
        <v>102</v>
      </c>
      <c r="C1003" s="30" t="s">
        <v>34</v>
      </c>
      <c r="D1003" s="30" t="s">
        <v>414</v>
      </c>
      <c r="E1003" s="35"/>
      <c r="F1003" s="31" t="s">
        <v>41</v>
      </c>
      <c r="G1003" s="17">
        <f t="shared" si="4504"/>
        <v>2396.5</v>
      </c>
      <c r="H1003" s="17">
        <f t="shared" si="4331"/>
        <v>2396.5</v>
      </c>
      <c r="I1003" s="17">
        <f t="shared" si="4505"/>
        <v>2396.5</v>
      </c>
      <c r="J1003" s="17">
        <f t="shared" si="4506"/>
        <v>0</v>
      </c>
      <c r="K1003" s="17">
        <f t="shared" si="4507"/>
        <v>0</v>
      </c>
      <c r="L1003" s="17">
        <f t="shared" si="4508"/>
        <v>0</v>
      </c>
      <c r="M1003" s="17">
        <f t="shared" si="4561"/>
        <v>2396.5</v>
      </c>
      <c r="N1003" s="17">
        <f t="shared" si="4562"/>
        <v>2396.5</v>
      </c>
      <c r="O1003" s="17">
        <f t="shared" si="4563"/>
        <v>2396.5</v>
      </c>
      <c r="P1003" s="17">
        <f t="shared" si="4509"/>
        <v>0</v>
      </c>
      <c r="Q1003" s="17">
        <f t="shared" si="4510"/>
        <v>0</v>
      </c>
      <c r="R1003" s="17">
        <f t="shared" si="4511"/>
        <v>0</v>
      </c>
      <c r="S1003" s="17">
        <f t="shared" si="4512"/>
        <v>0</v>
      </c>
      <c r="T1003" s="17">
        <f t="shared" si="4513"/>
        <v>0</v>
      </c>
      <c r="U1003" s="17">
        <f t="shared" si="4514"/>
        <v>0</v>
      </c>
      <c r="V1003" s="17">
        <f t="shared" si="4515"/>
        <v>0</v>
      </c>
      <c r="W1003" s="17">
        <f t="shared" si="4516"/>
        <v>0</v>
      </c>
      <c r="X1003" s="17">
        <f t="shared" si="4517"/>
        <v>0</v>
      </c>
      <c r="Y1003" s="17">
        <f t="shared" si="4564"/>
        <v>2396.5</v>
      </c>
      <c r="Z1003" s="17">
        <f t="shared" si="4565"/>
        <v>2396.5</v>
      </c>
      <c r="AA1003" s="17">
        <f t="shared" si="4566"/>
        <v>2396.5</v>
      </c>
      <c r="AB1003" s="17">
        <f t="shared" si="4518"/>
        <v>0</v>
      </c>
      <c r="AC1003" s="17">
        <f t="shared" si="4519"/>
        <v>0</v>
      </c>
      <c r="AD1003" s="17">
        <f t="shared" si="4520"/>
        <v>0</v>
      </c>
      <c r="AE1003" s="17">
        <f t="shared" si="4567"/>
        <v>2396.5</v>
      </c>
      <c r="AF1003" s="17">
        <f t="shared" si="4568"/>
        <v>2396.5</v>
      </c>
      <c r="AG1003" s="17">
        <f t="shared" si="4569"/>
        <v>2396.5</v>
      </c>
      <c r="AH1003" s="17">
        <f t="shared" si="4521"/>
        <v>0</v>
      </c>
      <c r="AI1003" s="17">
        <f t="shared" si="4522"/>
        <v>0</v>
      </c>
      <c r="AJ1003" s="17">
        <f t="shared" si="4523"/>
        <v>0</v>
      </c>
      <c r="AK1003" s="17">
        <f t="shared" si="4524"/>
        <v>0</v>
      </c>
      <c r="AL1003" s="17">
        <f t="shared" si="4525"/>
        <v>0</v>
      </c>
      <c r="AM1003" s="17">
        <f t="shared" si="4526"/>
        <v>0</v>
      </c>
      <c r="AN1003" s="17">
        <f t="shared" si="4527"/>
        <v>0</v>
      </c>
      <c r="AO1003" s="17">
        <f t="shared" si="4528"/>
        <v>0</v>
      </c>
      <c r="AP1003" s="17">
        <f t="shared" si="4529"/>
        <v>0</v>
      </c>
      <c r="AQ1003" s="17">
        <f t="shared" si="4530"/>
        <v>0</v>
      </c>
      <c r="AR1003" s="17">
        <f t="shared" si="4531"/>
        <v>0</v>
      </c>
      <c r="AS1003" s="17">
        <f t="shared" si="4532"/>
        <v>0</v>
      </c>
      <c r="AT1003" s="17">
        <f t="shared" si="4533"/>
        <v>0</v>
      </c>
      <c r="AU1003" s="17">
        <f t="shared" si="4534"/>
        <v>0</v>
      </c>
      <c r="AV1003" s="17">
        <f t="shared" si="4535"/>
        <v>0</v>
      </c>
      <c r="AW1003" s="17">
        <f t="shared" si="4570"/>
        <v>2396.5</v>
      </c>
      <c r="AX1003" s="17">
        <f t="shared" si="4571"/>
        <v>2396.5</v>
      </c>
      <c r="AY1003" s="17">
        <f t="shared" si="4572"/>
        <v>2396.5</v>
      </c>
      <c r="AZ1003" s="17">
        <f t="shared" si="4536"/>
        <v>0</v>
      </c>
      <c r="BA1003" s="17">
        <f t="shared" si="4573"/>
        <v>2396.5</v>
      </c>
      <c r="BB1003" s="17">
        <f t="shared" si="4574"/>
        <v>2396.5</v>
      </c>
      <c r="BC1003" s="17">
        <f t="shared" si="4575"/>
        <v>2396.5</v>
      </c>
      <c r="BD1003" s="17">
        <f t="shared" si="4537"/>
        <v>0</v>
      </c>
      <c r="BE1003" s="17">
        <f t="shared" si="4538"/>
        <v>0</v>
      </c>
      <c r="BF1003" s="17">
        <f t="shared" si="4539"/>
        <v>0</v>
      </c>
      <c r="BG1003" s="17">
        <f t="shared" si="4540"/>
        <v>0</v>
      </c>
      <c r="BH1003" s="17">
        <f t="shared" si="4541"/>
        <v>0</v>
      </c>
      <c r="BI1003" s="17">
        <f t="shared" si="4542"/>
        <v>0</v>
      </c>
      <c r="BJ1003" s="17">
        <f t="shared" si="4543"/>
        <v>0</v>
      </c>
      <c r="BK1003" s="17">
        <f t="shared" si="4544"/>
        <v>0</v>
      </c>
      <c r="BL1003" s="17">
        <f t="shared" si="4545"/>
        <v>0</v>
      </c>
      <c r="BM1003" s="17">
        <f t="shared" si="4546"/>
        <v>0</v>
      </c>
      <c r="BN1003" s="17">
        <f t="shared" si="4547"/>
        <v>0</v>
      </c>
      <c r="BO1003" s="17">
        <f t="shared" si="4576"/>
        <v>2396.5</v>
      </c>
      <c r="BP1003" s="17">
        <f t="shared" si="4577"/>
        <v>2396.5</v>
      </c>
      <c r="BQ1003" s="17">
        <f t="shared" si="4578"/>
        <v>2396.5</v>
      </c>
      <c r="BR1003" s="17">
        <f t="shared" si="4548"/>
        <v>0</v>
      </c>
      <c r="BS1003" s="17">
        <f t="shared" si="4549"/>
        <v>0</v>
      </c>
      <c r="BT1003" s="17">
        <f t="shared" si="4550"/>
        <v>0</v>
      </c>
      <c r="BU1003" s="17">
        <f t="shared" si="4579"/>
        <v>2396.5</v>
      </c>
      <c r="BV1003" s="17">
        <f t="shared" si="4580"/>
        <v>2396.5</v>
      </c>
      <c r="BW1003" s="17">
        <f t="shared" si="4581"/>
        <v>2396.5</v>
      </c>
      <c r="BX1003" s="17">
        <f t="shared" si="4551"/>
        <v>0</v>
      </c>
      <c r="BY1003" s="17">
        <f t="shared" si="4552"/>
        <v>0</v>
      </c>
      <c r="BZ1003" s="17">
        <f t="shared" si="4553"/>
        <v>0</v>
      </c>
      <c r="CA1003" s="17">
        <f t="shared" si="4554"/>
        <v>0</v>
      </c>
      <c r="CB1003" s="17">
        <f t="shared" si="4555"/>
        <v>0</v>
      </c>
      <c r="CC1003" s="17">
        <f t="shared" ref="CC1003:CC1005" si="4585">CC1004</f>
        <v>0</v>
      </c>
      <c r="CD1003" s="17">
        <f t="shared" ref="CD1003:CD1005" si="4586">CD1004</f>
        <v>0</v>
      </c>
      <c r="CE1003" s="17">
        <f t="shared" ref="CE1003:CE1005" si="4587">CE1004</f>
        <v>0</v>
      </c>
      <c r="CF1003" s="17">
        <f t="shared" ref="CF1003:CF1005" si="4588">CF1004</f>
        <v>0</v>
      </c>
      <c r="CG1003" s="17">
        <f t="shared" si="4582"/>
        <v>2396.5</v>
      </c>
      <c r="CH1003" s="17">
        <f t="shared" si="4583"/>
        <v>2396.5</v>
      </c>
      <c r="CI1003" s="17">
        <f t="shared" si="4584"/>
        <v>2396.5</v>
      </c>
      <c r="CJ1003" s="17">
        <f t="shared" ref="CJ1003:CJ1005" si="4589">CJ1004</f>
        <v>0</v>
      </c>
      <c r="CK1003" s="32">
        <v>0</v>
      </c>
      <c r="CL1003" s="32"/>
      <c r="CM1003" s="1" t="s">
        <v>75</v>
      </c>
      <c r="CN1003" s="1"/>
      <c r="CO1003" s="1"/>
      <c r="CP1003" s="1"/>
      <c r="CQ1003" s="1"/>
      <c r="CR1003" s="1"/>
      <c r="CS1003" s="1"/>
    </row>
    <row r="1004" s="1" customFormat="1" ht="45">
      <c r="A1004" s="30" t="s">
        <v>498</v>
      </c>
      <c r="B1004" s="30" t="s">
        <v>102</v>
      </c>
      <c r="C1004" s="30" t="s">
        <v>34</v>
      </c>
      <c r="D1004" s="30" t="s">
        <v>415</v>
      </c>
      <c r="E1004" s="35"/>
      <c r="F1004" s="31" t="s">
        <v>416</v>
      </c>
      <c r="G1004" s="17">
        <f t="shared" si="4504"/>
        <v>2396.5</v>
      </c>
      <c r="H1004" s="17">
        <f t="shared" si="4331"/>
        <v>2396.5</v>
      </c>
      <c r="I1004" s="17">
        <f t="shared" si="4505"/>
        <v>2396.5</v>
      </c>
      <c r="J1004" s="17">
        <f t="shared" si="4506"/>
        <v>0</v>
      </c>
      <c r="K1004" s="17">
        <f t="shared" si="4507"/>
        <v>0</v>
      </c>
      <c r="L1004" s="17">
        <f t="shared" si="4508"/>
        <v>0</v>
      </c>
      <c r="M1004" s="17">
        <f t="shared" si="4561"/>
        <v>2396.5</v>
      </c>
      <c r="N1004" s="17">
        <f t="shared" si="4562"/>
        <v>2396.5</v>
      </c>
      <c r="O1004" s="17">
        <f t="shared" si="4563"/>
        <v>2396.5</v>
      </c>
      <c r="P1004" s="17">
        <f t="shared" si="4509"/>
        <v>0</v>
      </c>
      <c r="Q1004" s="17">
        <f t="shared" si="4510"/>
        <v>0</v>
      </c>
      <c r="R1004" s="17">
        <f t="shared" si="4511"/>
        <v>0</v>
      </c>
      <c r="S1004" s="17">
        <f t="shared" si="4512"/>
        <v>0</v>
      </c>
      <c r="T1004" s="17">
        <f t="shared" si="4513"/>
        <v>0</v>
      </c>
      <c r="U1004" s="17">
        <f t="shared" si="4514"/>
        <v>0</v>
      </c>
      <c r="V1004" s="17">
        <f t="shared" si="4515"/>
        <v>0</v>
      </c>
      <c r="W1004" s="17">
        <f t="shared" si="4516"/>
        <v>0</v>
      </c>
      <c r="X1004" s="17">
        <f t="shared" si="4517"/>
        <v>0</v>
      </c>
      <c r="Y1004" s="17">
        <f t="shared" si="4564"/>
        <v>2396.5</v>
      </c>
      <c r="Z1004" s="17">
        <f t="shared" si="4565"/>
        <v>2396.5</v>
      </c>
      <c r="AA1004" s="17">
        <f t="shared" si="4566"/>
        <v>2396.5</v>
      </c>
      <c r="AB1004" s="17">
        <f t="shared" si="4518"/>
        <v>0</v>
      </c>
      <c r="AC1004" s="17">
        <f t="shared" si="4519"/>
        <v>0</v>
      </c>
      <c r="AD1004" s="17">
        <f t="shared" si="4520"/>
        <v>0</v>
      </c>
      <c r="AE1004" s="17">
        <f t="shared" si="4567"/>
        <v>2396.5</v>
      </c>
      <c r="AF1004" s="17">
        <f t="shared" si="4568"/>
        <v>2396.5</v>
      </c>
      <c r="AG1004" s="17">
        <f t="shared" si="4569"/>
        <v>2396.5</v>
      </c>
      <c r="AH1004" s="17">
        <f t="shared" si="4521"/>
        <v>0</v>
      </c>
      <c r="AI1004" s="17">
        <f t="shared" si="4522"/>
        <v>0</v>
      </c>
      <c r="AJ1004" s="17">
        <f t="shared" si="4523"/>
        <v>0</v>
      </c>
      <c r="AK1004" s="17">
        <f t="shared" si="4524"/>
        <v>0</v>
      </c>
      <c r="AL1004" s="17">
        <f t="shared" si="4525"/>
        <v>0</v>
      </c>
      <c r="AM1004" s="17">
        <f t="shared" si="4526"/>
        <v>0</v>
      </c>
      <c r="AN1004" s="17">
        <f t="shared" si="4527"/>
        <v>0</v>
      </c>
      <c r="AO1004" s="17">
        <f t="shared" si="4528"/>
        <v>0</v>
      </c>
      <c r="AP1004" s="17">
        <f t="shared" si="4529"/>
        <v>0</v>
      </c>
      <c r="AQ1004" s="17">
        <f t="shared" si="4530"/>
        <v>0</v>
      </c>
      <c r="AR1004" s="17">
        <f t="shared" si="4531"/>
        <v>0</v>
      </c>
      <c r="AS1004" s="17">
        <f t="shared" si="4532"/>
        <v>0</v>
      </c>
      <c r="AT1004" s="17">
        <f t="shared" si="4533"/>
        <v>0</v>
      </c>
      <c r="AU1004" s="17">
        <f t="shared" si="4534"/>
        <v>0</v>
      </c>
      <c r="AV1004" s="17">
        <f t="shared" si="4535"/>
        <v>0</v>
      </c>
      <c r="AW1004" s="17">
        <f t="shared" si="4570"/>
        <v>2396.5</v>
      </c>
      <c r="AX1004" s="17">
        <f t="shared" si="4571"/>
        <v>2396.5</v>
      </c>
      <c r="AY1004" s="17">
        <f t="shared" si="4572"/>
        <v>2396.5</v>
      </c>
      <c r="AZ1004" s="17">
        <f t="shared" si="4536"/>
        <v>0</v>
      </c>
      <c r="BA1004" s="17">
        <f t="shared" si="4573"/>
        <v>2396.5</v>
      </c>
      <c r="BB1004" s="17">
        <f t="shared" si="4574"/>
        <v>2396.5</v>
      </c>
      <c r="BC1004" s="17">
        <f t="shared" si="4575"/>
        <v>2396.5</v>
      </c>
      <c r="BD1004" s="17">
        <f t="shared" si="4537"/>
        <v>0</v>
      </c>
      <c r="BE1004" s="17">
        <f t="shared" si="4538"/>
        <v>0</v>
      </c>
      <c r="BF1004" s="17">
        <f t="shared" si="4539"/>
        <v>0</v>
      </c>
      <c r="BG1004" s="17">
        <f t="shared" si="4540"/>
        <v>0</v>
      </c>
      <c r="BH1004" s="17">
        <f t="shared" si="4541"/>
        <v>0</v>
      </c>
      <c r="BI1004" s="17">
        <f t="shared" si="4542"/>
        <v>0</v>
      </c>
      <c r="BJ1004" s="17">
        <f t="shared" si="4543"/>
        <v>0</v>
      </c>
      <c r="BK1004" s="17">
        <f t="shared" si="4544"/>
        <v>0</v>
      </c>
      <c r="BL1004" s="17">
        <f t="shared" si="4545"/>
        <v>0</v>
      </c>
      <c r="BM1004" s="17">
        <f t="shared" si="4546"/>
        <v>0</v>
      </c>
      <c r="BN1004" s="17">
        <f t="shared" si="4547"/>
        <v>0</v>
      </c>
      <c r="BO1004" s="17">
        <f t="shared" si="4576"/>
        <v>2396.5</v>
      </c>
      <c r="BP1004" s="17">
        <f t="shared" si="4577"/>
        <v>2396.5</v>
      </c>
      <c r="BQ1004" s="17">
        <f t="shared" si="4578"/>
        <v>2396.5</v>
      </c>
      <c r="BR1004" s="17">
        <f t="shared" si="4548"/>
        <v>0</v>
      </c>
      <c r="BS1004" s="17">
        <f t="shared" si="4549"/>
        <v>0</v>
      </c>
      <c r="BT1004" s="17">
        <f t="shared" si="4550"/>
        <v>0</v>
      </c>
      <c r="BU1004" s="17">
        <f t="shared" si="4579"/>
        <v>2396.5</v>
      </c>
      <c r="BV1004" s="17">
        <f t="shared" si="4580"/>
        <v>2396.5</v>
      </c>
      <c r="BW1004" s="17">
        <f t="shared" si="4581"/>
        <v>2396.5</v>
      </c>
      <c r="BX1004" s="17">
        <f t="shared" si="4551"/>
        <v>0</v>
      </c>
      <c r="BY1004" s="17">
        <f t="shared" si="4552"/>
        <v>0</v>
      </c>
      <c r="BZ1004" s="17">
        <f t="shared" si="4553"/>
        <v>0</v>
      </c>
      <c r="CA1004" s="17">
        <f t="shared" si="4554"/>
        <v>0</v>
      </c>
      <c r="CB1004" s="17">
        <f t="shared" si="4555"/>
        <v>0</v>
      </c>
      <c r="CC1004" s="17">
        <f t="shared" si="4585"/>
        <v>0</v>
      </c>
      <c r="CD1004" s="17">
        <f t="shared" si="4586"/>
        <v>0</v>
      </c>
      <c r="CE1004" s="17">
        <f t="shared" si="4587"/>
        <v>0</v>
      </c>
      <c r="CF1004" s="17">
        <f t="shared" si="4588"/>
        <v>0</v>
      </c>
      <c r="CG1004" s="17">
        <f t="shared" si="4582"/>
        <v>2396.5</v>
      </c>
      <c r="CH1004" s="17">
        <f t="shared" si="4583"/>
        <v>2396.5</v>
      </c>
      <c r="CI1004" s="17">
        <f t="shared" si="4584"/>
        <v>2396.5</v>
      </c>
      <c r="CJ1004" s="17">
        <f t="shared" si="4589"/>
        <v>0</v>
      </c>
      <c r="CK1004" s="32"/>
      <c r="CL1004" s="32"/>
      <c r="CM1004" s="1"/>
      <c r="CN1004" s="1"/>
      <c r="CO1004" s="1"/>
      <c r="CP1004" s="1"/>
      <c r="CQ1004" s="1"/>
      <c r="CR1004" s="1"/>
      <c r="CS1004" s="1"/>
    </row>
    <row r="1005" s="1" customFormat="1" ht="45">
      <c r="A1005" s="30" t="s">
        <v>498</v>
      </c>
      <c r="B1005" s="30" t="s">
        <v>102</v>
      </c>
      <c r="C1005" s="30" t="s">
        <v>34</v>
      </c>
      <c r="D1005" s="30" t="s">
        <v>485</v>
      </c>
      <c r="E1005" s="35"/>
      <c r="F1005" s="31" t="s">
        <v>486</v>
      </c>
      <c r="G1005" s="17">
        <f t="shared" si="4504"/>
        <v>2396.5</v>
      </c>
      <c r="H1005" s="17">
        <f t="shared" si="4331"/>
        <v>2396.5</v>
      </c>
      <c r="I1005" s="17">
        <f t="shared" si="4505"/>
        <v>2396.5</v>
      </c>
      <c r="J1005" s="17">
        <f t="shared" si="4506"/>
        <v>0</v>
      </c>
      <c r="K1005" s="17">
        <f t="shared" si="4507"/>
        <v>0</v>
      </c>
      <c r="L1005" s="17">
        <f t="shared" si="4508"/>
        <v>0</v>
      </c>
      <c r="M1005" s="17">
        <f t="shared" si="4561"/>
        <v>2396.5</v>
      </c>
      <c r="N1005" s="17">
        <f t="shared" si="4562"/>
        <v>2396.5</v>
      </c>
      <c r="O1005" s="17">
        <f t="shared" si="4563"/>
        <v>2396.5</v>
      </c>
      <c r="P1005" s="17">
        <f t="shared" si="4509"/>
        <v>0</v>
      </c>
      <c r="Q1005" s="17">
        <f t="shared" si="4510"/>
        <v>0</v>
      </c>
      <c r="R1005" s="17">
        <f t="shared" si="4511"/>
        <v>0</v>
      </c>
      <c r="S1005" s="17">
        <f t="shared" si="4512"/>
        <v>0</v>
      </c>
      <c r="T1005" s="17">
        <f t="shared" si="4513"/>
        <v>0</v>
      </c>
      <c r="U1005" s="17">
        <f t="shared" si="4514"/>
        <v>0</v>
      </c>
      <c r="V1005" s="17">
        <f t="shared" si="4515"/>
        <v>0</v>
      </c>
      <c r="W1005" s="17">
        <f t="shared" si="4516"/>
        <v>0</v>
      </c>
      <c r="X1005" s="17">
        <f t="shared" si="4517"/>
        <v>0</v>
      </c>
      <c r="Y1005" s="17">
        <f t="shared" si="4564"/>
        <v>2396.5</v>
      </c>
      <c r="Z1005" s="17">
        <f t="shared" si="4565"/>
        <v>2396.5</v>
      </c>
      <c r="AA1005" s="17">
        <f t="shared" si="4566"/>
        <v>2396.5</v>
      </c>
      <c r="AB1005" s="17">
        <f t="shared" si="4518"/>
        <v>0</v>
      </c>
      <c r="AC1005" s="17">
        <f t="shared" si="4519"/>
        <v>0</v>
      </c>
      <c r="AD1005" s="17">
        <f t="shared" si="4520"/>
        <v>0</v>
      </c>
      <c r="AE1005" s="17">
        <f t="shared" si="4567"/>
        <v>2396.5</v>
      </c>
      <c r="AF1005" s="17">
        <f t="shared" si="4568"/>
        <v>2396.5</v>
      </c>
      <c r="AG1005" s="17">
        <f t="shared" si="4569"/>
        <v>2396.5</v>
      </c>
      <c r="AH1005" s="17">
        <f t="shared" si="4521"/>
        <v>0</v>
      </c>
      <c r="AI1005" s="17">
        <f t="shared" si="4522"/>
        <v>0</v>
      </c>
      <c r="AJ1005" s="17">
        <f t="shared" si="4523"/>
        <v>0</v>
      </c>
      <c r="AK1005" s="17">
        <f t="shared" si="4524"/>
        <v>0</v>
      </c>
      <c r="AL1005" s="17">
        <f t="shared" si="4525"/>
        <v>0</v>
      </c>
      <c r="AM1005" s="17">
        <f t="shared" si="4526"/>
        <v>0</v>
      </c>
      <c r="AN1005" s="17">
        <f t="shared" si="4527"/>
        <v>0</v>
      </c>
      <c r="AO1005" s="17">
        <f t="shared" si="4528"/>
        <v>0</v>
      </c>
      <c r="AP1005" s="17">
        <f t="shared" si="4529"/>
        <v>0</v>
      </c>
      <c r="AQ1005" s="17">
        <f t="shared" si="4530"/>
        <v>0</v>
      </c>
      <c r="AR1005" s="17">
        <f t="shared" si="4531"/>
        <v>0</v>
      </c>
      <c r="AS1005" s="17">
        <f t="shared" si="4532"/>
        <v>0</v>
      </c>
      <c r="AT1005" s="17">
        <f t="shared" si="4533"/>
        <v>0</v>
      </c>
      <c r="AU1005" s="17">
        <f t="shared" si="4534"/>
        <v>0</v>
      </c>
      <c r="AV1005" s="17">
        <f t="shared" si="4535"/>
        <v>0</v>
      </c>
      <c r="AW1005" s="17">
        <f t="shared" si="4570"/>
        <v>2396.5</v>
      </c>
      <c r="AX1005" s="17">
        <f t="shared" si="4571"/>
        <v>2396.5</v>
      </c>
      <c r="AY1005" s="17">
        <f t="shared" si="4572"/>
        <v>2396.5</v>
      </c>
      <c r="AZ1005" s="17">
        <f t="shared" si="4536"/>
        <v>0</v>
      </c>
      <c r="BA1005" s="17">
        <f t="shared" si="4573"/>
        <v>2396.5</v>
      </c>
      <c r="BB1005" s="17">
        <f t="shared" si="4574"/>
        <v>2396.5</v>
      </c>
      <c r="BC1005" s="17">
        <f t="shared" si="4575"/>
        <v>2396.5</v>
      </c>
      <c r="BD1005" s="17">
        <f t="shared" si="4537"/>
        <v>0</v>
      </c>
      <c r="BE1005" s="17">
        <f t="shared" si="4538"/>
        <v>0</v>
      </c>
      <c r="BF1005" s="17">
        <f t="shared" si="4539"/>
        <v>0</v>
      </c>
      <c r="BG1005" s="17">
        <f t="shared" si="4540"/>
        <v>0</v>
      </c>
      <c r="BH1005" s="17">
        <f t="shared" si="4541"/>
        <v>0</v>
      </c>
      <c r="BI1005" s="17">
        <f t="shared" si="4542"/>
        <v>0</v>
      </c>
      <c r="BJ1005" s="17">
        <f t="shared" si="4543"/>
        <v>0</v>
      </c>
      <c r="BK1005" s="17">
        <f t="shared" si="4544"/>
        <v>0</v>
      </c>
      <c r="BL1005" s="17">
        <f t="shared" si="4545"/>
        <v>0</v>
      </c>
      <c r="BM1005" s="17">
        <f t="shared" si="4546"/>
        <v>0</v>
      </c>
      <c r="BN1005" s="17">
        <f t="shared" si="4547"/>
        <v>0</v>
      </c>
      <c r="BO1005" s="17">
        <f t="shared" si="4576"/>
        <v>2396.5</v>
      </c>
      <c r="BP1005" s="17">
        <f t="shared" si="4577"/>
        <v>2396.5</v>
      </c>
      <c r="BQ1005" s="17">
        <f t="shared" si="4578"/>
        <v>2396.5</v>
      </c>
      <c r="BR1005" s="17">
        <f t="shared" si="4548"/>
        <v>0</v>
      </c>
      <c r="BS1005" s="17">
        <f t="shared" si="4549"/>
        <v>0</v>
      </c>
      <c r="BT1005" s="17">
        <f t="shared" si="4550"/>
        <v>0</v>
      </c>
      <c r="BU1005" s="17">
        <f t="shared" si="4579"/>
        <v>2396.5</v>
      </c>
      <c r="BV1005" s="17">
        <f t="shared" si="4580"/>
        <v>2396.5</v>
      </c>
      <c r="BW1005" s="17">
        <f t="shared" si="4581"/>
        <v>2396.5</v>
      </c>
      <c r="BX1005" s="17">
        <f t="shared" si="4551"/>
        <v>0</v>
      </c>
      <c r="BY1005" s="17">
        <f t="shared" si="4552"/>
        <v>0</v>
      </c>
      <c r="BZ1005" s="17">
        <f t="shared" si="4553"/>
        <v>0</v>
      </c>
      <c r="CA1005" s="17">
        <f t="shared" si="4554"/>
        <v>0</v>
      </c>
      <c r="CB1005" s="17">
        <f t="shared" si="4555"/>
        <v>0</v>
      </c>
      <c r="CC1005" s="17">
        <f t="shared" si="4585"/>
        <v>0</v>
      </c>
      <c r="CD1005" s="17">
        <f t="shared" si="4586"/>
        <v>0</v>
      </c>
      <c r="CE1005" s="17">
        <f t="shared" si="4587"/>
        <v>0</v>
      </c>
      <c r="CF1005" s="17">
        <f t="shared" si="4588"/>
        <v>0</v>
      </c>
      <c r="CG1005" s="17">
        <f t="shared" si="4582"/>
        <v>2396.5</v>
      </c>
      <c r="CH1005" s="17">
        <f t="shared" si="4583"/>
        <v>2396.5</v>
      </c>
      <c r="CI1005" s="17">
        <f t="shared" si="4584"/>
        <v>2396.5</v>
      </c>
      <c r="CJ1005" s="17">
        <f t="shared" si="4589"/>
        <v>0</v>
      </c>
      <c r="CK1005" s="32"/>
      <c r="CL1005" s="32"/>
      <c r="CM1005" s="1"/>
      <c r="CN1005" s="1"/>
      <c r="CO1005" s="1"/>
      <c r="CP1005" s="1"/>
      <c r="CQ1005" s="1"/>
      <c r="CR1005" s="1"/>
      <c r="CS1005" s="1"/>
    </row>
    <row r="1006" s="1" customFormat="1" ht="30">
      <c r="A1006" s="30" t="s">
        <v>498</v>
      </c>
      <c r="B1006" s="30" t="s">
        <v>102</v>
      </c>
      <c r="C1006" s="30" t="s">
        <v>34</v>
      </c>
      <c r="D1006" s="30" t="s">
        <v>485</v>
      </c>
      <c r="E1006" s="30" t="s">
        <v>46</v>
      </c>
      <c r="F1006" s="31" t="s">
        <v>47</v>
      </c>
      <c r="G1006" s="17">
        <v>2396.5</v>
      </c>
      <c r="H1006" s="17">
        <v>2396.5</v>
      </c>
      <c r="I1006" s="17">
        <v>2396.5</v>
      </c>
      <c r="J1006" s="17"/>
      <c r="K1006" s="17"/>
      <c r="L1006" s="17"/>
      <c r="M1006" s="17">
        <f t="shared" si="4561"/>
        <v>2396.5</v>
      </c>
      <c r="N1006" s="17">
        <f t="shared" si="4562"/>
        <v>2396.5</v>
      </c>
      <c r="O1006" s="17">
        <f t="shared" si="4563"/>
        <v>2396.5</v>
      </c>
      <c r="P1006" s="17"/>
      <c r="Q1006" s="17"/>
      <c r="R1006" s="17"/>
      <c r="S1006" s="17"/>
      <c r="T1006" s="17"/>
      <c r="U1006" s="17"/>
      <c r="V1006" s="17"/>
      <c r="W1006" s="17"/>
      <c r="X1006" s="17"/>
      <c r="Y1006" s="17">
        <f t="shared" si="4564"/>
        <v>2396.5</v>
      </c>
      <c r="Z1006" s="17">
        <f t="shared" si="4565"/>
        <v>2396.5</v>
      </c>
      <c r="AA1006" s="17">
        <f t="shared" si="4566"/>
        <v>2396.5</v>
      </c>
      <c r="AB1006" s="17"/>
      <c r="AC1006" s="17"/>
      <c r="AD1006" s="17"/>
      <c r="AE1006" s="17">
        <f t="shared" si="4567"/>
        <v>2396.5</v>
      </c>
      <c r="AF1006" s="17">
        <f t="shared" si="4568"/>
        <v>2396.5</v>
      </c>
      <c r="AG1006" s="17">
        <f t="shared" si="4569"/>
        <v>2396.5</v>
      </c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>
        <f t="shared" si="4570"/>
        <v>2396.5</v>
      </c>
      <c r="AX1006" s="17">
        <f t="shared" si="4571"/>
        <v>2396.5</v>
      </c>
      <c r="AY1006" s="17">
        <f t="shared" si="4572"/>
        <v>2396.5</v>
      </c>
      <c r="AZ1006" s="17"/>
      <c r="BA1006" s="17">
        <f t="shared" si="4573"/>
        <v>2396.5</v>
      </c>
      <c r="BB1006" s="17">
        <f t="shared" si="4574"/>
        <v>2396.5</v>
      </c>
      <c r="BC1006" s="17">
        <f t="shared" si="4575"/>
        <v>2396.5</v>
      </c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>
        <f t="shared" si="4576"/>
        <v>2396.5</v>
      </c>
      <c r="BP1006" s="17">
        <f t="shared" si="4577"/>
        <v>2396.5</v>
      </c>
      <c r="BQ1006" s="17">
        <f t="shared" si="4578"/>
        <v>2396.5</v>
      </c>
      <c r="BR1006" s="17"/>
      <c r="BS1006" s="17"/>
      <c r="BT1006" s="17"/>
      <c r="BU1006" s="17">
        <f t="shared" si="4579"/>
        <v>2396.5</v>
      </c>
      <c r="BV1006" s="17">
        <f t="shared" si="4580"/>
        <v>2396.5</v>
      </c>
      <c r="BW1006" s="17">
        <f t="shared" si="4581"/>
        <v>2396.5</v>
      </c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>
        <f t="shared" si="4582"/>
        <v>2396.5</v>
      </c>
      <c r="CH1006" s="17">
        <f t="shared" si="4583"/>
        <v>2396.5</v>
      </c>
      <c r="CI1006" s="17">
        <f t="shared" si="4584"/>
        <v>2396.5</v>
      </c>
      <c r="CJ1006" s="17"/>
      <c r="CK1006" s="32"/>
      <c r="CL1006" s="32"/>
      <c r="CM1006" s="1"/>
      <c r="CN1006" s="1"/>
      <c r="CO1006" s="1"/>
      <c r="CP1006" s="1"/>
      <c r="CQ1006" s="1"/>
      <c r="CR1006" s="1"/>
      <c r="CS1006" s="1"/>
    </row>
    <row r="1007" s="20" customFormat="1" ht="15">
      <c r="A1007" s="21" t="s">
        <v>504</v>
      </c>
      <c r="B1007" s="21"/>
      <c r="C1007" s="21"/>
      <c r="D1007" s="21"/>
      <c r="E1007" s="21"/>
      <c r="F1007" s="22" t="s">
        <v>505</v>
      </c>
      <c r="G1007" s="23">
        <f>G1008+G1120+G1132+G1081+G1038+G1058+G1142+G1113</f>
        <v>152216.99999999997</v>
      </c>
      <c r="H1007" s="23">
        <f>H1008+H1120+H1132+H1081+H1038+H1058+H1142+H1113</f>
        <v>139875.19999999998</v>
      </c>
      <c r="I1007" s="23">
        <f>I1008+I1120+I1132+I1081+I1038+I1058+I1142+I1113</f>
        <v>134518.5</v>
      </c>
      <c r="J1007" s="23">
        <f>J1008+J1120+J1132+J1081+J1038+J1058+J1142+J1113</f>
        <v>15930.700000000001</v>
      </c>
      <c r="K1007" s="23">
        <f>K1008+K1120+K1132+K1081+K1038+K1058+K1142+K1113</f>
        <v>15952.6</v>
      </c>
      <c r="L1007" s="23">
        <f>L1008+L1120+L1132+L1081+L1038+L1058+L1142+L1113</f>
        <v>15952.6</v>
      </c>
      <c r="M1007" s="23">
        <f t="shared" si="4561"/>
        <v>168147.69999999998</v>
      </c>
      <c r="N1007" s="23">
        <f t="shared" si="4562"/>
        <v>155827.79999999999</v>
      </c>
      <c r="O1007" s="23">
        <f t="shared" si="4563"/>
        <v>150471.10000000001</v>
      </c>
      <c r="P1007" s="23">
        <f>P1008+P1120+P1132+P1081+P1038+P1058+P1142+P1113</f>
        <v>8639.1000000000004</v>
      </c>
      <c r="Q1007" s="23">
        <f>Q1008+Q1120+Q1132+Q1081+Q1038+Q1058+Q1142+Q1113</f>
        <v>0</v>
      </c>
      <c r="R1007" s="23">
        <f>R1008+R1120+R1132+R1081+R1038+R1058+R1142+R1113</f>
        <v>0</v>
      </c>
      <c r="S1007" s="23">
        <f>S1008+S1120+S1132+S1081+S1038+S1058+S1142+S1113</f>
        <v>5998.8694299999997</v>
      </c>
      <c r="T1007" s="23">
        <f>T1008+T1120+T1132+T1081+T1038+T1058+T1142+T1113</f>
        <v>10655.4</v>
      </c>
      <c r="U1007" s="23">
        <f>U1008+U1120+U1132+U1081+U1038+U1058+U1142+U1113</f>
        <v>0</v>
      </c>
      <c r="V1007" s="23">
        <f>V1008+V1120+V1132+V1081+V1038+V1058+V1142+V1113</f>
        <v>10655.4</v>
      </c>
      <c r="W1007" s="23">
        <f>W1008+W1120+W1132+W1081+W1038+W1058+W1142+W1113</f>
        <v>0</v>
      </c>
      <c r="X1007" s="23">
        <f>X1008+X1120+X1132+X1081+X1038+X1058+X1142+X1113</f>
        <v>0</v>
      </c>
      <c r="Y1007" s="23">
        <f t="shared" si="4564"/>
        <v>182785.66942999998</v>
      </c>
      <c r="Z1007" s="23">
        <f t="shared" si="4565"/>
        <v>166483.19999999998</v>
      </c>
      <c r="AA1007" s="23">
        <f t="shared" si="4566"/>
        <v>161126.5</v>
      </c>
      <c r="AB1007" s="23">
        <f>AB1008+AB1120+AB1132+AB1081+AB1038+AB1058+AB1142+AB1113</f>
        <v>0</v>
      </c>
      <c r="AC1007" s="23">
        <f>AC1008+AC1120+AC1132+AC1081+AC1038+AC1058+AC1142+AC1113</f>
        <v>0</v>
      </c>
      <c r="AD1007" s="23">
        <f>AD1008+AD1120+AD1132+AD1081+AD1038+AD1058+AD1142+AD1113</f>
        <v>0</v>
      </c>
      <c r="AE1007" s="23">
        <f t="shared" si="4567"/>
        <v>182785.66942999998</v>
      </c>
      <c r="AF1007" s="23">
        <f t="shared" si="4568"/>
        <v>166483.19999999998</v>
      </c>
      <c r="AG1007" s="23">
        <f t="shared" si="4569"/>
        <v>161126.5</v>
      </c>
      <c r="AH1007" s="23">
        <f>AH1008+AH1120+AH1132+AH1081+AH1038+AH1058+AH1142+AH1113</f>
        <v>0</v>
      </c>
      <c r="AI1007" s="23">
        <f>AI1008+AI1120+AI1132+AI1081+AI1038+AI1058+AI1142+AI1113</f>
        <v>0</v>
      </c>
      <c r="AJ1007" s="23">
        <f>AJ1008+AJ1120+AJ1132+AJ1081+AJ1038+AJ1058+AJ1142+AJ1113</f>
        <v>0</v>
      </c>
      <c r="AK1007" s="23">
        <f>AK1008+AK1120+AK1132+AK1081+AK1038+AK1058+AK1142+AK1113</f>
        <v>0</v>
      </c>
      <c r="AL1007" s="23">
        <f>AL1008+AL1120+AL1132+AL1081+AL1038+AL1058+AL1142+AL1113</f>
        <v>0</v>
      </c>
      <c r="AM1007" s="23">
        <f>AM1008+AM1120+AM1132+AM1081+AM1038+AM1058+AM1142+AM1113</f>
        <v>0</v>
      </c>
      <c r="AN1007" s="23">
        <f>AN1008+AN1120+AN1132+AN1081+AN1038+AN1058+AN1142+AN1113</f>
        <v>0</v>
      </c>
      <c r="AO1007" s="23">
        <f>AO1008+AO1120+AO1132+AO1081+AO1038+AO1058+AO1142+AO1113</f>
        <v>0</v>
      </c>
      <c r="AP1007" s="23">
        <f>AP1008+AP1120+AP1132+AP1081+AP1038+AP1058+AP1142+AP1113</f>
        <v>0</v>
      </c>
      <c r="AQ1007" s="23">
        <f>AQ1008+AQ1120+AQ1132+AQ1081+AQ1038+AQ1058+AQ1142+AQ1113</f>
        <v>0</v>
      </c>
      <c r="AR1007" s="23">
        <f>AR1008+AR1120+AR1132+AR1081+AR1038+AR1058+AR1142+AR1113</f>
        <v>0</v>
      </c>
      <c r="AS1007" s="23">
        <f>AS1008+AS1120+AS1132+AS1081+AS1038+AS1058+AS1142+AS1113</f>
        <v>0</v>
      </c>
      <c r="AT1007" s="23">
        <f>AT1008+AT1120+AT1132+AT1081+AT1038+AT1058+AT1142+AT1113</f>
        <v>0</v>
      </c>
      <c r="AU1007" s="23">
        <f>AU1008+AU1120+AU1132+AU1081+AU1038+AU1058+AU1142+AU1113</f>
        <v>0</v>
      </c>
      <c r="AV1007" s="23">
        <f>AV1008+AV1120+AV1132+AV1081+AV1038+AV1058+AV1142+AV1113</f>
        <v>0</v>
      </c>
      <c r="AW1007" s="23">
        <f t="shared" si="4570"/>
        <v>182785.66942999998</v>
      </c>
      <c r="AX1007" s="23">
        <f t="shared" si="4571"/>
        <v>166483.19999999998</v>
      </c>
      <c r="AY1007" s="23">
        <f t="shared" si="4572"/>
        <v>161126.5</v>
      </c>
      <c r="AZ1007" s="23">
        <f>AZ1008+AZ1120+AZ1132+AZ1081+AZ1038+AZ1058+AZ1142+AZ1113</f>
        <v>0</v>
      </c>
      <c r="BA1007" s="23">
        <f t="shared" si="4573"/>
        <v>182785.66942999998</v>
      </c>
      <c r="BB1007" s="23">
        <f t="shared" si="4574"/>
        <v>166483.19999999998</v>
      </c>
      <c r="BC1007" s="23">
        <f t="shared" si="4575"/>
        <v>161126.5</v>
      </c>
      <c r="BD1007" s="23">
        <f>BD1008+BD1120+BD1132+BD1081+BD1038+BD1058+BD1142+BD1113</f>
        <v>0</v>
      </c>
      <c r="BE1007" s="23">
        <f>BE1008+BE1120+BE1132+BE1081+BE1038+BE1058+BE1142+BE1113</f>
        <v>0</v>
      </c>
      <c r="BF1007" s="23">
        <f>BF1008+BF1120+BF1132+BF1081+BF1038+BF1058+BF1142+BF1113</f>
        <v>0</v>
      </c>
      <c r="BG1007" s="23">
        <f>BG1008+BG1120+BG1132+BG1081+BG1038+BG1058+BG1142+BG1113</f>
        <v>0</v>
      </c>
      <c r="BH1007" s="23">
        <f>BH1008+BH1120+BH1132+BH1081+BH1038+BH1058+BH1142+BH1113</f>
        <v>0</v>
      </c>
      <c r="BI1007" s="23">
        <f>BI1008+BI1120+BI1132+BI1081+BI1038+BI1058+BI1142+BI1113</f>
        <v>0</v>
      </c>
      <c r="BJ1007" s="23">
        <f>BJ1008+BJ1120+BJ1132+BJ1081+BJ1038+BJ1058+BJ1142+BJ1113</f>
        <v>0</v>
      </c>
      <c r="BK1007" s="23">
        <f>BK1008+BK1120+BK1132+BK1081+BK1038+BK1058+BK1142+BK1113</f>
        <v>0</v>
      </c>
      <c r="BL1007" s="23">
        <f>BL1008+BL1120+BL1132+BL1081+BL1038+BL1058+BL1142+BL1113</f>
        <v>0</v>
      </c>
      <c r="BM1007" s="23">
        <f>BM1008+BM1120+BM1132+BM1081+BM1038+BM1058+BM1142+BM1113</f>
        <v>0</v>
      </c>
      <c r="BN1007" s="23">
        <f>BN1008+BN1120+BN1132+BN1081+BN1038+BN1058+BN1142+BN1113</f>
        <v>0</v>
      </c>
      <c r="BO1007" s="23">
        <f t="shared" si="4576"/>
        <v>182785.66942999998</v>
      </c>
      <c r="BP1007" s="23">
        <f t="shared" si="4577"/>
        <v>166483.19999999998</v>
      </c>
      <c r="BQ1007" s="23">
        <f t="shared" si="4578"/>
        <v>161126.5</v>
      </c>
      <c r="BR1007" s="23">
        <f>BR1008+BR1120+BR1132+BR1081+BR1038+BR1058+BR1142+BR1113</f>
        <v>0</v>
      </c>
      <c r="BS1007" s="23">
        <f>BS1008+BS1120+BS1132+BS1081+BS1038+BS1058+BS1142+BS1113</f>
        <v>0</v>
      </c>
      <c r="BT1007" s="23">
        <f>BT1008+BT1120+BT1132+BT1081+BT1038+BT1058+BT1142+BT1113</f>
        <v>0</v>
      </c>
      <c r="BU1007" s="23">
        <f t="shared" si="4579"/>
        <v>182785.66942999998</v>
      </c>
      <c r="BV1007" s="23">
        <f t="shared" si="4580"/>
        <v>166483.19999999998</v>
      </c>
      <c r="BW1007" s="23">
        <f t="shared" si="4581"/>
        <v>161126.5</v>
      </c>
      <c r="BX1007" s="23">
        <f>BX1008+BX1120+BX1132+BX1081+BX1038+BX1058+BX1142+BX1113</f>
        <v>0</v>
      </c>
      <c r="BY1007" s="23">
        <f>BY1008+BY1120+BY1132+BY1081+BY1038+BY1058+BY1142+BY1113</f>
        <v>370.84200000000004</v>
      </c>
      <c r="BZ1007" s="23">
        <f>BZ1008+BZ1120+BZ1132+BZ1081+BZ1038+BZ1058+BZ1142+BZ1113</f>
        <v>0</v>
      </c>
      <c r="CA1007" s="23">
        <f>CA1008+CA1120+CA1132+CA1081+CA1038+CA1058+CA1142+CA1113</f>
        <v>0</v>
      </c>
      <c r="CB1007" s="23">
        <f>CB1008+CB1120+CB1132+CB1081+CB1038+CB1058+CB1142+CB1113</f>
        <v>0</v>
      </c>
      <c r="CC1007" s="23">
        <f>CC1008+CC1120+CC1132+CC1081+CC1038+CC1058+CC1142+CC1113</f>
        <v>0</v>
      </c>
      <c r="CD1007" s="23">
        <f>CD1008+CD1120+CD1132+CD1081+CD1038+CD1058+CD1142+CD1113</f>
        <v>0</v>
      </c>
      <c r="CE1007" s="23">
        <f>CE1008+CE1120+CE1132+CE1081+CE1038+CE1058+CE1142+CE1113</f>
        <v>0</v>
      </c>
      <c r="CF1007" s="23">
        <f>CF1008+CF1120+CF1132+CF1081+CF1038+CF1058+CF1142+CF1113</f>
        <v>0</v>
      </c>
      <c r="CG1007" s="23">
        <f t="shared" si="4582"/>
        <v>183156.51142999998</v>
      </c>
      <c r="CH1007" s="23">
        <f t="shared" si="4583"/>
        <v>166483.19999999998</v>
      </c>
      <c r="CI1007" s="23">
        <f t="shared" si="4584"/>
        <v>161126.5</v>
      </c>
      <c r="CJ1007" s="23">
        <f>CJ1008+CJ1120+CJ1132+CJ1081+CJ1038+CJ1058+CJ1142+CJ1113</f>
        <v>0</v>
      </c>
      <c r="CK1007" s="24"/>
      <c r="CL1007" s="24"/>
      <c r="CM1007" s="20"/>
      <c r="CN1007" s="20"/>
      <c r="CO1007" s="20"/>
      <c r="CP1007" s="20"/>
      <c r="CQ1007" s="20"/>
      <c r="CR1007" s="20"/>
      <c r="CS1007" s="20"/>
    </row>
    <row r="1008" s="20" customFormat="1" ht="15">
      <c r="A1008" s="21" t="s">
        <v>504</v>
      </c>
      <c r="B1008" s="21" t="s">
        <v>34</v>
      </c>
      <c r="C1008" s="21"/>
      <c r="D1008" s="21"/>
      <c r="E1008" s="21"/>
      <c r="F1008" s="22" t="s">
        <v>35</v>
      </c>
      <c r="G1008" s="23">
        <f>G1021+G1009</f>
        <v>86609</v>
      </c>
      <c r="H1008" s="23">
        <f>H1021+H1009</f>
        <v>88817.799999999988</v>
      </c>
      <c r="I1008" s="23">
        <f>I1021+I1009</f>
        <v>89212.5</v>
      </c>
      <c r="J1008" s="23">
        <f>J1021+J1009</f>
        <v>709.5</v>
      </c>
      <c r="K1008" s="23">
        <f>K1021+K1009</f>
        <v>731.39999999999998</v>
      </c>
      <c r="L1008" s="23">
        <f>L1021+L1009</f>
        <v>731.39999999999998</v>
      </c>
      <c r="M1008" s="23">
        <f t="shared" si="4561"/>
        <v>87318.5</v>
      </c>
      <c r="N1008" s="23">
        <f t="shared" si="4562"/>
        <v>89549.199999999983</v>
      </c>
      <c r="O1008" s="23">
        <f t="shared" si="4563"/>
        <v>89943.899999999994</v>
      </c>
      <c r="P1008" s="23">
        <f>P1021+P1009</f>
        <v>8639.1000000000004</v>
      </c>
      <c r="Q1008" s="23">
        <f>Q1021+Q1009</f>
        <v>0</v>
      </c>
      <c r="R1008" s="23">
        <f>R1021+R1009</f>
        <v>0</v>
      </c>
      <c r="S1008" s="23">
        <f>S1021+S1009</f>
        <v>110</v>
      </c>
      <c r="T1008" s="23">
        <f>T1021+T1009</f>
        <v>10655.4</v>
      </c>
      <c r="U1008" s="23">
        <f>U1021+U1009</f>
        <v>0</v>
      </c>
      <c r="V1008" s="23">
        <f>V1021+V1009</f>
        <v>10655.4</v>
      </c>
      <c r="W1008" s="23">
        <f>W1021+W1009</f>
        <v>0</v>
      </c>
      <c r="X1008" s="23">
        <f>X1021+X1009</f>
        <v>0</v>
      </c>
      <c r="Y1008" s="23">
        <f t="shared" si="4564"/>
        <v>96067.600000000006</v>
      </c>
      <c r="Z1008" s="23">
        <f t="shared" si="4565"/>
        <v>100204.59999999998</v>
      </c>
      <c r="AA1008" s="23">
        <f t="shared" si="4566"/>
        <v>100599.29999999999</v>
      </c>
      <c r="AB1008" s="23">
        <f>AB1021+AB1009</f>
        <v>0</v>
      </c>
      <c r="AC1008" s="23">
        <f>AC1021+AC1009</f>
        <v>0</v>
      </c>
      <c r="AD1008" s="23">
        <f>AD1021+AD1009</f>
        <v>0</v>
      </c>
      <c r="AE1008" s="23">
        <f t="shared" si="4567"/>
        <v>96067.600000000006</v>
      </c>
      <c r="AF1008" s="23">
        <f t="shared" si="4568"/>
        <v>100204.59999999998</v>
      </c>
      <c r="AG1008" s="23">
        <f t="shared" si="4569"/>
        <v>100599.29999999999</v>
      </c>
      <c r="AH1008" s="23">
        <f>AH1021+AH1009</f>
        <v>0</v>
      </c>
      <c r="AI1008" s="23">
        <f>AI1021+AI1009</f>
        <v>0</v>
      </c>
      <c r="AJ1008" s="23">
        <f>AJ1021+AJ1009</f>
        <v>0</v>
      </c>
      <c r="AK1008" s="23">
        <f>AK1021+AK1009</f>
        <v>0</v>
      </c>
      <c r="AL1008" s="23">
        <f>AL1021+AL1009</f>
        <v>0</v>
      </c>
      <c r="AM1008" s="23">
        <f>AM1021+AM1009</f>
        <v>0</v>
      </c>
      <c r="AN1008" s="23">
        <f>AN1021+AN1009</f>
        <v>0</v>
      </c>
      <c r="AO1008" s="23">
        <f>AO1021+AO1009</f>
        <v>0</v>
      </c>
      <c r="AP1008" s="23">
        <f>AP1021+AP1009</f>
        <v>0</v>
      </c>
      <c r="AQ1008" s="23">
        <f>AQ1021+AQ1009</f>
        <v>0</v>
      </c>
      <c r="AR1008" s="23">
        <f>AR1021+AR1009</f>
        <v>0</v>
      </c>
      <c r="AS1008" s="23">
        <f>AS1021+AS1009</f>
        <v>0</v>
      </c>
      <c r="AT1008" s="23">
        <f>AT1021+AT1009</f>
        <v>0</v>
      </c>
      <c r="AU1008" s="23">
        <f>AU1021+AU1009</f>
        <v>0</v>
      </c>
      <c r="AV1008" s="23">
        <f>AV1021+AV1009</f>
        <v>0</v>
      </c>
      <c r="AW1008" s="23">
        <f t="shared" si="4570"/>
        <v>96067.600000000006</v>
      </c>
      <c r="AX1008" s="23">
        <f t="shared" si="4571"/>
        <v>100204.59999999998</v>
      </c>
      <c r="AY1008" s="23">
        <f t="shared" si="4572"/>
        <v>100599.29999999999</v>
      </c>
      <c r="AZ1008" s="23">
        <f>AZ1021+AZ1009</f>
        <v>0</v>
      </c>
      <c r="BA1008" s="23">
        <f t="shared" si="4573"/>
        <v>96067.600000000006</v>
      </c>
      <c r="BB1008" s="23">
        <f t="shared" si="4574"/>
        <v>100204.59999999998</v>
      </c>
      <c r="BC1008" s="23">
        <f t="shared" si="4575"/>
        <v>100599.29999999999</v>
      </c>
      <c r="BD1008" s="23">
        <f>BD1021+BD1009</f>
        <v>0</v>
      </c>
      <c r="BE1008" s="23">
        <f>BE1021+BE1009</f>
        <v>0</v>
      </c>
      <c r="BF1008" s="23">
        <f>BF1021+BF1009</f>
        <v>0</v>
      </c>
      <c r="BG1008" s="23">
        <f>BG1021+BG1009</f>
        <v>0</v>
      </c>
      <c r="BH1008" s="23">
        <f>BH1021+BH1009</f>
        <v>0</v>
      </c>
      <c r="BI1008" s="23">
        <f>BI1021+BI1009</f>
        <v>0</v>
      </c>
      <c r="BJ1008" s="23">
        <f>BJ1021+BJ1009</f>
        <v>0</v>
      </c>
      <c r="BK1008" s="23">
        <f>BK1021+BK1009</f>
        <v>0</v>
      </c>
      <c r="BL1008" s="23">
        <f>BL1021+BL1009</f>
        <v>0</v>
      </c>
      <c r="BM1008" s="23">
        <f>BM1021+BM1009</f>
        <v>0</v>
      </c>
      <c r="BN1008" s="23">
        <f>BN1021+BN1009</f>
        <v>0</v>
      </c>
      <c r="BO1008" s="23">
        <f t="shared" si="4576"/>
        <v>96067.600000000006</v>
      </c>
      <c r="BP1008" s="23">
        <f t="shared" si="4577"/>
        <v>100204.59999999998</v>
      </c>
      <c r="BQ1008" s="23">
        <f t="shared" si="4578"/>
        <v>100599.29999999999</v>
      </c>
      <c r="BR1008" s="23">
        <f>BR1021+BR1009</f>
        <v>0</v>
      </c>
      <c r="BS1008" s="23">
        <f>BS1021+BS1009</f>
        <v>0</v>
      </c>
      <c r="BT1008" s="23">
        <f>BT1021+BT1009</f>
        <v>0</v>
      </c>
      <c r="BU1008" s="23">
        <f t="shared" si="4579"/>
        <v>96067.600000000006</v>
      </c>
      <c r="BV1008" s="23">
        <f t="shared" si="4580"/>
        <v>100204.59999999998</v>
      </c>
      <c r="BW1008" s="23">
        <f t="shared" si="4581"/>
        <v>100599.29999999999</v>
      </c>
      <c r="BX1008" s="23">
        <f>BX1021+BX1009</f>
        <v>0</v>
      </c>
      <c r="BY1008" s="23">
        <f>BY1021+BY1009</f>
        <v>0</v>
      </c>
      <c r="BZ1008" s="23">
        <f>BZ1021+BZ1009</f>
        <v>0</v>
      </c>
      <c r="CA1008" s="23">
        <f>CA1021+CA1009</f>
        <v>0</v>
      </c>
      <c r="CB1008" s="23">
        <f>CB1021+CB1009</f>
        <v>0</v>
      </c>
      <c r="CC1008" s="23">
        <f>CC1021+CC1009</f>
        <v>0</v>
      </c>
      <c r="CD1008" s="23">
        <f>CD1021+CD1009</f>
        <v>0</v>
      </c>
      <c r="CE1008" s="23">
        <f>CE1021+CE1009</f>
        <v>0</v>
      </c>
      <c r="CF1008" s="23">
        <f>CF1021+CF1009</f>
        <v>0</v>
      </c>
      <c r="CG1008" s="23">
        <f t="shared" si="4582"/>
        <v>96067.600000000006</v>
      </c>
      <c r="CH1008" s="23">
        <f t="shared" si="4583"/>
        <v>100204.59999999998</v>
      </c>
      <c r="CI1008" s="23">
        <f t="shared" si="4584"/>
        <v>100599.29999999999</v>
      </c>
      <c r="CJ1008" s="23">
        <f>CJ1021+CJ1009</f>
        <v>0</v>
      </c>
      <c r="CK1008" s="24"/>
      <c r="CL1008" s="24"/>
      <c r="CM1008" s="20"/>
      <c r="CN1008" s="20"/>
      <c r="CO1008" s="20"/>
      <c r="CP1008" s="20"/>
      <c r="CQ1008" s="20"/>
      <c r="CR1008" s="20"/>
      <c r="CS1008" s="20"/>
    </row>
    <row r="1009" s="25" customFormat="1" ht="60">
      <c r="A1009" s="26" t="s">
        <v>504</v>
      </c>
      <c r="B1009" s="26" t="s">
        <v>34</v>
      </c>
      <c r="C1009" s="26" t="s">
        <v>127</v>
      </c>
      <c r="D1009" s="26"/>
      <c r="E1009" s="26"/>
      <c r="F1009" s="27" t="s">
        <v>426</v>
      </c>
      <c r="G1009" s="28">
        <f>G1010+G1016</f>
        <v>72350.600000000006</v>
      </c>
      <c r="H1009" s="28">
        <f>H1010+H1016</f>
        <v>74440.899999999994</v>
      </c>
      <c r="I1009" s="28">
        <f>I1010+I1016</f>
        <v>74440.899999999994</v>
      </c>
      <c r="J1009" s="28">
        <f>J1010+J1016</f>
        <v>709.5</v>
      </c>
      <c r="K1009" s="28">
        <f>K1010+K1016</f>
        <v>731.39999999999998</v>
      </c>
      <c r="L1009" s="28">
        <f>L1010+L1016</f>
        <v>731.39999999999998</v>
      </c>
      <c r="M1009" s="28">
        <f t="shared" si="4561"/>
        <v>73060.100000000006</v>
      </c>
      <c r="N1009" s="28">
        <f t="shared" si="4562"/>
        <v>75172.299999999988</v>
      </c>
      <c r="O1009" s="28">
        <f t="shared" si="4563"/>
        <v>75172.299999999988</v>
      </c>
      <c r="P1009" s="28">
        <f>P1010+P1016</f>
        <v>8639.1000000000004</v>
      </c>
      <c r="Q1009" s="28">
        <f>Q1010+Q1016</f>
        <v>0</v>
      </c>
      <c r="R1009" s="28">
        <f>R1010+R1016</f>
        <v>0</v>
      </c>
      <c r="S1009" s="28">
        <f>S1010+S1016</f>
        <v>0</v>
      </c>
      <c r="T1009" s="28">
        <f>T1010+T1016</f>
        <v>10545.4</v>
      </c>
      <c r="U1009" s="28">
        <f>U1010+U1016</f>
        <v>0</v>
      </c>
      <c r="V1009" s="28">
        <f>V1010+V1016</f>
        <v>10545.4</v>
      </c>
      <c r="W1009" s="28">
        <f>W1010+W1016</f>
        <v>0</v>
      </c>
      <c r="X1009" s="28">
        <f>X1010+X1016</f>
        <v>0</v>
      </c>
      <c r="Y1009" s="28">
        <f t="shared" si="4564"/>
        <v>81699.200000000012</v>
      </c>
      <c r="Z1009" s="28">
        <f t="shared" si="4565"/>
        <v>85717.699999999983</v>
      </c>
      <c r="AA1009" s="28">
        <f t="shared" si="4566"/>
        <v>85717.699999999983</v>
      </c>
      <c r="AB1009" s="28">
        <f>AB1010+AB1016</f>
        <v>0</v>
      </c>
      <c r="AC1009" s="28">
        <f>AC1010+AC1016</f>
        <v>0</v>
      </c>
      <c r="AD1009" s="28">
        <f>AD1010+AD1016</f>
        <v>0</v>
      </c>
      <c r="AE1009" s="28">
        <f t="shared" si="4567"/>
        <v>81699.200000000012</v>
      </c>
      <c r="AF1009" s="28">
        <f t="shared" si="4568"/>
        <v>85717.699999999983</v>
      </c>
      <c r="AG1009" s="28">
        <f t="shared" si="4569"/>
        <v>85717.699999999983</v>
      </c>
      <c r="AH1009" s="28">
        <f>AH1010+AH1016</f>
        <v>0</v>
      </c>
      <c r="AI1009" s="28">
        <f>AI1010+AI1016</f>
        <v>0</v>
      </c>
      <c r="AJ1009" s="28">
        <f>AJ1010+AJ1016</f>
        <v>0</v>
      </c>
      <c r="AK1009" s="28">
        <f>AK1010+AK1016</f>
        <v>0</v>
      </c>
      <c r="AL1009" s="28">
        <f>AL1010+AL1016</f>
        <v>0</v>
      </c>
      <c r="AM1009" s="28">
        <f>AM1010+AM1016</f>
        <v>0</v>
      </c>
      <c r="AN1009" s="28">
        <f>AN1010+AN1016</f>
        <v>0</v>
      </c>
      <c r="AO1009" s="28">
        <f>AO1010+AO1016</f>
        <v>0</v>
      </c>
      <c r="AP1009" s="28">
        <f>AP1010+AP1016</f>
        <v>0</v>
      </c>
      <c r="AQ1009" s="28">
        <f>AQ1010+AQ1016</f>
        <v>0</v>
      </c>
      <c r="AR1009" s="28">
        <f>AR1010+AR1016</f>
        <v>0</v>
      </c>
      <c r="AS1009" s="28">
        <f>AS1010+AS1016</f>
        <v>0</v>
      </c>
      <c r="AT1009" s="28">
        <f>AT1010+AT1016</f>
        <v>0</v>
      </c>
      <c r="AU1009" s="28">
        <f>AU1010+AU1016</f>
        <v>0</v>
      </c>
      <c r="AV1009" s="28">
        <f>AV1010+AV1016</f>
        <v>0</v>
      </c>
      <c r="AW1009" s="28">
        <f t="shared" si="4570"/>
        <v>81699.200000000012</v>
      </c>
      <c r="AX1009" s="28">
        <f t="shared" si="4571"/>
        <v>85717.699999999983</v>
      </c>
      <c r="AY1009" s="28">
        <f t="shared" si="4572"/>
        <v>85717.699999999983</v>
      </c>
      <c r="AZ1009" s="28">
        <f>AZ1010+AZ1016</f>
        <v>0</v>
      </c>
      <c r="BA1009" s="28">
        <f t="shared" si="4573"/>
        <v>81699.200000000012</v>
      </c>
      <c r="BB1009" s="28">
        <f t="shared" si="4574"/>
        <v>85717.699999999983</v>
      </c>
      <c r="BC1009" s="28">
        <f t="shared" si="4575"/>
        <v>85717.699999999983</v>
      </c>
      <c r="BD1009" s="28">
        <f>BD1010+BD1016</f>
        <v>0</v>
      </c>
      <c r="BE1009" s="28">
        <f>BE1010+BE1016</f>
        <v>0</v>
      </c>
      <c r="BF1009" s="28">
        <f>BF1010+BF1016</f>
        <v>0</v>
      </c>
      <c r="BG1009" s="28">
        <f>BG1010+BG1016</f>
        <v>0</v>
      </c>
      <c r="BH1009" s="28">
        <f>BH1010+BH1016</f>
        <v>0</v>
      </c>
      <c r="BI1009" s="28">
        <f>BI1010+BI1016</f>
        <v>0</v>
      </c>
      <c r="BJ1009" s="28">
        <f>BJ1010+BJ1016</f>
        <v>0</v>
      </c>
      <c r="BK1009" s="28">
        <f>BK1010+BK1016</f>
        <v>0</v>
      </c>
      <c r="BL1009" s="28">
        <f>BL1010+BL1016</f>
        <v>0</v>
      </c>
      <c r="BM1009" s="28">
        <f>BM1010+BM1016</f>
        <v>0</v>
      </c>
      <c r="BN1009" s="28">
        <f>BN1010+BN1016</f>
        <v>0</v>
      </c>
      <c r="BO1009" s="28">
        <f t="shared" si="4576"/>
        <v>81699.200000000012</v>
      </c>
      <c r="BP1009" s="28">
        <f t="shared" si="4577"/>
        <v>85717.699999999983</v>
      </c>
      <c r="BQ1009" s="28">
        <f t="shared" si="4578"/>
        <v>85717.699999999983</v>
      </c>
      <c r="BR1009" s="28">
        <f>BR1010+BR1016</f>
        <v>0</v>
      </c>
      <c r="BS1009" s="28">
        <f>BS1010+BS1016</f>
        <v>0</v>
      </c>
      <c r="BT1009" s="28">
        <f>BT1010+BT1016</f>
        <v>0</v>
      </c>
      <c r="BU1009" s="28">
        <f t="shared" si="4579"/>
        <v>81699.200000000012</v>
      </c>
      <c r="BV1009" s="28">
        <f t="shared" si="4580"/>
        <v>85717.699999999983</v>
      </c>
      <c r="BW1009" s="28">
        <f t="shared" si="4581"/>
        <v>85717.699999999983</v>
      </c>
      <c r="BX1009" s="28">
        <f>BX1010+BX1016</f>
        <v>0</v>
      </c>
      <c r="BY1009" s="28">
        <f>BY1010+BY1016</f>
        <v>0</v>
      </c>
      <c r="BZ1009" s="28">
        <f>BZ1010+BZ1016</f>
        <v>0</v>
      </c>
      <c r="CA1009" s="28">
        <f>CA1010+CA1016</f>
        <v>0</v>
      </c>
      <c r="CB1009" s="28">
        <f>CB1010+CB1016</f>
        <v>0</v>
      </c>
      <c r="CC1009" s="28">
        <f>CC1010+CC1016</f>
        <v>0</v>
      </c>
      <c r="CD1009" s="28">
        <f>CD1010+CD1016</f>
        <v>0</v>
      </c>
      <c r="CE1009" s="28">
        <f>CE1010+CE1016</f>
        <v>0</v>
      </c>
      <c r="CF1009" s="28">
        <f>CF1010+CF1016</f>
        <v>0</v>
      </c>
      <c r="CG1009" s="28">
        <f t="shared" si="4582"/>
        <v>81699.200000000012</v>
      </c>
      <c r="CH1009" s="28">
        <f t="shared" si="4583"/>
        <v>85717.699999999983</v>
      </c>
      <c r="CI1009" s="28">
        <f t="shared" si="4584"/>
        <v>85717.699999999983</v>
      </c>
      <c r="CJ1009" s="28">
        <f>CJ1010+CJ1016</f>
        <v>0</v>
      </c>
      <c r="CK1009" s="29"/>
      <c r="CL1009" s="29"/>
      <c r="CM1009" s="25"/>
      <c r="CN1009" s="25"/>
      <c r="CO1009" s="25"/>
      <c r="CP1009" s="25"/>
      <c r="CQ1009" s="25"/>
      <c r="CR1009" s="25"/>
      <c r="CS1009" s="25"/>
    </row>
    <row r="1010" s="1" customFormat="1" ht="45">
      <c r="A1010" s="30" t="s">
        <v>504</v>
      </c>
      <c r="B1010" s="30" t="s">
        <v>34</v>
      </c>
      <c r="C1010" s="30" t="s">
        <v>127</v>
      </c>
      <c r="D1010" s="30" t="s">
        <v>235</v>
      </c>
      <c r="E1010" s="35"/>
      <c r="F1010" s="31" t="s">
        <v>236</v>
      </c>
      <c r="G1010" s="17">
        <f t="shared" ref="G1010:G1012" si="4590">G1011</f>
        <v>11819.1</v>
      </c>
      <c r="H1010" s="17">
        <f t="shared" ref="H1010:H1012" si="4591">H1011</f>
        <v>12169.000000000002</v>
      </c>
      <c r="I1010" s="17">
        <f t="shared" ref="I1010:I1012" si="4592">I1011</f>
        <v>12169.000000000002</v>
      </c>
      <c r="J1010" s="17">
        <f t="shared" ref="J1010:J1012" si="4593">J1011</f>
        <v>0</v>
      </c>
      <c r="K1010" s="17">
        <f t="shared" ref="K1010:K1012" si="4594">K1011</f>
        <v>0</v>
      </c>
      <c r="L1010" s="17">
        <f t="shared" ref="L1010:L1012" si="4595">L1011</f>
        <v>0</v>
      </c>
      <c r="M1010" s="17">
        <f t="shared" si="4561"/>
        <v>11819.1</v>
      </c>
      <c r="N1010" s="17">
        <f t="shared" si="4562"/>
        <v>12169.000000000002</v>
      </c>
      <c r="O1010" s="17">
        <f t="shared" si="4563"/>
        <v>12169.000000000002</v>
      </c>
      <c r="P1010" s="17">
        <f t="shared" ref="P1010:P1012" si="4596">P1011</f>
        <v>0</v>
      </c>
      <c r="Q1010" s="17">
        <f t="shared" ref="Q1010:Q1012" si="4597">Q1011</f>
        <v>0</v>
      </c>
      <c r="R1010" s="17">
        <f t="shared" ref="R1010:R1012" si="4598">R1011</f>
        <v>0</v>
      </c>
      <c r="S1010" s="17">
        <f t="shared" ref="S1010:S1012" si="4599">S1011</f>
        <v>0</v>
      </c>
      <c r="T1010" s="17">
        <f t="shared" ref="T1010:T1012" si="4600">T1011</f>
        <v>0</v>
      </c>
      <c r="U1010" s="17">
        <f t="shared" ref="U1010:U1012" si="4601">U1011</f>
        <v>0</v>
      </c>
      <c r="V1010" s="17">
        <f t="shared" ref="V1010:V1012" si="4602">V1011</f>
        <v>0</v>
      </c>
      <c r="W1010" s="17">
        <f t="shared" ref="W1010:W1012" si="4603">W1011</f>
        <v>0</v>
      </c>
      <c r="X1010" s="17">
        <f t="shared" ref="X1010:X1012" si="4604">X1011</f>
        <v>0</v>
      </c>
      <c r="Y1010" s="17">
        <f t="shared" si="4564"/>
        <v>11819.1</v>
      </c>
      <c r="Z1010" s="17">
        <f t="shared" si="4565"/>
        <v>12169.000000000002</v>
      </c>
      <c r="AA1010" s="17">
        <f t="shared" si="4566"/>
        <v>12169.000000000002</v>
      </c>
      <c r="AB1010" s="17">
        <f t="shared" ref="AB1010:AB1012" si="4605">AB1011</f>
        <v>0</v>
      </c>
      <c r="AC1010" s="17">
        <f t="shared" ref="AC1010:AC1012" si="4606">AC1011</f>
        <v>0</v>
      </c>
      <c r="AD1010" s="17">
        <f t="shared" ref="AD1010:AD1012" si="4607">AD1011</f>
        <v>0</v>
      </c>
      <c r="AE1010" s="17">
        <f t="shared" si="4567"/>
        <v>11819.1</v>
      </c>
      <c r="AF1010" s="17">
        <f t="shared" si="4568"/>
        <v>12169.000000000002</v>
      </c>
      <c r="AG1010" s="17">
        <f t="shared" si="4569"/>
        <v>12169.000000000002</v>
      </c>
      <c r="AH1010" s="17">
        <f t="shared" ref="AH1010:AH1012" si="4608">AH1011</f>
        <v>0</v>
      </c>
      <c r="AI1010" s="17">
        <f t="shared" ref="AI1010:AI1012" si="4609">AI1011</f>
        <v>0</v>
      </c>
      <c r="AJ1010" s="17">
        <f t="shared" ref="AJ1010:AJ1012" si="4610">AJ1011</f>
        <v>0</v>
      </c>
      <c r="AK1010" s="17">
        <f t="shared" ref="AK1010:AK1012" si="4611">AK1011</f>
        <v>0</v>
      </c>
      <c r="AL1010" s="17">
        <f t="shared" ref="AL1010:AL1012" si="4612">AL1011</f>
        <v>0</v>
      </c>
      <c r="AM1010" s="17">
        <f t="shared" ref="AM1010:AM1012" si="4613">AM1011</f>
        <v>0</v>
      </c>
      <c r="AN1010" s="17">
        <f t="shared" ref="AN1010:AN1012" si="4614">AN1011</f>
        <v>0</v>
      </c>
      <c r="AO1010" s="17">
        <f t="shared" ref="AO1010:AO1012" si="4615">AO1011</f>
        <v>0</v>
      </c>
      <c r="AP1010" s="17">
        <f t="shared" ref="AP1010:AP1012" si="4616">AP1011</f>
        <v>0</v>
      </c>
      <c r="AQ1010" s="17">
        <f t="shared" ref="AQ1010:AQ1012" si="4617">AQ1011</f>
        <v>0</v>
      </c>
      <c r="AR1010" s="17">
        <f t="shared" ref="AR1010:AR1012" si="4618">AR1011</f>
        <v>0</v>
      </c>
      <c r="AS1010" s="17">
        <f t="shared" ref="AS1010:AS1012" si="4619">AS1011</f>
        <v>0</v>
      </c>
      <c r="AT1010" s="17">
        <f t="shared" ref="AT1010:AT1012" si="4620">AT1011</f>
        <v>0</v>
      </c>
      <c r="AU1010" s="17">
        <f t="shared" ref="AU1010:AU1012" si="4621">AU1011</f>
        <v>0</v>
      </c>
      <c r="AV1010" s="17">
        <f t="shared" ref="AV1010:AV1012" si="4622">AV1011</f>
        <v>0</v>
      </c>
      <c r="AW1010" s="17">
        <f t="shared" si="4570"/>
        <v>11819.1</v>
      </c>
      <c r="AX1010" s="17">
        <f t="shared" si="4571"/>
        <v>12169.000000000002</v>
      </c>
      <c r="AY1010" s="17">
        <f t="shared" si="4572"/>
        <v>12169.000000000002</v>
      </c>
      <c r="AZ1010" s="17">
        <f t="shared" ref="AZ1010:AZ1012" si="4623">AZ1011</f>
        <v>0</v>
      </c>
      <c r="BA1010" s="17">
        <f t="shared" si="4573"/>
        <v>11819.1</v>
      </c>
      <c r="BB1010" s="17">
        <f t="shared" si="4574"/>
        <v>12169.000000000002</v>
      </c>
      <c r="BC1010" s="17">
        <f t="shared" si="4575"/>
        <v>12169.000000000002</v>
      </c>
      <c r="BD1010" s="17">
        <f t="shared" ref="BD1010:BD1012" si="4624">BD1011</f>
        <v>0</v>
      </c>
      <c r="BE1010" s="17">
        <f t="shared" ref="BE1010:BE1012" si="4625">BE1011</f>
        <v>0</v>
      </c>
      <c r="BF1010" s="17">
        <f t="shared" ref="BF1010:BF1012" si="4626">BF1011</f>
        <v>0</v>
      </c>
      <c r="BG1010" s="17">
        <f t="shared" ref="BG1010:BG1012" si="4627">BG1011</f>
        <v>0</v>
      </c>
      <c r="BH1010" s="17">
        <f t="shared" ref="BH1010:BH1012" si="4628">BH1011</f>
        <v>0</v>
      </c>
      <c r="BI1010" s="17">
        <f t="shared" ref="BI1010:BI1012" si="4629">BI1011</f>
        <v>0</v>
      </c>
      <c r="BJ1010" s="17">
        <f t="shared" ref="BJ1010:BJ1012" si="4630">BJ1011</f>
        <v>0</v>
      </c>
      <c r="BK1010" s="17">
        <f t="shared" ref="BK1010:BK1012" si="4631">BK1011</f>
        <v>0</v>
      </c>
      <c r="BL1010" s="17">
        <f t="shared" ref="BL1010:BL1012" si="4632">BL1011</f>
        <v>0</v>
      </c>
      <c r="BM1010" s="17">
        <f t="shared" ref="BM1010:BM1012" si="4633">BM1011</f>
        <v>0</v>
      </c>
      <c r="BN1010" s="17">
        <f t="shared" ref="BN1010:BN1012" si="4634">BN1011</f>
        <v>0</v>
      </c>
      <c r="BO1010" s="17">
        <f t="shared" si="4576"/>
        <v>11819.1</v>
      </c>
      <c r="BP1010" s="17">
        <f t="shared" si="4577"/>
        <v>12169.000000000002</v>
      </c>
      <c r="BQ1010" s="17">
        <f t="shared" si="4578"/>
        <v>12169.000000000002</v>
      </c>
      <c r="BR1010" s="17">
        <f t="shared" ref="BR1010:BR1012" si="4635">BR1011</f>
        <v>0</v>
      </c>
      <c r="BS1010" s="17">
        <f t="shared" ref="BS1010:BS1012" si="4636">BS1011</f>
        <v>0</v>
      </c>
      <c r="BT1010" s="17">
        <f t="shared" ref="BT1010:BT1012" si="4637">BT1011</f>
        <v>0</v>
      </c>
      <c r="BU1010" s="17">
        <f t="shared" si="4579"/>
        <v>11819.1</v>
      </c>
      <c r="BV1010" s="17">
        <f t="shared" si="4580"/>
        <v>12169.000000000002</v>
      </c>
      <c r="BW1010" s="17">
        <f t="shared" si="4581"/>
        <v>12169.000000000002</v>
      </c>
      <c r="BX1010" s="17">
        <f t="shared" ref="BX1010:BX1012" si="4638">BX1011</f>
        <v>0</v>
      </c>
      <c r="BY1010" s="17">
        <f t="shared" ref="BY1010:BY1012" si="4639">BY1011</f>
        <v>0</v>
      </c>
      <c r="BZ1010" s="17">
        <f t="shared" ref="BZ1010:BZ1012" si="4640">BZ1011</f>
        <v>0</v>
      </c>
      <c r="CA1010" s="17">
        <f t="shared" ref="CA1010:CA1012" si="4641">CA1011</f>
        <v>0</v>
      </c>
      <c r="CB1010" s="17">
        <f t="shared" ref="CB1010:CB1012" si="4642">CB1011</f>
        <v>0</v>
      </c>
      <c r="CC1010" s="17">
        <f t="shared" ref="CC1010:CC1012" si="4643">CC1011</f>
        <v>0</v>
      </c>
      <c r="CD1010" s="17">
        <f t="shared" ref="CD1010:CD1012" si="4644">CD1011</f>
        <v>0</v>
      </c>
      <c r="CE1010" s="17">
        <f t="shared" ref="CE1010:CE1012" si="4645">CE1011</f>
        <v>0</v>
      </c>
      <c r="CF1010" s="17">
        <f t="shared" ref="CF1010:CF1012" si="4646">CF1011</f>
        <v>0</v>
      </c>
      <c r="CG1010" s="17">
        <f t="shared" si="4582"/>
        <v>11819.1</v>
      </c>
      <c r="CH1010" s="17">
        <f t="shared" si="4583"/>
        <v>12169.000000000002</v>
      </c>
      <c r="CI1010" s="17">
        <f t="shared" si="4584"/>
        <v>12169.000000000002</v>
      </c>
      <c r="CJ1010" s="17">
        <f t="shared" ref="CJ1010:CJ1012" si="4647">CJ1011</f>
        <v>0</v>
      </c>
      <c r="CK1010" s="32"/>
      <c r="CL1010" s="32"/>
      <c r="CM1010" s="1"/>
      <c r="CN1010" s="1"/>
      <c r="CO1010" s="1"/>
      <c r="CP1010" s="1"/>
      <c r="CQ1010" s="1"/>
      <c r="CR1010" s="1"/>
      <c r="CS1010" s="1"/>
    </row>
    <row r="1011" s="1" customFormat="1" ht="15" hidden="1">
      <c r="A1011" s="30" t="s">
        <v>504</v>
      </c>
      <c r="B1011" s="30" t="s">
        <v>34</v>
      </c>
      <c r="C1011" s="30" t="s">
        <v>127</v>
      </c>
      <c r="D1011" s="30" t="s">
        <v>237</v>
      </c>
      <c r="E1011" s="35"/>
      <c r="F1011" s="31" t="s">
        <v>41</v>
      </c>
      <c r="G1011" s="17">
        <f t="shared" si="4590"/>
        <v>11819.1</v>
      </c>
      <c r="H1011" s="17">
        <f t="shared" si="4591"/>
        <v>12169.000000000002</v>
      </c>
      <c r="I1011" s="17">
        <f t="shared" si="4592"/>
        <v>12169.000000000002</v>
      </c>
      <c r="J1011" s="17">
        <f t="shared" si="4593"/>
        <v>0</v>
      </c>
      <c r="K1011" s="17">
        <f t="shared" si="4594"/>
        <v>0</v>
      </c>
      <c r="L1011" s="17">
        <f t="shared" si="4595"/>
        <v>0</v>
      </c>
      <c r="M1011" s="17">
        <f t="shared" si="4561"/>
        <v>11819.1</v>
      </c>
      <c r="N1011" s="17">
        <f t="shared" si="4562"/>
        <v>12169.000000000002</v>
      </c>
      <c r="O1011" s="17">
        <f t="shared" si="4563"/>
        <v>12169.000000000002</v>
      </c>
      <c r="P1011" s="17">
        <f t="shared" si="4596"/>
        <v>0</v>
      </c>
      <c r="Q1011" s="17">
        <f t="shared" si="4597"/>
        <v>0</v>
      </c>
      <c r="R1011" s="17">
        <f t="shared" si="4598"/>
        <v>0</v>
      </c>
      <c r="S1011" s="17">
        <f t="shared" si="4599"/>
        <v>0</v>
      </c>
      <c r="T1011" s="17">
        <f t="shared" si="4600"/>
        <v>0</v>
      </c>
      <c r="U1011" s="17">
        <f t="shared" si="4601"/>
        <v>0</v>
      </c>
      <c r="V1011" s="17">
        <f t="shared" si="4602"/>
        <v>0</v>
      </c>
      <c r="W1011" s="17">
        <f t="shared" si="4603"/>
        <v>0</v>
      </c>
      <c r="X1011" s="17">
        <f t="shared" si="4604"/>
        <v>0</v>
      </c>
      <c r="Y1011" s="17">
        <f t="shared" si="4564"/>
        <v>11819.1</v>
      </c>
      <c r="Z1011" s="17">
        <f t="shared" si="4565"/>
        <v>12169.000000000002</v>
      </c>
      <c r="AA1011" s="17">
        <f t="shared" si="4566"/>
        <v>12169.000000000002</v>
      </c>
      <c r="AB1011" s="17">
        <f t="shared" si="4605"/>
        <v>0</v>
      </c>
      <c r="AC1011" s="17">
        <f t="shared" si="4606"/>
        <v>0</v>
      </c>
      <c r="AD1011" s="17">
        <f t="shared" si="4607"/>
        <v>0</v>
      </c>
      <c r="AE1011" s="17">
        <f t="shared" si="4567"/>
        <v>11819.1</v>
      </c>
      <c r="AF1011" s="17">
        <f t="shared" si="4568"/>
        <v>12169.000000000002</v>
      </c>
      <c r="AG1011" s="17">
        <f t="shared" si="4569"/>
        <v>12169.000000000002</v>
      </c>
      <c r="AH1011" s="17">
        <f t="shared" si="4608"/>
        <v>0</v>
      </c>
      <c r="AI1011" s="17">
        <f t="shared" si="4609"/>
        <v>0</v>
      </c>
      <c r="AJ1011" s="17">
        <f t="shared" si="4610"/>
        <v>0</v>
      </c>
      <c r="AK1011" s="17">
        <f t="shared" si="4611"/>
        <v>0</v>
      </c>
      <c r="AL1011" s="17">
        <f t="shared" si="4612"/>
        <v>0</v>
      </c>
      <c r="AM1011" s="17">
        <f t="shared" si="4613"/>
        <v>0</v>
      </c>
      <c r="AN1011" s="17">
        <f t="shared" si="4614"/>
        <v>0</v>
      </c>
      <c r="AO1011" s="17">
        <f t="shared" si="4615"/>
        <v>0</v>
      </c>
      <c r="AP1011" s="17">
        <f t="shared" si="4616"/>
        <v>0</v>
      </c>
      <c r="AQ1011" s="17">
        <f t="shared" si="4617"/>
        <v>0</v>
      </c>
      <c r="AR1011" s="17">
        <f t="shared" si="4618"/>
        <v>0</v>
      </c>
      <c r="AS1011" s="17">
        <f t="shared" si="4619"/>
        <v>0</v>
      </c>
      <c r="AT1011" s="17">
        <f t="shared" si="4620"/>
        <v>0</v>
      </c>
      <c r="AU1011" s="17">
        <f t="shared" si="4621"/>
        <v>0</v>
      </c>
      <c r="AV1011" s="17">
        <f t="shared" si="4622"/>
        <v>0</v>
      </c>
      <c r="AW1011" s="17">
        <f t="shared" si="4570"/>
        <v>11819.1</v>
      </c>
      <c r="AX1011" s="17">
        <f t="shared" si="4571"/>
        <v>12169.000000000002</v>
      </c>
      <c r="AY1011" s="17">
        <f t="shared" si="4572"/>
        <v>12169.000000000002</v>
      </c>
      <c r="AZ1011" s="17">
        <f t="shared" si="4623"/>
        <v>0</v>
      </c>
      <c r="BA1011" s="17">
        <f t="shared" si="4573"/>
        <v>11819.1</v>
      </c>
      <c r="BB1011" s="17">
        <f t="shared" si="4574"/>
        <v>12169.000000000002</v>
      </c>
      <c r="BC1011" s="17">
        <f t="shared" si="4575"/>
        <v>12169.000000000002</v>
      </c>
      <c r="BD1011" s="17">
        <f t="shared" si="4624"/>
        <v>0</v>
      </c>
      <c r="BE1011" s="17">
        <f t="shared" si="4625"/>
        <v>0</v>
      </c>
      <c r="BF1011" s="17">
        <f t="shared" si="4626"/>
        <v>0</v>
      </c>
      <c r="BG1011" s="17">
        <f t="shared" si="4627"/>
        <v>0</v>
      </c>
      <c r="BH1011" s="17">
        <f t="shared" si="4628"/>
        <v>0</v>
      </c>
      <c r="BI1011" s="17">
        <f t="shared" si="4629"/>
        <v>0</v>
      </c>
      <c r="BJ1011" s="17">
        <f t="shared" si="4630"/>
        <v>0</v>
      </c>
      <c r="BK1011" s="17">
        <f t="shared" si="4631"/>
        <v>0</v>
      </c>
      <c r="BL1011" s="17">
        <f t="shared" si="4632"/>
        <v>0</v>
      </c>
      <c r="BM1011" s="17">
        <f t="shared" si="4633"/>
        <v>0</v>
      </c>
      <c r="BN1011" s="17">
        <f t="shared" si="4634"/>
        <v>0</v>
      </c>
      <c r="BO1011" s="17">
        <f t="shared" si="4576"/>
        <v>11819.1</v>
      </c>
      <c r="BP1011" s="17">
        <f t="shared" si="4577"/>
        <v>12169.000000000002</v>
      </c>
      <c r="BQ1011" s="17">
        <f t="shared" si="4578"/>
        <v>12169.000000000002</v>
      </c>
      <c r="BR1011" s="17">
        <f t="shared" si="4635"/>
        <v>0</v>
      </c>
      <c r="BS1011" s="17">
        <f t="shared" si="4636"/>
        <v>0</v>
      </c>
      <c r="BT1011" s="17">
        <f t="shared" si="4637"/>
        <v>0</v>
      </c>
      <c r="BU1011" s="17">
        <f t="shared" si="4579"/>
        <v>11819.1</v>
      </c>
      <c r="BV1011" s="17">
        <f t="shared" si="4580"/>
        <v>12169.000000000002</v>
      </c>
      <c r="BW1011" s="17">
        <f t="shared" si="4581"/>
        <v>12169.000000000002</v>
      </c>
      <c r="BX1011" s="17">
        <f t="shared" si="4638"/>
        <v>0</v>
      </c>
      <c r="BY1011" s="17">
        <f t="shared" si="4639"/>
        <v>0</v>
      </c>
      <c r="BZ1011" s="17">
        <f t="shared" si="4640"/>
        <v>0</v>
      </c>
      <c r="CA1011" s="17">
        <f t="shared" si="4641"/>
        <v>0</v>
      </c>
      <c r="CB1011" s="17">
        <f t="shared" si="4642"/>
        <v>0</v>
      </c>
      <c r="CC1011" s="17">
        <f t="shared" si="4643"/>
        <v>0</v>
      </c>
      <c r="CD1011" s="17">
        <f t="shared" si="4644"/>
        <v>0</v>
      </c>
      <c r="CE1011" s="17">
        <f t="shared" si="4645"/>
        <v>0</v>
      </c>
      <c r="CF1011" s="17">
        <f t="shared" si="4646"/>
        <v>0</v>
      </c>
      <c r="CG1011" s="17">
        <f t="shared" si="4582"/>
        <v>11819.1</v>
      </c>
      <c r="CH1011" s="17">
        <f t="shared" si="4583"/>
        <v>12169.000000000002</v>
      </c>
      <c r="CI1011" s="17">
        <f t="shared" si="4584"/>
        <v>12169.000000000002</v>
      </c>
      <c r="CJ1011" s="17">
        <f t="shared" si="4647"/>
        <v>0</v>
      </c>
      <c r="CK1011" s="32">
        <v>0</v>
      </c>
      <c r="CL1011" s="32"/>
      <c r="CM1011" s="1" t="s">
        <v>75</v>
      </c>
      <c r="CN1011" s="1"/>
      <c r="CO1011" s="1"/>
      <c r="CP1011" s="1"/>
      <c r="CQ1011" s="1"/>
      <c r="CR1011" s="1"/>
      <c r="CS1011" s="1"/>
    </row>
    <row r="1012" s="1" customFormat="1" ht="75">
      <c r="A1012" s="30" t="s">
        <v>504</v>
      </c>
      <c r="B1012" s="30" t="s">
        <v>34</v>
      </c>
      <c r="C1012" s="30" t="s">
        <v>127</v>
      </c>
      <c r="D1012" s="30" t="s">
        <v>427</v>
      </c>
      <c r="E1012" s="35"/>
      <c r="F1012" s="31" t="s">
        <v>428</v>
      </c>
      <c r="G1012" s="17">
        <f t="shared" si="4590"/>
        <v>11819.1</v>
      </c>
      <c r="H1012" s="17">
        <f t="shared" si="4591"/>
        <v>12169.000000000002</v>
      </c>
      <c r="I1012" s="17">
        <f t="shared" si="4592"/>
        <v>12169.000000000002</v>
      </c>
      <c r="J1012" s="17">
        <f t="shared" si="4593"/>
        <v>0</v>
      </c>
      <c r="K1012" s="17">
        <f t="shared" si="4594"/>
        <v>0</v>
      </c>
      <c r="L1012" s="17">
        <f t="shared" si="4595"/>
        <v>0</v>
      </c>
      <c r="M1012" s="17">
        <f t="shared" si="4561"/>
        <v>11819.1</v>
      </c>
      <c r="N1012" s="17">
        <f t="shared" si="4562"/>
        <v>12169.000000000002</v>
      </c>
      <c r="O1012" s="17">
        <f t="shared" si="4563"/>
        <v>12169.000000000002</v>
      </c>
      <c r="P1012" s="17">
        <f t="shared" si="4596"/>
        <v>0</v>
      </c>
      <c r="Q1012" s="17">
        <f t="shared" si="4597"/>
        <v>0</v>
      </c>
      <c r="R1012" s="17">
        <f t="shared" si="4598"/>
        <v>0</v>
      </c>
      <c r="S1012" s="17">
        <f t="shared" si="4599"/>
        <v>0</v>
      </c>
      <c r="T1012" s="17">
        <f t="shared" si="4600"/>
        <v>0</v>
      </c>
      <c r="U1012" s="17">
        <f t="shared" si="4601"/>
        <v>0</v>
      </c>
      <c r="V1012" s="17">
        <f t="shared" si="4602"/>
        <v>0</v>
      </c>
      <c r="W1012" s="17">
        <f t="shared" si="4603"/>
        <v>0</v>
      </c>
      <c r="X1012" s="17">
        <f t="shared" si="4604"/>
        <v>0</v>
      </c>
      <c r="Y1012" s="17">
        <f t="shared" si="4564"/>
        <v>11819.1</v>
      </c>
      <c r="Z1012" s="17">
        <f t="shared" si="4565"/>
        <v>12169.000000000002</v>
      </c>
      <c r="AA1012" s="17">
        <f t="shared" si="4566"/>
        <v>12169.000000000002</v>
      </c>
      <c r="AB1012" s="17">
        <f t="shared" si="4605"/>
        <v>0</v>
      </c>
      <c r="AC1012" s="17">
        <f t="shared" si="4606"/>
        <v>0</v>
      </c>
      <c r="AD1012" s="17">
        <f t="shared" si="4607"/>
        <v>0</v>
      </c>
      <c r="AE1012" s="17">
        <f t="shared" si="4567"/>
        <v>11819.1</v>
      </c>
      <c r="AF1012" s="17">
        <f t="shared" si="4568"/>
        <v>12169.000000000002</v>
      </c>
      <c r="AG1012" s="17">
        <f t="shared" si="4569"/>
        <v>12169.000000000002</v>
      </c>
      <c r="AH1012" s="17">
        <f t="shared" si="4608"/>
        <v>0</v>
      </c>
      <c r="AI1012" s="17">
        <f t="shared" si="4609"/>
        <v>0</v>
      </c>
      <c r="AJ1012" s="17">
        <f t="shared" si="4610"/>
        <v>0</v>
      </c>
      <c r="AK1012" s="17">
        <f t="shared" si="4611"/>
        <v>0</v>
      </c>
      <c r="AL1012" s="17">
        <f t="shared" si="4612"/>
        <v>0</v>
      </c>
      <c r="AM1012" s="17">
        <f t="shared" si="4613"/>
        <v>0</v>
      </c>
      <c r="AN1012" s="17">
        <f t="shared" si="4614"/>
        <v>0</v>
      </c>
      <c r="AO1012" s="17">
        <f t="shared" si="4615"/>
        <v>0</v>
      </c>
      <c r="AP1012" s="17">
        <f t="shared" si="4616"/>
        <v>0</v>
      </c>
      <c r="AQ1012" s="17">
        <f t="shared" si="4617"/>
        <v>0</v>
      </c>
      <c r="AR1012" s="17">
        <f t="shared" si="4618"/>
        <v>0</v>
      </c>
      <c r="AS1012" s="17">
        <f t="shared" si="4619"/>
        <v>0</v>
      </c>
      <c r="AT1012" s="17">
        <f t="shared" si="4620"/>
        <v>0</v>
      </c>
      <c r="AU1012" s="17">
        <f t="shared" si="4621"/>
        <v>0</v>
      </c>
      <c r="AV1012" s="17">
        <f t="shared" si="4622"/>
        <v>0</v>
      </c>
      <c r="AW1012" s="17">
        <f t="shared" si="4570"/>
        <v>11819.1</v>
      </c>
      <c r="AX1012" s="17">
        <f t="shared" si="4571"/>
        <v>12169.000000000002</v>
      </c>
      <c r="AY1012" s="17">
        <f t="shared" si="4572"/>
        <v>12169.000000000002</v>
      </c>
      <c r="AZ1012" s="17">
        <f t="shared" si="4623"/>
        <v>0</v>
      </c>
      <c r="BA1012" s="17">
        <f t="shared" si="4573"/>
        <v>11819.1</v>
      </c>
      <c r="BB1012" s="17">
        <f t="shared" si="4574"/>
        <v>12169.000000000002</v>
      </c>
      <c r="BC1012" s="17">
        <f t="shared" si="4575"/>
        <v>12169.000000000002</v>
      </c>
      <c r="BD1012" s="17">
        <f t="shared" si="4624"/>
        <v>0</v>
      </c>
      <c r="BE1012" s="17">
        <f t="shared" si="4625"/>
        <v>0</v>
      </c>
      <c r="BF1012" s="17">
        <f t="shared" si="4626"/>
        <v>0</v>
      </c>
      <c r="BG1012" s="17">
        <f t="shared" si="4627"/>
        <v>0</v>
      </c>
      <c r="BH1012" s="17">
        <f t="shared" si="4628"/>
        <v>0</v>
      </c>
      <c r="BI1012" s="17">
        <f t="shared" si="4629"/>
        <v>0</v>
      </c>
      <c r="BJ1012" s="17">
        <f t="shared" si="4630"/>
        <v>0</v>
      </c>
      <c r="BK1012" s="17">
        <f t="shared" si="4631"/>
        <v>0</v>
      </c>
      <c r="BL1012" s="17">
        <f t="shared" si="4632"/>
        <v>0</v>
      </c>
      <c r="BM1012" s="17">
        <f t="shared" si="4633"/>
        <v>0</v>
      </c>
      <c r="BN1012" s="17">
        <f t="shared" si="4634"/>
        <v>0</v>
      </c>
      <c r="BO1012" s="17">
        <f t="shared" si="4576"/>
        <v>11819.1</v>
      </c>
      <c r="BP1012" s="17">
        <f t="shared" si="4577"/>
        <v>12169.000000000002</v>
      </c>
      <c r="BQ1012" s="17">
        <f t="shared" si="4578"/>
        <v>12169.000000000002</v>
      </c>
      <c r="BR1012" s="17">
        <f t="shared" si="4635"/>
        <v>0</v>
      </c>
      <c r="BS1012" s="17">
        <f t="shared" si="4636"/>
        <v>0</v>
      </c>
      <c r="BT1012" s="17">
        <f t="shared" si="4637"/>
        <v>0</v>
      </c>
      <c r="BU1012" s="17">
        <f t="shared" si="4579"/>
        <v>11819.1</v>
      </c>
      <c r="BV1012" s="17">
        <f t="shared" si="4580"/>
        <v>12169.000000000002</v>
      </c>
      <c r="BW1012" s="17">
        <f t="shared" si="4581"/>
        <v>12169.000000000002</v>
      </c>
      <c r="BX1012" s="17">
        <f t="shared" si="4638"/>
        <v>0</v>
      </c>
      <c r="BY1012" s="17">
        <f t="shared" si="4639"/>
        <v>0</v>
      </c>
      <c r="BZ1012" s="17">
        <f t="shared" si="4640"/>
        <v>0</v>
      </c>
      <c r="CA1012" s="17">
        <f t="shared" si="4641"/>
        <v>0</v>
      </c>
      <c r="CB1012" s="17">
        <f t="shared" si="4642"/>
        <v>0</v>
      </c>
      <c r="CC1012" s="17">
        <f t="shared" si="4643"/>
        <v>0</v>
      </c>
      <c r="CD1012" s="17">
        <f t="shared" si="4644"/>
        <v>0</v>
      </c>
      <c r="CE1012" s="17">
        <f t="shared" si="4645"/>
        <v>0</v>
      </c>
      <c r="CF1012" s="17">
        <f t="shared" si="4646"/>
        <v>0</v>
      </c>
      <c r="CG1012" s="17">
        <f t="shared" si="4582"/>
        <v>11819.1</v>
      </c>
      <c r="CH1012" s="17">
        <f t="shared" si="4583"/>
        <v>12169.000000000002</v>
      </c>
      <c r="CI1012" s="17">
        <f t="shared" si="4584"/>
        <v>12169.000000000002</v>
      </c>
      <c r="CJ1012" s="17">
        <f t="shared" si="4647"/>
        <v>0</v>
      </c>
      <c r="CK1012" s="32"/>
      <c r="CL1012" s="32"/>
      <c r="CM1012" s="1"/>
      <c r="CN1012" s="1"/>
      <c r="CO1012" s="1"/>
      <c r="CP1012" s="1"/>
      <c r="CQ1012" s="1"/>
      <c r="CR1012" s="1"/>
      <c r="CS1012" s="1"/>
    </row>
    <row r="1013" s="1" customFormat="1" ht="30">
      <c r="A1013" s="30" t="s">
        <v>504</v>
      </c>
      <c r="B1013" s="30" t="s">
        <v>34</v>
      </c>
      <c r="C1013" s="30" t="s">
        <v>127</v>
      </c>
      <c r="D1013" s="30" t="s">
        <v>429</v>
      </c>
      <c r="E1013" s="35"/>
      <c r="F1013" s="31" t="s">
        <v>430</v>
      </c>
      <c r="G1013" s="17">
        <f>G1014+G1015</f>
        <v>11819.1</v>
      </c>
      <c r="H1013" s="17">
        <f>H1014+H1015</f>
        <v>12169.000000000002</v>
      </c>
      <c r="I1013" s="17">
        <f>I1014+I1015</f>
        <v>12169.000000000002</v>
      </c>
      <c r="J1013" s="17">
        <f>J1014+J1015</f>
        <v>0</v>
      </c>
      <c r="K1013" s="17">
        <f>K1014+K1015</f>
        <v>0</v>
      </c>
      <c r="L1013" s="17">
        <f>L1014+L1015</f>
        <v>0</v>
      </c>
      <c r="M1013" s="17">
        <f t="shared" si="4561"/>
        <v>11819.1</v>
      </c>
      <c r="N1013" s="17">
        <f t="shared" si="4562"/>
        <v>12169.000000000002</v>
      </c>
      <c r="O1013" s="17">
        <f t="shared" si="4563"/>
        <v>12169.000000000002</v>
      </c>
      <c r="P1013" s="17">
        <f>P1014+P1015</f>
        <v>0</v>
      </c>
      <c r="Q1013" s="17">
        <f>Q1014+Q1015</f>
        <v>0</v>
      </c>
      <c r="R1013" s="17">
        <f>R1014+R1015</f>
        <v>0</v>
      </c>
      <c r="S1013" s="17">
        <f>S1014+S1015</f>
        <v>0</v>
      </c>
      <c r="T1013" s="17">
        <f>T1014+T1015</f>
        <v>0</v>
      </c>
      <c r="U1013" s="17">
        <f>U1014+U1015</f>
        <v>0</v>
      </c>
      <c r="V1013" s="17">
        <f>V1014+V1015</f>
        <v>0</v>
      </c>
      <c r="W1013" s="17">
        <f>W1014+W1015</f>
        <v>0</v>
      </c>
      <c r="X1013" s="17">
        <f>X1014+X1015</f>
        <v>0</v>
      </c>
      <c r="Y1013" s="17">
        <f t="shared" si="4564"/>
        <v>11819.1</v>
      </c>
      <c r="Z1013" s="17">
        <f t="shared" si="4565"/>
        <v>12169.000000000002</v>
      </c>
      <c r="AA1013" s="17">
        <f t="shared" si="4566"/>
        <v>12169.000000000002</v>
      </c>
      <c r="AB1013" s="17">
        <f>AB1014+AB1015</f>
        <v>0</v>
      </c>
      <c r="AC1013" s="17">
        <f>AC1014+AC1015</f>
        <v>0</v>
      </c>
      <c r="AD1013" s="17">
        <f>AD1014+AD1015</f>
        <v>0</v>
      </c>
      <c r="AE1013" s="17">
        <f t="shared" si="4567"/>
        <v>11819.1</v>
      </c>
      <c r="AF1013" s="17">
        <f t="shared" si="4568"/>
        <v>12169.000000000002</v>
      </c>
      <c r="AG1013" s="17">
        <f t="shared" si="4569"/>
        <v>12169.000000000002</v>
      </c>
      <c r="AH1013" s="17">
        <f>AH1014+AH1015</f>
        <v>0</v>
      </c>
      <c r="AI1013" s="17">
        <f>AI1014+AI1015</f>
        <v>0</v>
      </c>
      <c r="AJ1013" s="17">
        <f>AJ1014+AJ1015</f>
        <v>0</v>
      </c>
      <c r="AK1013" s="17">
        <f>AK1014+AK1015</f>
        <v>0</v>
      </c>
      <c r="AL1013" s="17">
        <f>AL1014+AL1015</f>
        <v>0</v>
      </c>
      <c r="AM1013" s="17">
        <f>AM1014+AM1015</f>
        <v>0</v>
      </c>
      <c r="AN1013" s="17">
        <f>AN1014+AN1015</f>
        <v>0</v>
      </c>
      <c r="AO1013" s="17">
        <f>AO1014+AO1015</f>
        <v>0</v>
      </c>
      <c r="AP1013" s="17">
        <f>AP1014+AP1015</f>
        <v>0</v>
      </c>
      <c r="AQ1013" s="17">
        <f>AQ1014+AQ1015</f>
        <v>0</v>
      </c>
      <c r="AR1013" s="17">
        <f>AR1014+AR1015</f>
        <v>0</v>
      </c>
      <c r="AS1013" s="17">
        <f>AS1014+AS1015</f>
        <v>0</v>
      </c>
      <c r="AT1013" s="17">
        <f>AT1014+AT1015</f>
        <v>0</v>
      </c>
      <c r="AU1013" s="17">
        <f>AU1014+AU1015</f>
        <v>0</v>
      </c>
      <c r="AV1013" s="17">
        <f>AV1014+AV1015</f>
        <v>0</v>
      </c>
      <c r="AW1013" s="17">
        <f t="shared" si="4570"/>
        <v>11819.1</v>
      </c>
      <c r="AX1013" s="17">
        <f t="shared" si="4571"/>
        <v>12169.000000000002</v>
      </c>
      <c r="AY1013" s="17">
        <f t="shared" si="4572"/>
        <v>12169.000000000002</v>
      </c>
      <c r="AZ1013" s="17">
        <f>AZ1014+AZ1015</f>
        <v>0</v>
      </c>
      <c r="BA1013" s="17">
        <f t="shared" si="4573"/>
        <v>11819.1</v>
      </c>
      <c r="BB1013" s="17">
        <f t="shared" si="4574"/>
        <v>12169.000000000002</v>
      </c>
      <c r="BC1013" s="17">
        <f t="shared" si="4575"/>
        <v>12169.000000000002</v>
      </c>
      <c r="BD1013" s="17">
        <f>BD1014+BD1015</f>
        <v>0</v>
      </c>
      <c r="BE1013" s="17">
        <f>BE1014+BE1015</f>
        <v>0</v>
      </c>
      <c r="BF1013" s="17">
        <f>BF1014+BF1015</f>
        <v>0</v>
      </c>
      <c r="BG1013" s="17">
        <f>BG1014+BG1015</f>
        <v>0</v>
      </c>
      <c r="BH1013" s="17">
        <f>BH1014+BH1015</f>
        <v>0</v>
      </c>
      <c r="BI1013" s="17">
        <f>BI1014+BI1015</f>
        <v>0</v>
      </c>
      <c r="BJ1013" s="17">
        <f>BJ1014+BJ1015</f>
        <v>0</v>
      </c>
      <c r="BK1013" s="17">
        <f>BK1014+BK1015</f>
        <v>0</v>
      </c>
      <c r="BL1013" s="17">
        <f>BL1014+BL1015</f>
        <v>0</v>
      </c>
      <c r="BM1013" s="17">
        <f>BM1014+BM1015</f>
        <v>0</v>
      </c>
      <c r="BN1013" s="17">
        <f>BN1014+BN1015</f>
        <v>0</v>
      </c>
      <c r="BO1013" s="17">
        <f t="shared" si="4576"/>
        <v>11819.1</v>
      </c>
      <c r="BP1013" s="17">
        <f t="shared" si="4577"/>
        <v>12169.000000000002</v>
      </c>
      <c r="BQ1013" s="17">
        <f t="shared" si="4578"/>
        <v>12169.000000000002</v>
      </c>
      <c r="BR1013" s="17">
        <f>BR1014+BR1015</f>
        <v>0</v>
      </c>
      <c r="BS1013" s="17">
        <f>BS1014+BS1015</f>
        <v>0</v>
      </c>
      <c r="BT1013" s="17">
        <f>BT1014+BT1015</f>
        <v>0</v>
      </c>
      <c r="BU1013" s="17">
        <f t="shared" si="4579"/>
        <v>11819.1</v>
      </c>
      <c r="BV1013" s="17">
        <f t="shared" si="4580"/>
        <v>12169.000000000002</v>
      </c>
      <c r="BW1013" s="17">
        <f t="shared" si="4581"/>
        <v>12169.000000000002</v>
      </c>
      <c r="BX1013" s="17">
        <f>BX1014+BX1015</f>
        <v>0</v>
      </c>
      <c r="BY1013" s="17">
        <f>BY1014+BY1015</f>
        <v>0</v>
      </c>
      <c r="BZ1013" s="17">
        <f>BZ1014+BZ1015</f>
        <v>0</v>
      </c>
      <c r="CA1013" s="17">
        <f>CA1014+CA1015</f>
        <v>0</v>
      </c>
      <c r="CB1013" s="17">
        <f>CB1014+CB1015</f>
        <v>0</v>
      </c>
      <c r="CC1013" s="17">
        <f>CC1014+CC1015</f>
        <v>0</v>
      </c>
      <c r="CD1013" s="17">
        <f>CD1014+CD1015</f>
        <v>0</v>
      </c>
      <c r="CE1013" s="17">
        <f>CE1014+CE1015</f>
        <v>0</v>
      </c>
      <c r="CF1013" s="17">
        <f>CF1014+CF1015</f>
        <v>0</v>
      </c>
      <c r="CG1013" s="17">
        <f t="shared" si="4582"/>
        <v>11819.1</v>
      </c>
      <c r="CH1013" s="17">
        <f t="shared" si="4583"/>
        <v>12169.000000000002</v>
      </c>
      <c r="CI1013" s="17">
        <f t="shared" si="4584"/>
        <v>12169.000000000002</v>
      </c>
      <c r="CJ1013" s="17">
        <f>CJ1014+CJ1015</f>
        <v>0</v>
      </c>
      <c r="CK1013" s="32"/>
      <c r="CL1013" s="32"/>
      <c r="CM1013" s="1"/>
      <c r="CN1013" s="1"/>
      <c r="CO1013" s="1"/>
      <c r="CP1013" s="1"/>
      <c r="CQ1013" s="1"/>
      <c r="CR1013" s="1"/>
      <c r="CS1013" s="1"/>
    </row>
    <row r="1014" s="1" customFormat="1" ht="75">
      <c r="A1014" s="30" t="s">
        <v>504</v>
      </c>
      <c r="B1014" s="30" t="s">
        <v>34</v>
      </c>
      <c r="C1014" s="30" t="s">
        <v>127</v>
      </c>
      <c r="D1014" s="30" t="s">
        <v>429</v>
      </c>
      <c r="E1014" s="30" t="s">
        <v>58</v>
      </c>
      <c r="F1014" s="31" t="s">
        <v>59</v>
      </c>
      <c r="G1014" s="17">
        <v>11379.4</v>
      </c>
      <c r="H1014" s="17">
        <v>11729.300000000001</v>
      </c>
      <c r="I1014" s="17">
        <v>11729.300000000001</v>
      </c>
      <c r="J1014" s="17"/>
      <c r="K1014" s="17"/>
      <c r="L1014" s="17"/>
      <c r="M1014" s="17">
        <f t="shared" si="4561"/>
        <v>11379.4</v>
      </c>
      <c r="N1014" s="17">
        <f t="shared" si="4562"/>
        <v>11729.300000000001</v>
      </c>
      <c r="O1014" s="17">
        <f t="shared" si="4563"/>
        <v>11729.300000000001</v>
      </c>
      <c r="P1014" s="17"/>
      <c r="Q1014" s="17"/>
      <c r="R1014" s="17"/>
      <c r="S1014" s="17"/>
      <c r="T1014" s="17"/>
      <c r="U1014" s="17"/>
      <c r="V1014" s="17"/>
      <c r="W1014" s="17"/>
      <c r="X1014" s="17"/>
      <c r="Y1014" s="17">
        <f t="shared" si="4564"/>
        <v>11379.4</v>
      </c>
      <c r="Z1014" s="17">
        <f t="shared" si="4565"/>
        <v>11729.300000000001</v>
      </c>
      <c r="AA1014" s="17">
        <f t="shared" si="4566"/>
        <v>11729.300000000001</v>
      </c>
      <c r="AB1014" s="17"/>
      <c r="AC1014" s="17"/>
      <c r="AD1014" s="17"/>
      <c r="AE1014" s="17">
        <f t="shared" si="4567"/>
        <v>11379.4</v>
      </c>
      <c r="AF1014" s="17">
        <f t="shared" si="4568"/>
        <v>11729.300000000001</v>
      </c>
      <c r="AG1014" s="17">
        <f t="shared" si="4569"/>
        <v>11729.300000000001</v>
      </c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>
        <f t="shared" si="4570"/>
        <v>11379.4</v>
      </c>
      <c r="AX1014" s="17">
        <f t="shared" si="4571"/>
        <v>11729.300000000001</v>
      </c>
      <c r="AY1014" s="17">
        <f t="shared" si="4572"/>
        <v>11729.300000000001</v>
      </c>
      <c r="AZ1014" s="17"/>
      <c r="BA1014" s="17">
        <f t="shared" si="4573"/>
        <v>11379.4</v>
      </c>
      <c r="BB1014" s="17">
        <f t="shared" si="4574"/>
        <v>11729.300000000001</v>
      </c>
      <c r="BC1014" s="17">
        <f t="shared" si="4575"/>
        <v>11729.300000000001</v>
      </c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>
        <f t="shared" si="4576"/>
        <v>11379.4</v>
      </c>
      <c r="BP1014" s="17">
        <f t="shared" si="4577"/>
        <v>11729.300000000001</v>
      </c>
      <c r="BQ1014" s="17">
        <f t="shared" si="4578"/>
        <v>11729.300000000001</v>
      </c>
      <c r="BR1014" s="17"/>
      <c r="BS1014" s="17"/>
      <c r="BT1014" s="17"/>
      <c r="BU1014" s="17">
        <f t="shared" si="4579"/>
        <v>11379.4</v>
      </c>
      <c r="BV1014" s="17">
        <f t="shared" si="4580"/>
        <v>11729.300000000001</v>
      </c>
      <c r="BW1014" s="17">
        <f t="shared" si="4581"/>
        <v>11729.300000000001</v>
      </c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>
        <f t="shared" si="4582"/>
        <v>11379.4</v>
      </c>
      <c r="CH1014" s="17">
        <f t="shared" si="4583"/>
        <v>11729.300000000001</v>
      </c>
      <c r="CI1014" s="17">
        <f t="shared" si="4584"/>
        <v>11729.300000000001</v>
      </c>
      <c r="CJ1014" s="17"/>
      <c r="CK1014" s="32"/>
      <c r="CL1014" s="32"/>
      <c r="CM1014" s="1"/>
      <c r="CN1014" s="1"/>
      <c r="CO1014" s="1"/>
      <c r="CP1014" s="1"/>
      <c r="CQ1014" s="1"/>
      <c r="CR1014" s="1"/>
      <c r="CS1014" s="1"/>
    </row>
    <row r="1015" s="1" customFormat="1" ht="30">
      <c r="A1015" s="30" t="s">
        <v>504</v>
      </c>
      <c r="B1015" s="30" t="s">
        <v>34</v>
      </c>
      <c r="C1015" s="30" t="s">
        <v>127</v>
      </c>
      <c r="D1015" s="30" t="s">
        <v>429</v>
      </c>
      <c r="E1015" s="30" t="s">
        <v>46</v>
      </c>
      <c r="F1015" s="31" t="s">
        <v>47</v>
      </c>
      <c r="G1015" s="17">
        <v>439.69999999999999</v>
      </c>
      <c r="H1015" s="17">
        <v>439.69999999999999</v>
      </c>
      <c r="I1015" s="17">
        <v>439.69999999999999</v>
      </c>
      <c r="J1015" s="17"/>
      <c r="K1015" s="17"/>
      <c r="L1015" s="17"/>
      <c r="M1015" s="17">
        <f t="shared" si="4561"/>
        <v>439.69999999999999</v>
      </c>
      <c r="N1015" s="17">
        <f t="shared" si="4562"/>
        <v>439.69999999999999</v>
      </c>
      <c r="O1015" s="17">
        <f t="shared" si="4563"/>
        <v>439.69999999999999</v>
      </c>
      <c r="P1015" s="17"/>
      <c r="Q1015" s="17"/>
      <c r="R1015" s="17"/>
      <c r="S1015" s="17"/>
      <c r="T1015" s="17"/>
      <c r="U1015" s="17"/>
      <c r="V1015" s="17"/>
      <c r="W1015" s="17"/>
      <c r="X1015" s="17"/>
      <c r="Y1015" s="17">
        <f t="shared" si="4564"/>
        <v>439.69999999999999</v>
      </c>
      <c r="Z1015" s="17">
        <f t="shared" si="4565"/>
        <v>439.69999999999999</v>
      </c>
      <c r="AA1015" s="17">
        <f t="shared" si="4566"/>
        <v>439.69999999999999</v>
      </c>
      <c r="AB1015" s="17"/>
      <c r="AC1015" s="17"/>
      <c r="AD1015" s="17"/>
      <c r="AE1015" s="17">
        <f t="shared" si="4567"/>
        <v>439.69999999999999</v>
      </c>
      <c r="AF1015" s="17">
        <f t="shared" si="4568"/>
        <v>439.69999999999999</v>
      </c>
      <c r="AG1015" s="17">
        <f t="shared" si="4569"/>
        <v>439.69999999999999</v>
      </c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>
        <f t="shared" si="4570"/>
        <v>439.69999999999999</v>
      </c>
      <c r="AX1015" s="17">
        <f t="shared" si="4571"/>
        <v>439.69999999999999</v>
      </c>
      <c r="AY1015" s="17">
        <f t="shared" si="4572"/>
        <v>439.69999999999999</v>
      </c>
      <c r="AZ1015" s="17"/>
      <c r="BA1015" s="17">
        <f t="shared" si="4573"/>
        <v>439.69999999999999</v>
      </c>
      <c r="BB1015" s="17">
        <f t="shared" si="4574"/>
        <v>439.69999999999999</v>
      </c>
      <c r="BC1015" s="17">
        <f t="shared" si="4575"/>
        <v>439.69999999999999</v>
      </c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>
        <f t="shared" si="4576"/>
        <v>439.69999999999999</v>
      </c>
      <c r="BP1015" s="17">
        <f t="shared" si="4577"/>
        <v>439.69999999999999</v>
      </c>
      <c r="BQ1015" s="17">
        <f t="shared" si="4578"/>
        <v>439.69999999999999</v>
      </c>
      <c r="BR1015" s="17"/>
      <c r="BS1015" s="17"/>
      <c r="BT1015" s="17"/>
      <c r="BU1015" s="17">
        <f t="shared" si="4579"/>
        <v>439.69999999999999</v>
      </c>
      <c r="BV1015" s="17">
        <f t="shared" si="4580"/>
        <v>439.69999999999999</v>
      </c>
      <c r="BW1015" s="17">
        <f t="shared" si="4581"/>
        <v>439.69999999999999</v>
      </c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>
        <f t="shared" si="4582"/>
        <v>439.69999999999999</v>
      </c>
      <c r="CH1015" s="17">
        <f t="shared" si="4583"/>
        <v>439.69999999999999</v>
      </c>
      <c r="CI1015" s="17">
        <f t="shared" si="4584"/>
        <v>439.69999999999999</v>
      </c>
      <c r="CJ1015" s="17"/>
      <c r="CK1015" s="32"/>
      <c r="CL1015" s="32"/>
      <c r="CM1015" s="1"/>
      <c r="CN1015" s="1"/>
      <c r="CO1015" s="1"/>
      <c r="CP1015" s="1"/>
      <c r="CQ1015" s="1"/>
      <c r="CR1015" s="1"/>
      <c r="CS1015" s="1"/>
    </row>
    <row r="1016" s="1" customFormat="1" ht="30">
      <c r="A1016" s="30" t="s">
        <v>504</v>
      </c>
      <c r="B1016" s="30" t="s">
        <v>34</v>
      </c>
      <c r="C1016" s="30" t="s">
        <v>127</v>
      </c>
      <c r="D1016" s="30" t="s">
        <v>97</v>
      </c>
      <c r="E1016" s="35"/>
      <c r="F1016" s="31" t="s">
        <v>98</v>
      </c>
      <c r="G1016" s="17">
        <f t="shared" ref="G1016:G1017" si="4648">G1017</f>
        <v>60531.5</v>
      </c>
      <c r="H1016" s="17">
        <f t="shared" ref="H1016:H1017" si="4649">H1017</f>
        <v>62271.899999999994</v>
      </c>
      <c r="I1016" s="17">
        <f t="shared" ref="I1016:I1017" si="4650">I1017</f>
        <v>62271.899999999994</v>
      </c>
      <c r="J1016" s="17">
        <f t="shared" ref="J1016:J1017" si="4651">J1017</f>
        <v>709.5</v>
      </c>
      <c r="K1016" s="17">
        <f t="shared" ref="K1016:K1017" si="4652">K1017</f>
        <v>731.39999999999998</v>
      </c>
      <c r="L1016" s="17">
        <f t="shared" ref="L1016:L1017" si="4653">L1017</f>
        <v>731.39999999999998</v>
      </c>
      <c r="M1016" s="17">
        <f t="shared" si="4561"/>
        <v>61241</v>
      </c>
      <c r="N1016" s="17">
        <f t="shared" si="4562"/>
        <v>63003.299999999996</v>
      </c>
      <c r="O1016" s="17">
        <f t="shared" si="4563"/>
        <v>63003.299999999996</v>
      </c>
      <c r="P1016" s="17">
        <f t="shared" ref="P1016:P1017" si="4654">P1017</f>
        <v>8639.1000000000004</v>
      </c>
      <c r="Q1016" s="17">
        <f t="shared" ref="Q1016:Q1017" si="4655">Q1017</f>
        <v>0</v>
      </c>
      <c r="R1016" s="17">
        <f t="shared" ref="R1016:R1017" si="4656">R1017</f>
        <v>0</v>
      </c>
      <c r="S1016" s="17">
        <f t="shared" ref="S1016:S1017" si="4657">S1017</f>
        <v>0</v>
      </c>
      <c r="T1016" s="17">
        <f t="shared" ref="T1016:T1017" si="4658">T1017</f>
        <v>10545.4</v>
      </c>
      <c r="U1016" s="17">
        <f t="shared" ref="U1016:U1017" si="4659">U1017</f>
        <v>0</v>
      </c>
      <c r="V1016" s="17">
        <f t="shared" ref="V1016:V1017" si="4660">V1017</f>
        <v>10545.4</v>
      </c>
      <c r="W1016" s="17">
        <f t="shared" ref="W1016:W1017" si="4661">W1017</f>
        <v>0</v>
      </c>
      <c r="X1016" s="17">
        <f t="shared" ref="X1016:X1017" si="4662">X1017</f>
        <v>0</v>
      </c>
      <c r="Y1016" s="17">
        <f t="shared" si="4564"/>
        <v>69880.100000000006</v>
      </c>
      <c r="Z1016" s="17">
        <f t="shared" si="4565"/>
        <v>73548.699999999997</v>
      </c>
      <c r="AA1016" s="17">
        <f t="shared" si="4566"/>
        <v>73548.699999999997</v>
      </c>
      <c r="AB1016" s="17">
        <f t="shared" ref="AB1016:AB1017" si="4663">AB1017</f>
        <v>0</v>
      </c>
      <c r="AC1016" s="17">
        <f t="shared" ref="AC1016:AC1017" si="4664">AC1017</f>
        <v>0</v>
      </c>
      <c r="AD1016" s="17">
        <f t="shared" ref="AD1016:AD1017" si="4665">AD1017</f>
        <v>0</v>
      </c>
      <c r="AE1016" s="17">
        <f t="shared" si="4567"/>
        <v>69880.100000000006</v>
      </c>
      <c r="AF1016" s="17">
        <f t="shared" si="4568"/>
        <v>73548.699999999997</v>
      </c>
      <c r="AG1016" s="17">
        <f t="shared" si="4569"/>
        <v>73548.699999999997</v>
      </c>
      <c r="AH1016" s="17">
        <f t="shared" ref="AH1016:AH1017" si="4666">AH1017</f>
        <v>0</v>
      </c>
      <c r="AI1016" s="17">
        <f t="shared" ref="AI1016:AI1017" si="4667">AI1017</f>
        <v>0</v>
      </c>
      <c r="AJ1016" s="17">
        <f t="shared" ref="AJ1016:AJ1017" si="4668">AJ1017</f>
        <v>0</v>
      </c>
      <c r="AK1016" s="17">
        <f t="shared" ref="AK1016:AK1017" si="4669">AK1017</f>
        <v>0</v>
      </c>
      <c r="AL1016" s="17">
        <f t="shared" ref="AL1016:AL1017" si="4670">AL1017</f>
        <v>0</v>
      </c>
      <c r="AM1016" s="17">
        <f t="shared" ref="AM1016:AM1017" si="4671">AM1017</f>
        <v>0</v>
      </c>
      <c r="AN1016" s="17">
        <f t="shared" ref="AN1016:AN1017" si="4672">AN1017</f>
        <v>0</v>
      </c>
      <c r="AO1016" s="17">
        <f t="shared" ref="AO1016:AO1017" si="4673">AO1017</f>
        <v>0</v>
      </c>
      <c r="AP1016" s="17">
        <f t="shared" ref="AP1016:AP1017" si="4674">AP1017</f>
        <v>0</v>
      </c>
      <c r="AQ1016" s="17">
        <f t="shared" ref="AQ1016:AQ1017" si="4675">AQ1017</f>
        <v>0</v>
      </c>
      <c r="AR1016" s="17">
        <f t="shared" ref="AR1016:AR1017" si="4676">AR1017</f>
        <v>0</v>
      </c>
      <c r="AS1016" s="17">
        <f t="shared" ref="AS1016:AS1017" si="4677">AS1017</f>
        <v>0</v>
      </c>
      <c r="AT1016" s="17">
        <f t="shared" ref="AT1016:AT1017" si="4678">AT1017</f>
        <v>0</v>
      </c>
      <c r="AU1016" s="17">
        <f t="shared" ref="AU1016:AU1017" si="4679">AU1017</f>
        <v>0</v>
      </c>
      <c r="AV1016" s="17">
        <f t="shared" ref="AV1016:AV1017" si="4680">AV1017</f>
        <v>0</v>
      </c>
      <c r="AW1016" s="17">
        <f t="shared" si="4570"/>
        <v>69880.100000000006</v>
      </c>
      <c r="AX1016" s="17">
        <f t="shared" si="4571"/>
        <v>73548.699999999997</v>
      </c>
      <c r="AY1016" s="17">
        <f t="shared" si="4572"/>
        <v>73548.699999999997</v>
      </c>
      <c r="AZ1016" s="17">
        <f t="shared" ref="AZ1016:AZ1017" si="4681">AZ1017</f>
        <v>0</v>
      </c>
      <c r="BA1016" s="17">
        <f t="shared" si="4573"/>
        <v>69880.100000000006</v>
      </c>
      <c r="BB1016" s="17">
        <f t="shared" si="4574"/>
        <v>73548.699999999997</v>
      </c>
      <c r="BC1016" s="17">
        <f t="shared" si="4575"/>
        <v>73548.699999999997</v>
      </c>
      <c r="BD1016" s="17">
        <f t="shared" ref="BD1016:BD1017" si="4682">BD1017</f>
        <v>0</v>
      </c>
      <c r="BE1016" s="17">
        <f t="shared" ref="BE1016:BE1017" si="4683">BE1017</f>
        <v>0</v>
      </c>
      <c r="BF1016" s="17">
        <f t="shared" ref="BF1016:BF1017" si="4684">BF1017</f>
        <v>0</v>
      </c>
      <c r="BG1016" s="17">
        <f t="shared" ref="BG1016:BG1017" si="4685">BG1017</f>
        <v>0</v>
      </c>
      <c r="BH1016" s="17">
        <f t="shared" ref="BH1016:BH1017" si="4686">BH1017</f>
        <v>0</v>
      </c>
      <c r="BI1016" s="17">
        <f t="shared" ref="BI1016:BI1017" si="4687">BI1017</f>
        <v>0</v>
      </c>
      <c r="BJ1016" s="17">
        <f t="shared" ref="BJ1016:BJ1017" si="4688">BJ1017</f>
        <v>0</v>
      </c>
      <c r="BK1016" s="17">
        <f t="shared" ref="BK1016:BK1017" si="4689">BK1017</f>
        <v>0</v>
      </c>
      <c r="BL1016" s="17">
        <f t="shared" ref="BL1016:BL1017" si="4690">BL1017</f>
        <v>0</v>
      </c>
      <c r="BM1016" s="17">
        <f t="shared" ref="BM1016:BM1017" si="4691">BM1017</f>
        <v>0</v>
      </c>
      <c r="BN1016" s="17">
        <f t="shared" ref="BN1016:BN1017" si="4692">BN1017</f>
        <v>0</v>
      </c>
      <c r="BO1016" s="17">
        <f t="shared" si="4576"/>
        <v>69880.100000000006</v>
      </c>
      <c r="BP1016" s="17">
        <f t="shared" si="4577"/>
        <v>73548.699999999997</v>
      </c>
      <c r="BQ1016" s="17">
        <f t="shared" si="4578"/>
        <v>73548.699999999997</v>
      </c>
      <c r="BR1016" s="17">
        <f t="shared" ref="BR1016:BR1017" si="4693">BR1017</f>
        <v>0</v>
      </c>
      <c r="BS1016" s="17">
        <f t="shared" ref="BS1016:BS1017" si="4694">BS1017</f>
        <v>0</v>
      </c>
      <c r="BT1016" s="17">
        <f t="shared" ref="BT1016:BT1017" si="4695">BT1017</f>
        <v>0</v>
      </c>
      <c r="BU1016" s="17">
        <f t="shared" si="4579"/>
        <v>69880.100000000006</v>
      </c>
      <c r="BV1016" s="17">
        <f t="shared" si="4580"/>
        <v>73548.699999999997</v>
      </c>
      <c r="BW1016" s="17">
        <f t="shared" si="4581"/>
        <v>73548.699999999997</v>
      </c>
      <c r="BX1016" s="17">
        <f t="shared" ref="BX1016:BX1017" si="4696">BX1017</f>
        <v>0</v>
      </c>
      <c r="BY1016" s="17">
        <f t="shared" ref="BY1016:BY1017" si="4697">BY1017</f>
        <v>0</v>
      </c>
      <c r="BZ1016" s="17">
        <f t="shared" ref="BZ1016:BZ1017" si="4698">BZ1017</f>
        <v>0</v>
      </c>
      <c r="CA1016" s="17">
        <f t="shared" ref="CA1016:CA1017" si="4699">CA1017</f>
        <v>0</v>
      </c>
      <c r="CB1016" s="17">
        <f t="shared" ref="CB1016:CB1017" si="4700">CB1017</f>
        <v>0</v>
      </c>
      <c r="CC1016" s="17">
        <f t="shared" ref="CC1016:CC1017" si="4701">CC1017</f>
        <v>0</v>
      </c>
      <c r="CD1016" s="17">
        <f t="shared" ref="CD1016:CD1017" si="4702">CD1017</f>
        <v>0</v>
      </c>
      <c r="CE1016" s="17">
        <f t="shared" ref="CE1016:CE1017" si="4703">CE1017</f>
        <v>0</v>
      </c>
      <c r="CF1016" s="17">
        <f t="shared" ref="CF1016:CF1017" si="4704">CF1017</f>
        <v>0</v>
      </c>
      <c r="CG1016" s="17">
        <f t="shared" si="4582"/>
        <v>69880.100000000006</v>
      </c>
      <c r="CH1016" s="17">
        <f t="shared" si="4583"/>
        <v>73548.699999999997</v>
      </c>
      <c r="CI1016" s="17">
        <f t="shared" si="4584"/>
        <v>73548.699999999997</v>
      </c>
      <c r="CJ1016" s="17">
        <f t="shared" ref="CJ1016:CJ1017" si="4705">CJ1017</f>
        <v>0</v>
      </c>
      <c r="CK1016" s="32"/>
      <c r="CL1016" s="32"/>
      <c r="CM1016" s="1"/>
      <c r="CN1016" s="1"/>
      <c r="CO1016" s="1"/>
      <c r="CP1016" s="1"/>
      <c r="CQ1016" s="1"/>
      <c r="CR1016" s="1"/>
      <c r="CS1016" s="1"/>
    </row>
    <row r="1017" s="1" customFormat="1" ht="30">
      <c r="A1017" s="30" t="s">
        <v>504</v>
      </c>
      <c r="B1017" s="30" t="s">
        <v>34</v>
      </c>
      <c r="C1017" s="30" t="s">
        <v>127</v>
      </c>
      <c r="D1017" s="30" t="s">
        <v>431</v>
      </c>
      <c r="E1017" s="35"/>
      <c r="F1017" s="31" t="s">
        <v>432</v>
      </c>
      <c r="G1017" s="17">
        <f t="shared" si="4648"/>
        <v>60531.5</v>
      </c>
      <c r="H1017" s="17">
        <f t="shared" si="4649"/>
        <v>62271.899999999994</v>
      </c>
      <c r="I1017" s="17">
        <f t="shared" si="4650"/>
        <v>62271.899999999994</v>
      </c>
      <c r="J1017" s="17">
        <f t="shared" si="4651"/>
        <v>709.5</v>
      </c>
      <c r="K1017" s="17">
        <f t="shared" si="4652"/>
        <v>731.39999999999998</v>
      </c>
      <c r="L1017" s="17">
        <f t="shared" si="4653"/>
        <v>731.39999999999998</v>
      </c>
      <c r="M1017" s="17">
        <f t="shared" si="4561"/>
        <v>61241</v>
      </c>
      <c r="N1017" s="17">
        <f t="shared" si="4562"/>
        <v>63003.299999999996</v>
      </c>
      <c r="O1017" s="17">
        <f t="shared" si="4563"/>
        <v>63003.299999999996</v>
      </c>
      <c r="P1017" s="17">
        <f t="shared" si="4654"/>
        <v>8639.1000000000004</v>
      </c>
      <c r="Q1017" s="17">
        <f t="shared" si="4655"/>
        <v>0</v>
      </c>
      <c r="R1017" s="17">
        <f t="shared" si="4656"/>
        <v>0</v>
      </c>
      <c r="S1017" s="17">
        <f t="shared" si="4657"/>
        <v>0</v>
      </c>
      <c r="T1017" s="17">
        <f t="shared" si="4658"/>
        <v>10545.4</v>
      </c>
      <c r="U1017" s="17">
        <f t="shared" si="4659"/>
        <v>0</v>
      </c>
      <c r="V1017" s="17">
        <f t="shared" si="4660"/>
        <v>10545.4</v>
      </c>
      <c r="W1017" s="17">
        <f t="shared" si="4661"/>
        <v>0</v>
      </c>
      <c r="X1017" s="17">
        <f t="shared" si="4662"/>
        <v>0</v>
      </c>
      <c r="Y1017" s="17">
        <f t="shared" si="4564"/>
        <v>69880.100000000006</v>
      </c>
      <c r="Z1017" s="17">
        <f t="shared" si="4565"/>
        <v>73548.699999999997</v>
      </c>
      <c r="AA1017" s="17">
        <f t="shared" si="4566"/>
        <v>73548.699999999997</v>
      </c>
      <c r="AB1017" s="17">
        <f t="shared" si="4663"/>
        <v>0</v>
      </c>
      <c r="AC1017" s="17">
        <f t="shared" si="4664"/>
        <v>0</v>
      </c>
      <c r="AD1017" s="17">
        <f t="shared" si="4665"/>
        <v>0</v>
      </c>
      <c r="AE1017" s="17">
        <f t="shared" si="4567"/>
        <v>69880.100000000006</v>
      </c>
      <c r="AF1017" s="17">
        <f t="shared" si="4568"/>
        <v>73548.699999999997</v>
      </c>
      <c r="AG1017" s="17">
        <f t="shared" si="4569"/>
        <v>73548.699999999997</v>
      </c>
      <c r="AH1017" s="17">
        <f t="shared" si="4666"/>
        <v>0</v>
      </c>
      <c r="AI1017" s="17">
        <f t="shared" si="4667"/>
        <v>0</v>
      </c>
      <c r="AJ1017" s="17">
        <f t="shared" si="4668"/>
        <v>0</v>
      </c>
      <c r="AK1017" s="17">
        <f t="shared" si="4669"/>
        <v>0</v>
      </c>
      <c r="AL1017" s="17">
        <f t="shared" si="4670"/>
        <v>0</v>
      </c>
      <c r="AM1017" s="17">
        <f t="shared" si="4671"/>
        <v>0</v>
      </c>
      <c r="AN1017" s="17">
        <f t="shared" si="4672"/>
        <v>0</v>
      </c>
      <c r="AO1017" s="17">
        <f t="shared" si="4673"/>
        <v>0</v>
      </c>
      <c r="AP1017" s="17">
        <f t="shared" si="4674"/>
        <v>0</v>
      </c>
      <c r="AQ1017" s="17">
        <f t="shared" si="4675"/>
        <v>0</v>
      </c>
      <c r="AR1017" s="17">
        <f t="shared" si="4676"/>
        <v>0</v>
      </c>
      <c r="AS1017" s="17">
        <f t="shared" si="4677"/>
        <v>0</v>
      </c>
      <c r="AT1017" s="17">
        <f t="shared" si="4678"/>
        <v>0</v>
      </c>
      <c r="AU1017" s="17">
        <f t="shared" si="4679"/>
        <v>0</v>
      </c>
      <c r="AV1017" s="17">
        <f t="shared" si="4680"/>
        <v>0</v>
      </c>
      <c r="AW1017" s="17">
        <f t="shared" si="4570"/>
        <v>69880.100000000006</v>
      </c>
      <c r="AX1017" s="17">
        <f t="shared" si="4571"/>
        <v>73548.699999999997</v>
      </c>
      <c r="AY1017" s="17">
        <f t="shared" si="4572"/>
        <v>73548.699999999997</v>
      </c>
      <c r="AZ1017" s="17">
        <f t="shared" si="4681"/>
        <v>0</v>
      </c>
      <c r="BA1017" s="17">
        <f t="shared" si="4573"/>
        <v>69880.100000000006</v>
      </c>
      <c r="BB1017" s="17">
        <f t="shared" si="4574"/>
        <v>73548.699999999997</v>
      </c>
      <c r="BC1017" s="17">
        <f t="shared" si="4575"/>
        <v>73548.699999999997</v>
      </c>
      <c r="BD1017" s="17">
        <f t="shared" si="4682"/>
        <v>0</v>
      </c>
      <c r="BE1017" s="17">
        <f t="shared" si="4683"/>
        <v>0</v>
      </c>
      <c r="BF1017" s="17">
        <f t="shared" si="4684"/>
        <v>0</v>
      </c>
      <c r="BG1017" s="17">
        <f t="shared" si="4685"/>
        <v>0</v>
      </c>
      <c r="BH1017" s="17">
        <f t="shared" si="4686"/>
        <v>0</v>
      </c>
      <c r="BI1017" s="17">
        <f t="shared" si="4687"/>
        <v>0</v>
      </c>
      <c r="BJ1017" s="17">
        <f t="shared" si="4688"/>
        <v>0</v>
      </c>
      <c r="BK1017" s="17">
        <f t="shared" si="4689"/>
        <v>0</v>
      </c>
      <c r="BL1017" s="17">
        <f t="shared" si="4690"/>
        <v>0</v>
      </c>
      <c r="BM1017" s="17">
        <f t="shared" si="4691"/>
        <v>0</v>
      </c>
      <c r="BN1017" s="17">
        <f t="shared" si="4692"/>
        <v>0</v>
      </c>
      <c r="BO1017" s="17">
        <f t="shared" si="4576"/>
        <v>69880.100000000006</v>
      </c>
      <c r="BP1017" s="17">
        <f t="shared" si="4577"/>
        <v>73548.699999999997</v>
      </c>
      <c r="BQ1017" s="17">
        <f t="shared" si="4578"/>
        <v>73548.699999999997</v>
      </c>
      <c r="BR1017" s="17">
        <f t="shared" si="4693"/>
        <v>0</v>
      </c>
      <c r="BS1017" s="17">
        <f t="shared" si="4694"/>
        <v>0</v>
      </c>
      <c r="BT1017" s="17">
        <f t="shared" si="4695"/>
        <v>0</v>
      </c>
      <c r="BU1017" s="17">
        <f t="shared" si="4579"/>
        <v>69880.100000000006</v>
      </c>
      <c r="BV1017" s="17">
        <f t="shared" si="4580"/>
        <v>73548.699999999997</v>
      </c>
      <c r="BW1017" s="17">
        <f t="shared" si="4581"/>
        <v>73548.699999999997</v>
      </c>
      <c r="BX1017" s="17">
        <f t="shared" si="4696"/>
        <v>0</v>
      </c>
      <c r="BY1017" s="17">
        <f t="shared" si="4697"/>
        <v>0</v>
      </c>
      <c r="BZ1017" s="17">
        <f t="shared" si="4698"/>
        <v>0</v>
      </c>
      <c r="CA1017" s="17">
        <f t="shared" si="4699"/>
        <v>0</v>
      </c>
      <c r="CB1017" s="17">
        <f t="shared" si="4700"/>
        <v>0</v>
      </c>
      <c r="CC1017" s="17">
        <f t="shared" si="4701"/>
        <v>0</v>
      </c>
      <c r="CD1017" s="17">
        <f t="shared" si="4702"/>
        <v>0</v>
      </c>
      <c r="CE1017" s="17">
        <f t="shared" si="4703"/>
        <v>0</v>
      </c>
      <c r="CF1017" s="17">
        <f t="shared" si="4704"/>
        <v>0</v>
      </c>
      <c r="CG1017" s="17">
        <f t="shared" si="4582"/>
        <v>69880.100000000006</v>
      </c>
      <c r="CH1017" s="17">
        <f t="shared" si="4583"/>
        <v>73548.699999999997</v>
      </c>
      <c r="CI1017" s="17">
        <f t="shared" si="4584"/>
        <v>73548.699999999997</v>
      </c>
      <c r="CJ1017" s="17">
        <f t="shared" si="4705"/>
        <v>0</v>
      </c>
      <c r="CK1017" s="32"/>
      <c r="CL1017" s="32"/>
      <c r="CM1017" s="1"/>
      <c r="CN1017" s="1"/>
      <c r="CO1017" s="1"/>
      <c r="CP1017" s="1"/>
      <c r="CQ1017" s="1"/>
      <c r="CR1017" s="1"/>
      <c r="CS1017" s="1"/>
    </row>
    <row r="1018" s="1" customFormat="1" ht="15">
      <c r="A1018" s="30" t="s">
        <v>504</v>
      </c>
      <c r="B1018" s="30" t="s">
        <v>34</v>
      </c>
      <c r="C1018" s="30" t="s">
        <v>127</v>
      </c>
      <c r="D1018" s="30" t="s">
        <v>433</v>
      </c>
      <c r="E1018" s="35"/>
      <c r="F1018" s="31" t="s">
        <v>57</v>
      </c>
      <c r="G1018" s="17">
        <f>G1019+G1020</f>
        <v>60531.5</v>
      </c>
      <c r="H1018" s="17">
        <f>H1019+H1020</f>
        <v>62271.899999999994</v>
      </c>
      <c r="I1018" s="17">
        <f>I1019+I1020</f>
        <v>62271.899999999994</v>
      </c>
      <c r="J1018" s="17">
        <f>J1019+J1020</f>
        <v>709.5</v>
      </c>
      <c r="K1018" s="17">
        <f>K1019+K1020</f>
        <v>731.39999999999998</v>
      </c>
      <c r="L1018" s="17">
        <f>L1019+L1020</f>
        <v>731.39999999999998</v>
      </c>
      <c r="M1018" s="17">
        <f t="shared" si="4561"/>
        <v>61241</v>
      </c>
      <c r="N1018" s="17">
        <f t="shared" si="4562"/>
        <v>63003.299999999996</v>
      </c>
      <c r="O1018" s="17">
        <f t="shared" si="4563"/>
        <v>63003.299999999996</v>
      </c>
      <c r="P1018" s="17">
        <f>P1019+P1020</f>
        <v>8639.1000000000004</v>
      </c>
      <c r="Q1018" s="17">
        <f>Q1019+Q1020</f>
        <v>0</v>
      </c>
      <c r="R1018" s="17">
        <f>R1019+R1020</f>
        <v>0</v>
      </c>
      <c r="S1018" s="17">
        <f>S1019+S1020</f>
        <v>0</v>
      </c>
      <c r="T1018" s="17">
        <f>T1019+T1020</f>
        <v>10545.4</v>
      </c>
      <c r="U1018" s="17">
        <f>U1019+U1020</f>
        <v>0</v>
      </c>
      <c r="V1018" s="17">
        <f>V1019+V1020</f>
        <v>10545.4</v>
      </c>
      <c r="W1018" s="17">
        <f>W1019+W1020</f>
        <v>0</v>
      </c>
      <c r="X1018" s="17">
        <f>X1019+X1020</f>
        <v>0</v>
      </c>
      <c r="Y1018" s="17">
        <f t="shared" si="4564"/>
        <v>69880.100000000006</v>
      </c>
      <c r="Z1018" s="17">
        <f t="shared" si="4565"/>
        <v>73548.699999999997</v>
      </c>
      <c r="AA1018" s="17">
        <f t="shared" si="4566"/>
        <v>73548.699999999997</v>
      </c>
      <c r="AB1018" s="17">
        <f>AB1019+AB1020</f>
        <v>0</v>
      </c>
      <c r="AC1018" s="17">
        <f>AC1019+AC1020</f>
        <v>0</v>
      </c>
      <c r="AD1018" s="17">
        <f>AD1019+AD1020</f>
        <v>0</v>
      </c>
      <c r="AE1018" s="17">
        <f t="shared" si="4567"/>
        <v>69880.100000000006</v>
      </c>
      <c r="AF1018" s="17">
        <f t="shared" si="4568"/>
        <v>73548.699999999997</v>
      </c>
      <c r="AG1018" s="17">
        <f t="shared" si="4569"/>
        <v>73548.699999999997</v>
      </c>
      <c r="AH1018" s="17">
        <f>AH1019+AH1020</f>
        <v>0</v>
      </c>
      <c r="AI1018" s="17">
        <f>AI1019+AI1020</f>
        <v>0</v>
      </c>
      <c r="AJ1018" s="17">
        <f>AJ1019+AJ1020</f>
        <v>0</v>
      </c>
      <c r="AK1018" s="17">
        <f>AK1019+AK1020</f>
        <v>0</v>
      </c>
      <c r="AL1018" s="17">
        <f>AL1019+AL1020</f>
        <v>0</v>
      </c>
      <c r="AM1018" s="17">
        <f>AM1019+AM1020</f>
        <v>0</v>
      </c>
      <c r="AN1018" s="17">
        <f>AN1019+AN1020</f>
        <v>0</v>
      </c>
      <c r="AO1018" s="17">
        <f>AO1019+AO1020</f>
        <v>0</v>
      </c>
      <c r="AP1018" s="17">
        <f>AP1019+AP1020</f>
        <v>0</v>
      </c>
      <c r="AQ1018" s="17">
        <f>AQ1019+AQ1020</f>
        <v>0</v>
      </c>
      <c r="AR1018" s="17">
        <f>AR1019+AR1020</f>
        <v>0</v>
      </c>
      <c r="AS1018" s="17">
        <f>AS1019+AS1020</f>
        <v>0</v>
      </c>
      <c r="AT1018" s="17">
        <f>AT1019+AT1020</f>
        <v>0</v>
      </c>
      <c r="AU1018" s="17">
        <f>AU1019+AU1020</f>
        <v>0</v>
      </c>
      <c r="AV1018" s="17">
        <f>AV1019+AV1020</f>
        <v>0</v>
      </c>
      <c r="AW1018" s="17">
        <f t="shared" si="4570"/>
        <v>69880.100000000006</v>
      </c>
      <c r="AX1018" s="17">
        <f t="shared" si="4571"/>
        <v>73548.699999999997</v>
      </c>
      <c r="AY1018" s="17">
        <f t="shared" si="4572"/>
        <v>73548.699999999997</v>
      </c>
      <c r="AZ1018" s="17">
        <f>AZ1019+AZ1020</f>
        <v>0</v>
      </c>
      <c r="BA1018" s="17">
        <f t="shared" si="4573"/>
        <v>69880.100000000006</v>
      </c>
      <c r="BB1018" s="17">
        <f t="shared" si="4574"/>
        <v>73548.699999999997</v>
      </c>
      <c r="BC1018" s="17">
        <f t="shared" si="4575"/>
        <v>73548.699999999997</v>
      </c>
      <c r="BD1018" s="17">
        <f>BD1019+BD1020</f>
        <v>0</v>
      </c>
      <c r="BE1018" s="17">
        <f>BE1019+BE1020</f>
        <v>0</v>
      </c>
      <c r="BF1018" s="17">
        <f>BF1019+BF1020</f>
        <v>0</v>
      </c>
      <c r="BG1018" s="17">
        <f>BG1019+BG1020</f>
        <v>0</v>
      </c>
      <c r="BH1018" s="17">
        <f>BH1019+BH1020</f>
        <v>0</v>
      </c>
      <c r="BI1018" s="17">
        <f>BI1019+BI1020</f>
        <v>0</v>
      </c>
      <c r="BJ1018" s="17">
        <f>BJ1019+BJ1020</f>
        <v>0</v>
      </c>
      <c r="BK1018" s="17">
        <f>BK1019+BK1020</f>
        <v>0</v>
      </c>
      <c r="BL1018" s="17">
        <f>BL1019+BL1020</f>
        <v>0</v>
      </c>
      <c r="BM1018" s="17">
        <f>BM1019+BM1020</f>
        <v>0</v>
      </c>
      <c r="BN1018" s="17">
        <f>BN1019+BN1020</f>
        <v>0</v>
      </c>
      <c r="BO1018" s="17">
        <f t="shared" si="4576"/>
        <v>69880.100000000006</v>
      </c>
      <c r="BP1018" s="17">
        <f t="shared" si="4577"/>
        <v>73548.699999999997</v>
      </c>
      <c r="BQ1018" s="17">
        <f t="shared" si="4578"/>
        <v>73548.699999999997</v>
      </c>
      <c r="BR1018" s="17">
        <f>BR1019+BR1020</f>
        <v>0</v>
      </c>
      <c r="BS1018" s="17">
        <f>BS1019+BS1020</f>
        <v>0</v>
      </c>
      <c r="BT1018" s="17">
        <f>BT1019+BT1020</f>
        <v>0</v>
      </c>
      <c r="BU1018" s="17">
        <f t="shared" si="4579"/>
        <v>69880.100000000006</v>
      </c>
      <c r="BV1018" s="17">
        <f t="shared" si="4580"/>
        <v>73548.699999999997</v>
      </c>
      <c r="BW1018" s="17">
        <f t="shared" si="4581"/>
        <v>73548.699999999997</v>
      </c>
      <c r="BX1018" s="17">
        <f>BX1019+BX1020</f>
        <v>0</v>
      </c>
      <c r="BY1018" s="17">
        <f>BY1019+BY1020</f>
        <v>0</v>
      </c>
      <c r="BZ1018" s="17">
        <f>BZ1019+BZ1020</f>
        <v>0</v>
      </c>
      <c r="CA1018" s="17">
        <f>CA1019+CA1020</f>
        <v>0</v>
      </c>
      <c r="CB1018" s="17">
        <f>CB1019+CB1020</f>
        <v>0</v>
      </c>
      <c r="CC1018" s="17">
        <f>CC1019+CC1020</f>
        <v>0</v>
      </c>
      <c r="CD1018" s="17">
        <f>CD1019+CD1020</f>
        <v>0</v>
      </c>
      <c r="CE1018" s="17">
        <f>CE1019+CE1020</f>
        <v>0</v>
      </c>
      <c r="CF1018" s="17">
        <f>CF1019+CF1020</f>
        <v>0</v>
      </c>
      <c r="CG1018" s="17">
        <f t="shared" si="4582"/>
        <v>69880.100000000006</v>
      </c>
      <c r="CH1018" s="17">
        <f t="shared" si="4583"/>
        <v>73548.699999999997</v>
      </c>
      <c r="CI1018" s="17">
        <f t="shared" si="4584"/>
        <v>73548.699999999997</v>
      </c>
      <c r="CJ1018" s="17">
        <f>CJ1019+CJ1020</f>
        <v>0</v>
      </c>
      <c r="CK1018" s="32"/>
      <c r="CL1018" s="32"/>
      <c r="CM1018" s="1"/>
      <c r="CN1018" s="1"/>
      <c r="CO1018" s="1"/>
      <c r="CP1018" s="1"/>
      <c r="CQ1018" s="1"/>
      <c r="CR1018" s="1"/>
      <c r="CS1018" s="1"/>
    </row>
    <row r="1019" s="1" customFormat="1" ht="75">
      <c r="A1019" s="30" t="s">
        <v>504</v>
      </c>
      <c r="B1019" s="30" t="s">
        <v>34</v>
      </c>
      <c r="C1019" s="30" t="s">
        <v>127</v>
      </c>
      <c r="D1019" s="30" t="s">
        <v>433</v>
      </c>
      <c r="E1019" s="30" t="s">
        <v>58</v>
      </c>
      <c r="F1019" s="31" t="s">
        <v>59</v>
      </c>
      <c r="G1019" s="17">
        <v>56585.300000000003</v>
      </c>
      <c r="H1019" s="17">
        <v>58325.699999999997</v>
      </c>
      <c r="I1019" s="17">
        <v>58325.699999999997</v>
      </c>
      <c r="J1019" s="17">
        <v>709.5</v>
      </c>
      <c r="K1019" s="17">
        <v>731.39999999999998</v>
      </c>
      <c r="L1019" s="17">
        <v>731.39999999999998</v>
      </c>
      <c r="M1019" s="17">
        <f t="shared" si="4561"/>
        <v>57294.800000000003</v>
      </c>
      <c r="N1019" s="17">
        <f t="shared" si="4562"/>
        <v>59057.099999999999</v>
      </c>
      <c r="O1019" s="17">
        <f t="shared" si="4563"/>
        <v>59057.099999999999</v>
      </c>
      <c r="P1019" s="17">
        <v>8639.1000000000004</v>
      </c>
      <c r="Q1019" s="17"/>
      <c r="R1019" s="17"/>
      <c r="S1019" s="17"/>
      <c r="T1019" s="17">
        <v>10545.4</v>
      </c>
      <c r="U1019" s="17"/>
      <c r="V1019" s="17">
        <v>10545.4</v>
      </c>
      <c r="W1019" s="17"/>
      <c r="X1019" s="17"/>
      <c r="Y1019" s="17">
        <f t="shared" si="4564"/>
        <v>65933.900000000009</v>
      </c>
      <c r="Z1019" s="17">
        <f t="shared" si="4565"/>
        <v>69602.5</v>
      </c>
      <c r="AA1019" s="17">
        <f t="shared" si="4566"/>
        <v>69602.5</v>
      </c>
      <c r="AB1019" s="17"/>
      <c r="AC1019" s="17"/>
      <c r="AD1019" s="17"/>
      <c r="AE1019" s="17">
        <f t="shared" si="4567"/>
        <v>65933.900000000009</v>
      </c>
      <c r="AF1019" s="17">
        <f t="shared" si="4568"/>
        <v>69602.5</v>
      </c>
      <c r="AG1019" s="17">
        <f t="shared" si="4569"/>
        <v>69602.5</v>
      </c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>
        <f t="shared" si="4570"/>
        <v>65933.900000000009</v>
      </c>
      <c r="AX1019" s="17">
        <f t="shared" si="4571"/>
        <v>69602.5</v>
      </c>
      <c r="AY1019" s="17">
        <f t="shared" si="4572"/>
        <v>69602.5</v>
      </c>
      <c r="AZ1019" s="17"/>
      <c r="BA1019" s="17">
        <f t="shared" si="4573"/>
        <v>65933.900000000009</v>
      </c>
      <c r="BB1019" s="17">
        <f t="shared" si="4574"/>
        <v>69602.5</v>
      </c>
      <c r="BC1019" s="17">
        <f t="shared" si="4575"/>
        <v>69602.5</v>
      </c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>
        <f t="shared" si="4576"/>
        <v>65933.900000000009</v>
      </c>
      <c r="BP1019" s="17">
        <f t="shared" si="4577"/>
        <v>69602.5</v>
      </c>
      <c r="BQ1019" s="17">
        <f t="shared" si="4578"/>
        <v>69602.5</v>
      </c>
      <c r="BR1019" s="17"/>
      <c r="BS1019" s="17"/>
      <c r="BT1019" s="17"/>
      <c r="BU1019" s="17">
        <f t="shared" si="4579"/>
        <v>65933.900000000009</v>
      </c>
      <c r="BV1019" s="17">
        <f t="shared" si="4580"/>
        <v>69602.5</v>
      </c>
      <c r="BW1019" s="17">
        <f t="shared" si="4581"/>
        <v>69602.5</v>
      </c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>
        <f t="shared" si="4582"/>
        <v>65933.900000000009</v>
      </c>
      <c r="CH1019" s="17">
        <f t="shared" si="4583"/>
        <v>69602.5</v>
      </c>
      <c r="CI1019" s="17">
        <f t="shared" si="4584"/>
        <v>69602.5</v>
      </c>
      <c r="CJ1019" s="17"/>
      <c r="CK1019" s="32"/>
      <c r="CL1019" s="32">
        <v>51</v>
      </c>
      <c r="CM1019" s="1"/>
      <c r="CN1019" s="1"/>
      <c r="CO1019" s="1"/>
      <c r="CP1019" s="1"/>
      <c r="CQ1019" s="1"/>
      <c r="CR1019" s="1"/>
      <c r="CS1019" s="1"/>
    </row>
    <row r="1020" s="1" customFormat="1" ht="30">
      <c r="A1020" s="30" t="s">
        <v>504</v>
      </c>
      <c r="B1020" s="30" t="s">
        <v>34</v>
      </c>
      <c r="C1020" s="30" t="s">
        <v>127</v>
      </c>
      <c r="D1020" s="30" t="s">
        <v>433</v>
      </c>
      <c r="E1020" s="30" t="s">
        <v>46</v>
      </c>
      <c r="F1020" s="31" t="s">
        <v>47</v>
      </c>
      <c r="G1020" s="17">
        <v>3946.1999999999998</v>
      </c>
      <c r="H1020" s="17">
        <v>3946.1999999999998</v>
      </c>
      <c r="I1020" s="17">
        <v>3946.1999999999998</v>
      </c>
      <c r="J1020" s="17"/>
      <c r="K1020" s="17"/>
      <c r="L1020" s="17"/>
      <c r="M1020" s="17">
        <f t="shared" si="4561"/>
        <v>3946.1999999999998</v>
      </c>
      <c r="N1020" s="17">
        <f t="shared" si="4562"/>
        <v>3946.1999999999998</v>
      </c>
      <c r="O1020" s="17">
        <f t="shared" si="4563"/>
        <v>3946.1999999999998</v>
      </c>
      <c r="P1020" s="17"/>
      <c r="Q1020" s="17"/>
      <c r="R1020" s="17"/>
      <c r="S1020" s="17"/>
      <c r="T1020" s="17"/>
      <c r="U1020" s="17"/>
      <c r="V1020" s="17"/>
      <c r="W1020" s="17"/>
      <c r="X1020" s="17"/>
      <c r="Y1020" s="17">
        <f t="shared" si="4564"/>
        <v>3946.1999999999998</v>
      </c>
      <c r="Z1020" s="17">
        <f t="shared" si="4565"/>
        <v>3946.1999999999998</v>
      </c>
      <c r="AA1020" s="17">
        <f t="shared" si="4566"/>
        <v>3946.1999999999998</v>
      </c>
      <c r="AB1020" s="17"/>
      <c r="AC1020" s="17"/>
      <c r="AD1020" s="17"/>
      <c r="AE1020" s="17">
        <f t="shared" si="4567"/>
        <v>3946.1999999999998</v>
      </c>
      <c r="AF1020" s="17">
        <f t="shared" si="4568"/>
        <v>3946.1999999999998</v>
      </c>
      <c r="AG1020" s="17">
        <f t="shared" si="4569"/>
        <v>3946.1999999999998</v>
      </c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>
        <f t="shared" si="4570"/>
        <v>3946.1999999999998</v>
      </c>
      <c r="AX1020" s="17">
        <f t="shared" si="4571"/>
        <v>3946.1999999999998</v>
      </c>
      <c r="AY1020" s="17">
        <f t="shared" si="4572"/>
        <v>3946.1999999999998</v>
      </c>
      <c r="AZ1020" s="17"/>
      <c r="BA1020" s="17">
        <f t="shared" si="4573"/>
        <v>3946.1999999999998</v>
      </c>
      <c r="BB1020" s="17">
        <f t="shared" si="4574"/>
        <v>3946.1999999999998</v>
      </c>
      <c r="BC1020" s="17">
        <f t="shared" si="4575"/>
        <v>3946.1999999999998</v>
      </c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>
        <f t="shared" si="4576"/>
        <v>3946.1999999999998</v>
      </c>
      <c r="BP1020" s="17">
        <f t="shared" si="4577"/>
        <v>3946.1999999999998</v>
      </c>
      <c r="BQ1020" s="17">
        <f t="shared" si="4578"/>
        <v>3946.1999999999998</v>
      </c>
      <c r="BR1020" s="17"/>
      <c r="BS1020" s="17"/>
      <c r="BT1020" s="17"/>
      <c r="BU1020" s="17">
        <f t="shared" si="4579"/>
        <v>3946.1999999999998</v>
      </c>
      <c r="BV1020" s="17">
        <f t="shared" si="4580"/>
        <v>3946.1999999999998</v>
      </c>
      <c r="BW1020" s="17">
        <f t="shared" si="4581"/>
        <v>3946.1999999999998</v>
      </c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>
        <f t="shared" si="4582"/>
        <v>3946.1999999999998</v>
      </c>
      <c r="CH1020" s="17">
        <f t="shared" si="4583"/>
        <v>3946.1999999999998</v>
      </c>
      <c r="CI1020" s="17">
        <f t="shared" si="4584"/>
        <v>3946.1999999999998</v>
      </c>
      <c r="CJ1020" s="17"/>
      <c r="CK1020" s="32"/>
      <c r="CL1020" s="32"/>
      <c r="CM1020" s="1"/>
      <c r="CN1020" s="1"/>
      <c r="CO1020" s="1"/>
      <c r="CP1020" s="1"/>
      <c r="CQ1020" s="1"/>
      <c r="CR1020" s="1"/>
      <c r="CS1020" s="1"/>
    </row>
    <row r="1021" s="25" customFormat="1" ht="15">
      <c r="A1021" s="26" t="s">
        <v>504</v>
      </c>
      <c r="B1021" s="26" t="s">
        <v>34</v>
      </c>
      <c r="C1021" s="26" t="s">
        <v>36</v>
      </c>
      <c r="D1021" s="26"/>
      <c r="E1021" s="26"/>
      <c r="F1021" s="27" t="s">
        <v>37</v>
      </c>
      <c r="G1021" s="28">
        <f t="shared" ref="G1021:G1027" si="4706">G1022</f>
        <v>14258.400000000001</v>
      </c>
      <c r="H1021" s="28">
        <f t="shared" ref="H1021:H1027" si="4707">H1022</f>
        <v>14376.900000000001</v>
      </c>
      <c r="I1021" s="28">
        <f t="shared" ref="I1021:I1027" si="4708">I1022</f>
        <v>14771.6</v>
      </c>
      <c r="J1021" s="28">
        <f t="shared" ref="J1021:J1027" si="4709">J1022</f>
        <v>0</v>
      </c>
      <c r="K1021" s="28">
        <f t="shared" ref="K1021:K1027" si="4710">K1022</f>
        <v>0</v>
      </c>
      <c r="L1021" s="28">
        <f t="shared" ref="L1021:L1027" si="4711">L1022</f>
        <v>0</v>
      </c>
      <c r="M1021" s="28">
        <f t="shared" si="4561"/>
        <v>14258.400000000001</v>
      </c>
      <c r="N1021" s="28">
        <f t="shared" si="4562"/>
        <v>14376.900000000001</v>
      </c>
      <c r="O1021" s="28">
        <f t="shared" si="4563"/>
        <v>14771.6</v>
      </c>
      <c r="P1021" s="28">
        <f t="shared" ref="P1021:P1027" si="4712">P1022</f>
        <v>0</v>
      </c>
      <c r="Q1021" s="28">
        <f t="shared" ref="Q1021:Q1027" si="4713">Q1022</f>
        <v>0</v>
      </c>
      <c r="R1021" s="28">
        <f t="shared" ref="R1021:R1027" si="4714">R1022</f>
        <v>0</v>
      </c>
      <c r="S1021" s="28">
        <f t="shared" ref="S1021:S1027" si="4715">S1022</f>
        <v>110</v>
      </c>
      <c r="T1021" s="28">
        <f t="shared" ref="T1021:T1027" si="4716">T1022</f>
        <v>110</v>
      </c>
      <c r="U1021" s="28">
        <f t="shared" ref="U1021:U1027" si="4717">U1022</f>
        <v>0</v>
      </c>
      <c r="V1021" s="28">
        <f t="shared" ref="V1021:V1027" si="4718">V1022</f>
        <v>110</v>
      </c>
      <c r="W1021" s="28">
        <f t="shared" ref="W1021:W1027" si="4719">W1022</f>
        <v>0</v>
      </c>
      <c r="X1021" s="28">
        <f t="shared" ref="X1021:X1027" si="4720">X1022</f>
        <v>0</v>
      </c>
      <c r="Y1021" s="28">
        <f t="shared" si="4564"/>
        <v>14368.400000000001</v>
      </c>
      <c r="Z1021" s="28">
        <f t="shared" si="4565"/>
        <v>14486.900000000001</v>
      </c>
      <c r="AA1021" s="28">
        <f t="shared" si="4566"/>
        <v>14881.6</v>
      </c>
      <c r="AB1021" s="28">
        <f t="shared" ref="AB1021:AB1027" si="4721">AB1022</f>
        <v>0</v>
      </c>
      <c r="AC1021" s="28">
        <f t="shared" ref="AC1021:AC1027" si="4722">AC1022</f>
        <v>0</v>
      </c>
      <c r="AD1021" s="28">
        <f t="shared" ref="AD1021:AD1027" si="4723">AD1022</f>
        <v>0</v>
      </c>
      <c r="AE1021" s="28">
        <f t="shared" si="4567"/>
        <v>14368.400000000001</v>
      </c>
      <c r="AF1021" s="28">
        <f t="shared" si="4568"/>
        <v>14486.900000000001</v>
      </c>
      <c r="AG1021" s="28">
        <f t="shared" si="4569"/>
        <v>14881.6</v>
      </c>
      <c r="AH1021" s="28">
        <f>AH1022</f>
        <v>0</v>
      </c>
      <c r="AI1021" s="28">
        <f>AI1022</f>
        <v>0</v>
      </c>
      <c r="AJ1021" s="28">
        <f>AJ1022</f>
        <v>0</v>
      </c>
      <c r="AK1021" s="28">
        <f>AK1022</f>
        <v>0</v>
      </c>
      <c r="AL1021" s="28">
        <f>AL1022</f>
        <v>0</v>
      </c>
      <c r="AM1021" s="28">
        <f>AM1022</f>
        <v>0</v>
      </c>
      <c r="AN1021" s="28">
        <f>AN1022</f>
        <v>0</v>
      </c>
      <c r="AO1021" s="28">
        <f>AO1022</f>
        <v>0</v>
      </c>
      <c r="AP1021" s="28">
        <f>AP1022</f>
        <v>0</v>
      </c>
      <c r="AQ1021" s="28">
        <f>AQ1022</f>
        <v>0</v>
      </c>
      <c r="AR1021" s="28">
        <f>AR1022</f>
        <v>0</v>
      </c>
      <c r="AS1021" s="28">
        <f>AS1022</f>
        <v>0</v>
      </c>
      <c r="AT1021" s="28">
        <f>AT1022</f>
        <v>0</v>
      </c>
      <c r="AU1021" s="28">
        <f>AU1022</f>
        <v>0</v>
      </c>
      <c r="AV1021" s="28">
        <f>AV1022</f>
        <v>0</v>
      </c>
      <c r="AW1021" s="28">
        <f t="shared" si="4570"/>
        <v>14368.400000000001</v>
      </c>
      <c r="AX1021" s="28">
        <f t="shared" si="4571"/>
        <v>14486.900000000001</v>
      </c>
      <c r="AY1021" s="28">
        <f t="shared" si="4572"/>
        <v>14881.6</v>
      </c>
      <c r="AZ1021" s="28">
        <f>AZ1022</f>
        <v>0</v>
      </c>
      <c r="BA1021" s="28">
        <f t="shared" si="4573"/>
        <v>14368.400000000001</v>
      </c>
      <c r="BB1021" s="28">
        <f t="shared" si="4574"/>
        <v>14486.900000000001</v>
      </c>
      <c r="BC1021" s="28">
        <f t="shared" si="4575"/>
        <v>14881.6</v>
      </c>
      <c r="BD1021" s="28">
        <f>BD1022</f>
        <v>0</v>
      </c>
      <c r="BE1021" s="28">
        <f>BE1022</f>
        <v>0</v>
      </c>
      <c r="BF1021" s="28">
        <f>BF1022</f>
        <v>0</v>
      </c>
      <c r="BG1021" s="28">
        <f>BG1022</f>
        <v>0</v>
      </c>
      <c r="BH1021" s="28">
        <f>BH1022</f>
        <v>0</v>
      </c>
      <c r="BI1021" s="28">
        <f>BI1022</f>
        <v>0</v>
      </c>
      <c r="BJ1021" s="28">
        <f>BJ1022</f>
        <v>0</v>
      </c>
      <c r="BK1021" s="28">
        <f>BK1022</f>
        <v>0</v>
      </c>
      <c r="BL1021" s="28">
        <f>BL1022</f>
        <v>0</v>
      </c>
      <c r="BM1021" s="28">
        <f>BM1022</f>
        <v>0</v>
      </c>
      <c r="BN1021" s="28">
        <f>BN1022</f>
        <v>0</v>
      </c>
      <c r="BO1021" s="28">
        <f t="shared" si="4576"/>
        <v>14368.400000000001</v>
      </c>
      <c r="BP1021" s="28">
        <f t="shared" si="4577"/>
        <v>14486.900000000001</v>
      </c>
      <c r="BQ1021" s="28">
        <f t="shared" si="4578"/>
        <v>14881.6</v>
      </c>
      <c r="BR1021" s="28">
        <f>BR1022</f>
        <v>0</v>
      </c>
      <c r="BS1021" s="28">
        <f>BS1022</f>
        <v>0</v>
      </c>
      <c r="BT1021" s="28">
        <f>BT1022</f>
        <v>0</v>
      </c>
      <c r="BU1021" s="28">
        <f t="shared" si="4579"/>
        <v>14368.400000000001</v>
      </c>
      <c r="BV1021" s="28">
        <f t="shared" si="4580"/>
        <v>14486.900000000001</v>
      </c>
      <c r="BW1021" s="28">
        <f t="shared" si="4581"/>
        <v>14881.6</v>
      </c>
      <c r="BX1021" s="28">
        <f>BX1022</f>
        <v>0</v>
      </c>
      <c r="BY1021" s="28">
        <f>BY1022</f>
        <v>0</v>
      </c>
      <c r="BZ1021" s="28">
        <f>BZ1022</f>
        <v>0</v>
      </c>
      <c r="CA1021" s="28">
        <f>CA1022</f>
        <v>0</v>
      </c>
      <c r="CB1021" s="28">
        <f>CB1022</f>
        <v>0</v>
      </c>
      <c r="CC1021" s="28">
        <f>CC1022</f>
        <v>0</v>
      </c>
      <c r="CD1021" s="28">
        <f>CD1022</f>
        <v>0</v>
      </c>
      <c r="CE1021" s="28">
        <f>CE1022</f>
        <v>0</v>
      </c>
      <c r="CF1021" s="28">
        <f>CF1022</f>
        <v>0</v>
      </c>
      <c r="CG1021" s="28">
        <f t="shared" si="4582"/>
        <v>14368.400000000001</v>
      </c>
      <c r="CH1021" s="28">
        <f t="shared" si="4583"/>
        <v>14486.900000000001</v>
      </c>
      <c r="CI1021" s="28">
        <f t="shared" si="4584"/>
        <v>14881.6</v>
      </c>
      <c r="CJ1021" s="28">
        <f>CJ1022</f>
        <v>0</v>
      </c>
      <c r="CK1021" s="29"/>
      <c r="CL1021" s="29"/>
      <c r="CM1021" s="25"/>
      <c r="CN1021" s="25"/>
      <c r="CO1021" s="25"/>
      <c r="CP1021" s="25"/>
      <c r="CQ1021" s="25"/>
      <c r="CR1021" s="25"/>
      <c r="CS1021" s="25"/>
    </row>
    <row r="1022" s="1" customFormat="1" ht="15">
      <c r="A1022" s="30" t="s">
        <v>504</v>
      </c>
      <c r="B1022" s="30" t="s">
        <v>34</v>
      </c>
      <c r="C1022" s="30" t="s">
        <v>36</v>
      </c>
      <c r="D1022" s="30" t="s">
        <v>243</v>
      </c>
      <c r="E1022" s="30"/>
      <c r="F1022" s="31" t="s">
        <v>244</v>
      </c>
      <c r="G1022" s="17">
        <f>G1027</f>
        <v>14258.400000000001</v>
      </c>
      <c r="H1022" s="17">
        <f>H1027</f>
        <v>14376.900000000001</v>
      </c>
      <c r="I1022" s="17">
        <f>I1027</f>
        <v>14771.6</v>
      </c>
      <c r="J1022" s="17">
        <f>J1027</f>
        <v>0</v>
      </c>
      <c r="K1022" s="17">
        <f>K1027</f>
        <v>0</v>
      </c>
      <c r="L1022" s="17">
        <f>L1027</f>
        <v>0</v>
      </c>
      <c r="M1022" s="17">
        <f t="shared" si="4561"/>
        <v>14258.400000000001</v>
      </c>
      <c r="N1022" s="17">
        <f t="shared" si="4562"/>
        <v>14376.900000000001</v>
      </c>
      <c r="O1022" s="17">
        <f t="shared" si="4563"/>
        <v>14771.6</v>
      </c>
      <c r="P1022" s="17">
        <f>P1027</f>
        <v>0</v>
      </c>
      <c r="Q1022" s="17">
        <f>Q1027</f>
        <v>0</v>
      </c>
      <c r="R1022" s="17">
        <f>R1027</f>
        <v>0</v>
      </c>
      <c r="S1022" s="17">
        <f>S1027</f>
        <v>110</v>
      </c>
      <c r="T1022" s="17">
        <f>T1027</f>
        <v>110</v>
      </c>
      <c r="U1022" s="17">
        <f>U1027</f>
        <v>0</v>
      </c>
      <c r="V1022" s="17">
        <f>V1027</f>
        <v>110</v>
      </c>
      <c r="W1022" s="17">
        <f>W1027</f>
        <v>0</v>
      </c>
      <c r="X1022" s="17">
        <f>X1027</f>
        <v>0</v>
      </c>
      <c r="Y1022" s="17">
        <f t="shared" si="4564"/>
        <v>14368.400000000001</v>
      </c>
      <c r="Z1022" s="17">
        <f t="shared" si="4565"/>
        <v>14486.900000000001</v>
      </c>
      <c r="AA1022" s="17">
        <f t="shared" si="4566"/>
        <v>14881.6</v>
      </c>
      <c r="AB1022" s="17">
        <f>AB1027</f>
        <v>0</v>
      </c>
      <c r="AC1022" s="17">
        <f>AC1027</f>
        <v>0</v>
      </c>
      <c r="AD1022" s="17">
        <f>AD1027</f>
        <v>0</v>
      </c>
      <c r="AE1022" s="17">
        <f t="shared" si="4567"/>
        <v>14368.400000000001</v>
      </c>
      <c r="AF1022" s="17">
        <f t="shared" si="4568"/>
        <v>14486.900000000001</v>
      </c>
      <c r="AG1022" s="17">
        <f t="shared" si="4569"/>
        <v>14881.6</v>
      </c>
      <c r="AH1022" s="17">
        <f>AH1027+AH1023</f>
        <v>0</v>
      </c>
      <c r="AI1022" s="17">
        <f>AI1027+AI1023</f>
        <v>0</v>
      </c>
      <c r="AJ1022" s="17">
        <f>AJ1027+AJ1023</f>
        <v>0</v>
      </c>
      <c r="AK1022" s="17">
        <f>AK1027+AK1023</f>
        <v>0</v>
      </c>
      <c r="AL1022" s="17">
        <f>AL1027+AL1023</f>
        <v>0</v>
      </c>
      <c r="AM1022" s="17">
        <f>AM1027+AM1023</f>
        <v>0</v>
      </c>
      <c r="AN1022" s="17">
        <f>AN1027+AN1023</f>
        <v>0</v>
      </c>
      <c r="AO1022" s="17">
        <f>AO1027+AO1023</f>
        <v>0</v>
      </c>
      <c r="AP1022" s="17">
        <f>AP1027+AP1023</f>
        <v>0</v>
      </c>
      <c r="AQ1022" s="17">
        <f>AQ1027+AQ1023</f>
        <v>0</v>
      </c>
      <c r="AR1022" s="17">
        <f>AR1027+AR1023</f>
        <v>0</v>
      </c>
      <c r="AS1022" s="17">
        <f>AS1027+AS1023</f>
        <v>0</v>
      </c>
      <c r="AT1022" s="17">
        <f>AT1027+AT1023</f>
        <v>0</v>
      </c>
      <c r="AU1022" s="17">
        <f>AU1027+AU1023</f>
        <v>0</v>
      </c>
      <c r="AV1022" s="17">
        <f>AV1027+AV1023</f>
        <v>0</v>
      </c>
      <c r="AW1022" s="17">
        <f t="shared" si="4570"/>
        <v>14368.400000000001</v>
      </c>
      <c r="AX1022" s="17">
        <f t="shared" si="4571"/>
        <v>14486.900000000001</v>
      </c>
      <c r="AY1022" s="17">
        <f t="shared" si="4572"/>
        <v>14881.6</v>
      </c>
      <c r="AZ1022" s="17">
        <f>AZ1027+AZ1023</f>
        <v>0</v>
      </c>
      <c r="BA1022" s="17">
        <f t="shared" si="4573"/>
        <v>14368.400000000001</v>
      </c>
      <c r="BB1022" s="17">
        <f t="shared" si="4574"/>
        <v>14486.900000000001</v>
      </c>
      <c r="BC1022" s="17">
        <f t="shared" si="4575"/>
        <v>14881.6</v>
      </c>
      <c r="BD1022" s="17">
        <f>BD1027+BD1023</f>
        <v>0</v>
      </c>
      <c r="BE1022" s="17">
        <f>BE1027+BE1023</f>
        <v>0</v>
      </c>
      <c r="BF1022" s="17">
        <f>BF1027+BF1023</f>
        <v>0</v>
      </c>
      <c r="BG1022" s="17">
        <f>BG1027+BG1023</f>
        <v>0</v>
      </c>
      <c r="BH1022" s="17">
        <f>BH1027+BH1023</f>
        <v>0</v>
      </c>
      <c r="BI1022" s="17">
        <f>BI1027+BI1023</f>
        <v>0</v>
      </c>
      <c r="BJ1022" s="17">
        <f>BJ1027+BJ1023</f>
        <v>0</v>
      </c>
      <c r="BK1022" s="17">
        <f>BK1027+BK1023</f>
        <v>0</v>
      </c>
      <c r="BL1022" s="17">
        <f>BL1027+BL1023</f>
        <v>0</v>
      </c>
      <c r="BM1022" s="17">
        <f>BM1027+BM1023</f>
        <v>0</v>
      </c>
      <c r="BN1022" s="17">
        <f>BN1027+BN1023</f>
        <v>0</v>
      </c>
      <c r="BO1022" s="17">
        <f t="shared" si="4576"/>
        <v>14368.400000000001</v>
      </c>
      <c r="BP1022" s="17">
        <f t="shared" si="4577"/>
        <v>14486.900000000001</v>
      </c>
      <c r="BQ1022" s="17">
        <f t="shared" si="4578"/>
        <v>14881.6</v>
      </c>
      <c r="BR1022" s="17">
        <f>BR1027+BR1023</f>
        <v>0</v>
      </c>
      <c r="BS1022" s="17">
        <f>BS1027+BS1023</f>
        <v>0</v>
      </c>
      <c r="BT1022" s="17">
        <f>BT1027+BT1023</f>
        <v>0</v>
      </c>
      <c r="BU1022" s="17">
        <f t="shared" si="4579"/>
        <v>14368.400000000001</v>
      </c>
      <c r="BV1022" s="17">
        <f t="shared" si="4580"/>
        <v>14486.900000000001</v>
      </c>
      <c r="BW1022" s="17">
        <f t="shared" si="4581"/>
        <v>14881.6</v>
      </c>
      <c r="BX1022" s="17">
        <f>BX1027+BX1023</f>
        <v>0</v>
      </c>
      <c r="BY1022" s="17">
        <f>BY1027+BY1023</f>
        <v>0</v>
      </c>
      <c r="BZ1022" s="17">
        <f>BZ1027+BZ1023</f>
        <v>0</v>
      </c>
      <c r="CA1022" s="17">
        <f>CA1027+CA1023</f>
        <v>0</v>
      </c>
      <c r="CB1022" s="17">
        <f>CB1027+CB1023</f>
        <v>0</v>
      </c>
      <c r="CC1022" s="17">
        <f>CC1027+CC1023</f>
        <v>0</v>
      </c>
      <c r="CD1022" s="17">
        <f>CD1027+CD1023</f>
        <v>0</v>
      </c>
      <c r="CE1022" s="17">
        <f>CE1027+CE1023</f>
        <v>0</v>
      </c>
      <c r="CF1022" s="17">
        <f>CF1027+CF1023</f>
        <v>0</v>
      </c>
      <c r="CG1022" s="17">
        <f t="shared" si="4582"/>
        <v>14368.400000000001</v>
      </c>
      <c r="CH1022" s="17">
        <f t="shared" si="4583"/>
        <v>14486.900000000001</v>
      </c>
      <c r="CI1022" s="17">
        <f t="shared" si="4584"/>
        <v>14881.6</v>
      </c>
      <c r="CJ1022" s="17">
        <f>CJ1027+CJ1023</f>
        <v>0</v>
      </c>
      <c r="CK1022" s="32"/>
      <c r="CL1022" s="32"/>
      <c r="CM1022" s="1"/>
      <c r="CN1022" s="1"/>
      <c r="CO1022" s="1"/>
      <c r="CP1022" s="1"/>
      <c r="CQ1022" s="1"/>
      <c r="CR1022" s="1"/>
      <c r="CS1022" s="1"/>
    </row>
    <row r="1023" s="1" customFormat="1" ht="15">
      <c r="A1023" s="30" t="s">
        <v>504</v>
      </c>
      <c r="B1023" s="30" t="s">
        <v>34</v>
      </c>
      <c r="C1023" s="30" t="s">
        <v>36</v>
      </c>
      <c r="D1023" s="30" t="s">
        <v>434</v>
      </c>
      <c r="E1023" s="30"/>
      <c r="F1023" s="31" t="s">
        <v>86</v>
      </c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>
        <f t="shared" ref="AH1023:AH1027" si="4724">AH1024</f>
        <v>0</v>
      </c>
      <c r="AI1023" s="17">
        <f t="shared" ref="AI1023:AI1027" si="4725">AI1024</f>
        <v>0</v>
      </c>
      <c r="AJ1023" s="17">
        <f t="shared" ref="AJ1023:AJ1027" si="4726">AJ1024</f>
        <v>0</v>
      </c>
      <c r="AK1023" s="17">
        <f t="shared" ref="AK1023:AK1027" si="4727">AK1024</f>
        <v>665</v>
      </c>
      <c r="AL1023" s="17">
        <f t="shared" ref="AL1023:AL1027" si="4728">AL1024</f>
        <v>0</v>
      </c>
      <c r="AM1023" s="17">
        <f t="shared" ref="AM1023:AM1027" si="4729">AM1024</f>
        <v>0</v>
      </c>
      <c r="AN1023" s="17">
        <f t="shared" ref="AN1023:AN1027" si="4730">AN1024</f>
        <v>0</v>
      </c>
      <c r="AO1023" s="17">
        <f t="shared" ref="AO1023:AO1027" si="4731">AO1024</f>
        <v>0</v>
      </c>
      <c r="AP1023" s="17">
        <f t="shared" ref="AP1023:AP1027" si="4732">AP1024</f>
        <v>665</v>
      </c>
      <c r="AQ1023" s="17">
        <f t="shared" ref="AQ1023:AQ1027" si="4733">AQ1024</f>
        <v>0</v>
      </c>
      <c r="AR1023" s="17">
        <f t="shared" ref="AR1023:AR1027" si="4734">AR1024</f>
        <v>0</v>
      </c>
      <c r="AS1023" s="17">
        <f t="shared" ref="AS1023:AS1027" si="4735">AS1024</f>
        <v>0</v>
      </c>
      <c r="AT1023" s="17">
        <f t="shared" ref="AT1023:AT1027" si="4736">AT1024</f>
        <v>0</v>
      </c>
      <c r="AU1023" s="17">
        <f t="shared" ref="AU1023:AU1027" si="4737">AU1024</f>
        <v>665</v>
      </c>
      <c r="AV1023" s="17">
        <f t="shared" ref="AV1023:AV1027" si="4738">AV1024</f>
        <v>0</v>
      </c>
      <c r="AW1023" s="17">
        <f t="shared" si="4570"/>
        <v>665</v>
      </c>
      <c r="AX1023" s="17">
        <f t="shared" si="4571"/>
        <v>665</v>
      </c>
      <c r="AY1023" s="17">
        <f t="shared" si="4572"/>
        <v>665</v>
      </c>
      <c r="AZ1023" s="17">
        <f t="shared" ref="AZ1023:AZ1027" si="4739">AZ1024</f>
        <v>0</v>
      </c>
      <c r="BA1023" s="17">
        <f t="shared" si="4573"/>
        <v>665</v>
      </c>
      <c r="BB1023" s="17">
        <f t="shared" si="4574"/>
        <v>665</v>
      </c>
      <c r="BC1023" s="17">
        <f t="shared" si="4575"/>
        <v>665</v>
      </c>
      <c r="BD1023" s="17">
        <f t="shared" ref="BD1023:BD1027" si="4740">BD1024</f>
        <v>0</v>
      </c>
      <c r="BE1023" s="17">
        <f t="shared" ref="BE1023:BE1027" si="4741">BE1024</f>
        <v>0</v>
      </c>
      <c r="BF1023" s="17">
        <f t="shared" ref="BF1023:BF1027" si="4742">BF1024</f>
        <v>0</v>
      </c>
      <c r="BG1023" s="17">
        <f t="shared" ref="BG1023:BG1027" si="4743">BG1024</f>
        <v>0</v>
      </c>
      <c r="BH1023" s="17">
        <f t="shared" ref="BH1023:BH1027" si="4744">BH1024</f>
        <v>0</v>
      </c>
      <c r="BI1023" s="17">
        <f t="shared" ref="BI1023:BI1027" si="4745">BI1024</f>
        <v>0</v>
      </c>
      <c r="BJ1023" s="17">
        <f t="shared" ref="BJ1023:BJ1027" si="4746">BJ1024</f>
        <v>0</v>
      </c>
      <c r="BK1023" s="17">
        <f t="shared" ref="BK1023:BK1027" si="4747">BK1024</f>
        <v>0</v>
      </c>
      <c r="BL1023" s="17">
        <f t="shared" ref="BL1023:BL1027" si="4748">BL1024</f>
        <v>0</v>
      </c>
      <c r="BM1023" s="17">
        <f t="shared" ref="BM1023:BM1027" si="4749">BM1024</f>
        <v>0</v>
      </c>
      <c r="BN1023" s="17">
        <f t="shared" ref="BN1023:BN1027" si="4750">BN1024</f>
        <v>0</v>
      </c>
      <c r="BO1023" s="17">
        <f t="shared" si="4576"/>
        <v>665</v>
      </c>
      <c r="BP1023" s="17">
        <f t="shared" si="4577"/>
        <v>665</v>
      </c>
      <c r="BQ1023" s="17">
        <f t="shared" si="4578"/>
        <v>665</v>
      </c>
      <c r="BR1023" s="17">
        <f t="shared" ref="BR1023:BR1027" si="4751">BR1024</f>
        <v>0</v>
      </c>
      <c r="BS1023" s="17">
        <f t="shared" ref="BS1023:BS1027" si="4752">BS1024</f>
        <v>0</v>
      </c>
      <c r="BT1023" s="17">
        <f t="shared" ref="BT1023:BT1027" si="4753">BT1024</f>
        <v>0</v>
      </c>
      <c r="BU1023" s="17">
        <f t="shared" si="4579"/>
        <v>665</v>
      </c>
      <c r="BV1023" s="17">
        <f t="shared" si="4580"/>
        <v>665</v>
      </c>
      <c r="BW1023" s="17">
        <f t="shared" si="4581"/>
        <v>665</v>
      </c>
      <c r="BX1023" s="17">
        <f t="shared" ref="BX1023:BX1027" si="4754">BX1024</f>
        <v>0</v>
      </c>
      <c r="BY1023" s="17">
        <f t="shared" ref="BY1023:BY1027" si="4755">BY1024</f>
        <v>0</v>
      </c>
      <c r="BZ1023" s="17">
        <f t="shared" ref="BZ1023:BZ1027" si="4756">BZ1024</f>
        <v>0</v>
      </c>
      <c r="CA1023" s="17">
        <f t="shared" ref="CA1023:CA1027" si="4757">CA1024</f>
        <v>0</v>
      </c>
      <c r="CB1023" s="17">
        <f t="shared" ref="CB1023:CB1027" si="4758">CB1024</f>
        <v>0</v>
      </c>
      <c r="CC1023" s="17">
        <f t="shared" ref="CC1023:CC1027" si="4759">CC1024</f>
        <v>0</v>
      </c>
      <c r="CD1023" s="17">
        <f t="shared" ref="CD1023:CD1027" si="4760">CD1024</f>
        <v>0</v>
      </c>
      <c r="CE1023" s="17">
        <f t="shared" ref="CE1023:CE1027" si="4761">CE1024</f>
        <v>0</v>
      </c>
      <c r="CF1023" s="17">
        <f t="shared" ref="CF1023:CF1027" si="4762">CF1024</f>
        <v>0</v>
      </c>
      <c r="CG1023" s="17">
        <f t="shared" si="4582"/>
        <v>665</v>
      </c>
      <c r="CH1023" s="17">
        <f t="shared" si="4583"/>
        <v>665</v>
      </c>
      <c r="CI1023" s="17">
        <f t="shared" si="4584"/>
        <v>665</v>
      </c>
      <c r="CJ1023" s="17">
        <f t="shared" ref="CJ1023:CJ1027" si="4763">CJ1024</f>
        <v>0</v>
      </c>
      <c r="CK1023" s="32"/>
      <c r="CL1023" s="32"/>
      <c r="CM1023" s="1"/>
      <c r="CN1023" s="1"/>
      <c r="CO1023" s="1"/>
      <c r="CP1023" s="1"/>
      <c r="CQ1023" s="1"/>
      <c r="CR1023" s="1"/>
      <c r="CS1023" s="1"/>
    </row>
    <row r="1024" s="1" customFormat="1" ht="15">
      <c r="A1024" s="30" t="s">
        <v>504</v>
      </c>
      <c r="B1024" s="30" t="s">
        <v>34</v>
      </c>
      <c r="C1024" s="30" t="s">
        <v>36</v>
      </c>
      <c r="D1024" s="30" t="s">
        <v>435</v>
      </c>
      <c r="E1024" s="30"/>
      <c r="F1024" s="31" t="s">
        <v>436</v>
      </c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>
        <f t="shared" si="4724"/>
        <v>0</v>
      </c>
      <c r="AI1024" s="17">
        <f t="shared" si="4725"/>
        <v>0</v>
      </c>
      <c r="AJ1024" s="17">
        <f t="shared" si="4726"/>
        <v>0</v>
      </c>
      <c r="AK1024" s="17">
        <f t="shared" si="4727"/>
        <v>665</v>
      </c>
      <c r="AL1024" s="17">
        <f t="shared" si="4728"/>
        <v>0</v>
      </c>
      <c r="AM1024" s="17">
        <f t="shared" si="4729"/>
        <v>0</v>
      </c>
      <c r="AN1024" s="17">
        <f t="shared" si="4730"/>
        <v>0</v>
      </c>
      <c r="AO1024" s="17">
        <f t="shared" si="4731"/>
        <v>0</v>
      </c>
      <c r="AP1024" s="17">
        <f t="shared" si="4732"/>
        <v>665</v>
      </c>
      <c r="AQ1024" s="17">
        <f t="shared" si="4733"/>
        <v>0</v>
      </c>
      <c r="AR1024" s="17">
        <f t="shared" si="4734"/>
        <v>0</v>
      </c>
      <c r="AS1024" s="17">
        <f t="shared" si="4735"/>
        <v>0</v>
      </c>
      <c r="AT1024" s="17">
        <f t="shared" si="4736"/>
        <v>0</v>
      </c>
      <c r="AU1024" s="17">
        <f t="shared" si="4737"/>
        <v>665</v>
      </c>
      <c r="AV1024" s="17">
        <f t="shared" si="4738"/>
        <v>0</v>
      </c>
      <c r="AW1024" s="17">
        <f t="shared" si="4570"/>
        <v>665</v>
      </c>
      <c r="AX1024" s="17">
        <f t="shared" si="4571"/>
        <v>665</v>
      </c>
      <c r="AY1024" s="17">
        <f t="shared" si="4572"/>
        <v>665</v>
      </c>
      <c r="AZ1024" s="17">
        <f t="shared" si="4739"/>
        <v>0</v>
      </c>
      <c r="BA1024" s="17">
        <f t="shared" si="4573"/>
        <v>665</v>
      </c>
      <c r="BB1024" s="17">
        <f t="shared" si="4574"/>
        <v>665</v>
      </c>
      <c r="BC1024" s="17">
        <f t="shared" si="4575"/>
        <v>665</v>
      </c>
      <c r="BD1024" s="17">
        <f t="shared" si="4740"/>
        <v>0</v>
      </c>
      <c r="BE1024" s="17">
        <f t="shared" si="4741"/>
        <v>0</v>
      </c>
      <c r="BF1024" s="17">
        <f t="shared" si="4742"/>
        <v>0</v>
      </c>
      <c r="BG1024" s="17">
        <f t="shared" si="4743"/>
        <v>0</v>
      </c>
      <c r="BH1024" s="17">
        <f t="shared" si="4744"/>
        <v>0</v>
      </c>
      <c r="BI1024" s="17">
        <f t="shared" si="4745"/>
        <v>0</v>
      </c>
      <c r="BJ1024" s="17">
        <f t="shared" si="4746"/>
        <v>0</v>
      </c>
      <c r="BK1024" s="17">
        <f t="shared" si="4747"/>
        <v>0</v>
      </c>
      <c r="BL1024" s="17">
        <f t="shared" si="4748"/>
        <v>0</v>
      </c>
      <c r="BM1024" s="17">
        <f t="shared" si="4749"/>
        <v>0</v>
      </c>
      <c r="BN1024" s="17">
        <f t="shared" si="4750"/>
        <v>0</v>
      </c>
      <c r="BO1024" s="17">
        <f t="shared" si="4576"/>
        <v>665</v>
      </c>
      <c r="BP1024" s="17">
        <f t="shared" si="4577"/>
        <v>665</v>
      </c>
      <c r="BQ1024" s="17">
        <f t="shared" si="4578"/>
        <v>665</v>
      </c>
      <c r="BR1024" s="17">
        <f t="shared" si="4751"/>
        <v>0</v>
      </c>
      <c r="BS1024" s="17">
        <f t="shared" si="4752"/>
        <v>0</v>
      </c>
      <c r="BT1024" s="17">
        <f t="shared" si="4753"/>
        <v>0</v>
      </c>
      <c r="BU1024" s="17">
        <f t="shared" si="4579"/>
        <v>665</v>
      </c>
      <c r="BV1024" s="17">
        <f t="shared" si="4580"/>
        <v>665</v>
      </c>
      <c r="BW1024" s="17">
        <f t="shared" si="4581"/>
        <v>665</v>
      </c>
      <c r="BX1024" s="17">
        <f t="shared" si="4754"/>
        <v>0</v>
      </c>
      <c r="BY1024" s="17">
        <f t="shared" si="4755"/>
        <v>0</v>
      </c>
      <c r="BZ1024" s="17">
        <f t="shared" si="4756"/>
        <v>0</v>
      </c>
      <c r="CA1024" s="17">
        <f t="shared" si="4757"/>
        <v>0</v>
      </c>
      <c r="CB1024" s="17">
        <f t="shared" si="4758"/>
        <v>0</v>
      </c>
      <c r="CC1024" s="17">
        <f t="shared" si="4759"/>
        <v>0</v>
      </c>
      <c r="CD1024" s="17">
        <f t="shared" si="4760"/>
        <v>0</v>
      </c>
      <c r="CE1024" s="17">
        <f t="shared" si="4761"/>
        <v>0</v>
      </c>
      <c r="CF1024" s="17">
        <f t="shared" si="4762"/>
        <v>0</v>
      </c>
      <c r="CG1024" s="17">
        <f t="shared" si="4582"/>
        <v>665</v>
      </c>
      <c r="CH1024" s="17">
        <f t="shared" si="4583"/>
        <v>665</v>
      </c>
      <c r="CI1024" s="17">
        <f t="shared" si="4584"/>
        <v>665</v>
      </c>
      <c r="CJ1024" s="17">
        <f t="shared" si="4763"/>
        <v>0</v>
      </c>
      <c r="CK1024" s="32"/>
      <c r="CL1024" s="32"/>
      <c r="CM1024" s="1"/>
      <c r="CN1024" s="1"/>
      <c r="CO1024" s="1"/>
      <c r="CP1024" s="1"/>
      <c r="CQ1024" s="1"/>
      <c r="CR1024" s="1"/>
      <c r="CS1024" s="1"/>
    </row>
    <row r="1025" s="1" customFormat="1" ht="15">
      <c r="A1025" s="30" t="s">
        <v>504</v>
      </c>
      <c r="B1025" s="30" t="s">
        <v>34</v>
      </c>
      <c r="C1025" s="30" t="s">
        <v>36</v>
      </c>
      <c r="D1025" s="30" t="s">
        <v>437</v>
      </c>
      <c r="E1025" s="30"/>
      <c r="F1025" s="31" t="s">
        <v>438</v>
      </c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>
        <f t="shared" si="4724"/>
        <v>0</v>
      </c>
      <c r="AI1025" s="17">
        <f t="shared" si="4725"/>
        <v>0</v>
      </c>
      <c r="AJ1025" s="17">
        <f t="shared" si="4726"/>
        <v>0</v>
      </c>
      <c r="AK1025" s="17">
        <f t="shared" si="4727"/>
        <v>665</v>
      </c>
      <c r="AL1025" s="17">
        <f t="shared" si="4728"/>
        <v>0</v>
      </c>
      <c r="AM1025" s="17">
        <f t="shared" si="4729"/>
        <v>0</v>
      </c>
      <c r="AN1025" s="17">
        <f t="shared" si="4730"/>
        <v>0</v>
      </c>
      <c r="AO1025" s="17">
        <f t="shared" si="4731"/>
        <v>0</v>
      </c>
      <c r="AP1025" s="17">
        <f t="shared" si="4732"/>
        <v>665</v>
      </c>
      <c r="AQ1025" s="17">
        <f t="shared" si="4733"/>
        <v>0</v>
      </c>
      <c r="AR1025" s="17">
        <f t="shared" si="4734"/>
        <v>0</v>
      </c>
      <c r="AS1025" s="17">
        <f t="shared" si="4735"/>
        <v>0</v>
      </c>
      <c r="AT1025" s="17">
        <f t="shared" si="4736"/>
        <v>0</v>
      </c>
      <c r="AU1025" s="17">
        <f t="shared" si="4737"/>
        <v>665</v>
      </c>
      <c r="AV1025" s="17">
        <f t="shared" si="4738"/>
        <v>0</v>
      </c>
      <c r="AW1025" s="17">
        <f t="shared" si="4570"/>
        <v>665</v>
      </c>
      <c r="AX1025" s="17">
        <f t="shared" si="4571"/>
        <v>665</v>
      </c>
      <c r="AY1025" s="17">
        <f t="shared" si="4572"/>
        <v>665</v>
      </c>
      <c r="AZ1025" s="17">
        <f t="shared" si="4739"/>
        <v>0</v>
      </c>
      <c r="BA1025" s="17">
        <f t="shared" si="4573"/>
        <v>665</v>
      </c>
      <c r="BB1025" s="17">
        <f t="shared" si="4574"/>
        <v>665</v>
      </c>
      <c r="BC1025" s="17">
        <f t="shared" si="4575"/>
        <v>665</v>
      </c>
      <c r="BD1025" s="17">
        <f t="shared" si="4740"/>
        <v>0</v>
      </c>
      <c r="BE1025" s="17">
        <f t="shared" si="4741"/>
        <v>0</v>
      </c>
      <c r="BF1025" s="17">
        <f t="shared" si="4742"/>
        <v>0</v>
      </c>
      <c r="BG1025" s="17">
        <f t="shared" si="4743"/>
        <v>0</v>
      </c>
      <c r="BH1025" s="17">
        <f t="shared" si="4744"/>
        <v>0</v>
      </c>
      <c r="BI1025" s="17">
        <f t="shared" si="4745"/>
        <v>0</v>
      </c>
      <c r="BJ1025" s="17">
        <f t="shared" si="4746"/>
        <v>0</v>
      </c>
      <c r="BK1025" s="17">
        <f t="shared" si="4747"/>
        <v>0</v>
      </c>
      <c r="BL1025" s="17">
        <f t="shared" si="4748"/>
        <v>0</v>
      </c>
      <c r="BM1025" s="17">
        <f t="shared" si="4749"/>
        <v>0</v>
      </c>
      <c r="BN1025" s="17">
        <f t="shared" si="4750"/>
        <v>0</v>
      </c>
      <c r="BO1025" s="17">
        <f t="shared" si="4576"/>
        <v>665</v>
      </c>
      <c r="BP1025" s="17">
        <f t="shared" si="4577"/>
        <v>665</v>
      </c>
      <c r="BQ1025" s="17">
        <f t="shared" si="4578"/>
        <v>665</v>
      </c>
      <c r="BR1025" s="17">
        <f t="shared" si="4751"/>
        <v>0</v>
      </c>
      <c r="BS1025" s="17">
        <f t="shared" si="4752"/>
        <v>0</v>
      </c>
      <c r="BT1025" s="17">
        <f t="shared" si="4753"/>
        <v>0</v>
      </c>
      <c r="BU1025" s="17">
        <f t="shared" si="4579"/>
        <v>665</v>
      </c>
      <c r="BV1025" s="17">
        <f t="shared" si="4580"/>
        <v>665</v>
      </c>
      <c r="BW1025" s="17">
        <f t="shared" si="4581"/>
        <v>665</v>
      </c>
      <c r="BX1025" s="17">
        <f t="shared" si="4754"/>
        <v>0</v>
      </c>
      <c r="BY1025" s="17">
        <f t="shared" si="4755"/>
        <v>0</v>
      </c>
      <c r="BZ1025" s="17">
        <f t="shared" si="4756"/>
        <v>0</v>
      </c>
      <c r="CA1025" s="17">
        <f t="shared" si="4757"/>
        <v>0</v>
      </c>
      <c r="CB1025" s="17">
        <f t="shared" si="4758"/>
        <v>0</v>
      </c>
      <c r="CC1025" s="17">
        <f t="shared" si="4759"/>
        <v>0</v>
      </c>
      <c r="CD1025" s="17">
        <f t="shared" si="4760"/>
        <v>0</v>
      </c>
      <c r="CE1025" s="17">
        <f t="shared" si="4761"/>
        <v>0</v>
      </c>
      <c r="CF1025" s="17">
        <f t="shared" si="4762"/>
        <v>0</v>
      </c>
      <c r="CG1025" s="17">
        <f t="shared" si="4582"/>
        <v>665</v>
      </c>
      <c r="CH1025" s="17">
        <f t="shared" si="4583"/>
        <v>665</v>
      </c>
      <c r="CI1025" s="17">
        <f t="shared" si="4584"/>
        <v>665</v>
      </c>
      <c r="CJ1025" s="17">
        <f t="shared" si="4763"/>
        <v>0</v>
      </c>
      <c r="CK1025" s="32"/>
      <c r="CL1025" s="32"/>
      <c r="CM1025" s="1"/>
      <c r="CN1025" s="1"/>
      <c r="CO1025" s="1"/>
      <c r="CP1025" s="1"/>
      <c r="CQ1025" s="1"/>
      <c r="CR1025" s="1"/>
      <c r="CS1025" s="1"/>
    </row>
    <row r="1026" s="1" customFormat="1" ht="15">
      <c r="A1026" s="30" t="s">
        <v>504</v>
      </c>
      <c r="B1026" s="30" t="s">
        <v>34</v>
      </c>
      <c r="C1026" s="30" t="s">
        <v>36</v>
      </c>
      <c r="D1026" s="30" t="s">
        <v>437</v>
      </c>
      <c r="E1026" s="30" t="s">
        <v>140</v>
      </c>
      <c r="F1026" s="31" t="s">
        <v>141</v>
      </c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>
        <v>665</v>
      </c>
      <c r="AL1026" s="17"/>
      <c r="AM1026" s="17"/>
      <c r="AN1026" s="17"/>
      <c r="AO1026" s="17"/>
      <c r="AP1026" s="17">
        <v>665</v>
      </c>
      <c r="AQ1026" s="17"/>
      <c r="AR1026" s="17"/>
      <c r="AS1026" s="17"/>
      <c r="AT1026" s="17"/>
      <c r="AU1026" s="17">
        <v>665</v>
      </c>
      <c r="AV1026" s="17"/>
      <c r="AW1026" s="17">
        <f t="shared" si="4570"/>
        <v>665</v>
      </c>
      <c r="AX1026" s="17">
        <f t="shared" si="4571"/>
        <v>665</v>
      </c>
      <c r="AY1026" s="17">
        <f t="shared" si="4572"/>
        <v>665</v>
      </c>
      <c r="AZ1026" s="17"/>
      <c r="BA1026" s="17">
        <f t="shared" si="4573"/>
        <v>665</v>
      </c>
      <c r="BB1026" s="17">
        <f t="shared" si="4574"/>
        <v>665</v>
      </c>
      <c r="BC1026" s="17">
        <f t="shared" si="4575"/>
        <v>665</v>
      </c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>
        <f t="shared" si="4576"/>
        <v>665</v>
      </c>
      <c r="BP1026" s="17">
        <f t="shared" si="4577"/>
        <v>665</v>
      </c>
      <c r="BQ1026" s="17">
        <f t="shared" si="4578"/>
        <v>665</v>
      </c>
      <c r="BR1026" s="17"/>
      <c r="BS1026" s="17"/>
      <c r="BT1026" s="17"/>
      <c r="BU1026" s="17">
        <f t="shared" si="4579"/>
        <v>665</v>
      </c>
      <c r="BV1026" s="17">
        <f t="shared" si="4580"/>
        <v>665</v>
      </c>
      <c r="BW1026" s="17">
        <f t="shared" si="4581"/>
        <v>665</v>
      </c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>
        <f t="shared" si="4582"/>
        <v>665</v>
      </c>
      <c r="CH1026" s="17">
        <f t="shared" si="4583"/>
        <v>665</v>
      </c>
      <c r="CI1026" s="17">
        <f t="shared" si="4584"/>
        <v>665</v>
      </c>
      <c r="CJ1026" s="17"/>
      <c r="CK1026" s="32"/>
      <c r="CL1026" s="32"/>
      <c r="CM1026" s="1"/>
      <c r="CN1026" s="1"/>
      <c r="CO1026" s="1"/>
      <c r="CP1026" s="1"/>
      <c r="CQ1026" s="1"/>
      <c r="CR1026" s="1"/>
      <c r="CS1026" s="1"/>
    </row>
    <row r="1027" s="1" customFormat="1" ht="15" hidden="1">
      <c r="A1027" s="30" t="s">
        <v>504</v>
      </c>
      <c r="B1027" s="30" t="s">
        <v>34</v>
      </c>
      <c r="C1027" s="30" t="s">
        <v>36</v>
      </c>
      <c r="D1027" s="30" t="s">
        <v>245</v>
      </c>
      <c r="E1027" s="30"/>
      <c r="F1027" s="31" t="s">
        <v>41</v>
      </c>
      <c r="G1027" s="17">
        <f t="shared" si="4706"/>
        <v>14258.400000000001</v>
      </c>
      <c r="H1027" s="17">
        <f t="shared" si="4707"/>
        <v>14376.900000000001</v>
      </c>
      <c r="I1027" s="17">
        <f t="shared" si="4708"/>
        <v>14771.6</v>
      </c>
      <c r="J1027" s="17">
        <f t="shared" si="4709"/>
        <v>0</v>
      </c>
      <c r="K1027" s="17">
        <f t="shared" si="4710"/>
        <v>0</v>
      </c>
      <c r="L1027" s="17">
        <f t="shared" si="4711"/>
        <v>0</v>
      </c>
      <c r="M1027" s="17">
        <f t="shared" si="4561"/>
        <v>14258.400000000001</v>
      </c>
      <c r="N1027" s="17">
        <f t="shared" si="4562"/>
        <v>14376.900000000001</v>
      </c>
      <c r="O1027" s="17">
        <f t="shared" si="4563"/>
        <v>14771.6</v>
      </c>
      <c r="P1027" s="17">
        <f t="shared" si="4712"/>
        <v>0</v>
      </c>
      <c r="Q1027" s="17">
        <f t="shared" si="4713"/>
        <v>0</v>
      </c>
      <c r="R1027" s="17">
        <f t="shared" si="4714"/>
        <v>0</v>
      </c>
      <c r="S1027" s="17">
        <f t="shared" si="4715"/>
        <v>110</v>
      </c>
      <c r="T1027" s="17">
        <f t="shared" si="4716"/>
        <v>110</v>
      </c>
      <c r="U1027" s="17">
        <f t="shared" si="4717"/>
        <v>0</v>
      </c>
      <c r="V1027" s="17">
        <f t="shared" si="4718"/>
        <v>110</v>
      </c>
      <c r="W1027" s="17">
        <f t="shared" si="4719"/>
        <v>0</v>
      </c>
      <c r="X1027" s="17">
        <f t="shared" si="4720"/>
        <v>0</v>
      </c>
      <c r="Y1027" s="17">
        <f t="shared" si="4564"/>
        <v>14368.400000000001</v>
      </c>
      <c r="Z1027" s="17">
        <f t="shared" si="4565"/>
        <v>14486.900000000001</v>
      </c>
      <c r="AA1027" s="17">
        <f t="shared" si="4566"/>
        <v>14881.6</v>
      </c>
      <c r="AB1027" s="17">
        <f t="shared" si="4721"/>
        <v>0</v>
      </c>
      <c r="AC1027" s="17">
        <f t="shared" si="4722"/>
        <v>0</v>
      </c>
      <c r="AD1027" s="17">
        <f t="shared" si="4723"/>
        <v>0</v>
      </c>
      <c r="AE1027" s="17">
        <f t="shared" si="4567"/>
        <v>14368.400000000001</v>
      </c>
      <c r="AF1027" s="17">
        <f t="shared" si="4568"/>
        <v>14486.900000000001</v>
      </c>
      <c r="AG1027" s="17">
        <f t="shared" si="4569"/>
        <v>14881.6</v>
      </c>
      <c r="AH1027" s="17">
        <f t="shared" si="4724"/>
        <v>0</v>
      </c>
      <c r="AI1027" s="17">
        <f t="shared" si="4725"/>
        <v>0</v>
      </c>
      <c r="AJ1027" s="17">
        <f t="shared" si="4726"/>
        <v>0</v>
      </c>
      <c r="AK1027" s="17">
        <f t="shared" si="4727"/>
        <v>-665</v>
      </c>
      <c r="AL1027" s="17">
        <f t="shared" si="4728"/>
        <v>0</v>
      </c>
      <c r="AM1027" s="17">
        <f t="shared" si="4729"/>
        <v>0</v>
      </c>
      <c r="AN1027" s="17">
        <f t="shared" si="4730"/>
        <v>0</v>
      </c>
      <c r="AO1027" s="17">
        <f t="shared" si="4731"/>
        <v>0</v>
      </c>
      <c r="AP1027" s="17">
        <f t="shared" si="4732"/>
        <v>-665</v>
      </c>
      <c r="AQ1027" s="17">
        <f t="shared" si="4733"/>
        <v>0</v>
      </c>
      <c r="AR1027" s="17">
        <f t="shared" si="4734"/>
        <v>0</v>
      </c>
      <c r="AS1027" s="17">
        <f t="shared" si="4735"/>
        <v>0</v>
      </c>
      <c r="AT1027" s="17">
        <f t="shared" si="4736"/>
        <v>0</v>
      </c>
      <c r="AU1027" s="17">
        <f t="shared" si="4737"/>
        <v>-665</v>
      </c>
      <c r="AV1027" s="17">
        <f t="shared" si="4738"/>
        <v>0</v>
      </c>
      <c r="AW1027" s="17">
        <f t="shared" si="4570"/>
        <v>13703.400000000001</v>
      </c>
      <c r="AX1027" s="17">
        <f t="shared" si="4571"/>
        <v>13821.900000000001</v>
      </c>
      <c r="AY1027" s="17">
        <f t="shared" si="4572"/>
        <v>14216.6</v>
      </c>
      <c r="AZ1027" s="17">
        <f t="shared" si="4739"/>
        <v>0</v>
      </c>
      <c r="BA1027" s="17">
        <f t="shared" si="4573"/>
        <v>13703.400000000001</v>
      </c>
      <c r="BB1027" s="17">
        <f t="shared" si="4574"/>
        <v>13821.900000000001</v>
      </c>
      <c r="BC1027" s="17">
        <f t="shared" si="4575"/>
        <v>14216.6</v>
      </c>
      <c r="BD1027" s="17">
        <f t="shared" si="4740"/>
        <v>0</v>
      </c>
      <c r="BE1027" s="17">
        <f t="shared" si="4741"/>
        <v>0</v>
      </c>
      <c r="BF1027" s="17">
        <f t="shared" si="4742"/>
        <v>0</v>
      </c>
      <c r="BG1027" s="17">
        <f t="shared" si="4743"/>
        <v>0</v>
      </c>
      <c r="BH1027" s="17">
        <f t="shared" si="4744"/>
        <v>0</v>
      </c>
      <c r="BI1027" s="17">
        <f t="shared" si="4745"/>
        <v>0</v>
      </c>
      <c r="BJ1027" s="17">
        <f t="shared" si="4746"/>
        <v>0</v>
      </c>
      <c r="BK1027" s="17">
        <f t="shared" si="4747"/>
        <v>0</v>
      </c>
      <c r="BL1027" s="17">
        <f t="shared" si="4748"/>
        <v>0</v>
      </c>
      <c r="BM1027" s="17">
        <f t="shared" si="4749"/>
        <v>0</v>
      </c>
      <c r="BN1027" s="17">
        <f t="shared" si="4750"/>
        <v>0</v>
      </c>
      <c r="BO1027" s="17">
        <f t="shared" si="4576"/>
        <v>13703.400000000001</v>
      </c>
      <c r="BP1027" s="17">
        <f t="shared" si="4577"/>
        <v>13821.900000000001</v>
      </c>
      <c r="BQ1027" s="17">
        <f t="shared" si="4578"/>
        <v>14216.6</v>
      </c>
      <c r="BR1027" s="17">
        <f t="shared" si="4751"/>
        <v>0</v>
      </c>
      <c r="BS1027" s="17">
        <f t="shared" si="4752"/>
        <v>0</v>
      </c>
      <c r="BT1027" s="17">
        <f t="shared" si="4753"/>
        <v>0</v>
      </c>
      <c r="BU1027" s="17">
        <f t="shared" si="4579"/>
        <v>13703.400000000001</v>
      </c>
      <c r="BV1027" s="17">
        <f t="shared" si="4580"/>
        <v>13821.900000000001</v>
      </c>
      <c r="BW1027" s="17">
        <f t="shared" si="4581"/>
        <v>14216.6</v>
      </c>
      <c r="BX1027" s="17">
        <f t="shared" si="4754"/>
        <v>0</v>
      </c>
      <c r="BY1027" s="17">
        <f t="shared" si="4755"/>
        <v>0</v>
      </c>
      <c r="BZ1027" s="17">
        <f t="shared" si="4756"/>
        <v>0</v>
      </c>
      <c r="CA1027" s="17">
        <f t="shared" si="4757"/>
        <v>0</v>
      </c>
      <c r="CB1027" s="17">
        <f t="shared" si="4758"/>
        <v>0</v>
      </c>
      <c r="CC1027" s="17">
        <f t="shared" si="4759"/>
        <v>0</v>
      </c>
      <c r="CD1027" s="17">
        <f t="shared" si="4760"/>
        <v>0</v>
      </c>
      <c r="CE1027" s="17">
        <f t="shared" si="4761"/>
        <v>0</v>
      </c>
      <c r="CF1027" s="17">
        <f t="shared" si="4762"/>
        <v>0</v>
      </c>
      <c r="CG1027" s="17">
        <f t="shared" si="4582"/>
        <v>13703.400000000001</v>
      </c>
      <c r="CH1027" s="17">
        <f t="shared" si="4583"/>
        <v>13821.900000000001</v>
      </c>
      <c r="CI1027" s="17">
        <f t="shared" si="4584"/>
        <v>14216.6</v>
      </c>
      <c r="CJ1027" s="17">
        <f t="shared" si="4763"/>
        <v>0</v>
      </c>
      <c r="CK1027" s="32">
        <v>0</v>
      </c>
      <c r="CL1027" s="32"/>
      <c r="CM1027" s="1" t="s">
        <v>75</v>
      </c>
      <c r="CN1027" s="1"/>
      <c r="CO1027" s="1"/>
      <c r="CP1027" s="1"/>
      <c r="CQ1027" s="1"/>
      <c r="CR1027" s="1"/>
      <c r="CS1027" s="1"/>
    </row>
    <row r="1028" s="1" customFormat="1" ht="45">
      <c r="A1028" s="30" t="s">
        <v>504</v>
      </c>
      <c r="B1028" s="30" t="s">
        <v>34</v>
      </c>
      <c r="C1028" s="30" t="s">
        <v>36</v>
      </c>
      <c r="D1028" s="30" t="s">
        <v>246</v>
      </c>
      <c r="E1028" s="30"/>
      <c r="F1028" s="31" t="s">
        <v>247</v>
      </c>
      <c r="G1028" s="17">
        <f>G1029+G1032+G1036+G1034</f>
        <v>14258.400000000001</v>
      </c>
      <c r="H1028" s="17">
        <f>H1029+H1032+H1036+H1034</f>
        <v>14376.900000000001</v>
      </c>
      <c r="I1028" s="17">
        <f>I1029+I1032+I1036+I1034</f>
        <v>14771.6</v>
      </c>
      <c r="J1028" s="17">
        <f>J1029+J1032+J1036+J1034</f>
        <v>0</v>
      </c>
      <c r="K1028" s="17">
        <f>K1029+K1032+K1036+K1034</f>
        <v>0</v>
      </c>
      <c r="L1028" s="17">
        <f>L1029+L1032+L1036+L1034</f>
        <v>0</v>
      </c>
      <c r="M1028" s="17">
        <f t="shared" si="4561"/>
        <v>14258.400000000001</v>
      </c>
      <c r="N1028" s="17">
        <f t="shared" si="4562"/>
        <v>14376.900000000001</v>
      </c>
      <c r="O1028" s="17">
        <f t="shared" si="4563"/>
        <v>14771.6</v>
      </c>
      <c r="P1028" s="17">
        <f>P1029+P1032+P1036+P1034</f>
        <v>0</v>
      </c>
      <c r="Q1028" s="17">
        <f>Q1029+Q1032+Q1036+Q1034</f>
        <v>0</v>
      </c>
      <c r="R1028" s="17">
        <f>R1029+R1032+R1036+R1034</f>
        <v>0</v>
      </c>
      <c r="S1028" s="17">
        <f>S1029+S1032+S1036+S1034</f>
        <v>110</v>
      </c>
      <c r="T1028" s="17">
        <f>T1029+T1032+T1036+T1034</f>
        <v>110</v>
      </c>
      <c r="U1028" s="17">
        <f>U1029+U1032+U1036+U1034</f>
        <v>0</v>
      </c>
      <c r="V1028" s="17">
        <f>V1029+V1032+V1036+V1034</f>
        <v>110</v>
      </c>
      <c r="W1028" s="17">
        <f>W1029+W1032+W1036+W1034</f>
        <v>0</v>
      </c>
      <c r="X1028" s="17">
        <f>X1029+X1032+X1036+X1034</f>
        <v>0</v>
      </c>
      <c r="Y1028" s="17">
        <f t="shared" si="4564"/>
        <v>14368.400000000001</v>
      </c>
      <c r="Z1028" s="17">
        <f t="shared" si="4565"/>
        <v>14486.900000000001</v>
      </c>
      <c r="AA1028" s="17">
        <f t="shared" si="4566"/>
        <v>14881.6</v>
      </c>
      <c r="AB1028" s="17">
        <f>AB1029+AB1032+AB1036+AB1034</f>
        <v>0</v>
      </c>
      <c r="AC1028" s="17">
        <f>AC1029+AC1032+AC1036+AC1034</f>
        <v>0</v>
      </c>
      <c r="AD1028" s="17">
        <f>AD1029+AD1032+AD1036+AD1034</f>
        <v>0</v>
      </c>
      <c r="AE1028" s="17">
        <f t="shared" si="4567"/>
        <v>14368.400000000001</v>
      </c>
      <c r="AF1028" s="17">
        <f t="shared" si="4568"/>
        <v>14486.900000000001</v>
      </c>
      <c r="AG1028" s="17">
        <f t="shared" si="4569"/>
        <v>14881.6</v>
      </c>
      <c r="AH1028" s="17">
        <f>AH1029+AH1032+AH1036+AH1034</f>
        <v>0</v>
      </c>
      <c r="AI1028" s="17">
        <f>AI1029+AI1032+AI1036+AI1034</f>
        <v>0</v>
      </c>
      <c r="AJ1028" s="17">
        <f>AJ1029+AJ1032+AJ1036+AJ1034</f>
        <v>0</v>
      </c>
      <c r="AK1028" s="17">
        <f>AK1029+AK1032+AK1036+AK1034</f>
        <v>-665</v>
      </c>
      <c r="AL1028" s="17">
        <f>AL1029+AL1032+AL1036+AL1034</f>
        <v>0</v>
      </c>
      <c r="AM1028" s="17">
        <f>AM1029+AM1032+AM1036+AM1034</f>
        <v>0</v>
      </c>
      <c r="AN1028" s="17">
        <f>AN1029+AN1032+AN1036+AN1034</f>
        <v>0</v>
      </c>
      <c r="AO1028" s="17">
        <f>AO1029+AO1032+AO1036+AO1034</f>
        <v>0</v>
      </c>
      <c r="AP1028" s="17">
        <f>AP1029+AP1032+AP1036+AP1034</f>
        <v>-665</v>
      </c>
      <c r="AQ1028" s="17">
        <f>AQ1029+AQ1032+AQ1036+AQ1034</f>
        <v>0</v>
      </c>
      <c r="AR1028" s="17">
        <f>AR1029+AR1032+AR1036+AR1034</f>
        <v>0</v>
      </c>
      <c r="AS1028" s="17">
        <f>AS1029+AS1032+AS1036+AS1034</f>
        <v>0</v>
      </c>
      <c r="AT1028" s="17">
        <f>AT1029+AT1032+AT1036+AT1034</f>
        <v>0</v>
      </c>
      <c r="AU1028" s="17">
        <f>AU1029+AU1032+AU1036+AU1034</f>
        <v>-665</v>
      </c>
      <c r="AV1028" s="17">
        <f>AV1029+AV1032+AV1036+AV1034</f>
        <v>0</v>
      </c>
      <c r="AW1028" s="17">
        <f t="shared" si="4570"/>
        <v>13703.400000000001</v>
      </c>
      <c r="AX1028" s="17">
        <f t="shared" si="4571"/>
        <v>13821.900000000001</v>
      </c>
      <c r="AY1028" s="17">
        <f t="shared" si="4572"/>
        <v>14216.6</v>
      </c>
      <c r="AZ1028" s="17">
        <f>AZ1029+AZ1032+AZ1036+AZ1034</f>
        <v>0</v>
      </c>
      <c r="BA1028" s="17">
        <f t="shared" si="4573"/>
        <v>13703.400000000001</v>
      </c>
      <c r="BB1028" s="17">
        <f t="shared" si="4574"/>
        <v>13821.900000000001</v>
      </c>
      <c r="BC1028" s="17">
        <f t="shared" si="4575"/>
        <v>14216.6</v>
      </c>
      <c r="BD1028" s="17">
        <f>BD1029+BD1032+BD1036+BD1034</f>
        <v>0</v>
      </c>
      <c r="BE1028" s="17">
        <f>BE1029+BE1032+BE1036+BE1034</f>
        <v>0</v>
      </c>
      <c r="BF1028" s="17">
        <f>BF1029+BF1032+BF1036+BF1034</f>
        <v>0</v>
      </c>
      <c r="BG1028" s="17">
        <f>BG1029+BG1032+BG1036+BG1034</f>
        <v>0</v>
      </c>
      <c r="BH1028" s="17">
        <f>BH1029+BH1032+BH1036+BH1034</f>
        <v>0</v>
      </c>
      <c r="BI1028" s="17">
        <f>BI1029+BI1032+BI1036+BI1034</f>
        <v>0</v>
      </c>
      <c r="BJ1028" s="17">
        <f>BJ1029+BJ1032+BJ1036+BJ1034</f>
        <v>0</v>
      </c>
      <c r="BK1028" s="17">
        <f>BK1029+BK1032+BK1036+BK1034</f>
        <v>0</v>
      </c>
      <c r="BL1028" s="17">
        <f>BL1029+BL1032+BL1036+BL1034</f>
        <v>0</v>
      </c>
      <c r="BM1028" s="17">
        <f>BM1029+BM1032+BM1036+BM1034</f>
        <v>0</v>
      </c>
      <c r="BN1028" s="17">
        <f>BN1029+BN1032+BN1036+BN1034</f>
        <v>0</v>
      </c>
      <c r="BO1028" s="17">
        <f t="shared" si="4576"/>
        <v>13703.400000000001</v>
      </c>
      <c r="BP1028" s="17">
        <f t="shared" si="4577"/>
        <v>13821.900000000001</v>
      </c>
      <c r="BQ1028" s="17">
        <f t="shared" si="4578"/>
        <v>14216.6</v>
      </c>
      <c r="BR1028" s="17">
        <f>BR1029+BR1032+BR1036+BR1034</f>
        <v>0</v>
      </c>
      <c r="BS1028" s="17">
        <f>BS1029+BS1032+BS1036+BS1034</f>
        <v>0</v>
      </c>
      <c r="BT1028" s="17">
        <f>BT1029+BT1032+BT1036+BT1034</f>
        <v>0</v>
      </c>
      <c r="BU1028" s="17">
        <f t="shared" si="4579"/>
        <v>13703.400000000001</v>
      </c>
      <c r="BV1028" s="17">
        <f t="shared" si="4580"/>
        <v>13821.900000000001</v>
      </c>
      <c r="BW1028" s="17">
        <f t="shared" si="4581"/>
        <v>14216.6</v>
      </c>
      <c r="BX1028" s="17">
        <f>BX1029+BX1032+BX1036+BX1034</f>
        <v>0</v>
      </c>
      <c r="BY1028" s="17">
        <f>BY1029+BY1032+BY1036+BY1034</f>
        <v>0</v>
      </c>
      <c r="BZ1028" s="17">
        <f>BZ1029+BZ1032+BZ1036+BZ1034</f>
        <v>0</v>
      </c>
      <c r="CA1028" s="17">
        <f>CA1029+CA1032+CA1036+CA1034</f>
        <v>0</v>
      </c>
      <c r="CB1028" s="17">
        <f>CB1029+CB1032+CB1036+CB1034</f>
        <v>0</v>
      </c>
      <c r="CC1028" s="17">
        <f>CC1029+CC1032+CC1036+CC1034</f>
        <v>0</v>
      </c>
      <c r="CD1028" s="17">
        <f>CD1029+CD1032+CD1036+CD1034</f>
        <v>0</v>
      </c>
      <c r="CE1028" s="17">
        <f>CE1029+CE1032+CE1036+CE1034</f>
        <v>0</v>
      </c>
      <c r="CF1028" s="17">
        <f>CF1029+CF1032+CF1036+CF1034</f>
        <v>0</v>
      </c>
      <c r="CG1028" s="17">
        <f t="shared" si="4582"/>
        <v>13703.400000000001</v>
      </c>
      <c r="CH1028" s="17">
        <f t="shared" si="4583"/>
        <v>13821.900000000001</v>
      </c>
      <c r="CI1028" s="17">
        <f t="shared" si="4584"/>
        <v>14216.6</v>
      </c>
      <c r="CJ1028" s="17">
        <f>CJ1029+CJ1032+CJ1036+CJ1034</f>
        <v>0</v>
      </c>
      <c r="CK1028" s="32"/>
      <c r="CL1028" s="32"/>
      <c r="CM1028" s="1"/>
      <c r="CN1028" s="1"/>
      <c r="CO1028" s="1"/>
      <c r="CP1028" s="1"/>
      <c r="CQ1028" s="1"/>
      <c r="CR1028" s="1"/>
      <c r="CS1028" s="1"/>
    </row>
    <row r="1029" s="1" customFormat="1" ht="30">
      <c r="A1029" s="30" t="s">
        <v>504</v>
      </c>
      <c r="B1029" s="30" t="s">
        <v>34</v>
      </c>
      <c r="C1029" s="30" t="s">
        <v>36</v>
      </c>
      <c r="D1029" s="30" t="s">
        <v>439</v>
      </c>
      <c r="E1029" s="30"/>
      <c r="F1029" s="31" t="s">
        <v>440</v>
      </c>
      <c r="G1029" s="17">
        <f>G1030+G1031</f>
        <v>5679.6000000000004</v>
      </c>
      <c r="H1029" s="17">
        <f>H1030+H1031</f>
        <v>5798.1000000000004</v>
      </c>
      <c r="I1029" s="17">
        <f>I1030+I1031</f>
        <v>6192.8000000000002</v>
      </c>
      <c r="J1029" s="17">
        <f>J1030+J1031</f>
        <v>0</v>
      </c>
      <c r="K1029" s="17">
        <f>K1030+K1031</f>
        <v>0</v>
      </c>
      <c r="L1029" s="17">
        <f>L1030+L1031</f>
        <v>0</v>
      </c>
      <c r="M1029" s="17">
        <f t="shared" si="4561"/>
        <v>5679.6000000000004</v>
      </c>
      <c r="N1029" s="17">
        <f t="shared" si="4562"/>
        <v>5798.1000000000004</v>
      </c>
      <c r="O1029" s="17">
        <f t="shared" si="4563"/>
        <v>6192.8000000000002</v>
      </c>
      <c r="P1029" s="17">
        <f>P1030+P1031</f>
        <v>0</v>
      </c>
      <c r="Q1029" s="17">
        <f>Q1030+Q1031</f>
        <v>0</v>
      </c>
      <c r="R1029" s="17">
        <f>R1030+R1031</f>
        <v>0</v>
      </c>
      <c r="S1029" s="17">
        <f>S1030+S1031</f>
        <v>0</v>
      </c>
      <c r="T1029" s="17">
        <f>T1030+T1031</f>
        <v>0</v>
      </c>
      <c r="U1029" s="17">
        <f>U1030+U1031</f>
        <v>0</v>
      </c>
      <c r="V1029" s="17">
        <f>V1030+V1031</f>
        <v>0</v>
      </c>
      <c r="W1029" s="17">
        <f>W1030+W1031</f>
        <v>0</v>
      </c>
      <c r="X1029" s="17">
        <f>X1030+X1031</f>
        <v>0</v>
      </c>
      <c r="Y1029" s="17">
        <f t="shared" si="4564"/>
        <v>5679.6000000000004</v>
      </c>
      <c r="Z1029" s="17">
        <f t="shared" si="4565"/>
        <v>5798.1000000000004</v>
      </c>
      <c r="AA1029" s="17">
        <f t="shared" si="4566"/>
        <v>6192.8000000000002</v>
      </c>
      <c r="AB1029" s="17">
        <f>AB1030+AB1031</f>
        <v>0</v>
      </c>
      <c r="AC1029" s="17">
        <f>AC1030+AC1031</f>
        <v>0</v>
      </c>
      <c r="AD1029" s="17">
        <f>AD1030+AD1031</f>
        <v>0</v>
      </c>
      <c r="AE1029" s="17">
        <f t="shared" si="4567"/>
        <v>5679.6000000000004</v>
      </c>
      <c r="AF1029" s="17">
        <f t="shared" si="4568"/>
        <v>5798.1000000000004</v>
      </c>
      <c r="AG1029" s="17">
        <f t="shared" si="4569"/>
        <v>6192.8000000000002</v>
      </c>
      <c r="AH1029" s="17">
        <f>AH1030+AH1031</f>
        <v>0</v>
      </c>
      <c r="AI1029" s="17">
        <f>AI1030+AI1031</f>
        <v>0</v>
      </c>
      <c r="AJ1029" s="17">
        <f>AJ1030+AJ1031</f>
        <v>0</v>
      </c>
      <c r="AK1029" s="17">
        <f>AK1030+AK1031</f>
        <v>0</v>
      </c>
      <c r="AL1029" s="17">
        <f>AL1030+AL1031</f>
        <v>0</v>
      </c>
      <c r="AM1029" s="17">
        <f>AM1030+AM1031</f>
        <v>0</v>
      </c>
      <c r="AN1029" s="17">
        <f>AN1030+AN1031</f>
        <v>0</v>
      </c>
      <c r="AO1029" s="17">
        <f>AO1030+AO1031</f>
        <v>0</v>
      </c>
      <c r="AP1029" s="17">
        <f>AP1030+AP1031</f>
        <v>0</v>
      </c>
      <c r="AQ1029" s="17">
        <f>AQ1030+AQ1031</f>
        <v>0</v>
      </c>
      <c r="AR1029" s="17">
        <f>AR1030+AR1031</f>
        <v>0</v>
      </c>
      <c r="AS1029" s="17">
        <f>AS1030+AS1031</f>
        <v>0</v>
      </c>
      <c r="AT1029" s="17">
        <f>AT1030+AT1031</f>
        <v>0</v>
      </c>
      <c r="AU1029" s="17">
        <f>AU1030+AU1031</f>
        <v>0</v>
      </c>
      <c r="AV1029" s="17">
        <f>AV1030+AV1031</f>
        <v>0</v>
      </c>
      <c r="AW1029" s="17">
        <f t="shared" si="4570"/>
        <v>5679.6000000000004</v>
      </c>
      <c r="AX1029" s="17">
        <f t="shared" si="4571"/>
        <v>5798.1000000000004</v>
      </c>
      <c r="AY1029" s="17">
        <f t="shared" si="4572"/>
        <v>6192.8000000000002</v>
      </c>
      <c r="AZ1029" s="17">
        <f>AZ1030+AZ1031</f>
        <v>0</v>
      </c>
      <c r="BA1029" s="17">
        <f t="shared" si="4573"/>
        <v>5679.6000000000004</v>
      </c>
      <c r="BB1029" s="17">
        <f t="shared" si="4574"/>
        <v>5798.1000000000004</v>
      </c>
      <c r="BC1029" s="17">
        <f t="shared" si="4575"/>
        <v>6192.8000000000002</v>
      </c>
      <c r="BD1029" s="17">
        <f>BD1030+BD1031</f>
        <v>0</v>
      </c>
      <c r="BE1029" s="17">
        <f>BE1030+BE1031</f>
        <v>0</v>
      </c>
      <c r="BF1029" s="17">
        <f>BF1030+BF1031</f>
        <v>0</v>
      </c>
      <c r="BG1029" s="17">
        <f>BG1030+BG1031</f>
        <v>0</v>
      </c>
      <c r="BH1029" s="17">
        <f>BH1030+BH1031</f>
        <v>0</v>
      </c>
      <c r="BI1029" s="17">
        <f>BI1030+BI1031</f>
        <v>0</v>
      </c>
      <c r="BJ1029" s="17">
        <f>BJ1030+BJ1031</f>
        <v>0</v>
      </c>
      <c r="BK1029" s="17">
        <f>BK1030+BK1031</f>
        <v>0</v>
      </c>
      <c r="BL1029" s="17">
        <f>BL1030+BL1031</f>
        <v>0</v>
      </c>
      <c r="BM1029" s="17">
        <f>BM1030+BM1031</f>
        <v>0</v>
      </c>
      <c r="BN1029" s="17">
        <f>BN1030+BN1031</f>
        <v>0</v>
      </c>
      <c r="BO1029" s="17">
        <f t="shared" si="4576"/>
        <v>5679.6000000000004</v>
      </c>
      <c r="BP1029" s="17">
        <f t="shared" si="4577"/>
        <v>5798.1000000000004</v>
      </c>
      <c r="BQ1029" s="17">
        <f t="shared" si="4578"/>
        <v>6192.8000000000002</v>
      </c>
      <c r="BR1029" s="17">
        <f>BR1030+BR1031</f>
        <v>0</v>
      </c>
      <c r="BS1029" s="17">
        <f>BS1030+BS1031</f>
        <v>0</v>
      </c>
      <c r="BT1029" s="17">
        <f>BT1030+BT1031</f>
        <v>0</v>
      </c>
      <c r="BU1029" s="17">
        <f t="shared" si="4579"/>
        <v>5679.6000000000004</v>
      </c>
      <c r="BV1029" s="17">
        <f t="shared" si="4580"/>
        <v>5798.1000000000004</v>
      </c>
      <c r="BW1029" s="17">
        <f t="shared" si="4581"/>
        <v>6192.8000000000002</v>
      </c>
      <c r="BX1029" s="17">
        <f>BX1030+BX1031</f>
        <v>0</v>
      </c>
      <c r="BY1029" s="17">
        <f>BY1030+BY1031</f>
        <v>0</v>
      </c>
      <c r="BZ1029" s="17">
        <f>BZ1030+BZ1031</f>
        <v>0</v>
      </c>
      <c r="CA1029" s="17">
        <f>CA1030+CA1031</f>
        <v>0</v>
      </c>
      <c r="CB1029" s="17">
        <f>CB1030+CB1031</f>
        <v>0</v>
      </c>
      <c r="CC1029" s="17">
        <f>CC1030+CC1031</f>
        <v>0</v>
      </c>
      <c r="CD1029" s="17">
        <f>CD1030+CD1031</f>
        <v>0</v>
      </c>
      <c r="CE1029" s="17">
        <f>CE1030+CE1031</f>
        <v>0</v>
      </c>
      <c r="CF1029" s="17">
        <f>CF1030+CF1031</f>
        <v>0</v>
      </c>
      <c r="CG1029" s="17">
        <f t="shared" si="4582"/>
        <v>5679.6000000000004</v>
      </c>
      <c r="CH1029" s="17">
        <f t="shared" si="4583"/>
        <v>5798.1000000000004</v>
      </c>
      <c r="CI1029" s="17">
        <f t="shared" si="4584"/>
        <v>6192.8000000000002</v>
      </c>
      <c r="CJ1029" s="17">
        <f>CJ1030+CJ1031</f>
        <v>0</v>
      </c>
      <c r="CK1029" s="32"/>
      <c r="CL1029" s="32"/>
      <c r="CM1029" s="1"/>
      <c r="CN1029" s="1"/>
      <c r="CO1029" s="1"/>
      <c r="CP1029" s="1"/>
      <c r="CQ1029" s="1"/>
      <c r="CR1029" s="1"/>
      <c r="CS1029" s="1"/>
    </row>
    <row r="1030" s="1" customFormat="1" ht="30">
      <c r="A1030" s="30" t="s">
        <v>504</v>
      </c>
      <c r="B1030" s="30" t="s">
        <v>34</v>
      </c>
      <c r="C1030" s="30" t="s">
        <v>36</v>
      </c>
      <c r="D1030" s="30" t="s">
        <v>439</v>
      </c>
      <c r="E1030" s="30" t="s">
        <v>46</v>
      </c>
      <c r="F1030" s="31" t="s">
        <v>47</v>
      </c>
      <c r="G1030" s="17">
        <v>5609.6000000000004</v>
      </c>
      <c r="H1030" s="17">
        <v>5728.1000000000004</v>
      </c>
      <c r="I1030" s="17">
        <v>6122.8000000000002</v>
      </c>
      <c r="J1030" s="17"/>
      <c r="K1030" s="17"/>
      <c r="L1030" s="17"/>
      <c r="M1030" s="17">
        <f t="shared" si="4561"/>
        <v>5609.6000000000004</v>
      </c>
      <c r="N1030" s="17">
        <f t="shared" si="4562"/>
        <v>5728.1000000000004</v>
      </c>
      <c r="O1030" s="17">
        <f t="shared" si="4563"/>
        <v>6122.8000000000002</v>
      </c>
      <c r="P1030" s="17"/>
      <c r="Q1030" s="17"/>
      <c r="R1030" s="17"/>
      <c r="S1030" s="17"/>
      <c r="T1030" s="17"/>
      <c r="U1030" s="17"/>
      <c r="V1030" s="17"/>
      <c r="W1030" s="17"/>
      <c r="X1030" s="17"/>
      <c r="Y1030" s="17">
        <f t="shared" si="4564"/>
        <v>5609.6000000000004</v>
      </c>
      <c r="Z1030" s="17">
        <f t="shared" si="4565"/>
        <v>5728.1000000000004</v>
      </c>
      <c r="AA1030" s="17">
        <f t="shared" si="4566"/>
        <v>6122.8000000000002</v>
      </c>
      <c r="AB1030" s="17"/>
      <c r="AC1030" s="17"/>
      <c r="AD1030" s="17"/>
      <c r="AE1030" s="17">
        <f t="shared" si="4567"/>
        <v>5609.6000000000004</v>
      </c>
      <c r="AF1030" s="17">
        <f t="shared" si="4568"/>
        <v>5728.1000000000004</v>
      </c>
      <c r="AG1030" s="17">
        <f t="shared" si="4569"/>
        <v>6122.8000000000002</v>
      </c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>
        <f t="shared" si="4570"/>
        <v>5609.6000000000004</v>
      </c>
      <c r="AX1030" s="17">
        <f t="shared" si="4571"/>
        <v>5728.1000000000004</v>
      </c>
      <c r="AY1030" s="17">
        <f t="shared" si="4572"/>
        <v>6122.8000000000002</v>
      </c>
      <c r="AZ1030" s="17"/>
      <c r="BA1030" s="17">
        <f t="shared" si="4573"/>
        <v>5609.6000000000004</v>
      </c>
      <c r="BB1030" s="17">
        <f t="shared" si="4574"/>
        <v>5728.1000000000004</v>
      </c>
      <c r="BC1030" s="17">
        <f t="shared" si="4575"/>
        <v>6122.8000000000002</v>
      </c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>
        <f t="shared" si="4576"/>
        <v>5609.6000000000004</v>
      </c>
      <c r="BP1030" s="17">
        <f t="shared" si="4577"/>
        <v>5728.1000000000004</v>
      </c>
      <c r="BQ1030" s="17">
        <f t="shared" si="4578"/>
        <v>6122.8000000000002</v>
      </c>
      <c r="BR1030" s="17"/>
      <c r="BS1030" s="17"/>
      <c r="BT1030" s="17"/>
      <c r="BU1030" s="17">
        <f t="shared" si="4579"/>
        <v>5609.6000000000004</v>
      </c>
      <c r="BV1030" s="17">
        <f t="shared" si="4580"/>
        <v>5728.1000000000004</v>
      </c>
      <c r="BW1030" s="17">
        <f t="shared" si="4581"/>
        <v>6122.8000000000002</v>
      </c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>
        <f t="shared" si="4582"/>
        <v>5609.6000000000004</v>
      </c>
      <c r="CH1030" s="17">
        <f t="shared" si="4583"/>
        <v>5728.1000000000004</v>
      </c>
      <c r="CI1030" s="17">
        <f t="shared" si="4584"/>
        <v>6122.8000000000002</v>
      </c>
      <c r="CJ1030" s="17"/>
      <c r="CK1030" s="32"/>
      <c r="CL1030" s="32"/>
      <c r="CM1030" s="1"/>
      <c r="CN1030" s="1"/>
      <c r="CO1030" s="1"/>
      <c r="CP1030" s="1"/>
      <c r="CQ1030" s="1"/>
      <c r="CR1030" s="1"/>
      <c r="CS1030" s="1"/>
    </row>
    <row r="1031" s="1" customFormat="1" ht="15">
      <c r="A1031" s="30" t="s">
        <v>504</v>
      </c>
      <c r="B1031" s="30" t="s">
        <v>34</v>
      </c>
      <c r="C1031" s="30" t="s">
        <v>36</v>
      </c>
      <c r="D1031" s="30" t="s">
        <v>439</v>
      </c>
      <c r="E1031" s="30" t="s">
        <v>48</v>
      </c>
      <c r="F1031" s="31" t="s">
        <v>49</v>
      </c>
      <c r="G1031" s="17">
        <v>70</v>
      </c>
      <c r="H1031" s="17">
        <v>70</v>
      </c>
      <c r="I1031" s="17">
        <v>70</v>
      </c>
      <c r="J1031" s="17"/>
      <c r="K1031" s="17"/>
      <c r="L1031" s="17"/>
      <c r="M1031" s="17">
        <f t="shared" si="4561"/>
        <v>70</v>
      </c>
      <c r="N1031" s="17">
        <f t="shared" si="4562"/>
        <v>70</v>
      </c>
      <c r="O1031" s="17">
        <f t="shared" si="4563"/>
        <v>70</v>
      </c>
      <c r="P1031" s="17"/>
      <c r="Q1031" s="17"/>
      <c r="R1031" s="17"/>
      <c r="S1031" s="17"/>
      <c r="T1031" s="17"/>
      <c r="U1031" s="17"/>
      <c r="V1031" s="17"/>
      <c r="W1031" s="17"/>
      <c r="X1031" s="17"/>
      <c r="Y1031" s="17">
        <f t="shared" si="4564"/>
        <v>70</v>
      </c>
      <c r="Z1031" s="17">
        <f t="shared" si="4565"/>
        <v>70</v>
      </c>
      <c r="AA1031" s="17">
        <f t="shared" si="4566"/>
        <v>70</v>
      </c>
      <c r="AB1031" s="17"/>
      <c r="AC1031" s="17"/>
      <c r="AD1031" s="17"/>
      <c r="AE1031" s="17">
        <f t="shared" si="4567"/>
        <v>70</v>
      </c>
      <c r="AF1031" s="17">
        <f t="shared" si="4568"/>
        <v>70</v>
      </c>
      <c r="AG1031" s="17">
        <f t="shared" si="4569"/>
        <v>70</v>
      </c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>
        <f t="shared" si="4570"/>
        <v>70</v>
      </c>
      <c r="AX1031" s="17">
        <f t="shared" si="4571"/>
        <v>70</v>
      </c>
      <c r="AY1031" s="17">
        <f t="shared" si="4572"/>
        <v>70</v>
      </c>
      <c r="AZ1031" s="17"/>
      <c r="BA1031" s="17">
        <f t="shared" si="4573"/>
        <v>70</v>
      </c>
      <c r="BB1031" s="17">
        <f t="shared" si="4574"/>
        <v>70</v>
      </c>
      <c r="BC1031" s="17">
        <f t="shared" si="4575"/>
        <v>70</v>
      </c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>
        <f t="shared" si="4576"/>
        <v>70</v>
      </c>
      <c r="BP1031" s="17">
        <f t="shared" si="4577"/>
        <v>70</v>
      </c>
      <c r="BQ1031" s="17">
        <f t="shared" si="4578"/>
        <v>70</v>
      </c>
      <c r="BR1031" s="17"/>
      <c r="BS1031" s="17"/>
      <c r="BT1031" s="17"/>
      <c r="BU1031" s="17">
        <f t="shared" si="4579"/>
        <v>70</v>
      </c>
      <c r="BV1031" s="17">
        <f t="shared" si="4580"/>
        <v>70</v>
      </c>
      <c r="BW1031" s="17">
        <f t="shared" si="4581"/>
        <v>70</v>
      </c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>
        <f t="shared" si="4582"/>
        <v>70</v>
      </c>
      <c r="CH1031" s="17">
        <f t="shared" si="4583"/>
        <v>70</v>
      </c>
      <c r="CI1031" s="17">
        <f t="shared" si="4584"/>
        <v>70</v>
      </c>
      <c r="CJ1031" s="17"/>
      <c r="CK1031" s="32"/>
      <c r="CL1031" s="32"/>
      <c r="CM1031" s="1"/>
      <c r="CN1031" s="1"/>
      <c r="CO1031" s="1"/>
      <c r="CP1031" s="1"/>
      <c r="CQ1031" s="1"/>
      <c r="CR1031" s="1"/>
      <c r="CS1031" s="1"/>
    </row>
    <row r="1032" s="1" customFormat="1" ht="30">
      <c r="A1032" s="30" t="s">
        <v>504</v>
      </c>
      <c r="B1032" s="30" t="s">
        <v>34</v>
      </c>
      <c r="C1032" s="30" t="s">
        <v>36</v>
      </c>
      <c r="D1032" s="30" t="s">
        <v>441</v>
      </c>
      <c r="E1032" s="35"/>
      <c r="F1032" s="31" t="s">
        <v>442</v>
      </c>
      <c r="G1032" s="17">
        <f>G1033</f>
        <v>6702.3000000000002</v>
      </c>
      <c r="H1032" s="17">
        <f>H1033</f>
        <v>6702.3000000000002</v>
      </c>
      <c r="I1032" s="17">
        <f>I1033</f>
        <v>6702.3000000000002</v>
      </c>
      <c r="J1032" s="17">
        <f>J1033</f>
        <v>0</v>
      </c>
      <c r="K1032" s="17">
        <f>K1033</f>
        <v>0</v>
      </c>
      <c r="L1032" s="17">
        <f>L1033</f>
        <v>0</v>
      </c>
      <c r="M1032" s="17">
        <f t="shared" si="4561"/>
        <v>6702.3000000000002</v>
      </c>
      <c r="N1032" s="17">
        <f t="shared" si="4562"/>
        <v>6702.3000000000002</v>
      </c>
      <c r="O1032" s="17">
        <f t="shared" si="4563"/>
        <v>6702.3000000000002</v>
      </c>
      <c r="P1032" s="17">
        <f>P1033</f>
        <v>0</v>
      </c>
      <c r="Q1032" s="17">
        <f>Q1033</f>
        <v>0</v>
      </c>
      <c r="R1032" s="17">
        <f>R1033</f>
        <v>0</v>
      </c>
      <c r="S1032" s="17">
        <f>S1033</f>
        <v>0</v>
      </c>
      <c r="T1032" s="17">
        <f>T1033</f>
        <v>0</v>
      </c>
      <c r="U1032" s="17">
        <f>U1033</f>
        <v>0</v>
      </c>
      <c r="V1032" s="17">
        <f>V1033</f>
        <v>0</v>
      </c>
      <c r="W1032" s="17">
        <f>W1033</f>
        <v>0</v>
      </c>
      <c r="X1032" s="17">
        <f>X1033</f>
        <v>0</v>
      </c>
      <c r="Y1032" s="17">
        <f t="shared" si="4564"/>
        <v>6702.3000000000002</v>
      </c>
      <c r="Z1032" s="17">
        <f t="shared" si="4565"/>
        <v>6702.3000000000002</v>
      </c>
      <c r="AA1032" s="17">
        <f t="shared" si="4566"/>
        <v>6702.3000000000002</v>
      </c>
      <c r="AB1032" s="17">
        <f>AB1033</f>
        <v>0</v>
      </c>
      <c r="AC1032" s="17">
        <f>AC1033</f>
        <v>0</v>
      </c>
      <c r="AD1032" s="17">
        <f>AD1033</f>
        <v>0</v>
      </c>
      <c r="AE1032" s="17">
        <f t="shared" si="4567"/>
        <v>6702.3000000000002</v>
      </c>
      <c r="AF1032" s="17">
        <f t="shared" si="4568"/>
        <v>6702.3000000000002</v>
      </c>
      <c r="AG1032" s="17">
        <f t="shared" si="4569"/>
        <v>6702.3000000000002</v>
      </c>
      <c r="AH1032" s="17">
        <f>AH1033</f>
        <v>0</v>
      </c>
      <c r="AI1032" s="17">
        <f>AI1033</f>
        <v>0</v>
      </c>
      <c r="AJ1032" s="17">
        <f>AJ1033</f>
        <v>0</v>
      </c>
      <c r="AK1032" s="17">
        <f>AK1033</f>
        <v>0</v>
      </c>
      <c r="AL1032" s="17">
        <f>AL1033</f>
        <v>0</v>
      </c>
      <c r="AM1032" s="17">
        <f>AM1033</f>
        <v>0</v>
      </c>
      <c r="AN1032" s="17">
        <f>AN1033</f>
        <v>0</v>
      </c>
      <c r="AO1032" s="17">
        <f>AO1033</f>
        <v>0</v>
      </c>
      <c r="AP1032" s="17">
        <f>AP1033</f>
        <v>0</v>
      </c>
      <c r="AQ1032" s="17">
        <f>AQ1033</f>
        <v>0</v>
      </c>
      <c r="AR1032" s="17">
        <f>AR1033</f>
        <v>0</v>
      </c>
      <c r="AS1032" s="17">
        <f>AS1033</f>
        <v>0</v>
      </c>
      <c r="AT1032" s="17">
        <f>AT1033</f>
        <v>0</v>
      </c>
      <c r="AU1032" s="17">
        <f>AU1033</f>
        <v>0</v>
      </c>
      <c r="AV1032" s="17">
        <f>AV1033</f>
        <v>0</v>
      </c>
      <c r="AW1032" s="17">
        <f t="shared" si="4570"/>
        <v>6702.3000000000002</v>
      </c>
      <c r="AX1032" s="17">
        <f t="shared" si="4571"/>
        <v>6702.3000000000002</v>
      </c>
      <c r="AY1032" s="17">
        <f t="shared" si="4572"/>
        <v>6702.3000000000002</v>
      </c>
      <c r="AZ1032" s="17">
        <f>AZ1033</f>
        <v>0</v>
      </c>
      <c r="BA1032" s="17">
        <f t="shared" si="4573"/>
        <v>6702.3000000000002</v>
      </c>
      <c r="BB1032" s="17">
        <f t="shared" si="4574"/>
        <v>6702.3000000000002</v>
      </c>
      <c r="BC1032" s="17">
        <f t="shared" si="4575"/>
        <v>6702.3000000000002</v>
      </c>
      <c r="BD1032" s="17">
        <f>BD1033</f>
        <v>0</v>
      </c>
      <c r="BE1032" s="17">
        <f>BE1033</f>
        <v>0</v>
      </c>
      <c r="BF1032" s="17">
        <f>BF1033</f>
        <v>0</v>
      </c>
      <c r="BG1032" s="17">
        <f>BG1033</f>
        <v>0</v>
      </c>
      <c r="BH1032" s="17">
        <f>BH1033</f>
        <v>0</v>
      </c>
      <c r="BI1032" s="17">
        <f>BI1033</f>
        <v>0</v>
      </c>
      <c r="BJ1032" s="17">
        <f>BJ1033</f>
        <v>0</v>
      </c>
      <c r="BK1032" s="17">
        <f>BK1033</f>
        <v>0</v>
      </c>
      <c r="BL1032" s="17">
        <f>BL1033</f>
        <v>0</v>
      </c>
      <c r="BM1032" s="17">
        <f>BM1033</f>
        <v>0</v>
      </c>
      <c r="BN1032" s="17">
        <f>BN1033</f>
        <v>0</v>
      </c>
      <c r="BO1032" s="17">
        <f t="shared" si="4576"/>
        <v>6702.3000000000002</v>
      </c>
      <c r="BP1032" s="17">
        <f t="shared" si="4577"/>
        <v>6702.3000000000002</v>
      </c>
      <c r="BQ1032" s="17">
        <f t="shared" si="4578"/>
        <v>6702.3000000000002</v>
      </c>
      <c r="BR1032" s="17">
        <f>BR1033</f>
        <v>0</v>
      </c>
      <c r="BS1032" s="17">
        <f>BS1033</f>
        <v>0</v>
      </c>
      <c r="BT1032" s="17">
        <f>BT1033</f>
        <v>0</v>
      </c>
      <c r="BU1032" s="17">
        <f t="shared" si="4579"/>
        <v>6702.3000000000002</v>
      </c>
      <c r="BV1032" s="17">
        <f t="shared" si="4580"/>
        <v>6702.3000000000002</v>
      </c>
      <c r="BW1032" s="17">
        <f t="shared" si="4581"/>
        <v>6702.3000000000002</v>
      </c>
      <c r="BX1032" s="17">
        <f>BX1033</f>
        <v>0</v>
      </c>
      <c r="BY1032" s="17">
        <f>BY1033</f>
        <v>0</v>
      </c>
      <c r="BZ1032" s="17">
        <f>BZ1033</f>
        <v>0</v>
      </c>
      <c r="CA1032" s="17">
        <f>CA1033</f>
        <v>0</v>
      </c>
      <c r="CB1032" s="17">
        <f>CB1033</f>
        <v>0</v>
      </c>
      <c r="CC1032" s="17">
        <f>CC1033</f>
        <v>0</v>
      </c>
      <c r="CD1032" s="17">
        <f>CD1033</f>
        <v>0</v>
      </c>
      <c r="CE1032" s="17">
        <f>CE1033</f>
        <v>0</v>
      </c>
      <c r="CF1032" s="17">
        <f>CF1033</f>
        <v>0</v>
      </c>
      <c r="CG1032" s="17">
        <f t="shared" si="4582"/>
        <v>6702.3000000000002</v>
      </c>
      <c r="CH1032" s="17">
        <f t="shared" si="4583"/>
        <v>6702.3000000000002</v>
      </c>
      <c r="CI1032" s="17">
        <f t="shared" si="4584"/>
        <v>6702.3000000000002</v>
      </c>
      <c r="CJ1032" s="17">
        <f>CJ1033</f>
        <v>0</v>
      </c>
      <c r="CK1032" s="32"/>
      <c r="CL1032" s="32"/>
      <c r="CM1032" s="1"/>
      <c r="CN1032" s="1"/>
      <c r="CO1032" s="1"/>
      <c r="CP1032" s="1"/>
      <c r="CQ1032" s="1"/>
      <c r="CR1032" s="1"/>
      <c r="CS1032" s="1"/>
    </row>
    <row r="1033" s="1" customFormat="1" ht="30">
      <c r="A1033" s="30" t="s">
        <v>504</v>
      </c>
      <c r="B1033" s="30" t="s">
        <v>34</v>
      </c>
      <c r="C1033" s="30" t="s">
        <v>36</v>
      </c>
      <c r="D1033" s="30" t="s">
        <v>441</v>
      </c>
      <c r="E1033" s="30" t="s">
        <v>140</v>
      </c>
      <c r="F1033" s="31" t="s">
        <v>141</v>
      </c>
      <c r="G1033" s="17">
        <v>6702.3000000000002</v>
      </c>
      <c r="H1033" s="17">
        <v>6702.3000000000002</v>
      </c>
      <c r="I1033" s="17">
        <v>6702.3000000000002</v>
      </c>
      <c r="J1033" s="17"/>
      <c r="K1033" s="17"/>
      <c r="L1033" s="17"/>
      <c r="M1033" s="17">
        <f t="shared" si="4561"/>
        <v>6702.3000000000002</v>
      </c>
      <c r="N1033" s="17">
        <f t="shared" si="4562"/>
        <v>6702.3000000000002</v>
      </c>
      <c r="O1033" s="17">
        <f t="shared" si="4563"/>
        <v>6702.3000000000002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Y1033" s="17">
        <f t="shared" si="4564"/>
        <v>6702.3000000000002</v>
      </c>
      <c r="Z1033" s="17">
        <f t="shared" si="4565"/>
        <v>6702.3000000000002</v>
      </c>
      <c r="AA1033" s="17">
        <f t="shared" si="4566"/>
        <v>6702.3000000000002</v>
      </c>
      <c r="AB1033" s="17"/>
      <c r="AC1033" s="17"/>
      <c r="AD1033" s="17"/>
      <c r="AE1033" s="17">
        <f t="shared" si="4567"/>
        <v>6702.3000000000002</v>
      </c>
      <c r="AF1033" s="17">
        <f t="shared" si="4568"/>
        <v>6702.3000000000002</v>
      </c>
      <c r="AG1033" s="17">
        <f t="shared" si="4569"/>
        <v>6702.3000000000002</v>
      </c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>
        <f t="shared" si="4570"/>
        <v>6702.3000000000002</v>
      </c>
      <c r="AX1033" s="17">
        <f t="shared" si="4571"/>
        <v>6702.3000000000002</v>
      </c>
      <c r="AY1033" s="17">
        <f t="shared" si="4572"/>
        <v>6702.3000000000002</v>
      </c>
      <c r="AZ1033" s="17"/>
      <c r="BA1033" s="17">
        <f t="shared" si="4573"/>
        <v>6702.3000000000002</v>
      </c>
      <c r="BB1033" s="17">
        <f t="shared" si="4574"/>
        <v>6702.3000000000002</v>
      </c>
      <c r="BC1033" s="17">
        <f t="shared" si="4575"/>
        <v>6702.3000000000002</v>
      </c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>
        <f t="shared" si="4576"/>
        <v>6702.3000000000002</v>
      </c>
      <c r="BP1033" s="17">
        <f t="shared" si="4577"/>
        <v>6702.3000000000002</v>
      </c>
      <c r="BQ1033" s="17">
        <f t="shared" si="4578"/>
        <v>6702.3000000000002</v>
      </c>
      <c r="BR1033" s="17"/>
      <c r="BS1033" s="17"/>
      <c r="BT1033" s="17"/>
      <c r="BU1033" s="17">
        <f t="shared" si="4579"/>
        <v>6702.3000000000002</v>
      </c>
      <c r="BV1033" s="17">
        <f t="shared" si="4580"/>
        <v>6702.3000000000002</v>
      </c>
      <c r="BW1033" s="17">
        <f t="shared" si="4581"/>
        <v>6702.3000000000002</v>
      </c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>
        <f t="shared" si="4582"/>
        <v>6702.3000000000002</v>
      </c>
      <c r="CH1033" s="17">
        <f t="shared" si="4583"/>
        <v>6702.3000000000002</v>
      </c>
      <c r="CI1033" s="17">
        <f t="shared" si="4584"/>
        <v>6702.3000000000002</v>
      </c>
      <c r="CJ1033" s="17"/>
      <c r="CK1033" s="32"/>
      <c r="CL1033" s="32"/>
      <c r="CM1033" s="1"/>
      <c r="CN1033" s="1"/>
      <c r="CO1033" s="1"/>
      <c r="CP1033" s="1"/>
      <c r="CQ1033" s="1"/>
      <c r="CR1033" s="1"/>
      <c r="CS1033" s="1"/>
    </row>
    <row r="1034" s="1" customFormat="1" ht="45">
      <c r="A1034" s="30" t="s">
        <v>504</v>
      </c>
      <c r="B1034" s="30" t="s">
        <v>34</v>
      </c>
      <c r="C1034" s="30" t="s">
        <v>36</v>
      </c>
      <c r="D1034" s="30" t="s">
        <v>506</v>
      </c>
      <c r="E1034" s="30"/>
      <c r="F1034" s="31" t="s">
        <v>507</v>
      </c>
      <c r="G1034" s="17">
        <f>G1035</f>
        <v>1050</v>
      </c>
      <c r="H1034" s="17">
        <f>H1035</f>
        <v>1050</v>
      </c>
      <c r="I1034" s="17">
        <f>I1035</f>
        <v>1050</v>
      </c>
      <c r="J1034" s="17">
        <f>J1035</f>
        <v>0</v>
      </c>
      <c r="K1034" s="17">
        <f>K1035</f>
        <v>0</v>
      </c>
      <c r="L1034" s="17">
        <f>L1035</f>
        <v>0</v>
      </c>
      <c r="M1034" s="17">
        <f t="shared" si="4561"/>
        <v>1050</v>
      </c>
      <c r="N1034" s="17">
        <f t="shared" si="4562"/>
        <v>1050</v>
      </c>
      <c r="O1034" s="17">
        <f t="shared" si="4563"/>
        <v>1050</v>
      </c>
      <c r="P1034" s="17">
        <f>P1035</f>
        <v>0</v>
      </c>
      <c r="Q1034" s="17">
        <f>Q1035</f>
        <v>0</v>
      </c>
      <c r="R1034" s="17">
        <f>R1035</f>
        <v>0</v>
      </c>
      <c r="S1034" s="17">
        <f>S1035</f>
        <v>0</v>
      </c>
      <c r="T1034" s="17">
        <f>T1035</f>
        <v>0</v>
      </c>
      <c r="U1034" s="17">
        <f>U1035</f>
        <v>0</v>
      </c>
      <c r="V1034" s="17">
        <f>V1035</f>
        <v>0</v>
      </c>
      <c r="W1034" s="17">
        <f>W1035</f>
        <v>0</v>
      </c>
      <c r="X1034" s="17">
        <f>X1035</f>
        <v>0</v>
      </c>
      <c r="Y1034" s="17">
        <f t="shared" si="4564"/>
        <v>1050</v>
      </c>
      <c r="Z1034" s="17">
        <f t="shared" si="4565"/>
        <v>1050</v>
      </c>
      <c r="AA1034" s="17">
        <f t="shared" si="4566"/>
        <v>1050</v>
      </c>
      <c r="AB1034" s="17">
        <f>AB1035</f>
        <v>0</v>
      </c>
      <c r="AC1034" s="17">
        <f>AC1035</f>
        <v>0</v>
      </c>
      <c r="AD1034" s="17">
        <f>AD1035</f>
        <v>0</v>
      </c>
      <c r="AE1034" s="17">
        <f t="shared" si="4567"/>
        <v>1050</v>
      </c>
      <c r="AF1034" s="17">
        <f t="shared" si="4568"/>
        <v>1050</v>
      </c>
      <c r="AG1034" s="17">
        <f t="shared" si="4569"/>
        <v>1050</v>
      </c>
      <c r="AH1034" s="17">
        <f>AH1035</f>
        <v>0</v>
      </c>
      <c r="AI1034" s="17">
        <f>AI1035</f>
        <v>0</v>
      </c>
      <c r="AJ1034" s="17">
        <f>AJ1035</f>
        <v>0</v>
      </c>
      <c r="AK1034" s="17">
        <f>AK1035</f>
        <v>0</v>
      </c>
      <c r="AL1034" s="17">
        <f>AL1035</f>
        <v>0</v>
      </c>
      <c r="AM1034" s="17">
        <f>AM1035</f>
        <v>0</v>
      </c>
      <c r="AN1034" s="17">
        <f>AN1035</f>
        <v>0</v>
      </c>
      <c r="AO1034" s="17">
        <f>AO1035</f>
        <v>0</v>
      </c>
      <c r="AP1034" s="17">
        <f>AP1035</f>
        <v>0</v>
      </c>
      <c r="AQ1034" s="17">
        <f>AQ1035</f>
        <v>0</v>
      </c>
      <c r="AR1034" s="17">
        <f>AR1035</f>
        <v>0</v>
      </c>
      <c r="AS1034" s="17">
        <f>AS1035</f>
        <v>0</v>
      </c>
      <c r="AT1034" s="17">
        <f>AT1035</f>
        <v>0</v>
      </c>
      <c r="AU1034" s="17">
        <f>AU1035</f>
        <v>0</v>
      </c>
      <c r="AV1034" s="17">
        <f>AV1035</f>
        <v>0</v>
      </c>
      <c r="AW1034" s="17">
        <f t="shared" si="4570"/>
        <v>1050</v>
      </c>
      <c r="AX1034" s="17">
        <f t="shared" si="4571"/>
        <v>1050</v>
      </c>
      <c r="AY1034" s="17">
        <f t="shared" si="4572"/>
        <v>1050</v>
      </c>
      <c r="AZ1034" s="17">
        <f>AZ1035</f>
        <v>0</v>
      </c>
      <c r="BA1034" s="17">
        <f t="shared" si="4573"/>
        <v>1050</v>
      </c>
      <c r="BB1034" s="17">
        <f t="shared" si="4574"/>
        <v>1050</v>
      </c>
      <c r="BC1034" s="17">
        <f t="shared" si="4575"/>
        <v>1050</v>
      </c>
      <c r="BD1034" s="17">
        <f>BD1035</f>
        <v>0</v>
      </c>
      <c r="BE1034" s="17">
        <f>BE1035</f>
        <v>0</v>
      </c>
      <c r="BF1034" s="17">
        <f>BF1035</f>
        <v>0</v>
      </c>
      <c r="BG1034" s="17">
        <f>BG1035</f>
        <v>0</v>
      </c>
      <c r="BH1034" s="17">
        <f>BH1035</f>
        <v>0</v>
      </c>
      <c r="BI1034" s="17">
        <f>BI1035</f>
        <v>0</v>
      </c>
      <c r="BJ1034" s="17">
        <f>BJ1035</f>
        <v>0</v>
      </c>
      <c r="BK1034" s="17">
        <f>BK1035</f>
        <v>0</v>
      </c>
      <c r="BL1034" s="17">
        <f>BL1035</f>
        <v>0</v>
      </c>
      <c r="BM1034" s="17">
        <f>BM1035</f>
        <v>0</v>
      </c>
      <c r="BN1034" s="17">
        <f>BN1035</f>
        <v>0</v>
      </c>
      <c r="BO1034" s="17">
        <f t="shared" si="4576"/>
        <v>1050</v>
      </c>
      <c r="BP1034" s="17">
        <f t="shared" si="4577"/>
        <v>1050</v>
      </c>
      <c r="BQ1034" s="17">
        <f t="shared" si="4578"/>
        <v>1050</v>
      </c>
      <c r="BR1034" s="17">
        <f>BR1035</f>
        <v>0</v>
      </c>
      <c r="BS1034" s="17">
        <f>BS1035</f>
        <v>0</v>
      </c>
      <c r="BT1034" s="17">
        <f>BT1035</f>
        <v>0</v>
      </c>
      <c r="BU1034" s="17">
        <f t="shared" si="4579"/>
        <v>1050</v>
      </c>
      <c r="BV1034" s="17">
        <f t="shared" si="4580"/>
        <v>1050</v>
      </c>
      <c r="BW1034" s="17">
        <f t="shared" si="4581"/>
        <v>1050</v>
      </c>
      <c r="BX1034" s="17">
        <f>BX1035</f>
        <v>0</v>
      </c>
      <c r="BY1034" s="17">
        <f>BY1035</f>
        <v>0</v>
      </c>
      <c r="BZ1034" s="17">
        <f>BZ1035</f>
        <v>0</v>
      </c>
      <c r="CA1034" s="17">
        <f>CA1035</f>
        <v>0</v>
      </c>
      <c r="CB1034" s="17">
        <f>CB1035</f>
        <v>0</v>
      </c>
      <c r="CC1034" s="17">
        <f>CC1035</f>
        <v>0</v>
      </c>
      <c r="CD1034" s="17">
        <f>CD1035</f>
        <v>0</v>
      </c>
      <c r="CE1034" s="17">
        <f>CE1035</f>
        <v>0</v>
      </c>
      <c r="CF1034" s="17">
        <f>CF1035</f>
        <v>0</v>
      </c>
      <c r="CG1034" s="17">
        <f t="shared" si="4582"/>
        <v>1050</v>
      </c>
      <c r="CH1034" s="17">
        <f t="shared" si="4583"/>
        <v>1050</v>
      </c>
      <c r="CI1034" s="17">
        <f t="shared" si="4584"/>
        <v>1050</v>
      </c>
      <c r="CJ1034" s="17">
        <f>CJ1035</f>
        <v>0</v>
      </c>
      <c r="CK1034" s="32"/>
      <c r="CL1034" s="32"/>
      <c r="CM1034" s="1"/>
      <c r="CN1034" s="1"/>
      <c r="CO1034" s="1"/>
      <c r="CP1034" s="1"/>
      <c r="CQ1034" s="1"/>
      <c r="CR1034" s="1"/>
      <c r="CS1034" s="1"/>
    </row>
    <row r="1035" s="1" customFormat="1" ht="30">
      <c r="A1035" s="30" t="s">
        <v>504</v>
      </c>
      <c r="B1035" s="30" t="s">
        <v>34</v>
      </c>
      <c r="C1035" s="30" t="s">
        <v>36</v>
      </c>
      <c r="D1035" s="30" t="s">
        <v>506</v>
      </c>
      <c r="E1035" s="30" t="s">
        <v>140</v>
      </c>
      <c r="F1035" s="31" t="s">
        <v>141</v>
      </c>
      <c r="G1035" s="17">
        <v>1050</v>
      </c>
      <c r="H1035" s="17">
        <v>1050</v>
      </c>
      <c r="I1035" s="17">
        <v>1050</v>
      </c>
      <c r="J1035" s="17"/>
      <c r="K1035" s="17"/>
      <c r="L1035" s="17"/>
      <c r="M1035" s="17">
        <f t="shared" si="4561"/>
        <v>1050</v>
      </c>
      <c r="N1035" s="17">
        <f t="shared" si="4562"/>
        <v>1050</v>
      </c>
      <c r="O1035" s="17">
        <f t="shared" si="4563"/>
        <v>1050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Y1035" s="17">
        <f t="shared" si="4564"/>
        <v>1050</v>
      </c>
      <c r="Z1035" s="17">
        <f t="shared" si="4565"/>
        <v>1050</v>
      </c>
      <c r="AA1035" s="17">
        <f t="shared" si="4566"/>
        <v>1050</v>
      </c>
      <c r="AB1035" s="17"/>
      <c r="AC1035" s="17"/>
      <c r="AD1035" s="17"/>
      <c r="AE1035" s="17">
        <f t="shared" si="4567"/>
        <v>1050</v>
      </c>
      <c r="AF1035" s="17">
        <f t="shared" si="4568"/>
        <v>1050</v>
      </c>
      <c r="AG1035" s="17">
        <f t="shared" si="4569"/>
        <v>1050</v>
      </c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>
        <f t="shared" si="4570"/>
        <v>1050</v>
      </c>
      <c r="AX1035" s="17">
        <f t="shared" si="4571"/>
        <v>1050</v>
      </c>
      <c r="AY1035" s="17">
        <f t="shared" si="4572"/>
        <v>1050</v>
      </c>
      <c r="AZ1035" s="17"/>
      <c r="BA1035" s="17">
        <f t="shared" si="4573"/>
        <v>1050</v>
      </c>
      <c r="BB1035" s="17">
        <f t="shared" si="4574"/>
        <v>1050</v>
      </c>
      <c r="BC1035" s="17">
        <f t="shared" si="4575"/>
        <v>1050</v>
      </c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>
        <f t="shared" si="4576"/>
        <v>1050</v>
      </c>
      <c r="BP1035" s="17">
        <f t="shared" si="4577"/>
        <v>1050</v>
      </c>
      <c r="BQ1035" s="17">
        <f t="shared" si="4578"/>
        <v>1050</v>
      </c>
      <c r="BR1035" s="17"/>
      <c r="BS1035" s="17"/>
      <c r="BT1035" s="17"/>
      <c r="BU1035" s="17">
        <f t="shared" si="4579"/>
        <v>1050</v>
      </c>
      <c r="BV1035" s="17">
        <f t="shared" si="4580"/>
        <v>1050</v>
      </c>
      <c r="BW1035" s="17">
        <f t="shared" si="4581"/>
        <v>1050</v>
      </c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>
        <f t="shared" si="4582"/>
        <v>1050</v>
      </c>
      <c r="CH1035" s="17">
        <f t="shared" si="4583"/>
        <v>1050</v>
      </c>
      <c r="CI1035" s="17">
        <f t="shared" si="4584"/>
        <v>1050</v>
      </c>
      <c r="CJ1035" s="17"/>
      <c r="CK1035" s="32"/>
      <c r="CL1035" s="32"/>
      <c r="CM1035" s="1"/>
      <c r="CN1035" s="1"/>
      <c r="CO1035" s="1"/>
      <c r="CP1035" s="1"/>
      <c r="CQ1035" s="1"/>
      <c r="CR1035" s="1"/>
      <c r="CS1035" s="1"/>
    </row>
    <row r="1036" s="1" customFormat="1" ht="60">
      <c r="A1036" s="30" t="s">
        <v>504</v>
      </c>
      <c r="B1036" s="30" t="s">
        <v>34</v>
      </c>
      <c r="C1036" s="30" t="s">
        <v>36</v>
      </c>
      <c r="D1036" s="30" t="s">
        <v>250</v>
      </c>
      <c r="E1036" s="35"/>
      <c r="F1036" s="31" t="s">
        <v>251</v>
      </c>
      <c r="G1036" s="17">
        <f>G1037</f>
        <v>826.5</v>
      </c>
      <c r="H1036" s="17">
        <f>H1037</f>
        <v>826.5</v>
      </c>
      <c r="I1036" s="17">
        <f>I1037</f>
        <v>826.5</v>
      </c>
      <c r="J1036" s="17">
        <f>J1037</f>
        <v>0</v>
      </c>
      <c r="K1036" s="17">
        <f>K1037</f>
        <v>0</v>
      </c>
      <c r="L1036" s="17">
        <f>L1037</f>
        <v>0</v>
      </c>
      <c r="M1036" s="17">
        <f t="shared" si="4561"/>
        <v>826.5</v>
      </c>
      <c r="N1036" s="17">
        <f t="shared" si="4562"/>
        <v>826.5</v>
      </c>
      <c r="O1036" s="17">
        <f t="shared" si="4563"/>
        <v>826.5</v>
      </c>
      <c r="P1036" s="17">
        <f>P1037</f>
        <v>0</v>
      </c>
      <c r="Q1036" s="17">
        <f>Q1037</f>
        <v>0</v>
      </c>
      <c r="R1036" s="17">
        <f>R1037</f>
        <v>0</v>
      </c>
      <c r="S1036" s="17">
        <f>S1037</f>
        <v>110</v>
      </c>
      <c r="T1036" s="17">
        <f>T1037</f>
        <v>110</v>
      </c>
      <c r="U1036" s="17">
        <f>U1037</f>
        <v>0</v>
      </c>
      <c r="V1036" s="17">
        <f>V1037</f>
        <v>110</v>
      </c>
      <c r="W1036" s="17">
        <f>W1037</f>
        <v>0</v>
      </c>
      <c r="X1036" s="17">
        <f>X1037</f>
        <v>0</v>
      </c>
      <c r="Y1036" s="17">
        <f t="shared" si="4564"/>
        <v>936.5</v>
      </c>
      <c r="Z1036" s="17">
        <f t="shared" si="4565"/>
        <v>936.5</v>
      </c>
      <c r="AA1036" s="17">
        <f t="shared" si="4566"/>
        <v>936.5</v>
      </c>
      <c r="AB1036" s="17">
        <f>AB1037</f>
        <v>0</v>
      </c>
      <c r="AC1036" s="17">
        <f>AC1037</f>
        <v>0</v>
      </c>
      <c r="AD1036" s="17">
        <f>AD1037</f>
        <v>0</v>
      </c>
      <c r="AE1036" s="17">
        <f t="shared" si="4567"/>
        <v>936.5</v>
      </c>
      <c r="AF1036" s="17">
        <f t="shared" si="4568"/>
        <v>936.5</v>
      </c>
      <c r="AG1036" s="17">
        <f t="shared" si="4569"/>
        <v>936.5</v>
      </c>
      <c r="AH1036" s="17">
        <f>AH1037</f>
        <v>0</v>
      </c>
      <c r="AI1036" s="17">
        <f>AI1037</f>
        <v>0</v>
      </c>
      <c r="AJ1036" s="17">
        <f>AJ1037</f>
        <v>0</v>
      </c>
      <c r="AK1036" s="17">
        <f>AK1037</f>
        <v>-665</v>
      </c>
      <c r="AL1036" s="17">
        <f>AL1037</f>
        <v>0</v>
      </c>
      <c r="AM1036" s="17">
        <f>AM1037</f>
        <v>0</v>
      </c>
      <c r="AN1036" s="17">
        <f>AN1037</f>
        <v>0</v>
      </c>
      <c r="AO1036" s="17">
        <f>AO1037</f>
        <v>0</v>
      </c>
      <c r="AP1036" s="17">
        <f>AP1037</f>
        <v>-665</v>
      </c>
      <c r="AQ1036" s="17">
        <f>AQ1037</f>
        <v>0</v>
      </c>
      <c r="AR1036" s="17">
        <f>AR1037</f>
        <v>0</v>
      </c>
      <c r="AS1036" s="17">
        <f>AS1037</f>
        <v>0</v>
      </c>
      <c r="AT1036" s="17">
        <f>AT1037</f>
        <v>0</v>
      </c>
      <c r="AU1036" s="17">
        <f>AU1037</f>
        <v>-665</v>
      </c>
      <c r="AV1036" s="17">
        <f>AV1037</f>
        <v>0</v>
      </c>
      <c r="AW1036" s="17">
        <f t="shared" si="4570"/>
        <v>271.5</v>
      </c>
      <c r="AX1036" s="17">
        <f t="shared" si="4571"/>
        <v>271.5</v>
      </c>
      <c r="AY1036" s="17">
        <f t="shared" si="4572"/>
        <v>271.5</v>
      </c>
      <c r="AZ1036" s="17">
        <f>AZ1037</f>
        <v>0</v>
      </c>
      <c r="BA1036" s="17">
        <f t="shared" si="4573"/>
        <v>271.5</v>
      </c>
      <c r="BB1036" s="17">
        <f t="shared" si="4574"/>
        <v>271.5</v>
      </c>
      <c r="BC1036" s="17">
        <f t="shared" si="4575"/>
        <v>271.5</v>
      </c>
      <c r="BD1036" s="17">
        <f>BD1037</f>
        <v>0</v>
      </c>
      <c r="BE1036" s="17">
        <f>BE1037</f>
        <v>0</v>
      </c>
      <c r="BF1036" s="17">
        <f>BF1037</f>
        <v>0</v>
      </c>
      <c r="BG1036" s="17">
        <f>BG1037</f>
        <v>0</v>
      </c>
      <c r="BH1036" s="17">
        <f>BH1037</f>
        <v>0</v>
      </c>
      <c r="BI1036" s="17">
        <f>BI1037</f>
        <v>0</v>
      </c>
      <c r="BJ1036" s="17">
        <f>BJ1037</f>
        <v>0</v>
      </c>
      <c r="BK1036" s="17">
        <f>BK1037</f>
        <v>0</v>
      </c>
      <c r="BL1036" s="17">
        <f>BL1037</f>
        <v>0</v>
      </c>
      <c r="BM1036" s="17">
        <f>BM1037</f>
        <v>0</v>
      </c>
      <c r="BN1036" s="17">
        <f>BN1037</f>
        <v>0</v>
      </c>
      <c r="BO1036" s="17">
        <f t="shared" si="4576"/>
        <v>271.5</v>
      </c>
      <c r="BP1036" s="17">
        <f t="shared" si="4577"/>
        <v>271.5</v>
      </c>
      <c r="BQ1036" s="17">
        <f t="shared" si="4578"/>
        <v>271.5</v>
      </c>
      <c r="BR1036" s="17">
        <f>BR1037</f>
        <v>0</v>
      </c>
      <c r="BS1036" s="17">
        <f>BS1037</f>
        <v>0</v>
      </c>
      <c r="BT1036" s="17">
        <f>BT1037</f>
        <v>0</v>
      </c>
      <c r="BU1036" s="17">
        <f t="shared" si="4579"/>
        <v>271.5</v>
      </c>
      <c r="BV1036" s="17">
        <f t="shared" si="4580"/>
        <v>271.5</v>
      </c>
      <c r="BW1036" s="17">
        <f t="shared" si="4581"/>
        <v>271.5</v>
      </c>
      <c r="BX1036" s="17">
        <f>BX1037</f>
        <v>0</v>
      </c>
      <c r="BY1036" s="17">
        <f>BY1037</f>
        <v>0</v>
      </c>
      <c r="BZ1036" s="17">
        <f>BZ1037</f>
        <v>0</v>
      </c>
      <c r="CA1036" s="17">
        <f>CA1037</f>
        <v>0</v>
      </c>
      <c r="CB1036" s="17">
        <f>CB1037</f>
        <v>0</v>
      </c>
      <c r="CC1036" s="17">
        <f>CC1037</f>
        <v>0</v>
      </c>
      <c r="CD1036" s="17">
        <f>CD1037</f>
        <v>0</v>
      </c>
      <c r="CE1036" s="17">
        <f>CE1037</f>
        <v>0</v>
      </c>
      <c r="CF1036" s="17">
        <f>CF1037</f>
        <v>0</v>
      </c>
      <c r="CG1036" s="17">
        <f t="shared" si="4582"/>
        <v>271.5</v>
      </c>
      <c r="CH1036" s="17">
        <f t="shared" si="4583"/>
        <v>271.5</v>
      </c>
      <c r="CI1036" s="17">
        <f t="shared" si="4584"/>
        <v>271.5</v>
      </c>
      <c r="CJ1036" s="17">
        <f>CJ1037</f>
        <v>0</v>
      </c>
      <c r="CK1036" s="32"/>
      <c r="CL1036" s="32"/>
      <c r="CM1036" s="1"/>
      <c r="CN1036" s="1"/>
      <c r="CO1036" s="1"/>
      <c r="CP1036" s="1"/>
      <c r="CQ1036" s="1"/>
      <c r="CR1036" s="1"/>
      <c r="CS1036" s="1"/>
    </row>
    <row r="1037" s="1" customFormat="1" ht="30">
      <c r="A1037" s="30" t="s">
        <v>504</v>
      </c>
      <c r="B1037" s="30" t="s">
        <v>34</v>
      </c>
      <c r="C1037" s="30" t="s">
        <v>36</v>
      </c>
      <c r="D1037" s="30" t="s">
        <v>250</v>
      </c>
      <c r="E1037" s="30" t="s">
        <v>140</v>
      </c>
      <c r="F1037" s="31" t="s">
        <v>141</v>
      </c>
      <c r="G1037" s="17">
        <v>826.5</v>
      </c>
      <c r="H1037" s="17">
        <v>826.5</v>
      </c>
      <c r="I1037" s="17">
        <v>826.5</v>
      </c>
      <c r="J1037" s="17"/>
      <c r="K1037" s="17"/>
      <c r="L1037" s="17"/>
      <c r="M1037" s="17">
        <f t="shared" si="4561"/>
        <v>826.5</v>
      </c>
      <c r="N1037" s="17">
        <f t="shared" si="4562"/>
        <v>826.5</v>
      </c>
      <c r="O1037" s="17">
        <f t="shared" si="4563"/>
        <v>826.5</v>
      </c>
      <c r="P1037" s="17"/>
      <c r="Q1037" s="17"/>
      <c r="R1037" s="17"/>
      <c r="S1037" s="17">
        <v>110</v>
      </c>
      <c r="T1037" s="17">
        <v>110</v>
      </c>
      <c r="U1037" s="17"/>
      <c r="V1037" s="17">
        <v>110</v>
      </c>
      <c r="W1037" s="17"/>
      <c r="X1037" s="17"/>
      <c r="Y1037" s="17">
        <f t="shared" si="4564"/>
        <v>936.5</v>
      </c>
      <c r="Z1037" s="17">
        <f t="shared" si="4565"/>
        <v>936.5</v>
      </c>
      <c r="AA1037" s="17">
        <f t="shared" si="4566"/>
        <v>936.5</v>
      </c>
      <c r="AB1037" s="17"/>
      <c r="AC1037" s="17"/>
      <c r="AD1037" s="17"/>
      <c r="AE1037" s="17">
        <f t="shared" si="4567"/>
        <v>936.5</v>
      </c>
      <c r="AF1037" s="17">
        <f t="shared" si="4568"/>
        <v>936.5</v>
      </c>
      <c r="AG1037" s="17">
        <f t="shared" si="4569"/>
        <v>936.5</v>
      </c>
      <c r="AH1037" s="17"/>
      <c r="AI1037" s="17"/>
      <c r="AJ1037" s="17"/>
      <c r="AK1037" s="17">
        <v>-665</v>
      </c>
      <c r="AL1037" s="17"/>
      <c r="AM1037" s="17"/>
      <c r="AN1037" s="17"/>
      <c r="AO1037" s="17"/>
      <c r="AP1037" s="17">
        <v>-665</v>
      </c>
      <c r="AQ1037" s="17"/>
      <c r="AR1037" s="17"/>
      <c r="AS1037" s="17"/>
      <c r="AT1037" s="17"/>
      <c r="AU1037" s="17">
        <v>-665</v>
      </c>
      <c r="AV1037" s="17"/>
      <c r="AW1037" s="17">
        <f t="shared" si="4570"/>
        <v>271.5</v>
      </c>
      <c r="AX1037" s="17">
        <f t="shared" si="4571"/>
        <v>271.5</v>
      </c>
      <c r="AY1037" s="17">
        <f t="shared" si="4572"/>
        <v>271.5</v>
      </c>
      <c r="AZ1037" s="17"/>
      <c r="BA1037" s="17">
        <f t="shared" si="4573"/>
        <v>271.5</v>
      </c>
      <c r="BB1037" s="17">
        <f t="shared" si="4574"/>
        <v>271.5</v>
      </c>
      <c r="BC1037" s="17">
        <f t="shared" si="4575"/>
        <v>271.5</v>
      </c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>
        <f t="shared" si="4576"/>
        <v>271.5</v>
      </c>
      <c r="BP1037" s="17">
        <f t="shared" si="4577"/>
        <v>271.5</v>
      </c>
      <c r="BQ1037" s="17">
        <f t="shared" si="4578"/>
        <v>271.5</v>
      </c>
      <c r="BR1037" s="17"/>
      <c r="BS1037" s="17"/>
      <c r="BT1037" s="17"/>
      <c r="BU1037" s="17">
        <f t="shared" si="4579"/>
        <v>271.5</v>
      </c>
      <c r="BV1037" s="17">
        <f t="shared" si="4580"/>
        <v>271.5</v>
      </c>
      <c r="BW1037" s="17">
        <f t="shared" si="4581"/>
        <v>271.5</v>
      </c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>
        <f t="shared" si="4582"/>
        <v>271.5</v>
      </c>
      <c r="CH1037" s="17">
        <f t="shared" si="4583"/>
        <v>271.5</v>
      </c>
      <c r="CI1037" s="17">
        <f t="shared" si="4584"/>
        <v>271.5</v>
      </c>
      <c r="CJ1037" s="17"/>
      <c r="CK1037" s="32"/>
      <c r="CL1037" s="32"/>
      <c r="CM1037" s="1"/>
      <c r="CN1037" s="1"/>
      <c r="CO1037" s="1"/>
      <c r="CP1037" s="1"/>
      <c r="CQ1037" s="1"/>
      <c r="CR1037" s="1"/>
      <c r="CS1037" s="1"/>
    </row>
    <row r="1038" s="20" customFormat="1" ht="30">
      <c r="A1038" s="21" t="s">
        <v>504</v>
      </c>
      <c r="B1038" s="21" t="s">
        <v>70</v>
      </c>
      <c r="C1038" s="21"/>
      <c r="D1038" s="21"/>
      <c r="E1038" s="33"/>
      <c r="F1038" s="22" t="s">
        <v>159</v>
      </c>
      <c r="G1038" s="23">
        <f>G1039+G1048</f>
        <v>2713.1999999999998</v>
      </c>
      <c r="H1038" s="23">
        <f>H1039+H1048</f>
        <v>2804.5</v>
      </c>
      <c r="I1038" s="23">
        <f>I1039+I1048</f>
        <v>2804.5</v>
      </c>
      <c r="J1038" s="23">
        <f>J1039+J1048</f>
        <v>0</v>
      </c>
      <c r="K1038" s="23">
        <f>K1039+K1048</f>
        <v>0</v>
      </c>
      <c r="L1038" s="23">
        <f>L1039+L1048</f>
        <v>0</v>
      </c>
      <c r="M1038" s="23">
        <f t="shared" si="4561"/>
        <v>2713.1999999999998</v>
      </c>
      <c r="N1038" s="23">
        <f t="shared" si="4562"/>
        <v>2804.5</v>
      </c>
      <c r="O1038" s="23">
        <f t="shared" si="4563"/>
        <v>2804.5</v>
      </c>
      <c r="P1038" s="23">
        <f>P1039+P1048</f>
        <v>0</v>
      </c>
      <c r="Q1038" s="23">
        <f>Q1039+Q1048</f>
        <v>0</v>
      </c>
      <c r="R1038" s="23">
        <f>R1039+R1048</f>
        <v>0</v>
      </c>
      <c r="S1038" s="23">
        <f>S1039+S1048</f>
        <v>0</v>
      </c>
      <c r="T1038" s="23">
        <f>T1039+T1048</f>
        <v>0</v>
      </c>
      <c r="U1038" s="23">
        <f>U1039+U1048</f>
        <v>0</v>
      </c>
      <c r="V1038" s="23">
        <f>V1039+V1048</f>
        <v>0</v>
      </c>
      <c r="W1038" s="23">
        <f>W1039+W1048</f>
        <v>0</v>
      </c>
      <c r="X1038" s="23">
        <f>X1039+X1048</f>
        <v>0</v>
      </c>
      <c r="Y1038" s="23">
        <f t="shared" si="4564"/>
        <v>2713.1999999999998</v>
      </c>
      <c r="Z1038" s="23">
        <f t="shared" si="4565"/>
        <v>2804.5</v>
      </c>
      <c r="AA1038" s="23">
        <f t="shared" si="4566"/>
        <v>2804.5</v>
      </c>
      <c r="AB1038" s="23">
        <f>AB1039+AB1048</f>
        <v>0</v>
      </c>
      <c r="AC1038" s="23">
        <f>AC1039+AC1048</f>
        <v>0</v>
      </c>
      <c r="AD1038" s="23">
        <f>AD1039+AD1048</f>
        <v>0</v>
      </c>
      <c r="AE1038" s="23">
        <f t="shared" si="4567"/>
        <v>2713.1999999999998</v>
      </c>
      <c r="AF1038" s="23">
        <f t="shared" si="4568"/>
        <v>2804.5</v>
      </c>
      <c r="AG1038" s="23">
        <f t="shared" si="4569"/>
        <v>2804.5</v>
      </c>
      <c r="AH1038" s="23">
        <f>AH1039+AH1048</f>
        <v>0</v>
      </c>
      <c r="AI1038" s="23">
        <f>AI1039+AI1048</f>
        <v>0</v>
      </c>
      <c r="AJ1038" s="23">
        <f>AJ1039+AJ1048</f>
        <v>0</v>
      </c>
      <c r="AK1038" s="23">
        <f>AK1039+AK1048</f>
        <v>0</v>
      </c>
      <c r="AL1038" s="23">
        <f>AL1039+AL1048</f>
        <v>0</v>
      </c>
      <c r="AM1038" s="23">
        <f>AM1039+AM1048</f>
        <v>0</v>
      </c>
      <c r="AN1038" s="23">
        <f>AN1039+AN1048</f>
        <v>0</v>
      </c>
      <c r="AO1038" s="23">
        <f>AO1039+AO1048</f>
        <v>0</v>
      </c>
      <c r="AP1038" s="23">
        <f>AP1039+AP1048</f>
        <v>0</v>
      </c>
      <c r="AQ1038" s="23">
        <f>AQ1039+AQ1048</f>
        <v>0</v>
      </c>
      <c r="AR1038" s="23">
        <f>AR1039+AR1048</f>
        <v>0</v>
      </c>
      <c r="AS1038" s="23">
        <f>AS1039+AS1048</f>
        <v>0</v>
      </c>
      <c r="AT1038" s="23">
        <f>AT1039+AT1048</f>
        <v>0</v>
      </c>
      <c r="AU1038" s="23">
        <f>AU1039+AU1048</f>
        <v>0</v>
      </c>
      <c r="AV1038" s="23">
        <f>AV1039+AV1048</f>
        <v>0</v>
      </c>
      <c r="AW1038" s="23">
        <f t="shared" si="4570"/>
        <v>2713.1999999999998</v>
      </c>
      <c r="AX1038" s="23">
        <f t="shared" si="4571"/>
        <v>2804.5</v>
      </c>
      <c r="AY1038" s="23">
        <f t="shared" si="4572"/>
        <v>2804.5</v>
      </c>
      <c r="AZ1038" s="23">
        <f>AZ1039+AZ1048</f>
        <v>0</v>
      </c>
      <c r="BA1038" s="23">
        <f t="shared" si="4573"/>
        <v>2713.1999999999998</v>
      </c>
      <c r="BB1038" s="23">
        <f t="shared" si="4574"/>
        <v>2804.5</v>
      </c>
      <c r="BC1038" s="23">
        <f t="shared" si="4575"/>
        <v>2804.5</v>
      </c>
      <c r="BD1038" s="23">
        <f>BD1039+BD1048</f>
        <v>0</v>
      </c>
      <c r="BE1038" s="23">
        <f>BE1039+BE1048</f>
        <v>0</v>
      </c>
      <c r="BF1038" s="23">
        <f>BF1039+BF1048</f>
        <v>0</v>
      </c>
      <c r="BG1038" s="23">
        <f>BG1039+BG1048</f>
        <v>0</v>
      </c>
      <c r="BH1038" s="23">
        <f>BH1039+BH1048</f>
        <v>0</v>
      </c>
      <c r="BI1038" s="23">
        <f>BI1039+BI1048</f>
        <v>0</v>
      </c>
      <c r="BJ1038" s="23">
        <f>BJ1039+BJ1048</f>
        <v>0</v>
      </c>
      <c r="BK1038" s="23">
        <f>BK1039+BK1048</f>
        <v>0</v>
      </c>
      <c r="BL1038" s="23">
        <f>BL1039+BL1048</f>
        <v>0</v>
      </c>
      <c r="BM1038" s="23">
        <f>BM1039+BM1048</f>
        <v>0</v>
      </c>
      <c r="BN1038" s="23">
        <f>BN1039+BN1048</f>
        <v>0</v>
      </c>
      <c r="BO1038" s="23">
        <f t="shared" si="4576"/>
        <v>2713.1999999999998</v>
      </c>
      <c r="BP1038" s="23">
        <f t="shared" si="4577"/>
        <v>2804.5</v>
      </c>
      <c r="BQ1038" s="23">
        <f t="shared" si="4578"/>
        <v>2804.5</v>
      </c>
      <c r="BR1038" s="23">
        <f>BR1039+BR1048</f>
        <v>0</v>
      </c>
      <c r="BS1038" s="23">
        <f>BS1039+BS1048</f>
        <v>0</v>
      </c>
      <c r="BT1038" s="23">
        <f>BT1039+BT1048</f>
        <v>0</v>
      </c>
      <c r="BU1038" s="23">
        <f t="shared" si="4579"/>
        <v>2713.1999999999998</v>
      </c>
      <c r="BV1038" s="23">
        <f t="shared" si="4580"/>
        <v>2804.5</v>
      </c>
      <c r="BW1038" s="23">
        <f t="shared" si="4581"/>
        <v>2804.5</v>
      </c>
      <c r="BX1038" s="23">
        <f>BX1039+BX1048</f>
        <v>0</v>
      </c>
      <c r="BY1038" s="23">
        <f>BY1039+BY1048</f>
        <v>0</v>
      </c>
      <c r="BZ1038" s="23">
        <f>BZ1039+BZ1048</f>
        <v>0</v>
      </c>
      <c r="CA1038" s="23">
        <f>CA1039+CA1048</f>
        <v>0</v>
      </c>
      <c r="CB1038" s="23">
        <f>CB1039+CB1048</f>
        <v>0</v>
      </c>
      <c r="CC1038" s="23">
        <f>CC1039+CC1048</f>
        <v>0</v>
      </c>
      <c r="CD1038" s="23">
        <f>CD1039+CD1048</f>
        <v>0</v>
      </c>
      <c r="CE1038" s="23">
        <f>CE1039+CE1048</f>
        <v>0</v>
      </c>
      <c r="CF1038" s="23">
        <f>CF1039+CF1048</f>
        <v>0</v>
      </c>
      <c r="CG1038" s="23">
        <f t="shared" si="4582"/>
        <v>2713.1999999999998</v>
      </c>
      <c r="CH1038" s="23">
        <f t="shared" si="4583"/>
        <v>2804.5</v>
      </c>
      <c r="CI1038" s="23">
        <f t="shared" si="4584"/>
        <v>2804.5</v>
      </c>
      <c r="CJ1038" s="23">
        <f>CJ1039+CJ1048</f>
        <v>0</v>
      </c>
      <c r="CK1038" s="24"/>
      <c r="CL1038" s="24"/>
      <c r="CM1038" s="20"/>
      <c r="CN1038" s="20"/>
      <c r="CO1038" s="20"/>
      <c r="CP1038" s="20"/>
      <c r="CQ1038" s="20"/>
      <c r="CR1038" s="20"/>
      <c r="CS1038" s="20"/>
    </row>
    <row r="1039" s="25" customFormat="1" ht="45">
      <c r="A1039" s="26" t="s">
        <v>504</v>
      </c>
      <c r="B1039" s="26" t="s">
        <v>70</v>
      </c>
      <c r="C1039" s="26" t="s">
        <v>303</v>
      </c>
      <c r="D1039" s="26"/>
      <c r="E1039" s="34"/>
      <c r="F1039" s="27" t="s">
        <v>447</v>
      </c>
      <c r="G1039" s="28">
        <f t="shared" ref="G1039:G1041" si="4764">G1040</f>
        <v>928.70000000000005</v>
      </c>
      <c r="H1039" s="28">
        <f t="shared" ref="H1039:H1041" si="4765">H1040</f>
        <v>928.70000000000005</v>
      </c>
      <c r="I1039" s="28">
        <f t="shared" ref="I1039:I1041" si="4766">I1040</f>
        <v>928.70000000000005</v>
      </c>
      <c r="J1039" s="28">
        <f t="shared" ref="J1039:J1041" si="4767">J1040</f>
        <v>0</v>
      </c>
      <c r="K1039" s="28">
        <f t="shared" ref="K1039:K1041" si="4768">K1040</f>
        <v>0</v>
      </c>
      <c r="L1039" s="28">
        <f t="shared" ref="L1039:L1041" si="4769">L1040</f>
        <v>0</v>
      </c>
      <c r="M1039" s="28">
        <f t="shared" si="4561"/>
        <v>928.70000000000005</v>
      </c>
      <c r="N1039" s="28">
        <f t="shared" si="4562"/>
        <v>928.70000000000005</v>
      </c>
      <c r="O1039" s="28">
        <f t="shared" si="4563"/>
        <v>928.70000000000005</v>
      </c>
      <c r="P1039" s="28">
        <f t="shared" ref="P1039:P1041" si="4770">P1040</f>
        <v>0</v>
      </c>
      <c r="Q1039" s="28">
        <f t="shared" ref="Q1039:Q1041" si="4771">Q1040</f>
        <v>0</v>
      </c>
      <c r="R1039" s="28">
        <f t="shared" ref="R1039:R1041" si="4772">R1040</f>
        <v>0</v>
      </c>
      <c r="S1039" s="28">
        <f t="shared" ref="S1039:S1041" si="4773">S1040</f>
        <v>0</v>
      </c>
      <c r="T1039" s="28">
        <f t="shared" ref="T1039:T1041" si="4774">T1040</f>
        <v>0</v>
      </c>
      <c r="U1039" s="28">
        <f t="shared" ref="U1039:U1041" si="4775">U1040</f>
        <v>0</v>
      </c>
      <c r="V1039" s="28">
        <f t="shared" ref="V1039:V1041" si="4776">V1040</f>
        <v>0</v>
      </c>
      <c r="W1039" s="28">
        <f t="shared" ref="W1039:W1041" si="4777">W1040</f>
        <v>0</v>
      </c>
      <c r="X1039" s="28">
        <f t="shared" ref="X1039:X1041" si="4778">X1040</f>
        <v>0</v>
      </c>
      <c r="Y1039" s="28">
        <f t="shared" si="4564"/>
        <v>928.70000000000005</v>
      </c>
      <c r="Z1039" s="28">
        <f t="shared" si="4565"/>
        <v>928.70000000000005</v>
      </c>
      <c r="AA1039" s="28">
        <f t="shared" si="4566"/>
        <v>928.70000000000005</v>
      </c>
      <c r="AB1039" s="28">
        <f t="shared" ref="AB1039:AB1041" si="4779">AB1040</f>
        <v>0</v>
      </c>
      <c r="AC1039" s="28">
        <f t="shared" ref="AC1039:AC1041" si="4780">AC1040</f>
        <v>0</v>
      </c>
      <c r="AD1039" s="28">
        <f t="shared" ref="AD1039:AD1041" si="4781">AD1040</f>
        <v>0</v>
      </c>
      <c r="AE1039" s="28">
        <f t="shared" si="4567"/>
        <v>928.70000000000005</v>
      </c>
      <c r="AF1039" s="28">
        <f t="shared" si="4568"/>
        <v>928.70000000000005</v>
      </c>
      <c r="AG1039" s="28">
        <f t="shared" si="4569"/>
        <v>928.70000000000005</v>
      </c>
      <c r="AH1039" s="28">
        <f t="shared" ref="AH1039:AH1041" si="4782">AH1040</f>
        <v>0</v>
      </c>
      <c r="AI1039" s="28">
        <f t="shared" ref="AI1039:AI1041" si="4783">AI1040</f>
        <v>0</v>
      </c>
      <c r="AJ1039" s="28">
        <f t="shared" ref="AJ1039:AJ1041" si="4784">AJ1040</f>
        <v>0</v>
      </c>
      <c r="AK1039" s="28">
        <f t="shared" ref="AK1039:AK1041" si="4785">AK1040</f>
        <v>0</v>
      </c>
      <c r="AL1039" s="28">
        <f t="shared" ref="AL1039:AL1041" si="4786">AL1040</f>
        <v>0</v>
      </c>
      <c r="AM1039" s="28">
        <f t="shared" ref="AM1039:AM1041" si="4787">AM1040</f>
        <v>0</v>
      </c>
      <c r="AN1039" s="28">
        <f t="shared" ref="AN1039:AN1041" si="4788">AN1040</f>
        <v>0</v>
      </c>
      <c r="AO1039" s="28">
        <f t="shared" ref="AO1039:AO1041" si="4789">AO1040</f>
        <v>0</v>
      </c>
      <c r="AP1039" s="28">
        <f t="shared" ref="AP1039:AP1041" si="4790">AP1040</f>
        <v>0</v>
      </c>
      <c r="AQ1039" s="28">
        <f t="shared" ref="AQ1039:AQ1041" si="4791">AQ1040</f>
        <v>0</v>
      </c>
      <c r="AR1039" s="28">
        <f t="shared" ref="AR1039:AR1041" si="4792">AR1040</f>
        <v>0</v>
      </c>
      <c r="AS1039" s="28">
        <f t="shared" ref="AS1039:AS1041" si="4793">AS1040</f>
        <v>0</v>
      </c>
      <c r="AT1039" s="28">
        <f t="shared" ref="AT1039:AT1041" si="4794">AT1040</f>
        <v>0</v>
      </c>
      <c r="AU1039" s="28">
        <f t="shared" ref="AU1039:AU1041" si="4795">AU1040</f>
        <v>0</v>
      </c>
      <c r="AV1039" s="28">
        <f t="shared" ref="AV1039:AV1041" si="4796">AV1040</f>
        <v>0</v>
      </c>
      <c r="AW1039" s="28">
        <f t="shared" si="4570"/>
        <v>928.70000000000005</v>
      </c>
      <c r="AX1039" s="28">
        <f t="shared" si="4571"/>
        <v>928.70000000000005</v>
      </c>
      <c r="AY1039" s="28">
        <f t="shared" si="4572"/>
        <v>928.70000000000005</v>
      </c>
      <c r="AZ1039" s="28">
        <f t="shared" ref="AZ1039:AZ1041" si="4797">AZ1040</f>
        <v>0</v>
      </c>
      <c r="BA1039" s="28">
        <f t="shared" si="4573"/>
        <v>928.70000000000005</v>
      </c>
      <c r="BB1039" s="28">
        <f t="shared" si="4574"/>
        <v>928.70000000000005</v>
      </c>
      <c r="BC1039" s="28">
        <f t="shared" si="4575"/>
        <v>928.70000000000005</v>
      </c>
      <c r="BD1039" s="28">
        <f t="shared" ref="BD1039:BD1041" si="4798">BD1040</f>
        <v>0</v>
      </c>
      <c r="BE1039" s="28">
        <f t="shared" ref="BE1039:BE1041" si="4799">BE1040</f>
        <v>0</v>
      </c>
      <c r="BF1039" s="28">
        <f t="shared" ref="BF1039:BF1041" si="4800">BF1040</f>
        <v>0</v>
      </c>
      <c r="BG1039" s="28">
        <f t="shared" ref="BG1039:BG1041" si="4801">BG1040</f>
        <v>0</v>
      </c>
      <c r="BH1039" s="28">
        <f t="shared" ref="BH1039:BH1041" si="4802">BH1040</f>
        <v>0</v>
      </c>
      <c r="BI1039" s="28">
        <f t="shared" ref="BI1039:BI1041" si="4803">BI1040</f>
        <v>0</v>
      </c>
      <c r="BJ1039" s="28">
        <f t="shared" ref="BJ1039:BJ1041" si="4804">BJ1040</f>
        <v>0</v>
      </c>
      <c r="BK1039" s="28">
        <f t="shared" ref="BK1039:BK1041" si="4805">BK1040</f>
        <v>0</v>
      </c>
      <c r="BL1039" s="28">
        <f t="shared" ref="BL1039:BL1041" si="4806">BL1040</f>
        <v>0</v>
      </c>
      <c r="BM1039" s="28">
        <f t="shared" ref="BM1039:BM1041" si="4807">BM1040</f>
        <v>0</v>
      </c>
      <c r="BN1039" s="28">
        <f t="shared" ref="BN1039:BN1041" si="4808">BN1040</f>
        <v>0</v>
      </c>
      <c r="BO1039" s="28">
        <f t="shared" si="4576"/>
        <v>928.70000000000005</v>
      </c>
      <c r="BP1039" s="28">
        <f t="shared" si="4577"/>
        <v>928.70000000000005</v>
      </c>
      <c r="BQ1039" s="28">
        <f t="shared" si="4578"/>
        <v>928.70000000000005</v>
      </c>
      <c r="BR1039" s="28">
        <f t="shared" ref="BR1039:BR1041" si="4809">BR1040</f>
        <v>0</v>
      </c>
      <c r="BS1039" s="28">
        <f t="shared" ref="BS1039:BS1041" si="4810">BS1040</f>
        <v>0</v>
      </c>
      <c r="BT1039" s="28">
        <f t="shared" ref="BT1039:BT1041" si="4811">BT1040</f>
        <v>0</v>
      </c>
      <c r="BU1039" s="28">
        <f t="shared" si="4579"/>
        <v>928.70000000000005</v>
      </c>
      <c r="BV1039" s="28">
        <f t="shared" si="4580"/>
        <v>928.70000000000005</v>
      </c>
      <c r="BW1039" s="28">
        <f t="shared" si="4581"/>
        <v>928.70000000000005</v>
      </c>
      <c r="BX1039" s="28">
        <f t="shared" ref="BX1039:BX1041" si="4812">BX1040</f>
        <v>0</v>
      </c>
      <c r="BY1039" s="28">
        <f t="shared" ref="BY1039:BY1041" si="4813">BY1040</f>
        <v>0</v>
      </c>
      <c r="BZ1039" s="28">
        <f t="shared" ref="BZ1039:BZ1041" si="4814">BZ1040</f>
        <v>0</v>
      </c>
      <c r="CA1039" s="28">
        <f t="shared" ref="CA1039:CA1041" si="4815">CA1040</f>
        <v>0</v>
      </c>
      <c r="CB1039" s="28">
        <f t="shared" ref="CB1039:CB1041" si="4816">CB1040</f>
        <v>0</v>
      </c>
      <c r="CC1039" s="28">
        <f t="shared" ref="CC1039:CC1041" si="4817">CC1040</f>
        <v>0</v>
      </c>
      <c r="CD1039" s="28">
        <f t="shared" ref="CD1039:CD1041" si="4818">CD1040</f>
        <v>0</v>
      </c>
      <c r="CE1039" s="28">
        <f t="shared" ref="CE1039:CE1041" si="4819">CE1040</f>
        <v>0</v>
      </c>
      <c r="CF1039" s="28">
        <f t="shared" ref="CF1039:CF1041" si="4820">CF1040</f>
        <v>0</v>
      </c>
      <c r="CG1039" s="28">
        <f t="shared" si="4582"/>
        <v>928.70000000000005</v>
      </c>
      <c r="CH1039" s="28">
        <f t="shared" si="4583"/>
        <v>928.70000000000005</v>
      </c>
      <c r="CI1039" s="28">
        <f t="shared" si="4584"/>
        <v>928.70000000000005</v>
      </c>
      <c r="CJ1039" s="28">
        <f t="shared" ref="CJ1039:CJ1041" si="4821">CJ1040</f>
        <v>0</v>
      </c>
      <c r="CK1039" s="29"/>
      <c r="CL1039" s="29"/>
      <c r="CM1039" s="25"/>
      <c r="CN1039" s="25"/>
      <c r="CO1039" s="25"/>
      <c r="CP1039" s="25"/>
      <c r="CQ1039" s="25"/>
      <c r="CR1039" s="25"/>
      <c r="CS1039" s="25"/>
    </row>
    <row r="1040" s="1" customFormat="1" ht="15">
      <c r="A1040" s="30" t="s">
        <v>504</v>
      </c>
      <c r="B1040" s="30" t="s">
        <v>70</v>
      </c>
      <c r="C1040" s="30" t="s">
        <v>303</v>
      </c>
      <c r="D1040" s="30" t="s">
        <v>252</v>
      </c>
      <c r="E1040" s="35"/>
      <c r="F1040" s="31" t="s">
        <v>253</v>
      </c>
      <c r="G1040" s="17">
        <f t="shared" si="4764"/>
        <v>928.70000000000005</v>
      </c>
      <c r="H1040" s="17">
        <f t="shared" si="4765"/>
        <v>928.70000000000005</v>
      </c>
      <c r="I1040" s="17">
        <f t="shared" si="4766"/>
        <v>928.70000000000005</v>
      </c>
      <c r="J1040" s="17">
        <f t="shared" si="4767"/>
        <v>0</v>
      </c>
      <c r="K1040" s="17">
        <f t="shared" si="4768"/>
        <v>0</v>
      </c>
      <c r="L1040" s="17">
        <f t="shared" si="4769"/>
        <v>0</v>
      </c>
      <c r="M1040" s="17">
        <f t="shared" si="4561"/>
        <v>928.70000000000005</v>
      </c>
      <c r="N1040" s="17">
        <f t="shared" si="4562"/>
        <v>928.70000000000005</v>
      </c>
      <c r="O1040" s="17">
        <f t="shared" si="4563"/>
        <v>928.70000000000005</v>
      </c>
      <c r="P1040" s="17">
        <f t="shared" si="4770"/>
        <v>0</v>
      </c>
      <c r="Q1040" s="17">
        <f t="shared" si="4771"/>
        <v>0</v>
      </c>
      <c r="R1040" s="17">
        <f t="shared" si="4772"/>
        <v>0</v>
      </c>
      <c r="S1040" s="17">
        <f t="shared" si="4773"/>
        <v>0</v>
      </c>
      <c r="T1040" s="17">
        <f t="shared" si="4774"/>
        <v>0</v>
      </c>
      <c r="U1040" s="17">
        <f t="shared" si="4775"/>
        <v>0</v>
      </c>
      <c r="V1040" s="17">
        <f t="shared" si="4776"/>
        <v>0</v>
      </c>
      <c r="W1040" s="17">
        <f t="shared" si="4777"/>
        <v>0</v>
      </c>
      <c r="X1040" s="17">
        <f t="shared" si="4778"/>
        <v>0</v>
      </c>
      <c r="Y1040" s="17">
        <f t="shared" si="4564"/>
        <v>928.70000000000005</v>
      </c>
      <c r="Z1040" s="17">
        <f t="shared" si="4565"/>
        <v>928.70000000000005</v>
      </c>
      <c r="AA1040" s="17">
        <f t="shared" si="4566"/>
        <v>928.70000000000005</v>
      </c>
      <c r="AB1040" s="17">
        <f t="shared" si="4779"/>
        <v>0</v>
      </c>
      <c r="AC1040" s="17">
        <f t="shared" si="4780"/>
        <v>0</v>
      </c>
      <c r="AD1040" s="17">
        <f t="shared" si="4781"/>
        <v>0</v>
      </c>
      <c r="AE1040" s="17">
        <f t="shared" si="4567"/>
        <v>928.70000000000005</v>
      </c>
      <c r="AF1040" s="17">
        <f t="shared" si="4568"/>
        <v>928.70000000000005</v>
      </c>
      <c r="AG1040" s="17">
        <f t="shared" si="4569"/>
        <v>928.70000000000005</v>
      </c>
      <c r="AH1040" s="17">
        <f t="shared" si="4782"/>
        <v>0</v>
      </c>
      <c r="AI1040" s="17">
        <f t="shared" si="4783"/>
        <v>0</v>
      </c>
      <c r="AJ1040" s="17">
        <f t="shared" si="4784"/>
        <v>0</v>
      </c>
      <c r="AK1040" s="17">
        <f t="shared" si="4785"/>
        <v>0</v>
      </c>
      <c r="AL1040" s="17">
        <f t="shared" si="4786"/>
        <v>0</v>
      </c>
      <c r="AM1040" s="17">
        <f t="shared" si="4787"/>
        <v>0</v>
      </c>
      <c r="AN1040" s="17">
        <f t="shared" si="4788"/>
        <v>0</v>
      </c>
      <c r="AO1040" s="17">
        <f t="shared" si="4789"/>
        <v>0</v>
      </c>
      <c r="AP1040" s="17">
        <f t="shared" si="4790"/>
        <v>0</v>
      </c>
      <c r="AQ1040" s="17">
        <f t="shared" si="4791"/>
        <v>0</v>
      </c>
      <c r="AR1040" s="17">
        <f t="shared" si="4792"/>
        <v>0</v>
      </c>
      <c r="AS1040" s="17">
        <f t="shared" si="4793"/>
        <v>0</v>
      </c>
      <c r="AT1040" s="17">
        <f t="shared" si="4794"/>
        <v>0</v>
      </c>
      <c r="AU1040" s="17">
        <f t="shared" si="4795"/>
        <v>0</v>
      </c>
      <c r="AV1040" s="17">
        <f t="shared" si="4796"/>
        <v>0</v>
      </c>
      <c r="AW1040" s="17">
        <f t="shared" si="4570"/>
        <v>928.70000000000005</v>
      </c>
      <c r="AX1040" s="17">
        <f t="shared" si="4571"/>
        <v>928.70000000000005</v>
      </c>
      <c r="AY1040" s="17">
        <f t="shared" si="4572"/>
        <v>928.70000000000005</v>
      </c>
      <c r="AZ1040" s="17">
        <f t="shared" si="4797"/>
        <v>0</v>
      </c>
      <c r="BA1040" s="17">
        <f t="shared" si="4573"/>
        <v>928.70000000000005</v>
      </c>
      <c r="BB1040" s="17">
        <f t="shared" si="4574"/>
        <v>928.70000000000005</v>
      </c>
      <c r="BC1040" s="17">
        <f t="shared" si="4575"/>
        <v>928.70000000000005</v>
      </c>
      <c r="BD1040" s="17">
        <f t="shared" si="4798"/>
        <v>0</v>
      </c>
      <c r="BE1040" s="17">
        <f t="shared" si="4799"/>
        <v>0</v>
      </c>
      <c r="BF1040" s="17">
        <f t="shared" si="4800"/>
        <v>0</v>
      </c>
      <c r="BG1040" s="17">
        <f t="shared" si="4801"/>
        <v>0</v>
      </c>
      <c r="BH1040" s="17">
        <f t="shared" si="4802"/>
        <v>0</v>
      </c>
      <c r="BI1040" s="17">
        <f t="shared" si="4803"/>
        <v>0</v>
      </c>
      <c r="BJ1040" s="17">
        <f t="shared" si="4804"/>
        <v>0</v>
      </c>
      <c r="BK1040" s="17">
        <f t="shared" si="4805"/>
        <v>0</v>
      </c>
      <c r="BL1040" s="17">
        <f t="shared" si="4806"/>
        <v>0</v>
      </c>
      <c r="BM1040" s="17">
        <f t="shared" si="4807"/>
        <v>0</v>
      </c>
      <c r="BN1040" s="17">
        <f t="shared" si="4808"/>
        <v>0</v>
      </c>
      <c r="BO1040" s="17">
        <f t="shared" si="4576"/>
        <v>928.70000000000005</v>
      </c>
      <c r="BP1040" s="17">
        <f t="shared" si="4577"/>
        <v>928.70000000000005</v>
      </c>
      <c r="BQ1040" s="17">
        <f t="shared" si="4578"/>
        <v>928.70000000000005</v>
      </c>
      <c r="BR1040" s="17">
        <f t="shared" si="4809"/>
        <v>0</v>
      </c>
      <c r="BS1040" s="17">
        <f t="shared" si="4810"/>
        <v>0</v>
      </c>
      <c r="BT1040" s="17">
        <f t="shared" si="4811"/>
        <v>0</v>
      </c>
      <c r="BU1040" s="17">
        <f t="shared" si="4579"/>
        <v>928.70000000000005</v>
      </c>
      <c r="BV1040" s="17">
        <f t="shared" si="4580"/>
        <v>928.70000000000005</v>
      </c>
      <c r="BW1040" s="17">
        <f t="shared" si="4581"/>
        <v>928.70000000000005</v>
      </c>
      <c r="BX1040" s="17">
        <f t="shared" si="4812"/>
        <v>0</v>
      </c>
      <c r="BY1040" s="17">
        <f t="shared" si="4813"/>
        <v>0</v>
      </c>
      <c r="BZ1040" s="17">
        <f t="shared" si="4814"/>
        <v>0</v>
      </c>
      <c r="CA1040" s="17">
        <f t="shared" si="4815"/>
        <v>0</v>
      </c>
      <c r="CB1040" s="17">
        <f t="shared" si="4816"/>
        <v>0</v>
      </c>
      <c r="CC1040" s="17">
        <f t="shared" si="4817"/>
        <v>0</v>
      </c>
      <c r="CD1040" s="17">
        <f t="shared" si="4818"/>
        <v>0</v>
      </c>
      <c r="CE1040" s="17">
        <f t="shared" si="4819"/>
        <v>0</v>
      </c>
      <c r="CF1040" s="17">
        <f t="shared" si="4820"/>
        <v>0</v>
      </c>
      <c r="CG1040" s="17">
        <f t="shared" si="4582"/>
        <v>928.70000000000005</v>
      </c>
      <c r="CH1040" s="17">
        <f t="shared" si="4583"/>
        <v>928.70000000000005</v>
      </c>
      <c r="CI1040" s="17">
        <f t="shared" si="4584"/>
        <v>928.70000000000005</v>
      </c>
      <c r="CJ1040" s="17">
        <f t="shared" si="4821"/>
        <v>0</v>
      </c>
      <c r="CK1040" s="32"/>
      <c r="CL1040" s="32"/>
      <c r="CM1040" s="1"/>
      <c r="CN1040" s="1"/>
      <c r="CO1040" s="1"/>
      <c r="CP1040" s="1"/>
      <c r="CQ1040" s="1"/>
      <c r="CR1040" s="1"/>
      <c r="CS1040" s="1"/>
    </row>
    <row r="1041" s="1" customFormat="1" ht="15" hidden="1">
      <c r="A1041" s="30" t="s">
        <v>504</v>
      </c>
      <c r="B1041" s="30" t="s">
        <v>70</v>
      </c>
      <c r="C1041" s="30" t="s">
        <v>303</v>
      </c>
      <c r="D1041" s="30" t="s">
        <v>254</v>
      </c>
      <c r="E1041" s="35"/>
      <c r="F1041" s="31" t="s">
        <v>41</v>
      </c>
      <c r="G1041" s="17">
        <f t="shared" si="4764"/>
        <v>928.70000000000005</v>
      </c>
      <c r="H1041" s="17">
        <f t="shared" si="4765"/>
        <v>928.70000000000005</v>
      </c>
      <c r="I1041" s="17">
        <f t="shared" si="4766"/>
        <v>928.70000000000005</v>
      </c>
      <c r="J1041" s="17">
        <f t="shared" si="4767"/>
        <v>0</v>
      </c>
      <c r="K1041" s="17">
        <f t="shared" si="4768"/>
        <v>0</v>
      </c>
      <c r="L1041" s="17">
        <f t="shared" si="4769"/>
        <v>0</v>
      </c>
      <c r="M1041" s="17">
        <f t="shared" si="4561"/>
        <v>928.70000000000005</v>
      </c>
      <c r="N1041" s="17">
        <f t="shared" si="4562"/>
        <v>928.70000000000005</v>
      </c>
      <c r="O1041" s="17">
        <f t="shared" si="4563"/>
        <v>928.70000000000005</v>
      </c>
      <c r="P1041" s="17">
        <f t="shared" si="4770"/>
        <v>0</v>
      </c>
      <c r="Q1041" s="17">
        <f t="shared" si="4771"/>
        <v>0</v>
      </c>
      <c r="R1041" s="17">
        <f t="shared" si="4772"/>
        <v>0</v>
      </c>
      <c r="S1041" s="17">
        <f t="shared" si="4773"/>
        <v>0</v>
      </c>
      <c r="T1041" s="17">
        <f t="shared" si="4774"/>
        <v>0</v>
      </c>
      <c r="U1041" s="17">
        <f t="shared" si="4775"/>
        <v>0</v>
      </c>
      <c r="V1041" s="17">
        <f t="shared" si="4776"/>
        <v>0</v>
      </c>
      <c r="W1041" s="17">
        <f t="shared" si="4777"/>
        <v>0</v>
      </c>
      <c r="X1041" s="17">
        <f t="shared" si="4778"/>
        <v>0</v>
      </c>
      <c r="Y1041" s="17">
        <f t="shared" si="4564"/>
        <v>928.70000000000005</v>
      </c>
      <c r="Z1041" s="17">
        <f t="shared" si="4565"/>
        <v>928.70000000000005</v>
      </c>
      <c r="AA1041" s="17">
        <f t="shared" si="4566"/>
        <v>928.70000000000005</v>
      </c>
      <c r="AB1041" s="17">
        <f t="shared" si="4779"/>
        <v>0</v>
      </c>
      <c r="AC1041" s="17">
        <f t="shared" si="4780"/>
        <v>0</v>
      </c>
      <c r="AD1041" s="17">
        <f t="shared" si="4781"/>
        <v>0</v>
      </c>
      <c r="AE1041" s="17">
        <f t="shared" si="4567"/>
        <v>928.70000000000005</v>
      </c>
      <c r="AF1041" s="17">
        <f t="shared" si="4568"/>
        <v>928.70000000000005</v>
      </c>
      <c r="AG1041" s="17">
        <f t="shared" si="4569"/>
        <v>928.70000000000005</v>
      </c>
      <c r="AH1041" s="17">
        <f t="shared" si="4782"/>
        <v>0</v>
      </c>
      <c r="AI1041" s="17">
        <f t="shared" si="4783"/>
        <v>0</v>
      </c>
      <c r="AJ1041" s="17">
        <f t="shared" si="4784"/>
        <v>0</v>
      </c>
      <c r="AK1041" s="17">
        <f t="shared" si="4785"/>
        <v>0</v>
      </c>
      <c r="AL1041" s="17">
        <f t="shared" si="4786"/>
        <v>0</v>
      </c>
      <c r="AM1041" s="17">
        <f t="shared" si="4787"/>
        <v>0</v>
      </c>
      <c r="AN1041" s="17">
        <f t="shared" si="4788"/>
        <v>0</v>
      </c>
      <c r="AO1041" s="17">
        <f t="shared" si="4789"/>
        <v>0</v>
      </c>
      <c r="AP1041" s="17">
        <f t="shared" si="4790"/>
        <v>0</v>
      </c>
      <c r="AQ1041" s="17">
        <f t="shared" si="4791"/>
        <v>0</v>
      </c>
      <c r="AR1041" s="17">
        <f t="shared" si="4792"/>
        <v>0</v>
      </c>
      <c r="AS1041" s="17">
        <f t="shared" si="4793"/>
        <v>0</v>
      </c>
      <c r="AT1041" s="17">
        <f t="shared" si="4794"/>
        <v>0</v>
      </c>
      <c r="AU1041" s="17">
        <f t="shared" si="4795"/>
        <v>0</v>
      </c>
      <c r="AV1041" s="17">
        <f t="shared" si="4796"/>
        <v>0</v>
      </c>
      <c r="AW1041" s="17">
        <f t="shared" si="4570"/>
        <v>928.70000000000005</v>
      </c>
      <c r="AX1041" s="17">
        <f t="shared" si="4571"/>
        <v>928.70000000000005</v>
      </c>
      <c r="AY1041" s="17">
        <f t="shared" si="4572"/>
        <v>928.70000000000005</v>
      </c>
      <c r="AZ1041" s="17">
        <f t="shared" si="4797"/>
        <v>0</v>
      </c>
      <c r="BA1041" s="17">
        <f t="shared" si="4573"/>
        <v>928.70000000000005</v>
      </c>
      <c r="BB1041" s="17">
        <f t="shared" si="4574"/>
        <v>928.70000000000005</v>
      </c>
      <c r="BC1041" s="17">
        <f t="shared" si="4575"/>
        <v>928.70000000000005</v>
      </c>
      <c r="BD1041" s="17">
        <f t="shared" si="4798"/>
        <v>0</v>
      </c>
      <c r="BE1041" s="17">
        <f t="shared" si="4799"/>
        <v>0</v>
      </c>
      <c r="BF1041" s="17">
        <f t="shared" si="4800"/>
        <v>0</v>
      </c>
      <c r="BG1041" s="17">
        <f t="shared" si="4801"/>
        <v>0</v>
      </c>
      <c r="BH1041" s="17">
        <f t="shared" si="4802"/>
        <v>0</v>
      </c>
      <c r="BI1041" s="17">
        <f t="shared" si="4803"/>
        <v>0</v>
      </c>
      <c r="BJ1041" s="17">
        <f t="shared" si="4804"/>
        <v>0</v>
      </c>
      <c r="BK1041" s="17">
        <f t="shared" si="4805"/>
        <v>0</v>
      </c>
      <c r="BL1041" s="17">
        <f t="shared" si="4806"/>
        <v>0</v>
      </c>
      <c r="BM1041" s="17">
        <f t="shared" si="4807"/>
        <v>0</v>
      </c>
      <c r="BN1041" s="17">
        <f t="shared" si="4808"/>
        <v>0</v>
      </c>
      <c r="BO1041" s="17">
        <f t="shared" si="4576"/>
        <v>928.70000000000005</v>
      </c>
      <c r="BP1041" s="17">
        <f t="shared" si="4577"/>
        <v>928.70000000000005</v>
      </c>
      <c r="BQ1041" s="17">
        <f t="shared" si="4578"/>
        <v>928.70000000000005</v>
      </c>
      <c r="BR1041" s="17">
        <f t="shared" si="4809"/>
        <v>0</v>
      </c>
      <c r="BS1041" s="17">
        <f t="shared" si="4810"/>
        <v>0</v>
      </c>
      <c r="BT1041" s="17">
        <f t="shared" si="4811"/>
        <v>0</v>
      </c>
      <c r="BU1041" s="17">
        <f t="shared" si="4579"/>
        <v>928.70000000000005</v>
      </c>
      <c r="BV1041" s="17">
        <f t="shared" si="4580"/>
        <v>928.70000000000005</v>
      </c>
      <c r="BW1041" s="17">
        <f t="shared" si="4581"/>
        <v>928.70000000000005</v>
      </c>
      <c r="BX1041" s="17">
        <f t="shared" si="4812"/>
        <v>0</v>
      </c>
      <c r="BY1041" s="17">
        <f t="shared" si="4813"/>
        <v>0</v>
      </c>
      <c r="BZ1041" s="17">
        <f t="shared" si="4814"/>
        <v>0</v>
      </c>
      <c r="CA1041" s="17">
        <f t="shared" si="4815"/>
        <v>0</v>
      </c>
      <c r="CB1041" s="17">
        <f t="shared" si="4816"/>
        <v>0</v>
      </c>
      <c r="CC1041" s="17">
        <f t="shared" si="4817"/>
        <v>0</v>
      </c>
      <c r="CD1041" s="17">
        <f t="shared" si="4818"/>
        <v>0</v>
      </c>
      <c r="CE1041" s="17">
        <f t="shared" si="4819"/>
        <v>0</v>
      </c>
      <c r="CF1041" s="17">
        <f t="shared" si="4820"/>
        <v>0</v>
      </c>
      <c r="CG1041" s="17">
        <f t="shared" si="4582"/>
        <v>928.70000000000005</v>
      </c>
      <c r="CH1041" s="17">
        <f t="shared" si="4583"/>
        <v>928.70000000000005</v>
      </c>
      <c r="CI1041" s="17">
        <f t="shared" si="4584"/>
        <v>928.70000000000005</v>
      </c>
      <c r="CJ1041" s="17">
        <f t="shared" si="4821"/>
        <v>0</v>
      </c>
      <c r="CK1041" s="32">
        <v>0</v>
      </c>
      <c r="CL1041" s="32"/>
      <c r="CM1041" s="1" t="s">
        <v>75</v>
      </c>
      <c r="CN1041" s="1"/>
      <c r="CO1041" s="1"/>
      <c r="CP1041" s="1"/>
      <c r="CQ1041" s="1"/>
      <c r="CR1041" s="1"/>
      <c r="CS1041" s="1"/>
    </row>
    <row r="1042" s="1" customFormat="1" ht="90">
      <c r="A1042" s="30" t="s">
        <v>504</v>
      </c>
      <c r="B1042" s="30" t="s">
        <v>70</v>
      </c>
      <c r="C1042" s="30" t="s">
        <v>303</v>
      </c>
      <c r="D1042" s="30" t="s">
        <v>448</v>
      </c>
      <c r="E1042" s="35"/>
      <c r="F1042" s="31" t="s">
        <v>449</v>
      </c>
      <c r="G1042" s="17">
        <f>G1043+G1045</f>
        <v>928.70000000000005</v>
      </c>
      <c r="H1042" s="17">
        <f>H1043+H1045</f>
        <v>928.70000000000005</v>
      </c>
      <c r="I1042" s="17">
        <f>I1043+I1045</f>
        <v>928.70000000000005</v>
      </c>
      <c r="J1042" s="17">
        <f>J1043+J1045</f>
        <v>0</v>
      </c>
      <c r="K1042" s="17">
        <f>K1043+K1045</f>
        <v>0</v>
      </c>
      <c r="L1042" s="17">
        <f>L1043+L1045</f>
        <v>0</v>
      </c>
      <c r="M1042" s="17">
        <f t="shared" si="4561"/>
        <v>928.70000000000005</v>
      </c>
      <c r="N1042" s="17">
        <f t="shared" si="4562"/>
        <v>928.70000000000005</v>
      </c>
      <c r="O1042" s="17">
        <f t="shared" si="4563"/>
        <v>928.70000000000005</v>
      </c>
      <c r="P1042" s="17">
        <f>P1043+P1045</f>
        <v>0</v>
      </c>
      <c r="Q1042" s="17">
        <f>Q1043+Q1045</f>
        <v>0</v>
      </c>
      <c r="R1042" s="17">
        <f>R1043+R1045</f>
        <v>0</v>
      </c>
      <c r="S1042" s="17">
        <f>S1043+S1045</f>
        <v>0</v>
      </c>
      <c r="T1042" s="17">
        <f>T1043+T1045</f>
        <v>0</v>
      </c>
      <c r="U1042" s="17">
        <f>U1043+U1045</f>
        <v>0</v>
      </c>
      <c r="V1042" s="17">
        <f>V1043+V1045</f>
        <v>0</v>
      </c>
      <c r="W1042" s="17">
        <f>W1043+W1045</f>
        <v>0</v>
      </c>
      <c r="X1042" s="17">
        <f>X1043+X1045</f>
        <v>0</v>
      </c>
      <c r="Y1042" s="17">
        <f t="shared" si="4564"/>
        <v>928.70000000000005</v>
      </c>
      <c r="Z1042" s="17">
        <f t="shared" si="4565"/>
        <v>928.70000000000005</v>
      </c>
      <c r="AA1042" s="17">
        <f t="shared" si="4566"/>
        <v>928.70000000000005</v>
      </c>
      <c r="AB1042" s="17">
        <f>AB1043+AB1045</f>
        <v>0</v>
      </c>
      <c r="AC1042" s="17">
        <f>AC1043+AC1045</f>
        <v>0</v>
      </c>
      <c r="AD1042" s="17">
        <f>AD1043+AD1045</f>
        <v>0</v>
      </c>
      <c r="AE1042" s="17">
        <f t="shared" si="4567"/>
        <v>928.70000000000005</v>
      </c>
      <c r="AF1042" s="17">
        <f t="shared" si="4568"/>
        <v>928.70000000000005</v>
      </c>
      <c r="AG1042" s="17">
        <f t="shared" si="4569"/>
        <v>928.70000000000005</v>
      </c>
      <c r="AH1042" s="17">
        <f>AH1043+AH1045</f>
        <v>0</v>
      </c>
      <c r="AI1042" s="17">
        <f>AI1043+AI1045</f>
        <v>0</v>
      </c>
      <c r="AJ1042" s="17">
        <f>AJ1043+AJ1045</f>
        <v>0</v>
      </c>
      <c r="AK1042" s="17">
        <f>AK1043+AK1045</f>
        <v>0</v>
      </c>
      <c r="AL1042" s="17">
        <f>AL1043+AL1045</f>
        <v>0</v>
      </c>
      <c r="AM1042" s="17">
        <f>AM1043+AM1045</f>
        <v>0</v>
      </c>
      <c r="AN1042" s="17">
        <f>AN1043+AN1045</f>
        <v>0</v>
      </c>
      <c r="AO1042" s="17">
        <f>AO1043+AO1045</f>
        <v>0</v>
      </c>
      <c r="AP1042" s="17">
        <f>AP1043+AP1045</f>
        <v>0</v>
      </c>
      <c r="AQ1042" s="17">
        <f>AQ1043+AQ1045</f>
        <v>0</v>
      </c>
      <c r="AR1042" s="17">
        <f>AR1043+AR1045</f>
        <v>0</v>
      </c>
      <c r="AS1042" s="17">
        <f>AS1043+AS1045</f>
        <v>0</v>
      </c>
      <c r="AT1042" s="17">
        <f>AT1043+AT1045</f>
        <v>0</v>
      </c>
      <c r="AU1042" s="17">
        <f>AU1043+AU1045</f>
        <v>0</v>
      </c>
      <c r="AV1042" s="17">
        <f>AV1043+AV1045</f>
        <v>0</v>
      </c>
      <c r="AW1042" s="17">
        <f t="shared" si="4570"/>
        <v>928.70000000000005</v>
      </c>
      <c r="AX1042" s="17">
        <f t="shared" si="4571"/>
        <v>928.70000000000005</v>
      </c>
      <c r="AY1042" s="17">
        <f t="shared" si="4572"/>
        <v>928.70000000000005</v>
      </c>
      <c r="AZ1042" s="17">
        <f>AZ1043+AZ1045</f>
        <v>0</v>
      </c>
      <c r="BA1042" s="17">
        <f t="shared" si="4573"/>
        <v>928.70000000000005</v>
      </c>
      <c r="BB1042" s="17">
        <f t="shared" si="4574"/>
        <v>928.70000000000005</v>
      </c>
      <c r="BC1042" s="17">
        <f t="shared" si="4575"/>
        <v>928.70000000000005</v>
      </c>
      <c r="BD1042" s="17">
        <f>BD1043+BD1045</f>
        <v>0</v>
      </c>
      <c r="BE1042" s="17">
        <f>BE1043+BE1045</f>
        <v>0</v>
      </c>
      <c r="BF1042" s="17">
        <f>BF1043+BF1045</f>
        <v>0</v>
      </c>
      <c r="BG1042" s="17">
        <f>BG1043+BG1045</f>
        <v>0</v>
      </c>
      <c r="BH1042" s="17">
        <f>BH1043+BH1045</f>
        <v>0</v>
      </c>
      <c r="BI1042" s="17">
        <f>BI1043+BI1045</f>
        <v>0</v>
      </c>
      <c r="BJ1042" s="17">
        <f>BJ1043+BJ1045</f>
        <v>0</v>
      </c>
      <c r="BK1042" s="17">
        <f>BK1043+BK1045</f>
        <v>0</v>
      </c>
      <c r="BL1042" s="17">
        <f>BL1043+BL1045</f>
        <v>0</v>
      </c>
      <c r="BM1042" s="17">
        <f>BM1043+BM1045</f>
        <v>0</v>
      </c>
      <c r="BN1042" s="17">
        <f>BN1043+BN1045</f>
        <v>0</v>
      </c>
      <c r="BO1042" s="17">
        <f t="shared" si="4576"/>
        <v>928.70000000000005</v>
      </c>
      <c r="BP1042" s="17">
        <f t="shared" si="4577"/>
        <v>928.70000000000005</v>
      </c>
      <c r="BQ1042" s="17">
        <f t="shared" si="4578"/>
        <v>928.70000000000005</v>
      </c>
      <c r="BR1042" s="17">
        <f>BR1043+BR1045</f>
        <v>0</v>
      </c>
      <c r="BS1042" s="17">
        <f>BS1043+BS1045</f>
        <v>0</v>
      </c>
      <c r="BT1042" s="17">
        <f>BT1043+BT1045</f>
        <v>0</v>
      </c>
      <c r="BU1042" s="17">
        <f t="shared" si="4579"/>
        <v>928.70000000000005</v>
      </c>
      <c r="BV1042" s="17">
        <f t="shared" si="4580"/>
        <v>928.70000000000005</v>
      </c>
      <c r="BW1042" s="17">
        <f t="shared" si="4581"/>
        <v>928.70000000000005</v>
      </c>
      <c r="BX1042" s="17">
        <f>BX1043+BX1045</f>
        <v>0</v>
      </c>
      <c r="BY1042" s="17">
        <f>BY1043+BY1045</f>
        <v>0</v>
      </c>
      <c r="BZ1042" s="17">
        <f>BZ1043+BZ1045</f>
        <v>0</v>
      </c>
      <c r="CA1042" s="17">
        <f>CA1043+CA1045</f>
        <v>0</v>
      </c>
      <c r="CB1042" s="17">
        <f>CB1043+CB1045</f>
        <v>0</v>
      </c>
      <c r="CC1042" s="17">
        <f>CC1043+CC1045</f>
        <v>0</v>
      </c>
      <c r="CD1042" s="17">
        <f>CD1043+CD1045</f>
        <v>0</v>
      </c>
      <c r="CE1042" s="17">
        <f>CE1043+CE1045</f>
        <v>0</v>
      </c>
      <c r="CF1042" s="17">
        <f>CF1043+CF1045</f>
        <v>0</v>
      </c>
      <c r="CG1042" s="17">
        <f t="shared" si="4582"/>
        <v>928.70000000000005</v>
      </c>
      <c r="CH1042" s="17">
        <f t="shared" si="4583"/>
        <v>928.70000000000005</v>
      </c>
      <c r="CI1042" s="17">
        <f t="shared" si="4584"/>
        <v>928.70000000000005</v>
      </c>
      <c r="CJ1042" s="17">
        <f>CJ1043+CJ1045</f>
        <v>0</v>
      </c>
      <c r="CK1042" s="32"/>
      <c r="CL1042" s="32"/>
      <c r="CM1042" s="1"/>
      <c r="CN1042" s="1"/>
      <c r="CO1042" s="1"/>
      <c r="CP1042" s="1"/>
      <c r="CQ1042" s="1"/>
      <c r="CR1042" s="1"/>
      <c r="CS1042" s="1"/>
    </row>
    <row r="1043" s="1" customFormat="1" ht="45">
      <c r="A1043" s="30" t="s">
        <v>504</v>
      </c>
      <c r="B1043" s="30" t="s">
        <v>70</v>
      </c>
      <c r="C1043" s="30" t="s">
        <v>303</v>
      </c>
      <c r="D1043" s="30" t="s">
        <v>450</v>
      </c>
      <c r="E1043" s="35"/>
      <c r="F1043" s="31" t="s">
        <v>451</v>
      </c>
      <c r="G1043" s="17">
        <f>G1044</f>
        <v>29.100000000000001</v>
      </c>
      <c r="H1043" s="17">
        <f>H1044</f>
        <v>29.100000000000001</v>
      </c>
      <c r="I1043" s="17">
        <f>I1044</f>
        <v>29.100000000000001</v>
      </c>
      <c r="J1043" s="17">
        <f>J1044</f>
        <v>0</v>
      </c>
      <c r="K1043" s="17">
        <f>K1044</f>
        <v>0</v>
      </c>
      <c r="L1043" s="17">
        <f>L1044</f>
        <v>0</v>
      </c>
      <c r="M1043" s="17">
        <f t="shared" si="4561"/>
        <v>29.100000000000001</v>
      </c>
      <c r="N1043" s="17">
        <f t="shared" si="4562"/>
        <v>29.100000000000001</v>
      </c>
      <c r="O1043" s="17">
        <f t="shared" si="4563"/>
        <v>29.100000000000001</v>
      </c>
      <c r="P1043" s="17">
        <f>P1044</f>
        <v>0</v>
      </c>
      <c r="Q1043" s="17">
        <f>Q1044</f>
        <v>0</v>
      </c>
      <c r="R1043" s="17">
        <f>R1044</f>
        <v>0</v>
      </c>
      <c r="S1043" s="17">
        <f>S1044</f>
        <v>0</v>
      </c>
      <c r="T1043" s="17">
        <f>T1044</f>
        <v>0</v>
      </c>
      <c r="U1043" s="17">
        <f>U1044</f>
        <v>0</v>
      </c>
      <c r="V1043" s="17">
        <f>V1044</f>
        <v>0</v>
      </c>
      <c r="W1043" s="17">
        <f>W1044</f>
        <v>0</v>
      </c>
      <c r="X1043" s="17">
        <f>X1044</f>
        <v>0</v>
      </c>
      <c r="Y1043" s="17">
        <f t="shared" si="4564"/>
        <v>29.100000000000001</v>
      </c>
      <c r="Z1043" s="17">
        <f t="shared" si="4565"/>
        <v>29.100000000000001</v>
      </c>
      <c r="AA1043" s="17">
        <f t="shared" si="4566"/>
        <v>29.100000000000001</v>
      </c>
      <c r="AB1043" s="17">
        <f>AB1044</f>
        <v>0</v>
      </c>
      <c r="AC1043" s="17">
        <f>AC1044</f>
        <v>0</v>
      </c>
      <c r="AD1043" s="17">
        <f>AD1044</f>
        <v>0</v>
      </c>
      <c r="AE1043" s="17">
        <f t="shared" si="4567"/>
        <v>29.100000000000001</v>
      </c>
      <c r="AF1043" s="17">
        <f t="shared" si="4568"/>
        <v>29.100000000000001</v>
      </c>
      <c r="AG1043" s="17">
        <f t="shared" si="4569"/>
        <v>29.100000000000001</v>
      </c>
      <c r="AH1043" s="17">
        <f>AH1044</f>
        <v>0</v>
      </c>
      <c r="AI1043" s="17">
        <f>AI1044</f>
        <v>0</v>
      </c>
      <c r="AJ1043" s="17">
        <f>AJ1044</f>
        <v>0</v>
      </c>
      <c r="AK1043" s="17">
        <f>AK1044</f>
        <v>0</v>
      </c>
      <c r="AL1043" s="17">
        <f>AL1044</f>
        <v>0</v>
      </c>
      <c r="AM1043" s="17">
        <f>AM1044</f>
        <v>0</v>
      </c>
      <c r="AN1043" s="17">
        <f>AN1044</f>
        <v>0</v>
      </c>
      <c r="AO1043" s="17">
        <f>AO1044</f>
        <v>0</v>
      </c>
      <c r="AP1043" s="17">
        <f>AP1044</f>
        <v>0</v>
      </c>
      <c r="AQ1043" s="17">
        <f>AQ1044</f>
        <v>0</v>
      </c>
      <c r="AR1043" s="17">
        <f>AR1044</f>
        <v>0</v>
      </c>
      <c r="AS1043" s="17">
        <f>AS1044</f>
        <v>0</v>
      </c>
      <c r="AT1043" s="17">
        <f>AT1044</f>
        <v>0</v>
      </c>
      <c r="AU1043" s="17">
        <f>AU1044</f>
        <v>0</v>
      </c>
      <c r="AV1043" s="17">
        <f>AV1044</f>
        <v>0</v>
      </c>
      <c r="AW1043" s="17">
        <f t="shared" si="4570"/>
        <v>29.100000000000001</v>
      </c>
      <c r="AX1043" s="17">
        <f t="shared" si="4571"/>
        <v>29.100000000000001</v>
      </c>
      <c r="AY1043" s="17">
        <f t="shared" si="4572"/>
        <v>29.100000000000001</v>
      </c>
      <c r="AZ1043" s="17">
        <f>AZ1044</f>
        <v>0</v>
      </c>
      <c r="BA1043" s="17">
        <f t="shared" si="4573"/>
        <v>29.100000000000001</v>
      </c>
      <c r="BB1043" s="17">
        <f t="shared" si="4574"/>
        <v>29.100000000000001</v>
      </c>
      <c r="BC1043" s="17">
        <f t="shared" si="4575"/>
        <v>29.100000000000001</v>
      </c>
      <c r="BD1043" s="17">
        <f>BD1044</f>
        <v>0</v>
      </c>
      <c r="BE1043" s="17">
        <f>BE1044</f>
        <v>0</v>
      </c>
      <c r="BF1043" s="17">
        <f>BF1044</f>
        <v>0</v>
      </c>
      <c r="BG1043" s="17">
        <f>BG1044</f>
        <v>0</v>
      </c>
      <c r="BH1043" s="17">
        <f>BH1044</f>
        <v>0</v>
      </c>
      <c r="BI1043" s="17">
        <f>BI1044</f>
        <v>0</v>
      </c>
      <c r="BJ1043" s="17">
        <f>BJ1044</f>
        <v>0</v>
      </c>
      <c r="BK1043" s="17">
        <f>BK1044</f>
        <v>0</v>
      </c>
      <c r="BL1043" s="17">
        <f>BL1044</f>
        <v>0</v>
      </c>
      <c r="BM1043" s="17">
        <f>BM1044</f>
        <v>0</v>
      </c>
      <c r="BN1043" s="17">
        <f>BN1044</f>
        <v>0</v>
      </c>
      <c r="BO1043" s="17">
        <f t="shared" si="4576"/>
        <v>29.100000000000001</v>
      </c>
      <c r="BP1043" s="17">
        <f t="shared" si="4577"/>
        <v>29.100000000000001</v>
      </c>
      <c r="BQ1043" s="17">
        <f t="shared" si="4578"/>
        <v>29.100000000000001</v>
      </c>
      <c r="BR1043" s="17">
        <f>BR1044</f>
        <v>0</v>
      </c>
      <c r="BS1043" s="17">
        <f>BS1044</f>
        <v>0</v>
      </c>
      <c r="BT1043" s="17">
        <f>BT1044</f>
        <v>0</v>
      </c>
      <c r="BU1043" s="17">
        <f t="shared" si="4579"/>
        <v>29.100000000000001</v>
      </c>
      <c r="BV1043" s="17">
        <f t="shared" si="4580"/>
        <v>29.100000000000001</v>
      </c>
      <c r="BW1043" s="17">
        <f t="shared" si="4581"/>
        <v>29.100000000000001</v>
      </c>
      <c r="BX1043" s="17">
        <f>BX1044</f>
        <v>0</v>
      </c>
      <c r="BY1043" s="17">
        <f>BY1044</f>
        <v>0</v>
      </c>
      <c r="BZ1043" s="17">
        <f>BZ1044</f>
        <v>0</v>
      </c>
      <c r="CA1043" s="17">
        <f>CA1044</f>
        <v>0</v>
      </c>
      <c r="CB1043" s="17">
        <f>CB1044</f>
        <v>0</v>
      </c>
      <c r="CC1043" s="17">
        <f>CC1044</f>
        <v>0</v>
      </c>
      <c r="CD1043" s="17">
        <f>CD1044</f>
        <v>0</v>
      </c>
      <c r="CE1043" s="17">
        <f>CE1044</f>
        <v>0</v>
      </c>
      <c r="CF1043" s="17">
        <f>CF1044</f>
        <v>0</v>
      </c>
      <c r="CG1043" s="17">
        <f t="shared" si="4582"/>
        <v>29.100000000000001</v>
      </c>
      <c r="CH1043" s="17">
        <f t="shared" si="4583"/>
        <v>29.100000000000001</v>
      </c>
      <c r="CI1043" s="17">
        <f t="shared" si="4584"/>
        <v>29.100000000000001</v>
      </c>
      <c r="CJ1043" s="17">
        <f>CJ1044</f>
        <v>0</v>
      </c>
      <c r="CK1043" s="32"/>
      <c r="CL1043" s="32"/>
      <c r="CM1043" s="1"/>
      <c r="CN1043" s="1"/>
      <c r="CO1043" s="1"/>
      <c r="CP1043" s="1"/>
      <c r="CQ1043" s="1"/>
      <c r="CR1043" s="1"/>
      <c r="CS1043" s="1"/>
    </row>
    <row r="1044" s="1" customFormat="1" ht="30">
      <c r="A1044" s="30" t="s">
        <v>504</v>
      </c>
      <c r="B1044" s="30" t="s">
        <v>70</v>
      </c>
      <c r="C1044" s="30" t="s">
        <v>303</v>
      </c>
      <c r="D1044" s="30" t="s">
        <v>450</v>
      </c>
      <c r="E1044" s="30" t="s">
        <v>46</v>
      </c>
      <c r="F1044" s="31" t="s">
        <v>47</v>
      </c>
      <c r="G1044" s="17">
        <v>29.100000000000001</v>
      </c>
      <c r="H1044" s="17">
        <v>29.100000000000001</v>
      </c>
      <c r="I1044" s="17">
        <v>29.100000000000001</v>
      </c>
      <c r="J1044" s="17"/>
      <c r="K1044" s="17"/>
      <c r="L1044" s="17"/>
      <c r="M1044" s="17">
        <f t="shared" si="4561"/>
        <v>29.100000000000001</v>
      </c>
      <c r="N1044" s="17">
        <f t="shared" si="4562"/>
        <v>29.100000000000001</v>
      </c>
      <c r="O1044" s="17">
        <f t="shared" si="4563"/>
        <v>29.100000000000001</v>
      </c>
      <c r="P1044" s="17"/>
      <c r="Q1044" s="17"/>
      <c r="R1044" s="17"/>
      <c r="S1044" s="17"/>
      <c r="T1044" s="17"/>
      <c r="U1044" s="17"/>
      <c r="V1044" s="17"/>
      <c r="W1044" s="17"/>
      <c r="X1044" s="17"/>
      <c r="Y1044" s="17">
        <f t="shared" si="4564"/>
        <v>29.100000000000001</v>
      </c>
      <c r="Z1044" s="17">
        <f t="shared" si="4565"/>
        <v>29.100000000000001</v>
      </c>
      <c r="AA1044" s="17">
        <f t="shared" si="4566"/>
        <v>29.100000000000001</v>
      </c>
      <c r="AB1044" s="17"/>
      <c r="AC1044" s="17"/>
      <c r="AD1044" s="17"/>
      <c r="AE1044" s="17">
        <f t="shared" si="4567"/>
        <v>29.100000000000001</v>
      </c>
      <c r="AF1044" s="17">
        <f t="shared" si="4568"/>
        <v>29.100000000000001</v>
      </c>
      <c r="AG1044" s="17">
        <f t="shared" si="4569"/>
        <v>29.100000000000001</v>
      </c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>
        <f t="shared" si="4570"/>
        <v>29.100000000000001</v>
      </c>
      <c r="AX1044" s="17">
        <f t="shared" si="4571"/>
        <v>29.100000000000001</v>
      </c>
      <c r="AY1044" s="17">
        <f t="shared" si="4572"/>
        <v>29.100000000000001</v>
      </c>
      <c r="AZ1044" s="17"/>
      <c r="BA1044" s="17">
        <f t="shared" si="4573"/>
        <v>29.100000000000001</v>
      </c>
      <c r="BB1044" s="17">
        <f t="shared" si="4574"/>
        <v>29.100000000000001</v>
      </c>
      <c r="BC1044" s="17">
        <f t="shared" si="4575"/>
        <v>29.100000000000001</v>
      </c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>
        <f t="shared" si="4576"/>
        <v>29.100000000000001</v>
      </c>
      <c r="BP1044" s="17">
        <f t="shared" si="4577"/>
        <v>29.100000000000001</v>
      </c>
      <c r="BQ1044" s="17">
        <f t="shared" si="4578"/>
        <v>29.100000000000001</v>
      </c>
      <c r="BR1044" s="17"/>
      <c r="BS1044" s="17"/>
      <c r="BT1044" s="17"/>
      <c r="BU1044" s="17">
        <f t="shared" si="4579"/>
        <v>29.100000000000001</v>
      </c>
      <c r="BV1044" s="17">
        <f t="shared" si="4580"/>
        <v>29.100000000000001</v>
      </c>
      <c r="BW1044" s="17">
        <f t="shared" si="4581"/>
        <v>29.100000000000001</v>
      </c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>
        <f t="shared" si="4582"/>
        <v>29.100000000000001</v>
      </c>
      <c r="CH1044" s="17">
        <f t="shared" si="4583"/>
        <v>29.100000000000001</v>
      </c>
      <c r="CI1044" s="17">
        <f t="shared" si="4584"/>
        <v>29.100000000000001</v>
      </c>
      <c r="CJ1044" s="17"/>
      <c r="CK1044" s="32"/>
      <c r="CL1044" s="32"/>
      <c r="CM1044" s="1"/>
      <c r="CN1044" s="1"/>
      <c r="CO1044" s="1"/>
      <c r="CP1044" s="1"/>
      <c r="CQ1044" s="1"/>
      <c r="CR1044" s="1"/>
      <c r="CS1044" s="1"/>
    </row>
    <row r="1045" s="1" customFormat="1" ht="45">
      <c r="A1045" s="30" t="s">
        <v>504</v>
      </c>
      <c r="B1045" s="30" t="s">
        <v>70</v>
      </c>
      <c r="C1045" s="30" t="s">
        <v>303</v>
      </c>
      <c r="D1045" s="30" t="s">
        <v>452</v>
      </c>
      <c r="E1045" s="35"/>
      <c r="F1045" s="31" t="s">
        <v>453</v>
      </c>
      <c r="G1045" s="17">
        <f>G1046+G1047</f>
        <v>899.60000000000002</v>
      </c>
      <c r="H1045" s="17">
        <f>H1046+H1047</f>
        <v>899.60000000000002</v>
      </c>
      <c r="I1045" s="17">
        <f>I1046+I1047</f>
        <v>899.60000000000002</v>
      </c>
      <c r="J1045" s="17">
        <f>J1046+J1047</f>
        <v>0</v>
      </c>
      <c r="K1045" s="17">
        <f>K1046+K1047</f>
        <v>0</v>
      </c>
      <c r="L1045" s="17">
        <f>L1046+L1047</f>
        <v>0</v>
      </c>
      <c r="M1045" s="17">
        <f t="shared" si="4561"/>
        <v>899.60000000000002</v>
      </c>
      <c r="N1045" s="17">
        <f t="shared" si="4562"/>
        <v>899.60000000000002</v>
      </c>
      <c r="O1045" s="17">
        <f t="shared" si="4563"/>
        <v>899.60000000000002</v>
      </c>
      <c r="P1045" s="17">
        <f>P1046+P1047</f>
        <v>0</v>
      </c>
      <c r="Q1045" s="17">
        <f>Q1046+Q1047</f>
        <v>0</v>
      </c>
      <c r="R1045" s="17">
        <f>R1046+R1047</f>
        <v>0</v>
      </c>
      <c r="S1045" s="17">
        <f>S1046+S1047</f>
        <v>0</v>
      </c>
      <c r="T1045" s="17">
        <f>T1046+T1047</f>
        <v>0</v>
      </c>
      <c r="U1045" s="17">
        <f>U1046+U1047</f>
        <v>0</v>
      </c>
      <c r="V1045" s="17">
        <f>V1046+V1047</f>
        <v>0</v>
      </c>
      <c r="W1045" s="17">
        <f>W1046+W1047</f>
        <v>0</v>
      </c>
      <c r="X1045" s="17">
        <f>X1046+X1047</f>
        <v>0</v>
      </c>
      <c r="Y1045" s="17">
        <f t="shared" si="4564"/>
        <v>899.60000000000002</v>
      </c>
      <c r="Z1045" s="17">
        <f t="shared" si="4565"/>
        <v>899.60000000000002</v>
      </c>
      <c r="AA1045" s="17">
        <f t="shared" si="4566"/>
        <v>899.60000000000002</v>
      </c>
      <c r="AB1045" s="17">
        <f>AB1046+AB1047</f>
        <v>0</v>
      </c>
      <c r="AC1045" s="17">
        <f>AC1046+AC1047</f>
        <v>0</v>
      </c>
      <c r="AD1045" s="17">
        <f>AD1046+AD1047</f>
        <v>0</v>
      </c>
      <c r="AE1045" s="17">
        <f t="shared" si="4567"/>
        <v>899.60000000000002</v>
      </c>
      <c r="AF1045" s="17">
        <f t="shared" si="4568"/>
        <v>899.60000000000002</v>
      </c>
      <c r="AG1045" s="17">
        <f t="shared" si="4569"/>
        <v>899.60000000000002</v>
      </c>
      <c r="AH1045" s="17">
        <f>AH1046+AH1047</f>
        <v>0</v>
      </c>
      <c r="AI1045" s="17">
        <f>AI1046+AI1047</f>
        <v>0</v>
      </c>
      <c r="AJ1045" s="17">
        <f>AJ1046+AJ1047</f>
        <v>0</v>
      </c>
      <c r="AK1045" s="17">
        <f>AK1046+AK1047</f>
        <v>0</v>
      </c>
      <c r="AL1045" s="17">
        <f>AL1046+AL1047</f>
        <v>0</v>
      </c>
      <c r="AM1045" s="17">
        <f>AM1046+AM1047</f>
        <v>0</v>
      </c>
      <c r="AN1045" s="17">
        <f>AN1046+AN1047</f>
        <v>0</v>
      </c>
      <c r="AO1045" s="17">
        <f>AO1046+AO1047</f>
        <v>0</v>
      </c>
      <c r="AP1045" s="17">
        <f>AP1046+AP1047</f>
        <v>0</v>
      </c>
      <c r="AQ1045" s="17">
        <f>AQ1046+AQ1047</f>
        <v>0</v>
      </c>
      <c r="AR1045" s="17">
        <f>AR1046+AR1047</f>
        <v>0</v>
      </c>
      <c r="AS1045" s="17">
        <f>AS1046+AS1047</f>
        <v>0</v>
      </c>
      <c r="AT1045" s="17">
        <f>AT1046+AT1047</f>
        <v>0</v>
      </c>
      <c r="AU1045" s="17">
        <f>AU1046+AU1047</f>
        <v>0</v>
      </c>
      <c r="AV1045" s="17">
        <f>AV1046+AV1047</f>
        <v>0</v>
      </c>
      <c r="AW1045" s="17">
        <f t="shared" si="4570"/>
        <v>899.60000000000002</v>
      </c>
      <c r="AX1045" s="17">
        <f t="shared" si="4571"/>
        <v>899.60000000000002</v>
      </c>
      <c r="AY1045" s="17">
        <f t="shared" si="4572"/>
        <v>899.60000000000002</v>
      </c>
      <c r="AZ1045" s="17">
        <f>AZ1046+AZ1047</f>
        <v>0</v>
      </c>
      <c r="BA1045" s="17">
        <f t="shared" si="4573"/>
        <v>899.60000000000002</v>
      </c>
      <c r="BB1045" s="17">
        <f t="shared" si="4574"/>
        <v>899.60000000000002</v>
      </c>
      <c r="BC1045" s="17">
        <f t="shared" si="4575"/>
        <v>899.60000000000002</v>
      </c>
      <c r="BD1045" s="17">
        <f>BD1046+BD1047</f>
        <v>0</v>
      </c>
      <c r="BE1045" s="17">
        <f>BE1046+BE1047</f>
        <v>0</v>
      </c>
      <c r="BF1045" s="17">
        <f>BF1046+BF1047</f>
        <v>0</v>
      </c>
      <c r="BG1045" s="17">
        <f>BG1046+BG1047</f>
        <v>0</v>
      </c>
      <c r="BH1045" s="17">
        <f>BH1046+BH1047</f>
        <v>0</v>
      </c>
      <c r="BI1045" s="17">
        <f>BI1046+BI1047</f>
        <v>0</v>
      </c>
      <c r="BJ1045" s="17">
        <f>BJ1046+BJ1047</f>
        <v>0</v>
      </c>
      <c r="BK1045" s="17">
        <f>BK1046+BK1047</f>
        <v>0</v>
      </c>
      <c r="BL1045" s="17">
        <f>BL1046+BL1047</f>
        <v>0</v>
      </c>
      <c r="BM1045" s="17">
        <f>BM1046+BM1047</f>
        <v>0</v>
      </c>
      <c r="BN1045" s="17">
        <f>BN1046+BN1047</f>
        <v>0</v>
      </c>
      <c r="BO1045" s="17">
        <f t="shared" si="4576"/>
        <v>899.60000000000002</v>
      </c>
      <c r="BP1045" s="17">
        <f t="shared" si="4577"/>
        <v>899.60000000000002</v>
      </c>
      <c r="BQ1045" s="17">
        <f t="shared" si="4578"/>
        <v>899.60000000000002</v>
      </c>
      <c r="BR1045" s="17">
        <f>BR1046+BR1047</f>
        <v>0</v>
      </c>
      <c r="BS1045" s="17">
        <f>BS1046+BS1047</f>
        <v>0</v>
      </c>
      <c r="BT1045" s="17">
        <f>BT1046+BT1047</f>
        <v>0</v>
      </c>
      <c r="BU1045" s="17">
        <f t="shared" si="4579"/>
        <v>899.60000000000002</v>
      </c>
      <c r="BV1045" s="17">
        <f t="shared" si="4580"/>
        <v>899.60000000000002</v>
      </c>
      <c r="BW1045" s="17">
        <f t="shared" si="4581"/>
        <v>899.60000000000002</v>
      </c>
      <c r="BX1045" s="17">
        <f>BX1046+BX1047</f>
        <v>0</v>
      </c>
      <c r="BY1045" s="17">
        <f>BY1046+BY1047</f>
        <v>0</v>
      </c>
      <c r="BZ1045" s="17">
        <f>BZ1046+BZ1047</f>
        <v>0</v>
      </c>
      <c r="CA1045" s="17">
        <f>CA1046+CA1047</f>
        <v>0</v>
      </c>
      <c r="CB1045" s="17">
        <f>CB1046+CB1047</f>
        <v>0</v>
      </c>
      <c r="CC1045" s="17">
        <f>CC1046+CC1047</f>
        <v>0</v>
      </c>
      <c r="CD1045" s="17">
        <f>CD1046+CD1047</f>
        <v>0</v>
      </c>
      <c r="CE1045" s="17">
        <f>CE1046+CE1047</f>
        <v>0</v>
      </c>
      <c r="CF1045" s="17">
        <f>CF1046+CF1047</f>
        <v>0</v>
      </c>
      <c r="CG1045" s="17">
        <f t="shared" si="4582"/>
        <v>899.60000000000002</v>
      </c>
      <c r="CH1045" s="17">
        <f t="shared" si="4583"/>
        <v>899.60000000000002</v>
      </c>
      <c r="CI1045" s="17">
        <f t="shared" si="4584"/>
        <v>899.60000000000002</v>
      </c>
      <c r="CJ1045" s="17">
        <f>CJ1046+CJ1047</f>
        <v>0</v>
      </c>
      <c r="CK1045" s="32"/>
      <c r="CL1045" s="32"/>
      <c r="CM1045" s="1"/>
      <c r="CN1045" s="1"/>
      <c r="CO1045" s="1"/>
      <c r="CP1045" s="1"/>
      <c r="CQ1045" s="1"/>
      <c r="CR1045" s="1"/>
      <c r="CS1045" s="1"/>
    </row>
    <row r="1046" s="1" customFormat="1" ht="30">
      <c r="A1046" s="30" t="s">
        <v>504</v>
      </c>
      <c r="B1046" s="30" t="s">
        <v>70</v>
      </c>
      <c r="C1046" s="30" t="s">
        <v>303</v>
      </c>
      <c r="D1046" s="30" t="s">
        <v>452</v>
      </c>
      <c r="E1046" s="30" t="s">
        <v>46</v>
      </c>
      <c r="F1046" s="31" t="s">
        <v>47</v>
      </c>
      <c r="G1046" s="17">
        <v>824.20000000000005</v>
      </c>
      <c r="H1046" s="17">
        <v>824.20000000000005</v>
      </c>
      <c r="I1046" s="17">
        <v>824.20000000000005</v>
      </c>
      <c r="J1046" s="17"/>
      <c r="K1046" s="17"/>
      <c r="L1046" s="17"/>
      <c r="M1046" s="17">
        <f t="shared" si="4561"/>
        <v>824.20000000000005</v>
      </c>
      <c r="N1046" s="17">
        <f t="shared" si="4562"/>
        <v>824.20000000000005</v>
      </c>
      <c r="O1046" s="17">
        <f t="shared" si="4563"/>
        <v>824.20000000000005</v>
      </c>
      <c r="P1046" s="17"/>
      <c r="Q1046" s="17"/>
      <c r="R1046" s="17"/>
      <c r="S1046" s="17"/>
      <c r="T1046" s="17"/>
      <c r="U1046" s="17"/>
      <c r="V1046" s="17"/>
      <c r="W1046" s="17"/>
      <c r="X1046" s="17"/>
      <c r="Y1046" s="17">
        <f t="shared" si="4564"/>
        <v>824.20000000000005</v>
      </c>
      <c r="Z1046" s="17">
        <f t="shared" si="4565"/>
        <v>824.20000000000005</v>
      </c>
      <c r="AA1046" s="17">
        <f t="shared" si="4566"/>
        <v>824.20000000000005</v>
      </c>
      <c r="AB1046" s="17"/>
      <c r="AC1046" s="17"/>
      <c r="AD1046" s="17"/>
      <c r="AE1046" s="17">
        <f t="shared" si="4567"/>
        <v>824.20000000000005</v>
      </c>
      <c r="AF1046" s="17">
        <f t="shared" si="4568"/>
        <v>824.20000000000005</v>
      </c>
      <c r="AG1046" s="17">
        <f t="shared" si="4569"/>
        <v>824.20000000000005</v>
      </c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>
        <f t="shared" si="4570"/>
        <v>824.20000000000005</v>
      </c>
      <c r="AX1046" s="17">
        <f t="shared" si="4571"/>
        <v>824.20000000000005</v>
      </c>
      <c r="AY1046" s="17">
        <f t="shared" si="4572"/>
        <v>824.20000000000005</v>
      </c>
      <c r="AZ1046" s="17"/>
      <c r="BA1046" s="17">
        <f t="shared" si="4573"/>
        <v>824.20000000000005</v>
      </c>
      <c r="BB1046" s="17">
        <f t="shared" si="4574"/>
        <v>824.20000000000005</v>
      </c>
      <c r="BC1046" s="17">
        <f t="shared" si="4575"/>
        <v>824.20000000000005</v>
      </c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>
        <f t="shared" si="4576"/>
        <v>824.20000000000005</v>
      </c>
      <c r="BP1046" s="17">
        <f t="shared" si="4577"/>
        <v>824.20000000000005</v>
      </c>
      <c r="BQ1046" s="17">
        <f t="shared" si="4578"/>
        <v>824.20000000000005</v>
      </c>
      <c r="BR1046" s="17"/>
      <c r="BS1046" s="17"/>
      <c r="BT1046" s="17"/>
      <c r="BU1046" s="17">
        <f t="shared" si="4579"/>
        <v>824.20000000000005</v>
      </c>
      <c r="BV1046" s="17">
        <f t="shared" si="4580"/>
        <v>824.20000000000005</v>
      </c>
      <c r="BW1046" s="17">
        <f t="shared" si="4581"/>
        <v>824.20000000000005</v>
      </c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>
        <f t="shared" si="4582"/>
        <v>824.20000000000005</v>
      </c>
      <c r="CH1046" s="17">
        <f t="shared" si="4583"/>
        <v>824.20000000000005</v>
      </c>
      <c r="CI1046" s="17">
        <f t="shared" si="4584"/>
        <v>824.20000000000005</v>
      </c>
      <c r="CJ1046" s="17"/>
      <c r="CK1046" s="32"/>
      <c r="CL1046" s="32"/>
      <c r="CM1046" s="1"/>
      <c r="CN1046" s="1"/>
      <c r="CO1046" s="1"/>
      <c r="CP1046" s="1"/>
      <c r="CQ1046" s="1"/>
      <c r="CR1046" s="1"/>
      <c r="CS1046" s="1"/>
    </row>
    <row r="1047" s="1" customFormat="1" ht="15">
      <c r="A1047" s="30" t="s">
        <v>504</v>
      </c>
      <c r="B1047" s="30" t="s">
        <v>70</v>
      </c>
      <c r="C1047" s="30" t="s">
        <v>303</v>
      </c>
      <c r="D1047" s="30" t="s">
        <v>452</v>
      </c>
      <c r="E1047" s="30" t="s">
        <v>48</v>
      </c>
      <c r="F1047" s="31" t="s">
        <v>49</v>
      </c>
      <c r="G1047" s="17">
        <v>75.400000000000006</v>
      </c>
      <c r="H1047" s="17">
        <v>75.400000000000006</v>
      </c>
      <c r="I1047" s="17">
        <v>75.400000000000006</v>
      </c>
      <c r="J1047" s="17"/>
      <c r="K1047" s="17"/>
      <c r="L1047" s="17"/>
      <c r="M1047" s="17">
        <f t="shared" si="4561"/>
        <v>75.400000000000006</v>
      </c>
      <c r="N1047" s="17">
        <f t="shared" si="4562"/>
        <v>75.400000000000006</v>
      </c>
      <c r="O1047" s="17">
        <f t="shared" si="4563"/>
        <v>75.400000000000006</v>
      </c>
      <c r="P1047" s="17"/>
      <c r="Q1047" s="17"/>
      <c r="R1047" s="17"/>
      <c r="S1047" s="17"/>
      <c r="T1047" s="17"/>
      <c r="U1047" s="17"/>
      <c r="V1047" s="17"/>
      <c r="W1047" s="17"/>
      <c r="X1047" s="17"/>
      <c r="Y1047" s="17">
        <f t="shared" si="4564"/>
        <v>75.400000000000006</v>
      </c>
      <c r="Z1047" s="17">
        <f t="shared" si="4565"/>
        <v>75.400000000000006</v>
      </c>
      <c r="AA1047" s="17">
        <f t="shared" si="4566"/>
        <v>75.400000000000006</v>
      </c>
      <c r="AB1047" s="17"/>
      <c r="AC1047" s="17"/>
      <c r="AD1047" s="17"/>
      <c r="AE1047" s="17">
        <f t="shared" si="4567"/>
        <v>75.400000000000006</v>
      </c>
      <c r="AF1047" s="17">
        <f t="shared" si="4568"/>
        <v>75.400000000000006</v>
      </c>
      <c r="AG1047" s="17">
        <f t="shared" si="4569"/>
        <v>75.400000000000006</v>
      </c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>
        <f t="shared" si="4570"/>
        <v>75.400000000000006</v>
      </c>
      <c r="AX1047" s="17">
        <f t="shared" si="4571"/>
        <v>75.400000000000006</v>
      </c>
      <c r="AY1047" s="17">
        <f t="shared" si="4572"/>
        <v>75.400000000000006</v>
      </c>
      <c r="AZ1047" s="17"/>
      <c r="BA1047" s="17">
        <f t="shared" si="4573"/>
        <v>75.400000000000006</v>
      </c>
      <c r="BB1047" s="17">
        <f t="shared" si="4574"/>
        <v>75.400000000000006</v>
      </c>
      <c r="BC1047" s="17">
        <f t="shared" si="4575"/>
        <v>75.400000000000006</v>
      </c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>
        <f t="shared" si="4576"/>
        <v>75.400000000000006</v>
      </c>
      <c r="BP1047" s="17">
        <f t="shared" si="4577"/>
        <v>75.400000000000006</v>
      </c>
      <c r="BQ1047" s="17">
        <f t="shared" si="4578"/>
        <v>75.400000000000006</v>
      </c>
      <c r="BR1047" s="17"/>
      <c r="BS1047" s="17"/>
      <c r="BT1047" s="17"/>
      <c r="BU1047" s="17">
        <f t="shared" si="4579"/>
        <v>75.400000000000006</v>
      </c>
      <c r="BV1047" s="17">
        <f t="shared" si="4580"/>
        <v>75.400000000000006</v>
      </c>
      <c r="BW1047" s="17">
        <f t="shared" si="4581"/>
        <v>75.400000000000006</v>
      </c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>
        <f t="shared" si="4582"/>
        <v>75.400000000000006</v>
      </c>
      <c r="CH1047" s="17">
        <f t="shared" si="4583"/>
        <v>75.400000000000006</v>
      </c>
      <c r="CI1047" s="17">
        <f t="shared" si="4584"/>
        <v>75.400000000000006</v>
      </c>
      <c r="CJ1047" s="17"/>
      <c r="CK1047" s="32"/>
      <c r="CL1047" s="32"/>
      <c r="CM1047" s="1"/>
      <c r="CN1047" s="1"/>
      <c r="CO1047" s="1"/>
      <c r="CP1047" s="1"/>
      <c r="CQ1047" s="1"/>
      <c r="CR1047" s="1"/>
      <c r="CS1047" s="1"/>
    </row>
    <row r="1048" s="25" customFormat="1" ht="30">
      <c r="A1048" s="26" t="s">
        <v>504</v>
      </c>
      <c r="B1048" s="26" t="s">
        <v>70</v>
      </c>
      <c r="C1048" s="26" t="s">
        <v>160</v>
      </c>
      <c r="D1048" s="26"/>
      <c r="E1048" s="34"/>
      <c r="F1048" s="27" t="s">
        <v>161</v>
      </c>
      <c r="G1048" s="28">
        <f t="shared" ref="G1048:G1049" si="4822">G1049</f>
        <v>1784.5</v>
      </c>
      <c r="H1048" s="28">
        <f t="shared" ref="H1048:H1049" si="4823">H1049</f>
        <v>1875.8</v>
      </c>
      <c r="I1048" s="28">
        <f t="shared" ref="I1048:I1049" si="4824">I1049</f>
        <v>1875.8</v>
      </c>
      <c r="J1048" s="28">
        <f t="shared" ref="J1048:J1049" si="4825">J1049</f>
        <v>0</v>
      </c>
      <c r="K1048" s="28">
        <f t="shared" ref="K1048:K1049" si="4826">K1049</f>
        <v>0</v>
      </c>
      <c r="L1048" s="28">
        <f t="shared" ref="L1048:L1049" si="4827">L1049</f>
        <v>0</v>
      </c>
      <c r="M1048" s="28">
        <f t="shared" ref="M1048:M1111" si="4828">G1048+J1048</f>
        <v>1784.5</v>
      </c>
      <c r="N1048" s="28">
        <f t="shared" ref="N1048:N1111" si="4829">H1048+K1048</f>
        <v>1875.8</v>
      </c>
      <c r="O1048" s="28">
        <f t="shared" ref="O1048:O1111" si="4830">I1048+L1048</f>
        <v>1875.8</v>
      </c>
      <c r="P1048" s="28">
        <f t="shared" ref="P1048:P1049" si="4831">P1049</f>
        <v>0</v>
      </c>
      <c r="Q1048" s="28">
        <f t="shared" ref="Q1048:Q1049" si="4832">Q1049</f>
        <v>0</v>
      </c>
      <c r="R1048" s="28">
        <f t="shared" ref="R1048:R1049" si="4833">R1049</f>
        <v>0</v>
      </c>
      <c r="S1048" s="28">
        <f t="shared" ref="S1048:S1049" si="4834">S1049</f>
        <v>0</v>
      </c>
      <c r="T1048" s="28">
        <f t="shared" ref="T1048:T1049" si="4835">T1049</f>
        <v>0</v>
      </c>
      <c r="U1048" s="28">
        <f t="shared" ref="U1048:U1049" si="4836">U1049</f>
        <v>0</v>
      </c>
      <c r="V1048" s="28">
        <f t="shared" ref="V1048:V1049" si="4837">V1049</f>
        <v>0</v>
      </c>
      <c r="W1048" s="28">
        <f t="shared" ref="W1048:W1049" si="4838">W1049</f>
        <v>0</v>
      </c>
      <c r="X1048" s="28">
        <f t="shared" ref="X1048:X1049" si="4839">X1049</f>
        <v>0</v>
      </c>
      <c r="Y1048" s="28">
        <f t="shared" si="4564"/>
        <v>1784.5</v>
      </c>
      <c r="Z1048" s="28">
        <f t="shared" si="4565"/>
        <v>1875.8</v>
      </c>
      <c r="AA1048" s="28">
        <f t="shared" si="4566"/>
        <v>1875.8</v>
      </c>
      <c r="AB1048" s="28">
        <f t="shared" ref="AB1048:AB1049" si="4840">AB1049</f>
        <v>0</v>
      </c>
      <c r="AC1048" s="28">
        <f t="shared" ref="AC1048:AC1049" si="4841">AC1049</f>
        <v>0</v>
      </c>
      <c r="AD1048" s="28">
        <f t="shared" ref="AD1048:AD1049" si="4842">AD1049</f>
        <v>0</v>
      </c>
      <c r="AE1048" s="28">
        <f t="shared" si="4567"/>
        <v>1784.5</v>
      </c>
      <c r="AF1048" s="28">
        <f t="shared" si="4568"/>
        <v>1875.8</v>
      </c>
      <c r="AG1048" s="28">
        <f t="shared" si="4569"/>
        <v>1875.8</v>
      </c>
      <c r="AH1048" s="28">
        <f t="shared" ref="AH1048:AH1049" si="4843">AH1049</f>
        <v>0</v>
      </c>
      <c r="AI1048" s="28">
        <f t="shared" ref="AI1048:AI1049" si="4844">AI1049</f>
        <v>0</v>
      </c>
      <c r="AJ1048" s="28">
        <f t="shared" ref="AJ1048:AJ1049" si="4845">AJ1049</f>
        <v>0</v>
      </c>
      <c r="AK1048" s="28">
        <f t="shared" ref="AK1048:AK1049" si="4846">AK1049</f>
        <v>0</v>
      </c>
      <c r="AL1048" s="28">
        <f t="shared" ref="AL1048:AL1049" si="4847">AL1049</f>
        <v>0</v>
      </c>
      <c r="AM1048" s="28">
        <f t="shared" ref="AM1048:AM1049" si="4848">AM1049</f>
        <v>0</v>
      </c>
      <c r="AN1048" s="28">
        <f t="shared" ref="AN1048:AN1049" si="4849">AN1049</f>
        <v>0</v>
      </c>
      <c r="AO1048" s="28">
        <f t="shared" ref="AO1048:AO1049" si="4850">AO1049</f>
        <v>0</v>
      </c>
      <c r="AP1048" s="28">
        <f t="shared" ref="AP1048:AP1049" si="4851">AP1049</f>
        <v>0</v>
      </c>
      <c r="AQ1048" s="28">
        <f t="shared" ref="AQ1048:AQ1049" si="4852">AQ1049</f>
        <v>0</v>
      </c>
      <c r="AR1048" s="28">
        <f t="shared" ref="AR1048:AR1049" si="4853">AR1049</f>
        <v>0</v>
      </c>
      <c r="AS1048" s="28">
        <f t="shared" ref="AS1048:AS1049" si="4854">AS1049</f>
        <v>0</v>
      </c>
      <c r="AT1048" s="28">
        <f t="shared" ref="AT1048:AT1049" si="4855">AT1049</f>
        <v>0</v>
      </c>
      <c r="AU1048" s="28">
        <f t="shared" ref="AU1048:AU1049" si="4856">AU1049</f>
        <v>0</v>
      </c>
      <c r="AV1048" s="28">
        <f t="shared" ref="AV1048:AV1049" si="4857">AV1049</f>
        <v>0</v>
      </c>
      <c r="AW1048" s="28">
        <f t="shared" si="4570"/>
        <v>1784.5</v>
      </c>
      <c r="AX1048" s="28">
        <f t="shared" si="4571"/>
        <v>1875.8</v>
      </c>
      <c r="AY1048" s="28">
        <f t="shared" si="4572"/>
        <v>1875.8</v>
      </c>
      <c r="AZ1048" s="28">
        <f t="shared" ref="AZ1048:AZ1049" si="4858">AZ1049</f>
        <v>0</v>
      </c>
      <c r="BA1048" s="28">
        <f t="shared" si="4573"/>
        <v>1784.5</v>
      </c>
      <c r="BB1048" s="28">
        <f t="shared" si="4574"/>
        <v>1875.8</v>
      </c>
      <c r="BC1048" s="28">
        <f t="shared" si="4575"/>
        <v>1875.8</v>
      </c>
      <c r="BD1048" s="28">
        <f t="shared" ref="BD1048:BD1049" si="4859">BD1049</f>
        <v>0</v>
      </c>
      <c r="BE1048" s="28">
        <f t="shared" ref="BE1048:BE1049" si="4860">BE1049</f>
        <v>0</v>
      </c>
      <c r="BF1048" s="28">
        <f t="shared" ref="BF1048:BF1049" si="4861">BF1049</f>
        <v>0</v>
      </c>
      <c r="BG1048" s="28">
        <f t="shared" ref="BG1048:BG1049" si="4862">BG1049</f>
        <v>0</v>
      </c>
      <c r="BH1048" s="28">
        <f t="shared" ref="BH1048:BH1049" si="4863">BH1049</f>
        <v>0</v>
      </c>
      <c r="BI1048" s="28">
        <f t="shared" ref="BI1048:BI1049" si="4864">BI1049</f>
        <v>0</v>
      </c>
      <c r="BJ1048" s="28">
        <f t="shared" ref="BJ1048:BJ1049" si="4865">BJ1049</f>
        <v>0</v>
      </c>
      <c r="BK1048" s="28">
        <f t="shared" ref="BK1048:BK1049" si="4866">BK1049</f>
        <v>0</v>
      </c>
      <c r="BL1048" s="28">
        <f t="shared" ref="BL1048:BL1049" si="4867">BL1049</f>
        <v>0</v>
      </c>
      <c r="BM1048" s="28">
        <f t="shared" ref="BM1048:BM1049" si="4868">BM1049</f>
        <v>0</v>
      </c>
      <c r="BN1048" s="28">
        <f t="shared" ref="BN1048:BN1049" si="4869">BN1049</f>
        <v>0</v>
      </c>
      <c r="BO1048" s="28">
        <f t="shared" si="4576"/>
        <v>1784.5</v>
      </c>
      <c r="BP1048" s="28">
        <f t="shared" si="4577"/>
        <v>1875.8</v>
      </c>
      <c r="BQ1048" s="28">
        <f t="shared" si="4578"/>
        <v>1875.8</v>
      </c>
      <c r="BR1048" s="28">
        <f t="shared" ref="BR1048:BR1049" si="4870">BR1049</f>
        <v>0</v>
      </c>
      <c r="BS1048" s="28">
        <f t="shared" ref="BS1048:BS1049" si="4871">BS1049</f>
        <v>0</v>
      </c>
      <c r="BT1048" s="28">
        <f t="shared" ref="BT1048:BT1049" si="4872">BT1049</f>
        <v>0</v>
      </c>
      <c r="BU1048" s="28">
        <f t="shared" si="4579"/>
        <v>1784.5</v>
      </c>
      <c r="BV1048" s="28">
        <f t="shared" si="4580"/>
        <v>1875.8</v>
      </c>
      <c r="BW1048" s="28">
        <f t="shared" si="4581"/>
        <v>1875.8</v>
      </c>
      <c r="BX1048" s="28">
        <f t="shared" ref="BX1048:BX1049" si="4873">BX1049</f>
        <v>0</v>
      </c>
      <c r="BY1048" s="28">
        <f t="shared" ref="BY1048:BY1049" si="4874">BY1049</f>
        <v>0</v>
      </c>
      <c r="BZ1048" s="28">
        <f t="shared" ref="BZ1048:BZ1049" si="4875">BZ1049</f>
        <v>0</v>
      </c>
      <c r="CA1048" s="28">
        <f t="shared" ref="CA1048:CA1049" si="4876">CA1049</f>
        <v>0</v>
      </c>
      <c r="CB1048" s="28">
        <f t="shared" ref="CB1048:CB1049" si="4877">CB1049</f>
        <v>0</v>
      </c>
      <c r="CC1048" s="28">
        <f t="shared" ref="CC1048:CC1049" si="4878">CC1049</f>
        <v>0</v>
      </c>
      <c r="CD1048" s="28">
        <f t="shared" ref="CD1048:CD1049" si="4879">CD1049</f>
        <v>0</v>
      </c>
      <c r="CE1048" s="28">
        <f t="shared" ref="CE1048:CE1049" si="4880">CE1049</f>
        <v>0</v>
      </c>
      <c r="CF1048" s="28">
        <f t="shared" ref="CF1048:CF1049" si="4881">CF1049</f>
        <v>0</v>
      </c>
      <c r="CG1048" s="28">
        <f t="shared" si="4582"/>
        <v>1784.5</v>
      </c>
      <c r="CH1048" s="28">
        <f t="shared" si="4583"/>
        <v>1875.8</v>
      </c>
      <c r="CI1048" s="28">
        <f t="shared" si="4584"/>
        <v>1875.8</v>
      </c>
      <c r="CJ1048" s="28">
        <f t="shared" ref="CJ1048:CJ1049" si="4882">CJ1049</f>
        <v>0</v>
      </c>
      <c r="CK1048" s="29"/>
      <c r="CL1048" s="29"/>
      <c r="CM1048" s="25"/>
      <c r="CN1048" s="25"/>
      <c r="CO1048" s="25"/>
      <c r="CP1048" s="25"/>
      <c r="CQ1048" s="25"/>
      <c r="CR1048" s="25"/>
      <c r="CS1048" s="25"/>
    </row>
    <row r="1049" s="1" customFormat="1" ht="30">
      <c r="A1049" s="30" t="s">
        <v>504</v>
      </c>
      <c r="B1049" s="30" t="s">
        <v>70</v>
      </c>
      <c r="C1049" s="30" t="s">
        <v>160</v>
      </c>
      <c r="D1049" s="30" t="s">
        <v>62</v>
      </c>
      <c r="E1049" s="35"/>
      <c r="F1049" s="31" t="s">
        <v>63</v>
      </c>
      <c r="G1049" s="17">
        <f t="shared" si="4822"/>
        <v>1784.5</v>
      </c>
      <c r="H1049" s="17">
        <f t="shared" si="4823"/>
        <v>1875.8</v>
      </c>
      <c r="I1049" s="17">
        <f t="shared" si="4824"/>
        <v>1875.8</v>
      </c>
      <c r="J1049" s="17">
        <f t="shared" si="4825"/>
        <v>0</v>
      </c>
      <c r="K1049" s="17">
        <f t="shared" si="4826"/>
        <v>0</v>
      </c>
      <c r="L1049" s="17">
        <f t="shared" si="4827"/>
        <v>0</v>
      </c>
      <c r="M1049" s="17">
        <f t="shared" si="4828"/>
        <v>1784.5</v>
      </c>
      <c r="N1049" s="17">
        <f t="shared" si="4829"/>
        <v>1875.8</v>
      </c>
      <c r="O1049" s="17">
        <f t="shared" si="4830"/>
        <v>1875.8</v>
      </c>
      <c r="P1049" s="17">
        <f t="shared" si="4831"/>
        <v>0</v>
      </c>
      <c r="Q1049" s="17">
        <f t="shared" si="4832"/>
        <v>0</v>
      </c>
      <c r="R1049" s="17">
        <f t="shared" si="4833"/>
        <v>0</v>
      </c>
      <c r="S1049" s="17">
        <f t="shared" si="4834"/>
        <v>0</v>
      </c>
      <c r="T1049" s="17">
        <f t="shared" si="4835"/>
        <v>0</v>
      </c>
      <c r="U1049" s="17">
        <f t="shared" si="4836"/>
        <v>0</v>
      </c>
      <c r="V1049" s="17">
        <f t="shared" si="4837"/>
        <v>0</v>
      </c>
      <c r="W1049" s="17">
        <f t="shared" si="4838"/>
        <v>0</v>
      </c>
      <c r="X1049" s="17">
        <f t="shared" si="4839"/>
        <v>0</v>
      </c>
      <c r="Y1049" s="17">
        <f t="shared" si="4564"/>
        <v>1784.5</v>
      </c>
      <c r="Z1049" s="17">
        <f t="shared" si="4565"/>
        <v>1875.8</v>
      </c>
      <c r="AA1049" s="17">
        <f t="shared" si="4566"/>
        <v>1875.8</v>
      </c>
      <c r="AB1049" s="17">
        <f t="shared" si="4840"/>
        <v>0</v>
      </c>
      <c r="AC1049" s="17">
        <f t="shared" si="4841"/>
        <v>0</v>
      </c>
      <c r="AD1049" s="17">
        <f t="shared" si="4842"/>
        <v>0</v>
      </c>
      <c r="AE1049" s="17">
        <f t="shared" si="4567"/>
        <v>1784.5</v>
      </c>
      <c r="AF1049" s="17">
        <f t="shared" si="4568"/>
        <v>1875.8</v>
      </c>
      <c r="AG1049" s="17">
        <f t="shared" si="4569"/>
        <v>1875.8</v>
      </c>
      <c r="AH1049" s="17">
        <f t="shared" si="4843"/>
        <v>0</v>
      </c>
      <c r="AI1049" s="17">
        <f t="shared" si="4844"/>
        <v>0</v>
      </c>
      <c r="AJ1049" s="17">
        <f t="shared" si="4845"/>
        <v>0</v>
      </c>
      <c r="AK1049" s="17">
        <f t="shared" si="4846"/>
        <v>0</v>
      </c>
      <c r="AL1049" s="17">
        <f t="shared" si="4847"/>
        <v>0</v>
      </c>
      <c r="AM1049" s="17">
        <f t="shared" si="4848"/>
        <v>0</v>
      </c>
      <c r="AN1049" s="17">
        <f t="shared" si="4849"/>
        <v>0</v>
      </c>
      <c r="AO1049" s="17">
        <f t="shared" si="4850"/>
        <v>0</v>
      </c>
      <c r="AP1049" s="17">
        <f t="shared" si="4851"/>
        <v>0</v>
      </c>
      <c r="AQ1049" s="17">
        <f t="shared" si="4852"/>
        <v>0</v>
      </c>
      <c r="AR1049" s="17">
        <f t="shared" si="4853"/>
        <v>0</v>
      </c>
      <c r="AS1049" s="17">
        <f t="shared" si="4854"/>
        <v>0</v>
      </c>
      <c r="AT1049" s="17">
        <f t="shared" si="4855"/>
        <v>0</v>
      </c>
      <c r="AU1049" s="17">
        <f t="shared" si="4856"/>
        <v>0</v>
      </c>
      <c r="AV1049" s="17">
        <f t="shared" si="4857"/>
        <v>0</v>
      </c>
      <c r="AW1049" s="17">
        <f t="shared" si="4570"/>
        <v>1784.5</v>
      </c>
      <c r="AX1049" s="17">
        <f t="shared" si="4571"/>
        <v>1875.8</v>
      </c>
      <c r="AY1049" s="17">
        <f t="shared" si="4572"/>
        <v>1875.8</v>
      </c>
      <c r="AZ1049" s="17">
        <f t="shared" si="4858"/>
        <v>0</v>
      </c>
      <c r="BA1049" s="17">
        <f t="shared" si="4573"/>
        <v>1784.5</v>
      </c>
      <c r="BB1049" s="17">
        <f t="shared" si="4574"/>
        <v>1875.8</v>
      </c>
      <c r="BC1049" s="17">
        <f t="shared" si="4575"/>
        <v>1875.8</v>
      </c>
      <c r="BD1049" s="17">
        <f t="shared" si="4859"/>
        <v>0</v>
      </c>
      <c r="BE1049" s="17">
        <f t="shared" si="4860"/>
        <v>0</v>
      </c>
      <c r="BF1049" s="17">
        <f t="shared" si="4861"/>
        <v>0</v>
      </c>
      <c r="BG1049" s="17">
        <f t="shared" si="4862"/>
        <v>0</v>
      </c>
      <c r="BH1049" s="17">
        <f t="shared" si="4863"/>
        <v>0</v>
      </c>
      <c r="BI1049" s="17">
        <f t="shared" si="4864"/>
        <v>0</v>
      </c>
      <c r="BJ1049" s="17">
        <f t="shared" si="4865"/>
        <v>0</v>
      </c>
      <c r="BK1049" s="17">
        <f t="shared" si="4866"/>
        <v>0</v>
      </c>
      <c r="BL1049" s="17">
        <f t="shared" si="4867"/>
        <v>0</v>
      </c>
      <c r="BM1049" s="17">
        <f t="shared" si="4868"/>
        <v>0</v>
      </c>
      <c r="BN1049" s="17">
        <f t="shared" si="4869"/>
        <v>0</v>
      </c>
      <c r="BO1049" s="17">
        <f t="shared" si="4576"/>
        <v>1784.5</v>
      </c>
      <c r="BP1049" s="17">
        <f t="shared" si="4577"/>
        <v>1875.8</v>
      </c>
      <c r="BQ1049" s="17">
        <f t="shared" si="4578"/>
        <v>1875.8</v>
      </c>
      <c r="BR1049" s="17">
        <f t="shared" si="4870"/>
        <v>0</v>
      </c>
      <c r="BS1049" s="17">
        <f t="shared" si="4871"/>
        <v>0</v>
      </c>
      <c r="BT1049" s="17">
        <f t="shared" si="4872"/>
        <v>0</v>
      </c>
      <c r="BU1049" s="17">
        <f t="shared" si="4579"/>
        <v>1784.5</v>
      </c>
      <c r="BV1049" s="17">
        <f t="shared" si="4580"/>
        <v>1875.8</v>
      </c>
      <c r="BW1049" s="17">
        <f t="shared" si="4581"/>
        <v>1875.8</v>
      </c>
      <c r="BX1049" s="17">
        <f t="shared" si="4873"/>
        <v>0</v>
      </c>
      <c r="BY1049" s="17">
        <f t="shared" si="4874"/>
        <v>0</v>
      </c>
      <c r="BZ1049" s="17">
        <f t="shared" si="4875"/>
        <v>0</v>
      </c>
      <c r="CA1049" s="17">
        <f t="shared" si="4876"/>
        <v>0</v>
      </c>
      <c r="CB1049" s="17">
        <f t="shared" si="4877"/>
        <v>0</v>
      </c>
      <c r="CC1049" s="17">
        <f t="shared" si="4878"/>
        <v>0</v>
      </c>
      <c r="CD1049" s="17">
        <f t="shared" si="4879"/>
        <v>0</v>
      </c>
      <c r="CE1049" s="17">
        <f t="shared" si="4880"/>
        <v>0</v>
      </c>
      <c r="CF1049" s="17">
        <f t="shared" si="4881"/>
        <v>0</v>
      </c>
      <c r="CG1049" s="17">
        <f t="shared" si="4582"/>
        <v>1784.5</v>
      </c>
      <c r="CH1049" s="17">
        <f t="shared" si="4583"/>
        <v>1875.8</v>
      </c>
      <c r="CI1049" s="17">
        <f t="shared" si="4584"/>
        <v>1875.8</v>
      </c>
      <c r="CJ1049" s="17">
        <f t="shared" si="4882"/>
        <v>0</v>
      </c>
      <c r="CK1049" s="32"/>
      <c r="CL1049" s="32"/>
      <c r="CM1049" s="1"/>
      <c r="CN1049" s="1"/>
      <c r="CO1049" s="1"/>
      <c r="CP1049" s="1"/>
      <c r="CQ1049" s="1"/>
      <c r="CR1049" s="1"/>
      <c r="CS1049" s="1"/>
    </row>
    <row r="1050" s="1" customFormat="1" ht="15">
      <c r="A1050" s="30" t="s">
        <v>504</v>
      </c>
      <c r="B1050" s="30" t="s">
        <v>70</v>
      </c>
      <c r="C1050" s="30" t="s">
        <v>160</v>
      </c>
      <c r="D1050" s="30" t="s">
        <v>64</v>
      </c>
      <c r="E1050" s="35"/>
      <c r="F1050" s="31" t="s">
        <v>65</v>
      </c>
      <c r="G1050" s="17">
        <f>G1053+G1055</f>
        <v>1784.5</v>
      </c>
      <c r="H1050" s="17">
        <f>H1053+H1055</f>
        <v>1875.8</v>
      </c>
      <c r="I1050" s="17">
        <f>I1053+I1055</f>
        <v>1875.8</v>
      </c>
      <c r="J1050" s="17">
        <f>J1053+J1055</f>
        <v>0</v>
      </c>
      <c r="K1050" s="17">
        <f>K1053+K1055</f>
        <v>0</v>
      </c>
      <c r="L1050" s="17">
        <f>L1053+L1055</f>
        <v>0</v>
      </c>
      <c r="M1050" s="17">
        <f t="shared" si="4828"/>
        <v>1784.5</v>
      </c>
      <c r="N1050" s="17">
        <f t="shared" si="4829"/>
        <v>1875.8</v>
      </c>
      <c r="O1050" s="17">
        <f t="shared" si="4830"/>
        <v>1875.8</v>
      </c>
      <c r="P1050" s="17">
        <f>P1053+P1055</f>
        <v>0</v>
      </c>
      <c r="Q1050" s="17">
        <f>Q1053+Q1055</f>
        <v>0</v>
      </c>
      <c r="R1050" s="17">
        <f>R1053+R1055</f>
        <v>0</v>
      </c>
      <c r="S1050" s="17">
        <f>S1053+S1055</f>
        <v>0</v>
      </c>
      <c r="T1050" s="17">
        <f>T1053+T1055</f>
        <v>0</v>
      </c>
      <c r="U1050" s="17">
        <f>U1053+U1055</f>
        <v>0</v>
      </c>
      <c r="V1050" s="17">
        <f>V1053+V1055</f>
        <v>0</v>
      </c>
      <c r="W1050" s="17">
        <f>W1053+W1055</f>
        <v>0</v>
      </c>
      <c r="X1050" s="17">
        <f>X1053+X1055</f>
        <v>0</v>
      </c>
      <c r="Y1050" s="17">
        <f t="shared" si="4564"/>
        <v>1784.5</v>
      </c>
      <c r="Z1050" s="17">
        <f t="shared" si="4565"/>
        <v>1875.8</v>
      </c>
      <c r="AA1050" s="17">
        <f t="shared" si="4566"/>
        <v>1875.8</v>
      </c>
      <c r="AB1050" s="17">
        <f>AB1053+AB1055</f>
        <v>0</v>
      </c>
      <c r="AC1050" s="17">
        <f>AC1053+AC1055</f>
        <v>0</v>
      </c>
      <c r="AD1050" s="17">
        <f>AD1053+AD1055</f>
        <v>0</v>
      </c>
      <c r="AE1050" s="17">
        <f t="shared" si="4567"/>
        <v>1784.5</v>
      </c>
      <c r="AF1050" s="17">
        <f t="shared" si="4568"/>
        <v>1875.8</v>
      </c>
      <c r="AG1050" s="17">
        <f t="shared" si="4569"/>
        <v>1875.8</v>
      </c>
      <c r="AH1050" s="17">
        <f>AH1053+AH1055</f>
        <v>0</v>
      </c>
      <c r="AI1050" s="17">
        <f>AI1053+AI1055</f>
        <v>0</v>
      </c>
      <c r="AJ1050" s="17">
        <f>AJ1053+AJ1055</f>
        <v>0</v>
      </c>
      <c r="AK1050" s="17">
        <f>AK1053+AK1055</f>
        <v>0</v>
      </c>
      <c r="AL1050" s="17">
        <f>AL1053+AL1055</f>
        <v>0</v>
      </c>
      <c r="AM1050" s="17">
        <f>AM1053+AM1055</f>
        <v>0</v>
      </c>
      <c r="AN1050" s="17">
        <f>AN1053+AN1055</f>
        <v>0</v>
      </c>
      <c r="AO1050" s="17">
        <f>AO1053+AO1055</f>
        <v>0</v>
      </c>
      <c r="AP1050" s="17">
        <f>AP1053+AP1055</f>
        <v>0</v>
      </c>
      <c r="AQ1050" s="17">
        <f>AQ1053+AQ1055</f>
        <v>0</v>
      </c>
      <c r="AR1050" s="17">
        <f>AR1053+AR1055</f>
        <v>0</v>
      </c>
      <c r="AS1050" s="17">
        <f>AS1053+AS1055</f>
        <v>0</v>
      </c>
      <c r="AT1050" s="17">
        <f>AT1053+AT1055</f>
        <v>0</v>
      </c>
      <c r="AU1050" s="17">
        <f>AU1053+AU1055</f>
        <v>0</v>
      </c>
      <c r="AV1050" s="17">
        <f>AV1053+AV1055</f>
        <v>0</v>
      </c>
      <c r="AW1050" s="17">
        <f t="shared" si="4570"/>
        <v>1784.5</v>
      </c>
      <c r="AX1050" s="17">
        <f t="shared" si="4571"/>
        <v>1875.8</v>
      </c>
      <c r="AY1050" s="17">
        <f t="shared" si="4572"/>
        <v>1875.8</v>
      </c>
      <c r="AZ1050" s="17">
        <f>AZ1053+AZ1055</f>
        <v>0</v>
      </c>
      <c r="BA1050" s="17">
        <f t="shared" si="4573"/>
        <v>1784.5</v>
      </c>
      <c r="BB1050" s="17">
        <f t="shared" si="4574"/>
        <v>1875.8</v>
      </c>
      <c r="BC1050" s="17">
        <f t="shared" si="4575"/>
        <v>1875.8</v>
      </c>
      <c r="BD1050" s="17">
        <f>BD1053+BD1055</f>
        <v>0</v>
      </c>
      <c r="BE1050" s="17">
        <f>BE1053+BE1055</f>
        <v>0</v>
      </c>
      <c r="BF1050" s="17">
        <f>BF1053+BF1055</f>
        <v>0</v>
      </c>
      <c r="BG1050" s="17">
        <f>BG1053+BG1055</f>
        <v>0</v>
      </c>
      <c r="BH1050" s="17">
        <f>BH1053+BH1055</f>
        <v>0</v>
      </c>
      <c r="BI1050" s="17">
        <f>BI1053+BI1055</f>
        <v>0</v>
      </c>
      <c r="BJ1050" s="17">
        <f>BJ1053+BJ1055</f>
        <v>0</v>
      </c>
      <c r="BK1050" s="17">
        <f>BK1053+BK1055</f>
        <v>0</v>
      </c>
      <c r="BL1050" s="17">
        <f>BL1053+BL1055</f>
        <v>0</v>
      </c>
      <c r="BM1050" s="17">
        <f>BM1053+BM1055</f>
        <v>0</v>
      </c>
      <c r="BN1050" s="17">
        <f>BN1053+BN1055</f>
        <v>0</v>
      </c>
      <c r="BO1050" s="17">
        <f t="shared" si="4576"/>
        <v>1784.5</v>
      </c>
      <c r="BP1050" s="17">
        <f t="shared" si="4577"/>
        <v>1875.8</v>
      </c>
      <c r="BQ1050" s="17">
        <f t="shared" si="4578"/>
        <v>1875.8</v>
      </c>
      <c r="BR1050" s="17">
        <f>BR1053+BR1055</f>
        <v>0</v>
      </c>
      <c r="BS1050" s="17">
        <f>BS1053+BS1055</f>
        <v>0</v>
      </c>
      <c r="BT1050" s="17">
        <f>BT1053+BT1055</f>
        <v>0</v>
      </c>
      <c r="BU1050" s="17">
        <f t="shared" si="4579"/>
        <v>1784.5</v>
      </c>
      <c r="BV1050" s="17">
        <f t="shared" si="4580"/>
        <v>1875.8</v>
      </c>
      <c r="BW1050" s="17">
        <f t="shared" si="4581"/>
        <v>1875.8</v>
      </c>
      <c r="BX1050" s="17">
        <f>BX1053+BX1055+BX1051</f>
        <v>0</v>
      </c>
      <c r="BY1050" s="17">
        <f>BY1053+BY1055+BY1051</f>
        <v>0</v>
      </c>
      <c r="BZ1050" s="17">
        <f>BZ1053+BZ1055+BZ1051</f>
        <v>0</v>
      </c>
      <c r="CA1050" s="17">
        <f>CA1053+CA1055+CA1051</f>
        <v>0</v>
      </c>
      <c r="CB1050" s="17">
        <f>CB1053+CB1055+CB1051</f>
        <v>0</v>
      </c>
      <c r="CC1050" s="17">
        <f>CC1053+CC1055+CC1051</f>
        <v>0</v>
      </c>
      <c r="CD1050" s="17">
        <f>CD1053+CD1055+CD1051</f>
        <v>0</v>
      </c>
      <c r="CE1050" s="17">
        <f>CE1053+CE1055+CE1051</f>
        <v>0</v>
      </c>
      <c r="CF1050" s="17">
        <f>CF1053+CF1055+CF1051</f>
        <v>0</v>
      </c>
      <c r="CG1050" s="17">
        <f t="shared" si="4582"/>
        <v>1784.5</v>
      </c>
      <c r="CH1050" s="17">
        <f t="shared" si="4583"/>
        <v>1875.8</v>
      </c>
      <c r="CI1050" s="17">
        <f t="shared" si="4584"/>
        <v>1875.8</v>
      </c>
      <c r="CJ1050" s="17">
        <f>CJ1053+CJ1055+CJ1051</f>
        <v>0</v>
      </c>
      <c r="CK1050" s="32"/>
      <c r="CL1050" s="32"/>
      <c r="CM1050" s="1"/>
      <c r="CN1050" s="1"/>
      <c r="CO1050" s="1"/>
      <c r="CP1050" s="1"/>
      <c r="CQ1050" s="1"/>
      <c r="CR1050" s="1"/>
      <c r="CS1050" s="1"/>
    </row>
    <row r="1051" s="1" customFormat="1" ht="15" hidden="1">
      <c r="A1051" s="30" t="s">
        <v>504</v>
      </c>
      <c r="B1051" s="30" t="s">
        <v>70</v>
      </c>
      <c r="C1051" s="48" t="s">
        <v>160</v>
      </c>
      <c r="D1051" s="30" t="s">
        <v>502</v>
      </c>
      <c r="E1051" s="49"/>
      <c r="F1051" s="31" t="s">
        <v>503</v>
      </c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>
        <f>BX1052</f>
        <v>0</v>
      </c>
      <c r="BY1051" s="17">
        <f>BY1052</f>
        <v>0</v>
      </c>
      <c r="BZ1051" s="17">
        <f>BZ1052</f>
        <v>0</v>
      </c>
      <c r="CA1051" s="17">
        <f>CA1052</f>
        <v>0</v>
      </c>
      <c r="CB1051" s="17">
        <f>CB1052</f>
        <v>0</v>
      </c>
      <c r="CC1051" s="17">
        <f>CC1052</f>
        <v>0</v>
      </c>
      <c r="CD1051" s="17">
        <f>CD1052</f>
        <v>0</v>
      </c>
      <c r="CE1051" s="17">
        <f>CE1052</f>
        <v>0</v>
      </c>
      <c r="CF1051" s="17">
        <f>CF1052</f>
        <v>0</v>
      </c>
      <c r="CG1051" s="17">
        <f t="shared" si="4582"/>
        <v>0</v>
      </c>
      <c r="CH1051" s="17">
        <f t="shared" si="4583"/>
        <v>0</v>
      </c>
      <c r="CI1051" s="17">
        <f t="shared" si="4584"/>
        <v>0</v>
      </c>
      <c r="CJ1051" s="17">
        <f>CJ1052</f>
        <v>0</v>
      </c>
      <c r="CK1051" s="32">
        <v>0</v>
      </c>
      <c r="CL1051" s="32"/>
      <c r="CM1051" s="1"/>
      <c r="CN1051" s="1"/>
      <c r="CO1051" s="1"/>
      <c r="CP1051" s="1"/>
      <c r="CQ1051" s="1"/>
      <c r="CR1051" s="1"/>
      <c r="CS1051" s="1"/>
    </row>
    <row r="1052" s="1" customFormat="1" ht="15" hidden="1">
      <c r="A1052" s="30" t="s">
        <v>504</v>
      </c>
      <c r="B1052" s="30" t="s">
        <v>70</v>
      </c>
      <c r="C1052" s="30" t="s">
        <v>160</v>
      </c>
      <c r="D1052" s="50" t="s">
        <v>502</v>
      </c>
      <c r="E1052" s="15" t="s">
        <v>46</v>
      </c>
      <c r="F1052" s="51" t="s">
        <v>47</v>
      </c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37"/>
      <c r="CD1052" s="17"/>
      <c r="CE1052" s="17"/>
      <c r="CF1052" s="37"/>
      <c r="CG1052" s="17">
        <f t="shared" si="4582"/>
        <v>0</v>
      </c>
      <c r="CH1052" s="17">
        <f t="shared" si="4583"/>
        <v>0</v>
      </c>
      <c r="CI1052" s="17">
        <f t="shared" si="4584"/>
        <v>0</v>
      </c>
      <c r="CJ1052" s="17"/>
      <c r="CK1052" s="32">
        <v>0</v>
      </c>
      <c r="CL1052" s="32"/>
      <c r="CM1052" s="1"/>
      <c r="CN1052" s="1"/>
      <c r="CO1052" s="1"/>
      <c r="CP1052" s="1"/>
      <c r="CQ1052" s="1"/>
      <c r="CR1052" s="1"/>
      <c r="CS1052" s="1"/>
    </row>
    <row r="1053" s="1" customFormat="1" ht="30">
      <c r="A1053" s="30" t="s">
        <v>504</v>
      </c>
      <c r="B1053" s="30" t="s">
        <v>70</v>
      </c>
      <c r="C1053" s="30" t="s">
        <v>160</v>
      </c>
      <c r="D1053" s="30" t="s">
        <v>162</v>
      </c>
      <c r="E1053" s="35"/>
      <c r="F1053" s="31" t="s">
        <v>163</v>
      </c>
      <c r="G1053" s="17">
        <f>G1054</f>
        <v>338.19999999999999</v>
      </c>
      <c r="H1053" s="17">
        <f>H1054</f>
        <v>338.19999999999999</v>
      </c>
      <c r="I1053" s="17">
        <f>I1054</f>
        <v>338.19999999999999</v>
      </c>
      <c r="J1053" s="17">
        <f>J1054</f>
        <v>0</v>
      </c>
      <c r="K1053" s="17">
        <f>K1054</f>
        <v>0</v>
      </c>
      <c r="L1053" s="17">
        <f>L1054</f>
        <v>0</v>
      </c>
      <c r="M1053" s="17">
        <f t="shared" si="4828"/>
        <v>338.19999999999999</v>
      </c>
      <c r="N1053" s="17">
        <f t="shared" si="4829"/>
        <v>338.19999999999999</v>
      </c>
      <c r="O1053" s="17">
        <f t="shared" si="4830"/>
        <v>338.19999999999999</v>
      </c>
      <c r="P1053" s="17">
        <f>P1054</f>
        <v>0</v>
      </c>
      <c r="Q1053" s="17">
        <f>Q1054</f>
        <v>0</v>
      </c>
      <c r="R1053" s="17">
        <f>R1054</f>
        <v>0</v>
      </c>
      <c r="S1053" s="17">
        <f>S1054</f>
        <v>0</v>
      </c>
      <c r="T1053" s="17">
        <f>T1054</f>
        <v>0</v>
      </c>
      <c r="U1053" s="17">
        <f>U1054</f>
        <v>0</v>
      </c>
      <c r="V1053" s="17">
        <f>V1054</f>
        <v>0</v>
      </c>
      <c r="W1053" s="17">
        <f>W1054</f>
        <v>0</v>
      </c>
      <c r="X1053" s="17">
        <f>X1054</f>
        <v>0</v>
      </c>
      <c r="Y1053" s="17">
        <f t="shared" si="4564"/>
        <v>338.19999999999999</v>
      </c>
      <c r="Z1053" s="17">
        <f t="shared" si="4565"/>
        <v>338.19999999999999</v>
      </c>
      <c r="AA1053" s="17">
        <f t="shared" si="4566"/>
        <v>338.19999999999999</v>
      </c>
      <c r="AB1053" s="17">
        <f>AB1054</f>
        <v>0</v>
      </c>
      <c r="AC1053" s="17">
        <f>AC1054</f>
        <v>0</v>
      </c>
      <c r="AD1053" s="17">
        <f>AD1054</f>
        <v>0</v>
      </c>
      <c r="AE1053" s="17">
        <f t="shared" si="4567"/>
        <v>338.19999999999999</v>
      </c>
      <c r="AF1053" s="17">
        <f t="shared" si="4568"/>
        <v>338.19999999999999</v>
      </c>
      <c r="AG1053" s="17">
        <f t="shared" si="4569"/>
        <v>338.19999999999999</v>
      </c>
      <c r="AH1053" s="17">
        <f>AH1054</f>
        <v>0</v>
      </c>
      <c r="AI1053" s="17">
        <f>AI1054</f>
        <v>0</v>
      </c>
      <c r="AJ1053" s="17">
        <f>AJ1054</f>
        <v>0</v>
      </c>
      <c r="AK1053" s="17">
        <f>AK1054</f>
        <v>0</v>
      </c>
      <c r="AL1053" s="17">
        <f>AL1054</f>
        <v>0</v>
      </c>
      <c r="AM1053" s="17">
        <f>AM1054</f>
        <v>0</v>
      </c>
      <c r="AN1053" s="17">
        <f>AN1054</f>
        <v>0</v>
      </c>
      <c r="AO1053" s="17">
        <f>AO1054</f>
        <v>0</v>
      </c>
      <c r="AP1053" s="17">
        <f>AP1054</f>
        <v>0</v>
      </c>
      <c r="AQ1053" s="17">
        <f>AQ1054</f>
        <v>0</v>
      </c>
      <c r="AR1053" s="17">
        <f>AR1054</f>
        <v>0</v>
      </c>
      <c r="AS1053" s="17">
        <f>AS1054</f>
        <v>0</v>
      </c>
      <c r="AT1053" s="17">
        <f>AT1054</f>
        <v>0</v>
      </c>
      <c r="AU1053" s="17">
        <f>AU1054</f>
        <v>0</v>
      </c>
      <c r="AV1053" s="17">
        <f>AV1054</f>
        <v>0</v>
      </c>
      <c r="AW1053" s="17">
        <f t="shared" si="4570"/>
        <v>338.19999999999999</v>
      </c>
      <c r="AX1053" s="17">
        <f t="shared" si="4571"/>
        <v>338.19999999999999</v>
      </c>
      <c r="AY1053" s="17">
        <f t="shared" si="4572"/>
        <v>338.19999999999999</v>
      </c>
      <c r="AZ1053" s="17">
        <f>AZ1054</f>
        <v>0</v>
      </c>
      <c r="BA1053" s="17">
        <f t="shared" si="4573"/>
        <v>338.19999999999999</v>
      </c>
      <c r="BB1053" s="17">
        <f t="shared" si="4574"/>
        <v>338.19999999999999</v>
      </c>
      <c r="BC1053" s="17">
        <f t="shared" si="4575"/>
        <v>338.19999999999999</v>
      </c>
      <c r="BD1053" s="17">
        <f>BD1054</f>
        <v>0</v>
      </c>
      <c r="BE1053" s="17">
        <f>BE1054</f>
        <v>0</v>
      </c>
      <c r="BF1053" s="17">
        <f>BF1054</f>
        <v>0</v>
      </c>
      <c r="BG1053" s="17">
        <f>BG1054</f>
        <v>0</v>
      </c>
      <c r="BH1053" s="17">
        <f>BH1054</f>
        <v>0</v>
      </c>
      <c r="BI1053" s="17">
        <f>BI1054</f>
        <v>0</v>
      </c>
      <c r="BJ1053" s="17">
        <f>BJ1054</f>
        <v>0</v>
      </c>
      <c r="BK1053" s="17">
        <f>BK1054</f>
        <v>0</v>
      </c>
      <c r="BL1053" s="17">
        <f>BL1054</f>
        <v>0</v>
      </c>
      <c r="BM1053" s="17">
        <f>BM1054</f>
        <v>0</v>
      </c>
      <c r="BN1053" s="17">
        <f>BN1054</f>
        <v>0</v>
      </c>
      <c r="BO1053" s="17">
        <f t="shared" si="4576"/>
        <v>338.19999999999999</v>
      </c>
      <c r="BP1053" s="17">
        <f t="shared" si="4577"/>
        <v>338.19999999999999</v>
      </c>
      <c r="BQ1053" s="17">
        <f t="shared" si="4578"/>
        <v>338.19999999999999</v>
      </c>
      <c r="BR1053" s="17">
        <f>BR1054</f>
        <v>0</v>
      </c>
      <c r="BS1053" s="17">
        <f>BS1054</f>
        <v>0</v>
      </c>
      <c r="BT1053" s="17">
        <f>BT1054</f>
        <v>0</v>
      </c>
      <c r="BU1053" s="17">
        <f t="shared" si="4579"/>
        <v>338.19999999999999</v>
      </c>
      <c r="BV1053" s="17">
        <f t="shared" si="4580"/>
        <v>338.19999999999999</v>
      </c>
      <c r="BW1053" s="17">
        <f t="shared" si="4581"/>
        <v>338.19999999999999</v>
      </c>
      <c r="BX1053" s="17">
        <f>BX1054</f>
        <v>0</v>
      </c>
      <c r="BY1053" s="17">
        <f>BY1054</f>
        <v>0</v>
      </c>
      <c r="BZ1053" s="17">
        <f>BZ1054</f>
        <v>0</v>
      </c>
      <c r="CA1053" s="17">
        <f>CA1054</f>
        <v>0</v>
      </c>
      <c r="CB1053" s="17">
        <f>CB1054</f>
        <v>0</v>
      </c>
      <c r="CC1053" s="17">
        <f>CC1054</f>
        <v>0</v>
      </c>
      <c r="CD1053" s="17">
        <f>CD1054</f>
        <v>0</v>
      </c>
      <c r="CE1053" s="17">
        <f>CE1054</f>
        <v>0</v>
      </c>
      <c r="CF1053" s="17">
        <f>CF1054</f>
        <v>0</v>
      </c>
      <c r="CG1053" s="17">
        <f t="shared" si="4582"/>
        <v>338.19999999999999</v>
      </c>
      <c r="CH1053" s="17">
        <f t="shared" si="4583"/>
        <v>338.19999999999999</v>
      </c>
      <c r="CI1053" s="17">
        <f t="shared" si="4584"/>
        <v>338.19999999999999</v>
      </c>
      <c r="CJ1053" s="17">
        <f>CJ1054</f>
        <v>0</v>
      </c>
      <c r="CK1053" s="32"/>
      <c r="CL1053" s="32"/>
      <c r="CM1053" s="1"/>
      <c r="CN1053" s="1"/>
      <c r="CO1053" s="1"/>
      <c r="CP1053" s="1"/>
      <c r="CQ1053" s="1"/>
      <c r="CR1053" s="1"/>
      <c r="CS1053" s="1"/>
    </row>
    <row r="1054" s="1" customFormat="1" ht="30">
      <c r="A1054" s="30" t="s">
        <v>504</v>
      </c>
      <c r="B1054" s="30" t="s">
        <v>70</v>
      </c>
      <c r="C1054" s="30" t="s">
        <v>160</v>
      </c>
      <c r="D1054" s="30" t="s">
        <v>162</v>
      </c>
      <c r="E1054" s="30" t="s">
        <v>46</v>
      </c>
      <c r="F1054" s="31" t="s">
        <v>47</v>
      </c>
      <c r="G1054" s="17">
        <v>338.19999999999999</v>
      </c>
      <c r="H1054" s="17">
        <v>338.19999999999999</v>
      </c>
      <c r="I1054" s="17">
        <v>338.19999999999999</v>
      </c>
      <c r="J1054" s="17"/>
      <c r="K1054" s="17"/>
      <c r="L1054" s="17"/>
      <c r="M1054" s="17">
        <f t="shared" si="4828"/>
        <v>338.19999999999999</v>
      </c>
      <c r="N1054" s="17">
        <f t="shared" si="4829"/>
        <v>338.19999999999999</v>
      </c>
      <c r="O1054" s="17">
        <f t="shared" si="4830"/>
        <v>338.19999999999999</v>
      </c>
      <c r="P1054" s="17"/>
      <c r="Q1054" s="17"/>
      <c r="R1054" s="17"/>
      <c r="S1054" s="17"/>
      <c r="T1054" s="17"/>
      <c r="U1054" s="17"/>
      <c r="V1054" s="17"/>
      <c r="W1054" s="17"/>
      <c r="X1054" s="17"/>
      <c r="Y1054" s="17">
        <f t="shared" si="4564"/>
        <v>338.19999999999999</v>
      </c>
      <c r="Z1054" s="17">
        <f t="shared" si="4565"/>
        <v>338.19999999999999</v>
      </c>
      <c r="AA1054" s="17">
        <f t="shared" si="4566"/>
        <v>338.19999999999999</v>
      </c>
      <c r="AB1054" s="17"/>
      <c r="AC1054" s="17"/>
      <c r="AD1054" s="17"/>
      <c r="AE1054" s="17">
        <f t="shared" si="4567"/>
        <v>338.19999999999999</v>
      </c>
      <c r="AF1054" s="17">
        <f t="shared" si="4568"/>
        <v>338.19999999999999</v>
      </c>
      <c r="AG1054" s="17">
        <f t="shared" si="4569"/>
        <v>338.19999999999999</v>
      </c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>
        <f t="shared" si="4570"/>
        <v>338.19999999999999</v>
      </c>
      <c r="AX1054" s="17">
        <f t="shared" si="4571"/>
        <v>338.19999999999999</v>
      </c>
      <c r="AY1054" s="17">
        <f t="shared" si="4572"/>
        <v>338.19999999999999</v>
      </c>
      <c r="AZ1054" s="17"/>
      <c r="BA1054" s="17">
        <f t="shared" si="4573"/>
        <v>338.19999999999999</v>
      </c>
      <c r="BB1054" s="17">
        <f t="shared" si="4574"/>
        <v>338.19999999999999</v>
      </c>
      <c r="BC1054" s="17">
        <f t="shared" si="4575"/>
        <v>338.19999999999999</v>
      </c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>
        <f t="shared" si="4576"/>
        <v>338.19999999999999</v>
      </c>
      <c r="BP1054" s="17">
        <f t="shared" si="4577"/>
        <v>338.19999999999999</v>
      </c>
      <c r="BQ1054" s="17">
        <f t="shared" si="4578"/>
        <v>338.19999999999999</v>
      </c>
      <c r="BR1054" s="17"/>
      <c r="BS1054" s="17"/>
      <c r="BT1054" s="17"/>
      <c r="BU1054" s="17">
        <f t="shared" si="4579"/>
        <v>338.19999999999999</v>
      </c>
      <c r="BV1054" s="17">
        <f t="shared" si="4580"/>
        <v>338.19999999999999</v>
      </c>
      <c r="BW1054" s="17">
        <f t="shared" si="4581"/>
        <v>338.19999999999999</v>
      </c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>
        <f t="shared" si="4582"/>
        <v>338.19999999999999</v>
      </c>
      <c r="CH1054" s="17">
        <f t="shared" si="4583"/>
        <v>338.19999999999999</v>
      </c>
      <c r="CI1054" s="17">
        <f t="shared" si="4584"/>
        <v>338.19999999999999</v>
      </c>
      <c r="CJ1054" s="17"/>
      <c r="CK1054" s="32"/>
      <c r="CL1054" s="32"/>
      <c r="CM1054" s="1"/>
      <c r="CN1054" s="1"/>
      <c r="CO1054" s="1"/>
      <c r="CP1054" s="1"/>
      <c r="CQ1054" s="1"/>
      <c r="CR1054" s="1"/>
      <c r="CS1054" s="1"/>
    </row>
    <row r="1055" s="1" customFormat="1" ht="45">
      <c r="A1055" s="30" t="s">
        <v>504</v>
      </c>
      <c r="B1055" s="30" t="s">
        <v>70</v>
      </c>
      <c r="C1055" s="30" t="s">
        <v>160</v>
      </c>
      <c r="D1055" s="30" t="s">
        <v>454</v>
      </c>
      <c r="E1055" s="35"/>
      <c r="F1055" s="31" t="s">
        <v>455</v>
      </c>
      <c r="G1055" s="17">
        <f>G1056+G1057</f>
        <v>1446.3</v>
      </c>
      <c r="H1055" s="17">
        <f>H1056+H1057</f>
        <v>1537.5999999999999</v>
      </c>
      <c r="I1055" s="17">
        <f>I1056+I1057</f>
        <v>1537.5999999999999</v>
      </c>
      <c r="J1055" s="17">
        <f>J1056+J1057</f>
        <v>0</v>
      </c>
      <c r="K1055" s="17">
        <f>K1056+K1057</f>
        <v>0</v>
      </c>
      <c r="L1055" s="17">
        <f>L1056+L1057</f>
        <v>0</v>
      </c>
      <c r="M1055" s="17">
        <f t="shared" si="4828"/>
        <v>1446.3</v>
      </c>
      <c r="N1055" s="17">
        <f t="shared" si="4829"/>
        <v>1537.5999999999999</v>
      </c>
      <c r="O1055" s="17">
        <f t="shared" si="4830"/>
        <v>1537.5999999999999</v>
      </c>
      <c r="P1055" s="17">
        <f>P1056+P1057</f>
        <v>0</v>
      </c>
      <c r="Q1055" s="17">
        <f>Q1056+Q1057</f>
        <v>0</v>
      </c>
      <c r="R1055" s="17">
        <f>R1056+R1057</f>
        <v>0</v>
      </c>
      <c r="S1055" s="17">
        <f>S1056+S1057</f>
        <v>0</v>
      </c>
      <c r="T1055" s="17">
        <f>T1056+T1057</f>
        <v>0</v>
      </c>
      <c r="U1055" s="17">
        <f>U1056+U1057</f>
        <v>0</v>
      </c>
      <c r="V1055" s="17">
        <f>V1056+V1057</f>
        <v>0</v>
      </c>
      <c r="W1055" s="17">
        <f>W1056+W1057</f>
        <v>0</v>
      </c>
      <c r="X1055" s="17">
        <f>X1056+X1057</f>
        <v>0</v>
      </c>
      <c r="Y1055" s="17">
        <f t="shared" si="4564"/>
        <v>1446.3</v>
      </c>
      <c r="Z1055" s="17">
        <f t="shared" si="4565"/>
        <v>1537.5999999999999</v>
      </c>
      <c r="AA1055" s="17">
        <f t="shared" si="4566"/>
        <v>1537.5999999999999</v>
      </c>
      <c r="AB1055" s="17">
        <f>AB1056+AB1057</f>
        <v>0</v>
      </c>
      <c r="AC1055" s="17">
        <f>AC1056+AC1057</f>
        <v>0</v>
      </c>
      <c r="AD1055" s="17">
        <f>AD1056+AD1057</f>
        <v>0</v>
      </c>
      <c r="AE1055" s="17">
        <f t="shared" si="4567"/>
        <v>1446.3</v>
      </c>
      <c r="AF1055" s="17">
        <f t="shared" si="4568"/>
        <v>1537.5999999999999</v>
      </c>
      <c r="AG1055" s="17">
        <f t="shared" si="4569"/>
        <v>1537.5999999999999</v>
      </c>
      <c r="AH1055" s="17">
        <f>AH1056+AH1057</f>
        <v>0</v>
      </c>
      <c r="AI1055" s="17">
        <f>AI1056+AI1057</f>
        <v>0</v>
      </c>
      <c r="AJ1055" s="17">
        <f>AJ1056+AJ1057</f>
        <v>0</v>
      </c>
      <c r="AK1055" s="17">
        <f>AK1056+AK1057</f>
        <v>0</v>
      </c>
      <c r="AL1055" s="17">
        <f>AL1056+AL1057</f>
        <v>0</v>
      </c>
      <c r="AM1055" s="17">
        <f>AM1056+AM1057</f>
        <v>0</v>
      </c>
      <c r="AN1055" s="17">
        <f>AN1056+AN1057</f>
        <v>0</v>
      </c>
      <c r="AO1055" s="17">
        <f>AO1056+AO1057</f>
        <v>0</v>
      </c>
      <c r="AP1055" s="17">
        <f>AP1056+AP1057</f>
        <v>0</v>
      </c>
      <c r="AQ1055" s="17">
        <f>AQ1056+AQ1057</f>
        <v>0</v>
      </c>
      <c r="AR1055" s="17">
        <f>AR1056+AR1057</f>
        <v>0</v>
      </c>
      <c r="AS1055" s="17">
        <f>AS1056+AS1057</f>
        <v>0</v>
      </c>
      <c r="AT1055" s="17">
        <f>AT1056+AT1057</f>
        <v>0</v>
      </c>
      <c r="AU1055" s="17">
        <f>AU1056+AU1057</f>
        <v>0</v>
      </c>
      <c r="AV1055" s="17">
        <f>AV1056+AV1057</f>
        <v>0</v>
      </c>
      <c r="AW1055" s="17">
        <f t="shared" si="4570"/>
        <v>1446.3</v>
      </c>
      <c r="AX1055" s="17">
        <f t="shared" si="4571"/>
        <v>1537.5999999999999</v>
      </c>
      <c r="AY1055" s="17">
        <f t="shared" si="4572"/>
        <v>1537.5999999999999</v>
      </c>
      <c r="AZ1055" s="17">
        <f>AZ1056+AZ1057</f>
        <v>0</v>
      </c>
      <c r="BA1055" s="17">
        <f t="shared" si="4573"/>
        <v>1446.3</v>
      </c>
      <c r="BB1055" s="17">
        <f t="shared" si="4574"/>
        <v>1537.5999999999999</v>
      </c>
      <c r="BC1055" s="17">
        <f t="shared" si="4575"/>
        <v>1537.5999999999999</v>
      </c>
      <c r="BD1055" s="17">
        <f>BD1056+BD1057</f>
        <v>0</v>
      </c>
      <c r="BE1055" s="17">
        <f>BE1056+BE1057</f>
        <v>0</v>
      </c>
      <c r="BF1055" s="17">
        <f>BF1056+BF1057</f>
        <v>0</v>
      </c>
      <c r="BG1055" s="17">
        <f>BG1056+BG1057</f>
        <v>0</v>
      </c>
      <c r="BH1055" s="17">
        <f>BH1056+BH1057</f>
        <v>0</v>
      </c>
      <c r="BI1055" s="17">
        <f>BI1056+BI1057</f>
        <v>0</v>
      </c>
      <c r="BJ1055" s="17">
        <f>BJ1056+BJ1057</f>
        <v>0</v>
      </c>
      <c r="BK1055" s="17">
        <f>BK1056+BK1057</f>
        <v>0</v>
      </c>
      <c r="BL1055" s="17">
        <f>BL1056+BL1057</f>
        <v>0</v>
      </c>
      <c r="BM1055" s="17">
        <f>BM1056+BM1057</f>
        <v>0</v>
      </c>
      <c r="BN1055" s="17">
        <f>BN1056+BN1057</f>
        <v>0</v>
      </c>
      <c r="BO1055" s="17">
        <f t="shared" si="4576"/>
        <v>1446.3</v>
      </c>
      <c r="BP1055" s="17">
        <f t="shared" si="4577"/>
        <v>1537.5999999999999</v>
      </c>
      <c r="BQ1055" s="17">
        <f t="shared" si="4578"/>
        <v>1537.5999999999999</v>
      </c>
      <c r="BR1055" s="17">
        <f>BR1056+BR1057</f>
        <v>0</v>
      </c>
      <c r="BS1055" s="17">
        <f>BS1056+BS1057</f>
        <v>0</v>
      </c>
      <c r="BT1055" s="17">
        <f>BT1056+BT1057</f>
        <v>0</v>
      </c>
      <c r="BU1055" s="17">
        <f t="shared" si="4579"/>
        <v>1446.3</v>
      </c>
      <c r="BV1055" s="17">
        <f t="shared" si="4580"/>
        <v>1537.5999999999999</v>
      </c>
      <c r="BW1055" s="17">
        <f t="shared" si="4581"/>
        <v>1537.5999999999999</v>
      </c>
      <c r="BX1055" s="17">
        <f>BX1056+BX1057</f>
        <v>0</v>
      </c>
      <c r="BY1055" s="17">
        <f>BY1056+BY1057</f>
        <v>0</v>
      </c>
      <c r="BZ1055" s="17">
        <f>BZ1056+BZ1057</f>
        <v>0</v>
      </c>
      <c r="CA1055" s="17">
        <f>CA1056+CA1057</f>
        <v>0</v>
      </c>
      <c r="CB1055" s="17">
        <f>CB1056+CB1057</f>
        <v>0</v>
      </c>
      <c r="CC1055" s="17">
        <f>CC1056+CC1057</f>
        <v>0</v>
      </c>
      <c r="CD1055" s="17">
        <f>CD1056+CD1057</f>
        <v>0</v>
      </c>
      <c r="CE1055" s="17">
        <f>CE1056+CE1057</f>
        <v>0</v>
      </c>
      <c r="CF1055" s="17">
        <f>CF1056+CF1057</f>
        <v>0</v>
      </c>
      <c r="CG1055" s="17">
        <f t="shared" si="4582"/>
        <v>1446.3</v>
      </c>
      <c r="CH1055" s="17">
        <f t="shared" si="4583"/>
        <v>1537.5999999999999</v>
      </c>
      <c r="CI1055" s="17">
        <f t="shared" si="4584"/>
        <v>1537.5999999999999</v>
      </c>
      <c r="CJ1055" s="17">
        <f>CJ1056+CJ1057</f>
        <v>0</v>
      </c>
      <c r="CK1055" s="32"/>
      <c r="CL1055" s="32"/>
      <c r="CM1055" s="1"/>
      <c r="CN1055" s="1"/>
      <c r="CO1055" s="1"/>
      <c r="CP1055" s="1"/>
      <c r="CQ1055" s="1"/>
      <c r="CR1055" s="1"/>
      <c r="CS1055" s="1"/>
    </row>
    <row r="1056" s="1" customFormat="1" ht="75">
      <c r="A1056" s="30" t="s">
        <v>504</v>
      </c>
      <c r="B1056" s="30" t="s">
        <v>70</v>
      </c>
      <c r="C1056" s="30" t="s">
        <v>160</v>
      </c>
      <c r="D1056" s="30" t="s">
        <v>454</v>
      </c>
      <c r="E1056" s="30" t="s">
        <v>58</v>
      </c>
      <c r="F1056" s="31" t="s">
        <v>59</v>
      </c>
      <c r="G1056" s="17">
        <v>1048.8</v>
      </c>
      <c r="H1056" s="17">
        <v>1140</v>
      </c>
      <c r="I1056" s="17">
        <v>1140</v>
      </c>
      <c r="J1056" s="17"/>
      <c r="K1056" s="17"/>
      <c r="L1056" s="17"/>
      <c r="M1056" s="17">
        <f t="shared" si="4828"/>
        <v>1048.8</v>
      </c>
      <c r="N1056" s="17">
        <f t="shared" si="4829"/>
        <v>1140</v>
      </c>
      <c r="O1056" s="17">
        <f t="shared" si="4830"/>
        <v>1140</v>
      </c>
      <c r="P1056" s="17"/>
      <c r="Q1056" s="17"/>
      <c r="R1056" s="17"/>
      <c r="S1056" s="17"/>
      <c r="T1056" s="17"/>
      <c r="U1056" s="17"/>
      <c r="V1056" s="17"/>
      <c r="W1056" s="17"/>
      <c r="X1056" s="17"/>
      <c r="Y1056" s="17">
        <f t="shared" si="4564"/>
        <v>1048.8</v>
      </c>
      <c r="Z1056" s="17">
        <f t="shared" si="4565"/>
        <v>1140</v>
      </c>
      <c r="AA1056" s="17">
        <f t="shared" si="4566"/>
        <v>1140</v>
      </c>
      <c r="AB1056" s="17"/>
      <c r="AC1056" s="17"/>
      <c r="AD1056" s="17"/>
      <c r="AE1056" s="17">
        <f t="shared" si="4567"/>
        <v>1048.8</v>
      </c>
      <c r="AF1056" s="17">
        <f t="shared" si="4568"/>
        <v>1140</v>
      </c>
      <c r="AG1056" s="17">
        <f t="shared" si="4569"/>
        <v>1140</v>
      </c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>
        <f t="shared" si="4570"/>
        <v>1048.8</v>
      </c>
      <c r="AX1056" s="17">
        <f t="shared" si="4571"/>
        <v>1140</v>
      </c>
      <c r="AY1056" s="17">
        <f t="shared" si="4572"/>
        <v>1140</v>
      </c>
      <c r="AZ1056" s="17"/>
      <c r="BA1056" s="17">
        <f t="shared" si="4573"/>
        <v>1048.8</v>
      </c>
      <c r="BB1056" s="17">
        <f t="shared" si="4574"/>
        <v>1140</v>
      </c>
      <c r="BC1056" s="17">
        <f t="shared" si="4575"/>
        <v>1140</v>
      </c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>
        <f t="shared" si="4576"/>
        <v>1048.8</v>
      </c>
      <c r="BP1056" s="17">
        <f t="shared" si="4577"/>
        <v>1140</v>
      </c>
      <c r="BQ1056" s="17">
        <f t="shared" si="4578"/>
        <v>1140</v>
      </c>
      <c r="BR1056" s="17"/>
      <c r="BS1056" s="17"/>
      <c r="BT1056" s="17"/>
      <c r="BU1056" s="17">
        <f t="shared" si="4579"/>
        <v>1048.8</v>
      </c>
      <c r="BV1056" s="17">
        <f t="shared" si="4580"/>
        <v>1140</v>
      </c>
      <c r="BW1056" s="17">
        <f t="shared" si="4581"/>
        <v>1140</v>
      </c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>
        <f t="shared" si="4582"/>
        <v>1048.8</v>
      </c>
      <c r="CH1056" s="17">
        <f t="shared" si="4583"/>
        <v>1140</v>
      </c>
      <c r="CI1056" s="17">
        <f t="shared" si="4584"/>
        <v>1140</v>
      </c>
      <c r="CJ1056" s="17"/>
      <c r="CK1056" s="32"/>
      <c r="CL1056" s="32"/>
      <c r="CM1056" s="1"/>
      <c r="CN1056" s="1"/>
      <c r="CO1056" s="1"/>
      <c r="CP1056" s="1"/>
      <c r="CQ1056" s="1"/>
      <c r="CR1056" s="1"/>
      <c r="CS1056" s="1"/>
    </row>
    <row r="1057" s="1" customFormat="1" ht="30">
      <c r="A1057" s="30" t="s">
        <v>504</v>
      </c>
      <c r="B1057" s="30" t="s">
        <v>70</v>
      </c>
      <c r="C1057" s="30" t="s">
        <v>160</v>
      </c>
      <c r="D1057" s="30" t="s">
        <v>454</v>
      </c>
      <c r="E1057" s="30" t="s">
        <v>46</v>
      </c>
      <c r="F1057" s="31" t="s">
        <v>47</v>
      </c>
      <c r="G1057" s="17">
        <v>397.5</v>
      </c>
      <c r="H1057" s="17">
        <v>397.60000000000002</v>
      </c>
      <c r="I1057" s="17">
        <v>397.60000000000002</v>
      </c>
      <c r="J1057" s="17"/>
      <c r="K1057" s="17"/>
      <c r="L1057" s="17"/>
      <c r="M1057" s="17">
        <f t="shared" si="4828"/>
        <v>397.5</v>
      </c>
      <c r="N1057" s="17">
        <f t="shared" si="4829"/>
        <v>397.60000000000002</v>
      </c>
      <c r="O1057" s="17">
        <f t="shared" si="4830"/>
        <v>397.60000000000002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Y1057" s="17">
        <f t="shared" si="4564"/>
        <v>397.5</v>
      </c>
      <c r="Z1057" s="17">
        <f t="shared" si="4565"/>
        <v>397.60000000000002</v>
      </c>
      <c r="AA1057" s="17">
        <f t="shared" si="4566"/>
        <v>397.60000000000002</v>
      </c>
      <c r="AB1057" s="17"/>
      <c r="AC1057" s="17"/>
      <c r="AD1057" s="17"/>
      <c r="AE1057" s="17">
        <f t="shared" si="4567"/>
        <v>397.5</v>
      </c>
      <c r="AF1057" s="17">
        <f t="shared" si="4568"/>
        <v>397.60000000000002</v>
      </c>
      <c r="AG1057" s="17">
        <f t="shared" si="4569"/>
        <v>397.60000000000002</v>
      </c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>
        <f t="shared" si="4570"/>
        <v>397.5</v>
      </c>
      <c r="AX1057" s="17">
        <f t="shared" si="4571"/>
        <v>397.60000000000002</v>
      </c>
      <c r="AY1057" s="17">
        <f t="shared" si="4572"/>
        <v>397.60000000000002</v>
      </c>
      <c r="AZ1057" s="17"/>
      <c r="BA1057" s="17">
        <f t="shared" si="4573"/>
        <v>397.5</v>
      </c>
      <c r="BB1057" s="17">
        <f t="shared" si="4574"/>
        <v>397.60000000000002</v>
      </c>
      <c r="BC1057" s="17">
        <f t="shared" si="4575"/>
        <v>397.60000000000002</v>
      </c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>
        <f t="shared" si="4576"/>
        <v>397.5</v>
      </c>
      <c r="BP1057" s="17">
        <f t="shared" si="4577"/>
        <v>397.60000000000002</v>
      </c>
      <c r="BQ1057" s="17">
        <f t="shared" si="4578"/>
        <v>397.60000000000002</v>
      </c>
      <c r="BR1057" s="17"/>
      <c r="BS1057" s="17"/>
      <c r="BT1057" s="17"/>
      <c r="BU1057" s="17">
        <f t="shared" si="4579"/>
        <v>397.5</v>
      </c>
      <c r="BV1057" s="17">
        <f t="shared" si="4580"/>
        <v>397.60000000000002</v>
      </c>
      <c r="BW1057" s="17">
        <f t="shared" si="4581"/>
        <v>397.60000000000002</v>
      </c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>
        <f t="shared" si="4582"/>
        <v>397.5</v>
      </c>
      <c r="CH1057" s="17">
        <f t="shared" si="4583"/>
        <v>397.60000000000002</v>
      </c>
      <c r="CI1057" s="17">
        <f t="shared" si="4584"/>
        <v>397.60000000000002</v>
      </c>
      <c r="CJ1057" s="17"/>
      <c r="CK1057" s="32"/>
      <c r="CL1057" s="32"/>
      <c r="CM1057" s="1"/>
      <c r="CN1057" s="1"/>
      <c r="CO1057" s="1"/>
      <c r="CP1057" s="1"/>
      <c r="CQ1057" s="1"/>
      <c r="CR1057" s="1"/>
      <c r="CS1057" s="1"/>
    </row>
    <row r="1058" s="20" customFormat="1" ht="15">
      <c r="A1058" s="21" t="s">
        <v>504</v>
      </c>
      <c r="B1058" s="21" t="s">
        <v>127</v>
      </c>
      <c r="C1058" s="21"/>
      <c r="D1058" s="21"/>
      <c r="E1058" s="33"/>
      <c r="F1058" s="22" t="s">
        <v>128</v>
      </c>
      <c r="G1058" s="23">
        <f>G1059+G1075</f>
        <v>19584.700000000001</v>
      </c>
      <c r="H1058" s="23">
        <f>H1059+H1075</f>
        <v>19584.700000000001</v>
      </c>
      <c r="I1058" s="23">
        <f>I1059+I1075</f>
        <v>19584.700000000001</v>
      </c>
      <c r="J1058" s="23">
        <f>J1059+J1075</f>
        <v>0</v>
      </c>
      <c r="K1058" s="23">
        <f>K1059+K1075</f>
        <v>0</v>
      </c>
      <c r="L1058" s="23">
        <f>L1059+L1075</f>
        <v>0</v>
      </c>
      <c r="M1058" s="23">
        <f t="shared" si="4828"/>
        <v>19584.700000000001</v>
      </c>
      <c r="N1058" s="23">
        <f t="shared" si="4829"/>
        <v>19584.700000000001</v>
      </c>
      <c r="O1058" s="23">
        <f t="shared" si="4830"/>
        <v>19584.700000000001</v>
      </c>
      <c r="P1058" s="23">
        <f>P1059+P1075</f>
        <v>0</v>
      </c>
      <c r="Q1058" s="23">
        <f>Q1059+Q1075</f>
        <v>0</v>
      </c>
      <c r="R1058" s="23">
        <f>R1059+R1075</f>
        <v>0</v>
      </c>
      <c r="S1058" s="23">
        <f>S1059+S1075</f>
        <v>4976.5875599999999</v>
      </c>
      <c r="T1058" s="23">
        <f>T1059+T1075</f>
        <v>0</v>
      </c>
      <c r="U1058" s="23">
        <f>U1059+U1075</f>
        <v>0</v>
      </c>
      <c r="V1058" s="23">
        <f>V1059+V1075</f>
        <v>0</v>
      </c>
      <c r="W1058" s="23">
        <f>W1059+W1075</f>
        <v>0</v>
      </c>
      <c r="X1058" s="23">
        <f>X1059+X1075</f>
        <v>0</v>
      </c>
      <c r="Y1058" s="23">
        <f t="shared" si="4564"/>
        <v>24561.287560000001</v>
      </c>
      <c r="Z1058" s="23">
        <f t="shared" si="4565"/>
        <v>19584.700000000001</v>
      </c>
      <c r="AA1058" s="23">
        <f t="shared" si="4566"/>
        <v>19584.700000000001</v>
      </c>
      <c r="AB1058" s="23">
        <f>AB1059+AB1075</f>
        <v>0</v>
      </c>
      <c r="AC1058" s="23">
        <f>AC1059+AC1075</f>
        <v>0</v>
      </c>
      <c r="AD1058" s="23">
        <f>AD1059+AD1075</f>
        <v>0</v>
      </c>
      <c r="AE1058" s="23">
        <f t="shared" si="4567"/>
        <v>24561.287560000001</v>
      </c>
      <c r="AF1058" s="23">
        <f t="shared" si="4568"/>
        <v>19584.700000000001</v>
      </c>
      <c r="AG1058" s="23">
        <f t="shared" si="4569"/>
        <v>19584.700000000001</v>
      </c>
      <c r="AH1058" s="23">
        <f>AH1059+AH1075</f>
        <v>0</v>
      </c>
      <c r="AI1058" s="23">
        <f>AI1059+AI1075</f>
        <v>0</v>
      </c>
      <c r="AJ1058" s="23">
        <f>AJ1059+AJ1075</f>
        <v>0</v>
      </c>
      <c r="AK1058" s="23">
        <f>AK1059+AK1075</f>
        <v>0</v>
      </c>
      <c r="AL1058" s="23">
        <f>AL1059+AL1075</f>
        <v>0</v>
      </c>
      <c r="AM1058" s="23">
        <f>AM1059+AM1075</f>
        <v>0</v>
      </c>
      <c r="AN1058" s="23">
        <f>AN1059+AN1075</f>
        <v>0</v>
      </c>
      <c r="AO1058" s="23">
        <f>AO1059+AO1075</f>
        <v>0</v>
      </c>
      <c r="AP1058" s="23">
        <f>AP1059+AP1075</f>
        <v>0</v>
      </c>
      <c r="AQ1058" s="23">
        <f>AQ1059+AQ1075</f>
        <v>0</v>
      </c>
      <c r="AR1058" s="23">
        <f>AR1059+AR1075</f>
        <v>0</v>
      </c>
      <c r="AS1058" s="23">
        <f>AS1059+AS1075</f>
        <v>0</v>
      </c>
      <c r="AT1058" s="23">
        <f>AT1059+AT1075</f>
        <v>0</v>
      </c>
      <c r="AU1058" s="23">
        <f>AU1059+AU1075</f>
        <v>0</v>
      </c>
      <c r="AV1058" s="23">
        <f>AV1059+AV1075</f>
        <v>0</v>
      </c>
      <c r="AW1058" s="23">
        <f t="shared" si="4570"/>
        <v>24561.287560000001</v>
      </c>
      <c r="AX1058" s="23">
        <f t="shared" si="4571"/>
        <v>19584.700000000001</v>
      </c>
      <c r="AY1058" s="23">
        <f t="shared" si="4572"/>
        <v>19584.700000000001</v>
      </c>
      <c r="AZ1058" s="23">
        <f>AZ1059+AZ1075</f>
        <v>0</v>
      </c>
      <c r="BA1058" s="23">
        <f t="shared" si="4573"/>
        <v>24561.287560000001</v>
      </c>
      <c r="BB1058" s="23">
        <f t="shared" si="4574"/>
        <v>19584.700000000001</v>
      </c>
      <c r="BC1058" s="23">
        <f t="shared" si="4575"/>
        <v>19584.700000000001</v>
      </c>
      <c r="BD1058" s="23">
        <f>BD1059+BD1075</f>
        <v>0</v>
      </c>
      <c r="BE1058" s="23">
        <f>BE1059+BE1075</f>
        <v>0</v>
      </c>
      <c r="BF1058" s="23">
        <f>BF1059+BF1075</f>
        <v>-1362.6759999999999</v>
      </c>
      <c r="BG1058" s="23">
        <f>BG1059+BG1075</f>
        <v>0</v>
      </c>
      <c r="BH1058" s="23">
        <f>BH1059+BH1075</f>
        <v>0</v>
      </c>
      <c r="BI1058" s="23">
        <f>BI1059+BI1075</f>
        <v>0</v>
      </c>
      <c r="BJ1058" s="23">
        <f>BJ1059+BJ1075</f>
        <v>0</v>
      </c>
      <c r="BK1058" s="23">
        <f>BK1059+BK1075</f>
        <v>0</v>
      </c>
      <c r="BL1058" s="23">
        <f>BL1059+BL1075</f>
        <v>0</v>
      </c>
      <c r="BM1058" s="23">
        <f>BM1059+BM1075</f>
        <v>0</v>
      </c>
      <c r="BN1058" s="23">
        <f>BN1059+BN1075</f>
        <v>0</v>
      </c>
      <c r="BO1058" s="23">
        <f t="shared" si="4576"/>
        <v>23198.611560000001</v>
      </c>
      <c r="BP1058" s="23">
        <f t="shared" si="4577"/>
        <v>19584.700000000001</v>
      </c>
      <c r="BQ1058" s="23">
        <f t="shared" si="4578"/>
        <v>19584.700000000001</v>
      </c>
      <c r="BR1058" s="23">
        <f>BR1059+BR1075</f>
        <v>0</v>
      </c>
      <c r="BS1058" s="23">
        <f>BS1059+BS1075</f>
        <v>0</v>
      </c>
      <c r="BT1058" s="23">
        <f>BT1059+BT1075</f>
        <v>0</v>
      </c>
      <c r="BU1058" s="23">
        <f t="shared" si="4579"/>
        <v>23198.611560000001</v>
      </c>
      <c r="BV1058" s="23">
        <f t="shared" si="4580"/>
        <v>19584.700000000001</v>
      </c>
      <c r="BW1058" s="23">
        <f t="shared" si="4581"/>
        <v>19584.700000000001</v>
      </c>
      <c r="BX1058" s="23">
        <f>BX1059+BX1075</f>
        <v>0</v>
      </c>
      <c r="BY1058" s="23">
        <f>BY1059+BY1075</f>
        <v>0</v>
      </c>
      <c r="BZ1058" s="23">
        <f>BZ1059+BZ1075</f>
        <v>0</v>
      </c>
      <c r="CA1058" s="23">
        <f>CA1059+CA1075</f>
        <v>0</v>
      </c>
      <c r="CB1058" s="23">
        <f>CB1059+CB1075</f>
        <v>0</v>
      </c>
      <c r="CC1058" s="23">
        <f>CC1059+CC1075</f>
        <v>0</v>
      </c>
      <c r="CD1058" s="23">
        <f>CD1059+CD1075</f>
        <v>0</v>
      </c>
      <c r="CE1058" s="23">
        <f>CE1059+CE1075</f>
        <v>0</v>
      </c>
      <c r="CF1058" s="23">
        <f>CF1059+CF1075</f>
        <v>0</v>
      </c>
      <c r="CG1058" s="23">
        <f t="shared" si="4582"/>
        <v>23198.611560000001</v>
      </c>
      <c r="CH1058" s="23">
        <f t="shared" si="4583"/>
        <v>19584.700000000001</v>
      </c>
      <c r="CI1058" s="23">
        <f t="shared" si="4584"/>
        <v>19584.700000000001</v>
      </c>
      <c r="CJ1058" s="23">
        <f>CJ1059+CJ1075</f>
        <v>0</v>
      </c>
      <c r="CK1058" s="24"/>
      <c r="CL1058" s="24"/>
      <c r="CM1058" s="20"/>
      <c r="CN1058" s="20"/>
      <c r="CO1058" s="20"/>
      <c r="CP1058" s="20"/>
      <c r="CQ1058" s="20"/>
      <c r="CR1058" s="20"/>
      <c r="CS1058" s="20"/>
    </row>
    <row r="1059" s="25" customFormat="1">
      <c r="A1059" s="26" t="s">
        <v>504</v>
      </c>
      <c r="B1059" s="26" t="s">
        <v>127</v>
      </c>
      <c r="C1059" s="26" t="s">
        <v>273</v>
      </c>
      <c r="D1059" s="26"/>
      <c r="E1059" s="26"/>
      <c r="F1059" s="27" t="s">
        <v>456</v>
      </c>
      <c r="G1059" s="28">
        <f>G1060+G1065</f>
        <v>18480.700000000001</v>
      </c>
      <c r="H1059" s="28">
        <f>H1060+H1065</f>
        <v>18480.700000000001</v>
      </c>
      <c r="I1059" s="28">
        <f>I1060+I1065</f>
        <v>18480.700000000001</v>
      </c>
      <c r="J1059" s="28">
        <f>J1060+J1065</f>
        <v>0</v>
      </c>
      <c r="K1059" s="28">
        <f>K1060+K1065</f>
        <v>0</v>
      </c>
      <c r="L1059" s="28">
        <f>L1060+L1065</f>
        <v>0</v>
      </c>
      <c r="M1059" s="28">
        <f t="shared" si="4828"/>
        <v>18480.700000000001</v>
      </c>
      <c r="N1059" s="28">
        <f t="shared" si="4829"/>
        <v>18480.700000000001</v>
      </c>
      <c r="O1059" s="28">
        <f t="shared" si="4830"/>
        <v>18480.700000000001</v>
      </c>
      <c r="P1059" s="28">
        <f>P1060+P1065+P1071</f>
        <v>0</v>
      </c>
      <c r="Q1059" s="28">
        <f>Q1060+Q1065+Q1071</f>
        <v>0</v>
      </c>
      <c r="R1059" s="28">
        <f>R1060+R1065+R1071</f>
        <v>0</v>
      </c>
      <c r="S1059" s="28">
        <f>S1060+S1065+S1071</f>
        <v>4976.5875599999999</v>
      </c>
      <c r="T1059" s="28">
        <f>T1060+T1065+T1071</f>
        <v>0</v>
      </c>
      <c r="U1059" s="28">
        <f>U1060+U1065+U1071</f>
        <v>0</v>
      </c>
      <c r="V1059" s="28">
        <f>V1060+V1065+V1071</f>
        <v>0</v>
      </c>
      <c r="W1059" s="28">
        <f>W1060+W1065+W1071</f>
        <v>0</v>
      </c>
      <c r="X1059" s="28">
        <f>X1060+X1065+X1071</f>
        <v>0</v>
      </c>
      <c r="Y1059" s="28">
        <f t="shared" si="4564"/>
        <v>23457.287560000001</v>
      </c>
      <c r="Z1059" s="28">
        <f t="shared" si="4565"/>
        <v>18480.700000000001</v>
      </c>
      <c r="AA1059" s="28">
        <f t="shared" si="4566"/>
        <v>18480.700000000001</v>
      </c>
      <c r="AB1059" s="28">
        <f>AB1060+AB1065+AB1071</f>
        <v>0</v>
      </c>
      <c r="AC1059" s="28">
        <f>AC1060+AC1065+AC1071</f>
        <v>0</v>
      </c>
      <c r="AD1059" s="28">
        <f>AD1060+AD1065+AD1071</f>
        <v>0</v>
      </c>
      <c r="AE1059" s="28">
        <f t="shared" si="4567"/>
        <v>23457.287560000001</v>
      </c>
      <c r="AF1059" s="28">
        <f t="shared" si="4568"/>
        <v>18480.700000000001</v>
      </c>
      <c r="AG1059" s="28">
        <f t="shared" si="4569"/>
        <v>18480.700000000001</v>
      </c>
      <c r="AH1059" s="28">
        <f>AH1060+AH1065+AH1071</f>
        <v>0</v>
      </c>
      <c r="AI1059" s="28">
        <f>AI1060+AI1065+AI1071</f>
        <v>0</v>
      </c>
      <c r="AJ1059" s="28">
        <f>AJ1060+AJ1065+AJ1071</f>
        <v>0</v>
      </c>
      <c r="AK1059" s="28">
        <f>AK1060+AK1065+AK1071</f>
        <v>0</v>
      </c>
      <c r="AL1059" s="28">
        <f>AL1060+AL1065+AL1071</f>
        <v>0</v>
      </c>
      <c r="AM1059" s="28">
        <f>AM1060+AM1065+AM1071</f>
        <v>0</v>
      </c>
      <c r="AN1059" s="28">
        <f>AN1060+AN1065+AN1071</f>
        <v>0</v>
      </c>
      <c r="AO1059" s="28">
        <f>AO1060+AO1065+AO1071</f>
        <v>0</v>
      </c>
      <c r="AP1059" s="28">
        <f>AP1060+AP1065+AP1071</f>
        <v>0</v>
      </c>
      <c r="AQ1059" s="28">
        <f>AQ1060+AQ1065+AQ1071</f>
        <v>0</v>
      </c>
      <c r="AR1059" s="28">
        <f>AR1060+AR1065+AR1071</f>
        <v>0</v>
      </c>
      <c r="AS1059" s="28">
        <f>AS1060+AS1065+AS1071</f>
        <v>0</v>
      </c>
      <c r="AT1059" s="28">
        <f>AT1060+AT1065+AT1071</f>
        <v>0</v>
      </c>
      <c r="AU1059" s="28">
        <f>AU1060+AU1065+AU1071</f>
        <v>0</v>
      </c>
      <c r="AV1059" s="28">
        <f>AV1060+AV1065+AV1071</f>
        <v>0</v>
      </c>
      <c r="AW1059" s="28">
        <f t="shared" si="4570"/>
        <v>23457.287560000001</v>
      </c>
      <c r="AX1059" s="28">
        <f t="shared" si="4571"/>
        <v>18480.700000000001</v>
      </c>
      <c r="AY1059" s="28">
        <f t="shared" si="4572"/>
        <v>18480.700000000001</v>
      </c>
      <c r="AZ1059" s="28">
        <f>AZ1060+AZ1065+AZ1071</f>
        <v>0</v>
      </c>
      <c r="BA1059" s="28">
        <f t="shared" si="4573"/>
        <v>23457.287560000001</v>
      </c>
      <c r="BB1059" s="28">
        <f t="shared" si="4574"/>
        <v>18480.700000000001</v>
      </c>
      <c r="BC1059" s="28">
        <f t="shared" si="4575"/>
        <v>18480.700000000001</v>
      </c>
      <c r="BD1059" s="28">
        <f>BD1060+BD1065+BD1071</f>
        <v>0</v>
      </c>
      <c r="BE1059" s="28">
        <f>BE1060+BE1065+BE1071</f>
        <v>0</v>
      </c>
      <c r="BF1059" s="28">
        <f>BF1060+BF1065+BF1071</f>
        <v>-1362.6759999999999</v>
      </c>
      <c r="BG1059" s="28">
        <f>BG1060+BG1065+BG1071</f>
        <v>0</v>
      </c>
      <c r="BH1059" s="28">
        <f>BH1060+BH1065+BH1071</f>
        <v>0</v>
      </c>
      <c r="BI1059" s="28">
        <f>BI1060+BI1065+BI1071</f>
        <v>0</v>
      </c>
      <c r="BJ1059" s="28">
        <f>BJ1060+BJ1065+BJ1071</f>
        <v>0</v>
      </c>
      <c r="BK1059" s="28">
        <f>BK1060+BK1065+BK1071</f>
        <v>0</v>
      </c>
      <c r="BL1059" s="28">
        <f>BL1060+BL1065+BL1071</f>
        <v>0</v>
      </c>
      <c r="BM1059" s="28">
        <f>BM1060+BM1065+BM1071</f>
        <v>0</v>
      </c>
      <c r="BN1059" s="28">
        <f>BN1060+BN1065+BN1071</f>
        <v>0</v>
      </c>
      <c r="BO1059" s="28">
        <f t="shared" si="4576"/>
        <v>22094.611560000001</v>
      </c>
      <c r="BP1059" s="28">
        <f t="shared" si="4577"/>
        <v>18480.700000000001</v>
      </c>
      <c r="BQ1059" s="28">
        <f t="shared" si="4578"/>
        <v>18480.700000000001</v>
      </c>
      <c r="BR1059" s="28">
        <f>BR1060+BR1065+BR1071</f>
        <v>0</v>
      </c>
      <c r="BS1059" s="28">
        <f>BS1060+BS1065+BS1071</f>
        <v>0</v>
      </c>
      <c r="BT1059" s="28">
        <f>BT1060+BT1065+BT1071</f>
        <v>0</v>
      </c>
      <c r="BU1059" s="28">
        <f t="shared" si="4579"/>
        <v>22094.611560000001</v>
      </c>
      <c r="BV1059" s="28">
        <f t="shared" si="4580"/>
        <v>18480.700000000001</v>
      </c>
      <c r="BW1059" s="28">
        <f t="shared" si="4581"/>
        <v>18480.700000000001</v>
      </c>
      <c r="BX1059" s="28">
        <f>BX1060+BX1065+BX1071</f>
        <v>0</v>
      </c>
      <c r="BY1059" s="28">
        <f>BY1060+BY1065+BY1071</f>
        <v>0</v>
      </c>
      <c r="BZ1059" s="28">
        <f>BZ1060+BZ1065+BZ1071</f>
        <v>0</v>
      </c>
      <c r="CA1059" s="28">
        <f>CA1060+CA1065+CA1071</f>
        <v>0</v>
      </c>
      <c r="CB1059" s="28">
        <f>CB1060+CB1065+CB1071</f>
        <v>0</v>
      </c>
      <c r="CC1059" s="28">
        <f>CC1060+CC1065+CC1071</f>
        <v>0</v>
      </c>
      <c r="CD1059" s="28">
        <f>CD1060+CD1065+CD1071</f>
        <v>0</v>
      </c>
      <c r="CE1059" s="28">
        <f>CE1060+CE1065+CE1071</f>
        <v>0</v>
      </c>
      <c r="CF1059" s="28">
        <f>CF1060+CF1065+CF1071</f>
        <v>0</v>
      </c>
      <c r="CG1059" s="28">
        <f t="shared" si="4582"/>
        <v>22094.611560000001</v>
      </c>
      <c r="CH1059" s="28">
        <f t="shared" si="4583"/>
        <v>18480.700000000001</v>
      </c>
      <c r="CI1059" s="28">
        <f t="shared" si="4584"/>
        <v>18480.700000000001</v>
      </c>
      <c r="CJ1059" s="28">
        <f>CJ1060+CJ1065+CJ1071</f>
        <v>0</v>
      </c>
      <c r="CK1059" s="29"/>
      <c r="CL1059" s="29"/>
      <c r="CM1059" s="25"/>
      <c r="CN1059" s="25"/>
      <c r="CO1059" s="25"/>
      <c r="CP1059" s="25"/>
      <c r="CQ1059" s="25"/>
      <c r="CR1059" s="25"/>
      <c r="CS1059" s="25"/>
    </row>
    <row r="1060" s="1" customFormat="1">
      <c r="A1060" s="30" t="s">
        <v>504</v>
      </c>
      <c r="B1060" s="30" t="s">
        <v>127</v>
      </c>
      <c r="C1060" s="30" t="s">
        <v>273</v>
      </c>
      <c r="D1060" s="30" t="s">
        <v>72</v>
      </c>
      <c r="E1060" s="35"/>
      <c r="F1060" s="31" t="s">
        <v>73</v>
      </c>
      <c r="G1060" s="17">
        <f t="shared" ref="G1060:G1123" si="4883">G1061</f>
        <v>2314.4000000000001</v>
      </c>
      <c r="H1060" s="17">
        <f t="shared" ref="H1060:H1123" si="4884">H1061</f>
        <v>2314.4000000000001</v>
      </c>
      <c r="I1060" s="17">
        <f t="shared" ref="I1060:I1079" si="4885">I1061</f>
        <v>2314.4000000000001</v>
      </c>
      <c r="J1060" s="17">
        <f t="shared" ref="J1060:J1079" si="4886">J1061</f>
        <v>0</v>
      </c>
      <c r="K1060" s="17">
        <f t="shared" ref="K1060:K1079" si="4887">K1061</f>
        <v>0</v>
      </c>
      <c r="L1060" s="17">
        <f t="shared" ref="L1060:L1079" si="4888">L1061</f>
        <v>0</v>
      </c>
      <c r="M1060" s="17">
        <f t="shared" si="4828"/>
        <v>2314.4000000000001</v>
      </c>
      <c r="N1060" s="17">
        <f t="shared" si="4829"/>
        <v>2314.4000000000001</v>
      </c>
      <c r="O1060" s="17">
        <f t="shared" si="4830"/>
        <v>2314.4000000000001</v>
      </c>
      <c r="P1060" s="17">
        <f t="shared" ref="P1060:P1079" si="4889">P1061</f>
        <v>0</v>
      </c>
      <c r="Q1060" s="17">
        <f t="shared" ref="Q1060:Q1079" si="4890">Q1061</f>
        <v>0</v>
      </c>
      <c r="R1060" s="17">
        <f t="shared" ref="R1060:R1079" si="4891">R1061</f>
        <v>0</v>
      </c>
      <c r="S1060" s="17">
        <f t="shared" ref="S1060:S1079" si="4892">S1061</f>
        <v>1737.7349999999999</v>
      </c>
      <c r="T1060" s="17">
        <f t="shared" ref="T1060:T1079" si="4893">T1061</f>
        <v>0</v>
      </c>
      <c r="U1060" s="17">
        <f t="shared" ref="U1060:U1079" si="4894">U1061</f>
        <v>0</v>
      </c>
      <c r="V1060" s="17">
        <f t="shared" ref="V1060:V1079" si="4895">V1061</f>
        <v>0</v>
      </c>
      <c r="W1060" s="17">
        <f t="shared" ref="W1060:W1067" si="4896">W1061</f>
        <v>0</v>
      </c>
      <c r="X1060" s="17">
        <f t="shared" ref="X1060:X1067" si="4897">X1061</f>
        <v>0</v>
      </c>
      <c r="Y1060" s="17">
        <f t="shared" si="4564"/>
        <v>4052.1350000000002</v>
      </c>
      <c r="Z1060" s="17">
        <f t="shared" si="4565"/>
        <v>2314.4000000000001</v>
      </c>
      <c r="AA1060" s="17">
        <f t="shared" si="4566"/>
        <v>2314.4000000000001</v>
      </c>
      <c r="AB1060" s="17">
        <f t="shared" ref="AB1060:AB1067" si="4898">AB1061</f>
        <v>0</v>
      </c>
      <c r="AC1060" s="17">
        <f t="shared" ref="AC1060:AC1067" si="4899">AC1061</f>
        <v>0</v>
      </c>
      <c r="AD1060" s="17">
        <f t="shared" ref="AD1060:AD1067" si="4900">AD1061</f>
        <v>0</v>
      </c>
      <c r="AE1060" s="17">
        <f t="shared" si="4567"/>
        <v>4052.1350000000002</v>
      </c>
      <c r="AF1060" s="17">
        <f t="shared" si="4568"/>
        <v>2314.4000000000001</v>
      </c>
      <c r="AG1060" s="17">
        <f t="shared" si="4569"/>
        <v>2314.4000000000001</v>
      </c>
      <c r="AH1060" s="17">
        <f t="shared" ref="AH1060:AH1067" si="4901">AH1061</f>
        <v>0</v>
      </c>
      <c r="AI1060" s="17">
        <f t="shared" ref="AI1060:AI1067" si="4902">AI1061</f>
        <v>0</v>
      </c>
      <c r="AJ1060" s="17">
        <f t="shared" ref="AJ1060:AJ1067" si="4903">AJ1061</f>
        <v>0</v>
      </c>
      <c r="AK1060" s="17">
        <f t="shared" ref="AK1060:AK1067" si="4904">AK1061</f>
        <v>0</v>
      </c>
      <c r="AL1060" s="17">
        <f t="shared" ref="AL1060:AL1067" si="4905">AL1061</f>
        <v>0</v>
      </c>
      <c r="AM1060" s="17">
        <f t="shared" ref="AM1060:AM1067" si="4906">AM1061</f>
        <v>0</v>
      </c>
      <c r="AN1060" s="17">
        <f t="shared" ref="AN1060:AN1067" si="4907">AN1061</f>
        <v>0</v>
      </c>
      <c r="AO1060" s="17">
        <f t="shared" ref="AO1060:AO1067" si="4908">AO1061</f>
        <v>0</v>
      </c>
      <c r="AP1060" s="17">
        <f t="shared" ref="AP1060:AP1067" si="4909">AP1061</f>
        <v>0</v>
      </c>
      <c r="AQ1060" s="17">
        <f t="shared" ref="AQ1060:AQ1067" si="4910">AQ1061</f>
        <v>0</v>
      </c>
      <c r="AR1060" s="17">
        <f t="shared" ref="AR1060:AR1067" si="4911">AR1061</f>
        <v>0</v>
      </c>
      <c r="AS1060" s="17">
        <f t="shared" ref="AS1060:AS1067" si="4912">AS1061</f>
        <v>0</v>
      </c>
      <c r="AT1060" s="17">
        <f t="shared" ref="AT1060:AT1067" si="4913">AT1061</f>
        <v>0</v>
      </c>
      <c r="AU1060" s="17">
        <f t="shared" ref="AU1060:AU1067" si="4914">AU1061</f>
        <v>0</v>
      </c>
      <c r="AV1060" s="17">
        <f t="shared" ref="AV1060:AV1067" si="4915">AV1061</f>
        <v>0</v>
      </c>
      <c r="AW1060" s="17">
        <f t="shared" si="4570"/>
        <v>4052.1350000000002</v>
      </c>
      <c r="AX1060" s="17">
        <f t="shared" si="4571"/>
        <v>2314.4000000000001</v>
      </c>
      <c r="AY1060" s="17">
        <f t="shared" si="4572"/>
        <v>2314.4000000000001</v>
      </c>
      <c r="AZ1060" s="17">
        <f t="shared" ref="AZ1060:AZ1067" si="4916">AZ1061</f>
        <v>0</v>
      </c>
      <c r="BA1060" s="17">
        <f t="shared" si="4573"/>
        <v>4052.1350000000002</v>
      </c>
      <c r="BB1060" s="17">
        <f t="shared" si="4574"/>
        <v>2314.4000000000001</v>
      </c>
      <c r="BC1060" s="17">
        <f t="shared" si="4575"/>
        <v>2314.4000000000001</v>
      </c>
      <c r="BD1060" s="17">
        <f t="shared" ref="BD1060:BD1067" si="4917">BD1061</f>
        <v>0</v>
      </c>
      <c r="BE1060" s="17">
        <f t="shared" ref="BE1060:BE1067" si="4918">BE1061</f>
        <v>0</v>
      </c>
      <c r="BF1060" s="17">
        <f t="shared" ref="BF1060:BF1067" si="4919">BF1061</f>
        <v>-1362.6759999999999</v>
      </c>
      <c r="BG1060" s="17">
        <f t="shared" ref="BG1060:BG1067" si="4920">BG1061</f>
        <v>0</v>
      </c>
      <c r="BH1060" s="17">
        <f t="shared" ref="BH1060:BH1067" si="4921">BH1061</f>
        <v>0</v>
      </c>
      <c r="BI1060" s="17">
        <f t="shared" ref="BI1060:BI1067" si="4922">BI1061</f>
        <v>0</v>
      </c>
      <c r="BJ1060" s="17">
        <f t="shared" ref="BJ1060:BJ1067" si="4923">BJ1061</f>
        <v>0</v>
      </c>
      <c r="BK1060" s="17">
        <f t="shared" ref="BK1060:BK1067" si="4924">BK1061</f>
        <v>0</v>
      </c>
      <c r="BL1060" s="17">
        <f t="shared" ref="BL1060:BL1067" si="4925">BL1061</f>
        <v>0</v>
      </c>
      <c r="BM1060" s="17">
        <f t="shared" ref="BM1060:BM1067" si="4926">BM1061</f>
        <v>0</v>
      </c>
      <c r="BN1060" s="17">
        <f t="shared" ref="BN1060:BN1067" si="4927">BN1061</f>
        <v>0</v>
      </c>
      <c r="BO1060" s="17">
        <f t="shared" si="4576"/>
        <v>2689.4590000000003</v>
      </c>
      <c r="BP1060" s="17">
        <f t="shared" si="4577"/>
        <v>2314.4000000000001</v>
      </c>
      <c r="BQ1060" s="17">
        <f t="shared" si="4578"/>
        <v>2314.4000000000001</v>
      </c>
      <c r="BR1060" s="17">
        <f t="shared" ref="BR1060:BR1067" si="4928">BR1061</f>
        <v>0</v>
      </c>
      <c r="BS1060" s="17">
        <f t="shared" ref="BS1060:BS1067" si="4929">BS1061</f>
        <v>0</v>
      </c>
      <c r="BT1060" s="17">
        <f t="shared" ref="BT1060:BT1067" si="4930">BT1061</f>
        <v>0</v>
      </c>
      <c r="BU1060" s="17">
        <f t="shared" si="4579"/>
        <v>2689.4590000000003</v>
      </c>
      <c r="BV1060" s="17">
        <f t="shared" si="4580"/>
        <v>2314.4000000000001</v>
      </c>
      <c r="BW1060" s="17">
        <f t="shared" si="4581"/>
        <v>2314.4000000000001</v>
      </c>
      <c r="BX1060" s="17">
        <f t="shared" ref="BX1060:BX1067" si="4931">BX1061</f>
        <v>0</v>
      </c>
      <c r="BY1060" s="17">
        <f t="shared" ref="BY1060:BY1067" si="4932">BY1061</f>
        <v>0</v>
      </c>
      <c r="BZ1060" s="17">
        <f t="shared" ref="BZ1060:BZ1067" si="4933">BZ1061</f>
        <v>0</v>
      </c>
      <c r="CA1060" s="17">
        <f t="shared" ref="CA1060:CA1067" si="4934">CA1061</f>
        <v>0</v>
      </c>
      <c r="CB1060" s="17">
        <f t="shared" ref="CB1060:CB1067" si="4935">CB1061</f>
        <v>0</v>
      </c>
      <c r="CC1060" s="17">
        <f t="shared" ref="CC1060:CC1067" si="4936">CC1061</f>
        <v>0</v>
      </c>
      <c r="CD1060" s="17">
        <f t="shared" ref="CD1060:CD1067" si="4937">CD1061</f>
        <v>0</v>
      </c>
      <c r="CE1060" s="17">
        <f t="shared" ref="CE1060:CE1067" si="4938">CE1061</f>
        <v>0</v>
      </c>
      <c r="CF1060" s="17">
        <f t="shared" ref="CF1060:CF1067" si="4939">CF1061</f>
        <v>0</v>
      </c>
      <c r="CG1060" s="17">
        <f t="shared" si="4582"/>
        <v>2689.4590000000003</v>
      </c>
      <c r="CH1060" s="17">
        <f t="shared" si="4583"/>
        <v>2314.4000000000001</v>
      </c>
      <c r="CI1060" s="17">
        <f t="shared" si="4584"/>
        <v>2314.4000000000001</v>
      </c>
      <c r="CJ1060" s="17">
        <f t="shared" ref="CJ1060:CJ1067" si="4940">CJ1061</f>
        <v>0</v>
      </c>
      <c r="CK1060" s="32"/>
      <c r="CL1060" s="32"/>
      <c r="CM1060" s="1"/>
      <c r="CN1060" s="1"/>
      <c r="CO1060" s="1"/>
      <c r="CP1060" s="1"/>
      <c r="CQ1060" s="1"/>
      <c r="CR1060" s="1"/>
      <c r="CS1060" s="1"/>
    </row>
    <row r="1061" s="1" customFormat="1" hidden="1">
      <c r="A1061" s="30" t="s">
        <v>504</v>
      </c>
      <c r="B1061" s="30" t="s">
        <v>127</v>
      </c>
      <c r="C1061" s="30" t="s">
        <v>273</v>
      </c>
      <c r="D1061" s="30" t="s">
        <v>74</v>
      </c>
      <c r="E1061" s="35"/>
      <c r="F1061" s="31" t="s">
        <v>41</v>
      </c>
      <c r="G1061" s="17">
        <f t="shared" si="4883"/>
        <v>2314.4000000000001</v>
      </c>
      <c r="H1061" s="17">
        <f t="shared" si="4884"/>
        <v>2314.4000000000001</v>
      </c>
      <c r="I1061" s="17">
        <f t="shared" si="4885"/>
        <v>2314.4000000000001</v>
      </c>
      <c r="J1061" s="17">
        <f t="shared" si="4886"/>
        <v>0</v>
      </c>
      <c r="K1061" s="17">
        <f t="shared" si="4887"/>
        <v>0</v>
      </c>
      <c r="L1061" s="17">
        <f t="shared" si="4888"/>
        <v>0</v>
      </c>
      <c r="M1061" s="17">
        <f t="shared" si="4828"/>
        <v>2314.4000000000001</v>
      </c>
      <c r="N1061" s="17">
        <f t="shared" si="4829"/>
        <v>2314.4000000000001</v>
      </c>
      <c r="O1061" s="17">
        <f t="shared" si="4830"/>
        <v>2314.4000000000001</v>
      </c>
      <c r="P1061" s="17">
        <f t="shared" si="4889"/>
        <v>0</v>
      </c>
      <c r="Q1061" s="17">
        <f t="shared" si="4890"/>
        <v>0</v>
      </c>
      <c r="R1061" s="17">
        <f t="shared" si="4891"/>
        <v>0</v>
      </c>
      <c r="S1061" s="17">
        <f t="shared" si="4892"/>
        <v>1737.7349999999999</v>
      </c>
      <c r="T1061" s="17">
        <f t="shared" si="4893"/>
        <v>0</v>
      </c>
      <c r="U1061" s="17">
        <f t="shared" si="4894"/>
        <v>0</v>
      </c>
      <c r="V1061" s="17">
        <f t="shared" si="4895"/>
        <v>0</v>
      </c>
      <c r="W1061" s="17">
        <f t="shared" si="4896"/>
        <v>0</v>
      </c>
      <c r="X1061" s="17">
        <f t="shared" si="4897"/>
        <v>0</v>
      </c>
      <c r="Y1061" s="17">
        <f t="shared" si="4564"/>
        <v>4052.1350000000002</v>
      </c>
      <c r="Z1061" s="17">
        <f t="shared" si="4565"/>
        <v>2314.4000000000001</v>
      </c>
      <c r="AA1061" s="17">
        <f t="shared" si="4566"/>
        <v>2314.4000000000001</v>
      </c>
      <c r="AB1061" s="17">
        <f t="shared" si="4898"/>
        <v>0</v>
      </c>
      <c r="AC1061" s="17">
        <f t="shared" si="4899"/>
        <v>0</v>
      </c>
      <c r="AD1061" s="17">
        <f t="shared" si="4900"/>
        <v>0</v>
      </c>
      <c r="AE1061" s="17">
        <f t="shared" si="4567"/>
        <v>4052.1350000000002</v>
      </c>
      <c r="AF1061" s="17">
        <f t="shared" si="4568"/>
        <v>2314.4000000000001</v>
      </c>
      <c r="AG1061" s="17">
        <f t="shared" si="4569"/>
        <v>2314.4000000000001</v>
      </c>
      <c r="AH1061" s="17">
        <f t="shared" si="4901"/>
        <v>0</v>
      </c>
      <c r="AI1061" s="17">
        <f t="shared" si="4902"/>
        <v>0</v>
      </c>
      <c r="AJ1061" s="17">
        <f t="shared" si="4903"/>
        <v>0</v>
      </c>
      <c r="AK1061" s="17">
        <f t="shared" si="4904"/>
        <v>0</v>
      </c>
      <c r="AL1061" s="17">
        <f t="shared" si="4905"/>
        <v>0</v>
      </c>
      <c r="AM1061" s="17">
        <f t="shared" si="4906"/>
        <v>0</v>
      </c>
      <c r="AN1061" s="17">
        <f t="shared" si="4907"/>
        <v>0</v>
      </c>
      <c r="AO1061" s="17">
        <f t="shared" si="4908"/>
        <v>0</v>
      </c>
      <c r="AP1061" s="17">
        <f t="shared" si="4909"/>
        <v>0</v>
      </c>
      <c r="AQ1061" s="17">
        <f t="shared" si="4910"/>
        <v>0</v>
      </c>
      <c r="AR1061" s="17">
        <f t="shared" si="4911"/>
        <v>0</v>
      </c>
      <c r="AS1061" s="17">
        <f t="shared" si="4912"/>
        <v>0</v>
      </c>
      <c r="AT1061" s="17">
        <f t="shared" si="4913"/>
        <v>0</v>
      </c>
      <c r="AU1061" s="17">
        <f t="shared" si="4914"/>
        <v>0</v>
      </c>
      <c r="AV1061" s="17">
        <f t="shared" si="4915"/>
        <v>0</v>
      </c>
      <c r="AW1061" s="17">
        <f t="shared" si="4570"/>
        <v>4052.1350000000002</v>
      </c>
      <c r="AX1061" s="17">
        <f t="shared" si="4571"/>
        <v>2314.4000000000001</v>
      </c>
      <c r="AY1061" s="17">
        <f t="shared" si="4572"/>
        <v>2314.4000000000001</v>
      </c>
      <c r="AZ1061" s="17">
        <f t="shared" si="4916"/>
        <v>0</v>
      </c>
      <c r="BA1061" s="17">
        <f t="shared" si="4573"/>
        <v>4052.1350000000002</v>
      </c>
      <c r="BB1061" s="17">
        <f t="shared" si="4574"/>
        <v>2314.4000000000001</v>
      </c>
      <c r="BC1061" s="17">
        <f t="shared" si="4575"/>
        <v>2314.4000000000001</v>
      </c>
      <c r="BD1061" s="17">
        <f t="shared" si="4917"/>
        <v>0</v>
      </c>
      <c r="BE1061" s="17">
        <f t="shared" si="4918"/>
        <v>0</v>
      </c>
      <c r="BF1061" s="17">
        <f t="shared" si="4919"/>
        <v>-1362.6759999999999</v>
      </c>
      <c r="BG1061" s="17">
        <f t="shared" si="4920"/>
        <v>0</v>
      </c>
      <c r="BH1061" s="17">
        <f t="shared" si="4921"/>
        <v>0</v>
      </c>
      <c r="BI1061" s="17">
        <f t="shared" si="4922"/>
        <v>0</v>
      </c>
      <c r="BJ1061" s="17">
        <f t="shared" si="4923"/>
        <v>0</v>
      </c>
      <c r="BK1061" s="17">
        <f t="shared" si="4924"/>
        <v>0</v>
      </c>
      <c r="BL1061" s="17">
        <f t="shared" si="4925"/>
        <v>0</v>
      </c>
      <c r="BM1061" s="17">
        <f t="shared" si="4926"/>
        <v>0</v>
      </c>
      <c r="BN1061" s="17">
        <f t="shared" si="4927"/>
        <v>0</v>
      </c>
      <c r="BO1061" s="17">
        <f t="shared" si="4576"/>
        <v>2689.4590000000003</v>
      </c>
      <c r="BP1061" s="17">
        <f t="shared" si="4577"/>
        <v>2314.4000000000001</v>
      </c>
      <c r="BQ1061" s="17">
        <f t="shared" si="4578"/>
        <v>2314.4000000000001</v>
      </c>
      <c r="BR1061" s="17">
        <f t="shared" si="4928"/>
        <v>0</v>
      </c>
      <c r="BS1061" s="17">
        <f t="shared" si="4929"/>
        <v>0</v>
      </c>
      <c r="BT1061" s="17">
        <f t="shared" si="4930"/>
        <v>0</v>
      </c>
      <c r="BU1061" s="17">
        <f t="shared" si="4579"/>
        <v>2689.4590000000003</v>
      </c>
      <c r="BV1061" s="17">
        <f t="shared" si="4580"/>
        <v>2314.4000000000001</v>
      </c>
      <c r="BW1061" s="17">
        <f t="shared" si="4581"/>
        <v>2314.4000000000001</v>
      </c>
      <c r="BX1061" s="17">
        <f t="shared" si="4931"/>
        <v>0</v>
      </c>
      <c r="BY1061" s="17">
        <f t="shared" si="4932"/>
        <v>0</v>
      </c>
      <c r="BZ1061" s="17">
        <f t="shared" si="4933"/>
        <v>0</v>
      </c>
      <c r="CA1061" s="17">
        <f t="shared" si="4934"/>
        <v>0</v>
      </c>
      <c r="CB1061" s="17">
        <f t="shared" si="4935"/>
        <v>0</v>
      </c>
      <c r="CC1061" s="17">
        <f t="shared" si="4936"/>
        <v>0</v>
      </c>
      <c r="CD1061" s="17">
        <f t="shared" si="4937"/>
        <v>0</v>
      </c>
      <c r="CE1061" s="17">
        <f t="shared" si="4938"/>
        <v>0</v>
      </c>
      <c r="CF1061" s="17">
        <f t="shared" si="4939"/>
        <v>0</v>
      </c>
      <c r="CG1061" s="17">
        <f t="shared" si="4582"/>
        <v>2689.4590000000003</v>
      </c>
      <c r="CH1061" s="17">
        <f t="shared" si="4583"/>
        <v>2314.4000000000001</v>
      </c>
      <c r="CI1061" s="17">
        <f t="shared" si="4584"/>
        <v>2314.4000000000001</v>
      </c>
      <c r="CJ1061" s="17">
        <f t="shared" si="4940"/>
        <v>0</v>
      </c>
      <c r="CK1061" s="32">
        <v>0</v>
      </c>
      <c r="CL1061" s="32"/>
      <c r="CM1061" s="1" t="s">
        <v>75</v>
      </c>
      <c r="CN1061" s="1"/>
      <c r="CO1061" s="1"/>
      <c r="CP1061" s="1"/>
      <c r="CQ1061" s="1"/>
      <c r="CR1061" s="1"/>
      <c r="CS1061" s="1"/>
    </row>
    <row r="1062" s="1" customFormat="1">
      <c r="A1062" s="30" t="s">
        <v>504</v>
      </c>
      <c r="B1062" s="30" t="s">
        <v>127</v>
      </c>
      <c r="C1062" s="30" t="s">
        <v>273</v>
      </c>
      <c r="D1062" s="30" t="s">
        <v>457</v>
      </c>
      <c r="E1062" s="35"/>
      <c r="F1062" s="31" t="s">
        <v>458</v>
      </c>
      <c r="G1062" s="17">
        <f t="shared" si="4883"/>
        <v>2314.4000000000001</v>
      </c>
      <c r="H1062" s="17">
        <f t="shared" si="4884"/>
        <v>2314.4000000000001</v>
      </c>
      <c r="I1062" s="17">
        <f t="shared" si="4885"/>
        <v>2314.4000000000001</v>
      </c>
      <c r="J1062" s="17">
        <f t="shared" si="4886"/>
        <v>0</v>
      </c>
      <c r="K1062" s="17">
        <f t="shared" si="4887"/>
        <v>0</v>
      </c>
      <c r="L1062" s="17">
        <f t="shared" si="4888"/>
        <v>0</v>
      </c>
      <c r="M1062" s="17">
        <f t="shared" si="4828"/>
        <v>2314.4000000000001</v>
      </c>
      <c r="N1062" s="17">
        <f t="shared" si="4829"/>
        <v>2314.4000000000001</v>
      </c>
      <c r="O1062" s="17">
        <f t="shared" si="4830"/>
        <v>2314.4000000000001</v>
      </c>
      <c r="P1062" s="17">
        <f t="shared" si="4889"/>
        <v>0</v>
      </c>
      <c r="Q1062" s="17">
        <f t="shared" si="4890"/>
        <v>0</v>
      </c>
      <c r="R1062" s="17">
        <f t="shared" si="4891"/>
        <v>0</v>
      </c>
      <c r="S1062" s="17">
        <f t="shared" si="4892"/>
        <v>1737.7349999999999</v>
      </c>
      <c r="T1062" s="17">
        <f t="shared" si="4893"/>
        <v>0</v>
      </c>
      <c r="U1062" s="17">
        <f t="shared" si="4894"/>
        <v>0</v>
      </c>
      <c r="V1062" s="17">
        <f t="shared" si="4895"/>
        <v>0</v>
      </c>
      <c r="W1062" s="17">
        <f t="shared" si="4896"/>
        <v>0</v>
      </c>
      <c r="X1062" s="17">
        <f t="shared" si="4897"/>
        <v>0</v>
      </c>
      <c r="Y1062" s="17">
        <f t="shared" si="4564"/>
        <v>4052.1350000000002</v>
      </c>
      <c r="Z1062" s="17">
        <f t="shared" si="4565"/>
        <v>2314.4000000000001</v>
      </c>
      <c r="AA1062" s="17">
        <f t="shared" si="4566"/>
        <v>2314.4000000000001</v>
      </c>
      <c r="AB1062" s="17">
        <f t="shared" si="4898"/>
        <v>0</v>
      </c>
      <c r="AC1062" s="17">
        <f t="shared" si="4899"/>
        <v>0</v>
      </c>
      <c r="AD1062" s="17">
        <f t="shared" si="4900"/>
        <v>0</v>
      </c>
      <c r="AE1062" s="17">
        <f t="shared" si="4567"/>
        <v>4052.1350000000002</v>
      </c>
      <c r="AF1062" s="17">
        <f t="shared" si="4568"/>
        <v>2314.4000000000001</v>
      </c>
      <c r="AG1062" s="17">
        <f t="shared" si="4569"/>
        <v>2314.4000000000001</v>
      </c>
      <c r="AH1062" s="17">
        <f t="shared" si="4901"/>
        <v>0</v>
      </c>
      <c r="AI1062" s="17">
        <f t="shared" si="4902"/>
        <v>0</v>
      </c>
      <c r="AJ1062" s="17">
        <f t="shared" si="4903"/>
        <v>0</v>
      </c>
      <c r="AK1062" s="17">
        <f t="shared" si="4904"/>
        <v>0</v>
      </c>
      <c r="AL1062" s="17">
        <f t="shared" si="4905"/>
        <v>0</v>
      </c>
      <c r="AM1062" s="17">
        <f t="shared" si="4906"/>
        <v>0</v>
      </c>
      <c r="AN1062" s="17">
        <f t="shared" si="4907"/>
        <v>0</v>
      </c>
      <c r="AO1062" s="17">
        <f t="shared" si="4908"/>
        <v>0</v>
      </c>
      <c r="AP1062" s="17">
        <f t="shared" si="4909"/>
        <v>0</v>
      </c>
      <c r="AQ1062" s="17">
        <f t="shared" si="4910"/>
        <v>0</v>
      </c>
      <c r="AR1062" s="17">
        <f t="shared" si="4911"/>
        <v>0</v>
      </c>
      <c r="AS1062" s="17">
        <f t="shared" si="4912"/>
        <v>0</v>
      </c>
      <c r="AT1062" s="17">
        <f t="shared" si="4913"/>
        <v>0</v>
      </c>
      <c r="AU1062" s="17">
        <f t="shared" si="4914"/>
        <v>0</v>
      </c>
      <c r="AV1062" s="17">
        <f t="shared" si="4915"/>
        <v>0</v>
      </c>
      <c r="AW1062" s="17">
        <f t="shared" si="4570"/>
        <v>4052.1350000000002</v>
      </c>
      <c r="AX1062" s="17">
        <f t="shared" si="4571"/>
        <v>2314.4000000000001</v>
      </c>
      <c r="AY1062" s="17">
        <f t="shared" si="4572"/>
        <v>2314.4000000000001</v>
      </c>
      <c r="AZ1062" s="17">
        <f t="shared" si="4916"/>
        <v>0</v>
      </c>
      <c r="BA1062" s="17">
        <f t="shared" si="4573"/>
        <v>4052.1350000000002</v>
      </c>
      <c r="BB1062" s="17">
        <f t="shared" si="4574"/>
        <v>2314.4000000000001</v>
      </c>
      <c r="BC1062" s="17">
        <f t="shared" si="4575"/>
        <v>2314.4000000000001</v>
      </c>
      <c r="BD1062" s="17">
        <f t="shared" si="4917"/>
        <v>0</v>
      </c>
      <c r="BE1062" s="17">
        <f t="shared" si="4918"/>
        <v>0</v>
      </c>
      <c r="BF1062" s="17">
        <f t="shared" si="4919"/>
        <v>-1362.6759999999999</v>
      </c>
      <c r="BG1062" s="17">
        <f t="shared" si="4920"/>
        <v>0</v>
      </c>
      <c r="BH1062" s="17">
        <f t="shared" si="4921"/>
        <v>0</v>
      </c>
      <c r="BI1062" s="17">
        <f t="shared" si="4922"/>
        <v>0</v>
      </c>
      <c r="BJ1062" s="17">
        <f t="shared" si="4923"/>
        <v>0</v>
      </c>
      <c r="BK1062" s="17">
        <f t="shared" si="4924"/>
        <v>0</v>
      </c>
      <c r="BL1062" s="17">
        <f t="shared" si="4925"/>
        <v>0</v>
      </c>
      <c r="BM1062" s="17">
        <f t="shared" si="4926"/>
        <v>0</v>
      </c>
      <c r="BN1062" s="17">
        <f t="shared" si="4927"/>
        <v>0</v>
      </c>
      <c r="BO1062" s="17">
        <f t="shared" si="4576"/>
        <v>2689.4590000000003</v>
      </c>
      <c r="BP1062" s="17">
        <f t="shared" si="4577"/>
        <v>2314.4000000000001</v>
      </c>
      <c r="BQ1062" s="17">
        <f t="shared" si="4578"/>
        <v>2314.4000000000001</v>
      </c>
      <c r="BR1062" s="17">
        <f t="shared" si="4928"/>
        <v>0</v>
      </c>
      <c r="BS1062" s="17">
        <f t="shared" si="4929"/>
        <v>0</v>
      </c>
      <c r="BT1062" s="17">
        <f t="shared" si="4930"/>
        <v>0</v>
      </c>
      <c r="BU1062" s="17">
        <f t="shared" si="4579"/>
        <v>2689.4590000000003</v>
      </c>
      <c r="BV1062" s="17">
        <f t="shared" si="4580"/>
        <v>2314.4000000000001</v>
      </c>
      <c r="BW1062" s="17">
        <f t="shared" si="4581"/>
        <v>2314.4000000000001</v>
      </c>
      <c r="BX1062" s="17">
        <f t="shared" si="4931"/>
        <v>0</v>
      </c>
      <c r="BY1062" s="17">
        <f t="shared" si="4932"/>
        <v>0</v>
      </c>
      <c r="BZ1062" s="17">
        <f t="shared" si="4933"/>
        <v>0</v>
      </c>
      <c r="CA1062" s="17">
        <f t="shared" si="4934"/>
        <v>0</v>
      </c>
      <c r="CB1062" s="17">
        <f t="shared" si="4935"/>
        <v>0</v>
      </c>
      <c r="CC1062" s="17">
        <f t="shared" si="4936"/>
        <v>0</v>
      </c>
      <c r="CD1062" s="17">
        <f t="shared" si="4937"/>
        <v>0</v>
      </c>
      <c r="CE1062" s="17">
        <f t="shared" si="4938"/>
        <v>0</v>
      </c>
      <c r="CF1062" s="17">
        <f t="shared" si="4939"/>
        <v>0</v>
      </c>
      <c r="CG1062" s="17">
        <f t="shared" si="4582"/>
        <v>2689.4590000000003</v>
      </c>
      <c r="CH1062" s="17">
        <f t="shared" si="4583"/>
        <v>2314.4000000000001</v>
      </c>
      <c r="CI1062" s="17">
        <f t="shared" si="4584"/>
        <v>2314.4000000000001</v>
      </c>
      <c r="CJ1062" s="17">
        <f t="shared" si="4940"/>
        <v>0</v>
      </c>
      <c r="CK1062" s="32"/>
      <c r="CL1062" s="32"/>
      <c r="CM1062" s="1"/>
      <c r="CN1062" s="1"/>
      <c r="CO1062" s="1"/>
      <c r="CP1062" s="1"/>
      <c r="CQ1062" s="1"/>
      <c r="CR1062" s="1"/>
      <c r="CS1062" s="1"/>
    </row>
    <row r="1063" s="1" customFormat="1">
      <c r="A1063" s="30" t="s">
        <v>504</v>
      </c>
      <c r="B1063" s="30" t="s">
        <v>127</v>
      </c>
      <c r="C1063" s="30" t="s">
        <v>273</v>
      </c>
      <c r="D1063" s="30" t="s">
        <v>459</v>
      </c>
      <c r="E1063" s="35"/>
      <c r="F1063" s="31" t="s">
        <v>460</v>
      </c>
      <c r="G1063" s="17">
        <f t="shared" si="4883"/>
        <v>2314.4000000000001</v>
      </c>
      <c r="H1063" s="17">
        <f t="shared" si="4884"/>
        <v>2314.4000000000001</v>
      </c>
      <c r="I1063" s="17">
        <f t="shared" si="4885"/>
        <v>2314.4000000000001</v>
      </c>
      <c r="J1063" s="17">
        <f t="shared" si="4886"/>
        <v>0</v>
      </c>
      <c r="K1063" s="17">
        <f t="shared" si="4887"/>
        <v>0</v>
      </c>
      <c r="L1063" s="17">
        <f t="shared" si="4888"/>
        <v>0</v>
      </c>
      <c r="M1063" s="17">
        <f t="shared" si="4828"/>
        <v>2314.4000000000001</v>
      </c>
      <c r="N1063" s="17">
        <f t="shared" si="4829"/>
        <v>2314.4000000000001</v>
      </c>
      <c r="O1063" s="17">
        <f t="shared" si="4830"/>
        <v>2314.4000000000001</v>
      </c>
      <c r="P1063" s="17">
        <f t="shared" si="4889"/>
        <v>0</v>
      </c>
      <c r="Q1063" s="17">
        <f t="shared" si="4890"/>
        <v>0</v>
      </c>
      <c r="R1063" s="17">
        <f t="shared" si="4891"/>
        <v>0</v>
      </c>
      <c r="S1063" s="17">
        <f t="shared" si="4892"/>
        <v>1737.7349999999999</v>
      </c>
      <c r="T1063" s="17">
        <f t="shared" si="4893"/>
        <v>0</v>
      </c>
      <c r="U1063" s="17">
        <f t="shared" si="4894"/>
        <v>0</v>
      </c>
      <c r="V1063" s="17">
        <f t="shared" si="4895"/>
        <v>0</v>
      </c>
      <c r="W1063" s="17">
        <f t="shared" si="4896"/>
        <v>0</v>
      </c>
      <c r="X1063" s="17">
        <f t="shared" si="4897"/>
        <v>0</v>
      </c>
      <c r="Y1063" s="17">
        <f t="shared" si="4564"/>
        <v>4052.1350000000002</v>
      </c>
      <c r="Z1063" s="17">
        <f t="shared" si="4565"/>
        <v>2314.4000000000001</v>
      </c>
      <c r="AA1063" s="17">
        <f t="shared" si="4566"/>
        <v>2314.4000000000001</v>
      </c>
      <c r="AB1063" s="17">
        <f t="shared" si="4898"/>
        <v>0</v>
      </c>
      <c r="AC1063" s="17">
        <f t="shared" si="4899"/>
        <v>0</v>
      </c>
      <c r="AD1063" s="17">
        <f t="shared" si="4900"/>
        <v>0</v>
      </c>
      <c r="AE1063" s="17">
        <f t="shared" si="4567"/>
        <v>4052.1350000000002</v>
      </c>
      <c r="AF1063" s="17">
        <f t="shared" si="4568"/>
        <v>2314.4000000000001</v>
      </c>
      <c r="AG1063" s="17">
        <f t="shared" si="4569"/>
        <v>2314.4000000000001</v>
      </c>
      <c r="AH1063" s="17">
        <f t="shared" si="4901"/>
        <v>0</v>
      </c>
      <c r="AI1063" s="17">
        <f t="shared" si="4902"/>
        <v>0</v>
      </c>
      <c r="AJ1063" s="17">
        <f t="shared" si="4903"/>
        <v>0</v>
      </c>
      <c r="AK1063" s="17">
        <f t="shared" si="4904"/>
        <v>0</v>
      </c>
      <c r="AL1063" s="17">
        <f t="shared" si="4905"/>
        <v>0</v>
      </c>
      <c r="AM1063" s="17">
        <f t="shared" si="4906"/>
        <v>0</v>
      </c>
      <c r="AN1063" s="17">
        <f t="shared" si="4907"/>
        <v>0</v>
      </c>
      <c r="AO1063" s="17">
        <f t="shared" si="4908"/>
        <v>0</v>
      </c>
      <c r="AP1063" s="17">
        <f t="shared" si="4909"/>
        <v>0</v>
      </c>
      <c r="AQ1063" s="17">
        <f t="shared" si="4910"/>
        <v>0</v>
      </c>
      <c r="AR1063" s="17">
        <f t="shared" si="4911"/>
        <v>0</v>
      </c>
      <c r="AS1063" s="17">
        <f t="shared" si="4912"/>
        <v>0</v>
      </c>
      <c r="AT1063" s="17">
        <f t="shared" si="4913"/>
        <v>0</v>
      </c>
      <c r="AU1063" s="17">
        <f t="shared" si="4914"/>
        <v>0</v>
      </c>
      <c r="AV1063" s="17">
        <f t="shared" si="4915"/>
        <v>0</v>
      </c>
      <c r="AW1063" s="17">
        <f t="shared" si="4570"/>
        <v>4052.1350000000002</v>
      </c>
      <c r="AX1063" s="17">
        <f t="shared" si="4571"/>
        <v>2314.4000000000001</v>
      </c>
      <c r="AY1063" s="17">
        <f t="shared" si="4572"/>
        <v>2314.4000000000001</v>
      </c>
      <c r="AZ1063" s="17">
        <f t="shared" si="4916"/>
        <v>0</v>
      </c>
      <c r="BA1063" s="17">
        <f t="shared" si="4573"/>
        <v>4052.1350000000002</v>
      </c>
      <c r="BB1063" s="17">
        <f t="shared" si="4574"/>
        <v>2314.4000000000001</v>
      </c>
      <c r="BC1063" s="17">
        <f t="shared" si="4575"/>
        <v>2314.4000000000001</v>
      </c>
      <c r="BD1063" s="17">
        <f t="shared" si="4917"/>
        <v>0</v>
      </c>
      <c r="BE1063" s="17">
        <f t="shared" si="4918"/>
        <v>0</v>
      </c>
      <c r="BF1063" s="17">
        <f t="shared" si="4919"/>
        <v>-1362.6759999999999</v>
      </c>
      <c r="BG1063" s="17">
        <f t="shared" si="4920"/>
        <v>0</v>
      </c>
      <c r="BH1063" s="17">
        <f t="shared" si="4921"/>
        <v>0</v>
      </c>
      <c r="BI1063" s="17">
        <f t="shared" si="4922"/>
        <v>0</v>
      </c>
      <c r="BJ1063" s="17">
        <f t="shared" si="4923"/>
        <v>0</v>
      </c>
      <c r="BK1063" s="17">
        <f t="shared" si="4924"/>
        <v>0</v>
      </c>
      <c r="BL1063" s="17">
        <f t="shared" si="4925"/>
        <v>0</v>
      </c>
      <c r="BM1063" s="17">
        <f t="shared" si="4926"/>
        <v>0</v>
      </c>
      <c r="BN1063" s="17">
        <f t="shared" si="4927"/>
        <v>0</v>
      </c>
      <c r="BO1063" s="17">
        <f t="shared" si="4576"/>
        <v>2689.4590000000003</v>
      </c>
      <c r="BP1063" s="17">
        <f t="shared" si="4577"/>
        <v>2314.4000000000001</v>
      </c>
      <c r="BQ1063" s="17">
        <f t="shared" si="4578"/>
        <v>2314.4000000000001</v>
      </c>
      <c r="BR1063" s="17">
        <f t="shared" si="4928"/>
        <v>0</v>
      </c>
      <c r="BS1063" s="17">
        <f t="shared" si="4929"/>
        <v>0</v>
      </c>
      <c r="BT1063" s="17">
        <f t="shared" si="4930"/>
        <v>0</v>
      </c>
      <c r="BU1063" s="17">
        <f t="shared" si="4579"/>
        <v>2689.4590000000003</v>
      </c>
      <c r="BV1063" s="17">
        <f t="shared" si="4580"/>
        <v>2314.4000000000001</v>
      </c>
      <c r="BW1063" s="17">
        <f t="shared" si="4581"/>
        <v>2314.4000000000001</v>
      </c>
      <c r="BX1063" s="17">
        <f t="shared" si="4931"/>
        <v>0</v>
      </c>
      <c r="BY1063" s="17">
        <f t="shared" si="4932"/>
        <v>0</v>
      </c>
      <c r="BZ1063" s="17">
        <f t="shared" si="4933"/>
        <v>0</v>
      </c>
      <c r="CA1063" s="17">
        <f t="shared" si="4934"/>
        <v>0</v>
      </c>
      <c r="CB1063" s="17">
        <f t="shared" si="4935"/>
        <v>0</v>
      </c>
      <c r="CC1063" s="17">
        <f t="shared" si="4936"/>
        <v>0</v>
      </c>
      <c r="CD1063" s="17">
        <f t="shared" si="4937"/>
        <v>0</v>
      </c>
      <c r="CE1063" s="17">
        <f t="shared" si="4938"/>
        <v>0</v>
      </c>
      <c r="CF1063" s="17">
        <f t="shared" si="4939"/>
        <v>0</v>
      </c>
      <c r="CG1063" s="17">
        <f t="shared" si="4582"/>
        <v>2689.4590000000003</v>
      </c>
      <c r="CH1063" s="17">
        <f t="shared" si="4583"/>
        <v>2314.4000000000001</v>
      </c>
      <c r="CI1063" s="17">
        <f t="shared" si="4584"/>
        <v>2314.4000000000001</v>
      </c>
      <c r="CJ1063" s="17">
        <f t="shared" si="4940"/>
        <v>0</v>
      </c>
      <c r="CK1063" s="32"/>
      <c r="CL1063" s="32"/>
      <c r="CM1063" s="1"/>
      <c r="CN1063" s="1"/>
      <c r="CO1063" s="1"/>
      <c r="CP1063" s="1"/>
      <c r="CQ1063" s="1"/>
      <c r="CR1063" s="1"/>
      <c r="CS1063" s="1"/>
    </row>
    <row r="1064" s="1" customFormat="1">
      <c r="A1064" s="30" t="s">
        <v>504</v>
      </c>
      <c r="B1064" s="30" t="s">
        <v>127</v>
      </c>
      <c r="C1064" s="30" t="s">
        <v>273</v>
      </c>
      <c r="D1064" s="30" t="s">
        <v>459</v>
      </c>
      <c r="E1064" s="30" t="s">
        <v>46</v>
      </c>
      <c r="F1064" s="31" t="s">
        <v>47</v>
      </c>
      <c r="G1064" s="17">
        <v>2314.4000000000001</v>
      </c>
      <c r="H1064" s="17">
        <v>2314.4000000000001</v>
      </c>
      <c r="I1064" s="17">
        <v>2314.4000000000001</v>
      </c>
      <c r="J1064" s="17"/>
      <c r="K1064" s="17"/>
      <c r="L1064" s="17"/>
      <c r="M1064" s="17">
        <f t="shared" si="4828"/>
        <v>2314.4000000000001</v>
      </c>
      <c r="N1064" s="17">
        <f t="shared" si="4829"/>
        <v>2314.4000000000001</v>
      </c>
      <c r="O1064" s="17">
        <f t="shared" si="4830"/>
        <v>2314.4000000000001</v>
      </c>
      <c r="P1064" s="17"/>
      <c r="Q1064" s="17"/>
      <c r="R1064" s="17"/>
      <c r="S1064" s="17">
        <v>1737.7349999999999</v>
      </c>
      <c r="T1064" s="17"/>
      <c r="U1064" s="17"/>
      <c r="V1064" s="17"/>
      <c r="W1064" s="17"/>
      <c r="X1064" s="17"/>
      <c r="Y1064" s="17">
        <f t="shared" ref="Y1064:Y1127" si="4941">M1064+P1064+Q1064+R1064+S1064</f>
        <v>4052.1350000000002</v>
      </c>
      <c r="Z1064" s="17">
        <f t="shared" ref="Z1064:Z1127" si="4942">N1064+T1064+U1064</f>
        <v>2314.4000000000001</v>
      </c>
      <c r="AA1064" s="17">
        <f t="shared" ref="AA1064:AA1127" si="4943">O1064+V1064+X1064+W1064</f>
        <v>2314.4000000000001</v>
      </c>
      <c r="AB1064" s="17"/>
      <c r="AC1064" s="17"/>
      <c r="AD1064" s="17"/>
      <c r="AE1064" s="17">
        <f t="shared" ref="AE1064:AE1127" si="4944">Y1064+AB1064</f>
        <v>4052.1350000000002</v>
      </c>
      <c r="AF1064" s="17">
        <f t="shared" ref="AF1064:AF1127" si="4945">Z1064+AC1064</f>
        <v>2314.4000000000001</v>
      </c>
      <c r="AG1064" s="17">
        <f t="shared" ref="AG1064:AG1127" si="4946">AA1064+AD1064</f>
        <v>2314.4000000000001</v>
      </c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>
        <f t="shared" ref="AW1064:AW1127" si="4947">AE1064+AH1064+AI1064+AJ1064+AK1064+AL1064</f>
        <v>4052.1350000000002</v>
      </c>
      <c r="AX1064" s="17">
        <f t="shared" ref="AX1064:AX1127" si="4948">AF1064+AM1064+AN1064+AO1064+AP1064+AQ1064</f>
        <v>2314.4000000000001</v>
      </c>
      <c r="AY1064" s="17">
        <f t="shared" ref="AY1064:AY1127" si="4949">AG1064+AR1064+AS1064+AT1064+AU1064+AV1064</f>
        <v>2314.4000000000001</v>
      </c>
      <c r="AZ1064" s="17"/>
      <c r="BA1064" s="17">
        <f t="shared" ref="BA1064:BA1127" si="4950">AW1064+AZ1064</f>
        <v>4052.1350000000002</v>
      </c>
      <c r="BB1064" s="17">
        <f t="shared" ref="BB1064:BB1127" si="4951">AX1064</f>
        <v>2314.4000000000001</v>
      </c>
      <c r="BC1064" s="17">
        <f t="shared" ref="BC1064:BC1127" si="4952">AY1064</f>
        <v>2314.4000000000001</v>
      </c>
      <c r="BD1064" s="17"/>
      <c r="BE1064" s="17"/>
      <c r="BF1064" s="17">
        <v>-1362.6759999999999</v>
      </c>
      <c r="BG1064" s="17"/>
      <c r="BH1064" s="17"/>
      <c r="BI1064" s="17"/>
      <c r="BJ1064" s="17"/>
      <c r="BK1064" s="17"/>
      <c r="BL1064" s="17"/>
      <c r="BM1064" s="17"/>
      <c r="BN1064" s="17"/>
      <c r="BO1064" s="17">
        <f t="shared" ref="BO1064:BO1127" si="4953">BA1064+BD1064+BE1064+BF1064+BG1064</f>
        <v>2689.4590000000003</v>
      </c>
      <c r="BP1064" s="17">
        <f t="shared" ref="BP1064:BP1127" si="4954">BB1064+BH1064+BI1064+BJ1064+BK1064</f>
        <v>2314.4000000000001</v>
      </c>
      <c r="BQ1064" s="17">
        <f t="shared" ref="BQ1064:BQ1127" si="4955">BC1064+BL1064+BM1064+BN1064</f>
        <v>2314.4000000000001</v>
      </c>
      <c r="BR1064" s="17"/>
      <c r="BS1064" s="17"/>
      <c r="BT1064" s="17"/>
      <c r="BU1064" s="17">
        <f t="shared" ref="BU1064:BU1127" si="4956">BO1064+BR1064</f>
        <v>2689.4590000000003</v>
      </c>
      <c r="BV1064" s="17">
        <f t="shared" ref="BV1064:BV1127" si="4957">BP1064+BS1064</f>
        <v>2314.4000000000001</v>
      </c>
      <c r="BW1064" s="17">
        <f t="shared" ref="BW1064:BW1127" si="4958">BQ1064+BT1064</f>
        <v>2314.4000000000001</v>
      </c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>
        <f t="shared" ref="CG1064:CG1127" si="4959">BU1064+BX1064+BY1064+BZ1064</f>
        <v>2689.4590000000003</v>
      </c>
      <c r="CH1064" s="17">
        <f t="shared" ref="CH1064:CH1127" si="4960">BV1064+CA1064+CB1064+CC1064</f>
        <v>2314.4000000000001</v>
      </c>
      <c r="CI1064" s="17">
        <f t="shared" ref="CI1064:CI1127" si="4961">BW1064+CD1064+CE1064+CF1064</f>
        <v>2314.4000000000001</v>
      </c>
      <c r="CJ1064" s="17"/>
      <c r="CK1064" s="32"/>
      <c r="CL1064" s="32"/>
      <c r="CM1064" s="1"/>
      <c r="CN1064" s="1"/>
      <c r="CO1064" s="1"/>
      <c r="CP1064" s="1"/>
      <c r="CQ1064" s="1"/>
      <c r="CR1064" s="1"/>
      <c r="CS1064" s="1"/>
    </row>
    <row r="1065" s="1" customFormat="1">
      <c r="A1065" s="30" t="s">
        <v>504</v>
      </c>
      <c r="B1065" s="30" t="s">
        <v>127</v>
      </c>
      <c r="C1065" s="30" t="s">
        <v>273</v>
      </c>
      <c r="D1065" s="30" t="s">
        <v>461</v>
      </c>
      <c r="E1065" s="35"/>
      <c r="F1065" s="31" t="s">
        <v>462</v>
      </c>
      <c r="G1065" s="17">
        <f t="shared" si="4883"/>
        <v>16166.299999999999</v>
      </c>
      <c r="H1065" s="17">
        <f t="shared" si="4884"/>
        <v>16166.299999999999</v>
      </c>
      <c r="I1065" s="17">
        <f t="shared" si="4885"/>
        <v>16166.299999999999</v>
      </c>
      <c r="J1065" s="17">
        <f t="shared" si="4886"/>
        <v>0</v>
      </c>
      <c r="K1065" s="17">
        <f t="shared" si="4887"/>
        <v>0</v>
      </c>
      <c r="L1065" s="17">
        <f t="shared" si="4888"/>
        <v>0</v>
      </c>
      <c r="M1065" s="17">
        <f t="shared" si="4828"/>
        <v>16166.299999999999</v>
      </c>
      <c r="N1065" s="17">
        <f t="shared" si="4829"/>
        <v>16166.299999999999</v>
      </c>
      <c r="O1065" s="17">
        <f t="shared" si="4830"/>
        <v>16166.299999999999</v>
      </c>
      <c r="P1065" s="17">
        <f t="shared" si="4889"/>
        <v>0</v>
      </c>
      <c r="Q1065" s="17">
        <f t="shared" si="4890"/>
        <v>0</v>
      </c>
      <c r="R1065" s="17">
        <f t="shared" si="4891"/>
        <v>0</v>
      </c>
      <c r="S1065" s="17">
        <f t="shared" si="4892"/>
        <v>1369.67605</v>
      </c>
      <c r="T1065" s="17">
        <f t="shared" si="4893"/>
        <v>0</v>
      </c>
      <c r="U1065" s="17">
        <f t="shared" si="4894"/>
        <v>0</v>
      </c>
      <c r="V1065" s="17">
        <f t="shared" si="4895"/>
        <v>0</v>
      </c>
      <c r="W1065" s="17">
        <f t="shared" si="4896"/>
        <v>0</v>
      </c>
      <c r="X1065" s="17">
        <f t="shared" si="4897"/>
        <v>0</v>
      </c>
      <c r="Y1065" s="17">
        <f t="shared" si="4941"/>
        <v>17535.976049999997</v>
      </c>
      <c r="Z1065" s="17">
        <f t="shared" si="4942"/>
        <v>16166.299999999999</v>
      </c>
      <c r="AA1065" s="17">
        <f t="shared" si="4943"/>
        <v>16166.299999999999</v>
      </c>
      <c r="AB1065" s="17">
        <f t="shared" si="4898"/>
        <v>0</v>
      </c>
      <c r="AC1065" s="17">
        <f t="shared" si="4899"/>
        <v>0</v>
      </c>
      <c r="AD1065" s="17">
        <f t="shared" si="4900"/>
        <v>0</v>
      </c>
      <c r="AE1065" s="17">
        <f t="shared" si="4944"/>
        <v>17535.976049999997</v>
      </c>
      <c r="AF1065" s="17">
        <f t="shared" si="4945"/>
        <v>16166.299999999999</v>
      </c>
      <c r="AG1065" s="17">
        <f t="shared" si="4946"/>
        <v>16166.299999999999</v>
      </c>
      <c r="AH1065" s="17">
        <f t="shared" si="4901"/>
        <v>0</v>
      </c>
      <c r="AI1065" s="17">
        <f t="shared" si="4902"/>
        <v>0</v>
      </c>
      <c r="AJ1065" s="17">
        <f t="shared" si="4903"/>
        <v>0</v>
      </c>
      <c r="AK1065" s="17">
        <f t="shared" si="4904"/>
        <v>0</v>
      </c>
      <c r="AL1065" s="17">
        <f t="shared" si="4905"/>
        <v>0</v>
      </c>
      <c r="AM1065" s="17">
        <f t="shared" si="4906"/>
        <v>0</v>
      </c>
      <c r="AN1065" s="17">
        <f t="shared" si="4907"/>
        <v>0</v>
      </c>
      <c r="AO1065" s="17">
        <f t="shared" si="4908"/>
        <v>0</v>
      </c>
      <c r="AP1065" s="17">
        <f t="shared" si="4909"/>
        <v>0</v>
      </c>
      <c r="AQ1065" s="17">
        <f t="shared" si="4910"/>
        <v>0</v>
      </c>
      <c r="AR1065" s="17">
        <f t="shared" si="4911"/>
        <v>0</v>
      </c>
      <c r="AS1065" s="17">
        <f t="shared" si="4912"/>
        <v>0</v>
      </c>
      <c r="AT1065" s="17">
        <f t="shared" si="4913"/>
        <v>0</v>
      </c>
      <c r="AU1065" s="17">
        <f t="shared" si="4914"/>
        <v>0</v>
      </c>
      <c r="AV1065" s="17">
        <f t="shared" si="4915"/>
        <v>0</v>
      </c>
      <c r="AW1065" s="17">
        <f t="shared" si="4947"/>
        <v>17535.976049999997</v>
      </c>
      <c r="AX1065" s="17">
        <f t="shared" si="4948"/>
        <v>16166.299999999999</v>
      </c>
      <c r="AY1065" s="17">
        <f t="shared" si="4949"/>
        <v>16166.299999999999</v>
      </c>
      <c r="AZ1065" s="17">
        <f t="shared" si="4916"/>
        <v>0</v>
      </c>
      <c r="BA1065" s="17">
        <f t="shared" si="4950"/>
        <v>17535.976049999997</v>
      </c>
      <c r="BB1065" s="17">
        <f t="shared" si="4951"/>
        <v>16166.299999999999</v>
      </c>
      <c r="BC1065" s="17">
        <f t="shared" si="4952"/>
        <v>16166.299999999999</v>
      </c>
      <c r="BD1065" s="17">
        <f t="shared" si="4917"/>
        <v>0</v>
      </c>
      <c r="BE1065" s="17">
        <f t="shared" si="4918"/>
        <v>0</v>
      </c>
      <c r="BF1065" s="17">
        <f t="shared" si="4919"/>
        <v>0</v>
      </c>
      <c r="BG1065" s="17">
        <f t="shared" si="4920"/>
        <v>0</v>
      </c>
      <c r="BH1065" s="17">
        <f t="shared" si="4921"/>
        <v>0</v>
      </c>
      <c r="BI1065" s="17">
        <f t="shared" si="4922"/>
        <v>0</v>
      </c>
      <c r="BJ1065" s="17">
        <f t="shared" si="4923"/>
        <v>0</v>
      </c>
      <c r="BK1065" s="17">
        <f t="shared" si="4924"/>
        <v>0</v>
      </c>
      <c r="BL1065" s="17">
        <f t="shared" si="4925"/>
        <v>0</v>
      </c>
      <c r="BM1065" s="17">
        <f t="shared" si="4926"/>
        <v>0</v>
      </c>
      <c r="BN1065" s="17">
        <f t="shared" si="4927"/>
        <v>0</v>
      </c>
      <c r="BO1065" s="17">
        <f t="shared" si="4953"/>
        <v>17535.976049999997</v>
      </c>
      <c r="BP1065" s="17">
        <f t="shared" si="4954"/>
        <v>16166.299999999999</v>
      </c>
      <c r="BQ1065" s="17">
        <f t="shared" si="4955"/>
        <v>16166.299999999999</v>
      </c>
      <c r="BR1065" s="17">
        <f t="shared" si="4928"/>
        <v>0</v>
      </c>
      <c r="BS1065" s="17">
        <f t="shared" si="4929"/>
        <v>0</v>
      </c>
      <c r="BT1065" s="17">
        <f t="shared" si="4930"/>
        <v>0</v>
      </c>
      <c r="BU1065" s="17">
        <f t="shared" si="4956"/>
        <v>17535.976049999997</v>
      </c>
      <c r="BV1065" s="17">
        <f t="shared" si="4957"/>
        <v>16166.299999999999</v>
      </c>
      <c r="BW1065" s="17">
        <f t="shared" si="4958"/>
        <v>16166.299999999999</v>
      </c>
      <c r="BX1065" s="17">
        <f t="shared" si="4931"/>
        <v>0</v>
      </c>
      <c r="BY1065" s="17">
        <f t="shared" si="4932"/>
        <v>0</v>
      </c>
      <c r="BZ1065" s="17">
        <f t="shared" si="4933"/>
        <v>0</v>
      </c>
      <c r="CA1065" s="17">
        <f t="shared" si="4934"/>
        <v>0</v>
      </c>
      <c r="CB1065" s="17">
        <f t="shared" si="4935"/>
        <v>0</v>
      </c>
      <c r="CC1065" s="17">
        <f t="shared" si="4936"/>
        <v>0</v>
      </c>
      <c r="CD1065" s="17">
        <f t="shared" si="4937"/>
        <v>0</v>
      </c>
      <c r="CE1065" s="17">
        <f t="shared" si="4938"/>
        <v>0</v>
      </c>
      <c r="CF1065" s="17">
        <f t="shared" si="4939"/>
        <v>0</v>
      </c>
      <c r="CG1065" s="17">
        <f t="shared" si="4959"/>
        <v>17535.976049999997</v>
      </c>
      <c r="CH1065" s="17">
        <f t="shared" si="4960"/>
        <v>16166.299999999999</v>
      </c>
      <c r="CI1065" s="17">
        <f t="shared" si="4961"/>
        <v>16166.299999999999</v>
      </c>
      <c r="CJ1065" s="17">
        <f t="shared" si="4940"/>
        <v>0</v>
      </c>
      <c r="CK1065" s="32"/>
      <c r="CL1065" s="32"/>
      <c r="CM1065" s="1"/>
      <c r="CN1065" s="1"/>
      <c r="CO1065" s="1"/>
      <c r="CP1065" s="1"/>
      <c r="CQ1065" s="1"/>
      <c r="CR1065" s="1"/>
      <c r="CS1065" s="1"/>
    </row>
    <row r="1066" s="1" customFormat="1">
      <c r="A1066" s="30" t="s">
        <v>504</v>
      </c>
      <c r="B1066" s="30" t="s">
        <v>127</v>
      </c>
      <c r="C1066" s="30" t="s">
        <v>273</v>
      </c>
      <c r="D1066" s="30" t="s">
        <v>463</v>
      </c>
      <c r="E1066" s="35"/>
      <c r="F1066" s="31" t="s">
        <v>86</v>
      </c>
      <c r="G1066" s="17">
        <f t="shared" si="4883"/>
        <v>16166.299999999999</v>
      </c>
      <c r="H1066" s="17">
        <f t="shared" si="4884"/>
        <v>16166.299999999999</v>
      </c>
      <c r="I1066" s="17">
        <f t="shared" si="4885"/>
        <v>16166.299999999999</v>
      </c>
      <c r="J1066" s="17">
        <f t="shared" si="4886"/>
        <v>0</v>
      </c>
      <c r="K1066" s="17">
        <f t="shared" si="4887"/>
        <v>0</v>
      </c>
      <c r="L1066" s="17">
        <f t="shared" si="4888"/>
        <v>0</v>
      </c>
      <c r="M1066" s="17">
        <f t="shared" si="4828"/>
        <v>16166.299999999999</v>
      </c>
      <c r="N1066" s="17">
        <f t="shared" si="4829"/>
        <v>16166.299999999999</v>
      </c>
      <c r="O1066" s="17">
        <f t="shared" si="4830"/>
        <v>16166.299999999999</v>
      </c>
      <c r="P1066" s="17">
        <f t="shared" si="4889"/>
        <v>0</v>
      </c>
      <c r="Q1066" s="17">
        <f t="shared" si="4890"/>
        <v>0</v>
      </c>
      <c r="R1066" s="17">
        <f t="shared" si="4891"/>
        <v>0</v>
      </c>
      <c r="S1066" s="17">
        <f t="shared" si="4892"/>
        <v>1369.67605</v>
      </c>
      <c r="T1066" s="17">
        <f t="shared" si="4893"/>
        <v>0</v>
      </c>
      <c r="U1066" s="17">
        <f t="shared" si="4894"/>
        <v>0</v>
      </c>
      <c r="V1066" s="17">
        <f t="shared" si="4895"/>
        <v>0</v>
      </c>
      <c r="W1066" s="17">
        <f t="shared" si="4896"/>
        <v>0</v>
      </c>
      <c r="X1066" s="17">
        <f t="shared" si="4897"/>
        <v>0</v>
      </c>
      <c r="Y1066" s="17">
        <f t="shared" si="4941"/>
        <v>17535.976049999997</v>
      </c>
      <c r="Z1066" s="17">
        <f t="shared" si="4942"/>
        <v>16166.299999999999</v>
      </c>
      <c r="AA1066" s="17">
        <f t="shared" si="4943"/>
        <v>16166.299999999999</v>
      </c>
      <c r="AB1066" s="17">
        <f t="shared" si="4898"/>
        <v>0</v>
      </c>
      <c r="AC1066" s="17">
        <f t="shared" si="4899"/>
        <v>0</v>
      </c>
      <c r="AD1066" s="17">
        <f t="shared" si="4900"/>
        <v>0</v>
      </c>
      <c r="AE1066" s="17">
        <f t="shared" si="4944"/>
        <v>17535.976049999997</v>
      </c>
      <c r="AF1066" s="17">
        <f t="shared" si="4945"/>
        <v>16166.299999999999</v>
      </c>
      <c r="AG1066" s="17">
        <f t="shared" si="4946"/>
        <v>16166.299999999999</v>
      </c>
      <c r="AH1066" s="17">
        <f t="shared" si="4901"/>
        <v>0</v>
      </c>
      <c r="AI1066" s="17">
        <f t="shared" si="4902"/>
        <v>0</v>
      </c>
      <c r="AJ1066" s="17">
        <f t="shared" si="4903"/>
        <v>0</v>
      </c>
      <c r="AK1066" s="17">
        <f t="shared" si="4904"/>
        <v>0</v>
      </c>
      <c r="AL1066" s="17">
        <f t="shared" si="4905"/>
        <v>0</v>
      </c>
      <c r="AM1066" s="17">
        <f t="shared" si="4906"/>
        <v>0</v>
      </c>
      <c r="AN1066" s="17">
        <f t="shared" si="4907"/>
        <v>0</v>
      </c>
      <c r="AO1066" s="17">
        <f t="shared" si="4908"/>
        <v>0</v>
      </c>
      <c r="AP1066" s="17">
        <f t="shared" si="4909"/>
        <v>0</v>
      </c>
      <c r="AQ1066" s="17">
        <f t="shared" si="4910"/>
        <v>0</v>
      </c>
      <c r="AR1066" s="17">
        <f t="shared" si="4911"/>
        <v>0</v>
      </c>
      <c r="AS1066" s="17">
        <f t="shared" si="4912"/>
        <v>0</v>
      </c>
      <c r="AT1066" s="17">
        <f t="shared" si="4913"/>
        <v>0</v>
      </c>
      <c r="AU1066" s="17">
        <f t="shared" si="4914"/>
        <v>0</v>
      </c>
      <c r="AV1066" s="17">
        <f t="shared" si="4915"/>
        <v>0</v>
      </c>
      <c r="AW1066" s="17">
        <f t="shared" si="4947"/>
        <v>17535.976049999997</v>
      </c>
      <c r="AX1066" s="17">
        <f t="shared" si="4948"/>
        <v>16166.299999999999</v>
      </c>
      <c r="AY1066" s="17">
        <f t="shared" si="4949"/>
        <v>16166.299999999999</v>
      </c>
      <c r="AZ1066" s="17">
        <f t="shared" si="4916"/>
        <v>0</v>
      </c>
      <c r="BA1066" s="17">
        <f t="shared" si="4950"/>
        <v>17535.976049999997</v>
      </c>
      <c r="BB1066" s="17">
        <f t="shared" si="4951"/>
        <v>16166.299999999999</v>
      </c>
      <c r="BC1066" s="17">
        <f t="shared" si="4952"/>
        <v>16166.299999999999</v>
      </c>
      <c r="BD1066" s="17">
        <f t="shared" si="4917"/>
        <v>0</v>
      </c>
      <c r="BE1066" s="17">
        <f t="shared" si="4918"/>
        <v>0</v>
      </c>
      <c r="BF1066" s="17">
        <f t="shared" si="4919"/>
        <v>0</v>
      </c>
      <c r="BG1066" s="17">
        <f t="shared" si="4920"/>
        <v>0</v>
      </c>
      <c r="BH1066" s="17">
        <f t="shared" si="4921"/>
        <v>0</v>
      </c>
      <c r="BI1066" s="17">
        <f t="shared" si="4922"/>
        <v>0</v>
      </c>
      <c r="BJ1066" s="17">
        <f t="shared" si="4923"/>
        <v>0</v>
      </c>
      <c r="BK1066" s="17">
        <f t="shared" si="4924"/>
        <v>0</v>
      </c>
      <c r="BL1066" s="17">
        <f t="shared" si="4925"/>
        <v>0</v>
      </c>
      <c r="BM1066" s="17">
        <f t="shared" si="4926"/>
        <v>0</v>
      </c>
      <c r="BN1066" s="17">
        <f t="shared" si="4927"/>
        <v>0</v>
      </c>
      <c r="BO1066" s="17">
        <f t="shared" si="4953"/>
        <v>17535.976049999997</v>
      </c>
      <c r="BP1066" s="17">
        <f t="shared" si="4954"/>
        <v>16166.299999999999</v>
      </c>
      <c r="BQ1066" s="17">
        <f t="shared" si="4955"/>
        <v>16166.299999999999</v>
      </c>
      <c r="BR1066" s="17">
        <f t="shared" si="4928"/>
        <v>0</v>
      </c>
      <c r="BS1066" s="17">
        <f t="shared" si="4929"/>
        <v>0</v>
      </c>
      <c r="BT1066" s="17">
        <f t="shared" si="4930"/>
        <v>0</v>
      </c>
      <c r="BU1066" s="17">
        <f t="shared" si="4956"/>
        <v>17535.976049999997</v>
      </c>
      <c r="BV1066" s="17">
        <f t="shared" si="4957"/>
        <v>16166.299999999999</v>
      </c>
      <c r="BW1066" s="17">
        <f t="shared" si="4958"/>
        <v>16166.299999999999</v>
      </c>
      <c r="BX1066" s="17">
        <f t="shared" si="4931"/>
        <v>0</v>
      </c>
      <c r="BY1066" s="17">
        <f t="shared" si="4932"/>
        <v>0</v>
      </c>
      <c r="BZ1066" s="17">
        <f t="shared" si="4933"/>
        <v>0</v>
      </c>
      <c r="CA1066" s="17">
        <f t="shared" si="4934"/>
        <v>0</v>
      </c>
      <c r="CB1066" s="17">
        <f t="shared" si="4935"/>
        <v>0</v>
      </c>
      <c r="CC1066" s="17">
        <f t="shared" si="4936"/>
        <v>0</v>
      </c>
      <c r="CD1066" s="17">
        <f t="shared" si="4937"/>
        <v>0</v>
      </c>
      <c r="CE1066" s="17">
        <f t="shared" si="4938"/>
        <v>0</v>
      </c>
      <c r="CF1066" s="17">
        <f t="shared" si="4939"/>
        <v>0</v>
      </c>
      <c r="CG1066" s="17">
        <f t="shared" si="4959"/>
        <v>17535.976049999997</v>
      </c>
      <c r="CH1066" s="17">
        <f t="shared" si="4960"/>
        <v>16166.299999999999</v>
      </c>
      <c r="CI1066" s="17">
        <f t="shared" si="4961"/>
        <v>16166.299999999999</v>
      </c>
      <c r="CJ1066" s="17">
        <f t="shared" si="4940"/>
        <v>0</v>
      </c>
      <c r="CK1066" s="32"/>
      <c r="CL1066" s="32"/>
      <c r="CM1066" s="1"/>
      <c r="CN1066" s="1"/>
      <c r="CO1066" s="1"/>
      <c r="CP1066" s="1"/>
      <c r="CQ1066" s="1"/>
      <c r="CR1066" s="1"/>
      <c r="CS1066" s="1"/>
    </row>
    <row r="1067" s="1" customFormat="1">
      <c r="A1067" s="30" t="s">
        <v>504</v>
      </c>
      <c r="B1067" s="30" t="s">
        <v>127</v>
      </c>
      <c r="C1067" s="30" t="s">
        <v>273</v>
      </c>
      <c r="D1067" s="30" t="s">
        <v>464</v>
      </c>
      <c r="E1067" s="35"/>
      <c r="F1067" s="31" t="s">
        <v>465</v>
      </c>
      <c r="G1067" s="17">
        <f t="shared" si="4883"/>
        <v>16166.299999999999</v>
      </c>
      <c r="H1067" s="17">
        <f t="shared" si="4884"/>
        <v>16166.299999999999</v>
      </c>
      <c r="I1067" s="17">
        <f t="shared" si="4885"/>
        <v>16166.299999999999</v>
      </c>
      <c r="J1067" s="17">
        <f t="shared" si="4886"/>
        <v>0</v>
      </c>
      <c r="K1067" s="17">
        <f t="shared" si="4887"/>
        <v>0</v>
      </c>
      <c r="L1067" s="17">
        <f t="shared" si="4888"/>
        <v>0</v>
      </c>
      <c r="M1067" s="17">
        <f t="shared" si="4828"/>
        <v>16166.299999999999</v>
      </c>
      <c r="N1067" s="17">
        <f t="shared" si="4829"/>
        <v>16166.299999999999</v>
      </c>
      <c r="O1067" s="17">
        <f t="shared" si="4830"/>
        <v>16166.299999999999</v>
      </c>
      <c r="P1067" s="17">
        <f t="shared" si="4889"/>
        <v>0</v>
      </c>
      <c r="Q1067" s="17">
        <f t="shared" si="4890"/>
        <v>0</v>
      </c>
      <c r="R1067" s="17">
        <f t="shared" si="4891"/>
        <v>0</v>
      </c>
      <c r="S1067" s="17">
        <f t="shared" si="4892"/>
        <v>1369.67605</v>
      </c>
      <c r="T1067" s="17">
        <f t="shared" si="4893"/>
        <v>0</v>
      </c>
      <c r="U1067" s="17">
        <f t="shared" si="4894"/>
        <v>0</v>
      </c>
      <c r="V1067" s="17">
        <f t="shared" si="4895"/>
        <v>0</v>
      </c>
      <c r="W1067" s="17">
        <f t="shared" si="4896"/>
        <v>0</v>
      </c>
      <c r="X1067" s="17">
        <f t="shared" si="4897"/>
        <v>0</v>
      </c>
      <c r="Y1067" s="17">
        <f t="shared" si="4941"/>
        <v>17535.976049999997</v>
      </c>
      <c r="Z1067" s="17">
        <f t="shared" si="4942"/>
        <v>16166.299999999999</v>
      </c>
      <c r="AA1067" s="17">
        <f t="shared" si="4943"/>
        <v>16166.299999999999</v>
      </c>
      <c r="AB1067" s="17">
        <f t="shared" si="4898"/>
        <v>0</v>
      </c>
      <c r="AC1067" s="17">
        <f t="shared" si="4899"/>
        <v>0</v>
      </c>
      <c r="AD1067" s="17">
        <f t="shared" si="4900"/>
        <v>0</v>
      </c>
      <c r="AE1067" s="17">
        <f t="shared" si="4944"/>
        <v>17535.976049999997</v>
      </c>
      <c r="AF1067" s="17">
        <f t="shared" si="4945"/>
        <v>16166.299999999999</v>
      </c>
      <c r="AG1067" s="17">
        <f t="shared" si="4946"/>
        <v>16166.299999999999</v>
      </c>
      <c r="AH1067" s="17">
        <f t="shared" si="4901"/>
        <v>0</v>
      </c>
      <c r="AI1067" s="17">
        <f t="shared" si="4902"/>
        <v>0</v>
      </c>
      <c r="AJ1067" s="17">
        <f t="shared" si="4903"/>
        <v>0</v>
      </c>
      <c r="AK1067" s="17">
        <f t="shared" si="4904"/>
        <v>0</v>
      </c>
      <c r="AL1067" s="17">
        <f t="shared" si="4905"/>
        <v>0</v>
      </c>
      <c r="AM1067" s="17">
        <f t="shared" si="4906"/>
        <v>0</v>
      </c>
      <c r="AN1067" s="17">
        <f t="shared" si="4907"/>
        <v>0</v>
      </c>
      <c r="AO1067" s="17">
        <f t="shared" si="4908"/>
        <v>0</v>
      </c>
      <c r="AP1067" s="17">
        <f t="shared" si="4909"/>
        <v>0</v>
      </c>
      <c r="AQ1067" s="17">
        <f t="shared" si="4910"/>
        <v>0</v>
      </c>
      <c r="AR1067" s="17">
        <f t="shared" si="4911"/>
        <v>0</v>
      </c>
      <c r="AS1067" s="17">
        <f t="shared" si="4912"/>
        <v>0</v>
      </c>
      <c r="AT1067" s="17">
        <f t="shared" si="4913"/>
        <v>0</v>
      </c>
      <c r="AU1067" s="17">
        <f t="shared" si="4914"/>
        <v>0</v>
      </c>
      <c r="AV1067" s="17">
        <f t="shared" si="4915"/>
        <v>0</v>
      </c>
      <c r="AW1067" s="17">
        <f t="shared" si="4947"/>
        <v>17535.976049999997</v>
      </c>
      <c r="AX1067" s="17">
        <f t="shared" si="4948"/>
        <v>16166.299999999999</v>
      </c>
      <c r="AY1067" s="17">
        <f t="shared" si="4949"/>
        <v>16166.299999999999</v>
      </c>
      <c r="AZ1067" s="17">
        <f t="shared" si="4916"/>
        <v>0</v>
      </c>
      <c r="BA1067" s="17">
        <f t="shared" si="4950"/>
        <v>17535.976049999997</v>
      </c>
      <c r="BB1067" s="17">
        <f t="shared" si="4951"/>
        <v>16166.299999999999</v>
      </c>
      <c r="BC1067" s="17">
        <f t="shared" si="4952"/>
        <v>16166.299999999999</v>
      </c>
      <c r="BD1067" s="17">
        <f t="shared" si="4917"/>
        <v>0</v>
      </c>
      <c r="BE1067" s="17">
        <f t="shared" si="4918"/>
        <v>0</v>
      </c>
      <c r="BF1067" s="17">
        <f t="shared" si="4919"/>
        <v>0</v>
      </c>
      <c r="BG1067" s="17">
        <f t="shared" si="4920"/>
        <v>0</v>
      </c>
      <c r="BH1067" s="17">
        <f t="shared" si="4921"/>
        <v>0</v>
      </c>
      <c r="BI1067" s="17">
        <f t="shared" si="4922"/>
        <v>0</v>
      </c>
      <c r="BJ1067" s="17">
        <f t="shared" si="4923"/>
        <v>0</v>
      </c>
      <c r="BK1067" s="17">
        <f t="shared" si="4924"/>
        <v>0</v>
      </c>
      <c r="BL1067" s="17">
        <f t="shared" si="4925"/>
        <v>0</v>
      </c>
      <c r="BM1067" s="17">
        <f t="shared" si="4926"/>
        <v>0</v>
      </c>
      <c r="BN1067" s="17">
        <f t="shared" si="4927"/>
        <v>0</v>
      </c>
      <c r="BO1067" s="17">
        <f t="shared" si="4953"/>
        <v>17535.976049999997</v>
      </c>
      <c r="BP1067" s="17">
        <f t="shared" si="4954"/>
        <v>16166.299999999999</v>
      </c>
      <c r="BQ1067" s="17">
        <f t="shared" si="4955"/>
        <v>16166.299999999999</v>
      </c>
      <c r="BR1067" s="17">
        <f t="shared" si="4928"/>
        <v>0</v>
      </c>
      <c r="BS1067" s="17">
        <f t="shared" si="4929"/>
        <v>0</v>
      </c>
      <c r="BT1067" s="17">
        <f t="shared" si="4930"/>
        <v>0</v>
      </c>
      <c r="BU1067" s="17">
        <f t="shared" si="4956"/>
        <v>17535.976049999997</v>
      </c>
      <c r="BV1067" s="17">
        <f t="shared" si="4957"/>
        <v>16166.299999999999</v>
      </c>
      <c r="BW1067" s="17">
        <f t="shared" si="4958"/>
        <v>16166.299999999999</v>
      </c>
      <c r="BX1067" s="17">
        <f t="shared" si="4931"/>
        <v>0</v>
      </c>
      <c r="BY1067" s="17">
        <f t="shared" si="4932"/>
        <v>0</v>
      </c>
      <c r="BZ1067" s="17">
        <f t="shared" si="4933"/>
        <v>0</v>
      </c>
      <c r="CA1067" s="17">
        <f t="shared" si="4934"/>
        <v>0</v>
      </c>
      <c r="CB1067" s="17">
        <f t="shared" si="4935"/>
        <v>0</v>
      </c>
      <c r="CC1067" s="17">
        <f t="shared" si="4936"/>
        <v>0</v>
      </c>
      <c r="CD1067" s="17">
        <f t="shared" si="4937"/>
        <v>0</v>
      </c>
      <c r="CE1067" s="17">
        <f t="shared" si="4938"/>
        <v>0</v>
      </c>
      <c r="CF1067" s="17">
        <f t="shared" si="4939"/>
        <v>0</v>
      </c>
      <c r="CG1067" s="17">
        <f t="shared" si="4959"/>
        <v>17535.976049999997</v>
      </c>
      <c r="CH1067" s="17">
        <f t="shared" si="4960"/>
        <v>16166.299999999999</v>
      </c>
      <c r="CI1067" s="17">
        <f t="shared" si="4961"/>
        <v>16166.299999999999</v>
      </c>
      <c r="CJ1067" s="17">
        <f t="shared" si="4940"/>
        <v>0</v>
      </c>
      <c r="CK1067" s="32"/>
      <c r="CL1067" s="32"/>
      <c r="CM1067" s="1"/>
      <c r="CN1067" s="1"/>
      <c r="CO1067" s="1"/>
      <c r="CP1067" s="1"/>
      <c r="CQ1067" s="1"/>
      <c r="CR1067" s="1"/>
      <c r="CS1067" s="1"/>
    </row>
    <row r="1068" s="1" customFormat="1">
      <c r="A1068" s="30" t="s">
        <v>504</v>
      </c>
      <c r="B1068" s="30" t="s">
        <v>127</v>
      </c>
      <c r="C1068" s="30" t="s">
        <v>273</v>
      </c>
      <c r="D1068" s="30" t="s">
        <v>466</v>
      </c>
      <c r="E1068" s="35"/>
      <c r="F1068" s="31" t="s">
        <v>467</v>
      </c>
      <c r="G1068" s="17">
        <f>G1070</f>
        <v>16166.299999999999</v>
      </c>
      <c r="H1068" s="17">
        <f>H1070</f>
        <v>16166.299999999999</v>
      </c>
      <c r="I1068" s="17">
        <f>I1070</f>
        <v>16166.299999999999</v>
      </c>
      <c r="J1068" s="17">
        <f>J1070</f>
        <v>0</v>
      </c>
      <c r="K1068" s="17">
        <f>K1070</f>
        <v>0</v>
      </c>
      <c r="L1068" s="17">
        <f>L1070</f>
        <v>0</v>
      </c>
      <c r="M1068" s="17">
        <f t="shared" si="4828"/>
        <v>16166.299999999999</v>
      </c>
      <c r="N1068" s="17">
        <f t="shared" si="4829"/>
        <v>16166.299999999999</v>
      </c>
      <c r="O1068" s="17">
        <f t="shared" si="4830"/>
        <v>16166.299999999999</v>
      </c>
      <c r="P1068" s="17">
        <f>P1070+P1069</f>
        <v>0</v>
      </c>
      <c r="Q1068" s="17">
        <f>Q1070+Q1069</f>
        <v>0</v>
      </c>
      <c r="R1068" s="17">
        <f>R1070+R1069</f>
        <v>0</v>
      </c>
      <c r="S1068" s="17">
        <f>S1070+S1069</f>
        <v>1369.67605</v>
      </c>
      <c r="T1068" s="17">
        <f>T1070+T1069</f>
        <v>0</v>
      </c>
      <c r="U1068" s="17">
        <f>U1070+U1069</f>
        <v>0</v>
      </c>
      <c r="V1068" s="17">
        <f>V1070+V1069</f>
        <v>0</v>
      </c>
      <c r="W1068" s="17">
        <f>W1070+W1069</f>
        <v>0</v>
      </c>
      <c r="X1068" s="17">
        <f>X1070+X1069</f>
        <v>0</v>
      </c>
      <c r="Y1068" s="17">
        <f t="shared" si="4941"/>
        <v>17535.976049999997</v>
      </c>
      <c r="Z1068" s="17">
        <f t="shared" si="4942"/>
        <v>16166.299999999999</v>
      </c>
      <c r="AA1068" s="17">
        <f t="shared" si="4943"/>
        <v>16166.299999999999</v>
      </c>
      <c r="AB1068" s="17">
        <f>AB1070+AB1069</f>
        <v>0</v>
      </c>
      <c r="AC1068" s="17">
        <f>AC1070+AC1069</f>
        <v>0</v>
      </c>
      <c r="AD1068" s="17">
        <f>AD1070+AD1069</f>
        <v>0</v>
      </c>
      <c r="AE1068" s="17">
        <f t="shared" si="4944"/>
        <v>17535.976049999997</v>
      </c>
      <c r="AF1068" s="17">
        <f t="shared" si="4945"/>
        <v>16166.299999999999</v>
      </c>
      <c r="AG1068" s="17">
        <f t="shared" si="4946"/>
        <v>16166.299999999999</v>
      </c>
      <c r="AH1068" s="17">
        <f>AH1070+AH1069</f>
        <v>0</v>
      </c>
      <c r="AI1068" s="17">
        <f>AI1070+AI1069</f>
        <v>0</v>
      </c>
      <c r="AJ1068" s="17">
        <f>AJ1070+AJ1069</f>
        <v>0</v>
      </c>
      <c r="AK1068" s="17">
        <f>AK1070+AK1069</f>
        <v>0</v>
      </c>
      <c r="AL1068" s="17">
        <f>AL1070+AL1069</f>
        <v>0</v>
      </c>
      <c r="AM1068" s="17">
        <f>AM1070+AM1069</f>
        <v>0</v>
      </c>
      <c r="AN1068" s="17">
        <f>AN1070+AN1069</f>
        <v>0</v>
      </c>
      <c r="AO1068" s="17">
        <f>AO1070+AO1069</f>
        <v>0</v>
      </c>
      <c r="AP1068" s="17">
        <f>AP1070+AP1069</f>
        <v>0</v>
      </c>
      <c r="AQ1068" s="17">
        <f>AQ1070+AQ1069</f>
        <v>0</v>
      </c>
      <c r="AR1068" s="17">
        <f>AR1070+AR1069</f>
        <v>0</v>
      </c>
      <c r="AS1068" s="17">
        <f>AS1070+AS1069</f>
        <v>0</v>
      </c>
      <c r="AT1068" s="17">
        <f>AT1070+AT1069</f>
        <v>0</v>
      </c>
      <c r="AU1068" s="17">
        <f>AU1070+AU1069</f>
        <v>0</v>
      </c>
      <c r="AV1068" s="17">
        <f>AV1070+AV1069</f>
        <v>0</v>
      </c>
      <c r="AW1068" s="17">
        <f t="shared" si="4947"/>
        <v>17535.976049999997</v>
      </c>
      <c r="AX1068" s="17">
        <f t="shared" si="4948"/>
        <v>16166.299999999999</v>
      </c>
      <c r="AY1068" s="17">
        <f t="shared" si="4949"/>
        <v>16166.299999999999</v>
      </c>
      <c r="AZ1068" s="17">
        <f>AZ1070+AZ1069</f>
        <v>0</v>
      </c>
      <c r="BA1068" s="17">
        <f t="shared" si="4950"/>
        <v>17535.976049999997</v>
      </c>
      <c r="BB1068" s="17">
        <f t="shared" si="4951"/>
        <v>16166.299999999999</v>
      </c>
      <c r="BC1068" s="17">
        <f t="shared" si="4952"/>
        <v>16166.299999999999</v>
      </c>
      <c r="BD1068" s="17">
        <f>BD1070+BD1069</f>
        <v>0</v>
      </c>
      <c r="BE1068" s="17">
        <f>BE1070+BE1069</f>
        <v>0</v>
      </c>
      <c r="BF1068" s="17">
        <f>BF1070+BF1069</f>
        <v>0</v>
      </c>
      <c r="BG1068" s="17">
        <f>BG1070+BG1069</f>
        <v>0</v>
      </c>
      <c r="BH1068" s="17">
        <f>BH1070+BH1069</f>
        <v>0</v>
      </c>
      <c r="BI1068" s="17">
        <f>BI1070+BI1069</f>
        <v>0</v>
      </c>
      <c r="BJ1068" s="17">
        <f>BJ1070+BJ1069</f>
        <v>0</v>
      </c>
      <c r="BK1068" s="17">
        <f>BK1070+BK1069</f>
        <v>0</v>
      </c>
      <c r="BL1068" s="17">
        <f>BL1070+BL1069</f>
        <v>0</v>
      </c>
      <c r="BM1068" s="17">
        <f>BM1070+BM1069</f>
        <v>0</v>
      </c>
      <c r="BN1068" s="17">
        <f>BN1070+BN1069</f>
        <v>0</v>
      </c>
      <c r="BO1068" s="17">
        <f t="shared" si="4953"/>
        <v>17535.976049999997</v>
      </c>
      <c r="BP1068" s="17">
        <f t="shared" si="4954"/>
        <v>16166.299999999999</v>
      </c>
      <c r="BQ1068" s="17">
        <f t="shared" si="4955"/>
        <v>16166.299999999999</v>
      </c>
      <c r="BR1068" s="17">
        <f>BR1070+BR1069</f>
        <v>0</v>
      </c>
      <c r="BS1068" s="17">
        <f>BS1070+BS1069</f>
        <v>0</v>
      </c>
      <c r="BT1068" s="17">
        <f>BT1070+BT1069</f>
        <v>0</v>
      </c>
      <c r="BU1068" s="17">
        <f t="shared" si="4956"/>
        <v>17535.976049999997</v>
      </c>
      <c r="BV1068" s="17">
        <f t="shared" si="4957"/>
        <v>16166.299999999999</v>
      </c>
      <c r="BW1068" s="17">
        <f t="shared" si="4958"/>
        <v>16166.299999999999</v>
      </c>
      <c r="BX1068" s="17">
        <f>BX1070+BX1069</f>
        <v>0</v>
      </c>
      <c r="BY1068" s="17">
        <f>BY1070+BY1069</f>
        <v>0</v>
      </c>
      <c r="BZ1068" s="17">
        <f>BZ1070+BZ1069</f>
        <v>0</v>
      </c>
      <c r="CA1068" s="17">
        <f>CA1070+CA1069</f>
        <v>0</v>
      </c>
      <c r="CB1068" s="17">
        <f>CB1070+CB1069</f>
        <v>0</v>
      </c>
      <c r="CC1068" s="17">
        <f>CC1070+CC1069</f>
        <v>0</v>
      </c>
      <c r="CD1068" s="17">
        <f>CD1070+CD1069</f>
        <v>0</v>
      </c>
      <c r="CE1068" s="17">
        <f>CE1070+CE1069</f>
        <v>0</v>
      </c>
      <c r="CF1068" s="17">
        <f>CF1070+CF1069</f>
        <v>0</v>
      </c>
      <c r="CG1068" s="17">
        <f t="shared" si="4959"/>
        <v>17535.976049999997</v>
      </c>
      <c r="CH1068" s="17">
        <f t="shared" si="4960"/>
        <v>16166.299999999999</v>
      </c>
      <c r="CI1068" s="17">
        <f t="shared" si="4961"/>
        <v>16166.299999999999</v>
      </c>
      <c r="CJ1068" s="17">
        <f>CJ1070+CJ1069</f>
        <v>0</v>
      </c>
      <c r="CK1068" s="32"/>
      <c r="CL1068" s="32"/>
      <c r="CM1068" s="1"/>
      <c r="CN1068" s="1"/>
      <c r="CO1068" s="1"/>
      <c r="CP1068" s="1"/>
      <c r="CQ1068" s="1"/>
      <c r="CR1068" s="1"/>
      <c r="CS1068" s="1"/>
    </row>
    <row r="1069" s="1" customFormat="1">
      <c r="A1069" s="30" t="s">
        <v>504</v>
      </c>
      <c r="B1069" s="30" t="s">
        <v>127</v>
      </c>
      <c r="C1069" s="30" t="s">
        <v>273</v>
      </c>
      <c r="D1069" s="30" t="s">
        <v>466</v>
      </c>
      <c r="E1069" s="30" t="s">
        <v>140</v>
      </c>
      <c r="F1069" s="31" t="s">
        <v>141</v>
      </c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>
        <v>1369.67605</v>
      </c>
      <c r="T1069" s="17"/>
      <c r="U1069" s="17"/>
      <c r="V1069" s="17"/>
      <c r="W1069" s="17"/>
      <c r="X1069" s="17"/>
      <c r="Y1069" s="17">
        <f t="shared" si="4941"/>
        <v>1369.67605</v>
      </c>
      <c r="Z1069" s="17">
        <f t="shared" si="4942"/>
        <v>0</v>
      </c>
      <c r="AA1069" s="17">
        <f t="shared" si="4943"/>
        <v>0</v>
      </c>
      <c r="AB1069" s="17"/>
      <c r="AC1069" s="17"/>
      <c r="AD1069" s="17"/>
      <c r="AE1069" s="17">
        <f t="shared" si="4944"/>
        <v>1369.67605</v>
      </c>
      <c r="AF1069" s="17">
        <f t="shared" si="4945"/>
        <v>0</v>
      </c>
      <c r="AG1069" s="17">
        <f t="shared" si="4946"/>
        <v>0</v>
      </c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>
        <f t="shared" si="4947"/>
        <v>1369.67605</v>
      </c>
      <c r="AX1069" s="17">
        <f t="shared" si="4948"/>
        <v>0</v>
      </c>
      <c r="AY1069" s="17">
        <f t="shared" si="4949"/>
        <v>0</v>
      </c>
      <c r="AZ1069" s="17"/>
      <c r="BA1069" s="17">
        <f t="shared" si="4950"/>
        <v>1369.67605</v>
      </c>
      <c r="BB1069" s="17">
        <f t="shared" si="4951"/>
        <v>0</v>
      </c>
      <c r="BC1069" s="17">
        <f t="shared" si="4952"/>
        <v>0</v>
      </c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>
        <f t="shared" si="4953"/>
        <v>1369.67605</v>
      </c>
      <c r="BP1069" s="17">
        <f t="shared" si="4954"/>
        <v>0</v>
      </c>
      <c r="BQ1069" s="17">
        <f t="shared" si="4955"/>
        <v>0</v>
      </c>
      <c r="BR1069" s="17"/>
      <c r="BS1069" s="17"/>
      <c r="BT1069" s="17"/>
      <c r="BU1069" s="17">
        <f t="shared" si="4956"/>
        <v>1369.67605</v>
      </c>
      <c r="BV1069" s="17">
        <f t="shared" si="4957"/>
        <v>0</v>
      </c>
      <c r="BW1069" s="17">
        <f t="shared" si="4958"/>
        <v>0</v>
      </c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>
        <f t="shared" si="4959"/>
        <v>1369.67605</v>
      </c>
      <c r="CH1069" s="17">
        <f t="shared" si="4960"/>
        <v>0</v>
      </c>
      <c r="CI1069" s="17">
        <f t="shared" si="4961"/>
        <v>0</v>
      </c>
      <c r="CJ1069" s="17"/>
      <c r="CK1069" s="32"/>
      <c r="CL1069" s="32"/>
      <c r="CM1069" s="1"/>
      <c r="CN1069" s="1"/>
      <c r="CO1069" s="1"/>
      <c r="CP1069" s="1"/>
      <c r="CQ1069" s="1"/>
      <c r="CR1069" s="1"/>
      <c r="CS1069" s="1"/>
    </row>
    <row r="1070" s="1" customFormat="1">
      <c r="A1070" s="30" t="s">
        <v>504</v>
      </c>
      <c r="B1070" s="30" t="s">
        <v>127</v>
      </c>
      <c r="C1070" s="30" t="s">
        <v>273</v>
      </c>
      <c r="D1070" s="30" t="s">
        <v>466</v>
      </c>
      <c r="E1070" s="30" t="s">
        <v>48</v>
      </c>
      <c r="F1070" s="31" t="s">
        <v>49</v>
      </c>
      <c r="G1070" s="17">
        <v>16166.299999999999</v>
      </c>
      <c r="H1070" s="17">
        <v>16166.299999999999</v>
      </c>
      <c r="I1070" s="17">
        <v>16166.299999999999</v>
      </c>
      <c r="J1070" s="17"/>
      <c r="K1070" s="17"/>
      <c r="L1070" s="17"/>
      <c r="M1070" s="17">
        <f t="shared" si="4828"/>
        <v>16166.299999999999</v>
      </c>
      <c r="N1070" s="17">
        <f t="shared" si="4829"/>
        <v>16166.299999999999</v>
      </c>
      <c r="O1070" s="17">
        <f t="shared" si="4830"/>
        <v>16166.299999999999</v>
      </c>
      <c r="P1070" s="17"/>
      <c r="Q1070" s="17"/>
      <c r="R1070" s="17"/>
      <c r="S1070" s="17"/>
      <c r="T1070" s="17"/>
      <c r="U1070" s="17"/>
      <c r="V1070" s="17"/>
      <c r="W1070" s="17"/>
      <c r="X1070" s="17"/>
      <c r="Y1070" s="17">
        <f t="shared" si="4941"/>
        <v>16166.299999999999</v>
      </c>
      <c r="Z1070" s="17">
        <f t="shared" si="4942"/>
        <v>16166.299999999999</v>
      </c>
      <c r="AA1070" s="17">
        <f t="shared" si="4943"/>
        <v>16166.299999999999</v>
      </c>
      <c r="AB1070" s="17"/>
      <c r="AC1070" s="17"/>
      <c r="AD1070" s="17"/>
      <c r="AE1070" s="17">
        <f t="shared" si="4944"/>
        <v>16166.299999999999</v>
      </c>
      <c r="AF1070" s="17">
        <f t="shared" si="4945"/>
        <v>16166.299999999999</v>
      </c>
      <c r="AG1070" s="17">
        <f t="shared" si="4946"/>
        <v>16166.299999999999</v>
      </c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>
        <f t="shared" si="4947"/>
        <v>16166.299999999999</v>
      </c>
      <c r="AX1070" s="17">
        <f t="shared" si="4948"/>
        <v>16166.299999999999</v>
      </c>
      <c r="AY1070" s="17">
        <f t="shared" si="4949"/>
        <v>16166.299999999999</v>
      </c>
      <c r="AZ1070" s="17"/>
      <c r="BA1070" s="17">
        <f t="shared" si="4950"/>
        <v>16166.299999999999</v>
      </c>
      <c r="BB1070" s="17">
        <f t="shared" si="4951"/>
        <v>16166.299999999999</v>
      </c>
      <c r="BC1070" s="17">
        <f t="shared" si="4952"/>
        <v>16166.299999999999</v>
      </c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>
        <f t="shared" si="4953"/>
        <v>16166.299999999999</v>
      </c>
      <c r="BP1070" s="17">
        <f t="shared" si="4954"/>
        <v>16166.299999999999</v>
      </c>
      <c r="BQ1070" s="17">
        <f t="shared" si="4955"/>
        <v>16166.299999999999</v>
      </c>
      <c r="BR1070" s="17"/>
      <c r="BS1070" s="17"/>
      <c r="BT1070" s="17"/>
      <c r="BU1070" s="17">
        <f t="shared" si="4956"/>
        <v>16166.299999999999</v>
      </c>
      <c r="BV1070" s="17">
        <f t="shared" si="4957"/>
        <v>16166.299999999999</v>
      </c>
      <c r="BW1070" s="17">
        <f t="shared" si="4958"/>
        <v>16166.299999999999</v>
      </c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>
        <f t="shared" si="4959"/>
        <v>16166.299999999999</v>
      </c>
      <c r="CH1070" s="17">
        <f t="shared" si="4960"/>
        <v>16166.299999999999</v>
      </c>
      <c r="CI1070" s="17">
        <f t="shared" si="4961"/>
        <v>16166.299999999999</v>
      </c>
      <c r="CJ1070" s="17"/>
      <c r="CK1070" s="32"/>
      <c r="CL1070" s="32"/>
      <c r="CM1070" s="1"/>
      <c r="CN1070" s="1"/>
      <c r="CO1070" s="1"/>
      <c r="CP1070" s="1"/>
      <c r="CQ1070" s="1"/>
      <c r="CR1070" s="1"/>
      <c r="CS1070" s="1"/>
    </row>
    <row r="1071" s="1" customFormat="1">
      <c r="A1071" s="30" t="s">
        <v>504</v>
      </c>
      <c r="B1071" s="30" t="s">
        <v>127</v>
      </c>
      <c r="C1071" s="30" t="s">
        <v>273</v>
      </c>
      <c r="D1071" s="30" t="s">
        <v>62</v>
      </c>
      <c r="E1071" s="35"/>
      <c r="F1071" s="31" t="s">
        <v>63</v>
      </c>
      <c r="G1071" s="17"/>
      <c r="H1071" s="17"/>
      <c r="I1071" s="17"/>
      <c r="J1071" s="17"/>
      <c r="K1071" s="17"/>
      <c r="L1071" s="17"/>
      <c r="M1071" s="17"/>
      <c r="N1071" s="17"/>
      <c r="O1071" s="17"/>
      <c r="P1071" s="17">
        <f>P1072</f>
        <v>0</v>
      </c>
      <c r="Q1071" s="17">
        <f>Q1072</f>
        <v>0</v>
      </c>
      <c r="R1071" s="17">
        <f>R1072</f>
        <v>0</v>
      </c>
      <c r="S1071" s="17">
        <f>S1072</f>
        <v>1869.17651</v>
      </c>
      <c r="T1071" s="17">
        <f>T1072</f>
        <v>0</v>
      </c>
      <c r="U1071" s="17">
        <f>U1072</f>
        <v>0</v>
      </c>
      <c r="V1071" s="17">
        <f>V1072</f>
        <v>0</v>
      </c>
      <c r="W1071" s="17">
        <f>W1072</f>
        <v>0</v>
      </c>
      <c r="X1071" s="17">
        <f>X1072</f>
        <v>0</v>
      </c>
      <c r="Y1071" s="17">
        <f t="shared" si="4941"/>
        <v>1869.17651</v>
      </c>
      <c r="Z1071" s="17">
        <f t="shared" si="4942"/>
        <v>0</v>
      </c>
      <c r="AA1071" s="17">
        <f t="shared" si="4943"/>
        <v>0</v>
      </c>
      <c r="AB1071" s="17">
        <f>AB1072</f>
        <v>0</v>
      </c>
      <c r="AC1071" s="17">
        <f>AC1072</f>
        <v>0</v>
      </c>
      <c r="AD1071" s="17">
        <f>AD1072</f>
        <v>0</v>
      </c>
      <c r="AE1071" s="17">
        <f t="shared" si="4944"/>
        <v>1869.17651</v>
      </c>
      <c r="AF1071" s="17">
        <f t="shared" si="4945"/>
        <v>0</v>
      </c>
      <c r="AG1071" s="17">
        <f t="shared" si="4946"/>
        <v>0</v>
      </c>
      <c r="AH1071" s="17">
        <f>AH1072</f>
        <v>0</v>
      </c>
      <c r="AI1071" s="17">
        <f>AI1072</f>
        <v>0</v>
      </c>
      <c r="AJ1071" s="17">
        <f>AJ1072</f>
        <v>0</v>
      </c>
      <c r="AK1071" s="17">
        <f>AK1072</f>
        <v>0</v>
      </c>
      <c r="AL1071" s="17">
        <f>AL1072</f>
        <v>0</v>
      </c>
      <c r="AM1071" s="17">
        <f>AM1072</f>
        <v>0</v>
      </c>
      <c r="AN1071" s="17">
        <f>AN1072</f>
        <v>0</v>
      </c>
      <c r="AO1071" s="17">
        <f>AO1072</f>
        <v>0</v>
      </c>
      <c r="AP1071" s="17">
        <f>AP1072</f>
        <v>0</v>
      </c>
      <c r="AQ1071" s="17">
        <f>AQ1072</f>
        <v>0</v>
      </c>
      <c r="AR1071" s="17">
        <f>AR1072</f>
        <v>0</v>
      </c>
      <c r="AS1071" s="17">
        <f>AS1072</f>
        <v>0</v>
      </c>
      <c r="AT1071" s="17">
        <f>AT1072</f>
        <v>0</v>
      </c>
      <c r="AU1071" s="17">
        <f>AU1072</f>
        <v>0</v>
      </c>
      <c r="AV1071" s="17">
        <f>AV1072</f>
        <v>0</v>
      </c>
      <c r="AW1071" s="17">
        <f t="shared" si="4947"/>
        <v>1869.17651</v>
      </c>
      <c r="AX1071" s="17">
        <f t="shared" si="4948"/>
        <v>0</v>
      </c>
      <c r="AY1071" s="17">
        <f t="shared" si="4949"/>
        <v>0</v>
      </c>
      <c r="AZ1071" s="17">
        <f>AZ1072</f>
        <v>0</v>
      </c>
      <c r="BA1071" s="17">
        <f t="shared" si="4950"/>
        <v>1869.17651</v>
      </c>
      <c r="BB1071" s="17">
        <f t="shared" si="4951"/>
        <v>0</v>
      </c>
      <c r="BC1071" s="17">
        <f t="shared" si="4952"/>
        <v>0</v>
      </c>
      <c r="BD1071" s="17">
        <f>BD1072</f>
        <v>0</v>
      </c>
      <c r="BE1071" s="17">
        <f>BE1072</f>
        <v>0</v>
      </c>
      <c r="BF1071" s="17">
        <f>BF1072</f>
        <v>0</v>
      </c>
      <c r="BG1071" s="17">
        <f>BG1072</f>
        <v>0</v>
      </c>
      <c r="BH1071" s="17">
        <f>BH1072</f>
        <v>0</v>
      </c>
      <c r="BI1071" s="17">
        <f>BI1072</f>
        <v>0</v>
      </c>
      <c r="BJ1071" s="17">
        <f>BJ1072</f>
        <v>0</v>
      </c>
      <c r="BK1071" s="17">
        <f>BK1072</f>
        <v>0</v>
      </c>
      <c r="BL1071" s="17">
        <f>BL1072</f>
        <v>0</v>
      </c>
      <c r="BM1071" s="17">
        <f>BM1072</f>
        <v>0</v>
      </c>
      <c r="BN1071" s="17">
        <f>BN1072</f>
        <v>0</v>
      </c>
      <c r="BO1071" s="17">
        <f t="shared" si="4953"/>
        <v>1869.17651</v>
      </c>
      <c r="BP1071" s="17">
        <f t="shared" si="4954"/>
        <v>0</v>
      </c>
      <c r="BQ1071" s="17">
        <f t="shared" si="4955"/>
        <v>0</v>
      </c>
      <c r="BR1071" s="17">
        <f>BR1072</f>
        <v>0</v>
      </c>
      <c r="BS1071" s="17">
        <f>BS1072</f>
        <v>0</v>
      </c>
      <c r="BT1071" s="17">
        <f>BT1072</f>
        <v>0</v>
      </c>
      <c r="BU1071" s="17">
        <f t="shared" si="4956"/>
        <v>1869.17651</v>
      </c>
      <c r="BV1071" s="17">
        <f t="shared" si="4957"/>
        <v>0</v>
      </c>
      <c r="BW1071" s="17">
        <f t="shared" si="4958"/>
        <v>0</v>
      </c>
      <c r="BX1071" s="17">
        <f>BX1072</f>
        <v>0</v>
      </c>
      <c r="BY1071" s="17">
        <f>BY1072</f>
        <v>0</v>
      </c>
      <c r="BZ1071" s="17">
        <f>BZ1072</f>
        <v>0</v>
      </c>
      <c r="CA1071" s="17">
        <f>CA1072</f>
        <v>0</v>
      </c>
      <c r="CB1071" s="17">
        <f>CB1072</f>
        <v>0</v>
      </c>
      <c r="CC1071" s="17">
        <f>CC1072</f>
        <v>0</v>
      </c>
      <c r="CD1071" s="17">
        <f>CD1072</f>
        <v>0</v>
      </c>
      <c r="CE1071" s="17">
        <f>CE1072</f>
        <v>0</v>
      </c>
      <c r="CF1071" s="17">
        <f>CF1072</f>
        <v>0</v>
      </c>
      <c r="CG1071" s="17">
        <f t="shared" si="4959"/>
        <v>1869.17651</v>
      </c>
      <c r="CH1071" s="17">
        <f t="shared" si="4960"/>
        <v>0</v>
      </c>
      <c r="CI1071" s="17">
        <f t="shared" si="4961"/>
        <v>0</v>
      </c>
      <c r="CJ1071" s="17">
        <f>CJ1072</f>
        <v>0</v>
      </c>
      <c r="CK1071" s="32"/>
      <c r="CL1071" s="32"/>
      <c r="CM1071" s="1"/>
      <c r="CN1071" s="1"/>
      <c r="CO1071" s="1"/>
      <c r="CP1071" s="1"/>
      <c r="CQ1071" s="1"/>
      <c r="CR1071" s="1"/>
      <c r="CS1071" s="1"/>
    </row>
    <row r="1072" s="1" customFormat="1">
      <c r="A1072" s="30" t="s">
        <v>504</v>
      </c>
      <c r="B1072" s="30" t="s">
        <v>127</v>
      </c>
      <c r="C1072" s="30" t="s">
        <v>273</v>
      </c>
      <c r="D1072" s="30" t="s">
        <v>491</v>
      </c>
      <c r="E1072" s="35"/>
      <c r="F1072" s="31" t="s">
        <v>492</v>
      </c>
      <c r="G1072" s="17"/>
      <c r="H1072" s="17"/>
      <c r="I1072" s="17"/>
      <c r="J1072" s="17"/>
      <c r="K1072" s="17"/>
      <c r="L1072" s="17"/>
      <c r="M1072" s="17"/>
      <c r="N1072" s="17"/>
      <c r="O1072" s="17"/>
      <c r="P1072" s="17">
        <f>P1073+P1074</f>
        <v>0</v>
      </c>
      <c r="Q1072" s="17">
        <f>Q1073+Q1074</f>
        <v>0</v>
      </c>
      <c r="R1072" s="17">
        <f>R1073+R1074</f>
        <v>0</v>
      </c>
      <c r="S1072" s="17">
        <f>S1073+S1074</f>
        <v>1869.17651</v>
      </c>
      <c r="T1072" s="17">
        <f>T1073+T1074</f>
        <v>0</v>
      </c>
      <c r="U1072" s="17">
        <f>U1073+U1074</f>
        <v>0</v>
      </c>
      <c r="V1072" s="17">
        <f>V1073+V1074</f>
        <v>0</v>
      </c>
      <c r="W1072" s="17">
        <f>W1073+W1074</f>
        <v>0</v>
      </c>
      <c r="X1072" s="17">
        <f>X1073+X1074</f>
        <v>0</v>
      </c>
      <c r="Y1072" s="17">
        <f t="shared" si="4941"/>
        <v>1869.17651</v>
      </c>
      <c r="Z1072" s="17">
        <f t="shared" si="4942"/>
        <v>0</v>
      </c>
      <c r="AA1072" s="17">
        <f t="shared" si="4943"/>
        <v>0</v>
      </c>
      <c r="AB1072" s="17">
        <f>AB1073+AB1074</f>
        <v>0</v>
      </c>
      <c r="AC1072" s="17">
        <f>AC1073+AC1074</f>
        <v>0</v>
      </c>
      <c r="AD1072" s="17">
        <f>AD1073+AD1074</f>
        <v>0</v>
      </c>
      <c r="AE1072" s="17">
        <f t="shared" si="4944"/>
        <v>1869.17651</v>
      </c>
      <c r="AF1072" s="17">
        <f t="shared" si="4945"/>
        <v>0</v>
      </c>
      <c r="AG1072" s="17">
        <f t="shared" si="4946"/>
        <v>0</v>
      </c>
      <c r="AH1072" s="17">
        <f>AH1073+AH1074</f>
        <v>0</v>
      </c>
      <c r="AI1072" s="17">
        <f>AI1073+AI1074</f>
        <v>0</v>
      </c>
      <c r="AJ1072" s="17">
        <f>AJ1073+AJ1074</f>
        <v>0</v>
      </c>
      <c r="AK1072" s="17">
        <f>AK1073+AK1074</f>
        <v>0</v>
      </c>
      <c r="AL1072" s="17">
        <f>AL1073+AL1074</f>
        <v>0</v>
      </c>
      <c r="AM1072" s="17">
        <f>AM1073+AM1074</f>
        <v>0</v>
      </c>
      <c r="AN1072" s="17">
        <f>AN1073+AN1074</f>
        <v>0</v>
      </c>
      <c r="AO1072" s="17">
        <f>AO1073+AO1074</f>
        <v>0</v>
      </c>
      <c r="AP1072" s="17">
        <f>AP1073+AP1074</f>
        <v>0</v>
      </c>
      <c r="AQ1072" s="17">
        <f>AQ1073+AQ1074</f>
        <v>0</v>
      </c>
      <c r="AR1072" s="17">
        <f>AR1073+AR1074</f>
        <v>0</v>
      </c>
      <c r="AS1072" s="17">
        <f>AS1073+AS1074</f>
        <v>0</v>
      </c>
      <c r="AT1072" s="17">
        <f>AT1073+AT1074</f>
        <v>0</v>
      </c>
      <c r="AU1072" s="17">
        <f>AU1073+AU1074</f>
        <v>0</v>
      </c>
      <c r="AV1072" s="17">
        <f>AV1073+AV1074</f>
        <v>0</v>
      </c>
      <c r="AW1072" s="17">
        <f t="shared" si="4947"/>
        <v>1869.17651</v>
      </c>
      <c r="AX1072" s="17">
        <f t="shared" si="4948"/>
        <v>0</v>
      </c>
      <c r="AY1072" s="17">
        <f t="shared" si="4949"/>
        <v>0</v>
      </c>
      <c r="AZ1072" s="17">
        <f>AZ1073+AZ1074</f>
        <v>0</v>
      </c>
      <c r="BA1072" s="17">
        <f t="shared" si="4950"/>
        <v>1869.17651</v>
      </c>
      <c r="BB1072" s="17">
        <f t="shared" si="4951"/>
        <v>0</v>
      </c>
      <c r="BC1072" s="17">
        <f t="shared" si="4952"/>
        <v>0</v>
      </c>
      <c r="BD1072" s="17">
        <f>BD1073+BD1074</f>
        <v>0</v>
      </c>
      <c r="BE1072" s="17">
        <f>BE1073+BE1074</f>
        <v>0</v>
      </c>
      <c r="BF1072" s="17">
        <f>BF1073+BF1074</f>
        <v>0</v>
      </c>
      <c r="BG1072" s="17">
        <f>BG1073+BG1074</f>
        <v>0</v>
      </c>
      <c r="BH1072" s="17">
        <f>BH1073+BH1074</f>
        <v>0</v>
      </c>
      <c r="BI1072" s="17">
        <f>BI1073+BI1074</f>
        <v>0</v>
      </c>
      <c r="BJ1072" s="17">
        <f>BJ1073+BJ1074</f>
        <v>0</v>
      </c>
      <c r="BK1072" s="17">
        <f>BK1073+BK1074</f>
        <v>0</v>
      </c>
      <c r="BL1072" s="17">
        <f>BL1073+BL1074</f>
        <v>0</v>
      </c>
      <c r="BM1072" s="17">
        <f>BM1073+BM1074</f>
        <v>0</v>
      </c>
      <c r="BN1072" s="17">
        <f>BN1073+BN1074</f>
        <v>0</v>
      </c>
      <c r="BO1072" s="17">
        <f t="shared" si="4953"/>
        <v>1869.17651</v>
      </c>
      <c r="BP1072" s="17">
        <f t="shared" si="4954"/>
        <v>0</v>
      </c>
      <c r="BQ1072" s="17">
        <f t="shared" si="4955"/>
        <v>0</v>
      </c>
      <c r="BR1072" s="17">
        <f>BR1073+BR1074</f>
        <v>0</v>
      </c>
      <c r="BS1072" s="17">
        <f>BS1073+BS1074</f>
        <v>0</v>
      </c>
      <c r="BT1072" s="17">
        <f>BT1073+BT1074</f>
        <v>0</v>
      </c>
      <c r="BU1072" s="17">
        <f t="shared" si="4956"/>
        <v>1869.17651</v>
      </c>
      <c r="BV1072" s="17">
        <f t="shared" si="4957"/>
        <v>0</v>
      </c>
      <c r="BW1072" s="17">
        <f t="shared" si="4958"/>
        <v>0</v>
      </c>
      <c r="BX1072" s="17">
        <f>BX1073+BX1074</f>
        <v>0</v>
      </c>
      <c r="BY1072" s="17">
        <f>BY1073+BY1074</f>
        <v>0</v>
      </c>
      <c r="BZ1072" s="17">
        <f>BZ1073+BZ1074</f>
        <v>0</v>
      </c>
      <c r="CA1072" s="17">
        <f>CA1073+CA1074</f>
        <v>0</v>
      </c>
      <c r="CB1072" s="17">
        <f>CB1073+CB1074</f>
        <v>0</v>
      </c>
      <c r="CC1072" s="17">
        <f>CC1073+CC1074</f>
        <v>0</v>
      </c>
      <c r="CD1072" s="17">
        <f>CD1073+CD1074</f>
        <v>0</v>
      </c>
      <c r="CE1072" s="17">
        <f>CE1073+CE1074</f>
        <v>0</v>
      </c>
      <c r="CF1072" s="17">
        <f>CF1073+CF1074</f>
        <v>0</v>
      </c>
      <c r="CG1072" s="17">
        <f t="shared" si="4959"/>
        <v>1869.17651</v>
      </c>
      <c r="CH1072" s="17">
        <f t="shared" si="4960"/>
        <v>0</v>
      </c>
      <c r="CI1072" s="17">
        <f t="shared" si="4961"/>
        <v>0</v>
      </c>
      <c r="CJ1072" s="17">
        <f>CJ1073+CJ1074</f>
        <v>0</v>
      </c>
      <c r="CK1072" s="32"/>
      <c r="CL1072" s="32"/>
      <c r="CM1072" s="1"/>
      <c r="CN1072" s="1"/>
      <c r="CO1072" s="1"/>
      <c r="CP1072" s="1"/>
      <c r="CQ1072" s="1"/>
      <c r="CR1072" s="1"/>
      <c r="CS1072" s="1"/>
    </row>
    <row r="1073" s="1" customFormat="1">
      <c r="A1073" s="30" t="s">
        <v>504</v>
      </c>
      <c r="B1073" s="30" t="s">
        <v>127</v>
      </c>
      <c r="C1073" s="30" t="s">
        <v>273</v>
      </c>
      <c r="D1073" s="30" t="s">
        <v>491</v>
      </c>
      <c r="E1073" s="30" t="s">
        <v>140</v>
      </c>
      <c r="F1073" s="31" t="s">
        <v>141</v>
      </c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>
        <v>1404.4864600000001</v>
      </c>
      <c r="T1073" s="17"/>
      <c r="U1073" s="17"/>
      <c r="V1073" s="17"/>
      <c r="W1073" s="17"/>
      <c r="X1073" s="17"/>
      <c r="Y1073" s="17">
        <f t="shared" si="4941"/>
        <v>1404.4864600000001</v>
      </c>
      <c r="Z1073" s="17">
        <f t="shared" si="4942"/>
        <v>0</v>
      </c>
      <c r="AA1073" s="17">
        <f t="shared" si="4943"/>
        <v>0</v>
      </c>
      <c r="AB1073" s="17"/>
      <c r="AC1073" s="17"/>
      <c r="AD1073" s="17"/>
      <c r="AE1073" s="17">
        <f t="shared" si="4944"/>
        <v>1404.4864600000001</v>
      </c>
      <c r="AF1073" s="17">
        <f t="shared" si="4945"/>
        <v>0</v>
      </c>
      <c r="AG1073" s="17">
        <f t="shared" si="4946"/>
        <v>0</v>
      </c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>
        <f t="shared" si="4947"/>
        <v>1404.4864600000001</v>
      </c>
      <c r="AX1073" s="17">
        <f t="shared" si="4948"/>
        <v>0</v>
      </c>
      <c r="AY1073" s="17">
        <f t="shared" si="4949"/>
        <v>0</v>
      </c>
      <c r="AZ1073" s="17"/>
      <c r="BA1073" s="17">
        <f t="shared" si="4950"/>
        <v>1404.4864600000001</v>
      </c>
      <c r="BB1073" s="17">
        <f t="shared" si="4951"/>
        <v>0</v>
      </c>
      <c r="BC1073" s="17">
        <f t="shared" si="4952"/>
        <v>0</v>
      </c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>
        <f t="shared" si="4953"/>
        <v>1404.4864600000001</v>
      </c>
      <c r="BP1073" s="17">
        <f t="shared" si="4954"/>
        <v>0</v>
      </c>
      <c r="BQ1073" s="17">
        <f t="shared" si="4955"/>
        <v>0</v>
      </c>
      <c r="BR1073" s="17"/>
      <c r="BS1073" s="17"/>
      <c r="BT1073" s="17"/>
      <c r="BU1073" s="17">
        <f t="shared" si="4956"/>
        <v>1404.4864600000001</v>
      </c>
      <c r="BV1073" s="17">
        <f t="shared" si="4957"/>
        <v>0</v>
      </c>
      <c r="BW1073" s="17">
        <f t="shared" si="4958"/>
        <v>0</v>
      </c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>
        <f t="shared" si="4959"/>
        <v>1404.4864600000001</v>
      </c>
      <c r="CH1073" s="17">
        <f t="shared" si="4960"/>
        <v>0</v>
      </c>
      <c r="CI1073" s="17">
        <f t="shared" si="4961"/>
        <v>0</v>
      </c>
      <c r="CJ1073" s="17"/>
      <c r="CK1073" s="32"/>
      <c r="CL1073" s="32"/>
      <c r="CM1073" s="1"/>
      <c r="CN1073" s="1"/>
      <c r="CO1073" s="1"/>
      <c r="CP1073" s="1"/>
      <c r="CQ1073" s="1"/>
      <c r="CR1073" s="1"/>
      <c r="CS1073" s="1"/>
    </row>
    <row r="1074" s="1" customFormat="1">
      <c r="A1074" s="30" t="s">
        <v>504</v>
      </c>
      <c r="B1074" s="30" t="s">
        <v>127</v>
      </c>
      <c r="C1074" s="30" t="s">
        <v>273</v>
      </c>
      <c r="D1074" s="30" t="s">
        <v>491</v>
      </c>
      <c r="E1074" s="30" t="s">
        <v>48</v>
      </c>
      <c r="F1074" s="31" t="s">
        <v>49</v>
      </c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>
        <v>464.69004999999999</v>
      </c>
      <c r="T1074" s="17"/>
      <c r="U1074" s="17"/>
      <c r="V1074" s="17"/>
      <c r="W1074" s="17"/>
      <c r="X1074" s="17"/>
      <c r="Y1074" s="17">
        <f t="shared" si="4941"/>
        <v>464.69004999999999</v>
      </c>
      <c r="Z1074" s="17">
        <f t="shared" si="4942"/>
        <v>0</v>
      </c>
      <c r="AA1074" s="17">
        <f t="shared" si="4943"/>
        <v>0</v>
      </c>
      <c r="AB1074" s="17"/>
      <c r="AC1074" s="17"/>
      <c r="AD1074" s="17"/>
      <c r="AE1074" s="17">
        <f t="shared" si="4944"/>
        <v>464.69004999999999</v>
      </c>
      <c r="AF1074" s="17">
        <f t="shared" si="4945"/>
        <v>0</v>
      </c>
      <c r="AG1074" s="17">
        <f t="shared" si="4946"/>
        <v>0</v>
      </c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>
        <f t="shared" si="4947"/>
        <v>464.69004999999999</v>
      </c>
      <c r="AX1074" s="17">
        <f t="shared" si="4948"/>
        <v>0</v>
      </c>
      <c r="AY1074" s="17">
        <f t="shared" si="4949"/>
        <v>0</v>
      </c>
      <c r="AZ1074" s="17"/>
      <c r="BA1074" s="17">
        <f t="shared" si="4950"/>
        <v>464.69004999999999</v>
      </c>
      <c r="BB1074" s="17">
        <f t="shared" si="4951"/>
        <v>0</v>
      </c>
      <c r="BC1074" s="17">
        <f t="shared" si="4952"/>
        <v>0</v>
      </c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>
        <f t="shared" si="4953"/>
        <v>464.69004999999999</v>
      </c>
      <c r="BP1074" s="17">
        <f t="shared" si="4954"/>
        <v>0</v>
      </c>
      <c r="BQ1074" s="17">
        <f t="shared" si="4955"/>
        <v>0</v>
      </c>
      <c r="BR1074" s="17"/>
      <c r="BS1074" s="17"/>
      <c r="BT1074" s="17"/>
      <c r="BU1074" s="17">
        <f t="shared" si="4956"/>
        <v>464.69004999999999</v>
      </c>
      <c r="BV1074" s="17">
        <f t="shared" si="4957"/>
        <v>0</v>
      </c>
      <c r="BW1074" s="17">
        <f t="shared" si="4958"/>
        <v>0</v>
      </c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>
        <f t="shared" si="4959"/>
        <v>464.69004999999999</v>
      </c>
      <c r="CH1074" s="17">
        <f t="shared" si="4960"/>
        <v>0</v>
      </c>
      <c r="CI1074" s="17">
        <f t="shared" si="4961"/>
        <v>0</v>
      </c>
      <c r="CJ1074" s="17"/>
      <c r="CK1074" s="32"/>
      <c r="CL1074" s="32"/>
      <c r="CM1074" s="1"/>
      <c r="CN1074" s="1"/>
      <c r="CO1074" s="1"/>
      <c r="CP1074" s="1"/>
      <c r="CQ1074" s="1"/>
      <c r="CR1074" s="1"/>
      <c r="CS1074" s="1"/>
    </row>
    <row r="1075" s="25" customFormat="1">
      <c r="A1075" s="26" t="s">
        <v>504</v>
      </c>
      <c r="B1075" s="26" t="s">
        <v>127</v>
      </c>
      <c r="C1075" s="26" t="s">
        <v>129</v>
      </c>
      <c r="D1075" s="26"/>
      <c r="E1075" s="26"/>
      <c r="F1075" s="27" t="s">
        <v>130</v>
      </c>
      <c r="G1075" s="28">
        <f t="shared" si="4883"/>
        <v>1104</v>
      </c>
      <c r="H1075" s="28">
        <f t="shared" si="4884"/>
        <v>1104</v>
      </c>
      <c r="I1075" s="28">
        <f t="shared" si="4885"/>
        <v>1104</v>
      </c>
      <c r="J1075" s="28">
        <f t="shared" si="4886"/>
        <v>0</v>
      </c>
      <c r="K1075" s="28">
        <f t="shared" si="4887"/>
        <v>0</v>
      </c>
      <c r="L1075" s="28">
        <f t="shared" si="4888"/>
        <v>0</v>
      </c>
      <c r="M1075" s="28">
        <f t="shared" si="4828"/>
        <v>1104</v>
      </c>
      <c r="N1075" s="28">
        <f t="shared" si="4829"/>
        <v>1104</v>
      </c>
      <c r="O1075" s="28">
        <f t="shared" si="4830"/>
        <v>1104</v>
      </c>
      <c r="P1075" s="28">
        <f t="shared" si="4889"/>
        <v>0</v>
      </c>
      <c r="Q1075" s="28">
        <f t="shared" si="4890"/>
        <v>0</v>
      </c>
      <c r="R1075" s="28">
        <f t="shared" si="4891"/>
        <v>0</v>
      </c>
      <c r="S1075" s="28">
        <f t="shared" si="4892"/>
        <v>0</v>
      </c>
      <c r="T1075" s="28">
        <f t="shared" si="4893"/>
        <v>0</v>
      </c>
      <c r="U1075" s="28">
        <f t="shared" si="4894"/>
        <v>0</v>
      </c>
      <c r="V1075" s="28">
        <f t="shared" si="4895"/>
        <v>0</v>
      </c>
      <c r="W1075" s="28">
        <f t="shared" ref="W1075:W1079" si="4962">W1076</f>
        <v>0</v>
      </c>
      <c r="X1075" s="28">
        <f t="shared" ref="X1075:X1079" si="4963">X1076</f>
        <v>0</v>
      </c>
      <c r="Y1075" s="28">
        <f t="shared" si="4941"/>
        <v>1104</v>
      </c>
      <c r="Z1075" s="28">
        <f t="shared" si="4942"/>
        <v>1104</v>
      </c>
      <c r="AA1075" s="28">
        <f t="shared" si="4943"/>
        <v>1104</v>
      </c>
      <c r="AB1075" s="28">
        <f t="shared" ref="AB1075:AB1079" si="4964">AB1076</f>
        <v>0</v>
      </c>
      <c r="AC1075" s="28">
        <f t="shared" ref="AC1075:AC1079" si="4965">AC1076</f>
        <v>0</v>
      </c>
      <c r="AD1075" s="28">
        <f t="shared" ref="AD1075:AD1079" si="4966">AD1076</f>
        <v>0</v>
      </c>
      <c r="AE1075" s="28">
        <f t="shared" si="4944"/>
        <v>1104</v>
      </c>
      <c r="AF1075" s="28">
        <f t="shared" si="4945"/>
        <v>1104</v>
      </c>
      <c r="AG1075" s="28">
        <f t="shared" si="4946"/>
        <v>1104</v>
      </c>
      <c r="AH1075" s="28">
        <f t="shared" ref="AH1075:AH1079" si="4967">AH1076</f>
        <v>0</v>
      </c>
      <c r="AI1075" s="28">
        <f t="shared" ref="AI1075:AI1079" si="4968">AI1076</f>
        <v>0</v>
      </c>
      <c r="AJ1075" s="28">
        <f t="shared" ref="AJ1075:AJ1079" si="4969">AJ1076</f>
        <v>0</v>
      </c>
      <c r="AK1075" s="28">
        <f t="shared" ref="AK1075:AK1079" si="4970">AK1076</f>
        <v>0</v>
      </c>
      <c r="AL1075" s="28">
        <f t="shared" ref="AL1075:AL1079" si="4971">AL1076</f>
        <v>0</v>
      </c>
      <c r="AM1075" s="28">
        <f t="shared" ref="AM1075:AM1079" si="4972">AM1076</f>
        <v>0</v>
      </c>
      <c r="AN1075" s="28">
        <f t="shared" ref="AN1075:AN1079" si="4973">AN1076</f>
        <v>0</v>
      </c>
      <c r="AO1075" s="28">
        <f t="shared" ref="AO1075:AO1079" si="4974">AO1076</f>
        <v>0</v>
      </c>
      <c r="AP1075" s="28">
        <f t="shared" ref="AP1075:AP1079" si="4975">AP1076</f>
        <v>0</v>
      </c>
      <c r="AQ1075" s="28">
        <f t="shared" ref="AQ1075:AQ1079" si="4976">AQ1076</f>
        <v>0</v>
      </c>
      <c r="AR1075" s="28">
        <f t="shared" ref="AR1075:AR1079" si="4977">AR1076</f>
        <v>0</v>
      </c>
      <c r="AS1075" s="28">
        <f t="shared" ref="AS1075:AS1079" si="4978">AS1076</f>
        <v>0</v>
      </c>
      <c r="AT1075" s="28">
        <f t="shared" ref="AT1075:AT1079" si="4979">AT1076</f>
        <v>0</v>
      </c>
      <c r="AU1075" s="28">
        <f t="shared" ref="AU1075:AU1079" si="4980">AU1076</f>
        <v>0</v>
      </c>
      <c r="AV1075" s="28">
        <f t="shared" ref="AV1075:AV1079" si="4981">AV1076</f>
        <v>0</v>
      </c>
      <c r="AW1075" s="28">
        <f t="shared" si="4947"/>
        <v>1104</v>
      </c>
      <c r="AX1075" s="28">
        <f t="shared" si="4948"/>
        <v>1104</v>
      </c>
      <c r="AY1075" s="28">
        <f t="shared" si="4949"/>
        <v>1104</v>
      </c>
      <c r="AZ1075" s="28">
        <f t="shared" ref="AZ1075:AZ1079" si="4982">AZ1076</f>
        <v>0</v>
      </c>
      <c r="BA1075" s="28">
        <f t="shared" si="4950"/>
        <v>1104</v>
      </c>
      <c r="BB1075" s="28">
        <f t="shared" si="4951"/>
        <v>1104</v>
      </c>
      <c r="BC1075" s="28">
        <f t="shared" si="4952"/>
        <v>1104</v>
      </c>
      <c r="BD1075" s="28">
        <f t="shared" ref="BD1075:BD1079" si="4983">BD1076</f>
        <v>0</v>
      </c>
      <c r="BE1075" s="28">
        <f t="shared" ref="BE1075:BE1079" si="4984">BE1076</f>
        <v>0</v>
      </c>
      <c r="BF1075" s="28">
        <f t="shared" ref="BF1075:BF1079" si="4985">BF1076</f>
        <v>0</v>
      </c>
      <c r="BG1075" s="28">
        <f t="shared" ref="BG1075:BG1079" si="4986">BG1076</f>
        <v>0</v>
      </c>
      <c r="BH1075" s="28">
        <f t="shared" ref="BH1075:BH1079" si="4987">BH1076</f>
        <v>0</v>
      </c>
      <c r="BI1075" s="28">
        <f t="shared" ref="BI1075:BI1079" si="4988">BI1076</f>
        <v>0</v>
      </c>
      <c r="BJ1075" s="28">
        <f t="shared" ref="BJ1075:BJ1079" si="4989">BJ1076</f>
        <v>0</v>
      </c>
      <c r="BK1075" s="28">
        <f t="shared" ref="BK1075:BK1079" si="4990">BK1076</f>
        <v>0</v>
      </c>
      <c r="BL1075" s="28">
        <f t="shared" ref="BL1075:BL1079" si="4991">BL1076</f>
        <v>0</v>
      </c>
      <c r="BM1075" s="28">
        <f t="shared" ref="BM1075:BM1079" si="4992">BM1076</f>
        <v>0</v>
      </c>
      <c r="BN1075" s="28">
        <f t="shared" ref="BN1075:BN1079" si="4993">BN1076</f>
        <v>0</v>
      </c>
      <c r="BO1075" s="28">
        <f t="shared" si="4953"/>
        <v>1104</v>
      </c>
      <c r="BP1075" s="28">
        <f t="shared" si="4954"/>
        <v>1104</v>
      </c>
      <c r="BQ1075" s="28">
        <f t="shared" si="4955"/>
        <v>1104</v>
      </c>
      <c r="BR1075" s="28">
        <f t="shared" ref="BR1075:BR1079" si="4994">BR1076</f>
        <v>0</v>
      </c>
      <c r="BS1075" s="28">
        <f t="shared" ref="BS1075:BS1079" si="4995">BS1076</f>
        <v>0</v>
      </c>
      <c r="BT1075" s="28">
        <f t="shared" ref="BT1075:BT1079" si="4996">BT1076</f>
        <v>0</v>
      </c>
      <c r="BU1075" s="28">
        <f t="shared" si="4956"/>
        <v>1104</v>
      </c>
      <c r="BV1075" s="28">
        <f t="shared" si="4957"/>
        <v>1104</v>
      </c>
      <c r="BW1075" s="28">
        <f t="shared" si="4958"/>
        <v>1104</v>
      </c>
      <c r="BX1075" s="28">
        <f t="shared" ref="BX1075:BX1079" si="4997">BX1076</f>
        <v>0</v>
      </c>
      <c r="BY1075" s="28">
        <f t="shared" ref="BY1075:BY1079" si="4998">BY1076</f>
        <v>0</v>
      </c>
      <c r="BZ1075" s="28">
        <f t="shared" ref="BZ1075:BZ1079" si="4999">BZ1076</f>
        <v>0</v>
      </c>
      <c r="CA1075" s="28">
        <f t="shared" ref="CA1075:CA1079" si="5000">CA1076</f>
        <v>0</v>
      </c>
      <c r="CB1075" s="28">
        <f t="shared" ref="CB1075:CB1079" si="5001">CB1076</f>
        <v>0</v>
      </c>
      <c r="CC1075" s="28">
        <f t="shared" ref="CC1075:CC1079" si="5002">CC1076</f>
        <v>0</v>
      </c>
      <c r="CD1075" s="28">
        <f t="shared" ref="CD1075:CD1079" si="5003">CD1076</f>
        <v>0</v>
      </c>
      <c r="CE1075" s="28">
        <f t="shared" ref="CE1075:CE1079" si="5004">CE1076</f>
        <v>0</v>
      </c>
      <c r="CF1075" s="28">
        <f t="shared" ref="CF1075:CF1079" si="5005">CF1076</f>
        <v>0</v>
      </c>
      <c r="CG1075" s="28">
        <f t="shared" si="4959"/>
        <v>1104</v>
      </c>
      <c r="CH1075" s="28">
        <f t="shared" si="4960"/>
        <v>1104</v>
      </c>
      <c r="CI1075" s="28">
        <f t="shared" si="4961"/>
        <v>1104</v>
      </c>
      <c r="CJ1075" s="28">
        <f t="shared" ref="CJ1075:CJ1079" si="5006">CJ1076</f>
        <v>0</v>
      </c>
      <c r="CK1075" s="29"/>
      <c r="CL1075" s="29"/>
      <c r="CM1075" s="25"/>
      <c r="CN1075" s="25"/>
      <c r="CO1075" s="25"/>
      <c r="CP1075" s="25"/>
      <c r="CQ1075" s="25"/>
      <c r="CR1075" s="25"/>
      <c r="CS1075" s="25"/>
    </row>
    <row r="1076" s="1" customFormat="1" ht="94.5">
      <c r="A1076" s="30" t="s">
        <v>504</v>
      </c>
      <c r="B1076" s="30" t="s">
        <v>127</v>
      </c>
      <c r="C1076" s="30" t="s">
        <v>129</v>
      </c>
      <c r="D1076" s="30" t="s">
        <v>131</v>
      </c>
      <c r="E1076" s="30"/>
      <c r="F1076" s="31" t="s">
        <v>132</v>
      </c>
      <c r="G1076" s="17">
        <f t="shared" si="4883"/>
        <v>1104</v>
      </c>
      <c r="H1076" s="17">
        <f t="shared" si="4884"/>
        <v>1104</v>
      </c>
      <c r="I1076" s="17">
        <f t="shared" si="4885"/>
        <v>1104</v>
      </c>
      <c r="J1076" s="17">
        <f t="shared" si="4886"/>
        <v>0</v>
      </c>
      <c r="K1076" s="17">
        <f t="shared" si="4887"/>
        <v>0</v>
      </c>
      <c r="L1076" s="17">
        <f t="shared" si="4888"/>
        <v>0</v>
      </c>
      <c r="M1076" s="17">
        <f t="shared" si="4828"/>
        <v>1104</v>
      </c>
      <c r="N1076" s="17">
        <f t="shared" si="4829"/>
        <v>1104</v>
      </c>
      <c r="O1076" s="17">
        <f t="shared" si="4830"/>
        <v>1104</v>
      </c>
      <c r="P1076" s="17">
        <f t="shared" si="4889"/>
        <v>0</v>
      </c>
      <c r="Q1076" s="17">
        <f t="shared" si="4890"/>
        <v>0</v>
      </c>
      <c r="R1076" s="17">
        <f t="shared" si="4891"/>
        <v>0</v>
      </c>
      <c r="S1076" s="17">
        <f t="shared" si="4892"/>
        <v>0</v>
      </c>
      <c r="T1076" s="17">
        <f t="shared" si="4893"/>
        <v>0</v>
      </c>
      <c r="U1076" s="17">
        <f t="shared" si="4894"/>
        <v>0</v>
      </c>
      <c r="V1076" s="17">
        <f t="shared" si="4895"/>
        <v>0</v>
      </c>
      <c r="W1076" s="17">
        <f t="shared" si="4962"/>
        <v>0</v>
      </c>
      <c r="X1076" s="17">
        <f t="shared" si="4963"/>
        <v>0</v>
      </c>
      <c r="Y1076" s="17">
        <f t="shared" si="4941"/>
        <v>1104</v>
      </c>
      <c r="Z1076" s="17">
        <f t="shared" si="4942"/>
        <v>1104</v>
      </c>
      <c r="AA1076" s="17">
        <f t="shared" si="4943"/>
        <v>1104</v>
      </c>
      <c r="AB1076" s="17">
        <f t="shared" si="4964"/>
        <v>0</v>
      </c>
      <c r="AC1076" s="17">
        <f t="shared" si="4965"/>
        <v>0</v>
      </c>
      <c r="AD1076" s="17">
        <f t="shared" si="4966"/>
        <v>0</v>
      </c>
      <c r="AE1076" s="17">
        <f t="shared" si="4944"/>
        <v>1104</v>
      </c>
      <c r="AF1076" s="17">
        <f t="shared" si="4945"/>
        <v>1104</v>
      </c>
      <c r="AG1076" s="17">
        <f t="shared" si="4946"/>
        <v>1104</v>
      </c>
      <c r="AH1076" s="17">
        <f t="shared" si="4967"/>
        <v>0</v>
      </c>
      <c r="AI1076" s="17">
        <f t="shared" si="4968"/>
        <v>0</v>
      </c>
      <c r="AJ1076" s="17">
        <f t="shared" si="4969"/>
        <v>0</v>
      </c>
      <c r="AK1076" s="17">
        <f t="shared" si="4970"/>
        <v>0</v>
      </c>
      <c r="AL1076" s="17">
        <f t="shared" si="4971"/>
        <v>0</v>
      </c>
      <c r="AM1076" s="17">
        <f t="shared" si="4972"/>
        <v>0</v>
      </c>
      <c r="AN1076" s="17">
        <f t="shared" si="4973"/>
        <v>0</v>
      </c>
      <c r="AO1076" s="17">
        <f t="shared" si="4974"/>
        <v>0</v>
      </c>
      <c r="AP1076" s="17">
        <f t="shared" si="4975"/>
        <v>0</v>
      </c>
      <c r="AQ1076" s="17">
        <f t="shared" si="4976"/>
        <v>0</v>
      </c>
      <c r="AR1076" s="17">
        <f t="shared" si="4977"/>
        <v>0</v>
      </c>
      <c r="AS1076" s="17">
        <f t="shared" si="4978"/>
        <v>0</v>
      </c>
      <c r="AT1076" s="17">
        <f t="shared" si="4979"/>
        <v>0</v>
      </c>
      <c r="AU1076" s="17">
        <f t="shared" si="4980"/>
        <v>0</v>
      </c>
      <c r="AV1076" s="17">
        <f t="shared" si="4981"/>
        <v>0</v>
      </c>
      <c r="AW1076" s="17">
        <f t="shared" si="4947"/>
        <v>1104</v>
      </c>
      <c r="AX1076" s="17">
        <f t="shared" si="4948"/>
        <v>1104</v>
      </c>
      <c r="AY1076" s="17">
        <f t="shared" si="4949"/>
        <v>1104</v>
      </c>
      <c r="AZ1076" s="17">
        <f t="shared" si="4982"/>
        <v>0</v>
      </c>
      <c r="BA1076" s="17">
        <f t="shared" si="4950"/>
        <v>1104</v>
      </c>
      <c r="BB1076" s="17">
        <f t="shared" si="4951"/>
        <v>1104</v>
      </c>
      <c r="BC1076" s="17">
        <f t="shared" si="4952"/>
        <v>1104</v>
      </c>
      <c r="BD1076" s="17">
        <f t="shared" si="4983"/>
        <v>0</v>
      </c>
      <c r="BE1076" s="17">
        <f t="shared" si="4984"/>
        <v>0</v>
      </c>
      <c r="BF1076" s="17">
        <f t="shared" si="4985"/>
        <v>0</v>
      </c>
      <c r="BG1076" s="17">
        <f t="shared" si="4986"/>
        <v>0</v>
      </c>
      <c r="BH1076" s="17">
        <f t="shared" si="4987"/>
        <v>0</v>
      </c>
      <c r="BI1076" s="17">
        <f t="shared" si="4988"/>
        <v>0</v>
      </c>
      <c r="BJ1076" s="17">
        <f t="shared" si="4989"/>
        <v>0</v>
      </c>
      <c r="BK1076" s="17">
        <f t="shared" si="4990"/>
        <v>0</v>
      </c>
      <c r="BL1076" s="17">
        <f t="shared" si="4991"/>
        <v>0</v>
      </c>
      <c r="BM1076" s="17">
        <f t="shared" si="4992"/>
        <v>0</v>
      </c>
      <c r="BN1076" s="17">
        <f t="shared" si="4993"/>
        <v>0</v>
      </c>
      <c r="BO1076" s="17">
        <f t="shared" si="4953"/>
        <v>1104</v>
      </c>
      <c r="BP1076" s="17">
        <f t="shared" si="4954"/>
        <v>1104</v>
      </c>
      <c r="BQ1076" s="17">
        <f t="shared" si="4955"/>
        <v>1104</v>
      </c>
      <c r="BR1076" s="17">
        <f t="shared" si="4994"/>
        <v>0</v>
      </c>
      <c r="BS1076" s="17">
        <f t="shared" si="4995"/>
        <v>0</v>
      </c>
      <c r="BT1076" s="17">
        <f t="shared" si="4996"/>
        <v>0</v>
      </c>
      <c r="BU1076" s="17">
        <f t="shared" si="4956"/>
        <v>1104</v>
      </c>
      <c r="BV1076" s="17">
        <f t="shared" si="4957"/>
        <v>1104</v>
      </c>
      <c r="BW1076" s="17">
        <f t="shared" si="4958"/>
        <v>1104</v>
      </c>
      <c r="BX1076" s="17">
        <f t="shared" si="4997"/>
        <v>0</v>
      </c>
      <c r="BY1076" s="17">
        <f t="shared" si="4998"/>
        <v>0</v>
      </c>
      <c r="BZ1076" s="17">
        <f t="shared" si="4999"/>
        <v>0</v>
      </c>
      <c r="CA1076" s="17">
        <f t="shared" si="5000"/>
        <v>0</v>
      </c>
      <c r="CB1076" s="17">
        <f t="shared" si="5001"/>
        <v>0</v>
      </c>
      <c r="CC1076" s="17">
        <f t="shared" si="5002"/>
        <v>0</v>
      </c>
      <c r="CD1076" s="17">
        <f t="shared" si="5003"/>
        <v>0</v>
      </c>
      <c r="CE1076" s="17">
        <f t="shared" si="5004"/>
        <v>0</v>
      </c>
      <c r="CF1076" s="17">
        <f t="shared" si="5005"/>
        <v>0</v>
      </c>
      <c r="CG1076" s="17">
        <f t="shared" si="4959"/>
        <v>1104</v>
      </c>
      <c r="CH1076" s="17">
        <f t="shared" si="4960"/>
        <v>1104</v>
      </c>
      <c r="CI1076" s="17">
        <f t="shared" si="4961"/>
        <v>1104</v>
      </c>
      <c r="CJ1076" s="17">
        <f t="shared" si="5006"/>
        <v>0</v>
      </c>
      <c r="CK1076" s="32"/>
      <c r="CL1076" s="32"/>
      <c r="CM1076" s="1"/>
      <c r="CN1076" s="1"/>
      <c r="CO1076" s="1"/>
      <c r="CP1076" s="1"/>
      <c r="CQ1076" s="1"/>
      <c r="CR1076" s="1"/>
      <c r="CS1076" s="1"/>
    </row>
    <row r="1077" s="1" customFormat="1" ht="31.5" hidden="1">
      <c r="A1077" s="30" t="s">
        <v>504</v>
      </c>
      <c r="B1077" s="30" t="s">
        <v>127</v>
      </c>
      <c r="C1077" s="30" t="s">
        <v>129</v>
      </c>
      <c r="D1077" s="30" t="s">
        <v>133</v>
      </c>
      <c r="E1077" s="30"/>
      <c r="F1077" s="31" t="s">
        <v>41</v>
      </c>
      <c r="G1077" s="17">
        <f t="shared" si="4883"/>
        <v>1104</v>
      </c>
      <c r="H1077" s="17">
        <f t="shared" si="4884"/>
        <v>1104</v>
      </c>
      <c r="I1077" s="17">
        <f t="shared" si="4885"/>
        <v>1104</v>
      </c>
      <c r="J1077" s="17">
        <f t="shared" si="4886"/>
        <v>0</v>
      </c>
      <c r="K1077" s="17">
        <f t="shared" si="4887"/>
        <v>0</v>
      </c>
      <c r="L1077" s="17">
        <f t="shared" si="4888"/>
        <v>0</v>
      </c>
      <c r="M1077" s="17">
        <f t="shared" si="4828"/>
        <v>1104</v>
      </c>
      <c r="N1077" s="17">
        <f t="shared" si="4829"/>
        <v>1104</v>
      </c>
      <c r="O1077" s="17">
        <f t="shared" si="4830"/>
        <v>1104</v>
      </c>
      <c r="P1077" s="17">
        <f t="shared" si="4889"/>
        <v>0</v>
      </c>
      <c r="Q1077" s="17">
        <f t="shared" si="4890"/>
        <v>0</v>
      </c>
      <c r="R1077" s="17">
        <f t="shared" si="4891"/>
        <v>0</v>
      </c>
      <c r="S1077" s="17">
        <f t="shared" si="4892"/>
        <v>0</v>
      </c>
      <c r="T1077" s="17">
        <f t="shared" si="4893"/>
        <v>0</v>
      </c>
      <c r="U1077" s="17">
        <f t="shared" si="4894"/>
        <v>0</v>
      </c>
      <c r="V1077" s="17">
        <f t="shared" si="4895"/>
        <v>0</v>
      </c>
      <c r="W1077" s="17">
        <f t="shared" si="4962"/>
        <v>0</v>
      </c>
      <c r="X1077" s="17">
        <f t="shared" si="4963"/>
        <v>0</v>
      </c>
      <c r="Y1077" s="17">
        <f t="shared" si="4941"/>
        <v>1104</v>
      </c>
      <c r="Z1077" s="17">
        <f t="shared" si="4942"/>
        <v>1104</v>
      </c>
      <c r="AA1077" s="17">
        <f t="shared" si="4943"/>
        <v>1104</v>
      </c>
      <c r="AB1077" s="17">
        <f t="shared" si="4964"/>
        <v>0</v>
      </c>
      <c r="AC1077" s="17">
        <f t="shared" si="4965"/>
        <v>0</v>
      </c>
      <c r="AD1077" s="17">
        <f t="shared" si="4966"/>
        <v>0</v>
      </c>
      <c r="AE1077" s="17">
        <f t="shared" si="4944"/>
        <v>1104</v>
      </c>
      <c r="AF1077" s="17">
        <f t="shared" si="4945"/>
        <v>1104</v>
      </c>
      <c r="AG1077" s="17">
        <f t="shared" si="4946"/>
        <v>1104</v>
      </c>
      <c r="AH1077" s="17">
        <f t="shared" si="4967"/>
        <v>0</v>
      </c>
      <c r="AI1077" s="17">
        <f t="shared" si="4968"/>
        <v>0</v>
      </c>
      <c r="AJ1077" s="17">
        <f t="shared" si="4969"/>
        <v>0</v>
      </c>
      <c r="AK1077" s="17">
        <f t="shared" si="4970"/>
        <v>0</v>
      </c>
      <c r="AL1077" s="17">
        <f t="shared" si="4971"/>
        <v>0</v>
      </c>
      <c r="AM1077" s="17">
        <f t="shared" si="4972"/>
        <v>0</v>
      </c>
      <c r="AN1077" s="17">
        <f t="shared" si="4973"/>
        <v>0</v>
      </c>
      <c r="AO1077" s="17">
        <f t="shared" si="4974"/>
        <v>0</v>
      </c>
      <c r="AP1077" s="17">
        <f t="shared" si="4975"/>
        <v>0</v>
      </c>
      <c r="AQ1077" s="17">
        <f t="shared" si="4976"/>
        <v>0</v>
      </c>
      <c r="AR1077" s="17">
        <f t="shared" si="4977"/>
        <v>0</v>
      </c>
      <c r="AS1077" s="17">
        <f t="shared" si="4978"/>
        <v>0</v>
      </c>
      <c r="AT1077" s="17">
        <f t="shared" si="4979"/>
        <v>0</v>
      </c>
      <c r="AU1077" s="17">
        <f t="shared" si="4980"/>
        <v>0</v>
      </c>
      <c r="AV1077" s="17">
        <f t="shared" si="4981"/>
        <v>0</v>
      </c>
      <c r="AW1077" s="17">
        <f t="shared" si="4947"/>
        <v>1104</v>
      </c>
      <c r="AX1077" s="17">
        <f t="shared" si="4948"/>
        <v>1104</v>
      </c>
      <c r="AY1077" s="17">
        <f t="shared" si="4949"/>
        <v>1104</v>
      </c>
      <c r="AZ1077" s="17">
        <f t="shared" si="4982"/>
        <v>0</v>
      </c>
      <c r="BA1077" s="17">
        <f t="shared" si="4950"/>
        <v>1104</v>
      </c>
      <c r="BB1077" s="17">
        <f t="shared" si="4951"/>
        <v>1104</v>
      </c>
      <c r="BC1077" s="17">
        <f t="shared" si="4952"/>
        <v>1104</v>
      </c>
      <c r="BD1077" s="17">
        <f t="shared" si="4983"/>
        <v>0</v>
      </c>
      <c r="BE1077" s="17">
        <f t="shared" si="4984"/>
        <v>0</v>
      </c>
      <c r="BF1077" s="17">
        <f t="shared" si="4985"/>
        <v>0</v>
      </c>
      <c r="BG1077" s="17">
        <f t="shared" si="4986"/>
        <v>0</v>
      </c>
      <c r="BH1077" s="17">
        <f t="shared" si="4987"/>
        <v>0</v>
      </c>
      <c r="BI1077" s="17">
        <f t="shared" si="4988"/>
        <v>0</v>
      </c>
      <c r="BJ1077" s="17">
        <f t="shared" si="4989"/>
        <v>0</v>
      </c>
      <c r="BK1077" s="17">
        <f t="shared" si="4990"/>
        <v>0</v>
      </c>
      <c r="BL1077" s="17">
        <f t="shared" si="4991"/>
        <v>0</v>
      </c>
      <c r="BM1077" s="17">
        <f t="shared" si="4992"/>
        <v>0</v>
      </c>
      <c r="BN1077" s="17">
        <f t="shared" si="4993"/>
        <v>0</v>
      </c>
      <c r="BO1077" s="17">
        <f t="shared" si="4953"/>
        <v>1104</v>
      </c>
      <c r="BP1077" s="17">
        <f t="shared" si="4954"/>
        <v>1104</v>
      </c>
      <c r="BQ1077" s="17">
        <f t="shared" si="4955"/>
        <v>1104</v>
      </c>
      <c r="BR1077" s="17">
        <f t="shared" si="4994"/>
        <v>0</v>
      </c>
      <c r="BS1077" s="17">
        <f t="shared" si="4995"/>
        <v>0</v>
      </c>
      <c r="BT1077" s="17">
        <f t="shared" si="4996"/>
        <v>0</v>
      </c>
      <c r="BU1077" s="17">
        <f t="shared" si="4956"/>
        <v>1104</v>
      </c>
      <c r="BV1077" s="17">
        <f t="shared" si="4957"/>
        <v>1104</v>
      </c>
      <c r="BW1077" s="17">
        <f t="shared" si="4958"/>
        <v>1104</v>
      </c>
      <c r="BX1077" s="17">
        <f t="shared" si="4997"/>
        <v>0</v>
      </c>
      <c r="BY1077" s="17">
        <f t="shared" si="4998"/>
        <v>0</v>
      </c>
      <c r="BZ1077" s="17">
        <f t="shared" si="4999"/>
        <v>0</v>
      </c>
      <c r="CA1077" s="17">
        <f t="shared" si="5000"/>
        <v>0</v>
      </c>
      <c r="CB1077" s="17">
        <f t="shared" si="5001"/>
        <v>0</v>
      </c>
      <c r="CC1077" s="17">
        <f t="shared" si="5002"/>
        <v>0</v>
      </c>
      <c r="CD1077" s="17">
        <f t="shared" si="5003"/>
        <v>0</v>
      </c>
      <c r="CE1077" s="17">
        <f t="shared" si="5004"/>
        <v>0</v>
      </c>
      <c r="CF1077" s="17">
        <f t="shared" si="5005"/>
        <v>0</v>
      </c>
      <c r="CG1077" s="17">
        <f t="shared" si="4959"/>
        <v>1104</v>
      </c>
      <c r="CH1077" s="17">
        <f t="shared" si="4960"/>
        <v>1104</v>
      </c>
      <c r="CI1077" s="17">
        <f t="shared" si="4961"/>
        <v>1104</v>
      </c>
      <c r="CJ1077" s="17">
        <f t="shared" si="5006"/>
        <v>0</v>
      </c>
      <c r="CK1077" s="32">
        <v>0</v>
      </c>
      <c r="CL1077" s="32"/>
      <c r="CM1077" s="1" t="s">
        <v>75</v>
      </c>
      <c r="CN1077" s="1"/>
      <c r="CO1077" s="1"/>
      <c r="CP1077" s="1"/>
      <c r="CQ1077" s="1"/>
      <c r="CR1077" s="1"/>
      <c r="CS1077" s="1"/>
    </row>
    <row r="1078" s="1" customFormat="1" ht="110.25">
      <c r="A1078" s="30" t="s">
        <v>504</v>
      </c>
      <c r="B1078" s="30" t="s">
        <v>127</v>
      </c>
      <c r="C1078" s="30" t="s">
        <v>129</v>
      </c>
      <c r="D1078" s="30" t="s">
        <v>134</v>
      </c>
      <c r="E1078" s="30"/>
      <c r="F1078" s="31" t="s">
        <v>135</v>
      </c>
      <c r="G1078" s="17">
        <f t="shared" si="4883"/>
        <v>1104</v>
      </c>
      <c r="H1078" s="17">
        <f t="shared" si="4884"/>
        <v>1104</v>
      </c>
      <c r="I1078" s="17">
        <f t="shared" si="4885"/>
        <v>1104</v>
      </c>
      <c r="J1078" s="17">
        <f t="shared" si="4886"/>
        <v>0</v>
      </c>
      <c r="K1078" s="17">
        <f t="shared" si="4887"/>
        <v>0</v>
      </c>
      <c r="L1078" s="17">
        <f t="shared" si="4888"/>
        <v>0</v>
      </c>
      <c r="M1078" s="17">
        <f t="shared" si="4828"/>
        <v>1104</v>
      </c>
      <c r="N1078" s="17">
        <f t="shared" si="4829"/>
        <v>1104</v>
      </c>
      <c r="O1078" s="17">
        <f t="shared" si="4830"/>
        <v>1104</v>
      </c>
      <c r="P1078" s="17">
        <f t="shared" si="4889"/>
        <v>0</v>
      </c>
      <c r="Q1078" s="17">
        <f t="shared" si="4890"/>
        <v>0</v>
      </c>
      <c r="R1078" s="17">
        <f t="shared" si="4891"/>
        <v>0</v>
      </c>
      <c r="S1078" s="17">
        <f t="shared" si="4892"/>
        <v>0</v>
      </c>
      <c r="T1078" s="17">
        <f t="shared" si="4893"/>
        <v>0</v>
      </c>
      <c r="U1078" s="17">
        <f t="shared" si="4894"/>
        <v>0</v>
      </c>
      <c r="V1078" s="17">
        <f t="shared" si="4895"/>
        <v>0</v>
      </c>
      <c r="W1078" s="17">
        <f t="shared" si="4962"/>
        <v>0</v>
      </c>
      <c r="X1078" s="17">
        <f t="shared" si="4963"/>
        <v>0</v>
      </c>
      <c r="Y1078" s="17">
        <f t="shared" si="4941"/>
        <v>1104</v>
      </c>
      <c r="Z1078" s="17">
        <f t="shared" si="4942"/>
        <v>1104</v>
      </c>
      <c r="AA1078" s="17">
        <f t="shared" si="4943"/>
        <v>1104</v>
      </c>
      <c r="AB1078" s="17">
        <f t="shared" si="4964"/>
        <v>0</v>
      </c>
      <c r="AC1078" s="17">
        <f t="shared" si="4965"/>
        <v>0</v>
      </c>
      <c r="AD1078" s="17">
        <f t="shared" si="4966"/>
        <v>0</v>
      </c>
      <c r="AE1078" s="17">
        <f t="shared" si="4944"/>
        <v>1104</v>
      </c>
      <c r="AF1078" s="17">
        <f t="shared" si="4945"/>
        <v>1104</v>
      </c>
      <c r="AG1078" s="17">
        <f t="shared" si="4946"/>
        <v>1104</v>
      </c>
      <c r="AH1078" s="17">
        <f t="shared" si="4967"/>
        <v>0</v>
      </c>
      <c r="AI1078" s="17">
        <f t="shared" si="4968"/>
        <v>0</v>
      </c>
      <c r="AJ1078" s="17">
        <f t="shared" si="4969"/>
        <v>0</v>
      </c>
      <c r="AK1078" s="17">
        <f t="shared" si="4970"/>
        <v>0</v>
      </c>
      <c r="AL1078" s="17">
        <f t="shared" si="4971"/>
        <v>0</v>
      </c>
      <c r="AM1078" s="17">
        <f t="shared" si="4972"/>
        <v>0</v>
      </c>
      <c r="AN1078" s="17">
        <f t="shared" si="4973"/>
        <v>0</v>
      </c>
      <c r="AO1078" s="17">
        <f t="shared" si="4974"/>
        <v>0</v>
      </c>
      <c r="AP1078" s="17">
        <f t="shared" si="4975"/>
        <v>0</v>
      </c>
      <c r="AQ1078" s="17">
        <f t="shared" si="4976"/>
        <v>0</v>
      </c>
      <c r="AR1078" s="17">
        <f t="shared" si="4977"/>
        <v>0</v>
      </c>
      <c r="AS1078" s="17">
        <f t="shared" si="4978"/>
        <v>0</v>
      </c>
      <c r="AT1078" s="17">
        <f t="shared" si="4979"/>
        <v>0</v>
      </c>
      <c r="AU1078" s="17">
        <f t="shared" si="4980"/>
        <v>0</v>
      </c>
      <c r="AV1078" s="17">
        <f t="shared" si="4981"/>
        <v>0</v>
      </c>
      <c r="AW1078" s="17">
        <f t="shared" si="4947"/>
        <v>1104</v>
      </c>
      <c r="AX1078" s="17">
        <f t="shared" si="4948"/>
        <v>1104</v>
      </c>
      <c r="AY1078" s="17">
        <f t="shared" si="4949"/>
        <v>1104</v>
      </c>
      <c r="AZ1078" s="17">
        <f t="shared" si="4982"/>
        <v>0</v>
      </c>
      <c r="BA1078" s="17">
        <f t="shared" si="4950"/>
        <v>1104</v>
      </c>
      <c r="BB1078" s="17">
        <f t="shared" si="4951"/>
        <v>1104</v>
      </c>
      <c r="BC1078" s="17">
        <f t="shared" si="4952"/>
        <v>1104</v>
      </c>
      <c r="BD1078" s="17">
        <f t="shared" si="4983"/>
        <v>0</v>
      </c>
      <c r="BE1078" s="17">
        <f t="shared" si="4984"/>
        <v>0</v>
      </c>
      <c r="BF1078" s="17">
        <f t="shared" si="4985"/>
        <v>0</v>
      </c>
      <c r="BG1078" s="17">
        <f t="shared" si="4986"/>
        <v>0</v>
      </c>
      <c r="BH1078" s="17">
        <f t="shared" si="4987"/>
        <v>0</v>
      </c>
      <c r="BI1078" s="17">
        <f t="shared" si="4988"/>
        <v>0</v>
      </c>
      <c r="BJ1078" s="17">
        <f t="shared" si="4989"/>
        <v>0</v>
      </c>
      <c r="BK1078" s="17">
        <f t="shared" si="4990"/>
        <v>0</v>
      </c>
      <c r="BL1078" s="17">
        <f t="shared" si="4991"/>
        <v>0</v>
      </c>
      <c r="BM1078" s="17">
        <f t="shared" si="4992"/>
        <v>0</v>
      </c>
      <c r="BN1078" s="17">
        <f t="shared" si="4993"/>
        <v>0</v>
      </c>
      <c r="BO1078" s="17">
        <f t="shared" si="4953"/>
        <v>1104</v>
      </c>
      <c r="BP1078" s="17">
        <f t="shared" si="4954"/>
        <v>1104</v>
      </c>
      <c r="BQ1078" s="17">
        <f t="shared" si="4955"/>
        <v>1104</v>
      </c>
      <c r="BR1078" s="17">
        <f t="shared" si="4994"/>
        <v>0</v>
      </c>
      <c r="BS1078" s="17">
        <f t="shared" si="4995"/>
        <v>0</v>
      </c>
      <c r="BT1078" s="17">
        <f t="shared" si="4996"/>
        <v>0</v>
      </c>
      <c r="BU1078" s="17">
        <f t="shared" si="4956"/>
        <v>1104</v>
      </c>
      <c r="BV1078" s="17">
        <f t="shared" si="4957"/>
        <v>1104</v>
      </c>
      <c r="BW1078" s="17">
        <f t="shared" si="4958"/>
        <v>1104</v>
      </c>
      <c r="BX1078" s="17">
        <f t="shared" si="4997"/>
        <v>0</v>
      </c>
      <c r="BY1078" s="17">
        <f t="shared" si="4998"/>
        <v>0</v>
      </c>
      <c r="BZ1078" s="17">
        <f t="shared" si="4999"/>
        <v>0</v>
      </c>
      <c r="CA1078" s="17">
        <f t="shared" si="5000"/>
        <v>0</v>
      </c>
      <c r="CB1078" s="17">
        <f t="shared" si="5001"/>
        <v>0</v>
      </c>
      <c r="CC1078" s="17">
        <f t="shared" si="5002"/>
        <v>0</v>
      </c>
      <c r="CD1078" s="17">
        <f t="shared" si="5003"/>
        <v>0</v>
      </c>
      <c r="CE1078" s="17">
        <f t="shared" si="5004"/>
        <v>0</v>
      </c>
      <c r="CF1078" s="17">
        <f t="shared" si="5005"/>
        <v>0</v>
      </c>
      <c r="CG1078" s="17">
        <f t="shared" si="4959"/>
        <v>1104</v>
      </c>
      <c r="CH1078" s="17">
        <f t="shared" si="4960"/>
        <v>1104</v>
      </c>
      <c r="CI1078" s="17">
        <f t="shared" si="4961"/>
        <v>1104</v>
      </c>
      <c r="CJ1078" s="17">
        <f t="shared" si="5006"/>
        <v>0</v>
      </c>
      <c r="CK1078" s="32"/>
      <c r="CL1078" s="32"/>
      <c r="CM1078" s="1"/>
      <c r="CN1078" s="1"/>
      <c r="CO1078" s="1"/>
      <c r="CP1078" s="1"/>
      <c r="CQ1078" s="1"/>
      <c r="CR1078" s="1"/>
      <c r="CS1078" s="1"/>
    </row>
    <row r="1079" s="1" customFormat="1" ht="126">
      <c r="A1079" s="30" t="s">
        <v>504</v>
      </c>
      <c r="B1079" s="30" t="s">
        <v>127</v>
      </c>
      <c r="C1079" s="30" t="s">
        <v>129</v>
      </c>
      <c r="D1079" s="30" t="s">
        <v>468</v>
      </c>
      <c r="E1079" s="30"/>
      <c r="F1079" s="31" t="s">
        <v>469</v>
      </c>
      <c r="G1079" s="17">
        <f t="shared" si="4883"/>
        <v>1104</v>
      </c>
      <c r="H1079" s="17">
        <f t="shared" si="4884"/>
        <v>1104</v>
      </c>
      <c r="I1079" s="17">
        <f t="shared" si="4885"/>
        <v>1104</v>
      </c>
      <c r="J1079" s="17">
        <f t="shared" si="4886"/>
        <v>0</v>
      </c>
      <c r="K1079" s="17">
        <f t="shared" si="4887"/>
        <v>0</v>
      </c>
      <c r="L1079" s="17">
        <f t="shared" si="4888"/>
        <v>0</v>
      </c>
      <c r="M1079" s="17">
        <f t="shared" si="4828"/>
        <v>1104</v>
      </c>
      <c r="N1079" s="17">
        <f t="shared" si="4829"/>
        <v>1104</v>
      </c>
      <c r="O1079" s="17">
        <f t="shared" si="4830"/>
        <v>1104</v>
      </c>
      <c r="P1079" s="17">
        <f t="shared" si="4889"/>
        <v>0</v>
      </c>
      <c r="Q1079" s="17">
        <f t="shared" si="4890"/>
        <v>0</v>
      </c>
      <c r="R1079" s="17">
        <f t="shared" si="4891"/>
        <v>0</v>
      </c>
      <c r="S1079" s="17">
        <f t="shared" si="4892"/>
        <v>0</v>
      </c>
      <c r="T1079" s="17">
        <f t="shared" si="4893"/>
        <v>0</v>
      </c>
      <c r="U1079" s="17">
        <f t="shared" si="4894"/>
        <v>0</v>
      </c>
      <c r="V1079" s="17">
        <f t="shared" si="4895"/>
        <v>0</v>
      </c>
      <c r="W1079" s="17">
        <f t="shared" si="4962"/>
        <v>0</v>
      </c>
      <c r="X1079" s="17">
        <f t="shared" si="4963"/>
        <v>0</v>
      </c>
      <c r="Y1079" s="17">
        <f t="shared" si="4941"/>
        <v>1104</v>
      </c>
      <c r="Z1079" s="17">
        <f t="shared" si="4942"/>
        <v>1104</v>
      </c>
      <c r="AA1079" s="17">
        <f t="shared" si="4943"/>
        <v>1104</v>
      </c>
      <c r="AB1079" s="17">
        <f t="shared" si="4964"/>
        <v>0</v>
      </c>
      <c r="AC1079" s="17">
        <f t="shared" si="4965"/>
        <v>0</v>
      </c>
      <c r="AD1079" s="17">
        <f t="shared" si="4966"/>
        <v>0</v>
      </c>
      <c r="AE1079" s="17">
        <f t="shared" si="4944"/>
        <v>1104</v>
      </c>
      <c r="AF1079" s="17">
        <f t="shared" si="4945"/>
        <v>1104</v>
      </c>
      <c r="AG1079" s="17">
        <f t="shared" si="4946"/>
        <v>1104</v>
      </c>
      <c r="AH1079" s="17">
        <f t="shared" si="4967"/>
        <v>0</v>
      </c>
      <c r="AI1079" s="17">
        <f t="shared" si="4968"/>
        <v>0</v>
      </c>
      <c r="AJ1079" s="17">
        <f t="shared" si="4969"/>
        <v>0</v>
      </c>
      <c r="AK1079" s="17">
        <f t="shared" si="4970"/>
        <v>0</v>
      </c>
      <c r="AL1079" s="17">
        <f t="shared" si="4971"/>
        <v>0</v>
      </c>
      <c r="AM1079" s="17">
        <f t="shared" si="4972"/>
        <v>0</v>
      </c>
      <c r="AN1079" s="17">
        <f t="shared" si="4973"/>
        <v>0</v>
      </c>
      <c r="AO1079" s="17">
        <f t="shared" si="4974"/>
        <v>0</v>
      </c>
      <c r="AP1079" s="17">
        <f t="shared" si="4975"/>
        <v>0</v>
      </c>
      <c r="AQ1079" s="17">
        <f t="shared" si="4976"/>
        <v>0</v>
      </c>
      <c r="AR1079" s="17">
        <f t="shared" si="4977"/>
        <v>0</v>
      </c>
      <c r="AS1079" s="17">
        <f t="shared" si="4978"/>
        <v>0</v>
      </c>
      <c r="AT1079" s="17">
        <f t="shared" si="4979"/>
        <v>0</v>
      </c>
      <c r="AU1079" s="17">
        <f t="shared" si="4980"/>
        <v>0</v>
      </c>
      <c r="AV1079" s="17">
        <f t="shared" si="4981"/>
        <v>0</v>
      </c>
      <c r="AW1079" s="17">
        <f t="shared" si="4947"/>
        <v>1104</v>
      </c>
      <c r="AX1079" s="17">
        <f t="shared" si="4948"/>
        <v>1104</v>
      </c>
      <c r="AY1079" s="17">
        <f t="shared" si="4949"/>
        <v>1104</v>
      </c>
      <c r="AZ1079" s="17">
        <f t="shared" si="4982"/>
        <v>0</v>
      </c>
      <c r="BA1079" s="17">
        <f t="shared" si="4950"/>
        <v>1104</v>
      </c>
      <c r="BB1079" s="17">
        <f t="shared" si="4951"/>
        <v>1104</v>
      </c>
      <c r="BC1079" s="17">
        <f t="shared" si="4952"/>
        <v>1104</v>
      </c>
      <c r="BD1079" s="17">
        <f t="shared" si="4983"/>
        <v>0</v>
      </c>
      <c r="BE1079" s="17">
        <f t="shared" si="4984"/>
        <v>0</v>
      </c>
      <c r="BF1079" s="17">
        <f t="shared" si="4985"/>
        <v>0</v>
      </c>
      <c r="BG1079" s="17">
        <f t="shared" si="4986"/>
        <v>0</v>
      </c>
      <c r="BH1079" s="17">
        <f t="shared" si="4987"/>
        <v>0</v>
      </c>
      <c r="BI1079" s="17">
        <f t="shared" si="4988"/>
        <v>0</v>
      </c>
      <c r="BJ1079" s="17">
        <f t="shared" si="4989"/>
        <v>0</v>
      </c>
      <c r="BK1079" s="17">
        <f t="shared" si="4990"/>
        <v>0</v>
      </c>
      <c r="BL1079" s="17">
        <f t="shared" si="4991"/>
        <v>0</v>
      </c>
      <c r="BM1079" s="17">
        <f t="shared" si="4992"/>
        <v>0</v>
      </c>
      <c r="BN1079" s="17">
        <f t="shared" si="4993"/>
        <v>0</v>
      </c>
      <c r="BO1079" s="17">
        <f t="shared" si="4953"/>
        <v>1104</v>
      </c>
      <c r="BP1079" s="17">
        <f t="shared" si="4954"/>
        <v>1104</v>
      </c>
      <c r="BQ1079" s="17">
        <f t="shared" si="4955"/>
        <v>1104</v>
      </c>
      <c r="BR1079" s="17">
        <f t="shared" si="4994"/>
        <v>0</v>
      </c>
      <c r="BS1079" s="17">
        <f t="shared" si="4995"/>
        <v>0</v>
      </c>
      <c r="BT1079" s="17">
        <f t="shared" si="4996"/>
        <v>0</v>
      </c>
      <c r="BU1079" s="17">
        <f t="shared" si="4956"/>
        <v>1104</v>
      </c>
      <c r="BV1079" s="17">
        <f t="shared" si="4957"/>
        <v>1104</v>
      </c>
      <c r="BW1079" s="17">
        <f t="shared" si="4958"/>
        <v>1104</v>
      </c>
      <c r="BX1079" s="17">
        <f t="shared" si="4997"/>
        <v>0</v>
      </c>
      <c r="BY1079" s="17">
        <f t="shared" si="4998"/>
        <v>0</v>
      </c>
      <c r="BZ1079" s="17">
        <f t="shared" si="4999"/>
        <v>0</v>
      </c>
      <c r="CA1079" s="17">
        <f t="shared" si="5000"/>
        <v>0</v>
      </c>
      <c r="CB1079" s="17">
        <f t="shared" si="5001"/>
        <v>0</v>
      </c>
      <c r="CC1079" s="17">
        <f t="shared" si="5002"/>
        <v>0</v>
      </c>
      <c r="CD1079" s="17">
        <f t="shared" si="5003"/>
        <v>0</v>
      </c>
      <c r="CE1079" s="17">
        <f t="shared" si="5004"/>
        <v>0</v>
      </c>
      <c r="CF1079" s="17">
        <f t="shared" si="5005"/>
        <v>0</v>
      </c>
      <c r="CG1079" s="17">
        <f t="shared" si="4959"/>
        <v>1104</v>
      </c>
      <c r="CH1079" s="17">
        <f t="shared" si="4960"/>
        <v>1104</v>
      </c>
      <c r="CI1079" s="17">
        <f t="shared" si="4961"/>
        <v>1104</v>
      </c>
      <c r="CJ1079" s="17">
        <f t="shared" si="5006"/>
        <v>0</v>
      </c>
      <c r="CK1079" s="32"/>
      <c r="CL1079" s="32"/>
      <c r="CM1079" s="1"/>
      <c r="CN1079" s="1"/>
      <c r="CO1079" s="1"/>
      <c r="CP1079" s="1"/>
      <c r="CQ1079" s="1"/>
      <c r="CR1079" s="1"/>
      <c r="CS1079" s="1"/>
    </row>
    <row r="1080" s="1" customFormat="1">
      <c r="A1080" s="30" t="s">
        <v>504</v>
      </c>
      <c r="B1080" s="30" t="s">
        <v>127</v>
      </c>
      <c r="C1080" s="30" t="s">
        <v>129</v>
      </c>
      <c r="D1080" s="30" t="s">
        <v>468</v>
      </c>
      <c r="E1080" s="30" t="s">
        <v>48</v>
      </c>
      <c r="F1080" s="31" t="s">
        <v>49</v>
      </c>
      <c r="G1080" s="17">
        <v>1104</v>
      </c>
      <c r="H1080" s="17">
        <v>1104</v>
      </c>
      <c r="I1080" s="17">
        <v>1104</v>
      </c>
      <c r="J1080" s="17"/>
      <c r="K1080" s="17"/>
      <c r="L1080" s="17"/>
      <c r="M1080" s="17">
        <f t="shared" si="4828"/>
        <v>1104</v>
      </c>
      <c r="N1080" s="17">
        <f t="shared" si="4829"/>
        <v>1104</v>
      </c>
      <c r="O1080" s="17">
        <f t="shared" si="4830"/>
        <v>1104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Y1080" s="17">
        <f t="shared" si="4941"/>
        <v>1104</v>
      </c>
      <c r="Z1080" s="17">
        <f t="shared" si="4942"/>
        <v>1104</v>
      </c>
      <c r="AA1080" s="17">
        <f t="shared" si="4943"/>
        <v>1104</v>
      </c>
      <c r="AB1080" s="17"/>
      <c r="AC1080" s="17"/>
      <c r="AD1080" s="17"/>
      <c r="AE1080" s="17">
        <f t="shared" si="4944"/>
        <v>1104</v>
      </c>
      <c r="AF1080" s="17">
        <f t="shared" si="4945"/>
        <v>1104</v>
      </c>
      <c r="AG1080" s="17">
        <f t="shared" si="4946"/>
        <v>1104</v>
      </c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>
        <f t="shared" si="4947"/>
        <v>1104</v>
      </c>
      <c r="AX1080" s="17">
        <f t="shared" si="4948"/>
        <v>1104</v>
      </c>
      <c r="AY1080" s="17">
        <f t="shared" si="4949"/>
        <v>1104</v>
      </c>
      <c r="AZ1080" s="17"/>
      <c r="BA1080" s="17">
        <f t="shared" si="4950"/>
        <v>1104</v>
      </c>
      <c r="BB1080" s="17">
        <f t="shared" si="4951"/>
        <v>1104</v>
      </c>
      <c r="BC1080" s="17">
        <f t="shared" si="4952"/>
        <v>1104</v>
      </c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>
        <f t="shared" si="4953"/>
        <v>1104</v>
      </c>
      <c r="BP1080" s="17">
        <f t="shared" si="4954"/>
        <v>1104</v>
      </c>
      <c r="BQ1080" s="17">
        <f t="shared" si="4955"/>
        <v>1104</v>
      </c>
      <c r="BR1080" s="17"/>
      <c r="BS1080" s="17"/>
      <c r="BT1080" s="17"/>
      <c r="BU1080" s="17">
        <f t="shared" si="4956"/>
        <v>1104</v>
      </c>
      <c r="BV1080" s="17">
        <f t="shared" si="4957"/>
        <v>1104</v>
      </c>
      <c r="BW1080" s="17">
        <f t="shared" si="4958"/>
        <v>1104</v>
      </c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>
        <f t="shared" si="4959"/>
        <v>1104</v>
      </c>
      <c r="CH1080" s="17">
        <f t="shared" si="4960"/>
        <v>1104</v>
      </c>
      <c r="CI1080" s="17">
        <f t="shared" si="4961"/>
        <v>1104</v>
      </c>
      <c r="CJ1080" s="17"/>
      <c r="CK1080" s="32"/>
      <c r="CL1080" s="32"/>
      <c r="CM1080" s="1"/>
      <c r="CN1080" s="1"/>
      <c r="CO1080" s="1"/>
      <c r="CP1080" s="1"/>
      <c r="CQ1080" s="1"/>
      <c r="CR1080" s="1"/>
      <c r="CS1080" s="1"/>
    </row>
    <row r="1081" s="20" customFormat="1">
      <c r="A1081" s="21" t="s">
        <v>504</v>
      </c>
      <c r="B1081" s="39" t="s">
        <v>68</v>
      </c>
      <c r="C1081" s="39"/>
      <c r="D1081" s="21"/>
      <c r="E1081" s="21"/>
      <c r="F1081" s="22" t="s">
        <v>69</v>
      </c>
      <c r="G1081" s="23">
        <f>G1088</f>
        <v>34107.900000000001</v>
      </c>
      <c r="H1081" s="23">
        <f>H1088</f>
        <v>18203</v>
      </c>
      <c r="I1081" s="23">
        <f>I1088</f>
        <v>14041.6</v>
      </c>
      <c r="J1081" s="23">
        <f>J1088</f>
        <v>15221.200000000001</v>
      </c>
      <c r="K1081" s="23">
        <f>K1088</f>
        <v>15221.200000000001</v>
      </c>
      <c r="L1081" s="23">
        <f>L1088</f>
        <v>15221.200000000001</v>
      </c>
      <c r="M1081" s="23">
        <f t="shared" si="4828"/>
        <v>49329.100000000006</v>
      </c>
      <c r="N1081" s="23">
        <f t="shared" si="4829"/>
        <v>33424.199999999997</v>
      </c>
      <c r="O1081" s="23">
        <f t="shared" si="4830"/>
        <v>29262.800000000003</v>
      </c>
      <c r="P1081" s="23">
        <f>P1088+P1082</f>
        <v>0</v>
      </c>
      <c r="Q1081" s="23">
        <f>Q1088+Q1082</f>
        <v>0</v>
      </c>
      <c r="R1081" s="23">
        <f>R1088+R1082</f>
        <v>0</v>
      </c>
      <c r="S1081" s="23">
        <f>S1088+S1082</f>
        <v>608.88186999999994</v>
      </c>
      <c r="T1081" s="23">
        <f>T1088+T1082</f>
        <v>0</v>
      </c>
      <c r="U1081" s="23">
        <f>U1088+U1082</f>
        <v>0</v>
      </c>
      <c r="V1081" s="23">
        <f>V1088+V1082</f>
        <v>0</v>
      </c>
      <c r="W1081" s="23">
        <f>W1088+W1082</f>
        <v>0</v>
      </c>
      <c r="X1081" s="23">
        <f>X1088+X1082</f>
        <v>0</v>
      </c>
      <c r="Y1081" s="23">
        <f t="shared" si="4941"/>
        <v>49937.981870000003</v>
      </c>
      <c r="Z1081" s="23">
        <f t="shared" si="4942"/>
        <v>33424.199999999997</v>
      </c>
      <c r="AA1081" s="23">
        <f t="shared" si="4943"/>
        <v>29262.800000000003</v>
      </c>
      <c r="AB1081" s="23">
        <f>AB1088+AB1082</f>
        <v>0</v>
      </c>
      <c r="AC1081" s="23">
        <f>AC1088+AC1082</f>
        <v>0</v>
      </c>
      <c r="AD1081" s="23">
        <f>AD1088+AD1082</f>
        <v>0</v>
      </c>
      <c r="AE1081" s="23">
        <f t="shared" si="4944"/>
        <v>49937.981870000003</v>
      </c>
      <c r="AF1081" s="23">
        <f t="shared" si="4945"/>
        <v>33424.199999999997</v>
      </c>
      <c r="AG1081" s="23">
        <f t="shared" si="4946"/>
        <v>29262.800000000003</v>
      </c>
      <c r="AH1081" s="23">
        <f>AH1088+AH1082</f>
        <v>0</v>
      </c>
      <c r="AI1081" s="23">
        <f>AI1088+AI1082</f>
        <v>0</v>
      </c>
      <c r="AJ1081" s="23">
        <f>AJ1088+AJ1082</f>
        <v>0</v>
      </c>
      <c r="AK1081" s="23">
        <f>AK1088+AK1082</f>
        <v>0</v>
      </c>
      <c r="AL1081" s="23">
        <f>AL1088+AL1082</f>
        <v>0</v>
      </c>
      <c r="AM1081" s="23">
        <f>AM1088+AM1082</f>
        <v>0</v>
      </c>
      <c r="AN1081" s="23">
        <f>AN1088+AN1082</f>
        <v>0</v>
      </c>
      <c r="AO1081" s="23">
        <f>AO1088+AO1082</f>
        <v>0</v>
      </c>
      <c r="AP1081" s="23">
        <f>AP1088+AP1082</f>
        <v>0</v>
      </c>
      <c r="AQ1081" s="23">
        <f>AQ1088+AQ1082</f>
        <v>0</v>
      </c>
      <c r="AR1081" s="23">
        <f>AR1088+AR1082</f>
        <v>0</v>
      </c>
      <c r="AS1081" s="23">
        <f>AS1088+AS1082</f>
        <v>0</v>
      </c>
      <c r="AT1081" s="23">
        <f>AT1088+AT1082</f>
        <v>0</v>
      </c>
      <c r="AU1081" s="23">
        <f>AU1088+AU1082</f>
        <v>0</v>
      </c>
      <c r="AV1081" s="23">
        <f>AV1088+AV1082</f>
        <v>0</v>
      </c>
      <c r="AW1081" s="23">
        <f t="shared" si="4947"/>
        <v>49937.981870000003</v>
      </c>
      <c r="AX1081" s="23">
        <f t="shared" si="4948"/>
        <v>33424.199999999997</v>
      </c>
      <c r="AY1081" s="23">
        <f t="shared" si="4949"/>
        <v>29262.800000000003</v>
      </c>
      <c r="AZ1081" s="23">
        <f>AZ1088+AZ1082</f>
        <v>0</v>
      </c>
      <c r="BA1081" s="23">
        <f t="shared" si="4950"/>
        <v>49937.981870000003</v>
      </c>
      <c r="BB1081" s="23">
        <f t="shared" si="4951"/>
        <v>33424.199999999997</v>
      </c>
      <c r="BC1081" s="23">
        <f t="shared" si="4952"/>
        <v>29262.800000000003</v>
      </c>
      <c r="BD1081" s="23">
        <f>BD1088+BD1082</f>
        <v>0</v>
      </c>
      <c r="BE1081" s="23">
        <f>BE1088+BE1082</f>
        <v>0</v>
      </c>
      <c r="BF1081" s="23">
        <f>BF1088+BF1082</f>
        <v>1362.6759999999999</v>
      </c>
      <c r="BG1081" s="23">
        <f>BG1088+BG1082</f>
        <v>0</v>
      </c>
      <c r="BH1081" s="23">
        <f>BH1088+BH1082</f>
        <v>0</v>
      </c>
      <c r="BI1081" s="23">
        <f>BI1088+BI1082</f>
        <v>0</v>
      </c>
      <c r="BJ1081" s="23">
        <f>BJ1088+BJ1082</f>
        <v>0</v>
      </c>
      <c r="BK1081" s="23">
        <f>BK1088+BK1082</f>
        <v>0</v>
      </c>
      <c r="BL1081" s="23">
        <f>BL1088+BL1082</f>
        <v>0</v>
      </c>
      <c r="BM1081" s="23">
        <f>BM1088+BM1082</f>
        <v>0</v>
      </c>
      <c r="BN1081" s="23">
        <f>BN1088+BN1082</f>
        <v>0</v>
      </c>
      <c r="BO1081" s="23">
        <f t="shared" si="4953"/>
        <v>51300.657870000003</v>
      </c>
      <c r="BP1081" s="23">
        <f t="shared" si="4954"/>
        <v>33424.199999999997</v>
      </c>
      <c r="BQ1081" s="23">
        <f t="shared" si="4955"/>
        <v>29262.800000000003</v>
      </c>
      <c r="BR1081" s="23">
        <f>BR1088+BR1082</f>
        <v>0</v>
      </c>
      <c r="BS1081" s="23">
        <f>BS1088+BS1082</f>
        <v>0</v>
      </c>
      <c r="BT1081" s="23">
        <f>BT1088+BT1082</f>
        <v>0</v>
      </c>
      <c r="BU1081" s="23">
        <f t="shared" si="4956"/>
        <v>51300.657870000003</v>
      </c>
      <c r="BV1081" s="23">
        <f t="shared" si="4957"/>
        <v>33424.199999999997</v>
      </c>
      <c r="BW1081" s="23">
        <f t="shared" si="4958"/>
        <v>29262.800000000003</v>
      </c>
      <c r="BX1081" s="23">
        <f>BX1088+BX1082</f>
        <v>0</v>
      </c>
      <c r="BY1081" s="23">
        <f>BY1088+BY1082</f>
        <v>348.24200000000002</v>
      </c>
      <c r="BZ1081" s="23">
        <f>BZ1088+BZ1082</f>
        <v>0</v>
      </c>
      <c r="CA1081" s="23">
        <f>CA1088+CA1082</f>
        <v>0</v>
      </c>
      <c r="CB1081" s="23">
        <f>CB1088+CB1082</f>
        <v>0</v>
      </c>
      <c r="CC1081" s="23">
        <f>CC1088+CC1082</f>
        <v>0</v>
      </c>
      <c r="CD1081" s="23">
        <f>CD1088+CD1082</f>
        <v>0</v>
      </c>
      <c r="CE1081" s="23">
        <f>CE1088+CE1082</f>
        <v>0</v>
      </c>
      <c r="CF1081" s="23">
        <f>CF1088+CF1082</f>
        <v>0</v>
      </c>
      <c r="CG1081" s="23">
        <f t="shared" si="4959"/>
        <v>51648.899870000001</v>
      </c>
      <c r="CH1081" s="23">
        <f t="shared" si="4960"/>
        <v>33424.199999999997</v>
      </c>
      <c r="CI1081" s="23">
        <f t="shared" si="4961"/>
        <v>29262.800000000003</v>
      </c>
      <c r="CJ1081" s="23">
        <f>CJ1088+CJ1082</f>
        <v>0</v>
      </c>
      <c r="CK1081" s="24"/>
      <c r="CL1081" s="24"/>
      <c r="CM1081" s="20"/>
      <c r="CN1081" s="20"/>
      <c r="CO1081" s="20"/>
      <c r="CP1081" s="20"/>
      <c r="CQ1081" s="20"/>
      <c r="CR1081" s="20"/>
      <c r="CS1081" s="20"/>
    </row>
    <row r="1082" s="25" customFormat="1">
      <c r="A1082" s="26" t="s">
        <v>504</v>
      </c>
      <c r="B1082" s="26" t="s">
        <v>68</v>
      </c>
      <c r="C1082" s="26" t="s">
        <v>333</v>
      </c>
      <c r="D1082" s="26"/>
      <c r="E1082" s="26"/>
      <c r="F1082" s="27" t="s">
        <v>497</v>
      </c>
      <c r="G1082" s="28"/>
      <c r="H1082" s="28"/>
      <c r="I1082" s="28"/>
      <c r="J1082" s="28"/>
      <c r="K1082" s="28"/>
      <c r="L1082" s="28"/>
      <c r="M1082" s="28"/>
      <c r="N1082" s="28"/>
      <c r="O1082" s="28"/>
      <c r="P1082" s="28">
        <f t="shared" ref="P1082:P1086" si="5007">P1083</f>
        <v>0</v>
      </c>
      <c r="Q1082" s="28">
        <f t="shared" ref="Q1082:Q1086" si="5008">Q1083</f>
        <v>0</v>
      </c>
      <c r="R1082" s="28">
        <f t="shared" ref="R1082:R1086" si="5009">R1083</f>
        <v>0</v>
      </c>
      <c r="S1082" s="28">
        <f t="shared" ref="S1082:S1086" si="5010">S1083</f>
        <v>558.88186999999994</v>
      </c>
      <c r="T1082" s="28">
        <f t="shared" ref="T1082:T1086" si="5011">T1083</f>
        <v>0</v>
      </c>
      <c r="U1082" s="28">
        <f t="shared" ref="U1082:U1086" si="5012">U1083</f>
        <v>0</v>
      </c>
      <c r="V1082" s="28">
        <f t="shared" ref="V1082:V1086" si="5013">V1083</f>
        <v>0</v>
      </c>
      <c r="W1082" s="28">
        <f t="shared" ref="W1082:W1086" si="5014">W1083</f>
        <v>0</v>
      </c>
      <c r="X1082" s="28">
        <f t="shared" ref="X1082:X1086" si="5015">X1083</f>
        <v>0</v>
      </c>
      <c r="Y1082" s="28">
        <f t="shared" si="4941"/>
        <v>558.88186999999994</v>
      </c>
      <c r="Z1082" s="28">
        <f t="shared" si="4942"/>
        <v>0</v>
      </c>
      <c r="AA1082" s="28">
        <f t="shared" si="4943"/>
        <v>0</v>
      </c>
      <c r="AB1082" s="28">
        <f t="shared" ref="AB1082:AB1086" si="5016">AB1083</f>
        <v>0</v>
      </c>
      <c r="AC1082" s="28">
        <f t="shared" ref="AC1082:AC1086" si="5017">AC1083</f>
        <v>0</v>
      </c>
      <c r="AD1082" s="28">
        <f t="shared" ref="AD1082:AD1086" si="5018">AD1083</f>
        <v>0</v>
      </c>
      <c r="AE1082" s="28">
        <f t="shared" si="4944"/>
        <v>558.88186999999994</v>
      </c>
      <c r="AF1082" s="28">
        <f t="shared" si="4945"/>
        <v>0</v>
      </c>
      <c r="AG1082" s="28">
        <f t="shared" si="4946"/>
        <v>0</v>
      </c>
      <c r="AH1082" s="28">
        <f t="shared" ref="AH1082:AH1086" si="5019">AH1083</f>
        <v>0</v>
      </c>
      <c r="AI1082" s="28">
        <f t="shared" ref="AI1082:AI1086" si="5020">AI1083</f>
        <v>0</v>
      </c>
      <c r="AJ1082" s="28">
        <f t="shared" ref="AJ1082:AJ1086" si="5021">AJ1083</f>
        <v>0</v>
      </c>
      <c r="AK1082" s="28">
        <f t="shared" ref="AK1082:AK1086" si="5022">AK1083</f>
        <v>0</v>
      </c>
      <c r="AL1082" s="28">
        <f t="shared" ref="AL1082:AL1086" si="5023">AL1083</f>
        <v>0</v>
      </c>
      <c r="AM1082" s="28">
        <f t="shared" ref="AM1082:AM1086" si="5024">AM1083</f>
        <v>0</v>
      </c>
      <c r="AN1082" s="28">
        <f t="shared" ref="AN1082:AN1086" si="5025">AN1083</f>
        <v>0</v>
      </c>
      <c r="AO1082" s="28">
        <f t="shared" ref="AO1082:AO1086" si="5026">AO1083</f>
        <v>0</v>
      </c>
      <c r="AP1082" s="28">
        <f t="shared" ref="AP1082:AP1086" si="5027">AP1083</f>
        <v>0</v>
      </c>
      <c r="AQ1082" s="28">
        <f t="shared" ref="AQ1082:AQ1086" si="5028">AQ1083</f>
        <v>0</v>
      </c>
      <c r="AR1082" s="28">
        <f t="shared" ref="AR1082:AR1086" si="5029">AR1083</f>
        <v>0</v>
      </c>
      <c r="AS1082" s="28">
        <f t="shared" ref="AS1082:AS1086" si="5030">AS1083</f>
        <v>0</v>
      </c>
      <c r="AT1082" s="28">
        <f t="shared" ref="AT1082:AT1086" si="5031">AT1083</f>
        <v>0</v>
      </c>
      <c r="AU1082" s="28">
        <f t="shared" ref="AU1082:AU1086" si="5032">AU1083</f>
        <v>0</v>
      </c>
      <c r="AV1082" s="28">
        <f t="shared" ref="AV1082:AV1086" si="5033">AV1083</f>
        <v>0</v>
      </c>
      <c r="AW1082" s="28">
        <f t="shared" si="4947"/>
        <v>558.88186999999994</v>
      </c>
      <c r="AX1082" s="28">
        <f t="shared" si="4948"/>
        <v>0</v>
      </c>
      <c r="AY1082" s="28">
        <f t="shared" si="4949"/>
        <v>0</v>
      </c>
      <c r="AZ1082" s="28">
        <f t="shared" ref="AZ1082:AZ1086" si="5034">AZ1083</f>
        <v>0</v>
      </c>
      <c r="BA1082" s="28">
        <f t="shared" si="4950"/>
        <v>558.88186999999994</v>
      </c>
      <c r="BB1082" s="28">
        <f t="shared" si="4951"/>
        <v>0</v>
      </c>
      <c r="BC1082" s="28">
        <f t="shared" si="4952"/>
        <v>0</v>
      </c>
      <c r="BD1082" s="28">
        <f t="shared" ref="BD1082:BD1086" si="5035">BD1083</f>
        <v>0</v>
      </c>
      <c r="BE1082" s="28">
        <f t="shared" ref="BE1082:BE1086" si="5036">BE1083</f>
        <v>0</v>
      </c>
      <c r="BF1082" s="28">
        <f t="shared" ref="BF1082:BF1086" si="5037">BF1083</f>
        <v>0</v>
      </c>
      <c r="BG1082" s="28">
        <f t="shared" ref="BG1082:BG1086" si="5038">BG1083</f>
        <v>0</v>
      </c>
      <c r="BH1082" s="28">
        <f t="shared" ref="BH1082:BH1086" si="5039">BH1083</f>
        <v>0</v>
      </c>
      <c r="BI1082" s="28">
        <f t="shared" ref="BI1082:BI1086" si="5040">BI1083</f>
        <v>0</v>
      </c>
      <c r="BJ1082" s="28">
        <f t="shared" ref="BJ1082:BJ1086" si="5041">BJ1083</f>
        <v>0</v>
      </c>
      <c r="BK1082" s="28">
        <f t="shared" ref="BK1082:BK1086" si="5042">BK1083</f>
        <v>0</v>
      </c>
      <c r="BL1082" s="28">
        <f t="shared" ref="BL1082:BL1086" si="5043">BL1083</f>
        <v>0</v>
      </c>
      <c r="BM1082" s="28">
        <f t="shared" ref="BM1082:BM1086" si="5044">BM1083</f>
        <v>0</v>
      </c>
      <c r="BN1082" s="28">
        <f t="shared" ref="BN1082:BN1086" si="5045">BN1083</f>
        <v>0</v>
      </c>
      <c r="BO1082" s="28">
        <f t="shared" si="4953"/>
        <v>558.88186999999994</v>
      </c>
      <c r="BP1082" s="28">
        <f t="shared" si="4954"/>
        <v>0</v>
      </c>
      <c r="BQ1082" s="28">
        <f t="shared" si="4955"/>
        <v>0</v>
      </c>
      <c r="BR1082" s="28">
        <f t="shared" ref="BR1082:BR1086" si="5046">BR1083</f>
        <v>0</v>
      </c>
      <c r="BS1082" s="28">
        <f t="shared" ref="BS1082:BS1086" si="5047">BS1083</f>
        <v>0</v>
      </c>
      <c r="BT1082" s="28">
        <f t="shared" ref="BT1082:BT1086" si="5048">BT1083</f>
        <v>0</v>
      </c>
      <c r="BU1082" s="28">
        <f t="shared" si="4956"/>
        <v>558.88186999999994</v>
      </c>
      <c r="BV1082" s="28">
        <f t="shared" si="4957"/>
        <v>0</v>
      </c>
      <c r="BW1082" s="28">
        <f t="shared" si="4958"/>
        <v>0</v>
      </c>
      <c r="BX1082" s="28">
        <f t="shared" ref="BX1082:BX1086" si="5049">BX1083</f>
        <v>0</v>
      </c>
      <c r="BY1082" s="28">
        <f t="shared" ref="BY1082:BY1086" si="5050">BY1083</f>
        <v>0</v>
      </c>
      <c r="BZ1082" s="28">
        <f t="shared" ref="BZ1082:BZ1086" si="5051">BZ1083</f>
        <v>0</v>
      </c>
      <c r="CA1082" s="28">
        <f t="shared" ref="CA1082:CA1086" si="5052">CA1083</f>
        <v>0</v>
      </c>
      <c r="CB1082" s="28">
        <f t="shared" ref="CB1082:CB1086" si="5053">CB1083</f>
        <v>0</v>
      </c>
      <c r="CC1082" s="28">
        <f t="shared" ref="CC1082:CC1086" si="5054">CC1083</f>
        <v>0</v>
      </c>
      <c r="CD1082" s="28">
        <f t="shared" ref="CD1082:CD1086" si="5055">CD1083</f>
        <v>0</v>
      </c>
      <c r="CE1082" s="28">
        <f t="shared" ref="CE1082:CE1086" si="5056">CE1083</f>
        <v>0</v>
      </c>
      <c r="CF1082" s="28">
        <f t="shared" ref="CF1082:CF1086" si="5057">CF1083</f>
        <v>0</v>
      </c>
      <c r="CG1082" s="28">
        <f t="shared" si="4959"/>
        <v>558.88186999999994</v>
      </c>
      <c r="CH1082" s="28">
        <f t="shared" si="4960"/>
        <v>0</v>
      </c>
      <c r="CI1082" s="28">
        <f t="shared" si="4961"/>
        <v>0</v>
      </c>
      <c r="CJ1082" s="28">
        <f t="shared" ref="CJ1082:CJ1086" si="5058">CJ1083</f>
        <v>0</v>
      </c>
      <c r="CK1082" s="29"/>
      <c r="CL1082" s="29"/>
      <c r="CM1082" s="25"/>
      <c r="CN1082" s="25"/>
      <c r="CO1082" s="25"/>
      <c r="CP1082" s="25"/>
      <c r="CQ1082" s="25"/>
      <c r="CR1082" s="25"/>
      <c r="CS1082" s="25"/>
    </row>
    <row r="1083" s="1" customFormat="1">
      <c r="A1083" s="30" t="s">
        <v>504</v>
      </c>
      <c r="B1083" s="30" t="s">
        <v>68</v>
      </c>
      <c r="C1083" s="30" t="s">
        <v>333</v>
      </c>
      <c r="D1083" s="30" t="s">
        <v>461</v>
      </c>
      <c r="E1083" s="30"/>
      <c r="F1083" s="31" t="s">
        <v>462</v>
      </c>
      <c r="G1083" s="17"/>
      <c r="H1083" s="17"/>
      <c r="I1083" s="17"/>
      <c r="J1083" s="17"/>
      <c r="K1083" s="17"/>
      <c r="L1083" s="17"/>
      <c r="M1083" s="17"/>
      <c r="N1083" s="17"/>
      <c r="O1083" s="17"/>
      <c r="P1083" s="17">
        <f t="shared" si="5007"/>
        <v>0</v>
      </c>
      <c r="Q1083" s="17">
        <f t="shared" si="5008"/>
        <v>0</v>
      </c>
      <c r="R1083" s="17">
        <f t="shared" si="5009"/>
        <v>0</v>
      </c>
      <c r="S1083" s="17">
        <f t="shared" si="5010"/>
        <v>558.88186999999994</v>
      </c>
      <c r="T1083" s="17">
        <f t="shared" si="5011"/>
        <v>0</v>
      </c>
      <c r="U1083" s="17">
        <f t="shared" si="5012"/>
        <v>0</v>
      </c>
      <c r="V1083" s="17">
        <f t="shared" si="5013"/>
        <v>0</v>
      </c>
      <c r="W1083" s="17">
        <f t="shared" si="5014"/>
        <v>0</v>
      </c>
      <c r="X1083" s="17">
        <f t="shared" si="5015"/>
        <v>0</v>
      </c>
      <c r="Y1083" s="17">
        <f t="shared" si="4941"/>
        <v>558.88186999999994</v>
      </c>
      <c r="Z1083" s="17">
        <f t="shared" si="4942"/>
        <v>0</v>
      </c>
      <c r="AA1083" s="17">
        <f t="shared" si="4943"/>
        <v>0</v>
      </c>
      <c r="AB1083" s="17">
        <f t="shared" si="5016"/>
        <v>0</v>
      </c>
      <c r="AC1083" s="17">
        <f t="shared" si="5017"/>
        <v>0</v>
      </c>
      <c r="AD1083" s="17">
        <f t="shared" si="5018"/>
        <v>0</v>
      </c>
      <c r="AE1083" s="17">
        <f t="shared" si="4944"/>
        <v>558.88186999999994</v>
      </c>
      <c r="AF1083" s="17">
        <f t="shared" si="4945"/>
        <v>0</v>
      </c>
      <c r="AG1083" s="17">
        <f t="shared" si="4946"/>
        <v>0</v>
      </c>
      <c r="AH1083" s="17">
        <f t="shared" si="5019"/>
        <v>0</v>
      </c>
      <c r="AI1083" s="17">
        <f t="shared" si="5020"/>
        <v>0</v>
      </c>
      <c r="AJ1083" s="17">
        <f t="shared" si="5021"/>
        <v>0</v>
      </c>
      <c r="AK1083" s="17">
        <f t="shared" si="5022"/>
        <v>0</v>
      </c>
      <c r="AL1083" s="17">
        <f t="shared" si="5023"/>
        <v>0</v>
      </c>
      <c r="AM1083" s="17">
        <f t="shared" si="5024"/>
        <v>0</v>
      </c>
      <c r="AN1083" s="17">
        <f t="shared" si="5025"/>
        <v>0</v>
      </c>
      <c r="AO1083" s="17">
        <f t="shared" si="5026"/>
        <v>0</v>
      </c>
      <c r="AP1083" s="17">
        <f t="shared" si="5027"/>
        <v>0</v>
      </c>
      <c r="AQ1083" s="17">
        <f t="shared" si="5028"/>
        <v>0</v>
      </c>
      <c r="AR1083" s="17">
        <f t="shared" si="5029"/>
        <v>0</v>
      </c>
      <c r="AS1083" s="17">
        <f t="shared" si="5030"/>
        <v>0</v>
      </c>
      <c r="AT1083" s="17">
        <f t="shared" si="5031"/>
        <v>0</v>
      </c>
      <c r="AU1083" s="17">
        <f t="shared" si="5032"/>
        <v>0</v>
      </c>
      <c r="AV1083" s="17">
        <f t="shared" si="5033"/>
        <v>0</v>
      </c>
      <c r="AW1083" s="17">
        <f t="shared" si="4947"/>
        <v>558.88186999999994</v>
      </c>
      <c r="AX1083" s="17">
        <f t="shared" si="4948"/>
        <v>0</v>
      </c>
      <c r="AY1083" s="17">
        <f t="shared" si="4949"/>
        <v>0</v>
      </c>
      <c r="AZ1083" s="17">
        <f t="shared" si="5034"/>
        <v>0</v>
      </c>
      <c r="BA1083" s="17">
        <f t="shared" si="4950"/>
        <v>558.88186999999994</v>
      </c>
      <c r="BB1083" s="17">
        <f t="shared" si="4951"/>
        <v>0</v>
      </c>
      <c r="BC1083" s="17">
        <f t="shared" si="4952"/>
        <v>0</v>
      </c>
      <c r="BD1083" s="17">
        <f t="shared" si="5035"/>
        <v>0</v>
      </c>
      <c r="BE1083" s="17">
        <f t="shared" si="5036"/>
        <v>0</v>
      </c>
      <c r="BF1083" s="17">
        <f t="shared" si="5037"/>
        <v>0</v>
      </c>
      <c r="BG1083" s="17">
        <f t="shared" si="5038"/>
        <v>0</v>
      </c>
      <c r="BH1083" s="17">
        <f t="shared" si="5039"/>
        <v>0</v>
      </c>
      <c r="BI1083" s="17">
        <f t="shared" si="5040"/>
        <v>0</v>
      </c>
      <c r="BJ1083" s="17">
        <f t="shared" si="5041"/>
        <v>0</v>
      </c>
      <c r="BK1083" s="17">
        <f t="shared" si="5042"/>
        <v>0</v>
      </c>
      <c r="BL1083" s="17">
        <f t="shared" si="5043"/>
        <v>0</v>
      </c>
      <c r="BM1083" s="17">
        <f t="shared" si="5044"/>
        <v>0</v>
      </c>
      <c r="BN1083" s="17">
        <f t="shared" si="5045"/>
        <v>0</v>
      </c>
      <c r="BO1083" s="17">
        <f t="shared" si="4953"/>
        <v>558.88186999999994</v>
      </c>
      <c r="BP1083" s="17">
        <f t="shared" si="4954"/>
        <v>0</v>
      </c>
      <c r="BQ1083" s="17">
        <f t="shared" si="4955"/>
        <v>0</v>
      </c>
      <c r="BR1083" s="17">
        <f t="shared" si="5046"/>
        <v>0</v>
      </c>
      <c r="BS1083" s="17">
        <f t="shared" si="5047"/>
        <v>0</v>
      </c>
      <c r="BT1083" s="17">
        <f t="shared" si="5048"/>
        <v>0</v>
      </c>
      <c r="BU1083" s="17">
        <f t="shared" si="4956"/>
        <v>558.88186999999994</v>
      </c>
      <c r="BV1083" s="17">
        <f t="shared" si="4957"/>
        <v>0</v>
      </c>
      <c r="BW1083" s="17">
        <f t="shared" si="4958"/>
        <v>0</v>
      </c>
      <c r="BX1083" s="17">
        <f t="shared" si="5049"/>
        <v>0</v>
      </c>
      <c r="BY1083" s="17">
        <f t="shared" si="5050"/>
        <v>0</v>
      </c>
      <c r="BZ1083" s="17">
        <f t="shared" si="5051"/>
        <v>0</v>
      </c>
      <c r="CA1083" s="17">
        <f t="shared" si="5052"/>
        <v>0</v>
      </c>
      <c r="CB1083" s="17">
        <f t="shared" si="5053"/>
        <v>0</v>
      </c>
      <c r="CC1083" s="17">
        <f t="shared" si="5054"/>
        <v>0</v>
      </c>
      <c r="CD1083" s="17">
        <f t="shared" si="5055"/>
        <v>0</v>
      </c>
      <c r="CE1083" s="17">
        <f t="shared" si="5056"/>
        <v>0</v>
      </c>
      <c r="CF1083" s="17">
        <f t="shared" si="5057"/>
        <v>0</v>
      </c>
      <c r="CG1083" s="17">
        <f t="shared" si="4959"/>
        <v>558.88186999999994</v>
      </c>
      <c r="CH1083" s="17">
        <f t="shared" si="4960"/>
        <v>0</v>
      </c>
      <c r="CI1083" s="17">
        <f t="shared" si="4961"/>
        <v>0</v>
      </c>
      <c r="CJ1083" s="17">
        <f t="shared" si="5058"/>
        <v>0</v>
      </c>
      <c r="CK1083" s="32"/>
      <c r="CL1083" s="32"/>
      <c r="CM1083" s="1"/>
      <c r="CN1083" s="1"/>
      <c r="CO1083" s="1"/>
      <c r="CP1083" s="1"/>
      <c r="CQ1083" s="1"/>
      <c r="CR1083" s="1"/>
      <c r="CS1083" s="1"/>
    </row>
    <row r="1084" s="1" customFormat="1">
      <c r="A1084" s="30" t="s">
        <v>504</v>
      </c>
      <c r="B1084" s="30" t="s">
        <v>68</v>
      </c>
      <c r="C1084" s="30" t="s">
        <v>333</v>
      </c>
      <c r="D1084" s="30" t="s">
        <v>474</v>
      </c>
      <c r="E1084" s="30"/>
      <c r="F1084" s="31" t="s">
        <v>41</v>
      </c>
      <c r="G1084" s="17"/>
      <c r="H1084" s="17"/>
      <c r="I1084" s="17"/>
      <c r="J1084" s="17"/>
      <c r="K1084" s="17"/>
      <c r="L1084" s="17"/>
      <c r="M1084" s="17"/>
      <c r="N1084" s="17"/>
      <c r="O1084" s="17"/>
      <c r="P1084" s="17">
        <f t="shared" si="5007"/>
        <v>0</v>
      </c>
      <c r="Q1084" s="17">
        <f t="shared" si="5008"/>
        <v>0</v>
      </c>
      <c r="R1084" s="17">
        <f t="shared" si="5009"/>
        <v>0</v>
      </c>
      <c r="S1084" s="17">
        <f t="shared" si="5010"/>
        <v>558.88186999999994</v>
      </c>
      <c r="T1084" s="17">
        <f t="shared" si="5011"/>
        <v>0</v>
      </c>
      <c r="U1084" s="17">
        <f t="shared" si="5012"/>
        <v>0</v>
      </c>
      <c r="V1084" s="17">
        <f t="shared" si="5013"/>
        <v>0</v>
      </c>
      <c r="W1084" s="17">
        <f t="shared" si="5014"/>
        <v>0</v>
      </c>
      <c r="X1084" s="17">
        <f t="shared" si="5015"/>
        <v>0</v>
      </c>
      <c r="Y1084" s="17">
        <f t="shared" si="4941"/>
        <v>558.88186999999994</v>
      </c>
      <c r="Z1084" s="17">
        <f t="shared" si="4942"/>
        <v>0</v>
      </c>
      <c r="AA1084" s="17">
        <f t="shared" si="4943"/>
        <v>0</v>
      </c>
      <c r="AB1084" s="17">
        <f t="shared" si="5016"/>
        <v>0</v>
      </c>
      <c r="AC1084" s="17">
        <f t="shared" si="5017"/>
        <v>0</v>
      </c>
      <c r="AD1084" s="17">
        <f t="shared" si="5018"/>
        <v>0</v>
      </c>
      <c r="AE1084" s="17">
        <f t="shared" si="4944"/>
        <v>558.88186999999994</v>
      </c>
      <c r="AF1084" s="17">
        <f t="shared" si="4945"/>
        <v>0</v>
      </c>
      <c r="AG1084" s="17">
        <f t="shared" si="4946"/>
        <v>0</v>
      </c>
      <c r="AH1084" s="17">
        <f t="shared" si="5019"/>
        <v>0</v>
      </c>
      <c r="AI1084" s="17">
        <f t="shared" si="5020"/>
        <v>0</v>
      </c>
      <c r="AJ1084" s="17">
        <f t="shared" si="5021"/>
        <v>0</v>
      </c>
      <c r="AK1084" s="17">
        <f t="shared" si="5022"/>
        <v>0</v>
      </c>
      <c r="AL1084" s="17">
        <f t="shared" si="5023"/>
        <v>0</v>
      </c>
      <c r="AM1084" s="17">
        <f t="shared" si="5024"/>
        <v>0</v>
      </c>
      <c r="AN1084" s="17">
        <f t="shared" si="5025"/>
        <v>0</v>
      </c>
      <c r="AO1084" s="17">
        <f t="shared" si="5026"/>
        <v>0</v>
      </c>
      <c r="AP1084" s="17">
        <f t="shared" si="5027"/>
        <v>0</v>
      </c>
      <c r="AQ1084" s="17">
        <f t="shared" si="5028"/>
        <v>0</v>
      </c>
      <c r="AR1084" s="17">
        <f t="shared" si="5029"/>
        <v>0</v>
      </c>
      <c r="AS1084" s="17">
        <f t="shared" si="5030"/>
        <v>0</v>
      </c>
      <c r="AT1084" s="17">
        <f t="shared" si="5031"/>
        <v>0</v>
      </c>
      <c r="AU1084" s="17">
        <f t="shared" si="5032"/>
        <v>0</v>
      </c>
      <c r="AV1084" s="17">
        <f t="shared" si="5033"/>
        <v>0</v>
      </c>
      <c r="AW1084" s="17">
        <f t="shared" si="4947"/>
        <v>558.88186999999994</v>
      </c>
      <c r="AX1084" s="17">
        <f t="shared" si="4948"/>
        <v>0</v>
      </c>
      <c r="AY1084" s="17">
        <f t="shared" si="4949"/>
        <v>0</v>
      </c>
      <c r="AZ1084" s="17">
        <f t="shared" si="5034"/>
        <v>0</v>
      </c>
      <c r="BA1084" s="17">
        <f t="shared" si="4950"/>
        <v>558.88186999999994</v>
      </c>
      <c r="BB1084" s="17">
        <f t="shared" si="4951"/>
        <v>0</v>
      </c>
      <c r="BC1084" s="17">
        <f t="shared" si="4952"/>
        <v>0</v>
      </c>
      <c r="BD1084" s="17">
        <f t="shared" si="5035"/>
        <v>0</v>
      </c>
      <c r="BE1084" s="17">
        <f t="shared" si="5036"/>
        <v>0</v>
      </c>
      <c r="BF1084" s="17">
        <f t="shared" si="5037"/>
        <v>0</v>
      </c>
      <c r="BG1084" s="17">
        <f t="shared" si="5038"/>
        <v>0</v>
      </c>
      <c r="BH1084" s="17">
        <f t="shared" si="5039"/>
        <v>0</v>
      </c>
      <c r="BI1084" s="17">
        <f t="shared" si="5040"/>
        <v>0</v>
      </c>
      <c r="BJ1084" s="17">
        <f t="shared" si="5041"/>
        <v>0</v>
      </c>
      <c r="BK1084" s="17">
        <f t="shared" si="5042"/>
        <v>0</v>
      </c>
      <c r="BL1084" s="17">
        <f t="shared" si="5043"/>
        <v>0</v>
      </c>
      <c r="BM1084" s="17">
        <f t="shared" si="5044"/>
        <v>0</v>
      </c>
      <c r="BN1084" s="17">
        <f t="shared" si="5045"/>
        <v>0</v>
      </c>
      <c r="BO1084" s="17">
        <f t="shared" si="4953"/>
        <v>558.88186999999994</v>
      </c>
      <c r="BP1084" s="17">
        <f t="shared" si="4954"/>
        <v>0</v>
      </c>
      <c r="BQ1084" s="17">
        <f t="shared" si="4955"/>
        <v>0</v>
      </c>
      <c r="BR1084" s="17">
        <f t="shared" si="5046"/>
        <v>0</v>
      </c>
      <c r="BS1084" s="17">
        <f t="shared" si="5047"/>
        <v>0</v>
      </c>
      <c r="BT1084" s="17">
        <f t="shared" si="5048"/>
        <v>0</v>
      </c>
      <c r="BU1084" s="17">
        <f t="shared" si="4956"/>
        <v>558.88186999999994</v>
      </c>
      <c r="BV1084" s="17">
        <f t="shared" si="4957"/>
        <v>0</v>
      </c>
      <c r="BW1084" s="17">
        <f t="shared" si="4958"/>
        <v>0</v>
      </c>
      <c r="BX1084" s="17">
        <f t="shared" si="5049"/>
        <v>0</v>
      </c>
      <c r="BY1084" s="17">
        <f t="shared" si="5050"/>
        <v>0</v>
      </c>
      <c r="BZ1084" s="17">
        <f t="shared" si="5051"/>
        <v>0</v>
      </c>
      <c r="CA1084" s="17">
        <f t="shared" si="5052"/>
        <v>0</v>
      </c>
      <c r="CB1084" s="17">
        <f t="shared" si="5053"/>
        <v>0</v>
      </c>
      <c r="CC1084" s="17">
        <f t="shared" si="5054"/>
        <v>0</v>
      </c>
      <c r="CD1084" s="17">
        <f t="shared" si="5055"/>
        <v>0</v>
      </c>
      <c r="CE1084" s="17">
        <f t="shared" si="5056"/>
        <v>0</v>
      </c>
      <c r="CF1084" s="17">
        <f t="shared" si="5057"/>
        <v>0</v>
      </c>
      <c r="CG1084" s="17">
        <f t="shared" si="4959"/>
        <v>558.88186999999994</v>
      </c>
      <c r="CH1084" s="17">
        <f t="shared" si="4960"/>
        <v>0</v>
      </c>
      <c r="CI1084" s="17">
        <f t="shared" si="4961"/>
        <v>0</v>
      </c>
      <c r="CJ1084" s="17">
        <f t="shared" si="5058"/>
        <v>0</v>
      </c>
      <c r="CK1084" s="32"/>
      <c r="CL1084" s="32"/>
      <c r="CM1084" s="1"/>
      <c r="CN1084" s="1"/>
      <c r="CO1084" s="1"/>
      <c r="CP1084" s="1"/>
      <c r="CQ1084" s="1"/>
      <c r="CR1084" s="1"/>
      <c r="CS1084" s="1"/>
    </row>
    <row r="1085" s="1" customFormat="1">
      <c r="A1085" s="30" t="s">
        <v>504</v>
      </c>
      <c r="B1085" s="30" t="s">
        <v>68</v>
      </c>
      <c r="C1085" s="30" t="s">
        <v>333</v>
      </c>
      <c r="D1085" s="30" t="s">
        <v>493</v>
      </c>
      <c r="E1085" s="30"/>
      <c r="F1085" s="31" t="s">
        <v>494</v>
      </c>
      <c r="G1085" s="17"/>
      <c r="H1085" s="17"/>
      <c r="I1085" s="17"/>
      <c r="J1085" s="17"/>
      <c r="K1085" s="17"/>
      <c r="L1085" s="17"/>
      <c r="M1085" s="17"/>
      <c r="N1085" s="17"/>
      <c r="O1085" s="17"/>
      <c r="P1085" s="17">
        <f t="shared" si="5007"/>
        <v>0</v>
      </c>
      <c r="Q1085" s="17">
        <f t="shared" si="5008"/>
        <v>0</v>
      </c>
      <c r="R1085" s="17">
        <f t="shared" si="5009"/>
        <v>0</v>
      </c>
      <c r="S1085" s="17">
        <f t="shared" si="5010"/>
        <v>558.88186999999994</v>
      </c>
      <c r="T1085" s="17">
        <f t="shared" si="5011"/>
        <v>0</v>
      </c>
      <c r="U1085" s="17">
        <f t="shared" si="5012"/>
        <v>0</v>
      </c>
      <c r="V1085" s="17">
        <f t="shared" si="5013"/>
        <v>0</v>
      </c>
      <c r="W1085" s="17">
        <f t="shared" si="5014"/>
        <v>0</v>
      </c>
      <c r="X1085" s="17">
        <f t="shared" si="5015"/>
        <v>0</v>
      </c>
      <c r="Y1085" s="17">
        <f t="shared" si="4941"/>
        <v>558.88186999999994</v>
      </c>
      <c r="Z1085" s="17">
        <f t="shared" si="4942"/>
        <v>0</v>
      </c>
      <c r="AA1085" s="17">
        <f t="shared" si="4943"/>
        <v>0</v>
      </c>
      <c r="AB1085" s="17">
        <f t="shared" si="5016"/>
        <v>0</v>
      </c>
      <c r="AC1085" s="17">
        <f t="shared" si="5017"/>
        <v>0</v>
      </c>
      <c r="AD1085" s="17">
        <f t="shared" si="5018"/>
        <v>0</v>
      </c>
      <c r="AE1085" s="17">
        <f t="shared" si="4944"/>
        <v>558.88186999999994</v>
      </c>
      <c r="AF1085" s="17">
        <f t="shared" si="4945"/>
        <v>0</v>
      </c>
      <c r="AG1085" s="17">
        <f t="shared" si="4946"/>
        <v>0</v>
      </c>
      <c r="AH1085" s="17">
        <f t="shared" si="5019"/>
        <v>0</v>
      </c>
      <c r="AI1085" s="17">
        <f t="shared" si="5020"/>
        <v>0</v>
      </c>
      <c r="AJ1085" s="17">
        <f t="shared" si="5021"/>
        <v>0</v>
      </c>
      <c r="AK1085" s="17">
        <f t="shared" si="5022"/>
        <v>0</v>
      </c>
      <c r="AL1085" s="17">
        <f t="shared" si="5023"/>
        <v>0</v>
      </c>
      <c r="AM1085" s="17">
        <f t="shared" si="5024"/>
        <v>0</v>
      </c>
      <c r="AN1085" s="17">
        <f t="shared" si="5025"/>
        <v>0</v>
      </c>
      <c r="AO1085" s="17">
        <f t="shared" si="5026"/>
        <v>0</v>
      </c>
      <c r="AP1085" s="17">
        <f t="shared" si="5027"/>
        <v>0</v>
      </c>
      <c r="AQ1085" s="17">
        <f t="shared" si="5028"/>
        <v>0</v>
      </c>
      <c r="AR1085" s="17">
        <f t="shared" si="5029"/>
        <v>0</v>
      </c>
      <c r="AS1085" s="17">
        <f t="shared" si="5030"/>
        <v>0</v>
      </c>
      <c r="AT1085" s="17">
        <f t="shared" si="5031"/>
        <v>0</v>
      </c>
      <c r="AU1085" s="17">
        <f t="shared" si="5032"/>
        <v>0</v>
      </c>
      <c r="AV1085" s="17">
        <f t="shared" si="5033"/>
        <v>0</v>
      </c>
      <c r="AW1085" s="17">
        <f t="shared" si="4947"/>
        <v>558.88186999999994</v>
      </c>
      <c r="AX1085" s="17">
        <f t="shared" si="4948"/>
        <v>0</v>
      </c>
      <c r="AY1085" s="17">
        <f t="shared" si="4949"/>
        <v>0</v>
      </c>
      <c r="AZ1085" s="17">
        <f t="shared" si="5034"/>
        <v>0</v>
      </c>
      <c r="BA1085" s="17">
        <f t="shared" si="4950"/>
        <v>558.88186999999994</v>
      </c>
      <c r="BB1085" s="17">
        <f t="shared" si="4951"/>
        <v>0</v>
      </c>
      <c r="BC1085" s="17">
        <f t="shared" si="4952"/>
        <v>0</v>
      </c>
      <c r="BD1085" s="17">
        <f t="shared" si="5035"/>
        <v>0</v>
      </c>
      <c r="BE1085" s="17">
        <f t="shared" si="5036"/>
        <v>0</v>
      </c>
      <c r="BF1085" s="17">
        <f t="shared" si="5037"/>
        <v>0</v>
      </c>
      <c r="BG1085" s="17">
        <f t="shared" si="5038"/>
        <v>0</v>
      </c>
      <c r="BH1085" s="17">
        <f t="shared" si="5039"/>
        <v>0</v>
      </c>
      <c r="BI1085" s="17">
        <f t="shared" si="5040"/>
        <v>0</v>
      </c>
      <c r="BJ1085" s="17">
        <f t="shared" si="5041"/>
        <v>0</v>
      </c>
      <c r="BK1085" s="17">
        <f t="shared" si="5042"/>
        <v>0</v>
      </c>
      <c r="BL1085" s="17">
        <f t="shared" si="5043"/>
        <v>0</v>
      </c>
      <c r="BM1085" s="17">
        <f t="shared" si="5044"/>
        <v>0</v>
      </c>
      <c r="BN1085" s="17">
        <f t="shared" si="5045"/>
        <v>0</v>
      </c>
      <c r="BO1085" s="17">
        <f t="shared" si="4953"/>
        <v>558.88186999999994</v>
      </c>
      <c r="BP1085" s="17">
        <f t="shared" si="4954"/>
        <v>0</v>
      </c>
      <c r="BQ1085" s="17">
        <f t="shared" si="4955"/>
        <v>0</v>
      </c>
      <c r="BR1085" s="17">
        <f t="shared" si="5046"/>
        <v>0</v>
      </c>
      <c r="BS1085" s="17">
        <f t="shared" si="5047"/>
        <v>0</v>
      </c>
      <c r="BT1085" s="17">
        <f t="shared" si="5048"/>
        <v>0</v>
      </c>
      <c r="BU1085" s="17">
        <f t="shared" si="4956"/>
        <v>558.88186999999994</v>
      </c>
      <c r="BV1085" s="17">
        <f t="shared" si="4957"/>
        <v>0</v>
      </c>
      <c r="BW1085" s="17">
        <f t="shared" si="4958"/>
        <v>0</v>
      </c>
      <c r="BX1085" s="17">
        <f t="shared" si="5049"/>
        <v>0</v>
      </c>
      <c r="BY1085" s="17">
        <f t="shared" si="5050"/>
        <v>0</v>
      </c>
      <c r="BZ1085" s="17">
        <f t="shared" si="5051"/>
        <v>0</v>
      </c>
      <c r="CA1085" s="17">
        <f t="shared" si="5052"/>
        <v>0</v>
      </c>
      <c r="CB1085" s="17">
        <f t="shared" si="5053"/>
        <v>0</v>
      </c>
      <c r="CC1085" s="17">
        <f t="shared" si="5054"/>
        <v>0</v>
      </c>
      <c r="CD1085" s="17">
        <f t="shared" si="5055"/>
        <v>0</v>
      </c>
      <c r="CE1085" s="17">
        <f t="shared" si="5056"/>
        <v>0</v>
      </c>
      <c r="CF1085" s="17">
        <f t="shared" si="5057"/>
        <v>0</v>
      </c>
      <c r="CG1085" s="17">
        <f t="shared" si="4959"/>
        <v>558.88186999999994</v>
      </c>
      <c r="CH1085" s="17">
        <f t="shared" si="4960"/>
        <v>0</v>
      </c>
      <c r="CI1085" s="17">
        <f t="shared" si="4961"/>
        <v>0</v>
      </c>
      <c r="CJ1085" s="17">
        <f t="shared" si="5058"/>
        <v>0</v>
      </c>
      <c r="CK1085" s="32"/>
      <c r="CL1085" s="32"/>
      <c r="CM1085" s="1"/>
      <c r="CN1085" s="1"/>
      <c r="CO1085" s="1"/>
      <c r="CP1085" s="1"/>
      <c r="CQ1085" s="1"/>
      <c r="CR1085" s="1"/>
      <c r="CS1085" s="1"/>
    </row>
    <row r="1086" s="1" customFormat="1">
      <c r="A1086" s="30" t="s">
        <v>504</v>
      </c>
      <c r="B1086" s="30" t="s">
        <v>68</v>
      </c>
      <c r="C1086" s="30" t="s">
        <v>333</v>
      </c>
      <c r="D1086" s="30" t="s">
        <v>495</v>
      </c>
      <c r="E1086" s="30"/>
      <c r="F1086" s="31" t="s">
        <v>496</v>
      </c>
      <c r="G1086" s="17"/>
      <c r="H1086" s="17"/>
      <c r="I1086" s="17"/>
      <c r="J1086" s="17"/>
      <c r="K1086" s="17"/>
      <c r="L1086" s="17"/>
      <c r="M1086" s="17"/>
      <c r="N1086" s="17"/>
      <c r="O1086" s="17"/>
      <c r="P1086" s="17">
        <f t="shared" si="5007"/>
        <v>0</v>
      </c>
      <c r="Q1086" s="17">
        <f t="shared" si="5008"/>
        <v>0</v>
      </c>
      <c r="R1086" s="17">
        <f t="shared" si="5009"/>
        <v>0</v>
      </c>
      <c r="S1086" s="17">
        <f t="shared" si="5010"/>
        <v>558.88186999999994</v>
      </c>
      <c r="T1086" s="17">
        <f t="shared" si="5011"/>
        <v>0</v>
      </c>
      <c r="U1086" s="17">
        <f t="shared" si="5012"/>
        <v>0</v>
      </c>
      <c r="V1086" s="17">
        <f t="shared" si="5013"/>
        <v>0</v>
      </c>
      <c r="W1086" s="17">
        <f t="shared" si="5014"/>
        <v>0</v>
      </c>
      <c r="X1086" s="17">
        <f t="shared" si="5015"/>
        <v>0</v>
      </c>
      <c r="Y1086" s="17">
        <f t="shared" si="4941"/>
        <v>558.88186999999994</v>
      </c>
      <c r="Z1086" s="17">
        <f t="shared" si="4942"/>
        <v>0</v>
      </c>
      <c r="AA1086" s="17">
        <f t="shared" si="4943"/>
        <v>0</v>
      </c>
      <c r="AB1086" s="17">
        <f t="shared" si="5016"/>
        <v>0</v>
      </c>
      <c r="AC1086" s="17">
        <f t="shared" si="5017"/>
        <v>0</v>
      </c>
      <c r="AD1086" s="17">
        <f t="shared" si="5018"/>
        <v>0</v>
      </c>
      <c r="AE1086" s="17">
        <f t="shared" si="4944"/>
        <v>558.88186999999994</v>
      </c>
      <c r="AF1086" s="17">
        <f t="shared" si="4945"/>
        <v>0</v>
      </c>
      <c r="AG1086" s="17">
        <f t="shared" si="4946"/>
        <v>0</v>
      </c>
      <c r="AH1086" s="17">
        <f t="shared" si="5019"/>
        <v>0</v>
      </c>
      <c r="AI1086" s="17">
        <f t="shared" si="5020"/>
        <v>0</v>
      </c>
      <c r="AJ1086" s="17">
        <f t="shared" si="5021"/>
        <v>0</v>
      </c>
      <c r="AK1086" s="17">
        <f t="shared" si="5022"/>
        <v>0</v>
      </c>
      <c r="AL1086" s="17">
        <f t="shared" si="5023"/>
        <v>0</v>
      </c>
      <c r="AM1086" s="17">
        <f t="shared" si="5024"/>
        <v>0</v>
      </c>
      <c r="AN1086" s="17">
        <f t="shared" si="5025"/>
        <v>0</v>
      </c>
      <c r="AO1086" s="17">
        <f t="shared" si="5026"/>
        <v>0</v>
      </c>
      <c r="AP1086" s="17">
        <f t="shared" si="5027"/>
        <v>0</v>
      </c>
      <c r="AQ1086" s="17">
        <f t="shared" si="5028"/>
        <v>0</v>
      </c>
      <c r="AR1086" s="17">
        <f t="shared" si="5029"/>
        <v>0</v>
      </c>
      <c r="AS1086" s="17">
        <f t="shared" si="5030"/>
        <v>0</v>
      </c>
      <c r="AT1086" s="17">
        <f t="shared" si="5031"/>
        <v>0</v>
      </c>
      <c r="AU1086" s="17">
        <f t="shared" si="5032"/>
        <v>0</v>
      </c>
      <c r="AV1086" s="17">
        <f t="shared" si="5033"/>
        <v>0</v>
      </c>
      <c r="AW1086" s="17">
        <f t="shared" si="4947"/>
        <v>558.88186999999994</v>
      </c>
      <c r="AX1086" s="17">
        <f t="shared" si="4948"/>
        <v>0</v>
      </c>
      <c r="AY1086" s="17">
        <f t="shared" si="4949"/>
        <v>0</v>
      </c>
      <c r="AZ1086" s="17">
        <f t="shared" si="5034"/>
        <v>0</v>
      </c>
      <c r="BA1086" s="17">
        <f t="shared" si="4950"/>
        <v>558.88186999999994</v>
      </c>
      <c r="BB1086" s="17">
        <f t="shared" si="4951"/>
        <v>0</v>
      </c>
      <c r="BC1086" s="17">
        <f t="shared" si="4952"/>
        <v>0</v>
      </c>
      <c r="BD1086" s="17">
        <f t="shared" si="5035"/>
        <v>0</v>
      </c>
      <c r="BE1086" s="17">
        <f t="shared" si="5036"/>
        <v>0</v>
      </c>
      <c r="BF1086" s="17">
        <f t="shared" si="5037"/>
        <v>0</v>
      </c>
      <c r="BG1086" s="17">
        <f t="shared" si="5038"/>
        <v>0</v>
      </c>
      <c r="BH1086" s="17">
        <f t="shared" si="5039"/>
        <v>0</v>
      </c>
      <c r="BI1086" s="17">
        <f t="shared" si="5040"/>
        <v>0</v>
      </c>
      <c r="BJ1086" s="17">
        <f t="shared" si="5041"/>
        <v>0</v>
      </c>
      <c r="BK1086" s="17">
        <f t="shared" si="5042"/>
        <v>0</v>
      </c>
      <c r="BL1086" s="17">
        <f t="shared" si="5043"/>
        <v>0</v>
      </c>
      <c r="BM1086" s="17">
        <f t="shared" si="5044"/>
        <v>0</v>
      </c>
      <c r="BN1086" s="17">
        <f t="shared" si="5045"/>
        <v>0</v>
      </c>
      <c r="BO1086" s="17">
        <f t="shared" si="4953"/>
        <v>558.88186999999994</v>
      </c>
      <c r="BP1086" s="17">
        <f t="shared" si="4954"/>
        <v>0</v>
      </c>
      <c r="BQ1086" s="17">
        <f t="shared" si="4955"/>
        <v>0</v>
      </c>
      <c r="BR1086" s="17">
        <f t="shared" si="5046"/>
        <v>0</v>
      </c>
      <c r="BS1086" s="17">
        <f t="shared" si="5047"/>
        <v>0</v>
      </c>
      <c r="BT1086" s="17">
        <f t="shared" si="5048"/>
        <v>0</v>
      </c>
      <c r="BU1086" s="17">
        <f t="shared" si="4956"/>
        <v>558.88186999999994</v>
      </c>
      <c r="BV1086" s="17">
        <f t="shared" si="4957"/>
        <v>0</v>
      </c>
      <c r="BW1086" s="17">
        <f t="shared" si="4958"/>
        <v>0</v>
      </c>
      <c r="BX1086" s="17">
        <f t="shared" si="5049"/>
        <v>0</v>
      </c>
      <c r="BY1086" s="17">
        <f t="shared" si="5050"/>
        <v>0</v>
      </c>
      <c r="BZ1086" s="17">
        <f t="shared" si="5051"/>
        <v>0</v>
      </c>
      <c r="CA1086" s="17">
        <f t="shared" si="5052"/>
        <v>0</v>
      </c>
      <c r="CB1086" s="17">
        <f t="shared" si="5053"/>
        <v>0</v>
      </c>
      <c r="CC1086" s="17">
        <f t="shared" si="5054"/>
        <v>0</v>
      </c>
      <c r="CD1086" s="17">
        <f t="shared" si="5055"/>
        <v>0</v>
      </c>
      <c r="CE1086" s="17">
        <f t="shared" si="5056"/>
        <v>0</v>
      </c>
      <c r="CF1086" s="17">
        <f t="shared" si="5057"/>
        <v>0</v>
      </c>
      <c r="CG1086" s="17">
        <f t="shared" si="4959"/>
        <v>558.88186999999994</v>
      </c>
      <c r="CH1086" s="17">
        <f t="shared" si="4960"/>
        <v>0</v>
      </c>
      <c r="CI1086" s="17">
        <f t="shared" si="4961"/>
        <v>0</v>
      </c>
      <c r="CJ1086" s="17">
        <f t="shared" si="5058"/>
        <v>0</v>
      </c>
      <c r="CK1086" s="32"/>
      <c r="CL1086" s="32"/>
      <c r="CM1086" s="1"/>
      <c r="CN1086" s="1"/>
      <c r="CO1086" s="1"/>
      <c r="CP1086" s="1"/>
      <c r="CQ1086" s="1"/>
      <c r="CR1086" s="1"/>
      <c r="CS1086" s="1"/>
    </row>
    <row r="1087" s="1" customFormat="1">
      <c r="A1087" s="30" t="s">
        <v>504</v>
      </c>
      <c r="B1087" s="30" t="s">
        <v>68</v>
      </c>
      <c r="C1087" s="30" t="s">
        <v>333</v>
      </c>
      <c r="D1087" s="30" t="s">
        <v>495</v>
      </c>
      <c r="E1087" s="30" t="s">
        <v>46</v>
      </c>
      <c r="F1087" s="31" t="s">
        <v>47</v>
      </c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>
        <f>384+174.88187</f>
        <v>558.88186999999994</v>
      </c>
      <c r="T1087" s="17"/>
      <c r="U1087" s="17"/>
      <c r="V1087" s="17"/>
      <c r="W1087" s="17"/>
      <c r="X1087" s="17"/>
      <c r="Y1087" s="17">
        <f t="shared" si="4941"/>
        <v>558.88186999999994</v>
      </c>
      <c r="Z1087" s="17">
        <f t="shared" si="4942"/>
        <v>0</v>
      </c>
      <c r="AA1087" s="17">
        <f t="shared" si="4943"/>
        <v>0</v>
      </c>
      <c r="AB1087" s="17"/>
      <c r="AC1087" s="17"/>
      <c r="AD1087" s="17"/>
      <c r="AE1087" s="17">
        <f t="shared" si="4944"/>
        <v>558.88186999999994</v>
      </c>
      <c r="AF1087" s="17">
        <f t="shared" si="4945"/>
        <v>0</v>
      </c>
      <c r="AG1087" s="17">
        <f t="shared" si="4946"/>
        <v>0</v>
      </c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>
        <f t="shared" si="4947"/>
        <v>558.88186999999994</v>
      </c>
      <c r="AX1087" s="17">
        <f t="shared" si="4948"/>
        <v>0</v>
      </c>
      <c r="AY1087" s="17">
        <f t="shared" si="4949"/>
        <v>0</v>
      </c>
      <c r="AZ1087" s="17"/>
      <c r="BA1087" s="17">
        <f t="shared" si="4950"/>
        <v>558.88186999999994</v>
      </c>
      <c r="BB1087" s="17">
        <f t="shared" si="4951"/>
        <v>0</v>
      </c>
      <c r="BC1087" s="17">
        <f t="shared" si="4952"/>
        <v>0</v>
      </c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>
        <f t="shared" si="4953"/>
        <v>558.88186999999994</v>
      </c>
      <c r="BP1087" s="17">
        <f t="shared" si="4954"/>
        <v>0</v>
      </c>
      <c r="BQ1087" s="17">
        <f t="shared" si="4955"/>
        <v>0</v>
      </c>
      <c r="BR1087" s="17"/>
      <c r="BS1087" s="17"/>
      <c r="BT1087" s="17"/>
      <c r="BU1087" s="17">
        <f t="shared" si="4956"/>
        <v>558.88186999999994</v>
      </c>
      <c r="BV1087" s="17">
        <f t="shared" si="4957"/>
        <v>0</v>
      </c>
      <c r="BW1087" s="17">
        <f t="shared" si="4958"/>
        <v>0</v>
      </c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>
        <f t="shared" si="4959"/>
        <v>558.88186999999994</v>
      </c>
      <c r="CH1087" s="17">
        <f t="shared" si="4960"/>
        <v>0</v>
      </c>
      <c r="CI1087" s="17">
        <f t="shared" si="4961"/>
        <v>0</v>
      </c>
      <c r="CJ1087" s="17"/>
      <c r="CK1087" s="32"/>
      <c r="CL1087" s="32"/>
      <c r="CM1087" s="1"/>
      <c r="CN1087" s="1"/>
      <c r="CO1087" s="1"/>
      <c r="CP1087" s="1"/>
      <c r="CQ1087" s="1"/>
      <c r="CR1087" s="1"/>
      <c r="CS1087" s="1"/>
    </row>
    <row r="1088" s="25" customFormat="1">
      <c r="A1088" s="26" t="s">
        <v>504</v>
      </c>
      <c r="B1088" s="26" t="s">
        <v>68</v>
      </c>
      <c r="C1088" s="26" t="s">
        <v>70</v>
      </c>
      <c r="D1088" s="26"/>
      <c r="E1088" s="26"/>
      <c r="F1088" s="27" t="s">
        <v>71</v>
      </c>
      <c r="G1088" s="28">
        <f>G1089+G1094+G1105</f>
        <v>34107.900000000001</v>
      </c>
      <c r="H1088" s="28">
        <f>H1089+H1094+H1105</f>
        <v>18203</v>
      </c>
      <c r="I1088" s="28">
        <f>I1089+I1094+I1105</f>
        <v>14041.6</v>
      </c>
      <c r="J1088" s="28">
        <f>J1089+J1094+J1105</f>
        <v>15221.200000000001</v>
      </c>
      <c r="K1088" s="28">
        <f>K1089+K1094+K1105</f>
        <v>15221.200000000001</v>
      </c>
      <c r="L1088" s="28">
        <f>L1089+L1094+L1105</f>
        <v>15221.200000000001</v>
      </c>
      <c r="M1088" s="28">
        <f t="shared" si="4828"/>
        <v>49329.100000000006</v>
      </c>
      <c r="N1088" s="28">
        <f t="shared" si="4829"/>
        <v>33424.199999999997</v>
      </c>
      <c r="O1088" s="28">
        <f t="shared" si="4830"/>
        <v>29262.800000000003</v>
      </c>
      <c r="P1088" s="28">
        <f>P1089+P1094+P1105+P1110</f>
        <v>0</v>
      </c>
      <c r="Q1088" s="28">
        <f>Q1089+Q1094+Q1105+Q1110</f>
        <v>0</v>
      </c>
      <c r="R1088" s="28">
        <f>R1089+R1094+R1105+R1110</f>
        <v>0</v>
      </c>
      <c r="S1088" s="28">
        <f>S1089+S1094+S1105+S1110</f>
        <v>50</v>
      </c>
      <c r="T1088" s="28">
        <f>T1089+T1094+T1105+T1110</f>
        <v>0</v>
      </c>
      <c r="U1088" s="28">
        <f>U1089+U1094+U1105+U1110</f>
        <v>0</v>
      </c>
      <c r="V1088" s="28">
        <f>V1089+V1094+V1105+V1110</f>
        <v>0</v>
      </c>
      <c r="W1088" s="28">
        <f>W1089+W1094+W1105+W1110</f>
        <v>0</v>
      </c>
      <c r="X1088" s="28">
        <f>X1089+X1094+X1105+X1110</f>
        <v>0</v>
      </c>
      <c r="Y1088" s="28">
        <f t="shared" si="4941"/>
        <v>49379.100000000006</v>
      </c>
      <c r="Z1088" s="28">
        <f t="shared" si="4942"/>
        <v>33424.199999999997</v>
      </c>
      <c r="AA1088" s="28">
        <f t="shared" si="4943"/>
        <v>29262.800000000003</v>
      </c>
      <c r="AB1088" s="28">
        <f>AB1089+AB1094+AB1105+AB1110</f>
        <v>0</v>
      </c>
      <c r="AC1088" s="28">
        <f>AC1089+AC1094+AC1105+AC1110</f>
        <v>0</v>
      </c>
      <c r="AD1088" s="28">
        <f>AD1089+AD1094+AD1105+AD1110</f>
        <v>0</v>
      </c>
      <c r="AE1088" s="28">
        <f t="shared" si="4944"/>
        <v>49379.100000000006</v>
      </c>
      <c r="AF1088" s="28">
        <f t="shared" si="4945"/>
        <v>33424.199999999997</v>
      </c>
      <c r="AG1088" s="28">
        <f t="shared" si="4946"/>
        <v>29262.800000000003</v>
      </c>
      <c r="AH1088" s="28">
        <f>AH1089+AH1094+AH1105+AH1110</f>
        <v>0</v>
      </c>
      <c r="AI1088" s="28">
        <f>AI1089+AI1094+AI1105+AI1110</f>
        <v>0</v>
      </c>
      <c r="AJ1088" s="28">
        <f>AJ1089+AJ1094+AJ1105+AJ1110</f>
        <v>0</v>
      </c>
      <c r="AK1088" s="28">
        <f>AK1089+AK1094+AK1105+AK1110</f>
        <v>0</v>
      </c>
      <c r="AL1088" s="28">
        <f>AL1089+AL1094+AL1105+AL1110</f>
        <v>0</v>
      </c>
      <c r="AM1088" s="28">
        <f>AM1089+AM1094+AM1105+AM1110</f>
        <v>0</v>
      </c>
      <c r="AN1088" s="28">
        <f>AN1089+AN1094+AN1105+AN1110</f>
        <v>0</v>
      </c>
      <c r="AO1088" s="28">
        <f>AO1089+AO1094+AO1105+AO1110</f>
        <v>0</v>
      </c>
      <c r="AP1088" s="28">
        <f>AP1089+AP1094+AP1105+AP1110</f>
        <v>0</v>
      </c>
      <c r="AQ1088" s="28">
        <f>AQ1089+AQ1094+AQ1105+AQ1110</f>
        <v>0</v>
      </c>
      <c r="AR1088" s="28">
        <f>AR1089+AR1094+AR1105+AR1110</f>
        <v>0</v>
      </c>
      <c r="AS1088" s="28">
        <f>AS1089+AS1094+AS1105+AS1110</f>
        <v>0</v>
      </c>
      <c r="AT1088" s="28">
        <f>AT1089+AT1094+AT1105+AT1110</f>
        <v>0</v>
      </c>
      <c r="AU1088" s="28">
        <f>AU1089+AU1094+AU1105+AU1110</f>
        <v>0</v>
      </c>
      <c r="AV1088" s="28">
        <f>AV1089+AV1094+AV1105+AV1110</f>
        <v>0</v>
      </c>
      <c r="AW1088" s="28">
        <f t="shared" si="4947"/>
        <v>49379.100000000006</v>
      </c>
      <c r="AX1088" s="28">
        <f t="shared" si="4948"/>
        <v>33424.199999999997</v>
      </c>
      <c r="AY1088" s="28">
        <f t="shared" si="4949"/>
        <v>29262.800000000003</v>
      </c>
      <c r="AZ1088" s="28">
        <f>AZ1089+AZ1094+AZ1105+AZ1110</f>
        <v>0</v>
      </c>
      <c r="BA1088" s="28">
        <f t="shared" si="4950"/>
        <v>49379.100000000006</v>
      </c>
      <c r="BB1088" s="28">
        <f t="shared" si="4951"/>
        <v>33424.199999999997</v>
      </c>
      <c r="BC1088" s="28">
        <f t="shared" si="4952"/>
        <v>29262.800000000003</v>
      </c>
      <c r="BD1088" s="28">
        <f>BD1089+BD1094+BD1105+BD1110</f>
        <v>0</v>
      </c>
      <c r="BE1088" s="28">
        <f>BE1089+BE1094+BE1105+BE1110</f>
        <v>0</v>
      </c>
      <c r="BF1088" s="28">
        <f>BF1089+BF1094+BF1105+BF1110</f>
        <v>1362.6759999999999</v>
      </c>
      <c r="BG1088" s="28">
        <f>BG1089+BG1094+BG1105+BG1110</f>
        <v>0</v>
      </c>
      <c r="BH1088" s="28">
        <f>BH1089+BH1094+BH1105+BH1110</f>
        <v>0</v>
      </c>
      <c r="BI1088" s="28">
        <f>BI1089+BI1094+BI1105+BI1110</f>
        <v>0</v>
      </c>
      <c r="BJ1088" s="28">
        <f>BJ1089+BJ1094+BJ1105+BJ1110</f>
        <v>0</v>
      </c>
      <c r="BK1088" s="28">
        <f>BK1089+BK1094+BK1105+BK1110</f>
        <v>0</v>
      </c>
      <c r="BL1088" s="28">
        <f>BL1089+BL1094+BL1105+BL1110</f>
        <v>0</v>
      </c>
      <c r="BM1088" s="28">
        <f>BM1089+BM1094+BM1105+BM1110</f>
        <v>0</v>
      </c>
      <c r="BN1088" s="28">
        <f>BN1089+BN1094+BN1105+BN1110</f>
        <v>0</v>
      </c>
      <c r="BO1088" s="28">
        <f t="shared" si="4953"/>
        <v>50741.776000000005</v>
      </c>
      <c r="BP1088" s="28">
        <f t="shared" si="4954"/>
        <v>33424.199999999997</v>
      </c>
      <c r="BQ1088" s="28">
        <f t="shared" si="4955"/>
        <v>29262.800000000003</v>
      </c>
      <c r="BR1088" s="28">
        <f>BR1089+BR1094+BR1105+BR1110</f>
        <v>0</v>
      </c>
      <c r="BS1088" s="28">
        <f>BS1089+BS1094+BS1105+BS1110</f>
        <v>0</v>
      </c>
      <c r="BT1088" s="28">
        <f>BT1089+BT1094+BT1105+BT1110</f>
        <v>0</v>
      </c>
      <c r="BU1088" s="28">
        <f t="shared" si="4956"/>
        <v>50741.776000000005</v>
      </c>
      <c r="BV1088" s="28">
        <f t="shared" si="4957"/>
        <v>33424.199999999997</v>
      </c>
      <c r="BW1088" s="28">
        <f t="shared" si="4958"/>
        <v>29262.800000000003</v>
      </c>
      <c r="BX1088" s="28">
        <f>BX1089+BX1094+BX1105+BX1110</f>
        <v>0</v>
      </c>
      <c r="BY1088" s="28">
        <f>BY1089+BY1094+BY1105+BY1110</f>
        <v>348.24200000000002</v>
      </c>
      <c r="BZ1088" s="28">
        <f>BZ1089+BZ1094+BZ1105+BZ1110</f>
        <v>0</v>
      </c>
      <c r="CA1088" s="28">
        <f>CA1089+CA1094+CA1105+CA1110</f>
        <v>0</v>
      </c>
      <c r="CB1088" s="28">
        <f>CB1089+CB1094+CB1105+CB1110</f>
        <v>0</v>
      </c>
      <c r="CC1088" s="28">
        <f>CC1089+CC1094+CC1105+CC1110</f>
        <v>0</v>
      </c>
      <c r="CD1088" s="28">
        <f>CD1089+CD1094+CD1105+CD1110</f>
        <v>0</v>
      </c>
      <c r="CE1088" s="28">
        <f>CE1089+CE1094+CE1105+CE1110</f>
        <v>0</v>
      </c>
      <c r="CF1088" s="28">
        <f>CF1089+CF1094+CF1105+CF1110</f>
        <v>0</v>
      </c>
      <c r="CG1088" s="28">
        <f t="shared" si="4959"/>
        <v>51090.018000000004</v>
      </c>
      <c r="CH1088" s="28">
        <f t="shared" si="4960"/>
        <v>33424.199999999997</v>
      </c>
      <c r="CI1088" s="28">
        <f t="shared" si="4961"/>
        <v>29262.800000000003</v>
      </c>
      <c r="CJ1088" s="28">
        <f>CJ1089+CJ1094+CJ1105+CJ1110</f>
        <v>0</v>
      </c>
      <c r="CK1088" s="29"/>
      <c r="CL1088" s="29"/>
      <c r="CM1088" s="25"/>
      <c r="CN1088" s="25"/>
      <c r="CO1088" s="25"/>
      <c r="CP1088" s="25"/>
      <c r="CQ1088" s="25"/>
      <c r="CR1088" s="25"/>
      <c r="CS1088" s="25"/>
    </row>
    <row r="1089" s="1" customFormat="1">
      <c r="A1089" s="30" t="s">
        <v>504</v>
      </c>
      <c r="B1089" s="30" t="s">
        <v>68</v>
      </c>
      <c r="C1089" s="30" t="s">
        <v>70</v>
      </c>
      <c r="D1089" s="30" t="s">
        <v>72</v>
      </c>
      <c r="E1089" s="35"/>
      <c r="F1089" s="31" t="s">
        <v>73</v>
      </c>
      <c r="G1089" s="17">
        <f t="shared" si="4883"/>
        <v>268.10000000000002</v>
      </c>
      <c r="H1089" s="17">
        <f t="shared" si="4884"/>
        <v>269.30000000000001</v>
      </c>
      <c r="I1089" s="17">
        <f t="shared" ref="I1089:I1092" si="5059">I1090</f>
        <v>272.89999999999998</v>
      </c>
      <c r="J1089" s="17">
        <f t="shared" ref="J1089:J1092" si="5060">J1090</f>
        <v>0</v>
      </c>
      <c r="K1089" s="17">
        <f t="shared" ref="K1089:K1092" si="5061">K1090</f>
        <v>0</v>
      </c>
      <c r="L1089" s="17">
        <f t="shared" ref="L1089:L1092" si="5062">L1090</f>
        <v>0</v>
      </c>
      <c r="M1089" s="17">
        <f t="shared" si="4828"/>
        <v>268.10000000000002</v>
      </c>
      <c r="N1089" s="17">
        <f t="shared" si="4829"/>
        <v>269.30000000000001</v>
      </c>
      <c r="O1089" s="17">
        <f t="shared" si="4830"/>
        <v>272.89999999999998</v>
      </c>
      <c r="P1089" s="17">
        <f t="shared" ref="P1089:P1092" si="5063">P1090</f>
        <v>0</v>
      </c>
      <c r="Q1089" s="17">
        <f t="shared" ref="Q1089:Q1092" si="5064">Q1090</f>
        <v>0</v>
      </c>
      <c r="R1089" s="17">
        <f t="shared" ref="R1089:R1092" si="5065">R1090</f>
        <v>0</v>
      </c>
      <c r="S1089" s="17">
        <f t="shared" ref="S1089:S1092" si="5066">S1090</f>
        <v>0</v>
      </c>
      <c r="T1089" s="17">
        <f t="shared" ref="T1089:T1092" si="5067">T1090</f>
        <v>0</v>
      </c>
      <c r="U1089" s="17">
        <f t="shared" ref="U1089:U1092" si="5068">U1090</f>
        <v>0</v>
      </c>
      <c r="V1089" s="17">
        <f t="shared" ref="V1089:V1092" si="5069">V1090</f>
        <v>0</v>
      </c>
      <c r="W1089" s="17">
        <f t="shared" ref="W1089:W1092" si="5070">W1090</f>
        <v>0</v>
      </c>
      <c r="X1089" s="17">
        <f t="shared" ref="X1089:X1092" si="5071">X1090</f>
        <v>0</v>
      </c>
      <c r="Y1089" s="17">
        <f t="shared" si="4941"/>
        <v>268.10000000000002</v>
      </c>
      <c r="Z1089" s="17">
        <f t="shared" si="4942"/>
        <v>269.30000000000001</v>
      </c>
      <c r="AA1089" s="17">
        <f t="shared" si="4943"/>
        <v>272.89999999999998</v>
      </c>
      <c r="AB1089" s="17">
        <f t="shared" ref="AB1089:AB1092" si="5072">AB1090</f>
        <v>0</v>
      </c>
      <c r="AC1089" s="17">
        <f t="shared" ref="AC1089:AC1092" si="5073">AC1090</f>
        <v>0</v>
      </c>
      <c r="AD1089" s="17">
        <f t="shared" ref="AD1089:AD1092" si="5074">AD1090</f>
        <v>0</v>
      </c>
      <c r="AE1089" s="17">
        <f t="shared" si="4944"/>
        <v>268.10000000000002</v>
      </c>
      <c r="AF1089" s="17">
        <f t="shared" si="4945"/>
        <v>269.30000000000001</v>
      </c>
      <c r="AG1089" s="17">
        <f t="shared" si="4946"/>
        <v>272.89999999999998</v>
      </c>
      <c r="AH1089" s="17">
        <f t="shared" ref="AH1089:AH1092" si="5075">AH1090</f>
        <v>0</v>
      </c>
      <c r="AI1089" s="17">
        <f t="shared" ref="AI1089:AI1092" si="5076">AI1090</f>
        <v>0</v>
      </c>
      <c r="AJ1089" s="17">
        <f t="shared" ref="AJ1089:AJ1092" si="5077">AJ1090</f>
        <v>0</v>
      </c>
      <c r="AK1089" s="17">
        <f t="shared" ref="AK1089:AK1092" si="5078">AK1090</f>
        <v>0</v>
      </c>
      <c r="AL1089" s="17">
        <f t="shared" ref="AL1089:AL1092" si="5079">AL1090</f>
        <v>0</v>
      </c>
      <c r="AM1089" s="17">
        <f t="shared" ref="AM1089:AM1092" si="5080">AM1090</f>
        <v>0</v>
      </c>
      <c r="AN1089" s="17">
        <f t="shared" ref="AN1089:AN1092" si="5081">AN1090</f>
        <v>0</v>
      </c>
      <c r="AO1089" s="17">
        <f t="shared" ref="AO1089:AO1092" si="5082">AO1090</f>
        <v>0</v>
      </c>
      <c r="AP1089" s="17">
        <f t="shared" ref="AP1089:AP1092" si="5083">AP1090</f>
        <v>0</v>
      </c>
      <c r="AQ1089" s="17">
        <f t="shared" ref="AQ1089:AQ1092" si="5084">AQ1090</f>
        <v>0</v>
      </c>
      <c r="AR1089" s="17">
        <f t="shared" ref="AR1089:AR1092" si="5085">AR1090</f>
        <v>0</v>
      </c>
      <c r="AS1089" s="17">
        <f t="shared" ref="AS1089:AS1092" si="5086">AS1090</f>
        <v>0</v>
      </c>
      <c r="AT1089" s="17">
        <f t="shared" ref="AT1089:AT1092" si="5087">AT1090</f>
        <v>0</v>
      </c>
      <c r="AU1089" s="17">
        <f t="shared" ref="AU1089:AU1092" si="5088">AU1090</f>
        <v>0</v>
      </c>
      <c r="AV1089" s="17">
        <f t="shared" ref="AV1089:AV1092" si="5089">AV1090</f>
        <v>0</v>
      </c>
      <c r="AW1089" s="17">
        <f t="shared" si="4947"/>
        <v>268.10000000000002</v>
      </c>
      <c r="AX1089" s="17">
        <f t="shared" si="4948"/>
        <v>269.30000000000001</v>
      </c>
      <c r="AY1089" s="17">
        <f t="shared" si="4949"/>
        <v>272.89999999999998</v>
      </c>
      <c r="AZ1089" s="17">
        <f t="shared" ref="AZ1089:AZ1092" si="5090">AZ1090</f>
        <v>0</v>
      </c>
      <c r="BA1089" s="17">
        <f t="shared" si="4950"/>
        <v>268.10000000000002</v>
      </c>
      <c r="BB1089" s="17">
        <f t="shared" si="4951"/>
        <v>269.30000000000001</v>
      </c>
      <c r="BC1089" s="17">
        <f t="shared" si="4952"/>
        <v>272.89999999999998</v>
      </c>
      <c r="BD1089" s="17">
        <f t="shared" ref="BD1089:BD1092" si="5091">BD1090</f>
        <v>0</v>
      </c>
      <c r="BE1089" s="17">
        <f t="shared" ref="BE1089:BE1092" si="5092">BE1090</f>
        <v>0</v>
      </c>
      <c r="BF1089" s="17">
        <f t="shared" ref="BF1089:BF1092" si="5093">BF1090</f>
        <v>1362.6759999999999</v>
      </c>
      <c r="BG1089" s="17">
        <f t="shared" ref="BG1089:BG1092" si="5094">BG1090</f>
        <v>0</v>
      </c>
      <c r="BH1089" s="17">
        <f t="shared" ref="BH1089:BH1092" si="5095">BH1090</f>
        <v>0</v>
      </c>
      <c r="BI1089" s="17">
        <f t="shared" ref="BI1089:BI1092" si="5096">BI1090</f>
        <v>0</v>
      </c>
      <c r="BJ1089" s="17">
        <f t="shared" ref="BJ1089:BJ1092" si="5097">BJ1090</f>
        <v>0</v>
      </c>
      <c r="BK1089" s="17">
        <f t="shared" ref="BK1089:BK1092" si="5098">BK1090</f>
        <v>0</v>
      </c>
      <c r="BL1089" s="17">
        <f t="shared" ref="BL1089:BL1092" si="5099">BL1090</f>
        <v>0</v>
      </c>
      <c r="BM1089" s="17">
        <f t="shared" ref="BM1089:BM1092" si="5100">BM1090</f>
        <v>0</v>
      </c>
      <c r="BN1089" s="17">
        <f t="shared" ref="BN1089:BN1092" si="5101">BN1090</f>
        <v>0</v>
      </c>
      <c r="BO1089" s="17">
        <f t="shared" si="4953"/>
        <v>1630.7759999999998</v>
      </c>
      <c r="BP1089" s="17">
        <f t="shared" si="4954"/>
        <v>269.30000000000001</v>
      </c>
      <c r="BQ1089" s="17">
        <f t="shared" si="4955"/>
        <v>272.89999999999998</v>
      </c>
      <c r="BR1089" s="17">
        <f t="shared" ref="BR1089:BR1092" si="5102">BR1090</f>
        <v>0</v>
      </c>
      <c r="BS1089" s="17">
        <f t="shared" ref="BS1089:BS1092" si="5103">BS1090</f>
        <v>0</v>
      </c>
      <c r="BT1089" s="17">
        <f t="shared" ref="BT1089:BT1092" si="5104">BT1090</f>
        <v>0</v>
      </c>
      <c r="BU1089" s="17">
        <f t="shared" si="4956"/>
        <v>1630.7759999999998</v>
      </c>
      <c r="BV1089" s="17">
        <f t="shared" si="4957"/>
        <v>269.30000000000001</v>
      </c>
      <c r="BW1089" s="17">
        <f t="shared" si="4958"/>
        <v>272.89999999999998</v>
      </c>
      <c r="BX1089" s="17">
        <f t="shared" ref="BX1089:BX1092" si="5105">BX1090</f>
        <v>0</v>
      </c>
      <c r="BY1089" s="17">
        <f t="shared" ref="BY1089:BY1092" si="5106">BY1090</f>
        <v>0</v>
      </c>
      <c r="BZ1089" s="17">
        <f t="shared" ref="BZ1089:BZ1092" si="5107">BZ1090</f>
        <v>0</v>
      </c>
      <c r="CA1089" s="17">
        <f t="shared" ref="CA1089:CA1092" si="5108">CA1090</f>
        <v>0</v>
      </c>
      <c r="CB1089" s="17">
        <f t="shared" ref="CB1089:CB1092" si="5109">CB1090</f>
        <v>0</v>
      </c>
      <c r="CC1089" s="17">
        <f t="shared" ref="CC1089:CC1092" si="5110">CC1090</f>
        <v>0</v>
      </c>
      <c r="CD1089" s="17">
        <f t="shared" ref="CD1089:CD1092" si="5111">CD1090</f>
        <v>0</v>
      </c>
      <c r="CE1089" s="17">
        <f t="shared" ref="CE1089:CE1092" si="5112">CE1090</f>
        <v>0</v>
      </c>
      <c r="CF1089" s="17">
        <f t="shared" ref="CF1089:CF1092" si="5113">CF1090</f>
        <v>0</v>
      </c>
      <c r="CG1089" s="17">
        <f t="shared" si="4959"/>
        <v>1630.7759999999998</v>
      </c>
      <c r="CH1089" s="17">
        <f t="shared" si="4960"/>
        <v>269.30000000000001</v>
      </c>
      <c r="CI1089" s="17">
        <f t="shared" si="4961"/>
        <v>272.89999999999998</v>
      </c>
      <c r="CJ1089" s="17">
        <f t="shared" ref="CJ1089:CJ1092" si="5114">CJ1090</f>
        <v>0</v>
      </c>
      <c r="CK1089" s="32"/>
      <c r="CL1089" s="32"/>
      <c r="CM1089" s="1"/>
      <c r="CN1089" s="1"/>
      <c r="CO1089" s="1"/>
      <c r="CP1089" s="1"/>
      <c r="CQ1089" s="1"/>
      <c r="CR1089" s="1"/>
      <c r="CS1089" s="1"/>
    </row>
    <row r="1090" s="1" customFormat="1" ht="33.75" hidden="1" customHeight="1">
      <c r="A1090" s="30" t="s">
        <v>504</v>
      </c>
      <c r="B1090" s="30" t="s">
        <v>68</v>
      </c>
      <c r="C1090" s="30" t="s">
        <v>70</v>
      </c>
      <c r="D1090" s="30" t="s">
        <v>74</v>
      </c>
      <c r="E1090" s="35"/>
      <c r="F1090" s="31" t="s">
        <v>41</v>
      </c>
      <c r="G1090" s="17">
        <f t="shared" si="4883"/>
        <v>268.10000000000002</v>
      </c>
      <c r="H1090" s="17">
        <f t="shared" si="4884"/>
        <v>269.30000000000001</v>
      </c>
      <c r="I1090" s="17">
        <f t="shared" si="5059"/>
        <v>272.89999999999998</v>
      </c>
      <c r="J1090" s="17">
        <f t="shared" si="5060"/>
        <v>0</v>
      </c>
      <c r="K1090" s="17">
        <f t="shared" si="5061"/>
        <v>0</v>
      </c>
      <c r="L1090" s="17">
        <f t="shared" si="5062"/>
        <v>0</v>
      </c>
      <c r="M1090" s="17">
        <f t="shared" si="4828"/>
        <v>268.10000000000002</v>
      </c>
      <c r="N1090" s="17">
        <f t="shared" si="4829"/>
        <v>269.30000000000001</v>
      </c>
      <c r="O1090" s="17">
        <f t="shared" si="4830"/>
        <v>272.89999999999998</v>
      </c>
      <c r="P1090" s="17">
        <f t="shared" si="5063"/>
        <v>0</v>
      </c>
      <c r="Q1090" s="17">
        <f t="shared" si="5064"/>
        <v>0</v>
      </c>
      <c r="R1090" s="17">
        <f t="shared" si="5065"/>
        <v>0</v>
      </c>
      <c r="S1090" s="17">
        <f t="shared" si="5066"/>
        <v>0</v>
      </c>
      <c r="T1090" s="17">
        <f t="shared" si="5067"/>
        <v>0</v>
      </c>
      <c r="U1090" s="17">
        <f t="shared" si="5068"/>
        <v>0</v>
      </c>
      <c r="V1090" s="17">
        <f t="shared" si="5069"/>
        <v>0</v>
      </c>
      <c r="W1090" s="17">
        <f t="shared" si="5070"/>
        <v>0</v>
      </c>
      <c r="X1090" s="17">
        <f t="shared" si="5071"/>
        <v>0</v>
      </c>
      <c r="Y1090" s="17">
        <f t="shared" si="4941"/>
        <v>268.10000000000002</v>
      </c>
      <c r="Z1090" s="17">
        <f t="shared" si="4942"/>
        <v>269.30000000000001</v>
      </c>
      <c r="AA1090" s="17">
        <f t="shared" si="4943"/>
        <v>272.89999999999998</v>
      </c>
      <c r="AB1090" s="17">
        <f t="shared" si="5072"/>
        <v>0</v>
      </c>
      <c r="AC1090" s="17">
        <f t="shared" si="5073"/>
        <v>0</v>
      </c>
      <c r="AD1090" s="17">
        <f t="shared" si="5074"/>
        <v>0</v>
      </c>
      <c r="AE1090" s="17">
        <f t="shared" si="4944"/>
        <v>268.10000000000002</v>
      </c>
      <c r="AF1090" s="17">
        <f t="shared" si="4945"/>
        <v>269.30000000000001</v>
      </c>
      <c r="AG1090" s="17">
        <f t="shared" si="4946"/>
        <v>272.89999999999998</v>
      </c>
      <c r="AH1090" s="17">
        <f t="shared" si="5075"/>
        <v>0</v>
      </c>
      <c r="AI1090" s="17">
        <f t="shared" si="5076"/>
        <v>0</v>
      </c>
      <c r="AJ1090" s="17">
        <f t="shared" si="5077"/>
        <v>0</v>
      </c>
      <c r="AK1090" s="17">
        <f t="shared" si="5078"/>
        <v>0</v>
      </c>
      <c r="AL1090" s="17">
        <f t="shared" si="5079"/>
        <v>0</v>
      </c>
      <c r="AM1090" s="17">
        <f t="shared" si="5080"/>
        <v>0</v>
      </c>
      <c r="AN1090" s="17">
        <f t="shared" si="5081"/>
        <v>0</v>
      </c>
      <c r="AO1090" s="17">
        <f t="shared" si="5082"/>
        <v>0</v>
      </c>
      <c r="AP1090" s="17">
        <f t="shared" si="5083"/>
        <v>0</v>
      </c>
      <c r="AQ1090" s="17">
        <f t="shared" si="5084"/>
        <v>0</v>
      </c>
      <c r="AR1090" s="17">
        <f t="shared" si="5085"/>
        <v>0</v>
      </c>
      <c r="AS1090" s="17">
        <f t="shared" si="5086"/>
        <v>0</v>
      </c>
      <c r="AT1090" s="17">
        <f t="shared" si="5087"/>
        <v>0</v>
      </c>
      <c r="AU1090" s="17">
        <f t="shared" si="5088"/>
        <v>0</v>
      </c>
      <c r="AV1090" s="17">
        <f t="shared" si="5089"/>
        <v>0</v>
      </c>
      <c r="AW1090" s="17">
        <f t="shared" si="4947"/>
        <v>268.10000000000002</v>
      </c>
      <c r="AX1090" s="17">
        <f t="shared" si="4948"/>
        <v>269.30000000000001</v>
      </c>
      <c r="AY1090" s="17">
        <f t="shared" si="4949"/>
        <v>272.89999999999998</v>
      </c>
      <c r="AZ1090" s="17">
        <f t="shared" si="5090"/>
        <v>0</v>
      </c>
      <c r="BA1090" s="17">
        <f t="shared" si="4950"/>
        <v>268.10000000000002</v>
      </c>
      <c r="BB1090" s="17">
        <f t="shared" si="4951"/>
        <v>269.30000000000001</v>
      </c>
      <c r="BC1090" s="17">
        <f t="shared" si="4952"/>
        <v>272.89999999999998</v>
      </c>
      <c r="BD1090" s="17">
        <f t="shared" si="5091"/>
        <v>0</v>
      </c>
      <c r="BE1090" s="17">
        <f t="shared" si="5092"/>
        <v>0</v>
      </c>
      <c r="BF1090" s="17">
        <f t="shared" si="5093"/>
        <v>1362.6759999999999</v>
      </c>
      <c r="BG1090" s="17">
        <f t="shared" si="5094"/>
        <v>0</v>
      </c>
      <c r="BH1090" s="17">
        <f t="shared" si="5095"/>
        <v>0</v>
      </c>
      <c r="BI1090" s="17">
        <f t="shared" si="5096"/>
        <v>0</v>
      </c>
      <c r="BJ1090" s="17">
        <f t="shared" si="5097"/>
        <v>0</v>
      </c>
      <c r="BK1090" s="17">
        <f t="shared" si="5098"/>
        <v>0</v>
      </c>
      <c r="BL1090" s="17">
        <f t="shared" si="5099"/>
        <v>0</v>
      </c>
      <c r="BM1090" s="17">
        <f t="shared" si="5100"/>
        <v>0</v>
      </c>
      <c r="BN1090" s="17">
        <f t="shared" si="5101"/>
        <v>0</v>
      </c>
      <c r="BO1090" s="17">
        <f t="shared" si="4953"/>
        <v>1630.7759999999998</v>
      </c>
      <c r="BP1090" s="17">
        <f t="shared" si="4954"/>
        <v>269.30000000000001</v>
      </c>
      <c r="BQ1090" s="17">
        <f t="shared" si="4955"/>
        <v>272.89999999999998</v>
      </c>
      <c r="BR1090" s="17">
        <f t="shared" si="5102"/>
        <v>0</v>
      </c>
      <c r="BS1090" s="17">
        <f t="shared" si="5103"/>
        <v>0</v>
      </c>
      <c r="BT1090" s="17">
        <f t="shared" si="5104"/>
        <v>0</v>
      </c>
      <c r="BU1090" s="17">
        <f t="shared" si="4956"/>
        <v>1630.7759999999998</v>
      </c>
      <c r="BV1090" s="17">
        <f t="shared" si="4957"/>
        <v>269.30000000000001</v>
      </c>
      <c r="BW1090" s="17">
        <f t="shared" si="4958"/>
        <v>272.89999999999998</v>
      </c>
      <c r="BX1090" s="17">
        <f t="shared" si="5105"/>
        <v>0</v>
      </c>
      <c r="BY1090" s="17">
        <f t="shared" si="5106"/>
        <v>0</v>
      </c>
      <c r="BZ1090" s="17">
        <f t="shared" si="5107"/>
        <v>0</v>
      </c>
      <c r="CA1090" s="17">
        <f t="shared" si="5108"/>
        <v>0</v>
      </c>
      <c r="CB1090" s="17">
        <f t="shared" si="5109"/>
        <v>0</v>
      </c>
      <c r="CC1090" s="37">
        <f t="shared" si="5110"/>
        <v>0</v>
      </c>
      <c r="CD1090" s="17">
        <f t="shared" si="5111"/>
        <v>0</v>
      </c>
      <c r="CE1090" s="17">
        <f t="shared" si="5112"/>
        <v>0</v>
      </c>
      <c r="CF1090" s="37">
        <f t="shared" si="5113"/>
        <v>0</v>
      </c>
      <c r="CG1090" s="17">
        <f t="shared" si="4959"/>
        <v>1630.7759999999998</v>
      </c>
      <c r="CH1090" s="17">
        <f t="shared" si="4960"/>
        <v>269.30000000000001</v>
      </c>
      <c r="CI1090" s="17">
        <f t="shared" si="4961"/>
        <v>272.89999999999998</v>
      </c>
      <c r="CJ1090" s="17">
        <f t="shared" si="5114"/>
        <v>0</v>
      </c>
      <c r="CK1090" s="32">
        <v>0</v>
      </c>
      <c r="CL1090" s="32"/>
      <c r="CM1090" s="1" t="s">
        <v>75</v>
      </c>
      <c r="CN1090" s="1"/>
      <c r="CO1090" s="1"/>
      <c r="CP1090" s="1"/>
      <c r="CQ1090" s="1"/>
      <c r="CR1090" s="1"/>
      <c r="CS1090" s="1"/>
    </row>
    <row r="1091" s="1" customFormat="1" ht="33.75" customHeight="1">
      <c r="A1091" s="30" t="s">
        <v>504</v>
      </c>
      <c r="B1091" s="30" t="s">
        <v>68</v>
      </c>
      <c r="C1091" s="30" t="s">
        <v>70</v>
      </c>
      <c r="D1091" s="30" t="s">
        <v>76</v>
      </c>
      <c r="E1091" s="35"/>
      <c r="F1091" s="31" t="s">
        <v>77</v>
      </c>
      <c r="G1091" s="17">
        <f t="shared" si="4883"/>
        <v>268.10000000000002</v>
      </c>
      <c r="H1091" s="17">
        <f t="shared" si="4884"/>
        <v>269.30000000000001</v>
      </c>
      <c r="I1091" s="17">
        <f t="shared" si="5059"/>
        <v>272.89999999999998</v>
      </c>
      <c r="J1091" s="17">
        <f t="shared" si="5060"/>
        <v>0</v>
      </c>
      <c r="K1091" s="17">
        <f t="shared" si="5061"/>
        <v>0</v>
      </c>
      <c r="L1091" s="17">
        <f t="shared" si="5062"/>
        <v>0</v>
      </c>
      <c r="M1091" s="17">
        <f t="shared" si="4828"/>
        <v>268.10000000000002</v>
      </c>
      <c r="N1091" s="17">
        <f t="shared" si="4829"/>
        <v>269.30000000000001</v>
      </c>
      <c r="O1091" s="17">
        <f t="shared" si="4830"/>
        <v>272.89999999999998</v>
      </c>
      <c r="P1091" s="17">
        <f t="shared" si="5063"/>
        <v>0</v>
      </c>
      <c r="Q1091" s="17">
        <f t="shared" si="5064"/>
        <v>0</v>
      </c>
      <c r="R1091" s="17">
        <f t="shared" si="5065"/>
        <v>0</v>
      </c>
      <c r="S1091" s="17">
        <f t="shared" si="5066"/>
        <v>0</v>
      </c>
      <c r="T1091" s="17">
        <f t="shared" si="5067"/>
        <v>0</v>
      </c>
      <c r="U1091" s="17">
        <f t="shared" si="5068"/>
        <v>0</v>
      </c>
      <c r="V1091" s="17">
        <f t="shared" si="5069"/>
        <v>0</v>
      </c>
      <c r="W1091" s="17">
        <f t="shared" si="5070"/>
        <v>0</v>
      </c>
      <c r="X1091" s="17">
        <f t="shared" si="5071"/>
        <v>0</v>
      </c>
      <c r="Y1091" s="17">
        <f t="shared" si="4941"/>
        <v>268.10000000000002</v>
      </c>
      <c r="Z1091" s="17">
        <f t="shared" si="4942"/>
        <v>269.30000000000001</v>
      </c>
      <c r="AA1091" s="17">
        <f t="shared" si="4943"/>
        <v>272.89999999999998</v>
      </c>
      <c r="AB1091" s="17">
        <f t="shared" si="5072"/>
        <v>0</v>
      </c>
      <c r="AC1091" s="17">
        <f t="shared" si="5073"/>
        <v>0</v>
      </c>
      <c r="AD1091" s="17">
        <f t="shared" si="5074"/>
        <v>0</v>
      </c>
      <c r="AE1091" s="17">
        <f t="shared" si="4944"/>
        <v>268.10000000000002</v>
      </c>
      <c r="AF1091" s="17">
        <f t="shared" si="4945"/>
        <v>269.30000000000001</v>
      </c>
      <c r="AG1091" s="17">
        <f t="shared" si="4946"/>
        <v>272.89999999999998</v>
      </c>
      <c r="AH1091" s="17">
        <f t="shared" si="5075"/>
        <v>0</v>
      </c>
      <c r="AI1091" s="17">
        <f t="shared" si="5076"/>
        <v>0</v>
      </c>
      <c r="AJ1091" s="17">
        <f t="shared" si="5077"/>
        <v>0</v>
      </c>
      <c r="AK1091" s="17">
        <f t="shared" si="5078"/>
        <v>0</v>
      </c>
      <c r="AL1091" s="17">
        <f t="shared" si="5079"/>
        <v>0</v>
      </c>
      <c r="AM1091" s="17">
        <f t="shared" si="5080"/>
        <v>0</v>
      </c>
      <c r="AN1091" s="17">
        <f t="shared" si="5081"/>
        <v>0</v>
      </c>
      <c r="AO1091" s="17">
        <f t="shared" si="5082"/>
        <v>0</v>
      </c>
      <c r="AP1091" s="17">
        <f t="shared" si="5083"/>
        <v>0</v>
      </c>
      <c r="AQ1091" s="17">
        <f t="shared" si="5084"/>
        <v>0</v>
      </c>
      <c r="AR1091" s="17">
        <f t="shared" si="5085"/>
        <v>0</v>
      </c>
      <c r="AS1091" s="17">
        <f t="shared" si="5086"/>
        <v>0</v>
      </c>
      <c r="AT1091" s="17">
        <f t="shared" si="5087"/>
        <v>0</v>
      </c>
      <c r="AU1091" s="17">
        <f t="shared" si="5088"/>
        <v>0</v>
      </c>
      <c r="AV1091" s="17">
        <f t="shared" si="5089"/>
        <v>0</v>
      </c>
      <c r="AW1091" s="17">
        <f t="shared" si="4947"/>
        <v>268.10000000000002</v>
      </c>
      <c r="AX1091" s="17">
        <f t="shared" si="4948"/>
        <v>269.30000000000001</v>
      </c>
      <c r="AY1091" s="17">
        <f t="shared" si="4949"/>
        <v>272.89999999999998</v>
      </c>
      <c r="AZ1091" s="17">
        <f t="shared" si="5090"/>
        <v>0</v>
      </c>
      <c r="BA1091" s="17">
        <f t="shared" si="4950"/>
        <v>268.10000000000002</v>
      </c>
      <c r="BB1091" s="17">
        <f t="shared" si="4951"/>
        <v>269.30000000000001</v>
      </c>
      <c r="BC1091" s="17">
        <f t="shared" si="4952"/>
        <v>272.89999999999998</v>
      </c>
      <c r="BD1091" s="17">
        <f t="shared" si="5091"/>
        <v>0</v>
      </c>
      <c r="BE1091" s="17">
        <f t="shared" si="5092"/>
        <v>0</v>
      </c>
      <c r="BF1091" s="17">
        <f t="shared" si="5093"/>
        <v>1362.6759999999999</v>
      </c>
      <c r="BG1091" s="17">
        <f t="shared" si="5094"/>
        <v>0</v>
      </c>
      <c r="BH1091" s="17">
        <f t="shared" si="5095"/>
        <v>0</v>
      </c>
      <c r="BI1091" s="17">
        <f t="shared" si="5096"/>
        <v>0</v>
      </c>
      <c r="BJ1091" s="17">
        <f t="shared" si="5097"/>
        <v>0</v>
      </c>
      <c r="BK1091" s="17">
        <f t="shared" si="5098"/>
        <v>0</v>
      </c>
      <c r="BL1091" s="17">
        <f t="shared" si="5099"/>
        <v>0</v>
      </c>
      <c r="BM1091" s="17">
        <f t="shared" si="5100"/>
        <v>0</v>
      </c>
      <c r="BN1091" s="17">
        <f t="shared" si="5101"/>
        <v>0</v>
      </c>
      <c r="BO1091" s="17">
        <f t="shared" si="4953"/>
        <v>1630.7759999999998</v>
      </c>
      <c r="BP1091" s="17">
        <f t="shared" si="4954"/>
        <v>269.30000000000001</v>
      </c>
      <c r="BQ1091" s="17">
        <f t="shared" si="4955"/>
        <v>272.89999999999998</v>
      </c>
      <c r="BR1091" s="17">
        <f t="shared" si="5102"/>
        <v>0</v>
      </c>
      <c r="BS1091" s="17">
        <f t="shared" si="5103"/>
        <v>0</v>
      </c>
      <c r="BT1091" s="17">
        <f t="shared" si="5104"/>
        <v>0</v>
      </c>
      <c r="BU1091" s="17">
        <f t="shared" si="4956"/>
        <v>1630.7759999999998</v>
      </c>
      <c r="BV1091" s="17">
        <f t="shared" si="4957"/>
        <v>269.30000000000001</v>
      </c>
      <c r="BW1091" s="17">
        <f t="shared" si="4958"/>
        <v>272.89999999999998</v>
      </c>
      <c r="BX1091" s="17">
        <f t="shared" si="5105"/>
        <v>0</v>
      </c>
      <c r="BY1091" s="17">
        <f t="shared" si="5106"/>
        <v>0</v>
      </c>
      <c r="BZ1091" s="17">
        <f t="shared" si="5107"/>
        <v>0</v>
      </c>
      <c r="CA1091" s="17">
        <f t="shared" si="5108"/>
        <v>0</v>
      </c>
      <c r="CB1091" s="17">
        <f t="shared" si="5109"/>
        <v>0</v>
      </c>
      <c r="CC1091" s="17">
        <f t="shared" si="5110"/>
        <v>0</v>
      </c>
      <c r="CD1091" s="17">
        <f t="shared" si="5111"/>
        <v>0</v>
      </c>
      <c r="CE1091" s="17">
        <f t="shared" si="5112"/>
        <v>0</v>
      </c>
      <c r="CF1091" s="17">
        <f t="shared" si="5113"/>
        <v>0</v>
      </c>
      <c r="CG1091" s="17">
        <f t="shared" si="4959"/>
        <v>1630.7759999999998</v>
      </c>
      <c r="CH1091" s="17">
        <f t="shared" si="4960"/>
        <v>269.30000000000001</v>
      </c>
      <c r="CI1091" s="17">
        <f t="shared" si="4961"/>
        <v>272.89999999999998</v>
      </c>
      <c r="CJ1091" s="17">
        <f t="shared" si="5114"/>
        <v>0</v>
      </c>
      <c r="CK1091" s="32"/>
      <c r="CL1091" s="32"/>
      <c r="CM1091" s="1"/>
      <c r="CN1091" s="1"/>
      <c r="CO1091" s="1"/>
      <c r="CP1091" s="1"/>
      <c r="CQ1091" s="1"/>
      <c r="CR1091" s="1"/>
      <c r="CS1091" s="1"/>
    </row>
    <row r="1092" s="1" customFormat="1">
      <c r="A1092" s="30" t="s">
        <v>504</v>
      </c>
      <c r="B1092" s="30" t="s">
        <v>68</v>
      </c>
      <c r="C1092" s="30" t="s">
        <v>70</v>
      </c>
      <c r="D1092" s="30" t="s">
        <v>470</v>
      </c>
      <c r="E1092" s="35"/>
      <c r="F1092" s="31" t="s">
        <v>471</v>
      </c>
      <c r="G1092" s="17">
        <f t="shared" si="4883"/>
        <v>268.10000000000002</v>
      </c>
      <c r="H1092" s="17">
        <f t="shared" si="4884"/>
        <v>269.30000000000001</v>
      </c>
      <c r="I1092" s="17">
        <f t="shared" si="5059"/>
        <v>272.89999999999998</v>
      </c>
      <c r="J1092" s="17">
        <f t="shared" si="5060"/>
        <v>0</v>
      </c>
      <c r="K1092" s="17">
        <f t="shared" si="5061"/>
        <v>0</v>
      </c>
      <c r="L1092" s="17">
        <f t="shared" si="5062"/>
        <v>0</v>
      </c>
      <c r="M1092" s="17">
        <f t="shared" si="4828"/>
        <v>268.10000000000002</v>
      </c>
      <c r="N1092" s="17">
        <f t="shared" si="4829"/>
        <v>269.30000000000001</v>
      </c>
      <c r="O1092" s="17">
        <f t="shared" si="4830"/>
        <v>272.89999999999998</v>
      </c>
      <c r="P1092" s="17">
        <f t="shared" si="5063"/>
        <v>0</v>
      </c>
      <c r="Q1092" s="17">
        <f t="shared" si="5064"/>
        <v>0</v>
      </c>
      <c r="R1092" s="17">
        <f t="shared" si="5065"/>
        <v>0</v>
      </c>
      <c r="S1092" s="17">
        <f t="shared" si="5066"/>
        <v>0</v>
      </c>
      <c r="T1092" s="17">
        <f t="shared" si="5067"/>
        <v>0</v>
      </c>
      <c r="U1092" s="17">
        <f t="shared" si="5068"/>
        <v>0</v>
      </c>
      <c r="V1092" s="17">
        <f t="shared" si="5069"/>
        <v>0</v>
      </c>
      <c r="W1092" s="17">
        <f t="shared" si="5070"/>
        <v>0</v>
      </c>
      <c r="X1092" s="17">
        <f t="shared" si="5071"/>
        <v>0</v>
      </c>
      <c r="Y1092" s="17">
        <f t="shared" si="4941"/>
        <v>268.10000000000002</v>
      </c>
      <c r="Z1092" s="17">
        <f t="shared" si="4942"/>
        <v>269.30000000000001</v>
      </c>
      <c r="AA1092" s="17">
        <f t="shared" si="4943"/>
        <v>272.89999999999998</v>
      </c>
      <c r="AB1092" s="17">
        <f t="shared" si="5072"/>
        <v>0</v>
      </c>
      <c r="AC1092" s="17">
        <f t="shared" si="5073"/>
        <v>0</v>
      </c>
      <c r="AD1092" s="17">
        <f t="shared" si="5074"/>
        <v>0</v>
      </c>
      <c r="AE1092" s="17">
        <f t="shared" si="4944"/>
        <v>268.10000000000002</v>
      </c>
      <c r="AF1092" s="17">
        <f t="shared" si="4945"/>
        <v>269.30000000000001</v>
      </c>
      <c r="AG1092" s="17">
        <f t="shared" si="4946"/>
        <v>272.89999999999998</v>
      </c>
      <c r="AH1092" s="17">
        <f t="shared" si="5075"/>
        <v>0</v>
      </c>
      <c r="AI1092" s="17">
        <f t="shared" si="5076"/>
        <v>0</v>
      </c>
      <c r="AJ1092" s="17">
        <f t="shared" si="5077"/>
        <v>0</v>
      </c>
      <c r="AK1092" s="17">
        <f t="shared" si="5078"/>
        <v>0</v>
      </c>
      <c r="AL1092" s="17">
        <f t="shared" si="5079"/>
        <v>0</v>
      </c>
      <c r="AM1092" s="17">
        <f t="shared" si="5080"/>
        <v>0</v>
      </c>
      <c r="AN1092" s="17">
        <f t="shared" si="5081"/>
        <v>0</v>
      </c>
      <c r="AO1092" s="17">
        <f t="shared" si="5082"/>
        <v>0</v>
      </c>
      <c r="AP1092" s="17">
        <f t="shared" si="5083"/>
        <v>0</v>
      </c>
      <c r="AQ1092" s="17">
        <f t="shared" si="5084"/>
        <v>0</v>
      </c>
      <c r="AR1092" s="17">
        <f t="shared" si="5085"/>
        <v>0</v>
      </c>
      <c r="AS1092" s="17">
        <f t="shared" si="5086"/>
        <v>0</v>
      </c>
      <c r="AT1092" s="17">
        <f t="shared" si="5087"/>
        <v>0</v>
      </c>
      <c r="AU1092" s="17">
        <f t="shared" si="5088"/>
        <v>0</v>
      </c>
      <c r="AV1092" s="17">
        <f t="shared" si="5089"/>
        <v>0</v>
      </c>
      <c r="AW1092" s="17">
        <f t="shared" si="4947"/>
        <v>268.10000000000002</v>
      </c>
      <c r="AX1092" s="17">
        <f t="shared" si="4948"/>
        <v>269.30000000000001</v>
      </c>
      <c r="AY1092" s="17">
        <f t="shared" si="4949"/>
        <v>272.89999999999998</v>
      </c>
      <c r="AZ1092" s="17">
        <f t="shared" si="5090"/>
        <v>0</v>
      </c>
      <c r="BA1092" s="17">
        <f t="shared" si="4950"/>
        <v>268.10000000000002</v>
      </c>
      <c r="BB1092" s="17">
        <f t="shared" si="4951"/>
        <v>269.30000000000001</v>
      </c>
      <c r="BC1092" s="17">
        <f t="shared" si="4952"/>
        <v>272.89999999999998</v>
      </c>
      <c r="BD1092" s="17">
        <f t="shared" si="5091"/>
        <v>0</v>
      </c>
      <c r="BE1092" s="17">
        <f t="shared" si="5092"/>
        <v>0</v>
      </c>
      <c r="BF1092" s="17">
        <f t="shared" si="5093"/>
        <v>1362.6759999999999</v>
      </c>
      <c r="BG1092" s="17">
        <f t="shared" si="5094"/>
        <v>0</v>
      </c>
      <c r="BH1092" s="17">
        <f t="shared" si="5095"/>
        <v>0</v>
      </c>
      <c r="BI1092" s="17">
        <f t="shared" si="5096"/>
        <v>0</v>
      </c>
      <c r="BJ1092" s="17">
        <f t="shared" si="5097"/>
        <v>0</v>
      </c>
      <c r="BK1092" s="17">
        <f t="shared" si="5098"/>
        <v>0</v>
      </c>
      <c r="BL1092" s="17">
        <f t="shared" si="5099"/>
        <v>0</v>
      </c>
      <c r="BM1092" s="17">
        <f t="shared" si="5100"/>
        <v>0</v>
      </c>
      <c r="BN1092" s="17">
        <f t="shared" si="5101"/>
        <v>0</v>
      </c>
      <c r="BO1092" s="17">
        <f t="shared" si="4953"/>
        <v>1630.7759999999998</v>
      </c>
      <c r="BP1092" s="17">
        <f t="shared" si="4954"/>
        <v>269.30000000000001</v>
      </c>
      <c r="BQ1092" s="17">
        <f t="shared" si="4955"/>
        <v>272.89999999999998</v>
      </c>
      <c r="BR1092" s="17">
        <f t="shared" si="5102"/>
        <v>0</v>
      </c>
      <c r="BS1092" s="17">
        <f t="shared" si="5103"/>
        <v>0</v>
      </c>
      <c r="BT1092" s="17">
        <f t="shared" si="5104"/>
        <v>0</v>
      </c>
      <c r="BU1092" s="17">
        <f t="shared" si="4956"/>
        <v>1630.7759999999998</v>
      </c>
      <c r="BV1092" s="17">
        <f t="shared" si="4957"/>
        <v>269.30000000000001</v>
      </c>
      <c r="BW1092" s="17">
        <f t="shared" si="4958"/>
        <v>272.89999999999998</v>
      </c>
      <c r="BX1092" s="17">
        <f t="shared" si="5105"/>
        <v>0</v>
      </c>
      <c r="BY1092" s="17">
        <f t="shared" si="5106"/>
        <v>0</v>
      </c>
      <c r="BZ1092" s="17">
        <f t="shared" si="5107"/>
        <v>0</v>
      </c>
      <c r="CA1092" s="17">
        <f t="shared" si="5108"/>
        <v>0</v>
      </c>
      <c r="CB1092" s="17">
        <f t="shared" si="5109"/>
        <v>0</v>
      </c>
      <c r="CC1092" s="17">
        <f t="shared" si="5110"/>
        <v>0</v>
      </c>
      <c r="CD1092" s="17">
        <f t="shared" si="5111"/>
        <v>0</v>
      </c>
      <c r="CE1092" s="17">
        <f t="shared" si="5112"/>
        <v>0</v>
      </c>
      <c r="CF1092" s="17">
        <f t="shared" si="5113"/>
        <v>0</v>
      </c>
      <c r="CG1092" s="17">
        <f t="shared" si="4959"/>
        <v>1630.7759999999998</v>
      </c>
      <c r="CH1092" s="17">
        <f t="shared" si="4960"/>
        <v>269.30000000000001</v>
      </c>
      <c r="CI1092" s="17">
        <f t="shared" si="4961"/>
        <v>272.89999999999998</v>
      </c>
      <c r="CJ1092" s="17">
        <f t="shared" si="5114"/>
        <v>0</v>
      </c>
      <c r="CK1092" s="32"/>
      <c r="CL1092" s="32"/>
      <c r="CM1092" s="1"/>
      <c r="CN1092" s="1"/>
      <c r="CO1092" s="1"/>
      <c r="CP1092" s="1"/>
      <c r="CQ1092" s="1"/>
      <c r="CR1092" s="1"/>
      <c r="CS1092" s="1"/>
    </row>
    <row r="1093" s="1" customFormat="1">
      <c r="A1093" s="30" t="s">
        <v>504</v>
      </c>
      <c r="B1093" s="30" t="s">
        <v>68</v>
      </c>
      <c r="C1093" s="30" t="s">
        <v>70</v>
      </c>
      <c r="D1093" s="30" t="s">
        <v>470</v>
      </c>
      <c r="E1093" s="30" t="s">
        <v>46</v>
      </c>
      <c r="F1093" s="31" t="s">
        <v>47</v>
      </c>
      <c r="G1093" s="17">
        <v>268.10000000000002</v>
      </c>
      <c r="H1093" s="17">
        <v>269.30000000000001</v>
      </c>
      <c r="I1093" s="17">
        <v>272.89999999999998</v>
      </c>
      <c r="J1093" s="17"/>
      <c r="K1093" s="17"/>
      <c r="L1093" s="17"/>
      <c r="M1093" s="17">
        <f t="shared" si="4828"/>
        <v>268.10000000000002</v>
      </c>
      <c r="N1093" s="17">
        <f t="shared" si="4829"/>
        <v>269.30000000000001</v>
      </c>
      <c r="O1093" s="17">
        <f t="shared" si="4830"/>
        <v>272.89999999999998</v>
      </c>
      <c r="P1093" s="17"/>
      <c r="Q1093" s="17"/>
      <c r="R1093" s="17"/>
      <c r="S1093" s="17"/>
      <c r="T1093" s="17"/>
      <c r="U1093" s="17"/>
      <c r="V1093" s="17"/>
      <c r="W1093" s="17"/>
      <c r="X1093" s="17"/>
      <c r="Y1093" s="17">
        <f t="shared" si="4941"/>
        <v>268.10000000000002</v>
      </c>
      <c r="Z1093" s="17">
        <f t="shared" si="4942"/>
        <v>269.30000000000001</v>
      </c>
      <c r="AA1093" s="17">
        <f t="shared" si="4943"/>
        <v>272.89999999999998</v>
      </c>
      <c r="AB1093" s="17"/>
      <c r="AC1093" s="17"/>
      <c r="AD1093" s="17"/>
      <c r="AE1093" s="17">
        <f t="shared" si="4944"/>
        <v>268.10000000000002</v>
      </c>
      <c r="AF1093" s="17">
        <f t="shared" si="4945"/>
        <v>269.30000000000001</v>
      </c>
      <c r="AG1093" s="17">
        <f t="shared" si="4946"/>
        <v>272.89999999999998</v>
      </c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>
        <f t="shared" si="4947"/>
        <v>268.10000000000002</v>
      </c>
      <c r="AX1093" s="17">
        <f t="shared" si="4948"/>
        <v>269.30000000000001</v>
      </c>
      <c r="AY1093" s="17">
        <f t="shared" si="4949"/>
        <v>272.89999999999998</v>
      </c>
      <c r="AZ1093" s="17"/>
      <c r="BA1093" s="17">
        <f t="shared" si="4950"/>
        <v>268.10000000000002</v>
      </c>
      <c r="BB1093" s="17">
        <f t="shared" si="4951"/>
        <v>269.30000000000001</v>
      </c>
      <c r="BC1093" s="17">
        <f t="shared" si="4952"/>
        <v>272.89999999999998</v>
      </c>
      <c r="BD1093" s="17"/>
      <c r="BE1093" s="17"/>
      <c r="BF1093" s="17">
        <v>1362.6759999999999</v>
      </c>
      <c r="BG1093" s="17"/>
      <c r="BH1093" s="17"/>
      <c r="BI1093" s="17"/>
      <c r="BJ1093" s="17"/>
      <c r="BK1093" s="17"/>
      <c r="BL1093" s="17"/>
      <c r="BM1093" s="17"/>
      <c r="BN1093" s="17"/>
      <c r="BO1093" s="17">
        <f t="shared" si="4953"/>
        <v>1630.7759999999998</v>
      </c>
      <c r="BP1093" s="17">
        <f t="shared" si="4954"/>
        <v>269.30000000000001</v>
      </c>
      <c r="BQ1093" s="17">
        <f t="shared" si="4955"/>
        <v>272.89999999999998</v>
      </c>
      <c r="BR1093" s="17"/>
      <c r="BS1093" s="17"/>
      <c r="BT1093" s="17"/>
      <c r="BU1093" s="17">
        <f t="shared" si="4956"/>
        <v>1630.7759999999998</v>
      </c>
      <c r="BV1093" s="17">
        <f t="shared" si="4957"/>
        <v>269.30000000000001</v>
      </c>
      <c r="BW1093" s="17">
        <f t="shared" si="4958"/>
        <v>272.89999999999998</v>
      </c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>
        <f t="shared" si="4959"/>
        <v>1630.7759999999998</v>
      </c>
      <c r="CH1093" s="17">
        <f t="shared" si="4960"/>
        <v>269.30000000000001</v>
      </c>
      <c r="CI1093" s="17">
        <f t="shared" si="4961"/>
        <v>272.89999999999998</v>
      </c>
      <c r="CJ1093" s="17"/>
      <c r="CK1093" s="32"/>
      <c r="CL1093" s="32"/>
      <c r="CM1093" s="1"/>
      <c r="CN1093" s="1"/>
      <c r="CO1093" s="1"/>
      <c r="CP1093" s="1"/>
      <c r="CQ1093" s="1"/>
      <c r="CR1093" s="1"/>
      <c r="CS1093" s="1"/>
    </row>
    <row r="1094" s="1" customFormat="1">
      <c r="A1094" s="30" t="s">
        <v>504</v>
      </c>
      <c r="B1094" s="30" t="s">
        <v>68</v>
      </c>
      <c r="C1094" s="30" t="s">
        <v>70</v>
      </c>
      <c r="D1094" s="30" t="s">
        <v>461</v>
      </c>
      <c r="E1094" s="35"/>
      <c r="F1094" s="31" t="s">
        <v>462</v>
      </c>
      <c r="G1094" s="17">
        <f>G1095+G1099</f>
        <v>32336.900000000001</v>
      </c>
      <c r="H1094" s="17">
        <f>H1095+H1099</f>
        <v>17181.700000000001</v>
      </c>
      <c r="I1094" s="17">
        <f>I1095+I1099</f>
        <v>13016.700000000001</v>
      </c>
      <c r="J1094" s="17">
        <f>J1095+J1099</f>
        <v>15221.200000000001</v>
      </c>
      <c r="K1094" s="17">
        <f>K1095+K1099</f>
        <v>15221.200000000001</v>
      </c>
      <c r="L1094" s="17">
        <f>L1095+L1099</f>
        <v>15221.200000000001</v>
      </c>
      <c r="M1094" s="17">
        <f t="shared" si="4828"/>
        <v>47558.100000000006</v>
      </c>
      <c r="N1094" s="17">
        <f t="shared" si="4829"/>
        <v>32402.900000000001</v>
      </c>
      <c r="O1094" s="17">
        <f t="shared" si="4830"/>
        <v>28237.900000000001</v>
      </c>
      <c r="P1094" s="17">
        <f>P1095+P1099</f>
        <v>0</v>
      </c>
      <c r="Q1094" s="17">
        <f>Q1095+Q1099</f>
        <v>0</v>
      </c>
      <c r="R1094" s="17">
        <f>R1095+R1099</f>
        <v>0</v>
      </c>
      <c r="S1094" s="17">
        <f>S1095+S1099</f>
        <v>0</v>
      </c>
      <c r="T1094" s="17">
        <f>T1095+T1099</f>
        <v>0</v>
      </c>
      <c r="U1094" s="17">
        <f>U1095+U1099</f>
        <v>0</v>
      </c>
      <c r="V1094" s="17">
        <f>V1095+V1099</f>
        <v>0</v>
      </c>
      <c r="W1094" s="17">
        <f>W1095+W1099</f>
        <v>0</v>
      </c>
      <c r="X1094" s="17">
        <f>X1095+X1099</f>
        <v>0</v>
      </c>
      <c r="Y1094" s="17">
        <f t="shared" si="4941"/>
        <v>47558.100000000006</v>
      </c>
      <c r="Z1094" s="17">
        <f t="shared" si="4942"/>
        <v>32402.900000000001</v>
      </c>
      <c r="AA1094" s="17">
        <f t="shared" si="4943"/>
        <v>28237.900000000001</v>
      </c>
      <c r="AB1094" s="17">
        <f>AB1095+AB1099</f>
        <v>0</v>
      </c>
      <c r="AC1094" s="17">
        <f>AC1095+AC1099</f>
        <v>0</v>
      </c>
      <c r="AD1094" s="17">
        <f>AD1095+AD1099</f>
        <v>0</v>
      </c>
      <c r="AE1094" s="17">
        <f t="shared" si="4944"/>
        <v>47558.100000000006</v>
      </c>
      <c r="AF1094" s="17">
        <f t="shared" si="4945"/>
        <v>32402.900000000001</v>
      </c>
      <c r="AG1094" s="17">
        <f t="shared" si="4946"/>
        <v>28237.900000000001</v>
      </c>
      <c r="AH1094" s="17">
        <f>AH1095+AH1099</f>
        <v>0</v>
      </c>
      <c r="AI1094" s="17">
        <f>AI1095+AI1099</f>
        <v>0</v>
      </c>
      <c r="AJ1094" s="17">
        <f>AJ1095+AJ1099</f>
        <v>0</v>
      </c>
      <c r="AK1094" s="17">
        <f>AK1095+AK1099</f>
        <v>0</v>
      </c>
      <c r="AL1094" s="17">
        <f>AL1095+AL1099</f>
        <v>0</v>
      </c>
      <c r="AM1094" s="17">
        <f>AM1095+AM1099</f>
        <v>0</v>
      </c>
      <c r="AN1094" s="17">
        <f>AN1095+AN1099</f>
        <v>0</v>
      </c>
      <c r="AO1094" s="17">
        <f>AO1095+AO1099</f>
        <v>0</v>
      </c>
      <c r="AP1094" s="17">
        <f>AP1095+AP1099</f>
        <v>0</v>
      </c>
      <c r="AQ1094" s="17">
        <f>AQ1095+AQ1099</f>
        <v>0</v>
      </c>
      <c r="AR1094" s="17">
        <f>AR1095+AR1099</f>
        <v>0</v>
      </c>
      <c r="AS1094" s="17">
        <f>AS1095+AS1099</f>
        <v>0</v>
      </c>
      <c r="AT1094" s="17">
        <f>AT1095+AT1099</f>
        <v>0</v>
      </c>
      <c r="AU1094" s="17">
        <f>AU1095+AU1099</f>
        <v>0</v>
      </c>
      <c r="AV1094" s="17">
        <f>AV1095+AV1099</f>
        <v>0</v>
      </c>
      <c r="AW1094" s="17">
        <f t="shared" si="4947"/>
        <v>47558.100000000006</v>
      </c>
      <c r="AX1094" s="17">
        <f t="shared" si="4948"/>
        <v>32402.900000000001</v>
      </c>
      <c r="AY1094" s="17">
        <f t="shared" si="4949"/>
        <v>28237.900000000001</v>
      </c>
      <c r="AZ1094" s="17">
        <f>AZ1095+AZ1099</f>
        <v>0</v>
      </c>
      <c r="BA1094" s="17">
        <f t="shared" si="4950"/>
        <v>47558.100000000006</v>
      </c>
      <c r="BB1094" s="17">
        <f t="shared" si="4951"/>
        <v>32402.900000000001</v>
      </c>
      <c r="BC1094" s="17">
        <f t="shared" si="4952"/>
        <v>28237.900000000001</v>
      </c>
      <c r="BD1094" s="17">
        <f>BD1095+BD1099</f>
        <v>0</v>
      </c>
      <c r="BE1094" s="17">
        <f>BE1095+BE1099</f>
        <v>0</v>
      </c>
      <c r="BF1094" s="17">
        <f>BF1095+BF1099</f>
        <v>0</v>
      </c>
      <c r="BG1094" s="17">
        <f>BG1095+BG1099</f>
        <v>0</v>
      </c>
      <c r="BH1094" s="17">
        <f>BH1095+BH1099</f>
        <v>0</v>
      </c>
      <c r="BI1094" s="17">
        <f>BI1095+BI1099</f>
        <v>0</v>
      </c>
      <c r="BJ1094" s="17">
        <f>BJ1095+BJ1099</f>
        <v>0</v>
      </c>
      <c r="BK1094" s="17">
        <f>BK1095+BK1099</f>
        <v>0</v>
      </c>
      <c r="BL1094" s="17">
        <f>BL1095+BL1099</f>
        <v>0</v>
      </c>
      <c r="BM1094" s="17">
        <f>BM1095+BM1099</f>
        <v>0</v>
      </c>
      <c r="BN1094" s="17">
        <f>BN1095+BN1099</f>
        <v>0</v>
      </c>
      <c r="BO1094" s="17">
        <f t="shared" si="4953"/>
        <v>47558.100000000006</v>
      </c>
      <c r="BP1094" s="17">
        <f t="shared" si="4954"/>
        <v>32402.900000000001</v>
      </c>
      <c r="BQ1094" s="17">
        <f t="shared" si="4955"/>
        <v>28237.900000000001</v>
      </c>
      <c r="BR1094" s="17">
        <f>BR1095+BR1099</f>
        <v>0</v>
      </c>
      <c r="BS1094" s="17">
        <f>BS1095+BS1099</f>
        <v>0</v>
      </c>
      <c r="BT1094" s="17">
        <f>BT1095+BT1099</f>
        <v>0</v>
      </c>
      <c r="BU1094" s="17">
        <f t="shared" si="4956"/>
        <v>47558.100000000006</v>
      </c>
      <c r="BV1094" s="17">
        <f t="shared" si="4957"/>
        <v>32402.900000000001</v>
      </c>
      <c r="BW1094" s="17">
        <f t="shared" si="4958"/>
        <v>28237.900000000001</v>
      </c>
      <c r="BX1094" s="17">
        <f>BX1095+BX1099</f>
        <v>0</v>
      </c>
      <c r="BY1094" s="17">
        <f>BY1095+BY1099</f>
        <v>348.24200000000002</v>
      </c>
      <c r="BZ1094" s="17">
        <f>BZ1095+BZ1099</f>
        <v>0</v>
      </c>
      <c r="CA1094" s="17">
        <f>CA1095+CA1099</f>
        <v>0</v>
      </c>
      <c r="CB1094" s="17">
        <f>CB1095+CB1099</f>
        <v>0</v>
      </c>
      <c r="CC1094" s="17">
        <f>CC1095+CC1099</f>
        <v>0</v>
      </c>
      <c r="CD1094" s="17">
        <f>CD1095+CD1099</f>
        <v>0</v>
      </c>
      <c r="CE1094" s="17">
        <f>CE1095+CE1099</f>
        <v>0</v>
      </c>
      <c r="CF1094" s="17">
        <f>CF1095+CF1099</f>
        <v>0</v>
      </c>
      <c r="CG1094" s="17">
        <f t="shared" si="4959"/>
        <v>47906.342000000004</v>
      </c>
      <c r="CH1094" s="17">
        <f t="shared" si="4960"/>
        <v>32402.900000000001</v>
      </c>
      <c r="CI1094" s="17">
        <f t="shared" si="4961"/>
        <v>28237.900000000001</v>
      </c>
      <c r="CJ1094" s="17">
        <f>CJ1095+CJ1099</f>
        <v>0</v>
      </c>
      <c r="CK1094" s="32"/>
      <c r="CL1094" s="32"/>
      <c r="CM1094" s="1"/>
      <c r="CN1094" s="1"/>
      <c r="CO1094" s="1"/>
      <c r="CP1094" s="1"/>
      <c r="CQ1094" s="1"/>
      <c r="CR1094" s="1"/>
      <c r="CS1094" s="1"/>
    </row>
    <row r="1095" s="1" customFormat="1">
      <c r="A1095" s="30" t="s">
        <v>504</v>
      </c>
      <c r="B1095" s="30" t="s">
        <v>68</v>
      </c>
      <c r="C1095" s="30" t="s">
        <v>70</v>
      </c>
      <c r="D1095" s="30" t="s">
        <v>463</v>
      </c>
      <c r="E1095" s="35"/>
      <c r="F1095" s="31" t="s">
        <v>86</v>
      </c>
      <c r="G1095" s="17">
        <f t="shared" ref="G1095:G1099" si="5115">G1096</f>
        <v>10147.4</v>
      </c>
      <c r="H1095" s="17">
        <f t="shared" ref="H1095:H1099" si="5116">H1096</f>
        <v>10147.4</v>
      </c>
      <c r="I1095" s="17">
        <f t="shared" ref="I1095:I1099" si="5117">I1096</f>
        <v>10147.4</v>
      </c>
      <c r="J1095" s="17">
        <f t="shared" ref="J1095:J1099" si="5118">J1096</f>
        <v>15221.200000000001</v>
      </c>
      <c r="K1095" s="17">
        <f t="shared" ref="K1095:K1099" si="5119">K1096</f>
        <v>15221.200000000001</v>
      </c>
      <c r="L1095" s="17">
        <f t="shared" ref="L1095:L1099" si="5120">L1096</f>
        <v>15221.200000000001</v>
      </c>
      <c r="M1095" s="17">
        <f t="shared" si="4828"/>
        <v>25368.599999999999</v>
      </c>
      <c r="N1095" s="17">
        <f t="shared" si="4829"/>
        <v>25368.599999999999</v>
      </c>
      <c r="O1095" s="17">
        <f t="shared" si="4830"/>
        <v>25368.599999999999</v>
      </c>
      <c r="P1095" s="17">
        <f t="shared" ref="P1095:P1099" si="5121">P1096</f>
        <v>0</v>
      </c>
      <c r="Q1095" s="17">
        <f t="shared" ref="Q1095:Q1099" si="5122">Q1096</f>
        <v>0</v>
      </c>
      <c r="R1095" s="17">
        <f t="shared" ref="R1095:R1099" si="5123">R1096</f>
        <v>0</v>
      </c>
      <c r="S1095" s="17">
        <f t="shared" ref="S1095:S1099" si="5124">S1096</f>
        <v>0</v>
      </c>
      <c r="T1095" s="17">
        <f t="shared" ref="T1095:T1099" si="5125">T1096</f>
        <v>0</v>
      </c>
      <c r="U1095" s="17">
        <f t="shared" ref="U1095:U1099" si="5126">U1096</f>
        <v>0</v>
      </c>
      <c r="V1095" s="17">
        <f t="shared" ref="V1095:V1099" si="5127">V1096</f>
        <v>0</v>
      </c>
      <c r="W1095" s="17">
        <f t="shared" ref="W1095:W1099" si="5128">W1096</f>
        <v>0</v>
      </c>
      <c r="X1095" s="17">
        <f t="shared" ref="X1095:X1099" si="5129">X1096</f>
        <v>0</v>
      </c>
      <c r="Y1095" s="17">
        <f t="shared" si="4941"/>
        <v>25368.599999999999</v>
      </c>
      <c r="Z1095" s="17">
        <f t="shared" si="4942"/>
        <v>25368.599999999999</v>
      </c>
      <c r="AA1095" s="17">
        <f t="shared" si="4943"/>
        <v>25368.599999999999</v>
      </c>
      <c r="AB1095" s="17">
        <f t="shared" ref="AB1095:AB1099" si="5130">AB1096</f>
        <v>0</v>
      </c>
      <c r="AC1095" s="17">
        <f t="shared" ref="AC1095:AC1099" si="5131">AC1096</f>
        <v>0</v>
      </c>
      <c r="AD1095" s="17">
        <f t="shared" ref="AD1095:AD1099" si="5132">AD1096</f>
        <v>0</v>
      </c>
      <c r="AE1095" s="17">
        <f t="shared" si="4944"/>
        <v>25368.599999999999</v>
      </c>
      <c r="AF1095" s="17">
        <f t="shared" si="4945"/>
        <v>25368.599999999999</v>
      </c>
      <c r="AG1095" s="17">
        <f t="shared" si="4946"/>
        <v>25368.599999999999</v>
      </c>
      <c r="AH1095" s="17">
        <f t="shared" ref="AH1095:AH1099" si="5133">AH1096</f>
        <v>0</v>
      </c>
      <c r="AI1095" s="17">
        <f t="shared" ref="AI1095:AI1099" si="5134">AI1096</f>
        <v>0</v>
      </c>
      <c r="AJ1095" s="17">
        <f t="shared" ref="AJ1095:AJ1099" si="5135">AJ1096</f>
        <v>0</v>
      </c>
      <c r="AK1095" s="17">
        <f t="shared" ref="AK1095:AK1099" si="5136">AK1096</f>
        <v>0</v>
      </c>
      <c r="AL1095" s="17">
        <f t="shared" ref="AL1095:AL1099" si="5137">AL1096</f>
        <v>0</v>
      </c>
      <c r="AM1095" s="17">
        <f t="shared" ref="AM1095:AM1099" si="5138">AM1096</f>
        <v>0</v>
      </c>
      <c r="AN1095" s="17">
        <f t="shared" ref="AN1095:AN1099" si="5139">AN1096</f>
        <v>0</v>
      </c>
      <c r="AO1095" s="17">
        <f t="shared" ref="AO1095:AO1099" si="5140">AO1096</f>
        <v>0</v>
      </c>
      <c r="AP1095" s="17">
        <f t="shared" ref="AP1095:AP1099" si="5141">AP1096</f>
        <v>0</v>
      </c>
      <c r="AQ1095" s="17">
        <f t="shared" ref="AQ1095:AQ1099" si="5142">AQ1096</f>
        <v>0</v>
      </c>
      <c r="AR1095" s="17">
        <f t="shared" ref="AR1095:AR1099" si="5143">AR1096</f>
        <v>0</v>
      </c>
      <c r="AS1095" s="17">
        <f t="shared" ref="AS1095:AS1099" si="5144">AS1096</f>
        <v>0</v>
      </c>
      <c r="AT1095" s="17">
        <f t="shared" ref="AT1095:AT1099" si="5145">AT1096</f>
        <v>0</v>
      </c>
      <c r="AU1095" s="17">
        <f t="shared" ref="AU1095:AU1099" si="5146">AU1096</f>
        <v>0</v>
      </c>
      <c r="AV1095" s="17">
        <f t="shared" ref="AV1095:AV1099" si="5147">AV1096</f>
        <v>0</v>
      </c>
      <c r="AW1095" s="17">
        <f t="shared" si="4947"/>
        <v>25368.599999999999</v>
      </c>
      <c r="AX1095" s="17">
        <f t="shared" si="4948"/>
        <v>25368.599999999999</v>
      </c>
      <c r="AY1095" s="17">
        <f t="shared" si="4949"/>
        <v>25368.599999999999</v>
      </c>
      <c r="AZ1095" s="17">
        <f t="shared" ref="AZ1095:AZ1099" si="5148">AZ1096</f>
        <v>0</v>
      </c>
      <c r="BA1095" s="17">
        <f t="shared" si="4950"/>
        <v>25368.599999999999</v>
      </c>
      <c r="BB1095" s="17">
        <f t="shared" si="4951"/>
        <v>25368.599999999999</v>
      </c>
      <c r="BC1095" s="17">
        <f t="shared" si="4952"/>
        <v>25368.599999999999</v>
      </c>
      <c r="BD1095" s="17">
        <f t="shared" ref="BD1095:BD1099" si="5149">BD1096</f>
        <v>0</v>
      </c>
      <c r="BE1095" s="17">
        <f t="shared" ref="BE1095:BE1099" si="5150">BE1096</f>
        <v>0</v>
      </c>
      <c r="BF1095" s="17">
        <f t="shared" ref="BF1095:BF1099" si="5151">BF1096</f>
        <v>0</v>
      </c>
      <c r="BG1095" s="17">
        <f t="shared" ref="BG1095:BG1099" si="5152">BG1096</f>
        <v>0</v>
      </c>
      <c r="BH1095" s="17">
        <f t="shared" ref="BH1095:BH1099" si="5153">BH1096</f>
        <v>0</v>
      </c>
      <c r="BI1095" s="17">
        <f t="shared" ref="BI1095:BI1099" si="5154">BI1096</f>
        <v>0</v>
      </c>
      <c r="BJ1095" s="17">
        <f t="shared" ref="BJ1095:BJ1099" si="5155">BJ1096</f>
        <v>0</v>
      </c>
      <c r="BK1095" s="17">
        <f t="shared" ref="BK1095:BK1099" si="5156">BK1096</f>
        <v>0</v>
      </c>
      <c r="BL1095" s="17">
        <f t="shared" ref="BL1095:BL1099" si="5157">BL1096</f>
        <v>0</v>
      </c>
      <c r="BM1095" s="17">
        <f t="shared" ref="BM1095:BM1099" si="5158">BM1096</f>
        <v>0</v>
      </c>
      <c r="BN1095" s="17">
        <f t="shared" ref="BN1095:BN1099" si="5159">BN1096</f>
        <v>0</v>
      </c>
      <c r="BO1095" s="17">
        <f t="shared" si="4953"/>
        <v>25368.599999999999</v>
      </c>
      <c r="BP1095" s="17">
        <f t="shared" si="4954"/>
        <v>25368.599999999999</v>
      </c>
      <c r="BQ1095" s="17">
        <f t="shared" si="4955"/>
        <v>25368.599999999999</v>
      </c>
      <c r="BR1095" s="17">
        <f t="shared" ref="BR1095:BR1099" si="5160">BR1096</f>
        <v>0</v>
      </c>
      <c r="BS1095" s="17">
        <f t="shared" ref="BS1095:BS1099" si="5161">BS1096</f>
        <v>0</v>
      </c>
      <c r="BT1095" s="17">
        <f t="shared" ref="BT1095:BT1099" si="5162">BT1096</f>
        <v>0</v>
      </c>
      <c r="BU1095" s="17">
        <f t="shared" si="4956"/>
        <v>25368.599999999999</v>
      </c>
      <c r="BV1095" s="17">
        <f t="shared" si="4957"/>
        <v>25368.599999999999</v>
      </c>
      <c r="BW1095" s="17">
        <f t="shared" si="4958"/>
        <v>25368.599999999999</v>
      </c>
      <c r="BX1095" s="17">
        <f t="shared" ref="BX1095:BX1099" si="5163">BX1096</f>
        <v>0</v>
      </c>
      <c r="BY1095" s="17">
        <f t="shared" ref="BY1095:BY1099" si="5164">BY1096</f>
        <v>0</v>
      </c>
      <c r="BZ1095" s="17">
        <f t="shared" ref="BZ1095:BZ1099" si="5165">BZ1096</f>
        <v>0</v>
      </c>
      <c r="CA1095" s="17">
        <f t="shared" ref="CA1095:CA1099" si="5166">CA1096</f>
        <v>0</v>
      </c>
      <c r="CB1095" s="17">
        <f t="shared" ref="CB1095:CB1099" si="5167">CB1096</f>
        <v>0</v>
      </c>
      <c r="CC1095" s="17">
        <f t="shared" ref="CC1095:CC1099" si="5168">CC1096</f>
        <v>0</v>
      </c>
      <c r="CD1095" s="17">
        <f t="shared" ref="CD1095:CD1099" si="5169">CD1096</f>
        <v>0</v>
      </c>
      <c r="CE1095" s="17">
        <f t="shared" ref="CE1095:CE1099" si="5170">CE1096</f>
        <v>0</v>
      </c>
      <c r="CF1095" s="17">
        <f t="shared" ref="CF1095:CF1099" si="5171">CF1096</f>
        <v>0</v>
      </c>
      <c r="CG1095" s="17">
        <f t="shared" si="4959"/>
        <v>25368.599999999999</v>
      </c>
      <c r="CH1095" s="17">
        <f t="shared" si="4960"/>
        <v>25368.599999999999</v>
      </c>
      <c r="CI1095" s="17">
        <f t="shared" si="4961"/>
        <v>25368.599999999999</v>
      </c>
      <c r="CJ1095" s="17">
        <f t="shared" ref="CJ1095:CJ1099" si="5172">CJ1096</f>
        <v>0</v>
      </c>
      <c r="CK1095" s="32"/>
      <c r="CL1095" s="32"/>
      <c r="CM1095" s="1"/>
      <c r="CN1095" s="1"/>
      <c r="CO1095" s="1"/>
      <c r="CP1095" s="1"/>
      <c r="CQ1095" s="1"/>
      <c r="CR1095" s="1"/>
      <c r="CS1095" s="1"/>
    </row>
    <row r="1096" s="1" customFormat="1">
      <c r="A1096" s="30" t="s">
        <v>504</v>
      </c>
      <c r="B1096" s="30" t="s">
        <v>68</v>
      </c>
      <c r="C1096" s="30" t="s">
        <v>70</v>
      </c>
      <c r="D1096" s="30" t="s">
        <v>464</v>
      </c>
      <c r="E1096" s="35"/>
      <c r="F1096" s="31" t="s">
        <v>465</v>
      </c>
      <c r="G1096" s="17">
        <f t="shared" si="5115"/>
        <v>10147.4</v>
      </c>
      <c r="H1096" s="17">
        <f t="shared" si="5116"/>
        <v>10147.4</v>
      </c>
      <c r="I1096" s="17">
        <f t="shared" si="5117"/>
        <v>10147.4</v>
      </c>
      <c r="J1096" s="17">
        <f t="shared" si="5118"/>
        <v>15221.200000000001</v>
      </c>
      <c r="K1096" s="17">
        <f t="shared" si="5119"/>
        <v>15221.200000000001</v>
      </c>
      <c r="L1096" s="17">
        <f t="shared" si="5120"/>
        <v>15221.200000000001</v>
      </c>
      <c r="M1096" s="17">
        <f t="shared" si="4828"/>
        <v>25368.599999999999</v>
      </c>
      <c r="N1096" s="17">
        <f t="shared" si="4829"/>
        <v>25368.599999999999</v>
      </c>
      <c r="O1096" s="17">
        <f t="shared" si="4830"/>
        <v>25368.599999999999</v>
      </c>
      <c r="P1096" s="17">
        <f t="shared" si="5121"/>
        <v>0</v>
      </c>
      <c r="Q1096" s="17">
        <f t="shared" si="5122"/>
        <v>0</v>
      </c>
      <c r="R1096" s="17">
        <f t="shared" si="5123"/>
        <v>0</v>
      </c>
      <c r="S1096" s="17">
        <f t="shared" si="5124"/>
        <v>0</v>
      </c>
      <c r="T1096" s="17">
        <f t="shared" si="5125"/>
        <v>0</v>
      </c>
      <c r="U1096" s="17">
        <f t="shared" si="5126"/>
        <v>0</v>
      </c>
      <c r="V1096" s="17">
        <f t="shared" si="5127"/>
        <v>0</v>
      </c>
      <c r="W1096" s="17">
        <f t="shared" si="5128"/>
        <v>0</v>
      </c>
      <c r="X1096" s="17">
        <f t="shared" si="5129"/>
        <v>0</v>
      </c>
      <c r="Y1096" s="17">
        <f t="shared" si="4941"/>
        <v>25368.599999999999</v>
      </c>
      <c r="Z1096" s="17">
        <f t="shared" si="4942"/>
        <v>25368.599999999999</v>
      </c>
      <c r="AA1096" s="17">
        <f t="shared" si="4943"/>
        <v>25368.599999999999</v>
      </c>
      <c r="AB1096" s="17">
        <f t="shared" si="5130"/>
        <v>0</v>
      </c>
      <c r="AC1096" s="17">
        <f t="shared" si="5131"/>
        <v>0</v>
      </c>
      <c r="AD1096" s="17">
        <f t="shared" si="5132"/>
        <v>0</v>
      </c>
      <c r="AE1096" s="17">
        <f t="shared" si="4944"/>
        <v>25368.599999999999</v>
      </c>
      <c r="AF1096" s="17">
        <f t="shared" si="4945"/>
        <v>25368.599999999999</v>
      </c>
      <c r="AG1096" s="17">
        <f t="shared" si="4946"/>
        <v>25368.599999999999</v>
      </c>
      <c r="AH1096" s="17">
        <f t="shared" si="5133"/>
        <v>0</v>
      </c>
      <c r="AI1096" s="17">
        <f t="shared" si="5134"/>
        <v>0</v>
      </c>
      <c r="AJ1096" s="17">
        <f t="shared" si="5135"/>
        <v>0</v>
      </c>
      <c r="AK1096" s="17">
        <f t="shared" si="5136"/>
        <v>0</v>
      </c>
      <c r="AL1096" s="17">
        <f t="shared" si="5137"/>
        <v>0</v>
      </c>
      <c r="AM1096" s="17">
        <f t="shared" si="5138"/>
        <v>0</v>
      </c>
      <c r="AN1096" s="17">
        <f t="shared" si="5139"/>
        <v>0</v>
      </c>
      <c r="AO1096" s="17">
        <f t="shared" si="5140"/>
        <v>0</v>
      </c>
      <c r="AP1096" s="17">
        <f t="shared" si="5141"/>
        <v>0</v>
      </c>
      <c r="AQ1096" s="17">
        <f t="shared" si="5142"/>
        <v>0</v>
      </c>
      <c r="AR1096" s="17">
        <f t="shared" si="5143"/>
        <v>0</v>
      </c>
      <c r="AS1096" s="17">
        <f t="shared" si="5144"/>
        <v>0</v>
      </c>
      <c r="AT1096" s="17">
        <f t="shared" si="5145"/>
        <v>0</v>
      </c>
      <c r="AU1096" s="17">
        <f t="shared" si="5146"/>
        <v>0</v>
      </c>
      <c r="AV1096" s="17">
        <f t="shared" si="5147"/>
        <v>0</v>
      </c>
      <c r="AW1096" s="17">
        <f t="shared" si="4947"/>
        <v>25368.599999999999</v>
      </c>
      <c r="AX1096" s="17">
        <f t="shared" si="4948"/>
        <v>25368.599999999999</v>
      </c>
      <c r="AY1096" s="17">
        <f t="shared" si="4949"/>
        <v>25368.599999999999</v>
      </c>
      <c r="AZ1096" s="17">
        <f t="shared" si="5148"/>
        <v>0</v>
      </c>
      <c r="BA1096" s="17">
        <f t="shared" si="4950"/>
        <v>25368.599999999999</v>
      </c>
      <c r="BB1096" s="17">
        <f t="shared" si="4951"/>
        <v>25368.599999999999</v>
      </c>
      <c r="BC1096" s="17">
        <f t="shared" si="4952"/>
        <v>25368.599999999999</v>
      </c>
      <c r="BD1096" s="17">
        <f t="shared" si="5149"/>
        <v>0</v>
      </c>
      <c r="BE1096" s="17">
        <f t="shared" si="5150"/>
        <v>0</v>
      </c>
      <c r="BF1096" s="17">
        <f t="shared" si="5151"/>
        <v>0</v>
      </c>
      <c r="BG1096" s="17">
        <f t="shared" si="5152"/>
        <v>0</v>
      </c>
      <c r="BH1096" s="17">
        <f t="shared" si="5153"/>
        <v>0</v>
      </c>
      <c r="BI1096" s="17">
        <f t="shared" si="5154"/>
        <v>0</v>
      </c>
      <c r="BJ1096" s="17">
        <f t="shared" si="5155"/>
        <v>0</v>
      </c>
      <c r="BK1096" s="17">
        <f t="shared" si="5156"/>
        <v>0</v>
      </c>
      <c r="BL1096" s="17">
        <f t="shared" si="5157"/>
        <v>0</v>
      </c>
      <c r="BM1096" s="17">
        <f t="shared" si="5158"/>
        <v>0</v>
      </c>
      <c r="BN1096" s="17">
        <f t="shared" si="5159"/>
        <v>0</v>
      </c>
      <c r="BO1096" s="17">
        <f t="shared" si="4953"/>
        <v>25368.599999999999</v>
      </c>
      <c r="BP1096" s="17">
        <f t="shared" si="4954"/>
        <v>25368.599999999999</v>
      </c>
      <c r="BQ1096" s="17">
        <f t="shared" si="4955"/>
        <v>25368.599999999999</v>
      </c>
      <c r="BR1096" s="17">
        <f t="shared" si="5160"/>
        <v>0</v>
      </c>
      <c r="BS1096" s="17">
        <f t="shared" si="5161"/>
        <v>0</v>
      </c>
      <c r="BT1096" s="17">
        <f t="shared" si="5162"/>
        <v>0</v>
      </c>
      <c r="BU1096" s="17">
        <f t="shared" si="4956"/>
        <v>25368.599999999999</v>
      </c>
      <c r="BV1096" s="17">
        <f t="shared" si="4957"/>
        <v>25368.599999999999</v>
      </c>
      <c r="BW1096" s="17">
        <f t="shared" si="4958"/>
        <v>25368.599999999999</v>
      </c>
      <c r="BX1096" s="17">
        <f t="shared" si="5163"/>
        <v>0</v>
      </c>
      <c r="BY1096" s="17">
        <f t="shared" si="5164"/>
        <v>0</v>
      </c>
      <c r="BZ1096" s="17">
        <f t="shared" si="5165"/>
        <v>0</v>
      </c>
      <c r="CA1096" s="17">
        <f t="shared" si="5166"/>
        <v>0</v>
      </c>
      <c r="CB1096" s="17">
        <f t="shared" si="5167"/>
        <v>0</v>
      </c>
      <c r="CC1096" s="17">
        <f t="shared" si="5168"/>
        <v>0</v>
      </c>
      <c r="CD1096" s="17">
        <f t="shared" si="5169"/>
        <v>0</v>
      </c>
      <c r="CE1096" s="17">
        <f t="shared" si="5170"/>
        <v>0</v>
      </c>
      <c r="CF1096" s="17">
        <f t="shared" si="5171"/>
        <v>0</v>
      </c>
      <c r="CG1096" s="17">
        <f t="shared" si="4959"/>
        <v>25368.599999999999</v>
      </c>
      <c r="CH1096" s="17">
        <f t="shared" si="4960"/>
        <v>25368.599999999999</v>
      </c>
      <c r="CI1096" s="17">
        <f t="shared" si="4961"/>
        <v>25368.599999999999</v>
      </c>
      <c r="CJ1096" s="17">
        <f t="shared" si="5172"/>
        <v>0</v>
      </c>
      <c r="CK1096" s="32"/>
      <c r="CL1096" s="32"/>
      <c r="CM1096" s="1"/>
      <c r="CN1096" s="1"/>
      <c r="CO1096" s="1"/>
      <c r="CP1096" s="1"/>
      <c r="CQ1096" s="1"/>
      <c r="CR1096" s="1"/>
      <c r="CS1096" s="1"/>
    </row>
    <row r="1097" s="1" customFormat="1">
      <c r="A1097" s="30" t="s">
        <v>504</v>
      </c>
      <c r="B1097" s="30" t="s">
        <v>68</v>
      </c>
      <c r="C1097" s="30" t="s">
        <v>70</v>
      </c>
      <c r="D1097" s="30" t="s">
        <v>472</v>
      </c>
      <c r="E1097" s="35"/>
      <c r="F1097" s="31" t="s">
        <v>473</v>
      </c>
      <c r="G1097" s="17">
        <f t="shared" si="5115"/>
        <v>10147.4</v>
      </c>
      <c r="H1097" s="17">
        <f t="shared" si="5116"/>
        <v>10147.4</v>
      </c>
      <c r="I1097" s="17">
        <f t="shared" si="5117"/>
        <v>10147.4</v>
      </c>
      <c r="J1097" s="17">
        <f t="shared" si="5118"/>
        <v>15221.200000000001</v>
      </c>
      <c r="K1097" s="17">
        <f t="shared" si="5119"/>
        <v>15221.200000000001</v>
      </c>
      <c r="L1097" s="17">
        <f t="shared" si="5120"/>
        <v>15221.200000000001</v>
      </c>
      <c r="M1097" s="17">
        <f t="shared" si="4828"/>
        <v>25368.599999999999</v>
      </c>
      <c r="N1097" s="17">
        <f t="shared" si="4829"/>
        <v>25368.599999999999</v>
      </c>
      <c r="O1097" s="17">
        <f t="shared" si="4830"/>
        <v>25368.599999999999</v>
      </c>
      <c r="P1097" s="17">
        <f t="shared" si="5121"/>
        <v>0</v>
      </c>
      <c r="Q1097" s="17">
        <f t="shared" si="5122"/>
        <v>0</v>
      </c>
      <c r="R1097" s="17">
        <f t="shared" si="5123"/>
        <v>0</v>
      </c>
      <c r="S1097" s="17">
        <f t="shared" si="5124"/>
        <v>0</v>
      </c>
      <c r="T1097" s="17">
        <f t="shared" si="5125"/>
        <v>0</v>
      </c>
      <c r="U1097" s="17">
        <f t="shared" si="5126"/>
        <v>0</v>
      </c>
      <c r="V1097" s="17">
        <f t="shared" si="5127"/>
        <v>0</v>
      </c>
      <c r="W1097" s="17">
        <f t="shared" si="5128"/>
        <v>0</v>
      </c>
      <c r="X1097" s="17">
        <f t="shared" si="5129"/>
        <v>0</v>
      </c>
      <c r="Y1097" s="17">
        <f t="shared" si="4941"/>
        <v>25368.599999999999</v>
      </c>
      <c r="Z1097" s="17">
        <f t="shared" si="4942"/>
        <v>25368.599999999999</v>
      </c>
      <c r="AA1097" s="17">
        <f t="shared" si="4943"/>
        <v>25368.599999999999</v>
      </c>
      <c r="AB1097" s="17">
        <f t="shared" si="5130"/>
        <v>0</v>
      </c>
      <c r="AC1097" s="17">
        <f t="shared" si="5131"/>
        <v>0</v>
      </c>
      <c r="AD1097" s="17">
        <f t="shared" si="5132"/>
        <v>0</v>
      </c>
      <c r="AE1097" s="17">
        <f t="shared" si="4944"/>
        <v>25368.599999999999</v>
      </c>
      <c r="AF1097" s="17">
        <f t="shared" si="4945"/>
        <v>25368.599999999999</v>
      </c>
      <c r="AG1097" s="17">
        <f t="shared" si="4946"/>
        <v>25368.599999999999</v>
      </c>
      <c r="AH1097" s="17">
        <f t="shared" si="5133"/>
        <v>0</v>
      </c>
      <c r="AI1097" s="17">
        <f t="shared" si="5134"/>
        <v>0</v>
      </c>
      <c r="AJ1097" s="17">
        <f t="shared" si="5135"/>
        <v>0</v>
      </c>
      <c r="AK1097" s="17">
        <f t="shared" si="5136"/>
        <v>0</v>
      </c>
      <c r="AL1097" s="17">
        <f t="shared" si="5137"/>
        <v>0</v>
      </c>
      <c r="AM1097" s="17">
        <f t="shared" si="5138"/>
        <v>0</v>
      </c>
      <c r="AN1097" s="17">
        <f t="shared" si="5139"/>
        <v>0</v>
      </c>
      <c r="AO1097" s="17">
        <f t="shared" si="5140"/>
        <v>0</v>
      </c>
      <c r="AP1097" s="17">
        <f t="shared" si="5141"/>
        <v>0</v>
      </c>
      <c r="AQ1097" s="17">
        <f t="shared" si="5142"/>
        <v>0</v>
      </c>
      <c r="AR1097" s="17">
        <f t="shared" si="5143"/>
        <v>0</v>
      </c>
      <c r="AS1097" s="17">
        <f t="shared" si="5144"/>
        <v>0</v>
      </c>
      <c r="AT1097" s="17">
        <f t="shared" si="5145"/>
        <v>0</v>
      </c>
      <c r="AU1097" s="17">
        <f t="shared" si="5146"/>
        <v>0</v>
      </c>
      <c r="AV1097" s="17">
        <f t="shared" si="5147"/>
        <v>0</v>
      </c>
      <c r="AW1097" s="17">
        <f t="shared" si="4947"/>
        <v>25368.599999999999</v>
      </c>
      <c r="AX1097" s="17">
        <f t="shared" si="4948"/>
        <v>25368.599999999999</v>
      </c>
      <c r="AY1097" s="17">
        <f t="shared" si="4949"/>
        <v>25368.599999999999</v>
      </c>
      <c r="AZ1097" s="17">
        <f t="shared" si="5148"/>
        <v>0</v>
      </c>
      <c r="BA1097" s="17">
        <f t="shared" si="4950"/>
        <v>25368.599999999999</v>
      </c>
      <c r="BB1097" s="17">
        <f t="shared" si="4951"/>
        <v>25368.599999999999</v>
      </c>
      <c r="BC1097" s="17">
        <f t="shared" si="4952"/>
        <v>25368.599999999999</v>
      </c>
      <c r="BD1097" s="17">
        <f t="shared" si="5149"/>
        <v>0</v>
      </c>
      <c r="BE1097" s="17">
        <f t="shared" si="5150"/>
        <v>0</v>
      </c>
      <c r="BF1097" s="17">
        <f t="shared" si="5151"/>
        <v>0</v>
      </c>
      <c r="BG1097" s="17">
        <f t="shared" si="5152"/>
        <v>0</v>
      </c>
      <c r="BH1097" s="17">
        <f t="shared" si="5153"/>
        <v>0</v>
      </c>
      <c r="BI1097" s="17">
        <f t="shared" si="5154"/>
        <v>0</v>
      </c>
      <c r="BJ1097" s="17">
        <f t="shared" si="5155"/>
        <v>0</v>
      </c>
      <c r="BK1097" s="17">
        <f t="shared" si="5156"/>
        <v>0</v>
      </c>
      <c r="BL1097" s="17">
        <f t="shared" si="5157"/>
        <v>0</v>
      </c>
      <c r="BM1097" s="17">
        <f t="shared" si="5158"/>
        <v>0</v>
      </c>
      <c r="BN1097" s="17">
        <f t="shared" si="5159"/>
        <v>0</v>
      </c>
      <c r="BO1097" s="17">
        <f t="shared" si="4953"/>
        <v>25368.599999999999</v>
      </c>
      <c r="BP1097" s="17">
        <f t="shared" si="4954"/>
        <v>25368.599999999999</v>
      </c>
      <c r="BQ1097" s="17">
        <f t="shared" si="4955"/>
        <v>25368.599999999999</v>
      </c>
      <c r="BR1097" s="17">
        <f t="shared" si="5160"/>
        <v>0</v>
      </c>
      <c r="BS1097" s="17">
        <f t="shared" si="5161"/>
        <v>0</v>
      </c>
      <c r="BT1097" s="17">
        <f t="shared" si="5162"/>
        <v>0</v>
      </c>
      <c r="BU1097" s="17">
        <f t="shared" si="4956"/>
        <v>25368.599999999999</v>
      </c>
      <c r="BV1097" s="17">
        <f t="shared" si="4957"/>
        <v>25368.599999999999</v>
      </c>
      <c r="BW1097" s="17">
        <f t="shared" si="4958"/>
        <v>25368.599999999999</v>
      </c>
      <c r="BX1097" s="17">
        <f t="shared" si="5163"/>
        <v>0</v>
      </c>
      <c r="BY1097" s="17">
        <f t="shared" si="5164"/>
        <v>0</v>
      </c>
      <c r="BZ1097" s="17">
        <f t="shared" si="5165"/>
        <v>0</v>
      </c>
      <c r="CA1097" s="17">
        <f t="shared" si="5166"/>
        <v>0</v>
      </c>
      <c r="CB1097" s="17">
        <f t="shared" si="5167"/>
        <v>0</v>
      </c>
      <c r="CC1097" s="17">
        <f t="shared" si="5168"/>
        <v>0</v>
      </c>
      <c r="CD1097" s="17">
        <f t="shared" si="5169"/>
        <v>0</v>
      </c>
      <c r="CE1097" s="17">
        <f t="shared" si="5170"/>
        <v>0</v>
      </c>
      <c r="CF1097" s="17">
        <f t="shared" si="5171"/>
        <v>0</v>
      </c>
      <c r="CG1097" s="17">
        <f t="shared" si="4959"/>
        <v>25368.599999999999</v>
      </c>
      <c r="CH1097" s="17">
        <f t="shared" si="4960"/>
        <v>25368.599999999999</v>
      </c>
      <c r="CI1097" s="17">
        <f t="shared" si="4961"/>
        <v>25368.599999999999</v>
      </c>
      <c r="CJ1097" s="17">
        <f t="shared" si="5172"/>
        <v>0</v>
      </c>
      <c r="CK1097" s="32"/>
      <c r="CL1097" s="32"/>
      <c r="CM1097" s="1"/>
      <c r="CN1097" s="1"/>
      <c r="CO1097" s="1"/>
      <c r="CP1097" s="1"/>
      <c r="CQ1097" s="1"/>
      <c r="CR1097" s="1"/>
      <c r="CS1097" s="1"/>
    </row>
    <row r="1098" s="1" customFormat="1">
      <c r="A1098" s="30" t="s">
        <v>504</v>
      </c>
      <c r="B1098" s="30" t="s">
        <v>68</v>
      </c>
      <c r="C1098" s="30" t="s">
        <v>70</v>
      </c>
      <c r="D1098" s="30" t="s">
        <v>472</v>
      </c>
      <c r="E1098" s="30" t="s">
        <v>48</v>
      </c>
      <c r="F1098" s="31" t="s">
        <v>49</v>
      </c>
      <c r="G1098" s="17">
        <v>10147.4</v>
      </c>
      <c r="H1098" s="17">
        <v>10147.4</v>
      </c>
      <c r="I1098" s="17">
        <v>10147.4</v>
      </c>
      <c r="J1098" s="17">
        <v>15221.200000000001</v>
      </c>
      <c r="K1098" s="17">
        <v>15221.200000000001</v>
      </c>
      <c r="L1098" s="17">
        <v>15221.200000000001</v>
      </c>
      <c r="M1098" s="17">
        <f t="shared" si="4828"/>
        <v>25368.599999999999</v>
      </c>
      <c r="N1098" s="17">
        <f t="shared" si="4829"/>
        <v>25368.599999999999</v>
      </c>
      <c r="O1098" s="17">
        <f t="shared" si="4830"/>
        <v>25368.599999999999</v>
      </c>
      <c r="P1098" s="17"/>
      <c r="Q1098" s="17"/>
      <c r="R1098" s="17"/>
      <c r="S1098" s="17"/>
      <c r="T1098" s="17"/>
      <c r="U1098" s="17"/>
      <c r="V1098" s="17"/>
      <c r="W1098" s="17"/>
      <c r="X1098" s="17"/>
      <c r="Y1098" s="17">
        <f t="shared" si="4941"/>
        <v>25368.599999999999</v>
      </c>
      <c r="Z1098" s="17">
        <f t="shared" si="4942"/>
        <v>25368.599999999999</v>
      </c>
      <c r="AA1098" s="17">
        <f t="shared" si="4943"/>
        <v>25368.599999999999</v>
      </c>
      <c r="AB1098" s="17"/>
      <c r="AC1098" s="17"/>
      <c r="AD1098" s="17"/>
      <c r="AE1098" s="17">
        <f t="shared" si="4944"/>
        <v>25368.599999999999</v>
      </c>
      <c r="AF1098" s="17">
        <f t="shared" si="4945"/>
        <v>25368.599999999999</v>
      </c>
      <c r="AG1098" s="17">
        <f t="shared" si="4946"/>
        <v>25368.599999999999</v>
      </c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>
        <f t="shared" si="4947"/>
        <v>25368.599999999999</v>
      </c>
      <c r="AX1098" s="17">
        <f t="shared" si="4948"/>
        <v>25368.599999999999</v>
      </c>
      <c r="AY1098" s="17">
        <f t="shared" si="4949"/>
        <v>25368.599999999999</v>
      </c>
      <c r="AZ1098" s="17"/>
      <c r="BA1098" s="17">
        <f t="shared" si="4950"/>
        <v>25368.599999999999</v>
      </c>
      <c r="BB1098" s="17">
        <f t="shared" si="4951"/>
        <v>25368.599999999999</v>
      </c>
      <c r="BC1098" s="17">
        <f t="shared" si="4952"/>
        <v>25368.599999999999</v>
      </c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>
        <f t="shared" si="4953"/>
        <v>25368.599999999999</v>
      </c>
      <c r="BP1098" s="17">
        <f t="shared" si="4954"/>
        <v>25368.599999999999</v>
      </c>
      <c r="BQ1098" s="17">
        <f t="shared" si="4955"/>
        <v>25368.599999999999</v>
      </c>
      <c r="BR1098" s="17"/>
      <c r="BS1098" s="17"/>
      <c r="BT1098" s="17"/>
      <c r="BU1098" s="17">
        <f t="shared" si="4956"/>
        <v>25368.599999999999</v>
      </c>
      <c r="BV1098" s="17">
        <f t="shared" si="4957"/>
        <v>25368.599999999999</v>
      </c>
      <c r="BW1098" s="17">
        <f t="shared" si="4958"/>
        <v>25368.599999999999</v>
      </c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>
        <f t="shared" si="4959"/>
        <v>25368.599999999999</v>
      </c>
      <c r="CH1098" s="17">
        <f t="shared" si="4960"/>
        <v>25368.599999999999</v>
      </c>
      <c r="CI1098" s="17">
        <f t="shared" si="4961"/>
        <v>25368.599999999999</v>
      </c>
      <c r="CJ1098" s="17"/>
      <c r="CK1098" s="32"/>
      <c r="CL1098" s="32">
        <v>50</v>
      </c>
      <c r="CM1098" s="1"/>
      <c r="CN1098" s="1"/>
      <c r="CO1098" s="1"/>
      <c r="CP1098" s="1"/>
      <c r="CQ1098" s="1"/>
      <c r="CR1098" s="1"/>
      <c r="CS1098" s="1"/>
    </row>
    <row r="1099" s="1" customFormat="1" hidden="1">
      <c r="A1099" s="30" t="s">
        <v>504</v>
      </c>
      <c r="B1099" s="30" t="s">
        <v>68</v>
      </c>
      <c r="C1099" s="30" t="s">
        <v>70</v>
      </c>
      <c r="D1099" s="30" t="s">
        <v>474</v>
      </c>
      <c r="E1099" s="35"/>
      <c r="F1099" s="31" t="s">
        <v>41</v>
      </c>
      <c r="G1099" s="17">
        <f t="shared" si="5115"/>
        <v>22189.5</v>
      </c>
      <c r="H1099" s="17">
        <f t="shared" si="5116"/>
        <v>7034.3000000000002</v>
      </c>
      <c r="I1099" s="17">
        <f t="shared" si="5117"/>
        <v>2869.3000000000002</v>
      </c>
      <c r="J1099" s="17">
        <f t="shared" si="5118"/>
        <v>0</v>
      </c>
      <c r="K1099" s="17">
        <f t="shared" si="5119"/>
        <v>0</v>
      </c>
      <c r="L1099" s="17">
        <f t="shared" si="5120"/>
        <v>0</v>
      </c>
      <c r="M1099" s="17">
        <f t="shared" si="4828"/>
        <v>22189.5</v>
      </c>
      <c r="N1099" s="17">
        <f t="shared" si="4829"/>
        <v>7034.3000000000002</v>
      </c>
      <c r="O1099" s="17">
        <f t="shared" si="4830"/>
        <v>2869.3000000000002</v>
      </c>
      <c r="P1099" s="17">
        <f t="shared" si="5121"/>
        <v>0</v>
      </c>
      <c r="Q1099" s="17">
        <f t="shared" si="5122"/>
        <v>0</v>
      </c>
      <c r="R1099" s="17">
        <f t="shared" si="5123"/>
        <v>0</v>
      </c>
      <c r="S1099" s="17">
        <f t="shared" si="5124"/>
        <v>0</v>
      </c>
      <c r="T1099" s="17">
        <f t="shared" si="5125"/>
        <v>0</v>
      </c>
      <c r="U1099" s="17">
        <f t="shared" si="5126"/>
        <v>0</v>
      </c>
      <c r="V1099" s="17">
        <f t="shared" si="5127"/>
        <v>0</v>
      </c>
      <c r="W1099" s="17">
        <f t="shared" si="5128"/>
        <v>0</v>
      </c>
      <c r="X1099" s="17">
        <f t="shared" si="5129"/>
        <v>0</v>
      </c>
      <c r="Y1099" s="17">
        <f t="shared" si="4941"/>
        <v>22189.5</v>
      </c>
      <c r="Z1099" s="17">
        <f t="shared" si="4942"/>
        <v>7034.3000000000002</v>
      </c>
      <c r="AA1099" s="17">
        <f t="shared" si="4943"/>
        <v>2869.3000000000002</v>
      </c>
      <c r="AB1099" s="17">
        <f t="shared" si="5130"/>
        <v>0</v>
      </c>
      <c r="AC1099" s="17">
        <f t="shared" si="5131"/>
        <v>0</v>
      </c>
      <c r="AD1099" s="17">
        <f t="shared" si="5132"/>
        <v>0</v>
      </c>
      <c r="AE1099" s="17">
        <f t="shared" si="4944"/>
        <v>22189.5</v>
      </c>
      <c r="AF1099" s="17">
        <f t="shared" si="4945"/>
        <v>7034.3000000000002</v>
      </c>
      <c r="AG1099" s="17">
        <f t="shared" si="4946"/>
        <v>2869.3000000000002</v>
      </c>
      <c r="AH1099" s="17">
        <f t="shared" si="5133"/>
        <v>0</v>
      </c>
      <c r="AI1099" s="17">
        <f t="shared" si="5134"/>
        <v>0</v>
      </c>
      <c r="AJ1099" s="17">
        <f t="shared" si="5135"/>
        <v>0</v>
      </c>
      <c r="AK1099" s="17">
        <f t="shared" si="5136"/>
        <v>0</v>
      </c>
      <c r="AL1099" s="17">
        <f t="shared" si="5137"/>
        <v>0</v>
      </c>
      <c r="AM1099" s="17">
        <f t="shared" si="5138"/>
        <v>0</v>
      </c>
      <c r="AN1099" s="17">
        <f t="shared" si="5139"/>
        <v>0</v>
      </c>
      <c r="AO1099" s="17">
        <f t="shared" si="5140"/>
        <v>0</v>
      </c>
      <c r="AP1099" s="17">
        <f t="shared" si="5141"/>
        <v>0</v>
      </c>
      <c r="AQ1099" s="17">
        <f t="shared" si="5142"/>
        <v>0</v>
      </c>
      <c r="AR1099" s="17">
        <f t="shared" si="5143"/>
        <v>0</v>
      </c>
      <c r="AS1099" s="17">
        <f t="shared" si="5144"/>
        <v>0</v>
      </c>
      <c r="AT1099" s="17">
        <f t="shared" si="5145"/>
        <v>0</v>
      </c>
      <c r="AU1099" s="17">
        <f t="shared" si="5146"/>
        <v>0</v>
      </c>
      <c r="AV1099" s="17">
        <f t="shared" si="5147"/>
        <v>0</v>
      </c>
      <c r="AW1099" s="17">
        <f t="shared" si="4947"/>
        <v>22189.5</v>
      </c>
      <c r="AX1099" s="17">
        <f t="shared" si="4948"/>
        <v>7034.3000000000002</v>
      </c>
      <c r="AY1099" s="17">
        <f t="shared" si="4949"/>
        <v>2869.3000000000002</v>
      </c>
      <c r="AZ1099" s="17">
        <f t="shared" si="5148"/>
        <v>0</v>
      </c>
      <c r="BA1099" s="17">
        <f t="shared" si="4950"/>
        <v>22189.5</v>
      </c>
      <c r="BB1099" s="17">
        <f t="shared" si="4951"/>
        <v>7034.3000000000002</v>
      </c>
      <c r="BC1099" s="17">
        <f t="shared" si="4952"/>
        <v>2869.3000000000002</v>
      </c>
      <c r="BD1099" s="17">
        <f t="shared" si="5149"/>
        <v>0</v>
      </c>
      <c r="BE1099" s="17">
        <f t="shared" si="5150"/>
        <v>0</v>
      </c>
      <c r="BF1099" s="17">
        <f t="shared" si="5151"/>
        <v>0</v>
      </c>
      <c r="BG1099" s="17">
        <f t="shared" si="5152"/>
        <v>0</v>
      </c>
      <c r="BH1099" s="17">
        <f t="shared" si="5153"/>
        <v>0</v>
      </c>
      <c r="BI1099" s="17">
        <f t="shared" si="5154"/>
        <v>0</v>
      </c>
      <c r="BJ1099" s="17">
        <f t="shared" si="5155"/>
        <v>0</v>
      </c>
      <c r="BK1099" s="17">
        <f t="shared" si="5156"/>
        <v>0</v>
      </c>
      <c r="BL1099" s="17">
        <f t="shared" si="5157"/>
        <v>0</v>
      </c>
      <c r="BM1099" s="17">
        <f t="shared" si="5158"/>
        <v>0</v>
      </c>
      <c r="BN1099" s="17">
        <f t="shared" si="5159"/>
        <v>0</v>
      </c>
      <c r="BO1099" s="17">
        <f t="shared" si="4953"/>
        <v>22189.5</v>
      </c>
      <c r="BP1099" s="17">
        <f t="shared" si="4954"/>
        <v>7034.3000000000002</v>
      </c>
      <c r="BQ1099" s="17">
        <f t="shared" si="4955"/>
        <v>2869.3000000000002</v>
      </c>
      <c r="BR1099" s="17">
        <f t="shared" si="5160"/>
        <v>0</v>
      </c>
      <c r="BS1099" s="17">
        <f t="shared" si="5161"/>
        <v>0</v>
      </c>
      <c r="BT1099" s="17">
        <f t="shared" si="5162"/>
        <v>0</v>
      </c>
      <c r="BU1099" s="17">
        <f t="shared" si="4956"/>
        <v>22189.5</v>
      </c>
      <c r="BV1099" s="17">
        <f t="shared" si="4957"/>
        <v>7034.3000000000002</v>
      </c>
      <c r="BW1099" s="17">
        <f t="shared" si="4958"/>
        <v>2869.3000000000002</v>
      </c>
      <c r="BX1099" s="17">
        <f t="shared" si="5163"/>
        <v>0</v>
      </c>
      <c r="BY1099" s="17">
        <f t="shared" si="5164"/>
        <v>348.24200000000002</v>
      </c>
      <c r="BZ1099" s="17">
        <f t="shared" si="5165"/>
        <v>0</v>
      </c>
      <c r="CA1099" s="17">
        <f t="shared" si="5166"/>
        <v>0</v>
      </c>
      <c r="CB1099" s="17">
        <f t="shared" si="5167"/>
        <v>0</v>
      </c>
      <c r="CC1099" s="17">
        <f t="shared" si="5168"/>
        <v>0</v>
      </c>
      <c r="CD1099" s="17">
        <f t="shared" si="5169"/>
        <v>0</v>
      </c>
      <c r="CE1099" s="17">
        <f t="shared" si="5170"/>
        <v>0</v>
      </c>
      <c r="CF1099" s="17">
        <f t="shared" si="5171"/>
        <v>0</v>
      </c>
      <c r="CG1099" s="17">
        <f t="shared" si="4959"/>
        <v>22537.741999999998</v>
      </c>
      <c r="CH1099" s="17">
        <f t="shared" si="4960"/>
        <v>7034.3000000000002</v>
      </c>
      <c r="CI1099" s="17">
        <f t="shared" si="4961"/>
        <v>2869.3000000000002</v>
      </c>
      <c r="CJ1099" s="17">
        <f t="shared" si="5172"/>
        <v>0</v>
      </c>
      <c r="CK1099" s="32">
        <v>0</v>
      </c>
      <c r="CL1099" s="32"/>
      <c r="CM1099" s="1" t="s">
        <v>75</v>
      </c>
      <c r="CN1099" s="1"/>
      <c r="CO1099" s="1"/>
      <c r="CP1099" s="1"/>
      <c r="CQ1099" s="1"/>
      <c r="CR1099" s="1"/>
      <c r="CS1099" s="1"/>
    </row>
    <row r="1100" s="1" customFormat="1">
      <c r="A1100" s="30" t="s">
        <v>504</v>
      </c>
      <c r="B1100" s="30" t="s">
        <v>68</v>
      </c>
      <c r="C1100" s="30" t="s">
        <v>70</v>
      </c>
      <c r="D1100" s="30" t="s">
        <v>475</v>
      </c>
      <c r="E1100" s="35"/>
      <c r="F1100" s="31" t="s">
        <v>476</v>
      </c>
      <c r="G1100" s="17">
        <f>G1101+G1103</f>
        <v>22189.5</v>
      </c>
      <c r="H1100" s="17">
        <f>H1101+H1103</f>
        <v>7034.3000000000002</v>
      </c>
      <c r="I1100" s="17">
        <f>I1101+I1103</f>
        <v>2869.3000000000002</v>
      </c>
      <c r="J1100" s="17">
        <f>J1101+J1103</f>
        <v>0</v>
      </c>
      <c r="K1100" s="17">
        <f>K1101+K1103</f>
        <v>0</v>
      </c>
      <c r="L1100" s="17">
        <f>L1101+L1103</f>
        <v>0</v>
      </c>
      <c r="M1100" s="17">
        <f t="shared" si="4828"/>
        <v>22189.5</v>
      </c>
      <c r="N1100" s="17">
        <f t="shared" si="4829"/>
        <v>7034.3000000000002</v>
      </c>
      <c r="O1100" s="17">
        <f t="shared" si="4830"/>
        <v>2869.3000000000002</v>
      </c>
      <c r="P1100" s="17">
        <f>P1101+P1103</f>
        <v>0</v>
      </c>
      <c r="Q1100" s="17">
        <f>Q1101+Q1103</f>
        <v>0</v>
      </c>
      <c r="R1100" s="17">
        <f>R1101+R1103</f>
        <v>0</v>
      </c>
      <c r="S1100" s="17">
        <f>S1101+S1103</f>
        <v>0</v>
      </c>
      <c r="T1100" s="17">
        <f>T1101+T1103</f>
        <v>0</v>
      </c>
      <c r="U1100" s="17">
        <f>U1101+U1103</f>
        <v>0</v>
      </c>
      <c r="V1100" s="17">
        <f>V1101+V1103</f>
        <v>0</v>
      </c>
      <c r="W1100" s="17">
        <f>W1101+W1103</f>
        <v>0</v>
      </c>
      <c r="X1100" s="17">
        <f>X1101+X1103</f>
        <v>0</v>
      </c>
      <c r="Y1100" s="17">
        <f t="shared" si="4941"/>
        <v>22189.5</v>
      </c>
      <c r="Z1100" s="17">
        <f t="shared" si="4942"/>
        <v>7034.3000000000002</v>
      </c>
      <c r="AA1100" s="17">
        <f t="shared" si="4943"/>
        <v>2869.3000000000002</v>
      </c>
      <c r="AB1100" s="17">
        <f>AB1101+AB1103</f>
        <v>0</v>
      </c>
      <c r="AC1100" s="17">
        <f>AC1101+AC1103</f>
        <v>0</v>
      </c>
      <c r="AD1100" s="17">
        <f>AD1101+AD1103</f>
        <v>0</v>
      </c>
      <c r="AE1100" s="17">
        <f t="shared" si="4944"/>
        <v>22189.5</v>
      </c>
      <c r="AF1100" s="17">
        <f t="shared" si="4945"/>
        <v>7034.3000000000002</v>
      </c>
      <c r="AG1100" s="17">
        <f t="shared" si="4946"/>
        <v>2869.3000000000002</v>
      </c>
      <c r="AH1100" s="17">
        <f>AH1101+AH1103</f>
        <v>0</v>
      </c>
      <c r="AI1100" s="17">
        <f>AI1101+AI1103</f>
        <v>0</v>
      </c>
      <c r="AJ1100" s="17">
        <f>AJ1101+AJ1103</f>
        <v>0</v>
      </c>
      <c r="AK1100" s="17">
        <f>AK1101+AK1103</f>
        <v>0</v>
      </c>
      <c r="AL1100" s="17">
        <f>AL1101+AL1103</f>
        <v>0</v>
      </c>
      <c r="AM1100" s="17">
        <f>AM1101+AM1103</f>
        <v>0</v>
      </c>
      <c r="AN1100" s="17">
        <f>AN1101+AN1103</f>
        <v>0</v>
      </c>
      <c r="AO1100" s="17">
        <f>AO1101+AO1103</f>
        <v>0</v>
      </c>
      <c r="AP1100" s="17">
        <f>AP1101+AP1103</f>
        <v>0</v>
      </c>
      <c r="AQ1100" s="17">
        <f>AQ1101+AQ1103</f>
        <v>0</v>
      </c>
      <c r="AR1100" s="17">
        <f>AR1101+AR1103</f>
        <v>0</v>
      </c>
      <c r="AS1100" s="17">
        <f>AS1101+AS1103</f>
        <v>0</v>
      </c>
      <c r="AT1100" s="17">
        <f>AT1101+AT1103</f>
        <v>0</v>
      </c>
      <c r="AU1100" s="17">
        <f>AU1101+AU1103</f>
        <v>0</v>
      </c>
      <c r="AV1100" s="17">
        <f>AV1101+AV1103</f>
        <v>0</v>
      </c>
      <c r="AW1100" s="17">
        <f t="shared" si="4947"/>
        <v>22189.5</v>
      </c>
      <c r="AX1100" s="17">
        <f t="shared" si="4948"/>
        <v>7034.3000000000002</v>
      </c>
      <c r="AY1100" s="17">
        <f t="shared" si="4949"/>
        <v>2869.3000000000002</v>
      </c>
      <c r="AZ1100" s="17">
        <f>AZ1101+AZ1103</f>
        <v>0</v>
      </c>
      <c r="BA1100" s="17">
        <f t="shared" si="4950"/>
        <v>22189.5</v>
      </c>
      <c r="BB1100" s="17">
        <f t="shared" si="4951"/>
        <v>7034.3000000000002</v>
      </c>
      <c r="BC1100" s="17">
        <f t="shared" si="4952"/>
        <v>2869.3000000000002</v>
      </c>
      <c r="BD1100" s="17">
        <f>BD1101+BD1103</f>
        <v>0</v>
      </c>
      <c r="BE1100" s="17">
        <f>BE1101+BE1103</f>
        <v>0</v>
      </c>
      <c r="BF1100" s="17">
        <f>BF1101+BF1103</f>
        <v>0</v>
      </c>
      <c r="BG1100" s="17">
        <f>BG1101+BG1103</f>
        <v>0</v>
      </c>
      <c r="BH1100" s="17">
        <f>BH1101+BH1103</f>
        <v>0</v>
      </c>
      <c r="BI1100" s="17">
        <f>BI1101+BI1103</f>
        <v>0</v>
      </c>
      <c r="BJ1100" s="17">
        <f>BJ1101+BJ1103</f>
        <v>0</v>
      </c>
      <c r="BK1100" s="17">
        <f>BK1101+BK1103</f>
        <v>0</v>
      </c>
      <c r="BL1100" s="17">
        <f>BL1101+BL1103</f>
        <v>0</v>
      </c>
      <c r="BM1100" s="17">
        <f>BM1101+BM1103</f>
        <v>0</v>
      </c>
      <c r="BN1100" s="17">
        <f>BN1101+BN1103</f>
        <v>0</v>
      </c>
      <c r="BO1100" s="17">
        <f t="shared" si="4953"/>
        <v>22189.5</v>
      </c>
      <c r="BP1100" s="17">
        <f t="shared" si="4954"/>
        <v>7034.3000000000002</v>
      </c>
      <c r="BQ1100" s="17">
        <f t="shared" si="4955"/>
        <v>2869.3000000000002</v>
      </c>
      <c r="BR1100" s="17">
        <f>BR1101+BR1103</f>
        <v>0</v>
      </c>
      <c r="BS1100" s="17">
        <f>BS1101+BS1103</f>
        <v>0</v>
      </c>
      <c r="BT1100" s="17">
        <f>BT1101+BT1103</f>
        <v>0</v>
      </c>
      <c r="BU1100" s="17">
        <f t="shared" si="4956"/>
        <v>22189.5</v>
      </c>
      <c r="BV1100" s="17">
        <f t="shared" si="4957"/>
        <v>7034.3000000000002</v>
      </c>
      <c r="BW1100" s="17">
        <f t="shared" si="4958"/>
        <v>2869.3000000000002</v>
      </c>
      <c r="BX1100" s="17">
        <f>BX1101+BX1103</f>
        <v>0</v>
      </c>
      <c r="BY1100" s="17">
        <f>BY1101+BY1103</f>
        <v>348.24200000000002</v>
      </c>
      <c r="BZ1100" s="17">
        <f>BZ1101+BZ1103</f>
        <v>0</v>
      </c>
      <c r="CA1100" s="17">
        <f>CA1101+CA1103</f>
        <v>0</v>
      </c>
      <c r="CB1100" s="17">
        <f>CB1101+CB1103</f>
        <v>0</v>
      </c>
      <c r="CC1100" s="17">
        <f>CC1101+CC1103</f>
        <v>0</v>
      </c>
      <c r="CD1100" s="17">
        <f>CD1101+CD1103</f>
        <v>0</v>
      </c>
      <c r="CE1100" s="17">
        <f>CE1101+CE1103</f>
        <v>0</v>
      </c>
      <c r="CF1100" s="17">
        <f>CF1101+CF1103</f>
        <v>0</v>
      </c>
      <c r="CG1100" s="17">
        <f t="shared" si="4959"/>
        <v>22537.741999999998</v>
      </c>
      <c r="CH1100" s="17">
        <f t="shared" si="4960"/>
        <v>7034.3000000000002</v>
      </c>
      <c r="CI1100" s="17">
        <f t="shared" si="4961"/>
        <v>2869.3000000000002</v>
      </c>
      <c r="CJ1100" s="17">
        <f>CJ1101+CJ1103</f>
        <v>0</v>
      </c>
      <c r="CK1100" s="32"/>
      <c r="CL1100" s="32"/>
      <c r="CM1100" s="1"/>
      <c r="CN1100" s="1"/>
      <c r="CO1100" s="1"/>
      <c r="CP1100" s="1"/>
      <c r="CQ1100" s="1"/>
      <c r="CR1100" s="1"/>
      <c r="CS1100" s="1"/>
    </row>
    <row r="1101" s="1" customFormat="1">
      <c r="A1101" s="30" t="s">
        <v>504</v>
      </c>
      <c r="B1101" s="30" t="s">
        <v>68</v>
      </c>
      <c r="C1101" s="30" t="s">
        <v>70</v>
      </c>
      <c r="D1101" s="30" t="s">
        <v>477</v>
      </c>
      <c r="E1101" s="35"/>
      <c r="F1101" s="31" t="s">
        <v>478</v>
      </c>
      <c r="G1101" s="17">
        <f>G1102</f>
        <v>17939.5</v>
      </c>
      <c r="H1101" s="17">
        <f>H1102</f>
        <v>2869.3000000000002</v>
      </c>
      <c r="I1101" s="17">
        <f>I1102</f>
        <v>2869.3000000000002</v>
      </c>
      <c r="J1101" s="17">
        <f>J1102</f>
        <v>0</v>
      </c>
      <c r="K1101" s="17">
        <f>K1102</f>
        <v>0</v>
      </c>
      <c r="L1101" s="17">
        <f>L1102</f>
        <v>0</v>
      </c>
      <c r="M1101" s="17">
        <f t="shared" si="4828"/>
        <v>17939.5</v>
      </c>
      <c r="N1101" s="17">
        <f t="shared" si="4829"/>
        <v>2869.3000000000002</v>
      </c>
      <c r="O1101" s="17">
        <f t="shared" si="4830"/>
        <v>2869.3000000000002</v>
      </c>
      <c r="P1101" s="17">
        <f>P1102</f>
        <v>0</v>
      </c>
      <c r="Q1101" s="17">
        <f>Q1102</f>
        <v>0</v>
      </c>
      <c r="R1101" s="17">
        <f>R1102</f>
        <v>0</v>
      </c>
      <c r="S1101" s="17">
        <f>S1102</f>
        <v>0</v>
      </c>
      <c r="T1101" s="17">
        <f>T1102</f>
        <v>0</v>
      </c>
      <c r="U1101" s="17">
        <f>U1102</f>
        <v>0</v>
      </c>
      <c r="V1101" s="17">
        <f>V1102</f>
        <v>0</v>
      </c>
      <c r="W1101" s="17">
        <f>W1102</f>
        <v>0</v>
      </c>
      <c r="X1101" s="17">
        <f>X1102</f>
        <v>0</v>
      </c>
      <c r="Y1101" s="17">
        <f t="shared" si="4941"/>
        <v>17939.5</v>
      </c>
      <c r="Z1101" s="17">
        <f t="shared" si="4942"/>
        <v>2869.3000000000002</v>
      </c>
      <c r="AA1101" s="17">
        <f t="shared" si="4943"/>
        <v>2869.3000000000002</v>
      </c>
      <c r="AB1101" s="17">
        <f>AB1102</f>
        <v>0</v>
      </c>
      <c r="AC1101" s="17">
        <f>AC1102</f>
        <v>0</v>
      </c>
      <c r="AD1101" s="17">
        <f>AD1102</f>
        <v>0</v>
      </c>
      <c r="AE1101" s="17">
        <f t="shared" si="4944"/>
        <v>17939.5</v>
      </c>
      <c r="AF1101" s="17">
        <f t="shared" si="4945"/>
        <v>2869.3000000000002</v>
      </c>
      <c r="AG1101" s="17">
        <f t="shared" si="4946"/>
        <v>2869.3000000000002</v>
      </c>
      <c r="AH1101" s="17">
        <f>AH1102</f>
        <v>0</v>
      </c>
      <c r="AI1101" s="17">
        <f>AI1102</f>
        <v>0</v>
      </c>
      <c r="AJ1101" s="17">
        <f>AJ1102</f>
        <v>0</v>
      </c>
      <c r="AK1101" s="17">
        <f>AK1102</f>
        <v>0</v>
      </c>
      <c r="AL1101" s="17">
        <f>AL1102</f>
        <v>0</v>
      </c>
      <c r="AM1101" s="17">
        <f>AM1102</f>
        <v>0</v>
      </c>
      <c r="AN1101" s="17">
        <f>AN1102</f>
        <v>0</v>
      </c>
      <c r="AO1101" s="17">
        <f>AO1102</f>
        <v>0</v>
      </c>
      <c r="AP1101" s="17">
        <f>AP1102</f>
        <v>0</v>
      </c>
      <c r="AQ1101" s="17">
        <f>AQ1102</f>
        <v>0</v>
      </c>
      <c r="AR1101" s="17">
        <f>AR1102</f>
        <v>0</v>
      </c>
      <c r="AS1101" s="17">
        <f>AS1102</f>
        <v>0</v>
      </c>
      <c r="AT1101" s="17">
        <f>AT1102</f>
        <v>0</v>
      </c>
      <c r="AU1101" s="17">
        <f>AU1102</f>
        <v>0</v>
      </c>
      <c r="AV1101" s="17">
        <f>AV1102</f>
        <v>0</v>
      </c>
      <c r="AW1101" s="17">
        <f t="shared" si="4947"/>
        <v>17939.5</v>
      </c>
      <c r="AX1101" s="17">
        <f t="shared" si="4948"/>
        <v>2869.3000000000002</v>
      </c>
      <c r="AY1101" s="17">
        <f t="shared" si="4949"/>
        <v>2869.3000000000002</v>
      </c>
      <c r="AZ1101" s="17">
        <f>AZ1102</f>
        <v>0</v>
      </c>
      <c r="BA1101" s="17">
        <f t="shared" si="4950"/>
        <v>17939.5</v>
      </c>
      <c r="BB1101" s="17">
        <f t="shared" si="4951"/>
        <v>2869.3000000000002</v>
      </c>
      <c r="BC1101" s="17">
        <f t="shared" si="4952"/>
        <v>2869.3000000000002</v>
      </c>
      <c r="BD1101" s="17">
        <f>BD1102</f>
        <v>0</v>
      </c>
      <c r="BE1101" s="17">
        <f>BE1102</f>
        <v>0</v>
      </c>
      <c r="BF1101" s="17">
        <f>BF1102</f>
        <v>0</v>
      </c>
      <c r="BG1101" s="17">
        <f>BG1102</f>
        <v>0</v>
      </c>
      <c r="BH1101" s="17">
        <f>BH1102</f>
        <v>0</v>
      </c>
      <c r="BI1101" s="17">
        <f>BI1102</f>
        <v>0</v>
      </c>
      <c r="BJ1101" s="17">
        <f>BJ1102</f>
        <v>0</v>
      </c>
      <c r="BK1101" s="17">
        <f>BK1102</f>
        <v>0</v>
      </c>
      <c r="BL1101" s="17">
        <f>BL1102</f>
        <v>0</v>
      </c>
      <c r="BM1101" s="17">
        <f>BM1102</f>
        <v>0</v>
      </c>
      <c r="BN1101" s="17">
        <f>BN1102</f>
        <v>0</v>
      </c>
      <c r="BO1101" s="17">
        <f t="shared" si="4953"/>
        <v>17939.5</v>
      </c>
      <c r="BP1101" s="17">
        <f t="shared" si="4954"/>
        <v>2869.3000000000002</v>
      </c>
      <c r="BQ1101" s="17">
        <f t="shared" si="4955"/>
        <v>2869.3000000000002</v>
      </c>
      <c r="BR1101" s="17">
        <f>BR1102</f>
        <v>0</v>
      </c>
      <c r="BS1101" s="17">
        <f>BS1102</f>
        <v>0</v>
      </c>
      <c r="BT1101" s="17">
        <f>BT1102</f>
        <v>0</v>
      </c>
      <c r="BU1101" s="17">
        <f t="shared" si="4956"/>
        <v>17939.5</v>
      </c>
      <c r="BV1101" s="17">
        <f t="shared" si="4957"/>
        <v>2869.3000000000002</v>
      </c>
      <c r="BW1101" s="17">
        <f t="shared" si="4958"/>
        <v>2869.3000000000002</v>
      </c>
      <c r="BX1101" s="17">
        <f>BX1102</f>
        <v>0</v>
      </c>
      <c r="BY1101" s="17">
        <f>BY1102</f>
        <v>348.24200000000002</v>
      </c>
      <c r="BZ1101" s="17">
        <f>BZ1102</f>
        <v>0</v>
      </c>
      <c r="CA1101" s="17">
        <f>CA1102</f>
        <v>0</v>
      </c>
      <c r="CB1101" s="17">
        <f>CB1102</f>
        <v>0</v>
      </c>
      <c r="CC1101" s="17">
        <f>CC1102</f>
        <v>0</v>
      </c>
      <c r="CD1101" s="17">
        <f>CD1102</f>
        <v>0</v>
      </c>
      <c r="CE1101" s="17">
        <f>CE1102</f>
        <v>0</v>
      </c>
      <c r="CF1101" s="17">
        <f>CF1102</f>
        <v>0</v>
      </c>
      <c r="CG1101" s="17">
        <f t="shared" si="4959"/>
        <v>18287.741999999998</v>
      </c>
      <c r="CH1101" s="17">
        <f t="shared" si="4960"/>
        <v>2869.3000000000002</v>
      </c>
      <c r="CI1101" s="17">
        <f t="shared" si="4961"/>
        <v>2869.3000000000002</v>
      </c>
      <c r="CJ1101" s="17">
        <f>CJ1102</f>
        <v>0</v>
      </c>
      <c r="CK1101" s="32"/>
      <c r="CL1101" s="32"/>
      <c r="CM1101" s="1"/>
      <c r="CN1101" s="1"/>
      <c r="CO1101" s="1"/>
      <c r="CP1101" s="1"/>
      <c r="CQ1101" s="1"/>
      <c r="CR1101" s="1"/>
      <c r="CS1101" s="1"/>
    </row>
    <row r="1102" s="1" customFormat="1">
      <c r="A1102" s="30" t="s">
        <v>504</v>
      </c>
      <c r="B1102" s="30" t="s">
        <v>68</v>
      </c>
      <c r="C1102" s="30" t="s">
        <v>70</v>
      </c>
      <c r="D1102" s="30" t="s">
        <v>477</v>
      </c>
      <c r="E1102" s="30" t="s">
        <v>46</v>
      </c>
      <c r="F1102" s="31" t="s">
        <v>47</v>
      </c>
      <c r="G1102" s="17">
        <v>17939.5</v>
      </c>
      <c r="H1102" s="17">
        <v>2869.3000000000002</v>
      </c>
      <c r="I1102" s="17">
        <v>2869.3000000000002</v>
      </c>
      <c r="J1102" s="17"/>
      <c r="K1102" s="17"/>
      <c r="L1102" s="17"/>
      <c r="M1102" s="17">
        <f t="shared" si="4828"/>
        <v>17939.5</v>
      </c>
      <c r="N1102" s="17">
        <f t="shared" si="4829"/>
        <v>2869.3000000000002</v>
      </c>
      <c r="O1102" s="17">
        <f t="shared" si="4830"/>
        <v>2869.3000000000002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Y1102" s="17">
        <f t="shared" si="4941"/>
        <v>17939.5</v>
      </c>
      <c r="Z1102" s="17">
        <f t="shared" si="4942"/>
        <v>2869.3000000000002</v>
      </c>
      <c r="AA1102" s="17">
        <f t="shared" si="4943"/>
        <v>2869.3000000000002</v>
      </c>
      <c r="AB1102" s="17"/>
      <c r="AC1102" s="17"/>
      <c r="AD1102" s="17"/>
      <c r="AE1102" s="17">
        <f t="shared" si="4944"/>
        <v>17939.5</v>
      </c>
      <c r="AF1102" s="17">
        <f t="shared" si="4945"/>
        <v>2869.3000000000002</v>
      </c>
      <c r="AG1102" s="17">
        <f t="shared" si="4946"/>
        <v>2869.3000000000002</v>
      </c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>
        <f t="shared" si="4947"/>
        <v>17939.5</v>
      </c>
      <c r="AX1102" s="17">
        <f t="shared" si="4948"/>
        <v>2869.3000000000002</v>
      </c>
      <c r="AY1102" s="17">
        <f t="shared" si="4949"/>
        <v>2869.3000000000002</v>
      </c>
      <c r="AZ1102" s="17"/>
      <c r="BA1102" s="17">
        <f t="shared" si="4950"/>
        <v>17939.5</v>
      </c>
      <c r="BB1102" s="17">
        <f t="shared" si="4951"/>
        <v>2869.3000000000002</v>
      </c>
      <c r="BC1102" s="17">
        <f t="shared" si="4952"/>
        <v>2869.3000000000002</v>
      </c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>
        <f t="shared" si="4953"/>
        <v>17939.5</v>
      </c>
      <c r="BP1102" s="17">
        <f t="shared" si="4954"/>
        <v>2869.3000000000002</v>
      </c>
      <c r="BQ1102" s="17">
        <f t="shared" si="4955"/>
        <v>2869.3000000000002</v>
      </c>
      <c r="BR1102" s="17"/>
      <c r="BS1102" s="17"/>
      <c r="BT1102" s="17"/>
      <c r="BU1102" s="17">
        <f t="shared" si="4956"/>
        <v>17939.5</v>
      </c>
      <c r="BV1102" s="17">
        <f t="shared" si="4957"/>
        <v>2869.3000000000002</v>
      </c>
      <c r="BW1102" s="17">
        <f t="shared" si="4958"/>
        <v>2869.3000000000002</v>
      </c>
      <c r="BX1102" s="17"/>
      <c r="BY1102" s="17">
        <v>348.24200000000002</v>
      </c>
      <c r="BZ1102" s="17"/>
      <c r="CA1102" s="17"/>
      <c r="CB1102" s="17"/>
      <c r="CC1102" s="17"/>
      <c r="CD1102" s="17"/>
      <c r="CE1102" s="17"/>
      <c r="CF1102" s="17"/>
      <c r="CG1102" s="17">
        <f t="shared" si="4959"/>
        <v>18287.741999999998</v>
      </c>
      <c r="CH1102" s="17">
        <f t="shared" si="4960"/>
        <v>2869.3000000000002</v>
      </c>
      <c r="CI1102" s="17">
        <f t="shared" si="4961"/>
        <v>2869.3000000000002</v>
      </c>
      <c r="CJ1102" s="17"/>
      <c r="CK1102" s="32"/>
      <c r="CL1102" s="32"/>
      <c r="CM1102" s="1"/>
      <c r="CN1102" s="1"/>
      <c r="CO1102" s="1"/>
      <c r="CP1102" s="1"/>
      <c r="CQ1102" s="1"/>
      <c r="CR1102" s="1"/>
      <c r="CS1102" s="1"/>
    </row>
    <row r="1103" s="1" customFormat="1">
      <c r="A1103" s="30" t="s">
        <v>504</v>
      </c>
      <c r="B1103" s="30" t="s">
        <v>68</v>
      </c>
      <c r="C1103" s="30" t="s">
        <v>70</v>
      </c>
      <c r="D1103" s="30" t="s">
        <v>479</v>
      </c>
      <c r="E1103" s="35"/>
      <c r="F1103" s="31" t="s">
        <v>480</v>
      </c>
      <c r="G1103" s="17">
        <f>G1104</f>
        <v>4250</v>
      </c>
      <c r="H1103" s="17">
        <f>H1104</f>
        <v>4165</v>
      </c>
      <c r="I1103" s="17">
        <f>I1104</f>
        <v>0</v>
      </c>
      <c r="J1103" s="17">
        <f>J1104</f>
        <v>0</v>
      </c>
      <c r="K1103" s="17">
        <f>K1104</f>
        <v>0</v>
      </c>
      <c r="L1103" s="17">
        <f>L1104</f>
        <v>0</v>
      </c>
      <c r="M1103" s="17">
        <f t="shared" si="4828"/>
        <v>4250</v>
      </c>
      <c r="N1103" s="17">
        <f t="shared" si="4829"/>
        <v>4165</v>
      </c>
      <c r="O1103" s="17">
        <f t="shared" si="4830"/>
        <v>0</v>
      </c>
      <c r="P1103" s="17">
        <f>P1104</f>
        <v>0</v>
      </c>
      <c r="Q1103" s="17">
        <f>Q1104</f>
        <v>0</v>
      </c>
      <c r="R1103" s="17">
        <f>R1104</f>
        <v>0</v>
      </c>
      <c r="S1103" s="17">
        <f>S1104</f>
        <v>0</v>
      </c>
      <c r="T1103" s="17">
        <f>T1104</f>
        <v>0</v>
      </c>
      <c r="U1103" s="17">
        <f>U1104</f>
        <v>0</v>
      </c>
      <c r="V1103" s="17">
        <f>V1104</f>
        <v>0</v>
      </c>
      <c r="W1103" s="17">
        <f>W1104</f>
        <v>0</v>
      </c>
      <c r="X1103" s="17">
        <f>X1104</f>
        <v>0</v>
      </c>
      <c r="Y1103" s="17">
        <f t="shared" si="4941"/>
        <v>4250</v>
      </c>
      <c r="Z1103" s="17">
        <f t="shared" si="4942"/>
        <v>4165</v>
      </c>
      <c r="AA1103" s="17">
        <f t="shared" si="4943"/>
        <v>0</v>
      </c>
      <c r="AB1103" s="17">
        <f>AB1104</f>
        <v>0</v>
      </c>
      <c r="AC1103" s="17">
        <f>AC1104</f>
        <v>0</v>
      </c>
      <c r="AD1103" s="17">
        <f>AD1104</f>
        <v>0</v>
      </c>
      <c r="AE1103" s="17">
        <f t="shared" si="4944"/>
        <v>4250</v>
      </c>
      <c r="AF1103" s="17">
        <f t="shared" si="4945"/>
        <v>4165</v>
      </c>
      <c r="AG1103" s="17">
        <f t="shared" si="4946"/>
        <v>0</v>
      </c>
      <c r="AH1103" s="17">
        <f>AH1104</f>
        <v>0</v>
      </c>
      <c r="AI1103" s="17">
        <f>AI1104</f>
        <v>0</v>
      </c>
      <c r="AJ1103" s="17">
        <f>AJ1104</f>
        <v>0</v>
      </c>
      <c r="AK1103" s="17">
        <f>AK1104</f>
        <v>0</v>
      </c>
      <c r="AL1103" s="17">
        <f>AL1104</f>
        <v>0</v>
      </c>
      <c r="AM1103" s="17">
        <f>AM1104</f>
        <v>0</v>
      </c>
      <c r="AN1103" s="17">
        <f>AN1104</f>
        <v>0</v>
      </c>
      <c r="AO1103" s="17">
        <f>AO1104</f>
        <v>0</v>
      </c>
      <c r="AP1103" s="17">
        <f>AP1104</f>
        <v>0</v>
      </c>
      <c r="AQ1103" s="17">
        <f>AQ1104</f>
        <v>0</v>
      </c>
      <c r="AR1103" s="17">
        <f>AR1104</f>
        <v>0</v>
      </c>
      <c r="AS1103" s="17">
        <f>AS1104</f>
        <v>0</v>
      </c>
      <c r="AT1103" s="17">
        <f>AT1104</f>
        <v>0</v>
      </c>
      <c r="AU1103" s="17">
        <f>AU1104</f>
        <v>0</v>
      </c>
      <c r="AV1103" s="17">
        <f>AV1104</f>
        <v>0</v>
      </c>
      <c r="AW1103" s="17">
        <f t="shared" si="4947"/>
        <v>4250</v>
      </c>
      <c r="AX1103" s="17">
        <f t="shared" si="4948"/>
        <v>4165</v>
      </c>
      <c r="AY1103" s="17">
        <f t="shared" si="4949"/>
        <v>0</v>
      </c>
      <c r="AZ1103" s="17">
        <f>AZ1104</f>
        <v>0</v>
      </c>
      <c r="BA1103" s="17">
        <f t="shared" si="4950"/>
        <v>4250</v>
      </c>
      <c r="BB1103" s="17">
        <f t="shared" si="4951"/>
        <v>4165</v>
      </c>
      <c r="BC1103" s="17">
        <f t="shared" si="4952"/>
        <v>0</v>
      </c>
      <c r="BD1103" s="17">
        <f>BD1104</f>
        <v>0</v>
      </c>
      <c r="BE1103" s="17">
        <f>BE1104</f>
        <v>0</v>
      </c>
      <c r="BF1103" s="17">
        <f>BF1104</f>
        <v>0</v>
      </c>
      <c r="BG1103" s="17">
        <f>BG1104</f>
        <v>0</v>
      </c>
      <c r="BH1103" s="17">
        <f>BH1104</f>
        <v>0</v>
      </c>
      <c r="BI1103" s="17">
        <f>BI1104</f>
        <v>0</v>
      </c>
      <c r="BJ1103" s="17">
        <f>BJ1104</f>
        <v>0</v>
      </c>
      <c r="BK1103" s="17">
        <f>BK1104</f>
        <v>0</v>
      </c>
      <c r="BL1103" s="17">
        <f>BL1104</f>
        <v>0</v>
      </c>
      <c r="BM1103" s="17">
        <f>BM1104</f>
        <v>0</v>
      </c>
      <c r="BN1103" s="17">
        <f>BN1104</f>
        <v>0</v>
      </c>
      <c r="BO1103" s="17">
        <f t="shared" si="4953"/>
        <v>4250</v>
      </c>
      <c r="BP1103" s="17">
        <f t="shared" si="4954"/>
        <v>4165</v>
      </c>
      <c r="BQ1103" s="17">
        <f t="shared" si="4955"/>
        <v>0</v>
      </c>
      <c r="BR1103" s="17">
        <f>BR1104</f>
        <v>0</v>
      </c>
      <c r="BS1103" s="17">
        <f>BS1104</f>
        <v>0</v>
      </c>
      <c r="BT1103" s="17">
        <f>BT1104</f>
        <v>0</v>
      </c>
      <c r="BU1103" s="17">
        <f t="shared" si="4956"/>
        <v>4250</v>
      </c>
      <c r="BV1103" s="17">
        <f t="shared" si="4957"/>
        <v>4165</v>
      </c>
      <c r="BW1103" s="17">
        <f t="shared" si="4958"/>
        <v>0</v>
      </c>
      <c r="BX1103" s="17">
        <f>BX1104</f>
        <v>0</v>
      </c>
      <c r="BY1103" s="17">
        <f>BY1104</f>
        <v>0</v>
      </c>
      <c r="BZ1103" s="17">
        <f>BZ1104</f>
        <v>0</v>
      </c>
      <c r="CA1103" s="17">
        <f>CA1104</f>
        <v>0</v>
      </c>
      <c r="CB1103" s="17">
        <f>CB1104</f>
        <v>0</v>
      </c>
      <c r="CC1103" s="17">
        <f>CC1104</f>
        <v>0</v>
      </c>
      <c r="CD1103" s="17">
        <f>CD1104</f>
        <v>0</v>
      </c>
      <c r="CE1103" s="17">
        <f>CE1104</f>
        <v>0</v>
      </c>
      <c r="CF1103" s="17">
        <f>CF1104</f>
        <v>0</v>
      </c>
      <c r="CG1103" s="17">
        <f t="shared" si="4959"/>
        <v>4250</v>
      </c>
      <c r="CH1103" s="17">
        <f t="shared" si="4960"/>
        <v>4165</v>
      </c>
      <c r="CI1103" s="17">
        <f t="shared" si="4961"/>
        <v>0</v>
      </c>
      <c r="CJ1103" s="17">
        <f>CJ1104</f>
        <v>0</v>
      </c>
      <c r="CK1103" s="32"/>
      <c r="CL1103" s="32"/>
      <c r="CM1103" s="1"/>
      <c r="CN1103" s="1"/>
      <c r="CO1103" s="1"/>
      <c r="CP1103" s="1"/>
      <c r="CQ1103" s="1"/>
      <c r="CR1103" s="1"/>
      <c r="CS1103" s="1"/>
    </row>
    <row r="1104" s="1" customFormat="1">
      <c r="A1104" s="30" t="s">
        <v>504</v>
      </c>
      <c r="B1104" s="30" t="s">
        <v>68</v>
      </c>
      <c r="C1104" s="30" t="s">
        <v>70</v>
      </c>
      <c r="D1104" s="30" t="s">
        <v>479</v>
      </c>
      <c r="E1104" s="30" t="s">
        <v>48</v>
      </c>
      <c r="F1104" s="31" t="s">
        <v>49</v>
      </c>
      <c r="G1104" s="17">
        <v>4250</v>
      </c>
      <c r="H1104" s="17">
        <v>4165</v>
      </c>
      <c r="I1104" s="17">
        <v>0</v>
      </c>
      <c r="J1104" s="17"/>
      <c r="K1104" s="17"/>
      <c r="L1104" s="17"/>
      <c r="M1104" s="17">
        <f t="shared" si="4828"/>
        <v>4250</v>
      </c>
      <c r="N1104" s="17">
        <f t="shared" si="4829"/>
        <v>4165</v>
      </c>
      <c r="O1104" s="17">
        <f t="shared" si="4830"/>
        <v>0</v>
      </c>
      <c r="P1104" s="17"/>
      <c r="Q1104" s="17"/>
      <c r="R1104" s="17"/>
      <c r="S1104" s="17"/>
      <c r="T1104" s="17"/>
      <c r="U1104" s="17"/>
      <c r="V1104" s="17"/>
      <c r="W1104" s="17"/>
      <c r="X1104" s="17"/>
      <c r="Y1104" s="17">
        <f t="shared" si="4941"/>
        <v>4250</v>
      </c>
      <c r="Z1104" s="17">
        <f t="shared" si="4942"/>
        <v>4165</v>
      </c>
      <c r="AA1104" s="17">
        <f t="shared" si="4943"/>
        <v>0</v>
      </c>
      <c r="AB1104" s="17"/>
      <c r="AC1104" s="17"/>
      <c r="AD1104" s="17"/>
      <c r="AE1104" s="17">
        <f t="shared" si="4944"/>
        <v>4250</v>
      </c>
      <c r="AF1104" s="17">
        <f t="shared" si="4945"/>
        <v>4165</v>
      </c>
      <c r="AG1104" s="17">
        <f t="shared" si="4946"/>
        <v>0</v>
      </c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>
        <f t="shared" si="4947"/>
        <v>4250</v>
      </c>
      <c r="AX1104" s="17">
        <f t="shared" si="4948"/>
        <v>4165</v>
      </c>
      <c r="AY1104" s="17">
        <f t="shared" si="4949"/>
        <v>0</v>
      </c>
      <c r="AZ1104" s="17"/>
      <c r="BA1104" s="17">
        <f t="shared" si="4950"/>
        <v>4250</v>
      </c>
      <c r="BB1104" s="17">
        <f t="shared" si="4951"/>
        <v>4165</v>
      </c>
      <c r="BC1104" s="17">
        <f t="shared" si="4952"/>
        <v>0</v>
      </c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>
        <f t="shared" si="4953"/>
        <v>4250</v>
      </c>
      <c r="BP1104" s="17">
        <f t="shared" si="4954"/>
        <v>4165</v>
      </c>
      <c r="BQ1104" s="17">
        <f t="shared" si="4955"/>
        <v>0</v>
      </c>
      <c r="BR1104" s="17"/>
      <c r="BS1104" s="17"/>
      <c r="BT1104" s="17"/>
      <c r="BU1104" s="17">
        <f t="shared" si="4956"/>
        <v>4250</v>
      </c>
      <c r="BV1104" s="17">
        <f t="shared" si="4957"/>
        <v>4165</v>
      </c>
      <c r="BW1104" s="17">
        <f t="shared" si="4958"/>
        <v>0</v>
      </c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>
        <f t="shared" si="4959"/>
        <v>4250</v>
      </c>
      <c r="CH1104" s="17">
        <f t="shared" si="4960"/>
        <v>4165</v>
      </c>
      <c r="CI1104" s="17">
        <f t="shared" si="4961"/>
        <v>0</v>
      </c>
      <c r="CJ1104" s="17"/>
      <c r="CK1104" s="32"/>
      <c r="CL1104" s="32"/>
      <c r="CM1104" s="1"/>
      <c r="CN1104" s="1"/>
      <c r="CO1104" s="1"/>
      <c r="CP1104" s="1"/>
      <c r="CQ1104" s="1"/>
      <c r="CR1104" s="1"/>
      <c r="CS1104" s="1"/>
    </row>
    <row r="1105" s="1" customFormat="1">
      <c r="A1105" s="30" t="s">
        <v>504</v>
      </c>
      <c r="B1105" s="30" t="s">
        <v>68</v>
      </c>
      <c r="C1105" s="30" t="s">
        <v>70</v>
      </c>
      <c r="D1105" s="30" t="s">
        <v>165</v>
      </c>
      <c r="E1105" s="35"/>
      <c r="F1105" s="31" t="s">
        <v>166</v>
      </c>
      <c r="G1105" s="17">
        <f t="shared" ref="G1105:G1118" si="5173">G1106</f>
        <v>1502.9000000000001</v>
      </c>
      <c r="H1105" s="17">
        <f t="shared" ref="H1105:H1118" si="5174">H1106</f>
        <v>752</v>
      </c>
      <c r="I1105" s="17">
        <f t="shared" ref="I1105:I1120" si="5175">I1106</f>
        <v>752</v>
      </c>
      <c r="J1105" s="17">
        <f t="shared" ref="J1105:J1120" si="5176">J1106</f>
        <v>0</v>
      </c>
      <c r="K1105" s="17">
        <f t="shared" ref="K1105:K1120" si="5177">K1106</f>
        <v>0</v>
      </c>
      <c r="L1105" s="17">
        <f t="shared" ref="L1105:L1120" si="5178">L1106</f>
        <v>0</v>
      </c>
      <c r="M1105" s="17">
        <f t="shared" si="4828"/>
        <v>1502.9000000000001</v>
      </c>
      <c r="N1105" s="17">
        <f t="shared" si="4829"/>
        <v>752</v>
      </c>
      <c r="O1105" s="17">
        <f t="shared" si="4830"/>
        <v>752</v>
      </c>
      <c r="P1105" s="17">
        <f t="shared" ref="P1105:P1120" si="5179">P1106</f>
        <v>0</v>
      </c>
      <c r="Q1105" s="17">
        <f t="shared" ref="Q1105:Q1120" si="5180">Q1106</f>
        <v>0</v>
      </c>
      <c r="R1105" s="17">
        <f t="shared" ref="R1105:R1120" si="5181">R1106</f>
        <v>0</v>
      </c>
      <c r="S1105" s="17">
        <f t="shared" ref="S1105:S1120" si="5182">S1106</f>
        <v>0</v>
      </c>
      <c r="T1105" s="17">
        <f t="shared" ref="T1105:T1120" si="5183">T1106</f>
        <v>0</v>
      </c>
      <c r="U1105" s="17">
        <f t="shared" ref="U1105:U1120" si="5184">U1106</f>
        <v>0</v>
      </c>
      <c r="V1105" s="17">
        <f t="shared" ref="V1105:V1120" si="5185">V1106</f>
        <v>0</v>
      </c>
      <c r="W1105" s="17">
        <f t="shared" ref="W1105:W1120" si="5186">W1106</f>
        <v>0</v>
      </c>
      <c r="X1105" s="17">
        <f t="shared" ref="X1105:X1120" si="5187">X1106</f>
        <v>0</v>
      </c>
      <c r="Y1105" s="17">
        <f t="shared" si="4941"/>
        <v>1502.9000000000001</v>
      </c>
      <c r="Z1105" s="17">
        <f t="shared" si="4942"/>
        <v>752</v>
      </c>
      <c r="AA1105" s="17">
        <f t="shared" si="4943"/>
        <v>752</v>
      </c>
      <c r="AB1105" s="17">
        <f t="shared" ref="AB1105:AB1120" si="5188">AB1106</f>
        <v>0</v>
      </c>
      <c r="AC1105" s="17">
        <f t="shared" ref="AC1105:AC1120" si="5189">AC1106</f>
        <v>0</v>
      </c>
      <c r="AD1105" s="17">
        <f t="shared" ref="AD1105:AD1120" si="5190">AD1106</f>
        <v>0</v>
      </c>
      <c r="AE1105" s="17">
        <f t="shared" si="4944"/>
        <v>1502.9000000000001</v>
      </c>
      <c r="AF1105" s="17">
        <f t="shared" si="4945"/>
        <v>752</v>
      </c>
      <c r="AG1105" s="17">
        <f t="shared" si="4946"/>
        <v>752</v>
      </c>
      <c r="AH1105" s="17">
        <f t="shared" ref="AH1105:AH1120" si="5191">AH1106</f>
        <v>0</v>
      </c>
      <c r="AI1105" s="17">
        <f t="shared" ref="AI1105:AI1120" si="5192">AI1106</f>
        <v>0</v>
      </c>
      <c r="AJ1105" s="17">
        <f t="shared" ref="AJ1105:AJ1120" si="5193">AJ1106</f>
        <v>0</v>
      </c>
      <c r="AK1105" s="17">
        <f t="shared" ref="AK1105:AK1120" si="5194">AK1106</f>
        <v>0</v>
      </c>
      <c r="AL1105" s="17">
        <f t="shared" ref="AL1105:AL1120" si="5195">AL1106</f>
        <v>0</v>
      </c>
      <c r="AM1105" s="17">
        <f t="shared" ref="AM1105:AM1120" si="5196">AM1106</f>
        <v>0</v>
      </c>
      <c r="AN1105" s="17">
        <f t="shared" ref="AN1105:AN1120" si="5197">AN1106</f>
        <v>0</v>
      </c>
      <c r="AO1105" s="17">
        <f t="shared" ref="AO1105:AO1120" si="5198">AO1106</f>
        <v>0</v>
      </c>
      <c r="AP1105" s="17">
        <f t="shared" ref="AP1105:AP1120" si="5199">AP1106</f>
        <v>0</v>
      </c>
      <c r="AQ1105" s="17">
        <f t="shared" ref="AQ1105:AQ1120" si="5200">AQ1106</f>
        <v>0</v>
      </c>
      <c r="AR1105" s="17">
        <f t="shared" ref="AR1105:AR1120" si="5201">AR1106</f>
        <v>0</v>
      </c>
      <c r="AS1105" s="17">
        <f t="shared" ref="AS1105:AS1120" si="5202">AS1106</f>
        <v>0</v>
      </c>
      <c r="AT1105" s="17">
        <f t="shared" ref="AT1105:AT1120" si="5203">AT1106</f>
        <v>0</v>
      </c>
      <c r="AU1105" s="17">
        <f t="shared" ref="AU1105:AU1120" si="5204">AU1106</f>
        <v>0</v>
      </c>
      <c r="AV1105" s="17">
        <f t="shared" ref="AV1105:AV1120" si="5205">AV1106</f>
        <v>0</v>
      </c>
      <c r="AW1105" s="17">
        <f t="shared" si="4947"/>
        <v>1502.9000000000001</v>
      </c>
      <c r="AX1105" s="17">
        <f t="shared" si="4948"/>
        <v>752</v>
      </c>
      <c r="AY1105" s="17">
        <f t="shared" si="4949"/>
        <v>752</v>
      </c>
      <c r="AZ1105" s="17">
        <f t="shared" ref="AZ1105:AZ1120" si="5206">AZ1106</f>
        <v>0</v>
      </c>
      <c r="BA1105" s="17">
        <f t="shared" si="4950"/>
        <v>1502.9000000000001</v>
      </c>
      <c r="BB1105" s="17">
        <f t="shared" si="4951"/>
        <v>752</v>
      </c>
      <c r="BC1105" s="17">
        <f t="shared" si="4952"/>
        <v>752</v>
      </c>
      <c r="BD1105" s="17">
        <f t="shared" ref="BD1105:BD1120" si="5207">BD1106</f>
        <v>0</v>
      </c>
      <c r="BE1105" s="17">
        <f t="shared" ref="BE1105:BE1120" si="5208">BE1106</f>
        <v>0</v>
      </c>
      <c r="BF1105" s="17">
        <f t="shared" ref="BF1105:BF1120" si="5209">BF1106</f>
        <v>0</v>
      </c>
      <c r="BG1105" s="17">
        <f t="shared" ref="BG1105:BG1120" si="5210">BG1106</f>
        <v>0</v>
      </c>
      <c r="BH1105" s="17">
        <f t="shared" ref="BH1105:BH1120" si="5211">BH1106</f>
        <v>0</v>
      </c>
      <c r="BI1105" s="17">
        <f t="shared" ref="BI1105:BI1120" si="5212">BI1106</f>
        <v>0</v>
      </c>
      <c r="BJ1105" s="17">
        <f t="shared" ref="BJ1105:BJ1120" si="5213">BJ1106</f>
        <v>0</v>
      </c>
      <c r="BK1105" s="17">
        <f t="shared" ref="BK1105:BK1120" si="5214">BK1106</f>
        <v>0</v>
      </c>
      <c r="BL1105" s="17">
        <f t="shared" ref="BL1105:BL1120" si="5215">BL1106</f>
        <v>0</v>
      </c>
      <c r="BM1105" s="17">
        <f t="shared" ref="BM1105:BM1120" si="5216">BM1106</f>
        <v>0</v>
      </c>
      <c r="BN1105" s="17">
        <f t="shared" ref="BN1105:BN1120" si="5217">BN1106</f>
        <v>0</v>
      </c>
      <c r="BO1105" s="17">
        <f t="shared" si="4953"/>
        <v>1502.9000000000001</v>
      </c>
      <c r="BP1105" s="17">
        <f t="shared" si="4954"/>
        <v>752</v>
      </c>
      <c r="BQ1105" s="17">
        <f t="shared" si="4955"/>
        <v>752</v>
      </c>
      <c r="BR1105" s="17">
        <f t="shared" ref="BR1105:BR1120" si="5218">BR1106</f>
        <v>0</v>
      </c>
      <c r="BS1105" s="17">
        <f t="shared" ref="BS1105:BS1120" si="5219">BS1106</f>
        <v>0</v>
      </c>
      <c r="BT1105" s="17">
        <f t="shared" ref="BT1105:BT1120" si="5220">BT1106</f>
        <v>0</v>
      </c>
      <c r="BU1105" s="17">
        <f t="shared" si="4956"/>
        <v>1502.9000000000001</v>
      </c>
      <c r="BV1105" s="17">
        <f t="shared" si="4957"/>
        <v>752</v>
      </c>
      <c r="BW1105" s="17">
        <f t="shared" si="4958"/>
        <v>752</v>
      </c>
      <c r="BX1105" s="17">
        <f t="shared" ref="BX1105:BX1120" si="5221">BX1106</f>
        <v>0</v>
      </c>
      <c r="BY1105" s="17">
        <f t="shared" ref="BY1105:BY1120" si="5222">BY1106</f>
        <v>0</v>
      </c>
      <c r="BZ1105" s="17">
        <f t="shared" ref="BZ1105:BZ1120" si="5223">BZ1106</f>
        <v>0</v>
      </c>
      <c r="CA1105" s="17">
        <f t="shared" ref="CA1105:CA1120" si="5224">CA1106</f>
        <v>0</v>
      </c>
      <c r="CB1105" s="17">
        <f t="shared" ref="CB1105:CB1120" si="5225">CB1106</f>
        <v>0</v>
      </c>
      <c r="CC1105" s="17">
        <f t="shared" ref="CC1105:CC1120" si="5226">CC1106</f>
        <v>0</v>
      </c>
      <c r="CD1105" s="17">
        <f t="shared" ref="CD1105:CD1120" si="5227">CD1106</f>
        <v>0</v>
      </c>
      <c r="CE1105" s="17">
        <f t="shared" ref="CE1105:CE1120" si="5228">CE1106</f>
        <v>0</v>
      </c>
      <c r="CF1105" s="17">
        <f t="shared" ref="CF1105:CF1120" si="5229">CF1106</f>
        <v>0</v>
      </c>
      <c r="CG1105" s="17">
        <f t="shared" si="4959"/>
        <v>1502.9000000000001</v>
      </c>
      <c r="CH1105" s="17">
        <f t="shared" si="4960"/>
        <v>752</v>
      </c>
      <c r="CI1105" s="17">
        <f t="shared" si="4961"/>
        <v>752</v>
      </c>
      <c r="CJ1105" s="17">
        <f t="shared" ref="CJ1105:CJ1120" si="5230">CJ1106</f>
        <v>0</v>
      </c>
      <c r="CK1105" s="32"/>
      <c r="CL1105" s="32"/>
      <c r="CM1105" s="1"/>
      <c r="CN1105" s="1"/>
      <c r="CO1105" s="1"/>
      <c r="CP1105" s="1"/>
      <c r="CQ1105" s="1"/>
      <c r="CR1105" s="1"/>
      <c r="CS1105" s="1"/>
    </row>
    <row r="1106" s="1" customFormat="1" hidden="1">
      <c r="A1106" s="30" t="s">
        <v>504</v>
      </c>
      <c r="B1106" s="30" t="s">
        <v>68</v>
      </c>
      <c r="C1106" s="30" t="s">
        <v>70</v>
      </c>
      <c r="D1106" s="30" t="s">
        <v>167</v>
      </c>
      <c r="E1106" s="35"/>
      <c r="F1106" s="31" t="s">
        <v>41</v>
      </c>
      <c r="G1106" s="17">
        <f t="shared" si="5173"/>
        <v>1502.9000000000001</v>
      </c>
      <c r="H1106" s="17">
        <f t="shared" si="5174"/>
        <v>752</v>
      </c>
      <c r="I1106" s="17">
        <f t="shared" si="5175"/>
        <v>752</v>
      </c>
      <c r="J1106" s="17">
        <f t="shared" si="5176"/>
        <v>0</v>
      </c>
      <c r="K1106" s="17">
        <f t="shared" si="5177"/>
        <v>0</v>
      </c>
      <c r="L1106" s="17">
        <f t="shared" si="5178"/>
        <v>0</v>
      </c>
      <c r="M1106" s="17">
        <f t="shared" si="4828"/>
        <v>1502.9000000000001</v>
      </c>
      <c r="N1106" s="17">
        <f t="shared" si="4829"/>
        <v>752</v>
      </c>
      <c r="O1106" s="17">
        <f t="shared" si="4830"/>
        <v>752</v>
      </c>
      <c r="P1106" s="17">
        <f t="shared" si="5179"/>
        <v>0</v>
      </c>
      <c r="Q1106" s="17">
        <f t="shared" si="5180"/>
        <v>0</v>
      </c>
      <c r="R1106" s="17">
        <f t="shared" si="5181"/>
        <v>0</v>
      </c>
      <c r="S1106" s="17">
        <f t="shared" si="5182"/>
        <v>0</v>
      </c>
      <c r="T1106" s="17">
        <f t="shared" si="5183"/>
        <v>0</v>
      </c>
      <c r="U1106" s="17">
        <f t="shared" si="5184"/>
        <v>0</v>
      </c>
      <c r="V1106" s="17">
        <f t="shared" si="5185"/>
        <v>0</v>
      </c>
      <c r="W1106" s="17">
        <f t="shared" si="5186"/>
        <v>0</v>
      </c>
      <c r="X1106" s="17">
        <f t="shared" si="5187"/>
        <v>0</v>
      </c>
      <c r="Y1106" s="17">
        <f t="shared" si="4941"/>
        <v>1502.9000000000001</v>
      </c>
      <c r="Z1106" s="17">
        <f t="shared" si="4942"/>
        <v>752</v>
      </c>
      <c r="AA1106" s="17">
        <f t="shared" si="4943"/>
        <v>752</v>
      </c>
      <c r="AB1106" s="17">
        <f t="shared" si="5188"/>
        <v>0</v>
      </c>
      <c r="AC1106" s="17">
        <f t="shared" si="5189"/>
        <v>0</v>
      </c>
      <c r="AD1106" s="17">
        <f t="shared" si="5190"/>
        <v>0</v>
      </c>
      <c r="AE1106" s="17">
        <f t="shared" si="4944"/>
        <v>1502.9000000000001</v>
      </c>
      <c r="AF1106" s="17">
        <f t="shared" si="4945"/>
        <v>752</v>
      </c>
      <c r="AG1106" s="17">
        <f t="shared" si="4946"/>
        <v>752</v>
      </c>
      <c r="AH1106" s="17">
        <f t="shared" si="5191"/>
        <v>0</v>
      </c>
      <c r="AI1106" s="17">
        <f t="shared" si="5192"/>
        <v>0</v>
      </c>
      <c r="AJ1106" s="17">
        <f t="shared" si="5193"/>
        <v>0</v>
      </c>
      <c r="AK1106" s="17">
        <f t="shared" si="5194"/>
        <v>0</v>
      </c>
      <c r="AL1106" s="17">
        <f t="shared" si="5195"/>
        <v>0</v>
      </c>
      <c r="AM1106" s="17">
        <f t="shared" si="5196"/>
        <v>0</v>
      </c>
      <c r="AN1106" s="17">
        <f t="shared" si="5197"/>
        <v>0</v>
      </c>
      <c r="AO1106" s="17">
        <f t="shared" si="5198"/>
        <v>0</v>
      </c>
      <c r="AP1106" s="17">
        <f t="shared" si="5199"/>
        <v>0</v>
      </c>
      <c r="AQ1106" s="17">
        <f t="shared" si="5200"/>
        <v>0</v>
      </c>
      <c r="AR1106" s="17">
        <f t="shared" si="5201"/>
        <v>0</v>
      </c>
      <c r="AS1106" s="17">
        <f t="shared" si="5202"/>
        <v>0</v>
      </c>
      <c r="AT1106" s="17">
        <f t="shared" si="5203"/>
        <v>0</v>
      </c>
      <c r="AU1106" s="17">
        <f t="shared" si="5204"/>
        <v>0</v>
      </c>
      <c r="AV1106" s="17">
        <f t="shared" si="5205"/>
        <v>0</v>
      </c>
      <c r="AW1106" s="17">
        <f t="shared" si="4947"/>
        <v>1502.9000000000001</v>
      </c>
      <c r="AX1106" s="17">
        <f t="shared" si="4948"/>
        <v>752</v>
      </c>
      <c r="AY1106" s="17">
        <f t="shared" si="4949"/>
        <v>752</v>
      </c>
      <c r="AZ1106" s="17">
        <f t="shared" si="5206"/>
        <v>0</v>
      </c>
      <c r="BA1106" s="17">
        <f t="shared" si="4950"/>
        <v>1502.9000000000001</v>
      </c>
      <c r="BB1106" s="17">
        <f t="shared" si="4951"/>
        <v>752</v>
      </c>
      <c r="BC1106" s="17">
        <f t="shared" si="4952"/>
        <v>752</v>
      </c>
      <c r="BD1106" s="17">
        <f t="shared" si="5207"/>
        <v>0</v>
      </c>
      <c r="BE1106" s="17">
        <f t="shared" si="5208"/>
        <v>0</v>
      </c>
      <c r="BF1106" s="17">
        <f t="shared" si="5209"/>
        <v>0</v>
      </c>
      <c r="BG1106" s="17">
        <f t="shared" si="5210"/>
        <v>0</v>
      </c>
      <c r="BH1106" s="17">
        <f t="shared" si="5211"/>
        <v>0</v>
      </c>
      <c r="BI1106" s="17">
        <f t="shared" si="5212"/>
        <v>0</v>
      </c>
      <c r="BJ1106" s="17">
        <f t="shared" si="5213"/>
        <v>0</v>
      </c>
      <c r="BK1106" s="17">
        <f t="shared" si="5214"/>
        <v>0</v>
      </c>
      <c r="BL1106" s="17">
        <f t="shared" si="5215"/>
        <v>0</v>
      </c>
      <c r="BM1106" s="17">
        <f t="shared" si="5216"/>
        <v>0</v>
      </c>
      <c r="BN1106" s="17">
        <f t="shared" si="5217"/>
        <v>0</v>
      </c>
      <c r="BO1106" s="17">
        <f t="shared" si="4953"/>
        <v>1502.9000000000001</v>
      </c>
      <c r="BP1106" s="17">
        <f t="shared" si="4954"/>
        <v>752</v>
      </c>
      <c r="BQ1106" s="17">
        <f t="shared" si="4955"/>
        <v>752</v>
      </c>
      <c r="BR1106" s="17">
        <f t="shared" si="5218"/>
        <v>0</v>
      </c>
      <c r="BS1106" s="17">
        <f t="shared" si="5219"/>
        <v>0</v>
      </c>
      <c r="BT1106" s="17">
        <f t="shared" si="5220"/>
        <v>0</v>
      </c>
      <c r="BU1106" s="17">
        <f t="shared" si="4956"/>
        <v>1502.9000000000001</v>
      </c>
      <c r="BV1106" s="17">
        <f t="shared" si="4957"/>
        <v>752</v>
      </c>
      <c r="BW1106" s="17">
        <f t="shared" si="4958"/>
        <v>752</v>
      </c>
      <c r="BX1106" s="17">
        <f t="shared" si="5221"/>
        <v>0</v>
      </c>
      <c r="BY1106" s="17">
        <f t="shared" si="5222"/>
        <v>0</v>
      </c>
      <c r="BZ1106" s="17">
        <f t="shared" si="5223"/>
        <v>0</v>
      </c>
      <c r="CA1106" s="17">
        <f t="shared" si="5224"/>
        <v>0</v>
      </c>
      <c r="CB1106" s="17">
        <f t="shared" si="5225"/>
        <v>0</v>
      </c>
      <c r="CC1106" s="37">
        <f t="shared" si="5226"/>
        <v>0</v>
      </c>
      <c r="CD1106" s="17">
        <f t="shared" si="5227"/>
        <v>0</v>
      </c>
      <c r="CE1106" s="17">
        <f t="shared" si="5228"/>
        <v>0</v>
      </c>
      <c r="CF1106" s="37">
        <f t="shared" si="5229"/>
        <v>0</v>
      </c>
      <c r="CG1106" s="17">
        <f t="shared" si="4959"/>
        <v>1502.9000000000001</v>
      </c>
      <c r="CH1106" s="17">
        <f t="shared" si="4960"/>
        <v>752</v>
      </c>
      <c r="CI1106" s="17">
        <f t="shared" si="4961"/>
        <v>752</v>
      </c>
      <c r="CJ1106" s="17">
        <f t="shared" si="5230"/>
        <v>0</v>
      </c>
      <c r="CK1106" s="32">
        <v>0</v>
      </c>
      <c r="CL1106" s="32"/>
      <c r="CM1106" s="1" t="s">
        <v>75</v>
      </c>
      <c r="CN1106" s="1"/>
      <c r="CO1106" s="1"/>
      <c r="CP1106" s="1"/>
      <c r="CQ1106" s="1"/>
      <c r="CR1106" s="1"/>
      <c r="CS1106" s="1"/>
    </row>
    <row r="1107" s="1" customFormat="1">
      <c r="A1107" s="30" t="s">
        <v>504</v>
      </c>
      <c r="B1107" s="30" t="s">
        <v>68</v>
      </c>
      <c r="C1107" s="30" t="s">
        <v>70</v>
      </c>
      <c r="D1107" s="30" t="s">
        <v>168</v>
      </c>
      <c r="E1107" s="35"/>
      <c r="F1107" s="31" t="s">
        <v>169</v>
      </c>
      <c r="G1107" s="17">
        <f t="shared" si="5173"/>
        <v>1502.9000000000001</v>
      </c>
      <c r="H1107" s="17">
        <f t="shared" si="5174"/>
        <v>752</v>
      </c>
      <c r="I1107" s="17">
        <f t="shared" si="5175"/>
        <v>752</v>
      </c>
      <c r="J1107" s="17">
        <f t="shared" si="5176"/>
        <v>0</v>
      </c>
      <c r="K1107" s="17">
        <f t="shared" si="5177"/>
        <v>0</v>
      </c>
      <c r="L1107" s="17">
        <f t="shared" si="5178"/>
        <v>0</v>
      </c>
      <c r="M1107" s="17">
        <f t="shared" si="4828"/>
        <v>1502.9000000000001</v>
      </c>
      <c r="N1107" s="17">
        <f t="shared" si="4829"/>
        <v>752</v>
      </c>
      <c r="O1107" s="17">
        <f t="shared" si="4830"/>
        <v>752</v>
      </c>
      <c r="P1107" s="17">
        <f t="shared" si="5179"/>
        <v>0</v>
      </c>
      <c r="Q1107" s="17">
        <f t="shared" si="5180"/>
        <v>0</v>
      </c>
      <c r="R1107" s="17">
        <f t="shared" si="5181"/>
        <v>0</v>
      </c>
      <c r="S1107" s="17">
        <f t="shared" si="5182"/>
        <v>0</v>
      </c>
      <c r="T1107" s="17">
        <f t="shared" si="5183"/>
        <v>0</v>
      </c>
      <c r="U1107" s="17">
        <f t="shared" si="5184"/>
        <v>0</v>
      </c>
      <c r="V1107" s="17">
        <f t="shared" si="5185"/>
        <v>0</v>
      </c>
      <c r="W1107" s="17">
        <f t="shared" si="5186"/>
        <v>0</v>
      </c>
      <c r="X1107" s="17">
        <f t="shared" si="5187"/>
        <v>0</v>
      </c>
      <c r="Y1107" s="17">
        <f t="shared" si="4941"/>
        <v>1502.9000000000001</v>
      </c>
      <c r="Z1107" s="17">
        <f t="shared" si="4942"/>
        <v>752</v>
      </c>
      <c r="AA1107" s="17">
        <f t="shared" si="4943"/>
        <v>752</v>
      </c>
      <c r="AB1107" s="17">
        <f t="shared" si="5188"/>
        <v>0</v>
      </c>
      <c r="AC1107" s="17">
        <f t="shared" si="5189"/>
        <v>0</v>
      </c>
      <c r="AD1107" s="17">
        <f t="shared" si="5190"/>
        <v>0</v>
      </c>
      <c r="AE1107" s="17">
        <f t="shared" si="4944"/>
        <v>1502.9000000000001</v>
      </c>
      <c r="AF1107" s="17">
        <f t="shared" si="4945"/>
        <v>752</v>
      </c>
      <c r="AG1107" s="17">
        <f t="shared" si="4946"/>
        <v>752</v>
      </c>
      <c r="AH1107" s="17">
        <f t="shared" si="5191"/>
        <v>0</v>
      </c>
      <c r="AI1107" s="17">
        <f t="shared" si="5192"/>
        <v>0</v>
      </c>
      <c r="AJ1107" s="17">
        <f t="shared" si="5193"/>
        <v>0</v>
      </c>
      <c r="AK1107" s="17">
        <f t="shared" si="5194"/>
        <v>0</v>
      </c>
      <c r="AL1107" s="17">
        <f t="shared" si="5195"/>
        <v>0</v>
      </c>
      <c r="AM1107" s="17">
        <f t="shared" si="5196"/>
        <v>0</v>
      </c>
      <c r="AN1107" s="17">
        <f t="shared" si="5197"/>
        <v>0</v>
      </c>
      <c r="AO1107" s="17">
        <f t="shared" si="5198"/>
        <v>0</v>
      </c>
      <c r="AP1107" s="17">
        <f t="shared" si="5199"/>
        <v>0</v>
      </c>
      <c r="AQ1107" s="17">
        <f t="shared" si="5200"/>
        <v>0</v>
      </c>
      <c r="AR1107" s="17">
        <f t="shared" si="5201"/>
        <v>0</v>
      </c>
      <c r="AS1107" s="17">
        <f t="shared" si="5202"/>
        <v>0</v>
      </c>
      <c r="AT1107" s="17">
        <f t="shared" si="5203"/>
        <v>0</v>
      </c>
      <c r="AU1107" s="17">
        <f t="shared" si="5204"/>
        <v>0</v>
      </c>
      <c r="AV1107" s="17">
        <f t="shared" si="5205"/>
        <v>0</v>
      </c>
      <c r="AW1107" s="17">
        <f t="shared" si="4947"/>
        <v>1502.9000000000001</v>
      </c>
      <c r="AX1107" s="17">
        <f t="shared" si="4948"/>
        <v>752</v>
      </c>
      <c r="AY1107" s="17">
        <f t="shared" si="4949"/>
        <v>752</v>
      </c>
      <c r="AZ1107" s="17">
        <f t="shared" si="5206"/>
        <v>0</v>
      </c>
      <c r="BA1107" s="17">
        <f t="shared" si="4950"/>
        <v>1502.9000000000001</v>
      </c>
      <c r="BB1107" s="17">
        <f t="shared" si="4951"/>
        <v>752</v>
      </c>
      <c r="BC1107" s="17">
        <f t="shared" si="4952"/>
        <v>752</v>
      </c>
      <c r="BD1107" s="17">
        <f t="shared" si="5207"/>
        <v>0</v>
      </c>
      <c r="BE1107" s="17">
        <f t="shared" si="5208"/>
        <v>0</v>
      </c>
      <c r="BF1107" s="17">
        <f t="shared" si="5209"/>
        <v>0</v>
      </c>
      <c r="BG1107" s="17">
        <f t="shared" si="5210"/>
        <v>0</v>
      </c>
      <c r="BH1107" s="17">
        <f t="shared" si="5211"/>
        <v>0</v>
      </c>
      <c r="BI1107" s="17">
        <f t="shared" si="5212"/>
        <v>0</v>
      </c>
      <c r="BJ1107" s="17">
        <f t="shared" si="5213"/>
        <v>0</v>
      </c>
      <c r="BK1107" s="17">
        <f t="shared" si="5214"/>
        <v>0</v>
      </c>
      <c r="BL1107" s="17">
        <f t="shared" si="5215"/>
        <v>0</v>
      </c>
      <c r="BM1107" s="17">
        <f t="shared" si="5216"/>
        <v>0</v>
      </c>
      <c r="BN1107" s="17">
        <f t="shared" si="5217"/>
        <v>0</v>
      </c>
      <c r="BO1107" s="17">
        <f t="shared" si="4953"/>
        <v>1502.9000000000001</v>
      </c>
      <c r="BP1107" s="17">
        <f t="shared" si="4954"/>
        <v>752</v>
      </c>
      <c r="BQ1107" s="17">
        <f t="shared" si="4955"/>
        <v>752</v>
      </c>
      <c r="BR1107" s="17">
        <f t="shared" si="5218"/>
        <v>0</v>
      </c>
      <c r="BS1107" s="17">
        <f t="shared" si="5219"/>
        <v>0</v>
      </c>
      <c r="BT1107" s="17">
        <f t="shared" si="5220"/>
        <v>0</v>
      </c>
      <c r="BU1107" s="17">
        <f t="shared" si="4956"/>
        <v>1502.9000000000001</v>
      </c>
      <c r="BV1107" s="17">
        <f t="shared" si="4957"/>
        <v>752</v>
      </c>
      <c r="BW1107" s="17">
        <f t="shared" si="4958"/>
        <v>752</v>
      </c>
      <c r="BX1107" s="17">
        <f t="shared" si="5221"/>
        <v>0</v>
      </c>
      <c r="BY1107" s="17">
        <f t="shared" si="5222"/>
        <v>0</v>
      </c>
      <c r="BZ1107" s="17">
        <f t="shared" si="5223"/>
        <v>0</v>
      </c>
      <c r="CA1107" s="17">
        <f t="shared" si="5224"/>
        <v>0</v>
      </c>
      <c r="CB1107" s="17">
        <f t="shared" si="5225"/>
        <v>0</v>
      </c>
      <c r="CC1107" s="17">
        <f t="shared" si="5226"/>
        <v>0</v>
      </c>
      <c r="CD1107" s="17">
        <f t="shared" si="5227"/>
        <v>0</v>
      </c>
      <c r="CE1107" s="17">
        <f t="shared" si="5228"/>
        <v>0</v>
      </c>
      <c r="CF1107" s="17">
        <f t="shared" si="5229"/>
        <v>0</v>
      </c>
      <c r="CG1107" s="17">
        <f t="shared" si="4959"/>
        <v>1502.9000000000001</v>
      </c>
      <c r="CH1107" s="17">
        <f t="shared" si="4960"/>
        <v>752</v>
      </c>
      <c r="CI1107" s="17">
        <f t="shared" si="4961"/>
        <v>752</v>
      </c>
      <c r="CJ1107" s="17">
        <f t="shared" si="5230"/>
        <v>0</v>
      </c>
      <c r="CK1107" s="32"/>
      <c r="CL1107" s="32"/>
      <c r="CM1107" s="1"/>
      <c r="CN1107" s="1"/>
      <c r="CO1107" s="1"/>
      <c r="CP1107" s="1"/>
      <c r="CQ1107" s="1"/>
      <c r="CR1107" s="1"/>
      <c r="CS1107" s="1"/>
    </row>
    <row r="1108" s="1" customFormat="1">
      <c r="A1108" s="30" t="s">
        <v>504</v>
      </c>
      <c r="B1108" s="30" t="s">
        <v>68</v>
      </c>
      <c r="C1108" s="30" t="s">
        <v>70</v>
      </c>
      <c r="D1108" s="30" t="s">
        <v>202</v>
      </c>
      <c r="E1108" s="35"/>
      <c r="F1108" s="31" t="s">
        <v>203</v>
      </c>
      <c r="G1108" s="17">
        <f t="shared" si="5173"/>
        <v>1502.9000000000001</v>
      </c>
      <c r="H1108" s="17">
        <f t="shared" si="5174"/>
        <v>752</v>
      </c>
      <c r="I1108" s="17">
        <f t="shared" si="5175"/>
        <v>752</v>
      </c>
      <c r="J1108" s="17">
        <f t="shared" si="5176"/>
        <v>0</v>
      </c>
      <c r="K1108" s="17">
        <f t="shared" si="5177"/>
        <v>0</v>
      </c>
      <c r="L1108" s="17">
        <f t="shared" si="5178"/>
        <v>0</v>
      </c>
      <c r="M1108" s="17">
        <f t="shared" si="4828"/>
        <v>1502.9000000000001</v>
      </c>
      <c r="N1108" s="17">
        <f t="shared" si="4829"/>
        <v>752</v>
      </c>
      <c r="O1108" s="17">
        <f t="shared" si="4830"/>
        <v>752</v>
      </c>
      <c r="P1108" s="17">
        <f t="shared" si="5179"/>
        <v>0</v>
      </c>
      <c r="Q1108" s="17">
        <f t="shared" si="5180"/>
        <v>0</v>
      </c>
      <c r="R1108" s="17">
        <f t="shared" si="5181"/>
        <v>0</v>
      </c>
      <c r="S1108" s="17">
        <f t="shared" si="5182"/>
        <v>0</v>
      </c>
      <c r="T1108" s="17">
        <f t="shared" si="5183"/>
        <v>0</v>
      </c>
      <c r="U1108" s="17">
        <f t="shared" si="5184"/>
        <v>0</v>
      </c>
      <c r="V1108" s="17">
        <f t="shared" si="5185"/>
        <v>0</v>
      </c>
      <c r="W1108" s="17">
        <f t="shared" si="5186"/>
        <v>0</v>
      </c>
      <c r="X1108" s="17">
        <f t="shared" si="5187"/>
        <v>0</v>
      </c>
      <c r="Y1108" s="17">
        <f t="shared" si="4941"/>
        <v>1502.9000000000001</v>
      </c>
      <c r="Z1108" s="17">
        <f t="shared" si="4942"/>
        <v>752</v>
      </c>
      <c r="AA1108" s="17">
        <f t="shared" si="4943"/>
        <v>752</v>
      </c>
      <c r="AB1108" s="17">
        <f t="shared" si="5188"/>
        <v>0</v>
      </c>
      <c r="AC1108" s="17">
        <f t="shared" si="5189"/>
        <v>0</v>
      </c>
      <c r="AD1108" s="17">
        <f t="shared" si="5190"/>
        <v>0</v>
      </c>
      <c r="AE1108" s="17">
        <f t="shared" si="4944"/>
        <v>1502.9000000000001</v>
      </c>
      <c r="AF1108" s="17">
        <f t="shared" si="4945"/>
        <v>752</v>
      </c>
      <c r="AG1108" s="17">
        <f t="shared" si="4946"/>
        <v>752</v>
      </c>
      <c r="AH1108" s="17">
        <f t="shared" si="5191"/>
        <v>0</v>
      </c>
      <c r="AI1108" s="17">
        <f t="shared" si="5192"/>
        <v>0</v>
      </c>
      <c r="AJ1108" s="17">
        <f t="shared" si="5193"/>
        <v>0</v>
      </c>
      <c r="AK1108" s="17">
        <f t="shared" si="5194"/>
        <v>0</v>
      </c>
      <c r="AL1108" s="17">
        <f t="shared" si="5195"/>
        <v>0</v>
      </c>
      <c r="AM1108" s="17">
        <f t="shared" si="5196"/>
        <v>0</v>
      </c>
      <c r="AN1108" s="17">
        <f t="shared" si="5197"/>
        <v>0</v>
      </c>
      <c r="AO1108" s="17">
        <f t="shared" si="5198"/>
        <v>0</v>
      </c>
      <c r="AP1108" s="17">
        <f t="shared" si="5199"/>
        <v>0</v>
      </c>
      <c r="AQ1108" s="17">
        <f t="shared" si="5200"/>
        <v>0</v>
      </c>
      <c r="AR1108" s="17">
        <f t="shared" si="5201"/>
        <v>0</v>
      </c>
      <c r="AS1108" s="17">
        <f t="shared" si="5202"/>
        <v>0</v>
      </c>
      <c r="AT1108" s="17">
        <f t="shared" si="5203"/>
        <v>0</v>
      </c>
      <c r="AU1108" s="17">
        <f t="shared" si="5204"/>
        <v>0</v>
      </c>
      <c r="AV1108" s="17">
        <f t="shared" si="5205"/>
        <v>0</v>
      </c>
      <c r="AW1108" s="17">
        <f t="shared" si="4947"/>
        <v>1502.9000000000001</v>
      </c>
      <c r="AX1108" s="17">
        <f t="shared" si="4948"/>
        <v>752</v>
      </c>
      <c r="AY1108" s="17">
        <f t="shared" si="4949"/>
        <v>752</v>
      </c>
      <c r="AZ1108" s="17">
        <f t="shared" si="5206"/>
        <v>0</v>
      </c>
      <c r="BA1108" s="17">
        <f t="shared" si="4950"/>
        <v>1502.9000000000001</v>
      </c>
      <c r="BB1108" s="17">
        <f t="shared" si="4951"/>
        <v>752</v>
      </c>
      <c r="BC1108" s="17">
        <f t="shared" si="4952"/>
        <v>752</v>
      </c>
      <c r="BD1108" s="17">
        <f t="shared" si="5207"/>
        <v>0</v>
      </c>
      <c r="BE1108" s="17">
        <f t="shared" si="5208"/>
        <v>0</v>
      </c>
      <c r="BF1108" s="17">
        <f t="shared" si="5209"/>
        <v>0</v>
      </c>
      <c r="BG1108" s="17">
        <f t="shared" si="5210"/>
        <v>0</v>
      </c>
      <c r="BH1108" s="17">
        <f t="shared" si="5211"/>
        <v>0</v>
      </c>
      <c r="BI1108" s="17">
        <f t="shared" si="5212"/>
        <v>0</v>
      </c>
      <c r="BJ1108" s="17">
        <f t="shared" si="5213"/>
        <v>0</v>
      </c>
      <c r="BK1108" s="17">
        <f t="shared" si="5214"/>
        <v>0</v>
      </c>
      <c r="BL1108" s="17">
        <f t="shared" si="5215"/>
        <v>0</v>
      </c>
      <c r="BM1108" s="17">
        <f t="shared" si="5216"/>
        <v>0</v>
      </c>
      <c r="BN1108" s="17">
        <f t="shared" si="5217"/>
        <v>0</v>
      </c>
      <c r="BO1108" s="17">
        <f t="shared" si="4953"/>
        <v>1502.9000000000001</v>
      </c>
      <c r="BP1108" s="17">
        <f t="shared" si="4954"/>
        <v>752</v>
      </c>
      <c r="BQ1108" s="17">
        <f t="shared" si="4955"/>
        <v>752</v>
      </c>
      <c r="BR1108" s="17">
        <f t="shared" si="5218"/>
        <v>0</v>
      </c>
      <c r="BS1108" s="17">
        <f t="shared" si="5219"/>
        <v>0</v>
      </c>
      <c r="BT1108" s="17">
        <f t="shared" si="5220"/>
        <v>0</v>
      </c>
      <c r="BU1108" s="17">
        <f t="shared" si="4956"/>
        <v>1502.9000000000001</v>
      </c>
      <c r="BV1108" s="17">
        <f t="shared" si="4957"/>
        <v>752</v>
      </c>
      <c r="BW1108" s="17">
        <f t="shared" si="4958"/>
        <v>752</v>
      </c>
      <c r="BX1108" s="17">
        <f t="shared" si="5221"/>
        <v>0</v>
      </c>
      <c r="BY1108" s="17">
        <f t="shared" si="5222"/>
        <v>0</v>
      </c>
      <c r="BZ1108" s="17">
        <f t="shared" si="5223"/>
        <v>0</v>
      </c>
      <c r="CA1108" s="17">
        <f t="shared" si="5224"/>
        <v>0</v>
      </c>
      <c r="CB1108" s="17">
        <f t="shared" si="5225"/>
        <v>0</v>
      </c>
      <c r="CC1108" s="17">
        <f t="shared" si="5226"/>
        <v>0</v>
      </c>
      <c r="CD1108" s="17">
        <f t="shared" si="5227"/>
        <v>0</v>
      </c>
      <c r="CE1108" s="17">
        <f t="shared" si="5228"/>
        <v>0</v>
      </c>
      <c r="CF1108" s="17">
        <f t="shared" si="5229"/>
        <v>0</v>
      </c>
      <c r="CG1108" s="17">
        <f t="shared" si="4959"/>
        <v>1502.9000000000001</v>
      </c>
      <c r="CH1108" s="17">
        <f t="shared" si="4960"/>
        <v>752</v>
      </c>
      <c r="CI1108" s="17">
        <f t="shared" si="4961"/>
        <v>752</v>
      </c>
      <c r="CJ1108" s="17">
        <f t="shared" si="5230"/>
        <v>0</v>
      </c>
      <c r="CK1108" s="32"/>
      <c r="CL1108" s="32"/>
      <c r="CM1108" s="1"/>
      <c r="CN1108" s="1"/>
      <c r="CO1108" s="1"/>
      <c r="CP1108" s="1"/>
      <c r="CQ1108" s="1"/>
      <c r="CR1108" s="1"/>
      <c r="CS1108" s="1"/>
    </row>
    <row r="1109" s="1" customFormat="1">
      <c r="A1109" s="30" t="s">
        <v>504</v>
      </c>
      <c r="B1109" s="30" t="s">
        <v>68</v>
      </c>
      <c r="C1109" s="30" t="s">
        <v>70</v>
      </c>
      <c r="D1109" s="30" t="s">
        <v>202</v>
      </c>
      <c r="E1109" s="30" t="s">
        <v>46</v>
      </c>
      <c r="F1109" s="31" t="s">
        <v>47</v>
      </c>
      <c r="G1109" s="17">
        <v>1502.9000000000001</v>
      </c>
      <c r="H1109" s="17">
        <v>752</v>
      </c>
      <c r="I1109" s="17">
        <v>752</v>
      </c>
      <c r="J1109" s="17"/>
      <c r="K1109" s="17"/>
      <c r="L1109" s="17"/>
      <c r="M1109" s="17">
        <f t="shared" si="4828"/>
        <v>1502.9000000000001</v>
      </c>
      <c r="N1109" s="17">
        <f t="shared" si="4829"/>
        <v>752</v>
      </c>
      <c r="O1109" s="17">
        <f t="shared" si="4830"/>
        <v>752</v>
      </c>
      <c r="P1109" s="17"/>
      <c r="Q1109" s="17"/>
      <c r="R1109" s="17"/>
      <c r="S1109" s="17"/>
      <c r="T1109" s="17"/>
      <c r="U1109" s="17"/>
      <c r="V1109" s="17"/>
      <c r="W1109" s="17"/>
      <c r="X1109" s="17"/>
      <c r="Y1109" s="17">
        <f t="shared" si="4941"/>
        <v>1502.9000000000001</v>
      </c>
      <c r="Z1109" s="17">
        <f t="shared" si="4942"/>
        <v>752</v>
      </c>
      <c r="AA1109" s="17">
        <f t="shared" si="4943"/>
        <v>752</v>
      </c>
      <c r="AB1109" s="17"/>
      <c r="AC1109" s="17"/>
      <c r="AD1109" s="17"/>
      <c r="AE1109" s="17">
        <f t="shared" si="4944"/>
        <v>1502.9000000000001</v>
      </c>
      <c r="AF1109" s="17">
        <f t="shared" si="4945"/>
        <v>752</v>
      </c>
      <c r="AG1109" s="17">
        <f t="shared" si="4946"/>
        <v>752</v>
      </c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>
        <f t="shared" si="4947"/>
        <v>1502.9000000000001</v>
      </c>
      <c r="AX1109" s="17">
        <f t="shared" si="4948"/>
        <v>752</v>
      </c>
      <c r="AY1109" s="17">
        <f t="shared" si="4949"/>
        <v>752</v>
      </c>
      <c r="AZ1109" s="17"/>
      <c r="BA1109" s="17">
        <f t="shared" si="4950"/>
        <v>1502.9000000000001</v>
      </c>
      <c r="BB1109" s="17">
        <f t="shared" si="4951"/>
        <v>752</v>
      </c>
      <c r="BC1109" s="17">
        <f t="shared" si="4952"/>
        <v>752</v>
      </c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>
        <f t="shared" si="4953"/>
        <v>1502.9000000000001</v>
      </c>
      <c r="BP1109" s="17">
        <f t="shared" si="4954"/>
        <v>752</v>
      </c>
      <c r="BQ1109" s="17">
        <f t="shared" si="4955"/>
        <v>752</v>
      </c>
      <c r="BR1109" s="17"/>
      <c r="BS1109" s="17"/>
      <c r="BT1109" s="17"/>
      <c r="BU1109" s="17">
        <f t="shared" si="4956"/>
        <v>1502.9000000000001</v>
      </c>
      <c r="BV1109" s="17">
        <f t="shared" si="4957"/>
        <v>752</v>
      </c>
      <c r="BW1109" s="17">
        <f t="shared" si="4958"/>
        <v>752</v>
      </c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>
        <f t="shared" si="4959"/>
        <v>1502.9000000000001</v>
      </c>
      <c r="CH1109" s="17">
        <f t="shared" si="4960"/>
        <v>752</v>
      </c>
      <c r="CI1109" s="17">
        <f t="shared" si="4961"/>
        <v>752</v>
      </c>
      <c r="CJ1109" s="17"/>
      <c r="CK1109" s="32"/>
      <c r="CL1109" s="32"/>
      <c r="CM1109" s="1"/>
      <c r="CN1109" s="1"/>
      <c r="CO1109" s="1"/>
      <c r="CP1109" s="1"/>
      <c r="CQ1109" s="1"/>
      <c r="CR1109" s="1"/>
      <c r="CS1109" s="1"/>
    </row>
    <row r="1110" s="1" customFormat="1">
      <c r="A1110" s="30" t="s">
        <v>504</v>
      </c>
      <c r="B1110" s="30" t="s">
        <v>68</v>
      </c>
      <c r="C1110" s="30" t="s">
        <v>70</v>
      </c>
      <c r="D1110" s="30" t="s">
        <v>62</v>
      </c>
      <c r="E1110" s="35"/>
      <c r="F1110" s="31" t="s">
        <v>63</v>
      </c>
      <c r="G1110" s="17"/>
      <c r="H1110" s="17"/>
      <c r="I1110" s="17"/>
      <c r="J1110" s="17"/>
      <c r="K1110" s="17"/>
      <c r="L1110" s="17"/>
      <c r="M1110" s="17"/>
      <c r="N1110" s="17"/>
      <c r="O1110" s="17"/>
      <c r="P1110" s="17">
        <f t="shared" si="5179"/>
        <v>0</v>
      </c>
      <c r="Q1110" s="17">
        <f t="shared" si="5180"/>
        <v>0</v>
      </c>
      <c r="R1110" s="17">
        <f t="shared" si="5181"/>
        <v>0</v>
      </c>
      <c r="S1110" s="17">
        <f t="shared" si="5182"/>
        <v>50</v>
      </c>
      <c r="T1110" s="17">
        <f t="shared" si="5183"/>
        <v>0</v>
      </c>
      <c r="U1110" s="17">
        <f t="shared" si="5184"/>
        <v>0</v>
      </c>
      <c r="V1110" s="17">
        <f t="shared" si="5185"/>
        <v>0</v>
      </c>
      <c r="W1110" s="17">
        <f t="shared" si="5186"/>
        <v>0</v>
      </c>
      <c r="X1110" s="17">
        <f t="shared" si="5187"/>
        <v>0</v>
      </c>
      <c r="Y1110" s="17">
        <f t="shared" si="4941"/>
        <v>50</v>
      </c>
      <c r="Z1110" s="17">
        <f t="shared" si="4942"/>
        <v>0</v>
      </c>
      <c r="AA1110" s="17">
        <f t="shared" si="4943"/>
        <v>0</v>
      </c>
      <c r="AB1110" s="17">
        <f t="shared" si="5188"/>
        <v>0</v>
      </c>
      <c r="AC1110" s="17">
        <f t="shared" si="5189"/>
        <v>0</v>
      </c>
      <c r="AD1110" s="17">
        <f t="shared" si="5190"/>
        <v>0</v>
      </c>
      <c r="AE1110" s="17">
        <f t="shared" si="4944"/>
        <v>50</v>
      </c>
      <c r="AF1110" s="17">
        <f t="shared" si="4945"/>
        <v>0</v>
      </c>
      <c r="AG1110" s="17">
        <f t="shared" si="4946"/>
        <v>0</v>
      </c>
      <c r="AH1110" s="17">
        <f t="shared" si="5191"/>
        <v>0</v>
      </c>
      <c r="AI1110" s="17">
        <f t="shared" si="5192"/>
        <v>0</v>
      </c>
      <c r="AJ1110" s="17">
        <f t="shared" si="5193"/>
        <v>0</v>
      </c>
      <c r="AK1110" s="17">
        <f t="shared" si="5194"/>
        <v>0</v>
      </c>
      <c r="AL1110" s="17">
        <f t="shared" si="5195"/>
        <v>0</v>
      </c>
      <c r="AM1110" s="17">
        <f t="shared" si="5196"/>
        <v>0</v>
      </c>
      <c r="AN1110" s="17">
        <f t="shared" si="5197"/>
        <v>0</v>
      </c>
      <c r="AO1110" s="17">
        <f t="shared" si="5198"/>
        <v>0</v>
      </c>
      <c r="AP1110" s="17">
        <f t="shared" si="5199"/>
        <v>0</v>
      </c>
      <c r="AQ1110" s="17">
        <f t="shared" si="5200"/>
        <v>0</v>
      </c>
      <c r="AR1110" s="17">
        <f t="shared" si="5201"/>
        <v>0</v>
      </c>
      <c r="AS1110" s="17">
        <f t="shared" si="5202"/>
        <v>0</v>
      </c>
      <c r="AT1110" s="17">
        <f t="shared" si="5203"/>
        <v>0</v>
      </c>
      <c r="AU1110" s="17">
        <f t="shared" si="5204"/>
        <v>0</v>
      </c>
      <c r="AV1110" s="17">
        <f t="shared" si="5205"/>
        <v>0</v>
      </c>
      <c r="AW1110" s="17">
        <f t="shared" si="4947"/>
        <v>50</v>
      </c>
      <c r="AX1110" s="17">
        <f t="shared" si="4948"/>
        <v>0</v>
      </c>
      <c r="AY1110" s="17">
        <f t="shared" si="4949"/>
        <v>0</v>
      </c>
      <c r="AZ1110" s="17">
        <f t="shared" si="5206"/>
        <v>0</v>
      </c>
      <c r="BA1110" s="17">
        <f t="shared" si="4950"/>
        <v>50</v>
      </c>
      <c r="BB1110" s="17">
        <f t="shared" si="4951"/>
        <v>0</v>
      </c>
      <c r="BC1110" s="17">
        <f t="shared" si="4952"/>
        <v>0</v>
      </c>
      <c r="BD1110" s="17">
        <f t="shared" si="5207"/>
        <v>0</v>
      </c>
      <c r="BE1110" s="17">
        <f t="shared" si="5208"/>
        <v>0</v>
      </c>
      <c r="BF1110" s="17">
        <f t="shared" si="5209"/>
        <v>0</v>
      </c>
      <c r="BG1110" s="17">
        <f t="shared" si="5210"/>
        <v>0</v>
      </c>
      <c r="BH1110" s="17">
        <f t="shared" si="5211"/>
        <v>0</v>
      </c>
      <c r="BI1110" s="17">
        <f t="shared" si="5212"/>
        <v>0</v>
      </c>
      <c r="BJ1110" s="17">
        <f t="shared" si="5213"/>
        <v>0</v>
      </c>
      <c r="BK1110" s="17">
        <f t="shared" si="5214"/>
        <v>0</v>
      </c>
      <c r="BL1110" s="17">
        <f t="shared" si="5215"/>
        <v>0</v>
      </c>
      <c r="BM1110" s="17">
        <f t="shared" si="5216"/>
        <v>0</v>
      </c>
      <c r="BN1110" s="17">
        <f t="shared" si="5217"/>
        <v>0</v>
      </c>
      <c r="BO1110" s="17">
        <f t="shared" si="4953"/>
        <v>50</v>
      </c>
      <c r="BP1110" s="17">
        <f t="shared" si="4954"/>
        <v>0</v>
      </c>
      <c r="BQ1110" s="17">
        <f t="shared" si="4955"/>
        <v>0</v>
      </c>
      <c r="BR1110" s="17">
        <f t="shared" si="5218"/>
        <v>0</v>
      </c>
      <c r="BS1110" s="17">
        <f t="shared" si="5219"/>
        <v>0</v>
      </c>
      <c r="BT1110" s="17">
        <f t="shared" si="5220"/>
        <v>0</v>
      </c>
      <c r="BU1110" s="17">
        <f t="shared" si="4956"/>
        <v>50</v>
      </c>
      <c r="BV1110" s="17">
        <f t="shared" si="4957"/>
        <v>0</v>
      </c>
      <c r="BW1110" s="17">
        <f t="shared" si="4958"/>
        <v>0</v>
      </c>
      <c r="BX1110" s="17">
        <f t="shared" si="5221"/>
        <v>0</v>
      </c>
      <c r="BY1110" s="17">
        <f t="shared" si="5222"/>
        <v>0</v>
      </c>
      <c r="BZ1110" s="17">
        <f t="shared" si="5223"/>
        <v>0</v>
      </c>
      <c r="CA1110" s="17">
        <f t="shared" si="5224"/>
        <v>0</v>
      </c>
      <c r="CB1110" s="17">
        <f t="shared" si="5225"/>
        <v>0</v>
      </c>
      <c r="CC1110" s="17">
        <f t="shared" si="5226"/>
        <v>0</v>
      </c>
      <c r="CD1110" s="17">
        <f t="shared" si="5227"/>
        <v>0</v>
      </c>
      <c r="CE1110" s="17">
        <f t="shared" si="5228"/>
        <v>0</v>
      </c>
      <c r="CF1110" s="17">
        <f t="shared" si="5229"/>
        <v>0</v>
      </c>
      <c r="CG1110" s="17">
        <f t="shared" si="4959"/>
        <v>50</v>
      </c>
      <c r="CH1110" s="17">
        <f t="shared" si="4960"/>
        <v>0</v>
      </c>
      <c r="CI1110" s="17">
        <f t="shared" si="4961"/>
        <v>0</v>
      </c>
      <c r="CJ1110" s="17">
        <f t="shared" si="5230"/>
        <v>0</v>
      </c>
      <c r="CK1110" s="32"/>
      <c r="CL1110" s="32"/>
      <c r="CM1110" s="1"/>
      <c r="CN1110" s="1"/>
      <c r="CO1110" s="1"/>
      <c r="CP1110" s="1"/>
      <c r="CQ1110" s="1"/>
      <c r="CR1110" s="1"/>
      <c r="CS1110" s="1"/>
    </row>
    <row r="1111" s="1" customFormat="1">
      <c r="A1111" s="30" t="s">
        <v>504</v>
      </c>
      <c r="B1111" s="30" t="s">
        <v>68</v>
      </c>
      <c r="C1111" s="30" t="s">
        <v>70</v>
      </c>
      <c r="D1111" s="30" t="s">
        <v>491</v>
      </c>
      <c r="E1111" s="35"/>
      <c r="F1111" s="31" t="s">
        <v>492</v>
      </c>
      <c r="G1111" s="17"/>
      <c r="H1111" s="17"/>
      <c r="I1111" s="17"/>
      <c r="J1111" s="17"/>
      <c r="K1111" s="17"/>
      <c r="L1111" s="17"/>
      <c r="M1111" s="17"/>
      <c r="N1111" s="17"/>
      <c r="O1111" s="17"/>
      <c r="P1111" s="17">
        <f t="shared" si="5179"/>
        <v>0</v>
      </c>
      <c r="Q1111" s="17">
        <f t="shared" si="5180"/>
        <v>0</v>
      </c>
      <c r="R1111" s="17">
        <f t="shared" si="5181"/>
        <v>0</v>
      </c>
      <c r="S1111" s="17">
        <f t="shared" si="5182"/>
        <v>50</v>
      </c>
      <c r="T1111" s="17">
        <f t="shared" si="5183"/>
        <v>0</v>
      </c>
      <c r="U1111" s="17">
        <f t="shared" si="5184"/>
        <v>0</v>
      </c>
      <c r="V1111" s="17">
        <f t="shared" si="5185"/>
        <v>0</v>
      </c>
      <c r="W1111" s="17">
        <f t="shared" si="5186"/>
        <v>0</v>
      </c>
      <c r="X1111" s="17">
        <f t="shared" si="5187"/>
        <v>0</v>
      </c>
      <c r="Y1111" s="17">
        <f t="shared" si="4941"/>
        <v>50</v>
      </c>
      <c r="Z1111" s="17">
        <f t="shared" si="4942"/>
        <v>0</v>
      </c>
      <c r="AA1111" s="17">
        <f t="shared" si="4943"/>
        <v>0</v>
      </c>
      <c r="AB1111" s="17">
        <f t="shared" si="5188"/>
        <v>0</v>
      </c>
      <c r="AC1111" s="17">
        <f t="shared" si="5189"/>
        <v>0</v>
      </c>
      <c r="AD1111" s="17">
        <f t="shared" si="5190"/>
        <v>0</v>
      </c>
      <c r="AE1111" s="17">
        <f t="shared" si="4944"/>
        <v>50</v>
      </c>
      <c r="AF1111" s="17">
        <f t="shared" si="4945"/>
        <v>0</v>
      </c>
      <c r="AG1111" s="17">
        <f t="shared" si="4946"/>
        <v>0</v>
      </c>
      <c r="AH1111" s="17">
        <f t="shared" si="5191"/>
        <v>0</v>
      </c>
      <c r="AI1111" s="17">
        <f t="shared" si="5192"/>
        <v>0</v>
      </c>
      <c r="AJ1111" s="17">
        <f t="shared" si="5193"/>
        <v>0</v>
      </c>
      <c r="AK1111" s="17">
        <f t="shared" si="5194"/>
        <v>0</v>
      </c>
      <c r="AL1111" s="17">
        <f t="shared" si="5195"/>
        <v>0</v>
      </c>
      <c r="AM1111" s="17">
        <f t="shared" si="5196"/>
        <v>0</v>
      </c>
      <c r="AN1111" s="17">
        <f t="shared" si="5197"/>
        <v>0</v>
      </c>
      <c r="AO1111" s="17">
        <f t="shared" si="5198"/>
        <v>0</v>
      </c>
      <c r="AP1111" s="17">
        <f t="shared" si="5199"/>
        <v>0</v>
      </c>
      <c r="AQ1111" s="17">
        <f t="shared" si="5200"/>
        <v>0</v>
      </c>
      <c r="AR1111" s="17">
        <f t="shared" si="5201"/>
        <v>0</v>
      </c>
      <c r="AS1111" s="17">
        <f t="shared" si="5202"/>
        <v>0</v>
      </c>
      <c r="AT1111" s="17">
        <f t="shared" si="5203"/>
        <v>0</v>
      </c>
      <c r="AU1111" s="17">
        <f t="shared" si="5204"/>
        <v>0</v>
      </c>
      <c r="AV1111" s="17">
        <f t="shared" si="5205"/>
        <v>0</v>
      </c>
      <c r="AW1111" s="17">
        <f t="shared" si="4947"/>
        <v>50</v>
      </c>
      <c r="AX1111" s="17">
        <f t="shared" si="4948"/>
        <v>0</v>
      </c>
      <c r="AY1111" s="17">
        <f t="shared" si="4949"/>
        <v>0</v>
      </c>
      <c r="AZ1111" s="17">
        <f t="shared" si="5206"/>
        <v>0</v>
      </c>
      <c r="BA1111" s="17">
        <f t="shared" si="4950"/>
        <v>50</v>
      </c>
      <c r="BB1111" s="17">
        <f t="shared" si="4951"/>
        <v>0</v>
      </c>
      <c r="BC1111" s="17">
        <f t="shared" si="4952"/>
        <v>0</v>
      </c>
      <c r="BD1111" s="17">
        <f t="shared" si="5207"/>
        <v>0</v>
      </c>
      <c r="BE1111" s="17">
        <f t="shared" si="5208"/>
        <v>0</v>
      </c>
      <c r="BF1111" s="17">
        <f t="shared" si="5209"/>
        <v>0</v>
      </c>
      <c r="BG1111" s="17">
        <f t="shared" si="5210"/>
        <v>0</v>
      </c>
      <c r="BH1111" s="17">
        <f t="shared" si="5211"/>
        <v>0</v>
      </c>
      <c r="BI1111" s="17">
        <f t="shared" si="5212"/>
        <v>0</v>
      </c>
      <c r="BJ1111" s="17">
        <f t="shared" si="5213"/>
        <v>0</v>
      </c>
      <c r="BK1111" s="17">
        <f t="shared" si="5214"/>
        <v>0</v>
      </c>
      <c r="BL1111" s="17">
        <f t="shared" si="5215"/>
        <v>0</v>
      </c>
      <c r="BM1111" s="17">
        <f t="shared" si="5216"/>
        <v>0</v>
      </c>
      <c r="BN1111" s="17">
        <f t="shared" si="5217"/>
        <v>0</v>
      </c>
      <c r="BO1111" s="17">
        <f t="shared" si="4953"/>
        <v>50</v>
      </c>
      <c r="BP1111" s="17">
        <f t="shared" si="4954"/>
        <v>0</v>
      </c>
      <c r="BQ1111" s="17">
        <f t="shared" si="4955"/>
        <v>0</v>
      </c>
      <c r="BR1111" s="17">
        <f t="shared" si="5218"/>
        <v>0</v>
      </c>
      <c r="BS1111" s="17">
        <f t="shared" si="5219"/>
        <v>0</v>
      </c>
      <c r="BT1111" s="17">
        <f t="shared" si="5220"/>
        <v>0</v>
      </c>
      <c r="BU1111" s="17">
        <f t="shared" si="4956"/>
        <v>50</v>
      </c>
      <c r="BV1111" s="17">
        <f t="shared" si="4957"/>
        <v>0</v>
      </c>
      <c r="BW1111" s="17">
        <f t="shared" si="4958"/>
        <v>0</v>
      </c>
      <c r="BX1111" s="17">
        <f t="shared" si="5221"/>
        <v>0</v>
      </c>
      <c r="BY1111" s="17">
        <f t="shared" si="5222"/>
        <v>0</v>
      </c>
      <c r="BZ1111" s="17">
        <f t="shared" si="5223"/>
        <v>0</v>
      </c>
      <c r="CA1111" s="17">
        <f t="shared" si="5224"/>
        <v>0</v>
      </c>
      <c r="CB1111" s="17">
        <f t="shared" si="5225"/>
        <v>0</v>
      </c>
      <c r="CC1111" s="17">
        <f t="shared" si="5226"/>
        <v>0</v>
      </c>
      <c r="CD1111" s="17">
        <f t="shared" si="5227"/>
        <v>0</v>
      </c>
      <c r="CE1111" s="17">
        <f t="shared" si="5228"/>
        <v>0</v>
      </c>
      <c r="CF1111" s="17">
        <f t="shared" si="5229"/>
        <v>0</v>
      </c>
      <c r="CG1111" s="17">
        <f t="shared" si="4959"/>
        <v>50</v>
      </c>
      <c r="CH1111" s="17">
        <f t="shared" si="4960"/>
        <v>0</v>
      </c>
      <c r="CI1111" s="17">
        <f t="shared" si="4961"/>
        <v>0</v>
      </c>
      <c r="CJ1111" s="17">
        <f t="shared" si="5230"/>
        <v>0</v>
      </c>
      <c r="CK1111" s="32"/>
      <c r="CL1111" s="32"/>
      <c r="CM1111" s="1"/>
      <c r="CN1111" s="1"/>
      <c r="CO1111" s="1"/>
      <c r="CP1111" s="1"/>
      <c r="CQ1111" s="1"/>
      <c r="CR1111" s="1"/>
      <c r="CS1111" s="1"/>
    </row>
    <row r="1112" s="1" customFormat="1">
      <c r="A1112" s="30" t="s">
        <v>504</v>
      </c>
      <c r="B1112" s="30" t="s">
        <v>68</v>
      </c>
      <c r="C1112" s="30" t="s">
        <v>70</v>
      </c>
      <c r="D1112" s="30" t="s">
        <v>491</v>
      </c>
      <c r="E1112" s="30" t="s">
        <v>48</v>
      </c>
      <c r="F1112" s="31" t="s">
        <v>49</v>
      </c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>
        <v>50</v>
      </c>
      <c r="T1112" s="17"/>
      <c r="U1112" s="17"/>
      <c r="V1112" s="17"/>
      <c r="W1112" s="17"/>
      <c r="X1112" s="17"/>
      <c r="Y1112" s="17">
        <f t="shared" si="4941"/>
        <v>50</v>
      </c>
      <c r="Z1112" s="17">
        <f t="shared" si="4942"/>
        <v>0</v>
      </c>
      <c r="AA1112" s="17">
        <f t="shared" si="4943"/>
        <v>0</v>
      </c>
      <c r="AB1112" s="17"/>
      <c r="AC1112" s="17"/>
      <c r="AD1112" s="17"/>
      <c r="AE1112" s="17">
        <f t="shared" si="4944"/>
        <v>50</v>
      </c>
      <c r="AF1112" s="17">
        <f t="shared" si="4945"/>
        <v>0</v>
      </c>
      <c r="AG1112" s="17">
        <f t="shared" si="4946"/>
        <v>0</v>
      </c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>
        <f t="shared" si="4947"/>
        <v>50</v>
      </c>
      <c r="AX1112" s="17">
        <f t="shared" si="4948"/>
        <v>0</v>
      </c>
      <c r="AY1112" s="17">
        <f t="shared" si="4949"/>
        <v>0</v>
      </c>
      <c r="AZ1112" s="17"/>
      <c r="BA1112" s="17">
        <f t="shared" si="4950"/>
        <v>50</v>
      </c>
      <c r="BB1112" s="17">
        <f t="shared" si="4951"/>
        <v>0</v>
      </c>
      <c r="BC1112" s="17">
        <f t="shared" si="4952"/>
        <v>0</v>
      </c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>
        <f t="shared" si="4953"/>
        <v>50</v>
      </c>
      <c r="BP1112" s="17">
        <f t="shared" si="4954"/>
        <v>0</v>
      </c>
      <c r="BQ1112" s="17">
        <f t="shared" si="4955"/>
        <v>0</v>
      </c>
      <c r="BR1112" s="17"/>
      <c r="BS1112" s="17"/>
      <c r="BT1112" s="17"/>
      <c r="BU1112" s="17">
        <f t="shared" si="4956"/>
        <v>50</v>
      </c>
      <c r="BV1112" s="17">
        <f t="shared" si="4957"/>
        <v>0</v>
      </c>
      <c r="BW1112" s="17">
        <f t="shared" si="4958"/>
        <v>0</v>
      </c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>
        <f t="shared" si="4959"/>
        <v>50</v>
      </c>
      <c r="CH1112" s="17">
        <f t="shared" si="4960"/>
        <v>0</v>
      </c>
      <c r="CI1112" s="17">
        <f t="shared" si="4961"/>
        <v>0</v>
      </c>
      <c r="CJ1112" s="17"/>
      <c r="CK1112" s="32"/>
      <c r="CL1112" s="32"/>
      <c r="CM1112" s="1"/>
      <c r="CN1112" s="1"/>
      <c r="CO1112" s="1"/>
      <c r="CP1112" s="1"/>
      <c r="CQ1112" s="1"/>
      <c r="CR1112" s="1"/>
      <c r="CS1112" s="1"/>
    </row>
    <row r="1113" s="20" customFormat="1">
      <c r="A1113" s="21" t="s">
        <v>504</v>
      </c>
      <c r="B1113" s="21" t="s">
        <v>95</v>
      </c>
      <c r="C1113" s="21"/>
      <c r="D1113" s="21"/>
      <c r="E1113" s="33"/>
      <c r="F1113" s="22" t="s">
        <v>206</v>
      </c>
      <c r="G1113" s="23">
        <f t="shared" si="5173"/>
        <v>44</v>
      </c>
      <c r="H1113" s="23">
        <f t="shared" si="5174"/>
        <v>44</v>
      </c>
      <c r="I1113" s="23">
        <f t="shared" si="5175"/>
        <v>44</v>
      </c>
      <c r="J1113" s="23">
        <f t="shared" si="5176"/>
        <v>0</v>
      </c>
      <c r="K1113" s="23">
        <f t="shared" si="5177"/>
        <v>0</v>
      </c>
      <c r="L1113" s="23">
        <f t="shared" si="5178"/>
        <v>0</v>
      </c>
      <c r="M1113" s="23">
        <f t="shared" ref="M1112:M1175" si="5231">G1113+J1113</f>
        <v>44</v>
      </c>
      <c r="N1113" s="23">
        <f t="shared" ref="N1112:N1175" si="5232">H1113+K1113</f>
        <v>44</v>
      </c>
      <c r="O1113" s="23">
        <f t="shared" ref="O1112:O1175" si="5233">I1113+L1113</f>
        <v>44</v>
      </c>
      <c r="P1113" s="23">
        <f t="shared" si="5179"/>
        <v>0</v>
      </c>
      <c r="Q1113" s="23">
        <f t="shared" si="5180"/>
        <v>0</v>
      </c>
      <c r="R1113" s="23">
        <f t="shared" si="5181"/>
        <v>0</v>
      </c>
      <c r="S1113" s="23">
        <f t="shared" si="5182"/>
        <v>0</v>
      </c>
      <c r="T1113" s="23">
        <f t="shared" si="5183"/>
        <v>0</v>
      </c>
      <c r="U1113" s="23">
        <f t="shared" si="5184"/>
        <v>0</v>
      </c>
      <c r="V1113" s="23">
        <f t="shared" si="5185"/>
        <v>0</v>
      </c>
      <c r="W1113" s="23">
        <f t="shared" si="5186"/>
        <v>0</v>
      </c>
      <c r="X1113" s="23">
        <f t="shared" si="5187"/>
        <v>0</v>
      </c>
      <c r="Y1113" s="23">
        <f t="shared" si="4941"/>
        <v>44</v>
      </c>
      <c r="Z1113" s="23">
        <f t="shared" si="4942"/>
        <v>44</v>
      </c>
      <c r="AA1113" s="23">
        <f t="shared" si="4943"/>
        <v>44</v>
      </c>
      <c r="AB1113" s="23">
        <f t="shared" si="5188"/>
        <v>0</v>
      </c>
      <c r="AC1113" s="23">
        <f t="shared" si="5189"/>
        <v>0</v>
      </c>
      <c r="AD1113" s="23">
        <f t="shared" si="5190"/>
        <v>0</v>
      </c>
      <c r="AE1113" s="23">
        <f t="shared" si="4944"/>
        <v>44</v>
      </c>
      <c r="AF1113" s="23">
        <f t="shared" si="4945"/>
        <v>44</v>
      </c>
      <c r="AG1113" s="23">
        <f t="shared" si="4946"/>
        <v>44</v>
      </c>
      <c r="AH1113" s="23">
        <f t="shared" si="5191"/>
        <v>0</v>
      </c>
      <c r="AI1113" s="23">
        <f t="shared" si="5192"/>
        <v>0</v>
      </c>
      <c r="AJ1113" s="23">
        <f t="shared" si="5193"/>
        <v>0</v>
      </c>
      <c r="AK1113" s="23">
        <f t="shared" si="5194"/>
        <v>0</v>
      </c>
      <c r="AL1113" s="23">
        <f t="shared" si="5195"/>
        <v>0</v>
      </c>
      <c r="AM1113" s="23">
        <f t="shared" si="5196"/>
        <v>0</v>
      </c>
      <c r="AN1113" s="23">
        <f t="shared" si="5197"/>
        <v>0</v>
      </c>
      <c r="AO1113" s="23">
        <f t="shared" si="5198"/>
        <v>0</v>
      </c>
      <c r="AP1113" s="23">
        <f t="shared" si="5199"/>
        <v>0</v>
      </c>
      <c r="AQ1113" s="23">
        <f t="shared" si="5200"/>
        <v>0</v>
      </c>
      <c r="AR1113" s="23">
        <f t="shared" si="5201"/>
        <v>0</v>
      </c>
      <c r="AS1113" s="23">
        <f t="shared" si="5202"/>
        <v>0</v>
      </c>
      <c r="AT1113" s="23">
        <f t="shared" si="5203"/>
        <v>0</v>
      </c>
      <c r="AU1113" s="23">
        <f t="shared" si="5204"/>
        <v>0</v>
      </c>
      <c r="AV1113" s="23">
        <f t="shared" si="5205"/>
        <v>0</v>
      </c>
      <c r="AW1113" s="23">
        <f t="shared" si="4947"/>
        <v>44</v>
      </c>
      <c r="AX1113" s="23">
        <f t="shared" si="4948"/>
        <v>44</v>
      </c>
      <c r="AY1113" s="23">
        <f t="shared" si="4949"/>
        <v>44</v>
      </c>
      <c r="AZ1113" s="23">
        <f t="shared" si="5206"/>
        <v>0</v>
      </c>
      <c r="BA1113" s="23">
        <f t="shared" si="4950"/>
        <v>44</v>
      </c>
      <c r="BB1113" s="23">
        <f t="shared" si="4951"/>
        <v>44</v>
      </c>
      <c r="BC1113" s="23">
        <f t="shared" si="4952"/>
        <v>44</v>
      </c>
      <c r="BD1113" s="23">
        <f t="shared" si="5207"/>
        <v>0</v>
      </c>
      <c r="BE1113" s="23">
        <f t="shared" si="5208"/>
        <v>0</v>
      </c>
      <c r="BF1113" s="23">
        <f t="shared" si="5209"/>
        <v>0</v>
      </c>
      <c r="BG1113" s="23">
        <f t="shared" si="5210"/>
        <v>0</v>
      </c>
      <c r="BH1113" s="23">
        <f t="shared" si="5211"/>
        <v>0</v>
      </c>
      <c r="BI1113" s="23">
        <f t="shared" si="5212"/>
        <v>0</v>
      </c>
      <c r="BJ1113" s="23">
        <f t="shared" si="5213"/>
        <v>0</v>
      </c>
      <c r="BK1113" s="23">
        <f t="shared" si="5214"/>
        <v>0</v>
      </c>
      <c r="BL1113" s="23">
        <f t="shared" si="5215"/>
        <v>0</v>
      </c>
      <c r="BM1113" s="23">
        <f t="shared" si="5216"/>
        <v>0</v>
      </c>
      <c r="BN1113" s="23">
        <f t="shared" si="5217"/>
        <v>0</v>
      </c>
      <c r="BO1113" s="23">
        <f t="shared" si="4953"/>
        <v>44</v>
      </c>
      <c r="BP1113" s="23">
        <f t="shared" si="4954"/>
        <v>44</v>
      </c>
      <c r="BQ1113" s="23">
        <f t="shared" si="4955"/>
        <v>44</v>
      </c>
      <c r="BR1113" s="23">
        <f t="shared" si="5218"/>
        <v>0</v>
      </c>
      <c r="BS1113" s="23">
        <f t="shared" si="5219"/>
        <v>0</v>
      </c>
      <c r="BT1113" s="23">
        <f t="shared" si="5220"/>
        <v>0</v>
      </c>
      <c r="BU1113" s="23">
        <f t="shared" si="4956"/>
        <v>44</v>
      </c>
      <c r="BV1113" s="23">
        <f t="shared" si="4957"/>
        <v>44</v>
      </c>
      <c r="BW1113" s="23">
        <f t="shared" si="4958"/>
        <v>44</v>
      </c>
      <c r="BX1113" s="23">
        <f t="shared" si="5221"/>
        <v>0</v>
      </c>
      <c r="BY1113" s="23">
        <f t="shared" si="5222"/>
        <v>22.600000000000001</v>
      </c>
      <c r="BZ1113" s="23">
        <f t="shared" si="5223"/>
        <v>0</v>
      </c>
      <c r="CA1113" s="23">
        <f t="shared" si="5224"/>
        <v>0</v>
      </c>
      <c r="CB1113" s="23">
        <f t="shared" si="5225"/>
        <v>0</v>
      </c>
      <c r="CC1113" s="23">
        <f t="shared" si="5226"/>
        <v>0</v>
      </c>
      <c r="CD1113" s="23">
        <f t="shared" si="5227"/>
        <v>0</v>
      </c>
      <c r="CE1113" s="23">
        <f t="shared" si="5228"/>
        <v>0</v>
      </c>
      <c r="CF1113" s="23">
        <f t="shared" si="5229"/>
        <v>0</v>
      </c>
      <c r="CG1113" s="23">
        <f t="shared" si="4959"/>
        <v>66.599999999999994</v>
      </c>
      <c r="CH1113" s="23">
        <f t="shared" si="4960"/>
        <v>44</v>
      </c>
      <c r="CI1113" s="23">
        <f t="shared" si="4961"/>
        <v>44</v>
      </c>
      <c r="CJ1113" s="23">
        <f t="shared" si="5230"/>
        <v>0</v>
      </c>
      <c r="CK1113" s="24"/>
      <c r="CL1113" s="24"/>
      <c r="CM1113" s="20"/>
      <c r="CN1113" s="20"/>
      <c r="CO1113" s="20"/>
      <c r="CP1113" s="20"/>
      <c r="CQ1113" s="20"/>
      <c r="CR1113" s="20"/>
      <c r="CS1113" s="20"/>
    </row>
    <row r="1114" s="25" customFormat="1">
      <c r="A1114" s="26" t="s">
        <v>504</v>
      </c>
      <c r="B1114" s="26" t="s">
        <v>95</v>
      </c>
      <c r="C1114" s="26" t="s">
        <v>70</v>
      </c>
      <c r="D1114" s="26"/>
      <c r="E1114" s="34"/>
      <c r="F1114" s="27" t="s">
        <v>207</v>
      </c>
      <c r="G1114" s="28">
        <f t="shared" si="5173"/>
        <v>44</v>
      </c>
      <c r="H1114" s="28">
        <f t="shared" si="5174"/>
        <v>44</v>
      </c>
      <c r="I1114" s="28">
        <f t="shared" si="5175"/>
        <v>44</v>
      </c>
      <c r="J1114" s="28">
        <f t="shared" si="5176"/>
        <v>0</v>
      </c>
      <c r="K1114" s="28">
        <f t="shared" si="5177"/>
        <v>0</v>
      </c>
      <c r="L1114" s="28">
        <f t="shared" si="5178"/>
        <v>0</v>
      </c>
      <c r="M1114" s="28">
        <f t="shared" si="5231"/>
        <v>44</v>
      </c>
      <c r="N1114" s="28">
        <f t="shared" si="5232"/>
        <v>44</v>
      </c>
      <c r="O1114" s="28">
        <f t="shared" si="5233"/>
        <v>44</v>
      </c>
      <c r="P1114" s="28">
        <f t="shared" si="5179"/>
        <v>0</v>
      </c>
      <c r="Q1114" s="28">
        <f t="shared" si="5180"/>
        <v>0</v>
      </c>
      <c r="R1114" s="28">
        <f t="shared" si="5181"/>
        <v>0</v>
      </c>
      <c r="S1114" s="28">
        <f t="shared" si="5182"/>
        <v>0</v>
      </c>
      <c r="T1114" s="28">
        <f t="shared" si="5183"/>
        <v>0</v>
      </c>
      <c r="U1114" s="28">
        <f t="shared" si="5184"/>
        <v>0</v>
      </c>
      <c r="V1114" s="28">
        <f t="shared" si="5185"/>
        <v>0</v>
      </c>
      <c r="W1114" s="28">
        <f t="shared" si="5186"/>
        <v>0</v>
      </c>
      <c r="X1114" s="28">
        <f t="shared" si="5187"/>
        <v>0</v>
      </c>
      <c r="Y1114" s="28">
        <f t="shared" si="4941"/>
        <v>44</v>
      </c>
      <c r="Z1114" s="28">
        <f t="shared" si="4942"/>
        <v>44</v>
      </c>
      <c r="AA1114" s="28">
        <f t="shared" si="4943"/>
        <v>44</v>
      </c>
      <c r="AB1114" s="28">
        <f t="shared" si="5188"/>
        <v>0</v>
      </c>
      <c r="AC1114" s="28">
        <f t="shared" si="5189"/>
        <v>0</v>
      </c>
      <c r="AD1114" s="28">
        <f t="shared" si="5190"/>
        <v>0</v>
      </c>
      <c r="AE1114" s="28">
        <f t="shared" si="4944"/>
        <v>44</v>
      </c>
      <c r="AF1114" s="28">
        <f t="shared" si="4945"/>
        <v>44</v>
      </c>
      <c r="AG1114" s="28">
        <f t="shared" si="4946"/>
        <v>44</v>
      </c>
      <c r="AH1114" s="28">
        <f t="shared" si="5191"/>
        <v>0</v>
      </c>
      <c r="AI1114" s="28">
        <f t="shared" si="5192"/>
        <v>0</v>
      </c>
      <c r="AJ1114" s="28">
        <f t="shared" si="5193"/>
        <v>0</v>
      </c>
      <c r="AK1114" s="28">
        <f t="shared" si="5194"/>
        <v>0</v>
      </c>
      <c r="AL1114" s="28">
        <f t="shared" si="5195"/>
        <v>0</v>
      </c>
      <c r="AM1114" s="28">
        <f t="shared" si="5196"/>
        <v>0</v>
      </c>
      <c r="AN1114" s="28">
        <f t="shared" si="5197"/>
        <v>0</v>
      </c>
      <c r="AO1114" s="28">
        <f t="shared" si="5198"/>
        <v>0</v>
      </c>
      <c r="AP1114" s="28">
        <f t="shared" si="5199"/>
        <v>0</v>
      </c>
      <c r="AQ1114" s="28">
        <f t="shared" si="5200"/>
        <v>0</v>
      </c>
      <c r="AR1114" s="28">
        <f t="shared" si="5201"/>
        <v>0</v>
      </c>
      <c r="AS1114" s="28">
        <f t="shared" si="5202"/>
        <v>0</v>
      </c>
      <c r="AT1114" s="28">
        <f t="shared" si="5203"/>
        <v>0</v>
      </c>
      <c r="AU1114" s="28">
        <f t="shared" si="5204"/>
        <v>0</v>
      </c>
      <c r="AV1114" s="28">
        <f t="shared" si="5205"/>
        <v>0</v>
      </c>
      <c r="AW1114" s="28">
        <f t="shared" si="4947"/>
        <v>44</v>
      </c>
      <c r="AX1114" s="28">
        <f t="shared" si="4948"/>
        <v>44</v>
      </c>
      <c r="AY1114" s="28">
        <f t="shared" si="4949"/>
        <v>44</v>
      </c>
      <c r="AZ1114" s="28">
        <f t="shared" si="5206"/>
        <v>0</v>
      </c>
      <c r="BA1114" s="28">
        <f t="shared" si="4950"/>
        <v>44</v>
      </c>
      <c r="BB1114" s="28">
        <f t="shared" si="4951"/>
        <v>44</v>
      </c>
      <c r="BC1114" s="28">
        <f t="shared" si="4952"/>
        <v>44</v>
      </c>
      <c r="BD1114" s="28">
        <f t="shared" si="5207"/>
        <v>0</v>
      </c>
      <c r="BE1114" s="28">
        <f t="shared" si="5208"/>
        <v>0</v>
      </c>
      <c r="BF1114" s="28">
        <f t="shared" si="5209"/>
        <v>0</v>
      </c>
      <c r="BG1114" s="28">
        <f t="shared" si="5210"/>
        <v>0</v>
      </c>
      <c r="BH1114" s="28">
        <f t="shared" si="5211"/>
        <v>0</v>
      </c>
      <c r="BI1114" s="28">
        <f t="shared" si="5212"/>
        <v>0</v>
      </c>
      <c r="BJ1114" s="28">
        <f t="shared" si="5213"/>
        <v>0</v>
      </c>
      <c r="BK1114" s="28">
        <f t="shared" si="5214"/>
        <v>0</v>
      </c>
      <c r="BL1114" s="28">
        <f t="shared" si="5215"/>
        <v>0</v>
      </c>
      <c r="BM1114" s="28">
        <f t="shared" si="5216"/>
        <v>0</v>
      </c>
      <c r="BN1114" s="28">
        <f t="shared" si="5217"/>
        <v>0</v>
      </c>
      <c r="BO1114" s="28">
        <f t="shared" si="4953"/>
        <v>44</v>
      </c>
      <c r="BP1114" s="28">
        <f t="shared" si="4954"/>
        <v>44</v>
      </c>
      <c r="BQ1114" s="28">
        <f t="shared" si="4955"/>
        <v>44</v>
      </c>
      <c r="BR1114" s="28">
        <f t="shared" si="5218"/>
        <v>0</v>
      </c>
      <c r="BS1114" s="28">
        <f t="shared" si="5219"/>
        <v>0</v>
      </c>
      <c r="BT1114" s="28">
        <f t="shared" si="5220"/>
        <v>0</v>
      </c>
      <c r="BU1114" s="28">
        <f t="shared" si="4956"/>
        <v>44</v>
      </c>
      <c r="BV1114" s="28">
        <f t="shared" si="4957"/>
        <v>44</v>
      </c>
      <c r="BW1114" s="28">
        <f t="shared" si="4958"/>
        <v>44</v>
      </c>
      <c r="BX1114" s="28">
        <f t="shared" si="5221"/>
        <v>0</v>
      </c>
      <c r="BY1114" s="28">
        <f t="shared" si="5222"/>
        <v>22.600000000000001</v>
      </c>
      <c r="BZ1114" s="28">
        <f t="shared" si="5223"/>
        <v>0</v>
      </c>
      <c r="CA1114" s="28">
        <f t="shared" si="5224"/>
        <v>0</v>
      </c>
      <c r="CB1114" s="28">
        <f t="shared" si="5225"/>
        <v>0</v>
      </c>
      <c r="CC1114" s="28">
        <f t="shared" si="5226"/>
        <v>0</v>
      </c>
      <c r="CD1114" s="28">
        <f t="shared" si="5227"/>
        <v>0</v>
      </c>
      <c r="CE1114" s="28">
        <f t="shared" si="5228"/>
        <v>0</v>
      </c>
      <c r="CF1114" s="28">
        <f t="shared" si="5229"/>
        <v>0</v>
      </c>
      <c r="CG1114" s="28">
        <f t="shared" si="4959"/>
        <v>66.599999999999994</v>
      </c>
      <c r="CH1114" s="28">
        <f t="shared" si="4960"/>
        <v>44</v>
      </c>
      <c r="CI1114" s="28">
        <f t="shared" si="4961"/>
        <v>44</v>
      </c>
      <c r="CJ1114" s="28">
        <f t="shared" si="5230"/>
        <v>0</v>
      </c>
      <c r="CK1114" s="29"/>
      <c r="CL1114" s="29"/>
      <c r="CM1114" s="25"/>
      <c r="CN1114" s="25"/>
      <c r="CO1114" s="25"/>
      <c r="CP1114" s="25"/>
      <c r="CQ1114" s="25"/>
      <c r="CR1114" s="25"/>
      <c r="CS1114" s="25"/>
    </row>
    <row r="1115" s="1" customFormat="1">
      <c r="A1115" s="30" t="s">
        <v>504</v>
      </c>
      <c r="B1115" s="30" t="s">
        <v>95</v>
      </c>
      <c r="C1115" s="30" t="s">
        <v>70</v>
      </c>
      <c r="D1115" s="30" t="s">
        <v>165</v>
      </c>
      <c r="E1115" s="35"/>
      <c r="F1115" s="31" t="s">
        <v>166</v>
      </c>
      <c r="G1115" s="17">
        <f t="shared" si="5173"/>
        <v>44</v>
      </c>
      <c r="H1115" s="17">
        <f t="shared" si="5174"/>
        <v>44</v>
      </c>
      <c r="I1115" s="17">
        <f t="shared" si="5175"/>
        <v>44</v>
      </c>
      <c r="J1115" s="17">
        <f t="shared" si="5176"/>
        <v>0</v>
      </c>
      <c r="K1115" s="17">
        <f t="shared" si="5177"/>
        <v>0</v>
      </c>
      <c r="L1115" s="17">
        <f t="shared" si="5178"/>
        <v>0</v>
      </c>
      <c r="M1115" s="17">
        <f t="shared" si="5231"/>
        <v>44</v>
      </c>
      <c r="N1115" s="17">
        <f t="shared" si="5232"/>
        <v>44</v>
      </c>
      <c r="O1115" s="17">
        <f t="shared" si="5233"/>
        <v>44</v>
      </c>
      <c r="P1115" s="17">
        <f t="shared" si="5179"/>
        <v>0</v>
      </c>
      <c r="Q1115" s="17">
        <f t="shared" si="5180"/>
        <v>0</v>
      </c>
      <c r="R1115" s="17">
        <f t="shared" si="5181"/>
        <v>0</v>
      </c>
      <c r="S1115" s="17">
        <f t="shared" si="5182"/>
        <v>0</v>
      </c>
      <c r="T1115" s="17">
        <f t="shared" si="5183"/>
        <v>0</v>
      </c>
      <c r="U1115" s="17">
        <f t="shared" si="5184"/>
        <v>0</v>
      </c>
      <c r="V1115" s="17">
        <f t="shared" si="5185"/>
        <v>0</v>
      </c>
      <c r="W1115" s="17">
        <f t="shared" si="5186"/>
        <v>0</v>
      </c>
      <c r="X1115" s="17">
        <f t="shared" si="5187"/>
        <v>0</v>
      </c>
      <c r="Y1115" s="17">
        <f t="shared" si="4941"/>
        <v>44</v>
      </c>
      <c r="Z1115" s="17">
        <f t="shared" si="4942"/>
        <v>44</v>
      </c>
      <c r="AA1115" s="17">
        <f t="shared" si="4943"/>
        <v>44</v>
      </c>
      <c r="AB1115" s="17">
        <f t="shared" si="5188"/>
        <v>0</v>
      </c>
      <c r="AC1115" s="17">
        <f t="shared" si="5189"/>
        <v>0</v>
      </c>
      <c r="AD1115" s="17">
        <f t="shared" si="5190"/>
        <v>0</v>
      </c>
      <c r="AE1115" s="17">
        <f t="shared" si="4944"/>
        <v>44</v>
      </c>
      <c r="AF1115" s="17">
        <f t="shared" si="4945"/>
        <v>44</v>
      </c>
      <c r="AG1115" s="17">
        <f t="shared" si="4946"/>
        <v>44</v>
      </c>
      <c r="AH1115" s="17">
        <f t="shared" si="5191"/>
        <v>0</v>
      </c>
      <c r="AI1115" s="17">
        <f t="shared" si="5192"/>
        <v>0</v>
      </c>
      <c r="AJ1115" s="17">
        <f t="shared" si="5193"/>
        <v>0</v>
      </c>
      <c r="AK1115" s="17">
        <f t="shared" si="5194"/>
        <v>0</v>
      </c>
      <c r="AL1115" s="17">
        <f t="shared" si="5195"/>
        <v>0</v>
      </c>
      <c r="AM1115" s="17">
        <f t="shared" si="5196"/>
        <v>0</v>
      </c>
      <c r="AN1115" s="17">
        <f t="shared" si="5197"/>
        <v>0</v>
      </c>
      <c r="AO1115" s="17">
        <f t="shared" si="5198"/>
        <v>0</v>
      </c>
      <c r="AP1115" s="17">
        <f t="shared" si="5199"/>
        <v>0</v>
      </c>
      <c r="AQ1115" s="17">
        <f t="shared" si="5200"/>
        <v>0</v>
      </c>
      <c r="AR1115" s="17">
        <f t="shared" si="5201"/>
        <v>0</v>
      </c>
      <c r="AS1115" s="17">
        <f t="shared" si="5202"/>
        <v>0</v>
      </c>
      <c r="AT1115" s="17">
        <f t="shared" si="5203"/>
        <v>0</v>
      </c>
      <c r="AU1115" s="17">
        <f t="shared" si="5204"/>
        <v>0</v>
      </c>
      <c r="AV1115" s="17">
        <f t="shared" si="5205"/>
        <v>0</v>
      </c>
      <c r="AW1115" s="17">
        <f t="shared" si="4947"/>
        <v>44</v>
      </c>
      <c r="AX1115" s="17">
        <f t="shared" si="4948"/>
        <v>44</v>
      </c>
      <c r="AY1115" s="17">
        <f t="shared" si="4949"/>
        <v>44</v>
      </c>
      <c r="AZ1115" s="17">
        <f t="shared" si="5206"/>
        <v>0</v>
      </c>
      <c r="BA1115" s="17">
        <f t="shared" si="4950"/>
        <v>44</v>
      </c>
      <c r="BB1115" s="17">
        <f t="shared" si="4951"/>
        <v>44</v>
      </c>
      <c r="BC1115" s="17">
        <f t="shared" si="4952"/>
        <v>44</v>
      </c>
      <c r="BD1115" s="17">
        <f t="shared" si="5207"/>
        <v>0</v>
      </c>
      <c r="BE1115" s="17">
        <f t="shared" si="5208"/>
        <v>0</v>
      </c>
      <c r="BF1115" s="17">
        <f t="shared" si="5209"/>
        <v>0</v>
      </c>
      <c r="BG1115" s="17">
        <f t="shared" si="5210"/>
        <v>0</v>
      </c>
      <c r="BH1115" s="17">
        <f t="shared" si="5211"/>
        <v>0</v>
      </c>
      <c r="BI1115" s="17">
        <f t="shared" si="5212"/>
        <v>0</v>
      </c>
      <c r="BJ1115" s="17">
        <f t="shared" si="5213"/>
        <v>0</v>
      </c>
      <c r="BK1115" s="17">
        <f t="shared" si="5214"/>
        <v>0</v>
      </c>
      <c r="BL1115" s="17">
        <f t="shared" si="5215"/>
        <v>0</v>
      </c>
      <c r="BM1115" s="17">
        <f t="shared" si="5216"/>
        <v>0</v>
      </c>
      <c r="BN1115" s="17">
        <f t="shared" si="5217"/>
        <v>0</v>
      </c>
      <c r="BO1115" s="17">
        <f t="shared" si="4953"/>
        <v>44</v>
      </c>
      <c r="BP1115" s="17">
        <f t="shared" si="4954"/>
        <v>44</v>
      </c>
      <c r="BQ1115" s="17">
        <f t="shared" si="4955"/>
        <v>44</v>
      </c>
      <c r="BR1115" s="17">
        <f t="shared" si="5218"/>
        <v>0</v>
      </c>
      <c r="BS1115" s="17">
        <f t="shared" si="5219"/>
        <v>0</v>
      </c>
      <c r="BT1115" s="17">
        <f t="shared" si="5220"/>
        <v>0</v>
      </c>
      <c r="BU1115" s="17">
        <f t="shared" si="4956"/>
        <v>44</v>
      </c>
      <c r="BV1115" s="17">
        <f t="shared" si="4957"/>
        <v>44</v>
      </c>
      <c r="BW1115" s="17">
        <f t="shared" si="4958"/>
        <v>44</v>
      </c>
      <c r="BX1115" s="17">
        <f t="shared" si="5221"/>
        <v>0</v>
      </c>
      <c r="BY1115" s="17">
        <f t="shared" si="5222"/>
        <v>22.600000000000001</v>
      </c>
      <c r="BZ1115" s="17">
        <f t="shared" si="5223"/>
        <v>0</v>
      </c>
      <c r="CA1115" s="17">
        <f t="shared" si="5224"/>
        <v>0</v>
      </c>
      <c r="CB1115" s="17">
        <f t="shared" si="5225"/>
        <v>0</v>
      </c>
      <c r="CC1115" s="17">
        <f t="shared" si="5226"/>
        <v>0</v>
      </c>
      <c r="CD1115" s="17">
        <f t="shared" si="5227"/>
        <v>0</v>
      </c>
      <c r="CE1115" s="17">
        <f t="shared" si="5228"/>
        <v>0</v>
      </c>
      <c r="CF1115" s="17">
        <f t="shared" si="5229"/>
        <v>0</v>
      </c>
      <c r="CG1115" s="17">
        <f t="shared" si="4959"/>
        <v>66.599999999999994</v>
      </c>
      <c r="CH1115" s="17">
        <f t="shared" si="4960"/>
        <v>44</v>
      </c>
      <c r="CI1115" s="17">
        <f t="shared" si="4961"/>
        <v>44</v>
      </c>
      <c r="CJ1115" s="17">
        <f t="shared" si="5230"/>
        <v>0</v>
      </c>
      <c r="CK1115" s="32"/>
      <c r="CL1115" s="32"/>
      <c r="CM1115" s="1"/>
      <c r="CN1115" s="1"/>
      <c r="CO1115" s="1"/>
      <c r="CP1115" s="1"/>
      <c r="CQ1115" s="1"/>
      <c r="CR1115" s="1"/>
      <c r="CS1115" s="1"/>
    </row>
    <row r="1116" s="1" customFormat="1" hidden="1">
      <c r="A1116" s="30" t="s">
        <v>504</v>
      </c>
      <c r="B1116" s="30" t="s">
        <v>95</v>
      </c>
      <c r="C1116" s="30" t="s">
        <v>70</v>
      </c>
      <c r="D1116" s="30" t="s">
        <v>167</v>
      </c>
      <c r="E1116" s="35"/>
      <c r="F1116" s="31" t="s">
        <v>41</v>
      </c>
      <c r="G1116" s="17">
        <f t="shared" si="5173"/>
        <v>44</v>
      </c>
      <c r="H1116" s="17">
        <f t="shared" si="5174"/>
        <v>44</v>
      </c>
      <c r="I1116" s="17">
        <f t="shared" si="5175"/>
        <v>44</v>
      </c>
      <c r="J1116" s="17">
        <f t="shared" si="5176"/>
        <v>0</v>
      </c>
      <c r="K1116" s="17">
        <f t="shared" si="5177"/>
        <v>0</v>
      </c>
      <c r="L1116" s="17">
        <f t="shared" si="5178"/>
        <v>0</v>
      </c>
      <c r="M1116" s="17">
        <f t="shared" si="5231"/>
        <v>44</v>
      </c>
      <c r="N1116" s="17">
        <f t="shared" si="5232"/>
        <v>44</v>
      </c>
      <c r="O1116" s="17">
        <f t="shared" si="5233"/>
        <v>44</v>
      </c>
      <c r="P1116" s="17">
        <f t="shared" si="5179"/>
        <v>0</v>
      </c>
      <c r="Q1116" s="17">
        <f t="shared" si="5180"/>
        <v>0</v>
      </c>
      <c r="R1116" s="17">
        <f t="shared" si="5181"/>
        <v>0</v>
      </c>
      <c r="S1116" s="17">
        <f t="shared" si="5182"/>
        <v>0</v>
      </c>
      <c r="T1116" s="17">
        <f t="shared" si="5183"/>
        <v>0</v>
      </c>
      <c r="U1116" s="17">
        <f t="shared" si="5184"/>
        <v>0</v>
      </c>
      <c r="V1116" s="17">
        <f t="shared" si="5185"/>
        <v>0</v>
      </c>
      <c r="W1116" s="17">
        <f t="shared" si="5186"/>
        <v>0</v>
      </c>
      <c r="X1116" s="17">
        <f t="shared" si="5187"/>
        <v>0</v>
      </c>
      <c r="Y1116" s="17">
        <f t="shared" si="4941"/>
        <v>44</v>
      </c>
      <c r="Z1116" s="17">
        <f t="shared" si="4942"/>
        <v>44</v>
      </c>
      <c r="AA1116" s="17">
        <f t="shared" si="4943"/>
        <v>44</v>
      </c>
      <c r="AB1116" s="17">
        <f t="shared" si="5188"/>
        <v>0</v>
      </c>
      <c r="AC1116" s="17">
        <f t="shared" si="5189"/>
        <v>0</v>
      </c>
      <c r="AD1116" s="17">
        <f t="shared" si="5190"/>
        <v>0</v>
      </c>
      <c r="AE1116" s="17">
        <f t="shared" si="4944"/>
        <v>44</v>
      </c>
      <c r="AF1116" s="17">
        <f t="shared" si="4945"/>
        <v>44</v>
      </c>
      <c r="AG1116" s="17">
        <f t="shared" si="4946"/>
        <v>44</v>
      </c>
      <c r="AH1116" s="17">
        <f t="shared" si="5191"/>
        <v>0</v>
      </c>
      <c r="AI1116" s="17">
        <f t="shared" si="5192"/>
        <v>0</v>
      </c>
      <c r="AJ1116" s="17">
        <f t="shared" si="5193"/>
        <v>0</v>
      </c>
      <c r="AK1116" s="17">
        <f t="shared" si="5194"/>
        <v>0</v>
      </c>
      <c r="AL1116" s="17">
        <f t="shared" si="5195"/>
        <v>0</v>
      </c>
      <c r="AM1116" s="17">
        <f t="shared" si="5196"/>
        <v>0</v>
      </c>
      <c r="AN1116" s="17">
        <f t="shared" si="5197"/>
        <v>0</v>
      </c>
      <c r="AO1116" s="17">
        <f t="shared" si="5198"/>
        <v>0</v>
      </c>
      <c r="AP1116" s="17">
        <f t="shared" si="5199"/>
        <v>0</v>
      </c>
      <c r="AQ1116" s="17">
        <f t="shared" si="5200"/>
        <v>0</v>
      </c>
      <c r="AR1116" s="17">
        <f t="shared" si="5201"/>
        <v>0</v>
      </c>
      <c r="AS1116" s="17">
        <f t="shared" si="5202"/>
        <v>0</v>
      </c>
      <c r="AT1116" s="17">
        <f t="shared" si="5203"/>
        <v>0</v>
      </c>
      <c r="AU1116" s="17">
        <f t="shared" si="5204"/>
        <v>0</v>
      </c>
      <c r="AV1116" s="17">
        <f t="shared" si="5205"/>
        <v>0</v>
      </c>
      <c r="AW1116" s="17">
        <f t="shared" si="4947"/>
        <v>44</v>
      </c>
      <c r="AX1116" s="17">
        <f t="shared" si="4948"/>
        <v>44</v>
      </c>
      <c r="AY1116" s="17">
        <f t="shared" si="4949"/>
        <v>44</v>
      </c>
      <c r="AZ1116" s="17">
        <f t="shared" si="5206"/>
        <v>0</v>
      </c>
      <c r="BA1116" s="17">
        <f t="shared" si="4950"/>
        <v>44</v>
      </c>
      <c r="BB1116" s="17">
        <f t="shared" si="4951"/>
        <v>44</v>
      </c>
      <c r="BC1116" s="17">
        <f t="shared" si="4952"/>
        <v>44</v>
      </c>
      <c r="BD1116" s="17">
        <f t="shared" si="5207"/>
        <v>0</v>
      </c>
      <c r="BE1116" s="17">
        <f t="shared" si="5208"/>
        <v>0</v>
      </c>
      <c r="BF1116" s="17">
        <f t="shared" si="5209"/>
        <v>0</v>
      </c>
      <c r="BG1116" s="17">
        <f t="shared" si="5210"/>
        <v>0</v>
      </c>
      <c r="BH1116" s="17">
        <f t="shared" si="5211"/>
        <v>0</v>
      </c>
      <c r="BI1116" s="17">
        <f t="shared" si="5212"/>
        <v>0</v>
      </c>
      <c r="BJ1116" s="17">
        <f t="shared" si="5213"/>
        <v>0</v>
      </c>
      <c r="BK1116" s="17">
        <f t="shared" si="5214"/>
        <v>0</v>
      </c>
      <c r="BL1116" s="17">
        <f t="shared" si="5215"/>
        <v>0</v>
      </c>
      <c r="BM1116" s="17">
        <f t="shared" si="5216"/>
        <v>0</v>
      </c>
      <c r="BN1116" s="17">
        <f t="shared" si="5217"/>
        <v>0</v>
      </c>
      <c r="BO1116" s="17">
        <f t="shared" si="4953"/>
        <v>44</v>
      </c>
      <c r="BP1116" s="17">
        <f t="shared" si="4954"/>
        <v>44</v>
      </c>
      <c r="BQ1116" s="17">
        <f t="shared" si="4955"/>
        <v>44</v>
      </c>
      <c r="BR1116" s="17">
        <f t="shared" si="5218"/>
        <v>0</v>
      </c>
      <c r="BS1116" s="17">
        <f t="shared" si="5219"/>
        <v>0</v>
      </c>
      <c r="BT1116" s="17">
        <f t="shared" si="5220"/>
        <v>0</v>
      </c>
      <c r="BU1116" s="17">
        <f t="shared" si="4956"/>
        <v>44</v>
      </c>
      <c r="BV1116" s="17">
        <f t="shared" si="4957"/>
        <v>44</v>
      </c>
      <c r="BW1116" s="17">
        <f t="shared" si="4958"/>
        <v>44</v>
      </c>
      <c r="BX1116" s="17">
        <f t="shared" si="5221"/>
        <v>0</v>
      </c>
      <c r="BY1116" s="17">
        <f t="shared" si="5222"/>
        <v>22.600000000000001</v>
      </c>
      <c r="BZ1116" s="17">
        <f t="shared" si="5223"/>
        <v>0</v>
      </c>
      <c r="CA1116" s="17">
        <f t="shared" si="5224"/>
        <v>0</v>
      </c>
      <c r="CB1116" s="17">
        <f t="shared" si="5225"/>
        <v>0</v>
      </c>
      <c r="CC1116" s="37">
        <f t="shared" si="5226"/>
        <v>0</v>
      </c>
      <c r="CD1116" s="17">
        <f t="shared" si="5227"/>
        <v>0</v>
      </c>
      <c r="CE1116" s="17">
        <f t="shared" si="5228"/>
        <v>0</v>
      </c>
      <c r="CF1116" s="37">
        <f t="shared" si="5229"/>
        <v>0</v>
      </c>
      <c r="CG1116" s="17">
        <f t="shared" si="4959"/>
        <v>66.599999999999994</v>
      </c>
      <c r="CH1116" s="17">
        <f t="shared" si="4960"/>
        <v>44</v>
      </c>
      <c r="CI1116" s="17">
        <f t="shared" si="4961"/>
        <v>44</v>
      </c>
      <c r="CJ1116" s="17">
        <f t="shared" si="5230"/>
        <v>0</v>
      </c>
      <c r="CK1116" s="32">
        <v>0</v>
      </c>
      <c r="CL1116" s="32"/>
      <c r="CM1116" s="1" t="s">
        <v>75</v>
      </c>
      <c r="CN1116" s="1"/>
      <c r="CO1116" s="1"/>
      <c r="CP1116" s="1"/>
      <c r="CQ1116" s="1"/>
      <c r="CR1116" s="1"/>
      <c r="CS1116" s="1"/>
    </row>
    <row r="1117" s="1" customFormat="1">
      <c r="A1117" s="30" t="s">
        <v>504</v>
      </c>
      <c r="B1117" s="30" t="s">
        <v>95</v>
      </c>
      <c r="C1117" s="30" t="s">
        <v>70</v>
      </c>
      <c r="D1117" s="30" t="s">
        <v>192</v>
      </c>
      <c r="E1117" s="35"/>
      <c r="F1117" s="31" t="s">
        <v>193</v>
      </c>
      <c r="G1117" s="17">
        <f t="shared" si="5173"/>
        <v>44</v>
      </c>
      <c r="H1117" s="17">
        <f t="shared" si="5174"/>
        <v>44</v>
      </c>
      <c r="I1117" s="17">
        <f t="shared" si="5175"/>
        <v>44</v>
      </c>
      <c r="J1117" s="17">
        <f t="shared" si="5176"/>
        <v>0</v>
      </c>
      <c r="K1117" s="17">
        <f t="shared" si="5177"/>
        <v>0</v>
      </c>
      <c r="L1117" s="17">
        <f t="shared" si="5178"/>
        <v>0</v>
      </c>
      <c r="M1117" s="17">
        <f t="shared" si="5231"/>
        <v>44</v>
      </c>
      <c r="N1117" s="17">
        <f t="shared" si="5232"/>
        <v>44</v>
      </c>
      <c r="O1117" s="17">
        <f t="shared" si="5233"/>
        <v>44</v>
      </c>
      <c r="P1117" s="17">
        <f t="shared" si="5179"/>
        <v>0</v>
      </c>
      <c r="Q1117" s="17">
        <f t="shared" si="5180"/>
        <v>0</v>
      </c>
      <c r="R1117" s="17">
        <f t="shared" si="5181"/>
        <v>0</v>
      </c>
      <c r="S1117" s="17">
        <f t="shared" si="5182"/>
        <v>0</v>
      </c>
      <c r="T1117" s="17">
        <f t="shared" si="5183"/>
        <v>0</v>
      </c>
      <c r="U1117" s="17">
        <f t="shared" si="5184"/>
        <v>0</v>
      </c>
      <c r="V1117" s="17">
        <f t="shared" si="5185"/>
        <v>0</v>
      </c>
      <c r="W1117" s="17">
        <f t="shared" si="5186"/>
        <v>0</v>
      </c>
      <c r="X1117" s="17">
        <f t="shared" si="5187"/>
        <v>0</v>
      </c>
      <c r="Y1117" s="17">
        <f t="shared" si="4941"/>
        <v>44</v>
      </c>
      <c r="Z1117" s="17">
        <f t="shared" si="4942"/>
        <v>44</v>
      </c>
      <c r="AA1117" s="17">
        <f t="shared" si="4943"/>
        <v>44</v>
      </c>
      <c r="AB1117" s="17">
        <f t="shared" si="5188"/>
        <v>0</v>
      </c>
      <c r="AC1117" s="17">
        <f t="shared" si="5189"/>
        <v>0</v>
      </c>
      <c r="AD1117" s="17">
        <f t="shared" si="5190"/>
        <v>0</v>
      </c>
      <c r="AE1117" s="17">
        <f t="shared" si="4944"/>
        <v>44</v>
      </c>
      <c r="AF1117" s="17">
        <f t="shared" si="4945"/>
        <v>44</v>
      </c>
      <c r="AG1117" s="17">
        <f t="shared" si="4946"/>
        <v>44</v>
      </c>
      <c r="AH1117" s="17">
        <f t="shared" si="5191"/>
        <v>0</v>
      </c>
      <c r="AI1117" s="17">
        <f t="shared" si="5192"/>
        <v>0</v>
      </c>
      <c r="AJ1117" s="17">
        <f t="shared" si="5193"/>
        <v>0</v>
      </c>
      <c r="AK1117" s="17">
        <f t="shared" si="5194"/>
        <v>0</v>
      </c>
      <c r="AL1117" s="17">
        <f t="shared" si="5195"/>
        <v>0</v>
      </c>
      <c r="AM1117" s="17">
        <f t="shared" si="5196"/>
        <v>0</v>
      </c>
      <c r="AN1117" s="17">
        <f t="shared" si="5197"/>
        <v>0</v>
      </c>
      <c r="AO1117" s="17">
        <f t="shared" si="5198"/>
        <v>0</v>
      </c>
      <c r="AP1117" s="17">
        <f t="shared" si="5199"/>
        <v>0</v>
      </c>
      <c r="AQ1117" s="17">
        <f t="shared" si="5200"/>
        <v>0</v>
      </c>
      <c r="AR1117" s="17">
        <f t="shared" si="5201"/>
        <v>0</v>
      </c>
      <c r="AS1117" s="17">
        <f t="shared" si="5202"/>
        <v>0</v>
      </c>
      <c r="AT1117" s="17">
        <f t="shared" si="5203"/>
        <v>0</v>
      </c>
      <c r="AU1117" s="17">
        <f t="shared" si="5204"/>
        <v>0</v>
      </c>
      <c r="AV1117" s="17">
        <f t="shared" si="5205"/>
        <v>0</v>
      </c>
      <c r="AW1117" s="17">
        <f t="shared" si="4947"/>
        <v>44</v>
      </c>
      <c r="AX1117" s="17">
        <f t="shared" si="4948"/>
        <v>44</v>
      </c>
      <c r="AY1117" s="17">
        <f t="shared" si="4949"/>
        <v>44</v>
      </c>
      <c r="AZ1117" s="17">
        <f t="shared" si="5206"/>
        <v>0</v>
      </c>
      <c r="BA1117" s="17">
        <f t="shared" si="4950"/>
        <v>44</v>
      </c>
      <c r="BB1117" s="17">
        <f t="shared" si="4951"/>
        <v>44</v>
      </c>
      <c r="BC1117" s="17">
        <f t="shared" si="4952"/>
        <v>44</v>
      </c>
      <c r="BD1117" s="17">
        <f t="shared" si="5207"/>
        <v>0</v>
      </c>
      <c r="BE1117" s="17">
        <f t="shared" si="5208"/>
        <v>0</v>
      </c>
      <c r="BF1117" s="17">
        <f t="shared" si="5209"/>
        <v>0</v>
      </c>
      <c r="BG1117" s="17">
        <f t="shared" si="5210"/>
        <v>0</v>
      </c>
      <c r="BH1117" s="17">
        <f t="shared" si="5211"/>
        <v>0</v>
      </c>
      <c r="BI1117" s="17">
        <f t="shared" si="5212"/>
        <v>0</v>
      </c>
      <c r="BJ1117" s="17">
        <f t="shared" si="5213"/>
        <v>0</v>
      </c>
      <c r="BK1117" s="17">
        <f t="shared" si="5214"/>
        <v>0</v>
      </c>
      <c r="BL1117" s="17">
        <f t="shared" si="5215"/>
        <v>0</v>
      </c>
      <c r="BM1117" s="17">
        <f t="shared" si="5216"/>
        <v>0</v>
      </c>
      <c r="BN1117" s="17">
        <f t="shared" si="5217"/>
        <v>0</v>
      </c>
      <c r="BO1117" s="17">
        <f t="shared" si="4953"/>
        <v>44</v>
      </c>
      <c r="BP1117" s="17">
        <f t="shared" si="4954"/>
        <v>44</v>
      </c>
      <c r="BQ1117" s="17">
        <f t="shared" si="4955"/>
        <v>44</v>
      </c>
      <c r="BR1117" s="17">
        <f t="shared" si="5218"/>
        <v>0</v>
      </c>
      <c r="BS1117" s="17">
        <f t="shared" si="5219"/>
        <v>0</v>
      </c>
      <c r="BT1117" s="17">
        <f t="shared" si="5220"/>
        <v>0</v>
      </c>
      <c r="BU1117" s="17">
        <f t="shared" si="4956"/>
        <v>44</v>
      </c>
      <c r="BV1117" s="17">
        <f t="shared" si="4957"/>
        <v>44</v>
      </c>
      <c r="BW1117" s="17">
        <f t="shared" si="4958"/>
        <v>44</v>
      </c>
      <c r="BX1117" s="17">
        <f t="shared" si="5221"/>
        <v>0</v>
      </c>
      <c r="BY1117" s="17">
        <f t="shared" si="5222"/>
        <v>22.600000000000001</v>
      </c>
      <c r="BZ1117" s="17">
        <f t="shared" si="5223"/>
        <v>0</v>
      </c>
      <c r="CA1117" s="17">
        <f t="shared" si="5224"/>
        <v>0</v>
      </c>
      <c r="CB1117" s="17">
        <f t="shared" si="5225"/>
        <v>0</v>
      </c>
      <c r="CC1117" s="17">
        <f t="shared" si="5226"/>
        <v>0</v>
      </c>
      <c r="CD1117" s="17">
        <f t="shared" si="5227"/>
        <v>0</v>
      </c>
      <c r="CE1117" s="17">
        <f t="shared" si="5228"/>
        <v>0</v>
      </c>
      <c r="CF1117" s="17">
        <f t="shared" si="5229"/>
        <v>0</v>
      </c>
      <c r="CG1117" s="17">
        <f t="shared" si="4959"/>
        <v>66.599999999999994</v>
      </c>
      <c r="CH1117" s="17">
        <f t="shared" si="4960"/>
        <v>44</v>
      </c>
      <c r="CI1117" s="17">
        <f t="shared" si="4961"/>
        <v>44</v>
      </c>
      <c r="CJ1117" s="17">
        <f t="shared" si="5230"/>
        <v>0</v>
      </c>
      <c r="CK1117" s="32"/>
      <c r="CL1117" s="32"/>
      <c r="CM1117" s="1"/>
      <c r="CN1117" s="1"/>
      <c r="CO1117" s="1"/>
      <c r="CP1117" s="1"/>
      <c r="CQ1117" s="1"/>
      <c r="CR1117" s="1"/>
      <c r="CS1117" s="1"/>
    </row>
    <row r="1118" s="1" customFormat="1">
      <c r="A1118" s="30" t="s">
        <v>504</v>
      </c>
      <c r="B1118" s="30" t="s">
        <v>95</v>
      </c>
      <c r="C1118" s="30" t="s">
        <v>70</v>
      </c>
      <c r="D1118" s="30" t="s">
        <v>208</v>
      </c>
      <c r="E1118" s="35"/>
      <c r="F1118" s="31" t="s">
        <v>209</v>
      </c>
      <c r="G1118" s="17">
        <f t="shared" si="5173"/>
        <v>44</v>
      </c>
      <c r="H1118" s="17">
        <f t="shared" si="5174"/>
        <v>44</v>
      </c>
      <c r="I1118" s="17">
        <f t="shared" si="5175"/>
        <v>44</v>
      </c>
      <c r="J1118" s="17">
        <f t="shared" si="5176"/>
        <v>0</v>
      </c>
      <c r="K1118" s="17">
        <f t="shared" si="5177"/>
        <v>0</v>
      </c>
      <c r="L1118" s="17">
        <f t="shared" si="5178"/>
        <v>0</v>
      </c>
      <c r="M1118" s="17">
        <f t="shared" si="5231"/>
        <v>44</v>
      </c>
      <c r="N1118" s="17">
        <f t="shared" si="5232"/>
        <v>44</v>
      </c>
      <c r="O1118" s="17">
        <f t="shared" si="5233"/>
        <v>44</v>
      </c>
      <c r="P1118" s="17">
        <f t="shared" si="5179"/>
        <v>0</v>
      </c>
      <c r="Q1118" s="17">
        <f t="shared" si="5180"/>
        <v>0</v>
      </c>
      <c r="R1118" s="17">
        <f t="shared" si="5181"/>
        <v>0</v>
      </c>
      <c r="S1118" s="17">
        <f t="shared" si="5182"/>
        <v>0</v>
      </c>
      <c r="T1118" s="17">
        <f t="shared" si="5183"/>
        <v>0</v>
      </c>
      <c r="U1118" s="17">
        <f t="shared" si="5184"/>
        <v>0</v>
      </c>
      <c r="V1118" s="17">
        <f t="shared" si="5185"/>
        <v>0</v>
      </c>
      <c r="W1118" s="17">
        <f t="shared" si="5186"/>
        <v>0</v>
      </c>
      <c r="X1118" s="17">
        <f t="shared" si="5187"/>
        <v>0</v>
      </c>
      <c r="Y1118" s="17">
        <f t="shared" si="4941"/>
        <v>44</v>
      </c>
      <c r="Z1118" s="17">
        <f t="shared" si="4942"/>
        <v>44</v>
      </c>
      <c r="AA1118" s="17">
        <f t="shared" si="4943"/>
        <v>44</v>
      </c>
      <c r="AB1118" s="17">
        <f t="shared" si="5188"/>
        <v>0</v>
      </c>
      <c r="AC1118" s="17">
        <f t="shared" si="5189"/>
        <v>0</v>
      </c>
      <c r="AD1118" s="17">
        <f t="shared" si="5190"/>
        <v>0</v>
      </c>
      <c r="AE1118" s="17">
        <f t="shared" si="4944"/>
        <v>44</v>
      </c>
      <c r="AF1118" s="17">
        <f t="shared" si="4945"/>
        <v>44</v>
      </c>
      <c r="AG1118" s="17">
        <f t="shared" si="4946"/>
        <v>44</v>
      </c>
      <c r="AH1118" s="17">
        <f t="shared" si="5191"/>
        <v>0</v>
      </c>
      <c r="AI1118" s="17">
        <f t="shared" si="5192"/>
        <v>0</v>
      </c>
      <c r="AJ1118" s="17">
        <f t="shared" si="5193"/>
        <v>0</v>
      </c>
      <c r="AK1118" s="17">
        <f t="shared" si="5194"/>
        <v>0</v>
      </c>
      <c r="AL1118" s="17">
        <f t="shared" si="5195"/>
        <v>0</v>
      </c>
      <c r="AM1118" s="17">
        <f t="shared" si="5196"/>
        <v>0</v>
      </c>
      <c r="AN1118" s="17">
        <f t="shared" si="5197"/>
        <v>0</v>
      </c>
      <c r="AO1118" s="17">
        <f t="shared" si="5198"/>
        <v>0</v>
      </c>
      <c r="AP1118" s="17">
        <f t="shared" si="5199"/>
        <v>0</v>
      </c>
      <c r="AQ1118" s="17">
        <f t="shared" si="5200"/>
        <v>0</v>
      </c>
      <c r="AR1118" s="17">
        <f t="shared" si="5201"/>
        <v>0</v>
      </c>
      <c r="AS1118" s="17">
        <f t="shared" si="5202"/>
        <v>0</v>
      </c>
      <c r="AT1118" s="17">
        <f t="shared" si="5203"/>
        <v>0</v>
      </c>
      <c r="AU1118" s="17">
        <f t="shared" si="5204"/>
        <v>0</v>
      </c>
      <c r="AV1118" s="17">
        <f t="shared" si="5205"/>
        <v>0</v>
      </c>
      <c r="AW1118" s="17">
        <f t="shared" si="4947"/>
        <v>44</v>
      </c>
      <c r="AX1118" s="17">
        <f t="shared" si="4948"/>
        <v>44</v>
      </c>
      <c r="AY1118" s="17">
        <f t="shared" si="4949"/>
        <v>44</v>
      </c>
      <c r="AZ1118" s="17">
        <f t="shared" si="5206"/>
        <v>0</v>
      </c>
      <c r="BA1118" s="17">
        <f t="shared" si="4950"/>
        <v>44</v>
      </c>
      <c r="BB1118" s="17">
        <f t="shared" si="4951"/>
        <v>44</v>
      </c>
      <c r="BC1118" s="17">
        <f t="shared" si="4952"/>
        <v>44</v>
      </c>
      <c r="BD1118" s="17">
        <f t="shared" si="5207"/>
        <v>0</v>
      </c>
      <c r="BE1118" s="17">
        <f t="shared" si="5208"/>
        <v>0</v>
      </c>
      <c r="BF1118" s="17">
        <f t="shared" si="5209"/>
        <v>0</v>
      </c>
      <c r="BG1118" s="17">
        <f t="shared" si="5210"/>
        <v>0</v>
      </c>
      <c r="BH1118" s="17">
        <f t="shared" si="5211"/>
        <v>0</v>
      </c>
      <c r="BI1118" s="17">
        <f t="shared" si="5212"/>
        <v>0</v>
      </c>
      <c r="BJ1118" s="17">
        <f t="shared" si="5213"/>
        <v>0</v>
      </c>
      <c r="BK1118" s="17">
        <f t="shared" si="5214"/>
        <v>0</v>
      </c>
      <c r="BL1118" s="17">
        <f t="shared" si="5215"/>
        <v>0</v>
      </c>
      <c r="BM1118" s="17">
        <f t="shared" si="5216"/>
        <v>0</v>
      </c>
      <c r="BN1118" s="17">
        <f t="shared" si="5217"/>
        <v>0</v>
      </c>
      <c r="BO1118" s="17">
        <f t="shared" si="4953"/>
        <v>44</v>
      </c>
      <c r="BP1118" s="17">
        <f t="shared" si="4954"/>
        <v>44</v>
      </c>
      <c r="BQ1118" s="17">
        <f t="shared" si="4955"/>
        <v>44</v>
      </c>
      <c r="BR1118" s="17">
        <f t="shared" si="5218"/>
        <v>0</v>
      </c>
      <c r="BS1118" s="17">
        <f t="shared" si="5219"/>
        <v>0</v>
      </c>
      <c r="BT1118" s="17">
        <f t="shared" si="5220"/>
        <v>0</v>
      </c>
      <c r="BU1118" s="17">
        <f t="shared" si="4956"/>
        <v>44</v>
      </c>
      <c r="BV1118" s="17">
        <f t="shared" si="4957"/>
        <v>44</v>
      </c>
      <c r="BW1118" s="17">
        <f t="shared" si="4958"/>
        <v>44</v>
      </c>
      <c r="BX1118" s="17">
        <f t="shared" si="5221"/>
        <v>0</v>
      </c>
      <c r="BY1118" s="17">
        <f t="shared" si="5222"/>
        <v>22.600000000000001</v>
      </c>
      <c r="BZ1118" s="17">
        <f t="shared" si="5223"/>
        <v>0</v>
      </c>
      <c r="CA1118" s="17">
        <f t="shared" si="5224"/>
        <v>0</v>
      </c>
      <c r="CB1118" s="17">
        <f t="shared" si="5225"/>
        <v>0</v>
      </c>
      <c r="CC1118" s="17">
        <f t="shared" si="5226"/>
        <v>0</v>
      </c>
      <c r="CD1118" s="17">
        <f t="shared" si="5227"/>
        <v>0</v>
      </c>
      <c r="CE1118" s="17">
        <f t="shared" si="5228"/>
        <v>0</v>
      </c>
      <c r="CF1118" s="17">
        <f t="shared" si="5229"/>
        <v>0</v>
      </c>
      <c r="CG1118" s="17">
        <f t="shared" si="4959"/>
        <v>66.599999999999994</v>
      </c>
      <c r="CH1118" s="17">
        <f t="shared" si="4960"/>
        <v>44</v>
      </c>
      <c r="CI1118" s="17">
        <f t="shared" si="4961"/>
        <v>44</v>
      </c>
      <c r="CJ1118" s="17">
        <f t="shared" si="5230"/>
        <v>0</v>
      </c>
      <c r="CK1118" s="32"/>
      <c r="CL1118" s="32"/>
      <c r="CM1118" s="1"/>
      <c r="CN1118" s="1"/>
      <c r="CO1118" s="1"/>
      <c r="CP1118" s="1"/>
      <c r="CQ1118" s="1"/>
      <c r="CR1118" s="1"/>
      <c r="CS1118" s="1"/>
    </row>
    <row r="1119" s="1" customFormat="1">
      <c r="A1119" s="30" t="s">
        <v>504</v>
      </c>
      <c r="B1119" s="30" t="s">
        <v>95</v>
      </c>
      <c r="C1119" s="30" t="s">
        <v>70</v>
      </c>
      <c r="D1119" s="30" t="s">
        <v>208</v>
      </c>
      <c r="E1119" s="30" t="s">
        <v>46</v>
      </c>
      <c r="F1119" s="31" t="s">
        <v>47</v>
      </c>
      <c r="G1119" s="17">
        <v>44</v>
      </c>
      <c r="H1119" s="17">
        <v>44</v>
      </c>
      <c r="I1119" s="17">
        <v>44</v>
      </c>
      <c r="J1119" s="17"/>
      <c r="K1119" s="17"/>
      <c r="L1119" s="17"/>
      <c r="M1119" s="17">
        <f t="shared" si="5231"/>
        <v>44</v>
      </c>
      <c r="N1119" s="17">
        <f t="shared" si="5232"/>
        <v>44</v>
      </c>
      <c r="O1119" s="17">
        <f t="shared" si="5233"/>
        <v>44</v>
      </c>
      <c r="P1119" s="17"/>
      <c r="Q1119" s="17"/>
      <c r="R1119" s="17"/>
      <c r="S1119" s="17"/>
      <c r="T1119" s="17"/>
      <c r="U1119" s="17"/>
      <c r="V1119" s="17"/>
      <c r="W1119" s="17"/>
      <c r="X1119" s="17"/>
      <c r="Y1119" s="17">
        <f t="shared" si="4941"/>
        <v>44</v>
      </c>
      <c r="Z1119" s="17">
        <f t="shared" si="4942"/>
        <v>44</v>
      </c>
      <c r="AA1119" s="17">
        <f t="shared" si="4943"/>
        <v>44</v>
      </c>
      <c r="AB1119" s="17"/>
      <c r="AC1119" s="17"/>
      <c r="AD1119" s="17"/>
      <c r="AE1119" s="17">
        <f t="shared" si="4944"/>
        <v>44</v>
      </c>
      <c r="AF1119" s="17">
        <f t="shared" si="4945"/>
        <v>44</v>
      </c>
      <c r="AG1119" s="17">
        <f t="shared" si="4946"/>
        <v>44</v>
      </c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>
        <f t="shared" si="4947"/>
        <v>44</v>
      </c>
      <c r="AX1119" s="17">
        <f t="shared" si="4948"/>
        <v>44</v>
      </c>
      <c r="AY1119" s="17">
        <f t="shared" si="4949"/>
        <v>44</v>
      </c>
      <c r="AZ1119" s="17"/>
      <c r="BA1119" s="17">
        <f t="shared" si="4950"/>
        <v>44</v>
      </c>
      <c r="BB1119" s="17">
        <f t="shared" si="4951"/>
        <v>44</v>
      </c>
      <c r="BC1119" s="17">
        <f t="shared" si="4952"/>
        <v>44</v>
      </c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>
        <f t="shared" si="4953"/>
        <v>44</v>
      </c>
      <c r="BP1119" s="17">
        <f t="shared" si="4954"/>
        <v>44</v>
      </c>
      <c r="BQ1119" s="17">
        <f t="shared" si="4955"/>
        <v>44</v>
      </c>
      <c r="BR1119" s="17"/>
      <c r="BS1119" s="17"/>
      <c r="BT1119" s="17"/>
      <c r="BU1119" s="17">
        <f t="shared" si="4956"/>
        <v>44</v>
      </c>
      <c r="BV1119" s="17">
        <f t="shared" si="4957"/>
        <v>44</v>
      </c>
      <c r="BW1119" s="17">
        <f t="shared" si="4958"/>
        <v>44</v>
      </c>
      <c r="BX1119" s="17"/>
      <c r="BY1119" s="17">
        <v>22.600000000000001</v>
      </c>
      <c r="BZ1119" s="17"/>
      <c r="CA1119" s="17"/>
      <c r="CB1119" s="17"/>
      <c r="CC1119" s="17"/>
      <c r="CD1119" s="17"/>
      <c r="CE1119" s="17"/>
      <c r="CF1119" s="17"/>
      <c r="CG1119" s="17">
        <f t="shared" si="4959"/>
        <v>66.599999999999994</v>
      </c>
      <c r="CH1119" s="17">
        <f t="shared" si="4960"/>
        <v>44</v>
      </c>
      <c r="CI1119" s="17">
        <f t="shared" si="4961"/>
        <v>44</v>
      </c>
      <c r="CJ1119" s="17"/>
      <c r="CK1119" s="32"/>
      <c r="CL1119" s="32"/>
      <c r="CM1119" s="1"/>
      <c r="CN1119" s="1"/>
      <c r="CO1119" s="1"/>
      <c r="CP1119" s="1"/>
      <c r="CQ1119" s="1"/>
      <c r="CR1119" s="1"/>
      <c r="CS1119" s="1"/>
    </row>
    <row r="1120" s="20" customFormat="1">
      <c r="A1120" s="21" t="s">
        <v>504</v>
      </c>
      <c r="B1120" s="21" t="s">
        <v>177</v>
      </c>
      <c r="C1120" s="21"/>
      <c r="D1120" s="21"/>
      <c r="E1120" s="21"/>
      <c r="F1120" s="22" t="s">
        <v>218</v>
      </c>
      <c r="G1120" s="23">
        <f t="shared" si="4883"/>
        <v>4846.3999999999996</v>
      </c>
      <c r="H1120" s="23">
        <f t="shared" si="4884"/>
        <v>4846.3999999999996</v>
      </c>
      <c r="I1120" s="23">
        <f t="shared" si="5175"/>
        <v>4846.3999999999996</v>
      </c>
      <c r="J1120" s="23">
        <f t="shared" si="5176"/>
        <v>0</v>
      </c>
      <c r="K1120" s="23">
        <f t="shared" si="5177"/>
        <v>0</v>
      </c>
      <c r="L1120" s="23">
        <f t="shared" si="5178"/>
        <v>0</v>
      </c>
      <c r="M1120" s="23">
        <f t="shared" si="5231"/>
        <v>4846.3999999999996</v>
      </c>
      <c r="N1120" s="23">
        <f t="shared" si="5232"/>
        <v>4846.3999999999996</v>
      </c>
      <c r="O1120" s="23">
        <f t="shared" si="5233"/>
        <v>4846.3999999999996</v>
      </c>
      <c r="P1120" s="23">
        <f t="shared" si="5179"/>
        <v>0</v>
      </c>
      <c r="Q1120" s="23">
        <f t="shared" si="5180"/>
        <v>0</v>
      </c>
      <c r="R1120" s="23">
        <f t="shared" si="5181"/>
        <v>0</v>
      </c>
      <c r="S1120" s="23">
        <f t="shared" si="5182"/>
        <v>0</v>
      </c>
      <c r="T1120" s="23">
        <f t="shared" si="5183"/>
        <v>0</v>
      </c>
      <c r="U1120" s="23">
        <f t="shared" si="5184"/>
        <v>0</v>
      </c>
      <c r="V1120" s="23">
        <f t="shared" si="5185"/>
        <v>0</v>
      </c>
      <c r="W1120" s="23">
        <f t="shared" si="5186"/>
        <v>0</v>
      </c>
      <c r="X1120" s="23">
        <f t="shared" si="5187"/>
        <v>0</v>
      </c>
      <c r="Y1120" s="23">
        <f t="shared" si="4941"/>
        <v>4846.3999999999996</v>
      </c>
      <c r="Z1120" s="23">
        <f t="shared" si="4942"/>
        <v>4846.3999999999996</v>
      </c>
      <c r="AA1120" s="23">
        <f t="shared" si="4943"/>
        <v>4846.3999999999996</v>
      </c>
      <c r="AB1120" s="23">
        <f t="shared" si="5188"/>
        <v>0</v>
      </c>
      <c r="AC1120" s="23">
        <f t="shared" si="5189"/>
        <v>0</v>
      </c>
      <c r="AD1120" s="23">
        <f t="shared" si="5190"/>
        <v>0</v>
      </c>
      <c r="AE1120" s="23">
        <f t="shared" si="4944"/>
        <v>4846.3999999999996</v>
      </c>
      <c r="AF1120" s="23">
        <f t="shared" si="4945"/>
        <v>4846.3999999999996</v>
      </c>
      <c r="AG1120" s="23">
        <f t="shared" si="4946"/>
        <v>4846.3999999999996</v>
      </c>
      <c r="AH1120" s="23">
        <f t="shared" si="5191"/>
        <v>0</v>
      </c>
      <c r="AI1120" s="23">
        <f t="shared" si="5192"/>
        <v>0</v>
      </c>
      <c r="AJ1120" s="23">
        <f t="shared" si="5193"/>
        <v>0</v>
      </c>
      <c r="AK1120" s="23">
        <f t="shared" si="5194"/>
        <v>0</v>
      </c>
      <c r="AL1120" s="23">
        <f t="shared" si="5195"/>
        <v>0</v>
      </c>
      <c r="AM1120" s="23">
        <f t="shared" si="5196"/>
        <v>0</v>
      </c>
      <c r="AN1120" s="23">
        <f t="shared" si="5197"/>
        <v>0</v>
      </c>
      <c r="AO1120" s="23">
        <f t="shared" si="5198"/>
        <v>0</v>
      </c>
      <c r="AP1120" s="23">
        <f t="shared" si="5199"/>
        <v>0</v>
      </c>
      <c r="AQ1120" s="23">
        <f t="shared" si="5200"/>
        <v>0</v>
      </c>
      <c r="AR1120" s="23">
        <f t="shared" si="5201"/>
        <v>0</v>
      </c>
      <c r="AS1120" s="23">
        <f t="shared" si="5202"/>
        <v>0</v>
      </c>
      <c r="AT1120" s="23">
        <f t="shared" si="5203"/>
        <v>0</v>
      </c>
      <c r="AU1120" s="23">
        <f t="shared" si="5204"/>
        <v>0</v>
      </c>
      <c r="AV1120" s="23">
        <f t="shared" si="5205"/>
        <v>0</v>
      </c>
      <c r="AW1120" s="23">
        <f t="shared" si="4947"/>
        <v>4846.3999999999996</v>
      </c>
      <c r="AX1120" s="23">
        <f t="shared" si="4948"/>
        <v>4846.3999999999996</v>
      </c>
      <c r="AY1120" s="23">
        <f t="shared" si="4949"/>
        <v>4846.3999999999996</v>
      </c>
      <c r="AZ1120" s="23">
        <f t="shared" si="5206"/>
        <v>0</v>
      </c>
      <c r="BA1120" s="23">
        <f t="shared" si="4950"/>
        <v>4846.3999999999996</v>
      </c>
      <c r="BB1120" s="23">
        <f t="shared" si="4951"/>
        <v>4846.3999999999996</v>
      </c>
      <c r="BC1120" s="23">
        <f t="shared" si="4952"/>
        <v>4846.3999999999996</v>
      </c>
      <c r="BD1120" s="23">
        <f t="shared" si="5207"/>
        <v>0</v>
      </c>
      <c r="BE1120" s="23">
        <f t="shared" si="5208"/>
        <v>0</v>
      </c>
      <c r="BF1120" s="23">
        <f t="shared" si="5209"/>
        <v>0</v>
      </c>
      <c r="BG1120" s="23">
        <f t="shared" si="5210"/>
        <v>0</v>
      </c>
      <c r="BH1120" s="23">
        <f t="shared" si="5211"/>
        <v>0</v>
      </c>
      <c r="BI1120" s="23">
        <f t="shared" si="5212"/>
        <v>0</v>
      </c>
      <c r="BJ1120" s="23">
        <f t="shared" si="5213"/>
        <v>0</v>
      </c>
      <c r="BK1120" s="23">
        <f t="shared" si="5214"/>
        <v>0</v>
      </c>
      <c r="BL1120" s="23">
        <f t="shared" si="5215"/>
        <v>0</v>
      </c>
      <c r="BM1120" s="23">
        <f t="shared" si="5216"/>
        <v>0</v>
      </c>
      <c r="BN1120" s="23">
        <f t="shared" si="5217"/>
        <v>0</v>
      </c>
      <c r="BO1120" s="23">
        <f t="shared" si="4953"/>
        <v>4846.3999999999996</v>
      </c>
      <c r="BP1120" s="23">
        <f t="shared" si="4954"/>
        <v>4846.3999999999996</v>
      </c>
      <c r="BQ1120" s="23">
        <f t="shared" si="4955"/>
        <v>4846.3999999999996</v>
      </c>
      <c r="BR1120" s="23">
        <f t="shared" si="5218"/>
        <v>0</v>
      </c>
      <c r="BS1120" s="23">
        <f t="shared" si="5219"/>
        <v>0</v>
      </c>
      <c r="BT1120" s="23">
        <f t="shared" si="5220"/>
        <v>0</v>
      </c>
      <c r="BU1120" s="23">
        <f t="shared" si="4956"/>
        <v>4846.3999999999996</v>
      </c>
      <c r="BV1120" s="23">
        <f t="shared" si="4957"/>
        <v>4846.3999999999996</v>
      </c>
      <c r="BW1120" s="23">
        <f t="shared" si="4958"/>
        <v>4846.3999999999996</v>
      </c>
      <c r="BX1120" s="23">
        <f t="shared" si="5221"/>
        <v>0</v>
      </c>
      <c r="BY1120" s="23">
        <f t="shared" si="5222"/>
        <v>0</v>
      </c>
      <c r="BZ1120" s="23">
        <f t="shared" si="5223"/>
        <v>0</v>
      </c>
      <c r="CA1120" s="23">
        <f t="shared" si="5224"/>
        <v>0</v>
      </c>
      <c r="CB1120" s="23">
        <f t="shared" si="5225"/>
        <v>0</v>
      </c>
      <c r="CC1120" s="23">
        <f t="shared" si="5226"/>
        <v>0</v>
      </c>
      <c r="CD1120" s="23">
        <f t="shared" si="5227"/>
        <v>0</v>
      </c>
      <c r="CE1120" s="23">
        <f t="shared" si="5228"/>
        <v>0</v>
      </c>
      <c r="CF1120" s="23">
        <f t="shared" si="5229"/>
        <v>0</v>
      </c>
      <c r="CG1120" s="23">
        <f t="shared" si="4959"/>
        <v>4846.3999999999996</v>
      </c>
      <c r="CH1120" s="23">
        <f t="shared" si="4960"/>
        <v>4846.3999999999996</v>
      </c>
      <c r="CI1120" s="23">
        <f t="shared" si="4961"/>
        <v>4846.3999999999996</v>
      </c>
      <c r="CJ1120" s="23">
        <f t="shared" si="5230"/>
        <v>0</v>
      </c>
      <c r="CK1120" s="24"/>
      <c r="CL1120" s="24"/>
      <c r="CM1120" s="20"/>
      <c r="CN1120" s="20"/>
      <c r="CO1120" s="20"/>
      <c r="CP1120" s="20"/>
      <c r="CQ1120" s="20"/>
      <c r="CR1120" s="20"/>
      <c r="CS1120" s="20"/>
    </row>
    <row r="1121" s="25" customFormat="1">
      <c r="A1121" s="26" t="s">
        <v>504</v>
      </c>
      <c r="B1121" s="26" t="s">
        <v>177</v>
      </c>
      <c r="C1121" s="26" t="s">
        <v>177</v>
      </c>
      <c r="D1121" s="26"/>
      <c r="E1121" s="26"/>
      <c r="F1121" s="27" t="s">
        <v>242</v>
      </c>
      <c r="G1121" s="28">
        <f>G1122+G1127</f>
        <v>4846.3999999999996</v>
      </c>
      <c r="H1121" s="28">
        <f>H1122+H1127</f>
        <v>4846.3999999999996</v>
      </c>
      <c r="I1121" s="28">
        <f>I1122+I1127</f>
        <v>4846.3999999999996</v>
      </c>
      <c r="J1121" s="28">
        <f>J1122+J1127</f>
        <v>0</v>
      </c>
      <c r="K1121" s="28">
        <f>K1122+K1127</f>
        <v>0</v>
      </c>
      <c r="L1121" s="28">
        <f>L1122+L1127</f>
        <v>0</v>
      </c>
      <c r="M1121" s="28">
        <f t="shared" si="5231"/>
        <v>4846.3999999999996</v>
      </c>
      <c r="N1121" s="28">
        <f t="shared" si="5232"/>
        <v>4846.3999999999996</v>
      </c>
      <c r="O1121" s="28">
        <f t="shared" si="5233"/>
        <v>4846.3999999999996</v>
      </c>
      <c r="P1121" s="28">
        <f>P1122+P1127</f>
        <v>0</v>
      </c>
      <c r="Q1121" s="28">
        <f>Q1122+Q1127</f>
        <v>0</v>
      </c>
      <c r="R1121" s="28">
        <f>R1122+R1127</f>
        <v>0</v>
      </c>
      <c r="S1121" s="28">
        <f>S1122+S1127</f>
        <v>0</v>
      </c>
      <c r="T1121" s="28">
        <f>T1122+T1127</f>
        <v>0</v>
      </c>
      <c r="U1121" s="28">
        <f>U1122+U1127</f>
        <v>0</v>
      </c>
      <c r="V1121" s="28">
        <f>V1122+V1127</f>
        <v>0</v>
      </c>
      <c r="W1121" s="28">
        <f>W1122+W1127</f>
        <v>0</v>
      </c>
      <c r="X1121" s="28">
        <f>X1122+X1127</f>
        <v>0</v>
      </c>
      <c r="Y1121" s="28">
        <f t="shared" si="4941"/>
        <v>4846.3999999999996</v>
      </c>
      <c r="Z1121" s="28">
        <f t="shared" si="4942"/>
        <v>4846.3999999999996</v>
      </c>
      <c r="AA1121" s="28">
        <f t="shared" si="4943"/>
        <v>4846.3999999999996</v>
      </c>
      <c r="AB1121" s="28">
        <f>AB1122+AB1127</f>
        <v>0</v>
      </c>
      <c r="AC1121" s="28">
        <f>AC1122+AC1127</f>
        <v>0</v>
      </c>
      <c r="AD1121" s="28">
        <f>AD1122+AD1127</f>
        <v>0</v>
      </c>
      <c r="AE1121" s="28">
        <f t="shared" si="4944"/>
        <v>4846.3999999999996</v>
      </c>
      <c r="AF1121" s="28">
        <f t="shared" si="4945"/>
        <v>4846.3999999999996</v>
      </c>
      <c r="AG1121" s="28">
        <f t="shared" si="4946"/>
        <v>4846.3999999999996</v>
      </c>
      <c r="AH1121" s="28">
        <f>AH1122+AH1127</f>
        <v>0</v>
      </c>
      <c r="AI1121" s="28">
        <f>AI1122+AI1127</f>
        <v>0</v>
      </c>
      <c r="AJ1121" s="28">
        <f>AJ1122+AJ1127</f>
        <v>0</v>
      </c>
      <c r="AK1121" s="28">
        <f>AK1122+AK1127</f>
        <v>0</v>
      </c>
      <c r="AL1121" s="28">
        <f>AL1122+AL1127</f>
        <v>0</v>
      </c>
      <c r="AM1121" s="28">
        <f>AM1122+AM1127</f>
        <v>0</v>
      </c>
      <c r="AN1121" s="28">
        <f>AN1122+AN1127</f>
        <v>0</v>
      </c>
      <c r="AO1121" s="28">
        <f>AO1122+AO1127</f>
        <v>0</v>
      </c>
      <c r="AP1121" s="28">
        <f>AP1122+AP1127</f>
        <v>0</v>
      </c>
      <c r="AQ1121" s="28">
        <f>AQ1122+AQ1127</f>
        <v>0</v>
      </c>
      <c r="AR1121" s="28">
        <f>AR1122+AR1127</f>
        <v>0</v>
      </c>
      <c r="AS1121" s="28">
        <f>AS1122+AS1127</f>
        <v>0</v>
      </c>
      <c r="AT1121" s="28">
        <f>AT1122+AT1127</f>
        <v>0</v>
      </c>
      <c r="AU1121" s="28">
        <f>AU1122+AU1127</f>
        <v>0</v>
      </c>
      <c r="AV1121" s="28">
        <f>AV1122+AV1127</f>
        <v>0</v>
      </c>
      <c r="AW1121" s="28">
        <f t="shared" si="4947"/>
        <v>4846.3999999999996</v>
      </c>
      <c r="AX1121" s="28">
        <f t="shared" si="4948"/>
        <v>4846.3999999999996</v>
      </c>
      <c r="AY1121" s="28">
        <f t="shared" si="4949"/>
        <v>4846.3999999999996</v>
      </c>
      <c r="AZ1121" s="28">
        <f>AZ1122+AZ1127</f>
        <v>0</v>
      </c>
      <c r="BA1121" s="28">
        <f t="shared" si="4950"/>
        <v>4846.3999999999996</v>
      </c>
      <c r="BB1121" s="28">
        <f t="shared" si="4951"/>
        <v>4846.3999999999996</v>
      </c>
      <c r="BC1121" s="28">
        <f t="shared" si="4952"/>
        <v>4846.3999999999996</v>
      </c>
      <c r="BD1121" s="28">
        <f>BD1122+BD1127</f>
        <v>0</v>
      </c>
      <c r="BE1121" s="28">
        <f>BE1122+BE1127</f>
        <v>0</v>
      </c>
      <c r="BF1121" s="28">
        <f>BF1122+BF1127</f>
        <v>0</v>
      </c>
      <c r="BG1121" s="28">
        <f>BG1122+BG1127</f>
        <v>0</v>
      </c>
      <c r="BH1121" s="28">
        <f>BH1122+BH1127</f>
        <v>0</v>
      </c>
      <c r="BI1121" s="28">
        <f>BI1122+BI1127</f>
        <v>0</v>
      </c>
      <c r="BJ1121" s="28">
        <f>BJ1122+BJ1127</f>
        <v>0</v>
      </c>
      <c r="BK1121" s="28">
        <f>BK1122+BK1127</f>
        <v>0</v>
      </c>
      <c r="BL1121" s="28">
        <f>BL1122+BL1127</f>
        <v>0</v>
      </c>
      <c r="BM1121" s="28">
        <f>BM1122+BM1127</f>
        <v>0</v>
      </c>
      <c r="BN1121" s="28">
        <f>BN1122+BN1127</f>
        <v>0</v>
      </c>
      <c r="BO1121" s="28">
        <f t="shared" si="4953"/>
        <v>4846.3999999999996</v>
      </c>
      <c r="BP1121" s="28">
        <f t="shared" si="4954"/>
        <v>4846.3999999999996</v>
      </c>
      <c r="BQ1121" s="28">
        <f t="shared" si="4955"/>
        <v>4846.3999999999996</v>
      </c>
      <c r="BR1121" s="28">
        <f>BR1122+BR1127</f>
        <v>0</v>
      </c>
      <c r="BS1121" s="28">
        <f>BS1122+BS1127</f>
        <v>0</v>
      </c>
      <c r="BT1121" s="28">
        <f>BT1122+BT1127</f>
        <v>0</v>
      </c>
      <c r="BU1121" s="28">
        <f t="shared" si="4956"/>
        <v>4846.3999999999996</v>
      </c>
      <c r="BV1121" s="28">
        <f t="shared" si="4957"/>
        <v>4846.3999999999996</v>
      </c>
      <c r="BW1121" s="28">
        <f t="shared" si="4958"/>
        <v>4846.3999999999996</v>
      </c>
      <c r="BX1121" s="28">
        <f>BX1122+BX1127</f>
        <v>0</v>
      </c>
      <c r="BY1121" s="28">
        <f>BY1122+BY1127</f>
        <v>0</v>
      </c>
      <c r="BZ1121" s="28">
        <f>BZ1122+BZ1127</f>
        <v>0</v>
      </c>
      <c r="CA1121" s="28">
        <f>CA1122+CA1127</f>
        <v>0</v>
      </c>
      <c r="CB1121" s="28">
        <f>CB1122+CB1127</f>
        <v>0</v>
      </c>
      <c r="CC1121" s="28">
        <f>CC1122+CC1127</f>
        <v>0</v>
      </c>
      <c r="CD1121" s="28">
        <f>CD1122+CD1127</f>
        <v>0</v>
      </c>
      <c r="CE1121" s="28">
        <f>CE1122+CE1127</f>
        <v>0</v>
      </c>
      <c r="CF1121" s="28">
        <f>CF1122+CF1127</f>
        <v>0</v>
      </c>
      <c r="CG1121" s="28">
        <f t="shared" si="4959"/>
        <v>4846.3999999999996</v>
      </c>
      <c r="CH1121" s="28">
        <f t="shared" si="4960"/>
        <v>4846.3999999999996</v>
      </c>
      <c r="CI1121" s="28">
        <f t="shared" si="4961"/>
        <v>4846.3999999999996</v>
      </c>
      <c r="CJ1121" s="28">
        <f>CJ1122+CJ1127</f>
        <v>0</v>
      </c>
      <c r="CK1121" s="29"/>
      <c r="CL1121" s="29"/>
      <c r="CM1121" s="25"/>
      <c r="CN1121" s="25"/>
      <c r="CO1121" s="25"/>
      <c r="CP1121" s="25"/>
      <c r="CQ1121" s="25"/>
      <c r="CR1121" s="25"/>
      <c r="CS1121" s="25"/>
    </row>
    <row r="1122" s="1" customFormat="1" ht="63">
      <c r="A1122" s="30" t="s">
        <v>504</v>
      </c>
      <c r="B1122" s="30" t="s">
        <v>177</v>
      </c>
      <c r="C1122" s="30" t="s">
        <v>177</v>
      </c>
      <c r="D1122" s="30" t="s">
        <v>83</v>
      </c>
      <c r="E1122" s="35"/>
      <c r="F1122" s="31" t="s">
        <v>84</v>
      </c>
      <c r="G1122" s="17">
        <f t="shared" si="4883"/>
        <v>4346.3999999999996</v>
      </c>
      <c r="H1122" s="17">
        <f t="shared" si="4884"/>
        <v>4346.3999999999996</v>
      </c>
      <c r="I1122" s="17">
        <f t="shared" ref="I1122:I1147" si="5234">I1123</f>
        <v>4346.3999999999996</v>
      </c>
      <c r="J1122" s="17">
        <f t="shared" ref="J1122:J1147" si="5235">J1123</f>
        <v>0</v>
      </c>
      <c r="K1122" s="17">
        <f t="shared" ref="K1122:K1147" si="5236">K1123</f>
        <v>0</v>
      </c>
      <c r="L1122" s="17">
        <f t="shared" ref="L1122:L1147" si="5237">L1123</f>
        <v>0</v>
      </c>
      <c r="M1122" s="17">
        <f t="shared" si="5231"/>
        <v>4346.3999999999996</v>
      </c>
      <c r="N1122" s="17">
        <f t="shared" si="5232"/>
        <v>4346.3999999999996</v>
      </c>
      <c r="O1122" s="17">
        <f t="shared" si="5233"/>
        <v>4346.3999999999996</v>
      </c>
      <c r="P1122" s="17">
        <f t="shared" ref="P1122:P1147" si="5238">P1123</f>
        <v>0</v>
      </c>
      <c r="Q1122" s="17">
        <f t="shared" ref="Q1122:Q1147" si="5239">Q1123</f>
        <v>0</v>
      </c>
      <c r="R1122" s="17">
        <f t="shared" ref="R1122:R1147" si="5240">R1123</f>
        <v>0</v>
      </c>
      <c r="S1122" s="17">
        <f t="shared" ref="S1122:S1147" si="5241">S1123</f>
        <v>0</v>
      </c>
      <c r="T1122" s="17">
        <f t="shared" ref="T1122:T1147" si="5242">T1123</f>
        <v>0</v>
      </c>
      <c r="U1122" s="17">
        <f t="shared" ref="U1122:U1147" si="5243">U1123</f>
        <v>0</v>
      </c>
      <c r="V1122" s="17">
        <f t="shared" ref="V1122:V1147" si="5244">V1123</f>
        <v>0</v>
      </c>
      <c r="W1122" s="17">
        <f t="shared" ref="W1122:W1132" si="5245">W1123</f>
        <v>0</v>
      </c>
      <c r="X1122" s="17">
        <f t="shared" ref="X1122:X1132" si="5246">X1123</f>
        <v>0</v>
      </c>
      <c r="Y1122" s="17">
        <f t="shared" si="4941"/>
        <v>4346.3999999999996</v>
      </c>
      <c r="Z1122" s="17">
        <f t="shared" si="4942"/>
        <v>4346.3999999999996</v>
      </c>
      <c r="AA1122" s="17">
        <f t="shared" si="4943"/>
        <v>4346.3999999999996</v>
      </c>
      <c r="AB1122" s="17">
        <f t="shared" ref="AB1122:AB1132" si="5247">AB1123</f>
        <v>0</v>
      </c>
      <c r="AC1122" s="17">
        <f t="shared" ref="AC1122:AC1132" si="5248">AC1123</f>
        <v>0</v>
      </c>
      <c r="AD1122" s="17">
        <f t="shared" ref="AD1122:AD1132" si="5249">AD1123</f>
        <v>0</v>
      </c>
      <c r="AE1122" s="17">
        <f t="shared" si="4944"/>
        <v>4346.3999999999996</v>
      </c>
      <c r="AF1122" s="17">
        <f t="shared" si="4945"/>
        <v>4346.3999999999996</v>
      </c>
      <c r="AG1122" s="17">
        <f t="shared" si="4946"/>
        <v>4346.3999999999996</v>
      </c>
      <c r="AH1122" s="17">
        <f t="shared" ref="AH1122:AH1132" si="5250">AH1123</f>
        <v>0</v>
      </c>
      <c r="AI1122" s="17">
        <f t="shared" ref="AI1122:AI1132" si="5251">AI1123</f>
        <v>0</v>
      </c>
      <c r="AJ1122" s="17">
        <f t="shared" ref="AJ1122:AJ1132" si="5252">AJ1123</f>
        <v>0</v>
      </c>
      <c r="AK1122" s="17">
        <f t="shared" ref="AK1122:AK1132" si="5253">AK1123</f>
        <v>0</v>
      </c>
      <c r="AL1122" s="17">
        <f t="shared" ref="AL1122:AL1132" si="5254">AL1123</f>
        <v>0</v>
      </c>
      <c r="AM1122" s="17">
        <f t="shared" ref="AM1122:AM1132" si="5255">AM1123</f>
        <v>0</v>
      </c>
      <c r="AN1122" s="17">
        <f t="shared" ref="AN1122:AN1132" si="5256">AN1123</f>
        <v>0</v>
      </c>
      <c r="AO1122" s="17">
        <f t="shared" ref="AO1122:AO1132" si="5257">AO1123</f>
        <v>0</v>
      </c>
      <c r="AP1122" s="17">
        <f t="shared" ref="AP1122:AP1132" si="5258">AP1123</f>
        <v>0</v>
      </c>
      <c r="AQ1122" s="17">
        <f t="shared" ref="AQ1122:AQ1132" si="5259">AQ1123</f>
        <v>0</v>
      </c>
      <c r="AR1122" s="17">
        <f t="shared" ref="AR1122:AR1132" si="5260">AR1123</f>
        <v>0</v>
      </c>
      <c r="AS1122" s="17">
        <f t="shared" ref="AS1122:AS1132" si="5261">AS1123</f>
        <v>0</v>
      </c>
      <c r="AT1122" s="17">
        <f t="shared" ref="AT1122:AT1132" si="5262">AT1123</f>
        <v>0</v>
      </c>
      <c r="AU1122" s="17">
        <f t="shared" ref="AU1122:AU1132" si="5263">AU1123</f>
        <v>0</v>
      </c>
      <c r="AV1122" s="17">
        <f t="shared" ref="AV1122:AV1132" si="5264">AV1123</f>
        <v>0</v>
      </c>
      <c r="AW1122" s="17">
        <f t="shared" si="4947"/>
        <v>4346.3999999999996</v>
      </c>
      <c r="AX1122" s="17">
        <f t="shared" si="4948"/>
        <v>4346.3999999999996</v>
      </c>
      <c r="AY1122" s="17">
        <f t="shared" si="4949"/>
        <v>4346.3999999999996</v>
      </c>
      <c r="AZ1122" s="17">
        <f t="shared" ref="AZ1122:AZ1132" si="5265">AZ1123</f>
        <v>0</v>
      </c>
      <c r="BA1122" s="17">
        <f t="shared" si="4950"/>
        <v>4346.3999999999996</v>
      </c>
      <c r="BB1122" s="17">
        <f t="shared" si="4951"/>
        <v>4346.3999999999996</v>
      </c>
      <c r="BC1122" s="17">
        <f t="shared" si="4952"/>
        <v>4346.3999999999996</v>
      </c>
      <c r="BD1122" s="17">
        <f t="shared" ref="BD1122:BD1132" si="5266">BD1123</f>
        <v>0</v>
      </c>
      <c r="BE1122" s="17">
        <f t="shared" ref="BE1122:BE1132" si="5267">BE1123</f>
        <v>0</v>
      </c>
      <c r="BF1122" s="17">
        <f t="shared" ref="BF1122:BF1132" si="5268">BF1123</f>
        <v>0</v>
      </c>
      <c r="BG1122" s="17">
        <f t="shared" ref="BG1122:BG1132" si="5269">BG1123</f>
        <v>0</v>
      </c>
      <c r="BH1122" s="17">
        <f t="shared" ref="BH1122:BH1132" si="5270">BH1123</f>
        <v>0</v>
      </c>
      <c r="BI1122" s="17">
        <f t="shared" ref="BI1122:BI1132" si="5271">BI1123</f>
        <v>0</v>
      </c>
      <c r="BJ1122" s="17">
        <f t="shared" ref="BJ1122:BJ1132" si="5272">BJ1123</f>
        <v>0</v>
      </c>
      <c r="BK1122" s="17">
        <f t="shared" ref="BK1122:BK1132" si="5273">BK1123</f>
        <v>0</v>
      </c>
      <c r="BL1122" s="17">
        <f t="shared" ref="BL1122:BL1132" si="5274">BL1123</f>
        <v>0</v>
      </c>
      <c r="BM1122" s="17">
        <f t="shared" ref="BM1122:BM1132" si="5275">BM1123</f>
        <v>0</v>
      </c>
      <c r="BN1122" s="17">
        <f t="shared" ref="BN1122:BN1132" si="5276">BN1123</f>
        <v>0</v>
      </c>
      <c r="BO1122" s="17">
        <f t="shared" si="4953"/>
        <v>4346.3999999999996</v>
      </c>
      <c r="BP1122" s="17">
        <f t="shared" si="4954"/>
        <v>4346.3999999999996</v>
      </c>
      <c r="BQ1122" s="17">
        <f t="shared" si="4955"/>
        <v>4346.3999999999996</v>
      </c>
      <c r="BR1122" s="17">
        <f t="shared" ref="BR1122:BR1132" si="5277">BR1123</f>
        <v>0</v>
      </c>
      <c r="BS1122" s="17">
        <f t="shared" ref="BS1122:BS1132" si="5278">BS1123</f>
        <v>0</v>
      </c>
      <c r="BT1122" s="17">
        <f t="shared" ref="BT1122:BT1132" si="5279">BT1123</f>
        <v>0</v>
      </c>
      <c r="BU1122" s="17">
        <f t="shared" si="4956"/>
        <v>4346.3999999999996</v>
      </c>
      <c r="BV1122" s="17">
        <f t="shared" si="4957"/>
        <v>4346.3999999999996</v>
      </c>
      <c r="BW1122" s="17">
        <f t="shared" si="4958"/>
        <v>4346.3999999999996</v>
      </c>
      <c r="BX1122" s="17">
        <f t="shared" ref="BX1122:BX1132" si="5280">BX1123</f>
        <v>0</v>
      </c>
      <c r="BY1122" s="17">
        <f t="shared" ref="BY1122:BY1132" si="5281">BY1123</f>
        <v>0</v>
      </c>
      <c r="BZ1122" s="17">
        <f t="shared" ref="BZ1122:BZ1132" si="5282">BZ1123</f>
        <v>0</v>
      </c>
      <c r="CA1122" s="17">
        <f t="shared" ref="CA1122:CA1132" si="5283">CA1123</f>
        <v>0</v>
      </c>
      <c r="CB1122" s="17">
        <f t="shared" ref="CB1122:CB1132" si="5284">CB1123</f>
        <v>0</v>
      </c>
      <c r="CC1122" s="17">
        <f t="shared" ref="CC1122:CC1132" si="5285">CC1123</f>
        <v>0</v>
      </c>
      <c r="CD1122" s="17">
        <f t="shared" ref="CD1122:CD1132" si="5286">CD1123</f>
        <v>0</v>
      </c>
      <c r="CE1122" s="17">
        <f t="shared" ref="CE1122:CE1132" si="5287">CE1123</f>
        <v>0</v>
      </c>
      <c r="CF1122" s="17">
        <f t="shared" ref="CF1122:CF1132" si="5288">CF1123</f>
        <v>0</v>
      </c>
      <c r="CG1122" s="17">
        <f t="shared" si="4959"/>
        <v>4346.3999999999996</v>
      </c>
      <c r="CH1122" s="17">
        <f t="shared" si="4960"/>
        <v>4346.3999999999996</v>
      </c>
      <c r="CI1122" s="17">
        <f t="shared" si="4961"/>
        <v>4346.3999999999996</v>
      </c>
      <c r="CJ1122" s="17">
        <f t="shared" ref="CJ1122:CJ1132" si="5289">CJ1123</f>
        <v>0</v>
      </c>
      <c r="CK1122" s="32"/>
      <c r="CL1122" s="32"/>
      <c r="CM1122" s="1"/>
      <c r="CN1122" s="1"/>
      <c r="CO1122" s="1"/>
      <c r="CP1122" s="1"/>
      <c r="CQ1122" s="1"/>
      <c r="CR1122" s="1"/>
      <c r="CS1122" s="1"/>
    </row>
    <row r="1123" s="1" customFormat="1" ht="31.5" hidden="1">
      <c r="A1123" s="30" t="s">
        <v>504</v>
      </c>
      <c r="B1123" s="30" t="s">
        <v>177</v>
      </c>
      <c r="C1123" s="30" t="s">
        <v>177</v>
      </c>
      <c r="D1123" s="30" t="s">
        <v>152</v>
      </c>
      <c r="E1123" s="35"/>
      <c r="F1123" s="31" t="s">
        <v>41</v>
      </c>
      <c r="G1123" s="17">
        <f t="shared" si="4883"/>
        <v>4346.3999999999996</v>
      </c>
      <c r="H1123" s="17">
        <f t="shared" si="4884"/>
        <v>4346.3999999999996</v>
      </c>
      <c r="I1123" s="17">
        <f t="shared" si="5234"/>
        <v>4346.3999999999996</v>
      </c>
      <c r="J1123" s="17">
        <f t="shared" si="5235"/>
        <v>0</v>
      </c>
      <c r="K1123" s="17">
        <f t="shared" si="5236"/>
        <v>0</v>
      </c>
      <c r="L1123" s="17">
        <f t="shared" si="5237"/>
        <v>0</v>
      </c>
      <c r="M1123" s="17">
        <f t="shared" si="5231"/>
        <v>4346.3999999999996</v>
      </c>
      <c r="N1123" s="17">
        <f t="shared" si="5232"/>
        <v>4346.3999999999996</v>
      </c>
      <c r="O1123" s="17">
        <f t="shared" si="5233"/>
        <v>4346.3999999999996</v>
      </c>
      <c r="P1123" s="17">
        <f t="shared" si="5238"/>
        <v>0</v>
      </c>
      <c r="Q1123" s="17">
        <f t="shared" si="5239"/>
        <v>0</v>
      </c>
      <c r="R1123" s="17">
        <f t="shared" si="5240"/>
        <v>0</v>
      </c>
      <c r="S1123" s="17">
        <f t="shared" si="5241"/>
        <v>0</v>
      </c>
      <c r="T1123" s="17">
        <f t="shared" si="5242"/>
        <v>0</v>
      </c>
      <c r="U1123" s="17">
        <f t="shared" si="5243"/>
        <v>0</v>
      </c>
      <c r="V1123" s="17">
        <f t="shared" si="5244"/>
        <v>0</v>
      </c>
      <c r="W1123" s="17">
        <f t="shared" si="5245"/>
        <v>0</v>
      </c>
      <c r="X1123" s="17">
        <f t="shared" si="5246"/>
        <v>0</v>
      </c>
      <c r="Y1123" s="17">
        <f t="shared" si="4941"/>
        <v>4346.3999999999996</v>
      </c>
      <c r="Z1123" s="17">
        <f t="shared" si="4942"/>
        <v>4346.3999999999996</v>
      </c>
      <c r="AA1123" s="17">
        <f t="shared" si="4943"/>
        <v>4346.3999999999996</v>
      </c>
      <c r="AB1123" s="17">
        <f t="shared" si="5247"/>
        <v>0</v>
      </c>
      <c r="AC1123" s="17">
        <f t="shared" si="5248"/>
        <v>0</v>
      </c>
      <c r="AD1123" s="17">
        <f t="shared" si="5249"/>
        <v>0</v>
      </c>
      <c r="AE1123" s="17">
        <f t="shared" si="4944"/>
        <v>4346.3999999999996</v>
      </c>
      <c r="AF1123" s="17">
        <f t="shared" si="4945"/>
        <v>4346.3999999999996</v>
      </c>
      <c r="AG1123" s="17">
        <f t="shared" si="4946"/>
        <v>4346.3999999999996</v>
      </c>
      <c r="AH1123" s="17">
        <f t="shared" si="5250"/>
        <v>0</v>
      </c>
      <c r="AI1123" s="17">
        <f t="shared" si="5251"/>
        <v>0</v>
      </c>
      <c r="AJ1123" s="17">
        <f t="shared" si="5252"/>
        <v>0</v>
      </c>
      <c r="AK1123" s="17">
        <f t="shared" si="5253"/>
        <v>0</v>
      </c>
      <c r="AL1123" s="17">
        <f t="shared" si="5254"/>
        <v>0</v>
      </c>
      <c r="AM1123" s="17">
        <f t="shared" si="5255"/>
        <v>0</v>
      </c>
      <c r="AN1123" s="17">
        <f t="shared" si="5256"/>
        <v>0</v>
      </c>
      <c r="AO1123" s="17">
        <f t="shared" si="5257"/>
        <v>0</v>
      </c>
      <c r="AP1123" s="17">
        <f t="shared" si="5258"/>
        <v>0</v>
      </c>
      <c r="AQ1123" s="17">
        <f t="shared" si="5259"/>
        <v>0</v>
      </c>
      <c r="AR1123" s="17">
        <f t="shared" si="5260"/>
        <v>0</v>
      </c>
      <c r="AS1123" s="17">
        <f t="shared" si="5261"/>
        <v>0</v>
      </c>
      <c r="AT1123" s="17">
        <f t="shared" si="5262"/>
        <v>0</v>
      </c>
      <c r="AU1123" s="17">
        <f t="shared" si="5263"/>
        <v>0</v>
      </c>
      <c r="AV1123" s="17">
        <f t="shared" si="5264"/>
        <v>0</v>
      </c>
      <c r="AW1123" s="17">
        <f t="shared" si="4947"/>
        <v>4346.3999999999996</v>
      </c>
      <c r="AX1123" s="17">
        <f t="shared" si="4948"/>
        <v>4346.3999999999996</v>
      </c>
      <c r="AY1123" s="17">
        <f t="shared" si="4949"/>
        <v>4346.3999999999996</v>
      </c>
      <c r="AZ1123" s="17">
        <f t="shared" si="5265"/>
        <v>0</v>
      </c>
      <c r="BA1123" s="17">
        <f t="shared" si="4950"/>
        <v>4346.3999999999996</v>
      </c>
      <c r="BB1123" s="17">
        <f t="shared" si="4951"/>
        <v>4346.3999999999996</v>
      </c>
      <c r="BC1123" s="17">
        <f t="shared" si="4952"/>
        <v>4346.3999999999996</v>
      </c>
      <c r="BD1123" s="17">
        <f t="shared" si="5266"/>
        <v>0</v>
      </c>
      <c r="BE1123" s="17">
        <f t="shared" si="5267"/>
        <v>0</v>
      </c>
      <c r="BF1123" s="17">
        <f t="shared" si="5268"/>
        <v>0</v>
      </c>
      <c r="BG1123" s="17">
        <f t="shared" si="5269"/>
        <v>0</v>
      </c>
      <c r="BH1123" s="17">
        <f t="shared" si="5270"/>
        <v>0</v>
      </c>
      <c r="BI1123" s="17">
        <f t="shared" si="5271"/>
        <v>0</v>
      </c>
      <c r="BJ1123" s="17">
        <f t="shared" si="5272"/>
        <v>0</v>
      </c>
      <c r="BK1123" s="17">
        <f t="shared" si="5273"/>
        <v>0</v>
      </c>
      <c r="BL1123" s="17">
        <f t="shared" si="5274"/>
        <v>0</v>
      </c>
      <c r="BM1123" s="17">
        <f t="shared" si="5275"/>
        <v>0</v>
      </c>
      <c r="BN1123" s="17">
        <f t="shared" si="5276"/>
        <v>0</v>
      </c>
      <c r="BO1123" s="17">
        <f t="shared" si="4953"/>
        <v>4346.3999999999996</v>
      </c>
      <c r="BP1123" s="17">
        <f t="shared" si="4954"/>
        <v>4346.3999999999996</v>
      </c>
      <c r="BQ1123" s="17">
        <f t="shared" si="4955"/>
        <v>4346.3999999999996</v>
      </c>
      <c r="BR1123" s="17">
        <f t="shared" si="5277"/>
        <v>0</v>
      </c>
      <c r="BS1123" s="17">
        <f t="shared" si="5278"/>
        <v>0</v>
      </c>
      <c r="BT1123" s="17">
        <f t="shared" si="5279"/>
        <v>0</v>
      </c>
      <c r="BU1123" s="17">
        <f t="shared" si="4956"/>
        <v>4346.3999999999996</v>
      </c>
      <c r="BV1123" s="17">
        <f t="shared" si="4957"/>
        <v>4346.3999999999996</v>
      </c>
      <c r="BW1123" s="17">
        <f t="shared" si="4958"/>
        <v>4346.3999999999996</v>
      </c>
      <c r="BX1123" s="17">
        <f t="shared" si="5280"/>
        <v>0</v>
      </c>
      <c r="BY1123" s="17">
        <f t="shared" si="5281"/>
        <v>0</v>
      </c>
      <c r="BZ1123" s="17">
        <f t="shared" si="5282"/>
        <v>0</v>
      </c>
      <c r="CA1123" s="17">
        <f t="shared" si="5283"/>
        <v>0</v>
      </c>
      <c r="CB1123" s="17">
        <f t="shared" si="5284"/>
        <v>0</v>
      </c>
      <c r="CC1123" s="17">
        <f t="shared" si="5285"/>
        <v>0</v>
      </c>
      <c r="CD1123" s="17">
        <f t="shared" si="5286"/>
        <v>0</v>
      </c>
      <c r="CE1123" s="17">
        <f t="shared" si="5287"/>
        <v>0</v>
      </c>
      <c r="CF1123" s="17">
        <f t="shared" si="5288"/>
        <v>0</v>
      </c>
      <c r="CG1123" s="17">
        <f t="shared" si="4959"/>
        <v>4346.3999999999996</v>
      </c>
      <c r="CH1123" s="17">
        <f t="shared" si="4960"/>
        <v>4346.3999999999996</v>
      </c>
      <c r="CI1123" s="17">
        <f t="shared" si="4961"/>
        <v>4346.3999999999996</v>
      </c>
      <c r="CJ1123" s="17">
        <f t="shared" si="5289"/>
        <v>0</v>
      </c>
      <c r="CK1123" s="32">
        <v>0</v>
      </c>
      <c r="CL1123" s="32"/>
      <c r="CM1123" s="1" t="s">
        <v>75</v>
      </c>
      <c r="CN1123" s="1"/>
      <c r="CO1123" s="1"/>
      <c r="CP1123" s="1"/>
      <c r="CQ1123" s="1"/>
      <c r="CR1123" s="1"/>
      <c r="CS1123" s="1"/>
    </row>
    <row r="1124" s="1" customFormat="1" ht="78.75">
      <c r="A1124" s="30" t="s">
        <v>504</v>
      </c>
      <c r="B1124" s="30" t="s">
        <v>177</v>
      </c>
      <c r="C1124" s="30" t="s">
        <v>177</v>
      </c>
      <c r="D1124" s="30" t="s">
        <v>259</v>
      </c>
      <c r="E1124" s="35"/>
      <c r="F1124" s="31" t="s">
        <v>260</v>
      </c>
      <c r="G1124" s="17">
        <f t="shared" ref="G1124:G1147" si="5290">G1125</f>
        <v>4346.3999999999996</v>
      </c>
      <c r="H1124" s="17">
        <f t="shared" ref="H1124:H1147" si="5291">H1125</f>
        <v>4346.3999999999996</v>
      </c>
      <c r="I1124" s="17">
        <f t="shared" si="5234"/>
        <v>4346.3999999999996</v>
      </c>
      <c r="J1124" s="17">
        <f t="shared" si="5235"/>
        <v>0</v>
      </c>
      <c r="K1124" s="17">
        <f t="shared" si="5236"/>
        <v>0</v>
      </c>
      <c r="L1124" s="17">
        <f t="shared" si="5237"/>
        <v>0</v>
      </c>
      <c r="M1124" s="17">
        <f t="shared" si="5231"/>
        <v>4346.3999999999996</v>
      </c>
      <c r="N1124" s="17">
        <f t="shared" si="5232"/>
        <v>4346.3999999999996</v>
      </c>
      <c r="O1124" s="17">
        <f t="shared" si="5233"/>
        <v>4346.3999999999996</v>
      </c>
      <c r="P1124" s="17">
        <f t="shared" si="5238"/>
        <v>0</v>
      </c>
      <c r="Q1124" s="17">
        <f t="shared" si="5239"/>
        <v>0</v>
      </c>
      <c r="R1124" s="17">
        <f t="shared" si="5240"/>
        <v>0</v>
      </c>
      <c r="S1124" s="17">
        <f t="shared" si="5241"/>
        <v>0</v>
      </c>
      <c r="T1124" s="17">
        <f t="shared" si="5242"/>
        <v>0</v>
      </c>
      <c r="U1124" s="17">
        <f t="shared" si="5243"/>
        <v>0</v>
      </c>
      <c r="V1124" s="17">
        <f t="shared" si="5244"/>
        <v>0</v>
      </c>
      <c r="W1124" s="17">
        <f t="shared" si="5245"/>
        <v>0</v>
      </c>
      <c r="X1124" s="17">
        <f t="shared" si="5246"/>
        <v>0</v>
      </c>
      <c r="Y1124" s="17">
        <f t="shared" si="4941"/>
        <v>4346.3999999999996</v>
      </c>
      <c r="Z1124" s="17">
        <f t="shared" si="4942"/>
        <v>4346.3999999999996</v>
      </c>
      <c r="AA1124" s="17">
        <f t="shared" si="4943"/>
        <v>4346.3999999999996</v>
      </c>
      <c r="AB1124" s="17">
        <f t="shared" si="5247"/>
        <v>0</v>
      </c>
      <c r="AC1124" s="17">
        <f t="shared" si="5248"/>
        <v>0</v>
      </c>
      <c r="AD1124" s="17">
        <f t="shared" si="5249"/>
        <v>0</v>
      </c>
      <c r="AE1124" s="17">
        <f t="shared" si="4944"/>
        <v>4346.3999999999996</v>
      </c>
      <c r="AF1124" s="17">
        <f t="shared" si="4945"/>
        <v>4346.3999999999996</v>
      </c>
      <c r="AG1124" s="17">
        <f t="shared" si="4946"/>
        <v>4346.3999999999996</v>
      </c>
      <c r="AH1124" s="17">
        <f t="shared" si="5250"/>
        <v>0</v>
      </c>
      <c r="AI1124" s="17">
        <f t="shared" si="5251"/>
        <v>0</v>
      </c>
      <c r="AJ1124" s="17">
        <f t="shared" si="5252"/>
        <v>0</v>
      </c>
      <c r="AK1124" s="17">
        <f t="shared" si="5253"/>
        <v>0</v>
      </c>
      <c r="AL1124" s="17">
        <f t="shared" si="5254"/>
        <v>0</v>
      </c>
      <c r="AM1124" s="17">
        <f t="shared" si="5255"/>
        <v>0</v>
      </c>
      <c r="AN1124" s="17">
        <f t="shared" si="5256"/>
        <v>0</v>
      </c>
      <c r="AO1124" s="17">
        <f t="shared" si="5257"/>
        <v>0</v>
      </c>
      <c r="AP1124" s="17">
        <f t="shared" si="5258"/>
        <v>0</v>
      </c>
      <c r="AQ1124" s="17">
        <f t="shared" si="5259"/>
        <v>0</v>
      </c>
      <c r="AR1124" s="17">
        <f t="shared" si="5260"/>
        <v>0</v>
      </c>
      <c r="AS1124" s="17">
        <f t="shared" si="5261"/>
        <v>0</v>
      </c>
      <c r="AT1124" s="17">
        <f t="shared" si="5262"/>
        <v>0</v>
      </c>
      <c r="AU1124" s="17">
        <f t="shared" si="5263"/>
        <v>0</v>
      </c>
      <c r="AV1124" s="17">
        <f t="shared" si="5264"/>
        <v>0</v>
      </c>
      <c r="AW1124" s="17">
        <f t="shared" si="4947"/>
        <v>4346.3999999999996</v>
      </c>
      <c r="AX1124" s="17">
        <f t="shared" si="4948"/>
        <v>4346.3999999999996</v>
      </c>
      <c r="AY1124" s="17">
        <f t="shared" si="4949"/>
        <v>4346.3999999999996</v>
      </c>
      <c r="AZ1124" s="17">
        <f t="shared" si="5265"/>
        <v>0</v>
      </c>
      <c r="BA1124" s="17">
        <f t="shared" si="4950"/>
        <v>4346.3999999999996</v>
      </c>
      <c r="BB1124" s="17">
        <f t="shared" si="4951"/>
        <v>4346.3999999999996</v>
      </c>
      <c r="BC1124" s="17">
        <f t="shared" si="4952"/>
        <v>4346.3999999999996</v>
      </c>
      <c r="BD1124" s="17">
        <f t="shared" si="5266"/>
        <v>0</v>
      </c>
      <c r="BE1124" s="17">
        <f t="shared" si="5267"/>
        <v>0</v>
      </c>
      <c r="BF1124" s="17">
        <f t="shared" si="5268"/>
        <v>0</v>
      </c>
      <c r="BG1124" s="17">
        <f t="shared" si="5269"/>
        <v>0</v>
      </c>
      <c r="BH1124" s="17">
        <f t="shared" si="5270"/>
        <v>0</v>
      </c>
      <c r="BI1124" s="17">
        <f t="shared" si="5271"/>
        <v>0</v>
      </c>
      <c r="BJ1124" s="17">
        <f t="shared" si="5272"/>
        <v>0</v>
      </c>
      <c r="BK1124" s="17">
        <f t="shared" si="5273"/>
        <v>0</v>
      </c>
      <c r="BL1124" s="17">
        <f t="shared" si="5274"/>
        <v>0</v>
      </c>
      <c r="BM1124" s="17">
        <f t="shared" si="5275"/>
        <v>0</v>
      </c>
      <c r="BN1124" s="17">
        <f t="shared" si="5276"/>
        <v>0</v>
      </c>
      <c r="BO1124" s="17">
        <f t="shared" si="4953"/>
        <v>4346.3999999999996</v>
      </c>
      <c r="BP1124" s="17">
        <f t="shared" si="4954"/>
        <v>4346.3999999999996</v>
      </c>
      <c r="BQ1124" s="17">
        <f t="shared" si="4955"/>
        <v>4346.3999999999996</v>
      </c>
      <c r="BR1124" s="17">
        <f t="shared" si="5277"/>
        <v>0</v>
      </c>
      <c r="BS1124" s="17">
        <f t="shared" si="5278"/>
        <v>0</v>
      </c>
      <c r="BT1124" s="17">
        <f t="shared" si="5279"/>
        <v>0</v>
      </c>
      <c r="BU1124" s="17">
        <f t="shared" si="4956"/>
        <v>4346.3999999999996</v>
      </c>
      <c r="BV1124" s="17">
        <f t="shared" si="4957"/>
        <v>4346.3999999999996</v>
      </c>
      <c r="BW1124" s="17">
        <f t="shared" si="4958"/>
        <v>4346.3999999999996</v>
      </c>
      <c r="BX1124" s="17">
        <f t="shared" si="5280"/>
        <v>0</v>
      </c>
      <c r="BY1124" s="17">
        <f t="shared" si="5281"/>
        <v>0</v>
      </c>
      <c r="BZ1124" s="17">
        <f t="shared" si="5282"/>
        <v>0</v>
      </c>
      <c r="CA1124" s="17">
        <f t="shared" si="5283"/>
        <v>0</v>
      </c>
      <c r="CB1124" s="17">
        <f t="shared" si="5284"/>
        <v>0</v>
      </c>
      <c r="CC1124" s="17">
        <f t="shared" si="5285"/>
        <v>0</v>
      </c>
      <c r="CD1124" s="17">
        <f t="shared" si="5286"/>
        <v>0</v>
      </c>
      <c r="CE1124" s="17">
        <f t="shared" si="5287"/>
        <v>0</v>
      </c>
      <c r="CF1124" s="17">
        <f t="shared" si="5288"/>
        <v>0</v>
      </c>
      <c r="CG1124" s="17">
        <f t="shared" si="4959"/>
        <v>4346.3999999999996</v>
      </c>
      <c r="CH1124" s="17">
        <f t="shared" si="4960"/>
        <v>4346.3999999999996</v>
      </c>
      <c r="CI1124" s="17">
        <f t="shared" si="4961"/>
        <v>4346.3999999999996</v>
      </c>
      <c r="CJ1124" s="17">
        <f t="shared" si="5289"/>
        <v>0</v>
      </c>
      <c r="CK1124" s="32"/>
      <c r="CL1124" s="32"/>
      <c r="CM1124" s="1"/>
      <c r="CN1124" s="1"/>
      <c r="CO1124" s="1"/>
      <c r="CP1124" s="1"/>
      <c r="CQ1124" s="1"/>
      <c r="CR1124" s="1"/>
      <c r="CS1124" s="1"/>
    </row>
    <row r="1125" s="1" customFormat="1" ht="157.5">
      <c r="A1125" s="30" t="s">
        <v>504</v>
      </c>
      <c r="B1125" s="30" t="s">
        <v>177</v>
      </c>
      <c r="C1125" s="30" t="s">
        <v>177</v>
      </c>
      <c r="D1125" s="30" t="s">
        <v>481</v>
      </c>
      <c r="E1125" s="35"/>
      <c r="F1125" s="31" t="s">
        <v>482</v>
      </c>
      <c r="G1125" s="17">
        <f t="shared" si="5290"/>
        <v>4346.3999999999996</v>
      </c>
      <c r="H1125" s="17">
        <f t="shared" si="5291"/>
        <v>4346.3999999999996</v>
      </c>
      <c r="I1125" s="17">
        <f t="shared" si="5234"/>
        <v>4346.3999999999996</v>
      </c>
      <c r="J1125" s="17">
        <f t="shared" si="5235"/>
        <v>0</v>
      </c>
      <c r="K1125" s="17">
        <f t="shared" si="5236"/>
        <v>0</v>
      </c>
      <c r="L1125" s="17">
        <f t="shared" si="5237"/>
        <v>0</v>
      </c>
      <c r="M1125" s="17">
        <f t="shared" si="5231"/>
        <v>4346.3999999999996</v>
      </c>
      <c r="N1125" s="17">
        <f t="shared" si="5232"/>
        <v>4346.3999999999996</v>
      </c>
      <c r="O1125" s="17">
        <f t="shared" si="5233"/>
        <v>4346.3999999999996</v>
      </c>
      <c r="P1125" s="17">
        <f t="shared" si="5238"/>
        <v>0</v>
      </c>
      <c r="Q1125" s="17">
        <f t="shared" si="5239"/>
        <v>0</v>
      </c>
      <c r="R1125" s="17">
        <f t="shared" si="5240"/>
        <v>0</v>
      </c>
      <c r="S1125" s="17">
        <f t="shared" si="5241"/>
        <v>0</v>
      </c>
      <c r="T1125" s="17">
        <f t="shared" si="5242"/>
        <v>0</v>
      </c>
      <c r="U1125" s="17">
        <f t="shared" si="5243"/>
        <v>0</v>
      </c>
      <c r="V1125" s="17">
        <f t="shared" si="5244"/>
        <v>0</v>
      </c>
      <c r="W1125" s="17">
        <f t="shared" si="5245"/>
        <v>0</v>
      </c>
      <c r="X1125" s="17">
        <f t="shared" si="5246"/>
        <v>0</v>
      </c>
      <c r="Y1125" s="17">
        <f t="shared" si="4941"/>
        <v>4346.3999999999996</v>
      </c>
      <c r="Z1125" s="17">
        <f t="shared" si="4942"/>
        <v>4346.3999999999996</v>
      </c>
      <c r="AA1125" s="17">
        <f t="shared" si="4943"/>
        <v>4346.3999999999996</v>
      </c>
      <c r="AB1125" s="17">
        <f t="shared" si="5247"/>
        <v>0</v>
      </c>
      <c r="AC1125" s="17">
        <f t="shared" si="5248"/>
        <v>0</v>
      </c>
      <c r="AD1125" s="17">
        <f t="shared" si="5249"/>
        <v>0</v>
      </c>
      <c r="AE1125" s="17">
        <f t="shared" si="4944"/>
        <v>4346.3999999999996</v>
      </c>
      <c r="AF1125" s="17">
        <f t="shared" si="4945"/>
        <v>4346.3999999999996</v>
      </c>
      <c r="AG1125" s="17">
        <f t="shared" si="4946"/>
        <v>4346.3999999999996</v>
      </c>
      <c r="AH1125" s="17">
        <f t="shared" si="5250"/>
        <v>0</v>
      </c>
      <c r="AI1125" s="17">
        <f t="shared" si="5251"/>
        <v>0</v>
      </c>
      <c r="AJ1125" s="17">
        <f t="shared" si="5252"/>
        <v>0</v>
      </c>
      <c r="AK1125" s="17">
        <f t="shared" si="5253"/>
        <v>0</v>
      </c>
      <c r="AL1125" s="17">
        <f t="shared" si="5254"/>
        <v>0</v>
      </c>
      <c r="AM1125" s="17">
        <f t="shared" si="5255"/>
        <v>0</v>
      </c>
      <c r="AN1125" s="17">
        <f t="shared" si="5256"/>
        <v>0</v>
      </c>
      <c r="AO1125" s="17">
        <f t="shared" si="5257"/>
        <v>0</v>
      </c>
      <c r="AP1125" s="17">
        <f t="shared" si="5258"/>
        <v>0</v>
      </c>
      <c r="AQ1125" s="17">
        <f t="shared" si="5259"/>
        <v>0</v>
      </c>
      <c r="AR1125" s="17">
        <f t="shared" si="5260"/>
        <v>0</v>
      </c>
      <c r="AS1125" s="17">
        <f t="shared" si="5261"/>
        <v>0</v>
      </c>
      <c r="AT1125" s="17">
        <f t="shared" si="5262"/>
        <v>0</v>
      </c>
      <c r="AU1125" s="17">
        <f t="shared" si="5263"/>
        <v>0</v>
      </c>
      <c r="AV1125" s="17">
        <f t="shared" si="5264"/>
        <v>0</v>
      </c>
      <c r="AW1125" s="17">
        <f t="shared" si="4947"/>
        <v>4346.3999999999996</v>
      </c>
      <c r="AX1125" s="17">
        <f t="shared" si="4948"/>
        <v>4346.3999999999996</v>
      </c>
      <c r="AY1125" s="17">
        <f t="shared" si="4949"/>
        <v>4346.3999999999996</v>
      </c>
      <c r="AZ1125" s="17">
        <f t="shared" si="5265"/>
        <v>0</v>
      </c>
      <c r="BA1125" s="17">
        <f t="shared" si="4950"/>
        <v>4346.3999999999996</v>
      </c>
      <c r="BB1125" s="17">
        <f t="shared" si="4951"/>
        <v>4346.3999999999996</v>
      </c>
      <c r="BC1125" s="17">
        <f t="shared" si="4952"/>
        <v>4346.3999999999996</v>
      </c>
      <c r="BD1125" s="17">
        <f t="shared" si="5266"/>
        <v>0</v>
      </c>
      <c r="BE1125" s="17">
        <f t="shared" si="5267"/>
        <v>0</v>
      </c>
      <c r="BF1125" s="17">
        <f t="shared" si="5268"/>
        <v>0</v>
      </c>
      <c r="BG1125" s="17">
        <f t="shared" si="5269"/>
        <v>0</v>
      </c>
      <c r="BH1125" s="17">
        <f t="shared" si="5270"/>
        <v>0</v>
      </c>
      <c r="BI1125" s="17">
        <f t="shared" si="5271"/>
        <v>0</v>
      </c>
      <c r="BJ1125" s="17">
        <f t="shared" si="5272"/>
        <v>0</v>
      </c>
      <c r="BK1125" s="17">
        <f t="shared" si="5273"/>
        <v>0</v>
      </c>
      <c r="BL1125" s="17">
        <f t="shared" si="5274"/>
        <v>0</v>
      </c>
      <c r="BM1125" s="17">
        <f t="shared" si="5275"/>
        <v>0</v>
      </c>
      <c r="BN1125" s="17">
        <f t="shared" si="5276"/>
        <v>0</v>
      </c>
      <c r="BO1125" s="17">
        <f t="shared" si="4953"/>
        <v>4346.3999999999996</v>
      </c>
      <c r="BP1125" s="17">
        <f t="shared" si="4954"/>
        <v>4346.3999999999996</v>
      </c>
      <c r="BQ1125" s="17">
        <f t="shared" si="4955"/>
        <v>4346.3999999999996</v>
      </c>
      <c r="BR1125" s="17">
        <f t="shared" si="5277"/>
        <v>0</v>
      </c>
      <c r="BS1125" s="17">
        <f t="shared" si="5278"/>
        <v>0</v>
      </c>
      <c r="BT1125" s="17">
        <f t="shared" si="5279"/>
        <v>0</v>
      </c>
      <c r="BU1125" s="17">
        <f t="shared" si="4956"/>
        <v>4346.3999999999996</v>
      </c>
      <c r="BV1125" s="17">
        <f t="shared" si="4957"/>
        <v>4346.3999999999996</v>
      </c>
      <c r="BW1125" s="17">
        <f t="shared" si="4958"/>
        <v>4346.3999999999996</v>
      </c>
      <c r="BX1125" s="17">
        <f t="shared" si="5280"/>
        <v>0</v>
      </c>
      <c r="BY1125" s="17">
        <f t="shared" si="5281"/>
        <v>0</v>
      </c>
      <c r="BZ1125" s="17">
        <f t="shared" si="5282"/>
        <v>0</v>
      </c>
      <c r="CA1125" s="17">
        <f t="shared" si="5283"/>
        <v>0</v>
      </c>
      <c r="CB1125" s="17">
        <f t="shared" si="5284"/>
        <v>0</v>
      </c>
      <c r="CC1125" s="17">
        <f t="shared" si="5285"/>
        <v>0</v>
      </c>
      <c r="CD1125" s="17">
        <f t="shared" si="5286"/>
        <v>0</v>
      </c>
      <c r="CE1125" s="17">
        <f t="shared" si="5287"/>
        <v>0</v>
      </c>
      <c r="CF1125" s="17">
        <f t="shared" si="5288"/>
        <v>0</v>
      </c>
      <c r="CG1125" s="17">
        <f t="shared" si="4959"/>
        <v>4346.3999999999996</v>
      </c>
      <c r="CH1125" s="17">
        <f t="shared" si="4960"/>
        <v>4346.3999999999996</v>
      </c>
      <c r="CI1125" s="17">
        <f t="shared" si="4961"/>
        <v>4346.3999999999996</v>
      </c>
      <c r="CJ1125" s="17">
        <f t="shared" si="5289"/>
        <v>0</v>
      </c>
      <c r="CK1125" s="32"/>
      <c r="CL1125" s="32"/>
      <c r="CM1125" s="1"/>
      <c r="CN1125" s="1"/>
      <c r="CO1125" s="1"/>
      <c r="CP1125" s="1"/>
      <c r="CQ1125" s="1"/>
      <c r="CR1125" s="1"/>
      <c r="CS1125" s="1"/>
    </row>
    <row r="1126" s="1" customFormat="1">
      <c r="A1126" s="30" t="s">
        <v>504</v>
      </c>
      <c r="B1126" s="30" t="s">
        <v>177</v>
      </c>
      <c r="C1126" s="30" t="s">
        <v>177</v>
      </c>
      <c r="D1126" s="30" t="s">
        <v>481</v>
      </c>
      <c r="E1126" s="30" t="s">
        <v>140</v>
      </c>
      <c r="F1126" s="31" t="s">
        <v>141</v>
      </c>
      <c r="G1126" s="17">
        <v>4346.3999999999996</v>
      </c>
      <c r="H1126" s="17">
        <v>4346.3999999999996</v>
      </c>
      <c r="I1126" s="17">
        <v>4346.3999999999996</v>
      </c>
      <c r="J1126" s="17"/>
      <c r="K1126" s="17"/>
      <c r="L1126" s="17"/>
      <c r="M1126" s="17">
        <f t="shared" si="5231"/>
        <v>4346.3999999999996</v>
      </c>
      <c r="N1126" s="17">
        <f t="shared" si="5232"/>
        <v>4346.3999999999996</v>
      </c>
      <c r="O1126" s="17">
        <f t="shared" si="5233"/>
        <v>4346.3999999999996</v>
      </c>
      <c r="P1126" s="17"/>
      <c r="Q1126" s="17"/>
      <c r="R1126" s="17"/>
      <c r="S1126" s="17"/>
      <c r="T1126" s="17"/>
      <c r="U1126" s="17"/>
      <c r="V1126" s="17"/>
      <c r="W1126" s="17"/>
      <c r="X1126" s="17"/>
      <c r="Y1126" s="17">
        <f t="shared" si="4941"/>
        <v>4346.3999999999996</v>
      </c>
      <c r="Z1126" s="17">
        <f t="shared" si="4942"/>
        <v>4346.3999999999996</v>
      </c>
      <c r="AA1126" s="17">
        <f t="shared" si="4943"/>
        <v>4346.3999999999996</v>
      </c>
      <c r="AB1126" s="17"/>
      <c r="AC1126" s="17"/>
      <c r="AD1126" s="17"/>
      <c r="AE1126" s="17">
        <f t="shared" si="4944"/>
        <v>4346.3999999999996</v>
      </c>
      <c r="AF1126" s="17">
        <f t="shared" si="4945"/>
        <v>4346.3999999999996</v>
      </c>
      <c r="AG1126" s="17">
        <f t="shared" si="4946"/>
        <v>4346.3999999999996</v>
      </c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>
        <f t="shared" si="4947"/>
        <v>4346.3999999999996</v>
      </c>
      <c r="AX1126" s="17">
        <f t="shared" si="4948"/>
        <v>4346.3999999999996</v>
      </c>
      <c r="AY1126" s="17">
        <f t="shared" si="4949"/>
        <v>4346.3999999999996</v>
      </c>
      <c r="AZ1126" s="17"/>
      <c r="BA1126" s="17">
        <f t="shared" si="4950"/>
        <v>4346.3999999999996</v>
      </c>
      <c r="BB1126" s="17">
        <f t="shared" si="4951"/>
        <v>4346.3999999999996</v>
      </c>
      <c r="BC1126" s="17">
        <f t="shared" si="4952"/>
        <v>4346.3999999999996</v>
      </c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>
        <f t="shared" si="4953"/>
        <v>4346.3999999999996</v>
      </c>
      <c r="BP1126" s="17">
        <f t="shared" si="4954"/>
        <v>4346.3999999999996</v>
      </c>
      <c r="BQ1126" s="17">
        <f t="shared" si="4955"/>
        <v>4346.3999999999996</v>
      </c>
      <c r="BR1126" s="17"/>
      <c r="BS1126" s="17"/>
      <c r="BT1126" s="17"/>
      <c r="BU1126" s="17">
        <f t="shared" si="4956"/>
        <v>4346.3999999999996</v>
      </c>
      <c r="BV1126" s="17">
        <f t="shared" si="4957"/>
        <v>4346.3999999999996</v>
      </c>
      <c r="BW1126" s="17">
        <f t="shared" si="4958"/>
        <v>4346.3999999999996</v>
      </c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>
        <f t="shared" si="4959"/>
        <v>4346.3999999999996</v>
      </c>
      <c r="CH1126" s="17">
        <f t="shared" si="4960"/>
        <v>4346.3999999999996</v>
      </c>
      <c r="CI1126" s="17">
        <f t="shared" si="4961"/>
        <v>4346.3999999999996</v>
      </c>
      <c r="CJ1126" s="17"/>
      <c r="CK1126" s="32"/>
      <c r="CL1126" s="32"/>
      <c r="CM1126" s="1"/>
      <c r="CN1126" s="1"/>
      <c r="CO1126" s="1"/>
      <c r="CP1126" s="1"/>
      <c r="CQ1126" s="1"/>
      <c r="CR1126" s="1"/>
      <c r="CS1126" s="1"/>
    </row>
    <row r="1127" s="1" customFormat="1">
      <c r="A1127" s="30" t="s">
        <v>504</v>
      </c>
      <c r="B1127" s="30" t="s">
        <v>177</v>
      </c>
      <c r="C1127" s="30" t="s">
        <v>177</v>
      </c>
      <c r="D1127" s="30" t="s">
        <v>235</v>
      </c>
      <c r="E1127" s="35"/>
      <c r="F1127" s="31" t="s">
        <v>236</v>
      </c>
      <c r="G1127" s="17">
        <f t="shared" si="5290"/>
        <v>500</v>
      </c>
      <c r="H1127" s="17">
        <f t="shared" si="5291"/>
        <v>500</v>
      </c>
      <c r="I1127" s="17">
        <f t="shared" si="5234"/>
        <v>500</v>
      </c>
      <c r="J1127" s="17">
        <f t="shared" si="5235"/>
        <v>0</v>
      </c>
      <c r="K1127" s="17">
        <f t="shared" si="5236"/>
        <v>0</v>
      </c>
      <c r="L1127" s="17">
        <f t="shared" si="5237"/>
        <v>0</v>
      </c>
      <c r="M1127" s="17">
        <f t="shared" si="5231"/>
        <v>500</v>
      </c>
      <c r="N1127" s="17">
        <f t="shared" si="5232"/>
        <v>500</v>
      </c>
      <c r="O1127" s="17">
        <f t="shared" si="5233"/>
        <v>500</v>
      </c>
      <c r="P1127" s="17">
        <f t="shared" si="5238"/>
        <v>0</v>
      </c>
      <c r="Q1127" s="17">
        <f t="shared" si="5239"/>
        <v>0</v>
      </c>
      <c r="R1127" s="17">
        <f t="shared" si="5240"/>
        <v>0</v>
      </c>
      <c r="S1127" s="17">
        <f t="shared" si="5241"/>
        <v>0</v>
      </c>
      <c r="T1127" s="17">
        <f t="shared" si="5242"/>
        <v>0</v>
      </c>
      <c r="U1127" s="17">
        <f t="shared" si="5243"/>
        <v>0</v>
      </c>
      <c r="V1127" s="17">
        <f t="shared" si="5244"/>
        <v>0</v>
      </c>
      <c r="W1127" s="17">
        <f t="shared" si="5245"/>
        <v>0</v>
      </c>
      <c r="X1127" s="17">
        <f t="shared" si="5246"/>
        <v>0</v>
      </c>
      <c r="Y1127" s="17">
        <f t="shared" si="4941"/>
        <v>500</v>
      </c>
      <c r="Z1127" s="17">
        <f t="shared" si="4942"/>
        <v>500</v>
      </c>
      <c r="AA1127" s="17">
        <f t="shared" si="4943"/>
        <v>500</v>
      </c>
      <c r="AB1127" s="17">
        <f t="shared" si="5247"/>
        <v>0</v>
      </c>
      <c r="AC1127" s="17">
        <f t="shared" si="5248"/>
        <v>0</v>
      </c>
      <c r="AD1127" s="17">
        <f t="shared" si="5249"/>
        <v>0</v>
      </c>
      <c r="AE1127" s="17">
        <f t="shared" si="4944"/>
        <v>500</v>
      </c>
      <c r="AF1127" s="17">
        <f t="shared" si="4945"/>
        <v>500</v>
      </c>
      <c r="AG1127" s="17">
        <f t="shared" si="4946"/>
        <v>500</v>
      </c>
      <c r="AH1127" s="17">
        <f t="shared" si="5250"/>
        <v>0</v>
      </c>
      <c r="AI1127" s="17">
        <f t="shared" si="5251"/>
        <v>0</v>
      </c>
      <c r="AJ1127" s="17">
        <f t="shared" si="5252"/>
        <v>0</v>
      </c>
      <c r="AK1127" s="17">
        <f t="shared" si="5253"/>
        <v>0</v>
      </c>
      <c r="AL1127" s="17">
        <f t="shared" si="5254"/>
        <v>0</v>
      </c>
      <c r="AM1127" s="17">
        <f t="shared" si="5255"/>
        <v>0</v>
      </c>
      <c r="AN1127" s="17">
        <f t="shared" si="5256"/>
        <v>0</v>
      </c>
      <c r="AO1127" s="17">
        <f t="shared" si="5257"/>
        <v>0</v>
      </c>
      <c r="AP1127" s="17">
        <f t="shared" si="5258"/>
        <v>0</v>
      </c>
      <c r="AQ1127" s="17">
        <f t="shared" si="5259"/>
        <v>0</v>
      </c>
      <c r="AR1127" s="17">
        <f t="shared" si="5260"/>
        <v>0</v>
      </c>
      <c r="AS1127" s="17">
        <f t="shared" si="5261"/>
        <v>0</v>
      </c>
      <c r="AT1127" s="17">
        <f t="shared" si="5262"/>
        <v>0</v>
      </c>
      <c r="AU1127" s="17">
        <f t="shared" si="5263"/>
        <v>0</v>
      </c>
      <c r="AV1127" s="17">
        <f t="shared" si="5264"/>
        <v>0</v>
      </c>
      <c r="AW1127" s="17">
        <f t="shared" si="4947"/>
        <v>500</v>
      </c>
      <c r="AX1127" s="17">
        <f t="shared" si="4948"/>
        <v>500</v>
      </c>
      <c r="AY1127" s="17">
        <f t="shared" si="4949"/>
        <v>500</v>
      </c>
      <c r="AZ1127" s="17">
        <f t="shared" si="5265"/>
        <v>0</v>
      </c>
      <c r="BA1127" s="17">
        <f t="shared" si="4950"/>
        <v>500</v>
      </c>
      <c r="BB1127" s="17">
        <f t="shared" si="4951"/>
        <v>500</v>
      </c>
      <c r="BC1127" s="17">
        <f t="shared" si="4952"/>
        <v>500</v>
      </c>
      <c r="BD1127" s="17">
        <f t="shared" si="5266"/>
        <v>0</v>
      </c>
      <c r="BE1127" s="17">
        <f t="shared" si="5267"/>
        <v>0</v>
      </c>
      <c r="BF1127" s="17">
        <f t="shared" si="5268"/>
        <v>0</v>
      </c>
      <c r="BG1127" s="17">
        <f t="shared" si="5269"/>
        <v>0</v>
      </c>
      <c r="BH1127" s="17">
        <f t="shared" si="5270"/>
        <v>0</v>
      </c>
      <c r="BI1127" s="17">
        <f t="shared" si="5271"/>
        <v>0</v>
      </c>
      <c r="BJ1127" s="17">
        <f t="shared" si="5272"/>
        <v>0</v>
      </c>
      <c r="BK1127" s="17">
        <f t="shared" si="5273"/>
        <v>0</v>
      </c>
      <c r="BL1127" s="17">
        <f t="shared" si="5274"/>
        <v>0</v>
      </c>
      <c r="BM1127" s="17">
        <f t="shared" si="5275"/>
        <v>0</v>
      </c>
      <c r="BN1127" s="17">
        <f t="shared" si="5276"/>
        <v>0</v>
      </c>
      <c r="BO1127" s="17">
        <f t="shared" si="4953"/>
        <v>500</v>
      </c>
      <c r="BP1127" s="17">
        <f t="shared" si="4954"/>
        <v>500</v>
      </c>
      <c r="BQ1127" s="17">
        <f t="shared" si="4955"/>
        <v>500</v>
      </c>
      <c r="BR1127" s="17">
        <f t="shared" si="5277"/>
        <v>0</v>
      </c>
      <c r="BS1127" s="17">
        <f t="shared" si="5278"/>
        <v>0</v>
      </c>
      <c r="BT1127" s="17">
        <f t="shared" si="5279"/>
        <v>0</v>
      </c>
      <c r="BU1127" s="17">
        <f t="shared" si="4956"/>
        <v>500</v>
      </c>
      <c r="BV1127" s="17">
        <f t="shared" si="4957"/>
        <v>500</v>
      </c>
      <c r="BW1127" s="17">
        <f t="shared" si="4958"/>
        <v>500</v>
      </c>
      <c r="BX1127" s="17">
        <f t="shared" si="5280"/>
        <v>0</v>
      </c>
      <c r="BY1127" s="17">
        <f t="shared" si="5281"/>
        <v>0</v>
      </c>
      <c r="BZ1127" s="17">
        <f t="shared" si="5282"/>
        <v>0</v>
      </c>
      <c r="CA1127" s="17">
        <f t="shared" si="5283"/>
        <v>0</v>
      </c>
      <c r="CB1127" s="17">
        <f t="shared" si="5284"/>
        <v>0</v>
      </c>
      <c r="CC1127" s="17">
        <f t="shared" si="5285"/>
        <v>0</v>
      </c>
      <c r="CD1127" s="17">
        <f t="shared" si="5286"/>
        <v>0</v>
      </c>
      <c r="CE1127" s="17">
        <f t="shared" si="5287"/>
        <v>0</v>
      </c>
      <c r="CF1127" s="17">
        <f t="shared" si="5288"/>
        <v>0</v>
      </c>
      <c r="CG1127" s="17">
        <f t="shared" si="4959"/>
        <v>500</v>
      </c>
      <c r="CH1127" s="17">
        <f t="shared" si="4960"/>
        <v>500</v>
      </c>
      <c r="CI1127" s="17">
        <f t="shared" si="4961"/>
        <v>500</v>
      </c>
      <c r="CJ1127" s="17">
        <f t="shared" si="5289"/>
        <v>0</v>
      </c>
      <c r="CK1127" s="32"/>
      <c r="CL1127" s="32"/>
      <c r="CM1127" s="1"/>
      <c r="CN1127" s="1"/>
      <c r="CO1127" s="1"/>
      <c r="CP1127" s="1"/>
      <c r="CQ1127" s="1"/>
      <c r="CR1127" s="1"/>
      <c r="CS1127" s="1"/>
    </row>
    <row r="1128" s="1" customFormat="1" hidden="1">
      <c r="A1128" s="30" t="s">
        <v>504</v>
      </c>
      <c r="B1128" s="30" t="s">
        <v>177</v>
      </c>
      <c r="C1128" s="30" t="s">
        <v>177</v>
      </c>
      <c r="D1128" s="30" t="s">
        <v>237</v>
      </c>
      <c r="E1128" s="35"/>
      <c r="F1128" s="31" t="s">
        <v>41</v>
      </c>
      <c r="G1128" s="17">
        <f t="shared" si="5290"/>
        <v>500</v>
      </c>
      <c r="H1128" s="17">
        <f t="shared" si="5291"/>
        <v>500</v>
      </c>
      <c r="I1128" s="17">
        <f t="shared" si="5234"/>
        <v>500</v>
      </c>
      <c r="J1128" s="17">
        <f t="shared" si="5235"/>
        <v>0</v>
      </c>
      <c r="K1128" s="17">
        <f t="shared" si="5236"/>
        <v>0</v>
      </c>
      <c r="L1128" s="17">
        <f t="shared" si="5237"/>
        <v>0</v>
      </c>
      <c r="M1128" s="17">
        <f t="shared" si="5231"/>
        <v>500</v>
      </c>
      <c r="N1128" s="17">
        <f t="shared" si="5232"/>
        <v>500</v>
      </c>
      <c r="O1128" s="17">
        <f t="shared" si="5233"/>
        <v>500</v>
      </c>
      <c r="P1128" s="17">
        <f t="shared" si="5238"/>
        <v>0</v>
      </c>
      <c r="Q1128" s="17">
        <f t="shared" si="5239"/>
        <v>0</v>
      </c>
      <c r="R1128" s="17">
        <f t="shared" si="5240"/>
        <v>0</v>
      </c>
      <c r="S1128" s="17">
        <f t="shared" si="5241"/>
        <v>0</v>
      </c>
      <c r="T1128" s="17">
        <f t="shared" si="5242"/>
        <v>0</v>
      </c>
      <c r="U1128" s="17">
        <f t="shared" si="5243"/>
        <v>0</v>
      </c>
      <c r="V1128" s="17">
        <f t="shared" si="5244"/>
        <v>0</v>
      </c>
      <c r="W1128" s="17">
        <f t="shared" si="5245"/>
        <v>0</v>
      </c>
      <c r="X1128" s="17">
        <f t="shared" si="5246"/>
        <v>0</v>
      </c>
      <c r="Y1128" s="17">
        <f t="shared" ref="Y1128:Y1191" si="5292">M1128+P1128+Q1128+R1128+S1128</f>
        <v>500</v>
      </c>
      <c r="Z1128" s="17">
        <f t="shared" ref="Z1128:Z1191" si="5293">N1128+T1128+U1128</f>
        <v>500</v>
      </c>
      <c r="AA1128" s="17">
        <f t="shared" ref="AA1128:AA1191" si="5294">O1128+V1128+X1128+W1128</f>
        <v>500</v>
      </c>
      <c r="AB1128" s="17">
        <f t="shared" si="5247"/>
        <v>0</v>
      </c>
      <c r="AC1128" s="17">
        <f t="shared" si="5248"/>
        <v>0</v>
      </c>
      <c r="AD1128" s="17">
        <f t="shared" si="5249"/>
        <v>0</v>
      </c>
      <c r="AE1128" s="17">
        <f t="shared" ref="AE1128:AE1191" si="5295">Y1128+AB1128</f>
        <v>500</v>
      </c>
      <c r="AF1128" s="17">
        <f t="shared" ref="AF1128:AF1191" si="5296">Z1128+AC1128</f>
        <v>500</v>
      </c>
      <c r="AG1128" s="17">
        <f t="shared" ref="AG1128:AG1191" si="5297">AA1128+AD1128</f>
        <v>500</v>
      </c>
      <c r="AH1128" s="17">
        <f t="shared" si="5250"/>
        <v>0</v>
      </c>
      <c r="AI1128" s="17">
        <f t="shared" si="5251"/>
        <v>0</v>
      </c>
      <c r="AJ1128" s="17">
        <f t="shared" si="5252"/>
        <v>0</v>
      </c>
      <c r="AK1128" s="17">
        <f t="shared" si="5253"/>
        <v>0</v>
      </c>
      <c r="AL1128" s="17">
        <f t="shared" si="5254"/>
        <v>0</v>
      </c>
      <c r="AM1128" s="17">
        <f t="shared" si="5255"/>
        <v>0</v>
      </c>
      <c r="AN1128" s="17">
        <f t="shared" si="5256"/>
        <v>0</v>
      </c>
      <c r="AO1128" s="17">
        <f t="shared" si="5257"/>
        <v>0</v>
      </c>
      <c r="AP1128" s="17">
        <f t="shared" si="5258"/>
        <v>0</v>
      </c>
      <c r="AQ1128" s="17">
        <f t="shared" si="5259"/>
        <v>0</v>
      </c>
      <c r="AR1128" s="17">
        <f t="shared" si="5260"/>
        <v>0</v>
      </c>
      <c r="AS1128" s="17">
        <f t="shared" si="5261"/>
        <v>0</v>
      </c>
      <c r="AT1128" s="17">
        <f t="shared" si="5262"/>
        <v>0</v>
      </c>
      <c r="AU1128" s="17">
        <f t="shared" si="5263"/>
        <v>0</v>
      </c>
      <c r="AV1128" s="17">
        <f t="shared" si="5264"/>
        <v>0</v>
      </c>
      <c r="AW1128" s="17">
        <f t="shared" ref="AW1128:AW1191" si="5298">AE1128+AH1128+AI1128+AJ1128+AK1128+AL1128</f>
        <v>500</v>
      </c>
      <c r="AX1128" s="17">
        <f t="shared" ref="AX1128:AX1191" si="5299">AF1128+AM1128+AN1128+AO1128+AP1128+AQ1128</f>
        <v>500</v>
      </c>
      <c r="AY1128" s="17">
        <f t="shared" ref="AY1128:AY1191" si="5300">AG1128+AR1128+AS1128+AT1128+AU1128+AV1128</f>
        <v>500</v>
      </c>
      <c r="AZ1128" s="17">
        <f t="shared" si="5265"/>
        <v>0</v>
      </c>
      <c r="BA1128" s="17">
        <f t="shared" ref="BA1128:BA1191" si="5301">AW1128+AZ1128</f>
        <v>500</v>
      </c>
      <c r="BB1128" s="17">
        <f t="shared" ref="BB1128:BB1191" si="5302">AX1128</f>
        <v>500</v>
      </c>
      <c r="BC1128" s="17">
        <f t="shared" ref="BC1128:BC1191" si="5303">AY1128</f>
        <v>500</v>
      </c>
      <c r="BD1128" s="17">
        <f t="shared" si="5266"/>
        <v>0</v>
      </c>
      <c r="BE1128" s="17">
        <f t="shared" si="5267"/>
        <v>0</v>
      </c>
      <c r="BF1128" s="17">
        <f t="shared" si="5268"/>
        <v>0</v>
      </c>
      <c r="BG1128" s="17">
        <f t="shared" si="5269"/>
        <v>0</v>
      </c>
      <c r="BH1128" s="17">
        <f t="shared" si="5270"/>
        <v>0</v>
      </c>
      <c r="BI1128" s="17">
        <f t="shared" si="5271"/>
        <v>0</v>
      </c>
      <c r="BJ1128" s="17">
        <f t="shared" si="5272"/>
        <v>0</v>
      </c>
      <c r="BK1128" s="17">
        <f t="shared" si="5273"/>
        <v>0</v>
      </c>
      <c r="BL1128" s="17">
        <f t="shared" si="5274"/>
        <v>0</v>
      </c>
      <c r="BM1128" s="17">
        <f t="shared" si="5275"/>
        <v>0</v>
      </c>
      <c r="BN1128" s="17">
        <f t="shared" si="5276"/>
        <v>0</v>
      </c>
      <c r="BO1128" s="17">
        <f t="shared" ref="BO1128:BO1191" si="5304">BA1128+BD1128+BE1128+BF1128+BG1128</f>
        <v>500</v>
      </c>
      <c r="BP1128" s="17">
        <f t="shared" ref="BP1128:BP1191" si="5305">BB1128+BH1128+BI1128+BJ1128+BK1128</f>
        <v>500</v>
      </c>
      <c r="BQ1128" s="17">
        <f t="shared" ref="BQ1128:BQ1191" si="5306">BC1128+BL1128+BM1128+BN1128</f>
        <v>500</v>
      </c>
      <c r="BR1128" s="17">
        <f t="shared" si="5277"/>
        <v>0</v>
      </c>
      <c r="BS1128" s="17">
        <f t="shared" si="5278"/>
        <v>0</v>
      </c>
      <c r="BT1128" s="17">
        <f t="shared" si="5279"/>
        <v>0</v>
      </c>
      <c r="BU1128" s="17">
        <f t="shared" ref="BU1128:BU1191" si="5307">BO1128+BR1128</f>
        <v>500</v>
      </c>
      <c r="BV1128" s="17">
        <f t="shared" ref="BV1128:BV1191" si="5308">BP1128+BS1128</f>
        <v>500</v>
      </c>
      <c r="BW1128" s="17">
        <f t="shared" ref="BW1128:BW1191" si="5309">BQ1128+BT1128</f>
        <v>500</v>
      </c>
      <c r="BX1128" s="17">
        <f t="shared" si="5280"/>
        <v>0</v>
      </c>
      <c r="BY1128" s="17">
        <f t="shared" si="5281"/>
        <v>0</v>
      </c>
      <c r="BZ1128" s="17">
        <f t="shared" si="5282"/>
        <v>0</v>
      </c>
      <c r="CA1128" s="17">
        <f t="shared" si="5283"/>
        <v>0</v>
      </c>
      <c r="CB1128" s="17">
        <f t="shared" si="5284"/>
        <v>0</v>
      </c>
      <c r="CC1128" s="37">
        <f t="shared" si="5285"/>
        <v>0</v>
      </c>
      <c r="CD1128" s="17">
        <f t="shared" si="5286"/>
        <v>0</v>
      </c>
      <c r="CE1128" s="17">
        <f t="shared" si="5287"/>
        <v>0</v>
      </c>
      <c r="CF1128" s="37">
        <f t="shared" si="5288"/>
        <v>0</v>
      </c>
      <c r="CG1128" s="17">
        <f t="shared" ref="CG1128:CG1191" si="5310">BU1128+BX1128+BY1128+BZ1128</f>
        <v>500</v>
      </c>
      <c r="CH1128" s="17">
        <f t="shared" ref="CH1128:CH1191" si="5311">BV1128+CA1128+CB1128+CC1128</f>
        <v>500</v>
      </c>
      <c r="CI1128" s="17">
        <f t="shared" ref="CI1128:CI1191" si="5312">BW1128+CD1128+CE1128+CF1128</f>
        <v>500</v>
      </c>
      <c r="CJ1128" s="17">
        <f t="shared" si="5289"/>
        <v>0</v>
      </c>
      <c r="CK1128" s="32">
        <v>0</v>
      </c>
      <c r="CL1128" s="32"/>
      <c r="CM1128" s="1" t="s">
        <v>75</v>
      </c>
      <c r="CN1128" s="1"/>
      <c r="CO1128" s="1"/>
      <c r="CP1128" s="1"/>
      <c r="CQ1128" s="1"/>
      <c r="CR1128" s="1"/>
      <c r="CS1128" s="1"/>
    </row>
    <row r="1129" s="1" customFormat="1">
      <c r="A1129" s="30" t="s">
        <v>504</v>
      </c>
      <c r="B1129" s="30" t="s">
        <v>177</v>
      </c>
      <c r="C1129" s="30" t="s">
        <v>177</v>
      </c>
      <c r="D1129" s="30" t="s">
        <v>277</v>
      </c>
      <c r="E1129" s="35"/>
      <c r="F1129" s="31" t="s">
        <v>278</v>
      </c>
      <c r="G1129" s="17">
        <f t="shared" si="5290"/>
        <v>500</v>
      </c>
      <c r="H1129" s="17">
        <f t="shared" si="5291"/>
        <v>500</v>
      </c>
      <c r="I1129" s="17">
        <f t="shared" si="5234"/>
        <v>500</v>
      </c>
      <c r="J1129" s="17">
        <f t="shared" si="5235"/>
        <v>0</v>
      </c>
      <c r="K1129" s="17">
        <f t="shared" si="5236"/>
        <v>0</v>
      </c>
      <c r="L1129" s="17">
        <f t="shared" si="5237"/>
        <v>0</v>
      </c>
      <c r="M1129" s="17">
        <f t="shared" si="5231"/>
        <v>500</v>
      </c>
      <c r="N1129" s="17">
        <f t="shared" si="5232"/>
        <v>500</v>
      </c>
      <c r="O1129" s="17">
        <f t="shared" si="5233"/>
        <v>500</v>
      </c>
      <c r="P1129" s="17">
        <f t="shared" si="5238"/>
        <v>0</v>
      </c>
      <c r="Q1129" s="17">
        <f t="shared" si="5239"/>
        <v>0</v>
      </c>
      <c r="R1129" s="17">
        <f t="shared" si="5240"/>
        <v>0</v>
      </c>
      <c r="S1129" s="17">
        <f t="shared" si="5241"/>
        <v>0</v>
      </c>
      <c r="T1129" s="17">
        <f t="shared" si="5242"/>
        <v>0</v>
      </c>
      <c r="U1129" s="17">
        <f t="shared" si="5243"/>
        <v>0</v>
      </c>
      <c r="V1129" s="17">
        <f t="shared" si="5244"/>
        <v>0</v>
      </c>
      <c r="W1129" s="17">
        <f t="shared" si="5245"/>
        <v>0</v>
      </c>
      <c r="X1129" s="17">
        <f t="shared" si="5246"/>
        <v>0</v>
      </c>
      <c r="Y1129" s="17">
        <f t="shared" si="5292"/>
        <v>500</v>
      </c>
      <c r="Z1129" s="17">
        <f t="shared" si="5293"/>
        <v>500</v>
      </c>
      <c r="AA1129" s="17">
        <f t="shared" si="5294"/>
        <v>500</v>
      </c>
      <c r="AB1129" s="17">
        <f t="shared" si="5247"/>
        <v>0</v>
      </c>
      <c r="AC1129" s="17">
        <f t="shared" si="5248"/>
        <v>0</v>
      </c>
      <c r="AD1129" s="17">
        <f t="shared" si="5249"/>
        <v>0</v>
      </c>
      <c r="AE1129" s="17">
        <f t="shared" si="5295"/>
        <v>500</v>
      </c>
      <c r="AF1129" s="17">
        <f t="shared" si="5296"/>
        <v>500</v>
      </c>
      <c r="AG1129" s="17">
        <f t="shared" si="5297"/>
        <v>500</v>
      </c>
      <c r="AH1129" s="17">
        <f t="shared" si="5250"/>
        <v>0</v>
      </c>
      <c r="AI1129" s="17">
        <f t="shared" si="5251"/>
        <v>0</v>
      </c>
      <c r="AJ1129" s="17">
        <f t="shared" si="5252"/>
        <v>0</v>
      </c>
      <c r="AK1129" s="17">
        <f t="shared" si="5253"/>
        <v>0</v>
      </c>
      <c r="AL1129" s="17">
        <f t="shared" si="5254"/>
        <v>0</v>
      </c>
      <c r="AM1129" s="17">
        <f t="shared" si="5255"/>
        <v>0</v>
      </c>
      <c r="AN1129" s="17">
        <f t="shared" si="5256"/>
        <v>0</v>
      </c>
      <c r="AO1129" s="17">
        <f t="shared" si="5257"/>
        <v>0</v>
      </c>
      <c r="AP1129" s="17">
        <f t="shared" si="5258"/>
        <v>0</v>
      </c>
      <c r="AQ1129" s="17">
        <f t="shared" si="5259"/>
        <v>0</v>
      </c>
      <c r="AR1129" s="17">
        <f t="shared" si="5260"/>
        <v>0</v>
      </c>
      <c r="AS1129" s="17">
        <f t="shared" si="5261"/>
        <v>0</v>
      </c>
      <c r="AT1129" s="17">
        <f t="shared" si="5262"/>
        <v>0</v>
      </c>
      <c r="AU1129" s="17">
        <f t="shared" si="5263"/>
        <v>0</v>
      </c>
      <c r="AV1129" s="17">
        <f t="shared" si="5264"/>
        <v>0</v>
      </c>
      <c r="AW1129" s="17">
        <f t="shared" si="5298"/>
        <v>500</v>
      </c>
      <c r="AX1129" s="17">
        <f t="shared" si="5299"/>
        <v>500</v>
      </c>
      <c r="AY1129" s="17">
        <f t="shared" si="5300"/>
        <v>500</v>
      </c>
      <c r="AZ1129" s="17">
        <f t="shared" si="5265"/>
        <v>0</v>
      </c>
      <c r="BA1129" s="17">
        <f t="shared" si="5301"/>
        <v>500</v>
      </c>
      <c r="BB1129" s="17">
        <f t="shared" si="5302"/>
        <v>500</v>
      </c>
      <c r="BC1129" s="17">
        <f t="shared" si="5303"/>
        <v>500</v>
      </c>
      <c r="BD1129" s="17">
        <f t="shared" si="5266"/>
        <v>0</v>
      </c>
      <c r="BE1129" s="17">
        <f t="shared" si="5267"/>
        <v>0</v>
      </c>
      <c r="BF1129" s="17">
        <f t="shared" si="5268"/>
        <v>0</v>
      </c>
      <c r="BG1129" s="17">
        <f t="shared" si="5269"/>
        <v>0</v>
      </c>
      <c r="BH1129" s="17">
        <f t="shared" si="5270"/>
        <v>0</v>
      </c>
      <c r="BI1129" s="17">
        <f t="shared" si="5271"/>
        <v>0</v>
      </c>
      <c r="BJ1129" s="17">
        <f t="shared" si="5272"/>
        <v>0</v>
      </c>
      <c r="BK1129" s="17">
        <f t="shared" si="5273"/>
        <v>0</v>
      </c>
      <c r="BL1129" s="17">
        <f t="shared" si="5274"/>
        <v>0</v>
      </c>
      <c r="BM1129" s="17">
        <f t="shared" si="5275"/>
        <v>0</v>
      </c>
      <c r="BN1129" s="17">
        <f t="shared" si="5276"/>
        <v>0</v>
      </c>
      <c r="BO1129" s="17">
        <f t="shared" si="5304"/>
        <v>500</v>
      </c>
      <c r="BP1129" s="17">
        <f t="shared" si="5305"/>
        <v>500</v>
      </c>
      <c r="BQ1129" s="17">
        <f t="shared" si="5306"/>
        <v>500</v>
      </c>
      <c r="BR1129" s="17">
        <f t="shared" si="5277"/>
        <v>0</v>
      </c>
      <c r="BS1129" s="17">
        <f t="shared" si="5278"/>
        <v>0</v>
      </c>
      <c r="BT1129" s="17">
        <f t="shared" si="5279"/>
        <v>0</v>
      </c>
      <c r="BU1129" s="17">
        <f t="shared" si="5307"/>
        <v>500</v>
      </c>
      <c r="BV1129" s="17">
        <f t="shared" si="5308"/>
        <v>500</v>
      </c>
      <c r="BW1129" s="17">
        <f t="shared" si="5309"/>
        <v>500</v>
      </c>
      <c r="BX1129" s="17">
        <f t="shared" si="5280"/>
        <v>0</v>
      </c>
      <c r="BY1129" s="17">
        <f t="shared" si="5281"/>
        <v>0</v>
      </c>
      <c r="BZ1129" s="17">
        <f t="shared" si="5282"/>
        <v>0</v>
      </c>
      <c r="CA1129" s="17">
        <f t="shared" si="5283"/>
        <v>0</v>
      </c>
      <c r="CB1129" s="17">
        <f t="shared" si="5284"/>
        <v>0</v>
      </c>
      <c r="CC1129" s="17">
        <f t="shared" si="5285"/>
        <v>0</v>
      </c>
      <c r="CD1129" s="17">
        <f t="shared" si="5286"/>
        <v>0</v>
      </c>
      <c r="CE1129" s="17">
        <f t="shared" si="5287"/>
        <v>0</v>
      </c>
      <c r="CF1129" s="17">
        <f t="shared" si="5288"/>
        <v>0</v>
      </c>
      <c r="CG1129" s="17">
        <f t="shared" si="5310"/>
        <v>500</v>
      </c>
      <c r="CH1129" s="17">
        <f t="shared" si="5311"/>
        <v>500</v>
      </c>
      <c r="CI1129" s="17">
        <f t="shared" si="5312"/>
        <v>500</v>
      </c>
      <c r="CJ1129" s="17">
        <f t="shared" si="5289"/>
        <v>0</v>
      </c>
      <c r="CK1129" s="32"/>
      <c r="CL1129" s="32"/>
      <c r="CM1129" s="1"/>
      <c r="CN1129" s="1"/>
      <c r="CO1129" s="1"/>
      <c r="CP1129" s="1"/>
      <c r="CQ1129" s="1"/>
      <c r="CR1129" s="1"/>
      <c r="CS1129" s="1"/>
    </row>
    <row r="1130" s="1" customFormat="1">
      <c r="A1130" s="30" t="s">
        <v>504</v>
      </c>
      <c r="B1130" s="30" t="s">
        <v>177</v>
      </c>
      <c r="C1130" s="30" t="s">
        <v>177</v>
      </c>
      <c r="D1130" s="30" t="s">
        <v>483</v>
      </c>
      <c r="E1130" s="35"/>
      <c r="F1130" s="31" t="s">
        <v>484</v>
      </c>
      <c r="G1130" s="17">
        <f t="shared" si="5290"/>
        <v>500</v>
      </c>
      <c r="H1130" s="17">
        <f t="shared" si="5291"/>
        <v>500</v>
      </c>
      <c r="I1130" s="17">
        <f t="shared" si="5234"/>
        <v>500</v>
      </c>
      <c r="J1130" s="17">
        <f t="shared" si="5235"/>
        <v>0</v>
      </c>
      <c r="K1130" s="17">
        <f t="shared" si="5236"/>
        <v>0</v>
      </c>
      <c r="L1130" s="17">
        <f t="shared" si="5237"/>
        <v>0</v>
      </c>
      <c r="M1130" s="17">
        <f t="shared" si="5231"/>
        <v>500</v>
      </c>
      <c r="N1130" s="17">
        <f t="shared" si="5232"/>
        <v>500</v>
      </c>
      <c r="O1130" s="17">
        <f t="shared" si="5233"/>
        <v>500</v>
      </c>
      <c r="P1130" s="17">
        <f t="shared" si="5238"/>
        <v>0</v>
      </c>
      <c r="Q1130" s="17">
        <f t="shared" si="5239"/>
        <v>0</v>
      </c>
      <c r="R1130" s="17">
        <f t="shared" si="5240"/>
        <v>0</v>
      </c>
      <c r="S1130" s="17">
        <f t="shared" si="5241"/>
        <v>0</v>
      </c>
      <c r="T1130" s="17">
        <f t="shared" si="5242"/>
        <v>0</v>
      </c>
      <c r="U1130" s="17">
        <f t="shared" si="5243"/>
        <v>0</v>
      </c>
      <c r="V1130" s="17">
        <f t="shared" si="5244"/>
        <v>0</v>
      </c>
      <c r="W1130" s="17">
        <f t="shared" si="5245"/>
        <v>0</v>
      </c>
      <c r="X1130" s="17">
        <f t="shared" si="5246"/>
        <v>0</v>
      </c>
      <c r="Y1130" s="17">
        <f t="shared" si="5292"/>
        <v>500</v>
      </c>
      <c r="Z1130" s="17">
        <f t="shared" si="5293"/>
        <v>500</v>
      </c>
      <c r="AA1130" s="17">
        <f t="shared" si="5294"/>
        <v>500</v>
      </c>
      <c r="AB1130" s="17">
        <f t="shared" si="5247"/>
        <v>0</v>
      </c>
      <c r="AC1130" s="17">
        <f t="shared" si="5248"/>
        <v>0</v>
      </c>
      <c r="AD1130" s="17">
        <f t="shared" si="5249"/>
        <v>0</v>
      </c>
      <c r="AE1130" s="17">
        <f t="shared" si="5295"/>
        <v>500</v>
      </c>
      <c r="AF1130" s="17">
        <f t="shared" si="5296"/>
        <v>500</v>
      </c>
      <c r="AG1130" s="17">
        <f t="shared" si="5297"/>
        <v>500</v>
      </c>
      <c r="AH1130" s="17">
        <f t="shared" si="5250"/>
        <v>0</v>
      </c>
      <c r="AI1130" s="17">
        <f t="shared" si="5251"/>
        <v>0</v>
      </c>
      <c r="AJ1130" s="17">
        <f t="shared" si="5252"/>
        <v>0</v>
      </c>
      <c r="AK1130" s="17">
        <f t="shared" si="5253"/>
        <v>0</v>
      </c>
      <c r="AL1130" s="17">
        <f t="shared" si="5254"/>
        <v>0</v>
      </c>
      <c r="AM1130" s="17">
        <f t="shared" si="5255"/>
        <v>0</v>
      </c>
      <c r="AN1130" s="17">
        <f t="shared" si="5256"/>
        <v>0</v>
      </c>
      <c r="AO1130" s="17">
        <f t="shared" si="5257"/>
        <v>0</v>
      </c>
      <c r="AP1130" s="17">
        <f t="shared" si="5258"/>
        <v>0</v>
      </c>
      <c r="AQ1130" s="17">
        <f t="shared" si="5259"/>
        <v>0</v>
      </c>
      <c r="AR1130" s="17">
        <f t="shared" si="5260"/>
        <v>0</v>
      </c>
      <c r="AS1130" s="17">
        <f t="shared" si="5261"/>
        <v>0</v>
      </c>
      <c r="AT1130" s="17">
        <f t="shared" si="5262"/>
        <v>0</v>
      </c>
      <c r="AU1130" s="17">
        <f t="shared" si="5263"/>
        <v>0</v>
      </c>
      <c r="AV1130" s="17">
        <f t="shared" si="5264"/>
        <v>0</v>
      </c>
      <c r="AW1130" s="17">
        <f t="shared" si="5298"/>
        <v>500</v>
      </c>
      <c r="AX1130" s="17">
        <f t="shared" si="5299"/>
        <v>500</v>
      </c>
      <c r="AY1130" s="17">
        <f t="shared" si="5300"/>
        <v>500</v>
      </c>
      <c r="AZ1130" s="17">
        <f t="shared" si="5265"/>
        <v>0</v>
      </c>
      <c r="BA1130" s="17">
        <f t="shared" si="5301"/>
        <v>500</v>
      </c>
      <c r="BB1130" s="17">
        <f t="shared" si="5302"/>
        <v>500</v>
      </c>
      <c r="BC1130" s="17">
        <f t="shared" si="5303"/>
        <v>500</v>
      </c>
      <c r="BD1130" s="17">
        <f t="shared" si="5266"/>
        <v>0</v>
      </c>
      <c r="BE1130" s="17">
        <f t="shared" si="5267"/>
        <v>0</v>
      </c>
      <c r="BF1130" s="17">
        <f t="shared" si="5268"/>
        <v>0</v>
      </c>
      <c r="BG1130" s="17">
        <f t="shared" si="5269"/>
        <v>0</v>
      </c>
      <c r="BH1130" s="17">
        <f t="shared" si="5270"/>
        <v>0</v>
      </c>
      <c r="BI1130" s="17">
        <f t="shared" si="5271"/>
        <v>0</v>
      </c>
      <c r="BJ1130" s="17">
        <f t="shared" si="5272"/>
        <v>0</v>
      </c>
      <c r="BK1130" s="17">
        <f t="shared" si="5273"/>
        <v>0</v>
      </c>
      <c r="BL1130" s="17">
        <f t="shared" si="5274"/>
        <v>0</v>
      </c>
      <c r="BM1130" s="17">
        <f t="shared" si="5275"/>
        <v>0</v>
      </c>
      <c r="BN1130" s="17">
        <f t="shared" si="5276"/>
        <v>0</v>
      </c>
      <c r="BO1130" s="17">
        <f t="shared" si="5304"/>
        <v>500</v>
      </c>
      <c r="BP1130" s="17">
        <f t="shared" si="5305"/>
        <v>500</v>
      </c>
      <c r="BQ1130" s="17">
        <f t="shared" si="5306"/>
        <v>500</v>
      </c>
      <c r="BR1130" s="17">
        <f t="shared" si="5277"/>
        <v>0</v>
      </c>
      <c r="BS1130" s="17">
        <f t="shared" si="5278"/>
        <v>0</v>
      </c>
      <c r="BT1130" s="17">
        <f t="shared" si="5279"/>
        <v>0</v>
      </c>
      <c r="BU1130" s="17">
        <f t="shared" si="5307"/>
        <v>500</v>
      </c>
      <c r="BV1130" s="17">
        <f t="shared" si="5308"/>
        <v>500</v>
      </c>
      <c r="BW1130" s="17">
        <f t="shared" si="5309"/>
        <v>500</v>
      </c>
      <c r="BX1130" s="17">
        <f t="shared" si="5280"/>
        <v>0</v>
      </c>
      <c r="BY1130" s="17">
        <f t="shared" si="5281"/>
        <v>0</v>
      </c>
      <c r="BZ1130" s="17">
        <f t="shared" si="5282"/>
        <v>0</v>
      </c>
      <c r="CA1130" s="17">
        <f t="shared" si="5283"/>
        <v>0</v>
      </c>
      <c r="CB1130" s="17">
        <f t="shared" si="5284"/>
        <v>0</v>
      </c>
      <c r="CC1130" s="17">
        <f t="shared" si="5285"/>
        <v>0</v>
      </c>
      <c r="CD1130" s="17">
        <f t="shared" si="5286"/>
        <v>0</v>
      </c>
      <c r="CE1130" s="17">
        <f t="shared" si="5287"/>
        <v>0</v>
      </c>
      <c r="CF1130" s="17">
        <f t="shared" si="5288"/>
        <v>0</v>
      </c>
      <c r="CG1130" s="17">
        <f t="shared" si="5310"/>
        <v>500</v>
      </c>
      <c r="CH1130" s="17">
        <f t="shared" si="5311"/>
        <v>500</v>
      </c>
      <c r="CI1130" s="17">
        <f t="shared" si="5312"/>
        <v>500</v>
      </c>
      <c r="CJ1130" s="17">
        <f t="shared" si="5289"/>
        <v>0</v>
      </c>
      <c r="CK1130" s="32"/>
      <c r="CL1130" s="32"/>
      <c r="CM1130" s="1"/>
      <c r="CN1130" s="1"/>
      <c r="CO1130" s="1"/>
      <c r="CP1130" s="1"/>
      <c r="CQ1130" s="1"/>
      <c r="CR1130" s="1"/>
      <c r="CS1130" s="1"/>
    </row>
    <row r="1131" s="1" customFormat="1">
      <c r="A1131" s="30" t="s">
        <v>504</v>
      </c>
      <c r="B1131" s="30" t="s">
        <v>177</v>
      </c>
      <c r="C1131" s="30" t="s">
        <v>177</v>
      </c>
      <c r="D1131" s="30" t="s">
        <v>483</v>
      </c>
      <c r="E1131" s="30" t="s">
        <v>46</v>
      </c>
      <c r="F1131" s="31" t="s">
        <v>47</v>
      </c>
      <c r="G1131" s="17">
        <v>500</v>
      </c>
      <c r="H1131" s="17">
        <v>500</v>
      </c>
      <c r="I1131" s="17">
        <v>500</v>
      </c>
      <c r="J1131" s="17"/>
      <c r="K1131" s="17"/>
      <c r="L1131" s="17"/>
      <c r="M1131" s="17">
        <f t="shared" si="5231"/>
        <v>500</v>
      </c>
      <c r="N1131" s="17">
        <f t="shared" si="5232"/>
        <v>500</v>
      </c>
      <c r="O1131" s="17">
        <f t="shared" si="5233"/>
        <v>500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Y1131" s="17">
        <f t="shared" si="5292"/>
        <v>500</v>
      </c>
      <c r="Z1131" s="17">
        <f t="shared" si="5293"/>
        <v>500</v>
      </c>
      <c r="AA1131" s="17">
        <f t="shared" si="5294"/>
        <v>500</v>
      </c>
      <c r="AB1131" s="17"/>
      <c r="AC1131" s="17"/>
      <c r="AD1131" s="17"/>
      <c r="AE1131" s="17">
        <f t="shared" si="5295"/>
        <v>500</v>
      </c>
      <c r="AF1131" s="17">
        <f t="shared" si="5296"/>
        <v>500</v>
      </c>
      <c r="AG1131" s="17">
        <f t="shared" si="5297"/>
        <v>500</v>
      </c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>
        <f t="shared" si="5298"/>
        <v>500</v>
      </c>
      <c r="AX1131" s="17">
        <f t="shared" si="5299"/>
        <v>500</v>
      </c>
      <c r="AY1131" s="17">
        <f t="shared" si="5300"/>
        <v>500</v>
      </c>
      <c r="AZ1131" s="17"/>
      <c r="BA1131" s="17">
        <f t="shared" si="5301"/>
        <v>500</v>
      </c>
      <c r="BB1131" s="17">
        <f t="shared" si="5302"/>
        <v>500</v>
      </c>
      <c r="BC1131" s="17">
        <f t="shared" si="5303"/>
        <v>500</v>
      </c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>
        <f t="shared" si="5304"/>
        <v>500</v>
      </c>
      <c r="BP1131" s="17">
        <f t="shared" si="5305"/>
        <v>500</v>
      </c>
      <c r="BQ1131" s="17">
        <f t="shared" si="5306"/>
        <v>500</v>
      </c>
      <c r="BR1131" s="17"/>
      <c r="BS1131" s="17"/>
      <c r="BT1131" s="17"/>
      <c r="BU1131" s="17">
        <f t="shared" si="5307"/>
        <v>500</v>
      </c>
      <c r="BV1131" s="17">
        <f t="shared" si="5308"/>
        <v>500</v>
      </c>
      <c r="BW1131" s="17">
        <f t="shared" si="5309"/>
        <v>500</v>
      </c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>
        <f t="shared" si="5310"/>
        <v>500</v>
      </c>
      <c r="CH1131" s="17">
        <f t="shared" si="5311"/>
        <v>500</v>
      </c>
      <c r="CI1131" s="17">
        <f t="shared" si="5312"/>
        <v>500</v>
      </c>
      <c r="CJ1131" s="17"/>
      <c r="CK1131" s="32"/>
      <c r="CL1131" s="32"/>
      <c r="CM1131" s="1"/>
      <c r="CN1131" s="1"/>
      <c r="CO1131" s="1"/>
      <c r="CP1131" s="1"/>
      <c r="CQ1131" s="1"/>
      <c r="CR1131" s="1"/>
      <c r="CS1131" s="1"/>
    </row>
    <row r="1132" s="20" customFormat="1">
      <c r="A1132" s="21" t="s">
        <v>504</v>
      </c>
      <c r="B1132" s="21" t="s">
        <v>80</v>
      </c>
      <c r="C1132" s="21"/>
      <c r="D1132" s="21"/>
      <c r="E1132" s="21"/>
      <c r="F1132" s="22" t="s">
        <v>81</v>
      </c>
      <c r="G1132" s="23">
        <f t="shared" si="5290"/>
        <v>2115</v>
      </c>
      <c r="H1132" s="23">
        <f t="shared" si="5291"/>
        <v>3378</v>
      </c>
      <c r="I1132" s="23">
        <f t="shared" si="5234"/>
        <v>1788</v>
      </c>
      <c r="J1132" s="23">
        <f t="shared" si="5235"/>
        <v>0</v>
      </c>
      <c r="K1132" s="23">
        <f t="shared" si="5236"/>
        <v>0</v>
      </c>
      <c r="L1132" s="23">
        <f t="shared" si="5237"/>
        <v>0</v>
      </c>
      <c r="M1132" s="23">
        <f t="shared" si="5231"/>
        <v>2115</v>
      </c>
      <c r="N1132" s="23">
        <f t="shared" si="5232"/>
        <v>3378</v>
      </c>
      <c r="O1132" s="23">
        <f t="shared" si="5233"/>
        <v>1788</v>
      </c>
      <c r="P1132" s="23">
        <f t="shared" si="5238"/>
        <v>0</v>
      </c>
      <c r="Q1132" s="23">
        <f t="shared" si="5239"/>
        <v>0</v>
      </c>
      <c r="R1132" s="23">
        <f t="shared" si="5240"/>
        <v>0</v>
      </c>
      <c r="S1132" s="23">
        <f t="shared" si="5241"/>
        <v>303.39999999999998</v>
      </c>
      <c r="T1132" s="23">
        <f t="shared" si="5242"/>
        <v>0</v>
      </c>
      <c r="U1132" s="23">
        <f t="shared" si="5243"/>
        <v>0</v>
      </c>
      <c r="V1132" s="23">
        <f t="shared" si="5244"/>
        <v>0</v>
      </c>
      <c r="W1132" s="23">
        <f t="shared" si="5245"/>
        <v>0</v>
      </c>
      <c r="X1132" s="23">
        <f t="shared" si="5246"/>
        <v>0</v>
      </c>
      <c r="Y1132" s="23">
        <f t="shared" si="5292"/>
        <v>2418.4000000000001</v>
      </c>
      <c r="Z1132" s="23">
        <f t="shared" si="5293"/>
        <v>3378</v>
      </c>
      <c r="AA1132" s="23">
        <f t="shared" si="5294"/>
        <v>1788</v>
      </c>
      <c r="AB1132" s="23">
        <f t="shared" si="5247"/>
        <v>0</v>
      </c>
      <c r="AC1132" s="23">
        <f t="shared" si="5248"/>
        <v>0</v>
      </c>
      <c r="AD1132" s="23">
        <f t="shared" si="5249"/>
        <v>0</v>
      </c>
      <c r="AE1132" s="23">
        <f t="shared" si="5295"/>
        <v>2418.4000000000001</v>
      </c>
      <c r="AF1132" s="23">
        <f t="shared" si="5296"/>
        <v>3378</v>
      </c>
      <c r="AG1132" s="23">
        <f t="shared" si="5297"/>
        <v>1788</v>
      </c>
      <c r="AH1132" s="23">
        <f t="shared" si="5250"/>
        <v>0</v>
      </c>
      <c r="AI1132" s="23">
        <f t="shared" si="5251"/>
        <v>0</v>
      </c>
      <c r="AJ1132" s="23">
        <f t="shared" si="5252"/>
        <v>0</v>
      </c>
      <c r="AK1132" s="23">
        <f t="shared" si="5253"/>
        <v>0</v>
      </c>
      <c r="AL1132" s="23">
        <f t="shared" si="5254"/>
        <v>0</v>
      </c>
      <c r="AM1132" s="23">
        <f t="shared" si="5255"/>
        <v>0</v>
      </c>
      <c r="AN1132" s="23">
        <f t="shared" si="5256"/>
        <v>0</v>
      </c>
      <c r="AO1132" s="23">
        <f t="shared" si="5257"/>
        <v>0</v>
      </c>
      <c r="AP1132" s="23">
        <f t="shared" si="5258"/>
        <v>0</v>
      </c>
      <c r="AQ1132" s="23">
        <f t="shared" si="5259"/>
        <v>0</v>
      </c>
      <c r="AR1132" s="23">
        <f t="shared" si="5260"/>
        <v>0</v>
      </c>
      <c r="AS1132" s="23">
        <f t="shared" si="5261"/>
        <v>0</v>
      </c>
      <c r="AT1132" s="23">
        <f t="shared" si="5262"/>
        <v>0</v>
      </c>
      <c r="AU1132" s="23">
        <f t="shared" si="5263"/>
        <v>0</v>
      </c>
      <c r="AV1132" s="23">
        <f t="shared" si="5264"/>
        <v>0</v>
      </c>
      <c r="AW1132" s="23">
        <f t="shared" si="5298"/>
        <v>2418.4000000000001</v>
      </c>
      <c r="AX1132" s="23">
        <f t="shared" si="5299"/>
        <v>3378</v>
      </c>
      <c r="AY1132" s="23">
        <f t="shared" si="5300"/>
        <v>1788</v>
      </c>
      <c r="AZ1132" s="23">
        <f t="shared" si="5265"/>
        <v>0</v>
      </c>
      <c r="BA1132" s="23">
        <f t="shared" si="5301"/>
        <v>2418.4000000000001</v>
      </c>
      <c r="BB1132" s="23">
        <f t="shared" si="5302"/>
        <v>3378</v>
      </c>
      <c r="BC1132" s="23">
        <f t="shared" si="5303"/>
        <v>1788</v>
      </c>
      <c r="BD1132" s="23">
        <f t="shared" si="5266"/>
        <v>0</v>
      </c>
      <c r="BE1132" s="23">
        <f t="shared" si="5267"/>
        <v>0</v>
      </c>
      <c r="BF1132" s="23">
        <f t="shared" si="5268"/>
        <v>0</v>
      </c>
      <c r="BG1132" s="23">
        <f t="shared" si="5269"/>
        <v>0</v>
      </c>
      <c r="BH1132" s="23">
        <f t="shared" si="5270"/>
        <v>0</v>
      </c>
      <c r="BI1132" s="23">
        <f t="shared" si="5271"/>
        <v>0</v>
      </c>
      <c r="BJ1132" s="23">
        <f t="shared" si="5272"/>
        <v>0</v>
      </c>
      <c r="BK1132" s="23">
        <f t="shared" si="5273"/>
        <v>0</v>
      </c>
      <c r="BL1132" s="23">
        <f t="shared" si="5274"/>
        <v>0</v>
      </c>
      <c r="BM1132" s="23">
        <f t="shared" si="5275"/>
        <v>0</v>
      </c>
      <c r="BN1132" s="23">
        <f t="shared" si="5276"/>
        <v>0</v>
      </c>
      <c r="BO1132" s="23">
        <f t="shared" si="5304"/>
        <v>2418.4000000000001</v>
      </c>
      <c r="BP1132" s="23">
        <f t="shared" si="5305"/>
        <v>3378</v>
      </c>
      <c r="BQ1132" s="23">
        <f t="shared" si="5306"/>
        <v>1788</v>
      </c>
      <c r="BR1132" s="23">
        <f t="shared" si="5277"/>
        <v>0</v>
      </c>
      <c r="BS1132" s="23">
        <f t="shared" si="5278"/>
        <v>0</v>
      </c>
      <c r="BT1132" s="23">
        <f t="shared" si="5279"/>
        <v>0</v>
      </c>
      <c r="BU1132" s="23">
        <f t="shared" si="5307"/>
        <v>2418.4000000000001</v>
      </c>
      <c r="BV1132" s="23">
        <f t="shared" si="5308"/>
        <v>3378</v>
      </c>
      <c r="BW1132" s="23">
        <f t="shared" si="5309"/>
        <v>1788</v>
      </c>
      <c r="BX1132" s="23">
        <f t="shared" si="5280"/>
        <v>0</v>
      </c>
      <c r="BY1132" s="23">
        <f t="shared" si="5281"/>
        <v>0</v>
      </c>
      <c r="BZ1132" s="23">
        <f t="shared" si="5282"/>
        <v>0</v>
      </c>
      <c r="CA1132" s="23">
        <f t="shared" si="5283"/>
        <v>0</v>
      </c>
      <c r="CB1132" s="23">
        <f t="shared" si="5284"/>
        <v>0</v>
      </c>
      <c r="CC1132" s="23">
        <f t="shared" si="5285"/>
        <v>0</v>
      </c>
      <c r="CD1132" s="23">
        <f t="shared" si="5286"/>
        <v>0</v>
      </c>
      <c r="CE1132" s="23">
        <f t="shared" si="5287"/>
        <v>0</v>
      </c>
      <c r="CF1132" s="23">
        <f t="shared" si="5288"/>
        <v>0</v>
      </c>
      <c r="CG1132" s="23">
        <f t="shared" si="5310"/>
        <v>2418.4000000000001</v>
      </c>
      <c r="CH1132" s="23">
        <f t="shared" si="5311"/>
        <v>3378</v>
      </c>
      <c r="CI1132" s="23">
        <f t="shared" si="5312"/>
        <v>1788</v>
      </c>
      <c r="CJ1132" s="23">
        <f t="shared" si="5289"/>
        <v>0</v>
      </c>
      <c r="CK1132" s="24"/>
      <c r="CL1132" s="24"/>
      <c r="CM1132" s="20"/>
      <c r="CN1132" s="20"/>
      <c r="CO1132" s="20"/>
      <c r="CP1132" s="20"/>
      <c r="CQ1132" s="20"/>
      <c r="CR1132" s="20"/>
      <c r="CS1132" s="20"/>
    </row>
    <row r="1133" s="25" customFormat="1">
      <c r="A1133" s="26" t="s">
        <v>504</v>
      </c>
      <c r="B1133" s="26" t="s">
        <v>80</v>
      </c>
      <c r="C1133" s="26" t="s">
        <v>34</v>
      </c>
      <c r="D1133" s="26"/>
      <c r="E1133" s="26"/>
      <c r="F1133" s="27" t="s">
        <v>82</v>
      </c>
      <c r="G1133" s="28">
        <f t="shared" si="5290"/>
        <v>2115</v>
      </c>
      <c r="H1133" s="28">
        <f t="shared" si="5291"/>
        <v>3378</v>
      </c>
      <c r="I1133" s="28">
        <f t="shared" si="5234"/>
        <v>1788</v>
      </c>
      <c r="J1133" s="28">
        <f t="shared" si="5235"/>
        <v>0</v>
      </c>
      <c r="K1133" s="28">
        <f t="shared" si="5236"/>
        <v>0</v>
      </c>
      <c r="L1133" s="28">
        <f t="shared" si="5237"/>
        <v>0</v>
      </c>
      <c r="M1133" s="28">
        <f t="shared" si="5231"/>
        <v>2115</v>
      </c>
      <c r="N1133" s="28">
        <f t="shared" si="5232"/>
        <v>3378</v>
      </c>
      <c r="O1133" s="28">
        <f t="shared" si="5233"/>
        <v>1788</v>
      </c>
      <c r="P1133" s="28">
        <f>P1134+P1139</f>
        <v>0</v>
      </c>
      <c r="Q1133" s="28">
        <f>Q1134+Q1139</f>
        <v>0</v>
      </c>
      <c r="R1133" s="28">
        <f>R1134+R1139</f>
        <v>0</v>
      </c>
      <c r="S1133" s="28">
        <f>S1134+S1139</f>
        <v>303.39999999999998</v>
      </c>
      <c r="T1133" s="28">
        <f>T1134+T1139</f>
        <v>0</v>
      </c>
      <c r="U1133" s="28">
        <f>U1134+U1139</f>
        <v>0</v>
      </c>
      <c r="V1133" s="28">
        <f>V1134+V1139</f>
        <v>0</v>
      </c>
      <c r="W1133" s="28">
        <f>W1134+W1139</f>
        <v>0</v>
      </c>
      <c r="X1133" s="28">
        <f>X1134+X1139</f>
        <v>0</v>
      </c>
      <c r="Y1133" s="28">
        <f t="shared" si="5292"/>
        <v>2418.4000000000001</v>
      </c>
      <c r="Z1133" s="28">
        <f t="shared" si="5293"/>
        <v>3378</v>
      </c>
      <c r="AA1133" s="28">
        <f t="shared" si="5294"/>
        <v>1788</v>
      </c>
      <c r="AB1133" s="28">
        <f>AB1134+AB1139</f>
        <v>0</v>
      </c>
      <c r="AC1133" s="28">
        <f>AC1134+AC1139</f>
        <v>0</v>
      </c>
      <c r="AD1133" s="28">
        <f>AD1134+AD1139</f>
        <v>0</v>
      </c>
      <c r="AE1133" s="28">
        <f t="shared" si="5295"/>
        <v>2418.4000000000001</v>
      </c>
      <c r="AF1133" s="28">
        <f t="shared" si="5296"/>
        <v>3378</v>
      </c>
      <c r="AG1133" s="28">
        <f t="shared" si="5297"/>
        <v>1788</v>
      </c>
      <c r="AH1133" s="28">
        <f>AH1134+AH1139</f>
        <v>0</v>
      </c>
      <c r="AI1133" s="28">
        <f>AI1134+AI1139</f>
        <v>0</v>
      </c>
      <c r="AJ1133" s="28">
        <f>AJ1134+AJ1139</f>
        <v>0</v>
      </c>
      <c r="AK1133" s="28">
        <f>AK1134+AK1139</f>
        <v>0</v>
      </c>
      <c r="AL1133" s="28">
        <f>AL1134+AL1139</f>
        <v>0</v>
      </c>
      <c r="AM1133" s="28">
        <f>AM1134+AM1139</f>
        <v>0</v>
      </c>
      <c r="AN1133" s="28">
        <f>AN1134+AN1139</f>
        <v>0</v>
      </c>
      <c r="AO1133" s="28">
        <f>AO1134+AO1139</f>
        <v>0</v>
      </c>
      <c r="AP1133" s="28">
        <f>AP1134+AP1139</f>
        <v>0</v>
      </c>
      <c r="AQ1133" s="28">
        <f>AQ1134+AQ1139</f>
        <v>0</v>
      </c>
      <c r="AR1133" s="28">
        <f>AR1134+AR1139</f>
        <v>0</v>
      </c>
      <c r="AS1133" s="28">
        <f>AS1134+AS1139</f>
        <v>0</v>
      </c>
      <c r="AT1133" s="28">
        <f>AT1134+AT1139</f>
        <v>0</v>
      </c>
      <c r="AU1133" s="28">
        <f>AU1134+AU1139</f>
        <v>0</v>
      </c>
      <c r="AV1133" s="28">
        <f>AV1134+AV1139</f>
        <v>0</v>
      </c>
      <c r="AW1133" s="28">
        <f t="shared" si="5298"/>
        <v>2418.4000000000001</v>
      </c>
      <c r="AX1133" s="28">
        <f t="shared" si="5299"/>
        <v>3378</v>
      </c>
      <c r="AY1133" s="28">
        <f t="shared" si="5300"/>
        <v>1788</v>
      </c>
      <c r="AZ1133" s="28">
        <f>AZ1134+AZ1139</f>
        <v>0</v>
      </c>
      <c r="BA1133" s="28">
        <f t="shared" si="5301"/>
        <v>2418.4000000000001</v>
      </c>
      <c r="BB1133" s="28">
        <f t="shared" si="5302"/>
        <v>3378</v>
      </c>
      <c r="BC1133" s="28">
        <f t="shared" si="5303"/>
        <v>1788</v>
      </c>
      <c r="BD1133" s="28">
        <f>BD1134+BD1139</f>
        <v>0</v>
      </c>
      <c r="BE1133" s="28">
        <f>BE1134+BE1139</f>
        <v>0</v>
      </c>
      <c r="BF1133" s="28">
        <f>BF1134+BF1139</f>
        <v>0</v>
      </c>
      <c r="BG1133" s="28">
        <f>BG1134+BG1139</f>
        <v>0</v>
      </c>
      <c r="BH1133" s="28">
        <f>BH1134+BH1139</f>
        <v>0</v>
      </c>
      <c r="BI1133" s="28">
        <f>BI1134+BI1139</f>
        <v>0</v>
      </c>
      <c r="BJ1133" s="28">
        <f>BJ1134+BJ1139</f>
        <v>0</v>
      </c>
      <c r="BK1133" s="28">
        <f>BK1134+BK1139</f>
        <v>0</v>
      </c>
      <c r="BL1133" s="28">
        <f>BL1134+BL1139</f>
        <v>0</v>
      </c>
      <c r="BM1133" s="28">
        <f>BM1134+BM1139</f>
        <v>0</v>
      </c>
      <c r="BN1133" s="28">
        <f>BN1134+BN1139</f>
        <v>0</v>
      </c>
      <c r="BO1133" s="28">
        <f t="shared" si="5304"/>
        <v>2418.4000000000001</v>
      </c>
      <c r="BP1133" s="28">
        <f t="shared" si="5305"/>
        <v>3378</v>
      </c>
      <c r="BQ1133" s="28">
        <f t="shared" si="5306"/>
        <v>1788</v>
      </c>
      <c r="BR1133" s="28">
        <f>BR1134+BR1139</f>
        <v>0</v>
      </c>
      <c r="BS1133" s="28">
        <f>BS1134+BS1139</f>
        <v>0</v>
      </c>
      <c r="BT1133" s="28">
        <f>BT1134+BT1139</f>
        <v>0</v>
      </c>
      <c r="BU1133" s="28">
        <f t="shared" si="5307"/>
        <v>2418.4000000000001</v>
      </c>
      <c r="BV1133" s="28">
        <f t="shared" si="5308"/>
        <v>3378</v>
      </c>
      <c r="BW1133" s="28">
        <f t="shared" si="5309"/>
        <v>1788</v>
      </c>
      <c r="BX1133" s="28">
        <f>BX1134+BX1139</f>
        <v>0</v>
      </c>
      <c r="BY1133" s="28">
        <f>BY1134+BY1139</f>
        <v>0</v>
      </c>
      <c r="BZ1133" s="28">
        <f>BZ1134+BZ1139</f>
        <v>0</v>
      </c>
      <c r="CA1133" s="28">
        <f>CA1134+CA1139</f>
        <v>0</v>
      </c>
      <c r="CB1133" s="28">
        <f>CB1134+CB1139</f>
        <v>0</v>
      </c>
      <c r="CC1133" s="28">
        <f>CC1134+CC1139</f>
        <v>0</v>
      </c>
      <c r="CD1133" s="28">
        <f>CD1134+CD1139</f>
        <v>0</v>
      </c>
      <c r="CE1133" s="28">
        <f>CE1134+CE1139</f>
        <v>0</v>
      </c>
      <c r="CF1133" s="28">
        <f>CF1134+CF1139</f>
        <v>0</v>
      </c>
      <c r="CG1133" s="28">
        <f t="shared" si="5310"/>
        <v>2418.4000000000001</v>
      </c>
      <c r="CH1133" s="28">
        <f t="shared" si="5311"/>
        <v>3378</v>
      </c>
      <c r="CI1133" s="28">
        <f t="shared" si="5312"/>
        <v>1788</v>
      </c>
      <c r="CJ1133" s="28">
        <f>CJ1134+CJ1139</f>
        <v>0</v>
      </c>
      <c r="CK1133" s="29"/>
      <c r="CL1133" s="29"/>
      <c r="CM1133" s="25"/>
      <c r="CN1133" s="25"/>
      <c r="CO1133" s="25"/>
      <c r="CP1133" s="25"/>
      <c r="CQ1133" s="25"/>
      <c r="CR1133" s="25"/>
      <c r="CS1133" s="25"/>
    </row>
    <row r="1134" s="1" customFormat="1" ht="63">
      <c r="A1134" s="30" t="s">
        <v>504</v>
      </c>
      <c r="B1134" s="30" t="s">
        <v>80</v>
      </c>
      <c r="C1134" s="30" t="s">
        <v>34</v>
      </c>
      <c r="D1134" s="30" t="s">
        <v>83</v>
      </c>
      <c r="E1134" s="35"/>
      <c r="F1134" s="31" t="s">
        <v>84</v>
      </c>
      <c r="G1134" s="17">
        <f t="shared" si="5290"/>
        <v>2115</v>
      </c>
      <c r="H1134" s="17">
        <f t="shared" si="5291"/>
        <v>3378</v>
      </c>
      <c r="I1134" s="17">
        <f t="shared" si="5234"/>
        <v>1788</v>
      </c>
      <c r="J1134" s="17">
        <f t="shared" si="5235"/>
        <v>0</v>
      </c>
      <c r="K1134" s="17">
        <f t="shared" si="5236"/>
        <v>0</v>
      </c>
      <c r="L1134" s="17">
        <f t="shared" si="5237"/>
        <v>0</v>
      </c>
      <c r="M1134" s="17">
        <f t="shared" si="5231"/>
        <v>2115</v>
      </c>
      <c r="N1134" s="17">
        <f t="shared" si="5232"/>
        <v>3378</v>
      </c>
      <c r="O1134" s="17">
        <f t="shared" si="5233"/>
        <v>1788</v>
      </c>
      <c r="P1134" s="17">
        <f t="shared" si="5238"/>
        <v>0</v>
      </c>
      <c r="Q1134" s="17">
        <f t="shared" si="5239"/>
        <v>0</v>
      </c>
      <c r="R1134" s="17">
        <f t="shared" si="5240"/>
        <v>0</v>
      </c>
      <c r="S1134" s="17">
        <f t="shared" si="5241"/>
        <v>300</v>
      </c>
      <c r="T1134" s="17">
        <f t="shared" si="5242"/>
        <v>0</v>
      </c>
      <c r="U1134" s="17">
        <f t="shared" si="5243"/>
        <v>0</v>
      </c>
      <c r="V1134" s="17">
        <f t="shared" si="5244"/>
        <v>0</v>
      </c>
      <c r="W1134" s="17">
        <f t="shared" ref="W1134:W1147" si="5313">W1135</f>
        <v>0</v>
      </c>
      <c r="X1134" s="17">
        <f t="shared" ref="X1134:X1147" si="5314">X1135</f>
        <v>0</v>
      </c>
      <c r="Y1134" s="17">
        <f t="shared" si="5292"/>
        <v>2415</v>
      </c>
      <c r="Z1134" s="17">
        <f t="shared" si="5293"/>
        <v>3378</v>
      </c>
      <c r="AA1134" s="17">
        <f t="shared" si="5294"/>
        <v>1788</v>
      </c>
      <c r="AB1134" s="17">
        <f t="shared" ref="AB1134:AB1147" si="5315">AB1135</f>
        <v>0</v>
      </c>
      <c r="AC1134" s="17">
        <f t="shared" ref="AC1134:AC1147" si="5316">AC1135</f>
        <v>0</v>
      </c>
      <c r="AD1134" s="17">
        <f t="shared" ref="AD1134:AD1147" si="5317">AD1135</f>
        <v>0</v>
      </c>
      <c r="AE1134" s="17">
        <f t="shared" si="5295"/>
        <v>2415</v>
      </c>
      <c r="AF1134" s="17">
        <f t="shared" si="5296"/>
        <v>3378</v>
      </c>
      <c r="AG1134" s="17">
        <f t="shared" si="5297"/>
        <v>1788</v>
      </c>
      <c r="AH1134" s="17">
        <f t="shared" ref="AH1134:AH1147" si="5318">AH1135</f>
        <v>0</v>
      </c>
      <c r="AI1134" s="17">
        <f t="shared" ref="AI1134:AI1147" si="5319">AI1135</f>
        <v>0</v>
      </c>
      <c r="AJ1134" s="17">
        <f t="shared" ref="AJ1134:AJ1147" si="5320">AJ1135</f>
        <v>0</v>
      </c>
      <c r="AK1134" s="17">
        <f t="shared" ref="AK1134:AK1147" si="5321">AK1135</f>
        <v>0</v>
      </c>
      <c r="AL1134" s="17">
        <f t="shared" ref="AL1134:AL1147" si="5322">AL1135</f>
        <v>0</v>
      </c>
      <c r="AM1134" s="17">
        <f t="shared" ref="AM1134:AM1147" si="5323">AM1135</f>
        <v>0</v>
      </c>
      <c r="AN1134" s="17">
        <f t="shared" ref="AN1134:AN1147" si="5324">AN1135</f>
        <v>0</v>
      </c>
      <c r="AO1134" s="17">
        <f t="shared" ref="AO1134:AO1147" si="5325">AO1135</f>
        <v>0</v>
      </c>
      <c r="AP1134" s="17">
        <f t="shared" ref="AP1134:AP1147" si="5326">AP1135</f>
        <v>0</v>
      </c>
      <c r="AQ1134" s="17">
        <f t="shared" ref="AQ1134:AQ1147" si="5327">AQ1135</f>
        <v>0</v>
      </c>
      <c r="AR1134" s="17">
        <f t="shared" ref="AR1134:AR1147" si="5328">AR1135</f>
        <v>0</v>
      </c>
      <c r="AS1134" s="17">
        <f t="shared" ref="AS1134:AS1147" si="5329">AS1135</f>
        <v>0</v>
      </c>
      <c r="AT1134" s="17">
        <f t="shared" ref="AT1134:AT1147" si="5330">AT1135</f>
        <v>0</v>
      </c>
      <c r="AU1134" s="17">
        <f t="shared" ref="AU1134:AU1147" si="5331">AU1135</f>
        <v>0</v>
      </c>
      <c r="AV1134" s="17">
        <f t="shared" ref="AV1134:AV1147" si="5332">AV1135</f>
        <v>0</v>
      </c>
      <c r="AW1134" s="17">
        <f t="shared" si="5298"/>
        <v>2415</v>
      </c>
      <c r="AX1134" s="17">
        <f t="shared" si="5299"/>
        <v>3378</v>
      </c>
      <c r="AY1134" s="17">
        <f t="shared" si="5300"/>
        <v>1788</v>
      </c>
      <c r="AZ1134" s="17">
        <f t="shared" ref="AZ1134:AZ1147" si="5333">AZ1135</f>
        <v>0</v>
      </c>
      <c r="BA1134" s="17">
        <f t="shared" si="5301"/>
        <v>2415</v>
      </c>
      <c r="BB1134" s="17">
        <f t="shared" si="5302"/>
        <v>3378</v>
      </c>
      <c r="BC1134" s="17">
        <f t="shared" si="5303"/>
        <v>1788</v>
      </c>
      <c r="BD1134" s="17">
        <f t="shared" ref="BD1134:BD1147" si="5334">BD1135</f>
        <v>0</v>
      </c>
      <c r="BE1134" s="17">
        <f t="shared" ref="BE1134:BE1147" si="5335">BE1135</f>
        <v>0</v>
      </c>
      <c r="BF1134" s="17">
        <f t="shared" ref="BF1134:BF1147" si="5336">BF1135</f>
        <v>0</v>
      </c>
      <c r="BG1134" s="17">
        <f t="shared" ref="BG1134:BG1147" si="5337">BG1135</f>
        <v>0</v>
      </c>
      <c r="BH1134" s="17">
        <f t="shared" ref="BH1134:BH1147" si="5338">BH1135</f>
        <v>0</v>
      </c>
      <c r="BI1134" s="17">
        <f t="shared" ref="BI1134:BI1147" si="5339">BI1135</f>
        <v>0</v>
      </c>
      <c r="BJ1134" s="17">
        <f t="shared" ref="BJ1134:BJ1147" si="5340">BJ1135</f>
        <v>0</v>
      </c>
      <c r="BK1134" s="17">
        <f t="shared" ref="BK1134:BK1147" si="5341">BK1135</f>
        <v>0</v>
      </c>
      <c r="BL1134" s="17">
        <f t="shared" ref="BL1134:BL1147" si="5342">BL1135</f>
        <v>0</v>
      </c>
      <c r="BM1134" s="17">
        <f t="shared" ref="BM1134:BM1147" si="5343">BM1135</f>
        <v>0</v>
      </c>
      <c r="BN1134" s="17">
        <f t="shared" ref="BN1134:BN1147" si="5344">BN1135</f>
        <v>0</v>
      </c>
      <c r="BO1134" s="17">
        <f t="shared" si="5304"/>
        <v>2415</v>
      </c>
      <c r="BP1134" s="17">
        <f t="shared" si="5305"/>
        <v>3378</v>
      </c>
      <c r="BQ1134" s="17">
        <f t="shared" si="5306"/>
        <v>1788</v>
      </c>
      <c r="BR1134" s="17">
        <f t="shared" ref="BR1134:BR1147" si="5345">BR1135</f>
        <v>0</v>
      </c>
      <c r="BS1134" s="17">
        <f t="shared" ref="BS1134:BS1147" si="5346">BS1135</f>
        <v>0</v>
      </c>
      <c r="BT1134" s="17">
        <f t="shared" ref="BT1134:BT1147" si="5347">BT1135</f>
        <v>0</v>
      </c>
      <c r="BU1134" s="17">
        <f t="shared" si="5307"/>
        <v>2415</v>
      </c>
      <c r="BV1134" s="17">
        <f t="shared" si="5308"/>
        <v>3378</v>
      </c>
      <c r="BW1134" s="17">
        <f t="shared" si="5309"/>
        <v>1788</v>
      </c>
      <c r="BX1134" s="17">
        <f t="shared" ref="BX1134:BX1147" si="5348">BX1135</f>
        <v>0</v>
      </c>
      <c r="BY1134" s="17">
        <f t="shared" ref="BY1134:BY1147" si="5349">BY1135</f>
        <v>0</v>
      </c>
      <c r="BZ1134" s="17">
        <f t="shared" ref="BZ1134:BZ1147" si="5350">BZ1135</f>
        <v>0</v>
      </c>
      <c r="CA1134" s="17">
        <f t="shared" ref="CA1134:CA1147" si="5351">CA1135</f>
        <v>0</v>
      </c>
      <c r="CB1134" s="17">
        <f t="shared" ref="CB1134:CB1147" si="5352">CB1135</f>
        <v>0</v>
      </c>
      <c r="CC1134" s="17">
        <f t="shared" ref="CC1134:CC1147" si="5353">CC1135</f>
        <v>0</v>
      </c>
      <c r="CD1134" s="17">
        <f t="shared" ref="CD1134:CD1147" si="5354">CD1135</f>
        <v>0</v>
      </c>
      <c r="CE1134" s="17">
        <f t="shared" ref="CE1134:CE1147" si="5355">CE1135</f>
        <v>0</v>
      </c>
      <c r="CF1134" s="17">
        <f t="shared" ref="CF1134:CF1147" si="5356">CF1135</f>
        <v>0</v>
      </c>
      <c r="CG1134" s="17">
        <f t="shared" si="5310"/>
        <v>2415</v>
      </c>
      <c r="CH1134" s="17">
        <f t="shared" si="5311"/>
        <v>3378</v>
      </c>
      <c r="CI1134" s="17">
        <f t="shared" si="5312"/>
        <v>1788</v>
      </c>
      <c r="CJ1134" s="17">
        <f t="shared" ref="CJ1134:CJ1147" si="5357">CJ1135</f>
        <v>0</v>
      </c>
      <c r="CK1134" s="32"/>
      <c r="CL1134" s="32"/>
      <c r="CM1134" s="1"/>
      <c r="CN1134" s="1"/>
      <c r="CO1134" s="1"/>
      <c r="CP1134" s="1"/>
      <c r="CQ1134" s="1"/>
      <c r="CR1134" s="1"/>
      <c r="CS1134" s="1"/>
    </row>
    <row r="1135" s="1" customFormat="1" ht="31.5" hidden="1">
      <c r="A1135" s="30" t="s">
        <v>504</v>
      </c>
      <c r="B1135" s="30" t="s">
        <v>80</v>
      </c>
      <c r="C1135" s="30" t="s">
        <v>34</v>
      </c>
      <c r="D1135" s="30" t="s">
        <v>152</v>
      </c>
      <c r="E1135" s="35"/>
      <c r="F1135" s="31" t="s">
        <v>41</v>
      </c>
      <c r="G1135" s="17">
        <f t="shared" si="5290"/>
        <v>2115</v>
      </c>
      <c r="H1135" s="17">
        <f t="shared" si="5291"/>
        <v>3378</v>
      </c>
      <c r="I1135" s="17">
        <f t="shared" si="5234"/>
        <v>1788</v>
      </c>
      <c r="J1135" s="17">
        <f t="shared" si="5235"/>
        <v>0</v>
      </c>
      <c r="K1135" s="17">
        <f t="shared" si="5236"/>
        <v>0</v>
      </c>
      <c r="L1135" s="17">
        <f t="shared" si="5237"/>
        <v>0</v>
      </c>
      <c r="M1135" s="17">
        <f t="shared" si="5231"/>
        <v>2115</v>
      </c>
      <c r="N1135" s="17">
        <f t="shared" si="5232"/>
        <v>3378</v>
      </c>
      <c r="O1135" s="17">
        <f t="shared" si="5233"/>
        <v>1788</v>
      </c>
      <c r="P1135" s="17">
        <f t="shared" si="5238"/>
        <v>0</v>
      </c>
      <c r="Q1135" s="17">
        <f t="shared" si="5239"/>
        <v>0</v>
      </c>
      <c r="R1135" s="17">
        <f t="shared" si="5240"/>
        <v>0</v>
      </c>
      <c r="S1135" s="17">
        <f t="shared" si="5241"/>
        <v>300</v>
      </c>
      <c r="T1135" s="17">
        <f t="shared" si="5242"/>
        <v>0</v>
      </c>
      <c r="U1135" s="17">
        <f t="shared" si="5243"/>
        <v>0</v>
      </c>
      <c r="V1135" s="17">
        <f t="shared" si="5244"/>
        <v>0</v>
      </c>
      <c r="W1135" s="17">
        <f t="shared" si="5313"/>
        <v>0</v>
      </c>
      <c r="X1135" s="17">
        <f t="shared" si="5314"/>
        <v>0</v>
      </c>
      <c r="Y1135" s="17">
        <f t="shared" si="5292"/>
        <v>2415</v>
      </c>
      <c r="Z1135" s="17">
        <f t="shared" si="5293"/>
        <v>3378</v>
      </c>
      <c r="AA1135" s="17">
        <f t="shared" si="5294"/>
        <v>1788</v>
      </c>
      <c r="AB1135" s="17">
        <f t="shared" si="5315"/>
        <v>0</v>
      </c>
      <c r="AC1135" s="17">
        <f t="shared" si="5316"/>
        <v>0</v>
      </c>
      <c r="AD1135" s="17">
        <f t="shared" si="5317"/>
        <v>0</v>
      </c>
      <c r="AE1135" s="17">
        <f t="shared" si="5295"/>
        <v>2415</v>
      </c>
      <c r="AF1135" s="17">
        <f t="shared" si="5296"/>
        <v>3378</v>
      </c>
      <c r="AG1135" s="17">
        <f t="shared" si="5297"/>
        <v>1788</v>
      </c>
      <c r="AH1135" s="17">
        <f t="shared" si="5318"/>
        <v>0</v>
      </c>
      <c r="AI1135" s="17">
        <f t="shared" si="5319"/>
        <v>0</v>
      </c>
      <c r="AJ1135" s="17">
        <f t="shared" si="5320"/>
        <v>0</v>
      </c>
      <c r="AK1135" s="17">
        <f t="shared" si="5321"/>
        <v>0</v>
      </c>
      <c r="AL1135" s="17">
        <f t="shared" si="5322"/>
        <v>0</v>
      </c>
      <c r="AM1135" s="17">
        <f t="shared" si="5323"/>
        <v>0</v>
      </c>
      <c r="AN1135" s="17">
        <f t="shared" si="5324"/>
        <v>0</v>
      </c>
      <c r="AO1135" s="17">
        <f t="shared" si="5325"/>
        <v>0</v>
      </c>
      <c r="AP1135" s="17">
        <f t="shared" si="5326"/>
        <v>0</v>
      </c>
      <c r="AQ1135" s="17">
        <f t="shared" si="5327"/>
        <v>0</v>
      </c>
      <c r="AR1135" s="17">
        <f t="shared" si="5328"/>
        <v>0</v>
      </c>
      <c r="AS1135" s="17">
        <f t="shared" si="5329"/>
        <v>0</v>
      </c>
      <c r="AT1135" s="17">
        <f t="shared" si="5330"/>
        <v>0</v>
      </c>
      <c r="AU1135" s="17">
        <f t="shared" si="5331"/>
        <v>0</v>
      </c>
      <c r="AV1135" s="17">
        <f t="shared" si="5332"/>
        <v>0</v>
      </c>
      <c r="AW1135" s="17">
        <f t="shared" si="5298"/>
        <v>2415</v>
      </c>
      <c r="AX1135" s="17">
        <f t="shared" si="5299"/>
        <v>3378</v>
      </c>
      <c r="AY1135" s="17">
        <f t="shared" si="5300"/>
        <v>1788</v>
      </c>
      <c r="AZ1135" s="17">
        <f t="shared" si="5333"/>
        <v>0</v>
      </c>
      <c r="BA1135" s="17">
        <f t="shared" si="5301"/>
        <v>2415</v>
      </c>
      <c r="BB1135" s="17">
        <f t="shared" si="5302"/>
        <v>3378</v>
      </c>
      <c r="BC1135" s="17">
        <f t="shared" si="5303"/>
        <v>1788</v>
      </c>
      <c r="BD1135" s="17">
        <f t="shared" si="5334"/>
        <v>0</v>
      </c>
      <c r="BE1135" s="17">
        <f t="shared" si="5335"/>
        <v>0</v>
      </c>
      <c r="BF1135" s="17">
        <f t="shared" si="5336"/>
        <v>0</v>
      </c>
      <c r="BG1135" s="17">
        <f t="shared" si="5337"/>
        <v>0</v>
      </c>
      <c r="BH1135" s="17">
        <f t="shared" si="5338"/>
        <v>0</v>
      </c>
      <c r="BI1135" s="17">
        <f t="shared" si="5339"/>
        <v>0</v>
      </c>
      <c r="BJ1135" s="17">
        <f t="shared" si="5340"/>
        <v>0</v>
      </c>
      <c r="BK1135" s="17">
        <f t="shared" si="5341"/>
        <v>0</v>
      </c>
      <c r="BL1135" s="17">
        <f t="shared" si="5342"/>
        <v>0</v>
      </c>
      <c r="BM1135" s="17">
        <f t="shared" si="5343"/>
        <v>0</v>
      </c>
      <c r="BN1135" s="17">
        <f t="shared" si="5344"/>
        <v>0</v>
      </c>
      <c r="BO1135" s="17">
        <f t="shared" si="5304"/>
        <v>2415</v>
      </c>
      <c r="BP1135" s="17">
        <f t="shared" si="5305"/>
        <v>3378</v>
      </c>
      <c r="BQ1135" s="17">
        <f t="shared" si="5306"/>
        <v>1788</v>
      </c>
      <c r="BR1135" s="17">
        <f t="shared" si="5345"/>
        <v>0</v>
      </c>
      <c r="BS1135" s="17">
        <f t="shared" si="5346"/>
        <v>0</v>
      </c>
      <c r="BT1135" s="17">
        <f t="shared" si="5347"/>
        <v>0</v>
      </c>
      <c r="BU1135" s="17">
        <f t="shared" si="5307"/>
        <v>2415</v>
      </c>
      <c r="BV1135" s="17">
        <f t="shared" si="5308"/>
        <v>3378</v>
      </c>
      <c r="BW1135" s="17">
        <f t="shared" si="5309"/>
        <v>1788</v>
      </c>
      <c r="BX1135" s="17">
        <f t="shared" si="5348"/>
        <v>0</v>
      </c>
      <c r="BY1135" s="17">
        <f t="shared" si="5349"/>
        <v>0</v>
      </c>
      <c r="BZ1135" s="17">
        <f t="shared" si="5350"/>
        <v>0</v>
      </c>
      <c r="CA1135" s="17">
        <f t="shared" si="5351"/>
        <v>0</v>
      </c>
      <c r="CB1135" s="17">
        <f t="shared" si="5352"/>
        <v>0</v>
      </c>
      <c r="CC1135" s="17">
        <f t="shared" si="5353"/>
        <v>0</v>
      </c>
      <c r="CD1135" s="17">
        <f t="shared" si="5354"/>
        <v>0</v>
      </c>
      <c r="CE1135" s="17">
        <f t="shared" si="5355"/>
        <v>0</v>
      </c>
      <c r="CF1135" s="17">
        <f t="shared" si="5356"/>
        <v>0</v>
      </c>
      <c r="CG1135" s="17">
        <f t="shared" si="5310"/>
        <v>2415</v>
      </c>
      <c r="CH1135" s="17">
        <f t="shared" si="5311"/>
        <v>3378</v>
      </c>
      <c r="CI1135" s="17">
        <f t="shared" si="5312"/>
        <v>1788</v>
      </c>
      <c r="CJ1135" s="17">
        <f t="shared" si="5357"/>
        <v>0</v>
      </c>
      <c r="CK1135" s="32">
        <v>0</v>
      </c>
      <c r="CL1135" s="32"/>
      <c r="CM1135" s="1" t="s">
        <v>75</v>
      </c>
      <c r="CN1135" s="1"/>
      <c r="CO1135" s="1"/>
      <c r="CP1135" s="1"/>
      <c r="CQ1135" s="1"/>
      <c r="CR1135" s="1"/>
      <c r="CS1135" s="1"/>
    </row>
    <row r="1136" s="1" customFormat="1" ht="63">
      <c r="A1136" s="30" t="s">
        <v>504</v>
      </c>
      <c r="B1136" s="30" t="s">
        <v>80</v>
      </c>
      <c r="C1136" s="30" t="s">
        <v>34</v>
      </c>
      <c r="D1136" s="30" t="s">
        <v>153</v>
      </c>
      <c r="E1136" s="35"/>
      <c r="F1136" s="31" t="s">
        <v>154</v>
      </c>
      <c r="G1136" s="17">
        <f t="shared" si="5290"/>
        <v>2115</v>
      </c>
      <c r="H1136" s="17">
        <f t="shared" si="5291"/>
        <v>3378</v>
      </c>
      <c r="I1136" s="17">
        <f t="shared" si="5234"/>
        <v>1788</v>
      </c>
      <c r="J1136" s="17">
        <f t="shared" si="5235"/>
        <v>0</v>
      </c>
      <c r="K1136" s="17">
        <f t="shared" si="5236"/>
        <v>0</v>
      </c>
      <c r="L1136" s="17">
        <f t="shared" si="5237"/>
        <v>0</v>
      </c>
      <c r="M1136" s="17">
        <f t="shared" si="5231"/>
        <v>2115</v>
      </c>
      <c r="N1136" s="17">
        <f t="shared" si="5232"/>
        <v>3378</v>
      </c>
      <c r="O1136" s="17">
        <f t="shared" si="5233"/>
        <v>1788</v>
      </c>
      <c r="P1136" s="17">
        <f t="shared" si="5238"/>
        <v>0</v>
      </c>
      <c r="Q1136" s="17">
        <f t="shared" si="5239"/>
        <v>0</v>
      </c>
      <c r="R1136" s="17">
        <f t="shared" si="5240"/>
        <v>0</v>
      </c>
      <c r="S1136" s="17">
        <f t="shared" si="5241"/>
        <v>300</v>
      </c>
      <c r="T1136" s="17">
        <f t="shared" si="5242"/>
        <v>0</v>
      </c>
      <c r="U1136" s="17">
        <f t="shared" si="5243"/>
        <v>0</v>
      </c>
      <c r="V1136" s="17">
        <f t="shared" si="5244"/>
        <v>0</v>
      </c>
      <c r="W1136" s="17">
        <f t="shared" si="5313"/>
        <v>0</v>
      </c>
      <c r="X1136" s="17">
        <f t="shared" si="5314"/>
        <v>0</v>
      </c>
      <c r="Y1136" s="17">
        <f t="shared" si="5292"/>
        <v>2415</v>
      </c>
      <c r="Z1136" s="17">
        <f t="shared" si="5293"/>
        <v>3378</v>
      </c>
      <c r="AA1136" s="17">
        <f t="shared" si="5294"/>
        <v>1788</v>
      </c>
      <c r="AB1136" s="17">
        <f t="shared" si="5315"/>
        <v>0</v>
      </c>
      <c r="AC1136" s="17">
        <f t="shared" si="5316"/>
        <v>0</v>
      </c>
      <c r="AD1136" s="17">
        <f t="shared" si="5317"/>
        <v>0</v>
      </c>
      <c r="AE1136" s="17">
        <f t="shared" si="5295"/>
        <v>2415</v>
      </c>
      <c r="AF1136" s="17">
        <f t="shared" si="5296"/>
        <v>3378</v>
      </c>
      <c r="AG1136" s="17">
        <f t="shared" si="5297"/>
        <v>1788</v>
      </c>
      <c r="AH1136" s="17">
        <f t="shared" si="5318"/>
        <v>0</v>
      </c>
      <c r="AI1136" s="17">
        <f t="shared" si="5319"/>
        <v>0</v>
      </c>
      <c r="AJ1136" s="17">
        <f t="shared" si="5320"/>
        <v>0</v>
      </c>
      <c r="AK1136" s="17">
        <f t="shared" si="5321"/>
        <v>0</v>
      </c>
      <c r="AL1136" s="17">
        <f t="shared" si="5322"/>
        <v>0</v>
      </c>
      <c r="AM1136" s="17">
        <f t="shared" si="5323"/>
        <v>0</v>
      </c>
      <c r="AN1136" s="17">
        <f t="shared" si="5324"/>
        <v>0</v>
      </c>
      <c r="AO1136" s="17">
        <f t="shared" si="5325"/>
        <v>0</v>
      </c>
      <c r="AP1136" s="17">
        <f t="shared" si="5326"/>
        <v>0</v>
      </c>
      <c r="AQ1136" s="17">
        <f t="shared" si="5327"/>
        <v>0</v>
      </c>
      <c r="AR1136" s="17">
        <f t="shared" si="5328"/>
        <v>0</v>
      </c>
      <c r="AS1136" s="17">
        <f t="shared" si="5329"/>
        <v>0</v>
      </c>
      <c r="AT1136" s="17">
        <f t="shared" si="5330"/>
        <v>0</v>
      </c>
      <c r="AU1136" s="17">
        <f t="shared" si="5331"/>
        <v>0</v>
      </c>
      <c r="AV1136" s="17">
        <f t="shared" si="5332"/>
        <v>0</v>
      </c>
      <c r="AW1136" s="17">
        <f t="shared" si="5298"/>
        <v>2415</v>
      </c>
      <c r="AX1136" s="17">
        <f t="shared" si="5299"/>
        <v>3378</v>
      </c>
      <c r="AY1136" s="17">
        <f t="shared" si="5300"/>
        <v>1788</v>
      </c>
      <c r="AZ1136" s="17">
        <f t="shared" si="5333"/>
        <v>0</v>
      </c>
      <c r="BA1136" s="17">
        <f t="shared" si="5301"/>
        <v>2415</v>
      </c>
      <c r="BB1136" s="17">
        <f t="shared" si="5302"/>
        <v>3378</v>
      </c>
      <c r="BC1136" s="17">
        <f t="shared" si="5303"/>
        <v>1788</v>
      </c>
      <c r="BD1136" s="17">
        <f t="shared" si="5334"/>
        <v>0</v>
      </c>
      <c r="BE1136" s="17">
        <f t="shared" si="5335"/>
        <v>0</v>
      </c>
      <c r="BF1136" s="17">
        <f t="shared" si="5336"/>
        <v>0</v>
      </c>
      <c r="BG1136" s="17">
        <f t="shared" si="5337"/>
        <v>0</v>
      </c>
      <c r="BH1136" s="17">
        <f t="shared" si="5338"/>
        <v>0</v>
      </c>
      <c r="BI1136" s="17">
        <f t="shared" si="5339"/>
        <v>0</v>
      </c>
      <c r="BJ1136" s="17">
        <f t="shared" si="5340"/>
        <v>0</v>
      </c>
      <c r="BK1136" s="17">
        <f t="shared" si="5341"/>
        <v>0</v>
      </c>
      <c r="BL1136" s="17">
        <f t="shared" si="5342"/>
        <v>0</v>
      </c>
      <c r="BM1136" s="17">
        <f t="shared" si="5343"/>
        <v>0</v>
      </c>
      <c r="BN1136" s="17">
        <f t="shared" si="5344"/>
        <v>0</v>
      </c>
      <c r="BO1136" s="17">
        <f t="shared" si="5304"/>
        <v>2415</v>
      </c>
      <c r="BP1136" s="17">
        <f t="shared" si="5305"/>
        <v>3378</v>
      </c>
      <c r="BQ1136" s="17">
        <f t="shared" si="5306"/>
        <v>1788</v>
      </c>
      <c r="BR1136" s="17">
        <f t="shared" si="5345"/>
        <v>0</v>
      </c>
      <c r="BS1136" s="17">
        <f t="shared" si="5346"/>
        <v>0</v>
      </c>
      <c r="BT1136" s="17">
        <f t="shared" si="5347"/>
        <v>0</v>
      </c>
      <c r="BU1136" s="17">
        <f t="shared" si="5307"/>
        <v>2415</v>
      </c>
      <c r="BV1136" s="17">
        <f t="shared" si="5308"/>
        <v>3378</v>
      </c>
      <c r="BW1136" s="17">
        <f t="shared" si="5309"/>
        <v>1788</v>
      </c>
      <c r="BX1136" s="17">
        <f t="shared" si="5348"/>
        <v>0</v>
      </c>
      <c r="BY1136" s="17">
        <f t="shared" si="5349"/>
        <v>0</v>
      </c>
      <c r="BZ1136" s="17">
        <f t="shared" si="5350"/>
        <v>0</v>
      </c>
      <c r="CA1136" s="17">
        <f t="shared" si="5351"/>
        <v>0</v>
      </c>
      <c r="CB1136" s="17">
        <f t="shared" si="5352"/>
        <v>0</v>
      </c>
      <c r="CC1136" s="17">
        <f t="shared" si="5353"/>
        <v>0</v>
      </c>
      <c r="CD1136" s="17">
        <f t="shared" si="5354"/>
        <v>0</v>
      </c>
      <c r="CE1136" s="17">
        <f t="shared" si="5355"/>
        <v>0</v>
      </c>
      <c r="CF1136" s="17">
        <f t="shared" si="5356"/>
        <v>0</v>
      </c>
      <c r="CG1136" s="17">
        <f t="shared" si="5310"/>
        <v>2415</v>
      </c>
      <c r="CH1136" s="17">
        <f t="shared" si="5311"/>
        <v>3378</v>
      </c>
      <c r="CI1136" s="17">
        <f t="shared" si="5312"/>
        <v>1788</v>
      </c>
      <c r="CJ1136" s="17">
        <f t="shared" si="5357"/>
        <v>0</v>
      </c>
      <c r="CK1136" s="32"/>
      <c r="CL1136" s="32"/>
      <c r="CM1136" s="1"/>
      <c r="CN1136" s="1"/>
      <c r="CO1136" s="1"/>
      <c r="CP1136" s="1"/>
      <c r="CQ1136" s="1"/>
      <c r="CR1136" s="1"/>
      <c r="CS1136" s="1"/>
    </row>
    <row r="1137" s="1" customFormat="1" ht="78.75">
      <c r="A1137" s="30" t="s">
        <v>504</v>
      </c>
      <c r="B1137" s="30" t="s">
        <v>80</v>
      </c>
      <c r="C1137" s="30" t="s">
        <v>34</v>
      </c>
      <c r="D1137" s="30" t="s">
        <v>155</v>
      </c>
      <c r="E1137" s="35"/>
      <c r="F1137" s="31" t="s">
        <v>156</v>
      </c>
      <c r="G1137" s="17">
        <f t="shared" si="5290"/>
        <v>2115</v>
      </c>
      <c r="H1137" s="17">
        <f t="shared" si="5291"/>
        <v>3378</v>
      </c>
      <c r="I1137" s="17">
        <f t="shared" si="5234"/>
        <v>1788</v>
      </c>
      <c r="J1137" s="17">
        <f t="shared" si="5235"/>
        <v>0</v>
      </c>
      <c r="K1137" s="17">
        <f t="shared" si="5236"/>
        <v>0</v>
      </c>
      <c r="L1137" s="17">
        <f t="shared" si="5237"/>
        <v>0</v>
      </c>
      <c r="M1137" s="17">
        <f t="shared" si="5231"/>
        <v>2115</v>
      </c>
      <c r="N1137" s="17">
        <f t="shared" si="5232"/>
        <v>3378</v>
      </c>
      <c r="O1137" s="17">
        <f t="shared" si="5233"/>
        <v>1788</v>
      </c>
      <c r="P1137" s="17">
        <f t="shared" si="5238"/>
        <v>0</v>
      </c>
      <c r="Q1137" s="17">
        <f t="shared" si="5239"/>
        <v>0</v>
      </c>
      <c r="R1137" s="17">
        <f t="shared" si="5240"/>
        <v>0</v>
      </c>
      <c r="S1137" s="17">
        <f t="shared" si="5241"/>
        <v>300</v>
      </c>
      <c r="T1137" s="17">
        <f t="shared" si="5242"/>
        <v>0</v>
      </c>
      <c r="U1137" s="17">
        <f t="shared" si="5243"/>
        <v>0</v>
      </c>
      <c r="V1137" s="17">
        <f t="shared" si="5244"/>
        <v>0</v>
      </c>
      <c r="W1137" s="17">
        <f t="shared" si="5313"/>
        <v>0</v>
      </c>
      <c r="X1137" s="17">
        <f t="shared" si="5314"/>
        <v>0</v>
      </c>
      <c r="Y1137" s="17">
        <f t="shared" si="5292"/>
        <v>2415</v>
      </c>
      <c r="Z1137" s="17">
        <f t="shared" si="5293"/>
        <v>3378</v>
      </c>
      <c r="AA1137" s="17">
        <f t="shared" si="5294"/>
        <v>1788</v>
      </c>
      <c r="AB1137" s="17">
        <f t="shared" si="5315"/>
        <v>0</v>
      </c>
      <c r="AC1137" s="17">
        <f t="shared" si="5316"/>
        <v>0</v>
      </c>
      <c r="AD1137" s="17">
        <f t="shared" si="5317"/>
        <v>0</v>
      </c>
      <c r="AE1137" s="17">
        <f t="shared" si="5295"/>
        <v>2415</v>
      </c>
      <c r="AF1137" s="17">
        <f t="shared" si="5296"/>
        <v>3378</v>
      </c>
      <c r="AG1137" s="17">
        <f t="shared" si="5297"/>
        <v>1788</v>
      </c>
      <c r="AH1137" s="17">
        <f t="shared" si="5318"/>
        <v>0</v>
      </c>
      <c r="AI1137" s="17">
        <f t="shared" si="5319"/>
        <v>0</v>
      </c>
      <c r="AJ1137" s="17">
        <f t="shared" si="5320"/>
        <v>0</v>
      </c>
      <c r="AK1137" s="17">
        <f t="shared" si="5321"/>
        <v>0</v>
      </c>
      <c r="AL1137" s="17">
        <f t="shared" si="5322"/>
        <v>0</v>
      </c>
      <c r="AM1137" s="17">
        <f t="shared" si="5323"/>
        <v>0</v>
      </c>
      <c r="AN1137" s="17">
        <f t="shared" si="5324"/>
        <v>0</v>
      </c>
      <c r="AO1137" s="17">
        <f t="shared" si="5325"/>
        <v>0</v>
      </c>
      <c r="AP1137" s="17">
        <f t="shared" si="5326"/>
        <v>0</v>
      </c>
      <c r="AQ1137" s="17">
        <f t="shared" si="5327"/>
        <v>0</v>
      </c>
      <c r="AR1137" s="17">
        <f t="shared" si="5328"/>
        <v>0</v>
      </c>
      <c r="AS1137" s="17">
        <f t="shared" si="5329"/>
        <v>0</v>
      </c>
      <c r="AT1137" s="17">
        <f t="shared" si="5330"/>
        <v>0</v>
      </c>
      <c r="AU1137" s="17">
        <f t="shared" si="5331"/>
        <v>0</v>
      </c>
      <c r="AV1137" s="17">
        <f t="shared" si="5332"/>
        <v>0</v>
      </c>
      <c r="AW1137" s="17">
        <f t="shared" si="5298"/>
        <v>2415</v>
      </c>
      <c r="AX1137" s="17">
        <f t="shared" si="5299"/>
        <v>3378</v>
      </c>
      <c r="AY1137" s="17">
        <f t="shared" si="5300"/>
        <v>1788</v>
      </c>
      <c r="AZ1137" s="17">
        <f t="shared" si="5333"/>
        <v>0</v>
      </c>
      <c r="BA1137" s="17">
        <f t="shared" si="5301"/>
        <v>2415</v>
      </c>
      <c r="BB1137" s="17">
        <f t="shared" si="5302"/>
        <v>3378</v>
      </c>
      <c r="BC1137" s="17">
        <f t="shared" si="5303"/>
        <v>1788</v>
      </c>
      <c r="BD1137" s="17">
        <f t="shared" si="5334"/>
        <v>0</v>
      </c>
      <c r="BE1137" s="17">
        <f t="shared" si="5335"/>
        <v>0</v>
      </c>
      <c r="BF1137" s="17">
        <f t="shared" si="5336"/>
        <v>0</v>
      </c>
      <c r="BG1137" s="17">
        <f t="shared" si="5337"/>
        <v>0</v>
      </c>
      <c r="BH1137" s="17">
        <f t="shared" si="5338"/>
        <v>0</v>
      </c>
      <c r="BI1137" s="17">
        <f t="shared" si="5339"/>
        <v>0</v>
      </c>
      <c r="BJ1137" s="17">
        <f t="shared" si="5340"/>
        <v>0</v>
      </c>
      <c r="BK1137" s="17">
        <f t="shared" si="5341"/>
        <v>0</v>
      </c>
      <c r="BL1137" s="17">
        <f t="shared" si="5342"/>
        <v>0</v>
      </c>
      <c r="BM1137" s="17">
        <f t="shared" si="5343"/>
        <v>0</v>
      </c>
      <c r="BN1137" s="17">
        <f t="shared" si="5344"/>
        <v>0</v>
      </c>
      <c r="BO1137" s="17">
        <f t="shared" si="5304"/>
        <v>2415</v>
      </c>
      <c r="BP1137" s="17">
        <f t="shared" si="5305"/>
        <v>3378</v>
      </c>
      <c r="BQ1137" s="17">
        <f t="shared" si="5306"/>
        <v>1788</v>
      </c>
      <c r="BR1137" s="17">
        <f t="shared" si="5345"/>
        <v>0</v>
      </c>
      <c r="BS1137" s="17">
        <f t="shared" si="5346"/>
        <v>0</v>
      </c>
      <c r="BT1137" s="17">
        <f t="shared" si="5347"/>
        <v>0</v>
      </c>
      <c r="BU1137" s="17">
        <f t="shared" si="5307"/>
        <v>2415</v>
      </c>
      <c r="BV1137" s="17">
        <f t="shared" si="5308"/>
        <v>3378</v>
      </c>
      <c r="BW1137" s="17">
        <f t="shared" si="5309"/>
        <v>1788</v>
      </c>
      <c r="BX1137" s="17">
        <f t="shared" si="5348"/>
        <v>0</v>
      </c>
      <c r="BY1137" s="17">
        <f t="shared" si="5349"/>
        <v>0</v>
      </c>
      <c r="BZ1137" s="17">
        <f t="shared" si="5350"/>
        <v>0</v>
      </c>
      <c r="CA1137" s="17">
        <f t="shared" si="5351"/>
        <v>0</v>
      </c>
      <c r="CB1137" s="17">
        <f t="shared" si="5352"/>
        <v>0</v>
      </c>
      <c r="CC1137" s="17">
        <f t="shared" si="5353"/>
        <v>0</v>
      </c>
      <c r="CD1137" s="17">
        <f t="shared" si="5354"/>
        <v>0</v>
      </c>
      <c r="CE1137" s="17">
        <f t="shared" si="5355"/>
        <v>0</v>
      </c>
      <c r="CF1137" s="17">
        <f t="shared" si="5356"/>
        <v>0</v>
      </c>
      <c r="CG1137" s="17">
        <f t="shared" si="5310"/>
        <v>2415</v>
      </c>
      <c r="CH1137" s="17">
        <f t="shared" si="5311"/>
        <v>3378</v>
      </c>
      <c r="CI1137" s="17">
        <f t="shared" si="5312"/>
        <v>1788</v>
      </c>
      <c r="CJ1137" s="17">
        <f t="shared" si="5357"/>
        <v>0</v>
      </c>
      <c r="CK1137" s="32"/>
      <c r="CL1137" s="32"/>
      <c r="CM1137" s="1"/>
      <c r="CN1137" s="1"/>
      <c r="CO1137" s="1"/>
      <c r="CP1137" s="1"/>
      <c r="CQ1137" s="1"/>
      <c r="CR1137" s="1"/>
      <c r="CS1137" s="1"/>
    </row>
    <row r="1138" s="1" customFormat="1">
      <c r="A1138" s="30" t="s">
        <v>504</v>
      </c>
      <c r="B1138" s="30" t="s">
        <v>80</v>
      </c>
      <c r="C1138" s="30" t="s">
        <v>34</v>
      </c>
      <c r="D1138" s="30" t="s">
        <v>155</v>
      </c>
      <c r="E1138" s="30" t="s">
        <v>46</v>
      </c>
      <c r="F1138" s="31" t="s">
        <v>47</v>
      </c>
      <c r="G1138" s="17">
        <v>2115</v>
      </c>
      <c r="H1138" s="17">
        <v>3378</v>
      </c>
      <c r="I1138" s="17">
        <v>1788</v>
      </c>
      <c r="J1138" s="17"/>
      <c r="K1138" s="17"/>
      <c r="L1138" s="17"/>
      <c r="M1138" s="17">
        <f t="shared" si="5231"/>
        <v>2115</v>
      </c>
      <c r="N1138" s="17">
        <f t="shared" si="5232"/>
        <v>3378</v>
      </c>
      <c r="O1138" s="17">
        <f t="shared" si="5233"/>
        <v>1788</v>
      </c>
      <c r="P1138" s="17"/>
      <c r="Q1138" s="17"/>
      <c r="R1138" s="17"/>
      <c r="S1138" s="17">
        <v>300</v>
      </c>
      <c r="T1138" s="17"/>
      <c r="U1138" s="17"/>
      <c r="V1138" s="17"/>
      <c r="W1138" s="17"/>
      <c r="X1138" s="17"/>
      <c r="Y1138" s="17">
        <f t="shared" si="5292"/>
        <v>2415</v>
      </c>
      <c r="Z1138" s="17">
        <f t="shared" si="5293"/>
        <v>3378</v>
      </c>
      <c r="AA1138" s="17">
        <f t="shared" si="5294"/>
        <v>1788</v>
      </c>
      <c r="AB1138" s="17"/>
      <c r="AC1138" s="17"/>
      <c r="AD1138" s="17"/>
      <c r="AE1138" s="17">
        <f t="shared" si="5295"/>
        <v>2415</v>
      </c>
      <c r="AF1138" s="17">
        <f t="shared" si="5296"/>
        <v>3378</v>
      </c>
      <c r="AG1138" s="17">
        <f t="shared" si="5297"/>
        <v>1788</v>
      </c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>
        <f t="shared" si="5298"/>
        <v>2415</v>
      </c>
      <c r="AX1138" s="17">
        <f t="shared" si="5299"/>
        <v>3378</v>
      </c>
      <c r="AY1138" s="17">
        <f t="shared" si="5300"/>
        <v>1788</v>
      </c>
      <c r="AZ1138" s="17"/>
      <c r="BA1138" s="17">
        <f t="shared" si="5301"/>
        <v>2415</v>
      </c>
      <c r="BB1138" s="17">
        <f t="shared" si="5302"/>
        <v>3378</v>
      </c>
      <c r="BC1138" s="17">
        <f t="shared" si="5303"/>
        <v>1788</v>
      </c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>
        <f t="shared" si="5304"/>
        <v>2415</v>
      </c>
      <c r="BP1138" s="17">
        <f t="shared" si="5305"/>
        <v>3378</v>
      </c>
      <c r="BQ1138" s="17">
        <f t="shared" si="5306"/>
        <v>1788</v>
      </c>
      <c r="BR1138" s="17"/>
      <c r="BS1138" s="17"/>
      <c r="BT1138" s="17"/>
      <c r="BU1138" s="17">
        <f t="shared" si="5307"/>
        <v>2415</v>
      </c>
      <c r="BV1138" s="17">
        <f t="shared" si="5308"/>
        <v>3378</v>
      </c>
      <c r="BW1138" s="17">
        <f t="shared" si="5309"/>
        <v>1788</v>
      </c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>
        <f t="shared" si="5310"/>
        <v>2415</v>
      </c>
      <c r="CH1138" s="17">
        <f t="shared" si="5311"/>
        <v>3378</v>
      </c>
      <c r="CI1138" s="17">
        <f t="shared" si="5312"/>
        <v>1788</v>
      </c>
      <c r="CJ1138" s="17"/>
      <c r="CK1138" s="32"/>
      <c r="CL1138" s="32"/>
      <c r="CM1138" s="1"/>
      <c r="CN1138" s="1"/>
      <c r="CO1138" s="1"/>
      <c r="CP1138" s="1"/>
      <c r="CQ1138" s="1"/>
      <c r="CR1138" s="1"/>
      <c r="CS1138" s="1"/>
    </row>
    <row r="1139" s="1" customFormat="1">
      <c r="A1139" s="30" t="s">
        <v>504</v>
      </c>
      <c r="B1139" s="30" t="s">
        <v>80</v>
      </c>
      <c r="C1139" s="30" t="s">
        <v>34</v>
      </c>
      <c r="D1139" s="30" t="s">
        <v>62</v>
      </c>
      <c r="E1139" s="35"/>
      <c r="F1139" s="31" t="s">
        <v>63</v>
      </c>
      <c r="G1139" s="17"/>
      <c r="H1139" s="17"/>
      <c r="I1139" s="17"/>
      <c r="J1139" s="17"/>
      <c r="K1139" s="17"/>
      <c r="L1139" s="17"/>
      <c r="M1139" s="17"/>
      <c r="N1139" s="17"/>
      <c r="O1139" s="17"/>
      <c r="P1139" s="17">
        <f t="shared" si="5238"/>
        <v>0</v>
      </c>
      <c r="Q1139" s="17">
        <f t="shared" si="5239"/>
        <v>0</v>
      </c>
      <c r="R1139" s="17">
        <f t="shared" si="5240"/>
        <v>0</v>
      </c>
      <c r="S1139" s="17">
        <f t="shared" si="5241"/>
        <v>3.3999999999999999</v>
      </c>
      <c r="T1139" s="17">
        <f t="shared" si="5242"/>
        <v>0</v>
      </c>
      <c r="U1139" s="17">
        <f t="shared" si="5243"/>
        <v>0</v>
      </c>
      <c r="V1139" s="17">
        <f t="shared" si="5244"/>
        <v>0</v>
      </c>
      <c r="W1139" s="17">
        <f t="shared" si="5313"/>
        <v>0</v>
      </c>
      <c r="X1139" s="17">
        <f t="shared" si="5314"/>
        <v>0</v>
      </c>
      <c r="Y1139" s="17">
        <f t="shared" si="5292"/>
        <v>3.3999999999999999</v>
      </c>
      <c r="Z1139" s="17">
        <f t="shared" si="5293"/>
        <v>0</v>
      </c>
      <c r="AA1139" s="17">
        <f t="shared" si="5294"/>
        <v>0</v>
      </c>
      <c r="AB1139" s="17">
        <f t="shared" si="5315"/>
        <v>0</v>
      </c>
      <c r="AC1139" s="17">
        <f t="shared" si="5316"/>
        <v>0</v>
      </c>
      <c r="AD1139" s="17">
        <f t="shared" si="5317"/>
        <v>0</v>
      </c>
      <c r="AE1139" s="17">
        <f t="shared" si="5295"/>
        <v>3.3999999999999999</v>
      </c>
      <c r="AF1139" s="17">
        <f t="shared" si="5296"/>
        <v>0</v>
      </c>
      <c r="AG1139" s="17">
        <f t="shared" si="5297"/>
        <v>0</v>
      </c>
      <c r="AH1139" s="17">
        <f t="shared" si="5318"/>
        <v>0</v>
      </c>
      <c r="AI1139" s="17">
        <f t="shared" si="5319"/>
        <v>0</v>
      </c>
      <c r="AJ1139" s="17">
        <f t="shared" si="5320"/>
        <v>0</v>
      </c>
      <c r="AK1139" s="17">
        <f t="shared" si="5321"/>
        <v>0</v>
      </c>
      <c r="AL1139" s="17">
        <f t="shared" si="5322"/>
        <v>0</v>
      </c>
      <c r="AM1139" s="17">
        <f t="shared" si="5323"/>
        <v>0</v>
      </c>
      <c r="AN1139" s="17">
        <f t="shared" si="5324"/>
        <v>0</v>
      </c>
      <c r="AO1139" s="17">
        <f t="shared" si="5325"/>
        <v>0</v>
      </c>
      <c r="AP1139" s="17">
        <f t="shared" si="5326"/>
        <v>0</v>
      </c>
      <c r="AQ1139" s="17">
        <f t="shared" si="5327"/>
        <v>0</v>
      </c>
      <c r="AR1139" s="17">
        <f t="shared" si="5328"/>
        <v>0</v>
      </c>
      <c r="AS1139" s="17">
        <f t="shared" si="5329"/>
        <v>0</v>
      </c>
      <c r="AT1139" s="17">
        <f t="shared" si="5330"/>
        <v>0</v>
      </c>
      <c r="AU1139" s="17">
        <f t="shared" si="5331"/>
        <v>0</v>
      </c>
      <c r="AV1139" s="17">
        <f t="shared" si="5332"/>
        <v>0</v>
      </c>
      <c r="AW1139" s="17">
        <f t="shared" si="5298"/>
        <v>3.3999999999999999</v>
      </c>
      <c r="AX1139" s="17">
        <f t="shared" si="5299"/>
        <v>0</v>
      </c>
      <c r="AY1139" s="17">
        <f t="shared" si="5300"/>
        <v>0</v>
      </c>
      <c r="AZ1139" s="17">
        <f t="shared" si="5333"/>
        <v>0</v>
      </c>
      <c r="BA1139" s="17">
        <f t="shared" si="5301"/>
        <v>3.3999999999999999</v>
      </c>
      <c r="BB1139" s="17">
        <f t="shared" si="5302"/>
        <v>0</v>
      </c>
      <c r="BC1139" s="17">
        <f t="shared" si="5303"/>
        <v>0</v>
      </c>
      <c r="BD1139" s="17">
        <f t="shared" si="5334"/>
        <v>0</v>
      </c>
      <c r="BE1139" s="17">
        <f t="shared" si="5335"/>
        <v>0</v>
      </c>
      <c r="BF1139" s="17">
        <f t="shared" si="5336"/>
        <v>0</v>
      </c>
      <c r="BG1139" s="17">
        <f t="shared" si="5337"/>
        <v>0</v>
      </c>
      <c r="BH1139" s="17">
        <f t="shared" si="5338"/>
        <v>0</v>
      </c>
      <c r="BI1139" s="17">
        <f t="shared" si="5339"/>
        <v>0</v>
      </c>
      <c r="BJ1139" s="17">
        <f t="shared" si="5340"/>
        <v>0</v>
      </c>
      <c r="BK1139" s="17">
        <f t="shared" si="5341"/>
        <v>0</v>
      </c>
      <c r="BL1139" s="17">
        <f t="shared" si="5342"/>
        <v>0</v>
      </c>
      <c r="BM1139" s="17">
        <f t="shared" si="5343"/>
        <v>0</v>
      </c>
      <c r="BN1139" s="17">
        <f t="shared" si="5344"/>
        <v>0</v>
      </c>
      <c r="BO1139" s="17">
        <f t="shared" si="5304"/>
        <v>3.3999999999999999</v>
      </c>
      <c r="BP1139" s="17">
        <f t="shared" si="5305"/>
        <v>0</v>
      </c>
      <c r="BQ1139" s="17">
        <f t="shared" si="5306"/>
        <v>0</v>
      </c>
      <c r="BR1139" s="17">
        <f t="shared" si="5345"/>
        <v>0</v>
      </c>
      <c r="BS1139" s="17">
        <f t="shared" si="5346"/>
        <v>0</v>
      </c>
      <c r="BT1139" s="17">
        <f t="shared" si="5347"/>
        <v>0</v>
      </c>
      <c r="BU1139" s="17">
        <f t="shared" si="5307"/>
        <v>3.3999999999999999</v>
      </c>
      <c r="BV1139" s="17">
        <f t="shared" si="5308"/>
        <v>0</v>
      </c>
      <c r="BW1139" s="17">
        <f t="shared" si="5309"/>
        <v>0</v>
      </c>
      <c r="BX1139" s="17">
        <f t="shared" si="5348"/>
        <v>0</v>
      </c>
      <c r="BY1139" s="17">
        <f t="shared" si="5349"/>
        <v>0</v>
      </c>
      <c r="BZ1139" s="17">
        <f t="shared" si="5350"/>
        <v>0</v>
      </c>
      <c r="CA1139" s="17">
        <f t="shared" si="5351"/>
        <v>0</v>
      </c>
      <c r="CB1139" s="17">
        <f t="shared" si="5352"/>
        <v>0</v>
      </c>
      <c r="CC1139" s="17">
        <f t="shared" si="5353"/>
        <v>0</v>
      </c>
      <c r="CD1139" s="17">
        <f t="shared" si="5354"/>
        <v>0</v>
      </c>
      <c r="CE1139" s="17">
        <f t="shared" si="5355"/>
        <v>0</v>
      </c>
      <c r="CF1139" s="17">
        <f t="shared" si="5356"/>
        <v>0</v>
      </c>
      <c r="CG1139" s="17">
        <f t="shared" si="5310"/>
        <v>3.3999999999999999</v>
      </c>
      <c r="CH1139" s="17">
        <f t="shared" si="5311"/>
        <v>0</v>
      </c>
      <c r="CI1139" s="17">
        <f t="shared" si="5312"/>
        <v>0</v>
      </c>
      <c r="CJ1139" s="17">
        <f t="shared" si="5357"/>
        <v>0</v>
      </c>
      <c r="CK1139" s="32"/>
      <c r="CL1139" s="32"/>
      <c r="CM1139" s="1"/>
      <c r="CN1139" s="1"/>
      <c r="CO1139" s="1"/>
      <c r="CP1139" s="1"/>
      <c r="CQ1139" s="1"/>
      <c r="CR1139" s="1"/>
      <c r="CS1139" s="1"/>
    </row>
    <row r="1140" s="1" customFormat="1">
      <c r="A1140" s="30" t="s">
        <v>504</v>
      </c>
      <c r="B1140" s="30" t="s">
        <v>80</v>
      </c>
      <c r="C1140" s="30" t="s">
        <v>34</v>
      </c>
      <c r="D1140" s="30" t="s">
        <v>491</v>
      </c>
      <c r="E1140" s="35"/>
      <c r="F1140" s="31" t="s">
        <v>492</v>
      </c>
      <c r="G1140" s="17"/>
      <c r="H1140" s="17"/>
      <c r="I1140" s="17"/>
      <c r="J1140" s="17"/>
      <c r="K1140" s="17"/>
      <c r="L1140" s="17"/>
      <c r="M1140" s="17"/>
      <c r="N1140" s="17"/>
      <c r="O1140" s="17"/>
      <c r="P1140" s="17">
        <f t="shared" si="5238"/>
        <v>0</v>
      </c>
      <c r="Q1140" s="17">
        <f t="shared" si="5239"/>
        <v>0</v>
      </c>
      <c r="R1140" s="17">
        <f t="shared" si="5240"/>
        <v>0</v>
      </c>
      <c r="S1140" s="17">
        <f t="shared" si="5241"/>
        <v>3.3999999999999999</v>
      </c>
      <c r="T1140" s="17">
        <f t="shared" si="5242"/>
        <v>0</v>
      </c>
      <c r="U1140" s="17">
        <f t="shared" si="5243"/>
        <v>0</v>
      </c>
      <c r="V1140" s="17">
        <f t="shared" si="5244"/>
        <v>0</v>
      </c>
      <c r="W1140" s="17">
        <f t="shared" si="5313"/>
        <v>0</v>
      </c>
      <c r="X1140" s="17">
        <f t="shared" si="5314"/>
        <v>0</v>
      </c>
      <c r="Y1140" s="17">
        <f t="shared" si="5292"/>
        <v>3.3999999999999999</v>
      </c>
      <c r="Z1140" s="17">
        <f t="shared" si="5293"/>
        <v>0</v>
      </c>
      <c r="AA1140" s="17">
        <f t="shared" si="5294"/>
        <v>0</v>
      </c>
      <c r="AB1140" s="17">
        <f t="shared" si="5315"/>
        <v>0</v>
      </c>
      <c r="AC1140" s="17">
        <f t="shared" si="5316"/>
        <v>0</v>
      </c>
      <c r="AD1140" s="17">
        <f t="shared" si="5317"/>
        <v>0</v>
      </c>
      <c r="AE1140" s="17">
        <f t="shared" si="5295"/>
        <v>3.3999999999999999</v>
      </c>
      <c r="AF1140" s="17">
        <f t="shared" si="5296"/>
        <v>0</v>
      </c>
      <c r="AG1140" s="17">
        <f t="shared" si="5297"/>
        <v>0</v>
      </c>
      <c r="AH1140" s="17">
        <f t="shared" si="5318"/>
        <v>0</v>
      </c>
      <c r="AI1140" s="17">
        <f t="shared" si="5319"/>
        <v>0</v>
      </c>
      <c r="AJ1140" s="17">
        <f t="shared" si="5320"/>
        <v>0</v>
      </c>
      <c r="AK1140" s="17">
        <f t="shared" si="5321"/>
        <v>0</v>
      </c>
      <c r="AL1140" s="17">
        <f t="shared" si="5322"/>
        <v>0</v>
      </c>
      <c r="AM1140" s="17">
        <f t="shared" si="5323"/>
        <v>0</v>
      </c>
      <c r="AN1140" s="17">
        <f t="shared" si="5324"/>
        <v>0</v>
      </c>
      <c r="AO1140" s="17">
        <f t="shared" si="5325"/>
        <v>0</v>
      </c>
      <c r="AP1140" s="17">
        <f t="shared" si="5326"/>
        <v>0</v>
      </c>
      <c r="AQ1140" s="17">
        <f t="shared" si="5327"/>
        <v>0</v>
      </c>
      <c r="AR1140" s="17">
        <f t="shared" si="5328"/>
        <v>0</v>
      </c>
      <c r="AS1140" s="17">
        <f t="shared" si="5329"/>
        <v>0</v>
      </c>
      <c r="AT1140" s="17">
        <f t="shared" si="5330"/>
        <v>0</v>
      </c>
      <c r="AU1140" s="17">
        <f t="shared" si="5331"/>
        <v>0</v>
      </c>
      <c r="AV1140" s="17">
        <f t="shared" si="5332"/>
        <v>0</v>
      </c>
      <c r="AW1140" s="17">
        <f t="shared" si="5298"/>
        <v>3.3999999999999999</v>
      </c>
      <c r="AX1140" s="17">
        <f t="shared" si="5299"/>
        <v>0</v>
      </c>
      <c r="AY1140" s="17">
        <f t="shared" si="5300"/>
        <v>0</v>
      </c>
      <c r="AZ1140" s="17">
        <f t="shared" si="5333"/>
        <v>0</v>
      </c>
      <c r="BA1140" s="17">
        <f t="shared" si="5301"/>
        <v>3.3999999999999999</v>
      </c>
      <c r="BB1140" s="17">
        <f t="shared" si="5302"/>
        <v>0</v>
      </c>
      <c r="BC1140" s="17">
        <f t="shared" si="5303"/>
        <v>0</v>
      </c>
      <c r="BD1140" s="17">
        <f t="shared" si="5334"/>
        <v>0</v>
      </c>
      <c r="BE1140" s="17">
        <f t="shared" si="5335"/>
        <v>0</v>
      </c>
      <c r="BF1140" s="17">
        <f t="shared" si="5336"/>
        <v>0</v>
      </c>
      <c r="BG1140" s="17">
        <f t="shared" si="5337"/>
        <v>0</v>
      </c>
      <c r="BH1140" s="17">
        <f t="shared" si="5338"/>
        <v>0</v>
      </c>
      <c r="BI1140" s="17">
        <f t="shared" si="5339"/>
        <v>0</v>
      </c>
      <c r="BJ1140" s="17">
        <f t="shared" si="5340"/>
        <v>0</v>
      </c>
      <c r="BK1140" s="17">
        <f t="shared" si="5341"/>
        <v>0</v>
      </c>
      <c r="BL1140" s="17">
        <f t="shared" si="5342"/>
        <v>0</v>
      </c>
      <c r="BM1140" s="17">
        <f t="shared" si="5343"/>
        <v>0</v>
      </c>
      <c r="BN1140" s="17">
        <f t="shared" si="5344"/>
        <v>0</v>
      </c>
      <c r="BO1140" s="17">
        <f t="shared" si="5304"/>
        <v>3.3999999999999999</v>
      </c>
      <c r="BP1140" s="17">
        <f t="shared" si="5305"/>
        <v>0</v>
      </c>
      <c r="BQ1140" s="17">
        <f t="shared" si="5306"/>
        <v>0</v>
      </c>
      <c r="BR1140" s="17">
        <f t="shared" si="5345"/>
        <v>0</v>
      </c>
      <c r="BS1140" s="17">
        <f t="shared" si="5346"/>
        <v>0</v>
      </c>
      <c r="BT1140" s="17">
        <f t="shared" si="5347"/>
        <v>0</v>
      </c>
      <c r="BU1140" s="17">
        <f t="shared" si="5307"/>
        <v>3.3999999999999999</v>
      </c>
      <c r="BV1140" s="17">
        <f t="shared" si="5308"/>
        <v>0</v>
      </c>
      <c r="BW1140" s="17">
        <f t="shared" si="5309"/>
        <v>0</v>
      </c>
      <c r="BX1140" s="17">
        <f t="shared" si="5348"/>
        <v>0</v>
      </c>
      <c r="BY1140" s="17">
        <f t="shared" si="5349"/>
        <v>0</v>
      </c>
      <c r="BZ1140" s="17">
        <f t="shared" si="5350"/>
        <v>0</v>
      </c>
      <c r="CA1140" s="17">
        <f t="shared" si="5351"/>
        <v>0</v>
      </c>
      <c r="CB1140" s="17">
        <f t="shared" si="5352"/>
        <v>0</v>
      </c>
      <c r="CC1140" s="17">
        <f t="shared" si="5353"/>
        <v>0</v>
      </c>
      <c r="CD1140" s="17">
        <f t="shared" si="5354"/>
        <v>0</v>
      </c>
      <c r="CE1140" s="17">
        <f t="shared" si="5355"/>
        <v>0</v>
      </c>
      <c r="CF1140" s="17">
        <f t="shared" si="5356"/>
        <v>0</v>
      </c>
      <c r="CG1140" s="17">
        <f t="shared" si="5310"/>
        <v>3.3999999999999999</v>
      </c>
      <c r="CH1140" s="17">
        <f t="shared" si="5311"/>
        <v>0</v>
      </c>
      <c r="CI1140" s="17">
        <f t="shared" si="5312"/>
        <v>0</v>
      </c>
      <c r="CJ1140" s="17">
        <f t="shared" si="5357"/>
        <v>0</v>
      </c>
      <c r="CK1140" s="32"/>
      <c r="CL1140" s="32"/>
      <c r="CM1140" s="1"/>
      <c r="CN1140" s="1"/>
      <c r="CO1140" s="1"/>
      <c r="CP1140" s="1"/>
      <c r="CQ1140" s="1"/>
      <c r="CR1140" s="1"/>
      <c r="CS1140" s="1"/>
    </row>
    <row r="1141" s="1" customFormat="1">
      <c r="A1141" s="30" t="s">
        <v>504</v>
      </c>
      <c r="B1141" s="30" t="s">
        <v>80</v>
      </c>
      <c r="C1141" s="30" t="s">
        <v>34</v>
      </c>
      <c r="D1141" s="30" t="s">
        <v>491</v>
      </c>
      <c r="E1141" s="30" t="s">
        <v>46</v>
      </c>
      <c r="F1141" s="31" t="s">
        <v>47</v>
      </c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>
        <v>3.3999999999999999</v>
      </c>
      <c r="T1141" s="17"/>
      <c r="U1141" s="17"/>
      <c r="V1141" s="17"/>
      <c r="W1141" s="17"/>
      <c r="X1141" s="17"/>
      <c r="Y1141" s="17">
        <f t="shared" si="5292"/>
        <v>3.3999999999999999</v>
      </c>
      <c r="Z1141" s="17">
        <f t="shared" si="5293"/>
        <v>0</v>
      </c>
      <c r="AA1141" s="17">
        <f t="shared" si="5294"/>
        <v>0</v>
      </c>
      <c r="AB1141" s="17"/>
      <c r="AC1141" s="17"/>
      <c r="AD1141" s="17"/>
      <c r="AE1141" s="17">
        <f t="shared" si="5295"/>
        <v>3.3999999999999999</v>
      </c>
      <c r="AF1141" s="17">
        <f t="shared" si="5296"/>
        <v>0</v>
      </c>
      <c r="AG1141" s="17">
        <f t="shared" si="5297"/>
        <v>0</v>
      </c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>
        <f t="shared" si="5298"/>
        <v>3.3999999999999999</v>
      </c>
      <c r="AX1141" s="17">
        <f t="shared" si="5299"/>
        <v>0</v>
      </c>
      <c r="AY1141" s="17">
        <f t="shared" si="5300"/>
        <v>0</v>
      </c>
      <c r="AZ1141" s="17"/>
      <c r="BA1141" s="17">
        <f t="shared" si="5301"/>
        <v>3.3999999999999999</v>
      </c>
      <c r="BB1141" s="17">
        <f t="shared" si="5302"/>
        <v>0</v>
      </c>
      <c r="BC1141" s="17">
        <f t="shared" si="5303"/>
        <v>0</v>
      </c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>
        <f t="shared" si="5304"/>
        <v>3.3999999999999999</v>
      </c>
      <c r="BP1141" s="17">
        <f t="shared" si="5305"/>
        <v>0</v>
      </c>
      <c r="BQ1141" s="17">
        <f t="shared" si="5306"/>
        <v>0</v>
      </c>
      <c r="BR1141" s="17"/>
      <c r="BS1141" s="17"/>
      <c r="BT1141" s="17"/>
      <c r="BU1141" s="17">
        <f t="shared" si="5307"/>
        <v>3.3999999999999999</v>
      </c>
      <c r="BV1141" s="17">
        <f t="shared" si="5308"/>
        <v>0</v>
      </c>
      <c r="BW1141" s="17">
        <f t="shared" si="5309"/>
        <v>0</v>
      </c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>
        <f t="shared" si="5310"/>
        <v>3.3999999999999999</v>
      </c>
      <c r="CH1141" s="17">
        <f t="shared" si="5311"/>
        <v>0</v>
      </c>
      <c r="CI1141" s="17">
        <f t="shared" si="5312"/>
        <v>0</v>
      </c>
      <c r="CJ1141" s="17"/>
      <c r="CK1141" s="32"/>
      <c r="CL1141" s="32"/>
      <c r="CM1141" s="1"/>
      <c r="CN1141" s="1"/>
      <c r="CO1141" s="1"/>
      <c r="CP1141" s="1"/>
      <c r="CQ1141" s="1"/>
      <c r="CR1141" s="1"/>
      <c r="CS1141" s="1"/>
    </row>
    <row r="1142" s="20" customFormat="1">
      <c r="A1142" s="21" t="s">
        <v>504</v>
      </c>
      <c r="B1142" s="21" t="s">
        <v>102</v>
      </c>
      <c r="C1142" s="21"/>
      <c r="D1142" s="21"/>
      <c r="E1142" s="33"/>
      <c r="F1142" s="22" t="s">
        <v>410</v>
      </c>
      <c r="G1142" s="23">
        <f t="shared" si="5290"/>
        <v>2196.8000000000002</v>
      </c>
      <c r="H1142" s="23">
        <f t="shared" si="5291"/>
        <v>2196.8000000000002</v>
      </c>
      <c r="I1142" s="23">
        <f t="shared" si="5234"/>
        <v>2196.8000000000002</v>
      </c>
      <c r="J1142" s="23">
        <f t="shared" si="5235"/>
        <v>0</v>
      </c>
      <c r="K1142" s="23">
        <f t="shared" si="5236"/>
        <v>0</v>
      </c>
      <c r="L1142" s="23">
        <f t="shared" si="5237"/>
        <v>0</v>
      </c>
      <c r="M1142" s="23">
        <f t="shared" si="5231"/>
        <v>2196.8000000000002</v>
      </c>
      <c r="N1142" s="23">
        <f t="shared" si="5232"/>
        <v>2196.8000000000002</v>
      </c>
      <c r="O1142" s="23">
        <f t="shared" si="5233"/>
        <v>2196.8000000000002</v>
      </c>
      <c r="P1142" s="23">
        <f t="shared" si="5238"/>
        <v>0</v>
      </c>
      <c r="Q1142" s="23">
        <f t="shared" si="5239"/>
        <v>0</v>
      </c>
      <c r="R1142" s="23">
        <f t="shared" si="5240"/>
        <v>0</v>
      </c>
      <c r="S1142" s="23">
        <f t="shared" si="5241"/>
        <v>0</v>
      </c>
      <c r="T1142" s="23">
        <f t="shared" si="5242"/>
        <v>0</v>
      </c>
      <c r="U1142" s="23">
        <f t="shared" si="5243"/>
        <v>0</v>
      </c>
      <c r="V1142" s="23">
        <f t="shared" si="5244"/>
        <v>0</v>
      </c>
      <c r="W1142" s="23">
        <f t="shared" si="5313"/>
        <v>0</v>
      </c>
      <c r="X1142" s="23">
        <f t="shared" si="5314"/>
        <v>0</v>
      </c>
      <c r="Y1142" s="23">
        <f t="shared" si="5292"/>
        <v>2196.8000000000002</v>
      </c>
      <c r="Z1142" s="23">
        <f t="shared" si="5293"/>
        <v>2196.8000000000002</v>
      </c>
      <c r="AA1142" s="23">
        <f t="shared" si="5294"/>
        <v>2196.8000000000002</v>
      </c>
      <c r="AB1142" s="23">
        <f t="shared" si="5315"/>
        <v>0</v>
      </c>
      <c r="AC1142" s="23">
        <f t="shared" si="5316"/>
        <v>0</v>
      </c>
      <c r="AD1142" s="23">
        <f t="shared" si="5317"/>
        <v>0</v>
      </c>
      <c r="AE1142" s="23">
        <f t="shared" si="5295"/>
        <v>2196.8000000000002</v>
      </c>
      <c r="AF1142" s="23">
        <f t="shared" si="5296"/>
        <v>2196.8000000000002</v>
      </c>
      <c r="AG1142" s="23">
        <f t="shared" si="5297"/>
        <v>2196.8000000000002</v>
      </c>
      <c r="AH1142" s="23">
        <f t="shared" si="5318"/>
        <v>0</v>
      </c>
      <c r="AI1142" s="23">
        <f t="shared" si="5319"/>
        <v>0</v>
      </c>
      <c r="AJ1142" s="23">
        <f t="shared" si="5320"/>
        <v>0</v>
      </c>
      <c r="AK1142" s="23">
        <f t="shared" si="5321"/>
        <v>0</v>
      </c>
      <c r="AL1142" s="23">
        <f t="shared" si="5322"/>
        <v>0</v>
      </c>
      <c r="AM1142" s="23">
        <f t="shared" si="5323"/>
        <v>0</v>
      </c>
      <c r="AN1142" s="23">
        <f t="shared" si="5324"/>
        <v>0</v>
      </c>
      <c r="AO1142" s="23">
        <f t="shared" si="5325"/>
        <v>0</v>
      </c>
      <c r="AP1142" s="23">
        <f t="shared" si="5326"/>
        <v>0</v>
      </c>
      <c r="AQ1142" s="23">
        <f t="shared" si="5327"/>
        <v>0</v>
      </c>
      <c r="AR1142" s="23">
        <f t="shared" si="5328"/>
        <v>0</v>
      </c>
      <c r="AS1142" s="23">
        <f t="shared" si="5329"/>
        <v>0</v>
      </c>
      <c r="AT1142" s="23">
        <f t="shared" si="5330"/>
        <v>0</v>
      </c>
      <c r="AU1142" s="23">
        <f t="shared" si="5331"/>
        <v>0</v>
      </c>
      <c r="AV1142" s="23">
        <f t="shared" si="5332"/>
        <v>0</v>
      </c>
      <c r="AW1142" s="23">
        <f t="shared" si="5298"/>
        <v>2196.8000000000002</v>
      </c>
      <c r="AX1142" s="23">
        <f t="shared" si="5299"/>
        <v>2196.8000000000002</v>
      </c>
      <c r="AY1142" s="23">
        <f t="shared" si="5300"/>
        <v>2196.8000000000002</v>
      </c>
      <c r="AZ1142" s="23">
        <f t="shared" si="5333"/>
        <v>0</v>
      </c>
      <c r="BA1142" s="23">
        <f t="shared" si="5301"/>
        <v>2196.8000000000002</v>
      </c>
      <c r="BB1142" s="23">
        <f t="shared" si="5302"/>
        <v>2196.8000000000002</v>
      </c>
      <c r="BC1142" s="23">
        <f t="shared" si="5303"/>
        <v>2196.8000000000002</v>
      </c>
      <c r="BD1142" s="23">
        <f t="shared" si="5334"/>
        <v>0</v>
      </c>
      <c r="BE1142" s="23">
        <f t="shared" si="5335"/>
        <v>0</v>
      </c>
      <c r="BF1142" s="23">
        <f t="shared" si="5336"/>
        <v>0</v>
      </c>
      <c r="BG1142" s="23">
        <f t="shared" si="5337"/>
        <v>0</v>
      </c>
      <c r="BH1142" s="23">
        <f t="shared" si="5338"/>
        <v>0</v>
      </c>
      <c r="BI1142" s="23">
        <f t="shared" si="5339"/>
        <v>0</v>
      </c>
      <c r="BJ1142" s="23">
        <f t="shared" si="5340"/>
        <v>0</v>
      </c>
      <c r="BK1142" s="23">
        <f t="shared" si="5341"/>
        <v>0</v>
      </c>
      <c r="BL1142" s="23">
        <f t="shared" si="5342"/>
        <v>0</v>
      </c>
      <c r="BM1142" s="23">
        <f t="shared" si="5343"/>
        <v>0</v>
      </c>
      <c r="BN1142" s="23">
        <f t="shared" si="5344"/>
        <v>0</v>
      </c>
      <c r="BO1142" s="23">
        <f t="shared" si="5304"/>
        <v>2196.8000000000002</v>
      </c>
      <c r="BP1142" s="23">
        <f t="shared" si="5305"/>
        <v>2196.8000000000002</v>
      </c>
      <c r="BQ1142" s="23">
        <f t="shared" si="5306"/>
        <v>2196.8000000000002</v>
      </c>
      <c r="BR1142" s="23">
        <f t="shared" si="5345"/>
        <v>0</v>
      </c>
      <c r="BS1142" s="23">
        <f t="shared" si="5346"/>
        <v>0</v>
      </c>
      <c r="BT1142" s="23">
        <f t="shared" si="5347"/>
        <v>0</v>
      </c>
      <c r="BU1142" s="23">
        <f t="shared" si="5307"/>
        <v>2196.8000000000002</v>
      </c>
      <c r="BV1142" s="23">
        <f t="shared" si="5308"/>
        <v>2196.8000000000002</v>
      </c>
      <c r="BW1142" s="23">
        <f t="shared" si="5309"/>
        <v>2196.8000000000002</v>
      </c>
      <c r="BX1142" s="23">
        <f t="shared" si="5348"/>
        <v>0</v>
      </c>
      <c r="BY1142" s="23">
        <f t="shared" si="5349"/>
        <v>0</v>
      </c>
      <c r="BZ1142" s="23">
        <f t="shared" si="5350"/>
        <v>0</v>
      </c>
      <c r="CA1142" s="23">
        <f t="shared" si="5351"/>
        <v>0</v>
      </c>
      <c r="CB1142" s="23">
        <f t="shared" si="5352"/>
        <v>0</v>
      </c>
      <c r="CC1142" s="23">
        <f t="shared" si="5353"/>
        <v>0</v>
      </c>
      <c r="CD1142" s="23">
        <f t="shared" si="5354"/>
        <v>0</v>
      </c>
      <c r="CE1142" s="23">
        <f t="shared" si="5355"/>
        <v>0</v>
      </c>
      <c r="CF1142" s="23">
        <f t="shared" si="5356"/>
        <v>0</v>
      </c>
      <c r="CG1142" s="23">
        <f t="shared" si="5310"/>
        <v>2196.8000000000002</v>
      </c>
      <c r="CH1142" s="23">
        <f t="shared" si="5311"/>
        <v>2196.8000000000002</v>
      </c>
      <c r="CI1142" s="23">
        <f t="shared" si="5312"/>
        <v>2196.8000000000002</v>
      </c>
      <c r="CJ1142" s="23">
        <f t="shared" si="5357"/>
        <v>0</v>
      </c>
      <c r="CK1142" s="24"/>
      <c r="CL1142" s="24"/>
      <c r="CM1142" s="20"/>
      <c r="CN1142" s="20"/>
      <c r="CO1142" s="20"/>
      <c r="CP1142" s="20"/>
      <c r="CQ1142" s="20"/>
      <c r="CR1142" s="20"/>
      <c r="CS1142" s="20"/>
    </row>
    <row r="1143" s="25" customFormat="1">
      <c r="A1143" s="26" t="s">
        <v>504</v>
      </c>
      <c r="B1143" s="26" t="s">
        <v>102</v>
      </c>
      <c r="C1143" s="26" t="s">
        <v>34</v>
      </c>
      <c r="D1143" s="26"/>
      <c r="E1143" s="34"/>
      <c r="F1143" s="27" t="s">
        <v>411</v>
      </c>
      <c r="G1143" s="28">
        <f t="shared" si="5290"/>
        <v>2196.8000000000002</v>
      </c>
      <c r="H1143" s="28">
        <f t="shared" si="5291"/>
        <v>2196.8000000000002</v>
      </c>
      <c r="I1143" s="28">
        <f t="shared" si="5234"/>
        <v>2196.8000000000002</v>
      </c>
      <c r="J1143" s="28">
        <f t="shared" si="5235"/>
        <v>0</v>
      </c>
      <c r="K1143" s="28">
        <f t="shared" si="5236"/>
        <v>0</v>
      </c>
      <c r="L1143" s="28">
        <f t="shared" si="5237"/>
        <v>0</v>
      </c>
      <c r="M1143" s="28">
        <f t="shared" si="5231"/>
        <v>2196.8000000000002</v>
      </c>
      <c r="N1143" s="28">
        <f t="shared" si="5232"/>
        <v>2196.8000000000002</v>
      </c>
      <c r="O1143" s="28">
        <f t="shared" si="5233"/>
        <v>2196.8000000000002</v>
      </c>
      <c r="P1143" s="28">
        <f t="shared" si="5238"/>
        <v>0</v>
      </c>
      <c r="Q1143" s="28">
        <f t="shared" si="5239"/>
        <v>0</v>
      </c>
      <c r="R1143" s="28">
        <f t="shared" si="5240"/>
        <v>0</v>
      </c>
      <c r="S1143" s="28">
        <f t="shared" si="5241"/>
        <v>0</v>
      </c>
      <c r="T1143" s="28">
        <f t="shared" si="5242"/>
        <v>0</v>
      </c>
      <c r="U1143" s="28">
        <f t="shared" si="5243"/>
        <v>0</v>
      </c>
      <c r="V1143" s="28">
        <f t="shared" si="5244"/>
        <v>0</v>
      </c>
      <c r="W1143" s="28">
        <f t="shared" si="5313"/>
        <v>0</v>
      </c>
      <c r="X1143" s="28">
        <f t="shared" si="5314"/>
        <v>0</v>
      </c>
      <c r="Y1143" s="28">
        <f t="shared" si="5292"/>
        <v>2196.8000000000002</v>
      </c>
      <c r="Z1143" s="28">
        <f t="shared" si="5293"/>
        <v>2196.8000000000002</v>
      </c>
      <c r="AA1143" s="28">
        <f t="shared" si="5294"/>
        <v>2196.8000000000002</v>
      </c>
      <c r="AB1143" s="28">
        <f t="shared" si="5315"/>
        <v>0</v>
      </c>
      <c r="AC1143" s="28">
        <f t="shared" si="5316"/>
        <v>0</v>
      </c>
      <c r="AD1143" s="28">
        <f t="shared" si="5317"/>
        <v>0</v>
      </c>
      <c r="AE1143" s="28">
        <f t="shared" si="5295"/>
        <v>2196.8000000000002</v>
      </c>
      <c r="AF1143" s="28">
        <f t="shared" si="5296"/>
        <v>2196.8000000000002</v>
      </c>
      <c r="AG1143" s="28">
        <f t="shared" si="5297"/>
        <v>2196.8000000000002</v>
      </c>
      <c r="AH1143" s="28">
        <f t="shared" si="5318"/>
        <v>0</v>
      </c>
      <c r="AI1143" s="28">
        <f t="shared" si="5319"/>
        <v>0</v>
      </c>
      <c r="AJ1143" s="28">
        <f t="shared" si="5320"/>
        <v>0</v>
      </c>
      <c r="AK1143" s="28">
        <f t="shared" si="5321"/>
        <v>0</v>
      </c>
      <c r="AL1143" s="28">
        <f t="shared" si="5322"/>
        <v>0</v>
      </c>
      <c r="AM1143" s="28">
        <f t="shared" si="5323"/>
        <v>0</v>
      </c>
      <c r="AN1143" s="28">
        <f t="shared" si="5324"/>
        <v>0</v>
      </c>
      <c r="AO1143" s="28">
        <f t="shared" si="5325"/>
        <v>0</v>
      </c>
      <c r="AP1143" s="28">
        <f t="shared" si="5326"/>
        <v>0</v>
      </c>
      <c r="AQ1143" s="28">
        <f t="shared" si="5327"/>
        <v>0</v>
      </c>
      <c r="AR1143" s="28">
        <f t="shared" si="5328"/>
        <v>0</v>
      </c>
      <c r="AS1143" s="28">
        <f t="shared" si="5329"/>
        <v>0</v>
      </c>
      <c r="AT1143" s="28">
        <f t="shared" si="5330"/>
        <v>0</v>
      </c>
      <c r="AU1143" s="28">
        <f t="shared" si="5331"/>
        <v>0</v>
      </c>
      <c r="AV1143" s="28">
        <f t="shared" si="5332"/>
        <v>0</v>
      </c>
      <c r="AW1143" s="28">
        <f t="shared" si="5298"/>
        <v>2196.8000000000002</v>
      </c>
      <c r="AX1143" s="28">
        <f t="shared" si="5299"/>
        <v>2196.8000000000002</v>
      </c>
      <c r="AY1143" s="28">
        <f t="shared" si="5300"/>
        <v>2196.8000000000002</v>
      </c>
      <c r="AZ1143" s="28">
        <f t="shared" si="5333"/>
        <v>0</v>
      </c>
      <c r="BA1143" s="28">
        <f t="shared" si="5301"/>
        <v>2196.8000000000002</v>
      </c>
      <c r="BB1143" s="28">
        <f t="shared" si="5302"/>
        <v>2196.8000000000002</v>
      </c>
      <c r="BC1143" s="28">
        <f t="shared" si="5303"/>
        <v>2196.8000000000002</v>
      </c>
      <c r="BD1143" s="28">
        <f t="shared" si="5334"/>
        <v>0</v>
      </c>
      <c r="BE1143" s="28">
        <f t="shared" si="5335"/>
        <v>0</v>
      </c>
      <c r="BF1143" s="28">
        <f t="shared" si="5336"/>
        <v>0</v>
      </c>
      <c r="BG1143" s="28">
        <f t="shared" si="5337"/>
        <v>0</v>
      </c>
      <c r="BH1143" s="28">
        <f t="shared" si="5338"/>
        <v>0</v>
      </c>
      <c r="BI1143" s="28">
        <f t="shared" si="5339"/>
        <v>0</v>
      </c>
      <c r="BJ1143" s="28">
        <f t="shared" si="5340"/>
        <v>0</v>
      </c>
      <c r="BK1143" s="28">
        <f t="shared" si="5341"/>
        <v>0</v>
      </c>
      <c r="BL1143" s="28">
        <f t="shared" si="5342"/>
        <v>0</v>
      </c>
      <c r="BM1143" s="28">
        <f t="shared" si="5343"/>
        <v>0</v>
      </c>
      <c r="BN1143" s="28">
        <f t="shared" si="5344"/>
        <v>0</v>
      </c>
      <c r="BO1143" s="28">
        <f t="shared" si="5304"/>
        <v>2196.8000000000002</v>
      </c>
      <c r="BP1143" s="28">
        <f t="shared" si="5305"/>
        <v>2196.8000000000002</v>
      </c>
      <c r="BQ1143" s="28">
        <f t="shared" si="5306"/>
        <v>2196.8000000000002</v>
      </c>
      <c r="BR1143" s="28">
        <f t="shared" si="5345"/>
        <v>0</v>
      </c>
      <c r="BS1143" s="28">
        <f t="shared" si="5346"/>
        <v>0</v>
      </c>
      <c r="BT1143" s="28">
        <f t="shared" si="5347"/>
        <v>0</v>
      </c>
      <c r="BU1143" s="28">
        <f t="shared" si="5307"/>
        <v>2196.8000000000002</v>
      </c>
      <c r="BV1143" s="28">
        <f t="shared" si="5308"/>
        <v>2196.8000000000002</v>
      </c>
      <c r="BW1143" s="28">
        <f t="shared" si="5309"/>
        <v>2196.8000000000002</v>
      </c>
      <c r="BX1143" s="28">
        <f t="shared" si="5348"/>
        <v>0</v>
      </c>
      <c r="BY1143" s="28">
        <f t="shared" si="5349"/>
        <v>0</v>
      </c>
      <c r="BZ1143" s="28">
        <f t="shared" si="5350"/>
        <v>0</v>
      </c>
      <c r="CA1143" s="28">
        <f t="shared" si="5351"/>
        <v>0</v>
      </c>
      <c r="CB1143" s="28">
        <f t="shared" si="5352"/>
        <v>0</v>
      </c>
      <c r="CC1143" s="28">
        <f t="shared" si="5353"/>
        <v>0</v>
      </c>
      <c r="CD1143" s="28">
        <f t="shared" si="5354"/>
        <v>0</v>
      </c>
      <c r="CE1143" s="28">
        <f t="shared" si="5355"/>
        <v>0</v>
      </c>
      <c r="CF1143" s="28">
        <f t="shared" si="5356"/>
        <v>0</v>
      </c>
      <c r="CG1143" s="28">
        <f t="shared" si="5310"/>
        <v>2196.8000000000002</v>
      </c>
      <c r="CH1143" s="28">
        <f t="shared" si="5311"/>
        <v>2196.8000000000002</v>
      </c>
      <c r="CI1143" s="28">
        <f t="shared" si="5312"/>
        <v>2196.8000000000002</v>
      </c>
      <c r="CJ1143" s="28">
        <f t="shared" si="5357"/>
        <v>0</v>
      </c>
      <c r="CK1143" s="29"/>
      <c r="CL1143" s="29"/>
      <c r="CM1143" s="25"/>
      <c r="CN1143" s="25"/>
      <c r="CO1143" s="25"/>
      <c r="CP1143" s="25"/>
      <c r="CQ1143" s="25"/>
      <c r="CR1143" s="25"/>
      <c r="CS1143" s="25"/>
    </row>
    <row r="1144" s="1" customFormat="1">
      <c r="A1144" s="30" t="s">
        <v>504</v>
      </c>
      <c r="B1144" s="30" t="s">
        <v>102</v>
      </c>
      <c r="C1144" s="30" t="s">
        <v>34</v>
      </c>
      <c r="D1144" s="30" t="s">
        <v>412</v>
      </c>
      <c r="E1144" s="35"/>
      <c r="F1144" s="31" t="s">
        <v>413</v>
      </c>
      <c r="G1144" s="17">
        <f t="shared" si="5290"/>
        <v>2196.8000000000002</v>
      </c>
      <c r="H1144" s="17">
        <f t="shared" si="5291"/>
        <v>2196.8000000000002</v>
      </c>
      <c r="I1144" s="17">
        <f t="shared" si="5234"/>
        <v>2196.8000000000002</v>
      </c>
      <c r="J1144" s="17">
        <f t="shared" si="5235"/>
        <v>0</v>
      </c>
      <c r="K1144" s="17">
        <f t="shared" si="5236"/>
        <v>0</v>
      </c>
      <c r="L1144" s="17">
        <f t="shared" si="5237"/>
        <v>0</v>
      </c>
      <c r="M1144" s="17">
        <f t="shared" si="5231"/>
        <v>2196.8000000000002</v>
      </c>
      <c r="N1144" s="17">
        <f t="shared" si="5232"/>
        <v>2196.8000000000002</v>
      </c>
      <c r="O1144" s="17">
        <f t="shared" si="5233"/>
        <v>2196.8000000000002</v>
      </c>
      <c r="P1144" s="17">
        <f t="shared" si="5238"/>
        <v>0</v>
      </c>
      <c r="Q1144" s="17">
        <f t="shared" si="5239"/>
        <v>0</v>
      </c>
      <c r="R1144" s="17">
        <f t="shared" si="5240"/>
        <v>0</v>
      </c>
      <c r="S1144" s="17">
        <f t="shared" si="5241"/>
        <v>0</v>
      </c>
      <c r="T1144" s="17">
        <f t="shared" si="5242"/>
        <v>0</v>
      </c>
      <c r="U1144" s="17">
        <f t="shared" si="5243"/>
        <v>0</v>
      </c>
      <c r="V1144" s="17">
        <f t="shared" si="5244"/>
        <v>0</v>
      </c>
      <c r="W1144" s="17">
        <f t="shared" si="5313"/>
        <v>0</v>
      </c>
      <c r="X1144" s="17">
        <f t="shared" si="5314"/>
        <v>0</v>
      </c>
      <c r="Y1144" s="17">
        <f t="shared" si="5292"/>
        <v>2196.8000000000002</v>
      </c>
      <c r="Z1144" s="17">
        <f t="shared" si="5293"/>
        <v>2196.8000000000002</v>
      </c>
      <c r="AA1144" s="17">
        <f t="shared" si="5294"/>
        <v>2196.8000000000002</v>
      </c>
      <c r="AB1144" s="17">
        <f t="shared" si="5315"/>
        <v>0</v>
      </c>
      <c r="AC1144" s="17">
        <f t="shared" si="5316"/>
        <v>0</v>
      </c>
      <c r="AD1144" s="17">
        <f t="shared" si="5317"/>
        <v>0</v>
      </c>
      <c r="AE1144" s="17">
        <f t="shared" si="5295"/>
        <v>2196.8000000000002</v>
      </c>
      <c r="AF1144" s="17">
        <f t="shared" si="5296"/>
        <v>2196.8000000000002</v>
      </c>
      <c r="AG1144" s="17">
        <f t="shared" si="5297"/>
        <v>2196.8000000000002</v>
      </c>
      <c r="AH1144" s="17">
        <f t="shared" si="5318"/>
        <v>0</v>
      </c>
      <c r="AI1144" s="17">
        <f t="shared" si="5319"/>
        <v>0</v>
      </c>
      <c r="AJ1144" s="17">
        <f t="shared" si="5320"/>
        <v>0</v>
      </c>
      <c r="AK1144" s="17">
        <f t="shared" si="5321"/>
        <v>0</v>
      </c>
      <c r="AL1144" s="17">
        <f t="shared" si="5322"/>
        <v>0</v>
      </c>
      <c r="AM1144" s="17">
        <f t="shared" si="5323"/>
        <v>0</v>
      </c>
      <c r="AN1144" s="17">
        <f t="shared" si="5324"/>
        <v>0</v>
      </c>
      <c r="AO1144" s="17">
        <f t="shared" si="5325"/>
        <v>0</v>
      </c>
      <c r="AP1144" s="17">
        <f t="shared" si="5326"/>
        <v>0</v>
      </c>
      <c r="AQ1144" s="17">
        <f t="shared" si="5327"/>
        <v>0</v>
      </c>
      <c r="AR1144" s="17">
        <f t="shared" si="5328"/>
        <v>0</v>
      </c>
      <c r="AS1144" s="17">
        <f t="shared" si="5329"/>
        <v>0</v>
      </c>
      <c r="AT1144" s="17">
        <f t="shared" si="5330"/>
        <v>0</v>
      </c>
      <c r="AU1144" s="17">
        <f t="shared" si="5331"/>
        <v>0</v>
      </c>
      <c r="AV1144" s="17">
        <f t="shared" si="5332"/>
        <v>0</v>
      </c>
      <c r="AW1144" s="17">
        <f t="shared" si="5298"/>
        <v>2196.8000000000002</v>
      </c>
      <c r="AX1144" s="17">
        <f t="shared" si="5299"/>
        <v>2196.8000000000002</v>
      </c>
      <c r="AY1144" s="17">
        <f t="shared" si="5300"/>
        <v>2196.8000000000002</v>
      </c>
      <c r="AZ1144" s="17">
        <f t="shared" si="5333"/>
        <v>0</v>
      </c>
      <c r="BA1144" s="17">
        <f t="shared" si="5301"/>
        <v>2196.8000000000002</v>
      </c>
      <c r="BB1144" s="17">
        <f t="shared" si="5302"/>
        <v>2196.8000000000002</v>
      </c>
      <c r="BC1144" s="17">
        <f t="shared" si="5303"/>
        <v>2196.8000000000002</v>
      </c>
      <c r="BD1144" s="17">
        <f t="shared" si="5334"/>
        <v>0</v>
      </c>
      <c r="BE1144" s="17">
        <f t="shared" si="5335"/>
        <v>0</v>
      </c>
      <c r="BF1144" s="17">
        <f t="shared" si="5336"/>
        <v>0</v>
      </c>
      <c r="BG1144" s="17">
        <f t="shared" si="5337"/>
        <v>0</v>
      </c>
      <c r="BH1144" s="17">
        <f t="shared" si="5338"/>
        <v>0</v>
      </c>
      <c r="BI1144" s="17">
        <f t="shared" si="5339"/>
        <v>0</v>
      </c>
      <c r="BJ1144" s="17">
        <f t="shared" si="5340"/>
        <v>0</v>
      </c>
      <c r="BK1144" s="17">
        <f t="shared" si="5341"/>
        <v>0</v>
      </c>
      <c r="BL1144" s="17">
        <f t="shared" si="5342"/>
        <v>0</v>
      </c>
      <c r="BM1144" s="17">
        <f t="shared" si="5343"/>
        <v>0</v>
      </c>
      <c r="BN1144" s="17">
        <f t="shared" si="5344"/>
        <v>0</v>
      </c>
      <c r="BO1144" s="17">
        <f t="shared" si="5304"/>
        <v>2196.8000000000002</v>
      </c>
      <c r="BP1144" s="17">
        <f t="shared" si="5305"/>
        <v>2196.8000000000002</v>
      </c>
      <c r="BQ1144" s="17">
        <f t="shared" si="5306"/>
        <v>2196.8000000000002</v>
      </c>
      <c r="BR1144" s="17">
        <f t="shared" si="5345"/>
        <v>0</v>
      </c>
      <c r="BS1144" s="17">
        <f t="shared" si="5346"/>
        <v>0</v>
      </c>
      <c r="BT1144" s="17">
        <f t="shared" si="5347"/>
        <v>0</v>
      </c>
      <c r="BU1144" s="17">
        <f t="shared" si="5307"/>
        <v>2196.8000000000002</v>
      </c>
      <c r="BV1144" s="17">
        <f t="shared" si="5308"/>
        <v>2196.8000000000002</v>
      </c>
      <c r="BW1144" s="17">
        <f t="shared" si="5309"/>
        <v>2196.8000000000002</v>
      </c>
      <c r="BX1144" s="17">
        <f t="shared" si="5348"/>
        <v>0</v>
      </c>
      <c r="BY1144" s="17">
        <f t="shared" si="5349"/>
        <v>0</v>
      </c>
      <c r="BZ1144" s="17">
        <f t="shared" si="5350"/>
        <v>0</v>
      </c>
      <c r="CA1144" s="17">
        <f t="shared" si="5351"/>
        <v>0</v>
      </c>
      <c r="CB1144" s="17">
        <f t="shared" si="5352"/>
        <v>0</v>
      </c>
      <c r="CC1144" s="17">
        <f t="shared" si="5353"/>
        <v>0</v>
      </c>
      <c r="CD1144" s="17">
        <f t="shared" si="5354"/>
        <v>0</v>
      </c>
      <c r="CE1144" s="17">
        <f t="shared" si="5355"/>
        <v>0</v>
      </c>
      <c r="CF1144" s="17">
        <f t="shared" si="5356"/>
        <v>0</v>
      </c>
      <c r="CG1144" s="17">
        <f t="shared" si="5310"/>
        <v>2196.8000000000002</v>
      </c>
      <c r="CH1144" s="17">
        <f t="shared" si="5311"/>
        <v>2196.8000000000002</v>
      </c>
      <c r="CI1144" s="17">
        <f t="shared" si="5312"/>
        <v>2196.8000000000002</v>
      </c>
      <c r="CJ1144" s="17">
        <f t="shared" si="5357"/>
        <v>0</v>
      </c>
      <c r="CK1144" s="32"/>
      <c r="CL1144" s="32"/>
      <c r="CM1144" s="1"/>
      <c r="CN1144" s="1"/>
      <c r="CO1144" s="1"/>
      <c r="CP1144" s="1"/>
      <c r="CQ1144" s="1"/>
      <c r="CR1144" s="1"/>
      <c r="CS1144" s="1"/>
    </row>
    <row r="1145" s="1" customFormat="1" hidden="1">
      <c r="A1145" s="30" t="s">
        <v>504</v>
      </c>
      <c r="B1145" s="30" t="s">
        <v>102</v>
      </c>
      <c r="C1145" s="30" t="s">
        <v>34</v>
      </c>
      <c r="D1145" s="30" t="s">
        <v>414</v>
      </c>
      <c r="E1145" s="35"/>
      <c r="F1145" s="31" t="s">
        <v>41</v>
      </c>
      <c r="G1145" s="17">
        <f t="shared" si="5290"/>
        <v>2196.8000000000002</v>
      </c>
      <c r="H1145" s="17">
        <f t="shared" si="5291"/>
        <v>2196.8000000000002</v>
      </c>
      <c r="I1145" s="17">
        <f t="shared" si="5234"/>
        <v>2196.8000000000002</v>
      </c>
      <c r="J1145" s="17">
        <f t="shared" si="5235"/>
        <v>0</v>
      </c>
      <c r="K1145" s="17">
        <f t="shared" si="5236"/>
        <v>0</v>
      </c>
      <c r="L1145" s="17">
        <f t="shared" si="5237"/>
        <v>0</v>
      </c>
      <c r="M1145" s="17">
        <f t="shared" si="5231"/>
        <v>2196.8000000000002</v>
      </c>
      <c r="N1145" s="17">
        <f t="shared" si="5232"/>
        <v>2196.8000000000002</v>
      </c>
      <c r="O1145" s="17">
        <f t="shared" si="5233"/>
        <v>2196.8000000000002</v>
      </c>
      <c r="P1145" s="17">
        <f t="shared" si="5238"/>
        <v>0</v>
      </c>
      <c r="Q1145" s="17">
        <f t="shared" si="5239"/>
        <v>0</v>
      </c>
      <c r="R1145" s="17">
        <f t="shared" si="5240"/>
        <v>0</v>
      </c>
      <c r="S1145" s="17">
        <f t="shared" si="5241"/>
        <v>0</v>
      </c>
      <c r="T1145" s="17">
        <f t="shared" si="5242"/>
        <v>0</v>
      </c>
      <c r="U1145" s="17">
        <f t="shared" si="5243"/>
        <v>0</v>
      </c>
      <c r="V1145" s="17">
        <f t="shared" si="5244"/>
        <v>0</v>
      </c>
      <c r="W1145" s="17">
        <f t="shared" si="5313"/>
        <v>0</v>
      </c>
      <c r="X1145" s="17">
        <f t="shared" si="5314"/>
        <v>0</v>
      </c>
      <c r="Y1145" s="17">
        <f t="shared" si="5292"/>
        <v>2196.8000000000002</v>
      </c>
      <c r="Z1145" s="17">
        <f t="shared" si="5293"/>
        <v>2196.8000000000002</v>
      </c>
      <c r="AA1145" s="17">
        <f t="shared" si="5294"/>
        <v>2196.8000000000002</v>
      </c>
      <c r="AB1145" s="17">
        <f t="shared" si="5315"/>
        <v>0</v>
      </c>
      <c r="AC1145" s="17">
        <f t="shared" si="5316"/>
        <v>0</v>
      </c>
      <c r="AD1145" s="17">
        <f t="shared" si="5317"/>
        <v>0</v>
      </c>
      <c r="AE1145" s="17">
        <f t="shared" si="5295"/>
        <v>2196.8000000000002</v>
      </c>
      <c r="AF1145" s="17">
        <f t="shared" si="5296"/>
        <v>2196.8000000000002</v>
      </c>
      <c r="AG1145" s="17">
        <f t="shared" si="5297"/>
        <v>2196.8000000000002</v>
      </c>
      <c r="AH1145" s="17">
        <f t="shared" si="5318"/>
        <v>0</v>
      </c>
      <c r="AI1145" s="17">
        <f t="shared" si="5319"/>
        <v>0</v>
      </c>
      <c r="AJ1145" s="17">
        <f t="shared" si="5320"/>
        <v>0</v>
      </c>
      <c r="AK1145" s="17">
        <f t="shared" si="5321"/>
        <v>0</v>
      </c>
      <c r="AL1145" s="17">
        <f t="shared" si="5322"/>
        <v>0</v>
      </c>
      <c r="AM1145" s="17">
        <f t="shared" si="5323"/>
        <v>0</v>
      </c>
      <c r="AN1145" s="17">
        <f t="shared" si="5324"/>
        <v>0</v>
      </c>
      <c r="AO1145" s="17">
        <f t="shared" si="5325"/>
        <v>0</v>
      </c>
      <c r="AP1145" s="17">
        <f t="shared" si="5326"/>
        <v>0</v>
      </c>
      <c r="AQ1145" s="17">
        <f t="shared" si="5327"/>
        <v>0</v>
      </c>
      <c r="AR1145" s="17">
        <f t="shared" si="5328"/>
        <v>0</v>
      </c>
      <c r="AS1145" s="17">
        <f t="shared" si="5329"/>
        <v>0</v>
      </c>
      <c r="AT1145" s="17">
        <f t="shared" si="5330"/>
        <v>0</v>
      </c>
      <c r="AU1145" s="17">
        <f t="shared" si="5331"/>
        <v>0</v>
      </c>
      <c r="AV1145" s="17">
        <f t="shared" si="5332"/>
        <v>0</v>
      </c>
      <c r="AW1145" s="17">
        <f t="shared" si="5298"/>
        <v>2196.8000000000002</v>
      </c>
      <c r="AX1145" s="17">
        <f t="shared" si="5299"/>
        <v>2196.8000000000002</v>
      </c>
      <c r="AY1145" s="17">
        <f t="shared" si="5300"/>
        <v>2196.8000000000002</v>
      </c>
      <c r="AZ1145" s="17">
        <f t="shared" si="5333"/>
        <v>0</v>
      </c>
      <c r="BA1145" s="17">
        <f t="shared" si="5301"/>
        <v>2196.8000000000002</v>
      </c>
      <c r="BB1145" s="17">
        <f t="shared" si="5302"/>
        <v>2196.8000000000002</v>
      </c>
      <c r="BC1145" s="17">
        <f t="shared" si="5303"/>
        <v>2196.8000000000002</v>
      </c>
      <c r="BD1145" s="17">
        <f t="shared" si="5334"/>
        <v>0</v>
      </c>
      <c r="BE1145" s="17">
        <f t="shared" si="5335"/>
        <v>0</v>
      </c>
      <c r="BF1145" s="17">
        <f t="shared" si="5336"/>
        <v>0</v>
      </c>
      <c r="BG1145" s="17">
        <f t="shared" si="5337"/>
        <v>0</v>
      </c>
      <c r="BH1145" s="17">
        <f t="shared" si="5338"/>
        <v>0</v>
      </c>
      <c r="BI1145" s="17">
        <f t="shared" si="5339"/>
        <v>0</v>
      </c>
      <c r="BJ1145" s="17">
        <f t="shared" si="5340"/>
        <v>0</v>
      </c>
      <c r="BK1145" s="17">
        <f t="shared" si="5341"/>
        <v>0</v>
      </c>
      <c r="BL1145" s="17">
        <f t="shared" si="5342"/>
        <v>0</v>
      </c>
      <c r="BM1145" s="17">
        <f t="shared" si="5343"/>
        <v>0</v>
      </c>
      <c r="BN1145" s="17">
        <f t="shared" si="5344"/>
        <v>0</v>
      </c>
      <c r="BO1145" s="17">
        <f t="shared" si="5304"/>
        <v>2196.8000000000002</v>
      </c>
      <c r="BP1145" s="17">
        <f t="shared" si="5305"/>
        <v>2196.8000000000002</v>
      </c>
      <c r="BQ1145" s="17">
        <f t="shared" si="5306"/>
        <v>2196.8000000000002</v>
      </c>
      <c r="BR1145" s="17">
        <f t="shared" si="5345"/>
        <v>0</v>
      </c>
      <c r="BS1145" s="17">
        <f t="shared" si="5346"/>
        <v>0</v>
      </c>
      <c r="BT1145" s="17">
        <f t="shared" si="5347"/>
        <v>0</v>
      </c>
      <c r="BU1145" s="17">
        <f t="shared" si="5307"/>
        <v>2196.8000000000002</v>
      </c>
      <c r="BV1145" s="17">
        <f t="shared" si="5308"/>
        <v>2196.8000000000002</v>
      </c>
      <c r="BW1145" s="17">
        <f t="shared" si="5309"/>
        <v>2196.8000000000002</v>
      </c>
      <c r="BX1145" s="17">
        <f t="shared" si="5348"/>
        <v>0</v>
      </c>
      <c r="BY1145" s="17">
        <f t="shared" si="5349"/>
        <v>0</v>
      </c>
      <c r="BZ1145" s="17">
        <f t="shared" si="5350"/>
        <v>0</v>
      </c>
      <c r="CA1145" s="17">
        <f t="shared" si="5351"/>
        <v>0</v>
      </c>
      <c r="CB1145" s="17">
        <f t="shared" si="5352"/>
        <v>0</v>
      </c>
      <c r="CC1145" s="17">
        <f t="shared" si="5353"/>
        <v>0</v>
      </c>
      <c r="CD1145" s="17">
        <f t="shared" si="5354"/>
        <v>0</v>
      </c>
      <c r="CE1145" s="17">
        <f t="shared" si="5355"/>
        <v>0</v>
      </c>
      <c r="CF1145" s="17">
        <f t="shared" si="5356"/>
        <v>0</v>
      </c>
      <c r="CG1145" s="17">
        <f t="shared" si="5310"/>
        <v>2196.8000000000002</v>
      </c>
      <c r="CH1145" s="17">
        <f t="shared" si="5311"/>
        <v>2196.8000000000002</v>
      </c>
      <c r="CI1145" s="17">
        <f t="shared" si="5312"/>
        <v>2196.8000000000002</v>
      </c>
      <c r="CJ1145" s="17">
        <f t="shared" si="5357"/>
        <v>0</v>
      </c>
      <c r="CK1145" s="32">
        <v>0</v>
      </c>
      <c r="CL1145" s="32"/>
      <c r="CM1145" s="1" t="s">
        <v>75</v>
      </c>
      <c r="CN1145" s="1"/>
      <c r="CO1145" s="1"/>
      <c r="CP1145" s="1"/>
      <c r="CQ1145" s="1"/>
      <c r="CR1145" s="1"/>
      <c r="CS1145" s="1"/>
    </row>
    <row r="1146" s="1" customFormat="1">
      <c r="A1146" s="30" t="s">
        <v>504</v>
      </c>
      <c r="B1146" s="30" t="s">
        <v>102</v>
      </c>
      <c r="C1146" s="30" t="s">
        <v>34</v>
      </c>
      <c r="D1146" s="30" t="s">
        <v>415</v>
      </c>
      <c r="E1146" s="35"/>
      <c r="F1146" s="31" t="s">
        <v>416</v>
      </c>
      <c r="G1146" s="17">
        <f t="shared" si="5290"/>
        <v>2196.8000000000002</v>
      </c>
      <c r="H1146" s="17">
        <f t="shared" si="5291"/>
        <v>2196.8000000000002</v>
      </c>
      <c r="I1146" s="17">
        <f t="shared" si="5234"/>
        <v>2196.8000000000002</v>
      </c>
      <c r="J1146" s="17">
        <f t="shared" si="5235"/>
        <v>0</v>
      </c>
      <c r="K1146" s="17">
        <f t="shared" si="5236"/>
        <v>0</v>
      </c>
      <c r="L1146" s="17">
        <f t="shared" si="5237"/>
        <v>0</v>
      </c>
      <c r="M1146" s="17">
        <f t="shared" si="5231"/>
        <v>2196.8000000000002</v>
      </c>
      <c r="N1146" s="17">
        <f t="shared" si="5232"/>
        <v>2196.8000000000002</v>
      </c>
      <c r="O1146" s="17">
        <f t="shared" si="5233"/>
        <v>2196.8000000000002</v>
      </c>
      <c r="P1146" s="17">
        <f t="shared" si="5238"/>
        <v>0</v>
      </c>
      <c r="Q1146" s="17">
        <f t="shared" si="5239"/>
        <v>0</v>
      </c>
      <c r="R1146" s="17">
        <f t="shared" si="5240"/>
        <v>0</v>
      </c>
      <c r="S1146" s="17">
        <f t="shared" si="5241"/>
        <v>0</v>
      </c>
      <c r="T1146" s="17">
        <f t="shared" si="5242"/>
        <v>0</v>
      </c>
      <c r="U1146" s="17">
        <f t="shared" si="5243"/>
        <v>0</v>
      </c>
      <c r="V1146" s="17">
        <f t="shared" si="5244"/>
        <v>0</v>
      </c>
      <c r="W1146" s="17">
        <f t="shared" si="5313"/>
        <v>0</v>
      </c>
      <c r="X1146" s="17">
        <f t="shared" si="5314"/>
        <v>0</v>
      </c>
      <c r="Y1146" s="17">
        <f t="shared" si="5292"/>
        <v>2196.8000000000002</v>
      </c>
      <c r="Z1146" s="17">
        <f t="shared" si="5293"/>
        <v>2196.8000000000002</v>
      </c>
      <c r="AA1146" s="17">
        <f t="shared" si="5294"/>
        <v>2196.8000000000002</v>
      </c>
      <c r="AB1146" s="17">
        <f t="shared" si="5315"/>
        <v>0</v>
      </c>
      <c r="AC1146" s="17">
        <f t="shared" si="5316"/>
        <v>0</v>
      </c>
      <c r="AD1146" s="17">
        <f t="shared" si="5317"/>
        <v>0</v>
      </c>
      <c r="AE1146" s="17">
        <f t="shared" si="5295"/>
        <v>2196.8000000000002</v>
      </c>
      <c r="AF1146" s="17">
        <f t="shared" si="5296"/>
        <v>2196.8000000000002</v>
      </c>
      <c r="AG1146" s="17">
        <f t="shared" si="5297"/>
        <v>2196.8000000000002</v>
      </c>
      <c r="AH1146" s="17">
        <f t="shared" si="5318"/>
        <v>0</v>
      </c>
      <c r="AI1146" s="17">
        <f t="shared" si="5319"/>
        <v>0</v>
      </c>
      <c r="AJ1146" s="17">
        <f t="shared" si="5320"/>
        <v>0</v>
      </c>
      <c r="AK1146" s="17">
        <f t="shared" si="5321"/>
        <v>0</v>
      </c>
      <c r="AL1146" s="17">
        <f t="shared" si="5322"/>
        <v>0</v>
      </c>
      <c r="AM1146" s="17">
        <f t="shared" si="5323"/>
        <v>0</v>
      </c>
      <c r="AN1146" s="17">
        <f t="shared" si="5324"/>
        <v>0</v>
      </c>
      <c r="AO1146" s="17">
        <f t="shared" si="5325"/>
        <v>0</v>
      </c>
      <c r="AP1146" s="17">
        <f t="shared" si="5326"/>
        <v>0</v>
      </c>
      <c r="AQ1146" s="17">
        <f t="shared" si="5327"/>
        <v>0</v>
      </c>
      <c r="AR1146" s="17">
        <f t="shared" si="5328"/>
        <v>0</v>
      </c>
      <c r="AS1146" s="17">
        <f t="shared" si="5329"/>
        <v>0</v>
      </c>
      <c r="AT1146" s="17">
        <f t="shared" si="5330"/>
        <v>0</v>
      </c>
      <c r="AU1146" s="17">
        <f t="shared" si="5331"/>
        <v>0</v>
      </c>
      <c r="AV1146" s="17">
        <f t="shared" si="5332"/>
        <v>0</v>
      </c>
      <c r="AW1146" s="17">
        <f t="shared" si="5298"/>
        <v>2196.8000000000002</v>
      </c>
      <c r="AX1146" s="17">
        <f t="shared" si="5299"/>
        <v>2196.8000000000002</v>
      </c>
      <c r="AY1146" s="17">
        <f t="shared" si="5300"/>
        <v>2196.8000000000002</v>
      </c>
      <c r="AZ1146" s="17">
        <f t="shared" si="5333"/>
        <v>0</v>
      </c>
      <c r="BA1146" s="17">
        <f t="shared" si="5301"/>
        <v>2196.8000000000002</v>
      </c>
      <c r="BB1146" s="17">
        <f t="shared" si="5302"/>
        <v>2196.8000000000002</v>
      </c>
      <c r="BC1146" s="17">
        <f t="shared" si="5303"/>
        <v>2196.8000000000002</v>
      </c>
      <c r="BD1146" s="17">
        <f t="shared" si="5334"/>
        <v>0</v>
      </c>
      <c r="BE1146" s="17">
        <f t="shared" si="5335"/>
        <v>0</v>
      </c>
      <c r="BF1146" s="17">
        <f t="shared" si="5336"/>
        <v>0</v>
      </c>
      <c r="BG1146" s="17">
        <f t="shared" si="5337"/>
        <v>0</v>
      </c>
      <c r="BH1146" s="17">
        <f t="shared" si="5338"/>
        <v>0</v>
      </c>
      <c r="BI1146" s="17">
        <f t="shared" si="5339"/>
        <v>0</v>
      </c>
      <c r="BJ1146" s="17">
        <f t="shared" si="5340"/>
        <v>0</v>
      </c>
      <c r="BK1146" s="17">
        <f t="shared" si="5341"/>
        <v>0</v>
      </c>
      <c r="BL1146" s="17">
        <f t="shared" si="5342"/>
        <v>0</v>
      </c>
      <c r="BM1146" s="17">
        <f t="shared" si="5343"/>
        <v>0</v>
      </c>
      <c r="BN1146" s="17">
        <f t="shared" si="5344"/>
        <v>0</v>
      </c>
      <c r="BO1146" s="17">
        <f t="shared" si="5304"/>
        <v>2196.8000000000002</v>
      </c>
      <c r="BP1146" s="17">
        <f t="shared" si="5305"/>
        <v>2196.8000000000002</v>
      </c>
      <c r="BQ1146" s="17">
        <f t="shared" si="5306"/>
        <v>2196.8000000000002</v>
      </c>
      <c r="BR1146" s="17">
        <f t="shared" si="5345"/>
        <v>0</v>
      </c>
      <c r="BS1146" s="17">
        <f t="shared" si="5346"/>
        <v>0</v>
      </c>
      <c r="BT1146" s="17">
        <f t="shared" si="5347"/>
        <v>0</v>
      </c>
      <c r="BU1146" s="17">
        <f t="shared" si="5307"/>
        <v>2196.8000000000002</v>
      </c>
      <c r="BV1146" s="17">
        <f t="shared" si="5308"/>
        <v>2196.8000000000002</v>
      </c>
      <c r="BW1146" s="17">
        <f t="shared" si="5309"/>
        <v>2196.8000000000002</v>
      </c>
      <c r="BX1146" s="17">
        <f t="shared" si="5348"/>
        <v>0</v>
      </c>
      <c r="BY1146" s="17">
        <f t="shared" si="5349"/>
        <v>0</v>
      </c>
      <c r="BZ1146" s="17">
        <f t="shared" si="5350"/>
        <v>0</v>
      </c>
      <c r="CA1146" s="17">
        <f t="shared" si="5351"/>
        <v>0</v>
      </c>
      <c r="CB1146" s="17">
        <f t="shared" si="5352"/>
        <v>0</v>
      </c>
      <c r="CC1146" s="17">
        <f t="shared" si="5353"/>
        <v>0</v>
      </c>
      <c r="CD1146" s="17">
        <f t="shared" si="5354"/>
        <v>0</v>
      </c>
      <c r="CE1146" s="17">
        <f t="shared" si="5355"/>
        <v>0</v>
      </c>
      <c r="CF1146" s="17">
        <f t="shared" si="5356"/>
        <v>0</v>
      </c>
      <c r="CG1146" s="17">
        <f t="shared" si="5310"/>
        <v>2196.8000000000002</v>
      </c>
      <c r="CH1146" s="17">
        <f t="shared" si="5311"/>
        <v>2196.8000000000002</v>
      </c>
      <c r="CI1146" s="17">
        <f t="shared" si="5312"/>
        <v>2196.8000000000002</v>
      </c>
      <c r="CJ1146" s="17">
        <f t="shared" si="5357"/>
        <v>0</v>
      </c>
      <c r="CK1146" s="32"/>
      <c r="CL1146" s="32"/>
      <c r="CM1146" s="1"/>
      <c r="CN1146" s="1"/>
      <c r="CO1146" s="1"/>
      <c r="CP1146" s="1"/>
      <c r="CQ1146" s="1"/>
      <c r="CR1146" s="1"/>
      <c r="CS1146" s="1"/>
    </row>
    <row r="1147" s="1" customFormat="1">
      <c r="A1147" s="30" t="s">
        <v>504</v>
      </c>
      <c r="B1147" s="30" t="s">
        <v>102</v>
      </c>
      <c r="C1147" s="30" t="s">
        <v>34</v>
      </c>
      <c r="D1147" s="30" t="s">
        <v>485</v>
      </c>
      <c r="E1147" s="35"/>
      <c r="F1147" s="31" t="s">
        <v>486</v>
      </c>
      <c r="G1147" s="17">
        <f t="shared" si="5290"/>
        <v>2196.8000000000002</v>
      </c>
      <c r="H1147" s="17">
        <f t="shared" si="5291"/>
        <v>2196.8000000000002</v>
      </c>
      <c r="I1147" s="17">
        <f t="shared" si="5234"/>
        <v>2196.8000000000002</v>
      </c>
      <c r="J1147" s="17">
        <f t="shared" si="5235"/>
        <v>0</v>
      </c>
      <c r="K1147" s="17">
        <f t="shared" si="5236"/>
        <v>0</v>
      </c>
      <c r="L1147" s="17">
        <f t="shared" si="5237"/>
        <v>0</v>
      </c>
      <c r="M1147" s="17">
        <f t="shared" si="5231"/>
        <v>2196.8000000000002</v>
      </c>
      <c r="N1147" s="17">
        <f t="shared" si="5232"/>
        <v>2196.8000000000002</v>
      </c>
      <c r="O1147" s="17">
        <f t="shared" si="5233"/>
        <v>2196.8000000000002</v>
      </c>
      <c r="P1147" s="17">
        <f t="shared" si="5238"/>
        <v>0</v>
      </c>
      <c r="Q1147" s="17">
        <f t="shared" si="5239"/>
        <v>0</v>
      </c>
      <c r="R1147" s="17">
        <f t="shared" si="5240"/>
        <v>0</v>
      </c>
      <c r="S1147" s="17">
        <f t="shared" si="5241"/>
        <v>0</v>
      </c>
      <c r="T1147" s="17">
        <f t="shared" si="5242"/>
        <v>0</v>
      </c>
      <c r="U1147" s="17">
        <f t="shared" si="5243"/>
        <v>0</v>
      </c>
      <c r="V1147" s="17">
        <f t="shared" si="5244"/>
        <v>0</v>
      </c>
      <c r="W1147" s="17">
        <f t="shared" si="5313"/>
        <v>0</v>
      </c>
      <c r="X1147" s="17">
        <f t="shared" si="5314"/>
        <v>0</v>
      </c>
      <c r="Y1147" s="17">
        <f t="shared" si="5292"/>
        <v>2196.8000000000002</v>
      </c>
      <c r="Z1147" s="17">
        <f t="shared" si="5293"/>
        <v>2196.8000000000002</v>
      </c>
      <c r="AA1147" s="17">
        <f t="shared" si="5294"/>
        <v>2196.8000000000002</v>
      </c>
      <c r="AB1147" s="17">
        <f t="shared" si="5315"/>
        <v>0</v>
      </c>
      <c r="AC1147" s="17">
        <f t="shared" si="5316"/>
        <v>0</v>
      </c>
      <c r="AD1147" s="17">
        <f t="shared" si="5317"/>
        <v>0</v>
      </c>
      <c r="AE1147" s="17">
        <f t="shared" si="5295"/>
        <v>2196.8000000000002</v>
      </c>
      <c r="AF1147" s="17">
        <f t="shared" si="5296"/>
        <v>2196.8000000000002</v>
      </c>
      <c r="AG1147" s="17">
        <f t="shared" si="5297"/>
        <v>2196.8000000000002</v>
      </c>
      <c r="AH1147" s="17">
        <f t="shared" si="5318"/>
        <v>0</v>
      </c>
      <c r="AI1147" s="17">
        <f t="shared" si="5319"/>
        <v>0</v>
      </c>
      <c r="AJ1147" s="17">
        <f t="shared" si="5320"/>
        <v>0</v>
      </c>
      <c r="AK1147" s="17">
        <f t="shared" si="5321"/>
        <v>0</v>
      </c>
      <c r="AL1147" s="17">
        <f t="shared" si="5322"/>
        <v>0</v>
      </c>
      <c r="AM1147" s="17">
        <f t="shared" si="5323"/>
        <v>0</v>
      </c>
      <c r="AN1147" s="17">
        <f t="shared" si="5324"/>
        <v>0</v>
      </c>
      <c r="AO1147" s="17">
        <f t="shared" si="5325"/>
        <v>0</v>
      </c>
      <c r="AP1147" s="17">
        <f t="shared" si="5326"/>
        <v>0</v>
      </c>
      <c r="AQ1147" s="17">
        <f t="shared" si="5327"/>
        <v>0</v>
      </c>
      <c r="AR1147" s="17">
        <f t="shared" si="5328"/>
        <v>0</v>
      </c>
      <c r="AS1147" s="17">
        <f t="shared" si="5329"/>
        <v>0</v>
      </c>
      <c r="AT1147" s="17">
        <f t="shared" si="5330"/>
        <v>0</v>
      </c>
      <c r="AU1147" s="17">
        <f t="shared" si="5331"/>
        <v>0</v>
      </c>
      <c r="AV1147" s="17">
        <f t="shared" si="5332"/>
        <v>0</v>
      </c>
      <c r="AW1147" s="17">
        <f t="shared" si="5298"/>
        <v>2196.8000000000002</v>
      </c>
      <c r="AX1147" s="17">
        <f t="shared" si="5299"/>
        <v>2196.8000000000002</v>
      </c>
      <c r="AY1147" s="17">
        <f t="shared" si="5300"/>
        <v>2196.8000000000002</v>
      </c>
      <c r="AZ1147" s="17">
        <f t="shared" si="5333"/>
        <v>0</v>
      </c>
      <c r="BA1147" s="17">
        <f t="shared" si="5301"/>
        <v>2196.8000000000002</v>
      </c>
      <c r="BB1147" s="17">
        <f t="shared" si="5302"/>
        <v>2196.8000000000002</v>
      </c>
      <c r="BC1147" s="17">
        <f t="shared" si="5303"/>
        <v>2196.8000000000002</v>
      </c>
      <c r="BD1147" s="17">
        <f t="shared" si="5334"/>
        <v>0</v>
      </c>
      <c r="BE1147" s="17">
        <f t="shared" si="5335"/>
        <v>0</v>
      </c>
      <c r="BF1147" s="17">
        <f t="shared" si="5336"/>
        <v>0</v>
      </c>
      <c r="BG1147" s="17">
        <f t="shared" si="5337"/>
        <v>0</v>
      </c>
      <c r="BH1147" s="17">
        <f t="shared" si="5338"/>
        <v>0</v>
      </c>
      <c r="BI1147" s="17">
        <f t="shared" si="5339"/>
        <v>0</v>
      </c>
      <c r="BJ1147" s="17">
        <f t="shared" si="5340"/>
        <v>0</v>
      </c>
      <c r="BK1147" s="17">
        <f t="shared" si="5341"/>
        <v>0</v>
      </c>
      <c r="BL1147" s="17">
        <f t="shared" si="5342"/>
        <v>0</v>
      </c>
      <c r="BM1147" s="17">
        <f t="shared" si="5343"/>
        <v>0</v>
      </c>
      <c r="BN1147" s="17">
        <f t="shared" si="5344"/>
        <v>0</v>
      </c>
      <c r="BO1147" s="17">
        <f t="shared" si="5304"/>
        <v>2196.8000000000002</v>
      </c>
      <c r="BP1147" s="17">
        <f t="shared" si="5305"/>
        <v>2196.8000000000002</v>
      </c>
      <c r="BQ1147" s="17">
        <f t="shared" si="5306"/>
        <v>2196.8000000000002</v>
      </c>
      <c r="BR1147" s="17">
        <f t="shared" si="5345"/>
        <v>0</v>
      </c>
      <c r="BS1147" s="17">
        <f t="shared" si="5346"/>
        <v>0</v>
      </c>
      <c r="BT1147" s="17">
        <f t="shared" si="5347"/>
        <v>0</v>
      </c>
      <c r="BU1147" s="17">
        <f t="shared" si="5307"/>
        <v>2196.8000000000002</v>
      </c>
      <c r="BV1147" s="17">
        <f t="shared" si="5308"/>
        <v>2196.8000000000002</v>
      </c>
      <c r="BW1147" s="17">
        <f t="shared" si="5309"/>
        <v>2196.8000000000002</v>
      </c>
      <c r="BX1147" s="17">
        <f t="shared" si="5348"/>
        <v>0</v>
      </c>
      <c r="BY1147" s="17">
        <f t="shared" si="5349"/>
        <v>0</v>
      </c>
      <c r="BZ1147" s="17">
        <f t="shared" si="5350"/>
        <v>0</v>
      </c>
      <c r="CA1147" s="17">
        <f t="shared" si="5351"/>
        <v>0</v>
      </c>
      <c r="CB1147" s="17">
        <f t="shared" si="5352"/>
        <v>0</v>
      </c>
      <c r="CC1147" s="17">
        <f t="shared" si="5353"/>
        <v>0</v>
      </c>
      <c r="CD1147" s="17">
        <f t="shared" si="5354"/>
        <v>0</v>
      </c>
      <c r="CE1147" s="17">
        <f t="shared" si="5355"/>
        <v>0</v>
      </c>
      <c r="CF1147" s="17">
        <f t="shared" si="5356"/>
        <v>0</v>
      </c>
      <c r="CG1147" s="17">
        <f t="shared" si="5310"/>
        <v>2196.8000000000002</v>
      </c>
      <c r="CH1147" s="17">
        <f t="shared" si="5311"/>
        <v>2196.8000000000002</v>
      </c>
      <c r="CI1147" s="17">
        <f t="shared" si="5312"/>
        <v>2196.8000000000002</v>
      </c>
      <c r="CJ1147" s="17">
        <f t="shared" si="5357"/>
        <v>0</v>
      </c>
      <c r="CK1147" s="32"/>
      <c r="CL1147" s="32"/>
      <c r="CM1147" s="1"/>
      <c r="CN1147" s="1"/>
      <c r="CO1147" s="1"/>
      <c r="CP1147" s="1"/>
      <c r="CQ1147" s="1"/>
      <c r="CR1147" s="1"/>
      <c r="CS1147" s="1"/>
    </row>
    <row r="1148" s="1" customFormat="1">
      <c r="A1148" s="30" t="s">
        <v>504</v>
      </c>
      <c r="B1148" s="30" t="s">
        <v>102</v>
      </c>
      <c r="C1148" s="30" t="s">
        <v>34</v>
      </c>
      <c r="D1148" s="30" t="s">
        <v>485</v>
      </c>
      <c r="E1148" s="30" t="s">
        <v>46</v>
      </c>
      <c r="F1148" s="31" t="s">
        <v>47</v>
      </c>
      <c r="G1148" s="17">
        <v>2196.8000000000002</v>
      </c>
      <c r="H1148" s="17">
        <v>2196.8000000000002</v>
      </c>
      <c r="I1148" s="17">
        <v>2196.8000000000002</v>
      </c>
      <c r="J1148" s="17"/>
      <c r="K1148" s="17"/>
      <c r="L1148" s="17"/>
      <c r="M1148" s="17">
        <f t="shared" si="5231"/>
        <v>2196.8000000000002</v>
      </c>
      <c r="N1148" s="17">
        <f t="shared" si="5232"/>
        <v>2196.8000000000002</v>
      </c>
      <c r="O1148" s="17">
        <f t="shared" si="5233"/>
        <v>2196.8000000000002</v>
      </c>
      <c r="P1148" s="17"/>
      <c r="Q1148" s="17"/>
      <c r="R1148" s="17"/>
      <c r="S1148" s="17"/>
      <c r="T1148" s="17"/>
      <c r="U1148" s="17"/>
      <c r="V1148" s="17"/>
      <c r="W1148" s="17"/>
      <c r="X1148" s="17"/>
      <c r="Y1148" s="17">
        <f t="shared" si="5292"/>
        <v>2196.8000000000002</v>
      </c>
      <c r="Z1148" s="17">
        <f t="shared" si="5293"/>
        <v>2196.8000000000002</v>
      </c>
      <c r="AA1148" s="17">
        <f t="shared" si="5294"/>
        <v>2196.8000000000002</v>
      </c>
      <c r="AB1148" s="17"/>
      <c r="AC1148" s="17"/>
      <c r="AD1148" s="17"/>
      <c r="AE1148" s="17">
        <f t="shared" si="5295"/>
        <v>2196.8000000000002</v>
      </c>
      <c r="AF1148" s="17">
        <f t="shared" si="5296"/>
        <v>2196.8000000000002</v>
      </c>
      <c r="AG1148" s="17">
        <f t="shared" si="5297"/>
        <v>2196.8000000000002</v>
      </c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>
        <f t="shared" si="5298"/>
        <v>2196.8000000000002</v>
      </c>
      <c r="AX1148" s="17">
        <f t="shared" si="5299"/>
        <v>2196.8000000000002</v>
      </c>
      <c r="AY1148" s="17">
        <f t="shared" si="5300"/>
        <v>2196.8000000000002</v>
      </c>
      <c r="AZ1148" s="17"/>
      <c r="BA1148" s="17">
        <f t="shared" si="5301"/>
        <v>2196.8000000000002</v>
      </c>
      <c r="BB1148" s="17">
        <f t="shared" si="5302"/>
        <v>2196.8000000000002</v>
      </c>
      <c r="BC1148" s="17">
        <f t="shared" si="5303"/>
        <v>2196.8000000000002</v>
      </c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>
        <f t="shared" si="5304"/>
        <v>2196.8000000000002</v>
      </c>
      <c r="BP1148" s="17">
        <f t="shared" si="5305"/>
        <v>2196.8000000000002</v>
      </c>
      <c r="BQ1148" s="17">
        <f t="shared" si="5306"/>
        <v>2196.8000000000002</v>
      </c>
      <c r="BR1148" s="17"/>
      <c r="BS1148" s="17"/>
      <c r="BT1148" s="17"/>
      <c r="BU1148" s="17">
        <f t="shared" si="5307"/>
        <v>2196.8000000000002</v>
      </c>
      <c r="BV1148" s="17">
        <f t="shared" si="5308"/>
        <v>2196.8000000000002</v>
      </c>
      <c r="BW1148" s="17">
        <f t="shared" si="5309"/>
        <v>2196.8000000000002</v>
      </c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>
        <f t="shared" si="5310"/>
        <v>2196.8000000000002</v>
      </c>
      <c r="CH1148" s="17">
        <f t="shared" si="5311"/>
        <v>2196.8000000000002</v>
      </c>
      <c r="CI1148" s="17">
        <f t="shared" si="5312"/>
        <v>2196.8000000000002</v>
      </c>
      <c r="CJ1148" s="17"/>
      <c r="CK1148" s="32"/>
      <c r="CL1148" s="32"/>
      <c r="CM1148" s="1"/>
      <c r="CN1148" s="1"/>
      <c r="CO1148" s="1"/>
      <c r="CP1148" s="1"/>
      <c r="CQ1148" s="1"/>
      <c r="CR1148" s="1"/>
      <c r="CS1148" s="1"/>
    </row>
    <row r="1149" s="20" customFormat="1">
      <c r="A1149" s="21" t="s">
        <v>508</v>
      </c>
      <c r="B1149" s="21"/>
      <c r="C1149" s="21"/>
      <c r="D1149" s="21"/>
      <c r="E1149" s="21"/>
      <c r="F1149" s="22" t="s">
        <v>509</v>
      </c>
      <c r="G1149" s="23">
        <f>G1150+G1203+G1268+G1280+G1228+G1183+G1290+G1261</f>
        <v>143432.09999999998</v>
      </c>
      <c r="H1149" s="23">
        <f>H1150+H1203+H1268+H1280+H1228+H1183+H1290+H1261</f>
        <v>139829.29999999999</v>
      </c>
      <c r="I1149" s="23">
        <f>I1150+I1203+I1268+I1280+I1228+I1183+I1290+I1261</f>
        <v>136422.30000000002</v>
      </c>
      <c r="J1149" s="23">
        <f>J1150+J1203+J1268+J1280+J1228+J1183+J1290+J1261</f>
        <v>15460.4</v>
      </c>
      <c r="K1149" s="23">
        <f>K1150+K1203+K1268+K1280+K1228+K1183+K1290+K1261</f>
        <v>15482.299999999999</v>
      </c>
      <c r="L1149" s="23">
        <f>L1150+L1203+L1268+L1280+L1228+L1183+L1290+L1261</f>
        <v>15482.299999999999</v>
      </c>
      <c r="M1149" s="23">
        <f t="shared" si="5231"/>
        <v>158892.49999999997</v>
      </c>
      <c r="N1149" s="23">
        <f t="shared" si="5232"/>
        <v>155311.59999999998</v>
      </c>
      <c r="O1149" s="23">
        <f t="shared" si="5233"/>
        <v>151904.60000000001</v>
      </c>
      <c r="P1149" s="23">
        <f>P1150+P1203+P1268+P1280+P1228+P1183+P1290+P1261</f>
        <v>8898.7999999999993</v>
      </c>
      <c r="Q1149" s="23">
        <f>Q1150+Q1203+Q1268+Q1280+Q1228+Q1183+Q1290+Q1261</f>
        <v>0</v>
      </c>
      <c r="R1149" s="23">
        <f>R1150+R1203+R1268+R1280+R1228+R1183+R1290+R1261</f>
        <v>0</v>
      </c>
      <c r="S1149" s="23">
        <f>S1150+S1203+S1268+S1280+S1228+S1183+S1290+S1261</f>
        <v>1073.4057399999999</v>
      </c>
      <c r="T1149" s="23">
        <f>T1150+T1203+T1268+T1280+T1228+T1183+T1290+T1261</f>
        <v>10975.5</v>
      </c>
      <c r="U1149" s="23">
        <f>U1150+U1203+U1268+U1280+U1228+U1183+U1290+U1261</f>
        <v>0</v>
      </c>
      <c r="V1149" s="23">
        <f>V1150+V1203+V1268+V1280+V1228+V1183+V1290+V1261</f>
        <v>10975.5</v>
      </c>
      <c r="W1149" s="23">
        <f>W1150+W1203+W1268+W1280+W1228+W1183+W1290+W1261</f>
        <v>0</v>
      </c>
      <c r="X1149" s="23">
        <f>X1150+X1203+X1268+X1280+X1228+X1183+X1290+X1261</f>
        <v>0</v>
      </c>
      <c r="Y1149" s="23">
        <f t="shared" si="5292"/>
        <v>168864.70573999995</v>
      </c>
      <c r="Z1149" s="23">
        <f t="shared" si="5293"/>
        <v>166287.09999999998</v>
      </c>
      <c r="AA1149" s="23">
        <f t="shared" si="5294"/>
        <v>162880.10000000001</v>
      </c>
      <c r="AB1149" s="23">
        <f>AB1150+AB1203+AB1268+AB1280+AB1228+AB1183+AB1290+AB1261</f>
        <v>0</v>
      </c>
      <c r="AC1149" s="23">
        <f>AC1150+AC1203+AC1268+AC1280+AC1228+AC1183+AC1290+AC1261</f>
        <v>0</v>
      </c>
      <c r="AD1149" s="23">
        <f>AD1150+AD1203+AD1268+AD1280+AD1228+AD1183+AD1290+AD1261</f>
        <v>0</v>
      </c>
      <c r="AE1149" s="23">
        <f t="shared" si="5295"/>
        <v>168864.70573999995</v>
      </c>
      <c r="AF1149" s="23">
        <f t="shared" si="5296"/>
        <v>166287.09999999998</v>
      </c>
      <c r="AG1149" s="23">
        <f t="shared" si="5297"/>
        <v>162880.10000000001</v>
      </c>
      <c r="AH1149" s="23">
        <f>AH1150+AH1203+AH1268+AH1280+AH1228+AH1183+AH1290+AH1261</f>
        <v>0</v>
      </c>
      <c r="AI1149" s="23">
        <f>AI1150+AI1203+AI1268+AI1280+AI1228+AI1183+AI1290+AI1261</f>
        <v>0</v>
      </c>
      <c r="AJ1149" s="23">
        <f>AJ1150+AJ1203+AJ1268+AJ1280+AJ1228+AJ1183+AJ1290+AJ1261</f>
        <v>-5.6843418860808015e-14</v>
      </c>
      <c r="AK1149" s="23">
        <f>AK1150+AK1203+AK1268+AK1280+AK1228+AK1183+AK1290+AK1261</f>
        <v>0</v>
      </c>
      <c r="AL1149" s="23">
        <f>AL1150+AL1203+AL1268+AL1280+AL1228+AL1183+AL1290+AL1261</f>
        <v>0</v>
      </c>
      <c r="AM1149" s="23">
        <f>AM1150+AM1203+AM1268+AM1280+AM1228+AM1183+AM1290+AM1261</f>
        <v>0</v>
      </c>
      <c r="AN1149" s="23">
        <f>AN1150+AN1203+AN1268+AN1280+AN1228+AN1183+AN1290+AN1261</f>
        <v>0</v>
      </c>
      <c r="AO1149" s="23">
        <f>AO1150+AO1203+AO1268+AO1280+AO1228+AO1183+AO1290+AO1261</f>
        <v>0</v>
      </c>
      <c r="AP1149" s="23">
        <f>AP1150+AP1203+AP1268+AP1280+AP1228+AP1183+AP1290+AP1261</f>
        <v>0</v>
      </c>
      <c r="AQ1149" s="23">
        <f>AQ1150+AQ1203+AQ1268+AQ1280+AQ1228+AQ1183+AQ1290+AQ1261</f>
        <v>0</v>
      </c>
      <c r="AR1149" s="23">
        <f>AR1150+AR1203+AR1268+AR1280+AR1228+AR1183+AR1290+AR1261</f>
        <v>0</v>
      </c>
      <c r="AS1149" s="23">
        <f>AS1150+AS1203+AS1268+AS1280+AS1228+AS1183+AS1290+AS1261</f>
        <v>0</v>
      </c>
      <c r="AT1149" s="23">
        <f>AT1150+AT1203+AT1268+AT1280+AT1228+AT1183+AT1290+AT1261</f>
        <v>0</v>
      </c>
      <c r="AU1149" s="23">
        <f>AU1150+AU1203+AU1268+AU1280+AU1228+AU1183+AU1290+AU1261</f>
        <v>0</v>
      </c>
      <c r="AV1149" s="23">
        <f>AV1150+AV1203+AV1268+AV1280+AV1228+AV1183+AV1290+AV1261</f>
        <v>0</v>
      </c>
      <c r="AW1149" s="23">
        <f t="shared" si="5298"/>
        <v>168864.70573999995</v>
      </c>
      <c r="AX1149" s="23">
        <f t="shared" si="5299"/>
        <v>166287.09999999998</v>
      </c>
      <c r="AY1149" s="23">
        <f t="shared" si="5300"/>
        <v>162880.10000000001</v>
      </c>
      <c r="AZ1149" s="23">
        <f>AZ1150+AZ1203+AZ1268+AZ1280+AZ1228+AZ1183+AZ1290+AZ1261</f>
        <v>0</v>
      </c>
      <c r="BA1149" s="23">
        <f t="shared" si="5301"/>
        <v>168864.70573999995</v>
      </c>
      <c r="BB1149" s="23">
        <f t="shared" si="5302"/>
        <v>166287.09999999998</v>
      </c>
      <c r="BC1149" s="23">
        <f t="shared" si="5303"/>
        <v>162880.10000000001</v>
      </c>
      <c r="BD1149" s="23">
        <f>BD1150+BD1203+BD1268+BD1280+BD1228+BD1183+BD1290+BD1261</f>
        <v>0</v>
      </c>
      <c r="BE1149" s="23">
        <f>BE1150+BE1203+BE1268+BE1280+BE1228+BE1183+BE1290+BE1261</f>
        <v>0</v>
      </c>
      <c r="BF1149" s="23">
        <f>BF1150+BF1203+BF1268+BF1280+BF1228+BF1183+BF1290+BF1261</f>
        <v>1648.9090000000001</v>
      </c>
      <c r="BG1149" s="23">
        <f>BG1150+BG1203+BG1268+BG1280+BG1228+BG1183+BG1290+BG1261</f>
        <v>0</v>
      </c>
      <c r="BH1149" s="23">
        <f>BH1150+BH1203+BH1268+BH1280+BH1228+BH1183+BH1290+BH1261</f>
        <v>0</v>
      </c>
      <c r="BI1149" s="23">
        <f>BI1150+BI1203+BI1268+BI1280+BI1228+BI1183+BI1290+BI1261</f>
        <v>0</v>
      </c>
      <c r="BJ1149" s="23">
        <f>BJ1150+BJ1203+BJ1268+BJ1280+BJ1228+BJ1183+BJ1290+BJ1261</f>
        <v>2449.5079999999998</v>
      </c>
      <c r="BK1149" s="23">
        <f>BK1150+BK1203+BK1268+BK1280+BK1228+BK1183+BK1290+BK1261</f>
        <v>0</v>
      </c>
      <c r="BL1149" s="23">
        <f>BL1150+BL1203+BL1268+BL1280+BL1228+BL1183+BL1290+BL1261</f>
        <v>0</v>
      </c>
      <c r="BM1149" s="23">
        <f>BM1150+BM1203+BM1268+BM1280+BM1228+BM1183+BM1290+BM1261</f>
        <v>0</v>
      </c>
      <c r="BN1149" s="23">
        <f>BN1150+BN1203+BN1268+BN1280+BN1228+BN1183+BN1290+BN1261</f>
        <v>0</v>
      </c>
      <c r="BO1149" s="23">
        <f t="shared" si="5304"/>
        <v>170513.61473999996</v>
      </c>
      <c r="BP1149" s="23">
        <f t="shared" si="5305"/>
        <v>168736.60799999998</v>
      </c>
      <c r="BQ1149" s="23">
        <f t="shared" si="5306"/>
        <v>162880.10000000001</v>
      </c>
      <c r="BR1149" s="23">
        <f>BR1150+BR1203+BR1268+BR1280+BR1228+BR1183+BR1290+BR1261</f>
        <v>0</v>
      </c>
      <c r="BS1149" s="23">
        <f>BS1150+BS1203+BS1268+BS1280+BS1228+BS1183+BS1290+BS1261</f>
        <v>-2449.5079999999998</v>
      </c>
      <c r="BT1149" s="23">
        <f>BT1150+BT1203+BT1268+BT1280+BT1228+BT1183+BT1290+BT1261</f>
        <v>0</v>
      </c>
      <c r="BU1149" s="23">
        <f t="shared" si="5307"/>
        <v>170513.61473999996</v>
      </c>
      <c r="BV1149" s="23">
        <f t="shared" si="5308"/>
        <v>166287.09999999998</v>
      </c>
      <c r="BW1149" s="23">
        <f t="shared" si="5309"/>
        <v>162880.10000000001</v>
      </c>
      <c r="BX1149" s="23">
        <f>BX1150+BX1203+BX1268+BX1280+BX1228+BX1183+BX1290+BX1261</f>
        <v>0</v>
      </c>
      <c r="BY1149" s="23">
        <f>BY1150+BY1203+BY1268+BY1280+BY1228+BY1183+BY1290+BY1261</f>
        <v>393.39999999999998</v>
      </c>
      <c r="BZ1149" s="23">
        <f>BZ1150+BZ1203+BZ1268+BZ1280+BZ1228+BZ1183+BZ1290+BZ1261</f>
        <v>0</v>
      </c>
      <c r="CA1149" s="23">
        <f>CA1150+CA1203+CA1268+CA1280+CA1228+CA1183+CA1290+CA1261</f>
        <v>0</v>
      </c>
      <c r="CB1149" s="23">
        <f>CB1150+CB1203+CB1268+CB1280+CB1228+CB1183+CB1290+CB1261</f>
        <v>2449.5079999999998</v>
      </c>
      <c r="CC1149" s="23">
        <f>CC1150+CC1203+CC1268+CC1280+CC1228+CC1183+CC1290+CC1261</f>
        <v>0</v>
      </c>
      <c r="CD1149" s="23">
        <f>CD1150+CD1203+CD1268+CD1280+CD1228+CD1183+CD1290+CD1261</f>
        <v>0</v>
      </c>
      <c r="CE1149" s="23">
        <f>CE1150+CE1203+CE1268+CE1280+CE1228+CE1183+CE1290+CE1261</f>
        <v>0</v>
      </c>
      <c r="CF1149" s="23">
        <f>CF1150+CF1203+CF1268+CF1280+CF1228+CF1183+CF1290+CF1261</f>
        <v>0</v>
      </c>
      <c r="CG1149" s="23">
        <f t="shared" si="5310"/>
        <v>170907.01473999996</v>
      </c>
      <c r="CH1149" s="23">
        <f t="shared" si="5311"/>
        <v>168736.60799999998</v>
      </c>
      <c r="CI1149" s="23">
        <f t="shared" si="5312"/>
        <v>162880.10000000001</v>
      </c>
      <c r="CJ1149" s="23">
        <f>CJ1150+CJ1203+CJ1268+CJ1280+CJ1228+CJ1183+CJ1290+CJ1261</f>
        <v>0</v>
      </c>
      <c r="CK1149" s="24"/>
      <c r="CL1149" s="24"/>
      <c r="CM1149" s="20"/>
      <c r="CN1149" s="20"/>
      <c r="CO1149" s="20"/>
      <c r="CP1149" s="20"/>
      <c r="CQ1149" s="20"/>
      <c r="CR1149" s="20"/>
      <c r="CS1149" s="20"/>
    </row>
    <row r="1150" s="20" customFormat="1">
      <c r="A1150" s="21" t="s">
        <v>508</v>
      </c>
      <c r="B1150" s="21" t="s">
        <v>34</v>
      </c>
      <c r="C1150" s="21"/>
      <c r="D1150" s="21"/>
      <c r="E1150" s="21"/>
      <c r="F1150" s="22" t="s">
        <v>35</v>
      </c>
      <c r="G1150" s="23">
        <f>G1163+G1151</f>
        <v>87848.5</v>
      </c>
      <c r="H1150" s="23">
        <f>H1163+H1151</f>
        <v>89651.600000000006</v>
      </c>
      <c r="I1150" s="23">
        <f>I1163+I1151</f>
        <v>89644.700000000012</v>
      </c>
      <c r="J1150" s="23">
        <f>J1163+J1151</f>
        <v>709.5</v>
      </c>
      <c r="K1150" s="23">
        <f>K1163+K1151</f>
        <v>731.39999999999998</v>
      </c>
      <c r="L1150" s="23">
        <f>L1163+L1151</f>
        <v>731.39999999999998</v>
      </c>
      <c r="M1150" s="23">
        <f t="shared" si="5231"/>
        <v>88558</v>
      </c>
      <c r="N1150" s="23">
        <f t="shared" si="5232"/>
        <v>90383</v>
      </c>
      <c r="O1150" s="23">
        <f t="shared" si="5233"/>
        <v>90376.100000000006</v>
      </c>
      <c r="P1150" s="23">
        <f>P1163+P1151</f>
        <v>8898.7999999999993</v>
      </c>
      <c r="Q1150" s="23">
        <f>Q1163+Q1151</f>
        <v>0</v>
      </c>
      <c r="R1150" s="23">
        <f>R1163+R1151</f>
        <v>0</v>
      </c>
      <c r="S1150" s="23">
        <f>S1163+S1151</f>
        <v>237.92184</v>
      </c>
      <c r="T1150" s="23">
        <f>T1163+T1151</f>
        <v>10975.5</v>
      </c>
      <c r="U1150" s="23">
        <f>U1163+U1151</f>
        <v>0</v>
      </c>
      <c r="V1150" s="23">
        <f>V1163+V1151</f>
        <v>10975.5</v>
      </c>
      <c r="W1150" s="23">
        <f>W1163+W1151</f>
        <v>0</v>
      </c>
      <c r="X1150" s="23">
        <f>X1163+X1151</f>
        <v>0</v>
      </c>
      <c r="Y1150" s="23">
        <f t="shared" si="5292"/>
        <v>97694.721839999998</v>
      </c>
      <c r="Z1150" s="23">
        <f t="shared" si="5293"/>
        <v>101358.5</v>
      </c>
      <c r="AA1150" s="23">
        <f t="shared" si="5294"/>
        <v>101351.60000000001</v>
      </c>
      <c r="AB1150" s="23">
        <f>AB1163+AB1151</f>
        <v>0</v>
      </c>
      <c r="AC1150" s="23">
        <f>AC1163+AC1151</f>
        <v>0</v>
      </c>
      <c r="AD1150" s="23">
        <f>AD1163+AD1151</f>
        <v>0</v>
      </c>
      <c r="AE1150" s="23">
        <f t="shared" si="5295"/>
        <v>97694.721839999998</v>
      </c>
      <c r="AF1150" s="23">
        <f t="shared" si="5296"/>
        <v>101358.5</v>
      </c>
      <c r="AG1150" s="23">
        <f t="shared" si="5297"/>
        <v>101351.60000000001</v>
      </c>
      <c r="AH1150" s="23">
        <f>AH1163+AH1151</f>
        <v>0</v>
      </c>
      <c r="AI1150" s="23">
        <f>AI1163+AI1151</f>
        <v>0</v>
      </c>
      <c r="AJ1150" s="23">
        <f>AJ1163+AJ1151</f>
        <v>0</v>
      </c>
      <c r="AK1150" s="23">
        <f>AK1163+AK1151</f>
        <v>0</v>
      </c>
      <c r="AL1150" s="23">
        <f>AL1163+AL1151</f>
        <v>0</v>
      </c>
      <c r="AM1150" s="23">
        <f>AM1163+AM1151</f>
        <v>0</v>
      </c>
      <c r="AN1150" s="23">
        <f>AN1163+AN1151</f>
        <v>0</v>
      </c>
      <c r="AO1150" s="23">
        <f>AO1163+AO1151</f>
        <v>0</v>
      </c>
      <c r="AP1150" s="23">
        <f>AP1163+AP1151</f>
        <v>0</v>
      </c>
      <c r="AQ1150" s="23">
        <f>AQ1163+AQ1151</f>
        <v>0</v>
      </c>
      <c r="AR1150" s="23">
        <f>AR1163+AR1151</f>
        <v>0</v>
      </c>
      <c r="AS1150" s="23">
        <f>AS1163+AS1151</f>
        <v>0</v>
      </c>
      <c r="AT1150" s="23">
        <f>AT1163+AT1151</f>
        <v>0</v>
      </c>
      <c r="AU1150" s="23">
        <f>AU1163+AU1151</f>
        <v>0</v>
      </c>
      <c r="AV1150" s="23">
        <f>AV1163+AV1151</f>
        <v>0</v>
      </c>
      <c r="AW1150" s="23">
        <f t="shared" si="5298"/>
        <v>97694.721839999998</v>
      </c>
      <c r="AX1150" s="23">
        <f t="shared" si="5299"/>
        <v>101358.5</v>
      </c>
      <c r="AY1150" s="23">
        <f t="shared" si="5300"/>
        <v>101351.60000000001</v>
      </c>
      <c r="AZ1150" s="23">
        <f>AZ1163+AZ1151</f>
        <v>0</v>
      </c>
      <c r="BA1150" s="23">
        <f t="shared" si="5301"/>
        <v>97694.721839999998</v>
      </c>
      <c r="BB1150" s="23">
        <f t="shared" si="5302"/>
        <v>101358.5</v>
      </c>
      <c r="BC1150" s="23">
        <f t="shared" si="5303"/>
        <v>101351.60000000001</v>
      </c>
      <c r="BD1150" s="23">
        <f>BD1163+BD1151</f>
        <v>0</v>
      </c>
      <c r="BE1150" s="23">
        <f>BE1163+BE1151</f>
        <v>0</v>
      </c>
      <c r="BF1150" s="23">
        <f>BF1163+BF1151</f>
        <v>0</v>
      </c>
      <c r="BG1150" s="23">
        <f>BG1163+BG1151</f>
        <v>0</v>
      </c>
      <c r="BH1150" s="23">
        <f>BH1163+BH1151</f>
        <v>0</v>
      </c>
      <c r="BI1150" s="23">
        <f>BI1163+BI1151</f>
        <v>0</v>
      </c>
      <c r="BJ1150" s="23">
        <f>BJ1163+BJ1151</f>
        <v>0</v>
      </c>
      <c r="BK1150" s="23">
        <f>BK1163+BK1151</f>
        <v>0</v>
      </c>
      <c r="BL1150" s="23">
        <f>BL1163+BL1151</f>
        <v>0</v>
      </c>
      <c r="BM1150" s="23">
        <f>BM1163+BM1151</f>
        <v>0</v>
      </c>
      <c r="BN1150" s="23">
        <f>BN1163+BN1151</f>
        <v>0</v>
      </c>
      <c r="BO1150" s="23">
        <f t="shared" si="5304"/>
        <v>97694.721839999998</v>
      </c>
      <c r="BP1150" s="23">
        <f t="shared" si="5305"/>
        <v>101358.5</v>
      </c>
      <c r="BQ1150" s="23">
        <f t="shared" si="5306"/>
        <v>101351.60000000001</v>
      </c>
      <c r="BR1150" s="23">
        <f>BR1163+BR1151</f>
        <v>0</v>
      </c>
      <c r="BS1150" s="23">
        <f>BS1163+BS1151</f>
        <v>0</v>
      </c>
      <c r="BT1150" s="23">
        <f>BT1163+BT1151</f>
        <v>0</v>
      </c>
      <c r="BU1150" s="23">
        <f t="shared" si="5307"/>
        <v>97694.721839999998</v>
      </c>
      <c r="BV1150" s="23">
        <f t="shared" si="5308"/>
        <v>101358.5</v>
      </c>
      <c r="BW1150" s="23">
        <f t="shared" si="5309"/>
        <v>101351.60000000001</v>
      </c>
      <c r="BX1150" s="23">
        <f>BX1163+BX1151</f>
        <v>0</v>
      </c>
      <c r="BY1150" s="23">
        <f>BY1163+BY1151</f>
        <v>0</v>
      </c>
      <c r="BZ1150" s="23">
        <f>BZ1163+BZ1151</f>
        <v>0</v>
      </c>
      <c r="CA1150" s="23">
        <f>CA1163+CA1151</f>
        <v>0</v>
      </c>
      <c r="CB1150" s="23">
        <f>CB1163+CB1151</f>
        <v>0</v>
      </c>
      <c r="CC1150" s="23">
        <f>CC1163+CC1151</f>
        <v>0</v>
      </c>
      <c r="CD1150" s="23">
        <f>CD1163+CD1151</f>
        <v>0</v>
      </c>
      <c r="CE1150" s="23">
        <f>CE1163+CE1151</f>
        <v>0</v>
      </c>
      <c r="CF1150" s="23">
        <f>CF1163+CF1151</f>
        <v>0</v>
      </c>
      <c r="CG1150" s="23">
        <f t="shared" si="5310"/>
        <v>97694.721839999998</v>
      </c>
      <c r="CH1150" s="23">
        <f t="shared" si="5311"/>
        <v>101358.5</v>
      </c>
      <c r="CI1150" s="23">
        <f t="shared" si="5312"/>
        <v>101351.60000000001</v>
      </c>
      <c r="CJ1150" s="23">
        <f>CJ1163+CJ1151</f>
        <v>0</v>
      </c>
      <c r="CK1150" s="24"/>
      <c r="CL1150" s="24"/>
      <c r="CM1150" s="20"/>
      <c r="CN1150" s="20"/>
      <c r="CO1150" s="20"/>
      <c r="CP1150" s="20"/>
      <c r="CQ1150" s="20"/>
      <c r="CR1150" s="20"/>
      <c r="CS1150" s="20"/>
    </row>
    <row r="1151" s="25" customFormat="1">
      <c r="A1151" s="26" t="s">
        <v>508</v>
      </c>
      <c r="B1151" s="26" t="s">
        <v>34</v>
      </c>
      <c r="C1151" s="26" t="s">
        <v>127</v>
      </c>
      <c r="D1151" s="26"/>
      <c r="E1151" s="26"/>
      <c r="F1151" s="27" t="s">
        <v>426</v>
      </c>
      <c r="G1151" s="28">
        <f>G1152+G1158</f>
        <v>72813.899999999994</v>
      </c>
      <c r="H1151" s="28">
        <f>H1152+H1158</f>
        <v>74916.300000000003</v>
      </c>
      <c r="I1151" s="28">
        <f>I1152+I1158</f>
        <v>74916.300000000003</v>
      </c>
      <c r="J1151" s="28">
        <f>J1152+J1158</f>
        <v>709.5</v>
      </c>
      <c r="K1151" s="28">
        <f>K1152+K1158</f>
        <v>731.39999999999998</v>
      </c>
      <c r="L1151" s="28">
        <f>L1152+L1158</f>
        <v>731.39999999999998</v>
      </c>
      <c r="M1151" s="28">
        <f t="shared" si="5231"/>
        <v>73523.399999999994</v>
      </c>
      <c r="N1151" s="28">
        <f t="shared" si="5232"/>
        <v>75647.699999999997</v>
      </c>
      <c r="O1151" s="28">
        <f t="shared" si="5233"/>
        <v>75647.699999999997</v>
      </c>
      <c r="P1151" s="28">
        <f>P1152+P1158</f>
        <v>8898.7999999999993</v>
      </c>
      <c r="Q1151" s="28">
        <f>Q1152+Q1158</f>
        <v>0</v>
      </c>
      <c r="R1151" s="28">
        <f>R1152+R1158</f>
        <v>0</v>
      </c>
      <c r="S1151" s="28">
        <f>S1152+S1158</f>
        <v>0</v>
      </c>
      <c r="T1151" s="28">
        <f>T1152+T1158</f>
        <v>10865.5</v>
      </c>
      <c r="U1151" s="28">
        <f>U1152+U1158</f>
        <v>0</v>
      </c>
      <c r="V1151" s="28">
        <f>V1152+V1158</f>
        <v>10865.5</v>
      </c>
      <c r="W1151" s="28">
        <f>W1152+W1158</f>
        <v>0</v>
      </c>
      <c r="X1151" s="28">
        <f>X1152+X1158</f>
        <v>0</v>
      </c>
      <c r="Y1151" s="28">
        <f t="shared" si="5292"/>
        <v>82422.199999999997</v>
      </c>
      <c r="Z1151" s="28">
        <f t="shared" si="5293"/>
        <v>86513.199999999997</v>
      </c>
      <c r="AA1151" s="28">
        <f t="shared" si="5294"/>
        <v>86513.199999999997</v>
      </c>
      <c r="AB1151" s="28">
        <f>AB1152+AB1158</f>
        <v>0</v>
      </c>
      <c r="AC1151" s="28">
        <f>AC1152+AC1158</f>
        <v>0</v>
      </c>
      <c r="AD1151" s="28">
        <f>AD1152+AD1158</f>
        <v>0</v>
      </c>
      <c r="AE1151" s="28">
        <f t="shared" si="5295"/>
        <v>82422.199999999997</v>
      </c>
      <c r="AF1151" s="28">
        <f t="shared" si="5296"/>
        <v>86513.199999999997</v>
      </c>
      <c r="AG1151" s="28">
        <f t="shared" si="5297"/>
        <v>86513.199999999997</v>
      </c>
      <c r="AH1151" s="28">
        <f>AH1152+AH1158</f>
        <v>0</v>
      </c>
      <c r="AI1151" s="28">
        <f>AI1152+AI1158</f>
        <v>0</v>
      </c>
      <c r="AJ1151" s="28">
        <f>AJ1152+AJ1158</f>
        <v>0</v>
      </c>
      <c r="AK1151" s="28">
        <f>AK1152+AK1158</f>
        <v>0</v>
      </c>
      <c r="AL1151" s="28">
        <f>AL1152+AL1158</f>
        <v>0</v>
      </c>
      <c r="AM1151" s="28">
        <f>AM1152+AM1158</f>
        <v>0</v>
      </c>
      <c r="AN1151" s="28">
        <f>AN1152+AN1158</f>
        <v>0</v>
      </c>
      <c r="AO1151" s="28">
        <f>AO1152+AO1158</f>
        <v>0</v>
      </c>
      <c r="AP1151" s="28">
        <f>AP1152+AP1158</f>
        <v>0</v>
      </c>
      <c r="AQ1151" s="28">
        <f>AQ1152+AQ1158</f>
        <v>0</v>
      </c>
      <c r="AR1151" s="28">
        <f>AR1152+AR1158</f>
        <v>0</v>
      </c>
      <c r="AS1151" s="28">
        <f>AS1152+AS1158</f>
        <v>0</v>
      </c>
      <c r="AT1151" s="28">
        <f>AT1152+AT1158</f>
        <v>0</v>
      </c>
      <c r="AU1151" s="28">
        <f>AU1152+AU1158</f>
        <v>0</v>
      </c>
      <c r="AV1151" s="28">
        <f>AV1152+AV1158</f>
        <v>0</v>
      </c>
      <c r="AW1151" s="28">
        <f t="shared" si="5298"/>
        <v>82422.199999999997</v>
      </c>
      <c r="AX1151" s="28">
        <f t="shared" si="5299"/>
        <v>86513.199999999997</v>
      </c>
      <c r="AY1151" s="28">
        <f t="shared" si="5300"/>
        <v>86513.199999999997</v>
      </c>
      <c r="AZ1151" s="28">
        <f>AZ1152+AZ1158</f>
        <v>0</v>
      </c>
      <c r="BA1151" s="28">
        <f t="shared" si="5301"/>
        <v>82422.199999999997</v>
      </c>
      <c r="BB1151" s="28">
        <f t="shared" si="5302"/>
        <v>86513.199999999997</v>
      </c>
      <c r="BC1151" s="28">
        <f t="shared" si="5303"/>
        <v>86513.199999999997</v>
      </c>
      <c r="BD1151" s="28">
        <f>BD1152+BD1158</f>
        <v>0</v>
      </c>
      <c r="BE1151" s="28">
        <f>BE1152+BE1158</f>
        <v>0</v>
      </c>
      <c r="BF1151" s="28">
        <f>BF1152+BF1158</f>
        <v>0</v>
      </c>
      <c r="BG1151" s="28">
        <f>BG1152+BG1158</f>
        <v>0</v>
      </c>
      <c r="BH1151" s="28">
        <f>BH1152+BH1158</f>
        <v>0</v>
      </c>
      <c r="BI1151" s="28">
        <f>BI1152+BI1158</f>
        <v>0</v>
      </c>
      <c r="BJ1151" s="28">
        <f>BJ1152+BJ1158</f>
        <v>0</v>
      </c>
      <c r="BK1151" s="28">
        <f>BK1152+BK1158</f>
        <v>0</v>
      </c>
      <c r="BL1151" s="28">
        <f>BL1152+BL1158</f>
        <v>0</v>
      </c>
      <c r="BM1151" s="28">
        <f>BM1152+BM1158</f>
        <v>0</v>
      </c>
      <c r="BN1151" s="28">
        <f>BN1152+BN1158</f>
        <v>0</v>
      </c>
      <c r="BO1151" s="28">
        <f t="shared" si="5304"/>
        <v>82422.199999999997</v>
      </c>
      <c r="BP1151" s="28">
        <f t="shared" si="5305"/>
        <v>86513.199999999997</v>
      </c>
      <c r="BQ1151" s="28">
        <f t="shared" si="5306"/>
        <v>86513.199999999997</v>
      </c>
      <c r="BR1151" s="28">
        <f>BR1152+BR1158</f>
        <v>0</v>
      </c>
      <c r="BS1151" s="28">
        <f>BS1152+BS1158</f>
        <v>0</v>
      </c>
      <c r="BT1151" s="28">
        <f>BT1152+BT1158</f>
        <v>0</v>
      </c>
      <c r="BU1151" s="28">
        <f t="shared" si="5307"/>
        <v>82422.199999999997</v>
      </c>
      <c r="BV1151" s="28">
        <f t="shared" si="5308"/>
        <v>86513.199999999997</v>
      </c>
      <c r="BW1151" s="28">
        <f t="shared" si="5309"/>
        <v>86513.199999999997</v>
      </c>
      <c r="BX1151" s="28">
        <f>BX1152+BX1158</f>
        <v>0</v>
      </c>
      <c r="BY1151" s="28">
        <f>BY1152+BY1158</f>
        <v>0</v>
      </c>
      <c r="BZ1151" s="28">
        <f>BZ1152+BZ1158</f>
        <v>0</v>
      </c>
      <c r="CA1151" s="28">
        <f>CA1152+CA1158</f>
        <v>0</v>
      </c>
      <c r="CB1151" s="28">
        <f>CB1152+CB1158</f>
        <v>0</v>
      </c>
      <c r="CC1151" s="28">
        <f>CC1152+CC1158</f>
        <v>0</v>
      </c>
      <c r="CD1151" s="28">
        <f>CD1152+CD1158</f>
        <v>0</v>
      </c>
      <c r="CE1151" s="28">
        <f>CE1152+CE1158</f>
        <v>0</v>
      </c>
      <c r="CF1151" s="28">
        <f>CF1152+CF1158</f>
        <v>0</v>
      </c>
      <c r="CG1151" s="28">
        <f t="shared" si="5310"/>
        <v>82422.199999999997</v>
      </c>
      <c r="CH1151" s="28">
        <f t="shared" si="5311"/>
        <v>86513.199999999997</v>
      </c>
      <c r="CI1151" s="28">
        <f t="shared" si="5312"/>
        <v>86513.199999999997</v>
      </c>
      <c r="CJ1151" s="28">
        <f>CJ1152+CJ1158</f>
        <v>0</v>
      </c>
      <c r="CK1151" s="29"/>
      <c r="CL1151" s="29"/>
      <c r="CM1151" s="25"/>
      <c r="CN1151" s="25"/>
      <c r="CO1151" s="25"/>
      <c r="CP1151" s="25"/>
      <c r="CQ1151" s="25"/>
      <c r="CR1151" s="25"/>
      <c r="CS1151" s="25"/>
    </row>
    <row r="1152" s="1" customFormat="1">
      <c r="A1152" s="30" t="s">
        <v>508</v>
      </c>
      <c r="B1152" s="30" t="s">
        <v>34</v>
      </c>
      <c r="C1152" s="30" t="s">
        <v>127</v>
      </c>
      <c r="D1152" s="30" t="s">
        <v>235</v>
      </c>
      <c r="E1152" s="35"/>
      <c r="F1152" s="31" t="s">
        <v>236</v>
      </c>
      <c r="G1152" s="17">
        <f t="shared" ref="G1152:G1154" si="5358">G1153</f>
        <v>10613.199999999999</v>
      </c>
      <c r="H1152" s="17">
        <f t="shared" ref="H1152:H1154" si="5359">H1153</f>
        <v>10927.4</v>
      </c>
      <c r="I1152" s="17">
        <f t="shared" ref="I1152:I1154" si="5360">I1153</f>
        <v>10927.4</v>
      </c>
      <c r="J1152" s="17">
        <f t="shared" ref="J1152:J1154" si="5361">J1153</f>
        <v>0</v>
      </c>
      <c r="K1152" s="17">
        <f t="shared" ref="K1152:K1154" si="5362">K1153</f>
        <v>0</v>
      </c>
      <c r="L1152" s="17">
        <f t="shared" ref="L1152:L1154" si="5363">L1153</f>
        <v>0</v>
      </c>
      <c r="M1152" s="17">
        <f t="shared" si="5231"/>
        <v>10613.199999999999</v>
      </c>
      <c r="N1152" s="17">
        <f t="shared" si="5232"/>
        <v>10927.4</v>
      </c>
      <c r="O1152" s="17">
        <f t="shared" si="5233"/>
        <v>10927.4</v>
      </c>
      <c r="P1152" s="17">
        <f t="shared" ref="P1152:P1154" si="5364">P1153</f>
        <v>0</v>
      </c>
      <c r="Q1152" s="17">
        <f t="shared" ref="Q1152:Q1154" si="5365">Q1153</f>
        <v>0</v>
      </c>
      <c r="R1152" s="17">
        <f t="shared" ref="R1152:R1154" si="5366">R1153</f>
        <v>0</v>
      </c>
      <c r="S1152" s="17">
        <f t="shared" ref="S1152:S1154" si="5367">S1153</f>
        <v>0</v>
      </c>
      <c r="T1152" s="17">
        <f t="shared" ref="T1152:T1154" si="5368">T1153</f>
        <v>0</v>
      </c>
      <c r="U1152" s="17">
        <f t="shared" ref="U1152:U1154" si="5369">U1153</f>
        <v>0</v>
      </c>
      <c r="V1152" s="17">
        <f t="shared" ref="V1152:V1154" si="5370">V1153</f>
        <v>0</v>
      </c>
      <c r="W1152" s="17">
        <f t="shared" ref="W1152:W1154" si="5371">W1153</f>
        <v>0</v>
      </c>
      <c r="X1152" s="17">
        <f t="shared" ref="X1152:X1154" si="5372">X1153</f>
        <v>0</v>
      </c>
      <c r="Y1152" s="17">
        <f t="shared" si="5292"/>
        <v>10613.199999999999</v>
      </c>
      <c r="Z1152" s="17">
        <f t="shared" si="5293"/>
        <v>10927.4</v>
      </c>
      <c r="AA1152" s="17">
        <f t="shared" si="5294"/>
        <v>10927.4</v>
      </c>
      <c r="AB1152" s="17">
        <f t="shared" ref="AB1152:AB1154" si="5373">AB1153</f>
        <v>0</v>
      </c>
      <c r="AC1152" s="17">
        <f t="shared" ref="AC1152:AC1154" si="5374">AC1153</f>
        <v>0</v>
      </c>
      <c r="AD1152" s="17">
        <f t="shared" ref="AD1152:AD1154" si="5375">AD1153</f>
        <v>0</v>
      </c>
      <c r="AE1152" s="17">
        <f t="shared" si="5295"/>
        <v>10613.199999999999</v>
      </c>
      <c r="AF1152" s="17">
        <f t="shared" si="5296"/>
        <v>10927.4</v>
      </c>
      <c r="AG1152" s="17">
        <f t="shared" si="5297"/>
        <v>10927.4</v>
      </c>
      <c r="AH1152" s="17">
        <f t="shared" ref="AH1152:AH1154" si="5376">AH1153</f>
        <v>0</v>
      </c>
      <c r="AI1152" s="17">
        <f t="shared" ref="AI1152:AI1154" si="5377">AI1153</f>
        <v>0</v>
      </c>
      <c r="AJ1152" s="17">
        <f t="shared" ref="AJ1152:AJ1154" si="5378">AJ1153</f>
        <v>0</v>
      </c>
      <c r="AK1152" s="17">
        <f t="shared" ref="AK1152:AK1154" si="5379">AK1153</f>
        <v>0</v>
      </c>
      <c r="AL1152" s="17">
        <f t="shared" ref="AL1152:AL1154" si="5380">AL1153</f>
        <v>0</v>
      </c>
      <c r="AM1152" s="17">
        <f t="shared" ref="AM1152:AM1154" si="5381">AM1153</f>
        <v>0</v>
      </c>
      <c r="AN1152" s="17">
        <f t="shared" ref="AN1152:AN1154" si="5382">AN1153</f>
        <v>0</v>
      </c>
      <c r="AO1152" s="17">
        <f t="shared" ref="AO1152:AO1154" si="5383">AO1153</f>
        <v>0</v>
      </c>
      <c r="AP1152" s="17">
        <f t="shared" ref="AP1152:AP1154" si="5384">AP1153</f>
        <v>0</v>
      </c>
      <c r="AQ1152" s="17">
        <f t="shared" ref="AQ1152:AQ1154" si="5385">AQ1153</f>
        <v>0</v>
      </c>
      <c r="AR1152" s="17">
        <f t="shared" ref="AR1152:AR1154" si="5386">AR1153</f>
        <v>0</v>
      </c>
      <c r="AS1152" s="17">
        <f t="shared" ref="AS1152:AS1154" si="5387">AS1153</f>
        <v>0</v>
      </c>
      <c r="AT1152" s="17">
        <f t="shared" ref="AT1152:AT1154" si="5388">AT1153</f>
        <v>0</v>
      </c>
      <c r="AU1152" s="17">
        <f t="shared" ref="AU1152:AU1154" si="5389">AU1153</f>
        <v>0</v>
      </c>
      <c r="AV1152" s="17">
        <f t="shared" ref="AV1152:AV1154" si="5390">AV1153</f>
        <v>0</v>
      </c>
      <c r="AW1152" s="17">
        <f t="shared" si="5298"/>
        <v>10613.199999999999</v>
      </c>
      <c r="AX1152" s="17">
        <f t="shared" si="5299"/>
        <v>10927.4</v>
      </c>
      <c r="AY1152" s="17">
        <f t="shared" si="5300"/>
        <v>10927.4</v>
      </c>
      <c r="AZ1152" s="17">
        <f t="shared" ref="AZ1152:AZ1154" si="5391">AZ1153</f>
        <v>0</v>
      </c>
      <c r="BA1152" s="17">
        <f t="shared" si="5301"/>
        <v>10613.199999999999</v>
      </c>
      <c r="BB1152" s="17">
        <f t="shared" si="5302"/>
        <v>10927.4</v>
      </c>
      <c r="BC1152" s="17">
        <f t="shared" si="5303"/>
        <v>10927.4</v>
      </c>
      <c r="BD1152" s="17">
        <f t="shared" ref="BD1152:BD1154" si="5392">BD1153</f>
        <v>0</v>
      </c>
      <c r="BE1152" s="17">
        <f t="shared" ref="BE1152:BE1154" si="5393">BE1153</f>
        <v>0</v>
      </c>
      <c r="BF1152" s="17">
        <f t="shared" ref="BF1152:BF1154" si="5394">BF1153</f>
        <v>0</v>
      </c>
      <c r="BG1152" s="17">
        <f t="shared" ref="BG1152:BG1154" si="5395">BG1153</f>
        <v>0</v>
      </c>
      <c r="BH1152" s="17">
        <f t="shared" ref="BH1152:BH1154" si="5396">BH1153</f>
        <v>0</v>
      </c>
      <c r="BI1152" s="17">
        <f t="shared" ref="BI1152:BI1154" si="5397">BI1153</f>
        <v>0</v>
      </c>
      <c r="BJ1152" s="17">
        <f t="shared" ref="BJ1152:BJ1154" si="5398">BJ1153</f>
        <v>0</v>
      </c>
      <c r="BK1152" s="17">
        <f t="shared" ref="BK1152:BK1154" si="5399">BK1153</f>
        <v>0</v>
      </c>
      <c r="BL1152" s="17">
        <f t="shared" ref="BL1152:BL1154" si="5400">BL1153</f>
        <v>0</v>
      </c>
      <c r="BM1152" s="17">
        <f t="shared" ref="BM1152:BM1154" si="5401">BM1153</f>
        <v>0</v>
      </c>
      <c r="BN1152" s="17">
        <f t="shared" ref="BN1152:BN1154" si="5402">BN1153</f>
        <v>0</v>
      </c>
      <c r="BO1152" s="17">
        <f t="shared" si="5304"/>
        <v>10613.199999999999</v>
      </c>
      <c r="BP1152" s="17">
        <f t="shared" si="5305"/>
        <v>10927.4</v>
      </c>
      <c r="BQ1152" s="17">
        <f t="shared" si="5306"/>
        <v>10927.4</v>
      </c>
      <c r="BR1152" s="17">
        <f t="shared" ref="BR1152:BR1154" si="5403">BR1153</f>
        <v>0</v>
      </c>
      <c r="BS1152" s="17">
        <f t="shared" ref="BS1152:BS1154" si="5404">BS1153</f>
        <v>0</v>
      </c>
      <c r="BT1152" s="17">
        <f t="shared" ref="BT1152:BT1154" si="5405">BT1153</f>
        <v>0</v>
      </c>
      <c r="BU1152" s="17">
        <f t="shared" si="5307"/>
        <v>10613.199999999999</v>
      </c>
      <c r="BV1152" s="17">
        <f t="shared" si="5308"/>
        <v>10927.4</v>
      </c>
      <c r="BW1152" s="17">
        <f t="shared" si="5309"/>
        <v>10927.4</v>
      </c>
      <c r="BX1152" s="17">
        <f t="shared" ref="BX1152:BX1154" si="5406">BX1153</f>
        <v>0</v>
      </c>
      <c r="BY1152" s="17">
        <f t="shared" ref="BY1152:BY1154" si="5407">BY1153</f>
        <v>0</v>
      </c>
      <c r="BZ1152" s="17">
        <f t="shared" ref="BZ1152:BZ1154" si="5408">BZ1153</f>
        <v>0</v>
      </c>
      <c r="CA1152" s="17">
        <f t="shared" ref="CA1152:CA1154" si="5409">CA1153</f>
        <v>0</v>
      </c>
      <c r="CB1152" s="17">
        <f t="shared" ref="CB1152:CB1154" si="5410">CB1153</f>
        <v>0</v>
      </c>
      <c r="CC1152" s="17">
        <f t="shared" ref="CC1152:CC1154" si="5411">CC1153</f>
        <v>0</v>
      </c>
      <c r="CD1152" s="17">
        <f t="shared" ref="CD1152:CD1154" si="5412">CD1153</f>
        <v>0</v>
      </c>
      <c r="CE1152" s="17">
        <f t="shared" ref="CE1152:CE1154" si="5413">CE1153</f>
        <v>0</v>
      </c>
      <c r="CF1152" s="17">
        <f t="shared" ref="CF1152:CF1154" si="5414">CF1153</f>
        <v>0</v>
      </c>
      <c r="CG1152" s="17">
        <f t="shared" si="5310"/>
        <v>10613.199999999999</v>
      </c>
      <c r="CH1152" s="17">
        <f t="shared" si="5311"/>
        <v>10927.4</v>
      </c>
      <c r="CI1152" s="17">
        <f t="shared" si="5312"/>
        <v>10927.4</v>
      </c>
      <c r="CJ1152" s="17">
        <f t="shared" ref="CJ1152:CJ1154" si="5415">CJ1153</f>
        <v>0</v>
      </c>
      <c r="CK1152" s="32"/>
      <c r="CL1152" s="32"/>
      <c r="CM1152" s="1"/>
      <c r="CN1152" s="1"/>
      <c r="CO1152" s="1"/>
      <c r="CP1152" s="1"/>
      <c r="CQ1152" s="1"/>
      <c r="CR1152" s="1"/>
      <c r="CS1152" s="1"/>
    </row>
    <row r="1153" s="1" customFormat="1" hidden="1">
      <c r="A1153" s="30" t="s">
        <v>508</v>
      </c>
      <c r="B1153" s="30" t="s">
        <v>34</v>
      </c>
      <c r="C1153" s="30" t="s">
        <v>127</v>
      </c>
      <c r="D1153" s="30" t="s">
        <v>237</v>
      </c>
      <c r="E1153" s="35"/>
      <c r="F1153" s="31" t="s">
        <v>41</v>
      </c>
      <c r="G1153" s="17">
        <f t="shared" si="5358"/>
        <v>10613.199999999999</v>
      </c>
      <c r="H1153" s="17">
        <f t="shared" si="5359"/>
        <v>10927.4</v>
      </c>
      <c r="I1153" s="17">
        <f t="shared" si="5360"/>
        <v>10927.4</v>
      </c>
      <c r="J1153" s="17">
        <f t="shared" si="5361"/>
        <v>0</v>
      </c>
      <c r="K1153" s="17">
        <f t="shared" si="5362"/>
        <v>0</v>
      </c>
      <c r="L1153" s="17">
        <f t="shared" si="5363"/>
        <v>0</v>
      </c>
      <c r="M1153" s="17">
        <f t="shared" si="5231"/>
        <v>10613.199999999999</v>
      </c>
      <c r="N1153" s="17">
        <f t="shared" si="5232"/>
        <v>10927.4</v>
      </c>
      <c r="O1153" s="17">
        <f t="shared" si="5233"/>
        <v>10927.4</v>
      </c>
      <c r="P1153" s="17">
        <f t="shared" si="5364"/>
        <v>0</v>
      </c>
      <c r="Q1153" s="17">
        <f t="shared" si="5365"/>
        <v>0</v>
      </c>
      <c r="R1153" s="17">
        <f t="shared" si="5366"/>
        <v>0</v>
      </c>
      <c r="S1153" s="17">
        <f t="shared" si="5367"/>
        <v>0</v>
      </c>
      <c r="T1153" s="17">
        <f t="shared" si="5368"/>
        <v>0</v>
      </c>
      <c r="U1153" s="17">
        <f t="shared" si="5369"/>
        <v>0</v>
      </c>
      <c r="V1153" s="17">
        <f t="shared" si="5370"/>
        <v>0</v>
      </c>
      <c r="W1153" s="17">
        <f t="shared" si="5371"/>
        <v>0</v>
      </c>
      <c r="X1153" s="17">
        <f t="shared" si="5372"/>
        <v>0</v>
      </c>
      <c r="Y1153" s="17">
        <f t="shared" si="5292"/>
        <v>10613.199999999999</v>
      </c>
      <c r="Z1153" s="17">
        <f t="shared" si="5293"/>
        <v>10927.4</v>
      </c>
      <c r="AA1153" s="17">
        <f t="shared" si="5294"/>
        <v>10927.4</v>
      </c>
      <c r="AB1153" s="17">
        <f t="shared" si="5373"/>
        <v>0</v>
      </c>
      <c r="AC1153" s="17">
        <f t="shared" si="5374"/>
        <v>0</v>
      </c>
      <c r="AD1153" s="17">
        <f t="shared" si="5375"/>
        <v>0</v>
      </c>
      <c r="AE1153" s="17">
        <f t="shared" si="5295"/>
        <v>10613.199999999999</v>
      </c>
      <c r="AF1153" s="17">
        <f t="shared" si="5296"/>
        <v>10927.4</v>
      </c>
      <c r="AG1153" s="17">
        <f t="shared" si="5297"/>
        <v>10927.4</v>
      </c>
      <c r="AH1153" s="17">
        <f t="shared" si="5376"/>
        <v>0</v>
      </c>
      <c r="AI1153" s="17">
        <f t="shared" si="5377"/>
        <v>0</v>
      </c>
      <c r="AJ1153" s="17">
        <f t="shared" si="5378"/>
        <v>0</v>
      </c>
      <c r="AK1153" s="17">
        <f t="shared" si="5379"/>
        <v>0</v>
      </c>
      <c r="AL1153" s="17">
        <f t="shared" si="5380"/>
        <v>0</v>
      </c>
      <c r="AM1153" s="17">
        <f t="shared" si="5381"/>
        <v>0</v>
      </c>
      <c r="AN1153" s="17">
        <f t="shared" si="5382"/>
        <v>0</v>
      </c>
      <c r="AO1153" s="17">
        <f t="shared" si="5383"/>
        <v>0</v>
      </c>
      <c r="AP1153" s="17">
        <f t="shared" si="5384"/>
        <v>0</v>
      </c>
      <c r="AQ1153" s="17">
        <f t="shared" si="5385"/>
        <v>0</v>
      </c>
      <c r="AR1153" s="17">
        <f t="shared" si="5386"/>
        <v>0</v>
      </c>
      <c r="AS1153" s="17">
        <f t="shared" si="5387"/>
        <v>0</v>
      </c>
      <c r="AT1153" s="17">
        <f t="shared" si="5388"/>
        <v>0</v>
      </c>
      <c r="AU1153" s="17">
        <f t="shared" si="5389"/>
        <v>0</v>
      </c>
      <c r="AV1153" s="17">
        <f t="shared" si="5390"/>
        <v>0</v>
      </c>
      <c r="AW1153" s="17">
        <f t="shared" si="5298"/>
        <v>10613.199999999999</v>
      </c>
      <c r="AX1153" s="17">
        <f t="shared" si="5299"/>
        <v>10927.4</v>
      </c>
      <c r="AY1153" s="17">
        <f t="shared" si="5300"/>
        <v>10927.4</v>
      </c>
      <c r="AZ1153" s="17">
        <f t="shared" si="5391"/>
        <v>0</v>
      </c>
      <c r="BA1153" s="17">
        <f t="shared" si="5301"/>
        <v>10613.199999999999</v>
      </c>
      <c r="BB1153" s="17">
        <f t="shared" si="5302"/>
        <v>10927.4</v>
      </c>
      <c r="BC1153" s="17">
        <f t="shared" si="5303"/>
        <v>10927.4</v>
      </c>
      <c r="BD1153" s="17">
        <f t="shared" si="5392"/>
        <v>0</v>
      </c>
      <c r="BE1153" s="17">
        <f t="shared" si="5393"/>
        <v>0</v>
      </c>
      <c r="BF1153" s="17">
        <f t="shared" si="5394"/>
        <v>0</v>
      </c>
      <c r="BG1153" s="17">
        <f t="shared" si="5395"/>
        <v>0</v>
      </c>
      <c r="BH1153" s="17">
        <f t="shared" si="5396"/>
        <v>0</v>
      </c>
      <c r="BI1153" s="17">
        <f t="shared" si="5397"/>
        <v>0</v>
      </c>
      <c r="BJ1153" s="17">
        <f t="shared" si="5398"/>
        <v>0</v>
      </c>
      <c r="BK1153" s="17">
        <f t="shared" si="5399"/>
        <v>0</v>
      </c>
      <c r="BL1153" s="17">
        <f t="shared" si="5400"/>
        <v>0</v>
      </c>
      <c r="BM1153" s="17">
        <f t="shared" si="5401"/>
        <v>0</v>
      </c>
      <c r="BN1153" s="17">
        <f t="shared" si="5402"/>
        <v>0</v>
      </c>
      <c r="BO1153" s="17">
        <f t="shared" si="5304"/>
        <v>10613.199999999999</v>
      </c>
      <c r="BP1153" s="17">
        <f t="shared" si="5305"/>
        <v>10927.4</v>
      </c>
      <c r="BQ1153" s="17">
        <f t="shared" si="5306"/>
        <v>10927.4</v>
      </c>
      <c r="BR1153" s="17">
        <f t="shared" si="5403"/>
        <v>0</v>
      </c>
      <c r="BS1153" s="17">
        <f t="shared" si="5404"/>
        <v>0</v>
      </c>
      <c r="BT1153" s="17">
        <f t="shared" si="5405"/>
        <v>0</v>
      </c>
      <c r="BU1153" s="17">
        <f t="shared" si="5307"/>
        <v>10613.199999999999</v>
      </c>
      <c r="BV1153" s="17">
        <f t="shared" si="5308"/>
        <v>10927.4</v>
      </c>
      <c r="BW1153" s="17">
        <f t="shared" si="5309"/>
        <v>10927.4</v>
      </c>
      <c r="BX1153" s="17">
        <f t="shared" si="5406"/>
        <v>0</v>
      </c>
      <c r="BY1153" s="17">
        <f t="shared" si="5407"/>
        <v>0</v>
      </c>
      <c r="BZ1153" s="17">
        <f t="shared" si="5408"/>
        <v>0</v>
      </c>
      <c r="CA1153" s="17">
        <f t="shared" si="5409"/>
        <v>0</v>
      </c>
      <c r="CB1153" s="17">
        <f t="shared" si="5410"/>
        <v>0</v>
      </c>
      <c r="CC1153" s="17">
        <f t="shared" si="5411"/>
        <v>0</v>
      </c>
      <c r="CD1153" s="17">
        <f t="shared" si="5412"/>
        <v>0</v>
      </c>
      <c r="CE1153" s="17">
        <f t="shared" si="5413"/>
        <v>0</v>
      </c>
      <c r="CF1153" s="17">
        <f t="shared" si="5414"/>
        <v>0</v>
      </c>
      <c r="CG1153" s="17">
        <f t="shared" si="5310"/>
        <v>10613.199999999999</v>
      </c>
      <c r="CH1153" s="17">
        <f t="shared" si="5311"/>
        <v>10927.4</v>
      </c>
      <c r="CI1153" s="17">
        <f t="shared" si="5312"/>
        <v>10927.4</v>
      </c>
      <c r="CJ1153" s="17">
        <f t="shared" si="5415"/>
        <v>0</v>
      </c>
      <c r="CK1153" s="32">
        <v>0</v>
      </c>
      <c r="CL1153" s="32"/>
      <c r="CM1153" s="1" t="s">
        <v>75</v>
      </c>
      <c r="CN1153" s="1"/>
      <c r="CO1153" s="1"/>
      <c r="CP1153" s="1"/>
      <c r="CQ1153" s="1"/>
      <c r="CR1153" s="1"/>
      <c r="CS1153" s="1"/>
    </row>
    <row r="1154" s="1" customFormat="1">
      <c r="A1154" s="30" t="s">
        <v>508</v>
      </c>
      <c r="B1154" s="30" t="s">
        <v>34</v>
      </c>
      <c r="C1154" s="30" t="s">
        <v>127</v>
      </c>
      <c r="D1154" s="30" t="s">
        <v>427</v>
      </c>
      <c r="E1154" s="35"/>
      <c r="F1154" s="31" t="s">
        <v>428</v>
      </c>
      <c r="G1154" s="17">
        <f t="shared" si="5358"/>
        <v>10613.199999999999</v>
      </c>
      <c r="H1154" s="17">
        <f t="shared" si="5359"/>
        <v>10927.4</v>
      </c>
      <c r="I1154" s="17">
        <f t="shared" si="5360"/>
        <v>10927.4</v>
      </c>
      <c r="J1154" s="17">
        <f t="shared" si="5361"/>
        <v>0</v>
      </c>
      <c r="K1154" s="17">
        <f t="shared" si="5362"/>
        <v>0</v>
      </c>
      <c r="L1154" s="17">
        <f t="shared" si="5363"/>
        <v>0</v>
      </c>
      <c r="M1154" s="17">
        <f t="shared" si="5231"/>
        <v>10613.199999999999</v>
      </c>
      <c r="N1154" s="17">
        <f t="shared" si="5232"/>
        <v>10927.4</v>
      </c>
      <c r="O1154" s="17">
        <f t="shared" si="5233"/>
        <v>10927.4</v>
      </c>
      <c r="P1154" s="17">
        <f t="shared" si="5364"/>
        <v>0</v>
      </c>
      <c r="Q1154" s="17">
        <f t="shared" si="5365"/>
        <v>0</v>
      </c>
      <c r="R1154" s="17">
        <f t="shared" si="5366"/>
        <v>0</v>
      </c>
      <c r="S1154" s="17">
        <f t="shared" si="5367"/>
        <v>0</v>
      </c>
      <c r="T1154" s="17">
        <f t="shared" si="5368"/>
        <v>0</v>
      </c>
      <c r="U1154" s="17">
        <f t="shared" si="5369"/>
        <v>0</v>
      </c>
      <c r="V1154" s="17">
        <f t="shared" si="5370"/>
        <v>0</v>
      </c>
      <c r="W1154" s="17">
        <f t="shared" si="5371"/>
        <v>0</v>
      </c>
      <c r="X1154" s="17">
        <f t="shared" si="5372"/>
        <v>0</v>
      </c>
      <c r="Y1154" s="17">
        <f t="shared" si="5292"/>
        <v>10613.199999999999</v>
      </c>
      <c r="Z1154" s="17">
        <f t="shared" si="5293"/>
        <v>10927.4</v>
      </c>
      <c r="AA1154" s="17">
        <f t="shared" si="5294"/>
        <v>10927.4</v>
      </c>
      <c r="AB1154" s="17">
        <f t="shared" si="5373"/>
        <v>0</v>
      </c>
      <c r="AC1154" s="17">
        <f t="shared" si="5374"/>
        <v>0</v>
      </c>
      <c r="AD1154" s="17">
        <f t="shared" si="5375"/>
        <v>0</v>
      </c>
      <c r="AE1154" s="17">
        <f t="shared" si="5295"/>
        <v>10613.199999999999</v>
      </c>
      <c r="AF1154" s="17">
        <f t="shared" si="5296"/>
        <v>10927.4</v>
      </c>
      <c r="AG1154" s="17">
        <f t="shared" si="5297"/>
        <v>10927.4</v>
      </c>
      <c r="AH1154" s="17">
        <f t="shared" si="5376"/>
        <v>0</v>
      </c>
      <c r="AI1154" s="17">
        <f t="shared" si="5377"/>
        <v>0</v>
      </c>
      <c r="AJ1154" s="17">
        <f t="shared" si="5378"/>
        <v>0</v>
      </c>
      <c r="AK1154" s="17">
        <f t="shared" si="5379"/>
        <v>0</v>
      </c>
      <c r="AL1154" s="17">
        <f t="shared" si="5380"/>
        <v>0</v>
      </c>
      <c r="AM1154" s="17">
        <f t="shared" si="5381"/>
        <v>0</v>
      </c>
      <c r="AN1154" s="17">
        <f t="shared" si="5382"/>
        <v>0</v>
      </c>
      <c r="AO1154" s="17">
        <f t="shared" si="5383"/>
        <v>0</v>
      </c>
      <c r="AP1154" s="17">
        <f t="shared" si="5384"/>
        <v>0</v>
      </c>
      <c r="AQ1154" s="17">
        <f t="shared" si="5385"/>
        <v>0</v>
      </c>
      <c r="AR1154" s="17">
        <f t="shared" si="5386"/>
        <v>0</v>
      </c>
      <c r="AS1154" s="17">
        <f t="shared" si="5387"/>
        <v>0</v>
      </c>
      <c r="AT1154" s="17">
        <f t="shared" si="5388"/>
        <v>0</v>
      </c>
      <c r="AU1154" s="17">
        <f t="shared" si="5389"/>
        <v>0</v>
      </c>
      <c r="AV1154" s="17">
        <f t="shared" si="5390"/>
        <v>0</v>
      </c>
      <c r="AW1154" s="17">
        <f t="shared" si="5298"/>
        <v>10613.199999999999</v>
      </c>
      <c r="AX1154" s="17">
        <f t="shared" si="5299"/>
        <v>10927.4</v>
      </c>
      <c r="AY1154" s="17">
        <f t="shared" si="5300"/>
        <v>10927.4</v>
      </c>
      <c r="AZ1154" s="17">
        <f t="shared" si="5391"/>
        <v>0</v>
      </c>
      <c r="BA1154" s="17">
        <f t="shared" si="5301"/>
        <v>10613.199999999999</v>
      </c>
      <c r="BB1154" s="17">
        <f t="shared" si="5302"/>
        <v>10927.4</v>
      </c>
      <c r="BC1154" s="17">
        <f t="shared" si="5303"/>
        <v>10927.4</v>
      </c>
      <c r="BD1154" s="17">
        <f t="shared" si="5392"/>
        <v>0</v>
      </c>
      <c r="BE1154" s="17">
        <f t="shared" si="5393"/>
        <v>0</v>
      </c>
      <c r="BF1154" s="17">
        <f t="shared" si="5394"/>
        <v>0</v>
      </c>
      <c r="BG1154" s="17">
        <f t="shared" si="5395"/>
        <v>0</v>
      </c>
      <c r="BH1154" s="17">
        <f t="shared" si="5396"/>
        <v>0</v>
      </c>
      <c r="BI1154" s="17">
        <f t="shared" si="5397"/>
        <v>0</v>
      </c>
      <c r="BJ1154" s="17">
        <f t="shared" si="5398"/>
        <v>0</v>
      </c>
      <c r="BK1154" s="17">
        <f t="shared" si="5399"/>
        <v>0</v>
      </c>
      <c r="BL1154" s="17">
        <f t="shared" si="5400"/>
        <v>0</v>
      </c>
      <c r="BM1154" s="17">
        <f t="shared" si="5401"/>
        <v>0</v>
      </c>
      <c r="BN1154" s="17">
        <f t="shared" si="5402"/>
        <v>0</v>
      </c>
      <c r="BO1154" s="17">
        <f t="shared" si="5304"/>
        <v>10613.199999999999</v>
      </c>
      <c r="BP1154" s="17">
        <f t="shared" si="5305"/>
        <v>10927.4</v>
      </c>
      <c r="BQ1154" s="17">
        <f t="shared" si="5306"/>
        <v>10927.4</v>
      </c>
      <c r="BR1154" s="17">
        <f t="shared" si="5403"/>
        <v>0</v>
      </c>
      <c r="BS1154" s="17">
        <f t="shared" si="5404"/>
        <v>0</v>
      </c>
      <c r="BT1154" s="17">
        <f t="shared" si="5405"/>
        <v>0</v>
      </c>
      <c r="BU1154" s="17">
        <f t="shared" si="5307"/>
        <v>10613.199999999999</v>
      </c>
      <c r="BV1154" s="17">
        <f t="shared" si="5308"/>
        <v>10927.4</v>
      </c>
      <c r="BW1154" s="17">
        <f t="shared" si="5309"/>
        <v>10927.4</v>
      </c>
      <c r="BX1154" s="17">
        <f t="shared" si="5406"/>
        <v>0</v>
      </c>
      <c r="BY1154" s="17">
        <f t="shared" si="5407"/>
        <v>0</v>
      </c>
      <c r="BZ1154" s="17">
        <f t="shared" si="5408"/>
        <v>0</v>
      </c>
      <c r="CA1154" s="17">
        <f t="shared" si="5409"/>
        <v>0</v>
      </c>
      <c r="CB1154" s="17">
        <f t="shared" si="5410"/>
        <v>0</v>
      </c>
      <c r="CC1154" s="17">
        <f t="shared" si="5411"/>
        <v>0</v>
      </c>
      <c r="CD1154" s="17">
        <f t="shared" si="5412"/>
        <v>0</v>
      </c>
      <c r="CE1154" s="17">
        <f t="shared" si="5413"/>
        <v>0</v>
      </c>
      <c r="CF1154" s="17">
        <f t="shared" si="5414"/>
        <v>0</v>
      </c>
      <c r="CG1154" s="17">
        <f t="shared" si="5310"/>
        <v>10613.199999999999</v>
      </c>
      <c r="CH1154" s="17">
        <f t="shared" si="5311"/>
        <v>10927.4</v>
      </c>
      <c r="CI1154" s="17">
        <f t="shared" si="5312"/>
        <v>10927.4</v>
      </c>
      <c r="CJ1154" s="17">
        <f t="shared" si="5415"/>
        <v>0</v>
      </c>
      <c r="CK1154" s="32"/>
      <c r="CL1154" s="32"/>
      <c r="CM1154" s="1"/>
      <c r="CN1154" s="1"/>
      <c r="CO1154" s="1"/>
      <c r="CP1154" s="1"/>
      <c r="CQ1154" s="1"/>
      <c r="CR1154" s="1"/>
      <c r="CS1154" s="1"/>
    </row>
    <row r="1155" s="1" customFormat="1">
      <c r="A1155" s="30" t="s">
        <v>508</v>
      </c>
      <c r="B1155" s="30" t="s">
        <v>34</v>
      </c>
      <c r="C1155" s="30" t="s">
        <v>127</v>
      </c>
      <c r="D1155" s="30" t="s">
        <v>429</v>
      </c>
      <c r="E1155" s="35"/>
      <c r="F1155" s="31" t="s">
        <v>430</v>
      </c>
      <c r="G1155" s="17">
        <f>G1156+G1157</f>
        <v>10613.199999999999</v>
      </c>
      <c r="H1155" s="17">
        <f>H1156+H1157</f>
        <v>10927.4</v>
      </c>
      <c r="I1155" s="17">
        <f>I1156+I1157</f>
        <v>10927.4</v>
      </c>
      <c r="J1155" s="17">
        <f>J1156+J1157</f>
        <v>0</v>
      </c>
      <c r="K1155" s="17">
        <f>K1156+K1157</f>
        <v>0</v>
      </c>
      <c r="L1155" s="17">
        <f>L1156+L1157</f>
        <v>0</v>
      </c>
      <c r="M1155" s="17">
        <f t="shared" si="5231"/>
        <v>10613.199999999999</v>
      </c>
      <c r="N1155" s="17">
        <f t="shared" si="5232"/>
        <v>10927.4</v>
      </c>
      <c r="O1155" s="17">
        <f t="shared" si="5233"/>
        <v>10927.4</v>
      </c>
      <c r="P1155" s="17">
        <f>P1156+P1157</f>
        <v>0</v>
      </c>
      <c r="Q1155" s="17">
        <f>Q1156+Q1157</f>
        <v>0</v>
      </c>
      <c r="R1155" s="17">
        <f>R1156+R1157</f>
        <v>0</v>
      </c>
      <c r="S1155" s="17">
        <f>S1156+S1157</f>
        <v>0</v>
      </c>
      <c r="T1155" s="17">
        <f>T1156+T1157</f>
        <v>0</v>
      </c>
      <c r="U1155" s="17">
        <f>U1156+U1157</f>
        <v>0</v>
      </c>
      <c r="V1155" s="17">
        <f>V1156+V1157</f>
        <v>0</v>
      </c>
      <c r="W1155" s="17">
        <f>W1156+W1157</f>
        <v>0</v>
      </c>
      <c r="X1155" s="17">
        <f>X1156+X1157</f>
        <v>0</v>
      </c>
      <c r="Y1155" s="17">
        <f t="shared" si="5292"/>
        <v>10613.199999999999</v>
      </c>
      <c r="Z1155" s="17">
        <f t="shared" si="5293"/>
        <v>10927.4</v>
      </c>
      <c r="AA1155" s="17">
        <f t="shared" si="5294"/>
        <v>10927.4</v>
      </c>
      <c r="AB1155" s="17">
        <f>AB1156+AB1157</f>
        <v>0</v>
      </c>
      <c r="AC1155" s="17">
        <f>AC1156+AC1157</f>
        <v>0</v>
      </c>
      <c r="AD1155" s="17">
        <f>AD1156+AD1157</f>
        <v>0</v>
      </c>
      <c r="AE1155" s="17">
        <f t="shared" si="5295"/>
        <v>10613.199999999999</v>
      </c>
      <c r="AF1155" s="17">
        <f t="shared" si="5296"/>
        <v>10927.4</v>
      </c>
      <c r="AG1155" s="17">
        <f t="shared" si="5297"/>
        <v>10927.4</v>
      </c>
      <c r="AH1155" s="17">
        <f>AH1156+AH1157</f>
        <v>0</v>
      </c>
      <c r="AI1155" s="17">
        <f>AI1156+AI1157</f>
        <v>0</v>
      </c>
      <c r="AJ1155" s="17">
        <f>AJ1156+AJ1157</f>
        <v>0</v>
      </c>
      <c r="AK1155" s="17">
        <f>AK1156+AK1157</f>
        <v>0</v>
      </c>
      <c r="AL1155" s="17">
        <f>AL1156+AL1157</f>
        <v>0</v>
      </c>
      <c r="AM1155" s="17">
        <f>AM1156+AM1157</f>
        <v>0</v>
      </c>
      <c r="AN1155" s="17">
        <f>AN1156+AN1157</f>
        <v>0</v>
      </c>
      <c r="AO1155" s="17">
        <f>AO1156+AO1157</f>
        <v>0</v>
      </c>
      <c r="AP1155" s="17">
        <f>AP1156+AP1157</f>
        <v>0</v>
      </c>
      <c r="AQ1155" s="17">
        <f>AQ1156+AQ1157</f>
        <v>0</v>
      </c>
      <c r="AR1155" s="17">
        <f>AR1156+AR1157</f>
        <v>0</v>
      </c>
      <c r="AS1155" s="17">
        <f>AS1156+AS1157</f>
        <v>0</v>
      </c>
      <c r="AT1155" s="17">
        <f>AT1156+AT1157</f>
        <v>0</v>
      </c>
      <c r="AU1155" s="17">
        <f>AU1156+AU1157</f>
        <v>0</v>
      </c>
      <c r="AV1155" s="17">
        <f>AV1156+AV1157</f>
        <v>0</v>
      </c>
      <c r="AW1155" s="17">
        <f t="shared" si="5298"/>
        <v>10613.199999999999</v>
      </c>
      <c r="AX1155" s="17">
        <f t="shared" si="5299"/>
        <v>10927.4</v>
      </c>
      <c r="AY1155" s="17">
        <f t="shared" si="5300"/>
        <v>10927.4</v>
      </c>
      <c r="AZ1155" s="17">
        <f>AZ1156+AZ1157</f>
        <v>0</v>
      </c>
      <c r="BA1155" s="17">
        <f t="shared" si="5301"/>
        <v>10613.199999999999</v>
      </c>
      <c r="BB1155" s="17">
        <f t="shared" si="5302"/>
        <v>10927.4</v>
      </c>
      <c r="BC1155" s="17">
        <f t="shared" si="5303"/>
        <v>10927.4</v>
      </c>
      <c r="BD1155" s="17">
        <f>BD1156+BD1157</f>
        <v>0</v>
      </c>
      <c r="BE1155" s="17">
        <f>BE1156+BE1157</f>
        <v>0</v>
      </c>
      <c r="BF1155" s="17">
        <f>BF1156+BF1157</f>
        <v>0</v>
      </c>
      <c r="BG1155" s="17">
        <f>BG1156+BG1157</f>
        <v>0</v>
      </c>
      <c r="BH1155" s="17">
        <f>BH1156+BH1157</f>
        <v>0</v>
      </c>
      <c r="BI1155" s="17">
        <f>BI1156+BI1157</f>
        <v>0</v>
      </c>
      <c r="BJ1155" s="17">
        <f>BJ1156+BJ1157</f>
        <v>0</v>
      </c>
      <c r="BK1155" s="17">
        <f>BK1156+BK1157</f>
        <v>0</v>
      </c>
      <c r="BL1155" s="17">
        <f>BL1156+BL1157</f>
        <v>0</v>
      </c>
      <c r="BM1155" s="17">
        <f>BM1156+BM1157</f>
        <v>0</v>
      </c>
      <c r="BN1155" s="17">
        <f>BN1156+BN1157</f>
        <v>0</v>
      </c>
      <c r="BO1155" s="17">
        <f t="shared" si="5304"/>
        <v>10613.199999999999</v>
      </c>
      <c r="BP1155" s="17">
        <f t="shared" si="5305"/>
        <v>10927.4</v>
      </c>
      <c r="BQ1155" s="17">
        <f t="shared" si="5306"/>
        <v>10927.4</v>
      </c>
      <c r="BR1155" s="17">
        <f>BR1156+BR1157</f>
        <v>0</v>
      </c>
      <c r="BS1155" s="17">
        <f>BS1156+BS1157</f>
        <v>0</v>
      </c>
      <c r="BT1155" s="17">
        <f>BT1156+BT1157</f>
        <v>0</v>
      </c>
      <c r="BU1155" s="17">
        <f t="shared" si="5307"/>
        <v>10613.199999999999</v>
      </c>
      <c r="BV1155" s="17">
        <f t="shared" si="5308"/>
        <v>10927.4</v>
      </c>
      <c r="BW1155" s="17">
        <f t="shared" si="5309"/>
        <v>10927.4</v>
      </c>
      <c r="BX1155" s="17">
        <f>BX1156+BX1157</f>
        <v>0</v>
      </c>
      <c r="BY1155" s="17">
        <f>BY1156+BY1157</f>
        <v>0</v>
      </c>
      <c r="BZ1155" s="17">
        <f>BZ1156+BZ1157</f>
        <v>0</v>
      </c>
      <c r="CA1155" s="17">
        <f>CA1156+CA1157</f>
        <v>0</v>
      </c>
      <c r="CB1155" s="17">
        <f>CB1156+CB1157</f>
        <v>0</v>
      </c>
      <c r="CC1155" s="17">
        <f>CC1156+CC1157</f>
        <v>0</v>
      </c>
      <c r="CD1155" s="17">
        <f>CD1156+CD1157</f>
        <v>0</v>
      </c>
      <c r="CE1155" s="17">
        <f>CE1156+CE1157</f>
        <v>0</v>
      </c>
      <c r="CF1155" s="17">
        <f>CF1156+CF1157</f>
        <v>0</v>
      </c>
      <c r="CG1155" s="17">
        <f t="shared" si="5310"/>
        <v>10613.199999999999</v>
      </c>
      <c r="CH1155" s="17">
        <f t="shared" si="5311"/>
        <v>10927.4</v>
      </c>
      <c r="CI1155" s="17">
        <f t="shared" si="5312"/>
        <v>10927.4</v>
      </c>
      <c r="CJ1155" s="17">
        <f>CJ1156+CJ1157</f>
        <v>0</v>
      </c>
      <c r="CK1155" s="32"/>
      <c r="CL1155" s="32"/>
      <c r="CM1155" s="1"/>
      <c r="CN1155" s="1"/>
      <c r="CO1155" s="1"/>
      <c r="CP1155" s="1"/>
      <c r="CQ1155" s="1"/>
      <c r="CR1155" s="1"/>
      <c r="CS1155" s="1"/>
    </row>
    <row r="1156" s="1" customFormat="1">
      <c r="A1156" s="30" t="s">
        <v>508</v>
      </c>
      <c r="B1156" s="30" t="s">
        <v>34</v>
      </c>
      <c r="C1156" s="30" t="s">
        <v>127</v>
      </c>
      <c r="D1156" s="30" t="s">
        <v>429</v>
      </c>
      <c r="E1156" s="30" t="s">
        <v>58</v>
      </c>
      <c r="F1156" s="31" t="s">
        <v>59</v>
      </c>
      <c r="G1156" s="17">
        <v>10220.599999999999</v>
      </c>
      <c r="H1156" s="17">
        <v>10534.9</v>
      </c>
      <c r="I1156" s="17">
        <v>10534.9</v>
      </c>
      <c r="J1156" s="17"/>
      <c r="K1156" s="17"/>
      <c r="L1156" s="17"/>
      <c r="M1156" s="17">
        <f t="shared" si="5231"/>
        <v>10220.599999999999</v>
      </c>
      <c r="N1156" s="17">
        <f t="shared" si="5232"/>
        <v>10534.9</v>
      </c>
      <c r="O1156" s="17">
        <f t="shared" si="5233"/>
        <v>10534.9</v>
      </c>
      <c r="P1156" s="17"/>
      <c r="Q1156" s="17"/>
      <c r="R1156" s="17"/>
      <c r="S1156" s="17"/>
      <c r="T1156" s="17"/>
      <c r="U1156" s="17"/>
      <c r="V1156" s="17"/>
      <c r="W1156" s="17"/>
      <c r="X1156" s="17"/>
      <c r="Y1156" s="17">
        <f t="shared" si="5292"/>
        <v>10220.599999999999</v>
      </c>
      <c r="Z1156" s="17">
        <f t="shared" si="5293"/>
        <v>10534.9</v>
      </c>
      <c r="AA1156" s="17">
        <f t="shared" si="5294"/>
        <v>10534.9</v>
      </c>
      <c r="AB1156" s="17"/>
      <c r="AC1156" s="17"/>
      <c r="AD1156" s="17"/>
      <c r="AE1156" s="17">
        <f t="shared" si="5295"/>
        <v>10220.599999999999</v>
      </c>
      <c r="AF1156" s="17">
        <f t="shared" si="5296"/>
        <v>10534.9</v>
      </c>
      <c r="AG1156" s="17">
        <f t="shared" si="5297"/>
        <v>10534.9</v>
      </c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>
        <f t="shared" si="5298"/>
        <v>10220.599999999999</v>
      </c>
      <c r="AX1156" s="17">
        <f t="shared" si="5299"/>
        <v>10534.9</v>
      </c>
      <c r="AY1156" s="17">
        <f t="shared" si="5300"/>
        <v>10534.9</v>
      </c>
      <c r="AZ1156" s="17"/>
      <c r="BA1156" s="17">
        <f t="shared" si="5301"/>
        <v>10220.599999999999</v>
      </c>
      <c r="BB1156" s="17">
        <f t="shared" si="5302"/>
        <v>10534.9</v>
      </c>
      <c r="BC1156" s="17">
        <f t="shared" si="5303"/>
        <v>10534.9</v>
      </c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>
        <f t="shared" si="5304"/>
        <v>10220.599999999999</v>
      </c>
      <c r="BP1156" s="17">
        <f t="shared" si="5305"/>
        <v>10534.9</v>
      </c>
      <c r="BQ1156" s="17">
        <f t="shared" si="5306"/>
        <v>10534.9</v>
      </c>
      <c r="BR1156" s="17"/>
      <c r="BS1156" s="17"/>
      <c r="BT1156" s="17"/>
      <c r="BU1156" s="17">
        <f t="shared" si="5307"/>
        <v>10220.599999999999</v>
      </c>
      <c r="BV1156" s="17">
        <f t="shared" si="5308"/>
        <v>10534.9</v>
      </c>
      <c r="BW1156" s="17">
        <f t="shared" si="5309"/>
        <v>10534.9</v>
      </c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>
        <f t="shared" si="5310"/>
        <v>10220.599999999999</v>
      </c>
      <c r="CH1156" s="17">
        <f t="shared" si="5311"/>
        <v>10534.9</v>
      </c>
      <c r="CI1156" s="17">
        <f t="shared" si="5312"/>
        <v>10534.9</v>
      </c>
      <c r="CJ1156" s="17"/>
      <c r="CK1156" s="32"/>
      <c r="CL1156" s="32"/>
      <c r="CM1156" s="1"/>
      <c r="CN1156" s="1"/>
      <c r="CO1156" s="1"/>
      <c r="CP1156" s="1"/>
      <c r="CQ1156" s="1"/>
      <c r="CR1156" s="1"/>
      <c r="CS1156" s="1"/>
    </row>
    <row r="1157" s="1" customFormat="1">
      <c r="A1157" s="30" t="s">
        <v>508</v>
      </c>
      <c r="B1157" s="30" t="s">
        <v>34</v>
      </c>
      <c r="C1157" s="30" t="s">
        <v>127</v>
      </c>
      <c r="D1157" s="30" t="s">
        <v>429</v>
      </c>
      <c r="E1157" s="30" t="s">
        <v>46</v>
      </c>
      <c r="F1157" s="31" t="s">
        <v>47</v>
      </c>
      <c r="G1157" s="17">
        <v>392.60000000000002</v>
      </c>
      <c r="H1157" s="17">
        <v>392.5</v>
      </c>
      <c r="I1157" s="17">
        <v>392.5</v>
      </c>
      <c r="J1157" s="17"/>
      <c r="K1157" s="17"/>
      <c r="L1157" s="17"/>
      <c r="M1157" s="17">
        <f t="shared" si="5231"/>
        <v>392.60000000000002</v>
      </c>
      <c r="N1157" s="17">
        <f t="shared" si="5232"/>
        <v>392.5</v>
      </c>
      <c r="O1157" s="17">
        <f t="shared" si="5233"/>
        <v>392.5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Y1157" s="17">
        <f t="shared" si="5292"/>
        <v>392.60000000000002</v>
      </c>
      <c r="Z1157" s="17">
        <f t="shared" si="5293"/>
        <v>392.5</v>
      </c>
      <c r="AA1157" s="17">
        <f t="shared" si="5294"/>
        <v>392.5</v>
      </c>
      <c r="AB1157" s="17"/>
      <c r="AC1157" s="17"/>
      <c r="AD1157" s="17"/>
      <c r="AE1157" s="17">
        <f t="shared" si="5295"/>
        <v>392.60000000000002</v>
      </c>
      <c r="AF1157" s="17">
        <f t="shared" si="5296"/>
        <v>392.5</v>
      </c>
      <c r="AG1157" s="17">
        <f t="shared" si="5297"/>
        <v>392.5</v>
      </c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>
        <f t="shared" si="5298"/>
        <v>392.60000000000002</v>
      </c>
      <c r="AX1157" s="17">
        <f t="shared" si="5299"/>
        <v>392.5</v>
      </c>
      <c r="AY1157" s="17">
        <f t="shared" si="5300"/>
        <v>392.5</v>
      </c>
      <c r="AZ1157" s="17"/>
      <c r="BA1157" s="17">
        <f t="shared" si="5301"/>
        <v>392.60000000000002</v>
      </c>
      <c r="BB1157" s="17">
        <f t="shared" si="5302"/>
        <v>392.5</v>
      </c>
      <c r="BC1157" s="17">
        <f t="shared" si="5303"/>
        <v>392.5</v>
      </c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>
        <f t="shared" si="5304"/>
        <v>392.60000000000002</v>
      </c>
      <c r="BP1157" s="17">
        <f t="shared" si="5305"/>
        <v>392.5</v>
      </c>
      <c r="BQ1157" s="17">
        <f t="shared" si="5306"/>
        <v>392.5</v>
      </c>
      <c r="BR1157" s="17"/>
      <c r="BS1157" s="17"/>
      <c r="BT1157" s="17"/>
      <c r="BU1157" s="17">
        <f t="shared" si="5307"/>
        <v>392.60000000000002</v>
      </c>
      <c r="BV1157" s="17">
        <f t="shared" si="5308"/>
        <v>392.5</v>
      </c>
      <c r="BW1157" s="17">
        <f t="shared" si="5309"/>
        <v>392.5</v>
      </c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>
        <f t="shared" si="5310"/>
        <v>392.60000000000002</v>
      </c>
      <c r="CH1157" s="17">
        <f t="shared" si="5311"/>
        <v>392.5</v>
      </c>
      <c r="CI1157" s="17">
        <f t="shared" si="5312"/>
        <v>392.5</v>
      </c>
      <c r="CJ1157" s="17"/>
      <c r="CK1157" s="32"/>
      <c r="CL1157" s="32"/>
      <c r="CM1157" s="1"/>
      <c r="CN1157" s="1"/>
      <c r="CO1157" s="1"/>
      <c r="CP1157" s="1"/>
      <c r="CQ1157" s="1"/>
      <c r="CR1157" s="1"/>
      <c r="CS1157" s="1"/>
    </row>
    <row r="1158" s="1" customFormat="1">
      <c r="A1158" s="30" t="s">
        <v>508</v>
      </c>
      <c r="B1158" s="30" t="s">
        <v>34</v>
      </c>
      <c r="C1158" s="30" t="s">
        <v>127</v>
      </c>
      <c r="D1158" s="30" t="s">
        <v>97</v>
      </c>
      <c r="E1158" s="35"/>
      <c r="F1158" s="31" t="s">
        <v>98</v>
      </c>
      <c r="G1158" s="17">
        <f t="shared" ref="G1158:G1159" si="5416">G1159</f>
        <v>62200.699999999997</v>
      </c>
      <c r="H1158" s="17">
        <f t="shared" ref="H1158:H1159" si="5417">H1159</f>
        <v>63988.900000000001</v>
      </c>
      <c r="I1158" s="17">
        <f t="shared" ref="I1158:I1159" si="5418">I1159</f>
        <v>63988.900000000001</v>
      </c>
      <c r="J1158" s="17">
        <f t="shared" ref="J1158:J1159" si="5419">J1159</f>
        <v>709.5</v>
      </c>
      <c r="K1158" s="17">
        <f t="shared" ref="K1158:K1159" si="5420">K1159</f>
        <v>731.39999999999998</v>
      </c>
      <c r="L1158" s="17">
        <f t="shared" ref="L1158:L1159" si="5421">L1159</f>
        <v>731.39999999999998</v>
      </c>
      <c r="M1158" s="17">
        <f t="shared" si="5231"/>
        <v>62910.199999999997</v>
      </c>
      <c r="N1158" s="17">
        <f t="shared" si="5232"/>
        <v>64720.300000000003</v>
      </c>
      <c r="O1158" s="17">
        <f t="shared" si="5233"/>
        <v>64720.300000000003</v>
      </c>
      <c r="P1158" s="17">
        <f t="shared" ref="P1158:P1159" si="5422">P1159</f>
        <v>8898.7999999999993</v>
      </c>
      <c r="Q1158" s="17">
        <f t="shared" ref="Q1158:Q1159" si="5423">Q1159</f>
        <v>0</v>
      </c>
      <c r="R1158" s="17">
        <f t="shared" ref="R1158:R1159" si="5424">R1159</f>
        <v>0</v>
      </c>
      <c r="S1158" s="17">
        <f t="shared" ref="S1158:S1159" si="5425">S1159</f>
        <v>0</v>
      </c>
      <c r="T1158" s="17">
        <f t="shared" ref="T1158:T1159" si="5426">T1159</f>
        <v>10865.5</v>
      </c>
      <c r="U1158" s="17">
        <f t="shared" ref="U1158:U1159" si="5427">U1159</f>
        <v>0</v>
      </c>
      <c r="V1158" s="17">
        <f t="shared" ref="V1158:V1159" si="5428">V1159</f>
        <v>10865.5</v>
      </c>
      <c r="W1158" s="17">
        <f t="shared" ref="W1158:W1159" si="5429">W1159</f>
        <v>0</v>
      </c>
      <c r="X1158" s="17">
        <f t="shared" ref="X1158:X1159" si="5430">X1159</f>
        <v>0</v>
      </c>
      <c r="Y1158" s="17">
        <f t="shared" si="5292"/>
        <v>71809</v>
      </c>
      <c r="Z1158" s="17">
        <f t="shared" si="5293"/>
        <v>75585.800000000003</v>
      </c>
      <c r="AA1158" s="17">
        <f t="shared" si="5294"/>
        <v>75585.800000000003</v>
      </c>
      <c r="AB1158" s="17">
        <f t="shared" ref="AB1158:AB1159" si="5431">AB1159</f>
        <v>0</v>
      </c>
      <c r="AC1158" s="17">
        <f t="shared" ref="AC1158:AC1159" si="5432">AC1159</f>
        <v>0</v>
      </c>
      <c r="AD1158" s="17">
        <f t="shared" ref="AD1158:AD1159" si="5433">AD1159</f>
        <v>0</v>
      </c>
      <c r="AE1158" s="17">
        <f t="shared" si="5295"/>
        <v>71809</v>
      </c>
      <c r="AF1158" s="17">
        <f t="shared" si="5296"/>
        <v>75585.800000000003</v>
      </c>
      <c r="AG1158" s="17">
        <f t="shared" si="5297"/>
        <v>75585.800000000003</v>
      </c>
      <c r="AH1158" s="17">
        <f t="shared" ref="AH1158:AH1159" si="5434">AH1159</f>
        <v>0</v>
      </c>
      <c r="AI1158" s="17">
        <f t="shared" ref="AI1158:AI1159" si="5435">AI1159</f>
        <v>0</v>
      </c>
      <c r="AJ1158" s="17">
        <f t="shared" ref="AJ1158:AJ1159" si="5436">AJ1159</f>
        <v>0</v>
      </c>
      <c r="AK1158" s="17">
        <f t="shared" ref="AK1158:AK1159" si="5437">AK1159</f>
        <v>0</v>
      </c>
      <c r="AL1158" s="17">
        <f t="shared" ref="AL1158:AL1159" si="5438">AL1159</f>
        <v>0</v>
      </c>
      <c r="AM1158" s="17">
        <f t="shared" ref="AM1158:AM1159" si="5439">AM1159</f>
        <v>0</v>
      </c>
      <c r="AN1158" s="17">
        <f t="shared" ref="AN1158:AN1159" si="5440">AN1159</f>
        <v>0</v>
      </c>
      <c r="AO1158" s="17">
        <f t="shared" ref="AO1158:AO1159" si="5441">AO1159</f>
        <v>0</v>
      </c>
      <c r="AP1158" s="17">
        <f t="shared" ref="AP1158:AP1159" si="5442">AP1159</f>
        <v>0</v>
      </c>
      <c r="AQ1158" s="17">
        <f t="shared" ref="AQ1158:AQ1159" si="5443">AQ1159</f>
        <v>0</v>
      </c>
      <c r="AR1158" s="17">
        <f t="shared" ref="AR1158:AR1159" si="5444">AR1159</f>
        <v>0</v>
      </c>
      <c r="AS1158" s="17">
        <f t="shared" ref="AS1158:AS1159" si="5445">AS1159</f>
        <v>0</v>
      </c>
      <c r="AT1158" s="17">
        <f t="shared" ref="AT1158:AT1159" si="5446">AT1159</f>
        <v>0</v>
      </c>
      <c r="AU1158" s="17">
        <f t="shared" ref="AU1158:AU1159" si="5447">AU1159</f>
        <v>0</v>
      </c>
      <c r="AV1158" s="17">
        <f t="shared" ref="AV1158:AV1159" si="5448">AV1159</f>
        <v>0</v>
      </c>
      <c r="AW1158" s="17">
        <f t="shared" si="5298"/>
        <v>71809</v>
      </c>
      <c r="AX1158" s="17">
        <f t="shared" si="5299"/>
        <v>75585.800000000003</v>
      </c>
      <c r="AY1158" s="17">
        <f t="shared" si="5300"/>
        <v>75585.800000000003</v>
      </c>
      <c r="AZ1158" s="17">
        <f t="shared" ref="AZ1158:AZ1159" si="5449">AZ1159</f>
        <v>0</v>
      </c>
      <c r="BA1158" s="17">
        <f t="shared" si="5301"/>
        <v>71809</v>
      </c>
      <c r="BB1158" s="17">
        <f t="shared" si="5302"/>
        <v>75585.800000000003</v>
      </c>
      <c r="BC1158" s="17">
        <f t="shared" si="5303"/>
        <v>75585.800000000003</v>
      </c>
      <c r="BD1158" s="17">
        <f t="shared" ref="BD1158:BD1159" si="5450">BD1159</f>
        <v>0</v>
      </c>
      <c r="BE1158" s="17">
        <f t="shared" ref="BE1158:BE1159" si="5451">BE1159</f>
        <v>0</v>
      </c>
      <c r="BF1158" s="17">
        <f t="shared" ref="BF1158:BF1159" si="5452">BF1159</f>
        <v>0</v>
      </c>
      <c r="BG1158" s="17">
        <f t="shared" ref="BG1158:BG1159" si="5453">BG1159</f>
        <v>0</v>
      </c>
      <c r="BH1158" s="17">
        <f t="shared" ref="BH1158:BH1159" si="5454">BH1159</f>
        <v>0</v>
      </c>
      <c r="BI1158" s="17">
        <f t="shared" ref="BI1158:BI1159" si="5455">BI1159</f>
        <v>0</v>
      </c>
      <c r="BJ1158" s="17">
        <f t="shared" ref="BJ1158:BJ1159" si="5456">BJ1159</f>
        <v>0</v>
      </c>
      <c r="BK1158" s="17">
        <f t="shared" ref="BK1158:BK1159" si="5457">BK1159</f>
        <v>0</v>
      </c>
      <c r="BL1158" s="17">
        <f t="shared" ref="BL1158:BL1159" si="5458">BL1159</f>
        <v>0</v>
      </c>
      <c r="BM1158" s="17">
        <f t="shared" ref="BM1158:BM1159" si="5459">BM1159</f>
        <v>0</v>
      </c>
      <c r="BN1158" s="17">
        <f t="shared" ref="BN1158:BN1159" si="5460">BN1159</f>
        <v>0</v>
      </c>
      <c r="BO1158" s="17">
        <f t="shared" si="5304"/>
        <v>71809</v>
      </c>
      <c r="BP1158" s="17">
        <f t="shared" si="5305"/>
        <v>75585.800000000003</v>
      </c>
      <c r="BQ1158" s="17">
        <f t="shared" si="5306"/>
        <v>75585.800000000003</v>
      </c>
      <c r="BR1158" s="17">
        <f t="shared" ref="BR1158:BR1159" si="5461">BR1159</f>
        <v>0</v>
      </c>
      <c r="BS1158" s="17">
        <f t="shared" ref="BS1158:BS1159" si="5462">BS1159</f>
        <v>0</v>
      </c>
      <c r="BT1158" s="17">
        <f t="shared" ref="BT1158:BT1159" si="5463">BT1159</f>
        <v>0</v>
      </c>
      <c r="BU1158" s="17">
        <f t="shared" si="5307"/>
        <v>71809</v>
      </c>
      <c r="BV1158" s="17">
        <f t="shared" si="5308"/>
        <v>75585.800000000003</v>
      </c>
      <c r="BW1158" s="17">
        <f t="shared" si="5309"/>
        <v>75585.800000000003</v>
      </c>
      <c r="BX1158" s="17">
        <f t="shared" ref="BX1158:BX1159" si="5464">BX1159</f>
        <v>0</v>
      </c>
      <c r="BY1158" s="17">
        <f t="shared" ref="BY1158:BY1159" si="5465">BY1159</f>
        <v>0</v>
      </c>
      <c r="BZ1158" s="17">
        <f t="shared" ref="BZ1158:BZ1159" si="5466">BZ1159</f>
        <v>0</v>
      </c>
      <c r="CA1158" s="17">
        <f t="shared" ref="CA1158:CA1159" si="5467">CA1159</f>
        <v>0</v>
      </c>
      <c r="CB1158" s="17">
        <f t="shared" ref="CB1158:CB1159" si="5468">CB1159</f>
        <v>0</v>
      </c>
      <c r="CC1158" s="17">
        <f t="shared" ref="CC1158:CC1159" si="5469">CC1159</f>
        <v>0</v>
      </c>
      <c r="CD1158" s="17">
        <f t="shared" ref="CD1158:CD1159" si="5470">CD1159</f>
        <v>0</v>
      </c>
      <c r="CE1158" s="17">
        <f t="shared" ref="CE1158:CE1159" si="5471">CE1159</f>
        <v>0</v>
      </c>
      <c r="CF1158" s="17">
        <f t="shared" ref="CF1158:CF1159" si="5472">CF1159</f>
        <v>0</v>
      </c>
      <c r="CG1158" s="17">
        <f t="shared" si="5310"/>
        <v>71809</v>
      </c>
      <c r="CH1158" s="17">
        <f t="shared" si="5311"/>
        <v>75585.800000000003</v>
      </c>
      <c r="CI1158" s="17">
        <f t="shared" si="5312"/>
        <v>75585.800000000003</v>
      </c>
      <c r="CJ1158" s="17">
        <f t="shared" ref="CJ1158:CJ1159" si="5473">CJ1159</f>
        <v>0</v>
      </c>
      <c r="CK1158" s="32"/>
      <c r="CL1158" s="32"/>
      <c r="CM1158" s="1"/>
      <c r="CN1158" s="1"/>
      <c r="CO1158" s="1"/>
      <c r="CP1158" s="1"/>
      <c r="CQ1158" s="1"/>
      <c r="CR1158" s="1"/>
      <c r="CS1158" s="1"/>
    </row>
    <row r="1159" s="1" customFormat="1">
      <c r="A1159" s="30" t="s">
        <v>508</v>
      </c>
      <c r="B1159" s="30" t="s">
        <v>34</v>
      </c>
      <c r="C1159" s="30" t="s">
        <v>127</v>
      </c>
      <c r="D1159" s="30" t="s">
        <v>431</v>
      </c>
      <c r="E1159" s="35"/>
      <c r="F1159" s="31" t="s">
        <v>432</v>
      </c>
      <c r="G1159" s="17">
        <f t="shared" si="5416"/>
        <v>62200.699999999997</v>
      </c>
      <c r="H1159" s="17">
        <f t="shared" si="5417"/>
        <v>63988.900000000001</v>
      </c>
      <c r="I1159" s="17">
        <f t="shared" si="5418"/>
        <v>63988.900000000001</v>
      </c>
      <c r="J1159" s="17">
        <f t="shared" si="5419"/>
        <v>709.5</v>
      </c>
      <c r="K1159" s="17">
        <f t="shared" si="5420"/>
        <v>731.39999999999998</v>
      </c>
      <c r="L1159" s="17">
        <f t="shared" si="5421"/>
        <v>731.39999999999998</v>
      </c>
      <c r="M1159" s="17">
        <f t="shared" si="5231"/>
        <v>62910.199999999997</v>
      </c>
      <c r="N1159" s="17">
        <f t="shared" si="5232"/>
        <v>64720.300000000003</v>
      </c>
      <c r="O1159" s="17">
        <f t="shared" si="5233"/>
        <v>64720.300000000003</v>
      </c>
      <c r="P1159" s="17">
        <f t="shared" si="5422"/>
        <v>8898.7999999999993</v>
      </c>
      <c r="Q1159" s="17">
        <f t="shared" si="5423"/>
        <v>0</v>
      </c>
      <c r="R1159" s="17">
        <f t="shared" si="5424"/>
        <v>0</v>
      </c>
      <c r="S1159" s="17">
        <f t="shared" si="5425"/>
        <v>0</v>
      </c>
      <c r="T1159" s="17">
        <f t="shared" si="5426"/>
        <v>10865.5</v>
      </c>
      <c r="U1159" s="17">
        <f t="shared" si="5427"/>
        <v>0</v>
      </c>
      <c r="V1159" s="17">
        <f t="shared" si="5428"/>
        <v>10865.5</v>
      </c>
      <c r="W1159" s="17">
        <f t="shared" si="5429"/>
        <v>0</v>
      </c>
      <c r="X1159" s="17">
        <f t="shared" si="5430"/>
        <v>0</v>
      </c>
      <c r="Y1159" s="17">
        <f t="shared" si="5292"/>
        <v>71809</v>
      </c>
      <c r="Z1159" s="17">
        <f t="shared" si="5293"/>
        <v>75585.800000000003</v>
      </c>
      <c r="AA1159" s="17">
        <f t="shared" si="5294"/>
        <v>75585.800000000003</v>
      </c>
      <c r="AB1159" s="17">
        <f t="shared" si="5431"/>
        <v>0</v>
      </c>
      <c r="AC1159" s="17">
        <f t="shared" si="5432"/>
        <v>0</v>
      </c>
      <c r="AD1159" s="17">
        <f t="shared" si="5433"/>
        <v>0</v>
      </c>
      <c r="AE1159" s="17">
        <f t="shared" si="5295"/>
        <v>71809</v>
      </c>
      <c r="AF1159" s="17">
        <f t="shared" si="5296"/>
        <v>75585.800000000003</v>
      </c>
      <c r="AG1159" s="17">
        <f t="shared" si="5297"/>
        <v>75585.800000000003</v>
      </c>
      <c r="AH1159" s="17">
        <f t="shared" si="5434"/>
        <v>0</v>
      </c>
      <c r="AI1159" s="17">
        <f t="shared" si="5435"/>
        <v>0</v>
      </c>
      <c r="AJ1159" s="17">
        <f t="shared" si="5436"/>
        <v>0</v>
      </c>
      <c r="AK1159" s="17">
        <f t="shared" si="5437"/>
        <v>0</v>
      </c>
      <c r="AL1159" s="17">
        <f t="shared" si="5438"/>
        <v>0</v>
      </c>
      <c r="AM1159" s="17">
        <f t="shared" si="5439"/>
        <v>0</v>
      </c>
      <c r="AN1159" s="17">
        <f t="shared" si="5440"/>
        <v>0</v>
      </c>
      <c r="AO1159" s="17">
        <f t="shared" si="5441"/>
        <v>0</v>
      </c>
      <c r="AP1159" s="17">
        <f t="shared" si="5442"/>
        <v>0</v>
      </c>
      <c r="AQ1159" s="17">
        <f t="shared" si="5443"/>
        <v>0</v>
      </c>
      <c r="AR1159" s="17">
        <f t="shared" si="5444"/>
        <v>0</v>
      </c>
      <c r="AS1159" s="17">
        <f t="shared" si="5445"/>
        <v>0</v>
      </c>
      <c r="AT1159" s="17">
        <f t="shared" si="5446"/>
        <v>0</v>
      </c>
      <c r="AU1159" s="17">
        <f t="shared" si="5447"/>
        <v>0</v>
      </c>
      <c r="AV1159" s="17">
        <f t="shared" si="5448"/>
        <v>0</v>
      </c>
      <c r="AW1159" s="17">
        <f t="shared" si="5298"/>
        <v>71809</v>
      </c>
      <c r="AX1159" s="17">
        <f t="shared" si="5299"/>
        <v>75585.800000000003</v>
      </c>
      <c r="AY1159" s="17">
        <f t="shared" si="5300"/>
        <v>75585.800000000003</v>
      </c>
      <c r="AZ1159" s="17">
        <f t="shared" si="5449"/>
        <v>0</v>
      </c>
      <c r="BA1159" s="17">
        <f t="shared" si="5301"/>
        <v>71809</v>
      </c>
      <c r="BB1159" s="17">
        <f t="shared" si="5302"/>
        <v>75585.800000000003</v>
      </c>
      <c r="BC1159" s="17">
        <f t="shared" si="5303"/>
        <v>75585.800000000003</v>
      </c>
      <c r="BD1159" s="17">
        <f t="shared" si="5450"/>
        <v>0</v>
      </c>
      <c r="BE1159" s="17">
        <f t="shared" si="5451"/>
        <v>0</v>
      </c>
      <c r="BF1159" s="17">
        <f t="shared" si="5452"/>
        <v>0</v>
      </c>
      <c r="BG1159" s="17">
        <f t="shared" si="5453"/>
        <v>0</v>
      </c>
      <c r="BH1159" s="17">
        <f t="shared" si="5454"/>
        <v>0</v>
      </c>
      <c r="BI1159" s="17">
        <f t="shared" si="5455"/>
        <v>0</v>
      </c>
      <c r="BJ1159" s="17">
        <f t="shared" si="5456"/>
        <v>0</v>
      </c>
      <c r="BK1159" s="17">
        <f t="shared" si="5457"/>
        <v>0</v>
      </c>
      <c r="BL1159" s="17">
        <f t="shared" si="5458"/>
        <v>0</v>
      </c>
      <c r="BM1159" s="17">
        <f t="shared" si="5459"/>
        <v>0</v>
      </c>
      <c r="BN1159" s="17">
        <f t="shared" si="5460"/>
        <v>0</v>
      </c>
      <c r="BO1159" s="17">
        <f t="shared" si="5304"/>
        <v>71809</v>
      </c>
      <c r="BP1159" s="17">
        <f t="shared" si="5305"/>
        <v>75585.800000000003</v>
      </c>
      <c r="BQ1159" s="17">
        <f t="shared" si="5306"/>
        <v>75585.800000000003</v>
      </c>
      <c r="BR1159" s="17">
        <f t="shared" si="5461"/>
        <v>0</v>
      </c>
      <c r="BS1159" s="17">
        <f t="shared" si="5462"/>
        <v>0</v>
      </c>
      <c r="BT1159" s="17">
        <f t="shared" si="5463"/>
        <v>0</v>
      </c>
      <c r="BU1159" s="17">
        <f t="shared" si="5307"/>
        <v>71809</v>
      </c>
      <c r="BV1159" s="17">
        <f t="shared" si="5308"/>
        <v>75585.800000000003</v>
      </c>
      <c r="BW1159" s="17">
        <f t="shared" si="5309"/>
        <v>75585.800000000003</v>
      </c>
      <c r="BX1159" s="17">
        <f t="shared" si="5464"/>
        <v>0</v>
      </c>
      <c r="BY1159" s="17">
        <f t="shared" si="5465"/>
        <v>0</v>
      </c>
      <c r="BZ1159" s="17">
        <f t="shared" si="5466"/>
        <v>0</v>
      </c>
      <c r="CA1159" s="17">
        <f t="shared" si="5467"/>
        <v>0</v>
      </c>
      <c r="CB1159" s="17">
        <f t="shared" si="5468"/>
        <v>0</v>
      </c>
      <c r="CC1159" s="17">
        <f t="shared" si="5469"/>
        <v>0</v>
      </c>
      <c r="CD1159" s="17">
        <f t="shared" si="5470"/>
        <v>0</v>
      </c>
      <c r="CE1159" s="17">
        <f t="shared" si="5471"/>
        <v>0</v>
      </c>
      <c r="CF1159" s="17">
        <f t="shared" si="5472"/>
        <v>0</v>
      </c>
      <c r="CG1159" s="17">
        <f t="shared" si="5310"/>
        <v>71809</v>
      </c>
      <c r="CH1159" s="17">
        <f t="shared" si="5311"/>
        <v>75585.800000000003</v>
      </c>
      <c r="CI1159" s="17">
        <f t="shared" si="5312"/>
        <v>75585.800000000003</v>
      </c>
      <c r="CJ1159" s="17">
        <f t="shared" si="5473"/>
        <v>0</v>
      </c>
      <c r="CK1159" s="32"/>
      <c r="CL1159" s="32"/>
      <c r="CM1159" s="1"/>
      <c r="CN1159" s="1"/>
      <c r="CO1159" s="1"/>
      <c r="CP1159" s="1"/>
      <c r="CQ1159" s="1"/>
      <c r="CR1159" s="1"/>
      <c r="CS1159" s="1"/>
    </row>
    <row r="1160" s="1" customFormat="1">
      <c r="A1160" s="30" t="s">
        <v>508</v>
      </c>
      <c r="B1160" s="30" t="s">
        <v>34</v>
      </c>
      <c r="C1160" s="30" t="s">
        <v>127</v>
      </c>
      <c r="D1160" s="30" t="s">
        <v>433</v>
      </c>
      <c r="E1160" s="35"/>
      <c r="F1160" s="31" t="s">
        <v>57</v>
      </c>
      <c r="G1160" s="17">
        <f>G1161+G1162</f>
        <v>62200.699999999997</v>
      </c>
      <c r="H1160" s="17">
        <f>H1161+H1162</f>
        <v>63988.900000000001</v>
      </c>
      <c r="I1160" s="17">
        <f>I1161+I1162</f>
        <v>63988.900000000001</v>
      </c>
      <c r="J1160" s="17">
        <f>J1161+J1162</f>
        <v>709.5</v>
      </c>
      <c r="K1160" s="17">
        <f>K1161+K1162</f>
        <v>731.39999999999998</v>
      </c>
      <c r="L1160" s="17">
        <f>L1161+L1162</f>
        <v>731.39999999999998</v>
      </c>
      <c r="M1160" s="17">
        <f t="shared" si="5231"/>
        <v>62910.199999999997</v>
      </c>
      <c r="N1160" s="17">
        <f t="shared" si="5232"/>
        <v>64720.300000000003</v>
      </c>
      <c r="O1160" s="17">
        <f t="shared" si="5233"/>
        <v>64720.300000000003</v>
      </c>
      <c r="P1160" s="17">
        <f>P1161+P1162</f>
        <v>8898.7999999999993</v>
      </c>
      <c r="Q1160" s="17">
        <f>Q1161+Q1162</f>
        <v>0</v>
      </c>
      <c r="R1160" s="17">
        <f>R1161+R1162</f>
        <v>0</v>
      </c>
      <c r="S1160" s="17">
        <f>S1161+S1162</f>
        <v>0</v>
      </c>
      <c r="T1160" s="17">
        <f>T1161+T1162</f>
        <v>10865.5</v>
      </c>
      <c r="U1160" s="17">
        <f>U1161+U1162</f>
        <v>0</v>
      </c>
      <c r="V1160" s="17">
        <f>V1161+V1162</f>
        <v>10865.5</v>
      </c>
      <c r="W1160" s="17">
        <f>W1161+W1162</f>
        <v>0</v>
      </c>
      <c r="X1160" s="17">
        <f>X1161+X1162</f>
        <v>0</v>
      </c>
      <c r="Y1160" s="17">
        <f t="shared" si="5292"/>
        <v>71809</v>
      </c>
      <c r="Z1160" s="17">
        <f t="shared" si="5293"/>
        <v>75585.800000000003</v>
      </c>
      <c r="AA1160" s="17">
        <f t="shared" si="5294"/>
        <v>75585.800000000003</v>
      </c>
      <c r="AB1160" s="17">
        <f>AB1161+AB1162</f>
        <v>0</v>
      </c>
      <c r="AC1160" s="17">
        <f>AC1161+AC1162</f>
        <v>0</v>
      </c>
      <c r="AD1160" s="17">
        <f>AD1161+AD1162</f>
        <v>0</v>
      </c>
      <c r="AE1160" s="17">
        <f t="shared" si="5295"/>
        <v>71809</v>
      </c>
      <c r="AF1160" s="17">
        <f t="shared" si="5296"/>
        <v>75585.800000000003</v>
      </c>
      <c r="AG1160" s="17">
        <f t="shared" si="5297"/>
        <v>75585.800000000003</v>
      </c>
      <c r="AH1160" s="17">
        <f>AH1161+AH1162</f>
        <v>0</v>
      </c>
      <c r="AI1160" s="17">
        <f>AI1161+AI1162</f>
        <v>0</v>
      </c>
      <c r="AJ1160" s="17">
        <f>AJ1161+AJ1162</f>
        <v>0</v>
      </c>
      <c r="AK1160" s="17">
        <f>AK1161+AK1162</f>
        <v>0</v>
      </c>
      <c r="AL1160" s="17">
        <f>AL1161+AL1162</f>
        <v>0</v>
      </c>
      <c r="AM1160" s="17">
        <f>AM1161+AM1162</f>
        <v>0</v>
      </c>
      <c r="AN1160" s="17">
        <f>AN1161+AN1162</f>
        <v>0</v>
      </c>
      <c r="AO1160" s="17">
        <f>AO1161+AO1162</f>
        <v>0</v>
      </c>
      <c r="AP1160" s="17">
        <f>AP1161+AP1162</f>
        <v>0</v>
      </c>
      <c r="AQ1160" s="17">
        <f>AQ1161+AQ1162</f>
        <v>0</v>
      </c>
      <c r="AR1160" s="17">
        <f>AR1161+AR1162</f>
        <v>0</v>
      </c>
      <c r="AS1160" s="17">
        <f>AS1161+AS1162</f>
        <v>0</v>
      </c>
      <c r="AT1160" s="17">
        <f>AT1161+AT1162</f>
        <v>0</v>
      </c>
      <c r="AU1160" s="17">
        <f>AU1161+AU1162</f>
        <v>0</v>
      </c>
      <c r="AV1160" s="17">
        <f>AV1161+AV1162</f>
        <v>0</v>
      </c>
      <c r="AW1160" s="17">
        <f t="shared" si="5298"/>
        <v>71809</v>
      </c>
      <c r="AX1160" s="17">
        <f t="shared" si="5299"/>
        <v>75585.800000000003</v>
      </c>
      <c r="AY1160" s="17">
        <f t="shared" si="5300"/>
        <v>75585.800000000003</v>
      </c>
      <c r="AZ1160" s="17">
        <f>AZ1161+AZ1162</f>
        <v>0</v>
      </c>
      <c r="BA1160" s="17">
        <f t="shared" si="5301"/>
        <v>71809</v>
      </c>
      <c r="BB1160" s="17">
        <f t="shared" si="5302"/>
        <v>75585.800000000003</v>
      </c>
      <c r="BC1160" s="17">
        <f t="shared" si="5303"/>
        <v>75585.800000000003</v>
      </c>
      <c r="BD1160" s="17">
        <f>BD1161+BD1162</f>
        <v>0</v>
      </c>
      <c r="BE1160" s="17">
        <f>BE1161+BE1162</f>
        <v>0</v>
      </c>
      <c r="BF1160" s="17">
        <f>BF1161+BF1162</f>
        <v>0</v>
      </c>
      <c r="BG1160" s="17">
        <f>BG1161+BG1162</f>
        <v>0</v>
      </c>
      <c r="BH1160" s="17">
        <f>BH1161+BH1162</f>
        <v>0</v>
      </c>
      <c r="BI1160" s="17">
        <f>BI1161+BI1162</f>
        <v>0</v>
      </c>
      <c r="BJ1160" s="17">
        <f>BJ1161+BJ1162</f>
        <v>0</v>
      </c>
      <c r="BK1160" s="17">
        <f>BK1161+BK1162</f>
        <v>0</v>
      </c>
      <c r="BL1160" s="17">
        <f>BL1161+BL1162</f>
        <v>0</v>
      </c>
      <c r="BM1160" s="17">
        <f>BM1161+BM1162</f>
        <v>0</v>
      </c>
      <c r="BN1160" s="17">
        <f>BN1161+BN1162</f>
        <v>0</v>
      </c>
      <c r="BO1160" s="17">
        <f t="shared" si="5304"/>
        <v>71809</v>
      </c>
      <c r="BP1160" s="17">
        <f t="shared" si="5305"/>
        <v>75585.800000000003</v>
      </c>
      <c r="BQ1160" s="17">
        <f t="shared" si="5306"/>
        <v>75585.800000000003</v>
      </c>
      <c r="BR1160" s="17">
        <f>BR1161+BR1162</f>
        <v>0</v>
      </c>
      <c r="BS1160" s="17">
        <f>BS1161+BS1162</f>
        <v>0</v>
      </c>
      <c r="BT1160" s="17">
        <f>BT1161+BT1162</f>
        <v>0</v>
      </c>
      <c r="BU1160" s="17">
        <f t="shared" si="5307"/>
        <v>71809</v>
      </c>
      <c r="BV1160" s="17">
        <f t="shared" si="5308"/>
        <v>75585.800000000003</v>
      </c>
      <c r="BW1160" s="17">
        <f t="shared" si="5309"/>
        <v>75585.800000000003</v>
      </c>
      <c r="BX1160" s="17">
        <f>BX1161+BX1162</f>
        <v>0</v>
      </c>
      <c r="BY1160" s="17">
        <f>BY1161+BY1162</f>
        <v>0</v>
      </c>
      <c r="BZ1160" s="17">
        <f>BZ1161+BZ1162</f>
        <v>0</v>
      </c>
      <c r="CA1160" s="17">
        <f>CA1161+CA1162</f>
        <v>0</v>
      </c>
      <c r="CB1160" s="17">
        <f>CB1161+CB1162</f>
        <v>0</v>
      </c>
      <c r="CC1160" s="17">
        <f>CC1161+CC1162</f>
        <v>0</v>
      </c>
      <c r="CD1160" s="17">
        <f>CD1161+CD1162</f>
        <v>0</v>
      </c>
      <c r="CE1160" s="17">
        <f>CE1161+CE1162</f>
        <v>0</v>
      </c>
      <c r="CF1160" s="17">
        <f>CF1161+CF1162</f>
        <v>0</v>
      </c>
      <c r="CG1160" s="17">
        <f t="shared" si="5310"/>
        <v>71809</v>
      </c>
      <c r="CH1160" s="17">
        <f t="shared" si="5311"/>
        <v>75585.800000000003</v>
      </c>
      <c r="CI1160" s="17">
        <f t="shared" si="5312"/>
        <v>75585.800000000003</v>
      </c>
      <c r="CJ1160" s="17">
        <f>CJ1161+CJ1162</f>
        <v>0</v>
      </c>
      <c r="CK1160" s="32"/>
      <c r="CL1160" s="32"/>
      <c r="CM1160" s="1"/>
      <c r="CN1160" s="1"/>
      <c r="CO1160" s="1"/>
      <c r="CP1160" s="1"/>
      <c r="CQ1160" s="1"/>
      <c r="CR1160" s="1"/>
      <c r="CS1160" s="1"/>
    </row>
    <row r="1161" s="1" customFormat="1">
      <c r="A1161" s="30" t="s">
        <v>508</v>
      </c>
      <c r="B1161" s="30" t="s">
        <v>34</v>
      </c>
      <c r="C1161" s="30" t="s">
        <v>127</v>
      </c>
      <c r="D1161" s="30" t="s">
        <v>433</v>
      </c>
      <c r="E1161" s="30" t="s">
        <v>58</v>
      </c>
      <c r="F1161" s="31" t="s">
        <v>59</v>
      </c>
      <c r="G1161" s="17">
        <v>58139.199999999997</v>
      </c>
      <c r="H1161" s="17">
        <v>59927.400000000001</v>
      </c>
      <c r="I1161" s="17">
        <v>59927.400000000001</v>
      </c>
      <c r="J1161" s="17">
        <v>709.5</v>
      </c>
      <c r="K1161" s="17">
        <v>731.39999999999998</v>
      </c>
      <c r="L1161" s="17">
        <v>731.39999999999998</v>
      </c>
      <c r="M1161" s="17">
        <f t="shared" si="5231"/>
        <v>58848.699999999997</v>
      </c>
      <c r="N1161" s="17">
        <f t="shared" si="5232"/>
        <v>60658.800000000003</v>
      </c>
      <c r="O1161" s="17">
        <f t="shared" si="5233"/>
        <v>60658.800000000003</v>
      </c>
      <c r="P1161" s="17">
        <v>8898.7999999999993</v>
      </c>
      <c r="Q1161" s="17"/>
      <c r="R1161" s="17"/>
      <c r="S1161" s="17"/>
      <c r="T1161" s="17">
        <v>10865.5</v>
      </c>
      <c r="U1161" s="17"/>
      <c r="V1161" s="17">
        <v>10865.5</v>
      </c>
      <c r="W1161" s="17"/>
      <c r="X1161" s="17"/>
      <c r="Y1161" s="17">
        <f t="shared" si="5292"/>
        <v>67747.5</v>
      </c>
      <c r="Z1161" s="17">
        <f t="shared" si="5293"/>
        <v>71524.300000000003</v>
      </c>
      <c r="AA1161" s="17">
        <f t="shared" si="5294"/>
        <v>71524.300000000003</v>
      </c>
      <c r="AB1161" s="17"/>
      <c r="AC1161" s="17"/>
      <c r="AD1161" s="17"/>
      <c r="AE1161" s="17">
        <f t="shared" si="5295"/>
        <v>67747.5</v>
      </c>
      <c r="AF1161" s="17">
        <f t="shared" si="5296"/>
        <v>71524.300000000003</v>
      </c>
      <c r="AG1161" s="17">
        <f t="shared" si="5297"/>
        <v>71524.300000000003</v>
      </c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>
        <f t="shared" si="5298"/>
        <v>67747.5</v>
      </c>
      <c r="AX1161" s="17">
        <f t="shared" si="5299"/>
        <v>71524.300000000003</v>
      </c>
      <c r="AY1161" s="17">
        <f t="shared" si="5300"/>
        <v>71524.300000000003</v>
      </c>
      <c r="AZ1161" s="17"/>
      <c r="BA1161" s="17">
        <f t="shared" si="5301"/>
        <v>67747.5</v>
      </c>
      <c r="BB1161" s="17">
        <f t="shared" si="5302"/>
        <v>71524.300000000003</v>
      </c>
      <c r="BC1161" s="17">
        <f t="shared" si="5303"/>
        <v>71524.300000000003</v>
      </c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>
        <f t="shared" si="5304"/>
        <v>67747.5</v>
      </c>
      <c r="BP1161" s="17">
        <f t="shared" si="5305"/>
        <v>71524.300000000003</v>
      </c>
      <c r="BQ1161" s="17">
        <f t="shared" si="5306"/>
        <v>71524.300000000003</v>
      </c>
      <c r="BR1161" s="17"/>
      <c r="BS1161" s="17"/>
      <c r="BT1161" s="17"/>
      <c r="BU1161" s="17">
        <f t="shared" si="5307"/>
        <v>67747.5</v>
      </c>
      <c r="BV1161" s="17">
        <f t="shared" si="5308"/>
        <v>71524.300000000003</v>
      </c>
      <c r="BW1161" s="17">
        <f t="shared" si="5309"/>
        <v>71524.300000000003</v>
      </c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>
        <f t="shared" si="5310"/>
        <v>67747.5</v>
      </c>
      <c r="CH1161" s="17">
        <f t="shared" si="5311"/>
        <v>71524.300000000003</v>
      </c>
      <c r="CI1161" s="17">
        <f t="shared" si="5312"/>
        <v>71524.300000000003</v>
      </c>
      <c r="CJ1161" s="17"/>
      <c r="CK1161" s="32"/>
      <c r="CL1161" s="32">
        <v>53</v>
      </c>
      <c r="CM1161" s="1"/>
      <c r="CN1161" s="1"/>
      <c r="CO1161" s="1"/>
      <c r="CP1161" s="1"/>
      <c r="CQ1161" s="1"/>
      <c r="CR1161" s="1"/>
      <c r="CS1161" s="1"/>
    </row>
    <row r="1162" s="1" customFormat="1">
      <c r="A1162" s="30" t="s">
        <v>508</v>
      </c>
      <c r="B1162" s="30" t="s">
        <v>34</v>
      </c>
      <c r="C1162" s="30" t="s">
        <v>127</v>
      </c>
      <c r="D1162" s="30" t="s">
        <v>433</v>
      </c>
      <c r="E1162" s="30" t="s">
        <v>46</v>
      </c>
      <c r="F1162" s="31" t="s">
        <v>47</v>
      </c>
      <c r="G1162" s="17">
        <v>4061.5</v>
      </c>
      <c r="H1162" s="17">
        <v>4061.5</v>
      </c>
      <c r="I1162" s="17">
        <v>4061.5</v>
      </c>
      <c r="J1162" s="17"/>
      <c r="K1162" s="17"/>
      <c r="L1162" s="17"/>
      <c r="M1162" s="17">
        <f t="shared" si="5231"/>
        <v>4061.5</v>
      </c>
      <c r="N1162" s="17">
        <f t="shared" si="5232"/>
        <v>4061.5</v>
      </c>
      <c r="O1162" s="17">
        <f t="shared" si="5233"/>
        <v>4061.5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Y1162" s="17">
        <f t="shared" si="5292"/>
        <v>4061.5</v>
      </c>
      <c r="Z1162" s="17">
        <f t="shared" si="5293"/>
        <v>4061.5</v>
      </c>
      <c r="AA1162" s="17">
        <f t="shared" si="5294"/>
        <v>4061.5</v>
      </c>
      <c r="AB1162" s="17"/>
      <c r="AC1162" s="17"/>
      <c r="AD1162" s="17"/>
      <c r="AE1162" s="17">
        <f t="shared" si="5295"/>
        <v>4061.5</v>
      </c>
      <c r="AF1162" s="17">
        <f t="shared" si="5296"/>
        <v>4061.5</v>
      </c>
      <c r="AG1162" s="17">
        <f t="shared" si="5297"/>
        <v>4061.5</v>
      </c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>
        <f t="shared" si="5298"/>
        <v>4061.5</v>
      </c>
      <c r="AX1162" s="17">
        <f t="shared" si="5299"/>
        <v>4061.5</v>
      </c>
      <c r="AY1162" s="17">
        <f t="shared" si="5300"/>
        <v>4061.5</v>
      </c>
      <c r="AZ1162" s="17"/>
      <c r="BA1162" s="17">
        <f t="shared" si="5301"/>
        <v>4061.5</v>
      </c>
      <c r="BB1162" s="17">
        <f t="shared" si="5302"/>
        <v>4061.5</v>
      </c>
      <c r="BC1162" s="17">
        <f t="shared" si="5303"/>
        <v>4061.5</v>
      </c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>
        <f t="shared" si="5304"/>
        <v>4061.5</v>
      </c>
      <c r="BP1162" s="17">
        <f t="shared" si="5305"/>
        <v>4061.5</v>
      </c>
      <c r="BQ1162" s="17">
        <f t="shared" si="5306"/>
        <v>4061.5</v>
      </c>
      <c r="BR1162" s="17"/>
      <c r="BS1162" s="17"/>
      <c r="BT1162" s="17"/>
      <c r="BU1162" s="17">
        <f t="shared" si="5307"/>
        <v>4061.5</v>
      </c>
      <c r="BV1162" s="17">
        <f t="shared" si="5308"/>
        <v>4061.5</v>
      </c>
      <c r="BW1162" s="17">
        <f t="shared" si="5309"/>
        <v>4061.5</v>
      </c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>
        <f t="shared" si="5310"/>
        <v>4061.5</v>
      </c>
      <c r="CH1162" s="17">
        <f t="shared" si="5311"/>
        <v>4061.5</v>
      </c>
      <c r="CI1162" s="17">
        <f t="shared" si="5312"/>
        <v>4061.5</v>
      </c>
      <c r="CJ1162" s="17"/>
      <c r="CK1162" s="32"/>
      <c r="CL1162" s="32"/>
      <c r="CM1162" s="1"/>
      <c r="CN1162" s="1"/>
      <c r="CO1162" s="1"/>
      <c r="CP1162" s="1"/>
      <c r="CQ1162" s="1"/>
      <c r="CR1162" s="1"/>
      <c r="CS1162" s="1"/>
    </row>
    <row r="1163" s="25" customFormat="1">
      <c r="A1163" s="26" t="s">
        <v>508</v>
      </c>
      <c r="B1163" s="26" t="s">
        <v>34</v>
      </c>
      <c r="C1163" s="26" t="s">
        <v>36</v>
      </c>
      <c r="D1163" s="26"/>
      <c r="E1163" s="26"/>
      <c r="F1163" s="27" t="s">
        <v>37</v>
      </c>
      <c r="G1163" s="28">
        <f t="shared" ref="G1163:G1169" si="5474">G1164</f>
        <v>15034.6</v>
      </c>
      <c r="H1163" s="28">
        <f t="shared" ref="H1163:H1169" si="5475">H1164</f>
        <v>14735.299999999999</v>
      </c>
      <c r="I1163" s="28">
        <f t="shared" ref="I1163:I1169" si="5476">I1164</f>
        <v>14728.400000000001</v>
      </c>
      <c r="J1163" s="28">
        <f t="shared" ref="J1163:J1169" si="5477">J1164</f>
        <v>0</v>
      </c>
      <c r="K1163" s="28">
        <f t="shared" ref="K1163:K1169" si="5478">K1164</f>
        <v>0</v>
      </c>
      <c r="L1163" s="28">
        <f t="shared" ref="L1163:L1169" si="5479">L1164</f>
        <v>0</v>
      </c>
      <c r="M1163" s="28">
        <f t="shared" si="5231"/>
        <v>15034.6</v>
      </c>
      <c r="N1163" s="28">
        <f t="shared" si="5232"/>
        <v>14735.299999999999</v>
      </c>
      <c r="O1163" s="28">
        <f t="shared" si="5233"/>
        <v>14728.400000000001</v>
      </c>
      <c r="P1163" s="28">
        <f>P1164+P1180</f>
        <v>0</v>
      </c>
      <c r="Q1163" s="28">
        <f>Q1164+Q1180</f>
        <v>0</v>
      </c>
      <c r="R1163" s="28">
        <f>R1164+R1180</f>
        <v>0</v>
      </c>
      <c r="S1163" s="28">
        <f>S1164+S1180</f>
        <v>237.92184</v>
      </c>
      <c r="T1163" s="28">
        <f>T1164+T1180</f>
        <v>110</v>
      </c>
      <c r="U1163" s="28">
        <f>U1164+U1180</f>
        <v>0</v>
      </c>
      <c r="V1163" s="28">
        <f>V1164+V1180</f>
        <v>110</v>
      </c>
      <c r="W1163" s="28">
        <f>W1164+W1180</f>
        <v>0</v>
      </c>
      <c r="X1163" s="28">
        <f>X1164+X1180</f>
        <v>0</v>
      </c>
      <c r="Y1163" s="28">
        <f t="shared" si="5292"/>
        <v>15272.521840000001</v>
      </c>
      <c r="Z1163" s="28">
        <f t="shared" si="5293"/>
        <v>14845.299999999999</v>
      </c>
      <c r="AA1163" s="28">
        <f t="shared" si="5294"/>
        <v>14838.400000000001</v>
      </c>
      <c r="AB1163" s="28">
        <f>AB1164+AB1180</f>
        <v>0</v>
      </c>
      <c r="AC1163" s="28">
        <f>AC1164+AC1180</f>
        <v>0</v>
      </c>
      <c r="AD1163" s="28">
        <f>AD1164+AD1180</f>
        <v>0</v>
      </c>
      <c r="AE1163" s="28">
        <f t="shared" si="5295"/>
        <v>15272.521840000001</v>
      </c>
      <c r="AF1163" s="28">
        <f t="shared" si="5296"/>
        <v>14845.299999999999</v>
      </c>
      <c r="AG1163" s="28">
        <f t="shared" si="5297"/>
        <v>14838.400000000001</v>
      </c>
      <c r="AH1163" s="28">
        <f>AH1164+AH1180</f>
        <v>0</v>
      </c>
      <c r="AI1163" s="28">
        <f>AI1164+AI1180</f>
        <v>0</v>
      </c>
      <c r="AJ1163" s="28">
        <f>AJ1164+AJ1180</f>
        <v>0</v>
      </c>
      <c r="AK1163" s="28">
        <f>AK1164+AK1180</f>
        <v>0</v>
      </c>
      <c r="AL1163" s="28">
        <f>AL1164+AL1180</f>
        <v>0</v>
      </c>
      <c r="AM1163" s="28">
        <f>AM1164+AM1180</f>
        <v>0</v>
      </c>
      <c r="AN1163" s="28">
        <f>AN1164+AN1180</f>
        <v>0</v>
      </c>
      <c r="AO1163" s="28">
        <f>AO1164+AO1180</f>
        <v>0</v>
      </c>
      <c r="AP1163" s="28">
        <f>AP1164+AP1180</f>
        <v>0</v>
      </c>
      <c r="AQ1163" s="28">
        <f>AQ1164+AQ1180</f>
        <v>0</v>
      </c>
      <c r="AR1163" s="28">
        <f>AR1164+AR1180</f>
        <v>0</v>
      </c>
      <c r="AS1163" s="28">
        <f>AS1164+AS1180</f>
        <v>0</v>
      </c>
      <c r="AT1163" s="28">
        <f>AT1164+AT1180</f>
        <v>0</v>
      </c>
      <c r="AU1163" s="28">
        <f>AU1164+AU1180</f>
        <v>0</v>
      </c>
      <c r="AV1163" s="28">
        <f>AV1164+AV1180</f>
        <v>0</v>
      </c>
      <c r="AW1163" s="28">
        <f t="shared" si="5298"/>
        <v>15272.521840000001</v>
      </c>
      <c r="AX1163" s="28">
        <f t="shared" si="5299"/>
        <v>14845.299999999999</v>
      </c>
      <c r="AY1163" s="28">
        <f t="shared" si="5300"/>
        <v>14838.400000000001</v>
      </c>
      <c r="AZ1163" s="28">
        <f>AZ1164+AZ1180</f>
        <v>0</v>
      </c>
      <c r="BA1163" s="28">
        <f t="shared" si="5301"/>
        <v>15272.521840000001</v>
      </c>
      <c r="BB1163" s="28">
        <f t="shared" si="5302"/>
        <v>14845.299999999999</v>
      </c>
      <c r="BC1163" s="28">
        <f t="shared" si="5303"/>
        <v>14838.400000000001</v>
      </c>
      <c r="BD1163" s="28">
        <f>BD1164+BD1180</f>
        <v>0</v>
      </c>
      <c r="BE1163" s="28">
        <f>BE1164+BE1180</f>
        <v>0</v>
      </c>
      <c r="BF1163" s="28">
        <f>BF1164+BF1180</f>
        <v>0</v>
      </c>
      <c r="BG1163" s="28">
        <f>BG1164+BG1180</f>
        <v>0</v>
      </c>
      <c r="BH1163" s="28">
        <f>BH1164+BH1180</f>
        <v>0</v>
      </c>
      <c r="BI1163" s="28">
        <f>BI1164+BI1180</f>
        <v>0</v>
      </c>
      <c r="BJ1163" s="28">
        <f>BJ1164+BJ1180</f>
        <v>0</v>
      </c>
      <c r="BK1163" s="28">
        <f>BK1164+BK1180</f>
        <v>0</v>
      </c>
      <c r="BL1163" s="28">
        <f>BL1164+BL1180</f>
        <v>0</v>
      </c>
      <c r="BM1163" s="28">
        <f>BM1164+BM1180</f>
        <v>0</v>
      </c>
      <c r="BN1163" s="28">
        <f>BN1164+BN1180</f>
        <v>0</v>
      </c>
      <c r="BO1163" s="28">
        <f t="shared" si="5304"/>
        <v>15272.521840000001</v>
      </c>
      <c r="BP1163" s="28">
        <f t="shared" si="5305"/>
        <v>14845.299999999999</v>
      </c>
      <c r="BQ1163" s="28">
        <f t="shared" si="5306"/>
        <v>14838.400000000001</v>
      </c>
      <c r="BR1163" s="28">
        <f>BR1164+BR1180</f>
        <v>0</v>
      </c>
      <c r="BS1163" s="28">
        <f>BS1164+BS1180</f>
        <v>0</v>
      </c>
      <c r="BT1163" s="28">
        <f>BT1164+BT1180</f>
        <v>0</v>
      </c>
      <c r="BU1163" s="28">
        <f t="shared" si="5307"/>
        <v>15272.521840000001</v>
      </c>
      <c r="BV1163" s="28">
        <f t="shared" si="5308"/>
        <v>14845.299999999999</v>
      </c>
      <c r="BW1163" s="28">
        <f t="shared" si="5309"/>
        <v>14838.400000000001</v>
      </c>
      <c r="BX1163" s="28">
        <f>BX1164+BX1180</f>
        <v>0</v>
      </c>
      <c r="BY1163" s="28">
        <f>BY1164+BY1180</f>
        <v>0</v>
      </c>
      <c r="BZ1163" s="28">
        <f>BZ1164+BZ1180</f>
        <v>0</v>
      </c>
      <c r="CA1163" s="28">
        <f>CA1164+CA1180</f>
        <v>0</v>
      </c>
      <c r="CB1163" s="28">
        <f>CB1164+CB1180</f>
        <v>0</v>
      </c>
      <c r="CC1163" s="28">
        <f>CC1164+CC1180</f>
        <v>0</v>
      </c>
      <c r="CD1163" s="28">
        <f>CD1164+CD1180</f>
        <v>0</v>
      </c>
      <c r="CE1163" s="28">
        <f>CE1164+CE1180</f>
        <v>0</v>
      </c>
      <c r="CF1163" s="28">
        <f>CF1164+CF1180</f>
        <v>0</v>
      </c>
      <c r="CG1163" s="28">
        <f t="shared" si="5310"/>
        <v>15272.521840000001</v>
      </c>
      <c r="CH1163" s="28">
        <f t="shared" si="5311"/>
        <v>14845.299999999999</v>
      </c>
      <c r="CI1163" s="28">
        <f t="shared" si="5312"/>
        <v>14838.400000000001</v>
      </c>
      <c r="CJ1163" s="28">
        <f>CJ1164+CJ1180</f>
        <v>0</v>
      </c>
      <c r="CK1163" s="29"/>
      <c r="CL1163" s="29"/>
      <c r="CM1163" s="25"/>
      <c r="CN1163" s="25"/>
      <c r="CO1163" s="25"/>
      <c r="CP1163" s="25"/>
      <c r="CQ1163" s="25"/>
      <c r="CR1163" s="25"/>
      <c r="CS1163" s="25"/>
    </row>
    <row r="1164" s="1" customFormat="1" ht="47.25">
      <c r="A1164" s="30" t="s">
        <v>508</v>
      </c>
      <c r="B1164" s="30" t="s">
        <v>34</v>
      </c>
      <c r="C1164" s="30" t="s">
        <v>36</v>
      </c>
      <c r="D1164" s="30" t="s">
        <v>243</v>
      </c>
      <c r="E1164" s="30"/>
      <c r="F1164" s="31" t="s">
        <v>244</v>
      </c>
      <c r="G1164" s="17">
        <f>G1169</f>
        <v>15034.6</v>
      </c>
      <c r="H1164" s="17">
        <f>H1169</f>
        <v>14735.299999999999</v>
      </c>
      <c r="I1164" s="17">
        <f>I1169</f>
        <v>14728.400000000001</v>
      </c>
      <c r="J1164" s="17">
        <f>J1169</f>
        <v>0</v>
      </c>
      <c r="K1164" s="17">
        <f>K1169</f>
        <v>0</v>
      </c>
      <c r="L1164" s="17">
        <f>L1169</f>
        <v>0</v>
      </c>
      <c r="M1164" s="17">
        <f t="shared" si="5231"/>
        <v>15034.6</v>
      </c>
      <c r="N1164" s="17">
        <f t="shared" si="5232"/>
        <v>14735.299999999999</v>
      </c>
      <c r="O1164" s="17">
        <f t="shared" si="5233"/>
        <v>14728.400000000001</v>
      </c>
      <c r="P1164" s="17">
        <f>P1169</f>
        <v>0</v>
      </c>
      <c r="Q1164" s="17">
        <f>Q1169</f>
        <v>0</v>
      </c>
      <c r="R1164" s="17">
        <f>R1169</f>
        <v>0</v>
      </c>
      <c r="S1164" s="17">
        <f>S1169</f>
        <v>110</v>
      </c>
      <c r="T1164" s="17">
        <f>T1169</f>
        <v>110</v>
      </c>
      <c r="U1164" s="17">
        <f>U1169</f>
        <v>0</v>
      </c>
      <c r="V1164" s="17">
        <f>V1169</f>
        <v>110</v>
      </c>
      <c r="W1164" s="17">
        <f>W1169</f>
        <v>0</v>
      </c>
      <c r="X1164" s="17">
        <f>X1169</f>
        <v>0</v>
      </c>
      <c r="Y1164" s="17">
        <f t="shared" si="5292"/>
        <v>15144.6</v>
      </c>
      <c r="Z1164" s="17">
        <f t="shared" si="5293"/>
        <v>14845.299999999999</v>
      </c>
      <c r="AA1164" s="17">
        <f t="shared" si="5294"/>
        <v>14838.400000000001</v>
      </c>
      <c r="AB1164" s="17">
        <f>AB1169</f>
        <v>0</v>
      </c>
      <c r="AC1164" s="17">
        <f>AC1169</f>
        <v>0</v>
      </c>
      <c r="AD1164" s="17">
        <f>AD1169</f>
        <v>0</v>
      </c>
      <c r="AE1164" s="17">
        <f t="shared" si="5295"/>
        <v>15144.6</v>
      </c>
      <c r="AF1164" s="17">
        <f t="shared" si="5296"/>
        <v>14845.299999999999</v>
      </c>
      <c r="AG1164" s="17">
        <f t="shared" si="5297"/>
        <v>14838.400000000001</v>
      </c>
      <c r="AH1164" s="17">
        <f>AH1169+AH1165</f>
        <v>0</v>
      </c>
      <c r="AI1164" s="17">
        <f>AI1169+AI1165</f>
        <v>0</v>
      </c>
      <c r="AJ1164" s="17">
        <f>AJ1169+AJ1165</f>
        <v>0</v>
      </c>
      <c r="AK1164" s="17">
        <f>AK1169+AK1165</f>
        <v>0</v>
      </c>
      <c r="AL1164" s="17">
        <f>AL1169+AL1165</f>
        <v>0</v>
      </c>
      <c r="AM1164" s="17">
        <f>AM1169+AM1165</f>
        <v>0</v>
      </c>
      <c r="AN1164" s="17">
        <f>AN1169+AN1165</f>
        <v>0</v>
      </c>
      <c r="AO1164" s="17">
        <f>AO1169+AO1165</f>
        <v>0</v>
      </c>
      <c r="AP1164" s="17">
        <f>AP1169+AP1165</f>
        <v>0</v>
      </c>
      <c r="AQ1164" s="17">
        <f>AQ1169+AQ1165</f>
        <v>0</v>
      </c>
      <c r="AR1164" s="17">
        <f>AR1169+AR1165</f>
        <v>0</v>
      </c>
      <c r="AS1164" s="17">
        <f>AS1169+AS1165</f>
        <v>0</v>
      </c>
      <c r="AT1164" s="17">
        <f>AT1169+AT1165</f>
        <v>0</v>
      </c>
      <c r="AU1164" s="17">
        <f>AU1169+AU1165</f>
        <v>0</v>
      </c>
      <c r="AV1164" s="17">
        <f>AV1169+AV1165</f>
        <v>0</v>
      </c>
      <c r="AW1164" s="17">
        <f t="shared" si="5298"/>
        <v>15144.6</v>
      </c>
      <c r="AX1164" s="17">
        <f t="shared" si="5299"/>
        <v>14845.299999999999</v>
      </c>
      <c r="AY1164" s="17">
        <f t="shared" si="5300"/>
        <v>14838.400000000001</v>
      </c>
      <c r="AZ1164" s="17">
        <f>AZ1169+AZ1165</f>
        <v>0</v>
      </c>
      <c r="BA1164" s="17">
        <f t="shared" si="5301"/>
        <v>15144.6</v>
      </c>
      <c r="BB1164" s="17">
        <f t="shared" si="5302"/>
        <v>14845.299999999999</v>
      </c>
      <c r="BC1164" s="17">
        <f t="shared" si="5303"/>
        <v>14838.400000000001</v>
      </c>
      <c r="BD1164" s="17">
        <f>BD1169+BD1165</f>
        <v>0</v>
      </c>
      <c r="BE1164" s="17">
        <f>BE1169+BE1165</f>
        <v>0</v>
      </c>
      <c r="BF1164" s="17">
        <f>BF1169+BF1165</f>
        <v>0</v>
      </c>
      <c r="BG1164" s="17">
        <f>BG1169+BG1165</f>
        <v>0</v>
      </c>
      <c r="BH1164" s="17">
        <f>BH1169+BH1165</f>
        <v>0</v>
      </c>
      <c r="BI1164" s="17">
        <f>BI1169+BI1165</f>
        <v>0</v>
      </c>
      <c r="BJ1164" s="17">
        <f>BJ1169+BJ1165</f>
        <v>0</v>
      </c>
      <c r="BK1164" s="17">
        <f>BK1169+BK1165</f>
        <v>0</v>
      </c>
      <c r="BL1164" s="17">
        <f>BL1169+BL1165</f>
        <v>0</v>
      </c>
      <c r="BM1164" s="17">
        <f>BM1169+BM1165</f>
        <v>0</v>
      </c>
      <c r="BN1164" s="17">
        <f>BN1169+BN1165</f>
        <v>0</v>
      </c>
      <c r="BO1164" s="17">
        <f t="shared" si="5304"/>
        <v>15144.6</v>
      </c>
      <c r="BP1164" s="17">
        <f t="shared" si="5305"/>
        <v>14845.299999999999</v>
      </c>
      <c r="BQ1164" s="17">
        <f t="shared" si="5306"/>
        <v>14838.400000000001</v>
      </c>
      <c r="BR1164" s="17">
        <f>BR1169+BR1165</f>
        <v>0</v>
      </c>
      <c r="BS1164" s="17">
        <f>BS1169+BS1165</f>
        <v>0</v>
      </c>
      <c r="BT1164" s="17">
        <f>BT1169+BT1165</f>
        <v>0</v>
      </c>
      <c r="BU1164" s="17">
        <f t="shared" si="5307"/>
        <v>15144.6</v>
      </c>
      <c r="BV1164" s="17">
        <f t="shared" si="5308"/>
        <v>14845.299999999999</v>
      </c>
      <c r="BW1164" s="17">
        <f t="shared" si="5309"/>
        <v>14838.400000000001</v>
      </c>
      <c r="BX1164" s="17">
        <f>BX1169+BX1165</f>
        <v>0</v>
      </c>
      <c r="BY1164" s="17">
        <f>BY1169+BY1165</f>
        <v>0</v>
      </c>
      <c r="BZ1164" s="17">
        <f>BZ1169+BZ1165</f>
        <v>0</v>
      </c>
      <c r="CA1164" s="17">
        <f>CA1169+CA1165</f>
        <v>0</v>
      </c>
      <c r="CB1164" s="17">
        <f>CB1169+CB1165</f>
        <v>0</v>
      </c>
      <c r="CC1164" s="17">
        <f>CC1169+CC1165</f>
        <v>0</v>
      </c>
      <c r="CD1164" s="17">
        <f>CD1169+CD1165</f>
        <v>0</v>
      </c>
      <c r="CE1164" s="17">
        <f>CE1169+CE1165</f>
        <v>0</v>
      </c>
      <c r="CF1164" s="17">
        <f>CF1169+CF1165</f>
        <v>0</v>
      </c>
      <c r="CG1164" s="17">
        <f t="shared" si="5310"/>
        <v>15144.6</v>
      </c>
      <c r="CH1164" s="17">
        <f t="shared" si="5311"/>
        <v>14845.299999999999</v>
      </c>
      <c r="CI1164" s="17">
        <f t="shared" si="5312"/>
        <v>14838.400000000001</v>
      </c>
      <c r="CJ1164" s="17">
        <f>CJ1169+CJ1165</f>
        <v>0</v>
      </c>
      <c r="CK1164" s="32"/>
      <c r="CL1164" s="32"/>
      <c r="CM1164" s="1"/>
      <c r="CN1164" s="1"/>
      <c r="CO1164" s="1"/>
      <c r="CP1164" s="1"/>
      <c r="CQ1164" s="1"/>
      <c r="CR1164" s="1"/>
      <c r="CS1164" s="1"/>
    </row>
    <row r="1165" s="1" customFormat="1" ht="47.25">
      <c r="A1165" s="30" t="s">
        <v>508</v>
      </c>
      <c r="B1165" s="30" t="s">
        <v>34</v>
      </c>
      <c r="C1165" s="30" t="s">
        <v>36</v>
      </c>
      <c r="D1165" s="30" t="s">
        <v>434</v>
      </c>
      <c r="E1165" s="30"/>
      <c r="F1165" s="31" t="s">
        <v>86</v>
      </c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>
        <f t="shared" ref="AH1165:AH1169" si="5480">AH1166</f>
        <v>0</v>
      </c>
      <c r="AI1165" s="17">
        <f t="shared" ref="AI1165:AI1169" si="5481">AI1166</f>
        <v>0</v>
      </c>
      <c r="AJ1165" s="17">
        <f t="shared" ref="AJ1165:AJ1169" si="5482">AJ1166</f>
        <v>0</v>
      </c>
      <c r="AK1165" s="17">
        <f t="shared" ref="AK1165:AK1169" si="5483">AK1166</f>
        <v>665</v>
      </c>
      <c r="AL1165" s="17">
        <f t="shared" ref="AL1165:AL1169" si="5484">AL1166</f>
        <v>0</v>
      </c>
      <c r="AM1165" s="17">
        <f t="shared" ref="AM1165:AM1169" si="5485">AM1166</f>
        <v>0</v>
      </c>
      <c r="AN1165" s="17">
        <f t="shared" ref="AN1165:AN1169" si="5486">AN1166</f>
        <v>0</v>
      </c>
      <c r="AO1165" s="17">
        <f t="shared" ref="AO1165:AO1169" si="5487">AO1166</f>
        <v>0</v>
      </c>
      <c r="AP1165" s="17">
        <f t="shared" ref="AP1165:AP1169" si="5488">AP1166</f>
        <v>665</v>
      </c>
      <c r="AQ1165" s="17">
        <f t="shared" ref="AQ1165:AQ1169" si="5489">AQ1166</f>
        <v>0</v>
      </c>
      <c r="AR1165" s="17">
        <f t="shared" ref="AR1165:AR1169" si="5490">AR1166</f>
        <v>0</v>
      </c>
      <c r="AS1165" s="17">
        <f t="shared" ref="AS1165:AS1169" si="5491">AS1166</f>
        <v>0</v>
      </c>
      <c r="AT1165" s="17">
        <f t="shared" ref="AT1165:AT1169" si="5492">AT1166</f>
        <v>0</v>
      </c>
      <c r="AU1165" s="17">
        <f t="shared" ref="AU1165:AU1169" si="5493">AU1166</f>
        <v>665</v>
      </c>
      <c r="AV1165" s="17">
        <f t="shared" ref="AV1165:AV1169" si="5494">AV1166</f>
        <v>0</v>
      </c>
      <c r="AW1165" s="17">
        <f t="shared" si="5298"/>
        <v>665</v>
      </c>
      <c r="AX1165" s="17">
        <f t="shared" si="5299"/>
        <v>665</v>
      </c>
      <c r="AY1165" s="17">
        <f t="shared" si="5300"/>
        <v>665</v>
      </c>
      <c r="AZ1165" s="17">
        <f t="shared" ref="AZ1165:AZ1169" si="5495">AZ1166</f>
        <v>0</v>
      </c>
      <c r="BA1165" s="17">
        <f t="shared" si="5301"/>
        <v>665</v>
      </c>
      <c r="BB1165" s="17">
        <f t="shared" si="5302"/>
        <v>665</v>
      </c>
      <c r="BC1165" s="17">
        <f t="shared" si="5303"/>
        <v>665</v>
      </c>
      <c r="BD1165" s="17">
        <f t="shared" ref="BD1165:BD1169" si="5496">BD1166</f>
        <v>0</v>
      </c>
      <c r="BE1165" s="17">
        <f t="shared" ref="BE1165:BE1169" si="5497">BE1166</f>
        <v>0</v>
      </c>
      <c r="BF1165" s="17">
        <f t="shared" ref="BF1165:BF1169" si="5498">BF1166</f>
        <v>0</v>
      </c>
      <c r="BG1165" s="17">
        <f t="shared" ref="BG1165:BG1169" si="5499">BG1166</f>
        <v>0</v>
      </c>
      <c r="BH1165" s="17">
        <f t="shared" ref="BH1165:BH1169" si="5500">BH1166</f>
        <v>0</v>
      </c>
      <c r="BI1165" s="17">
        <f t="shared" ref="BI1165:BI1169" si="5501">BI1166</f>
        <v>0</v>
      </c>
      <c r="BJ1165" s="17">
        <f t="shared" ref="BJ1165:BJ1169" si="5502">BJ1166</f>
        <v>0</v>
      </c>
      <c r="BK1165" s="17">
        <f t="shared" ref="BK1165:BK1169" si="5503">BK1166</f>
        <v>0</v>
      </c>
      <c r="BL1165" s="17">
        <f t="shared" ref="BL1165:BL1169" si="5504">BL1166</f>
        <v>0</v>
      </c>
      <c r="BM1165" s="17">
        <f t="shared" ref="BM1165:BM1169" si="5505">BM1166</f>
        <v>0</v>
      </c>
      <c r="BN1165" s="17">
        <f t="shared" ref="BN1165:BN1169" si="5506">BN1166</f>
        <v>0</v>
      </c>
      <c r="BO1165" s="17">
        <f t="shared" si="5304"/>
        <v>665</v>
      </c>
      <c r="BP1165" s="17">
        <f t="shared" si="5305"/>
        <v>665</v>
      </c>
      <c r="BQ1165" s="17">
        <f t="shared" si="5306"/>
        <v>665</v>
      </c>
      <c r="BR1165" s="17">
        <f t="shared" ref="BR1165:BR1169" si="5507">BR1166</f>
        <v>0</v>
      </c>
      <c r="BS1165" s="17">
        <f t="shared" ref="BS1165:BS1169" si="5508">BS1166</f>
        <v>0</v>
      </c>
      <c r="BT1165" s="17">
        <f t="shared" ref="BT1165:BT1169" si="5509">BT1166</f>
        <v>0</v>
      </c>
      <c r="BU1165" s="17">
        <f t="shared" si="5307"/>
        <v>665</v>
      </c>
      <c r="BV1165" s="17">
        <f t="shared" si="5308"/>
        <v>665</v>
      </c>
      <c r="BW1165" s="17">
        <f t="shared" si="5309"/>
        <v>665</v>
      </c>
      <c r="BX1165" s="17">
        <f t="shared" ref="BX1165:BX1169" si="5510">BX1166</f>
        <v>0</v>
      </c>
      <c r="BY1165" s="17">
        <f t="shared" ref="BY1165:BY1169" si="5511">BY1166</f>
        <v>0</v>
      </c>
      <c r="BZ1165" s="17">
        <f t="shared" ref="BZ1165:BZ1169" si="5512">BZ1166</f>
        <v>0</v>
      </c>
      <c r="CA1165" s="17">
        <f t="shared" ref="CA1165:CA1169" si="5513">CA1166</f>
        <v>0</v>
      </c>
      <c r="CB1165" s="17">
        <f t="shared" ref="CB1165:CB1169" si="5514">CB1166</f>
        <v>0</v>
      </c>
      <c r="CC1165" s="17">
        <f t="shared" ref="CC1165:CC1169" si="5515">CC1166</f>
        <v>0</v>
      </c>
      <c r="CD1165" s="17">
        <f t="shared" ref="CD1165:CD1169" si="5516">CD1166</f>
        <v>0</v>
      </c>
      <c r="CE1165" s="17">
        <f t="shared" ref="CE1165:CE1169" si="5517">CE1166</f>
        <v>0</v>
      </c>
      <c r="CF1165" s="17">
        <f t="shared" ref="CF1165:CF1169" si="5518">CF1166</f>
        <v>0</v>
      </c>
      <c r="CG1165" s="17">
        <f t="shared" si="5310"/>
        <v>665</v>
      </c>
      <c r="CH1165" s="17">
        <f t="shared" si="5311"/>
        <v>665</v>
      </c>
      <c r="CI1165" s="17">
        <f t="shared" si="5312"/>
        <v>665</v>
      </c>
      <c r="CJ1165" s="17">
        <f t="shared" ref="CJ1165:CJ1169" si="5519">CJ1166</f>
        <v>0</v>
      </c>
      <c r="CK1165" s="32"/>
      <c r="CL1165" s="32"/>
      <c r="CM1165" s="1"/>
      <c r="CN1165" s="1"/>
      <c r="CO1165" s="1"/>
      <c r="CP1165" s="1"/>
      <c r="CQ1165" s="1"/>
      <c r="CR1165" s="1"/>
      <c r="CS1165" s="1"/>
    </row>
    <row r="1166" s="1" customFormat="1" ht="47.25">
      <c r="A1166" s="30" t="s">
        <v>508</v>
      </c>
      <c r="B1166" s="30" t="s">
        <v>34</v>
      </c>
      <c r="C1166" s="30" t="s">
        <v>36</v>
      </c>
      <c r="D1166" s="30" t="s">
        <v>435</v>
      </c>
      <c r="E1166" s="30"/>
      <c r="F1166" s="31" t="s">
        <v>436</v>
      </c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>
        <f t="shared" si="5480"/>
        <v>0</v>
      </c>
      <c r="AI1166" s="17">
        <f t="shared" si="5481"/>
        <v>0</v>
      </c>
      <c r="AJ1166" s="17">
        <f t="shared" si="5482"/>
        <v>0</v>
      </c>
      <c r="AK1166" s="17">
        <f t="shared" si="5483"/>
        <v>665</v>
      </c>
      <c r="AL1166" s="17">
        <f t="shared" si="5484"/>
        <v>0</v>
      </c>
      <c r="AM1166" s="17">
        <f t="shared" si="5485"/>
        <v>0</v>
      </c>
      <c r="AN1166" s="17">
        <f t="shared" si="5486"/>
        <v>0</v>
      </c>
      <c r="AO1166" s="17">
        <f t="shared" si="5487"/>
        <v>0</v>
      </c>
      <c r="AP1166" s="17">
        <f t="shared" si="5488"/>
        <v>665</v>
      </c>
      <c r="AQ1166" s="17">
        <f t="shared" si="5489"/>
        <v>0</v>
      </c>
      <c r="AR1166" s="17">
        <f t="shared" si="5490"/>
        <v>0</v>
      </c>
      <c r="AS1166" s="17">
        <f t="shared" si="5491"/>
        <v>0</v>
      </c>
      <c r="AT1166" s="17">
        <f t="shared" si="5492"/>
        <v>0</v>
      </c>
      <c r="AU1166" s="17">
        <f t="shared" si="5493"/>
        <v>665</v>
      </c>
      <c r="AV1166" s="17">
        <f t="shared" si="5494"/>
        <v>0</v>
      </c>
      <c r="AW1166" s="17">
        <f t="shared" si="5298"/>
        <v>665</v>
      </c>
      <c r="AX1166" s="17">
        <f t="shared" si="5299"/>
        <v>665</v>
      </c>
      <c r="AY1166" s="17">
        <f t="shared" si="5300"/>
        <v>665</v>
      </c>
      <c r="AZ1166" s="17">
        <f t="shared" si="5495"/>
        <v>0</v>
      </c>
      <c r="BA1166" s="17">
        <f t="shared" si="5301"/>
        <v>665</v>
      </c>
      <c r="BB1166" s="17">
        <f t="shared" si="5302"/>
        <v>665</v>
      </c>
      <c r="BC1166" s="17">
        <f t="shared" si="5303"/>
        <v>665</v>
      </c>
      <c r="BD1166" s="17">
        <f t="shared" si="5496"/>
        <v>0</v>
      </c>
      <c r="BE1166" s="17">
        <f t="shared" si="5497"/>
        <v>0</v>
      </c>
      <c r="BF1166" s="17">
        <f t="shared" si="5498"/>
        <v>0</v>
      </c>
      <c r="BG1166" s="17">
        <f t="shared" si="5499"/>
        <v>0</v>
      </c>
      <c r="BH1166" s="17">
        <f t="shared" si="5500"/>
        <v>0</v>
      </c>
      <c r="BI1166" s="17">
        <f t="shared" si="5501"/>
        <v>0</v>
      </c>
      <c r="BJ1166" s="17">
        <f t="shared" si="5502"/>
        <v>0</v>
      </c>
      <c r="BK1166" s="17">
        <f t="shared" si="5503"/>
        <v>0</v>
      </c>
      <c r="BL1166" s="17">
        <f t="shared" si="5504"/>
        <v>0</v>
      </c>
      <c r="BM1166" s="17">
        <f t="shared" si="5505"/>
        <v>0</v>
      </c>
      <c r="BN1166" s="17">
        <f t="shared" si="5506"/>
        <v>0</v>
      </c>
      <c r="BO1166" s="17">
        <f t="shared" si="5304"/>
        <v>665</v>
      </c>
      <c r="BP1166" s="17">
        <f t="shared" si="5305"/>
        <v>665</v>
      </c>
      <c r="BQ1166" s="17">
        <f t="shared" si="5306"/>
        <v>665</v>
      </c>
      <c r="BR1166" s="17">
        <f t="shared" si="5507"/>
        <v>0</v>
      </c>
      <c r="BS1166" s="17">
        <f t="shared" si="5508"/>
        <v>0</v>
      </c>
      <c r="BT1166" s="17">
        <f t="shared" si="5509"/>
        <v>0</v>
      </c>
      <c r="BU1166" s="17">
        <f t="shared" si="5307"/>
        <v>665</v>
      </c>
      <c r="BV1166" s="17">
        <f t="shared" si="5308"/>
        <v>665</v>
      </c>
      <c r="BW1166" s="17">
        <f t="shared" si="5309"/>
        <v>665</v>
      </c>
      <c r="BX1166" s="17">
        <f t="shared" si="5510"/>
        <v>0</v>
      </c>
      <c r="BY1166" s="17">
        <f t="shared" si="5511"/>
        <v>0</v>
      </c>
      <c r="BZ1166" s="17">
        <f t="shared" si="5512"/>
        <v>0</v>
      </c>
      <c r="CA1166" s="17">
        <f t="shared" si="5513"/>
        <v>0</v>
      </c>
      <c r="CB1166" s="17">
        <f t="shared" si="5514"/>
        <v>0</v>
      </c>
      <c r="CC1166" s="17">
        <f t="shared" si="5515"/>
        <v>0</v>
      </c>
      <c r="CD1166" s="17">
        <f t="shared" si="5516"/>
        <v>0</v>
      </c>
      <c r="CE1166" s="17">
        <f t="shared" si="5517"/>
        <v>0</v>
      </c>
      <c r="CF1166" s="17">
        <f t="shared" si="5518"/>
        <v>0</v>
      </c>
      <c r="CG1166" s="17">
        <f t="shared" si="5310"/>
        <v>665</v>
      </c>
      <c r="CH1166" s="17">
        <f t="shared" si="5311"/>
        <v>665</v>
      </c>
      <c r="CI1166" s="17">
        <f t="shared" si="5312"/>
        <v>665</v>
      </c>
      <c r="CJ1166" s="17">
        <f t="shared" si="5519"/>
        <v>0</v>
      </c>
      <c r="CK1166" s="32"/>
      <c r="CL1166" s="32"/>
      <c r="CM1166" s="1"/>
      <c r="CN1166" s="1"/>
      <c r="CO1166" s="1"/>
      <c r="CP1166" s="1"/>
      <c r="CQ1166" s="1"/>
      <c r="CR1166" s="1"/>
      <c r="CS1166" s="1"/>
    </row>
    <row r="1167" s="1" customFormat="1" ht="47.25">
      <c r="A1167" s="30" t="s">
        <v>508</v>
      </c>
      <c r="B1167" s="30" t="s">
        <v>34</v>
      </c>
      <c r="C1167" s="30" t="s">
        <v>36</v>
      </c>
      <c r="D1167" s="30" t="s">
        <v>437</v>
      </c>
      <c r="E1167" s="30"/>
      <c r="F1167" s="31" t="s">
        <v>438</v>
      </c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>
        <f t="shared" si="5480"/>
        <v>0</v>
      </c>
      <c r="AI1167" s="17">
        <f t="shared" si="5481"/>
        <v>0</v>
      </c>
      <c r="AJ1167" s="17">
        <f t="shared" si="5482"/>
        <v>0</v>
      </c>
      <c r="AK1167" s="17">
        <f t="shared" si="5483"/>
        <v>665</v>
      </c>
      <c r="AL1167" s="17">
        <f t="shared" si="5484"/>
        <v>0</v>
      </c>
      <c r="AM1167" s="17">
        <f t="shared" si="5485"/>
        <v>0</v>
      </c>
      <c r="AN1167" s="17">
        <f t="shared" si="5486"/>
        <v>0</v>
      </c>
      <c r="AO1167" s="17">
        <f t="shared" si="5487"/>
        <v>0</v>
      </c>
      <c r="AP1167" s="17">
        <f t="shared" si="5488"/>
        <v>665</v>
      </c>
      <c r="AQ1167" s="17">
        <f t="shared" si="5489"/>
        <v>0</v>
      </c>
      <c r="AR1167" s="17">
        <f t="shared" si="5490"/>
        <v>0</v>
      </c>
      <c r="AS1167" s="17">
        <f t="shared" si="5491"/>
        <v>0</v>
      </c>
      <c r="AT1167" s="17">
        <f t="shared" si="5492"/>
        <v>0</v>
      </c>
      <c r="AU1167" s="17">
        <f t="shared" si="5493"/>
        <v>665</v>
      </c>
      <c r="AV1167" s="17">
        <f t="shared" si="5494"/>
        <v>0</v>
      </c>
      <c r="AW1167" s="17">
        <f t="shared" si="5298"/>
        <v>665</v>
      </c>
      <c r="AX1167" s="17">
        <f t="shared" si="5299"/>
        <v>665</v>
      </c>
      <c r="AY1167" s="17">
        <f t="shared" si="5300"/>
        <v>665</v>
      </c>
      <c r="AZ1167" s="17">
        <f t="shared" si="5495"/>
        <v>0</v>
      </c>
      <c r="BA1167" s="17">
        <f t="shared" si="5301"/>
        <v>665</v>
      </c>
      <c r="BB1167" s="17">
        <f t="shared" si="5302"/>
        <v>665</v>
      </c>
      <c r="BC1167" s="17">
        <f t="shared" si="5303"/>
        <v>665</v>
      </c>
      <c r="BD1167" s="17">
        <f t="shared" si="5496"/>
        <v>0</v>
      </c>
      <c r="BE1167" s="17">
        <f t="shared" si="5497"/>
        <v>0</v>
      </c>
      <c r="BF1167" s="17">
        <f t="shared" si="5498"/>
        <v>0</v>
      </c>
      <c r="BG1167" s="17">
        <f t="shared" si="5499"/>
        <v>0</v>
      </c>
      <c r="BH1167" s="17">
        <f t="shared" si="5500"/>
        <v>0</v>
      </c>
      <c r="BI1167" s="17">
        <f t="shared" si="5501"/>
        <v>0</v>
      </c>
      <c r="BJ1167" s="17">
        <f t="shared" si="5502"/>
        <v>0</v>
      </c>
      <c r="BK1167" s="17">
        <f t="shared" si="5503"/>
        <v>0</v>
      </c>
      <c r="BL1167" s="17">
        <f t="shared" si="5504"/>
        <v>0</v>
      </c>
      <c r="BM1167" s="17">
        <f t="shared" si="5505"/>
        <v>0</v>
      </c>
      <c r="BN1167" s="17">
        <f t="shared" si="5506"/>
        <v>0</v>
      </c>
      <c r="BO1167" s="17">
        <f t="shared" si="5304"/>
        <v>665</v>
      </c>
      <c r="BP1167" s="17">
        <f t="shared" si="5305"/>
        <v>665</v>
      </c>
      <c r="BQ1167" s="17">
        <f t="shared" si="5306"/>
        <v>665</v>
      </c>
      <c r="BR1167" s="17">
        <f t="shared" si="5507"/>
        <v>0</v>
      </c>
      <c r="BS1167" s="17">
        <f t="shared" si="5508"/>
        <v>0</v>
      </c>
      <c r="BT1167" s="17">
        <f t="shared" si="5509"/>
        <v>0</v>
      </c>
      <c r="BU1167" s="17">
        <f t="shared" si="5307"/>
        <v>665</v>
      </c>
      <c r="BV1167" s="17">
        <f t="shared" si="5308"/>
        <v>665</v>
      </c>
      <c r="BW1167" s="17">
        <f t="shared" si="5309"/>
        <v>665</v>
      </c>
      <c r="BX1167" s="17">
        <f t="shared" si="5510"/>
        <v>0</v>
      </c>
      <c r="BY1167" s="17">
        <f t="shared" si="5511"/>
        <v>0</v>
      </c>
      <c r="BZ1167" s="17">
        <f t="shared" si="5512"/>
        <v>0</v>
      </c>
      <c r="CA1167" s="17">
        <f t="shared" si="5513"/>
        <v>0</v>
      </c>
      <c r="CB1167" s="17">
        <f t="shared" si="5514"/>
        <v>0</v>
      </c>
      <c r="CC1167" s="17">
        <f t="shared" si="5515"/>
        <v>0</v>
      </c>
      <c r="CD1167" s="17">
        <f t="shared" si="5516"/>
        <v>0</v>
      </c>
      <c r="CE1167" s="17">
        <f t="shared" si="5517"/>
        <v>0</v>
      </c>
      <c r="CF1167" s="17">
        <f t="shared" si="5518"/>
        <v>0</v>
      </c>
      <c r="CG1167" s="17">
        <f t="shared" si="5310"/>
        <v>665</v>
      </c>
      <c r="CH1167" s="17">
        <f t="shared" si="5311"/>
        <v>665</v>
      </c>
      <c r="CI1167" s="17">
        <f t="shared" si="5312"/>
        <v>665</v>
      </c>
      <c r="CJ1167" s="17">
        <f t="shared" si="5519"/>
        <v>0</v>
      </c>
      <c r="CK1167" s="32"/>
      <c r="CL1167" s="32"/>
      <c r="CM1167" s="1"/>
      <c r="CN1167" s="1"/>
      <c r="CO1167" s="1"/>
      <c r="CP1167" s="1"/>
      <c r="CQ1167" s="1"/>
      <c r="CR1167" s="1"/>
      <c r="CS1167" s="1"/>
    </row>
    <row r="1168" s="1" customFormat="1" ht="47.25">
      <c r="A1168" s="30" t="s">
        <v>508</v>
      </c>
      <c r="B1168" s="30" t="s">
        <v>34</v>
      </c>
      <c r="C1168" s="30" t="s">
        <v>36</v>
      </c>
      <c r="D1168" s="30" t="s">
        <v>437</v>
      </c>
      <c r="E1168" s="30" t="s">
        <v>140</v>
      </c>
      <c r="F1168" s="31" t="s">
        <v>141</v>
      </c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>
        <v>665</v>
      </c>
      <c r="AL1168" s="17"/>
      <c r="AM1168" s="17"/>
      <c r="AN1168" s="17"/>
      <c r="AO1168" s="17"/>
      <c r="AP1168" s="17">
        <v>665</v>
      </c>
      <c r="AQ1168" s="17"/>
      <c r="AR1168" s="17"/>
      <c r="AS1168" s="17"/>
      <c r="AT1168" s="17"/>
      <c r="AU1168" s="17">
        <v>665</v>
      </c>
      <c r="AV1168" s="17"/>
      <c r="AW1168" s="17">
        <f t="shared" si="5298"/>
        <v>665</v>
      </c>
      <c r="AX1168" s="17">
        <f t="shared" si="5299"/>
        <v>665</v>
      </c>
      <c r="AY1168" s="17">
        <f t="shared" si="5300"/>
        <v>665</v>
      </c>
      <c r="AZ1168" s="17"/>
      <c r="BA1168" s="17">
        <f t="shared" si="5301"/>
        <v>665</v>
      </c>
      <c r="BB1168" s="17">
        <f t="shared" si="5302"/>
        <v>665</v>
      </c>
      <c r="BC1168" s="17">
        <f t="shared" si="5303"/>
        <v>665</v>
      </c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>
        <f t="shared" si="5304"/>
        <v>665</v>
      </c>
      <c r="BP1168" s="17">
        <f t="shared" si="5305"/>
        <v>665</v>
      </c>
      <c r="BQ1168" s="17">
        <f t="shared" si="5306"/>
        <v>665</v>
      </c>
      <c r="BR1168" s="17"/>
      <c r="BS1168" s="17"/>
      <c r="BT1168" s="17"/>
      <c r="BU1168" s="17">
        <f t="shared" si="5307"/>
        <v>665</v>
      </c>
      <c r="BV1168" s="17">
        <f t="shared" si="5308"/>
        <v>665</v>
      </c>
      <c r="BW1168" s="17">
        <f t="shared" si="5309"/>
        <v>665</v>
      </c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>
        <f t="shared" si="5310"/>
        <v>665</v>
      </c>
      <c r="CH1168" s="17">
        <f t="shared" si="5311"/>
        <v>665</v>
      </c>
      <c r="CI1168" s="17">
        <f t="shared" si="5312"/>
        <v>665</v>
      </c>
      <c r="CJ1168" s="17"/>
      <c r="CK1168" s="32"/>
      <c r="CL1168" s="32"/>
      <c r="CM1168" s="1"/>
      <c r="CN1168" s="1"/>
      <c r="CO1168" s="1"/>
      <c r="CP1168" s="1"/>
      <c r="CQ1168" s="1"/>
      <c r="CR1168" s="1"/>
      <c r="CS1168" s="1"/>
    </row>
    <row r="1169" s="1" customFormat="1" ht="31.5" hidden="1">
      <c r="A1169" s="30" t="s">
        <v>508</v>
      </c>
      <c r="B1169" s="30" t="s">
        <v>34</v>
      </c>
      <c r="C1169" s="30" t="s">
        <v>36</v>
      </c>
      <c r="D1169" s="30" t="s">
        <v>245</v>
      </c>
      <c r="E1169" s="30"/>
      <c r="F1169" s="31" t="s">
        <v>41</v>
      </c>
      <c r="G1169" s="17">
        <f t="shared" si="5474"/>
        <v>15034.6</v>
      </c>
      <c r="H1169" s="17">
        <f t="shared" si="5475"/>
        <v>14735.299999999999</v>
      </c>
      <c r="I1169" s="17">
        <f t="shared" si="5476"/>
        <v>14728.400000000001</v>
      </c>
      <c r="J1169" s="17">
        <f t="shared" si="5477"/>
        <v>0</v>
      </c>
      <c r="K1169" s="17">
        <f t="shared" si="5478"/>
        <v>0</v>
      </c>
      <c r="L1169" s="17">
        <f t="shared" si="5479"/>
        <v>0</v>
      </c>
      <c r="M1169" s="17">
        <f t="shared" si="5231"/>
        <v>15034.6</v>
      </c>
      <c r="N1169" s="17">
        <f t="shared" si="5232"/>
        <v>14735.299999999999</v>
      </c>
      <c r="O1169" s="17">
        <f t="shared" si="5233"/>
        <v>14728.400000000001</v>
      </c>
      <c r="P1169" s="17">
        <f>P1170</f>
        <v>0</v>
      </c>
      <c r="Q1169" s="17">
        <f>Q1170</f>
        <v>0</v>
      </c>
      <c r="R1169" s="17">
        <f>R1170</f>
        <v>0</v>
      </c>
      <c r="S1169" s="17">
        <f>S1170</f>
        <v>110</v>
      </c>
      <c r="T1169" s="17">
        <f>T1170</f>
        <v>110</v>
      </c>
      <c r="U1169" s="17">
        <f>U1170</f>
        <v>0</v>
      </c>
      <c r="V1169" s="17">
        <f>V1170</f>
        <v>110</v>
      </c>
      <c r="W1169" s="17">
        <f>W1170</f>
        <v>0</v>
      </c>
      <c r="X1169" s="17">
        <f>X1170</f>
        <v>0</v>
      </c>
      <c r="Y1169" s="17">
        <f t="shared" si="5292"/>
        <v>15144.6</v>
      </c>
      <c r="Z1169" s="17">
        <f t="shared" si="5293"/>
        <v>14845.299999999999</v>
      </c>
      <c r="AA1169" s="17">
        <f t="shared" si="5294"/>
        <v>14838.400000000001</v>
      </c>
      <c r="AB1169" s="17">
        <f>AB1170</f>
        <v>0</v>
      </c>
      <c r="AC1169" s="17">
        <f>AC1170</f>
        <v>0</v>
      </c>
      <c r="AD1169" s="17">
        <f>AD1170</f>
        <v>0</v>
      </c>
      <c r="AE1169" s="17">
        <f t="shared" si="5295"/>
        <v>15144.6</v>
      </c>
      <c r="AF1169" s="17">
        <f t="shared" si="5296"/>
        <v>14845.299999999999</v>
      </c>
      <c r="AG1169" s="17">
        <f t="shared" si="5297"/>
        <v>14838.400000000001</v>
      </c>
      <c r="AH1169" s="17">
        <f t="shared" si="5480"/>
        <v>0</v>
      </c>
      <c r="AI1169" s="17">
        <f t="shared" si="5481"/>
        <v>0</v>
      </c>
      <c r="AJ1169" s="17">
        <f t="shared" si="5482"/>
        <v>0</v>
      </c>
      <c r="AK1169" s="17">
        <f t="shared" si="5483"/>
        <v>-665</v>
      </c>
      <c r="AL1169" s="17">
        <f t="shared" si="5484"/>
        <v>0</v>
      </c>
      <c r="AM1169" s="17">
        <f t="shared" si="5485"/>
        <v>0</v>
      </c>
      <c r="AN1169" s="17">
        <f t="shared" si="5486"/>
        <v>0</v>
      </c>
      <c r="AO1169" s="17">
        <f t="shared" si="5487"/>
        <v>0</v>
      </c>
      <c r="AP1169" s="17">
        <f t="shared" si="5488"/>
        <v>-665</v>
      </c>
      <c r="AQ1169" s="17">
        <f t="shared" si="5489"/>
        <v>0</v>
      </c>
      <c r="AR1169" s="17">
        <f t="shared" si="5490"/>
        <v>0</v>
      </c>
      <c r="AS1169" s="17">
        <f t="shared" si="5491"/>
        <v>0</v>
      </c>
      <c r="AT1169" s="17">
        <f t="shared" si="5492"/>
        <v>0</v>
      </c>
      <c r="AU1169" s="17">
        <f t="shared" si="5493"/>
        <v>-665</v>
      </c>
      <c r="AV1169" s="17">
        <f t="shared" si="5494"/>
        <v>0</v>
      </c>
      <c r="AW1169" s="17">
        <f t="shared" si="5298"/>
        <v>14479.6</v>
      </c>
      <c r="AX1169" s="17">
        <f t="shared" si="5299"/>
        <v>14180.299999999999</v>
      </c>
      <c r="AY1169" s="17">
        <f t="shared" si="5300"/>
        <v>14173.400000000001</v>
      </c>
      <c r="AZ1169" s="17">
        <f t="shared" si="5495"/>
        <v>0</v>
      </c>
      <c r="BA1169" s="17">
        <f t="shared" si="5301"/>
        <v>14479.6</v>
      </c>
      <c r="BB1169" s="17">
        <f t="shared" si="5302"/>
        <v>14180.299999999999</v>
      </c>
      <c r="BC1169" s="17">
        <f t="shared" si="5303"/>
        <v>14173.400000000001</v>
      </c>
      <c r="BD1169" s="17">
        <f t="shared" si="5496"/>
        <v>0</v>
      </c>
      <c r="BE1169" s="17">
        <f t="shared" si="5497"/>
        <v>0</v>
      </c>
      <c r="BF1169" s="17">
        <f t="shared" si="5498"/>
        <v>0</v>
      </c>
      <c r="BG1169" s="17">
        <f t="shared" si="5499"/>
        <v>0</v>
      </c>
      <c r="BH1169" s="17">
        <f t="shared" si="5500"/>
        <v>0</v>
      </c>
      <c r="BI1169" s="17">
        <f t="shared" si="5501"/>
        <v>0</v>
      </c>
      <c r="BJ1169" s="17">
        <f t="shared" si="5502"/>
        <v>0</v>
      </c>
      <c r="BK1169" s="17">
        <f t="shared" si="5503"/>
        <v>0</v>
      </c>
      <c r="BL1169" s="17">
        <f t="shared" si="5504"/>
        <v>0</v>
      </c>
      <c r="BM1169" s="17">
        <f t="shared" si="5505"/>
        <v>0</v>
      </c>
      <c r="BN1169" s="17">
        <f t="shared" si="5506"/>
        <v>0</v>
      </c>
      <c r="BO1169" s="17">
        <f t="shared" si="5304"/>
        <v>14479.6</v>
      </c>
      <c r="BP1169" s="17">
        <f t="shared" si="5305"/>
        <v>14180.299999999999</v>
      </c>
      <c r="BQ1169" s="17">
        <f t="shared" si="5306"/>
        <v>14173.400000000001</v>
      </c>
      <c r="BR1169" s="17">
        <f t="shared" si="5507"/>
        <v>0</v>
      </c>
      <c r="BS1169" s="17">
        <f t="shared" si="5508"/>
        <v>0</v>
      </c>
      <c r="BT1169" s="17">
        <f t="shared" si="5509"/>
        <v>0</v>
      </c>
      <c r="BU1169" s="17">
        <f t="shared" si="5307"/>
        <v>14479.6</v>
      </c>
      <c r="BV1169" s="17">
        <f t="shared" si="5308"/>
        <v>14180.299999999999</v>
      </c>
      <c r="BW1169" s="17">
        <f t="shared" si="5309"/>
        <v>14173.400000000001</v>
      </c>
      <c r="BX1169" s="17">
        <f t="shared" si="5510"/>
        <v>0</v>
      </c>
      <c r="BY1169" s="17">
        <f t="shared" si="5511"/>
        <v>0</v>
      </c>
      <c r="BZ1169" s="17">
        <f t="shared" si="5512"/>
        <v>0</v>
      </c>
      <c r="CA1169" s="17">
        <f t="shared" si="5513"/>
        <v>0</v>
      </c>
      <c r="CB1169" s="17">
        <f t="shared" si="5514"/>
        <v>0</v>
      </c>
      <c r="CC1169" s="17">
        <f t="shared" si="5515"/>
        <v>0</v>
      </c>
      <c r="CD1169" s="17">
        <f t="shared" si="5516"/>
        <v>0</v>
      </c>
      <c r="CE1169" s="17">
        <f t="shared" si="5517"/>
        <v>0</v>
      </c>
      <c r="CF1169" s="17">
        <f t="shared" si="5518"/>
        <v>0</v>
      </c>
      <c r="CG1169" s="17">
        <f t="shared" si="5310"/>
        <v>14479.6</v>
      </c>
      <c r="CH1169" s="17">
        <f t="shared" si="5311"/>
        <v>14180.299999999999</v>
      </c>
      <c r="CI1169" s="17">
        <f t="shared" si="5312"/>
        <v>14173.400000000001</v>
      </c>
      <c r="CJ1169" s="17">
        <f t="shared" si="5519"/>
        <v>0</v>
      </c>
      <c r="CK1169" s="32">
        <v>0</v>
      </c>
      <c r="CL1169" s="32"/>
      <c r="CM1169" s="1" t="s">
        <v>75</v>
      </c>
      <c r="CN1169" s="1"/>
      <c r="CO1169" s="1"/>
      <c r="CP1169" s="1"/>
      <c r="CQ1169" s="1"/>
      <c r="CR1169" s="1"/>
      <c r="CS1169" s="1"/>
    </row>
    <row r="1170" s="1" customFormat="1" ht="141.75">
      <c r="A1170" s="30" t="s">
        <v>508</v>
      </c>
      <c r="B1170" s="30" t="s">
        <v>34</v>
      </c>
      <c r="C1170" s="30" t="s">
        <v>36</v>
      </c>
      <c r="D1170" s="30" t="s">
        <v>246</v>
      </c>
      <c r="E1170" s="30"/>
      <c r="F1170" s="31" t="s">
        <v>247</v>
      </c>
      <c r="G1170" s="17">
        <f>G1171+G1174+G1178+G1176</f>
        <v>15034.6</v>
      </c>
      <c r="H1170" s="17">
        <f>H1171+H1174+H1178+H1176</f>
        <v>14735.299999999999</v>
      </c>
      <c r="I1170" s="17">
        <f>I1171+I1174+I1178+I1176</f>
        <v>14728.400000000001</v>
      </c>
      <c r="J1170" s="17">
        <f>J1171+J1174+J1178+J1176</f>
        <v>0</v>
      </c>
      <c r="K1170" s="17">
        <f>K1171+K1174+K1178+K1176</f>
        <v>0</v>
      </c>
      <c r="L1170" s="17">
        <f>L1171+L1174+L1178+L1176</f>
        <v>0</v>
      </c>
      <c r="M1170" s="17">
        <f t="shared" si="5231"/>
        <v>15034.6</v>
      </c>
      <c r="N1170" s="17">
        <f t="shared" si="5232"/>
        <v>14735.299999999999</v>
      </c>
      <c r="O1170" s="17">
        <f t="shared" si="5233"/>
        <v>14728.400000000001</v>
      </c>
      <c r="P1170" s="17">
        <f>P1171+P1174+P1178+P1176</f>
        <v>0</v>
      </c>
      <c r="Q1170" s="17">
        <f>Q1171+Q1174+Q1178+Q1176</f>
        <v>0</v>
      </c>
      <c r="R1170" s="17">
        <f>R1171+R1174+R1178+R1176</f>
        <v>0</v>
      </c>
      <c r="S1170" s="17">
        <f>S1171+S1174+S1178+S1176</f>
        <v>110</v>
      </c>
      <c r="T1170" s="17">
        <f>T1171+T1174+T1178+T1176</f>
        <v>110</v>
      </c>
      <c r="U1170" s="17">
        <f>U1171+U1174+U1178+U1176</f>
        <v>0</v>
      </c>
      <c r="V1170" s="17">
        <f>V1171+V1174+V1178+V1176</f>
        <v>110</v>
      </c>
      <c r="W1170" s="17">
        <f>W1171+W1174+W1178+W1176</f>
        <v>0</v>
      </c>
      <c r="X1170" s="17">
        <f>X1171+X1174+X1178+X1176</f>
        <v>0</v>
      </c>
      <c r="Y1170" s="17">
        <f t="shared" si="5292"/>
        <v>15144.6</v>
      </c>
      <c r="Z1170" s="17">
        <f t="shared" si="5293"/>
        <v>14845.299999999999</v>
      </c>
      <c r="AA1170" s="17">
        <f t="shared" si="5294"/>
        <v>14838.400000000001</v>
      </c>
      <c r="AB1170" s="17">
        <f>AB1171+AB1174+AB1178+AB1176</f>
        <v>0</v>
      </c>
      <c r="AC1170" s="17">
        <f>AC1171+AC1174+AC1178+AC1176</f>
        <v>0</v>
      </c>
      <c r="AD1170" s="17">
        <f>AD1171+AD1174+AD1178+AD1176</f>
        <v>0</v>
      </c>
      <c r="AE1170" s="17">
        <f t="shared" si="5295"/>
        <v>15144.6</v>
      </c>
      <c r="AF1170" s="17">
        <f t="shared" si="5296"/>
        <v>14845.299999999999</v>
      </c>
      <c r="AG1170" s="17">
        <f t="shared" si="5297"/>
        <v>14838.400000000001</v>
      </c>
      <c r="AH1170" s="17">
        <f>AH1171+AH1174+AH1178+AH1176</f>
        <v>0</v>
      </c>
      <c r="AI1170" s="17">
        <f>AI1171+AI1174+AI1178+AI1176</f>
        <v>0</v>
      </c>
      <c r="AJ1170" s="17">
        <f>AJ1171+AJ1174+AJ1178+AJ1176</f>
        <v>0</v>
      </c>
      <c r="AK1170" s="17">
        <f>AK1171+AK1174+AK1178+AK1176</f>
        <v>-665</v>
      </c>
      <c r="AL1170" s="17">
        <f>AL1171+AL1174+AL1178+AL1176</f>
        <v>0</v>
      </c>
      <c r="AM1170" s="17">
        <f>AM1171+AM1174+AM1178+AM1176</f>
        <v>0</v>
      </c>
      <c r="AN1170" s="17">
        <f>AN1171+AN1174+AN1178+AN1176</f>
        <v>0</v>
      </c>
      <c r="AO1170" s="17">
        <f>AO1171+AO1174+AO1178+AO1176</f>
        <v>0</v>
      </c>
      <c r="AP1170" s="17">
        <f>AP1171+AP1174+AP1178+AP1176</f>
        <v>-665</v>
      </c>
      <c r="AQ1170" s="17">
        <f>AQ1171+AQ1174+AQ1178+AQ1176</f>
        <v>0</v>
      </c>
      <c r="AR1170" s="17">
        <f>AR1171+AR1174+AR1178+AR1176</f>
        <v>0</v>
      </c>
      <c r="AS1170" s="17">
        <f>AS1171+AS1174+AS1178+AS1176</f>
        <v>0</v>
      </c>
      <c r="AT1170" s="17">
        <f>AT1171+AT1174+AT1178+AT1176</f>
        <v>0</v>
      </c>
      <c r="AU1170" s="17">
        <f>AU1171+AU1174+AU1178+AU1176</f>
        <v>-665</v>
      </c>
      <c r="AV1170" s="17">
        <f>AV1171+AV1174+AV1178+AV1176</f>
        <v>0</v>
      </c>
      <c r="AW1170" s="17">
        <f t="shared" si="5298"/>
        <v>14479.6</v>
      </c>
      <c r="AX1170" s="17">
        <f t="shared" si="5299"/>
        <v>14180.299999999999</v>
      </c>
      <c r="AY1170" s="17">
        <f t="shared" si="5300"/>
        <v>14173.400000000001</v>
      </c>
      <c r="AZ1170" s="17">
        <f>AZ1171+AZ1174+AZ1178+AZ1176</f>
        <v>0</v>
      </c>
      <c r="BA1170" s="17">
        <f t="shared" si="5301"/>
        <v>14479.6</v>
      </c>
      <c r="BB1170" s="17">
        <f t="shared" si="5302"/>
        <v>14180.299999999999</v>
      </c>
      <c r="BC1170" s="17">
        <f t="shared" si="5303"/>
        <v>14173.400000000001</v>
      </c>
      <c r="BD1170" s="17">
        <f>BD1171+BD1174+BD1178+BD1176</f>
        <v>0</v>
      </c>
      <c r="BE1170" s="17">
        <f>BE1171+BE1174+BE1178+BE1176</f>
        <v>0</v>
      </c>
      <c r="BF1170" s="17">
        <f>BF1171+BF1174+BF1178+BF1176</f>
        <v>0</v>
      </c>
      <c r="BG1170" s="17">
        <f>BG1171+BG1174+BG1178+BG1176</f>
        <v>0</v>
      </c>
      <c r="BH1170" s="17">
        <f>BH1171+BH1174+BH1178+BH1176</f>
        <v>0</v>
      </c>
      <c r="BI1170" s="17">
        <f>BI1171+BI1174+BI1178+BI1176</f>
        <v>0</v>
      </c>
      <c r="BJ1170" s="17">
        <f>BJ1171+BJ1174+BJ1178+BJ1176</f>
        <v>0</v>
      </c>
      <c r="BK1170" s="17">
        <f>BK1171+BK1174+BK1178+BK1176</f>
        <v>0</v>
      </c>
      <c r="BL1170" s="17">
        <f>BL1171+BL1174+BL1178+BL1176</f>
        <v>0</v>
      </c>
      <c r="BM1170" s="17">
        <f>BM1171+BM1174+BM1178+BM1176</f>
        <v>0</v>
      </c>
      <c r="BN1170" s="17">
        <f>BN1171+BN1174+BN1178+BN1176</f>
        <v>0</v>
      </c>
      <c r="BO1170" s="17">
        <f t="shared" si="5304"/>
        <v>14479.6</v>
      </c>
      <c r="BP1170" s="17">
        <f t="shared" si="5305"/>
        <v>14180.299999999999</v>
      </c>
      <c r="BQ1170" s="17">
        <f t="shared" si="5306"/>
        <v>14173.400000000001</v>
      </c>
      <c r="BR1170" s="17">
        <f>BR1171+BR1174+BR1178+BR1176</f>
        <v>0</v>
      </c>
      <c r="BS1170" s="17">
        <f>BS1171+BS1174+BS1178+BS1176</f>
        <v>0</v>
      </c>
      <c r="BT1170" s="17">
        <f>BT1171+BT1174+BT1178+BT1176</f>
        <v>0</v>
      </c>
      <c r="BU1170" s="17">
        <f t="shared" si="5307"/>
        <v>14479.6</v>
      </c>
      <c r="BV1170" s="17">
        <f t="shared" si="5308"/>
        <v>14180.299999999999</v>
      </c>
      <c r="BW1170" s="17">
        <f t="shared" si="5309"/>
        <v>14173.400000000001</v>
      </c>
      <c r="BX1170" s="17">
        <f>BX1171+BX1174+BX1178+BX1176</f>
        <v>0</v>
      </c>
      <c r="BY1170" s="17">
        <f>BY1171+BY1174+BY1178+BY1176</f>
        <v>0</v>
      </c>
      <c r="BZ1170" s="17">
        <f>BZ1171+BZ1174+BZ1178+BZ1176</f>
        <v>0</v>
      </c>
      <c r="CA1170" s="17">
        <f>CA1171+CA1174+CA1178+CA1176</f>
        <v>0</v>
      </c>
      <c r="CB1170" s="17">
        <f>CB1171+CB1174+CB1178+CB1176</f>
        <v>0</v>
      </c>
      <c r="CC1170" s="17">
        <f>CC1171+CC1174+CC1178+CC1176</f>
        <v>0</v>
      </c>
      <c r="CD1170" s="17">
        <f>CD1171+CD1174+CD1178+CD1176</f>
        <v>0</v>
      </c>
      <c r="CE1170" s="17">
        <f>CE1171+CE1174+CE1178+CE1176</f>
        <v>0</v>
      </c>
      <c r="CF1170" s="17">
        <f>CF1171+CF1174+CF1178+CF1176</f>
        <v>0</v>
      </c>
      <c r="CG1170" s="17">
        <f t="shared" si="5310"/>
        <v>14479.6</v>
      </c>
      <c r="CH1170" s="17">
        <f t="shared" si="5311"/>
        <v>14180.299999999999</v>
      </c>
      <c r="CI1170" s="17">
        <f t="shared" si="5312"/>
        <v>14173.400000000001</v>
      </c>
      <c r="CJ1170" s="17">
        <f>CJ1171+CJ1174+CJ1178+CJ1176</f>
        <v>0</v>
      </c>
      <c r="CK1170" s="32"/>
      <c r="CL1170" s="32"/>
      <c r="CM1170" s="1"/>
      <c r="CN1170" s="1"/>
      <c r="CO1170" s="1"/>
      <c r="CP1170" s="1"/>
      <c r="CQ1170" s="1"/>
      <c r="CR1170" s="1"/>
      <c r="CS1170" s="1"/>
    </row>
    <row r="1171" s="1" customFormat="1" ht="63">
      <c r="A1171" s="30" t="s">
        <v>508</v>
      </c>
      <c r="B1171" s="30" t="s">
        <v>34</v>
      </c>
      <c r="C1171" s="30" t="s">
        <v>36</v>
      </c>
      <c r="D1171" s="30" t="s">
        <v>439</v>
      </c>
      <c r="E1171" s="30"/>
      <c r="F1171" s="31" t="s">
        <v>440</v>
      </c>
      <c r="G1171" s="17">
        <f>G1172+G1173</f>
        <v>7492.4000000000005</v>
      </c>
      <c r="H1171" s="17">
        <f>H1172+H1173</f>
        <v>7193.0999999999995</v>
      </c>
      <c r="I1171" s="17">
        <f>I1172+I1173</f>
        <v>7186.2000000000007</v>
      </c>
      <c r="J1171" s="17">
        <f>J1172+J1173</f>
        <v>0</v>
      </c>
      <c r="K1171" s="17">
        <f>K1172+K1173</f>
        <v>0</v>
      </c>
      <c r="L1171" s="17">
        <f>L1172+L1173</f>
        <v>0</v>
      </c>
      <c r="M1171" s="17">
        <f t="shared" si="5231"/>
        <v>7492.4000000000005</v>
      </c>
      <c r="N1171" s="17">
        <f t="shared" si="5232"/>
        <v>7193.0999999999995</v>
      </c>
      <c r="O1171" s="17">
        <f t="shared" si="5233"/>
        <v>7186.2000000000007</v>
      </c>
      <c r="P1171" s="17">
        <f>P1172+P1173</f>
        <v>0</v>
      </c>
      <c r="Q1171" s="17">
        <f>Q1172+Q1173</f>
        <v>0</v>
      </c>
      <c r="R1171" s="17">
        <f>R1172+R1173</f>
        <v>0</v>
      </c>
      <c r="S1171" s="17">
        <f>S1172+S1173</f>
        <v>0</v>
      </c>
      <c r="T1171" s="17">
        <f>T1172+T1173</f>
        <v>0</v>
      </c>
      <c r="U1171" s="17">
        <f>U1172+U1173</f>
        <v>0</v>
      </c>
      <c r="V1171" s="17">
        <f>V1172+V1173</f>
        <v>0</v>
      </c>
      <c r="W1171" s="17">
        <f>W1172+W1173</f>
        <v>0</v>
      </c>
      <c r="X1171" s="17">
        <f>X1172+X1173</f>
        <v>0</v>
      </c>
      <c r="Y1171" s="17">
        <f t="shared" si="5292"/>
        <v>7492.4000000000005</v>
      </c>
      <c r="Z1171" s="17">
        <f t="shared" si="5293"/>
        <v>7193.0999999999995</v>
      </c>
      <c r="AA1171" s="17">
        <f t="shared" si="5294"/>
        <v>7186.2000000000007</v>
      </c>
      <c r="AB1171" s="17">
        <f>AB1172+AB1173</f>
        <v>0</v>
      </c>
      <c r="AC1171" s="17">
        <f>AC1172+AC1173</f>
        <v>0</v>
      </c>
      <c r="AD1171" s="17">
        <f>AD1172+AD1173</f>
        <v>0</v>
      </c>
      <c r="AE1171" s="17">
        <f t="shared" si="5295"/>
        <v>7492.4000000000005</v>
      </c>
      <c r="AF1171" s="17">
        <f t="shared" si="5296"/>
        <v>7193.0999999999995</v>
      </c>
      <c r="AG1171" s="17">
        <f t="shared" si="5297"/>
        <v>7186.2000000000007</v>
      </c>
      <c r="AH1171" s="17">
        <f>AH1172+AH1173</f>
        <v>0</v>
      </c>
      <c r="AI1171" s="17">
        <f>AI1172+AI1173</f>
        <v>0</v>
      </c>
      <c r="AJ1171" s="17">
        <f>AJ1172+AJ1173</f>
        <v>0</v>
      </c>
      <c r="AK1171" s="17">
        <f>AK1172+AK1173</f>
        <v>0</v>
      </c>
      <c r="AL1171" s="17">
        <f>AL1172+AL1173</f>
        <v>0</v>
      </c>
      <c r="AM1171" s="17">
        <f>AM1172+AM1173</f>
        <v>0</v>
      </c>
      <c r="AN1171" s="17">
        <f>AN1172+AN1173</f>
        <v>0</v>
      </c>
      <c r="AO1171" s="17">
        <f>AO1172+AO1173</f>
        <v>0</v>
      </c>
      <c r="AP1171" s="17">
        <f>AP1172+AP1173</f>
        <v>0</v>
      </c>
      <c r="AQ1171" s="17">
        <f>AQ1172+AQ1173</f>
        <v>0</v>
      </c>
      <c r="AR1171" s="17">
        <f>AR1172+AR1173</f>
        <v>0</v>
      </c>
      <c r="AS1171" s="17">
        <f>AS1172+AS1173</f>
        <v>0</v>
      </c>
      <c r="AT1171" s="17">
        <f>AT1172+AT1173</f>
        <v>0</v>
      </c>
      <c r="AU1171" s="17">
        <f>AU1172+AU1173</f>
        <v>0</v>
      </c>
      <c r="AV1171" s="17">
        <f>AV1172+AV1173</f>
        <v>0</v>
      </c>
      <c r="AW1171" s="17">
        <f t="shared" si="5298"/>
        <v>7492.4000000000005</v>
      </c>
      <c r="AX1171" s="17">
        <f t="shared" si="5299"/>
        <v>7193.0999999999995</v>
      </c>
      <c r="AY1171" s="17">
        <f t="shared" si="5300"/>
        <v>7186.2000000000007</v>
      </c>
      <c r="AZ1171" s="17">
        <f>AZ1172+AZ1173</f>
        <v>0</v>
      </c>
      <c r="BA1171" s="17">
        <f t="shared" si="5301"/>
        <v>7492.4000000000005</v>
      </c>
      <c r="BB1171" s="17">
        <f t="shared" si="5302"/>
        <v>7193.0999999999995</v>
      </c>
      <c r="BC1171" s="17">
        <f t="shared" si="5303"/>
        <v>7186.2000000000007</v>
      </c>
      <c r="BD1171" s="17">
        <f>BD1172+BD1173</f>
        <v>0</v>
      </c>
      <c r="BE1171" s="17">
        <f>BE1172+BE1173</f>
        <v>0</v>
      </c>
      <c r="BF1171" s="17">
        <f>BF1172+BF1173</f>
        <v>0</v>
      </c>
      <c r="BG1171" s="17">
        <f>BG1172+BG1173</f>
        <v>0</v>
      </c>
      <c r="BH1171" s="17">
        <f>BH1172+BH1173</f>
        <v>0</v>
      </c>
      <c r="BI1171" s="17">
        <f>BI1172+BI1173</f>
        <v>0</v>
      </c>
      <c r="BJ1171" s="17">
        <f>BJ1172+BJ1173</f>
        <v>0</v>
      </c>
      <c r="BK1171" s="17">
        <f>BK1172+BK1173</f>
        <v>0</v>
      </c>
      <c r="BL1171" s="17">
        <f>BL1172+BL1173</f>
        <v>0</v>
      </c>
      <c r="BM1171" s="17">
        <f>BM1172+BM1173</f>
        <v>0</v>
      </c>
      <c r="BN1171" s="17">
        <f>BN1172+BN1173</f>
        <v>0</v>
      </c>
      <c r="BO1171" s="17">
        <f t="shared" si="5304"/>
        <v>7492.4000000000005</v>
      </c>
      <c r="BP1171" s="17">
        <f t="shared" si="5305"/>
        <v>7193.0999999999995</v>
      </c>
      <c r="BQ1171" s="17">
        <f t="shared" si="5306"/>
        <v>7186.2000000000007</v>
      </c>
      <c r="BR1171" s="17">
        <f>BR1172+BR1173</f>
        <v>0</v>
      </c>
      <c r="BS1171" s="17">
        <f>BS1172+BS1173</f>
        <v>0</v>
      </c>
      <c r="BT1171" s="17">
        <f>BT1172+BT1173</f>
        <v>0</v>
      </c>
      <c r="BU1171" s="17">
        <f t="shared" si="5307"/>
        <v>7492.4000000000005</v>
      </c>
      <c r="BV1171" s="17">
        <f t="shared" si="5308"/>
        <v>7193.0999999999995</v>
      </c>
      <c r="BW1171" s="17">
        <f t="shared" si="5309"/>
        <v>7186.2000000000007</v>
      </c>
      <c r="BX1171" s="17">
        <f>BX1172+BX1173</f>
        <v>0</v>
      </c>
      <c r="BY1171" s="17">
        <f>BY1172+BY1173</f>
        <v>0</v>
      </c>
      <c r="BZ1171" s="17">
        <f>BZ1172+BZ1173</f>
        <v>0</v>
      </c>
      <c r="CA1171" s="17">
        <f>CA1172+CA1173</f>
        <v>0</v>
      </c>
      <c r="CB1171" s="17">
        <f>CB1172+CB1173</f>
        <v>0</v>
      </c>
      <c r="CC1171" s="17">
        <f>CC1172+CC1173</f>
        <v>0</v>
      </c>
      <c r="CD1171" s="17">
        <f>CD1172+CD1173</f>
        <v>0</v>
      </c>
      <c r="CE1171" s="17">
        <f>CE1172+CE1173</f>
        <v>0</v>
      </c>
      <c r="CF1171" s="17">
        <f>CF1172+CF1173</f>
        <v>0</v>
      </c>
      <c r="CG1171" s="17">
        <f t="shared" si="5310"/>
        <v>7492.4000000000005</v>
      </c>
      <c r="CH1171" s="17">
        <f t="shared" si="5311"/>
        <v>7193.0999999999995</v>
      </c>
      <c r="CI1171" s="17">
        <f t="shared" si="5312"/>
        <v>7186.2000000000007</v>
      </c>
      <c r="CJ1171" s="17">
        <f>CJ1172+CJ1173</f>
        <v>0</v>
      </c>
      <c r="CK1171" s="32"/>
      <c r="CL1171" s="32"/>
      <c r="CM1171" s="1"/>
      <c r="CN1171" s="1"/>
      <c r="CO1171" s="1"/>
      <c r="CP1171" s="1"/>
      <c r="CQ1171" s="1"/>
      <c r="CR1171" s="1"/>
      <c r="CS1171" s="1"/>
    </row>
    <row r="1172" s="1" customFormat="1">
      <c r="A1172" s="30" t="s">
        <v>508</v>
      </c>
      <c r="B1172" s="30" t="s">
        <v>34</v>
      </c>
      <c r="C1172" s="30" t="s">
        <v>36</v>
      </c>
      <c r="D1172" s="30" t="s">
        <v>439</v>
      </c>
      <c r="E1172" s="30" t="s">
        <v>46</v>
      </c>
      <c r="F1172" s="31" t="s">
        <v>47</v>
      </c>
      <c r="G1172" s="17">
        <v>7393.8000000000002</v>
      </c>
      <c r="H1172" s="17">
        <v>7099.1999999999998</v>
      </c>
      <c r="I1172" s="17">
        <v>7096.9000000000005</v>
      </c>
      <c r="J1172" s="17"/>
      <c r="K1172" s="17"/>
      <c r="L1172" s="17"/>
      <c r="M1172" s="17">
        <f t="shared" si="5231"/>
        <v>7393.8000000000002</v>
      </c>
      <c r="N1172" s="17">
        <f t="shared" si="5232"/>
        <v>7099.1999999999998</v>
      </c>
      <c r="O1172" s="17">
        <f t="shared" si="5233"/>
        <v>7096.9000000000005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Y1172" s="17">
        <f t="shared" si="5292"/>
        <v>7393.8000000000002</v>
      </c>
      <c r="Z1172" s="17">
        <f t="shared" si="5293"/>
        <v>7099.1999999999998</v>
      </c>
      <c r="AA1172" s="17">
        <f t="shared" si="5294"/>
        <v>7096.9000000000005</v>
      </c>
      <c r="AB1172" s="17"/>
      <c r="AC1172" s="17"/>
      <c r="AD1172" s="17"/>
      <c r="AE1172" s="17">
        <f t="shared" si="5295"/>
        <v>7393.8000000000002</v>
      </c>
      <c r="AF1172" s="17">
        <f t="shared" si="5296"/>
        <v>7099.1999999999998</v>
      </c>
      <c r="AG1172" s="17">
        <f t="shared" si="5297"/>
        <v>7096.9000000000005</v>
      </c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>
        <f t="shared" si="5298"/>
        <v>7393.8000000000002</v>
      </c>
      <c r="AX1172" s="17">
        <f t="shared" si="5299"/>
        <v>7099.1999999999998</v>
      </c>
      <c r="AY1172" s="17">
        <f t="shared" si="5300"/>
        <v>7096.9000000000005</v>
      </c>
      <c r="AZ1172" s="17"/>
      <c r="BA1172" s="17">
        <f t="shared" si="5301"/>
        <v>7393.8000000000002</v>
      </c>
      <c r="BB1172" s="17">
        <f t="shared" si="5302"/>
        <v>7099.1999999999998</v>
      </c>
      <c r="BC1172" s="17">
        <f t="shared" si="5303"/>
        <v>7096.9000000000005</v>
      </c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>
        <f t="shared" si="5304"/>
        <v>7393.8000000000002</v>
      </c>
      <c r="BP1172" s="17">
        <f t="shared" si="5305"/>
        <v>7099.1999999999998</v>
      </c>
      <c r="BQ1172" s="17">
        <f t="shared" si="5306"/>
        <v>7096.9000000000005</v>
      </c>
      <c r="BR1172" s="17"/>
      <c r="BS1172" s="17"/>
      <c r="BT1172" s="17"/>
      <c r="BU1172" s="17">
        <f t="shared" si="5307"/>
        <v>7393.8000000000002</v>
      </c>
      <c r="BV1172" s="17">
        <f t="shared" si="5308"/>
        <v>7099.1999999999998</v>
      </c>
      <c r="BW1172" s="17">
        <f t="shared" si="5309"/>
        <v>7096.9000000000005</v>
      </c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>
        <f t="shared" si="5310"/>
        <v>7393.8000000000002</v>
      </c>
      <c r="CH1172" s="17">
        <f t="shared" si="5311"/>
        <v>7099.1999999999998</v>
      </c>
      <c r="CI1172" s="17">
        <f t="shared" si="5312"/>
        <v>7096.9000000000005</v>
      </c>
      <c r="CJ1172" s="17"/>
      <c r="CK1172" s="32"/>
      <c r="CL1172" s="32"/>
      <c r="CM1172" s="1"/>
      <c r="CN1172" s="1"/>
      <c r="CO1172" s="1"/>
      <c r="CP1172" s="1"/>
      <c r="CQ1172" s="1"/>
      <c r="CR1172" s="1"/>
      <c r="CS1172" s="1"/>
    </row>
    <row r="1173" s="1" customFormat="1">
      <c r="A1173" s="30" t="s">
        <v>508</v>
      </c>
      <c r="B1173" s="30" t="s">
        <v>34</v>
      </c>
      <c r="C1173" s="30" t="s">
        <v>36</v>
      </c>
      <c r="D1173" s="30" t="s">
        <v>439</v>
      </c>
      <c r="E1173" s="30" t="s">
        <v>48</v>
      </c>
      <c r="F1173" s="31" t="s">
        <v>49</v>
      </c>
      <c r="G1173" s="17">
        <v>98.599999999999994</v>
      </c>
      <c r="H1173" s="17">
        <v>93.900000000000006</v>
      </c>
      <c r="I1173" s="17">
        <v>89.299999999999997</v>
      </c>
      <c r="J1173" s="17"/>
      <c r="K1173" s="17"/>
      <c r="L1173" s="17"/>
      <c r="M1173" s="17">
        <f t="shared" si="5231"/>
        <v>98.599999999999994</v>
      </c>
      <c r="N1173" s="17">
        <f t="shared" si="5232"/>
        <v>93.900000000000006</v>
      </c>
      <c r="O1173" s="17">
        <f t="shared" si="5233"/>
        <v>89.299999999999997</v>
      </c>
      <c r="P1173" s="17"/>
      <c r="Q1173" s="17"/>
      <c r="R1173" s="17"/>
      <c r="S1173" s="17"/>
      <c r="T1173" s="17"/>
      <c r="U1173" s="17"/>
      <c r="V1173" s="17"/>
      <c r="W1173" s="17"/>
      <c r="X1173" s="17"/>
      <c r="Y1173" s="17">
        <f t="shared" si="5292"/>
        <v>98.599999999999994</v>
      </c>
      <c r="Z1173" s="17">
        <f t="shared" si="5293"/>
        <v>93.900000000000006</v>
      </c>
      <c r="AA1173" s="17">
        <f t="shared" si="5294"/>
        <v>89.299999999999997</v>
      </c>
      <c r="AB1173" s="17"/>
      <c r="AC1173" s="17"/>
      <c r="AD1173" s="17"/>
      <c r="AE1173" s="17">
        <f t="shared" si="5295"/>
        <v>98.599999999999994</v>
      </c>
      <c r="AF1173" s="17">
        <f t="shared" si="5296"/>
        <v>93.900000000000006</v>
      </c>
      <c r="AG1173" s="17">
        <f t="shared" si="5297"/>
        <v>89.299999999999997</v>
      </c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>
        <f t="shared" si="5298"/>
        <v>98.599999999999994</v>
      </c>
      <c r="AX1173" s="17">
        <f t="shared" si="5299"/>
        <v>93.900000000000006</v>
      </c>
      <c r="AY1173" s="17">
        <f t="shared" si="5300"/>
        <v>89.299999999999997</v>
      </c>
      <c r="AZ1173" s="17"/>
      <c r="BA1173" s="17">
        <f t="shared" si="5301"/>
        <v>98.599999999999994</v>
      </c>
      <c r="BB1173" s="17">
        <f t="shared" si="5302"/>
        <v>93.900000000000006</v>
      </c>
      <c r="BC1173" s="17">
        <f t="shared" si="5303"/>
        <v>89.299999999999997</v>
      </c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>
        <f t="shared" si="5304"/>
        <v>98.599999999999994</v>
      </c>
      <c r="BP1173" s="17">
        <f t="shared" si="5305"/>
        <v>93.900000000000006</v>
      </c>
      <c r="BQ1173" s="17">
        <f t="shared" si="5306"/>
        <v>89.299999999999997</v>
      </c>
      <c r="BR1173" s="17"/>
      <c r="BS1173" s="17"/>
      <c r="BT1173" s="17"/>
      <c r="BU1173" s="17">
        <f t="shared" si="5307"/>
        <v>98.599999999999994</v>
      </c>
      <c r="BV1173" s="17">
        <f t="shared" si="5308"/>
        <v>93.900000000000006</v>
      </c>
      <c r="BW1173" s="17">
        <f t="shared" si="5309"/>
        <v>89.299999999999997</v>
      </c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>
        <f t="shared" si="5310"/>
        <v>98.599999999999994</v>
      </c>
      <c r="CH1173" s="17">
        <f t="shared" si="5311"/>
        <v>93.900000000000006</v>
      </c>
      <c r="CI1173" s="17">
        <f t="shared" si="5312"/>
        <v>89.299999999999997</v>
      </c>
      <c r="CJ1173" s="17"/>
      <c r="CK1173" s="32"/>
      <c r="CL1173" s="32"/>
      <c r="CM1173" s="1"/>
      <c r="CN1173" s="1"/>
      <c r="CO1173" s="1"/>
      <c r="CP1173" s="1"/>
      <c r="CQ1173" s="1"/>
      <c r="CR1173" s="1"/>
      <c r="CS1173" s="1"/>
    </row>
    <row r="1174" s="1" customFormat="1" ht="94.5">
      <c r="A1174" s="30" t="s">
        <v>508</v>
      </c>
      <c r="B1174" s="30" t="s">
        <v>34</v>
      </c>
      <c r="C1174" s="30" t="s">
        <v>36</v>
      </c>
      <c r="D1174" s="30" t="s">
        <v>441</v>
      </c>
      <c r="E1174" s="35"/>
      <c r="F1174" s="31" t="s">
        <v>442</v>
      </c>
      <c r="G1174" s="17">
        <f>G1175</f>
        <v>5665.6999999999998</v>
      </c>
      <c r="H1174" s="17">
        <f>H1175</f>
        <v>5665.6999999999998</v>
      </c>
      <c r="I1174" s="17">
        <f>I1175</f>
        <v>5665.6999999999998</v>
      </c>
      <c r="J1174" s="17">
        <f>J1175</f>
        <v>0</v>
      </c>
      <c r="K1174" s="17">
        <f>K1175</f>
        <v>0</v>
      </c>
      <c r="L1174" s="17">
        <f>L1175</f>
        <v>0</v>
      </c>
      <c r="M1174" s="17">
        <f t="shared" si="5231"/>
        <v>5665.6999999999998</v>
      </c>
      <c r="N1174" s="17">
        <f t="shared" si="5232"/>
        <v>5665.6999999999998</v>
      </c>
      <c r="O1174" s="17">
        <f t="shared" si="5233"/>
        <v>5665.6999999999998</v>
      </c>
      <c r="P1174" s="17">
        <f>P1175</f>
        <v>0</v>
      </c>
      <c r="Q1174" s="17">
        <f>Q1175</f>
        <v>0</v>
      </c>
      <c r="R1174" s="17">
        <f>R1175</f>
        <v>0</v>
      </c>
      <c r="S1174" s="17">
        <f>S1175</f>
        <v>0</v>
      </c>
      <c r="T1174" s="17">
        <f>T1175</f>
        <v>0</v>
      </c>
      <c r="U1174" s="17">
        <f>U1175</f>
        <v>0</v>
      </c>
      <c r="V1174" s="17">
        <f>V1175</f>
        <v>0</v>
      </c>
      <c r="W1174" s="17">
        <f>W1175</f>
        <v>0</v>
      </c>
      <c r="X1174" s="17">
        <f>X1175</f>
        <v>0</v>
      </c>
      <c r="Y1174" s="17">
        <f t="shared" si="5292"/>
        <v>5665.6999999999998</v>
      </c>
      <c r="Z1174" s="17">
        <f t="shared" si="5293"/>
        <v>5665.6999999999998</v>
      </c>
      <c r="AA1174" s="17">
        <f t="shared" si="5294"/>
        <v>5665.6999999999998</v>
      </c>
      <c r="AB1174" s="17">
        <f>AB1175</f>
        <v>0</v>
      </c>
      <c r="AC1174" s="17">
        <f>AC1175</f>
        <v>0</v>
      </c>
      <c r="AD1174" s="17">
        <f>AD1175</f>
        <v>0</v>
      </c>
      <c r="AE1174" s="17">
        <f t="shared" si="5295"/>
        <v>5665.6999999999998</v>
      </c>
      <c r="AF1174" s="17">
        <f t="shared" si="5296"/>
        <v>5665.6999999999998</v>
      </c>
      <c r="AG1174" s="17">
        <f t="shared" si="5297"/>
        <v>5665.6999999999998</v>
      </c>
      <c r="AH1174" s="17">
        <f>AH1175</f>
        <v>0</v>
      </c>
      <c r="AI1174" s="17">
        <f>AI1175</f>
        <v>0</v>
      </c>
      <c r="AJ1174" s="17">
        <f>AJ1175</f>
        <v>0</v>
      </c>
      <c r="AK1174" s="17">
        <f>AK1175</f>
        <v>0</v>
      </c>
      <c r="AL1174" s="17">
        <f>AL1175</f>
        <v>0</v>
      </c>
      <c r="AM1174" s="17">
        <f>AM1175</f>
        <v>0</v>
      </c>
      <c r="AN1174" s="17">
        <f>AN1175</f>
        <v>0</v>
      </c>
      <c r="AO1174" s="17">
        <f>AO1175</f>
        <v>0</v>
      </c>
      <c r="AP1174" s="17">
        <f>AP1175</f>
        <v>0</v>
      </c>
      <c r="AQ1174" s="17">
        <f>AQ1175</f>
        <v>0</v>
      </c>
      <c r="AR1174" s="17">
        <f>AR1175</f>
        <v>0</v>
      </c>
      <c r="AS1174" s="17">
        <f>AS1175</f>
        <v>0</v>
      </c>
      <c r="AT1174" s="17">
        <f>AT1175</f>
        <v>0</v>
      </c>
      <c r="AU1174" s="17">
        <f>AU1175</f>
        <v>0</v>
      </c>
      <c r="AV1174" s="17">
        <f>AV1175</f>
        <v>0</v>
      </c>
      <c r="AW1174" s="17">
        <f t="shared" si="5298"/>
        <v>5665.6999999999998</v>
      </c>
      <c r="AX1174" s="17">
        <f t="shared" si="5299"/>
        <v>5665.6999999999998</v>
      </c>
      <c r="AY1174" s="17">
        <f t="shared" si="5300"/>
        <v>5665.6999999999998</v>
      </c>
      <c r="AZ1174" s="17">
        <f>AZ1175</f>
        <v>0</v>
      </c>
      <c r="BA1174" s="17">
        <f t="shared" si="5301"/>
        <v>5665.6999999999998</v>
      </c>
      <c r="BB1174" s="17">
        <f t="shared" si="5302"/>
        <v>5665.6999999999998</v>
      </c>
      <c r="BC1174" s="17">
        <f t="shared" si="5303"/>
        <v>5665.6999999999998</v>
      </c>
      <c r="BD1174" s="17">
        <f>BD1175</f>
        <v>0</v>
      </c>
      <c r="BE1174" s="17">
        <f>BE1175</f>
        <v>0</v>
      </c>
      <c r="BF1174" s="17">
        <f>BF1175</f>
        <v>0</v>
      </c>
      <c r="BG1174" s="17">
        <f>BG1175</f>
        <v>0</v>
      </c>
      <c r="BH1174" s="17">
        <f>BH1175</f>
        <v>0</v>
      </c>
      <c r="BI1174" s="17">
        <f>BI1175</f>
        <v>0</v>
      </c>
      <c r="BJ1174" s="17">
        <f>BJ1175</f>
        <v>0</v>
      </c>
      <c r="BK1174" s="17">
        <f>BK1175</f>
        <v>0</v>
      </c>
      <c r="BL1174" s="17">
        <f>BL1175</f>
        <v>0</v>
      </c>
      <c r="BM1174" s="17">
        <f>BM1175</f>
        <v>0</v>
      </c>
      <c r="BN1174" s="17">
        <f>BN1175</f>
        <v>0</v>
      </c>
      <c r="BO1174" s="17">
        <f t="shared" si="5304"/>
        <v>5665.6999999999998</v>
      </c>
      <c r="BP1174" s="17">
        <f t="shared" si="5305"/>
        <v>5665.6999999999998</v>
      </c>
      <c r="BQ1174" s="17">
        <f t="shared" si="5306"/>
        <v>5665.6999999999998</v>
      </c>
      <c r="BR1174" s="17">
        <f>BR1175</f>
        <v>0</v>
      </c>
      <c r="BS1174" s="17">
        <f>BS1175</f>
        <v>0</v>
      </c>
      <c r="BT1174" s="17">
        <f>BT1175</f>
        <v>0</v>
      </c>
      <c r="BU1174" s="17">
        <f t="shared" si="5307"/>
        <v>5665.6999999999998</v>
      </c>
      <c r="BV1174" s="17">
        <f t="shared" si="5308"/>
        <v>5665.6999999999998</v>
      </c>
      <c r="BW1174" s="17">
        <f t="shared" si="5309"/>
        <v>5665.6999999999998</v>
      </c>
      <c r="BX1174" s="17">
        <f>BX1175</f>
        <v>0</v>
      </c>
      <c r="BY1174" s="17">
        <f>BY1175</f>
        <v>0</v>
      </c>
      <c r="BZ1174" s="17">
        <f>BZ1175</f>
        <v>0</v>
      </c>
      <c r="CA1174" s="17">
        <f>CA1175</f>
        <v>0</v>
      </c>
      <c r="CB1174" s="17">
        <f>CB1175</f>
        <v>0</v>
      </c>
      <c r="CC1174" s="17">
        <f>CC1175</f>
        <v>0</v>
      </c>
      <c r="CD1174" s="17">
        <f>CD1175</f>
        <v>0</v>
      </c>
      <c r="CE1174" s="17">
        <f>CE1175</f>
        <v>0</v>
      </c>
      <c r="CF1174" s="17">
        <f>CF1175</f>
        <v>0</v>
      </c>
      <c r="CG1174" s="17">
        <f t="shared" si="5310"/>
        <v>5665.6999999999998</v>
      </c>
      <c r="CH1174" s="17">
        <f t="shared" si="5311"/>
        <v>5665.6999999999998</v>
      </c>
      <c r="CI1174" s="17">
        <f t="shared" si="5312"/>
        <v>5665.6999999999998</v>
      </c>
      <c r="CJ1174" s="17">
        <f>CJ1175</f>
        <v>0</v>
      </c>
      <c r="CK1174" s="32"/>
      <c r="CL1174" s="32"/>
      <c r="CM1174" s="1"/>
      <c r="CN1174" s="1"/>
      <c r="CO1174" s="1"/>
      <c r="CP1174" s="1"/>
      <c r="CQ1174" s="1"/>
      <c r="CR1174" s="1"/>
      <c r="CS1174" s="1"/>
    </row>
    <row r="1175" s="1" customFormat="1">
      <c r="A1175" s="30" t="s">
        <v>508</v>
      </c>
      <c r="B1175" s="30" t="s">
        <v>34</v>
      </c>
      <c r="C1175" s="30" t="s">
        <v>36</v>
      </c>
      <c r="D1175" s="30" t="s">
        <v>441</v>
      </c>
      <c r="E1175" s="30" t="s">
        <v>140</v>
      </c>
      <c r="F1175" s="31" t="s">
        <v>141</v>
      </c>
      <c r="G1175" s="17">
        <v>5665.6999999999998</v>
      </c>
      <c r="H1175" s="17">
        <v>5665.6999999999998</v>
      </c>
      <c r="I1175" s="17">
        <v>5665.6999999999998</v>
      </c>
      <c r="J1175" s="17"/>
      <c r="K1175" s="17"/>
      <c r="L1175" s="17"/>
      <c r="M1175" s="17">
        <f t="shared" si="5231"/>
        <v>5665.6999999999998</v>
      </c>
      <c r="N1175" s="17">
        <f t="shared" si="5232"/>
        <v>5665.6999999999998</v>
      </c>
      <c r="O1175" s="17">
        <f t="shared" si="5233"/>
        <v>5665.6999999999998</v>
      </c>
      <c r="P1175" s="17"/>
      <c r="Q1175" s="17"/>
      <c r="R1175" s="17"/>
      <c r="S1175" s="17"/>
      <c r="T1175" s="17"/>
      <c r="U1175" s="17"/>
      <c r="V1175" s="17"/>
      <c r="W1175" s="17"/>
      <c r="X1175" s="17"/>
      <c r="Y1175" s="17">
        <f t="shared" si="5292"/>
        <v>5665.6999999999998</v>
      </c>
      <c r="Z1175" s="17">
        <f t="shared" si="5293"/>
        <v>5665.6999999999998</v>
      </c>
      <c r="AA1175" s="17">
        <f t="shared" si="5294"/>
        <v>5665.6999999999998</v>
      </c>
      <c r="AB1175" s="17"/>
      <c r="AC1175" s="17"/>
      <c r="AD1175" s="17"/>
      <c r="AE1175" s="17">
        <f t="shared" si="5295"/>
        <v>5665.6999999999998</v>
      </c>
      <c r="AF1175" s="17">
        <f t="shared" si="5296"/>
        <v>5665.6999999999998</v>
      </c>
      <c r="AG1175" s="17">
        <f t="shared" si="5297"/>
        <v>5665.6999999999998</v>
      </c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>
        <f t="shared" si="5298"/>
        <v>5665.6999999999998</v>
      </c>
      <c r="AX1175" s="17">
        <f t="shared" si="5299"/>
        <v>5665.6999999999998</v>
      </c>
      <c r="AY1175" s="17">
        <f t="shared" si="5300"/>
        <v>5665.6999999999998</v>
      </c>
      <c r="AZ1175" s="17"/>
      <c r="BA1175" s="17">
        <f t="shared" si="5301"/>
        <v>5665.6999999999998</v>
      </c>
      <c r="BB1175" s="17">
        <f t="shared" si="5302"/>
        <v>5665.6999999999998</v>
      </c>
      <c r="BC1175" s="17">
        <f t="shared" si="5303"/>
        <v>5665.6999999999998</v>
      </c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>
        <f t="shared" si="5304"/>
        <v>5665.6999999999998</v>
      </c>
      <c r="BP1175" s="17">
        <f t="shared" si="5305"/>
        <v>5665.6999999999998</v>
      </c>
      <c r="BQ1175" s="17">
        <f t="shared" si="5306"/>
        <v>5665.6999999999998</v>
      </c>
      <c r="BR1175" s="17"/>
      <c r="BS1175" s="17"/>
      <c r="BT1175" s="17"/>
      <c r="BU1175" s="17">
        <f t="shared" si="5307"/>
        <v>5665.6999999999998</v>
      </c>
      <c r="BV1175" s="17">
        <f t="shared" si="5308"/>
        <v>5665.6999999999998</v>
      </c>
      <c r="BW1175" s="17">
        <f t="shared" si="5309"/>
        <v>5665.6999999999998</v>
      </c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>
        <f t="shared" si="5310"/>
        <v>5665.6999999999998</v>
      </c>
      <c r="CH1175" s="17">
        <f t="shared" si="5311"/>
        <v>5665.6999999999998</v>
      </c>
      <c r="CI1175" s="17">
        <f t="shared" si="5312"/>
        <v>5665.6999999999998</v>
      </c>
      <c r="CJ1175" s="17"/>
      <c r="CK1175" s="32"/>
      <c r="CL1175" s="32"/>
      <c r="CM1175" s="1"/>
      <c r="CN1175" s="1"/>
      <c r="CO1175" s="1"/>
      <c r="CP1175" s="1"/>
      <c r="CQ1175" s="1"/>
      <c r="CR1175" s="1"/>
      <c r="CS1175" s="1"/>
    </row>
    <row r="1176" s="1" customFormat="1">
      <c r="A1176" s="30" t="s">
        <v>508</v>
      </c>
      <c r="B1176" s="30" t="s">
        <v>34</v>
      </c>
      <c r="C1176" s="30" t="s">
        <v>36</v>
      </c>
      <c r="D1176" s="30" t="s">
        <v>510</v>
      </c>
      <c r="E1176" s="30"/>
      <c r="F1176" s="31" t="s">
        <v>511</v>
      </c>
      <c r="G1176" s="17">
        <f>G1177</f>
        <v>1050</v>
      </c>
      <c r="H1176" s="17">
        <f>H1177</f>
        <v>1050</v>
      </c>
      <c r="I1176" s="17">
        <f>I1177</f>
        <v>1050</v>
      </c>
      <c r="J1176" s="17">
        <f>J1177</f>
        <v>0</v>
      </c>
      <c r="K1176" s="17">
        <f>K1177</f>
        <v>0</v>
      </c>
      <c r="L1176" s="17">
        <f>L1177</f>
        <v>0</v>
      </c>
      <c r="M1176" s="17">
        <f t="shared" ref="M1176:M1239" si="5520">G1176+J1176</f>
        <v>1050</v>
      </c>
      <c r="N1176" s="17">
        <f t="shared" ref="N1176:N1239" si="5521">H1176+K1176</f>
        <v>1050</v>
      </c>
      <c r="O1176" s="17">
        <f t="shared" ref="O1176:O1239" si="5522">I1176+L1176</f>
        <v>1050</v>
      </c>
      <c r="P1176" s="17">
        <f>P1177</f>
        <v>0</v>
      </c>
      <c r="Q1176" s="17">
        <f>Q1177</f>
        <v>0</v>
      </c>
      <c r="R1176" s="17">
        <f>R1177</f>
        <v>0</v>
      </c>
      <c r="S1176" s="17">
        <f>S1177</f>
        <v>0</v>
      </c>
      <c r="T1176" s="17">
        <f>T1177</f>
        <v>0</v>
      </c>
      <c r="U1176" s="17">
        <f>U1177</f>
        <v>0</v>
      </c>
      <c r="V1176" s="17">
        <f>V1177</f>
        <v>0</v>
      </c>
      <c r="W1176" s="17">
        <f>W1177</f>
        <v>0</v>
      </c>
      <c r="X1176" s="17">
        <f>X1177</f>
        <v>0</v>
      </c>
      <c r="Y1176" s="17">
        <f t="shared" si="5292"/>
        <v>1050</v>
      </c>
      <c r="Z1176" s="17">
        <f t="shared" si="5293"/>
        <v>1050</v>
      </c>
      <c r="AA1176" s="17">
        <f t="shared" si="5294"/>
        <v>1050</v>
      </c>
      <c r="AB1176" s="17">
        <f>AB1177</f>
        <v>0</v>
      </c>
      <c r="AC1176" s="17">
        <f>AC1177</f>
        <v>0</v>
      </c>
      <c r="AD1176" s="17">
        <f>AD1177</f>
        <v>0</v>
      </c>
      <c r="AE1176" s="17">
        <f t="shared" si="5295"/>
        <v>1050</v>
      </c>
      <c r="AF1176" s="17">
        <f t="shared" si="5296"/>
        <v>1050</v>
      </c>
      <c r="AG1176" s="17">
        <f t="shared" si="5297"/>
        <v>1050</v>
      </c>
      <c r="AH1176" s="17">
        <f>AH1177</f>
        <v>0</v>
      </c>
      <c r="AI1176" s="17">
        <f>AI1177</f>
        <v>0</v>
      </c>
      <c r="AJ1176" s="17">
        <f>AJ1177</f>
        <v>0</v>
      </c>
      <c r="AK1176" s="17">
        <f>AK1177</f>
        <v>0</v>
      </c>
      <c r="AL1176" s="17">
        <f>AL1177</f>
        <v>0</v>
      </c>
      <c r="AM1176" s="17">
        <f>AM1177</f>
        <v>0</v>
      </c>
      <c r="AN1176" s="17">
        <f>AN1177</f>
        <v>0</v>
      </c>
      <c r="AO1176" s="17">
        <f>AO1177</f>
        <v>0</v>
      </c>
      <c r="AP1176" s="17">
        <f>AP1177</f>
        <v>0</v>
      </c>
      <c r="AQ1176" s="17">
        <f>AQ1177</f>
        <v>0</v>
      </c>
      <c r="AR1176" s="17">
        <f>AR1177</f>
        <v>0</v>
      </c>
      <c r="AS1176" s="17">
        <f>AS1177</f>
        <v>0</v>
      </c>
      <c r="AT1176" s="17">
        <f>AT1177</f>
        <v>0</v>
      </c>
      <c r="AU1176" s="17">
        <f>AU1177</f>
        <v>0</v>
      </c>
      <c r="AV1176" s="17">
        <f>AV1177</f>
        <v>0</v>
      </c>
      <c r="AW1176" s="17">
        <f t="shared" si="5298"/>
        <v>1050</v>
      </c>
      <c r="AX1176" s="17">
        <f t="shared" si="5299"/>
        <v>1050</v>
      </c>
      <c r="AY1176" s="17">
        <f t="shared" si="5300"/>
        <v>1050</v>
      </c>
      <c r="AZ1176" s="17">
        <f>AZ1177</f>
        <v>0</v>
      </c>
      <c r="BA1176" s="17">
        <f t="shared" si="5301"/>
        <v>1050</v>
      </c>
      <c r="BB1176" s="17">
        <f t="shared" si="5302"/>
        <v>1050</v>
      </c>
      <c r="BC1176" s="17">
        <f t="shared" si="5303"/>
        <v>1050</v>
      </c>
      <c r="BD1176" s="17">
        <f>BD1177</f>
        <v>0</v>
      </c>
      <c r="BE1176" s="17">
        <f>BE1177</f>
        <v>0</v>
      </c>
      <c r="BF1176" s="17">
        <f>BF1177</f>
        <v>0</v>
      </c>
      <c r="BG1176" s="17">
        <f>BG1177</f>
        <v>0</v>
      </c>
      <c r="BH1176" s="17">
        <f>BH1177</f>
        <v>0</v>
      </c>
      <c r="BI1176" s="17">
        <f>BI1177</f>
        <v>0</v>
      </c>
      <c r="BJ1176" s="17">
        <f>BJ1177</f>
        <v>0</v>
      </c>
      <c r="BK1176" s="17">
        <f>BK1177</f>
        <v>0</v>
      </c>
      <c r="BL1176" s="17">
        <f>BL1177</f>
        <v>0</v>
      </c>
      <c r="BM1176" s="17">
        <f>BM1177</f>
        <v>0</v>
      </c>
      <c r="BN1176" s="17">
        <f>BN1177</f>
        <v>0</v>
      </c>
      <c r="BO1176" s="17">
        <f t="shared" si="5304"/>
        <v>1050</v>
      </c>
      <c r="BP1176" s="17">
        <f t="shared" si="5305"/>
        <v>1050</v>
      </c>
      <c r="BQ1176" s="17">
        <f t="shared" si="5306"/>
        <v>1050</v>
      </c>
      <c r="BR1176" s="17">
        <f>BR1177</f>
        <v>0</v>
      </c>
      <c r="BS1176" s="17">
        <f>BS1177</f>
        <v>0</v>
      </c>
      <c r="BT1176" s="17">
        <f>BT1177</f>
        <v>0</v>
      </c>
      <c r="BU1176" s="17">
        <f t="shared" si="5307"/>
        <v>1050</v>
      </c>
      <c r="BV1176" s="17">
        <f t="shared" si="5308"/>
        <v>1050</v>
      </c>
      <c r="BW1176" s="17">
        <f t="shared" si="5309"/>
        <v>1050</v>
      </c>
      <c r="BX1176" s="17">
        <f>BX1177</f>
        <v>0</v>
      </c>
      <c r="BY1176" s="17">
        <f>BY1177</f>
        <v>0</v>
      </c>
      <c r="BZ1176" s="17">
        <f>BZ1177</f>
        <v>0</v>
      </c>
      <c r="CA1176" s="17">
        <f>CA1177</f>
        <v>0</v>
      </c>
      <c r="CB1176" s="17">
        <f>CB1177</f>
        <v>0</v>
      </c>
      <c r="CC1176" s="17">
        <f>CC1177</f>
        <v>0</v>
      </c>
      <c r="CD1176" s="17">
        <f>CD1177</f>
        <v>0</v>
      </c>
      <c r="CE1176" s="17">
        <f>CE1177</f>
        <v>0</v>
      </c>
      <c r="CF1176" s="17">
        <f>CF1177</f>
        <v>0</v>
      </c>
      <c r="CG1176" s="17">
        <f t="shared" si="5310"/>
        <v>1050</v>
      </c>
      <c r="CH1176" s="17">
        <f t="shared" si="5311"/>
        <v>1050</v>
      </c>
      <c r="CI1176" s="17">
        <f t="shared" si="5312"/>
        <v>1050</v>
      </c>
      <c r="CJ1176" s="17">
        <f>CJ1177</f>
        <v>0</v>
      </c>
      <c r="CK1176" s="32"/>
      <c r="CL1176" s="32"/>
      <c r="CM1176" s="1"/>
      <c r="CN1176" s="1"/>
      <c r="CO1176" s="1"/>
      <c r="CP1176" s="1"/>
      <c r="CQ1176" s="1"/>
      <c r="CR1176" s="1"/>
      <c r="CS1176" s="1"/>
    </row>
    <row r="1177" s="1" customFormat="1">
      <c r="A1177" s="30" t="s">
        <v>508</v>
      </c>
      <c r="B1177" s="30" t="s">
        <v>34</v>
      </c>
      <c r="C1177" s="30" t="s">
        <v>36</v>
      </c>
      <c r="D1177" s="30" t="s">
        <v>510</v>
      </c>
      <c r="E1177" s="30" t="s">
        <v>140</v>
      </c>
      <c r="F1177" s="31" t="s">
        <v>141</v>
      </c>
      <c r="G1177" s="17">
        <v>1050</v>
      </c>
      <c r="H1177" s="17">
        <v>1050</v>
      </c>
      <c r="I1177" s="17">
        <v>1050</v>
      </c>
      <c r="J1177" s="17"/>
      <c r="K1177" s="17"/>
      <c r="L1177" s="17"/>
      <c r="M1177" s="17">
        <f t="shared" si="5520"/>
        <v>1050</v>
      </c>
      <c r="N1177" s="17">
        <f t="shared" si="5521"/>
        <v>1050</v>
      </c>
      <c r="O1177" s="17">
        <f t="shared" si="5522"/>
        <v>1050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Y1177" s="17">
        <f t="shared" si="5292"/>
        <v>1050</v>
      </c>
      <c r="Z1177" s="17">
        <f t="shared" si="5293"/>
        <v>1050</v>
      </c>
      <c r="AA1177" s="17">
        <f t="shared" si="5294"/>
        <v>1050</v>
      </c>
      <c r="AB1177" s="17"/>
      <c r="AC1177" s="17"/>
      <c r="AD1177" s="17"/>
      <c r="AE1177" s="17">
        <f t="shared" si="5295"/>
        <v>1050</v>
      </c>
      <c r="AF1177" s="17">
        <f t="shared" si="5296"/>
        <v>1050</v>
      </c>
      <c r="AG1177" s="17">
        <f t="shared" si="5297"/>
        <v>1050</v>
      </c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>
        <f t="shared" si="5298"/>
        <v>1050</v>
      </c>
      <c r="AX1177" s="17">
        <f t="shared" si="5299"/>
        <v>1050</v>
      </c>
      <c r="AY1177" s="17">
        <f t="shared" si="5300"/>
        <v>1050</v>
      </c>
      <c r="AZ1177" s="17"/>
      <c r="BA1177" s="17">
        <f t="shared" si="5301"/>
        <v>1050</v>
      </c>
      <c r="BB1177" s="17">
        <f t="shared" si="5302"/>
        <v>1050</v>
      </c>
      <c r="BC1177" s="17">
        <f t="shared" si="5303"/>
        <v>1050</v>
      </c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>
        <f t="shared" si="5304"/>
        <v>1050</v>
      </c>
      <c r="BP1177" s="17">
        <f t="shared" si="5305"/>
        <v>1050</v>
      </c>
      <c r="BQ1177" s="17">
        <f t="shared" si="5306"/>
        <v>1050</v>
      </c>
      <c r="BR1177" s="17"/>
      <c r="BS1177" s="17"/>
      <c r="BT1177" s="17"/>
      <c r="BU1177" s="17">
        <f t="shared" si="5307"/>
        <v>1050</v>
      </c>
      <c r="BV1177" s="17">
        <f t="shared" si="5308"/>
        <v>1050</v>
      </c>
      <c r="BW1177" s="17">
        <f t="shared" si="5309"/>
        <v>1050</v>
      </c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>
        <f t="shared" si="5310"/>
        <v>1050</v>
      </c>
      <c r="CH1177" s="17">
        <f t="shared" si="5311"/>
        <v>1050</v>
      </c>
      <c r="CI1177" s="17">
        <f t="shared" si="5312"/>
        <v>1050</v>
      </c>
      <c r="CJ1177" s="17"/>
      <c r="CK1177" s="32"/>
      <c r="CL1177" s="32"/>
      <c r="CM1177" s="1"/>
      <c r="CN1177" s="1"/>
      <c r="CO1177" s="1"/>
      <c r="CP1177" s="1"/>
      <c r="CQ1177" s="1"/>
      <c r="CR1177" s="1"/>
      <c r="CS1177" s="1"/>
    </row>
    <row r="1178" s="1" customFormat="1" ht="173.25">
      <c r="A1178" s="30" t="s">
        <v>508</v>
      </c>
      <c r="B1178" s="30" t="s">
        <v>34</v>
      </c>
      <c r="C1178" s="30" t="s">
        <v>36</v>
      </c>
      <c r="D1178" s="30" t="s">
        <v>250</v>
      </c>
      <c r="E1178" s="35"/>
      <c r="F1178" s="31" t="s">
        <v>251</v>
      </c>
      <c r="G1178" s="17">
        <f>G1179</f>
        <v>826.5</v>
      </c>
      <c r="H1178" s="17">
        <f>H1179</f>
        <v>826.5</v>
      </c>
      <c r="I1178" s="17">
        <f>I1179</f>
        <v>826.5</v>
      </c>
      <c r="J1178" s="17">
        <f>J1179</f>
        <v>0</v>
      </c>
      <c r="K1178" s="17">
        <f>K1179</f>
        <v>0</v>
      </c>
      <c r="L1178" s="17">
        <f>L1179</f>
        <v>0</v>
      </c>
      <c r="M1178" s="17">
        <f t="shared" si="5520"/>
        <v>826.5</v>
      </c>
      <c r="N1178" s="17">
        <f t="shared" si="5521"/>
        <v>826.5</v>
      </c>
      <c r="O1178" s="17">
        <f t="shared" si="5522"/>
        <v>826.5</v>
      </c>
      <c r="P1178" s="17">
        <f>P1179</f>
        <v>0</v>
      </c>
      <c r="Q1178" s="17">
        <f>Q1179</f>
        <v>0</v>
      </c>
      <c r="R1178" s="17">
        <f>R1179</f>
        <v>0</v>
      </c>
      <c r="S1178" s="17">
        <f>S1179</f>
        <v>110</v>
      </c>
      <c r="T1178" s="17">
        <f>T1179</f>
        <v>110</v>
      </c>
      <c r="U1178" s="17">
        <f>U1179</f>
        <v>0</v>
      </c>
      <c r="V1178" s="17">
        <f>V1179</f>
        <v>110</v>
      </c>
      <c r="W1178" s="17">
        <f>W1179</f>
        <v>0</v>
      </c>
      <c r="X1178" s="17">
        <f>X1179</f>
        <v>0</v>
      </c>
      <c r="Y1178" s="17">
        <f t="shared" si="5292"/>
        <v>936.5</v>
      </c>
      <c r="Z1178" s="17">
        <f t="shared" si="5293"/>
        <v>936.5</v>
      </c>
      <c r="AA1178" s="17">
        <f t="shared" si="5294"/>
        <v>936.5</v>
      </c>
      <c r="AB1178" s="17">
        <f>AB1179</f>
        <v>0</v>
      </c>
      <c r="AC1178" s="17">
        <f>AC1179</f>
        <v>0</v>
      </c>
      <c r="AD1178" s="17">
        <f>AD1179</f>
        <v>0</v>
      </c>
      <c r="AE1178" s="17">
        <f t="shared" si="5295"/>
        <v>936.5</v>
      </c>
      <c r="AF1178" s="17">
        <f t="shared" si="5296"/>
        <v>936.5</v>
      </c>
      <c r="AG1178" s="17">
        <f t="shared" si="5297"/>
        <v>936.5</v>
      </c>
      <c r="AH1178" s="17">
        <f>AH1179</f>
        <v>0</v>
      </c>
      <c r="AI1178" s="17">
        <f>AI1179</f>
        <v>0</v>
      </c>
      <c r="AJ1178" s="17">
        <f>AJ1179</f>
        <v>0</v>
      </c>
      <c r="AK1178" s="17">
        <f>AK1179</f>
        <v>-665</v>
      </c>
      <c r="AL1178" s="17">
        <f>AL1179</f>
        <v>0</v>
      </c>
      <c r="AM1178" s="17">
        <f>AM1179</f>
        <v>0</v>
      </c>
      <c r="AN1178" s="17">
        <f>AN1179</f>
        <v>0</v>
      </c>
      <c r="AO1178" s="17">
        <f>AO1179</f>
        <v>0</v>
      </c>
      <c r="AP1178" s="17">
        <f>AP1179</f>
        <v>-665</v>
      </c>
      <c r="AQ1178" s="17">
        <f>AQ1179</f>
        <v>0</v>
      </c>
      <c r="AR1178" s="17">
        <f>AR1179</f>
        <v>0</v>
      </c>
      <c r="AS1178" s="17">
        <f>AS1179</f>
        <v>0</v>
      </c>
      <c r="AT1178" s="17">
        <f>AT1179</f>
        <v>0</v>
      </c>
      <c r="AU1178" s="17">
        <f>AU1179</f>
        <v>-665</v>
      </c>
      <c r="AV1178" s="17">
        <f>AV1179</f>
        <v>0</v>
      </c>
      <c r="AW1178" s="17">
        <f t="shared" si="5298"/>
        <v>271.5</v>
      </c>
      <c r="AX1178" s="17">
        <f t="shared" si="5299"/>
        <v>271.5</v>
      </c>
      <c r="AY1178" s="17">
        <f t="shared" si="5300"/>
        <v>271.5</v>
      </c>
      <c r="AZ1178" s="17">
        <f>AZ1179</f>
        <v>0</v>
      </c>
      <c r="BA1178" s="17">
        <f t="shared" si="5301"/>
        <v>271.5</v>
      </c>
      <c r="BB1178" s="17">
        <f t="shared" si="5302"/>
        <v>271.5</v>
      </c>
      <c r="BC1178" s="17">
        <f t="shared" si="5303"/>
        <v>271.5</v>
      </c>
      <c r="BD1178" s="17">
        <f>BD1179</f>
        <v>0</v>
      </c>
      <c r="BE1178" s="17">
        <f>BE1179</f>
        <v>0</v>
      </c>
      <c r="BF1178" s="17">
        <f>BF1179</f>
        <v>0</v>
      </c>
      <c r="BG1178" s="17">
        <f>BG1179</f>
        <v>0</v>
      </c>
      <c r="BH1178" s="17">
        <f>BH1179</f>
        <v>0</v>
      </c>
      <c r="BI1178" s="17">
        <f>BI1179</f>
        <v>0</v>
      </c>
      <c r="BJ1178" s="17">
        <f>BJ1179</f>
        <v>0</v>
      </c>
      <c r="BK1178" s="17">
        <f>BK1179</f>
        <v>0</v>
      </c>
      <c r="BL1178" s="17">
        <f>BL1179</f>
        <v>0</v>
      </c>
      <c r="BM1178" s="17">
        <f>BM1179</f>
        <v>0</v>
      </c>
      <c r="BN1178" s="17">
        <f>BN1179</f>
        <v>0</v>
      </c>
      <c r="BO1178" s="17">
        <f t="shared" si="5304"/>
        <v>271.5</v>
      </c>
      <c r="BP1178" s="17">
        <f t="shared" si="5305"/>
        <v>271.5</v>
      </c>
      <c r="BQ1178" s="17">
        <f t="shared" si="5306"/>
        <v>271.5</v>
      </c>
      <c r="BR1178" s="17">
        <f>BR1179</f>
        <v>0</v>
      </c>
      <c r="BS1178" s="17">
        <f>BS1179</f>
        <v>0</v>
      </c>
      <c r="BT1178" s="17">
        <f>BT1179</f>
        <v>0</v>
      </c>
      <c r="BU1178" s="17">
        <f t="shared" si="5307"/>
        <v>271.5</v>
      </c>
      <c r="BV1178" s="17">
        <f t="shared" si="5308"/>
        <v>271.5</v>
      </c>
      <c r="BW1178" s="17">
        <f t="shared" si="5309"/>
        <v>271.5</v>
      </c>
      <c r="BX1178" s="17">
        <f>BX1179</f>
        <v>0</v>
      </c>
      <c r="BY1178" s="17">
        <f>BY1179</f>
        <v>0</v>
      </c>
      <c r="BZ1178" s="17">
        <f>BZ1179</f>
        <v>0</v>
      </c>
      <c r="CA1178" s="17">
        <f>CA1179</f>
        <v>0</v>
      </c>
      <c r="CB1178" s="17">
        <f>CB1179</f>
        <v>0</v>
      </c>
      <c r="CC1178" s="17">
        <f>CC1179</f>
        <v>0</v>
      </c>
      <c r="CD1178" s="17">
        <f>CD1179</f>
        <v>0</v>
      </c>
      <c r="CE1178" s="17">
        <f>CE1179</f>
        <v>0</v>
      </c>
      <c r="CF1178" s="17">
        <f>CF1179</f>
        <v>0</v>
      </c>
      <c r="CG1178" s="17">
        <f t="shared" si="5310"/>
        <v>271.5</v>
      </c>
      <c r="CH1178" s="17">
        <f t="shared" si="5311"/>
        <v>271.5</v>
      </c>
      <c r="CI1178" s="17">
        <f t="shared" si="5312"/>
        <v>271.5</v>
      </c>
      <c r="CJ1178" s="17">
        <f>CJ1179</f>
        <v>0</v>
      </c>
      <c r="CK1178" s="32"/>
      <c r="CL1178" s="32"/>
      <c r="CM1178" s="1"/>
      <c r="CN1178" s="1"/>
      <c r="CO1178" s="1"/>
      <c r="CP1178" s="1"/>
      <c r="CQ1178" s="1"/>
      <c r="CR1178" s="1"/>
      <c r="CS1178" s="1"/>
    </row>
    <row r="1179" s="1" customFormat="1">
      <c r="A1179" s="30" t="s">
        <v>508</v>
      </c>
      <c r="B1179" s="30" t="s">
        <v>34</v>
      </c>
      <c r="C1179" s="30" t="s">
        <v>36</v>
      </c>
      <c r="D1179" s="30" t="s">
        <v>250</v>
      </c>
      <c r="E1179" s="30" t="s">
        <v>140</v>
      </c>
      <c r="F1179" s="31" t="s">
        <v>141</v>
      </c>
      <c r="G1179" s="17">
        <v>826.5</v>
      </c>
      <c r="H1179" s="17">
        <v>826.5</v>
      </c>
      <c r="I1179" s="17">
        <v>826.5</v>
      </c>
      <c r="J1179" s="17"/>
      <c r="K1179" s="17"/>
      <c r="L1179" s="17"/>
      <c r="M1179" s="17">
        <f t="shared" si="5520"/>
        <v>826.5</v>
      </c>
      <c r="N1179" s="17">
        <f t="shared" si="5521"/>
        <v>826.5</v>
      </c>
      <c r="O1179" s="17">
        <f t="shared" si="5522"/>
        <v>826.5</v>
      </c>
      <c r="P1179" s="17"/>
      <c r="Q1179" s="17"/>
      <c r="R1179" s="17"/>
      <c r="S1179" s="17">
        <v>110</v>
      </c>
      <c r="T1179" s="17">
        <v>110</v>
      </c>
      <c r="U1179" s="17"/>
      <c r="V1179" s="17">
        <v>110</v>
      </c>
      <c r="W1179" s="17"/>
      <c r="X1179" s="17"/>
      <c r="Y1179" s="17">
        <f t="shared" si="5292"/>
        <v>936.5</v>
      </c>
      <c r="Z1179" s="17">
        <f t="shared" si="5293"/>
        <v>936.5</v>
      </c>
      <c r="AA1179" s="17">
        <f t="shared" si="5294"/>
        <v>936.5</v>
      </c>
      <c r="AB1179" s="17"/>
      <c r="AC1179" s="17"/>
      <c r="AD1179" s="17"/>
      <c r="AE1179" s="17">
        <f t="shared" si="5295"/>
        <v>936.5</v>
      </c>
      <c r="AF1179" s="17">
        <f t="shared" si="5296"/>
        <v>936.5</v>
      </c>
      <c r="AG1179" s="17">
        <f t="shared" si="5297"/>
        <v>936.5</v>
      </c>
      <c r="AH1179" s="17"/>
      <c r="AI1179" s="17"/>
      <c r="AJ1179" s="17"/>
      <c r="AK1179" s="17">
        <v>-665</v>
      </c>
      <c r="AL1179" s="17"/>
      <c r="AM1179" s="17"/>
      <c r="AN1179" s="17"/>
      <c r="AO1179" s="17"/>
      <c r="AP1179" s="17">
        <v>-665</v>
      </c>
      <c r="AQ1179" s="17"/>
      <c r="AR1179" s="17"/>
      <c r="AS1179" s="17"/>
      <c r="AT1179" s="17"/>
      <c r="AU1179" s="17">
        <v>-665</v>
      </c>
      <c r="AV1179" s="17"/>
      <c r="AW1179" s="17">
        <f t="shared" si="5298"/>
        <v>271.5</v>
      </c>
      <c r="AX1179" s="17">
        <f t="shared" si="5299"/>
        <v>271.5</v>
      </c>
      <c r="AY1179" s="17">
        <f t="shared" si="5300"/>
        <v>271.5</v>
      </c>
      <c r="AZ1179" s="17"/>
      <c r="BA1179" s="17">
        <f t="shared" si="5301"/>
        <v>271.5</v>
      </c>
      <c r="BB1179" s="17">
        <f t="shared" si="5302"/>
        <v>271.5</v>
      </c>
      <c r="BC1179" s="17">
        <f t="shared" si="5303"/>
        <v>271.5</v>
      </c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>
        <f t="shared" si="5304"/>
        <v>271.5</v>
      </c>
      <c r="BP1179" s="17">
        <f t="shared" si="5305"/>
        <v>271.5</v>
      </c>
      <c r="BQ1179" s="17">
        <f t="shared" si="5306"/>
        <v>271.5</v>
      </c>
      <c r="BR1179" s="17"/>
      <c r="BS1179" s="17"/>
      <c r="BT1179" s="17"/>
      <c r="BU1179" s="17">
        <f t="shared" si="5307"/>
        <v>271.5</v>
      </c>
      <c r="BV1179" s="17">
        <f t="shared" si="5308"/>
        <v>271.5</v>
      </c>
      <c r="BW1179" s="17">
        <f t="shared" si="5309"/>
        <v>271.5</v>
      </c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>
        <f t="shared" si="5310"/>
        <v>271.5</v>
      </c>
      <c r="CH1179" s="17">
        <f t="shared" si="5311"/>
        <v>271.5</v>
      </c>
      <c r="CI1179" s="17">
        <f t="shared" si="5312"/>
        <v>271.5</v>
      </c>
      <c r="CJ1179" s="17"/>
      <c r="CK1179" s="32"/>
      <c r="CL1179" s="32"/>
      <c r="CM1179" s="1"/>
      <c r="CN1179" s="1"/>
      <c r="CO1179" s="1"/>
      <c r="CP1179" s="1"/>
      <c r="CQ1179" s="1"/>
      <c r="CR1179" s="1"/>
      <c r="CS1179" s="1"/>
    </row>
    <row r="1180" s="1" customFormat="1">
      <c r="A1180" s="30" t="s">
        <v>508</v>
      </c>
      <c r="B1180" s="30" t="s">
        <v>34</v>
      </c>
      <c r="C1180" s="30" t="s">
        <v>36</v>
      </c>
      <c r="D1180" s="30" t="s">
        <v>62</v>
      </c>
      <c r="E1180" s="35"/>
      <c r="F1180" s="31" t="s">
        <v>63</v>
      </c>
      <c r="G1180" s="17"/>
      <c r="H1180" s="17"/>
      <c r="I1180" s="17"/>
      <c r="J1180" s="17"/>
      <c r="K1180" s="17"/>
      <c r="L1180" s="17"/>
      <c r="M1180" s="17"/>
      <c r="N1180" s="17"/>
      <c r="O1180" s="17"/>
      <c r="P1180" s="17">
        <f t="shared" ref="P1180:P1181" si="5523">P1181</f>
        <v>0</v>
      </c>
      <c r="Q1180" s="17">
        <f t="shared" ref="Q1180:Q1181" si="5524">Q1181</f>
        <v>0</v>
      </c>
      <c r="R1180" s="17">
        <f t="shared" ref="R1180:R1181" si="5525">R1181</f>
        <v>0</v>
      </c>
      <c r="S1180" s="17">
        <f t="shared" ref="S1180:S1181" si="5526">S1181</f>
        <v>127.92184</v>
      </c>
      <c r="T1180" s="17">
        <f t="shared" ref="T1180:T1181" si="5527">T1181</f>
        <v>0</v>
      </c>
      <c r="U1180" s="17">
        <f t="shared" ref="U1180:U1181" si="5528">U1181</f>
        <v>0</v>
      </c>
      <c r="V1180" s="17">
        <f t="shared" ref="V1180:V1181" si="5529">V1181</f>
        <v>0</v>
      </c>
      <c r="W1180" s="17">
        <f t="shared" ref="W1180:W1181" si="5530">W1181</f>
        <v>0</v>
      </c>
      <c r="X1180" s="17">
        <f t="shared" ref="X1180:X1181" si="5531">X1181</f>
        <v>0</v>
      </c>
      <c r="Y1180" s="17">
        <f t="shared" si="5292"/>
        <v>127.92184</v>
      </c>
      <c r="Z1180" s="17">
        <f t="shared" si="5293"/>
        <v>0</v>
      </c>
      <c r="AA1180" s="17">
        <f t="shared" si="5294"/>
        <v>0</v>
      </c>
      <c r="AB1180" s="17">
        <f t="shared" ref="AB1180:AB1181" si="5532">AB1181</f>
        <v>0</v>
      </c>
      <c r="AC1180" s="17">
        <f t="shared" ref="AC1180:AC1181" si="5533">AC1181</f>
        <v>0</v>
      </c>
      <c r="AD1180" s="17">
        <f t="shared" ref="AD1180:AD1181" si="5534">AD1181</f>
        <v>0</v>
      </c>
      <c r="AE1180" s="17">
        <f t="shared" si="5295"/>
        <v>127.92184</v>
      </c>
      <c r="AF1180" s="17">
        <f t="shared" si="5296"/>
        <v>0</v>
      </c>
      <c r="AG1180" s="17">
        <f t="shared" si="5297"/>
        <v>0</v>
      </c>
      <c r="AH1180" s="17">
        <f t="shared" ref="AH1180:AH1181" si="5535">AH1181</f>
        <v>0</v>
      </c>
      <c r="AI1180" s="17">
        <f t="shared" ref="AI1180:AI1181" si="5536">AI1181</f>
        <v>0</v>
      </c>
      <c r="AJ1180" s="17">
        <f t="shared" ref="AJ1180:AJ1181" si="5537">AJ1181</f>
        <v>0</v>
      </c>
      <c r="AK1180" s="17">
        <f t="shared" ref="AK1180:AK1181" si="5538">AK1181</f>
        <v>0</v>
      </c>
      <c r="AL1180" s="17">
        <f t="shared" ref="AL1180:AL1181" si="5539">AL1181</f>
        <v>0</v>
      </c>
      <c r="AM1180" s="17">
        <f t="shared" ref="AM1180:AM1181" si="5540">AM1181</f>
        <v>0</v>
      </c>
      <c r="AN1180" s="17">
        <f t="shared" ref="AN1180:AN1181" si="5541">AN1181</f>
        <v>0</v>
      </c>
      <c r="AO1180" s="17">
        <f t="shared" ref="AO1180:AO1181" si="5542">AO1181</f>
        <v>0</v>
      </c>
      <c r="AP1180" s="17">
        <f t="shared" ref="AP1180:AP1181" si="5543">AP1181</f>
        <v>0</v>
      </c>
      <c r="AQ1180" s="17">
        <f t="shared" ref="AQ1180:AQ1181" si="5544">AQ1181</f>
        <v>0</v>
      </c>
      <c r="AR1180" s="17">
        <f t="shared" ref="AR1180:AR1181" si="5545">AR1181</f>
        <v>0</v>
      </c>
      <c r="AS1180" s="17">
        <f t="shared" ref="AS1180:AS1181" si="5546">AS1181</f>
        <v>0</v>
      </c>
      <c r="AT1180" s="17">
        <f t="shared" ref="AT1180:AT1181" si="5547">AT1181</f>
        <v>0</v>
      </c>
      <c r="AU1180" s="17">
        <f t="shared" ref="AU1180:AU1181" si="5548">AU1181</f>
        <v>0</v>
      </c>
      <c r="AV1180" s="17">
        <f t="shared" ref="AV1180:AV1181" si="5549">AV1181</f>
        <v>0</v>
      </c>
      <c r="AW1180" s="17">
        <f t="shared" si="5298"/>
        <v>127.92184</v>
      </c>
      <c r="AX1180" s="17">
        <f t="shared" si="5299"/>
        <v>0</v>
      </c>
      <c r="AY1180" s="17">
        <f t="shared" si="5300"/>
        <v>0</v>
      </c>
      <c r="AZ1180" s="17">
        <f t="shared" ref="AZ1180:AZ1181" si="5550">AZ1181</f>
        <v>0</v>
      </c>
      <c r="BA1180" s="17">
        <f t="shared" si="5301"/>
        <v>127.92184</v>
      </c>
      <c r="BB1180" s="17">
        <f t="shared" si="5302"/>
        <v>0</v>
      </c>
      <c r="BC1180" s="17">
        <f t="shared" si="5303"/>
        <v>0</v>
      </c>
      <c r="BD1180" s="17">
        <f t="shared" ref="BD1180:BD1181" si="5551">BD1181</f>
        <v>0</v>
      </c>
      <c r="BE1180" s="17">
        <f t="shared" ref="BE1180:BE1181" si="5552">BE1181</f>
        <v>0</v>
      </c>
      <c r="BF1180" s="17">
        <f t="shared" ref="BF1180:BF1181" si="5553">BF1181</f>
        <v>0</v>
      </c>
      <c r="BG1180" s="17">
        <f t="shared" ref="BG1180:BG1181" si="5554">BG1181</f>
        <v>0</v>
      </c>
      <c r="BH1180" s="17">
        <f t="shared" ref="BH1180:BH1181" si="5555">BH1181</f>
        <v>0</v>
      </c>
      <c r="BI1180" s="17">
        <f t="shared" ref="BI1180:BI1181" si="5556">BI1181</f>
        <v>0</v>
      </c>
      <c r="BJ1180" s="17">
        <f t="shared" ref="BJ1180:BJ1181" si="5557">BJ1181</f>
        <v>0</v>
      </c>
      <c r="BK1180" s="17">
        <f t="shared" ref="BK1180:BK1181" si="5558">BK1181</f>
        <v>0</v>
      </c>
      <c r="BL1180" s="17">
        <f t="shared" ref="BL1180:BL1181" si="5559">BL1181</f>
        <v>0</v>
      </c>
      <c r="BM1180" s="17">
        <f t="shared" ref="BM1180:BM1181" si="5560">BM1181</f>
        <v>0</v>
      </c>
      <c r="BN1180" s="17">
        <f t="shared" ref="BN1180:BN1181" si="5561">BN1181</f>
        <v>0</v>
      </c>
      <c r="BO1180" s="17">
        <f t="shared" si="5304"/>
        <v>127.92184</v>
      </c>
      <c r="BP1180" s="17">
        <f t="shared" si="5305"/>
        <v>0</v>
      </c>
      <c r="BQ1180" s="17">
        <f t="shared" si="5306"/>
        <v>0</v>
      </c>
      <c r="BR1180" s="17">
        <f t="shared" ref="BR1180:BR1181" si="5562">BR1181</f>
        <v>0</v>
      </c>
      <c r="BS1180" s="17">
        <f t="shared" ref="BS1180:BS1181" si="5563">BS1181</f>
        <v>0</v>
      </c>
      <c r="BT1180" s="17">
        <f t="shared" ref="BT1180:BT1181" si="5564">BT1181</f>
        <v>0</v>
      </c>
      <c r="BU1180" s="17">
        <f t="shared" si="5307"/>
        <v>127.92184</v>
      </c>
      <c r="BV1180" s="17">
        <f t="shared" si="5308"/>
        <v>0</v>
      </c>
      <c r="BW1180" s="17">
        <f t="shared" si="5309"/>
        <v>0</v>
      </c>
      <c r="BX1180" s="17">
        <f t="shared" ref="BX1180:BX1181" si="5565">BX1181</f>
        <v>0</v>
      </c>
      <c r="BY1180" s="17">
        <f t="shared" ref="BY1180:BY1181" si="5566">BY1181</f>
        <v>0</v>
      </c>
      <c r="BZ1180" s="17">
        <f t="shared" ref="BZ1180:BZ1181" si="5567">BZ1181</f>
        <v>0</v>
      </c>
      <c r="CA1180" s="17">
        <f t="shared" ref="CA1180:CA1181" si="5568">CA1181</f>
        <v>0</v>
      </c>
      <c r="CB1180" s="17">
        <f t="shared" ref="CB1180:CB1181" si="5569">CB1181</f>
        <v>0</v>
      </c>
      <c r="CC1180" s="17">
        <f t="shared" ref="CC1180:CC1181" si="5570">CC1181</f>
        <v>0</v>
      </c>
      <c r="CD1180" s="17">
        <f t="shared" ref="CD1180:CD1181" si="5571">CD1181</f>
        <v>0</v>
      </c>
      <c r="CE1180" s="17">
        <f t="shared" ref="CE1180:CE1181" si="5572">CE1181</f>
        <v>0</v>
      </c>
      <c r="CF1180" s="17">
        <f t="shared" ref="CF1180:CF1181" si="5573">CF1181</f>
        <v>0</v>
      </c>
      <c r="CG1180" s="17">
        <f t="shared" si="5310"/>
        <v>127.92184</v>
      </c>
      <c r="CH1180" s="17">
        <f t="shared" si="5311"/>
        <v>0</v>
      </c>
      <c r="CI1180" s="17">
        <f t="shared" si="5312"/>
        <v>0</v>
      </c>
      <c r="CJ1180" s="17">
        <f t="shared" ref="CJ1180:CJ1181" si="5574">CJ1181</f>
        <v>0</v>
      </c>
      <c r="CK1180" s="32"/>
      <c r="CL1180" s="32"/>
      <c r="CM1180" s="1"/>
      <c r="CN1180" s="1"/>
      <c r="CO1180" s="1"/>
      <c r="CP1180" s="1"/>
      <c r="CQ1180" s="1"/>
      <c r="CR1180" s="1"/>
      <c r="CS1180" s="1"/>
    </row>
    <row r="1181" s="1" customFormat="1">
      <c r="A1181" s="30" t="s">
        <v>508</v>
      </c>
      <c r="B1181" s="30" t="s">
        <v>34</v>
      </c>
      <c r="C1181" s="30" t="s">
        <v>36</v>
      </c>
      <c r="D1181" s="30" t="s">
        <v>491</v>
      </c>
      <c r="E1181" s="35"/>
      <c r="F1181" s="31" t="s">
        <v>492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>
        <f t="shared" si="5523"/>
        <v>0</v>
      </c>
      <c r="Q1181" s="17">
        <f t="shared" si="5524"/>
        <v>0</v>
      </c>
      <c r="R1181" s="17">
        <f t="shared" si="5525"/>
        <v>0</v>
      </c>
      <c r="S1181" s="17">
        <f t="shared" si="5526"/>
        <v>127.92184</v>
      </c>
      <c r="T1181" s="17">
        <f t="shared" si="5527"/>
        <v>0</v>
      </c>
      <c r="U1181" s="17">
        <f t="shared" si="5528"/>
        <v>0</v>
      </c>
      <c r="V1181" s="17">
        <f t="shared" si="5529"/>
        <v>0</v>
      </c>
      <c r="W1181" s="17">
        <f t="shared" si="5530"/>
        <v>0</v>
      </c>
      <c r="X1181" s="17">
        <f t="shared" si="5531"/>
        <v>0</v>
      </c>
      <c r="Y1181" s="17">
        <f t="shared" si="5292"/>
        <v>127.92184</v>
      </c>
      <c r="Z1181" s="17">
        <f t="shared" si="5293"/>
        <v>0</v>
      </c>
      <c r="AA1181" s="17">
        <f t="shared" si="5294"/>
        <v>0</v>
      </c>
      <c r="AB1181" s="17">
        <f t="shared" si="5532"/>
        <v>0</v>
      </c>
      <c r="AC1181" s="17">
        <f t="shared" si="5533"/>
        <v>0</v>
      </c>
      <c r="AD1181" s="17">
        <f t="shared" si="5534"/>
        <v>0</v>
      </c>
      <c r="AE1181" s="17">
        <f t="shared" si="5295"/>
        <v>127.92184</v>
      </c>
      <c r="AF1181" s="17">
        <f t="shared" si="5296"/>
        <v>0</v>
      </c>
      <c r="AG1181" s="17">
        <f t="shared" si="5297"/>
        <v>0</v>
      </c>
      <c r="AH1181" s="17">
        <f t="shared" si="5535"/>
        <v>0</v>
      </c>
      <c r="AI1181" s="17">
        <f t="shared" si="5536"/>
        <v>0</v>
      </c>
      <c r="AJ1181" s="17">
        <f t="shared" si="5537"/>
        <v>0</v>
      </c>
      <c r="AK1181" s="17">
        <f t="shared" si="5538"/>
        <v>0</v>
      </c>
      <c r="AL1181" s="17">
        <f t="shared" si="5539"/>
        <v>0</v>
      </c>
      <c r="AM1181" s="17">
        <f t="shared" si="5540"/>
        <v>0</v>
      </c>
      <c r="AN1181" s="17">
        <f t="shared" si="5541"/>
        <v>0</v>
      </c>
      <c r="AO1181" s="17">
        <f t="shared" si="5542"/>
        <v>0</v>
      </c>
      <c r="AP1181" s="17">
        <f t="shared" si="5543"/>
        <v>0</v>
      </c>
      <c r="AQ1181" s="17">
        <f t="shared" si="5544"/>
        <v>0</v>
      </c>
      <c r="AR1181" s="17">
        <f t="shared" si="5545"/>
        <v>0</v>
      </c>
      <c r="AS1181" s="17">
        <f t="shared" si="5546"/>
        <v>0</v>
      </c>
      <c r="AT1181" s="17">
        <f t="shared" si="5547"/>
        <v>0</v>
      </c>
      <c r="AU1181" s="17">
        <f t="shared" si="5548"/>
        <v>0</v>
      </c>
      <c r="AV1181" s="17">
        <f t="shared" si="5549"/>
        <v>0</v>
      </c>
      <c r="AW1181" s="17">
        <f t="shared" si="5298"/>
        <v>127.92184</v>
      </c>
      <c r="AX1181" s="17">
        <f t="shared" si="5299"/>
        <v>0</v>
      </c>
      <c r="AY1181" s="17">
        <f t="shared" si="5300"/>
        <v>0</v>
      </c>
      <c r="AZ1181" s="17">
        <f t="shared" si="5550"/>
        <v>0</v>
      </c>
      <c r="BA1181" s="17">
        <f t="shared" si="5301"/>
        <v>127.92184</v>
      </c>
      <c r="BB1181" s="17">
        <f t="shared" si="5302"/>
        <v>0</v>
      </c>
      <c r="BC1181" s="17">
        <f t="shared" si="5303"/>
        <v>0</v>
      </c>
      <c r="BD1181" s="17">
        <f t="shared" si="5551"/>
        <v>0</v>
      </c>
      <c r="BE1181" s="17">
        <f t="shared" si="5552"/>
        <v>0</v>
      </c>
      <c r="BF1181" s="17">
        <f t="shared" si="5553"/>
        <v>0</v>
      </c>
      <c r="BG1181" s="17">
        <f t="shared" si="5554"/>
        <v>0</v>
      </c>
      <c r="BH1181" s="17">
        <f t="shared" si="5555"/>
        <v>0</v>
      </c>
      <c r="BI1181" s="17">
        <f t="shared" si="5556"/>
        <v>0</v>
      </c>
      <c r="BJ1181" s="17">
        <f t="shared" si="5557"/>
        <v>0</v>
      </c>
      <c r="BK1181" s="17">
        <f t="shared" si="5558"/>
        <v>0</v>
      </c>
      <c r="BL1181" s="17">
        <f t="shared" si="5559"/>
        <v>0</v>
      </c>
      <c r="BM1181" s="17">
        <f t="shared" si="5560"/>
        <v>0</v>
      </c>
      <c r="BN1181" s="17">
        <f t="shared" si="5561"/>
        <v>0</v>
      </c>
      <c r="BO1181" s="17">
        <f t="shared" si="5304"/>
        <v>127.92184</v>
      </c>
      <c r="BP1181" s="17">
        <f t="shared" si="5305"/>
        <v>0</v>
      </c>
      <c r="BQ1181" s="17">
        <f t="shared" si="5306"/>
        <v>0</v>
      </c>
      <c r="BR1181" s="17">
        <f t="shared" si="5562"/>
        <v>0</v>
      </c>
      <c r="BS1181" s="17">
        <f t="shared" si="5563"/>
        <v>0</v>
      </c>
      <c r="BT1181" s="17">
        <f t="shared" si="5564"/>
        <v>0</v>
      </c>
      <c r="BU1181" s="17">
        <f t="shared" si="5307"/>
        <v>127.92184</v>
      </c>
      <c r="BV1181" s="17">
        <f t="shared" si="5308"/>
        <v>0</v>
      </c>
      <c r="BW1181" s="17">
        <f t="shared" si="5309"/>
        <v>0</v>
      </c>
      <c r="BX1181" s="17">
        <f t="shared" si="5565"/>
        <v>0</v>
      </c>
      <c r="BY1181" s="17">
        <f t="shared" si="5566"/>
        <v>0</v>
      </c>
      <c r="BZ1181" s="17">
        <f t="shared" si="5567"/>
        <v>0</v>
      </c>
      <c r="CA1181" s="17">
        <f t="shared" si="5568"/>
        <v>0</v>
      </c>
      <c r="CB1181" s="17">
        <f t="shared" si="5569"/>
        <v>0</v>
      </c>
      <c r="CC1181" s="17">
        <f t="shared" si="5570"/>
        <v>0</v>
      </c>
      <c r="CD1181" s="17">
        <f t="shared" si="5571"/>
        <v>0</v>
      </c>
      <c r="CE1181" s="17">
        <f t="shared" si="5572"/>
        <v>0</v>
      </c>
      <c r="CF1181" s="17">
        <f t="shared" si="5573"/>
        <v>0</v>
      </c>
      <c r="CG1181" s="17">
        <f t="shared" si="5310"/>
        <v>127.92184</v>
      </c>
      <c r="CH1181" s="17">
        <f t="shared" si="5311"/>
        <v>0</v>
      </c>
      <c r="CI1181" s="17">
        <f t="shared" si="5312"/>
        <v>0</v>
      </c>
      <c r="CJ1181" s="17">
        <f t="shared" si="5574"/>
        <v>0</v>
      </c>
      <c r="CK1181" s="32"/>
      <c r="CL1181" s="32"/>
      <c r="CM1181" s="1"/>
      <c r="CN1181" s="1"/>
      <c r="CO1181" s="1"/>
      <c r="CP1181" s="1"/>
      <c r="CQ1181" s="1"/>
      <c r="CR1181" s="1"/>
      <c r="CS1181" s="1"/>
    </row>
    <row r="1182" s="1" customFormat="1">
      <c r="A1182" s="30" t="s">
        <v>508</v>
      </c>
      <c r="B1182" s="30" t="s">
        <v>34</v>
      </c>
      <c r="C1182" s="30" t="s">
        <v>36</v>
      </c>
      <c r="D1182" s="30" t="s">
        <v>491</v>
      </c>
      <c r="E1182" s="30" t="s">
        <v>46</v>
      </c>
      <c r="F1182" s="31" t="s">
        <v>47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>
        <v>127.92184</v>
      </c>
      <c r="T1182" s="17"/>
      <c r="U1182" s="17"/>
      <c r="V1182" s="17"/>
      <c r="W1182" s="17"/>
      <c r="X1182" s="17"/>
      <c r="Y1182" s="17">
        <f t="shared" si="5292"/>
        <v>127.92184</v>
      </c>
      <c r="Z1182" s="17">
        <f t="shared" si="5293"/>
        <v>0</v>
      </c>
      <c r="AA1182" s="17">
        <f t="shared" si="5294"/>
        <v>0</v>
      </c>
      <c r="AB1182" s="17"/>
      <c r="AC1182" s="17"/>
      <c r="AD1182" s="17"/>
      <c r="AE1182" s="17">
        <f t="shared" si="5295"/>
        <v>127.92184</v>
      </c>
      <c r="AF1182" s="17">
        <f t="shared" si="5296"/>
        <v>0</v>
      </c>
      <c r="AG1182" s="17">
        <f t="shared" si="5297"/>
        <v>0</v>
      </c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>
        <f t="shared" si="5298"/>
        <v>127.92184</v>
      </c>
      <c r="AX1182" s="17">
        <f t="shared" si="5299"/>
        <v>0</v>
      </c>
      <c r="AY1182" s="17">
        <f t="shared" si="5300"/>
        <v>0</v>
      </c>
      <c r="AZ1182" s="17"/>
      <c r="BA1182" s="17">
        <f t="shared" si="5301"/>
        <v>127.92184</v>
      </c>
      <c r="BB1182" s="17">
        <f t="shared" si="5302"/>
        <v>0</v>
      </c>
      <c r="BC1182" s="17">
        <f t="shared" si="5303"/>
        <v>0</v>
      </c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>
        <f t="shared" si="5304"/>
        <v>127.92184</v>
      </c>
      <c r="BP1182" s="17">
        <f t="shared" si="5305"/>
        <v>0</v>
      </c>
      <c r="BQ1182" s="17">
        <f t="shared" si="5306"/>
        <v>0</v>
      </c>
      <c r="BR1182" s="17"/>
      <c r="BS1182" s="17"/>
      <c r="BT1182" s="17"/>
      <c r="BU1182" s="17">
        <f t="shared" si="5307"/>
        <v>127.92184</v>
      </c>
      <c r="BV1182" s="17">
        <f t="shared" si="5308"/>
        <v>0</v>
      </c>
      <c r="BW1182" s="17">
        <f t="shared" si="5309"/>
        <v>0</v>
      </c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>
        <f t="shared" si="5310"/>
        <v>127.92184</v>
      </c>
      <c r="CH1182" s="17">
        <f t="shared" si="5311"/>
        <v>0</v>
      </c>
      <c r="CI1182" s="17">
        <f t="shared" si="5312"/>
        <v>0</v>
      </c>
      <c r="CJ1182" s="17"/>
      <c r="CK1182" s="32"/>
      <c r="CL1182" s="32"/>
      <c r="CM1182" s="1"/>
      <c r="CN1182" s="1"/>
      <c r="CO1182" s="1"/>
      <c r="CP1182" s="1"/>
      <c r="CQ1182" s="1"/>
      <c r="CR1182" s="1"/>
      <c r="CS1182" s="1"/>
    </row>
    <row r="1183" s="20" customFormat="1">
      <c r="A1183" s="21" t="s">
        <v>508</v>
      </c>
      <c r="B1183" s="21" t="s">
        <v>70</v>
      </c>
      <c r="C1183" s="21"/>
      <c r="D1183" s="21"/>
      <c r="E1183" s="33"/>
      <c r="F1183" s="22" t="s">
        <v>159</v>
      </c>
      <c r="G1183" s="23">
        <f>G1184+G1193</f>
        <v>2330.9000000000001</v>
      </c>
      <c r="H1183" s="23">
        <f>H1184+H1193</f>
        <v>2363.8000000000002</v>
      </c>
      <c r="I1183" s="23">
        <f>I1184+I1193</f>
        <v>2425.0999999999999</v>
      </c>
      <c r="J1183" s="23">
        <f>J1184+J1193</f>
        <v>0</v>
      </c>
      <c r="K1183" s="23">
        <f>K1184+K1193</f>
        <v>0</v>
      </c>
      <c r="L1183" s="23">
        <f>L1184+L1193</f>
        <v>0</v>
      </c>
      <c r="M1183" s="23">
        <f t="shared" si="5520"/>
        <v>2330.9000000000001</v>
      </c>
      <c r="N1183" s="23">
        <f t="shared" si="5521"/>
        <v>2363.8000000000002</v>
      </c>
      <c r="O1183" s="23">
        <f t="shared" si="5522"/>
        <v>2425.0999999999999</v>
      </c>
      <c r="P1183" s="23">
        <f>P1184+P1193</f>
        <v>0</v>
      </c>
      <c r="Q1183" s="23">
        <f>Q1184+Q1193</f>
        <v>0</v>
      </c>
      <c r="R1183" s="23">
        <f>R1184+R1193</f>
        <v>0</v>
      </c>
      <c r="S1183" s="23">
        <f>S1184+S1193</f>
        <v>0</v>
      </c>
      <c r="T1183" s="23">
        <f>T1184+T1193</f>
        <v>0</v>
      </c>
      <c r="U1183" s="23">
        <f>U1184+U1193</f>
        <v>0</v>
      </c>
      <c r="V1183" s="23">
        <f>V1184+V1193</f>
        <v>0</v>
      </c>
      <c r="W1183" s="23">
        <f>W1184+W1193</f>
        <v>0</v>
      </c>
      <c r="X1183" s="23">
        <f>X1184+X1193</f>
        <v>0</v>
      </c>
      <c r="Y1183" s="23">
        <f t="shared" si="5292"/>
        <v>2330.9000000000001</v>
      </c>
      <c r="Z1183" s="23">
        <f t="shared" si="5293"/>
        <v>2363.8000000000002</v>
      </c>
      <c r="AA1183" s="23">
        <f t="shared" si="5294"/>
        <v>2425.0999999999999</v>
      </c>
      <c r="AB1183" s="23">
        <f>AB1184+AB1193</f>
        <v>0</v>
      </c>
      <c r="AC1183" s="23">
        <f>AC1184+AC1193</f>
        <v>0</v>
      </c>
      <c r="AD1183" s="23">
        <f>AD1184+AD1193</f>
        <v>0</v>
      </c>
      <c r="AE1183" s="23">
        <f t="shared" si="5295"/>
        <v>2330.9000000000001</v>
      </c>
      <c r="AF1183" s="23">
        <f t="shared" si="5296"/>
        <v>2363.8000000000002</v>
      </c>
      <c r="AG1183" s="23">
        <f t="shared" si="5297"/>
        <v>2425.0999999999999</v>
      </c>
      <c r="AH1183" s="23">
        <f>AH1184+AH1193</f>
        <v>0</v>
      </c>
      <c r="AI1183" s="23">
        <f>AI1184+AI1193</f>
        <v>0</v>
      </c>
      <c r="AJ1183" s="23">
        <f>AJ1184+AJ1193</f>
        <v>0</v>
      </c>
      <c r="AK1183" s="23">
        <f>AK1184+AK1193</f>
        <v>0</v>
      </c>
      <c r="AL1183" s="23">
        <f>AL1184+AL1193</f>
        <v>0</v>
      </c>
      <c r="AM1183" s="23">
        <f>AM1184+AM1193</f>
        <v>0</v>
      </c>
      <c r="AN1183" s="23">
        <f>AN1184+AN1193</f>
        <v>0</v>
      </c>
      <c r="AO1183" s="23">
        <f>AO1184+AO1193</f>
        <v>0</v>
      </c>
      <c r="AP1183" s="23">
        <f>AP1184+AP1193</f>
        <v>0</v>
      </c>
      <c r="AQ1183" s="23">
        <f>AQ1184+AQ1193</f>
        <v>0</v>
      </c>
      <c r="AR1183" s="23">
        <f>AR1184+AR1193</f>
        <v>0</v>
      </c>
      <c r="AS1183" s="23">
        <f>AS1184+AS1193</f>
        <v>0</v>
      </c>
      <c r="AT1183" s="23">
        <f>AT1184+AT1193</f>
        <v>0</v>
      </c>
      <c r="AU1183" s="23">
        <f>AU1184+AU1193</f>
        <v>0</v>
      </c>
      <c r="AV1183" s="23">
        <f>AV1184+AV1193</f>
        <v>0</v>
      </c>
      <c r="AW1183" s="23">
        <f t="shared" si="5298"/>
        <v>2330.9000000000001</v>
      </c>
      <c r="AX1183" s="23">
        <f t="shared" si="5299"/>
        <v>2363.8000000000002</v>
      </c>
      <c r="AY1183" s="23">
        <f t="shared" si="5300"/>
        <v>2425.0999999999999</v>
      </c>
      <c r="AZ1183" s="23">
        <f>AZ1184+AZ1193</f>
        <v>0</v>
      </c>
      <c r="BA1183" s="23">
        <f t="shared" si="5301"/>
        <v>2330.9000000000001</v>
      </c>
      <c r="BB1183" s="23">
        <f t="shared" si="5302"/>
        <v>2363.8000000000002</v>
      </c>
      <c r="BC1183" s="23">
        <f t="shared" si="5303"/>
        <v>2425.0999999999999</v>
      </c>
      <c r="BD1183" s="23">
        <f>BD1184+BD1193</f>
        <v>0</v>
      </c>
      <c r="BE1183" s="23">
        <f>BE1184+BE1193</f>
        <v>0</v>
      </c>
      <c r="BF1183" s="23">
        <f>BF1184+BF1193</f>
        <v>0</v>
      </c>
      <c r="BG1183" s="23">
        <f>BG1184+BG1193</f>
        <v>0</v>
      </c>
      <c r="BH1183" s="23">
        <f>BH1184+BH1193</f>
        <v>0</v>
      </c>
      <c r="BI1183" s="23">
        <f>BI1184+BI1193</f>
        <v>0</v>
      </c>
      <c r="BJ1183" s="23">
        <f>BJ1184+BJ1193</f>
        <v>0</v>
      </c>
      <c r="BK1183" s="23">
        <f>BK1184+BK1193</f>
        <v>0</v>
      </c>
      <c r="BL1183" s="23">
        <f>BL1184+BL1193</f>
        <v>0</v>
      </c>
      <c r="BM1183" s="23">
        <f>BM1184+BM1193</f>
        <v>0</v>
      </c>
      <c r="BN1183" s="23">
        <f>BN1184+BN1193</f>
        <v>0</v>
      </c>
      <c r="BO1183" s="23">
        <f t="shared" si="5304"/>
        <v>2330.9000000000001</v>
      </c>
      <c r="BP1183" s="23">
        <f t="shared" si="5305"/>
        <v>2363.8000000000002</v>
      </c>
      <c r="BQ1183" s="23">
        <f t="shared" si="5306"/>
        <v>2425.0999999999999</v>
      </c>
      <c r="BR1183" s="23">
        <f>BR1184+BR1193</f>
        <v>0</v>
      </c>
      <c r="BS1183" s="23">
        <f>BS1184+BS1193</f>
        <v>0</v>
      </c>
      <c r="BT1183" s="23">
        <f>BT1184+BT1193</f>
        <v>0</v>
      </c>
      <c r="BU1183" s="23">
        <f t="shared" si="5307"/>
        <v>2330.9000000000001</v>
      </c>
      <c r="BV1183" s="23">
        <f t="shared" si="5308"/>
        <v>2363.8000000000002</v>
      </c>
      <c r="BW1183" s="23">
        <f t="shared" si="5309"/>
        <v>2425.0999999999999</v>
      </c>
      <c r="BX1183" s="23">
        <f>BX1184+BX1193</f>
        <v>0</v>
      </c>
      <c r="BY1183" s="23">
        <f>BY1184+BY1193</f>
        <v>0</v>
      </c>
      <c r="BZ1183" s="23">
        <f>BZ1184+BZ1193</f>
        <v>0</v>
      </c>
      <c r="CA1183" s="23">
        <f>CA1184+CA1193</f>
        <v>0</v>
      </c>
      <c r="CB1183" s="23">
        <f>CB1184+CB1193</f>
        <v>0</v>
      </c>
      <c r="CC1183" s="23">
        <f>CC1184+CC1193</f>
        <v>0</v>
      </c>
      <c r="CD1183" s="23">
        <f>CD1184+CD1193</f>
        <v>0</v>
      </c>
      <c r="CE1183" s="23">
        <f>CE1184+CE1193</f>
        <v>0</v>
      </c>
      <c r="CF1183" s="23">
        <f>CF1184+CF1193</f>
        <v>0</v>
      </c>
      <c r="CG1183" s="23">
        <f t="shared" si="5310"/>
        <v>2330.9000000000001</v>
      </c>
      <c r="CH1183" s="23">
        <f t="shared" si="5311"/>
        <v>2363.8000000000002</v>
      </c>
      <c r="CI1183" s="23">
        <f t="shared" si="5312"/>
        <v>2425.0999999999999</v>
      </c>
      <c r="CJ1183" s="23">
        <f>CJ1184+CJ1193</f>
        <v>0</v>
      </c>
      <c r="CK1183" s="24"/>
      <c r="CL1183" s="24"/>
      <c r="CM1183" s="20"/>
      <c r="CN1183" s="20"/>
      <c r="CO1183" s="20"/>
      <c r="CP1183" s="20"/>
      <c r="CQ1183" s="20"/>
      <c r="CR1183" s="20"/>
      <c r="CS1183" s="20"/>
    </row>
    <row r="1184" s="25" customFormat="1">
      <c r="A1184" s="26" t="s">
        <v>508</v>
      </c>
      <c r="B1184" s="26" t="s">
        <v>70</v>
      </c>
      <c r="C1184" s="26" t="s">
        <v>303</v>
      </c>
      <c r="D1184" s="26"/>
      <c r="E1184" s="34"/>
      <c r="F1184" s="27" t="s">
        <v>447</v>
      </c>
      <c r="G1184" s="28">
        <f t="shared" ref="G1184:G1186" si="5575">G1185</f>
        <v>544.89999999999998</v>
      </c>
      <c r="H1184" s="28">
        <f t="shared" ref="H1184:H1186" si="5576">H1185</f>
        <v>486.60000000000002</v>
      </c>
      <c r="I1184" s="28">
        <f t="shared" ref="I1184:I1186" si="5577">I1185</f>
        <v>547.89999999999998</v>
      </c>
      <c r="J1184" s="28">
        <f t="shared" ref="J1184:J1186" si="5578">J1185</f>
        <v>0</v>
      </c>
      <c r="K1184" s="28">
        <f t="shared" ref="K1184:K1186" si="5579">K1185</f>
        <v>0</v>
      </c>
      <c r="L1184" s="28">
        <f t="shared" ref="L1184:L1186" si="5580">L1185</f>
        <v>0</v>
      </c>
      <c r="M1184" s="28">
        <f t="shared" si="5520"/>
        <v>544.89999999999998</v>
      </c>
      <c r="N1184" s="28">
        <f t="shared" si="5521"/>
        <v>486.60000000000002</v>
      </c>
      <c r="O1184" s="28">
        <f t="shared" si="5522"/>
        <v>547.89999999999998</v>
      </c>
      <c r="P1184" s="28">
        <f t="shared" ref="P1184:P1186" si="5581">P1185</f>
        <v>0</v>
      </c>
      <c r="Q1184" s="28">
        <f t="shared" ref="Q1184:Q1186" si="5582">Q1185</f>
        <v>0</v>
      </c>
      <c r="R1184" s="28">
        <f t="shared" ref="R1184:R1186" si="5583">R1185</f>
        <v>0</v>
      </c>
      <c r="S1184" s="28">
        <f t="shared" ref="S1184:S1186" si="5584">S1185</f>
        <v>0</v>
      </c>
      <c r="T1184" s="28">
        <f t="shared" ref="T1184:T1186" si="5585">T1185</f>
        <v>0</v>
      </c>
      <c r="U1184" s="28">
        <f t="shared" ref="U1184:U1186" si="5586">U1185</f>
        <v>0</v>
      </c>
      <c r="V1184" s="28">
        <f t="shared" ref="V1184:V1186" si="5587">V1185</f>
        <v>0</v>
      </c>
      <c r="W1184" s="28">
        <f t="shared" ref="W1184:W1186" si="5588">W1185</f>
        <v>0</v>
      </c>
      <c r="X1184" s="28">
        <f t="shared" ref="X1184:X1186" si="5589">X1185</f>
        <v>0</v>
      </c>
      <c r="Y1184" s="28">
        <f t="shared" si="5292"/>
        <v>544.89999999999998</v>
      </c>
      <c r="Z1184" s="28">
        <f t="shared" si="5293"/>
        <v>486.60000000000002</v>
      </c>
      <c r="AA1184" s="28">
        <f t="shared" si="5294"/>
        <v>547.89999999999998</v>
      </c>
      <c r="AB1184" s="28">
        <f t="shared" ref="AB1184:AB1186" si="5590">AB1185</f>
        <v>0</v>
      </c>
      <c r="AC1184" s="28">
        <f t="shared" ref="AC1184:AC1186" si="5591">AC1185</f>
        <v>0</v>
      </c>
      <c r="AD1184" s="28">
        <f t="shared" ref="AD1184:AD1186" si="5592">AD1185</f>
        <v>0</v>
      </c>
      <c r="AE1184" s="28">
        <f t="shared" si="5295"/>
        <v>544.89999999999998</v>
      </c>
      <c r="AF1184" s="28">
        <f t="shared" si="5296"/>
        <v>486.60000000000002</v>
      </c>
      <c r="AG1184" s="28">
        <f t="shared" si="5297"/>
        <v>547.89999999999998</v>
      </c>
      <c r="AH1184" s="28">
        <f t="shared" ref="AH1184:AH1186" si="5593">AH1185</f>
        <v>0</v>
      </c>
      <c r="AI1184" s="28">
        <f t="shared" ref="AI1184:AI1186" si="5594">AI1185</f>
        <v>0</v>
      </c>
      <c r="AJ1184" s="28">
        <f t="shared" ref="AJ1184:AJ1186" si="5595">AJ1185</f>
        <v>0</v>
      </c>
      <c r="AK1184" s="28">
        <f t="shared" ref="AK1184:AK1186" si="5596">AK1185</f>
        <v>0</v>
      </c>
      <c r="AL1184" s="28">
        <f t="shared" ref="AL1184:AL1186" si="5597">AL1185</f>
        <v>0</v>
      </c>
      <c r="AM1184" s="28">
        <f t="shared" ref="AM1184:AM1186" si="5598">AM1185</f>
        <v>0</v>
      </c>
      <c r="AN1184" s="28">
        <f t="shared" ref="AN1184:AN1186" si="5599">AN1185</f>
        <v>0</v>
      </c>
      <c r="AO1184" s="28">
        <f t="shared" ref="AO1184:AO1186" si="5600">AO1185</f>
        <v>0</v>
      </c>
      <c r="AP1184" s="28">
        <f t="shared" ref="AP1184:AP1186" si="5601">AP1185</f>
        <v>0</v>
      </c>
      <c r="AQ1184" s="28">
        <f t="shared" ref="AQ1184:AQ1186" si="5602">AQ1185</f>
        <v>0</v>
      </c>
      <c r="AR1184" s="28">
        <f t="shared" ref="AR1184:AR1186" si="5603">AR1185</f>
        <v>0</v>
      </c>
      <c r="AS1184" s="28">
        <f t="shared" ref="AS1184:AS1186" si="5604">AS1185</f>
        <v>0</v>
      </c>
      <c r="AT1184" s="28">
        <f t="shared" ref="AT1184:AT1186" si="5605">AT1185</f>
        <v>0</v>
      </c>
      <c r="AU1184" s="28">
        <f t="shared" ref="AU1184:AU1186" si="5606">AU1185</f>
        <v>0</v>
      </c>
      <c r="AV1184" s="28">
        <f t="shared" ref="AV1184:AV1186" si="5607">AV1185</f>
        <v>0</v>
      </c>
      <c r="AW1184" s="28">
        <f t="shared" si="5298"/>
        <v>544.89999999999998</v>
      </c>
      <c r="AX1184" s="28">
        <f t="shared" si="5299"/>
        <v>486.60000000000002</v>
      </c>
      <c r="AY1184" s="28">
        <f t="shared" si="5300"/>
        <v>547.89999999999998</v>
      </c>
      <c r="AZ1184" s="28">
        <f t="shared" ref="AZ1184:AZ1186" si="5608">AZ1185</f>
        <v>0</v>
      </c>
      <c r="BA1184" s="28">
        <f t="shared" si="5301"/>
        <v>544.89999999999998</v>
      </c>
      <c r="BB1184" s="28">
        <f t="shared" si="5302"/>
        <v>486.60000000000002</v>
      </c>
      <c r="BC1184" s="28">
        <f t="shared" si="5303"/>
        <v>547.89999999999998</v>
      </c>
      <c r="BD1184" s="28">
        <f t="shared" ref="BD1184:BD1186" si="5609">BD1185</f>
        <v>0</v>
      </c>
      <c r="BE1184" s="28">
        <f t="shared" ref="BE1184:BE1186" si="5610">BE1185</f>
        <v>0</v>
      </c>
      <c r="BF1184" s="28">
        <f t="shared" ref="BF1184:BF1186" si="5611">BF1185</f>
        <v>0</v>
      </c>
      <c r="BG1184" s="28">
        <f t="shared" ref="BG1184:BG1186" si="5612">BG1185</f>
        <v>0</v>
      </c>
      <c r="BH1184" s="28">
        <f t="shared" ref="BH1184:BH1186" si="5613">BH1185</f>
        <v>0</v>
      </c>
      <c r="BI1184" s="28">
        <f t="shared" ref="BI1184:BI1186" si="5614">BI1185</f>
        <v>0</v>
      </c>
      <c r="BJ1184" s="28">
        <f t="shared" ref="BJ1184:BJ1186" si="5615">BJ1185</f>
        <v>0</v>
      </c>
      <c r="BK1184" s="28">
        <f t="shared" ref="BK1184:BK1186" si="5616">BK1185</f>
        <v>0</v>
      </c>
      <c r="BL1184" s="28">
        <f t="shared" ref="BL1184:BL1186" si="5617">BL1185</f>
        <v>0</v>
      </c>
      <c r="BM1184" s="28">
        <f t="shared" ref="BM1184:BM1186" si="5618">BM1185</f>
        <v>0</v>
      </c>
      <c r="BN1184" s="28">
        <f t="shared" ref="BN1184:BN1186" si="5619">BN1185</f>
        <v>0</v>
      </c>
      <c r="BO1184" s="28">
        <f t="shared" si="5304"/>
        <v>544.89999999999998</v>
      </c>
      <c r="BP1184" s="28">
        <f t="shared" si="5305"/>
        <v>486.60000000000002</v>
      </c>
      <c r="BQ1184" s="28">
        <f t="shared" si="5306"/>
        <v>547.89999999999998</v>
      </c>
      <c r="BR1184" s="28">
        <f t="shared" ref="BR1184:BR1186" si="5620">BR1185</f>
        <v>0</v>
      </c>
      <c r="BS1184" s="28">
        <f t="shared" ref="BS1184:BS1186" si="5621">BS1185</f>
        <v>0</v>
      </c>
      <c r="BT1184" s="28">
        <f t="shared" ref="BT1184:BT1186" si="5622">BT1185</f>
        <v>0</v>
      </c>
      <c r="BU1184" s="28">
        <f t="shared" si="5307"/>
        <v>544.89999999999998</v>
      </c>
      <c r="BV1184" s="28">
        <f t="shared" si="5308"/>
        <v>486.60000000000002</v>
      </c>
      <c r="BW1184" s="28">
        <f t="shared" si="5309"/>
        <v>547.89999999999998</v>
      </c>
      <c r="BX1184" s="28">
        <f t="shared" ref="BX1184:BX1186" si="5623">BX1185</f>
        <v>0</v>
      </c>
      <c r="BY1184" s="28">
        <f t="shared" ref="BY1184:BY1186" si="5624">BY1185</f>
        <v>0</v>
      </c>
      <c r="BZ1184" s="28">
        <f t="shared" ref="BZ1184:BZ1186" si="5625">BZ1185</f>
        <v>0</v>
      </c>
      <c r="CA1184" s="28">
        <f t="shared" ref="CA1184:CA1186" si="5626">CA1185</f>
        <v>0</v>
      </c>
      <c r="CB1184" s="28">
        <f t="shared" ref="CB1184:CB1186" si="5627">CB1185</f>
        <v>0</v>
      </c>
      <c r="CC1184" s="28">
        <f t="shared" ref="CC1184:CC1186" si="5628">CC1185</f>
        <v>0</v>
      </c>
      <c r="CD1184" s="28">
        <f t="shared" ref="CD1184:CD1186" si="5629">CD1185</f>
        <v>0</v>
      </c>
      <c r="CE1184" s="28">
        <f t="shared" ref="CE1184:CE1186" si="5630">CE1185</f>
        <v>0</v>
      </c>
      <c r="CF1184" s="28">
        <f t="shared" ref="CF1184:CF1186" si="5631">CF1185</f>
        <v>0</v>
      </c>
      <c r="CG1184" s="28">
        <f t="shared" si="5310"/>
        <v>544.89999999999998</v>
      </c>
      <c r="CH1184" s="28">
        <f t="shared" si="5311"/>
        <v>486.60000000000002</v>
      </c>
      <c r="CI1184" s="28">
        <f t="shared" si="5312"/>
        <v>547.89999999999998</v>
      </c>
      <c r="CJ1184" s="28">
        <f t="shared" ref="CJ1184:CJ1186" si="5632">CJ1185</f>
        <v>0</v>
      </c>
      <c r="CK1184" s="29"/>
      <c r="CL1184" s="29"/>
      <c r="CM1184" s="25"/>
      <c r="CN1184" s="25"/>
      <c r="CO1184" s="25"/>
      <c r="CP1184" s="25"/>
      <c r="CQ1184" s="25"/>
      <c r="CR1184" s="25"/>
      <c r="CS1184" s="25"/>
    </row>
    <row r="1185" s="1" customFormat="1">
      <c r="A1185" s="30" t="s">
        <v>508</v>
      </c>
      <c r="B1185" s="30" t="s">
        <v>70</v>
      </c>
      <c r="C1185" s="30" t="s">
        <v>303</v>
      </c>
      <c r="D1185" s="30" t="s">
        <v>252</v>
      </c>
      <c r="E1185" s="35"/>
      <c r="F1185" s="31" t="s">
        <v>253</v>
      </c>
      <c r="G1185" s="17">
        <f t="shared" si="5575"/>
        <v>544.89999999999998</v>
      </c>
      <c r="H1185" s="17">
        <f t="shared" si="5576"/>
        <v>486.60000000000002</v>
      </c>
      <c r="I1185" s="17">
        <f t="shared" si="5577"/>
        <v>547.89999999999998</v>
      </c>
      <c r="J1185" s="17">
        <f t="shared" si="5578"/>
        <v>0</v>
      </c>
      <c r="K1185" s="17">
        <f t="shared" si="5579"/>
        <v>0</v>
      </c>
      <c r="L1185" s="17">
        <f t="shared" si="5580"/>
        <v>0</v>
      </c>
      <c r="M1185" s="17">
        <f t="shared" si="5520"/>
        <v>544.89999999999998</v>
      </c>
      <c r="N1185" s="17">
        <f t="shared" si="5521"/>
        <v>486.60000000000002</v>
      </c>
      <c r="O1185" s="17">
        <f t="shared" si="5522"/>
        <v>547.89999999999998</v>
      </c>
      <c r="P1185" s="17">
        <f t="shared" si="5581"/>
        <v>0</v>
      </c>
      <c r="Q1185" s="17">
        <f t="shared" si="5582"/>
        <v>0</v>
      </c>
      <c r="R1185" s="17">
        <f t="shared" si="5583"/>
        <v>0</v>
      </c>
      <c r="S1185" s="17">
        <f t="shared" si="5584"/>
        <v>0</v>
      </c>
      <c r="T1185" s="17">
        <f t="shared" si="5585"/>
        <v>0</v>
      </c>
      <c r="U1185" s="17">
        <f t="shared" si="5586"/>
        <v>0</v>
      </c>
      <c r="V1185" s="17">
        <f t="shared" si="5587"/>
        <v>0</v>
      </c>
      <c r="W1185" s="17">
        <f t="shared" si="5588"/>
        <v>0</v>
      </c>
      <c r="X1185" s="17">
        <f t="shared" si="5589"/>
        <v>0</v>
      </c>
      <c r="Y1185" s="17">
        <f t="shared" si="5292"/>
        <v>544.89999999999998</v>
      </c>
      <c r="Z1185" s="17">
        <f t="shared" si="5293"/>
        <v>486.60000000000002</v>
      </c>
      <c r="AA1185" s="17">
        <f t="shared" si="5294"/>
        <v>547.89999999999998</v>
      </c>
      <c r="AB1185" s="17">
        <f t="shared" si="5590"/>
        <v>0</v>
      </c>
      <c r="AC1185" s="17">
        <f t="shared" si="5591"/>
        <v>0</v>
      </c>
      <c r="AD1185" s="17">
        <f t="shared" si="5592"/>
        <v>0</v>
      </c>
      <c r="AE1185" s="17">
        <f t="shared" si="5295"/>
        <v>544.89999999999998</v>
      </c>
      <c r="AF1185" s="17">
        <f t="shared" si="5296"/>
        <v>486.60000000000002</v>
      </c>
      <c r="AG1185" s="17">
        <f t="shared" si="5297"/>
        <v>547.89999999999998</v>
      </c>
      <c r="AH1185" s="17">
        <f t="shared" si="5593"/>
        <v>0</v>
      </c>
      <c r="AI1185" s="17">
        <f t="shared" si="5594"/>
        <v>0</v>
      </c>
      <c r="AJ1185" s="17">
        <f t="shared" si="5595"/>
        <v>0</v>
      </c>
      <c r="AK1185" s="17">
        <f t="shared" si="5596"/>
        <v>0</v>
      </c>
      <c r="AL1185" s="17">
        <f t="shared" si="5597"/>
        <v>0</v>
      </c>
      <c r="AM1185" s="17">
        <f t="shared" si="5598"/>
        <v>0</v>
      </c>
      <c r="AN1185" s="17">
        <f t="shared" si="5599"/>
        <v>0</v>
      </c>
      <c r="AO1185" s="17">
        <f t="shared" si="5600"/>
        <v>0</v>
      </c>
      <c r="AP1185" s="17">
        <f t="shared" si="5601"/>
        <v>0</v>
      </c>
      <c r="AQ1185" s="17">
        <f t="shared" si="5602"/>
        <v>0</v>
      </c>
      <c r="AR1185" s="17">
        <f t="shared" si="5603"/>
        <v>0</v>
      </c>
      <c r="AS1185" s="17">
        <f t="shared" si="5604"/>
        <v>0</v>
      </c>
      <c r="AT1185" s="17">
        <f t="shared" si="5605"/>
        <v>0</v>
      </c>
      <c r="AU1185" s="17">
        <f t="shared" si="5606"/>
        <v>0</v>
      </c>
      <c r="AV1185" s="17">
        <f t="shared" si="5607"/>
        <v>0</v>
      </c>
      <c r="AW1185" s="17">
        <f t="shared" si="5298"/>
        <v>544.89999999999998</v>
      </c>
      <c r="AX1185" s="17">
        <f t="shared" si="5299"/>
        <v>486.60000000000002</v>
      </c>
      <c r="AY1185" s="17">
        <f t="shared" si="5300"/>
        <v>547.89999999999998</v>
      </c>
      <c r="AZ1185" s="17">
        <f t="shared" si="5608"/>
        <v>0</v>
      </c>
      <c r="BA1185" s="17">
        <f t="shared" si="5301"/>
        <v>544.89999999999998</v>
      </c>
      <c r="BB1185" s="17">
        <f t="shared" si="5302"/>
        <v>486.60000000000002</v>
      </c>
      <c r="BC1185" s="17">
        <f t="shared" si="5303"/>
        <v>547.89999999999998</v>
      </c>
      <c r="BD1185" s="17">
        <f t="shared" si="5609"/>
        <v>0</v>
      </c>
      <c r="BE1185" s="17">
        <f t="shared" si="5610"/>
        <v>0</v>
      </c>
      <c r="BF1185" s="17">
        <f t="shared" si="5611"/>
        <v>0</v>
      </c>
      <c r="BG1185" s="17">
        <f t="shared" si="5612"/>
        <v>0</v>
      </c>
      <c r="BH1185" s="17">
        <f t="shared" si="5613"/>
        <v>0</v>
      </c>
      <c r="BI1185" s="17">
        <f t="shared" si="5614"/>
        <v>0</v>
      </c>
      <c r="BJ1185" s="17">
        <f t="shared" si="5615"/>
        <v>0</v>
      </c>
      <c r="BK1185" s="17">
        <f t="shared" si="5616"/>
        <v>0</v>
      </c>
      <c r="BL1185" s="17">
        <f t="shared" si="5617"/>
        <v>0</v>
      </c>
      <c r="BM1185" s="17">
        <f t="shared" si="5618"/>
        <v>0</v>
      </c>
      <c r="BN1185" s="17">
        <f t="shared" si="5619"/>
        <v>0</v>
      </c>
      <c r="BO1185" s="17">
        <f t="shared" si="5304"/>
        <v>544.89999999999998</v>
      </c>
      <c r="BP1185" s="17">
        <f t="shared" si="5305"/>
        <v>486.60000000000002</v>
      </c>
      <c r="BQ1185" s="17">
        <f t="shared" si="5306"/>
        <v>547.89999999999998</v>
      </c>
      <c r="BR1185" s="17">
        <f t="shared" si="5620"/>
        <v>0</v>
      </c>
      <c r="BS1185" s="17">
        <f t="shared" si="5621"/>
        <v>0</v>
      </c>
      <c r="BT1185" s="17">
        <f t="shared" si="5622"/>
        <v>0</v>
      </c>
      <c r="BU1185" s="17">
        <f t="shared" si="5307"/>
        <v>544.89999999999998</v>
      </c>
      <c r="BV1185" s="17">
        <f t="shared" si="5308"/>
        <v>486.60000000000002</v>
      </c>
      <c r="BW1185" s="17">
        <f t="shared" si="5309"/>
        <v>547.89999999999998</v>
      </c>
      <c r="BX1185" s="17">
        <f t="shared" si="5623"/>
        <v>0</v>
      </c>
      <c r="BY1185" s="17">
        <f t="shared" si="5624"/>
        <v>0</v>
      </c>
      <c r="BZ1185" s="17">
        <f t="shared" si="5625"/>
        <v>0</v>
      </c>
      <c r="CA1185" s="17">
        <f t="shared" si="5626"/>
        <v>0</v>
      </c>
      <c r="CB1185" s="17">
        <f t="shared" si="5627"/>
        <v>0</v>
      </c>
      <c r="CC1185" s="17">
        <f t="shared" si="5628"/>
        <v>0</v>
      </c>
      <c r="CD1185" s="17">
        <f t="shared" si="5629"/>
        <v>0</v>
      </c>
      <c r="CE1185" s="17">
        <f t="shared" si="5630"/>
        <v>0</v>
      </c>
      <c r="CF1185" s="17">
        <f t="shared" si="5631"/>
        <v>0</v>
      </c>
      <c r="CG1185" s="17">
        <f t="shared" si="5310"/>
        <v>544.89999999999998</v>
      </c>
      <c r="CH1185" s="17">
        <f t="shared" si="5311"/>
        <v>486.60000000000002</v>
      </c>
      <c r="CI1185" s="17">
        <f t="shared" si="5312"/>
        <v>547.89999999999998</v>
      </c>
      <c r="CJ1185" s="17">
        <f t="shared" si="5632"/>
        <v>0</v>
      </c>
      <c r="CK1185" s="32"/>
      <c r="CL1185" s="32"/>
      <c r="CM1185" s="1"/>
      <c r="CN1185" s="1"/>
      <c r="CO1185" s="1"/>
      <c r="CP1185" s="1"/>
      <c r="CQ1185" s="1"/>
      <c r="CR1185" s="1"/>
      <c r="CS1185" s="1"/>
    </row>
    <row r="1186" s="1" customFormat="1" hidden="1">
      <c r="A1186" s="30" t="s">
        <v>508</v>
      </c>
      <c r="B1186" s="30" t="s">
        <v>70</v>
      </c>
      <c r="C1186" s="30" t="s">
        <v>303</v>
      </c>
      <c r="D1186" s="30" t="s">
        <v>254</v>
      </c>
      <c r="E1186" s="35"/>
      <c r="F1186" s="31" t="s">
        <v>41</v>
      </c>
      <c r="G1186" s="17">
        <f t="shared" si="5575"/>
        <v>544.89999999999998</v>
      </c>
      <c r="H1186" s="17">
        <f t="shared" si="5576"/>
        <v>486.60000000000002</v>
      </c>
      <c r="I1186" s="17">
        <f t="shared" si="5577"/>
        <v>547.89999999999998</v>
      </c>
      <c r="J1186" s="17">
        <f t="shared" si="5578"/>
        <v>0</v>
      </c>
      <c r="K1186" s="17">
        <f t="shared" si="5579"/>
        <v>0</v>
      </c>
      <c r="L1186" s="17">
        <f t="shared" si="5580"/>
        <v>0</v>
      </c>
      <c r="M1186" s="17">
        <f t="shared" si="5520"/>
        <v>544.89999999999998</v>
      </c>
      <c r="N1186" s="17">
        <f t="shared" si="5521"/>
        <v>486.60000000000002</v>
      </c>
      <c r="O1186" s="17">
        <f t="shared" si="5522"/>
        <v>547.89999999999998</v>
      </c>
      <c r="P1186" s="17">
        <f t="shared" si="5581"/>
        <v>0</v>
      </c>
      <c r="Q1186" s="17">
        <f t="shared" si="5582"/>
        <v>0</v>
      </c>
      <c r="R1186" s="17">
        <f t="shared" si="5583"/>
        <v>0</v>
      </c>
      <c r="S1186" s="17">
        <f t="shared" si="5584"/>
        <v>0</v>
      </c>
      <c r="T1186" s="17">
        <f t="shared" si="5585"/>
        <v>0</v>
      </c>
      <c r="U1186" s="17">
        <f t="shared" si="5586"/>
        <v>0</v>
      </c>
      <c r="V1186" s="17">
        <f t="shared" si="5587"/>
        <v>0</v>
      </c>
      <c r="W1186" s="17">
        <f t="shared" si="5588"/>
        <v>0</v>
      </c>
      <c r="X1186" s="17">
        <f t="shared" si="5589"/>
        <v>0</v>
      </c>
      <c r="Y1186" s="17">
        <f t="shared" si="5292"/>
        <v>544.89999999999998</v>
      </c>
      <c r="Z1186" s="17">
        <f t="shared" si="5293"/>
        <v>486.60000000000002</v>
      </c>
      <c r="AA1186" s="17">
        <f t="shared" si="5294"/>
        <v>547.89999999999998</v>
      </c>
      <c r="AB1186" s="17">
        <f t="shared" si="5590"/>
        <v>0</v>
      </c>
      <c r="AC1186" s="17">
        <f t="shared" si="5591"/>
        <v>0</v>
      </c>
      <c r="AD1186" s="17">
        <f t="shared" si="5592"/>
        <v>0</v>
      </c>
      <c r="AE1186" s="17">
        <f t="shared" si="5295"/>
        <v>544.89999999999998</v>
      </c>
      <c r="AF1186" s="17">
        <f t="shared" si="5296"/>
        <v>486.60000000000002</v>
      </c>
      <c r="AG1186" s="17">
        <f t="shared" si="5297"/>
        <v>547.89999999999998</v>
      </c>
      <c r="AH1186" s="17">
        <f t="shared" si="5593"/>
        <v>0</v>
      </c>
      <c r="AI1186" s="17">
        <f t="shared" si="5594"/>
        <v>0</v>
      </c>
      <c r="AJ1186" s="17">
        <f t="shared" si="5595"/>
        <v>0</v>
      </c>
      <c r="AK1186" s="17">
        <f t="shared" si="5596"/>
        <v>0</v>
      </c>
      <c r="AL1186" s="17">
        <f t="shared" si="5597"/>
        <v>0</v>
      </c>
      <c r="AM1186" s="17">
        <f t="shared" si="5598"/>
        <v>0</v>
      </c>
      <c r="AN1186" s="17">
        <f t="shared" si="5599"/>
        <v>0</v>
      </c>
      <c r="AO1186" s="17">
        <f t="shared" si="5600"/>
        <v>0</v>
      </c>
      <c r="AP1186" s="17">
        <f t="shared" si="5601"/>
        <v>0</v>
      </c>
      <c r="AQ1186" s="17">
        <f t="shared" si="5602"/>
        <v>0</v>
      </c>
      <c r="AR1186" s="17">
        <f t="shared" si="5603"/>
        <v>0</v>
      </c>
      <c r="AS1186" s="17">
        <f t="shared" si="5604"/>
        <v>0</v>
      </c>
      <c r="AT1186" s="17">
        <f t="shared" si="5605"/>
        <v>0</v>
      </c>
      <c r="AU1186" s="17">
        <f t="shared" si="5606"/>
        <v>0</v>
      </c>
      <c r="AV1186" s="17">
        <f t="shared" si="5607"/>
        <v>0</v>
      </c>
      <c r="AW1186" s="17">
        <f t="shared" si="5298"/>
        <v>544.89999999999998</v>
      </c>
      <c r="AX1186" s="17">
        <f t="shared" si="5299"/>
        <v>486.60000000000002</v>
      </c>
      <c r="AY1186" s="17">
        <f t="shared" si="5300"/>
        <v>547.89999999999998</v>
      </c>
      <c r="AZ1186" s="17">
        <f t="shared" si="5608"/>
        <v>0</v>
      </c>
      <c r="BA1186" s="17">
        <f t="shared" si="5301"/>
        <v>544.89999999999998</v>
      </c>
      <c r="BB1186" s="17">
        <f t="shared" si="5302"/>
        <v>486.60000000000002</v>
      </c>
      <c r="BC1186" s="17">
        <f t="shared" si="5303"/>
        <v>547.89999999999998</v>
      </c>
      <c r="BD1186" s="17">
        <f t="shared" si="5609"/>
        <v>0</v>
      </c>
      <c r="BE1186" s="17">
        <f t="shared" si="5610"/>
        <v>0</v>
      </c>
      <c r="BF1186" s="17">
        <f t="shared" si="5611"/>
        <v>0</v>
      </c>
      <c r="BG1186" s="17">
        <f t="shared" si="5612"/>
        <v>0</v>
      </c>
      <c r="BH1186" s="17">
        <f t="shared" si="5613"/>
        <v>0</v>
      </c>
      <c r="BI1186" s="17">
        <f t="shared" si="5614"/>
        <v>0</v>
      </c>
      <c r="BJ1186" s="17">
        <f t="shared" si="5615"/>
        <v>0</v>
      </c>
      <c r="BK1186" s="17">
        <f t="shared" si="5616"/>
        <v>0</v>
      </c>
      <c r="BL1186" s="17">
        <f t="shared" si="5617"/>
        <v>0</v>
      </c>
      <c r="BM1186" s="17">
        <f t="shared" si="5618"/>
        <v>0</v>
      </c>
      <c r="BN1186" s="17">
        <f t="shared" si="5619"/>
        <v>0</v>
      </c>
      <c r="BO1186" s="17">
        <f t="shared" si="5304"/>
        <v>544.89999999999998</v>
      </c>
      <c r="BP1186" s="17">
        <f t="shared" si="5305"/>
        <v>486.60000000000002</v>
      </c>
      <c r="BQ1186" s="17">
        <f t="shared" si="5306"/>
        <v>547.89999999999998</v>
      </c>
      <c r="BR1186" s="17">
        <f t="shared" si="5620"/>
        <v>0</v>
      </c>
      <c r="BS1186" s="17">
        <f t="shared" si="5621"/>
        <v>0</v>
      </c>
      <c r="BT1186" s="17">
        <f t="shared" si="5622"/>
        <v>0</v>
      </c>
      <c r="BU1186" s="17">
        <f t="shared" si="5307"/>
        <v>544.89999999999998</v>
      </c>
      <c r="BV1186" s="17">
        <f t="shared" si="5308"/>
        <v>486.60000000000002</v>
      </c>
      <c r="BW1186" s="17">
        <f t="shared" si="5309"/>
        <v>547.89999999999998</v>
      </c>
      <c r="BX1186" s="17">
        <f t="shared" si="5623"/>
        <v>0</v>
      </c>
      <c r="BY1186" s="17">
        <f t="shared" si="5624"/>
        <v>0</v>
      </c>
      <c r="BZ1186" s="17">
        <f t="shared" si="5625"/>
        <v>0</v>
      </c>
      <c r="CA1186" s="17">
        <f t="shared" si="5626"/>
        <v>0</v>
      </c>
      <c r="CB1186" s="17">
        <f t="shared" si="5627"/>
        <v>0</v>
      </c>
      <c r="CC1186" s="37">
        <f t="shared" si="5628"/>
        <v>0</v>
      </c>
      <c r="CD1186" s="17">
        <f t="shared" si="5629"/>
        <v>0</v>
      </c>
      <c r="CE1186" s="17">
        <f t="shared" si="5630"/>
        <v>0</v>
      </c>
      <c r="CF1186" s="37">
        <f t="shared" si="5631"/>
        <v>0</v>
      </c>
      <c r="CG1186" s="17">
        <f t="shared" si="5310"/>
        <v>544.89999999999998</v>
      </c>
      <c r="CH1186" s="17">
        <f t="shared" si="5311"/>
        <v>486.60000000000002</v>
      </c>
      <c r="CI1186" s="17">
        <f t="shared" si="5312"/>
        <v>547.89999999999998</v>
      </c>
      <c r="CJ1186" s="17">
        <f t="shared" si="5632"/>
        <v>0</v>
      </c>
      <c r="CK1186" s="32">
        <v>0</v>
      </c>
      <c r="CL1186" s="32"/>
      <c r="CM1186" s="1" t="s">
        <v>75</v>
      </c>
      <c r="CN1186" s="1"/>
      <c r="CO1186" s="1"/>
      <c r="CP1186" s="1"/>
      <c r="CQ1186" s="1"/>
      <c r="CR1186" s="1"/>
      <c r="CS1186" s="1"/>
    </row>
    <row r="1187" s="1" customFormat="1">
      <c r="A1187" s="30" t="s">
        <v>508</v>
      </c>
      <c r="B1187" s="30" t="s">
        <v>70</v>
      </c>
      <c r="C1187" s="30" t="s">
        <v>303</v>
      </c>
      <c r="D1187" s="30" t="s">
        <v>448</v>
      </c>
      <c r="E1187" s="35"/>
      <c r="F1187" s="31" t="s">
        <v>449</v>
      </c>
      <c r="G1187" s="17">
        <f>G1188+G1190</f>
        <v>544.89999999999998</v>
      </c>
      <c r="H1187" s="17">
        <f>H1188+H1190</f>
        <v>486.60000000000002</v>
      </c>
      <c r="I1187" s="17">
        <f>I1188+I1190</f>
        <v>547.89999999999998</v>
      </c>
      <c r="J1187" s="17">
        <f>J1188+J1190</f>
        <v>0</v>
      </c>
      <c r="K1187" s="17">
        <f>K1188+K1190</f>
        <v>0</v>
      </c>
      <c r="L1187" s="17">
        <f>L1188+L1190</f>
        <v>0</v>
      </c>
      <c r="M1187" s="17">
        <f t="shared" si="5520"/>
        <v>544.89999999999998</v>
      </c>
      <c r="N1187" s="17">
        <f t="shared" si="5521"/>
        <v>486.60000000000002</v>
      </c>
      <c r="O1187" s="17">
        <f t="shared" si="5522"/>
        <v>547.89999999999998</v>
      </c>
      <c r="P1187" s="17">
        <f>P1188+P1190</f>
        <v>0</v>
      </c>
      <c r="Q1187" s="17">
        <f>Q1188+Q1190</f>
        <v>0</v>
      </c>
      <c r="R1187" s="17">
        <f>R1188+R1190</f>
        <v>0</v>
      </c>
      <c r="S1187" s="17">
        <f>S1188+S1190</f>
        <v>0</v>
      </c>
      <c r="T1187" s="17">
        <f>T1188+T1190</f>
        <v>0</v>
      </c>
      <c r="U1187" s="17">
        <f>U1188+U1190</f>
        <v>0</v>
      </c>
      <c r="V1187" s="17">
        <f>V1188+V1190</f>
        <v>0</v>
      </c>
      <c r="W1187" s="17">
        <f>W1188+W1190</f>
        <v>0</v>
      </c>
      <c r="X1187" s="17">
        <f>X1188+X1190</f>
        <v>0</v>
      </c>
      <c r="Y1187" s="17">
        <f t="shared" si="5292"/>
        <v>544.89999999999998</v>
      </c>
      <c r="Z1187" s="17">
        <f t="shared" si="5293"/>
        <v>486.60000000000002</v>
      </c>
      <c r="AA1187" s="17">
        <f t="shared" si="5294"/>
        <v>547.89999999999998</v>
      </c>
      <c r="AB1187" s="17">
        <f>AB1188+AB1190</f>
        <v>0</v>
      </c>
      <c r="AC1187" s="17">
        <f>AC1188+AC1190</f>
        <v>0</v>
      </c>
      <c r="AD1187" s="17">
        <f>AD1188+AD1190</f>
        <v>0</v>
      </c>
      <c r="AE1187" s="17">
        <f t="shared" si="5295"/>
        <v>544.89999999999998</v>
      </c>
      <c r="AF1187" s="17">
        <f t="shared" si="5296"/>
        <v>486.60000000000002</v>
      </c>
      <c r="AG1187" s="17">
        <f t="shared" si="5297"/>
        <v>547.89999999999998</v>
      </c>
      <c r="AH1187" s="17">
        <f>AH1188+AH1190</f>
        <v>0</v>
      </c>
      <c r="AI1187" s="17">
        <f>AI1188+AI1190</f>
        <v>0</v>
      </c>
      <c r="AJ1187" s="17">
        <f>AJ1188+AJ1190</f>
        <v>0</v>
      </c>
      <c r="AK1187" s="17">
        <f>AK1188+AK1190</f>
        <v>0</v>
      </c>
      <c r="AL1187" s="17">
        <f>AL1188+AL1190</f>
        <v>0</v>
      </c>
      <c r="AM1187" s="17">
        <f>AM1188+AM1190</f>
        <v>0</v>
      </c>
      <c r="AN1187" s="17">
        <f>AN1188+AN1190</f>
        <v>0</v>
      </c>
      <c r="AO1187" s="17">
        <f>AO1188+AO1190</f>
        <v>0</v>
      </c>
      <c r="AP1187" s="17">
        <f>AP1188+AP1190</f>
        <v>0</v>
      </c>
      <c r="AQ1187" s="17">
        <f>AQ1188+AQ1190</f>
        <v>0</v>
      </c>
      <c r="AR1187" s="17">
        <f>AR1188+AR1190</f>
        <v>0</v>
      </c>
      <c r="AS1187" s="17">
        <f>AS1188+AS1190</f>
        <v>0</v>
      </c>
      <c r="AT1187" s="17">
        <f>AT1188+AT1190</f>
        <v>0</v>
      </c>
      <c r="AU1187" s="17">
        <f>AU1188+AU1190</f>
        <v>0</v>
      </c>
      <c r="AV1187" s="17">
        <f>AV1188+AV1190</f>
        <v>0</v>
      </c>
      <c r="AW1187" s="17">
        <f t="shared" si="5298"/>
        <v>544.89999999999998</v>
      </c>
      <c r="AX1187" s="17">
        <f t="shared" si="5299"/>
        <v>486.60000000000002</v>
      </c>
      <c r="AY1187" s="17">
        <f t="shared" si="5300"/>
        <v>547.89999999999998</v>
      </c>
      <c r="AZ1187" s="17">
        <f>AZ1188+AZ1190</f>
        <v>0</v>
      </c>
      <c r="BA1187" s="17">
        <f t="shared" si="5301"/>
        <v>544.89999999999998</v>
      </c>
      <c r="BB1187" s="17">
        <f t="shared" si="5302"/>
        <v>486.60000000000002</v>
      </c>
      <c r="BC1187" s="17">
        <f t="shared" si="5303"/>
        <v>547.89999999999998</v>
      </c>
      <c r="BD1187" s="17">
        <f>BD1188+BD1190</f>
        <v>0</v>
      </c>
      <c r="BE1187" s="17">
        <f>BE1188+BE1190</f>
        <v>0</v>
      </c>
      <c r="BF1187" s="17">
        <f>BF1188+BF1190</f>
        <v>0</v>
      </c>
      <c r="BG1187" s="17">
        <f>BG1188+BG1190</f>
        <v>0</v>
      </c>
      <c r="BH1187" s="17">
        <f>BH1188+BH1190</f>
        <v>0</v>
      </c>
      <c r="BI1187" s="17">
        <f>BI1188+BI1190</f>
        <v>0</v>
      </c>
      <c r="BJ1187" s="17">
        <f>BJ1188+BJ1190</f>
        <v>0</v>
      </c>
      <c r="BK1187" s="17">
        <f>BK1188+BK1190</f>
        <v>0</v>
      </c>
      <c r="BL1187" s="17">
        <f>BL1188+BL1190</f>
        <v>0</v>
      </c>
      <c r="BM1187" s="17">
        <f>BM1188+BM1190</f>
        <v>0</v>
      </c>
      <c r="BN1187" s="17">
        <f>BN1188+BN1190</f>
        <v>0</v>
      </c>
      <c r="BO1187" s="17">
        <f t="shared" si="5304"/>
        <v>544.89999999999998</v>
      </c>
      <c r="BP1187" s="17">
        <f t="shared" si="5305"/>
        <v>486.60000000000002</v>
      </c>
      <c r="BQ1187" s="17">
        <f t="shared" si="5306"/>
        <v>547.89999999999998</v>
      </c>
      <c r="BR1187" s="17">
        <f>BR1188+BR1190</f>
        <v>0</v>
      </c>
      <c r="BS1187" s="17">
        <f>BS1188+BS1190</f>
        <v>0</v>
      </c>
      <c r="BT1187" s="17">
        <f>BT1188+BT1190</f>
        <v>0</v>
      </c>
      <c r="BU1187" s="17">
        <f t="shared" si="5307"/>
        <v>544.89999999999998</v>
      </c>
      <c r="BV1187" s="17">
        <f t="shared" si="5308"/>
        <v>486.60000000000002</v>
      </c>
      <c r="BW1187" s="17">
        <f t="shared" si="5309"/>
        <v>547.89999999999998</v>
      </c>
      <c r="BX1187" s="17">
        <f>BX1188+BX1190</f>
        <v>0</v>
      </c>
      <c r="BY1187" s="17">
        <f>BY1188+BY1190</f>
        <v>0</v>
      </c>
      <c r="BZ1187" s="17">
        <f>BZ1188+BZ1190</f>
        <v>0</v>
      </c>
      <c r="CA1187" s="17">
        <f>CA1188+CA1190</f>
        <v>0</v>
      </c>
      <c r="CB1187" s="17">
        <f>CB1188+CB1190</f>
        <v>0</v>
      </c>
      <c r="CC1187" s="17">
        <f>CC1188+CC1190</f>
        <v>0</v>
      </c>
      <c r="CD1187" s="17">
        <f>CD1188+CD1190</f>
        <v>0</v>
      </c>
      <c r="CE1187" s="17">
        <f>CE1188+CE1190</f>
        <v>0</v>
      </c>
      <c r="CF1187" s="17">
        <f>CF1188+CF1190</f>
        <v>0</v>
      </c>
      <c r="CG1187" s="17">
        <f t="shared" si="5310"/>
        <v>544.89999999999998</v>
      </c>
      <c r="CH1187" s="17">
        <f t="shared" si="5311"/>
        <v>486.60000000000002</v>
      </c>
      <c r="CI1187" s="17">
        <f t="shared" si="5312"/>
        <v>547.89999999999998</v>
      </c>
      <c r="CJ1187" s="17">
        <f>CJ1188+CJ1190</f>
        <v>0</v>
      </c>
      <c r="CK1187" s="32"/>
      <c r="CL1187" s="32"/>
      <c r="CM1187" s="1"/>
      <c r="CN1187" s="1"/>
      <c r="CO1187" s="1"/>
      <c r="CP1187" s="1"/>
      <c r="CQ1187" s="1"/>
      <c r="CR1187" s="1"/>
      <c r="CS1187" s="1"/>
    </row>
    <row r="1188" s="1" customFormat="1">
      <c r="A1188" s="30" t="s">
        <v>508</v>
      </c>
      <c r="B1188" s="30" t="s">
        <v>70</v>
      </c>
      <c r="C1188" s="30" t="s">
        <v>303</v>
      </c>
      <c r="D1188" s="30" t="s">
        <v>450</v>
      </c>
      <c r="E1188" s="35"/>
      <c r="F1188" s="31" t="s">
        <v>451</v>
      </c>
      <c r="G1188" s="17">
        <f>G1189</f>
        <v>12.1</v>
      </c>
      <c r="H1188" s="17">
        <f>H1189</f>
        <v>12.1</v>
      </c>
      <c r="I1188" s="17">
        <f>I1189</f>
        <v>12.1</v>
      </c>
      <c r="J1188" s="17">
        <f>J1189</f>
        <v>0</v>
      </c>
      <c r="K1188" s="17">
        <f>K1189</f>
        <v>0</v>
      </c>
      <c r="L1188" s="17">
        <f>L1189</f>
        <v>0</v>
      </c>
      <c r="M1188" s="17">
        <f t="shared" si="5520"/>
        <v>12.1</v>
      </c>
      <c r="N1188" s="17">
        <f t="shared" si="5521"/>
        <v>12.1</v>
      </c>
      <c r="O1188" s="17">
        <f t="shared" si="5522"/>
        <v>12.1</v>
      </c>
      <c r="P1188" s="17">
        <f>P1189</f>
        <v>0</v>
      </c>
      <c r="Q1188" s="17">
        <f>Q1189</f>
        <v>0</v>
      </c>
      <c r="R1188" s="17">
        <f>R1189</f>
        <v>0</v>
      </c>
      <c r="S1188" s="17">
        <f>S1189</f>
        <v>0</v>
      </c>
      <c r="T1188" s="17">
        <f>T1189</f>
        <v>0</v>
      </c>
      <c r="U1188" s="17">
        <f>U1189</f>
        <v>0</v>
      </c>
      <c r="V1188" s="17">
        <f>V1189</f>
        <v>0</v>
      </c>
      <c r="W1188" s="17">
        <f>W1189</f>
        <v>0</v>
      </c>
      <c r="X1188" s="17">
        <f>X1189</f>
        <v>0</v>
      </c>
      <c r="Y1188" s="17">
        <f t="shared" si="5292"/>
        <v>12.1</v>
      </c>
      <c r="Z1188" s="17">
        <f t="shared" si="5293"/>
        <v>12.1</v>
      </c>
      <c r="AA1188" s="17">
        <f t="shared" si="5294"/>
        <v>12.1</v>
      </c>
      <c r="AB1188" s="17">
        <f>AB1189</f>
        <v>0</v>
      </c>
      <c r="AC1188" s="17">
        <f>AC1189</f>
        <v>0</v>
      </c>
      <c r="AD1188" s="17">
        <f>AD1189</f>
        <v>0</v>
      </c>
      <c r="AE1188" s="17">
        <f t="shared" si="5295"/>
        <v>12.1</v>
      </c>
      <c r="AF1188" s="17">
        <f t="shared" si="5296"/>
        <v>12.1</v>
      </c>
      <c r="AG1188" s="17">
        <f t="shared" si="5297"/>
        <v>12.1</v>
      </c>
      <c r="AH1188" s="17">
        <f>AH1189</f>
        <v>0</v>
      </c>
      <c r="AI1188" s="17">
        <f>AI1189</f>
        <v>0</v>
      </c>
      <c r="AJ1188" s="17">
        <f>AJ1189</f>
        <v>0</v>
      </c>
      <c r="AK1188" s="17">
        <f>AK1189</f>
        <v>0</v>
      </c>
      <c r="AL1188" s="17">
        <f>AL1189</f>
        <v>0</v>
      </c>
      <c r="AM1188" s="17">
        <f>AM1189</f>
        <v>0</v>
      </c>
      <c r="AN1188" s="17">
        <f>AN1189</f>
        <v>0</v>
      </c>
      <c r="AO1188" s="17">
        <f>AO1189</f>
        <v>0</v>
      </c>
      <c r="AP1188" s="17">
        <f>AP1189</f>
        <v>0</v>
      </c>
      <c r="AQ1188" s="17">
        <f>AQ1189</f>
        <v>0</v>
      </c>
      <c r="AR1188" s="17">
        <f>AR1189</f>
        <v>0</v>
      </c>
      <c r="AS1188" s="17">
        <f>AS1189</f>
        <v>0</v>
      </c>
      <c r="AT1188" s="17">
        <f>AT1189</f>
        <v>0</v>
      </c>
      <c r="AU1188" s="17">
        <f>AU1189</f>
        <v>0</v>
      </c>
      <c r="AV1188" s="17">
        <f>AV1189</f>
        <v>0</v>
      </c>
      <c r="AW1188" s="17">
        <f t="shared" si="5298"/>
        <v>12.1</v>
      </c>
      <c r="AX1188" s="17">
        <f t="shared" si="5299"/>
        <v>12.1</v>
      </c>
      <c r="AY1188" s="17">
        <f t="shared" si="5300"/>
        <v>12.1</v>
      </c>
      <c r="AZ1188" s="17">
        <f>AZ1189</f>
        <v>0</v>
      </c>
      <c r="BA1188" s="17">
        <f t="shared" si="5301"/>
        <v>12.1</v>
      </c>
      <c r="BB1188" s="17">
        <f t="shared" si="5302"/>
        <v>12.1</v>
      </c>
      <c r="BC1188" s="17">
        <f t="shared" si="5303"/>
        <v>12.1</v>
      </c>
      <c r="BD1188" s="17">
        <f>BD1189</f>
        <v>0</v>
      </c>
      <c r="BE1188" s="17">
        <f>BE1189</f>
        <v>0</v>
      </c>
      <c r="BF1188" s="17">
        <f>BF1189</f>
        <v>0</v>
      </c>
      <c r="BG1188" s="17">
        <f>BG1189</f>
        <v>0</v>
      </c>
      <c r="BH1188" s="17">
        <f>BH1189</f>
        <v>0</v>
      </c>
      <c r="BI1188" s="17">
        <f>BI1189</f>
        <v>0</v>
      </c>
      <c r="BJ1188" s="17">
        <f>BJ1189</f>
        <v>0</v>
      </c>
      <c r="BK1188" s="17">
        <f>BK1189</f>
        <v>0</v>
      </c>
      <c r="BL1188" s="17">
        <f>BL1189</f>
        <v>0</v>
      </c>
      <c r="BM1188" s="17">
        <f>BM1189</f>
        <v>0</v>
      </c>
      <c r="BN1188" s="17">
        <f>BN1189</f>
        <v>0</v>
      </c>
      <c r="BO1188" s="17">
        <f t="shared" si="5304"/>
        <v>12.1</v>
      </c>
      <c r="BP1188" s="17">
        <f t="shared" si="5305"/>
        <v>12.1</v>
      </c>
      <c r="BQ1188" s="17">
        <f t="shared" si="5306"/>
        <v>12.1</v>
      </c>
      <c r="BR1188" s="17">
        <f>BR1189</f>
        <v>0</v>
      </c>
      <c r="BS1188" s="17">
        <f>BS1189</f>
        <v>0</v>
      </c>
      <c r="BT1188" s="17">
        <f>BT1189</f>
        <v>0</v>
      </c>
      <c r="BU1188" s="17">
        <f t="shared" si="5307"/>
        <v>12.1</v>
      </c>
      <c r="BV1188" s="17">
        <f t="shared" si="5308"/>
        <v>12.1</v>
      </c>
      <c r="BW1188" s="17">
        <f t="shared" si="5309"/>
        <v>12.1</v>
      </c>
      <c r="BX1188" s="17">
        <f>BX1189</f>
        <v>0</v>
      </c>
      <c r="BY1188" s="17">
        <f>BY1189</f>
        <v>0</v>
      </c>
      <c r="BZ1188" s="17">
        <f>BZ1189</f>
        <v>0</v>
      </c>
      <c r="CA1188" s="17">
        <f>CA1189</f>
        <v>0</v>
      </c>
      <c r="CB1188" s="17">
        <f>CB1189</f>
        <v>0</v>
      </c>
      <c r="CC1188" s="17">
        <f>CC1189</f>
        <v>0</v>
      </c>
      <c r="CD1188" s="17">
        <f>CD1189</f>
        <v>0</v>
      </c>
      <c r="CE1188" s="17">
        <f>CE1189</f>
        <v>0</v>
      </c>
      <c r="CF1188" s="17">
        <f>CF1189</f>
        <v>0</v>
      </c>
      <c r="CG1188" s="17">
        <f t="shared" si="5310"/>
        <v>12.1</v>
      </c>
      <c r="CH1188" s="17">
        <f t="shared" si="5311"/>
        <v>12.1</v>
      </c>
      <c r="CI1188" s="17">
        <f t="shared" si="5312"/>
        <v>12.1</v>
      </c>
      <c r="CJ1188" s="17">
        <f>CJ1189</f>
        <v>0</v>
      </c>
      <c r="CK1188" s="32"/>
      <c r="CL1188" s="32"/>
      <c r="CM1188" s="1"/>
      <c r="CN1188" s="1"/>
      <c r="CO1188" s="1"/>
      <c r="CP1188" s="1"/>
      <c r="CQ1188" s="1"/>
      <c r="CR1188" s="1"/>
      <c r="CS1188" s="1"/>
    </row>
    <row r="1189" s="1" customFormat="1">
      <c r="A1189" s="30" t="s">
        <v>508</v>
      </c>
      <c r="B1189" s="30" t="s">
        <v>70</v>
      </c>
      <c r="C1189" s="30" t="s">
        <v>303</v>
      </c>
      <c r="D1189" s="30" t="s">
        <v>450</v>
      </c>
      <c r="E1189" s="30" t="s">
        <v>46</v>
      </c>
      <c r="F1189" s="31" t="s">
        <v>47</v>
      </c>
      <c r="G1189" s="17">
        <v>12.1</v>
      </c>
      <c r="H1189" s="17">
        <v>12.1</v>
      </c>
      <c r="I1189" s="17">
        <v>12.1</v>
      </c>
      <c r="J1189" s="17"/>
      <c r="K1189" s="17"/>
      <c r="L1189" s="17"/>
      <c r="M1189" s="17">
        <f t="shared" si="5520"/>
        <v>12.1</v>
      </c>
      <c r="N1189" s="17">
        <f t="shared" si="5521"/>
        <v>12.1</v>
      </c>
      <c r="O1189" s="17">
        <f t="shared" si="5522"/>
        <v>12.1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Y1189" s="17">
        <f t="shared" si="5292"/>
        <v>12.1</v>
      </c>
      <c r="Z1189" s="17">
        <f t="shared" si="5293"/>
        <v>12.1</v>
      </c>
      <c r="AA1189" s="17">
        <f t="shared" si="5294"/>
        <v>12.1</v>
      </c>
      <c r="AB1189" s="17"/>
      <c r="AC1189" s="17"/>
      <c r="AD1189" s="17"/>
      <c r="AE1189" s="17">
        <f t="shared" si="5295"/>
        <v>12.1</v>
      </c>
      <c r="AF1189" s="17">
        <f t="shared" si="5296"/>
        <v>12.1</v>
      </c>
      <c r="AG1189" s="17">
        <f t="shared" si="5297"/>
        <v>12.1</v>
      </c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>
        <f t="shared" si="5298"/>
        <v>12.1</v>
      </c>
      <c r="AX1189" s="17">
        <f t="shared" si="5299"/>
        <v>12.1</v>
      </c>
      <c r="AY1189" s="17">
        <f t="shared" si="5300"/>
        <v>12.1</v>
      </c>
      <c r="AZ1189" s="17"/>
      <c r="BA1189" s="17">
        <f t="shared" si="5301"/>
        <v>12.1</v>
      </c>
      <c r="BB1189" s="17">
        <f t="shared" si="5302"/>
        <v>12.1</v>
      </c>
      <c r="BC1189" s="17">
        <f t="shared" si="5303"/>
        <v>12.1</v>
      </c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>
        <f t="shared" si="5304"/>
        <v>12.1</v>
      </c>
      <c r="BP1189" s="17">
        <f t="shared" si="5305"/>
        <v>12.1</v>
      </c>
      <c r="BQ1189" s="17">
        <f t="shared" si="5306"/>
        <v>12.1</v>
      </c>
      <c r="BR1189" s="17"/>
      <c r="BS1189" s="17"/>
      <c r="BT1189" s="17"/>
      <c r="BU1189" s="17">
        <f t="shared" si="5307"/>
        <v>12.1</v>
      </c>
      <c r="BV1189" s="17">
        <f t="shared" si="5308"/>
        <v>12.1</v>
      </c>
      <c r="BW1189" s="17">
        <f t="shared" si="5309"/>
        <v>12.1</v>
      </c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>
        <f t="shared" si="5310"/>
        <v>12.1</v>
      </c>
      <c r="CH1189" s="17">
        <f t="shared" si="5311"/>
        <v>12.1</v>
      </c>
      <c r="CI1189" s="17">
        <f t="shared" si="5312"/>
        <v>12.1</v>
      </c>
      <c r="CJ1189" s="17"/>
      <c r="CK1189" s="32"/>
      <c r="CL1189" s="32"/>
      <c r="CM1189" s="1"/>
      <c r="CN1189" s="1"/>
      <c r="CO1189" s="1"/>
      <c r="CP1189" s="1"/>
      <c r="CQ1189" s="1"/>
      <c r="CR1189" s="1"/>
      <c r="CS1189" s="1"/>
    </row>
    <row r="1190" s="1" customFormat="1">
      <c r="A1190" s="30" t="s">
        <v>508</v>
      </c>
      <c r="B1190" s="30" t="s">
        <v>70</v>
      </c>
      <c r="C1190" s="30" t="s">
        <v>303</v>
      </c>
      <c r="D1190" s="30" t="s">
        <v>452</v>
      </c>
      <c r="E1190" s="35"/>
      <c r="F1190" s="31" t="s">
        <v>453</v>
      </c>
      <c r="G1190" s="17">
        <f>G1191+G1192</f>
        <v>532.79999999999995</v>
      </c>
      <c r="H1190" s="17">
        <f>H1191+H1192</f>
        <v>474.5</v>
      </c>
      <c r="I1190" s="17">
        <f>I1191+I1192</f>
        <v>535.79999999999995</v>
      </c>
      <c r="J1190" s="17">
        <f>J1191+J1192</f>
        <v>0</v>
      </c>
      <c r="K1190" s="17">
        <f>K1191+K1192</f>
        <v>0</v>
      </c>
      <c r="L1190" s="17">
        <f>L1191+L1192</f>
        <v>0</v>
      </c>
      <c r="M1190" s="17">
        <f t="shared" si="5520"/>
        <v>532.79999999999995</v>
      </c>
      <c r="N1190" s="17">
        <f t="shared" si="5521"/>
        <v>474.5</v>
      </c>
      <c r="O1190" s="17">
        <f t="shared" si="5522"/>
        <v>535.79999999999995</v>
      </c>
      <c r="P1190" s="17">
        <f>P1191+P1192</f>
        <v>0</v>
      </c>
      <c r="Q1190" s="17">
        <f>Q1191+Q1192</f>
        <v>0</v>
      </c>
      <c r="R1190" s="17">
        <f>R1191+R1192</f>
        <v>0</v>
      </c>
      <c r="S1190" s="17">
        <f>S1191+S1192</f>
        <v>0</v>
      </c>
      <c r="T1190" s="17">
        <f>T1191+T1192</f>
        <v>0</v>
      </c>
      <c r="U1190" s="17">
        <f>U1191+U1192</f>
        <v>0</v>
      </c>
      <c r="V1190" s="17">
        <f>V1191+V1192</f>
        <v>0</v>
      </c>
      <c r="W1190" s="17">
        <f>W1191+W1192</f>
        <v>0</v>
      </c>
      <c r="X1190" s="17">
        <f>X1191+X1192</f>
        <v>0</v>
      </c>
      <c r="Y1190" s="17">
        <f t="shared" si="5292"/>
        <v>532.79999999999995</v>
      </c>
      <c r="Z1190" s="17">
        <f t="shared" si="5293"/>
        <v>474.5</v>
      </c>
      <c r="AA1190" s="17">
        <f t="shared" si="5294"/>
        <v>535.79999999999995</v>
      </c>
      <c r="AB1190" s="17">
        <f>AB1191+AB1192</f>
        <v>0</v>
      </c>
      <c r="AC1190" s="17">
        <f>AC1191+AC1192</f>
        <v>0</v>
      </c>
      <c r="AD1190" s="17">
        <f>AD1191+AD1192</f>
        <v>0</v>
      </c>
      <c r="AE1190" s="17">
        <f t="shared" si="5295"/>
        <v>532.79999999999995</v>
      </c>
      <c r="AF1190" s="17">
        <f t="shared" si="5296"/>
        <v>474.5</v>
      </c>
      <c r="AG1190" s="17">
        <f t="shared" si="5297"/>
        <v>535.79999999999995</v>
      </c>
      <c r="AH1190" s="17">
        <f>AH1191+AH1192</f>
        <v>0</v>
      </c>
      <c r="AI1190" s="17">
        <f>AI1191+AI1192</f>
        <v>0</v>
      </c>
      <c r="AJ1190" s="17">
        <f>AJ1191+AJ1192</f>
        <v>0</v>
      </c>
      <c r="AK1190" s="17">
        <f>AK1191+AK1192</f>
        <v>0</v>
      </c>
      <c r="AL1190" s="17">
        <f>AL1191+AL1192</f>
        <v>0</v>
      </c>
      <c r="AM1190" s="17">
        <f>AM1191+AM1192</f>
        <v>0</v>
      </c>
      <c r="AN1190" s="17">
        <f>AN1191+AN1192</f>
        <v>0</v>
      </c>
      <c r="AO1190" s="17">
        <f>AO1191+AO1192</f>
        <v>0</v>
      </c>
      <c r="AP1190" s="17">
        <f>AP1191+AP1192</f>
        <v>0</v>
      </c>
      <c r="AQ1190" s="17">
        <f>AQ1191+AQ1192</f>
        <v>0</v>
      </c>
      <c r="AR1190" s="17">
        <f>AR1191+AR1192</f>
        <v>0</v>
      </c>
      <c r="AS1190" s="17">
        <f>AS1191+AS1192</f>
        <v>0</v>
      </c>
      <c r="AT1190" s="17">
        <f>AT1191+AT1192</f>
        <v>0</v>
      </c>
      <c r="AU1190" s="17">
        <f>AU1191+AU1192</f>
        <v>0</v>
      </c>
      <c r="AV1190" s="17">
        <f>AV1191+AV1192</f>
        <v>0</v>
      </c>
      <c r="AW1190" s="17">
        <f t="shared" si="5298"/>
        <v>532.79999999999995</v>
      </c>
      <c r="AX1190" s="17">
        <f t="shared" si="5299"/>
        <v>474.5</v>
      </c>
      <c r="AY1190" s="17">
        <f t="shared" si="5300"/>
        <v>535.79999999999995</v>
      </c>
      <c r="AZ1190" s="17">
        <f>AZ1191+AZ1192</f>
        <v>0</v>
      </c>
      <c r="BA1190" s="17">
        <f t="shared" si="5301"/>
        <v>532.79999999999995</v>
      </c>
      <c r="BB1190" s="17">
        <f t="shared" si="5302"/>
        <v>474.5</v>
      </c>
      <c r="BC1190" s="17">
        <f t="shared" si="5303"/>
        <v>535.79999999999995</v>
      </c>
      <c r="BD1190" s="17">
        <f>BD1191+BD1192</f>
        <v>0</v>
      </c>
      <c r="BE1190" s="17">
        <f>BE1191+BE1192</f>
        <v>0</v>
      </c>
      <c r="BF1190" s="17">
        <f>BF1191+BF1192</f>
        <v>0</v>
      </c>
      <c r="BG1190" s="17">
        <f>BG1191+BG1192</f>
        <v>0</v>
      </c>
      <c r="BH1190" s="17">
        <f>BH1191+BH1192</f>
        <v>0</v>
      </c>
      <c r="BI1190" s="17">
        <f>BI1191+BI1192</f>
        <v>0</v>
      </c>
      <c r="BJ1190" s="17">
        <f>BJ1191+BJ1192</f>
        <v>0</v>
      </c>
      <c r="BK1190" s="17">
        <f>BK1191+BK1192</f>
        <v>0</v>
      </c>
      <c r="BL1190" s="17">
        <f>BL1191+BL1192</f>
        <v>0</v>
      </c>
      <c r="BM1190" s="17">
        <f>BM1191+BM1192</f>
        <v>0</v>
      </c>
      <c r="BN1190" s="17">
        <f>BN1191+BN1192</f>
        <v>0</v>
      </c>
      <c r="BO1190" s="17">
        <f t="shared" si="5304"/>
        <v>532.79999999999995</v>
      </c>
      <c r="BP1190" s="17">
        <f t="shared" si="5305"/>
        <v>474.5</v>
      </c>
      <c r="BQ1190" s="17">
        <f t="shared" si="5306"/>
        <v>535.79999999999995</v>
      </c>
      <c r="BR1190" s="17">
        <f>BR1191+BR1192</f>
        <v>0</v>
      </c>
      <c r="BS1190" s="17">
        <f>BS1191+BS1192</f>
        <v>0</v>
      </c>
      <c r="BT1190" s="17">
        <f>BT1191+BT1192</f>
        <v>0</v>
      </c>
      <c r="BU1190" s="17">
        <f t="shared" si="5307"/>
        <v>532.79999999999995</v>
      </c>
      <c r="BV1190" s="17">
        <f t="shared" si="5308"/>
        <v>474.5</v>
      </c>
      <c r="BW1190" s="17">
        <f t="shared" si="5309"/>
        <v>535.79999999999995</v>
      </c>
      <c r="BX1190" s="17">
        <f>BX1191+BX1192</f>
        <v>0</v>
      </c>
      <c r="BY1190" s="17">
        <f>BY1191+BY1192</f>
        <v>0</v>
      </c>
      <c r="BZ1190" s="17">
        <f>BZ1191+BZ1192</f>
        <v>0</v>
      </c>
      <c r="CA1190" s="17">
        <f>CA1191+CA1192</f>
        <v>0</v>
      </c>
      <c r="CB1190" s="17">
        <f>CB1191+CB1192</f>
        <v>0</v>
      </c>
      <c r="CC1190" s="17">
        <f>CC1191+CC1192</f>
        <v>0</v>
      </c>
      <c r="CD1190" s="17">
        <f>CD1191+CD1192</f>
        <v>0</v>
      </c>
      <c r="CE1190" s="17">
        <f>CE1191+CE1192</f>
        <v>0</v>
      </c>
      <c r="CF1190" s="17">
        <f>CF1191+CF1192</f>
        <v>0</v>
      </c>
      <c r="CG1190" s="17">
        <f t="shared" si="5310"/>
        <v>532.79999999999995</v>
      </c>
      <c r="CH1190" s="17">
        <f t="shared" si="5311"/>
        <v>474.5</v>
      </c>
      <c r="CI1190" s="17">
        <f t="shared" si="5312"/>
        <v>535.79999999999995</v>
      </c>
      <c r="CJ1190" s="17">
        <f>CJ1191+CJ1192</f>
        <v>0</v>
      </c>
      <c r="CK1190" s="32"/>
      <c r="CL1190" s="32"/>
      <c r="CM1190" s="1"/>
      <c r="CN1190" s="1"/>
      <c r="CO1190" s="1"/>
      <c r="CP1190" s="1"/>
      <c r="CQ1190" s="1"/>
      <c r="CR1190" s="1"/>
      <c r="CS1190" s="1"/>
    </row>
    <row r="1191" s="1" customFormat="1">
      <c r="A1191" s="30" t="s">
        <v>508</v>
      </c>
      <c r="B1191" s="30" t="s">
        <v>70</v>
      </c>
      <c r="C1191" s="30" t="s">
        <v>303</v>
      </c>
      <c r="D1191" s="30" t="s">
        <v>452</v>
      </c>
      <c r="E1191" s="30" t="s">
        <v>46</v>
      </c>
      <c r="F1191" s="31" t="s">
        <v>47</v>
      </c>
      <c r="G1191" s="17">
        <v>354.39999999999998</v>
      </c>
      <c r="H1191" s="17">
        <v>315.39999999999998</v>
      </c>
      <c r="I1191" s="17">
        <v>395.89999999999998</v>
      </c>
      <c r="J1191" s="17"/>
      <c r="K1191" s="17"/>
      <c r="L1191" s="17"/>
      <c r="M1191" s="17">
        <f t="shared" si="5520"/>
        <v>354.39999999999998</v>
      </c>
      <c r="N1191" s="17">
        <f t="shared" si="5521"/>
        <v>315.39999999999998</v>
      </c>
      <c r="O1191" s="17">
        <f t="shared" si="5522"/>
        <v>395.89999999999998</v>
      </c>
      <c r="P1191" s="17"/>
      <c r="Q1191" s="17"/>
      <c r="R1191" s="17"/>
      <c r="S1191" s="17"/>
      <c r="T1191" s="17"/>
      <c r="U1191" s="17"/>
      <c r="V1191" s="17"/>
      <c r="W1191" s="17"/>
      <c r="X1191" s="17"/>
      <c r="Y1191" s="17">
        <f t="shared" si="5292"/>
        <v>354.39999999999998</v>
      </c>
      <c r="Z1191" s="17">
        <f t="shared" si="5293"/>
        <v>315.39999999999998</v>
      </c>
      <c r="AA1191" s="17">
        <f t="shared" si="5294"/>
        <v>395.89999999999998</v>
      </c>
      <c r="AB1191" s="17"/>
      <c r="AC1191" s="17"/>
      <c r="AD1191" s="17"/>
      <c r="AE1191" s="17">
        <f t="shared" si="5295"/>
        <v>354.39999999999998</v>
      </c>
      <c r="AF1191" s="17">
        <f t="shared" si="5296"/>
        <v>315.39999999999998</v>
      </c>
      <c r="AG1191" s="17">
        <f t="shared" si="5297"/>
        <v>395.89999999999998</v>
      </c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>
        <f t="shared" si="5298"/>
        <v>354.39999999999998</v>
      </c>
      <c r="AX1191" s="17">
        <f t="shared" si="5299"/>
        <v>315.39999999999998</v>
      </c>
      <c r="AY1191" s="17">
        <f t="shared" si="5300"/>
        <v>395.89999999999998</v>
      </c>
      <c r="AZ1191" s="17"/>
      <c r="BA1191" s="17">
        <f t="shared" si="5301"/>
        <v>354.39999999999998</v>
      </c>
      <c r="BB1191" s="17">
        <f t="shared" si="5302"/>
        <v>315.39999999999998</v>
      </c>
      <c r="BC1191" s="17">
        <f t="shared" si="5303"/>
        <v>395.89999999999998</v>
      </c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>
        <f t="shared" si="5304"/>
        <v>354.39999999999998</v>
      </c>
      <c r="BP1191" s="17">
        <f t="shared" si="5305"/>
        <v>315.39999999999998</v>
      </c>
      <c r="BQ1191" s="17">
        <f t="shared" si="5306"/>
        <v>395.89999999999998</v>
      </c>
      <c r="BR1191" s="17"/>
      <c r="BS1191" s="17"/>
      <c r="BT1191" s="17"/>
      <c r="BU1191" s="17">
        <f t="shared" si="5307"/>
        <v>354.39999999999998</v>
      </c>
      <c r="BV1191" s="17">
        <f t="shared" si="5308"/>
        <v>315.39999999999998</v>
      </c>
      <c r="BW1191" s="17">
        <f t="shared" si="5309"/>
        <v>395.89999999999998</v>
      </c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>
        <f t="shared" si="5310"/>
        <v>354.39999999999998</v>
      </c>
      <c r="CH1191" s="17">
        <f t="shared" si="5311"/>
        <v>315.39999999999998</v>
      </c>
      <c r="CI1191" s="17">
        <f t="shared" si="5312"/>
        <v>395.89999999999998</v>
      </c>
      <c r="CJ1191" s="17"/>
      <c r="CK1191" s="32"/>
      <c r="CL1191" s="32"/>
      <c r="CM1191" s="1"/>
      <c r="CN1191" s="1"/>
      <c r="CO1191" s="1"/>
      <c r="CP1191" s="1"/>
      <c r="CQ1191" s="1"/>
      <c r="CR1191" s="1"/>
      <c r="CS1191" s="1"/>
    </row>
    <row r="1192" s="1" customFormat="1">
      <c r="A1192" s="30" t="s">
        <v>508</v>
      </c>
      <c r="B1192" s="30" t="s">
        <v>70</v>
      </c>
      <c r="C1192" s="30" t="s">
        <v>303</v>
      </c>
      <c r="D1192" s="30" t="s">
        <v>452</v>
      </c>
      <c r="E1192" s="30" t="s">
        <v>48</v>
      </c>
      <c r="F1192" s="31" t="s">
        <v>49</v>
      </c>
      <c r="G1192" s="17">
        <v>178.40000000000001</v>
      </c>
      <c r="H1192" s="17">
        <v>159.09999999999999</v>
      </c>
      <c r="I1192" s="17">
        <v>139.90000000000001</v>
      </c>
      <c r="J1192" s="17"/>
      <c r="K1192" s="17"/>
      <c r="L1192" s="17"/>
      <c r="M1192" s="17">
        <f t="shared" si="5520"/>
        <v>178.40000000000001</v>
      </c>
      <c r="N1192" s="17">
        <f t="shared" si="5521"/>
        <v>159.09999999999999</v>
      </c>
      <c r="O1192" s="17">
        <f t="shared" si="5522"/>
        <v>139.90000000000001</v>
      </c>
      <c r="P1192" s="17"/>
      <c r="Q1192" s="17"/>
      <c r="R1192" s="17"/>
      <c r="S1192" s="17"/>
      <c r="T1192" s="17"/>
      <c r="U1192" s="17"/>
      <c r="V1192" s="17"/>
      <c r="W1192" s="17"/>
      <c r="X1192" s="17"/>
      <c r="Y1192" s="17">
        <f t="shared" ref="Y1192:Y1255" si="5633">M1192+P1192+Q1192+R1192+S1192</f>
        <v>178.40000000000001</v>
      </c>
      <c r="Z1192" s="17">
        <f t="shared" ref="Z1192:Z1255" si="5634">N1192+T1192+U1192</f>
        <v>159.09999999999999</v>
      </c>
      <c r="AA1192" s="17">
        <f t="shared" ref="AA1192:AA1255" si="5635">O1192+V1192+X1192+W1192</f>
        <v>139.90000000000001</v>
      </c>
      <c r="AB1192" s="17"/>
      <c r="AC1192" s="17"/>
      <c r="AD1192" s="17"/>
      <c r="AE1192" s="17">
        <f t="shared" ref="AE1192:AE1255" si="5636">Y1192+AB1192</f>
        <v>178.40000000000001</v>
      </c>
      <c r="AF1192" s="17">
        <f t="shared" ref="AF1192:AF1255" si="5637">Z1192+AC1192</f>
        <v>159.09999999999999</v>
      </c>
      <c r="AG1192" s="17">
        <f t="shared" ref="AG1192:AG1255" si="5638">AA1192+AD1192</f>
        <v>139.90000000000001</v>
      </c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>
        <f t="shared" ref="AW1192:AW1255" si="5639">AE1192+AH1192+AI1192+AJ1192+AK1192+AL1192</f>
        <v>178.40000000000001</v>
      </c>
      <c r="AX1192" s="17">
        <f t="shared" ref="AX1192:AX1255" si="5640">AF1192+AM1192+AN1192+AO1192+AP1192+AQ1192</f>
        <v>159.09999999999999</v>
      </c>
      <c r="AY1192" s="17">
        <f t="shared" ref="AY1192:AY1255" si="5641">AG1192+AR1192+AS1192+AT1192+AU1192+AV1192</f>
        <v>139.90000000000001</v>
      </c>
      <c r="AZ1192" s="17"/>
      <c r="BA1192" s="17">
        <f t="shared" ref="BA1192:BA1255" si="5642">AW1192+AZ1192</f>
        <v>178.40000000000001</v>
      </c>
      <c r="BB1192" s="17">
        <f t="shared" ref="BB1192:BB1255" si="5643">AX1192</f>
        <v>159.09999999999999</v>
      </c>
      <c r="BC1192" s="17">
        <f t="shared" ref="BC1192:BC1255" si="5644">AY1192</f>
        <v>139.90000000000001</v>
      </c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>
        <f t="shared" ref="BO1192:BO1255" si="5645">BA1192+BD1192+BE1192+BF1192+BG1192</f>
        <v>178.40000000000001</v>
      </c>
      <c r="BP1192" s="17">
        <f t="shared" ref="BP1192:BP1255" si="5646">BB1192+BH1192+BI1192+BJ1192+BK1192</f>
        <v>159.09999999999999</v>
      </c>
      <c r="BQ1192" s="17">
        <f t="shared" ref="BQ1192:BQ1255" si="5647">BC1192+BL1192+BM1192+BN1192</f>
        <v>139.90000000000001</v>
      </c>
      <c r="BR1192" s="17"/>
      <c r="BS1192" s="17"/>
      <c r="BT1192" s="17"/>
      <c r="BU1192" s="17">
        <f t="shared" ref="BU1192:BU1255" si="5648">BO1192+BR1192</f>
        <v>178.40000000000001</v>
      </c>
      <c r="BV1192" s="17">
        <f t="shared" ref="BV1192:BV1255" si="5649">BP1192+BS1192</f>
        <v>159.09999999999999</v>
      </c>
      <c r="BW1192" s="17">
        <f t="shared" ref="BW1192:BW1255" si="5650">BQ1192+BT1192</f>
        <v>139.90000000000001</v>
      </c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>
        <f t="shared" ref="CG1192:CG1255" si="5651">BU1192+BX1192+BY1192+BZ1192</f>
        <v>178.40000000000001</v>
      </c>
      <c r="CH1192" s="17">
        <f t="shared" ref="CH1192:CH1255" si="5652">BV1192+CA1192+CB1192+CC1192</f>
        <v>159.09999999999999</v>
      </c>
      <c r="CI1192" s="17">
        <f t="shared" ref="CI1192:CI1255" si="5653">BW1192+CD1192+CE1192+CF1192</f>
        <v>139.90000000000001</v>
      </c>
      <c r="CJ1192" s="17"/>
      <c r="CK1192" s="32"/>
      <c r="CL1192" s="32"/>
      <c r="CM1192" s="1"/>
      <c r="CN1192" s="1"/>
      <c r="CO1192" s="1"/>
      <c r="CP1192" s="1"/>
      <c r="CQ1192" s="1"/>
      <c r="CR1192" s="1"/>
      <c r="CS1192" s="1"/>
    </row>
    <row r="1193" s="25" customFormat="1">
      <c r="A1193" s="26" t="s">
        <v>508</v>
      </c>
      <c r="B1193" s="26" t="s">
        <v>70</v>
      </c>
      <c r="C1193" s="26" t="s">
        <v>160</v>
      </c>
      <c r="D1193" s="26"/>
      <c r="E1193" s="34"/>
      <c r="F1193" s="27" t="s">
        <v>161</v>
      </c>
      <c r="G1193" s="28">
        <f t="shared" ref="G1193:G1194" si="5654">G1194</f>
        <v>1786</v>
      </c>
      <c r="H1193" s="28">
        <f t="shared" ref="H1193:H1194" si="5655">H1194</f>
        <v>1877.2</v>
      </c>
      <c r="I1193" s="28">
        <f t="shared" ref="I1193:I1194" si="5656">I1194</f>
        <v>1877.2</v>
      </c>
      <c r="J1193" s="28">
        <f t="shared" ref="J1193:J1194" si="5657">J1194</f>
        <v>0</v>
      </c>
      <c r="K1193" s="28">
        <f t="shared" ref="K1193:K1194" si="5658">K1194</f>
        <v>0</v>
      </c>
      <c r="L1193" s="28">
        <f t="shared" ref="L1193:L1194" si="5659">L1194</f>
        <v>0</v>
      </c>
      <c r="M1193" s="28">
        <f t="shared" si="5520"/>
        <v>1786</v>
      </c>
      <c r="N1193" s="28">
        <f t="shared" si="5521"/>
        <v>1877.2</v>
      </c>
      <c r="O1193" s="28">
        <f t="shared" si="5522"/>
        <v>1877.2</v>
      </c>
      <c r="P1193" s="28">
        <f t="shared" ref="P1193:P1194" si="5660">P1194</f>
        <v>0</v>
      </c>
      <c r="Q1193" s="28">
        <f t="shared" ref="Q1193:Q1194" si="5661">Q1194</f>
        <v>0</v>
      </c>
      <c r="R1193" s="28">
        <f t="shared" ref="R1193:R1194" si="5662">R1194</f>
        <v>0</v>
      </c>
      <c r="S1193" s="28">
        <f t="shared" ref="S1193:S1194" si="5663">S1194</f>
        <v>0</v>
      </c>
      <c r="T1193" s="28">
        <f t="shared" ref="T1193:T1194" si="5664">T1194</f>
        <v>0</v>
      </c>
      <c r="U1193" s="28">
        <f t="shared" ref="U1193:U1194" si="5665">U1194</f>
        <v>0</v>
      </c>
      <c r="V1193" s="28">
        <f t="shared" ref="V1193:V1194" si="5666">V1194</f>
        <v>0</v>
      </c>
      <c r="W1193" s="28">
        <f t="shared" ref="W1193:W1194" si="5667">W1194</f>
        <v>0</v>
      </c>
      <c r="X1193" s="28">
        <f t="shared" ref="X1193:X1194" si="5668">X1194</f>
        <v>0</v>
      </c>
      <c r="Y1193" s="28">
        <f t="shared" si="5633"/>
        <v>1786</v>
      </c>
      <c r="Z1193" s="28">
        <f t="shared" si="5634"/>
        <v>1877.2</v>
      </c>
      <c r="AA1193" s="28">
        <f t="shared" si="5635"/>
        <v>1877.2</v>
      </c>
      <c r="AB1193" s="28">
        <f t="shared" ref="AB1193:AB1194" si="5669">AB1194</f>
        <v>0</v>
      </c>
      <c r="AC1193" s="28">
        <f t="shared" ref="AC1193:AC1194" si="5670">AC1194</f>
        <v>0</v>
      </c>
      <c r="AD1193" s="28">
        <f t="shared" ref="AD1193:AD1194" si="5671">AD1194</f>
        <v>0</v>
      </c>
      <c r="AE1193" s="28">
        <f t="shared" si="5636"/>
        <v>1786</v>
      </c>
      <c r="AF1193" s="28">
        <f t="shared" si="5637"/>
        <v>1877.2</v>
      </c>
      <c r="AG1193" s="28">
        <f t="shared" si="5638"/>
        <v>1877.2</v>
      </c>
      <c r="AH1193" s="28">
        <f t="shared" ref="AH1193:AH1194" si="5672">AH1194</f>
        <v>0</v>
      </c>
      <c r="AI1193" s="28">
        <f t="shared" ref="AI1193:AI1194" si="5673">AI1194</f>
        <v>0</v>
      </c>
      <c r="AJ1193" s="28">
        <f t="shared" ref="AJ1193:AJ1194" si="5674">AJ1194</f>
        <v>0</v>
      </c>
      <c r="AK1193" s="28">
        <f t="shared" ref="AK1193:AK1194" si="5675">AK1194</f>
        <v>0</v>
      </c>
      <c r="AL1193" s="28">
        <f t="shared" ref="AL1193:AL1194" si="5676">AL1194</f>
        <v>0</v>
      </c>
      <c r="AM1193" s="28">
        <f t="shared" ref="AM1193:AM1194" si="5677">AM1194</f>
        <v>0</v>
      </c>
      <c r="AN1193" s="28">
        <f t="shared" ref="AN1193:AN1194" si="5678">AN1194</f>
        <v>0</v>
      </c>
      <c r="AO1193" s="28">
        <f t="shared" ref="AO1193:AO1194" si="5679">AO1194</f>
        <v>0</v>
      </c>
      <c r="AP1193" s="28">
        <f t="shared" ref="AP1193:AP1194" si="5680">AP1194</f>
        <v>0</v>
      </c>
      <c r="AQ1193" s="28">
        <f t="shared" ref="AQ1193:AQ1194" si="5681">AQ1194</f>
        <v>0</v>
      </c>
      <c r="AR1193" s="28">
        <f t="shared" ref="AR1193:AR1194" si="5682">AR1194</f>
        <v>0</v>
      </c>
      <c r="AS1193" s="28">
        <f t="shared" ref="AS1193:AS1194" si="5683">AS1194</f>
        <v>0</v>
      </c>
      <c r="AT1193" s="28">
        <f t="shared" ref="AT1193:AT1194" si="5684">AT1194</f>
        <v>0</v>
      </c>
      <c r="AU1193" s="28">
        <f t="shared" ref="AU1193:AU1194" si="5685">AU1194</f>
        <v>0</v>
      </c>
      <c r="AV1193" s="28">
        <f t="shared" ref="AV1193:AV1194" si="5686">AV1194</f>
        <v>0</v>
      </c>
      <c r="AW1193" s="28">
        <f t="shared" si="5639"/>
        <v>1786</v>
      </c>
      <c r="AX1193" s="28">
        <f t="shared" si="5640"/>
        <v>1877.2</v>
      </c>
      <c r="AY1193" s="28">
        <f t="shared" si="5641"/>
        <v>1877.2</v>
      </c>
      <c r="AZ1193" s="28">
        <f t="shared" ref="AZ1193:AZ1194" si="5687">AZ1194</f>
        <v>0</v>
      </c>
      <c r="BA1193" s="28">
        <f t="shared" si="5642"/>
        <v>1786</v>
      </c>
      <c r="BB1193" s="28">
        <f t="shared" si="5643"/>
        <v>1877.2</v>
      </c>
      <c r="BC1193" s="28">
        <f t="shared" si="5644"/>
        <v>1877.2</v>
      </c>
      <c r="BD1193" s="28">
        <f t="shared" ref="BD1193:BD1194" si="5688">BD1194</f>
        <v>0</v>
      </c>
      <c r="BE1193" s="28">
        <f t="shared" ref="BE1193:BE1194" si="5689">BE1194</f>
        <v>0</v>
      </c>
      <c r="BF1193" s="28">
        <f t="shared" ref="BF1193:BF1194" si="5690">BF1194</f>
        <v>0</v>
      </c>
      <c r="BG1193" s="28">
        <f t="shared" ref="BG1193:BG1194" si="5691">BG1194</f>
        <v>0</v>
      </c>
      <c r="BH1193" s="28">
        <f t="shared" ref="BH1193:BH1194" si="5692">BH1194</f>
        <v>0</v>
      </c>
      <c r="BI1193" s="28">
        <f t="shared" ref="BI1193:BI1194" si="5693">BI1194</f>
        <v>0</v>
      </c>
      <c r="BJ1193" s="28">
        <f t="shared" ref="BJ1193:BJ1194" si="5694">BJ1194</f>
        <v>0</v>
      </c>
      <c r="BK1193" s="28">
        <f t="shared" ref="BK1193:BK1194" si="5695">BK1194</f>
        <v>0</v>
      </c>
      <c r="BL1193" s="28">
        <f t="shared" ref="BL1193:BL1194" si="5696">BL1194</f>
        <v>0</v>
      </c>
      <c r="BM1193" s="28">
        <f t="shared" ref="BM1193:BM1194" si="5697">BM1194</f>
        <v>0</v>
      </c>
      <c r="BN1193" s="28">
        <f t="shared" ref="BN1193:BN1194" si="5698">BN1194</f>
        <v>0</v>
      </c>
      <c r="BO1193" s="28">
        <f t="shared" si="5645"/>
        <v>1786</v>
      </c>
      <c r="BP1193" s="28">
        <f t="shared" si="5646"/>
        <v>1877.2</v>
      </c>
      <c r="BQ1193" s="28">
        <f t="shared" si="5647"/>
        <v>1877.2</v>
      </c>
      <c r="BR1193" s="28">
        <f t="shared" ref="BR1193:BR1194" si="5699">BR1194</f>
        <v>0</v>
      </c>
      <c r="BS1193" s="28">
        <f t="shared" ref="BS1193:BS1194" si="5700">BS1194</f>
        <v>0</v>
      </c>
      <c r="BT1193" s="28">
        <f t="shared" ref="BT1193:BT1194" si="5701">BT1194</f>
        <v>0</v>
      </c>
      <c r="BU1193" s="28">
        <f t="shared" si="5648"/>
        <v>1786</v>
      </c>
      <c r="BV1193" s="28">
        <f t="shared" si="5649"/>
        <v>1877.2</v>
      </c>
      <c r="BW1193" s="28">
        <f t="shared" si="5650"/>
        <v>1877.2</v>
      </c>
      <c r="BX1193" s="28">
        <f t="shared" ref="BX1193:BX1194" si="5702">BX1194</f>
        <v>0</v>
      </c>
      <c r="BY1193" s="28">
        <f t="shared" ref="BY1193:BY1194" si="5703">BY1194</f>
        <v>0</v>
      </c>
      <c r="BZ1193" s="28">
        <f t="shared" ref="BZ1193:BZ1194" si="5704">BZ1194</f>
        <v>0</v>
      </c>
      <c r="CA1193" s="28">
        <f t="shared" ref="CA1193:CA1194" si="5705">CA1194</f>
        <v>0</v>
      </c>
      <c r="CB1193" s="28">
        <f t="shared" ref="CB1193:CB1194" si="5706">CB1194</f>
        <v>0</v>
      </c>
      <c r="CC1193" s="28">
        <f t="shared" ref="CC1193:CC1194" si="5707">CC1194</f>
        <v>0</v>
      </c>
      <c r="CD1193" s="28">
        <f t="shared" ref="CD1193:CD1194" si="5708">CD1194</f>
        <v>0</v>
      </c>
      <c r="CE1193" s="28">
        <f t="shared" ref="CE1193:CE1194" si="5709">CE1194</f>
        <v>0</v>
      </c>
      <c r="CF1193" s="28">
        <f t="shared" ref="CF1193:CF1194" si="5710">CF1194</f>
        <v>0</v>
      </c>
      <c r="CG1193" s="28">
        <f t="shared" si="5651"/>
        <v>1786</v>
      </c>
      <c r="CH1193" s="28">
        <f t="shared" si="5652"/>
        <v>1877.2</v>
      </c>
      <c r="CI1193" s="28">
        <f t="shared" si="5653"/>
        <v>1877.2</v>
      </c>
      <c r="CJ1193" s="28">
        <f t="shared" ref="CJ1193:CJ1194" si="5711">CJ1194</f>
        <v>0</v>
      </c>
      <c r="CK1193" s="29"/>
      <c r="CL1193" s="29"/>
      <c r="CM1193" s="25"/>
      <c r="CN1193" s="25"/>
      <c r="CO1193" s="25"/>
      <c r="CP1193" s="25"/>
      <c r="CQ1193" s="25"/>
      <c r="CR1193" s="25"/>
      <c r="CS1193" s="25"/>
    </row>
    <row r="1194" s="1" customFormat="1">
      <c r="A1194" s="30" t="s">
        <v>508</v>
      </c>
      <c r="B1194" s="30" t="s">
        <v>70</v>
      </c>
      <c r="C1194" s="30" t="s">
        <v>160</v>
      </c>
      <c r="D1194" s="30" t="s">
        <v>62</v>
      </c>
      <c r="E1194" s="35"/>
      <c r="F1194" s="31" t="s">
        <v>63</v>
      </c>
      <c r="G1194" s="17">
        <f t="shared" si="5654"/>
        <v>1786</v>
      </c>
      <c r="H1194" s="17">
        <f t="shared" si="5655"/>
        <v>1877.2</v>
      </c>
      <c r="I1194" s="17">
        <f t="shared" si="5656"/>
        <v>1877.2</v>
      </c>
      <c r="J1194" s="17">
        <f t="shared" si="5657"/>
        <v>0</v>
      </c>
      <c r="K1194" s="17">
        <f t="shared" si="5658"/>
        <v>0</v>
      </c>
      <c r="L1194" s="17">
        <f t="shared" si="5659"/>
        <v>0</v>
      </c>
      <c r="M1194" s="17">
        <f t="shared" si="5520"/>
        <v>1786</v>
      </c>
      <c r="N1194" s="17">
        <f t="shared" si="5521"/>
        <v>1877.2</v>
      </c>
      <c r="O1194" s="17">
        <f t="shared" si="5522"/>
        <v>1877.2</v>
      </c>
      <c r="P1194" s="17">
        <f t="shared" si="5660"/>
        <v>0</v>
      </c>
      <c r="Q1194" s="17">
        <f t="shared" si="5661"/>
        <v>0</v>
      </c>
      <c r="R1194" s="17">
        <f t="shared" si="5662"/>
        <v>0</v>
      </c>
      <c r="S1194" s="17">
        <f t="shared" si="5663"/>
        <v>0</v>
      </c>
      <c r="T1194" s="17">
        <f t="shared" si="5664"/>
        <v>0</v>
      </c>
      <c r="U1194" s="17">
        <f t="shared" si="5665"/>
        <v>0</v>
      </c>
      <c r="V1194" s="17">
        <f t="shared" si="5666"/>
        <v>0</v>
      </c>
      <c r="W1194" s="17">
        <f t="shared" si="5667"/>
        <v>0</v>
      </c>
      <c r="X1194" s="17">
        <f t="shared" si="5668"/>
        <v>0</v>
      </c>
      <c r="Y1194" s="17">
        <f t="shared" si="5633"/>
        <v>1786</v>
      </c>
      <c r="Z1194" s="17">
        <f t="shared" si="5634"/>
        <v>1877.2</v>
      </c>
      <c r="AA1194" s="17">
        <f t="shared" si="5635"/>
        <v>1877.2</v>
      </c>
      <c r="AB1194" s="17">
        <f t="shared" si="5669"/>
        <v>0</v>
      </c>
      <c r="AC1194" s="17">
        <f t="shared" si="5670"/>
        <v>0</v>
      </c>
      <c r="AD1194" s="17">
        <f t="shared" si="5671"/>
        <v>0</v>
      </c>
      <c r="AE1194" s="17">
        <f t="shared" si="5636"/>
        <v>1786</v>
      </c>
      <c r="AF1194" s="17">
        <f t="shared" si="5637"/>
        <v>1877.2</v>
      </c>
      <c r="AG1194" s="17">
        <f t="shared" si="5638"/>
        <v>1877.2</v>
      </c>
      <c r="AH1194" s="17">
        <f t="shared" si="5672"/>
        <v>0</v>
      </c>
      <c r="AI1194" s="17">
        <f t="shared" si="5673"/>
        <v>0</v>
      </c>
      <c r="AJ1194" s="17">
        <f t="shared" si="5674"/>
        <v>0</v>
      </c>
      <c r="AK1194" s="17">
        <f t="shared" si="5675"/>
        <v>0</v>
      </c>
      <c r="AL1194" s="17">
        <f t="shared" si="5676"/>
        <v>0</v>
      </c>
      <c r="AM1194" s="17">
        <f t="shared" si="5677"/>
        <v>0</v>
      </c>
      <c r="AN1194" s="17">
        <f t="shared" si="5678"/>
        <v>0</v>
      </c>
      <c r="AO1194" s="17">
        <f t="shared" si="5679"/>
        <v>0</v>
      </c>
      <c r="AP1194" s="17">
        <f t="shared" si="5680"/>
        <v>0</v>
      </c>
      <c r="AQ1194" s="17">
        <f t="shared" si="5681"/>
        <v>0</v>
      </c>
      <c r="AR1194" s="17">
        <f t="shared" si="5682"/>
        <v>0</v>
      </c>
      <c r="AS1194" s="17">
        <f t="shared" si="5683"/>
        <v>0</v>
      </c>
      <c r="AT1194" s="17">
        <f t="shared" si="5684"/>
        <v>0</v>
      </c>
      <c r="AU1194" s="17">
        <f t="shared" si="5685"/>
        <v>0</v>
      </c>
      <c r="AV1194" s="17">
        <f t="shared" si="5686"/>
        <v>0</v>
      </c>
      <c r="AW1194" s="17">
        <f t="shared" si="5639"/>
        <v>1786</v>
      </c>
      <c r="AX1194" s="17">
        <f t="shared" si="5640"/>
        <v>1877.2</v>
      </c>
      <c r="AY1194" s="17">
        <f t="shared" si="5641"/>
        <v>1877.2</v>
      </c>
      <c r="AZ1194" s="17">
        <f t="shared" si="5687"/>
        <v>0</v>
      </c>
      <c r="BA1194" s="17">
        <f t="shared" si="5642"/>
        <v>1786</v>
      </c>
      <c r="BB1194" s="17">
        <f t="shared" si="5643"/>
        <v>1877.2</v>
      </c>
      <c r="BC1194" s="17">
        <f t="shared" si="5644"/>
        <v>1877.2</v>
      </c>
      <c r="BD1194" s="17">
        <f t="shared" si="5688"/>
        <v>0</v>
      </c>
      <c r="BE1194" s="17">
        <f t="shared" si="5689"/>
        <v>0</v>
      </c>
      <c r="BF1194" s="17">
        <f t="shared" si="5690"/>
        <v>0</v>
      </c>
      <c r="BG1194" s="17">
        <f t="shared" si="5691"/>
        <v>0</v>
      </c>
      <c r="BH1194" s="17">
        <f t="shared" si="5692"/>
        <v>0</v>
      </c>
      <c r="BI1194" s="17">
        <f t="shared" si="5693"/>
        <v>0</v>
      </c>
      <c r="BJ1194" s="17">
        <f t="shared" si="5694"/>
        <v>0</v>
      </c>
      <c r="BK1194" s="17">
        <f t="shared" si="5695"/>
        <v>0</v>
      </c>
      <c r="BL1194" s="17">
        <f t="shared" si="5696"/>
        <v>0</v>
      </c>
      <c r="BM1194" s="17">
        <f t="shared" si="5697"/>
        <v>0</v>
      </c>
      <c r="BN1194" s="17">
        <f t="shared" si="5698"/>
        <v>0</v>
      </c>
      <c r="BO1194" s="17">
        <f t="shared" si="5645"/>
        <v>1786</v>
      </c>
      <c r="BP1194" s="17">
        <f t="shared" si="5646"/>
        <v>1877.2</v>
      </c>
      <c r="BQ1194" s="17">
        <f t="shared" si="5647"/>
        <v>1877.2</v>
      </c>
      <c r="BR1194" s="17">
        <f t="shared" si="5699"/>
        <v>0</v>
      </c>
      <c r="BS1194" s="17">
        <f t="shared" si="5700"/>
        <v>0</v>
      </c>
      <c r="BT1194" s="17">
        <f t="shared" si="5701"/>
        <v>0</v>
      </c>
      <c r="BU1194" s="17">
        <f t="shared" si="5648"/>
        <v>1786</v>
      </c>
      <c r="BV1194" s="17">
        <f t="shared" si="5649"/>
        <v>1877.2</v>
      </c>
      <c r="BW1194" s="17">
        <f t="shared" si="5650"/>
        <v>1877.2</v>
      </c>
      <c r="BX1194" s="17">
        <f t="shared" si="5702"/>
        <v>0</v>
      </c>
      <c r="BY1194" s="17">
        <f t="shared" si="5703"/>
        <v>0</v>
      </c>
      <c r="BZ1194" s="17">
        <f t="shared" si="5704"/>
        <v>0</v>
      </c>
      <c r="CA1194" s="17">
        <f t="shared" si="5705"/>
        <v>0</v>
      </c>
      <c r="CB1194" s="17">
        <f t="shared" si="5706"/>
        <v>0</v>
      </c>
      <c r="CC1194" s="17">
        <f t="shared" si="5707"/>
        <v>0</v>
      </c>
      <c r="CD1194" s="17">
        <f t="shared" si="5708"/>
        <v>0</v>
      </c>
      <c r="CE1194" s="17">
        <f t="shared" si="5709"/>
        <v>0</v>
      </c>
      <c r="CF1194" s="17">
        <f t="shared" si="5710"/>
        <v>0</v>
      </c>
      <c r="CG1194" s="17">
        <f t="shared" si="5651"/>
        <v>1786</v>
      </c>
      <c r="CH1194" s="17">
        <f t="shared" si="5652"/>
        <v>1877.2</v>
      </c>
      <c r="CI1194" s="17">
        <f t="shared" si="5653"/>
        <v>1877.2</v>
      </c>
      <c r="CJ1194" s="17">
        <f t="shared" si="5711"/>
        <v>0</v>
      </c>
      <c r="CK1194" s="32"/>
      <c r="CL1194" s="32"/>
      <c r="CM1194" s="1"/>
      <c r="CN1194" s="1"/>
      <c r="CO1194" s="1"/>
      <c r="CP1194" s="1"/>
      <c r="CQ1194" s="1"/>
      <c r="CR1194" s="1"/>
      <c r="CS1194" s="1"/>
    </row>
    <row r="1195" s="1" customFormat="1">
      <c r="A1195" s="30" t="s">
        <v>508</v>
      </c>
      <c r="B1195" s="30" t="s">
        <v>70</v>
      </c>
      <c r="C1195" s="30" t="s">
        <v>160</v>
      </c>
      <c r="D1195" s="30" t="s">
        <v>64</v>
      </c>
      <c r="E1195" s="35"/>
      <c r="F1195" s="31" t="s">
        <v>65</v>
      </c>
      <c r="G1195" s="17">
        <f>G1198+G1200</f>
        <v>1786</v>
      </c>
      <c r="H1195" s="17">
        <f>H1198+H1200</f>
        <v>1877.2</v>
      </c>
      <c r="I1195" s="17">
        <f>I1198+I1200</f>
        <v>1877.2</v>
      </c>
      <c r="J1195" s="17">
        <f>J1198+J1200</f>
        <v>0</v>
      </c>
      <c r="K1195" s="17">
        <f>K1198+K1200</f>
        <v>0</v>
      </c>
      <c r="L1195" s="17">
        <f>L1198+L1200</f>
        <v>0</v>
      </c>
      <c r="M1195" s="17">
        <f t="shared" si="5520"/>
        <v>1786</v>
      </c>
      <c r="N1195" s="17">
        <f t="shared" si="5521"/>
        <v>1877.2</v>
      </c>
      <c r="O1195" s="17">
        <f t="shared" si="5522"/>
        <v>1877.2</v>
      </c>
      <c r="P1195" s="17">
        <f>P1198+P1200</f>
        <v>0</v>
      </c>
      <c r="Q1195" s="17">
        <f>Q1198+Q1200</f>
        <v>0</v>
      </c>
      <c r="R1195" s="17">
        <f>R1198+R1200</f>
        <v>0</v>
      </c>
      <c r="S1195" s="17">
        <f>S1198+S1200</f>
        <v>0</v>
      </c>
      <c r="T1195" s="17">
        <f>T1198+T1200</f>
        <v>0</v>
      </c>
      <c r="U1195" s="17">
        <f>U1198+U1200</f>
        <v>0</v>
      </c>
      <c r="V1195" s="17">
        <f>V1198+V1200</f>
        <v>0</v>
      </c>
      <c r="W1195" s="17">
        <f>W1198+W1200</f>
        <v>0</v>
      </c>
      <c r="X1195" s="17">
        <f>X1198+X1200</f>
        <v>0</v>
      </c>
      <c r="Y1195" s="17">
        <f t="shared" si="5633"/>
        <v>1786</v>
      </c>
      <c r="Z1195" s="17">
        <f t="shared" si="5634"/>
        <v>1877.2</v>
      </c>
      <c r="AA1195" s="17">
        <f t="shared" si="5635"/>
        <v>1877.2</v>
      </c>
      <c r="AB1195" s="17">
        <f>AB1198+AB1200</f>
        <v>0</v>
      </c>
      <c r="AC1195" s="17">
        <f>AC1198+AC1200</f>
        <v>0</v>
      </c>
      <c r="AD1195" s="17">
        <f>AD1198+AD1200</f>
        <v>0</v>
      </c>
      <c r="AE1195" s="17">
        <f t="shared" si="5636"/>
        <v>1786</v>
      </c>
      <c r="AF1195" s="17">
        <f t="shared" si="5637"/>
        <v>1877.2</v>
      </c>
      <c r="AG1195" s="17">
        <f t="shared" si="5638"/>
        <v>1877.2</v>
      </c>
      <c r="AH1195" s="17">
        <f>AH1198+AH1200</f>
        <v>0</v>
      </c>
      <c r="AI1195" s="17">
        <f>AI1198+AI1200</f>
        <v>0</v>
      </c>
      <c r="AJ1195" s="17">
        <f>AJ1198+AJ1200</f>
        <v>0</v>
      </c>
      <c r="AK1195" s="17">
        <f>AK1198+AK1200</f>
        <v>0</v>
      </c>
      <c r="AL1195" s="17">
        <f>AL1198+AL1200</f>
        <v>0</v>
      </c>
      <c r="AM1195" s="17">
        <f>AM1198+AM1200</f>
        <v>0</v>
      </c>
      <c r="AN1195" s="17">
        <f>AN1198+AN1200</f>
        <v>0</v>
      </c>
      <c r="AO1195" s="17">
        <f>AO1198+AO1200</f>
        <v>0</v>
      </c>
      <c r="AP1195" s="17">
        <f>AP1198+AP1200</f>
        <v>0</v>
      </c>
      <c r="AQ1195" s="17">
        <f>AQ1198+AQ1200</f>
        <v>0</v>
      </c>
      <c r="AR1195" s="17">
        <f>AR1198+AR1200</f>
        <v>0</v>
      </c>
      <c r="AS1195" s="17">
        <f>AS1198+AS1200</f>
        <v>0</v>
      </c>
      <c r="AT1195" s="17">
        <f>AT1198+AT1200</f>
        <v>0</v>
      </c>
      <c r="AU1195" s="17">
        <f>AU1198+AU1200</f>
        <v>0</v>
      </c>
      <c r="AV1195" s="17">
        <f>AV1198+AV1200</f>
        <v>0</v>
      </c>
      <c r="AW1195" s="17">
        <f t="shared" si="5639"/>
        <v>1786</v>
      </c>
      <c r="AX1195" s="17">
        <f t="shared" si="5640"/>
        <v>1877.2</v>
      </c>
      <c r="AY1195" s="17">
        <f t="shared" si="5641"/>
        <v>1877.2</v>
      </c>
      <c r="AZ1195" s="17">
        <f>AZ1198+AZ1200</f>
        <v>0</v>
      </c>
      <c r="BA1195" s="17">
        <f t="shared" si="5642"/>
        <v>1786</v>
      </c>
      <c r="BB1195" s="17">
        <f t="shared" si="5643"/>
        <v>1877.2</v>
      </c>
      <c r="BC1195" s="17">
        <f t="shared" si="5644"/>
        <v>1877.2</v>
      </c>
      <c r="BD1195" s="17">
        <f>BD1198+BD1200</f>
        <v>0</v>
      </c>
      <c r="BE1195" s="17">
        <f>BE1198+BE1200</f>
        <v>0</v>
      </c>
      <c r="BF1195" s="17">
        <f>BF1198+BF1200</f>
        <v>0</v>
      </c>
      <c r="BG1195" s="17">
        <f>BG1198+BG1200</f>
        <v>0</v>
      </c>
      <c r="BH1195" s="17">
        <f>BH1198+BH1200</f>
        <v>0</v>
      </c>
      <c r="BI1195" s="17">
        <f>BI1198+BI1200</f>
        <v>0</v>
      </c>
      <c r="BJ1195" s="17">
        <f>BJ1198+BJ1200</f>
        <v>0</v>
      </c>
      <c r="BK1195" s="17">
        <f>BK1198+BK1200</f>
        <v>0</v>
      </c>
      <c r="BL1195" s="17">
        <f>BL1198+BL1200</f>
        <v>0</v>
      </c>
      <c r="BM1195" s="17">
        <f>BM1198+BM1200</f>
        <v>0</v>
      </c>
      <c r="BN1195" s="17">
        <f>BN1198+BN1200</f>
        <v>0</v>
      </c>
      <c r="BO1195" s="17">
        <f t="shared" si="5645"/>
        <v>1786</v>
      </c>
      <c r="BP1195" s="17">
        <f t="shared" si="5646"/>
        <v>1877.2</v>
      </c>
      <c r="BQ1195" s="17">
        <f t="shared" si="5647"/>
        <v>1877.2</v>
      </c>
      <c r="BR1195" s="17">
        <f>BR1198+BR1200</f>
        <v>0</v>
      </c>
      <c r="BS1195" s="17">
        <f>BS1198+BS1200</f>
        <v>0</v>
      </c>
      <c r="BT1195" s="17">
        <f>BT1198+BT1200</f>
        <v>0</v>
      </c>
      <c r="BU1195" s="17">
        <f t="shared" si="5648"/>
        <v>1786</v>
      </c>
      <c r="BV1195" s="17">
        <f t="shared" si="5649"/>
        <v>1877.2</v>
      </c>
      <c r="BW1195" s="17">
        <f t="shared" si="5650"/>
        <v>1877.2</v>
      </c>
      <c r="BX1195" s="17">
        <f>BX1198+BX1200+BX1196</f>
        <v>0</v>
      </c>
      <c r="BY1195" s="17">
        <f>BY1198+BY1200+BY1196</f>
        <v>0</v>
      </c>
      <c r="BZ1195" s="17">
        <f>BZ1198+BZ1200+BZ1196</f>
        <v>0</v>
      </c>
      <c r="CA1195" s="17">
        <f>CA1198+CA1200+CA1196</f>
        <v>0</v>
      </c>
      <c r="CB1195" s="17">
        <f>CB1198+CB1200+CB1196</f>
        <v>0</v>
      </c>
      <c r="CC1195" s="17">
        <f>CC1198+CC1200+CC1196</f>
        <v>0</v>
      </c>
      <c r="CD1195" s="17">
        <f>CD1198+CD1200+CD1196</f>
        <v>0</v>
      </c>
      <c r="CE1195" s="17">
        <f>CE1198+CE1200+CE1196</f>
        <v>0</v>
      </c>
      <c r="CF1195" s="17">
        <f>CF1198+CF1200+CF1196</f>
        <v>0</v>
      </c>
      <c r="CG1195" s="17">
        <f t="shared" si="5651"/>
        <v>1786</v>
      </c>
      <c r="CH1195" s="17">
        <f t="shared" si="5652"/>
        <v>1877.2</v>
      </c>
      <c r="CI1195" s="17">
        <f t="shared" si="5653"/>
        <v>1877.2</v>
      </c>
      <c r="CJ1195" s="17">
        <f>CJ1198+CJ1200+CJ1196</f>
        <v>0</v>
      </c>
      <c r="CK1195" s="32"/>
      <c r="CL1195" s="32"/>
      <c r="CM1195" s="1"/>
      <c r="CN1195" s="1"/>
      <c r="CO1195" s="1"/>
      <c r="CP1195" s="1"/>
      <c r="CQ1195" s="1"/>
      <c r="CR1195" s="1"/>
      <c r="CS1195" s="1"/>
    </row>
    <row r="1196" s="1" customFormat="1" hidden="1">
      <c r="A1196" s="30" t="s">
        <v>508</v>
      </c>
      <c r="B1196" s="30" t="s">
        <v>70</v>
      </c>
      <c r="C1196" s="48" t="s">
        <v>160</v>
      </c>
      <c r="D1196" s="30" t="s">
        <v>502</v>
      </c>
      <c r="E1196" s="49"/>
      <c r="F1196" s="31" t="s">
        <v>503</v>
      </c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>
        <f>BX1197</f>
        <v>0</v>
      </c>
      <c r="BY1196" s="17">
        <f>BY1197</f>
        <v>0</v>
      </c>
      <c r="BZ1196" s="17">
        <f>BZ1197</f>
        <v>0</v>
      </c>
      <c r="CA1196" s="17">
        <f>CA1197</f>
        <v>0</v>
      </c>
      <c r="CB1196" s="17">
        <f>CB1197</f>
        <v>0</v>
      </c>
      <c r="CC1196" s="37">
        <f>CC1197</f>
        <v>0</v>
      </c>
      <c r="CD1196" s="17">
        <f>CD1197</f>
        <v>0</v>
      </c>
      <c r="CE1196" s="17">
        <f>CE1197</f>
        <v>0</v>
      </c>
      <c r="CF1196" s="37">
        <f>CF1197</f>
        <v>0</v>
      </c>
      <c r="CG1196" s="17">
        <f t="shared" si="5651"/>
        <v>0</v>
      </c>
      <c r="CH1196" s="17">
        <f t="shared" si="5652"/>
        <v>0</v>
      </c>
      <c r="CI1196" s="17">
        <f t="shared" si="5653"/>
        <v>0</v>
      </c>
      <c r="CJ1196" s="17">
        <f>CJ1197</f>
        <v>0</v>
      </c>
      <c r="CK1196" s="32">
        <v>0</v>
      </c>
      <c r="CL1196" s="32"/>
      <c r="CM1196" s="1"/>
      <c r="CN1196" s="1"/>
      <c r="CO1196" s="1"/>
      <c r="CP1196" s="1"/>
      <c r="CQ1196" s="1"/>
      <c r="CR1196" s="1"/>
      <c r="CS1196" s="1"/>
    </row>
    <row r="1197" s="1" customFormat="1" hidden="1">
      <c r="A1197" s="30" t="s">
        <v>508</v>
      </c>
      <c r="B1197" s="30" t="s">
        <v>70</v>
      </c>
      <c r="C1197" s="30" t="s">
        <v>160</v>
      </c>
      <c r="D1197" s="50" t="s">
        <v>502</v>
      </c>
      <c r="E1197" s="15" t="s">
        <v>46</v>
      </c>
      <c r="F1197" s="51" t="s">
        <v>47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>
        <f t="shared" si="5651"/>
        <v>0</v>
      </c>
      <c r="CH1197" s="17">
        <f t="shared" si="5652"/>
        <v>0</v>
      </c>
      <c r="CI1197" s="17">
        <f t="shared" si="5653"/>
        <v>0</v>
      </c>
      <c r="CJ1197" s="17"/>
      <c r="CK1197" s="32">
        <v>0</v>
      </c>
      <c r="CL1197" s="32"/>
      <c r="CM1197" s="1"/>
      <c r="CN1197" s="1"/>
      <c r="CO1197" s="1"/>
      <c r="CP1197" s="1"/>
      <c r="CQ1197" s="1"/>
      <c r="CR1197" s="1"/>
      <c r="CS1197" s="1"/>
    </row>
    <row r="1198" s="1" customFormat="1">
      <c r="A1198" s="30" t="s">
        <v>508</v>
      </c>
      <c r="B1198" s="30" t="s">
        <v>70</v>
      </c>
      <c r="C1198" s="30" t="s">
        <v>160</v>
      </c>
      <c r="D1198" s="30" t="s">
        <v>162</v>
      </c>
      <c r="E1198" s="35"/>
      <c r="F1198" s="31" t="s">
        <v>163</v>
      </c>
      <c r="G1198" s="17">
        <f>G1199</f>
        <v>452.69999999999999</v>
      </c>
      <c r="H1198" s="17">
        <f>H1199</f>
        <v>452.69999999999999</v>
      </c>
      <c r="I1198" s="17">
        <f>I1199</f>
        <v>452.69999999999999</v>
      </c>
      <c r="J1198" s="17">
        <f>J1199</f>
        <v>0</v>
      </c>
      <c r="K1198" s="17">
        <f>K1199</f>
        <v>0</v>
      </c>
      <c r="L1198" s="17">
        <f>L1199</f>
        <v>0</v>
      </c>
      <c r="M1198" s="17">
        <f t="shared" si="5520"/>
        <v>452.69999999999999</v>
      </c>
      <c r="N1198" s="17">
        <f t="shared" si="5521"/>
        <v>452.69999999999999</v>
      </c>
      <c r="O1198" s="17">
        <f t="shared" si="5522"/>
        <v>452.69999999999999</v>
      </c>
      <c r="P1198" s="17">
        <f>P1199</f>
        <v>0</v>
      </c>
      <c r="Q1198" s="17">
        <f>Q1199</f>
        <v>0</v>
      </c>
      <c r="R1198" s="17">
        <f>R1199</f>
        <v>0</v>
      </c>
      <c r="S1198" s="17">
        <f>S1199</f>
        <v>0</v>
      </c>
      <c r="T1198" s="17">
        <f>T1199</f>
        <v>0</v>
      </c>
      <c r="U1198" s="17">
        <f>U1199</f>
        <v>0</v>
      </c>
      <c r="V1198" s="17">
        <f>V1199</f>
        <v>0</v>
      </c>
      <c r="W1198" s="17">
        <f>W1199</f>
        <v>0</v>
      </c>
      <c r="X1198" s="17">
        <f>X1199</f>
        <v>0</v>
      </c>
      <c r="Y1198" s="17">
        <f t="shared" si="5633"/>
        <v>452.69999999999999</v>
      </c>
      <c r="Z1198" s="17">
        <f t="shared" si="5634"/>
        <v>452.69999999999999</v>
      </c>
      <c r="AA1198" s="17">
        <f t="shared" si="5635"/>
        <v>452.69999999999999</v>
      </c>
      <c r="AB1198" s="17">
        <f>AB1199</f>
        <v>0</v>
      </c>
      <c r="AC1198" s="17">
        <f>AC1199</f>
        <v>0</v>
      </c>
      <c r="AD1198" s="17">
        <f>AD1199</f>
        <v>0</v>
      </c>
      <c r="AE1198" s="17">
        <f t="shared" si="5636"/>
        <v>452.69999999999999</v>
      </c>
      <c r="AF1198" s="17">
        <f t="shared" si="5637"/>
        <v>452.69999999999999</v>
      </c>
      <c r="AG1198" s="17">
        <f t="shared" si="5638"/>
        <v>452.69999999999999</v>
      </c>
      <c r="AH1198" s="17">
        <f>AH1199</f>
        <v>0</v>
      </c>
      <c r="AI1198" s="17">
        <f>AI1199</f>
        <v>0</v>
      </c>
      <c r="AJ1198" s="17">
        <f>AJ1199</f>
        <v>0</v>
      </c>
      <c r="AK1198" s="17">
        <f>AK1199</f>
        <v>0</v>
      </c>
      <c r="AL1198" s="17">
        <f>AL1199</f>
        <v>0</v>
      </c>
      <c r="AM1198" s="17">
        <f>AM1199</f>
        <v>0</v>
      </c>
      <c r="AN1198" s="17">
        <f>AN1199</f>
        <v>0</v>
      </c>
      <c r="AO1198" s="17">
        <f>AO1199</f>
        <v>0</v>
      </c>
      <c r="AP1198" s="17">
        <f>AP1199</f>
        <v>0</v>
      </c>
      <c r="AQ1198" s="17">
        <f>AQ1199</f>
        <v>0</v>
      </c>
      <c r="AR1198" s="17">
        <f>AR1199</f>
        <v>0</v>
      </c>
      <c r="AS1198" s="17">
        <f>AS1199</f>
        <v>0</v>
      </c>
      <c r="AT1198" s="17">
        <f>AT1199</f>
        <v>0</v>
      </c>
      <c r="AU1198" s="17">
        <f>AU1199</f>
        <v>0</v>
      </c>
      <c r="AV1198" s="17">
        <f>AV1199</f>
        <v>0</v>
      </c>
      <c r="AW1198" s="17">
        <f t="shared" si="5639"/>
        <v>452.69999999999999</v>
      </c>
      <c r="AX1198" s="17">
        <f t="shared" si="5640"/>
        <v>452.69999999999999</v>
      </c>
      <c r="AY1198" s="17">
        <f t="shared" si="5641"/>
        <v>452.69999999999999</v>
      </c>
      <c r="AZ1198" s="17">
        <f>AZ1199</f>
        <v>0</v>
      </c>
      <c r="BA1198" s="17">
        <f t="shared" si="5642"/>
        <v>452.69999999999999</v>
      </c>
      <c r="BB1198" s="17">
        <f t="shared" si="5643"/>
        <v>452.69999999999999</v>
      </c>
      <c r="BC1198" s="17">
        <f t="shared" si="5644"/>
        <v>452.69999999999999</v>
      </c>
      <c r="BD1198" s="17">
        <f>BD1199</f>
        <v>0</v>
      </c>
      <c r="BE1198" s="17">
        <f>BE1199</f>
        <v>0</v>
      </c>
      <c r="BF1198" s="17">
        <f>BF1199</f>
        <v>0</v>
      </c>
      <c r="BG1198" s="17">
        <f>BG1199</f>
        <v>0</v>
      </c>
      <c r="BH1198" s="17">
        <f>BH1199</f>
        <v>0</v>
      </c>
      <c r="BI1198" s="17">
        <f>BI1199</f>
        <v>0</v>
      </c>
      <c r="BJ1198" s="17">
        <f>BJ1199</f>
        <v>0</v>
      </c>
      <c r="BK1198" s="17">
        <f>BK1199</f>
        <v>0</v>
      </c>
      <c r="BL1198" s="17">
        <f>BL1199</f>
        <v>0</v>
      </c>
      <c r="BM1198" s="17">
        <f>BM1199</f>
        <v>0</v>
      </c>
      <c r="BN1198" s="17">
        <f>BN1199</f>
        <v>0</v>
      </c>
      <c r="BO1198" s="17">
        <f t="shared" si="5645"/>
        <v>452.69999999999999</v>
      </c>
      <c r="BP1198" s="17">
        <f t="shared" si="5646"/>
        <v>452.69999999999999</v>
      </c>
      <c r="BQ1198" s="17">
        <f t="shared" si="5647"/>
        <v>452.69999999999999</v>
      </c>
      <c r="BR1198" s="17">
        <f>BR1199</f>
        <v>0</v>
      </c>
      <c r="BS1198" s="17">
        <f>BS1199</f>
        <v>0</v>
      </c>
      <c r="BT1198" s="17">
        <f>BT1199</f>
        <v>0</v>
      </c>
      <c r="BU1198" s="17">
        <f t="shared" si="5648"/>
        <v>452.69999999999999</v>
      </c>
      <c r="BV1198" s="17">
        <f t="shared" si="5649"/>
        <v>452.69999999999999</v>
      </c>
      <c r="BW1198" s="17">
        <f t="shared" si="5650"/>
        <v>452.69999999999999</v>
      </c>
      <c r="BX1198" s="17">
        <f>BX1199</f>
        <v>0</v>
      </c>
      <c r="BY1198" s="17">
        <f>BY1199</f>
        <v>0</v>
      </c>
      <c r="BZ1198" s="17">
        <f>BZ1199</f>
        <v>0</v>
      </c>
      <c r="CA1198" s="17">
        <f>CA1199</f>
        <v>0</v>
      </c>
      <c r="CB1198" s="17">
        <f>CB1199</f>
        <v>0</v>
      </c>
      <c r="CC1198" s="17">
        <f>CC1199</f>
        <v>0</v>
      </c>
      <c r="CD1198" s="17">
        <f>CD1199</f>
        <v>0</v>
      </c>
      <c r="CE1198" s="17">
        <f>CE1199</f>
        <v>0</v>
      </c>
      <c r="CF1198" s="17">
        <f>CF1199</f>
        <v>0</v>
      </c>
      <c r="CG1198" s="17">
        <f t="shared" si="5651"/>
        <v>452.69999999999999</v>
      </c>
      <c r="CH1198" s="17">
        <f t="shared" si="5652"/>
        <v>452.69999999999999</v>
      </c>
      <c r="CI1198" s="17">
        <f t="shared" si="5653"/>
        <v>452.69999999999999</v>
      </c>
      <c r="CJ1198" s="17">
        <f>CJ1199</f>
        <v>0</v>
      </c>
      <c r="CK1198" s="32"/>
      <c r="CL1198" s="32"/>
      <c r="CM1198" s="1"/>
      <c r="CN1198" s="1"/>
      <c r="CO1198" s="1"/>
      <c r="CP1198" s="1"/>
      <c r="CQ1198" s="1"/>
      <c r="CR1198" s="1"/>
      <c r="CS1198" s="1"/>
    </row>
    <row r="1199" s="1" customFormat="1">
      <c r="A1199" s="30" t="s">
        <v>508</v>
      </c>
      <c r="B1199" s="30" t="s">
        <v>70</v>
      </c>
      <c r="C1199" s="30" t="s">
        <v>160</v>
      </c>
      <c r="D1199" s="30" t="s">
        <v>162</v>
      </c>
      <c r="E1199" s="30" t="s">
        <v>46</v>
      </c>
      <c r="F1199" s="31" t="s">
        <v>47</v>
      </c>
      <c r="G1199" s="17">
        <v>452.69999999999999</v>
      </c>
      <c r="H1199" s="17">
        <v>452.69999999999999</v>
      </c>
      <c r="I1199" s="17">
        <v>452.69999999999999</v>
      </c>
      <c r="J1199" s="17"/>
      <c r="K1199" s="17"/>
      <c r="L1199" s="17"/>
      <c r="M1199" s="17">
        <f t="shared" si="5520"/>
        <v>452.69999999999999</v>
      </c>
      <c r="N1199" s="17">
        <f t="shared" si="5521"/>
        <v>452.69999999999999</v>
      </c>
      <c r="O1199" s="17">
        <f t="shared" si="5522"/>
        <v>452.69999999999999</v>
      </c>
      <c r="P1199" s="17"/>
      <c r="Q1199" s="17"/>
      <c r="R1199" s="17"/>
      <c r="S1199" s="17"/>
      <c r="T1199" s="17"/>
      <c r="U1199" s="17"/>
      <c r="V1199" s="17"/>
      <c r="W1199" s="17"/>
      <c r="X1199" s="17"/>
      <c r="Y1199" s="17">
        <f t="shared" si="5633"/>
        <v>452.69999999999999</v>
      </c>
      <c r="Z1199" s="17">
        <f t="shared" si="5634"/>
        <v>452.69999999999999</v>
      </c>
      <c r="AA1199" s="17">
        <f t="shared" si="5635"/>
        <v>452.69999999999999</v>
      </c>
      <c r="AB1199" s="17"/>
      <c r="AC1199" s="17"/>
      <c r="AD1199" s="17"/>
      <c r="AE1199" s="17">
        <f t="shared" si="5636"/>
        <v>452.69999999999999</v>
      </c>
      <c r="AF1199" s="17">
        <f t="shared" si="5637"/>
        <v>452.69999999999999</v>
      </c>
      <c r="AG1199" s="17">
        <f t="shared" si="5638"/>
        <v>452.69999999999999</v>
      </c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>
        <f t="shared" si="5639"/>
        <v>452.69999999999999</v>
      </c>
      <c r="AX1199" s="17">
        <f t="shared" si="5640"/>
        <v>452.69999999999999</v>
      </c>
      <c r="AY1199" s="17">
        <f t="shared" si="5641"/>
        <v>452.69999999999999</v>
      </c>
      <c r="AZ1199" s="17"/>
      <c r="BA1199" s="17">
        <f t="shared" si="5642"/>
        <v>452.69999999999999</v>
      </c>
      <c r="BB1199" s="17">
        <f t="shared" si="5643"/>
        <v>452.69999999999999</v>
      </c>
      <c r="BC1199" s="17">
        <f t="shared" si="5644"/>
        <v>452.69999999999999</v>
      </c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>
        <f t="shared" si="5645"/>
        <v>452.69999999999999</v>
      </c>
      <c r="BP1199" s="17">
        <f t="shared" si="5646"/>
        <v>452.69999999999999</v>
      </c>
      <c r="BQ1199" s="17">
        <f t="shared" si="5647"/>
        <v>452.69999999999999</v>
      </c>
      <c r="BR1199" s="17"/>
      <c r="BS1199" s="17"/>
      <c r="BT1199" s="17"/>
      <c r="BU1199" s="17">
        <f t="shared" si="5648"/>
        <v>452.69999999999999</v>
      </c>
      <c r="BV1199" s="17">
        <f t="shared" si="5649"/>
        <v>452.69999999999999</v>
      </c>
      <c r="BW1199" s="17">
        <f t="shared" si="5650"/>
        <v>452.69999999999999</v>
      </c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>
        <f t="shared" si="5651"/>
        <v>452.69999999999999</v>
      </c>
      <c r="CH1199" s="17">
        <f t="shared" si="5652"/>
        <v>452.69999999999999</v>
      </c>
      <c r="CI1199" s="17">
        <f t="shared" si="5653"/>
        <v>452.69999999999999</v>
      </c>
      <c r="CJ1199" s="17"/>
      <c r="CK1199" s="32"/>
      <c r="CL1199" s="32"/>
      <c r="CM1199" s="1"/>
      <c r="CN1199" s="1"/>
      <c r="CO1199" s="1"/>
      <c r="CP1199" s="1"/>
      <c r="CQ1199" s="1"/>
      <c r="CR1199" s="1"/>
      <c r="CS1199" s="1"/>
    </row>
    <row r="1200" s="1" customFormat="1">
      <c r="A1200" s="30" t="s">
        <v>508</v>
      </c>
      <c r="B1200" s="30" t="s">
        <v>70</v>
      </c>
      <c r="C1200" s="30" t="s">
        <v>160</v>
      </c>
      <c r="D1200" s="30" t="s">
        <v>454</v>
      </c>
      <c r="E1200" s="35"/>
      <c r="F1200" s="31" t="s">
        <v>455</v>
      </c>
      <c r="G1200" s="17">
        <f>G1201+G1202</f>
        <v>1333.3</v>
      </c>
      <c r="H1200" s="17">
        <f>H1201+H1202</f>
        <v>1424.5</v>
      </c>
      <c r="I1200" s="17">
        <f>I1201+I1202</f>
        <v>1424.5</v>
      </c>
      <c r="J1200" s="17">
        <f>J1201+J1202</f>
        <v>0</v>
      </c>
      <c r="K1200" s="17">
        <f>K1201+K1202</f>
        <v>0</v>
      </c>
      <c r="L1200" s="17">
        <f>L1201+L1202</f>
        <v>0</v>
      </c>
      <c r="M1200" s="17">
        <f t="shared" si="5520"/>
        <v>1333.3</v>
      </c>
      <c r="N1200" s="17">
        <f t="shared" si="5521"/>
        <v>1424.5</v>
      </c>
      <c r="O1200" s="17">
        <f t="shared" si="5522"/>
        <v>1424.5</v>
      </c>
      <c r="P1200" s="17">
        <f>P1201+P1202</f>
        <v>0</v>
      </c>
      <c r="Q1200" s="17">
        <f>Q1201+Q1202</f>
        <v>0</v>
      </c>
      <c r="R1200" s="17">
        <f>R1201+R1202</f>
        <v>0</v>
      </c>
      <c r="S1200" s="17">
        <f>S1201+S1202</f>
        <v>0</v>
      </c>
      <c r="T1200" s="17">
        <f>T1201+T1202</f>
        <v>0</v>
      </c>
      <c r="U1200" s="17">
        <f>U1201+U1202</f>
        <v>0</v>
      </c>
      <c r="V1200" s="17">
        <f>V1201+V1202</f>
        <v>0</v>
      </c>
      <c r="W1200" s="17">
        <f>W1201+W1202</f>
        <v>0</v>
      </c>
      <c r="X1200" s="17">
        <f>X1201+X1202</f>
        <v>0</v>
      </c>
      <c r="Y1200" s="17">
        <f t="shared" si="5633"/>
        <v>1333.3</v>
      </c>
      <c r="Z1200" s="17">
        <f t="shared" si="5634"/>
        <v>1424.5</v>
      </c>
      <c r="AA1200" s="17">
        <f t="shared" si="5635"/>
        <v>1424.5</v>
      </c>
      <c r="AB1200" s="17">
        <f>AB1201+AB1202</f>
        <v>0</v>
      </c>
      <c r="AC1200" s="17">
        <f>AC1201+AC1202</f>
        <v>0</v>
      </c>
      <c r="AD1200" s="17">
        <f>AD1201+AD1202</f>
        <v>0</v>
      </c>
      <c r="AE1200" s="17">
        <f t="shared" si="5636"/>
        <v>1333.3</v>
      </c>
      <c r="AF1200" s="17">
        <f t="shared" si="5637"/>
        <v>1424.5</v>
      </c>
      <c r="AG1200" s="17">
        <f t="shared" si="5638"/>
        <v>1424.5</v>
      </c>
      <c r="AH1200" s="17">
        <f>AH1201+AH1202</f>
        <v>0</v>
      </c>
      <c r="AI1200" s="17">
        <f>AI1201+AI1202</f>
        <v>0</v>
      </c>
      <c r="AJ1200" s="17">
        <f>AJ1201+AJ1202</f>
        <v>0</v>
      </c>
      <c r="AK1200" s="17">
        <f>AK1201+AK1202</f>
        <v>0</v>
      </c>
      <c r="AL1200" s="17">
        <f>AL1201+AL1202</f>
        <v>0</v>
      </c>
      <c r="AM1200" s="17">
        <f>AM1201+AM1202</f>
        <v>0</v>
      </c>
      <c r="AN1200" s="17">
        <f>AN1201+AN1202</f>
        <v>0</v>
      </c>
      <c r="AO1200" s="17">
        <f>AO1201+AO1202</f>
        <v>0</v>
      </c>
      <c r="AP1200" s="17">
        <f>AP1201+AP1202</f>
        <v>0</v>
      </c>
      <c r="AQ1200" s="17">
        <f>AQ1201+AQ1202</f>
        <v>0</v>
      </c>
      <c r="AR1200" s="17">
        <f>AR1201+AR1202</f>
        <v>0</v>
      </c>
      <c r="AS1200" s="17">
        <f>AS1201+AS1202</f>
        <v>0</v>
      </c>
      <c r="AT1200" s="17">
        <f>AT1201+AT1202</f>
        <v>0</v>
      </c>
      <c r="AU1200" s="17">
        <f>AU1201+AU1202</f>
        <v>0</v>
      </c>
      <c r="AV1200" s="17">
        <f>AV1201+AV1202</f>
        <v>0</v>
      </c>
      <c r="AW1200" s="17">
        <f t="shared" si="5639"/>
        <v>1333.3</v>
      </c>
      <c r="AX1200" s="17">
        <f t="shared" si="5640"/>
        <v>1424.5</v>
      </c>
      <c r="AY1200" s="17">
        <f t="shared" si="5641"/>
        <v>1424.5</v>
      </c>
      <c r="AZ1200" s="17">
        <f>AZ1201+AZ1202</f>
        <v>0</v>
      </c>
      <c r="BA1200" s="17">
        <f t="shared" si="5642"/>
        <v>1333.3</v>
      </c>
      <c r="BB1200" s="17">
        <f t="shared" si="5643"/>
        <v>1424.5</v>
      </c>
      <c r="BC1200" s="17">
        <f t="shared" si="5644"/>
        <v>1424.5</v>
      </c>
      <c r="BD1200" s="17">
        <f>BD1201+BD1202</f>
        <v>0</v>
      </c>
      <c r="BE1200" s="17">
        <f>BE1201+BE1202</f>
        <v>0</v>
      </c>
      <c r="BF1200" s="17">
        <f>BF1201+BF1202</f>
        <v>0</v>
      </c>
      <c r="BG1200" s="17">
        <f>BG1201+BG1202</f>
        <v>0</v>
      </c>
      <c r="BH1200" s="17">
        <f>BH1201+BH1202</f>
        <v>0</v>
      </c>
      <c r="BI1200" s="17">
        <f>BI1201+BI1202</f>
        <v>0</v>
      </c>
      <c r="BJ1200" s="17">
        <f>BJ1201+BJ1202</f>
        <v>0</v>
      </c>
      <c r="BK1200" s="17">
        <f>BK1201+BK1202</f>
        <v>0</v>
      </c>
      <c r="BL1200" s="17">
        <f>BL1201+BL1202</f>
        <v>0</v>
      </c>
      <c r="BM1200" s="17">
        <f>BM1201+BM1202</f>
        <v>0</v>
      </c>
      <c r="BN1200" s="17">
        <f>BN1201+BN1202</f>
        <v>0</v>
      </c>
      <c r="BO1200" s="17">
        <f t="shared" si="5645"/>
        <v>1333.3</v>
      </c>
      <c r="BP1200" s="17">
        <f t="shared" si="5646"/>
        <v>1424.5</v>
      </c>
      <c r="BQ1200" s="17">
        <f t="shared" si="5647"/>
        <v>1424.5</v>
      </c>
      <c r="BR1200" s="17">
        <f>BR1201+BR1202</f>
        <v>0</v>
      </c>
      <c r="BS1200" s="17">
        <f>BS1201+BS1202</f>
        <v>0</v>
      </c>
      <c r="BT1200" s="17">
        <f>BT1201+BT1202</f>
        <v>0</v>
      </c>
      <c r="BU1200" s="17">
        <f t="shared" si="5648"/>
        <v>1333.3</v>
      </c>
      <c r="BV1200" s="17">
        <f t="shared" si="5649"/>
        <v>1424.5</v>
      </c>
      <c r="BW1200" s="17">
        <f t="shared" si="5650"/>
        <v>1424.5</v>
      </c>
      <c r="BX1200" s="17">
        <f>BX1201+BX1202</f>
        <v>0</v>
      </c>
      <c r="BY1200" s="17">
        <f>BY1201+BY1202</f>
        <v>0</v>
      </c>
      <c r="BZ1200" s="17">
        <f>BZ1201+BZ1202</f>
        <v>0</v>
      </c>
      <c r="CA1200" s="17">
        <f>CA1201+CA1202</f>
        <v>0</v>
      </c>
      <c r="CB1200" s="17">
        <f>CB1201+CB1202</f>
        <v>0</v>
      </c>
      <c r="CC1200" s="17">
        <f>CC1201+CC1202</f>
        <v>0</v>
      </c>
      <c r="CD1200" s="17">
        <f>CD1201+CD1202</f>
        <v>0</v>
      </c>
      <c r="CE1200" s="17">
        <f>CE1201+CE1202</f>
        <v>0</v>
      </c>
      <c r="CF1200" s="17">
        <f>CF1201+CF1202</f>
        <v>0</v>
      </c>
      <c r="CG1200" s="17">
        <f t="shared" si="5651"/>
        <v>1333.3</v>
      </c>
      <c r="CH1200" s="17">
        <f t="shared" si="5652"/>
        <v>1424.5</v>
      </c>
      <c r="CI1200" s="17">
        <f t="shared" si="5653"/>
        <v>1424.5</v>
      </c>
      <c r="CJ1200" s="17">
        <f>CJ1201+CJ1202</f>
        <v>0</v>
      </c>
      <c r="CK1200" s="32"/>
      <c r="CL1200" s="32"/>
      <c r="CM1200" s="1"/>
      <c r="CN1200" s="1"/>
      <c r="CO1200" s="1"/>
      <c r="CP1200" s="1"/>
      <c r="CQ1200" s="1"/>
      <c r="CR1200" s="1"/>
      <c r="CS1200" s="1"/>
    </row>
    <row r="1201" s="1" customFormat="1">
      <c r="A1201" s="30" t="s">
        <v>508</v>
      </c>
      <c r="B1201" s="30" t="s">
        <v>70</v>
      </c>
      <c r="C1201" s="30" t="s">
        <v>160</v>
      </c>
      <c r="D1201" s="30" t="s">
        <v>454</v>
      </c>
      <c r="E1201" s="30" t="s">
        <v>58</v>
      </c>
      <c r="F1201" s="31" t="s">
        <v>59</v>
      </c>
      <c r="G1201" s="17">
        <v>1048.8</v>
      </c>
      <c r="H1201" s="17">
        <v>1140</v>
      </c>
      <c r="I1201" s="17">
        <v>1140</v>
      </c>
      <c r="J1201" s="17"/>
      <c r="K1201" s="17"/>
      <c r="L1201" s="17"/>
      <c r="M1201" s="17">
        <f t="shared" si="5520"/>
        <v>1048.8</v>
      </c>
      <c r="N1201" s="17">
        <f t="shared" si="5521"/>
        <v>1140</v>
      </c>
      <c r="O1201" s="17">
        <f t="shared" si="5522"/>
        <v>1140</v>
      </c>
      <c r="P1201" s="17"/>
      <c r="Q1201" s="17"/>
      <c r="R1201" s="17"/>
      <c r="S1201" s="17"/>
      <c r="T1201" s="17"/>
      <c r="U1201" s="17"/>
      <c r="V1201" s="17"/>
      <c r="W1201" s="17"/>
      <c r="X1201" s="17"/>
      <c r="Y1201" s="17">
        <f t="shared" si="5633"/>
        <v>1048.8</v>
      </c>
      <c r="Z1201" s="17">
        <f t="shared" si="5634"/>
        <v>1140</v>
      </c>
      <c r="AA1201" s="17">
        <f t="shared" si="5635"/>
        <v>1140</v>
      </c>
      <c r="AB1201" s="17"/>
      <c r="AC1201" s="17"/>
      <c r="AD1201" s="17"/>
      <c r="AE1201" s="17">
        <f t="shared" si="5636"/>
        <v>1048.8</v>
      </c>
      <c r="AF1201" s="17">
        <f t="shared" si="5637"/>
        <v>1140</v>
      </c>
      <c r="AG1201" s="17">
        <f t="shared" si="5638"/>
        <v>1140</v>
      </c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>
        <f t="shared" si="5639"/>
        <v>1048.8</v>
      </c>
      <c r="AX1201" s="17">
        <f t="shared" si="5640"/>
        <v>1140</v>
      </c>
      <c r="AY1201" s="17">
        <f t="shared" si="5641"/>
        <v>1140</v>
      </c>
      <c r="AZ1201" s="17"/>
      <c r="BA1201" s="17">
        <f t="shared" si="5642"/>
        <v>1048.8</v>
      </c>
      <c r="BB1201" s="17">
        <f t="shared" si="5643"/>
        <v>1140</v>
      </c>
      <c r="BC1201" s="17">
        <f t="shared" si="5644"/>
        <v>1140</v>
      </c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>
        <f t="shared" si="5645"/>
        <v>1048.8</v>
      </c>
      <c r="BP1201" s="17">
        <f t="shared" si="5646"/>
        <v>1140</v>
      </c>
      <c r="BQ1201" s="17">
        <f t="shared" si="5647"/>
        <v>1140</v>
      </c>
      <c r="BR1201" s="17"/>
      <c r="BS1201" s="17"/>
      <c r="BT1201" s="17"/>
      <c r="BU1201" s="17">
        <f t="shared" si="5648"/>
        <v>1048.8</v>
      </c>
      <c r="BV1201" s="17">
        <f t="shared" si="5649"/>
        <v>1140</v>
      </c>
      <c r="BW1201" s="17">
        <f t="shared" si="5650"/>
        <v>1140</v>
      </c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>
        <f t="shared" si="5651"/>
        <v>1048.8</v>
      </c>
      <c r="CH1201" s="17">
        <f t="shared" si="5652"/>
        <v>1140</v>
      </c>
      <c r="CI1201" s="17">
        <f t="shared" si="5653"/>
        <v>1140</v>
      </c>
      <c r="CJ1201" s="17"/>
      <c r="CK1201" s="32"/>
      <c r="CL1201" s="32"/>
      <c r="CM1201" s="1"/>
      <c r="CN1201" s="1"/>
      <c r="CO1201" s="1"/>
      <c r="CP1201" s="1"/>
      <c r="CQ1201" s="1"/>
      <c r="CR1201" s="1"/>
      <c r="CS1201" s="1"/>
    </row>
    <row r="1202" s="1" customFormat="1">
      <c r="A1202" s="30" t="s">
        <v>508</v>
      </c>
      <c r="B1202" s="30" t="s">
        <v>70</v>
      </c>
      <c r="C1202" s="30" t="s">
        <v>160</v>
      </c>
      <c r="D1202" s="30" t="s">
        <v>454</v>
      </c>
      <c r="E1202" s="30" t="s">
        <v>46</v>
      </c>
      <c r="F1202" s="31" t="s">
        <v>47</v>
      </c>
      <c r="G1202" s="17">
        <v>284.5</v>
      </c>
      <c r="H1202" s="17">
        <v>284.5</v>
      </c>
      <c r="I1202" s="17">
        <v>284.5</v>
      </c>
      <c r="J1202" s="17"/>
      <c r="K1202" s="17"/>
      <c r="L1202" s="17"/>
      <c r="M1202" s="17">
        <f t="shared" si="5520"/>
        <v>284.5</v>
      </c>
      <c r="N1202" s="17">
        <f t="shared" si="5521"/>
        <v>284.5</v>
      </c>
      <c r="O1202" s="17">
        <f t="shared" si="5522"/>
        <v>284.5</v>
      </c>
      <c r="P1202" s="17"/>
      <c r="Q1202" s="17"/>
      <c r="R1202" s="17"/>
      <c r="S1202" s="17"/>
      <c r="T1202" s="17"/>
      <c r="U1202" s="17"/>
      <c r="V1202" s="17"/>
      <c r="W1202" s="17"/>
      <c r="X1202" s="17"/>
      <c r="Y1202" s="17">
        <f t="shared" si="5633"/>
        <v>284.5</v>
      </c>
      <c r="Z1202" s="17">
        <f t="shared" si="5634"/>
        <v>284.5</v>
      </c>
      <c r="AA1202" s="17">
        <f t="shared" si="5635"/>
        <v>284.5</v>
      </c>
      <c r="AB1202" s="17"/>
      <c r="AC1202" s="17"/>
      <c r="AD1202" s="17"/>
      <c r="AE1202" s="17">
        <f t="shared" si="5636"/>
        <v>284.5</v>
      </c>
      <c r="AF1202" s="17">
        <f t="shared" si="5637"/>
        <v>284.5</v>
      </c>
      <c r="AG1202" s="17">
        <f t="shared" si="5638"/>
        <v>284.5</v>
      </c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>
        <f t="shared" si="5639"/>
        <v>284.5</v>
      </c>
      <c r="AX1202" s="17">
        <f t="shared" si="5640"/>
        <v>284.5</v>
      </c>
      <c r="AY1202" s="17">
        <f t="shared" si="5641"/>
        <v>284.5</v>
      </c>
      <c r="AZ1202" s="17"/>
      <c r="BA1202" s="17">
        <f t="shared" si="5642"/>
        <v>284.5</v>
      </c>
      <c r="BB1202" s="17">
        <f t="shared" si="5643"/>
        <v>284.5</v>
      </c>
      <c r="BC1202" s="17">
        <f t="shared" si="5644"/>
        <v>284.5</v>
      </c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>
        <f t="shared" si="5645"/>
        <v>284.5</v>
      </c>
      <c r="BP1202" s="17">
        <f t="shared" si="5646"/>
        <v>284.5</v>
      </c>
      <c r="BQ1202" s="17">
        <f t="shared" si="5647"/>
        <v>284.5</v>
      </c>
      <c r="BR1202" s="17"/>
      <c r="BS1202" s="17"/>
      <c r="BT1202" s="17"/>
      <c r="BU1202" s="17">
        <f t="shared" si="5648"/>
        <v>284.5</v>
      </c>
      <c r="BV1202" s="17">
        <f t="shared" si="5649"/>
        <v>284.5</v>
      </c>
      <c r="BW1202" s="17">
        <f t="shared" si="5650"/>
        <v>284.5</v>
      </c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>
        <f t="shared" si="5651"/>
        <v>284.5</v>
      </c>
      <c r="CH1202" s="17">
        <f t="shared" si="5652"/>
        <v>284.5</v>
      </c>
      <c r="CI1202" s="17">
        <f t="shared" si="5653"/>
        <v>284.5</v>
      </c>
      <c r="CJ1202" s="17"/>
      <c r="CK1202" s="32"/>
      <c r="CL1202" s="32"/>
      <c r="CM1202" s="1"/>
      <c r="CN1202" s="1"/>
      <c r="CO1202" s="1"/>
      <c r="CP1202" s="1"/>
      <c r="CQ1202" s="1"/>
      <c r="CR1202" s="1"/>
      <c r="CS1202" s="1"/>
    </row>
    <row r="1203" s="20" customFormat="1">
      <c r="A1203" s="21" t="s">
        <v>508</v>
      </c>
      <c r="B1203" s="21" t="s">
        <v>127</v>
      </c>
      <c r="C1203" s="21"/>
      <c r="D1203" s="21"/>
      <c r="E1203" s="21"/>
      <c r="F1203" s="22" t="s">
        <v>128</v>
      </c>
      <c r="G1203" s="23">
        <f>G1221+G1204</f>
        <v>18569.000000000004</v>
      </c>
      <c r="H1203" s="23">
        <f>H1221+H1204</f>
        <v>18410.300000000003</v>
      </c>
      <c r="I1203" s="23">
        <f>I1221+I1204</f>
        <v>18410.300000000003</v>
      </c>
      <c r="J1203" s="23">
        <f>J1221+J1204</f>
        <v>0</v>
      </c>
      <c r="K1203" s="23">
        <f>K1221+K1204</f>
        <v>0</v>
      </c>
      <c r="L1203" s="23">
        <f>L1221+L1204</f>
        <v>0</v>
      </c>
      <c r="M1203" s="23">
        <f t="shared" si="5520"/>
        <v>18569.000000000004</v>
      </c>
      <c r="N1203" s="23">
        <f t="shared" si="5521"/>
        <v>18410.300000000003</v>
      </c>
      <c r="O1203" s="23">
        <f t="shared" si="5522"/>
        <v>18410.300000000003</v>
      </c>
      <c r="P1203" s="23">
        <f>P1221+P1204</f>
        <v>0</v>
      </c>
      <c r="Q1203" s="23">
        <f>Q1221+Q1204</f>
        <v>0</v>
      </c>
      <c r="R1203" s="23">
        <f>R1221+R1204</f>
        <v>0</v>
      </c>
      <c r="S1203" s="23">
        <f>S1221+S1204</f>
        <v>0.93549000000000004</v>
      </c>
      <c r="T1203" s="23">
        <f>T1221+T1204</f>
        <v>0</v>
      </c>
      <c r="U1203" s="23">
        <f>U1221+U1204</f>
        <v>0</v>
      </c>
      <c r="V1203" s="23">
        <f>V1221+V1204</f>
        <v>0</v>
      </c>
      <c r="W1203" s="23">
        <f>W1221+W1204</f>
        <v>0</v>
      </c>
      <c r="X1203" s="23">
        <f>X1221+X1204</f>
        <v>0</v>
      </c>
      <c r="Y1203" s="23">
        <f t="shared" si="5633"/>
        <v>18569.935490000003</v>
      </c>
      <c r="Z1203" s="23">
        <f t="shared" si="5634"/>
        <v>18410.300000000003</v>
      </c>
      <c r="AA1203" s="23">
        <f t="shared" si="5635"/>
        <v>18410.300000000003</v>
      </c>
      <c r="AB1203" s="23">
        <f>AB1221+AB1204</f>
        <v>0</v>
      </c>
      <c r="AC1203" s="23">
        <f>AC1221+AC1204</f>
        <v>0</v>
      </c>
      <c r="AD1203" s="23">
        <f>AD1221+AD1204</f>
        <v>0</v>
      </c>
      <c r="AE1203" s="23">
        <f t="shared" si="5636"/>
        <v>18569.935490000003</v>
      </c>
      <c r="AF1203" s="23">
        <f t="shared" si="5637"/>
        <v>18410.300000000003</v>
      </c>
      <c r="AG1203" s="23">
        <f t="shared" si="5638"/>
        <v>18410.300000000003</v>
      </c>
      <c r="AH1203" s="23">
        <f>AH1221+AH1204</f>
        <v>0</v>
      </c>
      <c r="AI1203" s="23">
        <f>AI1221+AI1204</f>
        <v>0</v>
      </c>
      <c r="AJ1203" s="23">
        <f>AJ1221+AJ1204</f>
        <v>268.79999999999995</v>
      </c>
      <c r="AK1203" s="23">
        <f>AK1221+AK1204</f>
        <v>0</v>
      </c>
      <c r="AL1203" s="23">
        <f>AL1221+AL1204</f>
        <v>0</v>
      </c>
      <c r="AM1203" s="23">
        <f>AM1221+AM1204</f>
        <v>0</v>
      </c>
      <c r="AN1203" s="23">
        <f>AN1221+AN1204</f>
        <v>0</v>
      </c>
      <c r="AO1203" s="23">
        <f>AO1221+AO1204</f>
        <v>0</v>
      </c>
      <c r="AP1203" s="23">
        <f>AP1221+AP1204</f>
        <v>0</v>
      </c>
      <c r="AQ1203" s="23">
        <f>AQ1221+AQ1204</f>
        <v>0</v>
      </c>
      <c r="AR1203" s="23">
        <f>AR1221+AR1204</f>
        <v>0</v>
      </c>
      <c r="AS1203" s="23">
        <f>AS1221+AS1204</f>
        <v>0</v>
      </c>
      <c r="AT1203" s="23">
        <f>AT1221+AT1204</f>
        <v>0</v>
      </c>
      <c r="AU1203" s="23">
        <f>AU1221+AU1204</f>
        <v>0</v>
      </c>
      <c r="AV1203" s="23">
        <f>AV1221+AV1204</f>
        <v>0</v>
      </c>
      <c r="AW1203" s="23">
        <f t="shared" si="5639"/>
        <v>18838.735490000003</v>
      </c>
      <c r="AX1203" s="23">
        <f t="shared" si="5640"/>
        <v>18410.300000000003</v>
      </c>
      <c r="AY1203" s="23">
        <f t="shared" si="5641"/>
        <v>18410.300000000003</v>
      </c>
      <c r="AZ1203" s="23">
        <f>AZ1221+AZ1204</f>
        <v>0</v>
      </c>
      <c r="BA1203" s="23">
        <f t="shared" si="5642"/>
        <v>18838.735490000003</v>
      </c>
      <c r="BB1203" s="23">
        <f t="shared" si="5643"/>
        <v>18410.300000000003</v>
      </c>
      <c r="BC1203" s="23">
        <f t="shared" si="5644"/>
        <v>18410.300000000003</v>
      </c>
      <c r="BD1203" s="23">
        <f>BD1221+BD1204</f>
        <v>0</v>
      </c>
      <c r="BE1203" s="23">
        <f>BE1221+BE1204</f>
        <v>0</v>
      </c>
      <c r="BF1203" s="23">
        <f>BF1221+BF1204</f>
        <v>667.84800000000007</v>
      </c>
      <c r="BG1203" s="23">
        <f>BG1221+BG1204</f>
        <v>0</v>
      </c>
      <c r="BH1203" s="23">
        <f>BH1221+BH1204</f>
        <v>0</v>
      </c>
      <c r="BI1203" s="23">
        <f>BI1221+BI1204</f>
        <v>0</v>
      </c>
      <c r="BJ1203" s="23">
        <f>BJ1221+BJ1204</f>
        <v>0</v>
      </c>
      <c r="BK1203" s="23">
        <f>BK1221+BK1204</f>
        <v>0</v>
      </c>
      <c r="BL1203" s="23">
        <f>BL1221+BL1204</f>
        <v>0</v>
      </c>
      <c r="BM1203" s="23">
        <f>BM1221+BM1204</f>
        <v>0</v>
      </c>
      <c r="BN1203" s="23">
        <f>BN1221+BN1204</f>
        <v>0</v>
      </c>
      <c r="BO1203" s="23">
        <f t="shared" si="5645"/>
        <v>19506.583490000005</v>
      </c>
      <c r="BP1203" s="23">
        <f t="shared" si="5646"/>
        <v>18410.300000000003</v>
      </c>
      <c r="BQ1203" s="23">
        <f t="shared" si="5647"/>
        <v>18410.300000000003</v>
      </c>
      <c r="BR1203" s="23">
        <f>BR1221+BR1204</f>
        <v>0</v>
      </c>
      <c r="BS1203" s="23">
        <f>BS1221+BS1204</f>
        <v>0</v>
      </c>
      <c r="BT1203" s="23">
        <f>BT1221+BT1204</f>
        <v>0</v>
      </c>
      <c r="BU1203" s="23">
        <f t="shared" si="5648"/>
        <v>19506.583490000005</v>
      </c>
      <c r="BV1203" s="23">
        <f t="shared" si="5649"/>
        <v>18410.300000000003</v>
      </c>
      <c r="BW1203" s="23">
        <f t="shared" si="5650"/>
        <v>18410.300000000003</v>
      </c>
      <c r="BX1203" s="23">
        <f>BX1221+BX1204</f>
        <v>0</v>
      </c>
      <c r="BY1203" s="23">
        <f>BY1221+BY1204</f>
        <v>157</v>
      </c>
      <c r="BZ1203" s="23">
        <f>BZ1221+BZ1204</f>
        <v>0</v>
      </c>
      <c r="CA1203" s="23">
        <f>CA1221+CA1204</f>
        <v>0</v>
      </c>
      <c r="CB1203" s="23">
        <f>CB1221+CB1204</f>
        <v>0</v>
      </c>
      <c r="CC1203" s="23">
        <f>CC1221+CC1204</f>
        <v>0</v>
      </c>
      <c r="CD1203" s="23">
        <f>CD1221+CD1204</f>
        <v>0</v>
      </c>
      <c r="CE1203" s="23">
        <f>CE1221+CE1204</f>
        <v>0</v>
      </c>
      <c r="CF1203" s="23">
        <f>CF1221+CF1204</f>
        <v>0</v>
      </c>
      <c r="CG1203" s="23">
        <f t="shared" si="5651"/>
        <v>19663.583490000005</v>
      </c>
      <c r="CH1203" s="23">
        <f t="shared" si="5652"/>
        <v>18410.300000000003</v>
      </c>
      <c r="CI1203" s="23">
        <f t="shared" si="5653"/>
        <v>18410.300000000003</v>
      </c>
      <c r="CJ1203" s="23">
        <f>CJ1221+CJ1204</f>
        <v>0</v>
      </c>
      <c r="CK1203" s="24"/>
      <c r="CL1203" s="24"/>
      <c r="CM1203" s="20"/>
      <c r="CN1203" s="20"/>
      <c r="CO1203" s="20"/>
      <c r="CP1203" s="20"/>
      <c r="CQ1203" s="20"/>
      <c r="CR1203" s="20"/>
      <c r="CS1203" s="20"/>
    </row>
    <row r="1204" s="25" customFormat="1">
      <c r="A1204" s="26" t="s">
        <v>508</v>
      </c>
      <c r="B1204" s="26" t="s">
        <v>127</v>
      </c>
      <c r="C1204" s="26" t="s">
        <v>273</v>
      </c>
      <c r="D1204" s="26"/>
      <c r="E1204" s="26"/>
      <c r="F1204" s="27" t="s">
        <v>456</v>
      </c>
      <c r="G1204" s="28">
        <f>G1205+G1213</f>
        <v>16751.600000000002</v>
      </c>
      <c r="H1204" s="28">
        <f>H1205+H1213</f>
        <v>16751.600000000002</v>
      </c>
      <c r="I1204" s="28">
        <f>I1205+I1213</f>
        <v>16751.600000000002</v>
      </c>
      <c r="J1204" s="28">
        <f>J1205+J1213</f>
        <v>0</v>
      </c>
      <c r="K1204" s="28">
        <f>K1205+K1213</f>
        <v>0</v>
      </c>
      <c r="L1204" s="28">
        <f>L1205+L1213</f>
        <v>0</v>
      </c>
      <c r="M1204" s="28">
        <f t="shared" si="5520"/>
        <v>16751.600000000002</v>
      </c>
      <c r="N1204" s="28">
        <f t="shared" si="5521"/>
        <v>16751.600000000002</v>
      </c>
      <c r="O1204" s="28">
        <f t="shared" si="5522"/>
        <v>16751.600000000002</v>
      </c>
      <c r="P1204" s="28">
        <f>P1205+P1213+P1218</f>
        <v>0</v>
      </c>
      <c r="Q1204" s="28">
        <f>Q1205+Q1213+Q1218</f>
        <v>0</v>
      </c>
      <c r="R1204" s="28">
        <f>R1205+R1213+R1218</f>
        <v>0</v>
      </c>
      <c r="S1204" s="28">
        <f>S1205+S1213+S1218</f>
        <v>0.93549000000000004</v>
      </c>
      <c r="T1204" s="28">
        <f>T1205+T1213+T1218</f>
        <v>0</v>
      </c>
      <c r="U1204" s="28">
        <f>U1205+U1213+U1218</f>
        <v>0</v>
      </c>
      <c r="V1204" s="28">
        <f>V1205+V1213+V1218</f>
        <v>0</v>
      </c>
      <c r="W1204" s="28">
        <f>W1205+W1213+W1218</f>
        <v>0</v>
      </c>
      <c r="X1204" s="28">
        <f>X1205+X1213+X1218</f>
        <v>0</v>
      </c>
      <c r="Y1204" s="28">
        <f t="shared" si="5633"/>
        <v>16752.535490000002</v>
      </c>
      <c r="Z1204" s="28">
        <f t="shared" si="5634"/>
        <v>16751.600000000002</v>
      </c>
      <c r="AA1204" s="28">
        <f t="shared" si="5635"/>
        <v>16751.600000000002</v>
      </c>
      <c r="AB1204" s="28">
        <f>AB1205+AB1213+AB1218</f>
        <v>0</v>
      </c>
      <c r="AC1204" s="28">
        <f>AC1205+AC1213+AC1218</f>
        <v>0</v>
      </c>
      <c r="AD1204" s="28">
        <f>AD1205+AD1213+AD1218</f>
        <v>0</v>
      </c>
      <c r="AE1204" s="28">
        <f t="shared" si="5636"/>
        <v>16752.535490000002</v>
      </c>
      <c r="AF1204" s="28">
        <f t="shared" si="5637"/>
        <v>16751.600000000002</v>
      </c>
      <c r="AG1204" s="28">
        <f t="shared" si="5638"/>
        <v>16751.600000000002</v>
      </c>
      <c r="AH1204" s="28">
        <f>AH1205+AH1213+AH1218</f>
        <v>0</v>
      </c>
      <c r="AI1204" s="28">
        <f>AI1205+AI1213+AI1218</f>
        <v>0</v>
      </c>
      <c r="AJ1204" s="28">
        <f>AJ1205+AJ1213+AJ1218</f>
        <v>-541.96100000000001</v>
      </c>
      <c r="AK1204" s="28">
        <f>AK1205+AK1213+AK1218</f>
        <v>0</v>
      </c>
      <c r="AL1204" s="28">
        <f>AL1205+AL1213+AL1218</f>
        <v>0</v>
      </c>
      <c r="AM1204" s="28">
        <f>AM1205+AM1213+AM1218</f>
        <v>0</v>
      </c>
      <c r="AN1204" s="28">
        <f>AN1205+AN1213+AN1218</f>
        <v>0</v>
      </c>
      <c r="AO1204" s="28">
        <f>AO1205+AO1213+AO1218</f>
        <v>0</v>
      </c>
      <c r="AP1204" s="28">
        <f>AP1205+AP1213+AP1218</f>
        <v>0</v>
      </c>
      <c r="AQ1204" s="28">
        <f>AQ1205+AQ1213+AQ1218</f>
        <v>0</v>
      </c>
      <c r="AR1204" s="28">
        <f>AR1205+AR1213+AR1218</f>
        <v>0</v>
      </c>
      <c r="AS1204" s="28">
        <f>AS1205+AS1213+AS1218</f>
        <v>0</v>
      </c>
      <c r="AT1204" s="28">
        <f>AT1205+AT1213+AT1218</f>
        <v>0</v>
      </c>
      <c r="AU1204" s="28">
        <f>AU1205+AU1213+AU1218</f>
        <v>0</v>
      </c>
      <c r="AV1204" s="28">
        <f>AV1205+AV1213+AV1218</f>
        <v>0</v>
      </c>
      <c r="AW1204" s="28">
        <f t="shared" si="5639"/>
        <v>16210.574490000003</v>
      </c>
      <c r="AX1204" s="28">
        <f t="shared" si="5640"/>
        <v>16751.600000000002</v>
      </c>
      <c r="AY1204" s="28">
        <f t="shared" si="5641"/>
        <v>16751.600000000002</v>
      </c>
      <c r="AZ1204" s="28">
        <f>AZ1205+AZ1213+AZ1218</f>
        <v>0</v>
      </c>
      <c r="BA1204" s="28">
        <f t="shared" si="5642"/>
        <v>16210.574490000003</v>
      </c>
      <c r="BB1204" s="28">
        <f t="shared" si="5643"/>
        <v>16751.600000000002</v>
      </c>
      <c r="BC1204" s="28">
        <f t="shared" si="5644"/>
        <v>16751.600000000002</v>
      </c>
      <c r="BD1204" s="28">
        <f>BD1205+BD1213+BD1218</f>
        <v>0</v>
      </c>
      <c r="BE1204" s="28">
        <f>BE1205+BE1213+BE1218</f>
        <v>0</v>
      </c>
      <c r="BF1204" s="28">
        <f>BF1205+BF1213+BF1218</f>
        <v>-981.06100000000004</v>
      </c>
      <c r="BG1204" s="28">
        <f>BG1205+BG1213+BG1218</f>
        <v>0</v>
      </c>
      <c r="BH1204" s="28">
        <f>BH1205+BH1213+BH1218</f>
        <v>0</v>
      </c>
      <c r="BI1204" s="28">
        <f>BI1205+BI1213+BI1218</f>
        <v>0</v>
      </c>
      <c r="BJ1204" s="28">
        <f>BJ1205+BJ1213+BJ1218</f>
        <v>0</v>
      </c>
      <c r="BK1204" s="28">
        <f>BK1205+BK1213+BK1218</f>
        <v>0</v>
      </c>
      <c r="BL1204" s="28">
        <f>BL1205+BL1213+BL1218</f>
        <v>0</v>
      </c>
      <c r="BM1204" s="28">
        <f>BM1205+BM1213+BM1218</f>
        <v>0</v>
      </c>
      <c r="BN1204" s="28">
        <f>BN1205+BN1213+BN1218</f>
        <v>0</v>
      </c>
      <c r="BO1204" s="28">
        <f t="shared" si="5645"/>
        <v>15229.513490000003</v>
      </c>
      <c r="BP1204" s="28">
        <f t="shared" si="5646"/>
        <v>16751.600000000002</v>
      </c>
      <c r="BQ1204" s="28">
        <f t="shared" si="5647"/>
        <v>16751.600000000002</v>
      </c>
      <c r="BR1204" s="28">
        <f>BR1205+BR1213+BR1218</f>
        <v>0</v>
      </c>
      <c r="BS1204" s="28">
        <f>BS1205+BS1213+BS1218</f>
        <v>0</v>
      </c>
      <c r="BT1204" s="28">
        <f>BT1205+BT1213+BT1218</f>
        <v>0</v>
      </c>
      <c r="BU1204" s="28">
        <f t="shared" si="5648"/>
        <v>15229.513490000003</v>
      </c>
      <c r="BV1204" s="28">
        <f t="shared" si="5649"/>
        <v>16751.600000000002</v>
      </c>
      <c r="BW1204" s="28">
        <f t="shared" si="5650"/>
        <v>16751.600000000002</v>
      </c>
      <c r="BX1204" s="28">
        <f>BX1205+BX1213+BX1218</f>
        <v>0</v>
      </c>
      <c r="BY1204" s="28">
        <f>BY1205+BY1213+BY1218</f>
        <v>157</v>
      </c>
      <c r="BZ1204" s="28">
        <f>BZ1205+BZ1213+BZ1218</f>
        <v>0</v>
      </c>
      <c r="CA1204" s="28">
        <f>CA1205+CA1213+CA1218</f>
        <v>0</v>
      </c>
      <c r="CB1204" s="28">
        <f>CB1205+CB1213+CB1218</f>
        <v>0</v>
      </c>
      <c r="CC1204" s="28">
        <f>CC1205+CC1213+CC1218</f>
        <v>0</v>
      </c>
      <c r="CD1204" s="28">
        <f>CD1205+CD1213+CD1218</f>
        <v>0</v>
      </c>
      <c r="CE1204" s="28">
        <f>CE1205+CE1213+CE1218</f>
        <v>0</v>
      </c>
      <c r="CF1204" s="28">
        <f>CF1205+CF1213+CF1218</f>
        <v>0</v>
      </c>
      <c r="CG1204" s="28">
        <f t="shared" si="5651"/>
        <v>15386.513490000003</v>
      </c>
      <c r="CH1204" s="28">
        <f t="shared" si="5652"/>
        <v>16751.600000000002</v>
      </c>
      <c r="CI1204" s="28">
        <f t="shared" si="5653"/>
        <v>16751.600000000002</v>
      </c>
      <c r="CJ1204" s="28">
        <f>CJ1205+CJ1213+CJ1218</f>
        <v>0</v>
      </c>
      <c r="CK1204" s="29"/>
      <c r="CL1204" s="29"/>
      <c r="CM1204" s="25"/>
      <c r="CN1204" s="25"/>
      <c r="CO1204" s="25"/>
      <c r="CP1204" s="25"/>
      <c r="CQ1204" s="25"/>
      <c r="CR1204" s="25"/>
      <c r="CS1204" s="25"/>
    </row>
    <row r="1205" s="1" customFormat="1">
      <c r="A1205" s="30" t="s">
        <v>508</v>
      </c>
      <c r="B1205" s="30" t="s">
        <v>127</v>
      </c>
      <c r="C1205" s="30" t="s">
        <v>273</v>
      </c>
      <c r="D1205" s="30" t="s">
        <v>72</v>
      </c>
      <c r="E1205" s="35"/>
      <c r="F1205" s="31" t="s">
        <v>73</v>
      </c>
      <c r="G1205" s="17">
        <f t="shared" ref="G1205:G1224" si="5712">G1206</f>
        <v>2054.9000000000001</v>
      </c>
      <c r="H1205" s="17">
        <f t="shared" ref="H1205:H1224" si="5713">H1206</f>
        <v>2054.9000000000001</v>
      </c>
      <c r="I1205" s="17">
        <f t="shared" ref="I1205:I1224" si="5714">I1206</f>
        <v>2054.9000000000001</v>
      </c>
      <c r="J1205" s="17">
        <f t="shared" ref="J1205:J1224" si="5715">J1206</f>
        <v>0</v>
      </c>
      <c r="K1205" s="17">
        <f t="shared" ref="K1205:K1224" si="5716">K1206</f>
        <v>0</v>
      </c>
      <c r="L1205" s="17">
        <f t="shared" ref="L1205:L1224" si="5717">L1206</f>
        <v>0</v>
      </c>
      <c r="M1205" s="17">
        <f t="shared" si="5520"/>
        <v>2054.9000000000001</v>
      </c>
      <c r="N1205" s="17">
        <f t="shared" si="5521"/>
        <v>2054.9000000000001</v>
      </c>
      <c r="O1205" s="17">
        <f t="shared" si="5522"/>
        <v>2054.9000000000001</v>
      </c>
      <c r="P1205" s="17">
        <f t="shared" ref="P1205:P1224" si="5718">P1206</f>
        <v>0</v>
      </c>
      <c r="Q1205" s="17">
        <f t="shared" ref="Q1205:Q1224" si="5719">Q1206</f>
        <v>0</v>
      </c>
      <c r="R1205" s="17">
        <f t="shared" ref="R1205:R1224" si="5720">R1206</f>
        <v>0</v>
      </c>
      <c r="S1205" s="17">
        <f t="shared" ref="S1205:S1224" si="5721">S1206</f>
        <v>0</v>
      </c>
      <c r="T1205" s="17">
        <f t="shared" ref="T1205:T1224" si="5722">T1206</f>
        <v>0</v>
      </c>
      <c r="U1205" s="17">
        <f t="shared" ref="U1205:U1224" si="5723">U1206</f>
        <v>0</v>
      </c>
      <c r="V1205" s="17">
        <f t="shared" ref="V1205:V1224" si="5724">V1206</f>
        <v>0</v>
      </c>
      <c r="W1205" s="17">
        <f t="shared" ref="W1205:W1224" si="5725">W1206</f>
        <v>0</v>
      </c>
      <c r="X1205" s="17">
        <f t="shared" ref="X1205:X1224" si="5726">X1206</f>
        <v>0</v>
      </c>
      <c r="Y1205" s="17">
        <f t="shared" si="5633"/>
        <v>2054.9000000000001</v>
      </c>
      <c r="Z1205" s="17">
        <f t="shared" si="5634"/>
        <v>2054.9000000000001</v>
      </c>
      <c r="AA1205" s="17">
        <f t="shared" si="5635"/>
        <v>2054.9000000000001</v>
      </c>
      <c r="AB1205" s="17">
        <f t="shared" ref="AB1205:AB1224" si="5727">AB1206</f>
        <v>0</v>
      </c>
      <c r="AC1205" s="17">
        <f t="shared" ref="AC1205:AC1224" si="5728">AC1206</f>
        <v>0</v>
      </c>
      <c r="AD1205" s="17">
        <f t="shared" ref="AD1205:AD1224" si="5729">AD1206</f>
        <v>0</v>
      </c>
      <c r="AE1205" s="17">
        <f t="shared" si="5636"/>
        <v>2054.9000000000001</v>
      </c>
      <c r="AF1205" s="17">
        <f t="shared" si="5637"/>
        <v>2054.9000000000001</v>
      </c>
      <c r="AG1205" s="17">
        <f t="shared" si="5638"/>
        <v>2054.9000000000001</v>
      </c>
      <c r="AH1205" s="17">
        <f t="shared" ref="AH1205:AH1224" si="5730">AH1206</f>
        <v>0</v>
      </c>
      <c r="AI1205" s="17">
        <f t="shared" ref="AI1205:AI1224" si="5731">AI1206</f>
        <v>0</v>
      </c>
      <c r="AJ1205" s="17">
        <f t="shared" ref="AJ1205:AJ1224" si="5732">AJ1206</f>
        <v>-541.96100000000001</v>
      </c>
      <c r="AK1205" s="17">
        <f t="shared" ref="AK1205:AK1224" si="5733">AK1206</f>
        <v>0</v>
      </c>
      <c r="AL1205" s="17">
        <f t="shared" ref="AL1205:AL1224" si="5734">AL1206</f>
        <v>0</v>
      </c>
      <c r="AM1205" s="17">
        <f t="shared" ref="AM1205:AM1224" si="5735">AM1206</f>
        <v>0</v>
      </c>
      <c r="AN1205" s="17">
        <f t="shared" ref="AN1205:AN1224" si="5736">AN1206</f>
        <v>0</v>
      </c>
      <c r="AO1205" s="17">
        <f t="shared" ref="AO1205:AO1224" si="5737">AO1206</f>
        <v>0</v>
      </c>
      <c r="AP1205" s="17">
        <f t="shared" ref="AP1205:AP1224" si="5738">AP1206</f>
        <v>0</v>
      </c>
      <c r="AQ1205" s="17">
        <f t="shared" ref="AQ1205:AQ1224" si="5739">AQ1206</f>
        <v>0</v>
      </c>
      <c r="AR1205" s="17">
        <f t="shared" ref="AR1205:AR1224" si="5740">AR1206</f>
        <v>0</v>
      </c>
      <c r="AS1205" s="17">
        <f t="shared" ref="AS1205:AS1224" si="5741">AS1206</f>
        <v>0</v>
      </c>
      <c r="AT1205" s="17">
        <f t="shared" ref="AT1205:AT1224" si="5742">AT1206</f>
        <v>0</v>
      </c>
      <c r="AU1205" s="17">
        <f t="shared" ref="AU1205:AU1224" si="5743">AU1206</f>
        <v>0</v>
      </c>
      <c r="AV1205" s="17">
        <f t="shared" ref="AV1205:AV1224" si="5744">AV1206</f>
        <v>0</v>
      </c>
      <c r="AW1205" s="17">
        <f t="shared" si="5639"/>
        <v>1512.9390000000001</v>
      </c>
      <c r="AX1205" s="17">
        <f t="shared" si="5640"/>
        <v>2054.9000000000001</v>
      </c>
      <c r="AY1205" s="17">
        <f t="shared" si="5641"/>
        <v>2054.9000000000001</v>
      </c>
      <c r="AZ1205" s="17">
        <f t="shared" ref="AZ1205:AZ1224" si="5745">AZ1206</f>
        <v>0</v>
      </c>
      <c r="BA1205" s="17">
        <f t="shared" si="5642"/>
        <v>1512.9390000000001</v>
      </c>
      <c r="BB1205" s="17">
        <f t="shared" si="5643"/>
        <v>2054.9000000000001</v>
      </c>
      <c r="BC1205" s="17">
        <f t="shared" si="5644"/>
        <v>2054.9000000000001</v>
      </c>
      <c r="BD1205" s="17">
        <f t="shared" ref="BD1205:BD1224" si="5746">BD1206</f>
        <v>0</v>
      </c>
      <c r="BE1205" s="17">
        <f t="shared" ref="BE1205:BE1224" si="5747">BE1206</f>
        <v>0</v>
      </c>
      <c r="BF1205" s="17">
        <f t="shared" ref="BF1205:BF1224" si="5748">BF1206</f>
        <v>-981.06100000000004</v>
      </c>
      <c r="BG1205" s="17">
        <f t="shared" ref="BG1205:BG1224" si="5749">BG1206</f>
        <v>0</v>
      </c>
      <c r="BH1205" s="17">
        <f t="shared" ref="BH1205:BH1224" si="5750">BH1206</f>
        <v>0</v>
      </c>
      <c r="BI1205" s="17">
        <f t="shared" ref="BI1205:BI1224" si="5751">BI1206</f>
        <v>0</v>
      </c>
      <c r="BJ1205" s="17">
        <f t="shared" ref="BJ1205:BJ1224" si="5752">BJ1206</f>
        <v>0</v>
      </c>
      <c r="BK1205" s="17">
        <f t="shared" ref="BK1205:BK1224" si="5753">BK1206</f>
        <v>0</v>
      </c>
      <c r="BL1205" s="17">
        <f t="shared" ref="BL1205:BL1224" si="5754">BL1206</f>
        <v>0</v>
      </c>
      <c r="BM1205" s="17">
        <f t="shared" ref="BM1205:BM1224" si="5755">BM1206</f>
        <v>0</v>
      </c>
      <c r="BN1205" s="17">
        <f t="shared" ref="BN1205:BN1224" si="5756">BN1206</f>
        <v>0</v>
      </c>
      <c r="BO1205" s="17">
        <f t="shared" si="5645"/>
        <v>531.87800000000004</v>
      </c>
      <c r="BP1205" s="17">
        <f t="shared" si="5646"/>
        <v>2054.9000000000001</v>
      </c>
      <c r="BQ1205" s="17">
        <f t="shared" si="5647"/>
        <v>2054.9000000000001</v>
      </c>
      <c r="BR1205" s="17">
        <f t="shared" ref="BR1205:BR1224" si="5757">BR1206</f>
        <v>0</v>
      </c>
      <c r="BS1205" s="17">
        <f t="shared" ref="BS1205:BS1224" si="5758">BS1206</f>
        <v>0</v>
      </c>
      <c r="BT1205" s="17">
        <f t="shared" ref="BT1205:BT1224" si="5759">BT1206</f>
        <v>0</v>
      </c>
      <c r="BU1205" s="17">
        <f t="shared" si="5648"/>
        <v>531.87800000000004</v>
      </c>
      <c r="BV1205" s="17">
        <f t="shared" si="5649"/>
        <v>2054.9000000000001</v>
      </c>
      <c r="BW1205" s="17">
        <f t="shared" si="5650"/>
        <v>2054.9000000000001</v>
      </c>
      <c r="BX1205" s="17">
        <f t="shared" ref="BX1205:BX1224" si="5760">BX1206</f>
        <v>0</v>
      </c>
      <c r="BY1205" s="17">
        <f t="shared" ref="BY1205:BY1224" si="5761">BY1206</f>
        <v>157</v>
      </c>
      <c r="BZ1205" s="17">
        <f t="shared" ref="BZ1205:BZ1224" si="5762">BZ1206</f>
        <v>0</v>
      </c>
      <c r="CA1205" s="17">
        <f t="shared" ref="CA1205:CA1224" si="5763">CA1206</f>
        <v>0</v>
      </c>
      <c r="CB1205" s="17">
        <f t="shared" ref="CB1205:CB1224" si="5764">CB1206</f>
        <v>0</v>
      </c>
      <c r="CC1205" s="17">
        <f>CC1206</f>
        <v>0</v>
      </c>
      <c r="CD1205" s="17">
        <f>CD1206</f>
        <v>0</v>
      </c>
      <c r="CE1205" s="17">
        <f>CE1206</f>
        <v>0</v>
      </c>
      <c r="CF1205" s="17">
        <f>CF1206</f>
        <v>0</v>
      </c>
      <c r="CG1205" s="17">
        <f t="shared" si="5651"/>
        <v>688.87800000000004</v>
      </c>
      <c r="CH1205" s="17">
        <f t="shared" si="5652"/>
        <v>2054.9000000000001</v>
      </c>
      <c r="CI1205" s="17">
        <f t="shared" si="5653"/>
        <v>2054.9000000000001</v>
      </c>
      <c r="CJ1205" s="17">
        <f>CJ1206</f>
        <v>0</v>
      </c>
      <c r="CK1205" s="32"/>
      <c r="CL1205" s="32"/>
      <c r="CM1205" s="1"/>
      <c r="CN1205" s="1"/>
      <c r="CO1205" s="1"/>
      <c r="CP1205" s="1"/>
      <c r="CQ1205" s="1"/>
      <c r="CR1205" s="1"/>
      <c r="CS1205" s="1"/>
    </row>
    <row r="1206" s="1" customFormat="1" hidden="1">
      <c r="A1206" s="30" t="s">
        <v>508</v>
      </c>
      <c r="B1206" s="30" t="s">
        <v>127</v>
      </c>
      <c r="C1206" s="30" t="s">
        <v>273</v>
      </c>
      <c r="D1206" s="30" t="s">
        <v>74</v>
      </c>
      <c r="E1206" s="35"/>
      <c r="F1206" s="31" t="s">
        <v>41</v>
      </c>
      <c r="G1206" s="17">
        <f t="shared" si="5712"/>
        <v>2054.9000000000001</v>
      </c>
      <c r="H1206" s="17">
        <f t="shared" si="5713"/>
        <v>2054.9000000000001</v>
      </c>
      <c r="I1206" s="17">
        <f t="shared" si="5714"/>
        <v>2054.9000000000001</v>
      </c>
      <c r="J1206" s="17">
        <f t="shared" si="5715"/>
        <v>0</v>
      </c>
      <c r="K1206" s="17">
        <f t="shared" si="5716"/>
        <v>0</v>
      </c>
      <c r="L1206" s="17">
        <f t="shared" si="5717"/>
        <v>0</v>
      </c>
      <c r="M1206" s="17">
        <f t="shared" si="5520"/>
        <v>2054.9000000000001</v>
      </c>
      <c r="N1206" s="17">
        <f t="shared" si="5521"/>
        <v>2054.9000000000001</v>
      </c>
      <c r="O1206" s="17">
        <f t="shared" si="5522"/>
        <v>2054.9000000000001</v>
      </c>
      <c r="P1206" s="17">
        <f t="shared" si="5718"/>
        <v>0</v>
      </c>
      <c r="Q1206" s="17">
        <f t="shared" si="5719"/>
        <v>0</v>
      </c>
      <c r="R1206" s="17">
        <f t="shared" si="5720"/>
        <v>0</v>
      </c>
      <c r="S1206" s="17">
        <f t="shared" si="5721"/>
        <v>0</v>
      </c>
      <c r="T1206" s="17">
        <f t="shared" si="5722"/>
        <v>0</v>
      </c>
      <c r="U1206" s="17">
        <f t="shared" si="5723"/>
        <v>0</v>
      </c>
      <c r="V1206" s="17">
        <f t="shared" si="5724"/>
        <v>0</v>
      </c>
      <c r="W1206" s="17">
        <f t="shared" si="5725"/>
        <v>0</v>
      </c>
      <c r="X1206" s="17">
        <f t="shared" si="5726"/>
        <v>0</v>
      </c>
      <c r="Y1206" s="17">
        <f t="shared" si="5633"/>
        <v>2054.9000000000001</v>
      </c>
      <c r="Z1206" s="17">
        <f t="shared" si="5634"/>
        <v>2054.9000000000001</v>
      </c>
      <c r="AA1206" s="17">
        <f t="shared" si="5635"/>
        <v>2054.9000000000001</v>
      </c>
      <c r="AB1206" s="17">
        <f t="shared" si="5727"/>
        <v>0</v>
      </c>
      <c r="AC1206" s="17">
        <f t="shared" si="5728"/>
        <v>0</v>
      </c>
      <c r="AD1206" s="17">
        <f t="shared" si="5729"/>
        <v>0</v>
      </c>
      <c r="AE1206" s="17">
        <f t="shared" si="5636"/>
        <v>2054.9000000000001</v>
      </c>
      <c r="AF1206" s="17">
        <f t="shared" si="5637"/>
        <v>2054.9000000000001</v>
      </c>
      <c r="AG1206" s="17">
        <f t="shared" si="5638"/>
        <v>2054.9000000000001</v>
      </c>
      <c r="AH1206" s="17">
        <f t="shared" si="5730"/>
        <v>0</v>
      </c>
      <c r="AI1206" s="17">
        <f t="shared" si="5731"/>
        <v>0</v>
      </c>
      <c r="AJ1206" s="17">
        <f t="shared" si="5732"/>
        <v>-541.96100000000001</v>
      </c>
      <c r="AK1206" s="17">
        <f t="shared" si="5733"/>
        <v>0</v>
      </c>
      <c r="AL1206" s="17">
        <f t="shared" si="5734"/>
        <v>0</v>
      </c>
      <c r="AM1206" s="17">
        <f t="shared" si="5735"/>
        <v>0</v>
      </c>
      <c r="AN1206" s="17">
        <f t="shared" si="5736"/>
        <v>0</v>
      </c>
      <c r="AO1206" s="17">
        <f t="shared" si="5737"/>
        <v>0</v>
      </c>
      <c r="AP1206" s="17">
        <f t="shared" si="5738"/>
        <v>0</v>
      </c>
      <c r="AQ1206" s="17">
        <f t="shared" si="5739"/>
        <v>0</v>
      </c>
      <c r="AR1206" s="17">
        <f t="shared" si="5740"/>
        <v>0</v>
      </c>
      <c r="AS1206" s="17">
        <f t="shared" si="5741"/>
        <v>0</v>
      </c>
      <c r="AT1206" s="17">
        <f t="shared" si="5742"/>
        <v>0</v>
      </c>
      <c r="AU1206" s="17">
        <f t="shared" si="5743"/>
        <v>0</v>
      </c>
      <c r="AV1206" s="17">
        <f t="shared" si="5744"/>
        <v>0</v>
      </c>
      <c r="AW1206" s="17">
        <f t="shared" si="5639"/>
        <v>1512.9390000000001</v>
      </c>
      <c r="AX1206" s="17">
        <f t="shared" si="5640"/>
        <v>2054.9000000000001</v>
      </c>
      <c r="AY1206" s="17">
        <f t="shared" si="5641"/>
        <v>2054.9000000000001</v>
      </c>
      <c r="AZ1206" s="17">
        <f t="shared" si="5745"/>
        <v>0</v>
      </c>
      <c r="BA1206" s="17">
        <f t="shared" si="5642"/>
        <v>1512.9390000000001</v>
      </c>
      <c r="BB1206" s="17">
        <f t="shared" si="5643"/>
        <v>2054.9000000000001</v>
      </c>
      <c r="BC1206" s="17">
        <f t="shared" si="5644"/>
        <v>2054.9000000000001</v>
      </c>
      <c r="BD1206" s="17">
        <f t="shared" si="5746"/>
        <v>0</v>
      </c>
      <c r="BE1206" s="17">
        <f t="shared" si="5747"/>
        <v>0</v>
      </c>
      <c r="BF1206" s="17">
        <f t="shared" si="5748"/>
        <v>-981.06100000000004</v>
      </c>
      <c r="BG1206" s="17">
        <f t="shared" si="5749"/>
        <v>0</v>
      </c>
      <c r="BH1206" s="17">
        <f t="shared" si="5750"/>
        <v>0</v>
      </c>
      <c r="BI1206" s="17">
        <f t="shared" si="5751"/>
        <v>0</v>
      </c>
      <c r="BJ1206" s="17">
        <f t="shared" si="5752"/>
        <v>0</v>
      </c>
      <c r="BK1206" s="17">
        <f t="shared" si="5753"/>
        <v>0</v>
      </c>
      <c r="BL1206" s="17">
        <f t="shared" si="5754"/>
        <v>0</v>
      </c>
      <c r="BM1206" s="17">
        <f t="shared" si="5755"/>
        <v>0</v>
      </c>
      <c r="BN1206" s="17">
        <f t="shared" si="5756"/>
        <v>0</v>
      </c>
      <c r="BO1206" s="17">
        <f t="shared" si="5645"/>
        <v>531.87800000000004</v>
      </c>
      <c r="BP1206" s="17">
        <f t="shared" si="5646"/>
        <v>2054.9000000000001</v>
      </c>
      <c r="BQ1206" s="17">
        <f t="shared" si="5647"/>
        <v>2054.9000000000001</v>
      </c>
      <c r="BR1206" s="17">
        <f t="shared" si="5757"/>
        <v>0</v>
      </c>
      <c r="BS1206" s="17">
        <f t="shared" si="5758"/>
        <v>0</v>
      </c>
      <c r="BT1206" s="17">
        <f t="shared" si="5759"/>
        <v>0</v>
      </c>
      <c r="BU1206" s="17">
        <f t="shared" si="5648"/>
        <v>531.87800000000004</v>
      </c>
      <c r="BV1206" s="17">
        <f t="shared" si="5649"/>
        <v>2054.9000000000001</v>
      </c>
      <c r="BW1206" s="17">
        <f t="shared" si="5650"/>
        <v>2054.9000000000001</v>
      </c>
      <c r="BX1206" s="17">
        <f>BX1207+BX1210</f>
        <v>0</v>
      </c>
      <c r="BY1206" s="17">
        <f>BY1207+BY1210</f>
        <v>157</v>
      </c>
      <c r="BZ1206" s="17">
        <f>BZ1207+BZ1210</f>
        <v>0</v>
      </c>
      <c r="CA1206" s="17">
        <f>CA1207+CA1210</f>
        <v>0</v>
      </c>
      <c r="CB1206" s="17">
        <f>CB1207+CB1210</f>
        <v>0</v>
      </c>
      <c r="CC1206" s="37">
        <f>CC1207+CC1210</f>
        <v>0</v>
      </c>
      <c r="CD1206" s="17">
        <f>CD1207+CD1210</f>
        <v>0</v>
      </c>
      <c r="CE1206" s="17">
        <f>CE1207+CE1210</f>
        <v>0</v>
      </c>
      <c r="CF1206" s="37">
        <f>CF1207+CF1210</f>
        <v>0</v>
      </c>
      <c r="CG1206" s="17">
        <f t="shared" si="5651"/>
        <v>688.87800000000004</v>
      </c>
      <c r="CH1206" s="17">
        <f t="shared" si="5652"/>
        <v>2054.9000000000001</v>
      </c>
      <c r="CI1206" s="17">
        <f t="shared" si="5653"/>
        <v>2054.9000000000001</v>
      </c>
      <c r="CJ1206" s="17">
        <f>CJ1207+CJ1210</f>
        <v>0</v>
      </c>
      <c r="CK1206" s="32">
        <v>0</v>
      </c>
      <c r="CL1206" s="32"/>
      <c r="CM1206" s="1" t="s">
        <v>75</v>
      </c>
      <c r="CN1206" s="1"/>
      <c r="CO1206" s="1"/>
      <c r="CP1206" s="1"/>
      <c r="CQ1206" s="1"/>
      <c r="CR1206" s="1"/>
      <c r="CS1206" s="1"/>
    </row>
    <row r="1207" s="1" customFormat="1">
      <c r="A1207" s="30" t="s">
        <v>508</v>
      </c>
      <c r="B1207" s="30" t="s">
        <v>127</v>
      </c>
      <c r="C1207" s="30" t="s">
        <v>273</v>
      </c>
      <c r="D1207" s="30" t="s">
        <v>457</v>
      </c>
      <c r="E1207" s="35"/>
      <c r="F1207" s="31" t="s">
        <v>458</v>
      </c>
      <c r="G1207" s="17">
        <f t="shared" si="5712"/>
        <v>2054.9000000000001</v>
      </c>
      <c r="H1207" s="17">
        <f t="shared" si="5713"/>
        <v>2054.9000000000001</v>
      </c>
      <c r="I1207" s="17">
        <f t="shared" si="5714"/>
        <v>2054.9000000000001</v>
      </c>
      <c r="J1207" s="17">
        <f t="shared" si="5715"/>
        <v>0</v>
      </c>
      <c r="K1207" s="17">
        <f t="shared" si="5716"/>
        <v>0</v>
      </c>
      <c r="L1207" s="17">
        <f t="shared" si="5717"/>
        <v>0</v>
      </c>
      <c r="M1207" s="17">
        <f t="shared" si="5520"/>
        <v>2054.9000000000001</v>
      </c>
      <c r="N1207" s="17">
        <f t="shared" si="5521"/>
        <v>2054.9000000000001</v>
      </c>
      <c r="O1207" s="17">
        <f t="shared" si="5522"/>
        <v>2054.9000000000001</v>
      </c>
      <c r="P1207" s="17">
        <f t="shared" si="5718"/>
        <v>0</v>
      </c>
      <c r="Q1207" s="17">
        <f t="shared" si="5719"/>
        <v>0</v>
      </c>
      <c r="R1207" s="17">
        <f t="shared" si="5720"/>
        <v>0</v>
      </c>
      <c r="S1207" s="17">
        <f t="shared" si="5721"/>
        <v>0</v>
      </c>
      <c r="T1207" s="17">
        <f t="shared" si="5722"/>
        <v>0</v>
      </c>
      <c r="U1207" s="17">
        <f t="shared" si="5723"/>
        <v>0</v>
      </c>
      <c r="V1207" s="17">
        <f t="shared" si="5724"/>
        <v>0</v>
      </c>
      <c r="W1207" s="17">
        <f t="shared" si="5725"/>
        <v>0</v>
      </c>
      <c r="X1207" s="17">
        <f t="shared" si="5726"/>
        <v>0</v>
      </c>
      <c r="Y1207" s="17">
        <f t="shared" si="5633"/>
        <v>2054.9000000000001</v>
      </c>
      <c r="Z1207" s="17">
        <f t="shared" si="5634"/>
        <v>2054.9000000000001</v>
      </c>
      <c r="AA1207" s="17">
        <f t="shared" si="5635"/>
        <v>2054.9000000000001</v>
      </c>
      <c r="AB1207" s="17">
        <f t="shared" si="5727"/>
        <v>0</v>
      </c>
      <c r="AC1207" s="17">
        <f t="shared" si="5728"/>
        <v>0</v>
      </c>
      <c r="AD1207" s="17">
        <f t="shared" si="5729"/>
        <v>0</v>
      </c>
      <c r="AE1207" s="17">
        <f t="shared" si="5636"/>
        <v>2054.9000000000001</v>
      </c>
      <c r="AF1207" s="17">
        <f t="shared" si="5637"/>
        <v>2054.9000000000001</v>
      </c>
      <c r="AG1207" s="17">
        <f t="shared" si="5638"/>
        <v>2054.9000000000001</v>
      </c>
      <c r="AH1207" s="17">
        <f t="shared" si="5730"/>
        <v>0</v>
      </c>
      <c r="AI1207" s="17">
        <f t="shared" si="5731"/>
        <v>0</v>
      </c>
      <c r="AJ1207" s="17">
        <f t="shared" si="5732"/>
        <v>-541.96100000000001</v>
      </c>
      <c r="AK1207" s="17">
        <f t="shared" si="5733"/>
        <v>0</v>
      </c>
      <c r="AL1207" s="17">
        <f t="shared" si="5734"/>
        <v>0</v>
      </c>
      <c r="AM1207" s="17">
        <f t="shared" si="5735"/>
        <v>0</v>
      </c>
      <c r="AN1207" s="17">
        <f t="shared" si="5736"/>
        <v>0</v>
      </c>
      <c r="AO1207" s="17">
        <f t="shared" si="5737"/>
        <v>0</v>
      </c>
      <c r="AP1207" s="17">
        <f t="shared" si="5738"/>
        <v>0</v>
      </c>
      <c r="AQ1207" s="17">
        <f t="shared" si="5739"/>
        <v>0</v>
      </c>
      <c r="AR1207" s="17">
        <f t="shared" si="5740"/>
        <v>0</v>
      </c>
      <c r="AS1207" s="17">
        <f t="shared" si="5741"/>
        <v>0</v>
      </c>
      <c r="AT1207" s="17">
        <f t="shared" si="5742"/>
        <v>0</v>
      </c>
      <c r="AU1207" s="17">
        <f t="shared" si="5743"/>
        <v>0</v>
      </c>
      <c r="AV1207" s="17">
        <f t="shared" si="5744"/>
        <v>0</v>
      </c>
      <c r="AW1207" s="17">
        <f t="shared" si="5639"/>
        <v>1512.9390000000001</v>
      </c>
      <c r="AX1207" s="17">
        <f t="shared" si="5640"/>
        <v>2054.9000000000001</v>
      </c>
      <c r="AY1207" s="17">
        <f t="shared" si="5641"/>
        <v>2054.9000000000001</v>
      </c>
      <c r="AZ1207" s="17">
        <f t="shared" si="5745"/>
        <v>0</v>
      </c>
      <c r="BA1207" s="17">
        <f t="shared" si="5642"/>
        <v>1512.9390000000001</v>
      </c>
      <c r="BB1207" s="17">
        <f t="shared" si="5643"/>
        <v>2054.9000000000001</v>
      </c>
      <c r="BC1207" s="17">
        <f t="shared" si="5644"/>
        <v>2054.9000000000001</v>
      </c>
      <c r="BD1207" s="17">
        <f t="shared" si="5746"/>
        <v>0</v>
      </c>
      <c r="BE1207" s="17">
        <f t="shared" si="5747"/>
        <v>0</v>
      </c>
      <c r="BF1207" s="17">
        <f t="shared" si="5748"/>
        <v>-981.06100000000004</v>
      </c>
      <c r="BG1207" s="17">
        <f t="shared" si="5749"/>
        <v>0</v>
      </c>
      <c r="BH1207" s="17">
        <f t="shared" si="5750"/>
        <v>0</v>
      </c>
      <c r="BI1207" s="17">
        <f t="shared" si="5751"/>
        <v>0</v>
      </c>
      <c r="BJ1207" s="17">
        <f t="shared" si="5752"/>
        <v>0</v>
      </c>
      <c r="BK1207" s="17">
        <f t="shared" si="5753"/>
        <v>0</v>
      </c>
      <c r="BL1207" s="17">
        <f t="shared" si="5754"/>
        <v>0</v>
      </c>
      <c r="BM1207" s="17">
        <f t="shared" si="5755"/>
        <v>0</v>
      </c>
      <c r="BN1207" s="17">
        <f t="shared" si="5756"/>
        <v>0</v>
      </c>
      <c r="BO1207" s="17">
        <f t="shared" si="5645"/>
        <v>531.87800000000004</v>
      </c>
      <c r="BP1207" s="17">
        <f t="shared" si="5646"/>
        <v>2054.9000000000001</v>
      </c>
      <c r="BQ1207" s="17">
        <f t="shared" si="5647"/>
        <v>2054.9000000000001</v>
      </c>
      <c r="BR1207" s="17">
        <f t="shared" si="5757"/>
        <v>0</v>
      </c>
      <c r="BS1207" s="17">
        <f t="shared" si="5758"/>
        <v>0</v>
      </c>
      <c r="BT1207" s="17">
        <f t="shared" si="5759"/>
        <v>0</v>
      </c>
      <c r="BU1207" s="17">
        <f t="shared" si="5648"/>
        <v>531.87800000000004</v>
      </c>
      <c r="BV1207" s="17">
        <f t="shared" si="5649"/>
        <v>2054.9000000000001</v>
      </c>
      <c r="BW1207" s="17">
        <f t="shared" si="5650"/>
        <v>2054.9000000000001</v>
      </c>
      <c r="BX1207" s="17">
        <f t="shared" si="5760"/>
        <v>0</v>
      </c>
      <c r="BY1207" s="17">
        <f t="shared" si="5761"/>
        <v>0</v>
      </c>
      <c r="BZ1207" s="17">
        <f t="shared" si="5762"/>
        <v>0</v>
      </c>
      <c r="CA1207" s="17">
        <f t="shared" si="5763"/>
        <v>0</v>
      </c>
      <c r="CB1207" s="17">
        <f t="shared" si="5764"/>
        <v>0</v>
      </c>
      <c r="CC1207" s="17">
        <f t="shared" ref="CC1207:CC1224" si="5765">CC1208</f>
        <v>0</v>
      </c>
      <c r="CD1207" s="17">
        <f t="shared" ref="CD1207:CD1224" si="5766">CD1208</f>
        <v>0</v>
      </c>
      <c r="CE1207" s="17">
        <f t="shared" ref="CE1207:CE1224" si="5767">CE1208</f>
        <v>0</v>
      </c>
      <c r="CF1207" s="17">
        <f t="shared" ref="CF1207:CF1224" si="5768">CF1208</f>
        <v>0</v>
      </c>
      <c r="CG1207" s="17">
        <f t="shared" si="5651"/>
        <v>531.87800000000004</v>
      </c>
      <c r="CH1207" s="17">
        <f t="shared" si="5652"/>
        <v>2054.9000000000001</v>
      </c>
      <c r="CI1207" s="17">
        <f t="shared" si="5653"/>
        <v>2054.9000000000001</v>
      </c>
      <c r="CJ1207" s="17">
        <f t="shared" ref="CJ1207:CJ1224" si="5769">CJ1208</f>
        <v>0</v>
      </c>
      <c r="CK1207" s="32"/>
      <c r="CL1207" s="32"/>
      <c r="CM1207" s="1"/>
      <c r="CN1207" s="1"/>
      <c r="CO1207" s="1"/>
      <c r="CP1207" s="1"/>
      <c r="CQ1207" s="1"/>
      <c r="CR1207" s="1"/>
      <c r="CS1207" s="1"/>
    </row>
    <row r="1208" s="1" customFormat="1">
      <c r="A1208" s="30" t="s">
        <v>508</v>
      </c>
      <c r="B1208" s="30" t="s">
        <v>127</v>
      </c>
      <c r="C1208" s="30" t="s">
        <v>273</v>
      </c>
      <c r="D1208" s="30" t="s">
        <v>459</v>
      </c>
      <c r="E1208" s="35"/>
      <c r="F1208" s="31" t="s">
        <v>460</v>
      </c>
      <c r="G1208" s="17">
        <f t="shared" si="5712"/>
        <v>2054.9000000000001</v>
      </c>
      <c r="H1208" s="17">
        <f t="shared" si="5713"/>
        <v>2054.9000000000001</v>
      </c>
      <c r="I1208" s="17">
        <f t="shared" si="5714"/>
        <v>2054.9000000000001</v>
      </c>
      <c r="J1208" s="17">
        <f t="shared" si="5715"/>
        <v>0</v>
      </c>
      <c r="K1208" s="17">
        <f t="shared" si="5716"/>
        <v>0</v>
      </c>
      <c r="L1208" s="17">
        <f t="shared" si="5717"/>
        <v>0</v>
      </c>
      <c r="M1208" s="17">
        <f t="shared" si="5520"/>
        <v>2054.9000000000001</v>
      </c>
      <c r="N1208" s="17">
        <f t="shared" si="5521"/>
        <v>2054.9000000000001</v>
      </c>
      <c r="O1208" s="17">
        <f t="shared" si="5522"/>
        <v>2054.9000000000001</v>
      </c>
      <c r="P1208" s="17">
        <f t="shared" si="5718"/>
        <v>0</v>
      </c>
      <c r="Q1208" s="17">
        <f t="shared" si="5719"/>
        <v>0</v>
      </c>
      <c r="R1208" s="17">
        <f t="shared" si="5720"/>
        <v>0</v>
      </c>
      <c r="S1208" s="17">
        <f t="shared" si="5721"/>
        <v>0</v>
      </c>
      <c r="T1208" s="17">
        <f t="shared" si="5722"/>
        <v>0</v>
      </c>
      <c r="U1208" s="17">
        <f t="shared" si="5723"/>
        <v>0</v>
      </c>
      <c r="V1208" s="17">
        <f t="shared" si="5724"/>
        <v>0</v>
      </c>
      <c r="W1208" s="17">
        <f t="shared" si="5725"/>
        <v>0</v>
      </c>
      <c r="X1208" s="17">
        <f t="shared" si="5726"/>
        <v>0</v>
      </c>
      <c r="Y1208" s="17">
        <f t="shared" si="5633"/>
        <v>2054.9000000000001</v>
      </c>
      <c r="Z1208" s="17">
        <f t="shared" si="5634"/>
        <v>2054.9000000000001</v>
      </c>
      <c r="AA1208" s="17">
        <f t="shared" si="5635"/>
        <v>2054.9000000000001</v>
      </c>
      <c r="AB1208" s="17">
        <f t="shared" si="5727"/>
        <v>0</v>
      </c>
      <c r="AC1208" s="17">
        <f t="shared" si="5728"/>
        <v>0</v>
      </c>
      <c r="AD1208" s="17">
        <f t="shared" si="5729"/>
        <v>0</v>
      </c>
      <c r="AE1208" s="17">
        <f t="shared" si="5636"/>
        <v>2054.9000000000001</v>
      </c>
      <c r="AF1208" s="17">
        <f t="shared" si="5637"/>
        <v>2054.9000000000001</v>
      </c>
      <c r="AG1208" s="17">
        <f t="shared" si="5638"/>
        <v>2054.9000000000001</v>
      </c>
      <c r="AH1208" s="17">
        <f t="shared" si="5730"/>
        <v>0</v>
      </c>
      <c r="AI1208" s="17">
        <f t="shared" si="5731"/>
        <v>0</v>
      </c>
      <c r="AJ1208" s="17">
        <f t="shared" si="5732"/>
        <v>-541.96100000000001</v>
      </c>
      <c r="AK1208" s="17">
        <f t="shared" si="5733"/>
        <v>0</v>
      </c>
      <c r="AL1208" s="17">
        <f t="shared" si="5734"/>
        <v>0</v>
      </c>
      <c r="AM1208" s="17">
        <f t="shared" si="5735"/>
        <v>0</v>
      </c>
      <c r="AN1208" s="17">
        <f t="shared" si="5736"/>
        <v>0</v>
      </c>
      <c r="AO1208" s="17">
        <f t="shared" si="5737"/>
        <v>0</v>
      </c>
      <c r="AP1208" s="17">
        <f t="shared" si="5738"/>
        <v>0</v>
      </c>
      <c r="AQ1208" s="17">
        <f t="shared" si="5739"/>
        <v>0</v>
      </c>
      <c r="AR1208" s="17">
        <f t="shared" si="5740"/>
        <v>0</v>
      </c>
      <c r="AS1208" s="17">
        <f t="shared" si="5741"/>
        <v>0</v>
      </c>
      <c r="AT1208" s="17">
        <f t="shared" si="5742"/>
        <v>0</v>
      </c>
      <c r="AU1208" s="17">
        <f t="shared" si="5743"/>
        <v>0</v>
      </c>
      <c r="AV1208" s="17">
        <f t="shared" si="5744"/>
        <v>0</v>
      </c>
      <c r="AW1208" s="17">
        <f t="shared" si="5639"/>
        <v>1512.9390000000001</v>
      </c>
      <c r="AX1208" s="17">
        <f t="shared" si="5640"/>
        <v>2054.9000000000001</v>
      </c>
      <c r="AY1208" s="17">
        <f t="shared" si="5641"/>
        <v>2054.9000000000001</v>
      </c>
      <c r="AZ1208" s="17">
        <f t="shared" si="5745"/>
        <v>0</v>
      </c>
      <c r="BA1208" s="17">
        <f t="shared" si="5642"/>
        <v>1512.9390000000001</v>
      </c>
      <c r="BB1208" s="17">
        <f t="shared" si="5643"/>
        <v>2054.9000000000001</v>
      </c>
      <c r="BC1208" s="17">
        <f t="shared" si="5644"/>
        <v>2054.9000000000001</v>
      </c>
      <c r="BD1208" s="17">
        <f t="shared" si="5746"/>
        <v>0</v>
      </c>
      <c r="BE1208" s="17">
        <f t="shared" si="5747"/>
        <v>0</v>
      </c>
      <c r="BF1208" s="17">
        <f t="shared" si="5748"/>
        <v>-981.06100000000004</v>
      </c>
      <c r="BG1208" s="17">
        <f t="shared" si="5749"/>
        <v>0</v>
      </c>
      <c r="BH1208" s="17">
        <f t="shared" si="5750"/>
        <v>0</v>
      </c>
      <c r="BI1208" s="17">
        <f t="shared" si="5751"/>
        <v>0</v>
      </c>
      <c r="BJ1208" s="17">
        <f t="shared" si="5752"/>
        <v>0</v>
      </c>
      <c r="BK1208" s="17">
        <f t="shared" si="5753"/>
        <v>0</v>
      </c>
      <c r="BL1208" s="17">
        <f t="shared" si="5754"/>
        <v>0</v>
      </c>
      <c r="BM1208" s="17">
        <f t="shared" si="5755"/>
        <v>0</v>
      </c>
      <c r="BN1208" s="17">
        <f t="shared" si="5756"/>
        <v>0</v>
      </c>
      <c r="BO1208" s="17">
        <f t="shared" si="5645"/>
        <v>531.87800000000004</v>
      </c>
      <c r="BP1208" s="17">
        <f t="shared" si="5646"/>
        <v>2054.9000000000001</v>
      </c>
      <c r="BQ1208" s="17">
        <f t="shared" si="5647"/>
        <v>2054.9000000000001</v>
      </c>
      <c r="BR1208" s="17">
        <f t="shared" si="5757"/>
        <v>0</v>
      </c>
      <c r="BS1208" s="17">
        <f t="shared" si="5758"/>
        <v>0</v>
      </c>
      <c r="BT1208" s="17">
        <f t="shared" si="5759"/>
        <v>0</v>
      </c>
      <c r="BU1208" s="17">
        <f t="shared" si="5648"/>
        <v>531.87800000000004</v>
      </c>
      <c r="BV1208" s="17">
        <f t="shared" si="5649"/>
        <v>2054.9000000000001</v>
      </c>
      <c r="BW1208" s="17">
        <f t="shared" si="5650"/>
        <v>2054.9000000000001</v>
      </c>
      <c r="BX1208" s="17">
        <f t="shared" si="5760"/>
        <v>0</v>
      </c>
      <c r="BY1208" s="17">
        <f t="shared" si="5761"/>
        <v>0</v>
      </c>
      <c r="BZ1208" s="17">
        <f t="shared" si="5762"/>
        <v>0</v>
      </c>
      <c r="CA1208" s="17">
        <f t="shared" si="5763"/>
        <v>0</v>
      </c>
      <c r="CB1208" s="17">
        <f t="shared" si="5764"/>
        <v>0</v>
      </c>
      <c r="CC1208" s="17">
        <f t="shared" si="5765"/>
        <v>0</v>
      </c>
      <c r="CD1208" s="17">
        <f t="shared" si="5766"/>
        <v>0</v>
      </c>
      <c r="CE1208" s="17">
        <f t="shared" si="5767"/>
        <v>0</v>
      </c>
      <c r="CF1208" s="17">
        <f t="shared" si="5768"/>
        <v>0</v>
      </c>
      <c r="CG1208" s="17">
        <f t="shared" si="5651"/>
        <v>531.87800000000004</v>
      </c>
      <c r="CH1208" s="17">
        <f t="shared" si="5652"/>
        <v>2054.9000000000001</v>
      </c>
      <c r="CI1208" s="17">
        <f t="shared" si="5653"/>
        <v>2054.9000000000001</v>
      </c>
      <c r="CJ1208" s="17">
        <f t="shared" si="5769"/>
        <v>0</v>
      </c>
      <c r="CK1208" s="32"/>
      <c r="CL1208" s="32"/>
      <c r="CM1208" s="1"/>
      <c r="CN1208" s="1"/>
      <c r="CO1208" s="1"/>
      <c r="CP1208" s="1"/>
      <c r="CQ1208" s="1"/>
      <c r="CR1208" s="1"/>
      <c r="CS1208" s="1"/>
    </row>
    <row r="1209" s="1" customFormat="1">
      <c r="A1209" s="30" t="s">
        <v>508</v>
      </c>
      <c r="B1209" s="30" t="s">
        <v>127</v>
      </c>
      <c r="C1209" s="30" t="s">
        <v>273</v>
      </c>
      <c r="D1209" s="30" t="s">
        <v>459</v>
      </c>
      <c r="E1209" s="30" t="s">
        <v>46</v>
      </c>
      <c r="F1209" s="31" t="s">
        <v>47</v>
      </c>
      <c r="G1209" s="17">
        <v>2054.9000000000001</v>
      </c>
      <c r="H1209" s="17">
        <v>2054.9000000000001</v>
      </c>
      <c r="I1209" s="17">
        <v>2054.9000000000001</v>
      </c>
      <c r="J1209" s="17"/>
      <c r="K1209" s="17"/>
      <c r="L1209" s="17"/>
      <c r="M1209" s="17">
        <f t="shared" si="5520"/>
        <v>2054.9000000000001</v>
      </c>
      <c r="N1209" s="17">
        <f t="shared" si="5521"/>
        <v>2054.9000000000001</v>
      </c>
      <c r="O1209" s="17">
        <f t="shared" si="5522"/>
        <v>2054.9000000000001</v>
      </c>
      <c r="P1209" s="17"/>
      <c r="Q1209" s="17"/>
      <c r="R1209" s="17"/>
      <c r="S1209" s="17"/>
      <c r="T1209" s="17"/>
      <c r="U1209" s="17"/>
      <c r="V1209" s="17"/>
      <c r="W1209" s="17"/>
      <c r="X1209" s="17"/>
      <c r="Y1209" s="17">
        <f t="shared" si="5633"/>
        <v>2054.9000000000001</v>
      </c>
      <c r="Z1209" s="17">
        <f t="shared" si="5634"/>
        <v>2054.9000000000001</v>
      </c>
      <c r="AA1209" s="17">
        <f t="shared" si="5635"/>
        <v>2054.9000000000001</v>
      </c>
      <c r="AB1209" s="17"/>
      <c r="AC1209" s="17"/>
      <c r="AD1209" s="17"/>
      <c r="AE1209" s="17">
        <f t="shared" si="5636"/>
        <v>2054.9000000000001</v>
      </c>
      <c r="AF1209" s="17">
        <f t="shared" si="5637"/>
        <v>2054.9000000000001</v>
      </c>
      <c r="AG1209" s="17">
        <f t="shared" si="5638"/>
        <v>2054.9000000000001</v>
      </c>
      <c r="AH1209" s="17"/>
      <c r="AI1209" s="17"/>
      <c r="AJ1209" s="17">
        <v>-541.96100000000001</v>
      </c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>
        <f t="shared" si="5639"/>
        <v>1512.9390000000001</v>
      </c>
      <c r="AX1209" s="17">
        <f t="shared" si="5640"/>
        <v>2054.9000000000001</v>
      </c>
      <c r="AY1209" s="17">
        <f t="shared" si="5641"/>
        <v>2054.9000000000001</v>
      </c>
      <c r="AZ1209" s="17"/>
      <c r="BA1209" s="17">
        <f t="shared" si="5642"/>
        <v>1512.9390000000001</v>
      </c>
      <c r="BB1209" s="17">
        <f t="shared" si="5643"/>
        <v>2054.9000000000001</v>
      </c>
      <c r="BC1209" s="17">
        <f t="shared" si="5644"/>
        <v>2054.9000000000001</v>
      </c>
      <c r="BD1209" s="17"/>
      <c r="BE1209" s="17"/>
      <c r="BF1209" s="17">
        <v>-981.06100000000004</v>
      </c>
      <c r="BG1209" s="17"/>
      <c r="BH1209" s="17"/>
      <c r="BI1209" s="17"/>
      <c r="BJ1209" s="17"/>
      <c r="BK1209" s="17"/>
      <c r="BL1209" s="17"/>
      <c r="BM1209" s="17"/>
      <c r="BN1209" s="17"/>
      <c r="BO1209" s="17">
        <f t="shared" si="5645"/>
        <v>531.87800000000004</v>
      </c>
      <c r="BP1209" s="17">
        <f t="shared" si="5646"/>
        <v>2054.9000000000001</v>
      </c>
      <c r="BQ1209" s="17">
        <f t="shared" si="5647"/>
        <v>2054.9000000000001</v>
      </c>
      <c r="BR1209" s="17"/>
      <c r="BS1209" s="17"/>
      <c r="BT1209" s="17"/>
      <c r="BU1209" s="17">
        <f t="shared" si="5648"/>
        <v>531.87800000000004</v>
      </c>
      <c r="BV1209" s="17">
        <f t="shared" si="5649"/>
        <v>2054.9000000000001</v>
      </c>
      <c r="BW1209" s="17">
        <f t="shared" si="5650"/>
        <v>2054.9000000000001</v>
      </c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>
        <f t="shared" si="5651"/>
        <v>531.87800000000004</v>
      </c>
      <c r="CH1209" s="17">
        <f t="shared" si="5652"/>
        <v>2054.9000000000001</v>
      </c>
      <c r="CI1209" s="17">
        <f t="shared" si="5653"/>
        <v>2054.9000000000001</v>
      </c>
      <c r="CJ1209" s="17"/>
      <c r="CK1209" s="32"/>
      <c r="CL1209" s="32"/>
      <c r="CM1209" s="1"/>
      <c r="CN1209" s="1"/>
      <c r="CO1209" s="1"/>
      <c r="CP1209" s="1"/>
      <c r="CQ1209" s="1"/>
      <c r="CR1209" s="1"/>
      <c r="CS1209" s="1"/>
    </row>
    <row r="1210" s="1" customFormat="1">
      <c r="A1210" s="30" t="s">
        <v>508</v>
      </c>
      <c r="B1210" s="30" t="s">
        <v>127</v>
      </c>
      <c r="C1210" s="30" t="s">
        <v>273</v>
      </c>
      <c r="D1210" s="30" t="s">
        <v>512</v>
      </c>
      <c r="E1210" s="35"/>
      <c r="F1210" s="31" t="s">
        <v>513</v>
      </c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>
        <f t="shared" si="5760"/>
        <v>0</v>
      </c>
      <c r="BY1210" s="17">
        <f t="shared" si="5761"/>
        <v>157</v>
      </c>
      <c r="BZ1210" s="17">
        <f t="shared" si="5762"/>
        <v>0</v>
      </c>
      <c r="CA1210" s="17">
        <f t="shared" si="5763"/>
        <v>0</v>
      </c>
      <c r="CB1210" s="17">
        <f t="shared" si="5764"/>
        <v>0</v>
      </c>
      <c r="CC1210" s="17">
        <f t="shared" si="5765"/>
        <v>0</v>
      </c>
      <c r="CD1210" s="17">
        <f t="shared" si="5766"/>
        <v>0</v>
      </c>
      <c r="CE1210" s="17">
        <f t="shared" si="5767"/>
        <v>0</v>
      </c>
      <c r="CF1210" s="17">
        <f t="shared" si="5768"/>
        <v>0</v>
      </c>
      <c r="CG1210" s="17">
        <f t="shared" si="5651"/>
        <v>157</v>
      </c>
      <c r="CH1210" s="17">
        <f t="shared" si="5652"/>
        <v>0</v>
      </c>
      <c r="CI1210" s="17">
        <f t="shared" si="5653"/>
        <v>0</v>
      </c>
      <c r="CJ1210" s="17">
        <f t="shared" si="5769"/>
        <v>0</v>
      </c>
      <c r="CK1210" s="32"/>
      <c r="CL1210" s="32"/>
      <c r="CM1210" s="1"/>
      <c r="CN1210" s="1"/>
      <c r="CO1210" s="1"/>
      <c r="CP1210" s="1"/>
      <c r="CQ1210" s="1"/>
      <c r="CR1210" s="1"/>
      <c r="CS1210" s="1"/>
    </row>
    <row r="1211" s="1" customFormat="1">
      <c r="A1211" s="30" t="s">
        <v>508</v>
      </c>
      <c r="B1211" s="30" t="s">
        <v>127</v>
      </c>
      <c r="C1211" s="30" t="s">
        <v>273</v>
      </c>
      <c r="D1211" s="30" t="s">
        <v>514</v>
      </c>
      <c r="E1211" s="35"/>
      <c r="F1211" s="31" t="s">
        <v>515</v>
      </c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>
        <f t="shared" si="5760"/>
        <v>0</v>
      </c>
      <c r="BY1211" s="17">
        <f t="shared" si="5761"/>
        <v>157</v>
      </c>
      <c r="BZ1211" s="17">
        <f t="shared" si="5762"/>
        <v>0</v>
      </c>
      <c r="CA1211" s="17">
        <f t="shared" si="5763"/>
        <v>0</v>
      </c>
      <c r="CB1211" s="17">
        <f t="shared" si="5764"/>
        <v>0</v>
      </c>
      <c r="CC1211" s="17">
        <f t="shared" si="5765"/>
        <v>0</v>
      </c>
      <c r="CD1211" s="17">
        <f t="shared" si="5766"/>
        <v>0</v>
      </c>
      <c r="CE1211" s="17">
        <f t="shared" si="5767"/>
        <v>0</v>
      </c>
      <c r="CF1211" s="17">
        <f t="shared" si="5768"/>
        <v>0</v>
      </c>
      <c r="CG1211" s="17">
        <f t="shared" si="5651"/>
        <v>157</v>
      </c>
      <c r="CH1211" s="17">
        <f t="shared" si="5652"/>
        <v>0</v>
      </c>
      <c r="CI1211" s="17">
        <f t="shared" si="5653"/>
        <v>0</v>
      </c>
      <c r="CJ1211" s="17">
        <f t="shared" si="5769"/>
        <v>0</v>
      </c>
      <c r="CK1211" s="32"/>
      <c r="CL1211" s="32"/>
      <c r="CM1211" s="1"/>
      <c r="CN1211" s="1"/>
      <c r="CO1211" s="1"/>
      <c r="CP1211" s="1"/>
      <c r="CQ1211" s="1"/>
      <c r="CR1211" s="1"/>
      <c r="CS1211" s="1"/>
    </row>
    <row r="1212" s="1" customFormat="1">
      <c r="A1212" s="30" t="s">
        <v>508</v>
      </c>
      <c r="B1212" s="30" t="s">
        <v>127</v>
      </c>
      <c r="C1212" s="30" t="s">
        <v>273</v>
      </c>
      <c r="D1212" s="30" t="s">
        <v>514</v>
      </c>
      <c r="E1212" s="15" t="s">
        <v>46</v>
      </c>
      <c r="F1212" s="31" t="s">
        <v>47</v>
      </c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>
        <v>157</v>
      </c>
      <c r="BZ1212" s="17"/>
      <c r="CA1212" s="17"/>
      <c r="CB1212" s="17"/>
      <c r="CC1212" s="17"/>
      <c r="CD1212" s="17"/>
      <c r="CE1212" s="17"/>
      <c r="CF1212" s="17"/>
      <c r="CG1212" s="17">
        <f t="shared" si="5651"/>
        <v>157</v>
      </c>
      <c r="CH1212" s="17">
        <f t="shared" si="5652"/>
        <v>0</v>
      </c>
      <c r="CI1212" s="17">
        <f t="shared" si="5653"/>
        <v>0</v>
      </c>
      <c r="CJ1212" s="17"/>
      <c r="CK1212" s="32"/>
      <c r="CL1212" s="32"/>
      <c r="CM1212" s="1"/>
      <c r="CN1212" s="1"/>
      <c r="CO1212" s="1"/>
      <c r="CP1212" s="1"/>
      <c r="CQ1212" s="1"/>
      <c r="CR1212" s="1"/>
      <c r="CS1212" s="1"/>
    </row>
    <row r="1213" s="1" customFormat="1">
      <c r="A1213" s="30" t="s">
        <v>508</v>
      </c>
      <c r="B1213" s="30" t="s">
        <v>127</v>
      </c>
      <c r="C1213" s="30" t="s">
        <v>273</v>
      </c>
      <c r="D1213" s="30" t="s">
        <v>461</v>
      </c>
      <c r="E1213" s="35"/>
      <c r="F1213" s="31" t="s">
        <v>462</v>
      </c>
      <c r="G1213" s="17">
        <f t="shared" si="5712"/>
        <v>14696.700000000001</v>
      </c>
      <c r="H1213" s="17">
        <f t="shared" si="5713"/>
        <v>14696.700000000001</v>
      </c>
      <c r="I1213" s="17">
        <f t="shared" si="5714"/>
        <v>14696.700000000001</v>
      </c>
      <c r="J1213" s="17">
        <f t="shared" si="5715"/>
        <v>0</v>
      </c>
      <c r="K1213" s="17">
        <f t="shared" si="5716"/>
        <v>0</v>
      </c>
      <c r="L1213" s="17">
        <f t="shared" si="5717"/>
        <v>0</v>
      </c>
      <c r="M1213" s="17">
        <f t="shared" si="5520"/>
        <v>14696.700000000001</v>
      </c>
      <c r="N1213" s="17">
        <f t="shared" si="5521"/>
        <v>14696.700000000001</v>
      </c>
      <c r="O1213" s="17">
        <f t="shared" si="5522"/>
        <v>14696.700000000001</v>
      </c>
      <c r="P1213" s="17">
        <f t="shared" si="5718"/>
        <v>0</v>
      </c>
      <c r="Q1213" s="17">
        <f t="shared" si="5719"/>
        <v>0</v>
      </c>
      <c r="R1213" s="17">
        <f t="shared" si="5720"/>
        <v>0</v>
      </c>
      <c r="S1213" s="17">
        <f t="shared" si="5721"/>
        <v>0</v>
      </c>
      <c r="T1213" s="17">
        <f t="shared" si="5722"/>
        <v>0</v>
      </c>
      <c r="U1213" s="17">
        <f t="shared" si="5723"/>
        <v>0</v>
      </c>
      <c r="V1213" s="17">
        <f t="shared" si="5724"/>
        <v>0</v>
      </c>
      <c r="W1213" s="17">
        <f t="shared" si="5725"/>
        <v>0</v>
      </c>
      <c r="X1213" s="17">
        <f t="shared" si="5726"/>
        <v>0</v>
      </c>
      <c r="Y1213" s="17">
        <f t="shared" si="5633"/>
        <v>14696.700000000001</v>
      </c>
      <c r="Z1213" s="17">
        <f t="shared" si="5634"/>
        <v>14696.700000000001</v>
      </c>
      <c r="AA1213" s="17">
        <f t="shared" si="5635"/>
        <v>14696.700000000001</v>
      </c>
      <c r="AB1213" s="17">
        <f t="shared" si="5727"/>
        <v>0</v>
      </c>
      <c r="AC1213" s="17">
        <f t="shared" si="5728"/>
        <v>0</v>
      </c>
      <c r="AD1213" s="17">
        <f t="shared" si="5729"/>
        <v>0</v>
      </c>
      <c r="AE1213" s="17">
        <f t="shared" si="5636"/>
        <v>14696.700000000001</v>
      </c>
      <c r="AF1213" s="17">
        <f t="shared" si="5637"/>
        <v>14696.700000000001</v>
      </c>
      <c r="AG1213" s="17">
        <f t="shared" si="5638"/>
        <v>14696.700000000001</v>
      </c>
      <c r="AH1213" s="17">
        <f t="shared" si="5730"/>
        <v>0</v>
      </c>
      <c r="AI1213" s="17">
        <f t="shared" si="5731"/>
        <v>0</v>
      </c>
      <c r="AJ1213" s="17">
        <f t="shared" si="5732"/>
        <v>0</v>
      </c>
      <c r="AK1213" s="17">
        <f t="shared" si="5733"/>
        <v>0</v>
      </c>
      <c r="AL1213" s="17">
        <f t="shared" si="5734"/>
        <v>0</v>
      </c>
      <c r="AM1213" s="17">
        <f t="shared" si="5735"/>
        <v>0</v>
      </c>
      <c r="AN1213" s="17">
        <f t="shared" si="5736"/>
        <v>0</v>
      </c>
      <c r="AO1213" s="17">
        <f t="shared" si="5737"/>
        <v>0</v>
      </c>
      <c r="AP1213" s="17">
        <f t="shared" si="5738"/>
        <v>0</v>
      </c>
      <c r="AQ1213" s="17">
        <f t="shared" si="5739"/>
        <v>0</v>
      </c>
      <c r="AR1213" s="17">
        <f t="shared" si="5740"/>
        <v>0</v>
      </c>
      <c r="AS1213" s="17">
        <f t="shared" si="5741"/>
        <v>0</v>
      </c>
      <c r="AT1213" s="17">
        <f t="shared" si="5742"/>
        <v>0</v>
      </c>
      <c r="AU1213" s="17">
        <f t="shared" si="5743"/>
        <v>0</v>
      </c>
      <c r="AV1213" s="17">
        <f t="shared" si="5744"/>
        <v>0</v>
      </c>
      <c r="AW1213" s="17">
        <f t="shared" si="5639"/>
        <v>14696.700000000001</v>
      </c>
      <c r="AX1213" s="17">
        <f t="shared" si="5640"/>
        <v>14696.700000000001</v>
      </c>
      <c r="AY1213" s="17">
        <f t="shared" si="5641"/>
        <v>14696.700000000001</v>
      </c>
      <c r="AZ1213" s="17">
        <f t="shared" si="5745"/>
        <v>0</v>
      </c>
      <c r="BA1213" s="17">
        <f t="shared" si="5642"/>
        <v>14696.700000000001</v>
      </c>
      <c r="BB1213" s="17">
        <f t="shared" si="5643"/>
        <v>14696.700000000001</v>
      </c>
      <c r="BC1213" s="17">
        <f t="shared" si="5644"/>
        <v>14696.700000000001</v>
      </c>
      <c r="BD1213" s="17">
        <f t="shared" si="5746"/>
        <v>0</v>
      </c>
      <c r="BE1213" s="17">
        <f t="shared" si="5747"/>
        <v>0</v>
      </c>
      <c r="BF1213" s="17">
        <f t="shared" si="5748"/>
        <v>0</v>
      </c>
      <c r="BG1213" s="17">
        <f t="shared" si="5749"/>
        <v>0</v>
      </c>
      <c r="BH1213" s="17">
        <f t="shared" si="5750"/>
        <v>0</v>
      </c>
      <c r="BI1213" s="17">
        <f t="shared" si="5751"/>
        <v>0</v>
      </c>
      <c r="BJ1213" s="17">
        <f t="shared" si="5752"/>
        <v>0</v>
      </c>
      <c r="BK1213" s="17">
        <f t="shared" si="5753"/>
        <v>0</v>
      </c>
      <c r="BL1213" s="17">
        <f t="shared" si="5754"/>
        <v>0</v>
      </c>
      <c r="BM1213" s="17">
        <f t="shared" si="5755"/>
        <v>0</v>
      </c>
      <c r="BN1213" s="17">
        <f t="shared" si="5756"/>
        <v>0</v>
      </c>
      <c r="BO1213" s="17">
        <f t="shared" si="5645"/>
        <v>14696.700000000001</v>
      </c>
      <c r="BP1213" s="17">
        <f t="shared" si="5646"/>
        <v>14696.700000000001</v>
      </c>
      <c r="BQ1213" s="17">
        <f t="shared" si="5647"/>
        <v>14696.700000000001</v>
      </c>
      <c r="BR1213" s="17">
        <f t="shared" si="5757"/>
        <v>0</v>
      </c>
      <c r="BS1213" s="17">
        <f t="shared" si="5758"/>
        <v>0</v>
      </c>
      <c r="BT1213" s="17">
        <f t="shared" si="5759"/>
        <v>0</v>
      </c>
      <c r="BU1213" s="17">
        <f t="shared" si="5648"/>
        <v>14696.700000000001</v>
      </c>
      <c r="BV1213" s="17">
        <f t="shared" si="5649"/>
        <v>14696.700000000001</v>
      </c>
      <c r="BW1213" s="17">
        <f t="shared" si="5650"/>
        <v>14696.700000000001</v>
      </c>
      <c r="BX1213" s="17">
        <f t="shared" si="5760"/>
        <v>0</v>
      </c>
      <c r="BY1213" s="17">
        <f t="shared" si="5761"/>
        <v>0</v>
      </c>
      <c r="BZ1213" s="17">
        <f t="shared" si="5762"/>
        <v>0</v>
      </c>
      <c r="CA1213" s="17">
        <f t="shared" si="5763"/>
        <v>0</v>
      </c>
      <c r="CB1213" s="17">
        <f t="shared" si="5764"/>
        <v>0</v>
      </c>
      <c r="CC1213" s="17">
        <f t="shared" si="5765"/>
        <v>0</v>
      </c>
      <c r="CD1213" s="17">
        <f t="shared" si="5766"/>
        <v>0</v>
      </c>
      <c r="CE1213" s="17">
        <f t="shared" si="5767"/>
        <v>0</v>
      </c>
      <c r="CF1213" s="17">
        <f t="shared" si="5768"/>
        <v>0</v>
      </c>
      <c r="CG1213" s="17">
        <f t="shared" si="5651"/>
        <v>14696.700000000001</v>
      </c>
      <c r="CH1213" s="17">
        <f t="shared" si="5652"/>
        <v>14696.700000000001</v>
      </c>
      <c r="CI1213" s="17">
        <f t="shared" si="5653"/>
        <v>14696.700000000001</v>
      </c>
      <c r="CJ1213" s="17">
        <f t="shared" si="5769"/>
        <v>0</v>
      </c>
      <c r="CK1213" s="32"/>
      <c r="CL1213" s="32"/>
      <c r="CM1213" s="1"/>
      <c r="CN1213" s="1"/>
      <c r="CO1213" s="1"/>
      <c r="CP1213" s="1"/>
      <c r="CQ1213" s="1"/>
      <c r="CR1213" s="1"/>
      <c r="CS1213" s="1"/>
    </row>
    <row r="1214" s="1" customFormat="1">
      <c r="A1214" s="30" t="s">
        <v>508</v>
      </c>
      <c r="B1214" s="30" t="s">
        <v>127</v>
      </c>
      <c r="C1214" s="30" t="s">
        <v>273</v>
      </c>
      <c r="D1214" s="30" t="s">
        <v>463</v>
      </c>
      <c r="E1214" s="35"/>
      <c r="F1214" s="31" t="s">
        <v>86</v>
      </c>
      <c r="G1214" s="17">
        <f t="shared" si="5712"/>
        <v>14696.700000000001</v>
      </c>
      <c r="H1214" s="17">
        <f t="shared" si="5713"/>
        <v>14696.700000000001</v>
      </c>
      <c r="I1214" s="17">
        <f t="shared" si="5714"/>
        <v>14696.700000000001</v>
      </c>
      <c r="J1214" s="17">
        <f t="shared" si="5715"/>
        <v>0</v>
      </c>
      <c r="K1214" s="17">
        <f t="shared" si="5716"/>
        <v>0</v>
      </c>
      <c r="L1214" s="17">
        <f t="shared" si="5717"/>
        <v>0</v>
      </c>
      <c r="M1214" s="17">
        <f t="shared" si="5520"/>
        <v>14696.700000000001</v>
      </c>
      <c r="N1214" s="17">
        <f t="shared" si="5521"/>
        <v>14696.700000000001</v>
      </c>
      <c r="O1214" s="17">
        <f t="shared" si="5522"/>
        <v>14696.700000000001</v>
      </c>
      <c r="P1214" s="17">
        <f t="shared" si="5718"/>
        <v>0</v>
      </c>
      <c r="Q1214" s="17">
        <f t="shared" si="5719"/>
        <v>0</v>
      </c>
      <c r="R1214" s="17">
        <f t="shared" si="5720"/>
        <v>0</v>
      </c>
      <c r="S1214" s="17">
        <f t="shared" si="5721"/>
        <v>0</v>
      </c>
      <c r="T1214" s="17">
        <f t="shared" si="5722"/>
        <v>0</v>
      </c>
      <c r="U1214" s="17">
        <f t="shared" si="5723"/>
        <v>0</v>
      </c>
      <c r="V1214" s="17">
        <f t="shared" si="5724"/>
        <v>0</v>
      </c>
      <c r="W1214" s="17">
        <f t="shared" si="5725"/>
        <v>0</v>
      </c>
      <c r="X1214" s="17">
        <f t="shared" si="5726"/>
        <v>0</v>
      </c>
      <c r="Y1214" s="17">
        <f t="shared" si="5633"/>
        <v>14696.700000000001</v>
      </c>
      <c r="Z1214" s="17">
        <f t="shared" si="5634"/>
        <v>14696.700000000001</v>
      </c>
      <c r="AA1214" s="17">
        <f t="shared" si="5635"/>
        <v>14696.700000000001</v>
      </c>
      <c r="AB1214" s="17">
        <f t="shared" si="5727"/>
        <v>0</v>
      </c>
      <c r="AC1214" s="17">
        <f t="shared" si="5728"/>
        <v>0</v>
      </c>
      <c r="AD1214" s="17">
        <f t="shared" si="5729"/>
        <v>0</v>
      </c>
      <c r="AE1214" s="17">
        <f t="shared" si="5636"/>
        <v>14696.700000000001</v>
      </c>
      <c r="AF1214" s="17">
        <f t="shared" si="5637"/>
        <v>14696.700000000001</v>
      </c>
      <c r="AG1214" s="17">
        <f t="shared" si="5638"/>
        <v>14696.700000000001</v>
      </c>
      <c r="AH1214" s="17">
        <f t="shared" si="5730"/>
        <v>0</v>
      </c>
      <c r="AI1214" s="17">
        <f t="shared" si="5731"/>
        <v>0</v>
      </c>
      <c r="AJ1214" s="17">
        <f t="shared" si="5732"/>
        <v>0</v>
      </c>
      <c r="AK1214" s="17">
        <f t="shared" si="5733"/>
        <v>0</v>
      </c>
      <c r="AL1214" s="17">
        <f t="shared" si="5734"/>
        <v>0</v>
      </c>
      <c r="AM1214" s="17">
        <f t="shared" si="5735"/>
        <v>0</v>
      </c>
      <c r="AN1214" s="17">
        <f t="shared" si="5736"/>
        <v>0</v>
      </c>
      <c r="AO1214" s="17">
        <f t="shared" si="5737"/>
        <v>0</v>
      </c>
      <c r="AP1214" s="17">
        <f t="shared" si="5738"/>
        <v>0</v>
      </c>
      <c r="AQ1214" s="17">
        <f t="shared" si="5739"/>
        <v>0</v>
      </c>
      <c r="AR1214" s="17">
        <f t="shared" si="5740"/>
        <v>0</v>
      </c>
      <c r="AS1214" s="17">
        <f t="shared" si="5741"/>
        <v>0</v>
      </c>
      <c r="AT1214" s="17">
        <f t="shared" si="5742"/>
        <v>0</v>
      </c>
      <c r="AU1214" s="17">
        <f t="shared" si="5743"/>
        <v>0</v>
      </c>
      <c r="AV1214" s="17">
        <f t="shared" si="5744"/>
        <v>0</v>
      </c>
      <c r="AW1214" s="17">
        <f t="shared" si="5639"/>
        <v>14696.700000000001</v>
      </c>
      <c r="AX1214" s="17">
        <f t="shared" si="5640"/>
        <v>14696.700000000001</v>
      </c>
      <c r="AY1214" s="17">
        <f t="shared" si="5641"/>
        <v>14696.700000000001</v>
      </c>
      <c r="AZ1214" s="17">
        <f t="shared" si="5745"/>
        <v>0</v>
      </c>
      <c r="BA1214" s="17">
        <f t="shared" si="5642"/>
        <v>14696.700000000001</v>
      </c>
      <c r="BB1214" s="17">
        <f t="shared" si="5643"/>
        <v>14696.700000000001</v>
      </c>
      <c r="BC1214" s="17">
        <f t="shared" si="5644"/>
        <v>14696.700000000001</v>
      </c>
      <c r="BD1214" s="17">
        <f t="shared" si="5746"/>
        <v>0</v>
      </c>
      <c r="BE1214" s="17">
        <f t="shared" si="5747"/>
        <v>0</v>
      </c>
      <c r="BF1214" s="17">
        <f t="shared" si="5748"/>
        <v>0</v>
      </c>
      <c r="BG1214" s="17">
        <f t="shared" si="5749"/>
        <v>0</v>
      </c>
      <c r="BH1214" s="17">
        <f t="shared" si="5750"/>
        <v>0</v>
      </c>
      <c r="BI1214" s="17">
        <f t="shared" si="5751"/>
        <v>0</v>
      </c>
      <c r="BJ1214" s="17">
        <f t="shared" si="5752"/>
        <v>0</v>
      </c>
      <c r="BK1214" s="17">
        <f t="shared" si="5753"/>
        <v>0</v>
      </c>
      <c r="BL1214" s="17">
        <f t="shared" si="5754"/>
        <v>0</v>
      </c>
      <c r="BM1214" s="17">
        <f t="shared" si="5755"/>
        <v>0</v>
      </c>
      <c r="BN1214" s="17">
        <f t="shared" si="5756"/>
        <v>0</v>
      </c>
      <c r="BO1214" s="17">
        <f t="shared" si="5645"/>
        <v>14696.700000000001</v>
      </c>
      <c r="BP1214" s="17">
        <f t="shared" si="5646"/>
        <v>14696.700000000001</v>
      </c>
      <c r="BQ1214" s="17">
        <f t="shared" si="5647"/>
        <v>14696.700000000001</v>
      </c>
      <c r="BR1214" s="17">
        <f t="shared" si="5757"/>
        <v>0</v>
      </c>
      <c r="BS1214" s="17">
        <f t="shared" si="5758"/>
        <v>0</v>
      </c>
      <c r="BT1214" s="17">
        <f t="shared" si="5759"/>
        <v>0</v>
      </c>
      <c r="BU1214" s="17">
        <f t="shared" si="5648"/>
        <v>14696.700000000001</v>
      </c>
      <c r="BV1214" s="17">
        <f t="shared" si="5649"/>
        <v>14696.700000000001</v>
      </c>
      <c r="BW1214" s="17">
        <f t="shared" si="5650"/>
        <v>14696.700000000001</v>
      </c>
      <c r="BX1214" s="17">
        <f t="shared" si="5760"/>
        <v>0</v>
      </c>
      <c r="BY1214" s="17">
        <f t="shared" si="5761"/>
        <v>0</v>
      </c>
      <c r="BZ1214" s="17">
        <f t="shared" si="5762"/>
        <v>0</v>
      </c>
      <c r="CA1214" s="17">
        <f t="shared" si="5763"/>
        <v>0</v>
      </c>
      <c r="CB1214" s="17">
        <f t="shared" si="5764"/>
        <v>0</v>
      </c>
      <c r="CC1214" s="17">
        <f t="shared" si="5765"/>
        <v>0</v>
      </c>
      <c r="CD1214" s="17">
        <f t="shared" si="5766"/>
        <v>0</v>
      </c>
      <c r="CE1214" s="17">
        <f t="shared" si="5767"/>
        <v>0</v>
      </c>
      <c r="CF1214" s="17">
        <f t="shared" si="5768"/>
        <v>0</v>
      </c>
      <c r="CG1214" s="17">
        <f t="shared" si="5651"/>
        <v>14696.700000000001</v>
      </c>
      <c r="CH1214" s="17">
        <f t="shared" si="5652"/>
        <v>14696.700000000001</v>
      </c>
      <c r="CI1214" s="17">
        <f t="shared" si="5653"/>
        <v>14696.700000000001</v>
      </c>
      <c r="CJ1214" s="17">
        <f t="shared" si="5769"/>
        <v>0</v>
      </c>
      <c r="CK1214" s="32"/>
      <c r="CL1214" s="32"/>
      <c r="CM1214" s="1"/>
      <c r="CN1214" s="1"/>
      <c r="CO1214" s="1"/>
      <c r="CP1214" s="1"/>
      <c r="CQ1214" s="1"/>
      <c r="CR1214" s="1"/>
      <c r="CS1214" s="1"/>
    </row>
    <row r="1215" s="1" customFormat="1">
      <c r="A1215" s="30" t="s">
        <v>508</v>
      </c>
      <c r="B1215" s="30" t="s">
        <v>127</v>
      </c>
      <c r="C1215" s="30" t="s">
        <v>273</v>
      </c>
      <c r="D1215" s="30" t="s">
        <v>464</v>
      </c>
      <c r="E1215" s="35"/>
      <c r="F1215" s="31" t="s">
        <v>465</v>
      </c>
      <c r="G1215" s="17">
        <f t="shared" si="5712"/>
        <v>14696.700000000001</v>
      </c>
      <c r="H1215" s="17">
        <f t="shared" si="5713"/>
        <v>14696.700000000001</v>
      </c>
      <c r="I1215" s="17">
        <f t="shared" si="5714"/>
        <v>14696.700000000001</v>
      </c>
      <c r="J1215" s="17">
        <f t="shared" si="5715"/>
        <v>0</v>
      </c>
      <c r="K1215" s="17">
        <f t="shared" si="5716"/>
        <v>0</v>
      </c>
      <c r="L1215" s="17">
        <f t="shared" si="5717"/>
        <v>0</v>
      </c>
      <c r="M1215" s="17">
        <f t="shared" si="5520"/>
        <v>14696.700000000001</v>
      </c>
      <c r="N1215" s="17">
        <f t="shared" si="5521"/>
        <v>14696.700000000001</v>
      </c>
      <c r="O1215" s="17">
        <f t="shared" si="5522"/>
        <v>14696.700000000001</v>
      </c>
      <c r="P1215" s="17">
        <f t="shared" si="5718"/>
        <v>0</v>
      </c>
      <c r="Q1215" s="17">
        <f t="shared" si="5719"/>
        <v>0</v>
      </c>
      <c r="R1215" s="17">
        <f t="shared" si="5720"/>
        <v>0</v>
      </c>
      <c r="S1215" s="17">
        <f t="shared" si="5721"/>
        <v>0</v>
      </c>
      <c r="T1215" s="17">
        <f t="shared" si="5722"/>
        <v>0</v>
      </c>
      <c r="U1215" s="17">
        <f t="shared" si="5723"/>
        <v>0</v>
      </c>
      <c r="V1215" s="17">
        <f t="shared" si="5724"/>
        <v>0</v>
      </c>
      <c r="W1215" s="17">
        <f t="shared" si="5725"/>
        <v>0</v>
      </c>
      <c r="X1215" s="17">
        <f t="shared" si="5726"/>
        <v>0</v>
      </c>
      <c r="Y1215" s="17">
        <f t="shared" si="5633"/>
        <v>14696.700000000001</v>
      </c>
      <c r="Z1215" s="17">
        <f t="shared" si="5634"/>
        <v>14696.700000000001</v>
      </c>
      <c r="AA1215" s="17">
        <f t="shared" si="5635"/>
        <v>14696.700000000001</v>
      </c>
      <c r="AB1215" s="17">
        <f t="shared" si="5727"/>
        <v>0</v>
      </c>
      <c r="AC1215" s="17">
        <f t="shared" si="5728"/>
        <v>0</v>
      </c>
      <c r="AD1215" s="17">
        <f t="shared" si="5729"/>
        <v>0</v>
      </c>
      <c r="AE1215" s="17">
        <f t="shared" si="5636"/>
        <v>14696.700000000001</v>
      </c>
      <c r="AF1215" s="17">
        <f t="shared" si="5637"/>
        <v>14696.700000000001</v>
      </c>
      <c r="AG1215" s="17">
        <f t="shared" si="5638"/>
        <v>14696.700000000001</v>
      </c>
      <c r="AH1215" s="17">
        <f t="shared" si="5730"/>
        <v>0</v>
      </c>
      <c r="AI1215" s="17">
        <f t="shared" si="5731"/>
        <v>0</v>
      </c>
      <c r="AJ1215" s="17">
        <f t="shared" si="5732"/>
        <v>0</v>
      </c>
      <c r="AK1215" s="17">
        <f t="shared" si="5733"/>
        <v>0</v>
      </c>
      <c r="AL1215" s="17">
        <f t="shared" si="5734"/>
        <v>0</v>
      </c>
      <c r="AM1215" s="17">
        <f t="shared" si="5735"/>
        <v>0</v>
      </c>
      <c r="AN1215" s="17">
        <f t="shared" si="5736"/>
        <v>0</v>
      </c>
      <c r="AO1215" s="17">
        <f t="shared" si="5737"/>
        <v>0</v>
      </c>
      <c r="AP1215" s="17">
        <f t="shared" si="5738"/>
        <v>0</v>
      </c>
      <c r="AQ1215" s="17">
        <f t="shared" si="5739"/>
        <v>0</v>
      </c>
      <c r="AR1215" s="17">
        <f t="shared" si="5740"/>
        <v>0</v>
      </c>
      <c r="AS1215" s="17">
        <f t="shared" si="5741"/>
        <v>0</v>
      </c>
      <c r="AT1215" s="17">
        <f t="shared" si="5742"/>
        <v>0</v>
      </c>
      <c r="AU1215" s="17">
        <f t="shared" si="5743"/>
        <v>0</v>
      </c>
      <c r="AV1215" s="17">
        <f t="shared" si="5744"/>
        <v>0</v>
      </c>
      <c r="AW1215" s="17">
        <f t="shared" si="5639"/>
        <v>14696.700000000001</v>
      </c>
      <c r="AX1215" s="17">
        <f t="shared" si="5640"/>
        <v>14696.700000000001</v>
      </c>
      <c r="AY1215" s="17">
        <f t="shared" si="5641"/>
        <v>14696.700000000001</v>
      </c>
      <c r="AZ1215" s="17">
        <f t="shared" si="5745"/>
        <v>0</v>
      </c>
      <c r="BA1215" s="17">
        <f t="shared" si="5642"/>
        <v>14696.700000000001</v>
      </c>
      <c r="BB1215" s="17">
        <f t="shared" si="5643"/>
        <v>14696.700000000001</v>
      </c>
      <c r="BC1215" s="17">
        <f t="shared" si="5644"/>
        <v>14696.700000000001</v>
      </c>
      <c r="BD1215" s="17">
        <f t="shared" si="5746"/>
        <v>0</v>
      </c>
      <c r="BE1215" s="17">
        <f t="shared" si="5747"/>
        <v>0</v>
      </c>
      <c r="BF1215" s="17">
        <f t="shared" si="5748"/>
        <v>0</v>
      </c>
      <c r="BG1215" s="17">
        <f t="shared" si="5749"/>
        <v>0</v>
      </c>
      <c r="BH1215" s="17">
        <f t="shared" si="5750"/>
        <v>0</v>
      </c>
      <c r="BI1215" s="17">
        <f t="shared" si="5751"/>
        <v>0</v>
      </c>
      <c r="BJ1215" s="17">
        <f t="shared" si="5752"/>
        <v>0</v>
      </c>
      <c r="BK1215" s="17">
        <f t="shared" si="5753"/>
        <v>0</v>
      </c>
      <c r="BL1215" s="17">
        <f t="shared" si="5754"/>
        <v>0</v>
      </c>
      <c r="BM1215" s="17">
        <f t="shared" si="5755"/>
        <v>0</v>
      </c>
      <c r="BN1215" s="17">
        <f t="shared" si="5756"/>
        <v>0</v>
      </c>
      <c r="BO1215" s="17">
        <f t="shared" si="5645"/>
        <v>14696.700000000001</v>
      </c>
      <c r="BP1215" s="17">
        <f t="shared" si="5646"/>
        <v>14696.700000000001</v>
      </c>
      <c r="BQ1215" s="17">
        <f t="shared" si="5647"/>
        <v>14696.700000000001</v>
      </c>
      <c r="BR1215" s="17">
        <f t="shared" si="5757"/>
        <v>0</v>
      </c>
      <c r="BS1215" s="17">
        <f t="shared" si="5758"/>
        <v>0</v>
      </c>
      <c r="BT1215" s="17">
        <f t="shared" si="5759"/>
        <v>0</v>
      </c>
      <c r="BU1215" s="17">
        <f t="shared" si="5648"/>
        <v>14696.700000000001</v>
      </c>
      <c r="BV1215" s="17">
        <f t="shared" si="5649"/>
        <v>14696.700000000001</v>
      </c>
      <c r="BW1215" s="17">
        <f t="shared" si="5650"/>
        <v>14696.700000000001</v>
      </c>
      <c r="BX1215" s="17">
        <f t="shared" si="5760"/>
        <v>0</v>
      </c>
      <c r="BY1215" s="17">
        <f t="shared" si="5761"/>
        <v>0</v>
      </c>
      <c r="BZ1215" s="17">
        <f t="shared" si="5762"/>
        <v>0</v>
      </c>
      <c r="CA1215" s="17">
        <f t="shared" si="5763"/>
        <v>0</v>
      </c>
      <c r="CB1215" s="17">
        <f t="shared" si="5764"/>
        <v>0</v>
      </c>
      <c r="CC1215" s="17">
        <f t="shared" si="5765"/>
        <v>0</v>
      </c>
      <c r="CD1215" s="17">
        <f t="shared" si="5766"/>
        <v>0</v>
      </c>
      <c r="CE1215" s="17">
        <f t="shared" si="5767"/>
        <v>0</v>
      </c>
      <c r="CF1215" s="17">
        <f t="shared" si="5768"/>
        <v>0</v>
      </c>
      <c r="CG1215" s="17">
        <f t="shared" si="5651"/>
        <v>14696.700000000001</v>
      </c>
      <c r="CH1215" s="17">
        <f t="shared" si="5652"/>
        <v>14696.700000000001</v>
      </c>
      <c r="CI1215" s="17">
        <f t="shared" si="5653"/>
        <v>14696.700000000001</v>
      </c>
      <c r="CJ1215" s="17">
        <f t="shared" si="5769"/>
        <v>0</v>
      </c>
      <c r="CK1215" s="32"/>
      <c r="CL1215" s="32"/>
      <c r="CM1215" s="1"/>
      <c r="CN1215" s="1"/>
      <c r="CO1215" s="1"/>
      <c r="CP1215" s="1"/>
      <c r="CQ1215" s="1"/>
      <c r="CR1215" s="1"/>
      <c r="CS1215" s="1"/>
    </row>
    <row r="1216" s="1" customFormat="1">
      <c r="A1216" s="30" t="s">
        <v>508</v>
      </c>
      <c r="B1216" s="30" t="s">
        <v>127</v>
      </c>
      <c r="C1216" s="30" t="s">
        <v>273</v>
      </c>
      <c r="D1216" s="30" t="s">
        <v>466</v>
      </c>
      <c r="E1216" s="35"/>
      <c r="F1216" s="31" t="s">
        <v>467</v>
      </c>
      <c r="G1216" s="17">
        <f t="shared" si="5712"/>
        <v>14696.700000000001</v>
      </c>
      <c r="H1216" s="17">
        <f t="shared" si="5713"/>
        <v>14696.700000000001</v>
      </c>
      <c r="I1216" s="17">
        <f t="shared" si="5714"/>
        <v>14696.700000000001</v>
      </c>
      <c r="J1216" s="17">
        <f t="shared" si="5715"/>
        <v>0</v>
      </c>
      <c r="K1216" s="17">
        <f t="shared" si="5716"/>
        <v>0</v>
      </c>
      <c r="L1216" s="17">
        <f t="shared" si="5717"/>
        <v>0</v>
      </c>
      <c r="M1216" s="17">
        <f t="shared" si="5520"/>
        <v>14696.700000000001</v>
      </c>
      <c r="N1216" s="17">
        <f t="shared" si="5521"/>
        <v>14696.700000000001</v>
      </c>
      <c r="O1216" s="17">
        <f t="shared" si="5522"/>
        <v>14696.700000000001</v>
      </c>
      <c r="P1216" s="17">
        <f t="shared" si="5718"/>
        <v>0</v>
      </c>
      <c r="Q1216" s="17">
        <f t="shared" si="5719"/>
        <v>0</v>
      </c>
      <c r="R1216" s="17">
        <f t="shared" si="5720"/>
        <v>0</v>
      </c>
      <c r="S1216" s="17">
        <f t="shared" si="5721"/>
        <v>0</v>
      </c>
      <c r="T1216" s="17">
        <f t="shared" si="5722"/>
        <v>0</v>
      </c>
      <c r="U1216" s="17">
        <f t="shared" si="5723"/>
        <v>0</v>
      </c>
      <c r="V1216" s="17">
        <f t="shared" si="5724"/>
        <v>0</v>
      </c>
      <c r="W1216" s="17">
        <f t="shared" si="5725"/>
        <v>0</v>
      </c>
      <c r="X1216" s="17">
        <f t="shared" si="5726"/>
        <v>0</v>
      </c>
      <c r="Y1216" s="17">
        <f t="shared" si="5633"/>
        <v>14696.700000000001</v>
      </c>
      <c r="Z1216" s="17">
        <f t="shared" si="5634"/>
        <v>14696.700000000001</v>
      </c>
      <c r="AA1216" s="17">
        <f t="shared" si="5635"/>
        <v>14696.700000000001</v>
      </c>
      <c r="AB1216" s="17">
        <f t="shared" si="5727"/>
        <v>0</v>
      </c>
      <c r="AC1216" s="17">
        <f t="shared" si="5728"/>
        <v>0</v>
      </c>
      <c r="AD1216" s="17">
        <f t="shared" si="5729"/>
        <v>0</v>
      </c>
      <c r="AE1216" s="17">
        <f t="shared" si="5636"/>
        <v>14696.700000000001</v>
      </c>
      <c r="AF1216" s="17">
        <f t="shared" si="5637"/>
        <v>14696.700000000001</v>
      </c>
      <c r="AG1216" s="17">
        <f t="shared" si="5638"/>
        <v>14696.700000000001</v>
      </c>
      <c r="AH1216" s="17">
        <f t="shared" si="5730"/>
        <v>0</v>
      </c>
      <c r="AI1216" s="17">
        <f t="shared" si="5731"/>
        <v>0</v>
      </c>
      <c r="AJ1216" s="17">
        <f t="shared" si="5732"/>
        <v>0</v>
      </c>
      <c r="AK1216" s="17">
        <f t="shared" si="5733"/>
        <v>0</v>
      </c>
      <c r="AL1216" s="17">
        <f t="shared" si="5734"/>
        <v>0</v>
      </c>
      <c r="AM1216" s="17">
        <f t="shared" si="5735"/>
        <v>0</v>
      </c>
      <c r="AN1216" s="17">
        <f t="shared" si="5736"/>
        <v>0</v>
      </c>
      <c r="AO1216" s="17">
        <f t="shared" si="5737"/>
        <v>0</v>
      </c>
      <c r="AP1216" s="17">
        <f t="shared" si="5738"/>
        <v>0</v>
      </c>
      <c r="AQ1216" s="17">
        <f t="shared" si="5739"/>
        <v>0</v>
      </c>
      <c r="AR1216" s="17">
        <f t="shared" si="5740"/>
        <v>0</v>
      </c>
      <c r="AS1216" s="17">
        <f t="shared" si="5741"/>
        <v>0</v>
      </c>
      <c r="AT1216" s="17">
        <f t="shared" si="5742"/>
        <v>0</v>
      </c>
      <c r="AU1216" s="17">
        <f t="shared" si="5743"/>
        <v>0</v>
      </c>
      <c r="AV1216" s="17">
        <f t="shared" si="5744"/>
        <v>0</v>
      </c>
      <c r="AW1216" s="17">
        <f t="shared" si="5639"/>
        <v>14696.700000000001</v>
      </c>
      <c r="AX1216" s="17">
        <f t="shared" si="5640"/>
        <v>14696.700000000001</v>
      </c>
      <c r="AY1216" s="17">
        <f t="shared" si="5641"/>
        <v>14696.700000000001</v>
      </c>
      <c r="AZ1216" s="17">
        <f t="shared" si="5745"/>
        <v>0</v>
      </c>
      <c r="BA1216" s="17">
        <f t="shared" si="5642"/>
        <v>14696.700000000001</v>
      </c>
      <c r="BB1216" s="17">
        <f t="shared" si="5643"/>
        <v>14696.700000000001</v>
      </c>
      <c r="BC1216" s="17">
        <f t="shared" si="5644"/>
        <v>14696.700000000001</v>
      </c>
      <c r="BD1216" s="17">
        <f t="shared" si="5746"/>
        <v>0</v>
      </c>
      <c r="BE1216" s="17">
        <f t="shared" si="5747"/>
        <v>0</v>
      </c>
      <c r="BF1216" s="17">
        <f t="shared" si="5748"/>
        <v>0</v>
      </c>
      <c r="BG1216" s="17">
        <f t="shared" si="5749"/>
        <v>0</v>
      </c>
      <c r="BH1216" s="17">
        <f t="shared" si="5750"/>
        <v>0</v>
      </c>
      <c r="BI1216" s="17">
        <f t="shared" si="5751"/>
        <v>0</v>
      </c>
      <c r="BJ1216" s="17">
        <f t="shared" si="5752"/>
        <v>0</v>
      </c>
      <c r="BK1216" s="17">
        <f t="shared" si="5753"/>
        <v>0</v>
      </c>
      <c r="BL1216" s="17">
        <f t="shared" si="5754"/>
        <v>0</v>
      </c>
      <c r="BM1216" s="17">
        <f t="shared" si="5755"/>
        <v>0</v>
      </c>
      <c r="BN1216" s="17">
        <f t="shared" si="5756"/>
        <v>0</v>
      </c>
      <c r="BO1216" s="17">
        <f t="shared" si="5645"/>
        <v>14696.700000000001</v>
      </c>
      <c r="BP1216" s="17">
        <f t="shared" si="5646"/>
        <v>14696.700000000001</v>
      </c>
      <c r="BQ1216" s="17">
        <f t="shared" si="5647"/>
        <v>14696.700000000001</v>
      </c>
      <c r="BR1216" s="17">
        <f t="shared" si="5757"/>
        <v>0</v>
      </c>
      <c r="BS1216" s="17">
        <f t="shared" si="5758"/>
        <v>0</v>
      </c>
      <c r="BT1216" s="17">
        <f t="shared" si="5759"/>
        <v>0</v>
      </c>
      <c r="BU1216" s="17">
        <f t="shared" si="5648"/>
        <v>14696.700000000001</v>
      </c>
      <c r="BV1216" s="17">
        <f t="shared" si="5649"/>
        <v>14696.700000000001</v>
      </c>
      <c r="BW1216" s="17">
        <f t="shared" si="5650"/>
        <v>14696.700000000001</v>
      </c>
      <c r="BX1216" s="17">
        <f t="shared" si="5760"/>
        <v>0</v>
      </c>
      <c r="BY1216" s="17">
        <f t="shared" si="5761"/>
        <v>0</v>
      </c>
      <c r="BZ1216" s="17">
        <f t="shared" si="5762"/>
        <v>0</v>
      </c>
      <c r="CA1216" s="17">
        <f t="shared" si="5763"/>
        <v>0</v>
      </c>
      <c r="CB1216" s="17">
        <f t="shared" si="5764"/>
        <v>0</v>
      </c>
      <c r="CC1216" s="17">
        <f t="shared" si="5765"/>
        <v>0</v>
      </c>
      <c r="CD1216" s="17">
        <f t="shared" si="5766"/>
        <v>0</v>
      </c>
      <c r="CE1216" s="17">
        <f t="shared" si="5767"/>
        <v>0</v>
      </c>
      <c r="CF1216" s="17">
        <f t="shared" si="5768"/>
        <v>0</v>
      </c>
      <c r="CG1216" s="17">
        <f t="shared" si="5651"/>
        <v>14696.700000000001</v>
      </c>
      <c r="CH1216" s="17">
        <f t="shared" si="5652"/>
        <v>14696.700000000001</v>
      </c>
      <c r="CI1216" s="17">
        <f t="shared" si="5653"/>
        <v>14696.700000000001</v>
      </c>
      <c r="CJ1216" s="17">
        <f t="shared" si="5769"/>
        <v>0</v>
      </c>
      <c r="CK1216" s="32"/>
      <c r="CL1216" s="32"/>
      <c r="CM1216" s="1"/>
      <c r="CN1216" s="1"/>
      <c r="CO1216" s="1"/>
      <c r="CP1216" s="1"/>
      <c r="CQ1216" s="1"/>
      <c r="CR1216" s="1"/>
      <c r="CS1216" s="1"/>
    </row>
    <row r="1217" s="1" customFormat="1">
      <c r="A1217" s="30" t="s">
        <v>508</v>
      </c>
      <c r="B1217" s="30" t="s">
        <v>127</v>
      </c>
      <c r="C1217" s="30" t="s">
        <v>273</v>
      </c>
      <c r="D1217" s="30" t="s">
        <v>466</v>
      </c>
      <c r="E1217" s="30" t="s">
        <v>48</v>
      </c>
      <c r="F1217" s="31" t="s">
        <v>49</v>
      </c>
      <c r="G1217" s="17">
        <v>14696.700000000001</v>
      </c>
      <c r="H1217" s="17">
        <v>14696.700000000001</v>
      </c>
      <c r="I1217" s="17">
        <v>14696.700000000001</v>
      </c>
      <c r="J1217" s="17"/>
      <c r="K1217" s="17"/>
      <c r="L1217" s="17"/>
      <c r="M1217" s="17">
        <f t="shared" si="5520"/>
        <v>14696.700000000001</v>
      </c>
      <c r="N1217" s="17">
        <f t="shared" si="5521"/>
        <v>14696.700000000001</v>
      </c>
      <c r="O1217" s="17">
        <f t="shared" si="5522"/>
        <v>14696.700000000001</v>
      </c>
      <c r="P1217" s="17"/>
      <c r="Q1217" s="17"/>
      <c r="R1217" s="17"/>
      <c r="S1217" s="17"/>
      <c r="T1217" s="17"/>
      <c r="U1217" s="17"/>
      <c r="V1217" s="17"/>
      <c r="W1217" s="17"/>
      <c r="X1217" s="17"/>
      <c r="Y1217" s="17">
        <f t="shared" si="5633"/>
        <v>14696.700000000001</v>
      </c>
      <c r="Z1217" s="17">
        <f t="shared" si="5634"/>
        <v>14696.700000000001</v>
      </c>
      <c r="AA1217" s="17">
        <f t="shared" si="5635"/>
        <v>14696.700000000001</v>
      </c>
      <c r="AB1217" s="17"/>
      <c r="AC1217" s="17"/>
      <c r="AD1217" s="17"/>
      <c r="AE1217" s="17">
        <f t="shared" si="5636"/>
        <v>14696.700000000001</v>
      </c>
      <c r="AF1217" s="17">
        <f t="shared" si="5637"/>
        <v>14696.700000000001</v>
      </c>
      <c r="AG1217" s="17">
        <f t="shared" si="5638"/>
        <v>14696.700000000001</v>
      </c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>
        <f t="shared" si="5639"/>
        <v>14696.700000000001</v>
      </c>
      <c r="AX1217" s="17">
        <f t="shared" si="5640"/>
        <v>14696.700000000001</v>
      </c>
      <c r="AY1217" s="17">
        <f t="shared" si="5641"/>
        <v>14696.700000000001</v>
      </c>
      <c r="AZ1217" s="17"/>
      <c r="BA1217" s="17">
        <f t="shared" si="5642"/>
        <v>14696.700000000001</v>
      </c>
      <c r="BB1217" s="17">
        <f t="shared" si="5643"/>
        <v>14696.700000000001</v>
      </c>
      <c r="BC1217" s="17">
        <f t="shared" si="5644"/>
        <v>14696.700000000001</v>
      </c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>
        <f t="shared" si="5645"/>
        <v>14696.700000000001</v>
      </c>
      <c r="BP1217" s="17">
        <f t="shared" si="5646"/>
        <v>14696.700000000001</v>
      </c>
      <c r="BQ1217" s="17">
        <f t="shared" si="5647"/>
        <v>14696.700000000001</v>
      </c>
      <c r="BR1217" s="17"/>
      <c r="BS1217" s="17"/>
      <c r="BT1217" s="17"/>
      <c r="BU1217" s="17">
        <f t="shared" si="5648"/>
        <v>14696.700000000001</v>
      </c>
      <c r="BV1217" s="17">
        <f t="shared" si="5649"/>
        <v>14696.700000000001</v>
      </c>
      <c r="BW1217" s="17">
        <f t="shared" si="5650"/>
        <v>14696.700000000001</v>
      </c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>
        <f t="shared" si="5651"/>
        <v>14696.700000000001</v>
      </c>
      <c r="CH1217" s="17">
        <f t="shared" si="5652"/>
        <v>14696.700000000001</v>
      </c>
      <c r="CI1217" s="17">
        <f t="shared" si="5653"/>
        <v>14696.700000000001</v>
      </c>
      <c r="CJ1217" s="17"/>
      <c r="CK1217" s="32"/>
      <c r="CL1217" s="32"/>
      <c r="CM1217" s="1"/>
      <c r="CN1217" s="1"/>
      <c r="CO1217" s="1"/>
      <c r="CP1217" s="1"/>
      <c r="CQ1217" s="1"/>
      <c r="CR1217" s="1"/>
      <c r="CS1217" s="1"/>
    </row>
    <row r="1218" s="1" customFormat="1">
      <c r="A1218" s="30" t="s">
        <v>508</v>
      </c>
      <c r="B1218" s="30" t="s">
        <v>127</v>
      </c>
      <c r="C1218" s="30" t="s">
        <v>273</v>
      </c>
      <c r="D1218" s="30" t="s">
        <v>62</v>
      </c>
      <c r="E1218" s="35"/>
      <c r="F1218" s="31" t="s">
        <v>63</v>
      </c>
      <c r="G1218" s="17"/>
      <c r="H1218" s="17"/>
      <c r="I1218" s="17"/>
      <c r="J1218" s="17"/>
      <c r="K1218" s="17"/>
      <c r="L1218" s="17"/>
      <c r="M1218" s="17"/>
      <c r="N1218" s="17"/>
      <c r="O1218" s="17"/>
      <c r="P1218" s="17">
        <f t="shared" si="5718"/>
        <v>0</v>
      </c>
      <c r="Q1218" s="17">
        <f t="shared" si="5719"/>
        <v>0</v>
      </c>
      <c r="R1218" s="17">
        <f t="shared" si="5720"/>
        <v>0</v>
      </c>
      <c r="S1218" s="17">
        <f t="shared" si="5721"/>
        <v>0.93549000000000004</v>
      </c>
      <c r="T1218" s="17">
        <f t="shared" si="5722"/>
        <v>0</v>
      </c>
      <c r="U1218" s="17">
        <f t="shared" si="5723"/>
        <v>0</v>
      </c>
      <c r="V1218" s="17">
        <f t="shared" si="5724"/>
        <v>0</v>
      </c>
      <c r="W1218" s="17">
        <f t="shared" si="5725"/>
        <v>0</v>
      </c>
      <c r="X1218" s="17">
        <f t="shared" si="5726"/>
        <v>0</v>
      </c>
      <c r="Y1218" s="17">
        <f t="shared" si="5633"/>
        <v>0.93549000000000004</v>
      </c>
      <c r="Z1218" s="17">
        <f t="shared" si="5634"/>
        <v>0</v>
      </c>
      <c r="AA1218" s="17">
        <f t="shared" si="5635"/>
        <v>0</v>
      </c>
      <c r="AB1218" s="17">
        <f t="shared" si="5727"/>
        <v>0</v>
      </c>
      <c r="AC1218" s="17">
        <f t="shared" si="5728"/>
        <v>0</v>
      </c>
      <c r="AD1218" s="17">
        <f t="shared" si="5729"/>
        <v>0</v>
      </c>
      <c r="AE1218" s="17">
        <f t="shared" si="5636"/>
        <v>0.93549000000000004</v>
      </c>
      <c r="AF1218" s="17">
        <f t="shared" si="5637"/>
        <v>0</v>
      </c>
      <c r="AG1218" s="17">
        <f t="shared" si="5638"/>
        <v>0</v>
      </c>
      <c r="AH1218" s="17">
        <f t="shared" si="5730"/>
        <v>0</v>
      </c>
      <c r="AI1218" s="17">
        <f t="shared" si="5731"/>
        <v>0</v>
      </c>
      <c r="AJ1218" s="17">
        <f t="shared" si="5732"/>
        <v>0</v>
      </c>
      <c r="AK1218" s="17">
        <f t="shared" si="5733"/>
        <v>0</v>
      </c>
      <c r="AL1218" s="17">
        <f t="shared" si="5734"/>
        <v>0</v>
      </c>
      <c r="AM1218" s="17">
        <f t="shared" si="5735"/>
        <v>0</v>
      </c>
      <c r="AN1218" s="17">
        <f t="shared" si="5736"/>
        <v>0</v>
      </c>
      <c r="AO1218" s="17">
        <f t="shared" si="5737"/>
        <v>0</v>
      </c>
      <c r="AP1218" s="17">
        <f t="shared" si="5738"/>
        <v>0</v>
      </c>
      <c r="AQ1218" s="17">
        <f t="shared" si="5739"/>
        <v>0</v>
      </c>
      <c r="AR1218" s="17">
        <f t="shared" si="5740"/>
        <v>0</v>
      </c>
      <c r="AS1218" s="17">
        <f t="shared" si="5741"/>
        <v>0</v>
      </c>
      <c r="AT1218" s="17">
        <f t="shared" si="5742"/>
        <v>0</v>
      </c>
      <c r="AU1218" s="17">
        <f t="shared" si="5743"/>
        <v>0</v>
      </c>
      <c r="AV1218" s="17">
        <f t="shared" si="5744"/>
        <v>0</v>
      </c>
      <c r="AW1218" s="17">
        <f t="shared" si="5639"/>
        <v>0.93549000000000004</v>
      </c>
      <c r="AX1218" s="17">
        <f t="shared" si="5640"/>
        <v>0</v>
      </c>
      <c r="AY1218" s="17">
        <f t="shared" si="5641"/>
        <v>0</v>
      </c>
      <c r="AZ1218" s="17">
        <f t="shared" si="5745"/>
        <v>0</v>
      </c>
      <c r="BA1218" s="17">
        <f t="shared" si="5642"/>
        <v>0.93549000000000004</v>
      </c>
      <c r="BB1218" s="17">
        <f t="shared" si="5643"/>
        <v>0</v>
      </c>
      <c r="BC1218" s="17">
        <f t="shared" si="5644"/>
        <v>0</v>
      </c>
      <c r="BD1218" s="17">
        <f t="shared" si="5746"/>
        <v>0</v>
      </c>
      <c r="BE1218" s="17">
        <f t="shared" si="5747"/>
        <v>0</v>
      </c>
      <c r="BF1218" s="17">
        <f t="shared" si="5748"/>
        <v>0</v>
      </c>
      <c r="BG1218" s="17">
        <f t="shared" si="5749"/>
        <v>0</v>
      </c>
      <c r="BH1218" s="17">
        <f t="shared" si="5750"/>
        <v>0</v>
      </c>
      <c r="BI1218" s="17">
        <f t="shared" si="5751"/>
        <v>0</v>
      </c>
      <c r="BJ1218" s="17">
        <f t="shared" si="5752"/>
        <v>0</v>
      </c>
      <c r="BK1218" s="17">
        <f t="shared" si="5753"/>
        <v>0</v>
      </c>
      <c r="BL1218" s="17">
        <f t="shared" si="5754"/>
        <v>0</v>
      </c>
      <c r="BM1218" s="17">
        <f t="shared" si="5755"/>
        <v>0</v>
      </c>
      <c r="BN1218" s="17">
        <f t="shared" si="5756"/>
        <v>0</v>
      </c>
      <c r="BO1218" s="17">
        <f t="shared" si="5645"/>
        <v>0.93549000000000004</v>
      </c>
      <c r="BP1218" s="17">
        <f t="shared" si="5646"/>
        <v>0</v>
      </c>
      <c r="BQ1218" s="17">
        <f t="shared" si="5647"/>
        <v>0</v>
      </c>
      <c r="BR1218" s="17">
        <f t="shared" si="5757"/>
        <v>0</v>
      </c>
      <c r="BS1218" s="17">
        <f t="shared" si="5758"/>
        <v>0</v>
      </c>
      <c r="BT1218" s="17">
        <f t="shared" si="5759"/>
        <v>0</v>
      </c>
      <c r="BU1218" s="17">
        <f t="shared" si="5648"/>
        <v>0.93549000000000004</v>
      </c>
      <c r="BV1218" s="17">
        <f t="shared" si="5649"/>
        <v>0</v>
      </c>
      <c r="BW1218" s="17">
        <f t="shared" si="5650"/>
        <v>0</v>
      </c>
      <c r="BX1218" s="17">
        <f t="shared" si="5760"/>
        <v>0</v>
      </c>
      <c r="BY1218" s="17">
        <f t="shared" si="5761"/>
        <v>0</v>
      </c>
      <c r="BZ1218" s="17">
        <f t="shared" si="5762"/>
        <v>0</v>
      </c>
      <c r="CA1218" s="17">
        <f t="shared" si="5763"/>
        <v>0</v>
      </c>
      <c r="CB1218" s="17">
        <f t="shared" si="5764"/>
        <v>0</v>
      </c>
      <c r="CC1218" s="17">
        <f t="shared" si="5765"/>
        <v>0</v>
      </c>
      <c r="CD1218" s="17">
        <f t="shared" si="5766"/>
        <v>0</v>
      </c>
      <c r="CE1218" s="17">
        <f t="shared" si="5767"/>
        <v>0</v>
      </c>
      <c r="CF1218" s="17">
        <f t="shared" si="5768"/>
        <v>0</v>
      </c>
      <c r="CG1218" s="17">
        <f t="shared" si="5651"/>
        <v>0.93549000000000004</v>
      </c>
      <c r="CH1218" s="17">
        <f t="shared" si="5652"/>
        <v>0</v>
      </c>
      <c r="CI1218" s="17">
        <f t="shared" si="5653"/>
        <v>0</v>
      </c>
      <c r="CJ1218" s="17">
        <f t="shared" si="5769"/>
        <v>0</v>
      </c>
      <c r="CK1218" s="32"/>
      <c r="CL1218" s="32"/>
      <c r="CM1218" s="1"/>
      <c r="CN1218" s="1"/>
      <c r="CO1218" s="1"/>
      <c r="CP1218" s="1"/>
      <c r="CQ1218" s="1"/>
      <c r="CR1218" s="1"/>
      <c r="CS1218" s="1"/>
    </row>
    <row r="1219" s="1" customFormat="1">
      <c r="A1219" s="30" t="s">
        <v>508</v>
      </c>
      <c r="B1219" s="30" t="s">
        <v>127</v>
      </c>
      <c r="C1219" s="30" t="s">
        <v>273</v>
      </c>
      <c r="D1219" s="30" t="s">
        <v>491</v>
      </c>
      <c r="E1219" s="35"/>
      <c r="F1219" s="31" t="s">
        <v>492</v>
      </c>
      <c r="G1219" s="17"/>
      <c r="H1219" s="17"/>
      <c r="I1219" s="17"/>
      <c r="J1219" s="17"/>
      <c r="K1219" s="17"/>
      <c r="L1219" s="17"/>
      <c r="M1219" s="17"/>
      <c r="N1219" s="17"/>
      <c r="O1219" s="17"/>
      <c r="P1219" s="17">
        <f t="shared" si="5718"/>
        <v>0</v>
      </c>
      <c r="Q1219" s="17">
        <f t="shared" si="5719"/>
        <v>0</v>
      </c>
      <c r="R1219" s="17">
        <f t="shared" si="5720"/>
        <v>0</v>
      </c>
      <c r="S1219" s="17">
        <f t="shared" si="5721"/>
        <v>0.93549000000000004</v>
      </c>
      <c r="T1219" s="17">
        <f t="shared" si="5722"/>
        <v>0</v>
      </c>
      <c r="U1219" s="17">
        <f t="shared" si="5723"/>
        <v>0</v>
      </c>
      <c r="V1219" s="17">
        <f t="shared" si="5724"/>
        <v>0</v>
      </c>
      <c r="W1219" s="17">
        <f t="shared" si="5725"/>
        <v>0</v>
      </c>
      <c r="X1219" s="17">
        <f t="shared" si="5726"/>
        <v>0</v>
      </c>
      <c r="Y1219" s="17">
        <f t="shared" si="5633"/>
        <v>0.93549000000000004</v>
      </c>
      <c r="Z1219" s="17">
        <f t="shared" si="5634"/>
        <v>0</v>
      </c>
      <c r="AA1219" s="17">
        <f t="shared" si="5635"/>
        <v>0</v>
      </c>
      <c r="AB1219" s="17">
        <f t="shared" si="5727"/>
        <v>0</v>
      </c>
      <c r="AC1219" s="17">
        <f t="shared" si="5728"/>
        <v>0</v>
      </c>
      <c r="AD1219" s="17">
        <f t="shared" si="5729"/>
        <v>0</v>
      </c>
      <c r="AE1219" s="17">
        <f t="shared" si="5636"/>
        <v>0.93549000000000004</v>
      </c>
      <c r="AF1219" s="17">
        <f t="shared" si="5637"/>
        <v>0</v>
      </c>
      <c r="AG1219" s="17">
        <f t="shared" si="5638"/>
        <v>0</v>
      </c>
      <c r="AH1219" s="17">
        <f t="shared" si="5730"/>
        <v>0</v>
      </c>
      <c r="AI1219" s="17">
        <f t="shared" si="5731"/>
        <v>0</v>
      </c>
      <c r="AJ1219" s="17">
        <f t="shared" si="5732"/>
        <v>0</v>
      </c>
      <c r="AK1219" s="17">
        <f t="shared" si="5733"/>
        <v>0</v>
      </c>
      <c r="AL1219" s="17">
        <f t="shared" si="5734"/>
        <v>0</v>
      </c>
      <c r="AM1219" s="17">
        <f t="shared" si="5735"/>
        <v>0</v>
      </c>
      <c r="AN1219" s="17">
        <f t="shared" si="5736"/>
        <v>0</v>
      </c>
      <c r="AO1219" s="17">
        <f t="shared" si="5737"/>
        <v>0</v>
      </c>
      <c r="AP1219" s="17">
        <f t="shared" si="5738"/>
        <v>0</v>
      </c>
      <c r="AQ1219" s="17">
        <f t="shared" si="5739"/>
        <v>0</v>
      </c>
      <c r="AR1219" s="17">
        <f t="shared" si="5740"/>
        <v>0</v>
      </c>
      <c r="AS1219" s="17">
        <f t="shared" si="5741"/>
        <v>0</v>
      </c>
      <c r="AT1219" s="17">
        <f t="shared" si="5742"/>
        <v>0</v>
      </c>
      <c r="AU1219" s="17">
        <f t="shared" si="5743"/>
        <v>0</v>
      </c>
      <c r="AV1219" s="17">
        <f t="shared" si="5744"/>
        <v>0</v>
      </c>
      <c r="AW1219" s="17">
        <f t="shared" si="5639"/>
        <v>0.93549000000000004</v>
      </c>
      <c r="AX1219" s="17">
        <f t="shared" si="5640"/>
        <v>0</v>
      </c>
      <c r="AY1219" s="17">
        <f t="shared" si="5641"/>
        <v>0</v>
      </c>
      <c r="AZ1219" s="17">
        <f t="shared" si="5745"/>
        <v>0</v>
      </c>
      <c r="BA1219" s="17">
        <f t="shared" si="5642"/>
        <v>0.93549000000000004</v>
      </c>
      <c r="BB1219" s="17">
        <f t="shared" si="5643"/>
        <v>0</v>
      </c>
      <c r="BC1219" s="17">
        <f t="shared" si="5644"/>
        <v>0</v>
      </c>
      <c r="BD1219" s="17">
        <f t="shared" si="5746"/>
        <v>0</v>
      </c>
      <c r="BE1219" s="17">
        <f t="shared" si="5747"/>
        <v>0</v>
      </c>
      <c r="BF1219" s="17">
        <f t="shared" si="5748"/>
        <v>0</v>
      </c>
      <c r="BG1219" s="17">
        <f t="shared" si="5749"/>
        <v>0</v>
      </c>
      <c r="BH1219" s="17">
        <f t="shared" si="5750"/>
        <v>0</v>
      </c>
      <c r="BI1219" s="17">
        <f t="shared" si="5751"/>
        <v>0</v>
      </c>
      <c r="BJ1219" s="17">
        <f t="shared" si="5752"/>
        <v>0</v>
      </c>
      <c r="BK1219" s="17">
        <f t="shared" si="5753"/>
        <v>0</v>
      </c>
      <c r="BL1219" s="17">
        <f t="shared" si="5754"/>
        <v>0</v>
      </c>
      <c r="BM1219" s="17">
        <f t="shared" si="5755"/>
        <v>0</v>
      </c>
      <c r="BN1219" s="17">
        <f t="shared" si="5756"/>
        <v>0</v>
      </c>
      <c r="BO1219" s="17">
        <f t="shared" si="5645"/>
        <v>0.93549000000000004</v>
      </c>
      <c r="BP1219" s="17">
        <f t="shared" si="5646"/>
        <v>0</v>
      </c>
      <c r="BQ1219" s="17">
        <f t="shared" si="5647"/>
        <v>0</v>
      </c>
      <c r="BR1219" s="17">
        <f t="shared" si="5757"/>
        <v>0</v>
      </c>
      <c r="BS1219" s="17">
        <f t="shared" si="5758"/>
        <v>0</v>
      </c>
      <c r="BT1219" s="17">
        <f t="shared" si="5759"/>
        <v>0</v>
      </c>
      <c r="BU1219" s="17">
        <f t="shared" si="5648"/>
        <v>0.93549000000000004</v>
      </c>
      <c r="BV1219" s="17">
        <f t="shared" si="5649"/>
        <v>0</v>
      </c>
      <c r="BW1219" s="17">
        <f t="shared" si="5650"/>
        <v>0</v>
      </c>
      <c r="BX1219" s="17">
        <f t="shared" si="5760"/>
        <v>0</v>
      </c>
      <c r="BY1219" s="17">
        <f t="shared" si="5761"/>
        <v>0</v>
      </c>
      <c r="BZ1219" s="17">
        <f t="shared" si="5762"/>
        <v>0</v>
      </c>
      <c r="CA1219" s="17">
        <f t="shared" si="5763"/>
        <v>0</v>
      </c>
      <c r="CB1219" s="17">
        <f t="shared" si="5764"/>
        <v>0</v>
      </c>
      <c r="CC1219" s="17">
        <f t="shared" si="5765"/>
        <v>0</v>
      </c>
      <c r="CD1219" s="17">
        <f t="shared" si="5766"/>
        <v>0</v>
      </c>
      <c r="CE1219" s="17">
        <f t="shared" si="5767"/>
        <v>0</v>
      </c>
      <c r="CF1219" s="17">
        <f t="shared" si="5768"/>
        <v>0</v>
      </c>
      <c r="CG1219" s="17">
        <f t="shared" si="5651"/>
        <v>0.93549000000000004</v>
      </c>
      <c r="CH1219" s="17">
        <f t="shared" si="5652"/>
        <v>0</v>
      </c>
      <c r="CI1219" s="17">
        <f t="shared" si="5653"/>
        <v>0</v>
      </c>
      <c r="CJ1219" s="17">
        <f t="shared" si="5769"/>
        <v>0</v>
      </c>
      <c r="CK1219" s="32"/>
      <c r="CL1219" s="32"/>
      <c r="CM1219" s="1"/>
      <c r="CN1219" s="1"/>
      <c r="CO1219" s="1"/>
      <c r="CP1219" s="1"/>
      <c r="CQ1219" s="1"/>
      <c r="CR1219" s="1"/>
      <c r="CS1219" s="1"/>
    </row>
    <row r="1220" s="1" customFormat="1">
      <c r="A1220" s="30" t="s">
        <v>508</v>
      </c>
      <c r="B1220" s="30" t="s">
        <v>127</v>
      </c>
      <c r="C1220" s="30" t="s">
        <v>273</v>
      </c>
      <c r="D1220" s="30" t="s">
        <v>491</v>
      </c>
      <c r="E1220" s="30" t="s">
        <v>48</v>
      </c>
      <c r="F1220" s="31" t="s">
        <v>49</v>
      </c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>
        <v>0.93549000000000004</v>
      </c>
      <c r="T1220" s="17"/>
      <c r="U1220" s="17"/>
      <c r="V1220" s="17"/>
      <c r="W1220" s="17"/>
      <c r="X1220" s="17"/>
      <c r="Y1220" s="17">
        <f t="shared" si="5633"/>
        <v>0.93549000000000004</v>
      </c>
      <c r="Z1220" s="17">
        <f t="shared" si="5634"/>
        <v>0</v>
      </c>
      <c r="AA1220" s="17">
        <f t="shared" si="5635"/>
        <v>0</v>
      </c>
      <c r="AB1220" s="17"/>
      <c r="AC1220" s="17"/>
      <c r="AD1220" s="17"/>
      <c r="AE1220" s="17">
        <f t="shared" si="5636"/>
        <v>0.93549000000000004</v>
      </c>
      <c r="AF1220" s="17">
        <f t="shared" si="5637"/>
        <v>0</v>
      </c>
      <c r="AG1220" s="17">
        <f t="shared" si="5638"/>
        <v>0</v>
      </c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>
        <f t="shared" si="5639"/>
        <v>0.93549000000000004</v>
      </c>
      <c r="AX1220" s="17">
        <f t="shared" si="5640"/>
        <v>0</v>
      </c>
      <c r="AY1220" s="17">
        <f t="shared" si="5641"/>
        <v>0</v>
      </c>
      <c r="AZ1220" s="17"/>
      <c r="BA1220" s="17">
        <f t="shared" si="5642"/>
        <v>0.93549000000000004</v>
      </c>
      <c r="BB1220" s="17">
        <f t="shared" si="5643"/>
        <v>0</v>
      </c>
      <c r="BC1220" s="17">
        <f t="shared" si="5644"/>
        <v>0</v>
      </c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>
        <f t="shared" si="5645"/>
        <v>0.93549000000000004</v>
      </c>
      <c r="BP1220" s="17">
        <f t="shared" si="5646"/>
        <v>0</v>
      </c>
      <c r="BQ1220" s="17">
        <f t="shared" si="5647"/>
        <v>0</v>
      </c>
      <c r="BR1220" s="17"/>
      <c r="BS1220" s="17"/>
      <c r="BT1220" s="17"/>
      <c r="BU1220" s="17">
        <f t="shared" si="5648"/>
        <v>0.93549000000000004</v>
      </c>
      <c r="BV1220" s="17">
        <f t="shared" si="5649"/>
        <v>0</v>
      </c>
      <c r="BW1220" s="17">
        <f t="shared" si="5650"/>
        <v>0</v>
      </c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>
        <f t="shared" si="5651"/>
        <v>0.93549000000000004</v>
      </c>
      <c r="CH1220" s="17">
        <f t="shared" si="5652"/>
        <v>0</v>
      </c>
      <c r="CI1220" s="17">
        <f t="shared" si="5653"/>
        <v>0</v>
      </c>
      <c r="CJ1220" s="17"/>
      <c r="CK1220" s="32"/>
      <c r="CL1220" s="32"/>
      <c r="CM1220" s="1"/>
      <c r="CN1220" s="1"/>
      <c r="CO1220" s="1"/>
      <c r="CP1220" s="1"/>
      <c r="CQ1220" s="1"/>
      <c r="CR1220" s="1"/>
      <c r="CS1220" s="1"/>
    </row>
    <row r="1221" s="25" customFormat="1">
      <c r="A1221" s="26" t="s">
        <v>508</v>
      </c>
      <c r="B1221" s="26" t="s">
        <v>127</v>
      </c>
      <c r="C1221" s="26" t="s">
        <v>129</v>
      </c>
      <c r="D1221" s="26"/>
      <c r="E1221" s="26"/>
      <c r="F1221" s="27" t="s">
        <v>130</v>
      </c>
      <c r="G1221" s="28">
        <f t="shared" si="5712"/>
        <v>1817.4000000000001</v>
      </c>
      <c r="H1221" s="28">
        <f t="shared" si="5713"/>
        <v>1658.7</v>
      </c>
      <c r="I1221" s="28">
        <f t="shared" si="5714"/>
        <v>1658.7</v>
      </c>
      <c r="J1221" s="28">
        <f t="shared" si="5715"/>
        <v>0</v>
      </c>
      <c r="K1221" s="28">
        <f t="shared" si="5716"/>
        <v>0</v>
      </c>
      <c r="L1221" s="28">
        <f t="shared" si="5717"/>
        <v>0</v>
      </c>
      <c r="M1221" s="28">
        <f t="shared" si="5520"/>
        <v>1817.4000000000001</v>
      </c>
      <c r="N1221" s="28">
        <f t="shared" si="5521"/>
        <v>1658.7</v>
      </c>
      <c r="O1221" s="28">
        <f t="shared" si="5522"/>
        <v>1658.7</v>
      </c>
      <c r="P1221" s="28">
        <f t="shared" si="5718"/>
        <v>0</v>
      </c>
      <c r="Q1221" s="28">
        <f t="shared" si="5719"/>
        <v>0</v>
      </c>
      <c r="R1221" s="28">
        <f t="shared" si="5720"/>
        <v>0</v>
      </c>
      <c r="S1221" s="28">
        <f t="shared" si="5721"/>
        <v>0</v>
      </c>
      <c r="T1221" s="28">
        <f t="shared" si="5722"/>
        <v>0</v>
      </c>
      <c r="U1221" s="28">
        <f t="shared" si="5723"/>
        <v>0</v>
      </c>
      <c r="V1221" s="28">
        <f t="shared" si="5724"/>
        <v>0</v>
      </c>
      <c r="W1221" s="28">
        <f t="shared" si="5725"/>
        <v>0</v>
      </c>
      <c r="X1221" s="28">
        <f t="shared" si="5726"/>
        <v>0</v>
      </c>
      <c r="Y1221" s="28">
        <f t="shared" si="5633"/>
        <v>1817.4000000000001</v>
      </c>
      <c r="Z1221" s="28">
        <f t="shared" si="5634"/>
        <v>1658.7</v>
      </c>
      <c r="AA1221" s="28">
        <f t="shared" si="5635"/>
        <v>1658.7</v>
      </c>
      <c r="AB1221" s="28">
        <f t="shared" si="5727"/>
        <v>0</v>
      </c>
      <c r="AC1221" s="28">
        <f t="shared" si="5728"/>
        <v>0</v>
      </c>
      <c r="AD1221" s="28">
        <f t="shared" si="5729"/>
        <v>0</v>
      </c>
      <c r="AE1221" s="28">
        <f t="shared" si="5636"/>
        <v>1817.4000000000001</v>
      </c>
      <c r="AF1221" s="28">
        <f t="shared" si="5637"/>
        <v>1658.7</v>
      </c>
      <c r="AG1221" s="28">
        <f t="shared" si="5638"/>
        <v>1658.7</v>
      </c>
      <c r="AH1221" s="28">
        <f t="shared" si="5730"/>
        <v>0</v>
      </c>
      <c r="AI1221" s="28">
        <f t="shared" si="5731"/>
        <v>0</v>
      </c>
      <c r="AJ1221" s="28">
        <f t="shared" si="5732"/>
        <v>810.76099999999997</v>
      </c>
      <c r="AK1221" s="28">
        <f t="shared" si="5733"/>
        <v>0</v>
      </c>
      <c r="AL1221" s="28">
        <f t="shared" si="5734"/>
        <v>0</v>
      </c>
      <c r="AM1221" s="28">
        <f t="shared" si="5735"/>
        <v>0</v>
      </c>
      <c r="AN1221" s="28">
        <f t="shared" si="5736"/>
        <v>0</v>
      </c>
      <c r="AO1221" s="28">
        <f t="shared" si="5737"/>
        <v>0</v>
      </c>
      <c r="AP1221" s="28">
        <f t="shared" si="5738"/>
        <v>0</v>
      </c>
      <c r="AQ1221" s="28">
        <f t="shared" si="5739"/>
        <v>0</v>
      </c>
      <c r="AR1221" s="28">
        <f t="shared" si="5740"/>
        <v>0</v>
      </c>
      <c r="AS1221" s="28">
        <f t="shared" si="5741"/>
        <v>0</v>
      </c>
      <c r="AT1221" s="28">
        <f t="shared" si="5742"/>
        <v>0</v>
      </c>
      <c r="AU1221" s="28">
        <f t="shared" si="5743"/>
        <v>0</v>
      </c>
      <c r="AV1221" s="28">
        <f t="shared" si="5744"/>
        <v>0</v>
      </c>
      <c r="AW1221" s="28">
        <f t="shared" si="5639"/>
        <v>2628.1610000000001</v>
      </c>
      <c r="AX1221" s="28">
        <f t="shared" si="5640"/>
        <v>1658.7</v>
      </c>
      <c r="AY1221" s="28">
        <f t="shared" si="5641"/>
        <v>1658.7</v>
      </c>
      <c r="AZ1221" s="28">
        <f t="shared" si="5745"/>
        <v>0</v>
      </c>
      <c r="BA1221" s="28">
        <f t="shared" si="5642"/>
        <v>2628.1610000000001</v>
      </c>
      <c r="BB1221" s="28">
        <f t="shared" si="5643"/>
        <v>1658.7</v>
      </c>
      <c r="BC1221" s="28">
        <f t="shared" si="5644"/>
        <v>1658.7</v>
      </c>
      <c r="BD1221" s="28">
        <f t="shared" si="5746"/>
        <v>0</v>
      </c>
      <c r="BE1221" s="28">
        <f t="shared" si="5747"/>
        <v>0</v>
      </c>
      <c r="BF1221" s="28">
        <f t="shared" si="5748"/>
        <v>1648.9090000000001</v>
      </c>
      <c r="BG1221" s="28">
        <f t="shared" si="5749"/>
        <v>0</v>
      </c>
      <c r="BH1221" s="28">
        <f t="shared" si="5750"/>
        <v>0</v>
      </c>
      <c r="BI1221" s="28">
        <f t="shared" si="5751"/>
        <v>0</v>
      </c>
      <c r="BJ1221" s="28">
        <f t="shared" si="5752"/>
        <v>0</v>
      </c>
      <c r="BK1221" s="28">
        <f t="shared" si="5753"/>
        <v>0</v>
      </c>
      <c r="BL1221" s="28">
        <f t="shared" si="5754"/>
        <v>0</v>
      </c>
      <c r="BM1221" s="28">
        <f t="shared" si="5755"/>
        <v>0</v>
      </c>
      <c r="BN1221" s="28">
        <f t="shared" si="5756"/>
        <v>0</v>
      </c>
      <c r="BO1221" s="28">
        <f t="shared" si="5645"/>
        <v>4277.0699999999997</v>
      </c>
      <c r="BP1221" s="28">
        <f t="shared" si="5646"/>
        <v>1658.7</v>
      </c>
      <c r="BQ1221" s="28">
        <f t="shared" si="5647"/>
        <v>1658.7</v>
      </c>
      <c r="BR1221" s="28">
        <f t="shared" si="5757"/>
        <v>0</v>
      </c>
      <c r="BS1221" s="28">
        <f t="shared" si="5758"/>
        <v>0</v>
      </c>
      <c r="BT1221" s="28">
        <f t="shared" si="5759"/>
        <v>0</v>
      </c>
      <c r="BU1221" s="28">
        <f t="shared" si="5648"/>
        <v>4277.0699999999997</v>
      </c>
      <c r="BV1221" s="28">
        <f t="shared" si="5649"/>
        <v>1658.7</v>
      </c>
      <c r="BW1221" s="28">
        <f t="shared" si="5650"/>
        <v>1658.7</v>
      </c>
      <c r="BX1221" s="28">
        <f t="shared" si="5760"/>
        <v>0</v>
      </c>
      <c r="BY1221" s="28">
        <f t="shared" si="5761"/>
        <v>0</v>
      </c>
      <c r="BZ1221" s="28">
        <f t="shared" si="5762"/>
        <v>0</v>
      </c>
      <c r="CA1221" s="28">
        <f t="shared" si="5763"/>
        <v>0</v>
      </c>
      <c r="CB1221" s="28">
        <f t="shared" si="5764"/>
        <v>0</v>
      </c>
      <c r="CC1221" s="28">
        <f t="shared" si="5765"/>
        <v>0</v>
      </c>
      <c r="CD1221" s="28">
        <f t="shared" si="5766"/>
        <v>0</v>
      </c>
      <c r="CE1221" s="28">
        <f t="shared" si="5767"/>
        <v>0</v>
      </c>
      <c r="CF1221" s="28">
        <f t="shared" si="5768"/>
        <v>0</v>
      </c>
      <c r="CG1221" s="28">
        <f t="shared" si="5651"/>
        <v>4277.0699999999997</v>
      </c>
      <c r="CH1221" s="28">
        <f t="shared" si="5652"/>
        <v>1658.7</v>
      </c>
      <c r="CI1221" s="28">
        <f t="shared" si="5653"/>
        <v>1658.7</v>
      </c>
      <c r="CJ1221" s="28">
        <f t="shared" si="5769"/>
        <v>0</v>
      </c>
      <c r="CK1221" s="29"/>
      <c r="CL1221" s="29"/>
      <c r="CM1221" s="25"/>
      <c r="CN1221" s="25"/>
      <c r="CO1221" s="25"/>
      <c r="CP1221" s="25"/>
      <c r="CQ1221" s="25"/>
      <c r="CR1221" s="25"/>
      <c r="CS1221" s="25"/>
    </row>
    <row r="1222" s="1" customFormat="1" ht="94.5">
      <c r="A1222" s="30" t="s">
        <v>508</v>
      </c>
      <c r="B1222" s="30" t="s">
        <v>127</v>
      </c>
      <c r="C1222" s="30" t="s">
        <v>129</v>
      </c>
      <c r="D1222" s="30" t="s">
        <v>131</v>
      </c>
      <c r="E1222" s="30"/>
      <c r="F1222" s="31" t="s">
        <v>132</v>
      </c>
      <c r="G1222" s="17">
        <f t="shared" si="5712"/>
        <v>1817.4000000000001</v>
      </c>
      <c r="H1222" s="17">
        <f t="shared" si="5713"/>
        <v>1658.7</v>
      </c>
      <c r="I1222" s="17">
        <f t="shared" si="5714"/>
        <v>1658.7</v>
      </c>
      <c r="J1222" s="17">
        <f t="shared" si="5715"/>
        <v>0</v>
      </c>
      <c r="K1222" s="17">
        <f t="shared" si="5716"/>
        <v>0</v>
      </c>
      <c r="L1222" s="17">
        <f t="shared" si="5717"/>
        <v>0</v>
      </c>
      <c r="M1222" s="17">
        <f t="shared" si="5520"/>
        <v>1817.4000000000001</v>
      </c>
      <c r="N1222" s="17">
        <f t="shared" si="5521"/>
        <v>1658.7</v>
      </c>
      <c r="O1222" s="17">
        <f t="shared" si="5522"/>
        <v>1658.7</v>
      </c>
      <c r="P1222" s="17">
        <f t="shared" si="5718"/>
        <v>0</v>
      </c>
      <c r="Q1222" s="17">
        <f t="shared" si="5719"/>
        <v>0</v>
      </c>
      <c r="R1222" s="17">
        <f t="shared" si="5720"/>
        <v>0</v>
      </c>
      <c r="S1222" s="17">
        <f t="shared" si="5721"/>
        <v>0</v>
      </c>
      <c r="T1222" s="17">
        <f t="shared" si="5722"/>
        <v>0</v>
      </c>
      <c r="U1222" s="17">
        <f t="shared" si="5723"/>
        <v>0</v>
      </c>
      <c r="V1222" s="17">
        <f t="shared" si="5724"/>
        <v>0</v>
      </c>
      <c r="W1222" s="17">
        <f t="shared" si="5725"/>
        <v>0</v>
      </c>
      <c r="X1222" s="17">
        <f t="shared" si="5726"/>
        <v>0</v>
      </c>
      <c r="Y1222" s="17">
        <f t="shared" si="5633"/>
        <v>1817.4000000000001</v>
      </c>
      <c r="Z1222" s="17">
        <f t="shared" si="5634"/>
        <v>1658.7</v>
      </c>
      <c r="AA1222" s="17">
        <f t="shared" si="5635"/>
        <v>1658.7</v>
      </c>
      <c r="AB1222" s="17">
        <f t="shared" si="5727"/>
        <v>0</v>
      </c>
      <c r="AC1222" s="17">
        <f t="shared" si="5728"/>
        <v>0</v>
      </c>
      <c r="AD1222" s="17">
        <f t="shared" si="5729"/>
        <v>0</v>
      </c>
      <c r="AE1222" s="17">
        <f t="shared" si="5636"/>
        <v>1817.4000000000001</v>
      </c>
      <c r="AF1222" s="17">
        <f t="shared" si="5637"/>
        <v>1658.7</v>
      </c>
      <c r="AG1222" s="17">
        <f t="shared" si="5638"/>
        <v>1658.7</v>
      </c>
      <c r="AH1222" s="17">
        <f t="shared" si="5730"/>
        <v>0</v>
      </c>
      <c r="AI1222" s="17">
        <f t="shared" si="5731"/>
        <v>0</v>
      </c>
      <c r="AJ1222" s="17">
        <f t="shared" si="5732"/>
        <v>810.76099999999997</v>
      </c>
      <c r="AK1222" s="17">
        <f t="shared" si="5733"/>
        <v>0</v>
      </c>
      <c r="AL1222" s="17">
        <f t="shared" si="5734"/>
        <v>0</v>
      </c>
      <c r="AM1222" s="17">
        <f t="shared" si="5735"/>
        <v>0</v>
      </c>
      <c r="AN1222" s="17">
        <f t="shared" si="5736"/>
        <v>0</v>
      </c>
      <c r="AO1222" s="17">
        <f t="shared" si="5737"/>
        <v>0</v>
      </c>
      <c r="AP1222" s="17">
        <f t="shared" si="5738"/>
        <v>0</v>
      </c>
      <c r="AQ1222" s="17">
        <f t="shared" si="5739"/>
        <v>0</v>
      </c>
      <c r="AR1222" s="17">
        <f t="shared" si="5740"/>
        <v>0</v>
      </c>
      <c r="AS1222" s="17">
        <f t="shared" si="5741"/>
        <v>0</v>
      </c>
      <c r="AT1222" s="17">
        <f t="shared" si="5742"/>
        <v>0</v>
      </c>
      <c r="AU1222" s="17">
        <f t="shared" si="5743"/>
        <v>0</v>
      </c>
      <c r="AV1222" s="17">
        <f t="shared" si="5744"/>
        <v>0</v>
      </c>
      <c r="AW1222" s="17">
        <f t="shared" si="5639"/>
        <v>2628.1610000000001</v>
      </c>
      <c r="AX1222" s="17">
        <f t="shared" si="5640"/>
        <v>1658.7</v>
      </c>
      <c r="AY1222" s="17">
        <f t="shared" si="5641"/>
        <v>1658.7</v>
      </c>
      <c r="AZ1222" s="17">
        <f t="shared" si="5745"/>
        <v>0</v>
      </c>
      <c r="BA1222" s="17">
        <f t="shared" si="5642"/>
        <v>2628.1610000000001</v>
      </c>
      <c r="BB1222" s="17">
        <f t="shared" si="5643"/>
        <v>1658.7</v>
      </c>
      <c r="BC1222" s="17">
        <f t="shared" si="5644"/>
        <v>1658.7</v>
      </c>
      <c r="BD1222" s="17">
        <f t="shared" si="5746"/>
        <v>0</v>
      </c>
      <c r="BE1222" s="17">
        <f t="shared" si="5747"/>
        <v>0</v>
      </c>
      <c r="BF1222" s="17">
        <f t="shared" si="5748"/>
        <v>1648.9090000000001</v>
      </c>
      <c r="BG1222" s="17">
        <f t="shared" si="5749"/>
        <v>0</v>
      </c>
      <c r="BH1222" s="17">
        <f t="shared" si="5750"/>
        <v>0</v>
      </c>
      <c r="BI1222" s="17">
        <f t="shared" si="5751"/>
        <v>0</v>
      </c>
      <c r="BJ1222" s="17">
        <f t="shared" si="5752"/>
        <v>0</v>
      </c>
      <c r="BK1222" s="17">
        <f t="shared" si="5753"/>
        <v>0</v>
      </c>
      <c r="BL1222" s="17">
        <f t="shared" si="5754"/>
        <v>0</v>
      </c>
      <c r="BM1222" s="17">
        <f t="shared" si="5755"/>
        <v>0</v>
      </c>
      <c r="BN1222" s="17">
        <f t="shared" si="5756"/>
        <v>0</v>
      </c>
      <c r="BO1222" s="17">
        <f t="shared" si="5645"/>
        <v>4277.0699999999997</v>
      </c>
      <c r="BP1222" s="17">
        <f t="shared" si="5646"/>
        <v>1658.7</v>
      </c>
      <c r="BQ1222" s="17">
        <f t="shared" si="5647"/>
        <v>1658.7</v>
      </c>
      <c r="BR1222" s="17">
        <f t="shared" si="5757"/>
        <v>0</v>
      </c>
      <c r="BS1222" s="17">
        <f t="shared" si="5758"/>
        <v>0</v>
      </c>
      <c r="BT1222" s="17">
        <f t="shared" si="5759"/>
        <v>0</v>
      </c>
      <c r="BU1222" s="17">
        <f t="shared" si="5648"/>
        <v>4277.0699999999997</v>
      </c>
      <c r="BV1222" s="17">
        <f t="shared" si="5649"/>
        <v>1658.7</v>
      </c>
      <c r="BW1222" s="17">
        <f t="shared" si="5650"/>
        <v>1658.7</v>
      </c>
      <c r="BX1222" s="17">
        <f t="shared" si="5760"/>
        <v>0</v>
      </c>
      <c r="BY1222" s="17">
        <f t="shared" si="5761"/>
        <v>0</v>
      </c>
      <c r="BZ1222" s="17">
        <f t="shared" si="5762"/>
        <v>0</v>
      </c>
      <c r="CA1222" s="17">
        <f t="shared" si="5763"/>
        <v>0</v>
      </c>
      <c r="CB1222" s="17">
        <f t="shared" si="5764"/>
        <v>0</v>
      </c>
      <c r="CC1222" s="17">
        <f t="shared" si="5765"/>
        <v>0</v>
      </c>
      <c r="CD1222" s="17">
        <f t="shared" si="5766"/>
        <v>0</v>
      </c>
      <c r="CE1222" s="17">
        <f t="shared" si="5767"/>
        <v>0</v>
      </c>
      <c r="CF1222" s="17">
        <f t="shared" si="5768"/>
        <v>0</v>
      </c>
      <c r="CG1222" s="17">
        <f t="shared" si="5651"/>
        <v>4277.0699999999997</v>
      </c>
      <c r="CH1222" s="17">
        <f t="shared" si="5652"/>
        <v>1658.7</v>
      </c>
      <c r="CI1222" s="17">
        <f t="shared" si="5653"/>
        <v>1658.7</v>
      </c>
      <c r="CJ1222" s="17">
        <f t="shared" si="5769"/>
        <v>0</v>
      </c>
      <c r="CK1222" s="32"/>
      <c r="CL1222" s="32"/>
      <c r="CM1222" s="1"/>
      <c r="CN1222" s="1"/>
      <c r="CO1222" s="1"/>
      <c r="CP1222" s="1"/>
      <c r="CQ1222" s="1"/>
      <c r="CR1222" s="1"/>
      <c r="CS1222" s="1"/>
    </row>
    <row r="1223" s="1" customFormat="1" ht="31.5" hidden="1">
      <c r="A1223" s="30" t="s">
        <v>508</v>
      </c>
      <c r="B1223" s="30" t="s">
        <v>127</v>
      </c>
      <c r="C1223" s="30" t="s">
        <v>129</v>
      </c>
      <c r="D1223" s="30" t="s">
        <v>133</v>
      </c>
      <c r="E1223" s="30"/>
      <c r="F1223" s="31" t="s">
        <v>41</v>
      </c>
      <c r="G1223" s="17">
        <f t="shared" si="5712"/>
        <v>1817.4000000000001</v>
      </c>
      <c r="H1223" s="17">
        <f t="shared" si="5713"/>
        <v>1658.7</v>
      </c>
      <c r="I1223" s="17">
        <f t="shared" si="5714"/>
        <v>1658.7</v>
      </c>
      <c r="J1223" s="17">
        <f t="shared" si="5715"/>
        <v>0</v>
      </c>
      <c r="K1223" s="17">
        <f t="shared" si="5716"/>
        <v>0</v>
      </c>
      <c r="L1223" s="17">
        <f t="shared" si="5717"/>
        <v>0</v>
      </c>
      <c r="M1223" s="17">
        <f t="shared" si="5520"/>
        <v>1817.4000000000001</v>
      </c>
      <c r="N1223" s="17">
        <f t="shared" si="5521"/>
        <v>1658.7</v>
      </c>
      <c r="O1223" s="17">
        <f t="shared" si="5522"/>
        <v>1658.7</v>
      </c>
      <c r="P1223" s="17">
        <f t="shared" si="5718"/>
        <v>0</v>
      </c>
      <c r="Q1223" s="17">
        <f t="shared" si="5719"/>
        <v>0</v>
      </c>
      <c r="R1223" s="17">
        <f t="shared" si="5720"/>
        <v>0</v>
      </c>
      <c r="S1223" s="17">
        <f t="shared" si="5721"/>
        <v>0</v>
      </c>
      <c r="T1223" s="17">
        <f t="shared" si="5722"/>
        <v>0</v>
      </c>
      <c r="U1223" s="17">
        <f t="shared" si="5723"/>
        <v>0</v>
      </c>
      <c r="V1223" s="17">
        <f t="shared" si="5724"/>
        <v>0</v>
      </c>
      <c r="W1223" s="17">
        <f t="shared" si="5725"/>
        <v>0</v>
      </c>
      <c r="X1223" s="17">
        <f t="shared" si="5726"/>
        <v>0</v>
      </c>
      <c r="Y1223" s="17">
        <f t="shared" si="5633"/>
        <v>1817.4000000000001</v>
      </c>
      <c r="Z1223" s="17">
        <f t="shared" si="5634"/>
        <v>1658.7</v>
      </c>
      <c r="AA1223" s="17">
        <f t="shared" si="5635"/>
        <v>1658.7</v>
      </c>
      <c r="AB1223" s="17">
        <f t="shared" si="5727"/>
        <v>0</v>
      </c>
      <c r="AC1223" s="17">
        <f t="shared" si="5728"/>
        <v>0</v>
      </c>
      <c r="AD1223" s="17">
        <f t="shared" si="5729"/>
        <v>0</v>
      </c>
      <c r="AE1223" s="17">
        <f t="shared" si="5636"/>
        <v>1817.4000000000001</v>
      </c>
      <c r="AF1223" s="17">
        <f t="shared" si="5637"/>
        <v>1658.7</v>
      </c>
      <c r="AG1223" s="17">
        <f t="shared" si="5638"/>
        <v>1658.7</v>
      </c>
      <c r="AH1223" s="17">
        <f t="shared" si="5730"/>
        <v>0</v>
      </c>
      <c r="AI1223" s="17">
        <f t="shared" si="5731"/>
        <v>0</v>
      </c>
      <c r="AJ1223" s="17">
        <f t="shared" si="5732"/>
        <v>810.76099999999997</v>
      </c>
      <c r="AK1223" s="17">
        <f t="shared" si="5733"/>
        <v>0</v>
      </c>
      <c r="AL1223" s="17">
        <f t="shared" si="5734"/>
        <v>0</v>
      </c>
      <c r="AM1223" s="17">
        <f t="shared" si="5735"/>
        <v>0</v>
      </c>
      <c r="AN1223" s="17">
        <f t="shared" si="5736"/>
        <v>0</v>
      </c>
      <c r="AO1223" s="17">
        <f t="shared" si="5737"/>
        <v>0</v>
      </c>
      <c r="AP1223" s="17">
        <f t="shared" si="5738"/>
        <v>0</v>
      </c>
      <c r="AQ1223" s="17">
        <f t="shared" si="5739"/>
        <v>0</v>
      </c>
      <c r="AR1223" s="17">
        <f t="shared" si="5740"/>
        <v>0</v>
      </c>
      <c r="AS1223" s="17">
        <f t="shared" si="5741"/>
        <v>0</v>
      </c>
      <c r="AT1223" s="17">
        <f t="shared" si="5742"/>
        <v>0</v>
      </c>
      <c r="AU1223" s="17">
        <f t="shared" si="5743"/>
        <v>0</v>
      </c>
      <c r="AV1223" s="17">
        <f t="shared" si="5744"/>
        <v>0</v>
      </c>
      <c r="AW1223" s="17">
        <f t="shared" si="5639"/>
        <v>2628.1610000000001</v>
      </c>
      <c r="AX1223" s="17">
        <f t="shared" si="5640"/>
        <v>1658.7</v>
      </c>
      <c r="AY1223" s="17">
        <f t="shared" si="5641"/>
        <v>1658.7</v>
      </c>
      <c r="AZ1223" s="17">
        <f t="shared" si="5745"/>
        <v>0</v>
      </c>
      <c r="BA1223" s="17">
        <f t="shared" si="5642"/>
        <v>2628.1610000000001</v>
      </c>
      <c r="BB1223" s="17">
        <f t="shared" si="5643"/>
        <v>1658.7</v>
      </c>
      <c r="BC1223" s="17">
        <f t="shared" si="5644"/>
        <v>1658.7</v>
      </c>
      <c r="BD1223" s="17">
        <f t="shared" si="5746"/>
        <v>0</v>
      </c>
      <c r="BE1223" s="17">
        <f t="shared" si="5747"/>
        <v>0</v>
      </c>
      <c r="BF1223" s="17">
        <f t="shared" si="5748"/>
        <v>1648.9090000000001</v>
      </c>
      <c r="BG1223" s="17">
        <f t="shared" si="5749"/>
        <v>0</v>
      </c>
      <c r="BH1223" s="17">
        <f t="shared" si="5750"/>
        <v>0</v>
      </c>
      <c r="BI1223" s="17">
        <f t="shared" si="5751"/>
        <v>0</v>
      </c>
      <c r="BJ1223" s="17">
        <f t="shared" si="5752"/>
        <v>0</v>
      </c>
      <c r="BK1223" s="17">
        <f t="shared" si="5753"/>
        <v>0</v>
      </c>
      <c r="BL1223" s="17">
        <f t="shared" si="5754"/>
        <v>0</v>
      </c>
      <c r="BM1223" s="17">
        <f t="shared" si="5755"/>
        <v>0</v>
      </c>
      <c r="BN1223" s="17">
        <f t="shared" si="5756"/>
        <v>0</v>
      </c>
      <c r="BO1223" s="17">
        <f t="shared" si="5645"/>
        <v>4277.0699999999997</v>
      </c>
      <c r="BP1223" s="17">
        <f t="shared" si="5646"/>
        <v>1658.7</v>
      </c>
      <c r="BQ1223" s="17">
        <f t="shared" si="5647"/>
        <v>1658.7</v>
      </c>
      <c r="BR1223" s="17">
        <f t="shared" si="5757"/>
        <v>0</v>
      </c>
      <c r="BS1223" s="17">
        <f t="shared" si="5758"/>
        <v>0</v>
      </c>
      <c r="BT1223" s="17">
        <f t="shared" si="5759"/>
        <v>0</v>
      </c>
      <c r="BU1223" s="17">
        <f t="shared" si="5648"/>
        <v>4277.0699999999997</v>
      </c>
      <c r="BV1223" s="17">
        <f t="shared" si="5649"/>
        <v>1658.7</v>
      </c>
      <c r="BW1223" s="17">
        <f t="shared" si="5650"/>
        <v>1658.7</v>
      </c>
      <c r="BX1223" s="17">
        <f t="shared" si="5760"/>
        <v>0</v>
      </c>
      <c r="BY1223" s="17">
        <f t="shared" si="5761"/>
        <v>0</v>
      </c>
      <c r="BZ1223" s="17">
        <f t="shared" si="5762"/>
        <v>0</v>
      </c>
      <c r="CA1223" s="17">
        <f t="shared" si="5763"/>
        <v>0</v>
      </c>
      <c r="CB1223" s="17">
        <f t="shared" si="5764"/>
        <v>0</v>
      </c>
      <c r="CC1223" s="17">
        <f t="shared" si="5765"/>
        <v>0</v>
      </c>
      <c r="CD1223" s="17">
        <f t="shared" si="5766"/>
        <v>0</v>
      </c>
      <c r="CE1223" s="17">
        <f t="shared" si="5767"/>
        <v>0</v>
      </c>
      <c r="CF1223" s="17">
        <f t="shared" si="5768"/>
        <v>0</v>
      </c>
      <c r="CG1223" s="17">
        <f t="shared" si="5651"/>
        <v>4277.0699999999997</v>
      </c>
      <c r="CH1223" s="17">
        <f t="shared" si="5652"/>
        <v>1658.7</v>
      </c>
      <c r="CI1223" s="17">
        <f t="shared" si="5653"/>
        <v>1658.7</v>
      </c>
      <c r="CJ1223" s="17">
        <f t="shared" si="5769"/>
        <v>0</v>
      </c>
      <c r="CK1223" s="32">
        <v>0</v>
      </c>
      <c r="CL1223" s="32"/>
      <c r="CM1223" s="1" t="s">
        <v>75</v>
      </c>
      <c r="CN1223" s="1"/>
      <c r="CO1223" s="1"/>
      <c r="CP1223" s="1"/>
      <c r="CQ1223" s="1"/>
      <c r="CR1223" s="1"/>
      <c r="CS1223" s="1"/>
    </row>
    <row r="1224" s="1" customFormat="1" ht="110.25">
      <c r="A1224" s="30" t="s">
        <v>508</v>
      </c>
      <c r="B1224" s="30" t="s">
        <v>127</v>
      </c>
      <c r="C1224" s="30" t="s">
        <v>129</v>
      </c>
      <c r="D1224" s="30" t="s">
        <v>134</v>
      </c>
      <c r="E1224" s="30"/>
      <c r="F1224" s="31" t="s">
        <v>135</v>
      </c>
      <c r="G1224" s="17">
        <f t="shared" si="5712"/>
        <v>1817.4000000000001</v>
      </c>
      <c r="H1224" s="17">
        <f t="shared" si="5713"/>
        <v>1658.7</v>
      </c>
      <c r="I1224" s="17">
        <f t="shared" si="5714"/>
        <v>1658.7</v>
      </c>
      <c r="J1224" s="17">
        <f t="shared" si="5715"/>
        <v>0</v>
      </c>
      <c r="K1224" s="17">
        <f t="shared" si="5716"/>
        <v>0</v>
      </c>
      <c r="L1224" s="17">
        <f t="shared" si="5717"/>
        <v>0</v>
      </c>
      <c r="M1224" s="17">
        <f t="shared" si="5520"/>
        <v>1817.4000000000001</v>
      </c>
      <c r="N1224" s="17">
        <f t="shared" si="5521"/>
        <v>1658.7</v>
      </c>
      <c r="O1224" s="17">
        <f t="shared" si="5522"/>
        <v>1658.7</v>
      </c>
      <c r="P1224" s="17">
        <f t="shared" si="5718"/>
        <v>0</v>
      </c>
      <c r="Q1224" s="17">
        <f t="shared" si="5719"/>
        <v>0</v>
      </c>
      <c r="R1224" s="17">
        <f t="shared" si="5720"/>
        <v>0</v>
      </c>
      <c r="S1224" s="17">
        <f t="shared" si="5721"/>
        <v>0</v>
      </c>
      <c r="T1224" s="17">
        <f t="shared" si="5722"/>
        <v>0</v>
      </c>
      <c r="U1224" s="17">
        <f t="shared" si="5723"/>
        <v>0</v>
      </c>
      <c r="V1224" s="17">
        <f t="shared" si="5724"/>
        <v>0</v>
      </c>
      <c r="W1224" s="17">
        <f t="shared" si="5725"/>
        <v>0</v>
      </c>
      <c r="X1224" s="17">
        <f t="shared" si="5726"/>
        <v>0</v>
      </c>
      <c r="Y1224" s="17">
        <f t="shared" si="5633"/>
        <v>1817.4000000000001</v>
      </c>
      <c r="Z1224" s="17">
        <f t="shared" si="5634"/>
        <v>1658.7</v>
      </c>
      <c r="AA1224" s="17">
        <f t="shared" si="5635"/>
        <v>1658.7</v>
      </c>
      <c r="AB1224" s="17">
        <f t="shared" si="5727"/>
        <v>0</v>
      </c>
      <c r="AC1224" s="17">
        <f t="shared" si="5728"/>
        <v>0</v>
      </c>
      <c r="AD1224" s="17">
        <f t="shared" si="5729"/>
        <v>0</v>
      </c>
      <c r="AE1224" s="17">
        <f t="shared" si="5636"/>
        <v>1817.4000000000001</v>
      </c>
      <c r="AF1224" s="17">
        <f t="shared" si="5637"/>
        <v>1658.7</v>
      </c>
      <c r="AG1224" s="17">
        <f t="shared" si="5638"/>
        <v>1658.7</v>
      </c>
      <c r="AH1224" s="17">
        <f t="shared" si="5730"/>
        <v>0</v>
      </c>
      <c r="AI1224" s="17">
        <f t="shared" si="5731"/>
        <v>0</v>
      </c>
      <c r="AJ1224" s="17">
        <f t="shared" si="5732"/>
        <v>810.76099999999997</v>
      </c>
      <c r="AK1224" s="17">
        <f t="shared" si="5733"/>
        <v>0</v>
      </c>
      <c r="AL1224" s="17">
        <f t="shared" si="5734"/>
        <v>0</v>
      </c>
      <c r="AM1224" s="17">
        <f t="shared" si="5735"/>
        <v>0</v>
      </c>
      <c r="AN1224" s="17">
        <f t="shared" si="5736"/>
        <v>0</v>
      </c>
      <c r="AO1224" s="17">
        <f t="shared" si="5737"/>
        <v>0</v>
      </c>
      <c r="AP1224" s="17">
        <f t="shared" si="5738"/>
        <v>0</v>
      </c>
      <c r="AQ1224" s="17">
        <f t="shared" si="5739"/>
        <v>0</v>
      </c>
      <c r="AR1224" s="17">
        <f t="shared" si="5740"/>
        <v>0</v>
      </c>
      <c r="AS1224" s="17">
        <f t="shared" si="5741"/>
        <v>0</v>
      </c>
      <c r="AT1224" s="17">
        <f t="shared" si="5742"/>
        <v>0</v>
      </c>
      <c r="AU1224" s="17">
        <f t="shared" si="5743"/>
        <v>0</v>
      </c>
      <c r="AV1224" s="17">
        <f t="shared" si="5744"/>
        <v>0</v>
      </c>
      <c r="AW1224" s="17">
        <f t="shared" si="5639"/>
        <v>2628.1610000000001</v>
      </c>
      <c r="AX1224" s="17">
        <f t="shared" si="5640"/>
        <v>1658.7</v>
      </c>
      <c r="AY1224" s="17">
        <f t="shared" si="5641"/>
        <v>1658.7</v>
      </c>
      <c r="AZ1224" s="17">
        <f t="shared" si="5745"/>
        <v>0</v>
      </c>
      <c r="BA1224" s="17">
        <f t="shared" si="5642"/>
        <v>2628.1610000000001</v>
      </c>
      <c r="BB1224" s="17">
        <f t="shared" si="5643"/>
        <v>1658.7</v>
      </c>
      <c r="BC1224" s="17">
        <f t="shared" si="5644"/>
        <v>1658.7</v>
      </c>
      <c r="BD1224" s="17">
        <f t="shared" si="5746"/>
        <v>0</v>
      </c>
      <c r="BE1224" s="17">
        <f t="shared" si="5747"/>
        <v>0</v>
      </c>
      <c r="BF1224" s="17">
        <f t="shared" si="5748"/>
        <v>1648.9090000000001</v>
      </c>
      <c r="BG1224" s="17">
        <f t="shared" si="5749"/>
        <v>0</v>
      </c>
      <c r="BH1224" s="17">
        <f t="shared" si="5750"/>
        <v>0</v>
      </c>
      <c r="BI1224" s="17">
        <f t="shared" si="5751"/>
        <v>0</v>
      </c>
      <c r="BJ1224" s="17">
        <f t="shared" si="5752"/>
        <v>0</v>
      </c>
      <c r="BK1224" s="17">
        <f t="shared" si="5753"/>
        <v>0</v>
      </c>
      <c r="BL1224" s="17">
        <f t="shared" si="5754"/>
        <v>0</v>
      </c>
      <c r="BM1224" s="17">
        <f t="shared" si="5755"/>
        <v>0</v>
      </c>
      <c r="BN1224" s="17">
        <f t="shared" si="5756"/>
        <v>0</v>
      </c>
      <c r="BO1224" s="17">
        <f t="shared" si="5645"/>
        <v>4277.0699999999997</v>
      </c>
      <c r="BP1224" s="17">
        <f t="shared" si="5646"/>
        <v>1658.7</v>
      </c>
      <c r="BQ1224" s="17">
        <f t="shared" si="5647"/>
        <v>1658.7</v>
      </c>
      <c r="BR1224" s="17">
        <f t="shared" si="5757"/>
        <v>0</v>
      </c>
      <c r="BS1224" s="17">
        <f t="shared" si="5758"/>
        <v>0</v>
      </c>
      <c r="BT1224" s="17">
        <f t="shared" si="5759"/>
        <v>0</v>
      </c>
      <c r="BU1224" s="17">
        <f t="shared" si="5648"/>
        <v>4277.0699999999997</v>
      </c>
      <c r="BV1224" s="17">
        <f t="shared" si="5649"/>
        <v>1658.7</v>
      </c>
      <c r="BW1224" s="17">
        <f t="shared" si="5650"/>
        <v>1658.7</v>
      </c>
      <c r="BX1224" s="17">
        <f t="shared" si="5760"/>
        <v>0</v>
      </c>
      <c r="BY1224" s="17">
        <f t="shared" si="5761"/>
        <v>0</v>
      </c>
      <c r="BZ1224" s="17">
        <f t="shared" si="5762"/>
        <v>0</v>
      </c>
      <c r="CA1224" s="17">
        <f t="shared" si="5763"/>
        <v>0</v>
      </c>
      <c r="CB1224" s="17">
        <f t="shared" si="5764"/>
        <v>0</v>
      </c>
      <c r="CC1224" s="17">
        <f t="shared" si="5765"/>
        <v>0</v>
      </c>
      <c r="CD1224" s="17">
        <f t="shared" si="5766"/>
        <v>0</v>
      </c>
      <c r="CE1224" s="17">
        <f t="shared" si="5767"/>
        <v>0</v>
      </c>
      <c r="CF1224" s="17">
        <f t="shared" si="5768"/>
        <v>0</v>
      </c>
      <c r="CG1224" s="17">
        <f t="shared" si="5651"/>
        <v>4277.0699999999997</v>
      </c>
      <c r="CH1224" s="17">
        <f t="shared" si="5652"/>
        <v>1658.7</v>
      </c>
      <c r="CI1224" s="17">
        <f t="shared" si="5653"/>
        <v>1658.7</v>
      </c>
      <c r="CJ1224" s="17">
        <f t="shared" si="5769"/>
        <v>0</v>
      </c>
      <c r="CK1224" s="32"/>
      <c r="CL1224" s="32"/>
      <c r="CM1224" s="1"/>
      <c r="CN1224" s="1"/>
      <c r="CO1224" s="1"/>
      <c r="CP1224" s="1"/>
      <c r="CQ1224" s="1"/>
      <c r="CR1224" s="1"/>
      <c r="CS1224" s="1"/>
    </row>
    <row r="1225" s="1" customFormat="1" ht="126">
      <c r="A1225" s="30" t="s">
        <v>508</v>
      </c>
      <c r="B1225" s="30" t="s">
        <v>127</v>
      </c>
      <c r="C1225" s="30" t="s">
        <v>129</v>
      </c>
      <c r="D1225" s="30" t="s">
        <v>468</v>
      </c>
      <c r="E1225" s="30"/>
      <c r="F1225" s="31" t="s">
        <v>469</v>
      </c>
      <c r="G1225" s="17">
        <f>G1226+G1227</f>
        <v>1817.4000000000001</v>
      </c>
      <c r="H1225" s="17">
        <f>H1226+H1227</f>
        <v>1658.7</v>
      </c>
      <c r="I1225" s="17">
        <f>I1226+I1227</f>
        <v>1658.7</v>
      </c>
      <c r="J1225" s="17">
        <f>J1226+J1227</f>
        <v>0</v>
      </c>
      <c r="K1225" s="17">
        <f>K1226+K1227</f>
        <v>0</v>
      </c>
      <c r="L1225" s="17">
        <f>L1226+L1227</f>
        <v>0</v>
      </c>
      <c r="M1225" s="17">
        <f t="shared" si="5520"/>
        <v>1817.4000000000001</v>
      </c>
      <c r="N1225" s="17">
        <f t="shared" si="5521"/>
        <v>1658.7</v>
      </c>
      <c r="O1225" s="17">
        <f t="shared" si="5522"/>
        <v>1658.7</v>
      </c>
      <c r="P1225" s="17">
        <f>P1226+P1227</f>
        <v>0</v>
      </c>
      <c r="Q1225" s="17">
        <f>Q1226+Q1227</f>
        <v>0</v>
      </c>
      <c r="R1225" s="17">
        <f>R1226+R1227</f>
        <v>0</v>
      </c>
      <c r="S1225" s="17">
        <f>S1226+S1227</f>
        <v>0</v>
      </c>
      <c r="T1225" s="17">
        <f>T1226+T1227</f>
        <v>0</v>
      </c>
      <c r="U1225" s="17">
        <f>U1226+U1227</f>
        <v>0</v>
      </c>
      <c r="V1225" s="17">
        <f>V1226+V1227</f>
        <v>0</v>
      </c>
      <c r="W1225" s="17">
        <f>W1226+W1227</f>
        <v>0</v>
      </c>
      <c r="X1225" s="17">
        <f>X1226+X1227</f>
        <v>0</v>
      </c>
      <c r="Y1225" s="17">
        <f t="shared" si="5633"/>
        <v>1817.4000000000001</v>
      </c>
      <c r="Z1225" s="17">
        <f t="shared" si="5634"/>
        <v>1658.7</v>
      </c>
      <c r="AA1225" s="17">
        <f t="shared" si="5635"/>
        <v>1658.7</v>
      </c>
      <c r="AB1225" s="17">
        <f>AB1226+AB1227</f>
        <v>0</v>
      </c>
      <c r="AC1225" s="17">
        <f>AC1226+AC1227</f>
        <v>0</v>
      </c>
      <c r="AD1225" s="17">
        <f>AD1226+AD1227</f>
        <v>0</v>
      </c>
      <c r="AE1225" s="17">
        <f t="shared" si="5636"/>
        <v>1817.4000000000001</v>
      </c>
      <c r="AF1225" s="17">
        <f t="shared" si="5637"/>
        <v>1658.7</v>
      </c>
      <c r="AG1225" s="17">
        <f t="shared" si="5638"/>
        <v>1658.7</v>
      </c>
      <c r="AH1225" s="17">
        <f>AH1226+AH1227</f>
        <v>0</v>
      </c>
      <c r="AI1225" s="17">
        <f>AI1226+AI1227</f>
        <v>0</v>
      </c>
      <c r="AJ1225" s="17">
        <f>AJ1226+AJ1227</f>
        <v>810.76099999999997</v>
      </c>
      <c r="AK1225" s="17">
        <f>AK1226+AK1227</f>
        <v>0</v>
      </c>
      <c r="AL1225" s="17">
        <f>AL1226+AL1227</f>
        <v>0</v>
      </c>
      <c r="AM1225" s="17">
        <f>AM1226+AM1227</f>
        <v>0</v>
      </c>
      <c r="AN1225" s="17">
        <f>AN1226+AN1227</f>
        <v>0</v>
      </c>
      <c r="AO1225" s="17">
        <f>AO1226+AO1227</f>
        <v>0</v>
      </c>
      <c r="AP1225" s="17">
        <f>AP1226+AP1227</f>
        <v>0</v>
      </c>
      <c r="AQ1225" s="17">
        <f>AQ1226+AQ1227</f>
        <v>0</v>
      </c>
      <c r="AR1225" s="17">
        <f>AR1226+AR1227</f>
        <v>0</v>
      </c>
      <c r="AS1225" s="17">
        <f>AS1226+AS1227</f>
        <v>0</v>
      </c>
      <c r="AT1225" s="17">
        <f>AT1226+AT1227</f>
        <v>0</v>
      </c>
      <c r="AU1225" s="17">
        <f>AU1226+AU1227</f>
        <v>0</v>
      </c>
      <c r="AV1225" s="17">
        <f>AV1226+AV1227</f>
        <v>0</v>
      </c>
      <c r="AW1225" s="17">
        <f t="shared" si="5639"/>
        <v>2628.1610000000001</v>
      </c>
      <c r="AX1225" s="17">
        <f t="shared" si="5640"/>
        <v>1658.7</v>
      </c>
      <c r="AY1225" s="17">
        <f t="shared" si="5641"/>
        <v>1658.7</v>
      </c>
      <c r="AZ1225" s="17">
        <f>AZ1226+AZ1227</f>
        <v>0</v>
      </c>
      <c r="BA1225" s="17">
        <f t="shared" si="5642"/>
        <v>2628.1610000000001</v>
      </c>
      <c r="BB1225" s="17">
        <f t="shared" si="5643"/>
        <v>1658.7</v>
      </c>
      <c r="BC1225" s="17">
        <f t="shared" si="5644"/>
        <v>1658.7</v>
      </c>
      <c r="BD1225" s="17">
        <f>BD1226+BD1227</f>
        <v>0</v>
      </c>
      <c r="BE1225" s="17">
        <f>BE1226+BE1227</f>
        <v>0</v>
      </c>
      <c r="BF1225" s="17">
        <f>BF1226+BF1227</f>
        <v>1648.9090000000001</v>
      </c>
      <c r="BG1225" s="17">
        <f>BG1226+BG1227</f>
        <v>0</v>
      </c>
      <c r="BH1225" s="17">
        <f>BH1226+BH1227</f>
        <v>0</v>
      </c>
      <c r="BI1225" s="17">
        <f>BI1226+BI1227</f>
        <v>0</v>
      </c>
      <c r="BJ1225" s="17">
        <f>BJ1226+BJ1227</f>
        <v>0</v>
      </c>
      <c r="BK1225" s="17">
        <f>BK1226+BK1227</f>
        <v>0</v>
      </c>
      <c r="BL1225" s="17">
        <f>BL1226+BL1227</f>
        <v>0</v>
      </c>
      <c r="BM1225" s="17">
        <f>BM1226+BM1227</f>
        <v>0</v>
      </c>
      <c r="BN1225" s="17">
        <f>BN1226+BN1227</f>
        <v>0</v>
      </c>
      <c r="BO1225" s="17">
        <f t="shared" si="5645"/>
        <v>4277.0699999999997</v>
      </c>
      <c r="BP1225" s="17">
        <f t="shared" si="5646"/>
        <v>1658.7</v>
      </c>
      <c r="BQ1225" s="17">
        <f t="shared" si="5647"/>
        <v>1658.7</v>
      </c>
      <c r="BR1225" s="17">
        <f>BR1226+BR1227</f>
        <v>0</v>
      </c>
      <c r="BS1225" s="17">
        <f>BS1226+BS1227</f>
        <v>0</v>
      </c>
      <c r="BT1225" s="17">
        <f>BT1226+BT1227</f>
        <v>0</v>
      </c>
      <c r="BU1225" s="17">
        <f t="shared" si="5648"/>
        <v>4277.0699999999997</v>
      </c>
      <c r="BV1225" s="17">
        <f t="shared" si="5649"/>
        <v>1658.7</v>
      </c>
      <c r="BW1225" s="17">
        <f t="shared" si="5650"/>
        <v>1658.7</v>
      </c>
      <c r="BX1225" s="17">
        <f>BX1226+BX1227</f>
        <v>0</v>
      </c>
      <c r="BY1225" s="17">
        <f>BY1226+BY1227</f>
        <v>0</v>
      </c>
      <c r="BZ1225" s="17">
        <f>BZ1226+BZ1227</f>
        <v>0</v>
      </c>
      <c r="CA1225" s="17">
        <f>CA1226+CA1227</f>
        <v>0</v>
      </c>
      <c r="CB1225" s="17">
        <f>CB1226+CB1227</f>
        <v>0</v>
      </c>
      <c r="CC1225" s="17">
        <f>CC1226+CC1227</f>
        <v>0</v>
      </c>
      <c r="CD1225" s="17">
        <f>CD1226+CD1227</f>
        <v>0</v>
      </c>
      <c r="CE1225" s="17">
        <f>CE1226+CE1227</f>
        <v>0</v>
      </c>
      <c r="CF1225" s="17">
        <f>CF1226+CF1227</f>
        <v>0</v>
      </c>
      <c r="CG1225" s="17">
        <f t="shared" si="5651"/>
        <v>4277.0699999999997</v>
      </c>
      <c r="CH1225" s="17">
        <f t="shared" si="5652"/>
        <v>1658.7</v>
      </c>
      <c r="CI1225" s="17">
        <f t="shared" si="5653"/>
        <v>1658.7</v>
      </c>
      <c r="CJ1225" s="17">
        <f>CJ1226+CJ1227</f>
        <v>0</v>
      </c>
      <c r="CK1225" s="32"/>
      <c r="CL1225" s="32"/>
      <c r="CM1225" s="1"/>
      <c r="CN1225" s="1"/>
      <c r="CO1225" s="1"/>
      <c r="CP1225" s="1"/>
      <c r="CQ1225" s="1"/>
      <c r="CR1225" s="1"/>
      <c r="CS1225" s="1"/>
    </row>
    <row r="1226" s="1" customFormat="1">
      <c r="A1226" s="30" t="s">
        <v>508</v>
      </c>
      <c r="B1226" s="30" t="s">
        <v>127</v>
      </c>
      <c r="C1226" s="30" t="s">
        <v>129</v>
      </c>
      <c r="D1226" s="30" t="s">
        <v>468</v>
      </c>
      <c r="E1226" s="30" t="s">
        <v>46</v>
      </c>
      <c r="F1226" s="31" t="s">
        <v>47</v>
      </c>
      <c r="G1226" s="17">
        <v>158.69999999999999</v>
      </c>
      <c r="H1226" s="17">
        <v>0</v>
      </c>
      <c r="I1226" s="17">
        <v>0</v>
      </c>
      <c r="J1226" s="17"/>
      <c r="K1226" s="17"/>
      <c r="L1226" s="17"/>
      <c r="M1226" s="17">
        <f t="shared" si="5520"/>
        <v>158.69999999999999</v>
      </c>
      <c r="N1226" s="17">
        <f t="shared" si="5521"/>
        <v>0</v>
      </c>
      <c r="O1226" s="17">
        <f t="shared" si="5522"/>
        <v>0</v>
      </c>
      <c r="P1226" s="17"/>
      <c r="Q1226" s="17"/>
      <c r="R1226" s="17"/>
      <c r="S1226" s="17"/>
      <c r="T1226" s="17"/>
      <c r="U1226" s="17"/>
      <c r="V1226" s="17"/>
      <c r="W1226" s="17"/>
      <c r="X1226" s="17"/>
      <c r="Y1226" s="17">
        <f t="shared" si="5633"/>
        <v>158.69999999999999</v>
      </c>
      <c r="Z1226" s="17">
        <f t="shared" si="5634"/>
        <v>0</v>
      </c>
      <c r="AA1226" s="17">
        <f t="shared" si="5635"/>
        <v>0</v>
      </c>
      <c r="AB1226" s="17"/>
      <c r="AC1226" s="17"/>
      <c r="AD1226" s="17"/>
      <c r="AE1226" s="17">
        <f t="shared" si="5636"/>
        <v>158.69999999999999</v>
      </c>
      <c r="AF1226" s="17">
        <f t="shared" si="5637"/>
        <v>0</v>
      </c>
      <c r="AG1226" s="17">
        <f t="shared" si="5638"/>
        <v>0</v>
      </c>
      <c r="AH1226" s="17"/>
      <c r="AI1226" s="17"/>
      <c r="AJ1226" s="17">
        <v>810.76099999999997</v>
      </c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>
        <f t="shared" si="5639"/>
        <v>969.46100000000001</v>
      </c>
      <c r="AX1226" s="17">
        <f t="shared" si="5640"/>
        <v>0</v>
      </c>
      <c r="AY1226" s="17">
        <f t="shared" si="5641"/>
        <v>0</v>
      </c>
      <c r="AZ1226" s="17"/>
      <c r="BA1226" s="17">
        <f t="shared" si="5642"/>
        <v>969.46100000000001</v>
      </c>
      <c r="BB1226" s="17">
        <f t="shared" si="5643"/>
        <v>0</v>
      </c>
      <c r="BC1226" s="17">
        <f t="shared" si="5644"/>
        <v>0</v>
      </c>
      <c r="BD1226" s="17"/>
      <c r="BE1226" s="17"/>
      <c r="BF1226" s="17">
        <v>1648.9090000000001</v>
      </c>
      <c r="BG1226" s="17"/>
      <c r="BH1226" s="17"/>
      <c r="BI1226" s="17"/>
      <c r="BJ1226" s="17"/>
      <c r="BK1226" s="17"/>
      <c r="BL1226" s="17"/>
      <c r="BM1226" s="17"/>
      <c r="BN1226" s="17"/>
      <c r="BO1226" s="17">
        <f t="shared" si="5645"/>
        <v>2618.3699999999999</v>
      </c>
      <c r="BP1226" s="17">
        <f t="shared" si="5646"/>
        <v>0</v>
      </c>
      <c r="BQ1226" s="17">
        <f t="shared" si="5647"/>
        <v>0</v>
      </c>
      <c r="BR1226" s="17"/>
      <c r="BS1226" s="17"/>
      <c r="BT1226" s="17"/>
      <c r="BU1226" s="17">
        <f t="shared" si="5648"/>
        <v>2618.3699999999999</v>
      </c>
      <c r="BV1226" s="17">
        <f t="shared" si="5649"/>
        <v>0</v>
      </c>
      <c r="BW1226" s="17">
        <f t="shared" si="5650"/>
        <v>0</v>
      </c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>
        <f t="shared" si="5651"/>
        <v>2618.3699999999999</v>
      </c>
      <c r="CH1226" s="17">
        <f t="shared" si="5652"/>
        <v>0</v>
      </c>
      <c r="CI1226" s="17">
        <f t="shared" si="5653"/>
        <v>0</v>
      </c>
      <c r="CJ1226" s="17"/>
      <c r="CK1226" s="32"/>
      <c r="CL1226" s="32"/>
      <c r="CM1226" s="1"/>
      <c r="CN1226" s="1"/>
      <c r="CO1226" s="1"/>
      <c r="CP1226" s="1"/>
      <c r="CQ1226" s="1"/>
      <c r="CR1226" s="1"/>
      <c r="CS1226" s="1"/>
    </row>
    <row r="1227" s="1" customFormat="1">
      <c r="A1227" s="30" t="s">
        <v>508</v>
      </c>
      <c r="B1227" s="30" t="s">
        <v>127</v>
      </c>
      <c r="C1227" s="30" t="s">
        <v>129</v>
      </c>
      <c r="D1227" s="30" t="s">
        <v>468</v>
      </c>
      <c r="E1227" s="30" t="s">
        <v>48</v>
      </c>
      <c r="F1227" s="31" t="s">
        <v>49</v>
      </c>
      <c r="G1227" s="17">
        <v>1658.7</v>
      </c>
      <c r="H1227" s="17">
        <v>1658.7</v>
      </c>
      <c r="I1227" s="17">
        <v>1658.7</v>
      </c>
      <c r="J1227" s="17"/>
      <c r="K1227" s="17"/>
      <c r="L1227" s="17"/>
      <c r="M1227" s="17">
        <f t="shared" si="5520"/>
        <v>1658.7</v>
      </c>
      <c r="N1227" s="17">
        <f t="shared" si="5521"/>
        <v>1658.7</v>
      </c>
      <c r="O1227" s="17">
        <f t="shared" si="5522"/>
        <v>1658.7</v>
      </c>
      <c r="P1227" s="17"/>
      <c r="Q1227" s="17"/>
      <c r="R1227" s="17"/>
      <c r="S1227" s="17"/>
      <c r="T1227" s="17"/>
      <c r="U1227" s="17"/>
      <c r="V1227" s="17"/>
      <c r="W1227" s="17"/>
      <c r="X1227" s="17"/>
      <c r="Y1227" s="17">
        <f t="shared" si="5633"/>
        <v>1658.7</v>
      </c>
      <c r="Z1227" s="17">
        <f t="shared" si="5634"/>
        <v>1658.7</v>
      </c>
      <c r="AA1227" s="17">
        <f t="shared" si="5635"/>
        <v>1658.7</v>
      </c>
      <c r="AB1227" s="17"/>
      <c r="AC1227" s="17"/>
      <c r="AD1227" s="17"/>
      <c r="AE1227" s="17">
        <f t="shared" si="5636"/>
        <v>1658.7</v>
      </c>
      <c r="AF1227" s="17">
        <f t="shared" si="5637"/>
        <v>1658.7</v>
      </c>
      <c r="AG1227" s="17">
        <f t="shared" si="5638"/>
        <v>1658.7</v>
      </c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>
        <f t="shared" si="5639"/>
        <v>1658.7</v>
      </c>
      <c r="AX1227" s="17">
        <f t="shared" si="5640"/>
        <v>1658.7</v>
      </c>
      <c r="AY1227" s="17">
        <f t="shared" si="5641"/>
        <v>1658.7</v>
      </c>
      <c r="AZ1227" s="17"/>
      <c r="BA1227" s="17">
        <f t="shared" si="5642"/>
        <v>1658.7</v>
      </c>
      <c r="BB1227" s="17">
        <f t="shared" si="5643"/>
        <v>1658.7</v>
      </c>
      <c r="BC1227" s="17">
        <f t="shared" si="5644"/>
        <v>1658.7</v>
      </c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>
        <f t="shared" si="5645"/>
        <v>1658.7</v>
      </c>
      <c r="BP1227" s="17">
        <f t="shared" si="5646"/>
        <v>1658.7</v>
      </c>
      <c r="BQ1227" s="17">
        <f t="shared" si="5647"/>
        <v>1658.7</v>
      </c>
      <c r="BR1227" s="17"/>
      <c r="BS1227" s="17"/>
      <c r="BT1227" s="17"/>
      <c r="BU1227" s="17">
        <f t="shared" si="5648"/>
        <v>1658.7</v>
      </c>
      <c r="BV1227" s="17">
        <f t="shared" si="5649"/>
        <v>1658.7</v>
      </c>
      <c r="BW1227" s="17">
        <f t="shared" si="5650"/>
        <v>1658.7</v>
      </c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>
        <f t="shared" si="5651"/>
        <v>1658.7</v>
      </c>
      <c r="CH1227" s="17">
        <f t="shared" si="5652"/>
        <v>1658.7</v>
      </c>
      <c r="CI1227" s="17">
        <f t="shared" si="5653"/>
        <v>1658.7</v>
      </c>
      <c r="CJ1227" s="17"/>
      <c r="CK1227" s="32"/>
      <c r="CL1227" s="32"/>
      <c r="CM1227" s="1"/>
      <c r="CN1227" s="1"/>
      <c r="CO1227" s="1"/>
      <c r="CP1227" s="1"/>
      <c r="CQ1227" s="1"/>
      <c r="CR1227" s="1"/>
      <c r="CS1227" s="1"/>
    </row>
    <row r="1228" s="20" customFormat="1">
      <c r="A1228" s="21" t="s">
        <v>508</v>
      </c>
      <c r="B1228" s="39" t="s">
        <v>68</v>
      </c>
      <c r="C1228" s="39"/>
      <c r="D1228" s="21"/>
      <c r="E1228" s="21"/>
      <c r="F1228" s="22" t="s">
        <v>69</v>
      </c>
      <c r="G1228" s="23">
        <f>G1235</f>
        <v>26021.399999999998</v>
      </c>
      <c r="H1228" s="23">
        <f>H1235</f>
        <v>20741.299999999996</v>
      </c>
      <c r="I1228" s="23">
        <f>I1235</f>
        <v>16579.900000000001</v>
      </c>
      <c r="J1228" s="23">
        <f>J1235</f>
        <v>14750.9</v>
      </c>
      <c r="K1228" s="23">
        <f>K1235</f>
        <v>14750.9</v>
      </c>
      <c r="L1228" s="23">
        <f>L1235</f>
        <v>14750.9</v>
      </c>
      <c r="M1228" s="23">
        <f t="shared" si="5520"/>
        <v>40772.299999999996</v>
      </c>
      <c r="N1228" s="23">
        <f t="shared" si="5521"/>
        <v>35492.199999999997</v>
      </c>
      <c r="O1228" s="23">
        <f t="shared" si="5522"/>
        <v>31330.800000000003</v>
      </c>
      <c r="P1228" s="23">
        <f>P1235+P1229</f>
        <v>0</v>
      </c>
      <c r="Q1228" s="23">
        <f>Q1235+Q1229</f>
        <v>0</v>
      </c>
      <c r="R1228" s="23">
        <f>R1235+R1229</f>
        <v>0</v>
      </c>
      <c r="S1228" s="23">
        <f>S1235+S1229</f>
        <v>831.84685999999999</v>
      </c>
      <c r="T1228" s="23">
        <f>T1235+T1229</f>
        <v>0</v>
      </c>
      <c r="U1228" s="23">
        <f>U1235+U1229</f>
        <v>0</v>
      </c>
      <c r="V1228" s="23">
        <f>V1235+V1229</f>
        <v>0</v>
      </c>
      <c r="W1228" s="23">
        <f>W1235+W1229</f>
        <v>0</v>
      </c>
      <c r="X1228" s="23">
        <f>X1235+X1229</f>
        <v>0</v>
      </c>
      <c r="Y1228" s="23">
        <f t="shared" si="5633"/>
        <v>41604.146859999993</v>
      </c>
      <c r="Z1228" s="23">
        <f t="shared" si="5634"/>
        <v>35492.199999999997</v>
      </c>
      <c r="AA1228" s="23">
        <f t="shared" si="5635"/>
        <v>31330.800000000003</v>
      </c>
      <c r="AB1228" s="23">
        <f>AB1235+AB1229</f>
        <v>0</v>
      </c>
      <c r="AC1228" s="23">
        <f>AC1235+AC1229</f>
        <v>0</v>
      </c>
      <c r="AD1228" s="23">
        <f>AD1235+AD1229</f>
        <v>0</v>
      </c>
      <c r="AE1228" s="23">
        <f t="shared" si="5636"/>
        <v>41604.146859999993</v>
      </c>
      <c r="AF1228" s="23">
        <f t="shared" si="5637"/>
        <v>35492.199999999997</v>
      </c>
      <c r="AG1228" s="23">
        <f t="shared" si="5638"/>
        <v>31330.800000000003</v>
      </c>
      <c r="AH1228" s="23">
        <f>AH1235+AH1229</f>
        <v>0</v>
      </c>
      <c r="AI1228" s="23">
        <f>AI1235+AI1229</f>
        <v>0</v>
      </c>
      <c r="AJ1228" s="23">
        <f>AJ1235+AJ1229</f>
        <v>-268.80000000000001</v>
      </c>
      <c r="AK1228" s="23">
        <f>AK1235+AK1229</f>
        <v>0</v>
      </c>
      <c r="AL1228" s="23">
        <f>AL1235+AL1229</f>
        <v>0</v>
      </c>
      <c r="AM1228" s="23">
        <f>AM1235+AM1229</f>
        <v>0</v>
      </c>
      <c r="AN1228" s="23">
        <f>AN1235+AN1229</f>
        <v>0</v>
      </c>
      <c r="AO1228" s="23">
        <f>AO1235+AO1229</f>
        <v>0</v>
      </c>
      <c r="AP1228" s="23">
        <f>AP1235+AP1229</f>
        <v>0</v>
      </c>
      <c r="AQ1228" s="23">
        <f>AQ1235+AQ1229</f>
        <v>0</v>
      </c>
      <c r="AR1228" s="23">
        <f>AR1235+AR1229</f>
        <v>0</v>
      </c>
      <c r="AS1228" s="23">
        <f>AS1235+AS1229</f>
        <v>0</v>
      </c>
      <c r="AT1228" s="23">
        <f>AT1235+AT1229</f>
        <v>0</v>
      </c>
      <c r="AU1228" s="23">
        <f>AU1235+AU1229</f>
        <v>0</v>
      </c>
      <c r="AV1228" s="23">
        <f>AV1235+AV1229</f>
        <v>0</v>
      </c>
      <c r="AW1228" s="23">
        <f t="shared" si="5639"/>
        <v>41335.346859999991</v>
      </c>
      <c r="AX1228" s="23">
        <f t="shared" si="5640"/>
        <v>35492.199999999997</v>
      </c>
      <c r="AY1228" s="23">
        <f t="shared" si="5641"/>
        <v>31330.800000000003</v>
      </c>
      <c r="AZ1228" s="23">
        <f>AZ1235+AZ1229</f>
        <v>0</v>
      </c>
      <c r="BA1228" s="23">
        <f t="shared" si="5642"/>
        <v>41335.346859999991</v>
      </c>
      <c r="BB1228" s="23">
        <f t="shared" si="5643"/>
        <v>35492.199999999997</v>
      </c>
      <c r="BC1228" s="23">
        <f t="shared" si="5644"/>
        <v>31330.800000000003</v>
      </c>
      <c r="BD1228" s="23">
        <f>BD1235+BD1229</f>
        <v>0</v>
      </c>
      <c r="BE1228" s="23">
        <f>BE1235+BE1229</f>
        <v>0</v>
      </c>
      <c r="BF1228" s="23">
        <f>BF1235+BF1229</f>
        <v>981.06100000000004</v>
      </c>
      <c r="BG1228" s="23">
        <f>BG1235+BG1229</f>
        <v>0</v>
      </c>
      <c r="BH1228" s="23">
        <f>BH1235+BH1229</f>
        <v>0</v>
      </c>
      <c r="BI1228" s="23">
        <f>BI1235+BI1229</f>
        <v>0</v>
      </c>
      <c r="BJ1228" s="23">
        <f>BJ1235+BJ1229</f>
        <v>2449.5079999999998</v>
      </c>
      <c r="BK1228" s="23">
        <f>BK1235+BK1229</f>
        <v>0</v>
      </c>
      <c r="BL1228" s="23">
        <f>BL1235+BL1229</f>
        <v>0</v>
      </c>
      <c r="BM1228" s="23">
        <f>BM1235+BM1229</f>
        <v>0</v>
      </c>
      <c r="BN1228" s="23">
        <f>BN1235+BN1229</f>
        <v>0</v>
      </c>
      <c r="BO1228" s="23">
        <f t="shared" si="5645"/>
        <v>42316.407859999992</v>
      </c>
      <c r="BP1228" s="23">
        <f t="shared" si="5646"/>
        <v>37941.707999999999</v>
      </c>
      <c r="BQ1228" s="23">
        <f t="shared" si="5647"/>
        <v>31330.800000000003</v>
      </c>
      <c r="BR1228" s="23">
        <f>BR1235+BR1229</f>
        <v>0</v>
      </c>
      <c r="BS1228" s="23">
        <f>BS1235+BS1229</f>
        <v>-2449.5079999999998</v>
      </c>
      <c r="BT1228" s="23">
        <f>BT1235+BT1229</f>
        <v>0</v>
      </c>
      <c r="BU1228" s="23">
        <f t="shared" si="5648"/>
        <v>42316.407859999992</v>
      </c>
      <c r="BV1228" s="23">
        <f t="shared" si="5649"/>
        <v>35492.199999999997</v>
      </c>
      <c r="BW1228" s="23">
        <f t="shared" si="5650"/>
        <v>31330.800000000003</v>
      </c>
      <c r="BX1228" s="23">
        <f>BX1235+BX1229</f>
        <v>0</v>
      </c>
      <c r="BY1228" s="23">
        <f>BY1235+BY1229</f>
        <v>214.5</v>
      </c>
      <c r="BZ1228" s="23">
        <f>BZ1235+BZ1229</f>
        <v>0</v>
      </c>
      <c r="CA1228" s="23">
        <f>CA1235+CA1229</f>
        <v>0</v>
      </c>
      <c r="CB1228" s="23">
        <f>CB1235+CB1229</f>
        <v>2449.5079999999998</v>
      </c>
      <c r="CC1228" s="23">
        <f>CC1235+CC1229</f>
        <v>0</v>
      </c>
      <c r="CD1228" s="23">
        <f>CD1235+CD1229</f>
        <v>0</v>
      </c>
      <c r="CE1228" s="23">
        <f>CE1235+CE1229</f>
        <v>0</v>
      </c>
      <c r="CF1228" s="23">
        <f>CF1235+CF1229</f>
        <v>0</v>
      </c>
      <c r="CG1228" s="23">
        <f t="shared" si="5651"/>
        <v>42530.907859999992</v>
      </c>
      <c r="CH1228" s="23">
        <f t="shared" si="5652"/>
        <v>37941.707999999999</v>
      </c>
      <c r="CI1228" s="23">
        <f t="shared" si="5653"/>
        <v>31330.800000000003</v>
      </c>
      <c r="CJ1228" s="23">
        <f>CJ1235+CJ1229</f>
        <v>0</v>
      </c>
      <c r="CK1228" s="24"/>
      <c r="CL1228" s="24"/>
      <c r="CM1228" s="20"/>
      <c r="CN1228" s="20"/>
      <c r="CO1228" s="20"/>
      <c r="CP1228" s="20"/>
      <c r="CQ1228" s="20"/>
      <c r="CR1228" s="20"/>
      <c r="CS1228" s="20"/>
    </row>
    <row r="1229" s="25" customFormat="1">
      <c r="A1229" s="26" t="s">
        <v>508</v>
      </c>
      <c r="B1229" s="26" t="s">
        <v>68</v>
      </c>
      <c r="C1229" s="26" t="s">
        <v>333</v>
      </c>
      <c r="D1229" s="26"/>
      <c r="E1229" s="26"/>
      <c r="F1229" s="27" t="s">
        <v>497</v>
      </c>
      <c r="G1229" s="28"/>
      <c r="H1229" s="28"/>
      <c r="I1229" s="28"/>
      <c r="J1229" s="28"/>
      <c r="K1229" s="28"/>
      <c r="L1229" s="28"/>
      <c r="M1229" s="28"/>
      <c r="N1229" s="28"/>
      <c r="O1229" s="28"/>
      <c r="P1229" s="28">
        <f t="shared" ref="P1229:P1233" si="5770">P1230</f>
        <v>0</v>
      </c>
      <c r="Q1229" s="28">
        <f t="shared" ref="Q1229:Q1233" si="5771">Q1230</f>
        <v>0</v>
      </c>
      <c r="R1229" s="28">
        <f t="shared" ref="R1229:R1233" si="5772">R1230</f>
        <v>0</v>
      </c>
      <c r="S1229" s="28">
        <f t="shared" ref="S1229:S1233" si="5773">S1230</f>
        <v>831.69349999999997</v>
      </c>
      <c r="T1229" s="28">
        <f t="shared" ref="T1229:T1233" si="5774">T1230</f>
        <v>0</v>
      </c>
      <c r="U1229" s="28">
        <f t="shared" ref="U1229:U1233" si="5775">U1230</f>
        <v>0</v>
      </c>
      <c r="V1229" s="28">
        <f t="shared" ref="V1229:V1233" si="5776">V1230</f>
        <v>0</v>
      </c>
      <c r="W1229" s="28">
        <f t="shared" ref="W1229:W1233" si="5777">W1230</f>
        <v>0</v>
      </c>
      <c r="X1229" s="28">
        <f t="shared" ref="X1229:X1233" si="5778">X1230</f>
        <v>0</v>
      </c>
      <c r="Y1229" s="28">
        <f t="shared" si="5633"/>
        <v>831.69349999999997</v>
      </c>
      <c r="Z1229" s="28">
        <f t="shared" si="5634"/>
        <v>0</v>
      </c>
      <c r="AA1229" s="28">
        <f t="shared" si="5635"/>
        <v>0</v>
      </c>
      <c r="AB1229" s="28">
        <f t="shared" ref="AB1229:AB1233" si="5779">AB1230</f>
        <v>0</v>
      </c>
      <c r="AC1229" s="28">
        <f t="shared" ref="AC1229:AC1233" si="5780">AC1230</f>
        <v>0</v>
      </c>
      <c r="AD1229" s="28">
        <f t="shared" ref="AD1229:AD1233" si="5781">AD1230</f>
        <v>0</v>
      </c>
      <c r="AE1229" s="28">
        <f t="shared" si="5636"/>
        <v>831.69349999999997</v>
      </c>
      <c r="AF1229" s="28">
        <f t="shared" si="5637"/>
        <v>0</v>
      </c>
      <c r="AG1229" s="28">
        <f t="shared" si="5638"/>
        <v>0</v>
      </c>
      <c r="AH1229" s="28">
        <f t="shared" ref="AH1229:AH1233" si="5782">AH1230</f>
        <v>0</v>
      </c>
      <c r="AI1229" s="28">
        <f t="shared" ref="AI1229:AI1233" si="5783">AI1230</f>
        <v>0</v>
      </c>
      <c r="AJ1229" s="28">
        <f t="shared" ref="AJ1229:AJ1233" si="5784">AJ1230</f>
        <v>0</v>
      </c>
      <c r="AK1229" s="28">
        <f t="shared" ref="AK1229:AK1233" si="5785">AK1230</f>
        <v>0</v>
      </c>
      <c r="AL1229" s="28">
        <f t="shared" ref="AL1229:AL1233" si="5786">AL1230</f>
        <v>0</v>
      </c>
      <c r="AM1229" s="28">
        <f t="shared" ref="AM1229:AM1233" si="5787">AM1230</f>
        <v>0</v>
      </c>
      <c r="AN1229" s="28">
        <f t="shared" ref="AN1229:AN1233" si="5788">AN1230</f>
        <v>0</v>
      </c>
      <c r="AO1229" s="28">
        <f t="shared" ref="AO1229:AO1233" si="5789">AO1230</f>
        <v>0</v>
      </c>
      <c r="AP1229" s="28">
        <f t="shared" ref="AP1229:AP1233" si="5790">AP1230</f>
        <v>0</v>
      </c>
      <c r="AQ1229" s="28">
        <f t="shared" ref="AQ1229:AQ1233" si="5791">AQ1230</f>
        <v>0</v>
      </c>
      <c r="AR1229" s="28">
        <f t="shared" ref="AR1229:AR1233" si="5792">AR1230</f>
        <v>0</v>
      </c>
      <c r="AS1229" s="28">
        <f t="shared" ref="AS1229:AS1233" si="5793">AS1230</f>
        <v>0</v>
      </c>
      <c r="AT1229" s="28">
        <f t="shared" ref="AT1229:AT1233" si="5794">AT1230</f>
        <v>0</v>
      </c>
      <c r="AU1229" s="28">
        <f t="shared" ref="AU1229:AU1233" si="5795">AU1230</f>
        <v>0</v>
      </c>
      <c r="AV1229" s="28">
        <f t="shared" ref="AV1229:AV1233" si="5796">AV1230</f>
        <v>0</v>
      </c>
      <c r="AW1229" s="28">
        <f t="shared" si="5639"/>
        <v>831.69349999999997</v>
      </c>
      <c r="AX1229" s="28">
        <f t="shared" si="5640"/>
        <v>0</v>
      </c>
      <c r="AY1229" s="28">
        <f t="shared" si="5641"/>
        <v>0</v>
      </c>
      <c r="AZ1229" s="28">
        <f t="shared" ref="AZ1229:AZ1233" si="5797">AZ1230</f>
        <v>0</v>
      </c>
      <c r="BA1229" s="28">
        <f t="shared" si="5642"/>
        <v>831.69349999999997</v>
      </c>
      <c r="BB1229" s="28">
        <f t="shared" si="5643"/>
        <v>0</v>
      </c>
      <c r="BC1229" s="28">
        <f t="shared" si="5644"/>
        <v>0</v>
      </c>
      <c r="BD1229" s="28">
        <f t="shared" ref="BD1229:BD1233" si="5798">BD1230</f>
        <v>0</v>
      </c>
      <c r="BE1229" s="28">
        <f t="shared" ref="BE1229:BE1233" si="5799">BE1230</f>
        <v>0</v>
      </c>
      <c r="BF1229" s="28">
        <f t="shared" ref="BF1229:BF1233" si="5800">BF1230</f>
        <v>0</v>
      </c>
      <c r="BG1229" s="28">
        <f t="shared" ref="BG1229:BG1233" si="5801">BG1230</f>
        <v>0</v>
      </c>
      <c r="BH1229" s="28">
        <f t="shared" ref="BH1229:BH1233" si="5802">BH1230</f>
        <v>0</v>
      </c>
      <c r="BI1229" s="28">
        <f t="shared" ref="BI1229:BI1233" si="5803">BI1230</f>
        <v>0</v>
      </c>
      <c r="BJ1229" s="28">
        <f t="shared" ref="BJ1229:BJ1233" si="5804">BJ1230</f>
        <v>0</v>
      </c>
      <c r="BK1229" s="28">
        <f t="shared" ref="BK1229:BK1233" si="5805">BK1230</f>
        <v>0</v>
      </c>
      <c r="BL1229" s="28">
        <f t="shared" ref="BL1229:BL1233" si="5806">BL1230</f>
        <v>0</v>
      </c>
      <c r="BM1229" s="28">
        <f t="shared" ref="BM1229:BM1233" si="5807">BM1230</f>
        <v>0</v>
      </c>
      <c r="BN1229" s="28">
        <f t="shared" ref="BN1229:BN1233" si="5808">BN1230</f>
        <v>0</v>
      </c>
      <c r="BO1229" s="28">
        <f t="shared" si="5645"/>
        <v>831.69349999999997</v>
      </c>
      <c r="BP1229" s="28">
        <f t="shared" si="5646"/>
        <v>0</v>
      </c>
      <c r="BQ1229" s="28">
        <f t="shared" si="5647"/>
        <v>0</v>
      </c>
      <c r="BR1229" s="28">
        <f t="shared" ref="BR1229:BR1233" si="5809">BR1230</f>
        <v>0</v>
      </c>
      <c r="BS1229" s="28">
        <f t="shared" ref="BS1229:BS1233" si="5810">BS1230</f>
        <v>0</v>
      </c>
      <c r="BT1229" s="28">
        <f t="shared" ref="BT1229:BT1233" si="5811">BT1230</f>
        <v>0</v>
      </c>
      <c r="BU1229" s="28">
        <f t="shared" si="5648"/>
        <v>831.69349999999997</v>
      </c>
      <c r="BV1229" s="28">
        <f t="shared" si="5649"/>
        <v>0</v>
      </c>
      <c r="BW1229" s="28">
        <f t="shared" si="5650"/>
        <v>0</v>
      </c>
      <c r="BX1229" s="28">
        <f t="shared" ref="BX1229:BX1233" si="5812">BX1230</f>
        <v>0</v>
      </c>
      <c r="BY1229" s="28">
        <f t="shared" ref="BY1229:BY1233" si="5813">BY1230</f>
        <v>0</v>
      </c>
      <c r="BZ1229" s="28">
        <f t="shared" ref="BZ1229:BZ1233" si="5814">BZ1230</f>
        <v>0</v>
      </c>
      <c r="CA1229" s="28">
        <f t="shared" ref="CA1229:CA1233" si="5815">CA1230</f>
        <v>0</v>
      </c>
      <c r="CB1229" s="28">
        <f t="shared" ref="CB1229:CB1233" si="5816">CB1230</f>
        <v>0</v>
      </c>
      <c r="CC1229" s="28">
        <f t="shared" ref="CC1229:CC1233" si="5817">CC1230</f>
        <v>0</v>
      </c>
      <c r="CD1229" s="28">
        <f t="shared" ref="CD1229:CD1233" si="5818">CD1230</f>
        <v>0</v>
      </c>
      <c r="CE1229" s="28">
        <f t="shared" ref="CE1229:CE1233" si="5819">CE1230</f>
        <v>0</v>
      </c>
      <c r="CF1229" s="28">
        <f t="shared" ref="CF1229:CF1233" si="5820">CF1230</f>
        <v>0</v>
      </c>
      <c r="CG1229" s="28">
        <f t="shared" si="5651"/>
        <v>831.69349999999997</v>
      </c>
      <c r="CH1229" s="28">
        <f t="shared" si="5652"/>
        <v>0</v>
      </c>
      <c r="CI1229" s="28">
        <f t="shared" si="5653"/>
        <v>0</v>
      </c>
      <c r="CJ1229" s="28">
        <f t="shared" ref="CJ1229:CJ1233" si="5821">CJ1230</f>
        <v>0</v>
      </c>
      <c r="CK1229" s="29"/>
      <c r="CL1229" s="29"/>
      <c r="CM1229" s="25"/>
      <c r="CN1229" s="25"/>
      <c r="CO1229" s="25"/>
      <c r="CP1229" s="25"/>
      <c r="CQ1229" s="25"/>
      <c r="CR1229" s="25"/>
      <c r="CS1229" s="25"/>
    </row>
    <row r="1230" s="1" customFormat="1">
      <c r="A1230" s="30" t="s">
        <v>508</v>
      </c>
      <c r="B1230" s="30" t="s">
        <v>68</v>
      </c>
      <c r="C1230" s="30" t="s">
        <v>333</v>
      </c>
      <c r="D1230" s="30" t="s">
        <v>461</v>
      </c>
      <c r="E1230" s="30"/>
      <c r="F1230" s="31" t="s">
        <v>462</v>
      </c>
      <c r="G1230" s="17"/>
      <c r="H1230" s="17"/>
      <c r="I1230" s="17"/>
      <c r="J1230" s="17"/>
      <c r="K1230" s="17"/>
      <c r="L1230" s="17"/>
      <c r="M1230" s="17"/>
      <c r="N1230" s="17"/>
      <c r="O1230" s="17"/>
      <c r="P1230" s="17">
        <f t="shared" si="5770"/>
        <v>0</v>
      </c>
      <c r="Q1230" s="17">
        <f t="shared" si="5771"/>
        <v>0</v>
      </c>
      <c r="R1230" s="17">
        <f t="shared" si="5772"/>
        <v>0</v>
      </c>
      <c r="S1230" s="17">
        <f t="shared" si="5773"/>
        <v>831.69349999999997</v>
      </c>
      <c r="T1230" s="17">
        <f t="shared" si="5774"/>
        <v>0</v>
      </c>
      <c r="U1230" s="17">
        <f t="shared" si="5775"/>
        <v>0</v>
      </c>
      <c r="V1230" s="17">
        <f t="shared" si="5776"/>
        <v>0</v>
      </c>
      <c r="W1230" s="17">
        <f t="shared" si="5777"/>
        <v>0</v>
      </c>
      <c r="X1230" s="17">
        <f t="shared" si="5778"/>
        <v>0</v>
      </c>
      <c r="Y1230" s="17">
        <f t="shared" si="5633"/>
        <v>831.69349999999997</v>
      </c>
      <c r="Z1230" s="17">
        <f t="shared" si="5634"/>
        <v>0</v>
      </c>
      <c r="AA1230" s="17">
        <f t="shared" si="5635"/>
        <v>0</v>
      </c>
      <c r="AB1230" s="17">
        <f t="shared" si="5779"/>
        <v>0</v>
      </c>
      <c r="AC1230" s="17">
        <f t="shared" si="5780"/>
        <v>0</v>
      </c>
      <c r="AD1230" s="17">
        <f t="shared" si="5781"/>
        <v>0</v>
      </c>
      <c r="AE1230" s="17">
        <f t="shared" si="5636"/>
        <v>831.69349999999997</v>
      </c>
      <c r="AF1230" s="17">
        <f t="shared" si="5637"/>
        <v>0</v>
      </c>
      <c r="AG1230" s="17">
        <f t="shared" si="5638"/>
        <v>0</v>
      </c>
      <c r="AH1230" s="17">
        <f t="shared" si="5782"/>
        <v>0</v>
      </c>
      <c r="AI1230" s="17">
        <f t="shared" si="5783"/>
        <v>0</v>
      </c>
      <c r="AJ1230" s="17">
        <f t="shared" si="5784"/>
        <v>0</v>
      </c>
      <c r="AK1230" s="17">
        <f t="shared" si="5785"/>
        <v>0</v>
      </c>
      <c r="AL1230" s="17">
        <f t="shared" si="5786"/>
        <v>0</v>
      </c>
      <c r="AM1230" s="17">
        <f t="shared" si="5787"/>
        <v>0</v>
      </c>
      <c r="AN1230" s="17">
        <f t="shared" si="5788"/>
        <v>0</v>
      </c>
      <c r="AO1230" s="17">
        <f t="shared" si="5789"/>
        <v>0</v>
      </c>
      <c r="AP1230" s="17">
        <f t="shared" si="5790"/>
        <v>0</v>
      </c>
      <c r="AQ1230" s="17">
        <f t="shared" si="5791"/>
        <v>0</v>
      </c>
      <c r="AR1230" s="17">
        <f t="shared" si="5792"/>
        <v>0</v>
      </c>
      <c r="AS1230" s="17">
        <f t="shared" si="5793"/>
        <v>0</v>
      </c>
      <c r="AT1230" s="17">
        <f t="shared" si="5794"/>
        <v>0</v>
      </c>
      <c r="AU1230" s="17">
        <f t="shared" si="5795"/>
        <v>0</v>
      </c>
      <c r="AV1230" s="17">
        <f t="shared" si="5796"/>
        <v>0</v>
      </c>
      <c r="AW1230" s="17">
        <f t="shared" si="5639"/>
        <v>831.69349999999997</v>
      </c>
      <c r="AX1230" s="17">
        <f t="shared" si="5640"/>
        <v>0</v>
      </c>
      <c r="AY1230" s="17">
        <f t="shared" si="5641"/>
        <v>0</v>
      </c>
      <c r="AZ1230" s="17">
        <f t="shared" si="5797"/>
        <v>0</v>
      </c>
      <c r="BA1230" s="17">
        <f t="shared" si="5642"/>
        <v>831.69349999999997</v>
      </c>
      <c r="BB1230" s="17">
        <f t="shared" si="5643"/>
        <v>0</v>
      </c>
      <c r="BC1230" s="17">
        <f t="shared" si="5644"/>
        <v>0</v>
      </c>
      <c r="BD1230" s="17">
        <f t="shared" si="5798"/>
        <v>0</v>
      </c>
      <c r="BE1230" s="17">
        <f t="shared" si="5799"/>
        <v>0</v>
      </c>
      <c r="BF1230" s="17">
        <f t="shared" si="5800"/>
        <v>0</v>
      </c>
      <c r="BG1230" s="17">
        <f t="shared" si="5801"/>
        <v>0</v>
      </c>
      <c r="BH1230" s="17">
        <f t="shared" si="5802"/>
        <v>0</v>
      </c>
      <c r="BI1230" s="17">
        <f t="shared" si="5803"/>
        <v>0</v>
      </c>
      <c r="BJ1230" s="17">
        <f t="shared" si="5804"/>
        <v>0</v>
      </c>
      <c r="BK1230" s="17">
        <f t="shared" si="5805"/>
        <v>0</v>
      </c>
      <c r="BL1230" s="17">
        <f t="shared" si="5806"/>
        <v>0</v>
      </c>
      <c r="BM1230" s="17">
        <f t="shared" si="5807"/>
        <v>0</v>
      </c>
      <c r="BN1230" s="17">
        <f t="shared" si="5808"/>
        <v>0</v>
      </c>
      <c r="BO1230" s="17">
        <f t="shared" si="5645"/>
        <v>831.69349999999997</v>
      </c>
      <c r="BP1230" s="17">
        <f t="shared" si="5646"/>
        <v>0</v>
      </c>
      <c r="BQ1230" s="17">
        <f t="shared" si="5647"/>
        <v>0</v>
      </c>
      <c r="BR1230" s="17">
        <f t="shared" si="5809"/>
        <v>0</v>
      </c>
      <c r="BS1230" s="17">
        <f t="shared" si="5810"/>
        <v>0</v>
      </c>
      <c r="BT1230" s="17">
        <f t="shared" si="5811"/>
        <v>0</v>
      </c>
      <c r="BU1230" s="17">
        <f t="shared" si="5648"/>
        <v>831.69349999999997</v>
      </c>
      <c r="BV1230" s="17">
        <f t="shared" si="5649"/>
        <v>0</v>
      </c>
      <c r="BW1230" s="17">
        <f t="shared" si="5650"/>
        <v>0</v>
      </c>
      <c r="BX1230" s="17">
        <f t="shared" si="5812"/>
        <v>0</v>
      </c>
      <c r="BY1230" s="17">
        <f t="shared" si="5813"/>
        <v>0</v>
      </c>
      <c r="BZ1230" s="17">
        <f t="shared" si="5814"/>
        <v>0</v>
      </c>
      <c r="CA1230" s="17">
        <f t="shared" si="5815"/>
        <v>0</v>
      </c>
      <c r="CB1230" s="17">
        <f t="shared" si="5816"/>
        <v>0</v>
      </c>
      <c r="CC1230" s="17">
        <f t="shared" si="5817"/>
        <v>0</v>
      </c>
      <c r="CD1230" s="17">
        <f t="shared" si="5818"/>
        <v>0</v>
      </c>
      <c r="CE1230" s="17">
        <f t="shared" si="5819"/>
        <v>0</v>
      </c>
      <c r="CF1230" s="17">
        <f t="shared" si="5820"/>
        <v>0</v>
      </c>
      <c r="CG1230" s="17">
        <f t="shared" si="5651"/>
        <v>831.69349999999997</v>
      </c>
      <c r="CH1230" s="17">
        <f t="shared" si="5652"/>
        <v>0</v>
      </c>
      <c r="CI1230" s="17">
        <f t="shared" si="5653"/>
        <v>0</v>
      </c>
      <c r="CJ1230" s="17">
        <f t="shared" si="5821"/>
        <v>0</v>
      </c>
      <c r="CK1230" s="32"/>
      <c r="CL1230" s="32"/>
      <c r="CM1230" s="1"/>
      <c r="CN1230" s="1"/>
      <c r="CO1230" s="1"/>
      <c r="CP1230" s="1"/>
      <c r="CQ1230" s="1"/>
      <c r="CR1230" s="1"/>
      <c r="CS1230" s="1"/>
    </row>
    <row r="1231" s="1" customFormat="1">
      <c r="A1231" s="30" t="s">
        <v>508</v>
      </c>
      <c r="B1231" s="30" t="s">
        <v>68</v>
      </c>
      <c r="C1231" s="30" t="s">
        <v>333</v>
      </c>
      <c r="D1231" s="30" t="s">
        <v>474</v>
      </c>
      <c r="E1231" s="30"/>
      <c r="F1231" s="31" t="s">
        <v>41</v>
      </c>
      <c r="G1231" s="17"/>
      <c r="H1231" s="17"/>
      <c r="I1231" s="17"/>
      <c r="J1231" s="17"/>
      <c r="K1231" s="17"/>
      <c r="L1231" s="17"/>
      <c r="M1231" s="17"/>
      <c r="N1231" s="17"/>
      <c r="O1231" s="17"/>
      <c r="P1231" s="17">
        <f t="shared" si="5770"/>
        <v>0</v>
      </c>
      <c r="Q1231" s="17">
        <f t="shared" si="5771"/>
        <v>0</v>
      </c>
      <c r="R1231" s="17">
        <f t="shared" si="5772"/>
        <v>0</v>
      </c>
      <c r="S1231" s="17">
        <f t="shared" si="5773"/>
        <v>831.69349999999997</v>
      </c>
      <c r="T1231" s="17">
        <f t="shared" si="5774"/>
        <v>0</v>
      </c>
      <c r="U1231" s="17">
        <f t="shared" si="5775"/>
        <v>0</v>
      </c>
      <c r="V1231" s="17">
        <f t="shared" si="5776"/>
        <v>0</v>
      </c>
      <c r="W1231" s="17">
        <f t="shared" si="5777"/>
        <v>0</v>
      </c>
      <c r="X1231" s="17">
        <f t="shared" si="5778"/>
        <v>0</v>
      </c>
      <c r="Y1231" s="17">
        <f t="shared" si="5633"/>
        <v>831.69349999999997</v>
      </c>
      <c r="Z1231" s="17">
        <f t="shared" si="5634"/>
        <v>0</v>
      </c>
      <c r="AA1231" s="17">
        <f t="shared" si="5635"/>
        <v>0</v>
      </c>
      <c r="AB1231" s="17">
        <f t="shared" si="5779"/>
        <v>0</v>
      </c>
      <c r="AC1231" s="17">
        <f t="shared" si="5780"/>
        <v>0</v>
      </c>
      <c r="AD1231" s="17">
        <f t="shared" si="5781"/>
        <v>0</v>
      </c>
      <c r="AE1231" s="17">
        <f t="shared" si="5636"/>
        <v>831.69349999999997</v>
      </c>
      <c r="AF1231" s="17">
        <f t="shared" si="5637"/>
        <v>0</v>
      </c>
      <c r="AG1231" s="17">
        <f t="shared" si="5638"/>
        <v>0</v>
      </c>
      <c r="AH1231" s="17">
        <f t="shared" si="5782"/>
        <v>0</v>
      </c>
      <c r="AI1231" s="17">
        <f t="shared" si="5783"/>
        <v>0</v>
      </c>
      <c r="AJ1231" s="17">
        <f t="shared" si="5784"/>
        <v>0</v>
      </c>
      <c r="AK1231" s="17">
        <f t="shared" si="5785"/>
        <v>0</v>
      </c>
      <c r="AL1231" s="17">
        <f t="shared" si="5786"/>
        <v>0</v>
      </c>
      <c r="AM1231" s="17">
        <f t="shared" si="5787"/>
        <v>0</v>
      </c>
      <c r="AN1231" s="17">
        <f t="shared" si="5788"/>
        <v>0</v>
      </c>
      <c r="AO1231" s="17">
        <f t="shared" si="5789"/>
        <v>0</v>
      </c>
      <c r="AP1231" s="17">
        <f t="shared" si="5790"/>
        <v>0</v>
      </c>
      <c r="AQ1231" s="17">
        <f t="shared" si="5791"/>
        <v>0</v>
      </c>
      <c r="AR1231" s="17">
        <f t="shared" si="5792"/>
        <v>0</v>
      </c>
      <c r="AS1231" s="17">
        <f t="shared" si="5793"/>
        <v>0</v>
      </c>
      <c r="AT1231" s="17">
        <f t="shared" si="5794"/>
        <v>0</v>
      </c>
      <c r="AU1231" s="17">
        <f t="shared" si="5795"/>
        <v>0</v>
      </c>
      <c r="AV1231" s="17">
        <f t="shared" si="5796"/>
        <v>0</v>
      </c>
      <c r="AW1231" s="17">
        <f t="shared" si="5639"/>
        <v>831.69349999999997</v>
      </c>
      <c r="AX1231" s="17">
        <f t="shared" si="5640"/>
        <v>0</v>
      </c>
      <c r="AY1231" s="17">
        <f t="shared" si="5641"/>
        <v>0</v>
      </c>
      <c r="AZ1231" s="17">
        <f t="shared" si="5797"/>
        <v>0</v>
      </c>
      <c r="BA1231" s="17">
        <f t="shared" si="5642"/>
        <v>831.69349999999997</v>
      </c>
      <c r="BB1231" s="17">
        <f t="shared" si="5643"/>
        <v>0</v>
      </c>
      <c r="BC1231" s="17">
        <f t="shared" si="5644"/>
        <v>0</v>
      </c>
      <c r="BD1231" s="17">
        <f t="shared" si="5798"/>
        <v>0</v>
      </c>
      <c r="BE1231" s="17">
        <f t="shared" si="5799"/>
        <v>0</v>
      </c>
      <c r="BF1231" s="17">
        <f t="shared" si="5800"/>
        <v>0</v>
      </c>
      <c r="BG1231" s="17">
        <f t="shared" si="5801"/>
        <v>0</v>
      </c>
      <c r="BH1231" s="17">
        <f t="shared" si="5802"/>
        <v>0</v>
      </c>
      <c r="BI1231" s="17">
        <f t="shared" si="5803"/>
        <v>0</v>
      </c>
      <c r="BJ1231" s="17">
        <f t="shared" si="5804"/>
        <v>0</v>
      </c>
      <c r="BK1231" s="17">
        <f t="shared" si="5805"/>
        <v>0</v>
      </c>
      <c r="BL1231" s="17">
        <f t="shared" si="5806"/>
        <v>0</v>
      </c>
      <c r="BM1231" s="17">
        <f t="shared" si="5807"/>
        <v>0</v>
      </c>
      <c r="BN1231" s="17">
        <f t="shared" si="5808"/>
        <v>0</v>
      </c>
      <c r="BO1231" s="17">
        <f t="shared" si="5645"/>
        <v>831.69349999999997</v>
      </c>
      <c r="BP1231" s="17">
        <f t="shared" si="5646"/>
        <v>0</v>
      </c>
      <c r="BQ1231" s="17">
        <f t="shared" si="5647"/>
        <v>0</v>
      </c>
      <c r="BR1231" s="17">
        <f t="shared" si="5809"/>
        <v>0</v>
      </c>
      <c r="BS1231" s="17">
        <f t="shared" si="5810"/>
        <v>0</v>
      </c>
      <c r="BT1231" s="17">
        <f t="shared" si="5811"/>
        <v>0</v>
      </c>
      <c r="BU1231" s="17">
        <f t="shared" si="5648"/>
        <v>831.69349999999997</v>
      </c>
      <c r="BV1231" s="17">
        <f t="shared" si="5649"/>
        <v>0</v>
      </c>
      <c r="BW1231" s="17">
        <f t="shared" si="5650"/>
        <v>0</v>
      </c>
      <c r="BX1231" s="17">
        <f t="shared" si="5812"/>
        <v>0</v>
      </c>
      <c r="BY1231" s="17">
        <f t="shared" si="5813"/>
        <v>0</v>
      </c>
      <c r="BZ1231" s="17">
        <f t="shared" si="5814"/>
        <v>0</v>
      </c>
      <c r="CA1231" s="17">
        <f t="shared" si="5815"/>
        <v>0</v>
      </c>
      <c r="CB1231" s="17">
        <f t="shared" si="5816"/>
        <v>0</v>
      </c>
      <c r="CC1231" s="17">
        <f t="shared" si="5817"/>
        <v>0</v>
      </c>
      <c r="CD1231" s="17">
        <f t="shared" si="5818"/>
        <v>0</v>
      </c>
      <c r="CE1231" s="17">
        <f t="shared" si="5819"/>
        <v>0</v>
      </c>
      <c r="CF1231" s="17">
        <f t="shared" si="5820"/>
        <v>0</v>
      </c>
      <c r="CG1231" s="17">
        <f t="shared" si="5651"/>
        <v>831.69349999999997</v>
      </c>
      <c r="CH1231" s="17">
        <f t="shared" si="5652"/>
        <v>0</v>
      </c>
      <c r="CI1231" s="17">
        <f t="shared" si="5653"/>
        <v>0</v>
      </c>
      <c r="CJ1231" s="17">
        <f t="shared" si="5821"/>
        <v>0</v>
      </c>
      <c r="CK1231" s="32"/>
      <c r="CL1231" s="32"/>
      <c r="CM1231" s="1"/>
      <c r="CN1231" s="1"/>
      <c r="CO1231" s="1"/>
      <c r="CP1231" s="1"/>
      <c r="CQ1231" s="1"/>
      <c r="CR1231" s="1"/>
      <c r="CS1231" s="1"/>
    </row>
    <row r="1232" s="1" customFormat="1">
      <c r="A1232" s="30" t="s">
        <v>508</v>
      </c>
      <c r="B1232" s="30" t="s">
        <v>68</v>
      </c>
      <c r="C1232" s="30" t="s">
        <v>333</v>
      </c>
      <c r="D1232" s="30" t="s">
        <v>493</v>
      </c>
      <c r="E1232" s="30"/>
      <c r="F1232" s="31" t="s">
        <v>494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>
        <f t="shared" si="5770"/>
        <v>0</v>
      </c>
      <c r="Q1232" s="17">
        <f t="shared" si="5771"/>
        <v>0</v>
      </c>
      <c r="R1232" s="17">
        <f t="shared" si="5772"/>
        <v>0</v>
      </c>
      <c r="S1232" s="17">
        <f t="shared" si="5773"/>
        <v>831.69349999999997</v>
      </c>
      <c r="T1232" s="17">
        <f t="shared" si="5774"/>
        <v>0</v>
      </c>
      <c r="U1232" s="17">
        <f t="shared" si="5775"/>
        <v>0</v>
      </c>
      <c r="V1232" s="17">
        <f t="shared" si="5776"/>
        <v>0</v>
      </c>
      <c r="W1232" s="17">
        <f t="shared" si="5777"/>
        <v>0</v>
      </c>
      <c r="X1232" s="17">
        <f t="shared" si="5778"/>
        <v>0</v>
      </c>
      <c r="Y1232" s="17">
        <f t="shared" si="5633"/>
        <v>831.69349999999997</v>
      </c>
      <c r="Z1232" s="17">
        <f t="shared" si="5634"/>
        <v>0</v>
      </c>
      <c r="AA1232" s="17">
        <f t="shared" si="5635"/>
        <v>0</v>
      </c>
      <c r="AB1232" s="17">
        <f t="shared" si="5779"/>
        <v>0</v>
      </c>
      <c r="AC1232" s="17">
        <f t="shared" si="5780"/>
        <v>0</v>
      </c>
      <c r="AD1232" s="17">
        <f t="shared" si="5781"/>
        <v>0</v>
      </c>
      <c r="AE1232" s="17">
        <f t="shared" si="5636"/>
        <v>831.69349999999997</v>
      </c>
      <c r="AF1232" s="17">
        <f t="shared" si="5637"/>
        <v>0</v>
      </c>
      <c r="AG1232" s="17">
        <f t="shared" si="5638"/>
        <v>0</v>
      </c>
      <c r="AH1232" s="17">
        <f t="shared" si="5782"/>
        <v>0</v>
      </c>
      <c r="AI1232" s="17">
        <f t="shared" si="5783"/>
        <v>0</v>
      </c>
      <c r="AJ1232" s="17">
        <f t="shared" si="5784"/>
        <v>0</v>
      </c>
      <c r="AK1232" s="17">
        <f t="shared" si="5785"/>
        <v>0</v>
      </c>
      <c r="AL1232" s="17">
        <f t="shared" si="5786"/>
        <v>0</v>
      </c>
      <c r="AM1232" s="17">
        <f t="shared" si="5787"/>
        <v>0</v>
      </c>
      <c r="AN1232" s="17">
        <f t="shared" si="5788"/>
        <v>0</v>
      </c>
      <c r="AO1232" s="17">
        <f t="shared" si="5789"/>
        <v>0</v>
      </c>
      <c r="AP1232" s="17">
        <f t="shared" si="5790"/>
        <v>0</v>
      </c>
      <c r="AQ1232" s="17">
        <f t="shared" si="5791"/>
        <v>0</v>
      </c>
      <c r="AR1232" s="17">
        <f t="shared" si="5792"/>
        <v>0</v>
      </c>
      <c r="AS1232" s="17">
        <f t="shared" si="5793"/>
        <v>0</v>
      </c>
      <c r="AT1232" s="17">
        <f t="shared" si="5794"/>
        <v>0</v>
      </c>
      <c r="AU1232" s="17">
        <f t="shared" si="5795"/>
        <v>0</v>
      </c>
      <c r="AV1232" s="17">
        <f t="shared" si="5796"/>
        <v>0</v>
      </c>
      <c r="AW1232" s="17">
        <f t="shared" si="5639"/>
        <v>831.69349999999997</v>
      </c>
      <c r="AX1232" s="17">
        <f t="shared" si="5640"/>
        <v>0</v>
      </c>
      <c r="AY1232" s="17">
        <f t="shared" si="5641"/>
        <v>0</v>
      </c>
      <c r="AZ1232" s="17">
        <f t="shared" si="5797"/>
        <v>0</v>
      </c>
      <c r="BA1232" s="17">
        <f t="shared" si="5642"/>
        <v>831.69349999999997</v>
      </c>
      <c r="BB1232" s="17">
        <f t="shared" si="5643"/>
        <v>0</v>
      </c>
      <c r="BC1232" s="17">
        <f t="shared" si="5644"/>
        <v>0</v>
      </c>
      <c r="BD1232" s="17">
        <f t="shared" si="5798"/>
        <v>0</v>
      </c>
      <c r="BE1232" s="17">
        <f t="shared" si="5799"/>
        <v>0</v>
      </c>
      <c r="BF1232" s="17">
        <f t="shared" si="5800"/>
        <v>0</v>
      </c>
      <c r="BG1232" s="17">
        <f t="shared" si="5801"/>
        <v>0</v>
      </c>
      <c r="BH1232" s="17">
        <f t="shared" si="5802"/>
        <v>0</v>
      </c>
      <c r="BI1232" s="17">
        <f t="shared" si="5803"/>
        <v>0</v>
      </c>
      <c r="BJ1232" s="17">
        <f t="shared" si="5804"/>
        <v>0</v>
      </c>
      <c r="BK1232" s="17">
        <f t="shared" si="5805"/>
        <v>0</v>
      </c>
      <c r="BL1232" s="17">
        <f t="shared" si="5806"/>
        <v>0</v>
      </c>
      <c r="BM1232" s="17">
        <f t="shared" si="5807"/>
        <v>0</v>
      </c>
      <c r="BN1232" s="17">
        <f t="shared" si="5808"/>
        <v>0</v>
      </c>
      <c r="BO1232" s="17">
        <f t="shared" si="5645"/>
        <v>831.69349999999997</v>
      </c>
      <c r="BP1232" s="17">
        <f t="shared" si="5646"/>
        <v>0</v>
      </c>
      <c r="BQ1232" s="17">
        <f t="shared" si="5647"/>
        <v>0</v>
      </c>
      <c r="BR1232" s="17">
        <f t="shared" si="5809"/>
        <v>0</v>
      </c>
      <c r="BS1232" s="17">
        <f t="shared" si="5810"/>
        <v>0</v>
      </c>
      <c r="BT1232" s="17">
        <f t="shared" si="5811"/>
        <v>0</v>
      </c>
      <c r="BU1232" s="17">
        <f t="shared" si="5648"/>
        <v>831.69349999999997</v>
      </c>
      <c r="BV1232" s="17">
        <f t="shared" si="5649"/>
        <v>0</v>
      </c>
      <c r="BW1232" s="17">
        <f t="shared" si="5650"/>
        <v>0</v>
      </c>
      <c r="BX1232" s="17">
        <f t="shared" si="5812"/>
        <v>0</v>
      </c>
      <c r="BY1232" s="17">
        <f t="shared" si="5813"/>
        <v>0</v>
      </c>
      <c r="BZ1232" s="17">
        <f t="shared" si="5814"/>
        <v>0</v>
      </c>
      <c r="CA1232" s="17">
        <f t="shared" si="5815"/>
        <v>0</v>
      </c>
      <c r="CB1232" s="17">
        <f t="shared" si="5816"/>
        <v>0</v>
      </c>
      <c r="CC1232" s="17">
        <f t="shared" si="5817"/>
        <v>0</v>
      </c>
      <c r="CD1232" s="17">
        <f t="shared" si="5818"/>
        <v>0</v>
      </c>
      <c r="CE1232" s="17">
        <f t="shared" si="5819"/>
        <v>0</v>
      </c>
      <c r="CF1232" s="17">
        <f t="shared" si="5820"/>
        <v>0</v>
      </c>
      <c r="CG1232" s="17">
        <f t="shared" si="5651"/>
        <v>831.69349999999997</v>
      </c>
      <c r="CH1232" s="17">
        <f t="shared" si="5652"/>
        <v>0</v>
      </c>
      <c r="CI1232" s="17">
        <f t="shared" si="5653"/>
        <v>0</v>
      </c>
      <c r="CJ1232" s="17">
        <f t="shared" si="5821"/>
        <v>0</v>
      </c>
      <c r="CK1232" s="32"/>
      <c r="CL1232" s="32"/>
      <c r="CM1232" s="1"/>
      <c r="CN1232" s="1"/>
      <c r="CO1232" s="1"/>
      <c r="CP1232" s="1"/>
      <c r="CQ1232" s="1"/>
      <c r="CR1232" s="1"/>
      <c r="CS1232" s="1"/>
    </row>
    <row r="1233" s="1" customFormat="1">
      <c r="A1233" s="30" t="s">
        <v>508</v>
      </c>
      <c r="B1233" s="30" t="s">
        <v>68</v>
      </c>
      <c r="C1233" s="30" t="s">
        <v>333</v>
      </c>
      <c r="D1233" s="30" t="s">
        <v>495</v>
      </c>
      <c r="E1233" s="30"/>
      <c r="F1233" s="31" t="s">
        <v>496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>
        <f t="shared" si="5770"/>
        <v>0</v>
      </c>
      <c r="Q1233" s="17">
        <f t="shared" si="5771"/>
        <v>0</v>
      </c>
      <c r="R1233" s="17">
        <f t="shared" si="5772"/>
        <v>0</v>
      </c>
      <c r="S1233" s="17">
        <f t="shared" si="5773"/>
        <v>831.69349999999997</v>
      </c>
      <c r="T1233" s="17">
        <f t="shared" si="5774"/>
        <v>0</v>
      </c>
      <c r="U1233" s="17">
        <f t="shared" si="5775"/>
        <v>0</v>
      </c>
      <c r="V1233" s="17">
        <f t="shared" si="5776"/>
        <v>0</v>
      </c>
      <c r="W1233" s="17">
        <f t="shared" si="5777"/>
        <v>0</v>
      </c>
      <c r="X1233" s="17">
        <f t="shared" si="5778"/>
        <v>0</v>
      </c>
      <c r="Y1233" s="17">
        <f t="shared" si="5633"/>
        <v>831.69349999999997</v>
      </c>
      <c r="Z1233" s="17">
        <f t="shared" si="5634"/>
        <v>0</v>
      </c>
      <c r="AA1233" s="17">
        <f t="shared" si="5635"/>
        <v>0</v>
      </c>
      <c r="AB1233" s="17">
        <f t="shared" si="5779"/>
        <v>0</v>
      </c>
      <c r="AC1233" s="17">
        <f t="shared" si="5780"/>
        <v>0</v>
      </c>
      <c r="AD1233" s="17">
        <f t="shared" si="5781"/>
        <v>0</v>
      </c>
      <c r="AE1233" s="17">
        <f t="shared" si="5636"/>
        <v>831.69349999999997</v>
      </c>
      <c r="AF1233" s="17">
        <f t="shared" si="5637"/>
        <v>0</v>
      </c>
      <c r="AG1233" s="17">
        <f t="shared" si="5638"/>
        <v>0</v>
      </c>
      <c r="AH1233" s="17">
        <f t="shared" si="5782"/>
        <v>0</v>
      </c>
      <c r="AI1233" s="17">
        <f t="shared" si="5783"/>
        <v>0</v>
      </c>
      <c r="AJ1233" s="17">
        <f t="shared" si="5784"/>
        <v>0</v>
      </c>
      <c r="AK1233" s="17">
        <f t="shared" si="5785"/>
        <v>0</v>
      </c>
      <c r="AL1233" s="17">
        <f t="shared" si="5786"/>
        <v>0</v>
      </c>
      <c r="AM1233" s="17">
        <f t="shared" si="5787"/>
        <v>0</v>
      </c>
      <c r="AN1233" s="17">
        <f t="shared" si="5788"/>
        <v>0</v>
      </c>
      <c r="AO1233" s="17">
        <f t="shared" si="5789"/>
        <v>0</v>
      </c>
      <c r="AP1233" s="17">
        <f t="shared" si="5790"/>
        <v>0</v>
      </c>
      <c r="AQ1233" s="17">
        <f t="shared" si="5791"/>
        <v>0</v>
      </c>
      <c r="AR1233" s="17">
        <f t="shared" si="5792"/>
        <v>0</v>
      </c>
      <c r="AS1233" s="17">
        <f t="shared" si="5793"/>
        <v>0</v>
      </c>
      <c r="AT1233" s="17">
        <f t="shared" si="5794"/>
        <v>0</v>
      </c>
      <c r="AU1233" s="17">
        <f t="shared" si="5795"/>
        <v>0</v>
      </c>
      <c r="AV1233" s="17">
        <f t="shared" si="5796"/>
        <v>0</v>
      </c>
      <c r="AW1233" s="17">
        <f t="shared" si="5639"/>
        <v>831.69349999999997</v>
      </c>
      <c r="AX1233" s="17">
        <f t="shared" si="5640"/>
        <v>0</v>
      </c>
      <c r="AY1233" s="17">
        <f t="shared" si="5641"/>
        <v>0</v>
      </c>
      <c r="AZ1233" s="17">
        <f t="shared" si="5797"/>
        <v>0</v>
      </c>
      <c r="BA1233" s="17">
        <f t="shared" si="5642"/>
        <v>831.69349999999997</v>
      </c>
      <c r="BB1233" s="17">
        <f t="shared" si="5643"/>
        <v>0</v>
      </c>
      <c r="BC1233" s="17">
        <f t="shared" si="5644"/>
        <v>0</v>
      </c>
      <c r="BD1233" s="17">
        <f t="shared" si="5798"/>
        <v>0</v>
      </c>
      <c r="BE1233" s="17">
        <f t="shared" si="5799"/>
        <v>0</v>
      </c>
      <c r="BF1233" s="17">
        <f t="shared" si="5800"/>
        <v>0</v>
      </c>
      <c r="BG1233" s="17">
        <f t="shared" si="5801"/>
        <v>0</v>
      </c>
      <c r="BH1233" s="17">
        <f t="shared" si="5802"/>
        <v>0</v>
      </c>
      <c r="BI1233" s="17">
        <f t="shared" si="5803"/>
        <v>0</v>
      </c>
      <c r="BJ1233" s="17">
        <f t="shared" si="5804"/>
        <v>0</v>
      </c>
      <c r="BK1233" s="17">
        <f t="shared" si="5805"/>
        <v>0</v>
      </c>
      <c r="BL1233" s="17">
        <f t="shared" si="5806"/>
        <v>0</v>
      </c>
      <c r="BM1233" s="17">
        <f t="shared" si="5807"/>
        <v>0</v>
      </c>
      <c r="BN1233" s="17">
        <f t="shared" si="5808"/>
        <v>0</v>
      </c>
      <c r="BO1233" s="17">
        <f t="shared" si="5645"/>
        <v>831.69349999999997</v>
      </c>
      <c r="BP1233" s="17">
        <f t="shared" si="5646"/>
        <v>0</v>
      </c>
      <c r="BQ1233" s="17">
        <f t="shared" si="5647"/>
        <v>0</v>
      </c>
      <c r="BR1233" s="17">
        <f t="shared" si="5809"/>
        <v>0</v>
      </c>
      <c r="BS1233" s="17">
        <f t="shared" si="5810"/>
        <v>0</v>
      </c>
      <c r="BT1233" s="17">
        <f t="shared" si="5811"/>
        <v>0</v>
      </c>
      <c r="BU1233" s="17">
        <f t="shared" si="5648"/>
        <v>831.69349999999997</v>
      </c>
      <c r="BV1233" s="17">
        <f t="shared" si="5649"/>
        <v>0</v>
      </c>
      <c r="BW1233" s="17">
        <f t="shared" si="5650"/>
        <v>0</v>
      </c>
      <c r="BX1233" s="17">
        <f t="shared" si="5812"/>
        <v>0</v>
      </c>
      <c r="BY1233" s="17">
        <f t="shared" si="5813"/>
        <v>0</v>
      </c>
      <c r="BZ1233" s="17">
        <f t="shared" si="5814"/>
        <v>0</v>
      </c>
      <c r="CA1233" s="17">
        <f t="shared" si="5815"/>
        <v>0</v>
      </c>
      <c r="CB1233" s="17">
        <f t="shared" si="5816"/>
        <v>0</v>
      </c>
      <c r="CC1233" s="17">
        <f t="shared" si="5817"/>
        <v>0</v>
      </c>
      <c r="CD1233" s="17">
        <f t="shared" si="5818"/>
        <v>0</v>
      </c>
      <c r="CE1233" s="17">
        <f t="shared" si="5819"/>
        <v>0</v>
      </c>
      <c r="CF1233" s="17">
        <f t="shared" si="5820"/>
        <v>0</v>
      </c>
      <c r="CG1233" s="17">
        <f t="shared" si="5651"/>
        <v>831.69349999999997</v>
      </c>
      <c r="CH1233" s="17">
        <f t="shared" si="5652"/>
        <v>0</v>
      </c>
      <c r="CI1233" s="17">
        <f t="shared" si="5653"/>
        <v>0</v>
      </c>
      <c r="CJ1233" s="17">
        <f t="shared" si="5821"/>
        <v>0</v>
      </c>
      <c r="CK1233" s="32"/>
      <c r="CL1233" s="32"/>
      <c r="CM1233" s="1"/>
      <c r="CN1233" s="1"/>
      <c r="CO1233" s="1"/>
      <c r="CP1233" s="1"/>
      <c r="CQ1233" s="1"/>
      <c r="CR1233" s="1"/>
      <c r="CS1233" s="1"/>
    </row>
    <row r="1234" s="1" customFormat="1">
      <c r="A1234" s="30" t="s">
        <v>508</v>
      </c>
      <c r="B1234" s="30" t="s">
        <v>68</v>
      </c>
      <c r="C1234" s="30" t="s">
        <v>333</v>
      </c>
      <c r="D1234" s="30" t="s">
        <v>495</v>
      </c>
      <c r="E1234" s="30" t="s">
        <v>46</v>
      </c>
      <c r="F1234" s="31" t="s">
        <v>47</v>
      </c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>
        <f>614+217.6935</f>
        <v>831.69349999999997</v>
      </c>
      <c r="T1234" s="17"/>
      <c r="U1234" s="17"/>
      <c r="V1234" s="17"/>
      <c r="W1234" s="17"/>
      <c r="X1234" s="17"/>
      <c r="Y1234" s="17">
        <f t="shared" si="5633"/>
        <v>831.69349999999997</v>
      </c>
      <c r="Z1234" s="17">
        <f t="shared" si="5634"/>
        <v>0</v>
      </c>
      <c r="AA1234" s="17">
        <f t="shared" si="5635"/>
        <v>0</v>
      </c>
      <c r="AB1234" s="17"/>
      <c r="AC1234" s="17"/>
      <c r="AD1234" s="17"/>
      <c r="AE1234" s="17">
        <f t="shared" si="5636"/>
        <v>831.69349999999997</v>
      </c>
      <c r="AF1234" s="17">
        <f t="shared" si="5637"/>
        <v>0</v>
      </c>
      <c r="AG1234" s="17">
        <f t="shared" si="5638"/>
        <v>0</v>
      </c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>
        <f t="shared" si="5639"/>
        <v>831.69349999999997</v>
      </c>
      <c r="AX1234" s="17">
        <f t="shared" si="5640"/>
        <v>0</v>
      </c>
      <c r="AY1234" s="17">
        <f t="shared" si="5641"/>
        <v>0</v>
      </c>
      <c r="AZ1234" s="17"/>
      <c r="BA1234" s="17">
        <f t="shared" si="5642"/>
        <v>831.69349999999997</v>
      </c>
      <c r="BB1234" s="17">
        <f t="shared" si="5643"/>
        <v>0</v>
      </c>
      <c r="BC1234" s="17">
        <f t="shared" si="5644"/>
        <v>0</v>
      </c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>
        <f t="shared" si="5645"/>
        <v>831.69349999999997</v>
      </c>
      <c r="BP1234" s="17">
        <f t="shared" si="5646"/>
        <v>0</v>
      </c>
      <c r="BQ1234" s="17">
        <f t="shared" si="5647"/>
        <v>0</v>
      </c>
      <c r="BR1234" s="17"/>
      <c r="BS1234" s="17"/>
      <c r="BT1234" s="17"/>
      <c r="BU1234" s="17">
        <f t="shared" si="5648"/>
        <v>831.69349999999997</v>
      </c>
      <c r="BV1234" s="17">
        <f t="shared" si="5649"/>
        <v>0</v>
      </c>
      <c r="BW1234" s="17">
        <f t="shared" si="5650"/>
        <v>0</v>
      </c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>
        <f t="shared" si="5651"/>
        <v>831.69349999999997</v>
      </c>
      <c r="CH1234" s="17">
        <f t="shared" si="5652"/>
        <v>0</v>
      </c>
      <c r="CI1234" s="17">
        <f t="shared" si="5653"/>
        <v>0</v>
      </c>
      <c r="CJ1234" s="17"/>
      <c r="CK1234" s="32"/>
      <c r="CL1234" s="32"/>
      <c r="CM1234" s="1"/>
      <c r="CN1234" s="1"/>
      <c r="CO1234" s="1"/>
      <c r="CP1234" s="1"/>
      <c r="CQ1234" s="1"/>
      <c r="CR1234" s="1"/>
      <c r="CS1234" s="1"/>
    </row>
    <row r="1235" s="25" customFormat="1">
      <c r="A1235" s="26" t="s">
        <v>508</v>
      </c>
      <c r="B1235" s="26" t="s">
        <v>68</v>
      </c>
      <c r="C1235" s="26" t="s">
        <v>70</v>
      </c>
      <c r="D1235" s="26"/>
      <c r="E1235" s="26"/>
      <c r="F1235" s="27" t="s">
        <v>71</v>
      </c>
      <c r="G1235" s="28">
        <f>G1236+G1241+G1253</f>
        <v>26021.399999999998</v>
      </c>
      <c r="H1235" s="28">
        <f>H1236+H1241+H1253</f>
        <v>20741.299999999996</v>
      </c>
      <c r="I1235" s="28">
        <f>I1236+I1241+I1253</f>
        <v>16579.900000000001</v>
      </c>
      <c r="J1235" s="28">
        <f>J1236+J1241+J1253</f>
        <v>14750.9</v>
      </c>
      <c r="K1235" s="28">
        <f>K1236+K1241+K1253</f>
        <v>14750.9</v>
      </c>
      <c r="L1235" s="28">
        <f>L1236+L1241+L1253</f>
        <v>14750.9</v>
      </c>
      <c r="M1235" s="28">
        <f t="shared" si="5520"/>
        <v>40772.299999999996</v>
      </c>
      <c r="N1235" s="28">
        <f t="shared" si="5521"/>
        <v>35492.199999999997</v>
      </c>
      <c r="O1235" s="28">
        <f t="shared" si="5522"/>
        <v>31330.800000000003</v>
      </c>
      <c r="P1235" s="28">
        <f>P1236+P1241+P1253+P1258</f>
        <v>0</v>
      </c>
      <c r="Q1235" s="28">
        <f>Q1236+Q1241+Q1253+Q1258</f>
        <v>0</v>
      </c>
      <c r="R1235" s="28">
        <f>R1236+R1241+R1253+R1258</f>
        <v>0</v>
      </c>
      <c r="S1235" s="28">
        <f>S1236+S1241+S1253+S1258</f>
        <v>0.15336</v>
      </c>
      <c r="T1235" s="28">
        <f>T1236+T1241+T1253+T1258</f>
        <v>0</v>
      </c>
      <c r="U1235" s="28">
        <f>U1236+U1241+U1253+U1258</f>
        <v>0</v>
      </c>
      <c r="V1235" s="28">
        <f>V1236+V1241+V1253+V1258</f>
        <v>0</v>
      </c>
      <c r="W1235" s="28">
        <f>W1236+W1241+W1253+W1258</f>
        <v>0</v>
      </c>
      <c r="X1235" s="28">
        <f>X1236+X1241+X1253+X1258</f>
        <v>0</v>
      </c>
      <c r="Y1235" s="28">
        <f t="shared" si="5633"/>
        <v>40772.453359999992</v>
      </c>
      <c r="Z1235" s="28">
        <f t="shared" si="5634"/>
        <v>35492.199999999997</v>
      </c>
      <c r="AA1235" s="28">
        <f t="shared" si="5635"/>
        <v>31330.800000000003</v>
      </c>
      <c r="AB1235" s="28">
        <f>AB1236+AB1241+AB1253+AB1258</f>
        <v>0</v>
      </c>
      <c r="AC1235" s="28">
        <f>AC1236+AC1241+AC1253+AC1258</f>
        <v>0</v>
      </c>
      <c r="AD1235" s="28">
        <f>AD1236+AD1241+AD1253+AD1258</f>
        <v>0</v>
      </c>
      <c r="AE1235" s="28">
        <f t="shared" si="5636"/>
        <v>40772.453359999992</v>
      </c>
      <c r="AF1235" s="28">
        <f t="shared" si="5637"/>
        <v>35492.199999999997</v>
      </c>
      <c r="AG1235" s="28">
        <f t="shared" si="5638"/>
        <v>31330.800000000003</v>
      </c>
      <c r="AH1235" s="28">
        <f>AH1236+AH1241+AH1253+AH1258</f>
        <v>0</v>
      </c>
      <c r="AI1235" s="28">
        <f>AI1236+AI1241+AI1253+AI1258</f>
        <v>0</v>
      </c>
      <c r="AJ1235" s="28">
        <f>AJ1236+AJ1241+AJ1253+AJ1258</f>
        <v>-268.80000000000001</v>
      </c>
      <c r="AK1235" s="28">
        <f>AK1236+AK1241+AK1253+AK1258</f>
        <v>0</v>
      </c>
      <c r="AL1235" s="28">
        <f>AL1236+AL1241+AL1253+AL1258</f>
        <v>0</v>
      </c>
      <c r="AM1235" s="28">
        <f>AM1236+AM1241+AM1253+AM1258</f>
        <v>0</v>
      </c>
      <c r="AN1235" s="28">
        <f>AN1236+AN1241+AN1253+AN1258</f>
        <v>0</v>
      </c>
      <c r="AO1235" s="28">
        <f>AO1236+AO1241+AO1253+AO1258</f>
        <v>0</v>
      </c>
      <c r="AP1235" s="28">
        <f>AP1236+AP1241+AP1253+AP1258</f>
        <v>0</v>
      </c>
      <c r="AQ1235" s="28">
        <f>AQ1236+AQ1241+AQ1253+AQ1258</f>
        <v>0</v>
      </c>
      <c r="AR1235" s="28">
        <f>AR1236+AR1241+AR1253+AR1258</f>
        <v>0</v>
      </c>
      <c r="AS1235" s="28">
        <f>AS1236+AS1241+AS1253+AS1258</f>
        <v>0</v>
      </c>
      <c r="AT1235" s="28">
        <f>AT1236+AT1241+AT1253+AT1258</f>
        <v>0</v>
      </c>
      <c r="AU1235" s="28">
        <f>AU1236+AU1241+AU1253+AU1258</f>
        <v>0</v>
      </c>
      <c r="AV1235" s="28">
        <f>AV1236+AV1241+AV1253+AV1258</f>
        <v>0</v>
      </c>
      <c r="AW1235" s="28">
        <f t="shared" si="5639"/>
        <v>40503.653359999989</v>
      </c>
      <c r="AX1235" s="28">
        <f t="shared" si="5640"/>
        <v>35492.199999999997</v>
      </c>
      <c r="AY1235" s="28">
        <f t="shared" si="5641"/>
        <v>31330.800000000003</v>
      </c>
      <c r="AZ1235" s="28">
        <f>AZ1236+AZ1241+AZ1253+AZ1258</f>
        <v>0</v>
      </c>
      <c r="BA1235" s="28">
        <f t="shared" si="5642"/>
        <v>40503.653359999989</v>
      </c>
      <c r="BB1235" s="28">
        <f t="shared" si="5643"/>
        <v>35492.199999999997</v>
      </c>
      <c r="BC1235" s="28">
        <f t="shared" si="5644"/>
        <v>31330.800000000003</v>
      </c>
      <c r="BD1235" s="28">
        <f>BD1236+BD1241+BD1253+BD1258</f>
        <v>0</v>
      </c>
      <c r="BE1235" s="28">
        <f>BE1236+BE1241+BE1253+BE1258</f>
        <v>0</v>
      </c>
      <c r="BF1235" s="28">
        <f>BF1236+BF1241+BF1253+BF1258</f>
        <v>981.06100000000004</v>
      </c>
      <c r="BG1235" s="28">
        <f>BG1236+BG1241+BG1253+BG1258</f>
        <v>0</v>
      </c>
      <c r="BH1235" s="28">
        <f>BH1236+BH1241+BH1253+BH1258</f>
        <v>0</v>
      </c>
      <c r="BI1235" s="28">
        <f>BI1236+BI1241+BI1253+BI1258</f>
        <v>0</v>
      </c>
      <c r="BJ1235" s="28">
        <f>BJ1236+BJ1241+BJ1253+BJ1258</f>
        <v>2449.5079999999998</v>
      </c>
      <c r="BK1235" s="28">
        <f>BK1236+BK1241+BK1253+BK1258</f>
        <v>0</v>
      </c>
      <c r="BL1235" s="28">
        <f>BL1236+BL1241+BL1253+BL1258</f>
        <v>0</v>
      </c>
      <c r="BM1235" s="28">
        <f>BM1236+BM1241+BM1253+BM1258</f>
        <v>0</v>
      </c>
      <c r="BN1235" s="28">
        <f>BN1236+BN1241+BN1253+BN1258</f>
        <v>0</v>
      </c>
      <c r="BO1235" s="28">
        <f t="shared" si="5645"/>
        <v>41484.714359999991</v>
      </c>
      <c r="BP1235" s="28">
        <f t="shared" si="5646"/>
        <v>37941.707999999999</v>
      </c>
      <c r="BQ1235" s="28">
        <f t="shared" si="5647"/>
        <v>31330.800000000003</v>
      </c>
      <c r="BR1235" s="28">
        <f>BR1236+BR1241+BR1253+BR1258</f>
        <v>0</v>
      </c>
      <c r="BS1235" s="28">
        <f>BS1236+BS1241+BS1253+BS1258</f>
        <v>-2449.5079999999998</v>
      </c>
      <c r="BT1235" s="28">
        <f>BT1236+BT1241+BT1253+BT1258</f>
        <v>0</v>
      </c>
      <c r="BU1235" s="28">
        <f t="shared" si="5648"/>
        <v>41484.714359999991</v>
      </c>
      <c r="BV1235" s="28">
        <f t="shared" si="5649"/>
        <v>35492.199999999997</v>
      </c>
      <c r="BW1235" s="28">
        <f t="shared" si="5650"/>
        <v>31330.800000000003</v>
      </c>
      <c r="BX1235" s="28">
        <f>BX1236+BX1241+BX1253+BX1258</f>
        <v>0</v>
      </c>
      <c r="BY1235" s="28">
        <f>BY1236+BY1241+BY1253+BY1258</f>
        <v>214.5</v>
      </c>
      <c r="BZ1235" s="28">
        <f>BZ1236+BZ1241+BZ1253+BZ1258</f>
        <v>0</v>
      </c>
      <c r="CA1235" s="28">
        <f>CA1236+CA1241+CA1253+CA1258</f>
        <v>0</v>
      </c>
      <c r="CB1235" s="28">
        <f>CB1236+CB1241+CB1253+CB1258</f>
        <v>2449.5079999999998</v>
      </c>
      <c r="CC1235" s="28">
        <f>CC1236+CC1241+CC1253+CC1258</f>
        <v>0</v>
      </c>
      <c r="CD1235" s="28">
        <f>CD1236+CD1241+CD1253+CD1258</f>
        <v>0</v>
      </c>
      <c r="CE1235" s="28">
        <f>CE1236+CE1241+CE1253+CE1258</f>
        <v>0</v>
      </c>
      <c r="CF1235" s="28">
        <f>CF1236+CF1241+CF1253+CF1258</f>
        <v>0</v>
      </c>
      <c r="CG1235" s="28">
        <f t="shared" si="5651"/>
        <v>41699.214359999991</v>
      </c>
      <c r="CH1235" s="28">
        <f t="shared" si="5652"/>
        <v>37941.707999999999</v>
      </c>
      <c r="CI1235" s="28">
        <f t="shared" si="5653"/>
        <v>31330.800000000003</v>
      </c>
      <c r="CJ1235" s="28">
        <f>CJ1236+CJ1241+CJ1253+CJ1258</f>
        <v>0</v>
      </c>
      <c r="CK1235" s="29"/>
      <c r="CL1235" s="29"/>
      <c r="CM1235" s="25"/>
      <c r="CN1235" s="25"/>
      <c r="CO1235" s="25"/>
      <c r="CP1235" s="25"/>
      <c r="CQ1235" s="25"/>
      <c r="CR1235" s="25"/>
      <c r="CS1235" s="25"/>
    </row>
    <row r="1236" s="1" customFormat="1">
      <c r="A1236" s="30" t="s">
        <v>508</v>
      </c>
      <c r="B1236" s="30" t="s">
        <v>68</v>
      </c>
      <c r="C1236" s="30" t="s">
        <v>70</v>
      </c>
      <c r="D1236" s="30" t="s">
        <v>72</v>
      </c>
      <c r="E1236" s="35"/>
      <c r="F1236" s="31" t="s">
        <v>73</v>
      </c>
      <c r="G1236" s="17">
        <f t="shared" ref="G1236:G1239" si="5822">G1237</f>
        <v>268.80000000000001</v>
      </c>
      <c r="H1236" s="17">
        <f t="shared" ref="H1236:H1295" si="5823">H1237</f>
        <v>269.30000000000001</v>
      </c>
      <c r="I1236" s="17">
        <f t="shared" ref="I1236:I1239" si="5824">I1237</f>
        <v>272.89999999999998</v>
      </c>
      <c r="J1236" s="17">
        <f t="shared" ref="J1236:J1239" si="5825">J1237</f>
        <v>0</v>
      </c>
      <c r="K1236" s="17">
        <f t="shared" ref="K1236:K1239" si="5826">K1237</f>
        <v>0</v>
      </c>
      <c r="L1236" s="17">
        <f t="shared" ref="L1236:L1239" si="5827">L1237</f>
        <v>0</v>
      </c>
      <c r="M1236" s="17">
        <f t="shared" si="5520"/>
        <v>268.80000000000001</v>
      </c>
      <c r="N1236" s="17">
        <f t="shared" si="5521"/>
        <v>269.30000000000001</v>
      </c>
      <c r="O1236" s="17">
        <f t="shared" si="5522"/>
        <v>272.89999999999998</v>
      </c>
      <c r="P1236" s="17">
        <f t="shared" ref="P1236:P1239" si="5828">P1237</f>
        <v>0</v>
      </c>
      <c r="Q1236" s="17">
        <f t="shared" ref="Q1236:Q1239" si="5829">Q1237</f>
        <v>0</v>
      </c>
      <c r="R1236" s="17">
        <f t="shared" ref="R1236:R1239" si="5830">R1237</f>
        <v>0</v>
      </c>
      <c r="S1236" s="17">
        <f t="shared" ref="S1236:S1239" si="5831">S1237</f>
        <v>0</v>
      </c>
      <c r="T1236" s="17">
        <f t="shared" ref="T1236:T1239" si="5832">T1237</f>
        <v>0</v>
      </c>
      <c r="U1236" s="17">
        <f t="shared" ref="U1236:U1239" si="5833">U1237</f>
        <v>0</v>
      </c>
      <c r="V1236" s="17">
        <f t="shared" ref="V1236:V1239" si="5834">V1237</f>
        <v>0</v>
      </c>
      <c r="W1236" s="17">
        <f t="shared" ref="W1236:W1239" si="5835">W1237</f>
        <v>0</v>
      </c>
      <c r="X1236" s="17">
        <f t="shared" ref="X1236:X1239" si="5836">X1237</f>
        <v>0</v>
      </c>
      <c r="Y1236" s="17">
        <f t="shared" si="5633"/>
        <v>268.80000000000001</v>
      </c>
      <c r="Z1236" s="17">
        <f t="shared" si="5634"/>
        <v>269.30000000000001</v>
      </c>
      <c r="AA1236" s="17">
        <f t="shared" si="5635"/>
        <v>272.89999999999998</v>
      </c>
      <c r="AB1236" s="17">
        <f t="shared" ref="AB1236:AB1239" si="5837">AB1237</f>
        <v>0</v>
      </c>
      <c r="AC1236" s="17">
        <f t="shared" ref="AC1236:AC1239" si="5838">AC1237</f>
        <v>0</v>
      </c>
      <c r="AD1236" s="17">
        <f t="shared" ref="AD1236:AD1239" si="5839">AD1237</f>
        <v>0</v>
      </c>
      <c r="AE1236" s="17">
        <f t="shared" si="5636"/>
        <v>268.80000000000001</v>
      </c>
      <c r="AF1236" s="17">
        <f t="shared" si="5637"/>
        <v>269.30000000000001</v>
      </c>
      <c r="AG1236" s="17">
        <f t="shared" si="5638"/>
        <v>272.89999999999998</v>
      </c>
      <c r="AH1236" s="17">
        <f t="shared" ref="AH1236:AH1239" si="5840">AH1237</f>
        <v>0</v>
      </c>
      <c r="AI1236" s="17">
        <f t="shared" ref="AI1236:AI1239" si="5841">AI1237</f>
        <v>0</v>
      </c>
      <c r="AJ1236" s="17">
        <f t="shared" ref="AJ1236:AJ1239" si="5842">AJ1237</f>
        <v>-268.80000000000001</v>
      </c>
      <c r="AK1236" s="17">
        <f t="shared" ref="AK1236:AK1239" si="5843">AK1237</f>
        <v>0</v>
      </c>
      <c r="AL1236" s="17">
        <f t="shared" ref="AL1236:AL1239" si="5844">AL1237</f>
        <v>0</v>
      </c>
      <c r="AM1236" s="17">
        <f t="shared" ref="AM1236:AM1239" si="5845">AM1237</f>
        <v>0</v>
      </c>
      <c r="AN1236" s="17">
        <f t="shared" ref="AN1236:AN1239" si="5846">AN1237</f>
        <v>0</v>
      </c>
      <c r="AO1236" s="17">
        <f t="shared" ref="AO1236:AO1239" si="5847">AO1237</f>
        <v>0</v>
      </c>
      <c r="AP1236" s="17">
        <f t="shared" ref="AP1236:AP1239" si="5848">AP1237</f>
        <v>0</v>
      </c>
      <c r="AQ1236" s="17">
        <f t="shared" ref="AQ1236:AQ1239" si="5849">AQ1237</f>
        <v>0</v>
      </c>
      <c r="AR1236" s="17">
        <f t="shared" ref="AR1236:AR1239" si="5850">AR1237</f>
        <v>0</v>
      </c>
      <c r="AS1236" s="17">
        <f t="shared" ref="AS1236:AS1239" si="5851">AS1237</f>
        <v>0</v>
      </c>
      <c r="AT1236" s="17">
        <f t="shared" ref="AT1236:AT1239" si="5852">AT1237</f>
        <v>0</v>
      </c>
      <c r="AU1236" s="17">
        <f t="shared" ref="AU1236:AU1239" si="5853">AU1237</f>
        <v>0</v>
      </c>
      <c r="AV1236" s="17">
        <f t="shared" ref="AV1236:AV1239" si="5854">AV1237</f>
        <v>0</v>
      </c>
      <c r="AW1236" s="17">
        <f t="shared" si="5639"/>
        <v>0</v>
      </c>
      <c r="AX1236" s="17">
        <f t="shared" si="5640"/>
        <v>269.30000000000001</v>
      </c>
      <c r="AY1236" s="17">
        <f t="shared" si="5641"/>
        <v>272.89999999999998</v>
      </c>
      <c r="AZ1236" s="17">
        <f t="shared" ref="AZ1236:AZ1239" si="5855">AZ1237</f>
        <v>0</v>
      </c>
      <c r="BA1236" s="17">
        <f t="shared" si="5642"/>
        <v>0</v>
      </c>
      <c r="BB1236" s="17">
        <f t="shared" si="5643"/>
        <v>269.30000000000001</v>
      </c>
      <c r="BC1236" s="17">
        <f t="shared" si="5644"/>
        <v>272.89999999999998</v>
      </c>
      <c r="BD1236" s="17">
        <f t="shared" ref="BD1236:BD1239" si="5856">BD1237</f>
        <v>0</v>
      </c>
      <c r="BE1236" s="17">
        <f t="shared" ref="BE1236:BE1239" si="5857">BE1237</f>
        <v>0</v>
      </c>
      <c r="BF1236" s="17">
        <f t="shared" ref="BF1236:BF1239" si="5858">BF1237</f>
        <v>981.06100000000004</v>
      </c>
      <c r="BG1236" s="17">
        <f t="shared" ref="BG1236:BG1239" si="5859">BG1237</f>
        <v>0</v>
      </c>
      <c r="BH1236" s="17">
        <f t="shared" ref="BH1236:BH1239" si="5860">BH1237</f>
        <v>0</v>
      </c>
      <c r="BI1236" s="17">
        <f t="shared" ref="BI1236:BI1239" si="5861">BI1237</f>
        <v>0</v>
      </c>
      <c r="BJ1236" s="17">
        <f t="shared" ref="BJ1236:BJ1239" si="5862">BJ1237</f>
        <v>0</v>
      </c>
      <c r="BK1236" s="17">
        <f t="shared" ref="BK1236:BK1239" si="5863">BK1237</f>
        <v>0</v>
      </c>
      <c r="BL1236" s="17">
        <f t="shared" ref="BL1236:BL1239" si="5864">BL1237</f>
        <v>0</v>
      </c>
      <c r="BM1236" s="17">
        <f t="shared" ref="BM1236:BM1239" si="5865">BM1237</f>
        <v>0</v>
      </c>
      <c r="BN1236" s="17">
        <f t="shared" ref="BN1236:BN1239" si="5866">BN1237</f>
        <v>0</v>
      </c>
      <c r="BO1236" s="17">
        <f t="shared" si="5645"/>
        <v>981.06100000000004</v>
      </c>
      <c r="BP1236" s="17">
        <f t="shared" si="5646"/>
        <v>269.30000000000001</v>
      </c>
      <c r="BQ1236" s="17">
        <f t="shared" si="5647"/>
        <v>272.89999999999998</v>
      </c>
      <c r="BR1236" s="17">
        <f t="shared" ref="BR1236:BR1239" si="5867">BR1237</f>
        <v>0</v>
      </c>
      <c r="BS1236" s="17">
        <f t="shared" ref="BS1236:BS1239" si="5868">BS1237</f>
        <v>0</v>
      </c>
      <c r="BT1236" s="17">
        <f t="shared" ref="BT1236:BT1239" si="5869">BT1237</f>
        <v>0</v>
      </c>
      <c r="BU1236" s="17">
        <f t="shared" si="5648"/>
        <v>981.06100000000004</v>
      </c>
      <c r="BV1236" s="17">
        <f t="shared" si="5649"/>
        <v>269.30000000000001</v>
      </c>
      <c r="BW1236" s="17">
        <f t="shared" si="5650"/>
        <v>272.89999999999998</v>
      </c>
      <c r="BX1236" s="17">
        <f t="shared" ref="BX1236:BX1239" si="5870">BX1237</f>
        <v>0</v>
      </c>
      <c r="BY1236" s="17">
        <f t="shared" ref="BY1236:BY1239" si="5871">BY1237</f>
        <v>0</v>
      </c>
      <c r="BZ1236" s="17">
        <f t="shared" ref="BZ1236:BZ1239" si="5872">BZ1237</f>
        <v>0</v>
      </c>
      <c r="CA1236" s="17">
        <f t="shared" ref="CA1236:CA1239" si="5873">CA1237</f>
        <v>0</v>
      </c>
      <c r="CB1236" s="17">
        <f t="shared" ref="CB1236:CB1239" si="5874">CB1237</f>
        <v>0</v>
      </c>
      <c r="CC1236" s="17">
        <f t="shared" ref="CC1236:CC1239" si="5875">CC1237</f>
        <v>0</v>
      </c>
      <c r="CD1236" s="17">
        <f t="shared" ref="CD1236:CD1239" si="5876">CD1237</f>
        <v>0</v>
      </c>
      <c r="CE1236" s="17">
        <f t="shared" ref="CE1236:CE1239" si="5877">CE1237</f>
        <v>0</v>
      </c>
      <c r="CF1236" s="17">
        <f t="shared" ref="CF1236:CF1239" si="5878">CF1237</f>
        <v>0</v>
      </c>
      <c r="CG1236" s="17">
        <f t="shared" si="5651"/>
        <v>981.06100000000004</v>
      </c>
      <c r="CH1236" s="17">
        <f t="shared" si="5652"/>
        <v>269.30000000000001</v>
      </c>
      <c r="CI1236" s="17">
        <f t="shared" si="5653"/>
        <v>272.89999999999998</v>
      </c>
      <c r="CJ1236" s="17">
        <f t="shared" ref="CJ1236:CJ1239" si="5879">CJ1237</f>
        <v>0</v>
      </c>
      <c r="CK1236" s="32"/>
      <c r="CL1236" s="32"/>
      <c r="CM1236" s="1"/>
      <c r="CN1236" s="1"/>
      <c r="CO1236" s="1"/>
      <c r="CP1236" s="1"/>
      <c r="CQ1236" s="1"/>
      <c r="CR1236" s="1"/>
      <c r="CS1236" s="1"/>
    </row>
    <row r="1237" s="1" customFormat="1" hidden="1">
      <c r="A1237" s="30" t="s">
        <v>508</v>
      </c>
      <c r="B1237" s="30" t="s">
        <v>68</v>
      </c>
      <c r="C1237" s="30" t="s">
        <v>70</v>
      </c>
      <c r="D1237" s="30" t="s">
        <v>74</v>
      </c>
      <c r="E1237" s="35"/>
      <c r="F1237" s="31" t="s">
        <v>41</v>
      </c>
      <c r="G1237" s="17">
        <f t="shared" si="5822"/>
        <v>268.80000000000001</v>
      </c>
      <c r="H1237" s="17">
        <f t="shared" si="5823"/>
        <v>269.30000000000001</v>
      </c>
      <c r="I1237" s="17">
        <f t="shared" si="5824"/>
        <v>272.89999999999998</v>
      </c>
      <c r="J1237" s="17">
        <f t="shared" si="5825"/>
        <v>0</v>
      </c>
      <c r="K1237" s="17">
        <f t="shared" si="5826"/>
        <v>0</v>
      </c>
      <c r="L1237" s="17">
        <f t="shared" si="5827"/>
        <v>0</v>
      </c>
      <c r="M1237" s="17">
        <f t="shared" si="5520"/>
        <v>268.80000000000001</v>
      </c>
      <c r="N1237" s="17">
        <f t="shared" si="5521"/>
        <v>269.30000000000001</v>
      </c>
      <c r="O1237" s="17">
        <f t="shared" si="5522"/>
        <v>272.89999999999998</v>
      </c>
      <c r="P1237" s="17">
        <f t="shared" si="5828"/>
        <v>0</v>
      </c>
      <c r="Q1237" s="17">
        <f t="shared" si="5829"/>
        <v>0</v>
      </c>
      <c r="R1237" s="17">
        <f t="shared" si="5830"/>
        <v>0</v>
      </c>
      <c r="S1237" s="17">
        <f t="shared" si="5831"/>
        <v>0</v>
      </c>
      <c r="T1237" s="17">
        <f t="shared" si="5832"/>
        <v>0</v>
      </c>
      <c r="U1237" s="17">
        <f t="shared" si="5833"/>
        <v>0</v>
      </c>
      <c r="V1237" s="17">
        <f t="shared" si="5834"/>
        <v>0</v>
      </c>
      <c r="W1237" s="17">
        <f t="shared" si="5835"/>
        <v>0</v>
      </c>
      <c r="X1237" s="17">
        <f t="shared" si="5836"/>
        <v>0</v>
      </c>
      <c r="Y1237" s="17">
        <f t="shared" si="5633"/>
        <v>268.80000000000001</v>
      </c>
      <c r="Z1237" s="17">
        <f t="shared" si="5634"/>
        <v>269.30000000000001</v>
      </c>
      <c r="AA1237" s="17">
        <f t="shared" si="5635"/>
        <v>272.89999999999998</v>
      </c>
      <c r="AB1237" s="17">
        <f t="shared" si="5837"/>
        <v>0</v>
      </c>
      <c r="AC1237" s="17">
        <f t="shared" si="5838"/>
        <v>0</v>
      </c>
      <c r="AD1237" s="17">
        <f t="shared" si="5839"/>
        <v>0</v>
      </c>
      <c r="AE1237" s="17">
        <f t="shared" si="5636"/>
        <v>268.80000000000001</v>
      </c>
      <c r="AF1237" s="17">
        <f t="shared" si="5637"/>
        <v>269.30000000000001</v>
      </c>
      <c r="AG1237" s="17">
        <f t="shared" si="5638"/>
        <v>272.89999999999998</v>
      </c>
      <c r="AH1237" s="17">
        <f t="shared" si="5840"/>
        <v>0</v>
      </c>
      <c r="AI1237" s="17">
        <f t="shared" si="5841"/>
        <v>0</v>
      </c>
      <c r="AJ1237" s="17">
        <f t="shared" si="5842"/>
        <v>-268.80000000000001</v>
      </c>
      <c r="AK1237" s="17">
        <f t="shared" si="5843"/>
        <v>0</v>
      </c>
      <c r="AL1237" s="17">
        <f t="shared" si="5844"/>
        <v>0</v>
      </c>
      <c r="AM1237" s="17">
        <f t="shared" si="5845"/>
        <v>0</v>
      </c>
      <c r="AN1237" s="17">
        <f t="shared" si="5846"/>
        <v>0</v>
      </c>
      <c r="AO1237" s="17">
        <f t="shared" si="5847"/>
        <v>0</v>
      </c>
      <c r="AP1237" s="17">
        <f t="shared" si="5848"/>
        <v>0</v>
      </c>
      <c r="AQ1237" s="17">
        <f t="shared" si="5849"/>
        <v>0</v>
      </c>
      <c r="AR1237" s="17">
        <f t="shared" si="5850"/>
        <v>0</v>
      </c>
      <c r="AS1237" s="17">
        <f t="shared" si="5851"/>
        <v>0</v>
      </c>
      <c r="AT1237" s="17">
        <f t="shared" si="5852"/>
        <v>0</v>
      </c>
      <c r="AU1237" s="17">
        <f t="shared" si="5853"/>
        <v>0</v>
      </c>
      <c r="AV1237" s="17">
        <f t="shared" si="5854"/>
        <v>0</v>
      </c>
      <c r="AW1237" s="17">
        <f t="shared" si="5639"/>
        <v>0</v>
      </c>
      <c r="AX1237" s="17">
        <f t="shared" si="5640"/>
        <v>269.30000000000001</v>
      </c>
      <c r="AY1237" s="17">
        <f t="shared" si="5641"/>
        <v>272.89999999999998</v>
      </c>
      <c r="AZ1237" s="17">
        <f t="shared" si="5855"/>
        <v>0</v>
      </c>
      <c r="BA1237" s="17">
        <f t="shared" si="5642"/>
        <v>0</v>
      </c>
      <c r="BB1237" s="17">
        <f t="shared" si="5643"/>
        <v>269.30000000000001</v>
      </c>
      <c r="BC1237" s="17">
        <f t="shared" si="5644"/>
        <v>272.89999999999998</v>
      </c>
      <c r="BD1237" s="17">
        <f t="shared" si="5856"/>
        <v>0</v>
      </c>
      <c r="BE1237" s="17">
        <f t="shared" si="5857"/>
        <v>0</v>
      </c>
      <c r="BF1237" s="17">
        <f t="shared" si="5858"/>
        <v>981.06100000000004</v>
      </c>
      <c r="BG1237" s="17">
        <f t="shared" si="5859"/>
        <v>0</v>
      </c>
      <c r="BH1237" s="17">
        <f t="shared" si="5860"/>
        <v>0</v>
      </c>
      <c r="BI1237" s="17">
        <f t="shared" si="5861"/>
        <v>0</v>
      </c>
      <c r="BJ1237" s="17">
        <f t="shared" si="5862"/>
        <v>0</v>
      </c>
      <c r="BK1237" s="17">
        <f t="shared" si="5863"/>
        <v>0</v>
      </c>
      <c r="BL1237" s="17">
        <f t="shared" si="5864"/>
        <v>0</v>
      </c>
      <c r="BM1237" s="17">
        <f t="shared" si="5865"/>
        <v>0</v>
      </c>
      <c r="BN1237" s="17">
        <f t="shared" si="5866"/>
        <v>0</v>
      </c>
      <c r="BO1237" s="17">
        <f t="shared" si="5645"/>
        <v>981.06100000000004</v>
      </c>
      <c r="BP1237" s="17">
        <f t="shared" si="5646"/>
        <v>269.30000000000001</v>
      </c>
      <c r="BQ1237" s="17">
        <f t="shared" si="5647"/>
        <v>272.89999999999998</v>
      </c>
      <c r="BR1237" s="17">
        <f t="shared" si="5867"/>
        <v>0</v>
      </c>
      <c r="BS1237" s="17">
        <f t="shared" si="5868"/>
        <v>0</v>
      </c>
      <c r="BT1237" s="17">
        <f t="shared" si="5869"/>
        <v>0</v>
      </c>
      <c r="BU1237" s="17">
        <f t="shared" si="5648"/>
        <v>981.06100000000004</v>
      </c>
      <c r="BV1237" s="17">
        <f t="shared" si="5649"/>
        <v>269.30000000000001</v>
      </c>
      <c r="BW1237" s="17">
        <f t="shared" si="5650"/>
        <v>272.89999999999998</v>
      </c>
      <c r="BX1237" s="17">
        <f t="shared" si="5870"/>
        <v>0</v>
      </c>
      <c r="BY1237" s="17">
        <f t="shared" si="5871"/>
        <v>0</v>
      </c>
      <c r="BZ1237" s="17">
        <f t="shared" si="5872"/>
        <v>0</v>
      </c>
      <c r="CA1237" s="17">
        <f t="shared" si="5873"/>
        <v>0</v>
      </c>
      <c r="CB1237" s="17">
        <f t="shared" si="5874"/>
        <v>0</v>
      </c>
      <c r="CC1237" s="17">
        <f t="shared" si="5875"/>
        <v>0</v>
      </c>
      <c r="CD1237" s="17">
        <f t="shared" si="5876"/>
        <v>0</v>
      </c>
      <c r="CE1237" s="17">
        <f t="shared" si="5877"/>
        <v>0</v>
      </c>
      <c r="CF1237" s="17">
        <f t="shared" si="5878"/>
        <v>0</v>
      </c>
      <c r="CG1237" s="17">
        <f t="shared" si="5651"/>
        <v>981.06100000000004</v>
      </c>
      <c r="CH1237" s="17">
        <f t="shared" si="5652"/>
        <v>269.30000000000001</v>
      </c>
      <c r="CI1237" s="17">
        <f t="shared" si="5653"/>
        <v>272.89999999999998</v>
      </c>
      <c r="CJ1237" s="17">
        <f t="shared" si="5879"/>
        <v>0</v>
      </c>
      <c r="CK1237" s="32">
        <v>0</v>
      </c>
      <c r="CL1237" s="32"/>
      <c r="CM1237" s="1" t="s">
        <v>75</v>
      </c>
      <c r="CN1237" s="1"/>
      <c r="CO1237" s="1"/>
      <c r="CP1237" s="1"/>
      <c r="CQ1237" s="1"/>
      <c r="CR1237" s="1"/>
      <c r="CS1237" s="1"/>
    </row>
    <row r="1238" s="1" customFormat="1">
      <c r="A1238" s="30" t="s">
        <v>508</v>
      </c>
      <c r="B1238" s="30" t="s">
        <v>68</v>
      </c>
      <c r="C1238" s="30" t="s">
        <v>70</v>
      </c>
      <c r="D1238" s="30" t="s">
        <v>76</v>
      </c>
      <c r="E1238" s="35"/>
      <c r="F1238" s="31" t="s">
        <v>77</v>
      </c>
      <c r="G1238" s="17">
        <f t="shared" si="5822"/>
        <v>268.80000000000001</v>
      </c>
      <c r="H1238" s="17">
        <f t="shared" si="5823"/>
        <v>269.30000000000001</v>
      </c>
      <c r="I1238" s="17">
        <f t="shared" si="5824"/>
        <v>272.89999999999998</v>
      </c>
      <c r="J1238" s="17">
        <f t="shared" si="5825"/>
        <v>0</v>
      </c>
      <c r="K1238" s="17">
        <f t="shared" si="5826"/>
        <v>0</v>
      </c>
      <c r="L1238" s="17">
        <f t="shared" si="5827"/>
        <v>0</v>
      </c>
      <c r="M1238" s="17">
        <f t="shared" si="5520"/>
        <v>268.80000000000001</v>
      </c>
      <c r="N1238" s="17">
        <f t="shared" si="5521"/>
        <v>269.30000000000001</v>
      </c>
      <c r="O1238" s="17">
        <f t="shared" si="5522"/>
        <v>272.89999999999998</v>
      </c>
      <c r="P1238" s="17">
        <f t="shared" si="5828"/>
        <v>0</v>
      </c>
      <c r="Q1238" s="17">
        <f t="shared" si="5829"/>
        <v>0</v>
      </c>
      <c r="R1238" s="17">
        <f t="shared" si="5830"/>
        <v>0</v>
      </c>
      <c r="S1238" s="17">
        <f t="shared" si="5831"/>
        <v>0</v>
      </c>
      <c r="T1238" s="17">
        <f t="shared" si="5832"/>
        <v>0</v>
      </c>
      <c r="U1238" s="17">
        <f t="shared" si="5833"/>
        <v>0</v>
      </c>
      <c r="V1238" s="17">
        <f t="shared" si="5834"/>
        <v>0</v>
      </c>
      <c r="W1238" s="17">
        <f t="shared" si="5835"/>
        <v>0</v>
      </c>
      <c r="X1238" s="17">
        <f t="shared" si="5836"/>
        <v>0</v>
      </c>
      <c r="Y1238" s="17">
        <f t="shared" si="5633"/>
        <v>268.80000000000001</v>
      </c>
      <c r="Z1238" s="17">
        <f t="shared" si="5634"/>
        <v>269.30000000000001</v>
      </c>
      <c r="AA1238" s="17">
        <f t="shared" si="5635"/>
        <v>272.89999999999998</v>
      </c>
      <c r="AB1238" s="17">
        <f t="shared" si="5837"/>
        <v>0</v>
      </c>
      <c r="AC1238" s="17">
        <f t="shared" si="5838"/>
        <v>0</v>
      </c>
      <c r="AD1238" s="17">
        <f t="shared" si="5839"/>
        <v>0</v>
      </c>
      <c r="AE1238" s="17">
        <f t="shared" si="5636"/>
        <v>268.80000000000001</v>
      </c>
      <c r="AF1238" s="17">
        <f t="shared" si="5637"/>
        <v>269.30000000000001</v>
      </c>
      <c r="AG1238" s="17">
        <f t="shared" si="5638"/>
        <v>272.89999999999998</v>
      </c>
      <c r="AH1238" s="17">
        <f t="shared" si="5840"/>
        <v>0</v>
      </c>
      <c r="AI1238" s="17">
        <f t="shared" si="5841"/>
        <v>0</v>
      </c>
      <c r="AJ1238" s="17">
        <f t="shared" si="5842"/>
        <v>-268.80000000000001</v>
      </c>
      <c r="AK1238" s="17">
        <f t="shared" si="5843"/>
        <v>0</v>
      </c>
      <c r="AL1238" s="17">
        <f t="shared" si="5844"/>
        <v>0</v>
      </c>
      <c r="AM1238" s="17">
        <f t="shared" si="5845"/>
        <v>0</v>
      </c>
      <c r="AN1238" s="17">
        <f t="shared" si="5846"/>
        <v>0</v>
      </c>
      <c r="AO1238" s="17">
        <f t="shared" si="5847"/>
        <v>0</v>
      </c>
      <c r="AP1238" s="17">
        <f t="shared" si="5848"/>
        <v>0</v>
      </c>
      <c r="AQ1238" s="17">
        <f t="shared" si="5849"/>
        <v>0</v>
      </c>
      <c r="AR1238" s="17">
        <f t="shared" si="5850"/>
        <v>0</v>
      </c>
      <c r="AS1238" s="17">
        <f t="shared" si="5851"/>
        <v>0</v>
      </c>
      <c r="AT1238" s="17">
        <f t="shared" si="5852"/>
        <v>0</v>
      </c>
      <c r="AU1238" s="17">
        <f t="shared" si="5853"/>
        <v>0</v>
      </c>
      <c r="AV1238" s="17">
        <f t="shared" si="5854"/>
        <v>0</v>
      </c>
      <c r="AW1238" s="17">
        <f t="shared" si="5639"/>
        <v>0</v>
      </c>
      <c r="AX1238" s="17">
        <f t="shared" si="5640"/>
        <v>269.30000000000001</v>
      </c>
      <c r="AY1238" s="17">
        <f t="shared" si="5641"/>
        <v>272.89999999999998</v>
      </c>
      <c r="AZ1238" s="17">
        <f t="shared" si="5855"/>
        <v>0</v>
      </c>
      <c r="BA1238" s="17">
        <f t="shared" si="5642"/>
        <v>0</v>
      </c>
      <c r="BB1238" s="17">
        <f t="shared" si="5643"/>
        <v>269.30000000000001</v>
      </c>
      <c r="BC1238" s="17">
        <f t="shared" si="5644"/>
        <v>272.89999999999998</v>
      </c>
      <c r="BD1238" s="17">
        <f t="shared" si="5856"/>
        <v>0</v>
      </c>
      <c r="BE1238" s="17">
        <f t="shared" si="5857"/>
        <v>0</v>
      </c>
      <c r="BF1238" s="17">
        <f t="shared" si="5858"/>
        <v>981.06100000000004</v>
      </c>
      <c r="BG1238" s="17">
        <f t="shared" si="5859"/>
        <v>0</v>
      </c>
      <c r="BH1238" s="17">
        <f t="shared" si="5860"/>
        <v>0</v>
      </c>
      <c r="BI1238" s="17">
        <f t="shared" si="5861"/>
        <v>0</v>
      </c>
      <c r="BJ1238" s="17">
        <f t="shared" si="5862"/>
        <v>0</v>
      </c>
      <c r="BK1238" s="17">
        <f t="shared" si="5863"/>
        <v>0</v>
      </c>
      <c r="BL1238" s="17">
        <f t="shared" si="5864"/>
        <v>0</v>
      </c>
      <c r="BM1238" s="17">
        <f t="shared" si="5865"/>
        <v>0</v>
      </c>
      <c r="BN1238" s="17">
        <f t="shared" si="5866"/>
        <v>0</v>
      </c>
      <c r="BO1238" s="17">
        <f t="shared" si="5645"/>
        <v>981.06100000000004</v>
      </c>
      <c r="BP1238" s="17">
        <f t="shared" si="5646"/>
        <v>269.30000000000001</v>
      </c>
      <c r="BQ1238" s="17">
        <f t="shared" si="5647"/>
        <v>272.89999999999998</v>
      </c>
      <c r="BR1238" s="17">
        <f t="shared" si="5867"/>
        <v>0</v>
      </c>
      <c r="BS1238" s="17">
        <f t="shared" si="5868"/>
        <v>0</v>
      </c>
      <c r="BT1238" s="17">
        <f t="shared" si="5869"/>
        <v>0</v>
      </c>
      <c r="BU1238" s="17">
        <f t="shared" si="5648"/>
        <v>981.06100000000004</v>
      </c>
      <c r="BV1238" s="17">
        <f t="shared" si="5649"/>
        <v>269.30000000000001</v>
      </c>
      <c r="BW1238" s="17">
        <f t="shared" si="5650"/>
        <v>272.89999999999998</v>
      </c>
      <c r="BX1238" s="17">
        <f t="shared" si="5870"/>
        <v>0</v>
      </c>
      <c r="BY1238" s="17">
        <f t="shared" si="5871"/>
        <v>0</v>
      </c>
      <c r="BZ1238" s="17">
        <f t="shared" si="5872"/>
        <v>0</v>
      </c>
      <c r="CA1238" s="17">
        <f t="shared" si="5873"/>
        <v>0</v>
      </c>
      <c r="CB1238" s="17">
        <f t="shared" si="5874"/>
        <v>0</v>
      </c>
      <c r="CC1238" s="17">
        <f t="shared" si="5875"/>
        <v>0</v>
      </c>
      <c r="CD1238" s="17">
        <f t="shared" si="5876"/>
        <v>0</v>
      </c>
      <c r="CE1238" s="17">
        <f t="shared" si="5877"/>
        <v>0</v>
      </c>
      <c r="CF1238" s="17">
        <f t="shared" si="5878"/>
        <v>0</v>
      </c>
      <c r="CG1238" s="17">
        <f t="shared" si="5651"/>
        <v>981.06100000000004</v>
      </c>
      <c r="CH1238" s="17">
        <f t="shared" si="5652"/>
        <v>269.30000000000001</v>
      </c>
      <c r="CI1238" s="17">
        <f t="shared" si="5653"/>
        <v>272.89999999999998</v>
      </c>
      <c r="CJ1238" s="17">
        <f t="shared" si="5879"/>
        <v>0</v>
      </c>
      <c r="CK1238" s="32"/>
      <c r="CL1238" s="32"/>
      <c r="CM1238" s="1"/>
      <c r="CN1238" s="1"/>
      <c r="CO1238" s="1"/>
      <c r="CP1238" s="1"/>
      <c r="CQ1238" s="1"/>
      <c r="CR1238" s="1"/>
      <c r="CS1238" s="1"/>
    </row>
    <row r="1239" s="1" customFormat="1">
      <c r="A1239" s="30" t="s">
        <v>508</v>
      </c>
      <c r="B1239" s="30" t="s">
        <v>68</v>
      </c>
      <c r="C1239" s="30" t="s">
        <v>70</v>
      </c>
      <c r="D1239" s="30" t="s">
        <v>470</v>
      </c>
      <c r="E1239" s="35"/>
      <c r="F1239" s="31" t="s">
        <v>471</v>
      </c>
      <c r="G1239" s="17">
        <f t="shared" si="5822"/>
        <v>268.80000000000001</v>
      </c>
      <c r="H1239" s="17">
        <f t="shared" si="5823"/>
        <v>269.30000000000001</v>
      </c>
      <c r="I1239" s="17">
        <f t="shared" si="5824"/>
        <v>272.89999999999998</v>
      </c>
      <c r="J1239" s="17">
        <f t="shared" si="5825"/>
        <v>0</v>
      </c>
      <c r="K1239" s="17">
        <f t="shared" si="5826"/>
        <v>0</v>
      </c>
      <c r="L1239" s="17">
        <f t="shared" si="5827"/>
        <v>0</v>
      </c>
      <c r="M1239" s="17">
        <f t="shared" si="5520"/>
        <v>268.80000000000001</v>
      </c>
      <c r="N1239" s="17">
        <f t="shared" si="5521"/>
        <v>269.30000000000001</v>
      </c>
      <c r="O1239" s="17">
        <f t="shared" si="5522"/>
        <v>272.89999999999998</v>
      </c>
      <c r="P1239" s="17">
        <f t="shared" si="5828"/>
        <v>0</v>
      </c>
      <c r="Q1239" s="17">
        <f t="shared" si="5829"/>
        <v>0</v>
      </c>
      <c r="R1239" s="17">
        <f t="shared" si="5830"/>
        <v>0</v>
      </c>
      <c r="S1239" s="17">
        <f t="shared" si="5831"/>
        <v>0</v>
      </c>
      <c r="T1239" s="17">
        <f t="shared" si="5832"/>
        <v>0</v>
      </c>
      <c r="U1239" s="17">
        <f t="shared" si="5833"/>
        <v>0</v>
      </c>
      <c r="V1239" s="17">
        <f t="shared" si="5834"/>
        <v>0</v>
      </c>
      <c r="W1239" s="17">
        <f t="shared" si="5835"/>
        <v>0</v>
      </c>
      <c r="X1239" s="17">
        <f t="shared" si="5836"/>
        <v>0</v>
      </c>
      <c r="Y1239" s="17">
        <f t="shared" si="5633"/>
        <v>268.80000000000001</v>
      </c>
      <c r="Z1239" s="17">
        <f t="shared" si="5634"/>
        <v>269.30000000000001</v>
      </c>
      <c r="AA1239" s="17">
        <f t="shared" si="5635"/>
        <v>272.89999999999998</v>
      </c>
      <c r="AB1239" s="17">
        <f t="shared" si="5837"/>
        <v>0</v>
      </c>
      <c r="AC1239" s="17">
        <f t="shared" si="5838"/>
        <v>0</v>
      </c>
      <c r="AD1239" s="17">
        <f t="shared" si="5839"/>
        <v>0</v>
      </c>
      <c r="AE1239" s="17">
        <f t="shared" si="5636"/>
        <v>268.80000000000001</v>
      </c>
      <c r="AF1239" s="17">
        <f t="shared" si="5637"/>
        <v>269.30000000000001</v>
      </c>
      <c r="AG1239" s="17">
        <f t="shared" si="5638"/>
        <v>272.89999999999998</v>
      </c>
      <c r="AH1239" s="17">
        <f t="shared" si="5840"/>
        <v>0</v>
      </c>
      <c r="AI1239" s="17">
        <f t="shared" si="5841"/>
        <v>0</v>
      </c>
      <c r="AJ1239" s="17">
        <f t="shared" si="5842"/>
        <v>-268.80000000000001</v>
      </c>
      <c r="AK1239" s="17">
        <f t="shared" si="5843"/>
        <v>0</v>
      </c>
      <c r="AL1239" s="17">
        <f t="shared" si="5844"/>
        <v>0</v>
      </c>
      <c r="AM1239" s="17">
        <f t="shared" si="5845"/>
        <v>0</v>
      </c>
      <c r="AN1239" s="17">
        <f t="shared" si="5846"/>
        <v>0</v>
      </c>
      <c r="AO1239" s="17">
        <f t="shared" si="5847"/>
        <v>0</v>
      </c>
      <c r="AP1239" s="17">
        <f t="shared" si="5848"/>
        <v>0</v>
      </c>
      <c r="AQ1239" s="17">
        <f t="shared" si="5849"/>
        <v>0</v>
      </c>
      <c r="AR1239" s="17">
        <f t="shared" si="5850"/>
        <v>0</v>
      </c>
      <c r="AS1239" s="17">
        <f t="shared" si="5851"/>
        <v>0</v>
      </c>
      <c r="AT1239" s="17">
        <f t="shared" si="5852"/>
        <v>0</v>
      </c>
      <c r="AU1239" s="17">
        <f t="shared" si="5853"/>
        <v>0</v>
      </c>
      <c r="AV1239" s="17">
        <f t="shared" si="5854"/>
        <v>0</v>
      </c>
      <c r="AW1239" s="17">
        <f t="shared" si="5639"/>
        <v>0</v>
      </c>
      <c r="AX1239" s="17">
        <f t="shared" si="5640"/>
        <v>269.30000000000001</v>
      </c>
      <c r="AY1239" s="17">
        <f t="shared" si="5641"/>
        <v>272.89999999999998</v>
      </c>
      <c r="AZ1239" s="17">
        <f t="shared" si="5855"/>
        <v>0</v>
      </c>
      <c r="BA1239" s="17">
        <f t="shared" si="5642"/>
        <v>0</v>
      </c>
      <c r="BB1239" s="17">
        <f t="shared" si="5643"/>
        <v>269.30000000000001</v>
      </c>
      <c r="BC1239" s="17">
        <f t="shared" si="5644"/>
        <v>272.89999999999998</v>
      </c>
      <c r="BD1239" s="17">
        <f t="shared" si="5856"/>
        <v>0</v>
      </c>
      <c r="BE1239" s="17">
        <f t="shared" si="5857"/>
        <v>0</v>
      </c>
      <c r="BF1239" s="17">
        <f t="shared" si="5858"/>
        <v>981.06100000000004</v>
      </c>
      <c r="BG1239" s="17">
        <f t="shared" si="5859"/>
        <v>0</v>
      </c>
      <c r="BH1239" s="17">
        <f t="shared" si="5860"/>
        <v>0</v>
      </c>
      <c r="BI1239" s="17">
        <f t="shared" si="5861"/>
        <v>0</v>
      </c>
      <c r="BJ1239" s="17">
        <f t="shared" si="5862"/>
        <v>0</v>
      </c>
      <c r="BK1239" s="17">
        <f t="shared" si="5863"/>
        <v>0</v>
      </c>
      <c r="BL1239" s="17">
        <f t="shared" si="5864"/>
        <v>0</v>
      </c>
      <c r="BM1239" s="17">
        <f t="shared" si="5865"/>
        <v>0</v>
      </c>
      <c r="BN1239" s="17">
        <f t="shared" si="5866"/>
        <v>0</v>
      </c>
      <c r="BO1239" s="17">
        <f t="shared" si="5645"/>
        <v>981.06100000000004</v>
      </c>
      <c r="BP1239" s="17">
        <f t="shared" si="5646"/>
        <v>269.30000000000001</v>
      </c>
      <c r="BQ1239" s="17">
        <f t="shared" si="5647"/>
        <v>272.89999999999998</v>
      </c>
      <c r="BR1239" s="17">
        <f t="shared" si="5867"/>
        <v>0</v>
      </c>
      <c r="BS1239" s="17">
        <f t="shared" si="5868"/>
        <v>0</v>
      </c>
      <c r="BT1239" s="17">
        <f t="shared" si="5869"/>
        <v>0</v>
      </c>
      <c r="BU1239" s="17">
        <f t="shared" si="5648"/>
        <v>981.06100000000004</v>
      </c>
      <c r="BV1239" s="17">
        <f t="shared" si="5649"/>
        <v>269.30000000000001</v>
      </c>
      <c r="BW1239" s="17">
        <f t="shared" si="5650"/>
        <v>272.89999999999998</v>
      </c>
      <c r="BX1239" s="17">
        <f t="shared" si="5870"/>
        <v>0</v>
      </c>
      <c r="BY1239" s="17">
        <f t="shared" si="5871"/>
        <v>0</v>
      </c>
      <c r="BZ1239" s="17">
        <f t="shared" si="5872"/>
        <v>0</v>
      </c>
      <c r="CA1239" s="17">
        <f t="shared" si="5873"/>
        <v>0</v>
      </c>
      <c r="CB1239" s="17">
        <f t="shared" si="5874"/>
        <v>0</v>
      </c>
      <c r="CC1239" s="17">
        <f t="shared" si="5875"/>
        <v>0</v>
      </c>
      <c r="CD1239" s="17">
        <f t="shared" si="5876"/>
        <v>0</v>
      </c>
      <c r="CE1239" s="17">
        <f t="shared" si="5877"/>
        <v>0</v>
      </c>
      <c r="CF1239" s="17">
        <f t="shared" si="5878"/>
        <v>0</v>
      </c>
      <c r="CG1239" s="17">
        <f t="shared" si="5651"/>
        <v>981.06100000000004</v>
      </c>
      <c r="CH1239" s="17">
        <f t="shared" si="5652"/>
        <v>269.30000000000001</v>
      </c>
      <c r="CI1239" s="17">
        <f t="shared" si="5653"/>
        <v>272.89999999999998</v>
      </c>
      <c r="CJ1239" s="17">
        <f t="shared" si="5879"/>
        <v>0</v>
      </c>
      <c r="CK1239" s="32"/>
      <c r="CL1239" s="32"/>
      <c r="CM1239" s="1"/>
      <c r="CN1239" s="1"/>
      <c r="CO1239" s="1"/>
      <c r="CP1239" s="1"/>
      <c r="CQ1239" s="1"/>
      <c r="CR1239" s="1"/>
      <c r="CS1239" s="1"/>
    </row>
    <row r="1240" s="1" customFormat="1">
      <c r="A1240" s="30" t="s">
        <v>508</v>
      </c>
      <c r="B1240" s="30" t="s">
        <v>68</v>
      </c>
      <c r="C1240" s="30" t="s">
        <v>70</v>
      </c>
      <c r="D1240" s="30" t="s">
        <v>470</v>
      </c>
      <c r="E1240" s="30" t="s">
        <v>46</v>
      </c>
      <c r="F1240" s="31" t="s">
        <v>47</v>
      </c>
      <c r="G1240" s="17">
        <v>268.80000000000001</v>
      </c>
      <c r="H1240" s="17">
        <v>269.30000000000001</v>
      </c>
      <c r="I1240" s="17">
        <v>272.89999999999998</v>
      </c>
      <c r="J1240" s="17"/>
      <c r="K1240" s="17"/>
      <c r="L1240" s="17"/>
      <c r="M1240" s="17">
        <f t="shared" ref="M1240:M1303" si="5880">G1240+J1240</f>
        <v>268.80000000000001</v>
      </c>
      <c r="N1240" s="17">
        <f t="shared" ref="N1240:N1303" si="5881">H1240+K1240</f>
        <v>269.30000000000001</v>
      </c>
      <c r="O1240" s="17">
        <f t="shared" ref="O1240:O1303" si="5882">I1240+L1240</f>
        <v>272.89999999999998</v>
      </c>
      <c r="P1240" s="17"/>
      <c r="Q1240" s="17"/>
      <c r="R1240" s="17"/>
      <c r="S1240" s="17"/>
      <c r="T1240" s="17"/>
      <c r="U1240" s="17"/>
      <c r="V1240" s="17"/>
      <c r="W1240" s="17"/>
      <c r="X1240" s="17"/>
      <c r="Y1240" s="17">
        <f t="shared" si="5633"/>
        <v>268.80000000000001</v>
      </c>
      <c r="Z1240" s="17">
        <f t="shared" si="5634"/>
        <v>269.30000000000001</v>
      </c>
      <c r="AA1240" s="17">
        <f t="shared" si="5635"/>
        <v>272.89999999999998</v>
      </c>
      <c r="AB1240" s="17"/>
      <c r="AC1240" s="17"/>
      <c r="AD1240" s="17"/>
      <c r="AE1240" s="17">
        <f t="shared" si="5636"/>
        <v>268.80000000000001</v>
      </c>
      <c r="AF1240" s="17">
        <f t="shared" si="5637"/>
        <v>269.30000000000001</v>
      </c>
      <c r="AG1240" s="17">
        <f t="shared" si="5638"/>
        <v>272.89999999999998</v>
      </c>
      <c r="AH1240" s="17"/>
      <c r="AI1240" s="17"/>
      <c r="AJ1240" s="17">
        <v>-268.80000000000001</v>
      </c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>
        <f t="shared" si="5639"/>
        <v>0</v>
      </c>
      <c r="AX1240" s="17">
        <f t="shared" si="5640"/>
        <v>269.30000000000001</v>
      </c>
      <c r="AY1240" s="17">
        <f t="shared" si="5641"/>
        <v>272.89999999999998</v>
      </c>
      <c r="AZ1240" s="17"/>
      <c r="BA1240" s="17">
        <f t="shared" si="5642"/>
        <v>0</v>
      </c>
      <c r="BB1240" s="17">
        <f t="shared" si="5643"/>
        <v>269.30000000000001</v>
      </c>
      <c r="BC1240" s="17">
        <f t="shared" si="5644"/>
        <v>272.89999999999998</v>
      </c>
      <c r="BD1240" s="17"/>
      <c r="BE1240" s="17"/>
      <c r="BF1240" s="17">
        <v>981.06100000000004</v>
      </c>
      <c r="BG1240" s="17"/>
      <c r="BH1240" s="17"/>
      <c r="BI1240" s="17"/>
      <c r="BJ1240" s="17"/>
      <c r="BK1240" s="17"/>
      <c r="BL1240" s="17"/>
      <c r="BM1240" s="17"/>
      <c r="BN1240" s="17"/>
      <c r="BO1240" s="17">
        <f t="shared" si="5645"/>
        <v>981.06100000000004</v>
      </c>
      <c r="BP1240" s="17">
        <f t="shared" si="5646"/>
        <v>269.30000000000001</v>
      </c>
      <c r="BQ1240" s="17">
        <f t="shared" si="5647"/>
        <v>272.89999999999998</v>
      </c>
      <c r="BR1240" s="17"/>
      <c r="BS1240" s="17"/>
      <c r="BT1240" s="17"/>
      <c r="BU1240" s="17">
        <f t="shared" si="5648"/>
        <v>981.06100000000004</v>
      </c>
      <c r="BV1240" s="17">
        <f t="shared" si="5649"/>
        <v>269.30000000000001</v>
      </c>
      <c r="BW1240" s="17">
        <f t="shared" si="5650"/>
        <v>272.89999999999998</v>
      </c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>
        <f t="shared" si="5651"/>
        <v>981.06100000000004</v>
      </c>
      <c r="CH1240" s="17">
        <f t="shared" si="5652"/>
        <v>269.30000000000001</v>
      </c>
      <c r="CI1240" s="17">
        <f t="shared" si="5653"/>
        <v>272.89999999999998</v>
      </c>
      <c r="CJ1240" s="17"/>
      <c r="CK1240" s="32"/>
      <c r="CL1240" s="32"/>
      <c r="CM1240" s="1"/>
      <c r="CN1240" s="1"/>
      <c r="CO1240" s="1"/>
      <c r="CP1240" s="1"/>
      <c r="CQ1240" s="1"/>
      <c r="CR1240" s="1"/>
      <c r="CS1240" s="1"/>
    </row>
    <row r="1241" s="1" customFormat="1">
      <c r="A1241" s="30" t="s">
        <v>508</v>
      </c>
      <c r="B1241" s="30" t="s">
        <v>68</v>
      </c>
      <c r="C1241" s="30" t="s">
        <v>70</v>
      </c>
      <c r="D1241" s="30" t="s">
        <v>461</v>
      </c>
      <c r="E1241" s="35"/>
      <c r="F1241" s="31" t="s">
        <v>462</v>
      </c>
      <c r="G1241" s="17">
        <f>G1242+G1246</f>
        <v>25025.799999999999</v>
      </c>
      <c r="H1241" s="17">
        <f>H1242+H1246</f>
        <v>19745.199999999997</v>
      </c>
      <c r="I1241" s="17">
        <f>I1242+I1246</f>
        <v>15580.200000000001</v>
      </c>
      <c r="J1241" s="17">
        <f>J1242+J1246</f>
        <v>14750.9</v>
      </c>
      <c r="K1241" s="17">
        <f>K1242+K1246</f>
        <v>14750.9</v>
      </c>
      <c r="L1241" s="17">
        <f>L1242+L1246</f>
        <v>14750.9</v>
      </c>
      <c r="M1241" s="17">
        <f t="shared" si="5880"/>
        <v>39776.699999999997</v>
      </c>
      <c r="N1241" s="17">
        <f t="shared" si="5881"/>
        <v>34496.099999999999</v>
      </c>
      <c r="O1241" s="17">
        <f t="shared" si="5882"/>
        <v>30331.099999999999</v>
      </c>
      <c r="P1241" s="17">
        <f>P1242+P1246</f>
        <v>0</v>
      </c>
      <c r="Q1241" s="17">
        <f>Q1242+Q1246</f>
        <v>0</v>
      </c>
      <c r="R1241" s="17">
        <f>R1242+R1246</f>
        <v>0</v>
      </c>
      <c r="S1241" s="17">
        <f>S1242+S1246</f>
        <v>0</v>
      </c>
      <c r="T1241" s="17">
        <f>T1242+T1246</f>
        <v>0</v>
      </c>
      <c r="U1241" s="17">
        <f>U1242+U1246</f>
        <v>0</v>
      </c>
      <c r="V1241" s="17">
        <f>V1242+V1246</f>
        <v>0</v>
      </c>
      <c r="W1241" s="17">
        <f>W1242+W1246</f>
        <v>0</v>
      </c>
      <c r="X1241" s="17">
        <f>X1242+X1246</f>
        <v>0</v>
      </c>
      <c r="Y1241" s="17">
        <f t="shared" si="5633"/>
        <v>39776.699999999997</v>
      </c>
      <c r="Z1241" s="17">
        <f t="shared" si="5634"/>
        <v>34496.099999999999</v>
      </c>
      <c r="AA1241" s="17">
        <f t="shared" si="5635"/>
        <v>30331.099999999999</v>
      </c>
      <c r="AB1241" s="17">
        <f>AB1242+AB1246</f>
        <v>0</v>
      </c>
      <c r="AC1241" s="17">
        <f>AC1242+AC1246</f>
        <v>0</v>
      </c>
      <c r="AD1241" s="17">
        <f>AD1242+AD1246</f>
        <v>0</v>
      </c>
      <c r="AE1241" s="17">
        <f t="shared" si="5636"/>
        <v>39776.699999999997</v>
      </c>
      <c r="AF1241" s="17">
        <f t="shared" si="5637"/>
        <v>34496.099999999999</v>
      </c>
      <c r="AG1241" s="17">
        <f t="shared" si="5638"/>
        <v>30331.099999999999</v>
      </c>
      <c r="AH1241" s="17">
        <f>AH1242+AH1246</f>
        <v>0</v>
      </c>
      <c r="AI1241" s="17">
        <f>AI1242+AI1246</f>
        <v>0</v>
      </c>
      <c r="AJ1241" s="17">
        <f>AJ1242+AJ1246</f>
        <v>0</v>
      </c>
      <c r="AK1241" s="17">
        <f>AK1242+AK1246</f>
        <v>0</v>
      </c>
      <c r="AL1241" s="17">
        <f>AL1242+AL1246</f>
        <v>0</v>
      </c>
      <c r="AM1241" s="17">
        <f>AM1242+AM1246</f>
        <v>0</v>
      </c>
      <c r="AN1241" s="17">
        <f>AN1242+AN1246</f>
        <v>0</v>
      </c>
      <c r="AO1241" s="17">
        <f>AO1242+AO1246</f>
        <v>0</v>
      </c>
      <c r="AP1241" s="17">
        <f>AP1242+AP1246</f>
        <v>0</v>
      </c>
      <c r="AQ1241" s="17">
        <f>AQ1242+AQ1246</f>
        <v>0</v>
      </c>
      <c r="AR1241" s="17">
        <f>AR1242+AR1246</f>
        <v>0</v>
      </c>
      <c r="AS1241" s="17">
        <f>AS1242+AS1246</f>
        <v>0</v>
      </c>
      <c r="AT1241" s="17">
        <f>AT1242+AT1246</f>
        <v>0</v>
      </c>
      <c r="AU1241" s="17">
        <f>AU1242+AU1246</f>
        <v>0</v>
      </c>
      <c r="AV1241" s="17">
        <f>AV1242+AV1246</f>
        <v>0</v>
      </c>
      <c r="AW1241" s="17">
        <f t="shared" si="5639"/>
        <v>39776.699999999997</v>
      </c>
      <c r="AX1241" s="17">
        <f t="shared" si="5640"/>
        <v>34496.099999999999</v>
      </c>
      <c r="AY1241" s="17">
        <f t="shared" si="5641"/>
        <v>30331.099999999999</v>
      </c>
      <c r="AZ1241" s="17">
        <f>AZ1242+AZ1246</f>
        <v>0</v>
      </c>
      <c r="BA1241" s="17">
        <f t="shared" si="5642"/>
        <v>39776.699999999997</v>
      </c>
      <c r="BB1241" s="17">
        <f t="shared" si="5643"/>
        <v>34496.099999999999</v>
      </c>
      <c r="BC1241" s="17">
        <f t="shared" si="5644"/>
        <v>30331.099999999999</v>
      </c>
      <c r="BD1241" s="17">
        <f>BD1242+BD1246</f>
        <v>0</v>
      </c>
      <c r="BE1241" s="17">
        <f>BE1242+BE1246</f>
        <v>0</v>
      </c>
      <c r="BF1241" s="17">
        <f>BF1242+BF1246</f>
        <v>0</v>
      </c>
      <c r="BG1241" s="17">
        <f>BG1242+BG1246</f>
        <v>0</v>
      </c>
      <c r="BH1241" s="17">
        <f>BH1242+BH1246</f>
        <v>0</v>
      </c>
      <c r="BI1241" s="17">
        <f>BI1242+BI1246</f>
        <v>0</v>
      </c>
      <c r="BJ1241" s="17">
        <f>BJ1242+BJ1246</f>
        <v>2449.5079999999998</v>
      </c>
      <c r="BK1241" s="17">
        <f>BK1242+BK1246</f>
        <v>0</v>
      </c>
      <c r="BL1241" s="17">
        <f>BL1242+BL1246</f>
        <v>0</v>
      </c>
      <c r="BM1241" s="17">
        <f>BM1242+BM1246</f>
        <v>0</v>
      </c>
      <c r="BN1241" s="17">
        <f>BN1242+BN1246</f>
        <v>0</v>
      </c>
      <c r="BO1241" s="17">
        <f t="shared" si="5645"/>
        <v>39776.699999999997</v>
      </c>
      <c r="BP1241" s="17">
        <f t="shared" si="5646"/>
        <v>36945.608</v>
      </c>
      <c r="BQ1241" s="17">
        <f t="shared" si="5647"/>
        <v>30331.099999999999</v>
      </c>
      <c r="BR1241" s="17">
        <f>BR1242+BR1246</f>
        <v>0</v>
      </c>
      <c r="BS1241" s="17">
        <f>BS1242+BS1246</f>
        <v>-2449.5079999999998</v>
      </c>
      <c r="BT1241" s="17">
        <f>BT1242+BT1246</f>
        <v>0</v>
      </c>
      <c r="BU1241" s="17">
        <f t="shared" si="5648"/>
        <v>39776.699999999997</v>
      </c>
      <c r="BV1241" s="17">
        <f t="shared" si="5649"/>
        <v>34496.099999999999</v>
      </c>
      <c r="BW1241" s="17">
        <f t="shared" si="5650"/>
        <v>30331.099999999999</v>
      </c>
      <c r="BX1241" s="17">
        <f>BX1242+BX1246</f>
        <v>0</v>
      </c>
      <c r="BY1241" s="17">
        <f>BY1242+BY1246</f>
        <v>214.5</v>
      </c>
      <c r="BZ1241" s="17">
        <f>BZ1242+BZ1246</f>
        <v>0</v>
      </c>
      <c r="CA1241" s="17">
        <f>CA1242+CA1246</f>
        <v>0</v>
      </c>
      <c r="CB1241" s="17">
        <f>CB1242+CB1246</f>
        <v>2449.5079999999998</v>
      </c>
      <c r="CC1241" s="17">
        <f>CC1242+CC1246</f>
        <v>0</v>
      </c>
      <c r="CD1241" s="17">
        <f>CD1242+CD1246</f>
        <v>0</v>
      </c>
      <c r="CE1241" s="17">
        <f>CE1242+CE1246</f>
        <v>0</v>
      </c>
      <c r="CF1241" s="17">
        <f>CF1242+CF1246</f>
        <v>0</v>
      </c>
      <c r="CG1241" s="17">
        <f t="shared" si="5651"/>
        <v>39991.199999999997</v>
      </c>
      <c r="CH1241" s="17">
        <f t="shared" si="5652"/>
        <v>36945.608</v>
      </c>
      <c r="CI1241" s="17">
        <f t="shared" si="5653"/>
        <v>30331.099999999999</v>
      </c>
      <c r="CJ1241" s="17">
        <f>CJ1242+CJ1246</f>
        <v>0</v>
      </c>
      <c r="CK1241" s="32"/>
      <c r="CL1241" s="32"/>
      <c r="CM1241" s="1"/>
      <c r="CN1241" s="1"/>
      <c r="CO1241" s="1"/>
      <c r="CP1241" s="1"/>
      <c r="CQ1241" s="1"/>
      <c r="CR1241" s="1"/>
      <c r="CS1241" s="1"/>
    </row>
    <row r="1242" s="1" customFormat="1">
      <c r="A1242" s="30" t="s">
        <v>508</v>
      </c>
      <c r="B1242" s="30" t="s">
        <v>68</v>
      </c>
      <c r="C1242" s="30" t="s">
        <v>70</v>
      </c>
      <c r="D1242" s="30" t="s">
        <v>463</v>
      </c>
      <c r="E1242" s="35"/>
      <c r="F1242" s="31" t="s">
        <v>86</v>
      </c>
      <c r="G1242" s="17">
        <f t="shared" ref="G1242:G1246" si="5883">G1243</f>
        <v>9833.8999999999996</v>
      </c>
      <c r="H1242" s="17">
        <f t="shared" ref="H1242:H1246" si="5884">H1243</f>
        <v>9833.8999999999996</v>
      </c>
      <c r="I1242" s="17">
        <f t="shared" ref="I1242:I1246" si="5885">I1243</f>
        <v>9833.8999999999996</v>
      </c>
      <c r="J1242" s="17">
        <f t="shared" ref="J1242:J1246" si="5886">J1243</f>
        <v>14750.9</v>
      </c>
      <c r="K1242" s="17">
        <f t="shared" ref="K1242:K1246" si="5887">K1243</f>
        <v>14750.9</v>
      </c>
      <c r="L1242" s="17">
        <f t="shared" ref="L1242:L1246" si="5888">L1243</f>
        <v>14750.9</v>
      </c>
      <c r="M1242" s="17">
        <f t="shared" si="5880"/>
        <v>24584.799999999999</v>
      </c>
      <c r="N1242" s="17">
        <f t="shared" si="5881"/>
        <v>24584.799999999999</v>
      </c>
      <c r="O1242" s="17">
        <f t="shared" si="5882"/>
        <v>24584.799999999999</v>
      </c>
      <c r="P1242" s="17">
        <f t="shared" ref="P1242:P1246" si="5889">P1243</f>
        <v>0</v>
      </c>
      <c r="Q1242" s="17">
        <f t="shared" ref="Q1242:Q1246" si="5890">Q1243</f>
        <v>0</v>
      </c>
      <c r="R1242" s="17">
        <f t="shared" ref="R1242:R1246" si="5891">R1243</f>
        <v>0</v>
      </c>
      <c r="S1242" s="17">
        <f t="shared" ref="S1242:S1246" si="5892">S1243</f>
        <v>0</v>
      </c>
      <c r="T1242" s="17">
        <f t="shared" ref="T1242:T1246" si="5893">T1243</f>
        <v>0</v>
      </c>
      <c r="U1242" s="17">
        <f t="shared" ref="U1242:U1246" si="5894">U1243</f>
        <v>0</v>
      </c>
      <c r="V1242" s="17">
        <f t="shared" ref="V1242:V1246" si="5895">V1243</f>
        <v>0</v>
      </c>
      <c r="W1242" s="17">
        <f t="shared" ref="W1242:W1246" si="5896">W1243</f>
        <v>0</v>
      </c>
      <c r="X1242" s="17">
        <f t="shared" ref="X1242:X1246" si="5897">X1243</f>
        <v>0</v>
      </c>
      <c r="Y1242" s="17">
        <f t="shared" si="5633"/>
        <v>24584.799999999999</v>
      </c>
      <c r="Z1242" s="17">
        <f t="shared" si="5634"/>
        <v>24584.799999999999</v>
      </c>
      <c r="AA1242" s="17">
        <f t="shared" si="5635"/>
        <v>24584.799999999999</v>
      </c>
      <c r="AB1242" s="17">
        <f t="shared" ref="AB1242:AB1246" si="5898">AB1243</f>
        <v>0</v>
      </c>
      <c r="AC1242" s="17">
        <f t="shared" ref="AC1242:AC1246" si="5899">AC1243</f>
        <v>0</v>
      </c>
      <c r="AD1242" s="17">
        <f t="shared" ref="AD1242:AD1246" si="5900">AD1243</f>
        <v>0</v>
      </c>
      <c r="AE1242" s="17">
        <f t="shared" si="5636"/>
        <v>24584.799999999999</v>
      </c>
      <c r="AF1242" s="17">
        <f t="shared" si="5637"/>
        <v>24584.799999999999</v>
      </c>
      <c r="AG1242" s="17">
        <f t="shared" si="5638"/>
        <v>24584.799999999999</v>
      </c>
      <c r="AH1242" s="17">
        <f t="shared" ref="AH1242:AH1246" si="5901">AH1243</f>
        <v>0</v>
      </c>
      <c r="AI1242" s="17">
        <f t="shared" ref="AI1242:AI1246" si="5902">AI1243</f>
        <v>0</v>
      </c>
      <c r="AJ1242" s="17">
        <f t="shared" ref="AJ1242:AJ1246" si="5903">AJ1243</f>
        <v>0</v>
      </c>
      <c r="AK1242" s="17">
        <f t="shared" ref="AK1242:AK1246" si="5904">AK1243</f>
        <v>0</v>
      </c>
      <c r="AL1242" s="17">
        <f t="shared" ref="AL1242:AL1246" si="5905">AL1243</f>
        <v>0</v>
      </c>
      <c r="AM1242" s="17">
        <f t="shared" ref="AM1242:AM1246" si="5906">AM1243</f>
        <v>0</v>
      </c>
      <c r="AN1242" s="17">
        <f t="shared" ref="AN1242:AN1246" si="5907">AN1243</f>
        <v>0</v>
      </c>
      <c r="AO1242" s="17">
        <f t="shared" ref="AO1242:AO1246" si="5908">AO1243</f>
        <v>0</v>
      </c>
      <c r="AP1242" s="17">
        <f t="shared" ref="AP1242:AP1246" si="5909">AP1243</f>
        <v>0</v>
      </c>
      <c r="AQ1242" s="17">
        <f t="shared" ref="AQ1242:AQ1246" si="5910">AQ1243</f>
        <v>0</v>
      </c>
      <c r="AR1242" s="17">
        <f t="shared" ref="AR1242:AR1246" si="5911">AR1243</f>
        <v>0</v>
      </c>
      <c r="AS1242" s="17">
        <f t="shared" ref="AS1242:AS1246" si="5912">AS1243</f>
        <v>0</v>
      </c>
      <c r="AT1242" s="17">
        <f t="shared" ref="AT1242:AT1246" si="5913">AT1243</f>
        <v>0</v>
      </c>
      <c r="AU1242" s="17">
        <f t="shared" ref="AU1242:AU1246" si="5914">AU1243</f>
        <v>0</v>
      </c>
      <c r="AV1242" s="17">
        <f t="shared" ref="AV1242:AV1246" si="5915">AV1243</f>
        <v>0</v>
      </c>
      <c r="AW1242" s="17">
        <f t="shared" si="5639"/>
        <v>24584.799999999999</v>
      </c>
      <c r="AX1242" s="17">
        <f t="shared" si="5640"/>
        <v>24584.799999999999</v>
      </c>
      <c r="AY1242" s="17">
        <f t="shared" si="5641"/>
        <v>24584.799999999999</v>
      </c>
      <c r="AZ1242" s="17">
        <f t="shared" ref="AZ1242:AZ1246" si="5916">AZ1243</f>
        <v>0</v>
      </c>
      <c r="BA1242" s="17">
        <f t="shared" si="5642"/>
        <v>24584.799999999999</v>
      </c>
      <c r="BB1242" s="17">
        <f t="shared" si="5643"/>
        <v>24584.799999999999</v>
      </c>
      <c r="BC1242" s="17">
        <f t="shared" si="5644"/>
        <v>24584.799999999999</v>
      </c>
      <c r="BD1242" s="17">
        <f t="shared" ref="BD1242:BD1246" si="5917">BD1243</f>
        <v>0</v>
      </c>
      <c r="BE1242" s="17">
        <f t="shared" ref="BE1242:BE1246" si="5918">BE1243</f>
        <v>0</v>
      </c>
      <c r="BF1242" s="17">
        <f t="shared" ref="BF1242:BF1246" si="5919">BF1243</f>
        <v>0</v>
      </c>
      <c r="BG1242" s="17">
        <f t="shared" ref="BG1242:BG1246" si="5920">BG1243</f>
        <v>0</v>
      </c>
      <c r="BH1242" s="17">
        <f t="shared" ref="BH1242:BH1246" si="5921">BH1243</f>
        <v>0</v>
      </c>
      <c r="BI1242" s="17">
        <f t="shared" ref="BI1242:BI1246" si="5922">BI1243</f>
        <v>0</v>
      </c>
      <c r="BJ1242" s="17">
        <f t="shared" ref="BJ1242:BJ1246" si="5923">BJ1243</f>
        <v>0</v>
      </c>
      <c r="BK1242" s="17">
        <f t="shared" ref="BK1242:BK1246" si="5924">BK1243</f>
        <v>0</v>
      </c>
      <c r="BL1242" s="17">
        <f t="shared" ref="BL1242:BL1246" si="5925">BL1243</f>
        <v>0</v>
      </c>
      <c r="BM1242" s="17">
        <f t="shared" ref="BM1242:BM1246" si="5926">BM1243</f>
        <v>0</v>
      </c>
      <c r="BN1242" s="17">
        <f t="shared" ref="BN1242:BN1246" si="5927">BN1243</f>
        <v>0</v>
      </c>
      <c r="BO1242" s="17">
        <f t="shared" si="5645"/>
        <v>24584.799999999999</v>
      </c>
      <c r="BP1242" s="17">
        <f t="shared" si="5646"/>
        <v>24584.799999999999</v>
      </c>
      <c r="BQ1242" s="17">
        <f t="shared" si="5647"/>
        <v>24584.799999999999</v>
      </c>
      <c r="BR1242" s="17">
        <f t="shared" ref="BR1242:BR1246" si="5928">BR1243</f>
        <v>0</v>
      </c>
      <c r="BS1242" s="17">
        <f t="shared" ref="BS1242:BS1246" si="5929">BS1243</f>
        <v>0</v>
      </c>
      <c r="BT1242" s="17">
        <f t="shared" ref="BT1242:BT1246" si="5930">BT1243</f>
        <v>0</v>
      </c>
      <c r="BU1242" s="17">
        <f t="shared" si="5648"/>
        <v>24584.799999999999</v>
      </c>
      <c r="BV1242" s="17">
        <f t="shared" si="5649"/>
        <v>24584.799999999999</v>
      </c>
      <c r="BW1242" s="17">
        <f t="shared" si="5650"/>
        <v>24584.799999999999</v>
      </c>
      <c r="BX1242" s="17">
        <f t="shared" ref="BX1242:BX1246" si="5931">BX1243</f>
        <v>0</v>
      </c>
      <c r="BY1242" s="17">
        <f t="shared" ref="BY1242:BY1246" si="5932">BY1243</f>
        <v>0</v>
      </c>
      <c r="BZ1242" s="17">
        <f t="shared" ref="BZ1242:BZ1246" si="5933">BZ1243</f>
        <v>0</v>
      </c>
      <c r="CA1242" s="17">
        <f t="shared" ref="CA1242:CA1246" si="5934">CA1243</f>
        <v>0</v>
      </c>
      <c r="CB1242" s="17">
        <f t="shared" ref="CB1242:CB1246" si="5935">CB1243</f>
        <v>0</v>
      </c>
      <c r="CC1242" s="17">
        <f t="shared" ref="CC1242:CC1246" si="5936">CC1243</f>
        <v>0</v>
      </c>
      <c r="CD1242" s="17">
        <f t="shared" ref="CD1242:CD1246" si="5937">CD1243</f>
        <v>0</v>
      </c>
      <c r="CE1242" s="17">
        <f t="shared" ref="CE1242:CE1246" si="5938">CE1243</f>
        <v>0</v>
      </c>
      <c r="CF1242" s="17">
        <f t="shared" ref="CF1242:CF1246" si="5939">CF1243</f>
        <v>0</v>
      </c>
      <c r="CG1242" s="17">
        <f t="shared" si="5651"/>
        <v>24584.799999999999</v>
      </c>
      <c r="CH1242" s="17">
        <f t="shared" si="5652"/>
        <v>24584.799999999999</v>
      </c>
      <c r="CI1242" s="17">
        <f t="shared" si="5653"/>
        <v>24584.799999999999</v>
      </c>
      <c r="CJ1242" s="17">
        <f t="shared" ref="CJ1242:CJ1246" si="5940">CJ1243</f>
        <v>0</v>
      </c>
      <c r="CK1242" s="32"/>
      <c r="CL1242" s="32"/>
      <c r="CM1242" s="1"/>
      <c r="CN1242" s="1"/>
      <c r="CO1242" s="1"/>
      <c r="CP1242" s="1"/>
      <c r="CQ1242" s="1"/>
      <c r="CR1242" s="1"/>
      <c r="CS1242" s="1"/>
    </row>
    <row r="1243" s="1" customFormat="1">
      <c r="A1243" s="30" t="s">
        <v>508</v>
      </c>
      <c r="B1243" s="30" t="s">
        <v>68</v>
      </c>
      <c r="C1243" s="30" t="s">
        <v>70</v>
      </c>
      <c r="D1243" s="30" t="s">
        <v>464</v>
      </c>
      <c r="E1243" s="35"/>
      <c r="F1243" s="31" t="s">
        <v>465</v>
      </c>
      <c r="G1243" s="17">
        <f t="shared" si="5883"/>
        <v>9833.8999999999996</v>
      </c>
      <c r="H1243" s="17">
        <f t="shared" si="5884"/>
        <v>9833.8999999999996</v>
      </c>
      <c r="I1243" s="17">
        <f t="shared" si="5885"/>
        <v>9833.8999999999996</v>
      </c>
      <c r="J1243" s="17">
        <f t="shared" si="5886"/>
        <v>14750.9</v>
      </c>
      <c r="K1243" s="17">
        <f t="shared" si="5887"/>
        <v>14750.9</v>
      </c>
      <c r="L1243" s="17">
        <f t="shared" si="5888"/>
        <v>14750.9</v>
      </c>
      <c r="M1243" s="17">
        <f t="shared" si="5880"/>
        <v>24584.799999999999</v>
      </c>
      <c r="N1243" s="17">
        <f t="shared" si="5881"/>
        <v>24584.799999999999</v>
      </c>
      <c r="O1243" s="17">
        <f t="shared" si="5882"/>
        <v>24584.799999999999</v>
      </c>
      <c r="P1243" s="17">
        <f t="shared" si="5889"/>
        <v>0</v>
      </c>
      <c r="Q1243" s="17">
        <f t="shared" si="5890"/>
        <v>0</v>
      </c>
      <c r="R1243" s="17">
        <f t="shared" si="5891"/>
        <v>0</v>
      </c>
      <c r="S1243" s="17">
        <f t="shared" si="5892"/>
        <v>0</v>
      </c>
      <c r="T1243" s="17">
        <f t="shared" si="5893"/>
        <v>0</v>
      </c>
      <c r="U1243" s="17">
        <f t="shared" si="5894"/>
        <v>0</v>
      </c>
      <c r="V1243" s="17">
        <f t="shared" si="5895"/>
        <v>0</v>
      </c>
      <c r="W1243" s="17">
        <f t="shared" si="5896"/>
        <v>0</v>
      </c>
      <c r="X1243" s="17">
        <f t="shared" si="5897"/>
        <v>0</v>
      </c>
      <c r="Y1243" s="17">
        <f t="shared" si="5633"/>
        <v>24584.799999999999</v>
      </c>
      <c r="Z1243" s="17">
        <f t="shared" si="5634"/>
        <v>24584.799999999999</v>
      </c>
      <c r="AA1243" s="17">
        <f t="shared" si="5635"/>
        <v>24584.799999999999</v>
      </c>
      <c r="AB1243" s="17">
        <f t="shared" si="5898"/>
        <v>0</v>
      </c>
      <c r="AC1243" s="17">
        <f t="shared" si="5899"/>
        <v>0</v>
      </c>
      <c r="AD1243" s="17">
        <f t="shared" si="5900"/>
        <v>0</v>
      </c>
      <c r="AE1243" s="17">
        <f t="shared" si="5636"/>
        <v>24584.799999999999</v>
      </c>
      <c r="AF1243" s="17">
        <f t="shared" si="5637"/>
        <v>24584.799999999999</v>
      </c>
      <c r="AG1243" s="17">
        <f t="shared" si="5638"/>
        <v>24584.799999999999</v>
      </c>
      <c r="AH1243" s="17">
        <f t="shared" si="5901"/>
        <v>0</v>
      </c>
      <c r="AI1243" s="17">
        <f t="shared" si="5902"/>
        <v>0</v>
      </c>
      <c r="AJ1243" s="17">
        <f t="shared" si="5903"/>
        <v>0</v>
      </c>
      <c r="AK1243" s="17">
        <f t="shared" si="5904"/>
        <v>0</v>
      </c>
      <c r="AL1243" s="17">
        <f t="shared" si="5905"/>
        <v>0</v>
      </c>
      <c r="AM1243" s="17">
        <f t="shared" si="5906"/>
        <v>0</v>
      </c>
      <c r="AN1243" s="17">
        <f t="shared" si="5907"/>
        <v>0</v>
      </c>
      <c r="AO1243" s="17">
        <f t="shared" si="5908"/>
        <v>0</v>
      </c>
      <c r="AP1243" s="17">
        <f t="shared" si="5909"/>
        <v>0</v>
      </c>
      <c r="AQ1243" s="17">
        <f t="shared" si="5910"/>
        <v>0</v>
      </c>
      <c r="AR1243" s="17">
        <f t="shared" si="5911"/>
        <v>0</v>
      </c>
      <c r="AS1243" s="17">
        <f t="shared" si="5912"/>
        <v>0</v>
      </c>
      <c r="AT1243" s="17">
        <f t="shared" si="5913"/>
        <v>0</v>
      </c>
      <c r="AU1243" s="17">
        <f t="shared" si="5914"/>
        <v>0</v>
      </c>
      <c r="AV1243" s="17">
        <f t="shared" si="5915"/>
        <v>0</v>
      </c>
      <c r="AW1243" s="17">
        <f t="shared" si="5639"/>
        <v>24584.799999999999</v>
      </c>
      <c r="AX1243" s="17">
        <f t="shared" si="5640"/>
        <v>24584.799999999999</v>
      </c>
      <c r="AY1243" s="17">
        <f t="shared" si="5641"/>
        <v>24584.799999999999</v>
      </c>
      <c r="AZ1243" s="17">
        <f t="shared" si="5916"/>
        <v>0</v>
      </c>
      <c r="BA1243" s="17">
        <f t="shared" si="5642"/>
        <v>24584.799999999999</v>
      </c>
      <c r="BB1243" s="17">
        <f t="shared" si="5643"/>
        <v>24584.799999999999</v>
      </c>
      <c r="BC1243" s="17">
        <f t="shared" si="5644"/>
        <v>24584.799999999999</v>
      </c>
      <c r="BD1243" s="17">
        <f t="shared" si="5917"/>
        <v>0</v>
      </c>
      <c r="BE1243" s="17">
        <f t="shared" si="5918"/>
        <v>0</v>
      </c>
      <c r="BF1243" s="17">
        <f t="shared" si="5919"/>
        <v>0</v>
      </c>
      <c r="BG1243" s="17">
        <f t="shared" si="5920"/>
        <v>0</v>
      </c>
      <c r="BH1243" s="17">
        <f t="shared" si="5921"/>
        <v>0</v>
      </c>
      <c r="BI1243" s="17">
        <f t="shared" si="5922"/>
        <v>0</v>
      </c>
      <c r="BJ1243" s="17">
        <f t="shared" si="5923"/>
        <v>0</v>
      </c>
      <c r="BK1243" s="17">
        <f t="shared" si="5924"/>
        <v>0</v>
      </c>
      <c r="BL1243" s="17">
        <f t="shared" si="5925"/>
        <v>0</v>
      </c>
      <c r="BM1243" s="17">
        <f t="shared" si="5926"/>
        <v>0</v>
      </c>
      <c r="BN1243" s="17">
        <f t="shared" si="5927"/>
        <v>0</v>
      </c>
      <c r="BO1243" s="17">
        <f t="shared" si="5645"/>
        <v>24584.799999999999</v>
      </c>
      <c r="BP1243" s="17">
        <f t="shared" si="5646"/>
        <v>24584.799999999999</v>
      </c>
      <c r="BQ1243" s="17">
        <f t="shared" si="5647"/>
        <v>24584.799999999999</v>
      </c>
      <c r="BR1243" s="17">
        <f t="shared" si="5928"/>
        <v>0</v>
      </c>
      <c r="BS1243" s="17">
        <f t="shared" si="5929"/>
        <v>0</v>
      </c>
      <c r="BT1243" s="17">
        <f t="shared" si="5930"/>
        <v>0</v>
      </c>
      <c r="BU1243" s="17">
        <f t="shared" si="5648"/>
        <v>24584.799999999999</v>
      </c>
      <c r="BV1243" s="17">
        <f t="shared" si="5649"/>
        <v>24584.799999999999</v>
      </c>
      <c r="BW1243" s="17">
        <f t="shared" si="5650"/>
        <v>24584.799999999999</v>
      </c>
      <c r="BX1243" s="17">
        <f t="shared" si="5931"/>
        <v>0</v>
      </c>
      <c r="BY1243" s="17">
        <f t="shared" si="5932"/>
        <v>0</v>
      </c>
      <c r="BZ1243" s="17">
        <f t="shared" si="5933"/>
        <v>0</v>
      </c>
      <c r="CA1243" s="17">
        <f t="shared" si="5934"/>
        <v>0</v>
      </c>
      <c r="CB1243" s="17">
        <f t="shared" si="5935"/>
        <v>0</v>
      </c>
      <c r="CC1243" s="17">
        <f t="shared" si="5936"/>
        <v>0</v>
      </c>
      <c r="CD1243" s="17">
        <f t="shared" si="5937"/>
        <v>0</v>
      </c>
      <c r="CE1243" s="17">
        <f t="shared" si="5938"/>
        <v>0</v>
      </c>
      <c r="CF1243" s="17">
        <f t="shared" si="5939"/>
        <v>0</v>
      </c>
      <c r="CG1243" s="17">
        <f t="shared" si="5651"/>
        <v>24584.799999999999</v>
      </c>
      <c r="CH1243" s="17">
        <f t="shared" si="5652"/>
        <v>24584.799999999999</v>
      </c>
      <c r="CI1243" s="17">
        <f t="shared" si="5653"/>
        <v>24584.799999999999</v>
      </c>
      <c r="CJ1243" s="17">
        <f t="shared" si="5940"/>
        <v>0</v>
      </c>
      <c r="CK1243" s="32"/>
      <c r="CL1243" s="32"/>
      <c r="CM1243" s="1"/>
      <c r="CN1243" s="1"/>
      <c r="CO1243" s="1"/>
      <c r="CP1243" s="1"/>
      <c r="CQ1243" s="1"/>
      <c r="CR1243" s="1"/>
      <c r="CS1243" s="1"/>
    </row>
    <row r="1244" s="1" customFormat="1">
      <c r="A1244" s="30" t="s">
        <v>508</v>
      </c>
      <c r="B1244" s="30" t="s">
        <v>68</v>
      </c>
      <c r="C1244" s="30" t="s">
        <v>70</v>
      </c>
      <c r="D1244" s="30" t="s">
        <v>472</v>
      </c>
      <c r="E1244" s="35"/>
      <c r="F1244" s="31" t="s">
        <v>473</v>
      </c>
      <c r="G1244" s="17">
        <f t="shared" si="5883"/>
        <v>9833.8999999999996</v>
      </c>
      <c r="H1244" s="17">
        <f t="shared" si="5884"/>
        <v>9833.8999999999996</v>
      </c>
      <c r="I1244" s="17">
        <f t="shared" si="5885"/>
        <v>9833.8999999999996</v>
      </c>
      <c r="J1244" s="17">
        <f t="shared" si="5886"/>
        <v>14750.9</v>
      </c>
      <c r="K1244" s="17">
        <f t="shared" si="5887"/>
        <v>14750.9</v>
      </c>
      <c r="L1244" s="17">
        <f t="shared" si="5888"/>
        <v>14750.9</v>
      </c>
      <c r="M1244" s="17">
        <f t="shared" si="5880"/>
        <v>24584.799999999999</v>
      </c>
      <c r="N1244" s="17">
        <f t="shared" si="5881"/>
        <v>24584.799999999999</v>
      </c>
      <c r="O1244" s="17">
        <f t="shared" si="5882"/>
        <v>24584.799999999999</v>
      </c>
      <c r="P1244" s="17">
        <f t="shared" si="5889"/>
        <v>0</v>
      </c>
      <c r="Q1244" s="17">
        <f t="shared" si="5890"/>
        <v>0</v>
      </c>
      <c r="R1244" s="17">
        <f t="shared" si="5891"/>
        <v>0</v>
      </c>
      <c r="S1244" s="17">
        <f t="shared" si="5892"/>
        <v>0</v>
      </c>
      <c r="T1244" s="17">
        <f t="shared" si="5893"/>
        <v>0</v>
      </c>
      <c r="U1244" s="17">
        <f t="shared" si="5894"/>
        <v>0</v>
      </c>
      <c r="V1244" s="17">
        <f t="shared" si="5895"/>
        <v>0</v>
      </c>
      <c r="W1244" s="17">
        <f t="shared" si="5896"/>
        <v>0</v>
      </c>
      <c r="X1244" s="17">
        <f t="shared" si="5897"/>
        <v>0</v>
      </c>
      <c r="Y1244" s="17">
        <f t="shared" si="5633"/>
        <v>24584.799999999999</v>
      </c>
      <c r="Z1244" s="17">
        <f t="shared" si="5634"/>
        <v>24584.799999999999</v>
      </c>
      <c r="AA1244" s="17">
        <f t="shared" si="5635"/>
        <v>24584.799999999999</v>
      </c>
      <c r="AB1244" s="17">
        <f t="shared" si="5898"/>
        <v>0</v>
      </c>
      <c r="AC1244" s="17">
        <f t="shared" si="5899"/>
        <v>0</v>
      </c>
      <c r="AD1244" s="17">
        <f t="shared" si="5900"/>
        <v>0</v>
      </c>
      <c r="AE1244" s="17">
        <f t="shared" si="5636"/>
        <v>24584.799999999999</v>
      </c>
      <c r="AF1244" s="17">
        <f t="shared" si="5637"/>
        <v>24584.799999999999</v>
      </c>
      <c r="AG1244" s="17">
        <f t="shared" si="5638"/>
        <v>24584.799999999999</v>
      </c>
      <c r="AH1244" s="17">
        <f t="shared" si="5901"/>
        <v>0</v>
      </c>
      <c r="AI1244" s="17">
        <f t="shared" si="5902"/>
        <v>0</v>
      </c>
      <c r="AJ1244" s="17">
        <f t="shared" si="5903"/>
        <v>0</v>
      </c>
      <c r="AK1244" s="17">
        <f t="shared" si="5904"/>
        <v>0</v>
      </c>
      <c r="AL1244" s="17">
        <f t="shared" si="5905"/>
        <v>0</v>
      </c>
      <c r="AM1244" s="17">
        <f t="shared" si="5906"/>
        <v>0</v>
      </c>
      <c r="AN1244" s="17">
        <f t="shared" si="5907"/>
        <v>0</v>
      </c>
      <c r="AO1244" s="17">
        <f t="shared" si="5908"/>
        <v>0</v>
      </c>
      <c r="AP1244" s="17">
        <f t="shared" si="5909"/>
        <v>0</v>
      </c>
      <c r="AQ1244" s="17">
        <f t="shared" si="5910"/>
        <v>0</v>
      </c>
      <c r="AR1244" s="17">
        <f t="shared" si="5911"/>
        <v>0</v>
      </c>
      <c r="AS1244" s="17">
        <f t="shared" si="5912"/>
        <v>0</v>
      </c>
      <c r="AT1244" s="17">
        <f t="shared" si="5913"/>
        <v>0</v>
      </c>
      <c r="AU1244" s="17">
        <f t="shared" si="5914"/>
        <v>0</v>
      </c>
      <c r="AV1244" s="17">
        <f t="shared" si="5915"/>
        <v>0</v>
      </c>
      <c r="AW1244" s="17">
        <f t="shared" si="5639"/>
        <v>24584.799999999999</v>
      </c>
      <c r="AX1244" s="17">
        <f t="shared" si="5640"/>
        <v>24584.799999999999</v>
      </c>
      <c r="AY1244" s="17">
        <f t="shared" si="5641"/>
        <v>24584.799999999999</v>
      </c>
      <c r="AZ1244" s="17">
        <f t="shared" si="5916"/>
        <v>0</v>
      </c>
      <c r="BA1244" s="17">
        <f t="shared" si="5642"/>
        <v>24584.799999999999</v>
      </c>
      <c r="BB1244" s="17">
        <f t="shared" si="5643"/>
        <v>24584.799999999999</v>
      </c>
      <c r="BC1244" s="17">
        <f t="shared" si="5644"/>
        <v>24584.799999999999</v>
      </c>
      <c r="BD1244" s="17">
        <f t="shared" si="5917"/>
        <v>0</v>
      </c>
      <c r="BE1244" s="17">
        <f t="shared" si="5918"/>
        <v>0</v>
      </c>
      <c r="BF1244" s="17">
        <f t="shared" si="5919"/>
        <v>0</v>
      </c>
      <c r="BG1244" s="17">
        <f t="shared" si="5920"/>
        <v>0</v>
      </c>
      <c r="BH1244" s="17">
        <f t="shared" si="5921"/>
        <v>0</v>
      </c>
      <c r="BI1244" s="17">
        <f t="shared" si="5922"/>
        <v>0</v>
      </c>
      <c r="BJ1244" s="17">
        <f t="shared" si="5923"/>
        <v>0</v>
      </c>
      <c r="BK1244" s="17">
        <f t="shared" si="5924"/>
        <v>0</v>
      </c>
      <c r="BL1244" s="17">
        <f t="shared" si="5925"/>
        <v>0</v>
      </c>
      <c r="BM1244" s="17">
        <f t="shared" si="5926"/>
        <v>0</v>
      </c>
      <c r="BN1244" s="17">
        <f t="shared" si="5927"/>
        <v>0</v>
      </c>
      <c r="BO1244" s="17">
        <f t="shared" si="5645"/>
        <v>24584.799999999999</v>
      </c>
      <c r="BP1244" s="17">
        <f t="shared" si="5646"/>
        <v>24584.799999999999</v>
      </c>
      <c r="BQ1244" s="17">
        <f t="shared" si="5647"/>
        <v>24584.799999999999</v>
      </c>
      <c r="BR1244" s="17">
        <f t="shared" si="5928"/>
        <v>0</v>
      </c>
      <c r="BS1244" s="17">
        <f t="shared" si="5929"/>
        <v>0</v>
      </c>
      <c r="BT1244" s="17">
        <f t="shared" si="5930"/>
        <v>0</v>
      </c>
      <c r="BU1244" s="17">
        <f t="shared" si="5648"/>
        <v>24584.799999999999</v>
      </c>
      <c r="BV1244" s="17">
        <f t="shared" si="5649"/>
        <v>24584.799999999999</v>
      </c>
      <c r="BW1244" s="17">
        <f t="shared" si="5650"/>
        <v>24584.799999999999</v>
      </c>
      <c r="BX1244" s="17">
        <f t="shared" si="5931"/>
        <v>0</v>
      </c>
      <c r="BY1244" s="17">
        <f t="shared" si="5932"/>
        <v>0</v>
      </c>
      <c r="BZ1244" s="17">
        <f t="shared" si="5933"/>
        <v>0</v>
      </c>
      <c r="CA1244" s="17">
        <f t="shared" si="5934"/>
        <v>0</v>
      </c>
      <c r="CB1244" s="17">
        <f t="shared" si="5935"/>
        <v>0</v>
      </c>
      <c r="CC1244" s="17">
        <f t="shared" si="5936"/>
        <v>0</v>
      </c>
      <c r="CD1244" s="17">
        <f t="shared" si="5937"/>
        <v>0</v>
      </c>
      <c r="CE1244" s="17">
        <f t="shared" si="5938"/>
        <v>0</v>
      </c>
      <c r="CF1244" s="17">
        <f t="shared" si="5939"/>
        <v>0</v>
      </c>
      <c r="CG1244" s="17">
        <f t="shared" si="5651"/>
        <v>24584.799999999999</v>
      </c>
      <c r="CH1244" s="17">
        <f t="shared" si="5652"/>
        <v>24584.799999999999</v>
      </c>
      <c r="CI1244" s="17">
        <f t="shared" si="5653"/>
        <v>24584.799999999999</v>
      </c>
      <c r="CJ1244" s="17">
        <f t="shared" si="5940"/>
        <v>0</v>
      </c>
      <c r="CK1244" s="32"/>
      <c r="CL1244" s="32"/>
      <c r="CM1244" s="1"/>
      <c r="CN1244" s="1"/>
      <c r="CO1244" s="1"/>
      <c r="CP1244" s="1"/>
      <c r="CQ1244" s="1"/>
      <c r="CR1244" s="1"/>
      <c r="CS1244" s="1"/>
    </row>
    <row r="1245" s="1" customFormat="1">
      <c r="A1245" s="30" t="s">
        <v>508</v>
      </c>
      <c r="B1245" s="30" t="s">
        <v>68</v>
      </c>
      <c r="C1245" s="30" t="s">
        <v>70</v>
      </c>
      <c r="D1245" s="30" t="s">
        <v>472</v>
      </c>
      <c r="E1245" s="30" t="s">
        <v>48</v>
      </c>
      <c r="F1245" s="31" t="s">
        <v>49</v>
      </c>
      <c r="G1245" s="17">
        <v>9833.8999999999996</v>
      </c>
      <c r="H1245" s="17">
        <v>9833.8999999999996</v>
      </c>
      <c r="I1245" s="17">
        <v>9833.8999999999996</v>
      </c>
      <c r="J1245" s="17">
        <v>14750.9</v>
      </c>
      <c r="K1245" s="17">
        <v>14750.9</v>
      </c>
      <c r="L1245" s="17">
        <v>14750.9</v>
      </c>
      <c r="M1245" s="17">
        <f t="shared" si="5880"/>
        <v>24584.799999999999</v>
      </c>
      <c r="N1245" s="17">
        <f t="shared" si="5881"/>
        <v>24584.799999999999</v>
      </c>
      <c r="O1245" s="17">
        <f t="shared" si="5882"/>
        <v>24584.799999999999</v>
      </c>
      <c r="P1245" s="17"/>
      <c r="Q1245" s="17"/>
      <c r="R1245" s="17"/>
      <c r="S1245" s="17"/>
      <c r="T1245" s="17"/>
      <c r="U1245" s="17"/>
      <c r="V1245" s="17"/>
      <c r="W1245" s="17"/>
      <c r="X1245" s="17"/>
      <c r="Y1245" s="17">
        <f t="shared" si="5633"/>
        <v>24584.799999999999</v>
      </c>
      <c r="Z1245" s="17">
        <f t="shared" si="5634"/>
        <v>24584.799999999999</v>
      </c>
      <c r="AA1245" s="17">
        <f t="shared" si="5635"/>
        <v>24584.799999999999</v>
      </c>
      <c r="AB1245" s="17"/>
      <c r="AC1245" s="17"/>
      <c r="AD1245" s="17"/>
      <c r="AE1245" s="17">
        <f t="shared" si="5636"/>
        <v>24584.799999999999</v>
      </c>
      <c r="AF1245" s="17">
        <f t="shared" si="5637"/>
        <v>24584.799999999999</v>
      </c>
      <c r="AG1245" s="17">
        <f t="shared" si="5638"/>
        <v>24584.799999999999</v>
      </c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>
        <f t="shared" si="5639"/>
        <v>24584.799999999999</v>
      </c>
      <c r="AX1245" s="17">
        <f t="shared" si="5640"/>
        <v>24584.799999999999</v>
      </c>
      <c r="AY1245" s="17">
        <f t="shared" si="5641"/>
        <v>24584.799999999999</v>
      </c>
      <c r="AZ1245" s="17"/>
      <c r="BA1245" s="17">
        <f t="shared" si="5642"/>
        <v>24584.799999999999</v>
      </c>
      <c r="BB1245" s="17">
        <f t="shared" si="5643"/>
        <v>24584.799999999999</v>
      </c>
      <c r="BC1245" s="17">
        <f t="shared" si="5644"/>
        <v>24584.799999999999</v>
      </c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>
        <f t="shared" si="5645"/>
        <v>24584.799999999999</v>
      </c>
      <c r="BP1245" s="17">
        <f t="shared" si="5646"/>
        <v>24584.799999999999</v>
      </c>
      <c r="BQ1245" s="17">
        <f t="shared" si="5647"/>
        <v>24584.799999999999</v>
      </c>
      <c r="BR1245" s="17"/>
      <c r="BS1245" s="17"/>
      <c r="BT1245" s="17"/>
      <c r="BU1245" s="17">
        <f t="shared" si="5648"/>
        <v>24584.799999999999</v>
      </c>
      <c r="BV1245" s="17">
        <f t="shared" si="5649"/>
        <v>24584.799999999999</v>
      </c>
      <c r="BW1245" s="17">
        <f t="shared" si="5650"/>
        <v>24584.799999999999</v>
      </c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>
        <f t="shared" si="5651"/>
        <v>24584.799999999999</v>
      </c>
      <c r="CH1245" s="17">
        <f t="shared" si="5652"/>
        <v>24584.799999999999</v>
      </c>
      <c r="CI1245" s="17">
        <f t="shared" si="5653"/>
        <v>24584.799999999999</v>
      </c>
      <c r="CJ1245" s="17"/>
      <c r="CK1245" s="32"/>
      <c r="CL1245" s="32">
        <v>52</v>
      </c>
      <c r="CM1245" s="1"/>
      <c r="CN1245" s="1"/>
      <c r="CO1245" s="1"/>
      <c r="CP1245" s="1"/>
      <c r="CQ1245" s="1"/>
      <c r="CR1245" s="1"/>
      <c r="CS1245" s="1"/>
    </row>
    <row r="1246" s="1" customFormat="1" hidden="1">
      <c r="A1246" s="30" t="s">
        <v>508</v>
      </c>
      <c r="B1246" s="30" t="s">
        <v>68</v>
      </c>
      <c r="C1246" s="30" t="s">
        <v>70</v>
      </c>
      <c r="D1246" s="30" t="s">
        <v>474</v>
      </c>
      <c r="E1246" s="35"/>
      <c r="F1246" s="31" t="s">
        <v>41</v>
      </c>
      <c r="G1246" s="17">
        <f t="shared" si="5883"/>
        <v>15191.9</v>
      </c>
      <c r="H1246" s="17">
        <f t="shared" si="5884"/>
        <v>9911.2999999999993</v>
      </c>
      <c r="I1246" s="17">
        <f t="shared" si="5885"/>
        <v>5746.3000000000002</v>
      </c>
      <c r="J1246" s="17">
        <f t="shared" si="5886"/>
        <v>0</v>
      </c>
      <c r="K1246" s="17">
        <f t="shared" si="5887"/>
        <v>0</v>
      </c>
      <c r="L1246" s="17">
        <f t="shared" si="5888"/>
        <v>0</v>
      </c>
      <c r="M1246" s="17">
        <f t="shared" si="5880"/>
        <v>15191.9</v>
      </c>
      <c r="N1246" s="17">
        <f t="shared" si="5881"/>
        <v>9911.2999999999993</v>
      </c>
      <c r="O1246" s="17">
        <f t="shared" si="5882"/>
        <v>5746.3000000000002</v>
      </c>
      <c r="P1246" s="17">
        <f t="shared" si="5889"/>
        <v>0</v>
      </c>
      <c r="Q1246" s="17">
        <f t="shared" si="5890"/>
        <v>0</v>
      </c>
      <c r="R1246" s="17">
        <f t="shared" si="5891"/>
        <v>0</v>
      </c>
      <c r="S1246" s="17">
        <f t="shared" si="5892"/>
        <v>0</v>
      </c>
      <c r="T1246" s="17">
        <f t="shared" si="5893"/>
        <v>0</v>
      </c>
      <c r="U1246" s="17">
        <f t="shared" si="5894"/>
        <v>0</v>
      </c>
      <c r="V1246" s="17">
        <f t="shared" si="5895"/>
        <v>0</v>
      </c>
      <c r="W1246" s="17">
        <f t="shared" si="5896"/>
        <v>0</v>
      </c>
      <c r="X1246" s="17">
        <f t="shared" si="5897"/>
        <v>0</v>
      </c>
      <c r="Y1246" s="17">
        <f t="shared" si="5633"/>
        <v>15191.9</v>
      </c>
      <c r="Z1246" s="17">
        <f t="shared" si="5634"/>
        <v>9911.2999999999993</v>
      </c>
      <c r="AA1246" s="17">
        <f t="shared" si="5635"/>
        <v>5746.3000000000002</v>
      </c>
      <c r="AB1246" s="17">
        <f t="shared" si="5898"/>
        <v>0</v>
      </c>
      <c r="AC1246" s="17">
        <f t="shared" si="5899"/>
        <v>0</v>
      </c>
      <c r="AD1246" s="17">
        <f t="shared" si="5900"/>
        <v>0</v>
      </c>
      <c r="AE1246" s="17">
        <f t="shared" si="5636"/>
        <v>15191.9</v>
      </c>
      <c r="AF1246" s="17">
        <f t="shared" si="5637"/>
        <v>9911.2999999999993</v>
      </c>
      <c r="AG1246" s="17">
        <f t="shared" si="5638"/>
        <v>5746.3000000000002</v>
      </c>
      <c r="AH1246" s="17">
        <f t="shared" si="5901"/>
        <v>0</v>
      </c>
      <c r="AI1246" s="17">
        <f t="shared" si="5902"/>
        <v>0</v>
      </c>
      <c r="AJ1246" s="17">
        <f t="shared" si="5903"/>
        <v>0</v>
      </c>
      <c r="AK1246" s="17">
        <f t="shared" si="5904"/>
        <v>0</v>
      </c>
      <c r="AL1246" s="17">
        <f t="shared" si="5905"/>
        <v>0</v>
      </c>
      <c r="AM1246" s="17">
        <f t="shared" si="5906"/>
        <v>0</v>
      </c>
      <c r="AN1246" s="17">
        <f t="shared" si="5907"/>
        <v>0</v>
      </c>
      <c r="AO1246" s="17">
        <f t="shared" si="5908"/>
        <v>0</v>
      </c>
      <c r="AP1246" s="17">
        <f t="shared" si="5909"/>
        <v>0</v>
      </c>
      <c r="AQ1246" s="17">
        <f t="shared" si="5910"/>
        <v>0</v>
      </c>
      <c r="AR1246" s="17">
        <f t="shared" si="5911"/>
        <v>0</v>
      </c>
      <c r="AS1246" s="17">
        <f t="shared" si="5912"/>
        <v>0</v>
      </c>
      <c r="AT1246" s="17">
        <f t="shared" si="5913"/>
        <v>0</v>
      </c>
      <c r="AU1246" s="17">
        <f t="shared" si="5914"/>
        <v>0</v>
      </c>
      <c r="AV1246" s="17">
        <f t="shared" si="5915"/>
        <v>0</v>
      </c>
      <c r="AW1246" s="17">
        <f t="shared" si="5639"/>
        <v>15191.9</v>
      </c>
      <c r="AX1246" s="17">
        <f t="shared" si="5640"/>
        <v>9911.2999999999993</v>
      </c>
      <c r="AY1246" s="17">
        <f t="shared" si="5641"/>
        <v>5746.3000000000002</v>
      </c>
      <c r="AZ1246" s="17">
        <f t="shared" si="5916"/>
        <v>0</v>
      </c>
      <c r="BA1246" s="17">
        <f t="shared" si="5642"/>
        <v>15191.9</v>
      </c>
      <c r="BB1246" s="17">
        <f t="shared" si="5643"/>
        <v>9911.2999999999993</v>
      </c>
      <c r="BC1246" s="17">
        <f t="shared" si="5644"/>
        <v>5746.3000000000002</v>
      </c>
      <c r="BD1246" s="17">
        <f t="shared" si="5917"/>
        <v>0</v>
      </c>
      <c r="BE1246" s="17">
        <f t="shared" si="5918"/>
        <v>0</v>
      </c>
      <c r="BF1246" s="17">
        <f t="shared" si="5919"/>
        <v>0</v>
      </c>
      <c r="BG1246" s="17">
        <f t="shared" si="5920"/>
        <v>0</v>
      </c>
      <c r="BH1246" s="17">
        <f t="shared" si="5921"/>
        <v>0</v>
      </c>
      <c r="BI1246" s="17">
        <f t="shared" si="5922"/>
        <v>0</v>
      </c>
      <c r="BJ1246" s="17">
        <f t="shared" si="5923"/>
        <v>2449.5079999999998</v>
      </c>
      <c r="BK1246" s="17">
        <f t="shared" si="5924"/>
        <v>0</v>
      </c>
      <c r="BL1246" s="17">
        <f t="shared" si="5925"/>
        <v>0</v>
      </c>
      <c r="BM1246" s="17">
        <f t="shared" si="5926"/>
        <v>0</v>
      </c>
      <c r="BN1246" s="17">
        <f t="shared" si="5927"/>
        <v>0</v>
      </c>
      <c r="BO1246" s="17">
        <f t="shared" si="5645"/>
        <v>15191.9</v>
      </c>
      <c r="BP1246" s="17">
        <f t="shared" si="5646"/>
        <v>12360.807999999999</v>
      </c>
      <c r="BQ1246" s="17">
        <f t="shared" si="5647"/>
        <v>5746.3000000000002</v>
      </c>
      <c r="BR1246" s="17">
        <f t="shared" si="5928"/>
        <v>0</v>
      </c>
      <c r="BS1246" s="17">
        <f t="shared" si="5929"/>
        <v>-2449.5079999999998</v>
      </c>
      <c r="BT1246" s="17">
        <f t="shared" si="5930"/>
        <v>0</v>
      </c>
      <c r="BU1246" s="17">
        <f t="shared" si="5648"/>
        <v>15191.9</v>
      </c>
      <c r="BV1246" s="17">
        <f t="shared" si="5649"/>
        <v>9911.2999999999993</v>
      </c>
      <c r="BW1246" s="17">
        <f t="shared" si="5650"/>
        <v>5746.3000000000002</v>
      </c>
      <c r="BX1246" s="17">
        <f t="shared" si="5931"/>
        <v>0</v>
      </c>
      <c r="BY1246" s="17">
        <f t="shared" si="5932"/>
        <v>214.5</v>
      </c>
      <c r="BZ1246" s="17">
        <f t="shared" si="5933"/>
        <v>0</v>
      </c>
      <c r="CA1246" s="17">
        <f t="shared" si="5934"/>
        <v>0</v>
      </c>
      <c r="CB1246" s="17">
        <f t="shared" si="5935"/>
        <v>2449.5079999999998</v>
      </c>
      <c r="CC1246" s="37">
        <f t="shared" si="5936"/>
        <v>0</v>
      </c>
      <c r="CD1246" s="17">
        <f t="shared" si="5937"/>
        <v>0</v>
      </c>
      <c r="CE1246" s="17">
        <f t="shared" si="5938"/>
        <v>0</v>
      </c>
      <c r="CF1246" s="37">
        <f t="shared" si="5939"/>
        <v>0</v>
      </c>
      <c r="CG1246" s="17">
        <f t="shared" si="5651"/>
        <v>15406.4</v>
      </c>
      <c r="CH1246" s="17">
        <f t="shared" si="5652"/>
        <v>12360.807999999999</v>
      </c>
      <c r="CI1246" s="17">
        <f t="shared" si="5653"/>
        <v>5746.3000000000002</v>
      </c>
      <c r="CJ1246" s="17">
        <f t="shared" si="5940"/>
        <v>0</v>
      </c>
      <c r="CK1246" s="32">
        <v>0</v>
      </c>
      <c r="CL1246" s="32"/>
      <c r="CM1246" s="1" t="s">
        <v>75</v>
      </c>
      <c r="CN1246" s="1"/>
      <c r="CO1246" s="1"/>
      <c r="CP1246" s="1"/>
      <c r="CQ1246" s="1"/>
      <c r="CR1246" s="1"/>
      <c r="CS1246" s="1"/>
    </row>
    <row r="1247" s="1" customFormat="1">
      <c r="A1247" s="30" t="s">
        <v>508</v>
      </c>
      <c r="B1247" s="30" t="s">
        <v>68</v>
      </c>
      <c r="C1247" s="30" t="s">
        <v>70</v>
      </c>
      <c r="D1247" s="30" t="s">
        <v>475</v>
      </c>
      <c r="E1247" s="35"/>
      <c r="F1247" s="31" t="s">
        <v>476</v>
      </c>
      <c r="G1247" s="17">
        <f>G1248+G1250</f>
        <v>15191.9</v>
      </c>
      <c r="H1247" s="17">
        <f>H1248+H1250</f>
        <v>9911.2999999999993</v>
      </c>
      <c r="I1247" s="17">
        <f>I1248+I1250</f>
        <v>5746.3000000000002</v>
      </c>
      <c r="J1247" s="17">
        <f>J1248+J1250</f>
        <v>0</v>
      </c>
      <c r="K1247" s="17">
        <f>K1248+K1250</f>
        <v>0</v>
      </c>
      <c r="L1247" s="17">
        <f>L1248+L1250</f>
        <v>0</v>
      </c>
      <c r="M1247" s="17">
        <f t="shared" si="5880"/>
        <v>15191.9</v>
      </c>
      <c r="N1247" s="17">
        <f t="shared" si="5881"/>
        <v>9911.2999999999993</v>
      </c>
      <c r="O1247" s="17">
        <f t="shared" si="5882"/>
        <v>5746.3000000000002</v>
      </c>
      <c r="P1247" s="17">
        <f>P1248+P1250</f>
        <v>0</v>
      </c>
      <c r="Q1247" s="17">
        <f>Q1248+Q1250</f>
        <v>0</v>
      </c>
      <c r="R1247" s="17">
        <f>R1248+R1250</f>
        <v>0</v>
      </c>
      <c r="S1247" s="17">
        <f>S1248+S1250</f>
        <v>0</v>
      </c>
      <c r="T1247" s="17">
        <f>T1248+T1250</f>
        <v>0</v>
      </c>
      <c r="U1247" s="17">
        <f>U1248+U1250</f>
        <v>0</v>
      </c>
      <c r="V1247" s="17">
        <f>V1248+V1250</f>
        <v>0</v>
      </c>
      <c r="W1247" s="17">
        <f>W1248+W1250</f>
        <v>0</v>
      </c>
      <c r="X1247" s="17">
        <f>X1248+X1250</f>
        <v>0</v>
      </c>
      <c r="Y1247" s="17">
        <f t="shared" si="5633"/>
        <v>15191.9</v>
      </c>
      <c r="Z1247" s="17">
        <f t="shared" si="5634"/>
        <v>9911.2999999999993</v>
      </c>
      <c r="AA1247" s="17">
        <f t="shared" si="5635"/>
        <v>5746.3000000000002</v>
      </c>
      <c r="AB1247" s="17">
        <f>AB1248+AB1250</f>
        <v>0</v>
      </c>
      <c r="AC1247" s="17">
        <f>AC1248+AC1250</f>
        <v>0</v>
      </c>
      <c r="AD1247" s="17">
        <f>AD1248+AD1250</f>
        <v>0</v>
      </c>
      <c r="AE1247" s="17">
        <f t="shared" si="5636"/>
        <v>15191.9</v>
      </c>
      <c r="AF1247" s="17">
        <f t="shared" si="5637"/>
        <v>9911.2999999999993</v>
      </c>
      <c r="AG1247" s="17">
        <f t="shared" si="5638"/>
        <v>5746.3000000000002</v>
      </c>
      <c r="AH1247" s="17">
        <f>AH1248+AH1250</f>
        <v>0</v>
      </c>
      <c r="AI1247" s="17">
        <f>AI1248+AI1250</f>
        <v>0</v>
      </c>
      <c r="AJ1247" s="17">
        <f>AJ1248+AJ1250</f>
        <v>0</v>
      </c>
      <c r="AK1247" s="17">
        <f>AK1248+AK1250</f>
        <v>0</v>
      </c>
      <c r="AL1247" s="17">
        <f>AL1248+AL1250</f>
        <v>0</v>
      </c>
      <c r="AM1247" s="17">
        <f>AM1248+AM1250</f>
        <v>0</v>
      </c>
      <c r="AN1247" s="17">
        <f>AN1248+AN1250</f>
        <v>0</v>
      </c>
      <c r="AO1247" s="17">
        <f>AO1248+AO1250</f>
        <v>0</v>
      </c>
      <c r="AP1247" s="17">
        <f>AP1248+AP1250</f>
        <v>0</v>
      </c>
      <c r="AQ1247" s="17">
        <f>AQ1248+AQ1250</f>
        <v>0</v>
      </c>
      <c r="AR1247" s="17">
        <f>AR1248+AR1250</f>
        <v>0</v>
      </c>
      <c r="AS1247" s="17">
        <f>AS1248+AS1250</f>
        <v>0</v>
      </c>
      <c r="AT1247" s="17">
        <f>AT1248+AT1250</f>
        <v>0</v>
      </c>
      <c r="AU1247" s="17">
        <f>AU1248+AU1250</f>
        <v>0</v>
      </c>
      <c r="AV1247" s="17">
        <f>AV1248+AV1250</f>
        <v>0</v>
      </c>
      <c r="AW1247" s="17">
        <f t="shared" si="5639"/>
        <v>15191.9</v>
      </c>
      <c r="AX1247" s="17">
        <f t="shared" si="5640"/>
        <v>9911.2999999999993</v>
      </c>
      <c r="AY1247" s="17">
        <f t="shared" si="5641"/>
        <v>5746.3000000000002</v>
      </c>
      <c r="AZ1247" s="17">
        <f>AZ1248+AZ1250</f>
        <v>0</v>
      </c>
      <c r="BA1247" s="17">
        <f t="shared" si="5642"/>
        <v>15191.9</v>
      </c>
      <c r="BB1247" s="17">
        <f t="shared" si="5643"/>
        <v>9911.2999999999993</v>
      </c>
      <c r="BC1247" s="17">
        <f t="shared" si="5644"/>
        <v>5746.3000000000002</v>
      </c>
      <c r="BD1247" s="17">
        <f>BD1248+BD1250</f>
        <v>0</v>
      </c>
      <c r="BE1247" s="17">
        <f>BE1248+BE1250</f>
        <v>0</v>
      </c>
      <c r="BF1247" s="17">
        <f>BF1248+BF1250</f>
        <v>0</v>
      </c>
      <c r="BG1247" s="17">
        <f>BG1248+BG1250</f>
        <v>0</v>
      </c>
      <c r="BH1247" s="17">
        <f>BH1248+BH1250</f>
        <v>0</v>
      </c>
      <c r="BI1247" s="17">
        <f>BI1248+BI1250</f>
        <v>0</v>
      </c>
      <c r="BJ1247" s="17">
        <f>BJ1248+BJ1250</f>
        <v>2449.5079999999998</v>
      </c>
      <c r="BK1247" s="17">
        <f>BK1248+BK1250</f>
        <v>0</v>
      </c>
      <c r="BL1247" s="17">
        <f>BL1248+BL1250</f>
        <v>0</v>
      </c>
      <c r="BM1247" s="17">
        <f>BM1248+BM1250</f>
        <v>0</v>
      </c>
      <c r="BN1247" s="17">
        <f>BN1248+BN1250</f>
        <v>0</v>
      </c>
      <c r="BO1247" s="17">
        <f t="shared" si="5645"/>
        <v>15191.9</v>
      </c>
      <c r="BP1247" s="17">
        <f t="shared" si="5646"/>
        <v>12360.807999999999</v>
      </c>
      <c r="BQ1247" s="17">
        <f t="shared" si="5647"/>
        <v>5746.3000000000002</v>
      </c>
      <c r="BR1247" s="17">
        <f>BR1248+BR1250</f>
        <v>0</v>
      </c>
      <c r="BS1247" s="17">
        <f>BS1248+BS1250</f>
        <v>-2449.5079999999998</v>
      </c>
      <c r="BT1247" s="17">
        <f>BT1248+BT1250</f>
        <v>0</v>
      </c>
      <c r="BU1247" s="17">
        <f t="shared" si="5648"/>
        <v>15191.9</v>
      </c>
      <c r="BV1247" s="17">
        <f t="shared" si="5649"/>
        <v>9911.2999999999993</v>
      </c>
      <c r="BW1247" s="17">
        <f t="shared" si="5650"/>
        <v>5746.3000000000002</v>
      </c>
      <c r="BX1247" s="17">
        <f>BX1248+BX1250</f>
        <v>0</v>
      </c>
      <c r="BY1247" s="17">
        <f>BY1248+BY1250</f>
        <v>214.5</v>
      </c>
      <c r="BZ1247" s="17">
        <f>BZ1248+BZ1250</f>
        <v>0</v>
      </c>
      <c r="CA1247" s="17">
        <f>CA1248+CA1250</f>
        <v>0</v>
      </c>
      <c r="CB1247" s="17">
        <f>CB1248+CB1250</f>
        <v>2449.5079999999998</v>
      </c>
      <c r="CC1247" s="17">
        <f>CC1248+CC1250</f>
        <v>0</v>
      </c>
      <c r="CD1247" s="17">
        <f>CD1248+CD1250</f>
        <v>0</v>
      </c>
      <c r="CE1247" s="17">
        <f>CE1248+CE1250</f>
        <v>0</v>
      </c>
      <c r="CF1247" s="17">
        <f>CF1248+CF1250</f>
        <v>0</v>
      </c>
      <c r="CG1247" s="17">
        <f t="shared" si="5651"/>
        <v>15406.4</v>
      </c>
      <c r="CH1247" s="17">
        <f t="shared" si="5652"/>
        <v>12360.807999999999</v>
      </c>
      <c r="CI1247" s="17">
        <f t="shared" si="5653"/>
        <v>5746.3000000000002</v>
      </c>
      <c r="CJ1247" s="17">
        <f>CJ1248+CJ1250</f>
        <v>0</v>
      </c>
      <c r="CK1247" s="32"/>
      <c r="CL1247" s="32"/>
      <c r="CM1247" s="1"/>
      <c r="CN1247" s="1"/>
      <c r="CO1247" s="1"/>
      <c r="CP1247" s="1"/>
      <c r="CQ1247" s="1"/>
      <c r="CR1247" s="1"/>
      <c r="CS1247" s="1"/>
    </row>
    <row r="1248" s="1" customFormat="1">
      <c r="A1248" s="30" t="s">
        <v>508</v>
      </c>
      <c r="B1248" s="30" t="s">
        <v>68</v>
      </c>
      <c r="C1248" s="30" t="s">
        <v>70</v>
      </c>
      <c r="D1248" s="30" t="s">
        <v>477</v>
      </c>
      <c r="E1248" s="35"/>
      <c r="F1248" s="31" t="s">
        <v>478</v>
      </c>
      <c r="G1248" s="17">
        <f>G1249</f>
        <v>10941.9</v>
      </c>
      <c r="H1248" s="17">
        <f>H1249</f>
        <v>5746.3000000000002</v>
      </c>
      <c r="I1248" s="17">
        <f>I1249</f>
        <v>5746.3000000000002</v>
      </c>
      <c r="J1248" s="17">
        <f>J1249</f>
        <v>0</v>
      </c>
      <c r="K1248" s="17">
        <f>K1249</f>
        <v>0</v>
      </c>
      <c r="L1248" s="17">
        <f>L1249</f>
        <v>0</v>
      </c>
      <c r="M1248" s="17">
        <f t="shared" si="5880"/>
        <v>10941.9</v>
      </c>
      <c r="N1248" s="17">
        <f t="shared" si="5881"/>
        <v>5746.3000000000002</v>
      </c>
      <c r="O1248" s="17">
        <f t="shared" si="5882"/>
        <v>5746.3000000000002</v>
      </c>
      <c r="P1248" s="17">
        <f>P1249</f>
        <v>0</v>
      </c>
      <c r="Q1248" s="17">
        <f>Q1249</f>
        <v>0</v>
      </c>
      <c r="R1248" s="17">
        <f>R1249</f>
        <v>0</v>
      </c>
      <c r="S1248" s="17">
        <f>S1249</f>
        <v>0</v>
      </c>
      <c r="T1248" s="17">
        <f>T1249</f>
        <v>0</v>
      </c>
      <c r="U1248" s="17">
        <f>U1249</f>
        <v>0</v>
      </c>
      <c r="V1248" s="17">
        <f>V1249</f>
        <v>0</v>
      </c>
      <c r="W1248" s="17">
        <f>W1249</f>
        <v>0</v>
      </c>
      <c r="X1248" s="17">
        <f>X1249</f>
        <v>0</v>
      </c>
      <c r="Y1248" s="17">
        <f t="shared" si="5633"/>
        <v>10941.9</v>
      </c>
      <c r="Z1248" s="17">
        <f t="shared" si="5634"/>
        <v>5746.3000000000002</v>
      </c>
      <c r="AA1248" s="17">
        <f t="shared" si="5635"/>
        <v>5746.3000000000002</v>
      </c>
      <c r="AB1248" s="17">
        <f>AB1249</f>
        <v>0</v>
      </c>
      <c r="AC1248" s="17">
        <f>AC1249</f>
        <v>0</v>
      </c>
      <c r="AD1248" s="17">
        <f>AD1249</f>
        <v>0</v>
      </c>
      <c r="AE1248" s="17">
        <f t="shared" si="5636"/>
        <v>10941.9</v>
      </c>
      <c r="AF1248" s="17">
        <f t="shared" si="5637"/>
        <v>5746.3000000000002</v>
      </c>
      <c r="AG1248" s="17">
        <f t="shared" si="5638"/>
        <v>5746.3000000000002</v>
      </c>
      <c r="AH1248" s="17">
        <f>AH1249</f>
        <v>0</v>
      </c>
      <c r="AI1248" s="17">
        <f>AI1249</f>
        <v>0</v>
      </c>
      <c r="AJ1248" s="17">
        <f>AJ1249</f>
        <v>0</v>
      </c>
      <c r="AK1248" s="17">
        <f>AK1249</f>
        <v>0</v>
      </c>
      <c r="AL1248" s="17">
        <f>AL1249</f>
        <v>0</v>
      </c>
      <c r="AM1248" s="17">
        <f>AM1249</f>
        <v>0</v>
      </c>
      <c r="AN1248" s="17">
        <f>AN1249</f>
        <v>0</v>
      </c>
      <c r="AO1248" s="17">
        <f>AO1249</f>
        <v>0</v>
      </c>
      <c r="AP1248" s="17">
        <f>AP1249</f>
        <v>0</v>
      </c>
      <c r="AQ1248" s="17">
        <f>AQ1249</f>
        <v>0</v>
      </c>
      <c r="AR1248" s="17">
        <f>AR1249</f>
        <v>0</v>
      </c>
      <c r="AS1248" s="17">
        <f>AS1249</f>
        <v>0</v>
      </c>
      <c r="AT1248" s="17">
        <f>AT1249</f>
        <v>0</v>
      </c>
      <c r="AU1248" s="17">
        <f>AU1249</f>
        <v>0</v>
      </c>
      <c r="AV1248" s="17">
        <f>AV1249</f>
        <v>0</v>
      </c>
      <c r="AW1248" s="17">
        <f t="shared" si="5639"/>
        <v>10941.9</v>
      </c>
      <c r="AX1248" s="17">
        <f t="shared" si="5640"/>
        <v>5746.3000000000002</v>
      </c>
      <c r="AY1248" s="17">
        <f t="shared" si="5641"/>
        <v>5746.3000000000002</v>
      </c>
      <c r="AZ1248" s="17">
        <f>AZ1249</f>
        <v>0</v>
      </c>
      <c r="BA1248" s="17">
        <f t="shared" si="5642"/>
        <v>10941.9</v>
      </c>
      <c r="BB1248" s="17">
        <f t="shared" si="5643"/>
        <v>5746.3000000000002</v>
      </c>
      <c r="BC1248" s="17">
        <f t="shared" si="5644"/>
        <v>5746.3000000000002</v>
      </c>
      <c r="BD1248" s="17">
        <f>BD1249</f>
        <v>0</v>
      </c>
      <c r="BE1248" s="17">
        <f>BE1249</f>
        <v>0</v>
      </c>
      <c r="BF1248" s="17">
        <f>BF1249</f>
        <v>0</v>
      </c>
      <c r="BG1248" s="17">
        <f>BG1249</f>
        <v>0</v>
      </c>
      <c r="BH1248" s="17">
        <f>BH1249</f>
        <v>0</v>
      </c>
      <c r="BI1248" s="17">
        <f>BI1249</f>
        <v>0</v>
      </c>
      <c r="BJ1248" s="17">
        <f>BJ1249</f>
        <v>0</v>
      </c>
      <c r="BK1248" s="17">
        <f>BK1249</f>
        <v>0</v>
      </c>
      <c r="BL1248" s="17">
        <f>BL1249</f>
        <v>0</v>
      </c>
      <c r="BM1248" s="17">
        <f>BM1249</f>
        <v>0</v>
      </c>
      <c r="BN1248" s="17">
        <f>BN1249</f>
        <v>0</v>
      </c>
      <c r="BO1248" s="17">
        <f t="shared" si="5645"/>
        <v>10941.9</v>
      </c>
      <c r="BP1248" s="17">
        <f t="shared" si="5646"/>
        <v>5746.3000000000002</v>
      </c>
      <c r="BQ1248" s="17">
        <f t="shared" si="5647"/>
        <v>5746.3000000000002</v>
      </c>
      <c r="BR1248" s="17">
        <f>BR1249</f>
        <v>0</v>
      </c>
      <c r="BS1248" s="17">
        <f>BS1249</f>
        <v>0</v>
      </c>
      <c r="BT1248" s="17">
        <f>BT1249</f>
        <v>0</v>
      </c>
      <c r="BU1248" s="17">
        <f t="shared" si="5648"/>
        <v>10941.9</v>
      </c>
      <c r="BV1248" s="17">
        <f t="shared" si="5649"/>
        <v>5746.3000000000002</v>
      </c>
      <c r="BW1248" s="17">
        <f t="shared" si="5650"/>
        <v>5746.3000000000002</v>
      </c>
      <c r="BX1248" s="17">
        <f>BX1249</f>
        <v>0</v>
      </c>
      <c r="BY1248" s="17">
        <f>BY1249</f>
        <v>214.5</v>
      </c>
      <c r="BZ1248" s="17">
        <f>BZ1249</f>
        <v>0</v>
      </c>
      <c r="CA1248" s="17">
        <f>CA1249</f>
        <v>0</v>
      </c>
      <c r="CB1248" s="17">
        <f>CB1249</f>
        <v>0</v>
      </c>
      <c r="CC1248" s="17">
        <f>CC1249</f>
        <v>0</v>
      </c>
      <c r="CD1248" s="17">
        <f>CD1249</f>
        <v>0</v>
      </c>
      <c r="CE1248" s="17">
        <f>CE1249</f>
        <v>0</v>
      </c>
      <c r="CF1248" s="17">
        <f>CF1249</f>
        <v>0</v>
      </c>
      <c r="CG1248" s="17">
        <f t="shared" si="5651"/>
        <v>11156.4</v>
      </c>
      <c r="CH1248" s="17">
        <f t="shared" si="5652"/>
        <v>5746.3000000000002</v>
      </c>
      <c r="CI1248" s="17">
        <f t="shared" si="5653"/>
        <v>5746.3000000000002</v>
      </c>
      <c r="CJ1248" s="17">
        <f>CJ1249</f>
        <v>0</v>
      </c>
      <c r="CK1248" s="32"/>
      <c r="CL1248" s="32"/>
      <c r="CM1248" s="1"/>
      <c r="CN1248" s="1"/>
      <c r="CO1248" s="1"/>
      <c r="CP1248" s="1"/>
      <c r="CQ1248" s="1"/>
      <c r="CR1248" s="1"/>
      <c r="CS1248" s="1"/>
    </row>
    <row r="1249" s="1" customFormat="1">
      <c r="A1249" s="30" t="s">
        <v>508</v>
      </c>
      <c r="B1249" s="30" t="s">
        <v>68</v>
      </c>
      <c r="C1249" s="30" t="s">
        <v>70</v>
      </c>
      <c r="D1249" s="30" t="s">
        <v>477</v>
      </c>
      <c r="E1249" s="30" t="s">
        <v>46</v>
      </c>
      <c r="F1249" s="31" t="s">
        <v>47</v>
      </c>
      <c r="G1249" s="17">
        <v>10941.9</v>
      </c>
      <c r="H1249" s="17">
        <v>5746.3000000000002</v>
      </c>
      <c r="I1249" s="17">
        <v>5746.3000000000002</v>
      </c>
      <c r="J1249" s="17"/>
      <c r="K1249" s="17"/>
      <c r="L1249" s="17"/>
      <c r="M1249" s="17">
        <f t="shared" si="5880"/>
        <v>10941.9</v>
      </c>
      <c r="N1249" s="17">
        <f t="shared" si="5881"/>
        <v>5746.3000000000002</v>
      </c>
      <c r="O1249" s="17">
        <f t="shared" si="5882"/>
        <v>5746.3000000000002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Y1249" s="17">
        <f t="shared" si="5633"/>
        <v>10941.9</v>
      </c>
      <c r="Z1249" s="17">
        <f t="shared" si="5634"/>
        <v>5746.3000000000002</v>
      </c>
      <c r="AA1249" s="17">
        <f t="shared" si="5635"/>
        <v>5746.3000000000002</v>
      </c>
      <c r="AB1249" s="17"/>
      <c r="AC1249" s="17"/>
      <c r="AD1249" s="17"/>
      <c r="AE1249" s="17">
        <f t="shared" si="5636"/>
        <v>10941.9</v>
      </c>
      <c r="AF1249" s="17">
        <f t="shared" si="5637"/>
        <v>5746.3000000000002</v>
      </c>
      <c r="AG1249" s="17">
        <f t="shared" si="5638"/>
        <v>5746.3000000000002</v>
      </c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>
        <f t="shared" si="5639"/>
        <v>10941.9</v>
      </c>
      <c r="AX1249" s="17">
        <f t="shared" si="5640"/>
        <v>5746.3000000000002</v>
      </c>
      <c r="AY1249" s="17">
        <f t="shared" si="5641"/>
        <v>5746.3000000000002</v>
      </c>
      <c r="AZ1249" s="17"/>
      <c r="BA1249" s="17">
        <f t="shared" si="5642"/>
        <v>10941.9</v>
      </c>
      <c r="BB1249" s="17">
        <f t="shared" si="5643"/>
        <v>5746.3000000000002</v>
      </c>
      <c r="BC1249" s="17">
        <f t="shared" si="5644"/>
        <v>5746.3000000000002</v>
      </c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>
        <f t="shared" si="5645"/>
        <v>10941.9</v>
      </c>
      <c r="BP1249" s="17">
        <f t="shared" si="5646"/>
        <v>5746.3000000000002</v>
      </c>
      <c r="BQ1249" s="17">
        <f t="shared" si="5647"/>
        <v>5746.3000000000002</v>
      </c>
      <c r="BR1249" s="17"/>
      <c r="BS1249" s="17"/>
      <c r="BT1249" s="17"/>
      <c r="BU1249" s="17">
        <f t="shared" si="5648"/>
        <v>10941.9</v>
      </c>
      <c r="BV1249" s="17">
        <f t="shared" si="5649"/>
        <v>5746.3000000000002</v>
      </c>
      <c r="BW1249" s="17">
        <f t="shared" si="5650"/>
        <v>5746.3000000000002</v>
      </c>
      <c r="BX1249" s="17"/>
      <c r="BY1249" s="17">
        <v>214.5</v>
      </c>
      <c r="BZ1249" s="17"/>
      <c r="CA1249" s="17"/>
      <c r="CB1249" s="17"/>
      <c r="CC1249" s="17"/>
      <c r="CD1249" s="17"/>
      <c r="CE1249" s="17"/>
      <c r="CF1249" s="17"/>
      <c r="CG1249" s="17">
        <f t="shared" si="5651"/>
        <v>11156.4</v>
      </c>
      <c r="CH1249" s="17">
        <f t="shared" si="5652"/>
        <v>5746.3000000000002</v>
      </c>
      <c r="CI1249" s="17">
        <f t="shared" si="5653"/>
        <v>5746.3000000000002</v>
      </c>
      <c r="CJ1249" s="17"/>
      <c r="CK1249" s="32"/>
      <c r="CL1249" s="32"/>
      <c r="CM1249" s="1"/>
      <c r="CN1249" s="1"/>
      <c r="CO1249" s="1"/>
      <c r="CP1249" s="1"/>
      <c r="CQ1249" s="1"/>
      <c r="CR1249" s="1"/>
      <c r="CS1249" s="1"/>
    </row>
    <row r="1250" s="1" customFormat="1">
      <c r="A1250" s="30" t="s">
        <v>508</v>
      </c>
      <c r="B1250" s="30" t="s">
        <v>68</v>
      </c>
      <c r="C1250" s="30" t="s">
        <v>70</v>
      </c>
      <c r="D1250" s="30" t="s">
        <v>479</v>
      </c>
      <c r="E1250" s="35"/>
      <c r="F1250" s="31" t="s">
        <v>480</v>
      </c>
      <c r="G1250" s="17">
        <f>G1252</f>
        <v>4250</v>
      </c>
      <c r="H1250" s="17">
        <f>H1252</f>
        <v>4165</v>
      </c>
      <c r="I1250" s="17">
        <f>I1252</f>
        <v>0</v>
      </c>
      <c r="J1250" s="17">
        <f>J1252</f>
        <v>0</v>
      </c>
      <c r="K1250" s="17">
        <f>K1252</f>
        <v>0</v>
      </c>
      <c r="L1250" s="17">
        <f>L1252</f>
        <v>0</v>
      </c>
      <c r="M1250" s="17">
        <f t="shared" si="5880"/>
        <v>4250</v>
      </c>
      <c r="N1250" s="17">
        <f t="shared" si="5881"/>
        <v>4165</v>
      </c>
      <c r="O1250" s="17">
        <f t="shared" si="5882"/>
        <v>0</v>
      </c>
      <c r="P1250" s="17">
        <f>P1252</f>
        <v>0</v>
      </c>
      <c r="Q1250" s="17">
        <f>Q1252</f>
        <v>0</v>
      </c>
      <c r="R1250" s="17">
        <f>R1252</f>
        <v>0</v>
      </c>
      <c r="S1250" s="17">
        <f>S1252</f>
        <v>0</v>
      </c>
      <c r="T1250" s="17">
        <f>T1252</f>
        <v>0</v>
      </c>
      <c r="U1250" s="17">
        <f>U1252</f>
        <v>0</v>
      </c>
      <c r="V1250" s="17">
        <f>V1252</f>
        <v>0</v>
      </c>
      <c r="W1250" s="17">
        <f>W1252</f>
        <v>0</v>
      </c>
      <c r="X1250" s="17">
        <f>X1252</f>
        <v>0</v>
      </c>
      <c r="Y1250" s="17">
        <f t="shared" si="5633"/>
        <v>4250</v>
      </c>
      <c r="Z1250" s="17">
        <f t="shared" si="5634"/>
        <v>4165</v>
      </c>
      <c r="AA1250" s="17">
        <f t="shared" si="5635"/>
        <v>0</v>
      </c>
      <c r="AB1250" s="17">
        <f>AB1252</f>
        <v>0</v>
      </c>
      <c r="AC1250" s="17">
        <f>AC1252</f>
        <v>0</v>
      </c>
      <c r="AD1250" s="17">
        <f>AD1252</f>
        <v>0</v>
      </c>
      <c r="AE1250" s="17">
        <f t="shared" si="5636"/>
        <v>4250</v>
      </c>
      <c r="AF1250" s="17">
        <f t="shared" si="5637"/>
        <v>4165</v>
      </c>
      <c r="AG1250" s="17">
        <f t="shared" si="5638"/>
        <v>0</v>
      </c>
      <c r="AH1250" s="17">
        <f>AH1252</f>
        <v>0</v>
      </c>
      <c r="AI1250" s="17">
        <f>AI1252</f>
        <v>0</v>
      </c>
      <c r="AJ1250" s="17">
        <f>AJ1252</f>
        <v>0</v>
      </c>
      <c r="AK1250" s="17">
        <f>AK1252</f>
        <v>0</v>
      </c>
      <c r="AL1250" s="17">
        <f>AL1252</f>
        <v>0</v>
      </c>
      <c r="AM1250" s="17">
        <f>AM1252</f>
        <v>0</v>
      </c>
      <c r="AN1250" s="17">
        <f>AN1252</f>
        <v>0</v>
      </c>
      <c r="AO1250" s="17">
        <f>AO1252</f>
        <v>0</v>
      </c>
      <c r="AP1250" s="17">
        <f>AP1252</f>
        <v>0</v>
      </c>
      <c r="AQ1250" s="17">
        <f>AQ1252</f>
        <v>0</v>
      </c>
      <c r="AR1250" s="17">
        <f>AR1252</f>
        <v>0</v>
      </c>
      <c r="AS1250" s="17">
        <f>AS1252</f>
        <v>0</v>
      </c>
      <c r="AT1250" s="17">
        <f>AT1252</f>
        <v>0</v>
      </c>
      <c r="AU1250" s="17">
        <f>AU1252</f>
        <v>0</v>
      </c>
      <c r="AV1250" s="17">
        <f>AV1252</f>
        <v>0</v>
      </c>
      <c r="AW1250" s="17">
        <f t="shared" si="5639"/>
        <v>4250</v>
      </c>
      <c r="AX1250" s="17">
        <f t="shared" si="5640"/>
        <v>4165</v>
      </c>
      <c r="AY1250" s="17">
        <f t="shared" si="5641"/>
        <v>0</v>
      </c>
      <c r="AZ1250" s="17">
        <f>AZ1252</f>
        <v>0</v>
      </c>
      <c r="BA1250" s="17">
        <f t="shared" si="5642"/>
        <v>4250</v>
      </c>
      <c r="BB1250" s="17">
        <f t="shared" si="5643"/>
        <v>4165</v>
      </c>
      <c r="BC1250" s="17">
        <f t="shared" si="5644"/>
        <v>0</v>
      </c>
      <c r="BD1250" s="17">
        <f>BD1252</f>
        <v>0</v>
      </c>
      <c r="BE1250" s="17">
        <f>BE1252</f>
        <v>0</v>
      </c>
      <c r="BF1250" s="17">
        <f>BF1252</f>
        <v>0</v>
      </c>
      <c r="BG1250" s="17">
        <f>BG1252</f>
        <v>0</v>
      </c>
      <c r="BH1250" s="17">
        <f>BH1252</f>
        <v>0</v>
      </c>
      <c r="BI1250" s="17">
        <f>BI1252</f>
        <v>0</v>
      </c>
      <c r="BJ1250" s="17">
        <f>BJ1252</f>
        <v>2449.5079999999998</v>
      </c>
      <c r="BK1250" s="17">
        <f>BK1252</f>
        <v>0</v>
      </c>
      <c r="BL1250" s="17">
        <f>BL1252</f>
        <v>0</v>
      </c>
      <c r="BM1250" s="17">
        <f>BM1252</f>
        <v>0</v>
      </c>
      <c r="BN1250" s="17">
        <f>BN1252</f>
        <v>0</v>
      </c>
      <c r="BO1250" s="17">
        <f t="shared" si="5645"/>
        <v>4250</v>
      </c>
      <c r="BP1250" s="17">
        <f t="shared" si="5646"/>
        <v>6614.5079999999998</v>
      </c>
      <c r="BQ1250" s="17">
        <f t="shared" si="5647"/>
        <v>0</v>
      </c>
      <c r="BR1250" s="17">
        <f>BR1252</f>
        <v>0</v>
      </c>
      <c r="BS1250" s="17">
        <f>BS1252</f>
        <v>-2449.5079999999998</v>
      </c>
      <c r="BT1250" s="17">
        <f>BT1252</f>
        <v>0</v>
      </c>
      <c r="BU1250" s="17">
        <f t="shared" si="5648"/>
        <v>4250</v>
      </c>
      <c r="BV1250" s="17">
        <f t="shared" si="5649"/>
        <v>4165</v>
      </c>
      <c r="BW1250" s="17">
        <f t="shared" si="5650"/>
        <v>0</v>
      </c>
      <c r="BX1250" s="17">
        <f>BX1252+BX1251</f>
        <v>0</v>
      </c>
      <c r="BY1250" s="17">
        <f>BY1252+BY1251</f>
        <v>0</v>
      </c>
      <c r="BZ1250" s="17">
        <f>BZ1252+BZ1251</f>
        <v>0</v>
      </c>
      <c r="CA1250" s="17">
        <f>CA1252+CA1251</f>
        <v>0</v>
      </c>
      <c r="CB1250" s="17">
        <f>CB1252+CB1251</f>
        <v>2449.5079999999998</v>
      </c>
      <c r="CC1250" s="17">
        <f>CC1252+CC1251</f>
        <v>0</v>
      </c>
      <c r="CD1250" s="17">
        <f>CD1252+CD1251</f>
        <v>0</v>
      </c>
      <c r="CE1250" s="17">
        <f>CE1252+CE1251</f>
        <v>0</v>
      </c>
      <c r="CF1250" s="17">
        <f>CF1252+CF1251</f>
        <v>0</v>
      </c>
      <c r="CG1250" s="17">
        <f t="shared" si="5651"/>
        <v>4250</v>
      </c>
      <c r="CH1250" s="17">
        <f t="shared" si="5652"/>
        <v>6614.5079999999998</v>
      </c>
      <c r="CI1250" s="17">
        <f t="shared" si="5653"/>
        <v>0</v>
      </c>
      <c r="CJ1250" s="17">
        <f>CJ1252+CJ1251</f>
        <v>0</v>
      </c>
      <c r="CK1250" s="32"/>
      <c r="CL1250" s="32"/>
      <c r="CM1250" s="1"/>
      <c r="CN1250" s="1"/>
      <c r="CO1250" s="1"/>
      <c r="CP1250" s="1"/>
      <c r="CQ1250" s="1"/>
      <c r="CR1250" s="1"/>
      <c r="CS1250" s="1"/>
    </row>
    <row r="1251" s="1" customFormat="1">
      <c r="A1251" s="30" t="s">
        <v>508</v>
      </c>
      <c r="B1251" s="30" t="s">
        <v>68</v>
      </c>
      <c r="C1251" s="30" t="s">
        <v>70</v>
      </c>
      <c r="D1251" s="30" t="s">
        <v>479</v>
      </c>
      <c r="E1251" s="30" t="s">
        <v>140</v>
      </c>
      <c r="F1251" s="31" t="s">
        <v>141</v>
      </c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>
        <v>2449.5079999999998</v>
      </c>
      <c r="CC1251" s="17"/>
      <c r="CD1251" s="17"/>
      <c r="CE1251" s="17"/>
      <c r="CF1251" s="17"/>
      <c r="CG1251" s="17">
        <f t="shared" si="5651"/>
        <v>0</v>
      </c>
      <c r="CH1251" s="17">
        <f t="shared" si="5652"/>
        <v>2449.5079999999998</v>
      </c>
      <c r="CI1251" s="17">
        <f t="shared" si="5653"/>
        <v>0</v>
      </c>
      <c r="CJ1251" s="17"/>
      <c r="CK1251" s="32"/>
      <c r="CL1251" s="32"/>
      <c r="CM1251" s="1"/>
      <c r="CN1251" s="1"/>
      <c r="CO1251" s="1"/>
      <c r="CP1251" s="1"/>
      <c r="CQ1251" s="1"/>
      <c r="CR1251" s="1"/>
      <c r="CS1251" s="1"/>
    </row>
    <row r="1252" s="1" customFormat="1">
      <c r="A1252" s="30" t="s">
        <v>508</v>
      </c>
      <c r="B1252" s="30" t="s">
        <v>68</v>
      </c>
      <c r="C1252" s="30" t="s">
        <v>70</v>
      </c>
      <c r="D1252" s="30" t="s">
        <v>479</v>
      </c>
      <c r="E1252" s="30" t="s">
        <v>48</v>
      </c>
      <c r="F1252" s="31" t="s">
        <v>49</v>
      </c>
      <c r="G1252" s="17">
        <v>4250</v>
      </c>
      <c r="H1252" s="17">
        <v>4165</v>
      </c>
      <c r="I1252" s="17">
        <v>0</v>
      </c>
      <c r="J1252" s="17"/>
      <c r="K1252" s="17"/>
      <c r="L1252" s="17"/>
      <c r="M1252" s="17">
        <f t="shared" si="5880"/>
        <v>4250</v>
      </c>
      <c r="N1252" s="17">
        <f t="shared" si="5881"/>
        <v>4165</v>
      </c>
      <c r="O1252" s="17">
        <f t="shared" si="5882"/>
        <v>0</v>
      </c>
      <c r="P1252" s="17"/>
      <c r="Q1252" s="17"/>
      <c r="R1252" s="17"/>
      <c r="S1252" s="17"/>
      <c r="T1252" s="17"/>
      <c r="U1252" s="17"/>
      <c r="V1252" s="17"/>
      <c r="W1252" s="17"/>
      <c r="X1252" s="17"/>
      <c r="Y1252" s="17">
        <f t="shared" si="5633"/>
        <v>4250</v>
      </c>
      <c r="Z1252" s="17">
        <f t="shared" si="5634"/>
        <v>4165</v>
      </c>
      <c r="AA1252" s="17">
        <f t="shared" si="5635"/>
        <v>0</v>
      </c>
      <c r="AB1252" s="17"/>
      <c r="AC1252" s="17"/>
      <c r="AD1252" s="17"/>
      <c r="AE1252" s="17">
        <f t="shared" si="5636"/>
        <v>4250</v>
      </c>
      <c r="AF1252" s="17">
        <f t="shared" si="5637"/>
        <v>4165</v>
      </c>
      <c r="AG1252" s="17">
        <f t="shared" si="5638"/>
        <v>0</v>
      </c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>
        <f t="shared" si="5639"/>
        <v>4250</v>
      </c>
      <c r="AX1252" s="17">
        <f t="shared" si="5640"/>
        <v>4165</v>
      </c>
      <c r="AY1252" s="17">
        <f t="shared" si="5641"/>
        <v>0</v>
      </c>
      <c r="AZ1252" s="17"/>
      <c r="BA1252" s="17">
        <f t="shared" si="5642"/>
        <v>4250</v>
      </c>
      <c r="BB1252" s="17">
        <f t="shared" si="5643"/>
        <v>4165</v>
      </c>
      <c r="BC1252" s="17">
        <f t="shared" si="5644"/>
        <v>0</v>
      </c>
      <c r="BD1252" s="17"/>
      <c r="BE1252" s="17"/>
      <c r="BF1252" s="17"/>
      <c r="BG1252" s="17"/>
      <c r="BH1252" s="17"/>
      <c r="BI1252" s="17"/>
      <c r="BJ1252" s="17">
        <v>2449.5079999999998</v>
      </c>
      <c r="BK1252" s="17"/>
      <c r="BL1252" s="17"/>
      <c r="BM1252" s="17"/>
      <c r="BN1252" s="17"/>
      <c r="BO1252" s="17">
        <f t="shared" si="5645"/>
        <v>4250</v>
      </c>
      <c r="BP1252" s="17">
        <f t="shared" si="5646"/>
        <v>6614.5079999999998</v>
      </c>
      <c r="BQ1252" s="17">
        <f t="shared" si="5647"/>
        <v>0</v>
      </c>
      <c r="BR1252" s="17"/>
      <c r="BS1252" s="17">
        <v>-2449.5079999999998</v>
      </c>
      <c r="BT1252" s="17"/>
      <c r="BU1252" s="17">
        <f t="shared" si="5648"/>
        <v>4250</v>
      </c>
      <c r="BV1252" s="17">
        <f t="shared" si="5649"/>
        <v>4165</v>
      </c>
      <c r="BW1252" s="17">
        <f t="shared" si="5650"/>
        <v>0</v>
      </c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>
        <f t="shared" si="5651"/>
        <v>4250</v>
      </c>
      <c r="CH1252" s="17">
        <f t="shared" si="5652"/>
        <v>4165</v>
      </c>
      <c r="CI1252" s="17">
        <f t="shared" si="5653"/>
        <v>0</v>
      </c>
      <c r="CJ1252" s="17"/>
      <c r="CK1252" s="32"/>
      <c r="CL1252" s="32"/>
      <c r="CM1252" s="1"/>
      <c r="CN1252" s="1"/>
      <c r="CO1252" s="1"/>
      <c r="CP1252" s="1"/>
      <c r="CQ1252" s="1"/>
      <c r="CR1252" s="1"/>
      <c r="CS1252" s="1"/>
    </row>
    <row r="1253" s="1" customFormat="1">
      <c r="A1253" s="30" t="s">
        <v>508</v>
      </c>
      <c r="B1253" s="30" t="s">
        <v>68</v>
      </c>
      <c r="C1253" s="30" t="s">
        <v>70</v>
      </c>
      <c r="D1253" s="30" t="s">
        <v>165</v>
      </c>
      <c r="E1253" s="35"/>
      <c r="F1253" s="31" t="s">
        <v>166</v>
      </c>
      <c r="G1253" s="17">
        <f t="shared" ref="G1253:G1268" si="5941">G1254</f>
        <v>726.79999999999995</v>
      </c>
      <c r="H1253" s="17">
        <f t="shared" ref="H1253:H1266" si="5942">H1254</f>
        <v>726.79999999999995</v>
      </c>
      <c r="I1253" s="17">
        <f t="shared" ref="I1253:I1268" si="5943">I1254</f>
        <v>726.79999999999995</v>
      </c>
      <c r="J1253" s="17">
        <f t="shared" ref="J1253:J1268" si="5944">J1254</f>
        <v>0</v>
      </c>
      <c r="K1253" s="17">
        <f t="shared" ref="K1253:K1268" si="5945">K1254</f>
        <v>0</v>
      </c>
      <c r="L1253" s="17">
        <f t="shared" ref="L1253:L1268" si="5946">L1254</f>
        <v>0</v>
      </c>
      <c r="M1253" s="17">
        <f t="shared" si="5880"/>
        <v>726.79999999999995</v>
      </c>
      <c r="N1253" s="17">
        <f t="shared" si="5881"/>
        <v>726.79999999999995</v>
      </c>
      <c r="O1253" s="17">
        <f t="shared" si="5882"/>
        <v>726.79999999999995</v>
      </c>
      <c r="P1253" s="17">
        <f t="shared" ref="P1253:P1268" si="5947">P1254</f>
        <v>0</v>
      </c>
      <c r="Q1253" s="17">
        <f t="shared" ref="Q1253:Q1268" si="5948">Q1254</f>
        <v>0</v>
      </c>
      <c r="R1253" s="17">
        <f t="shared" ref="R1253:R1268" si="5949">R1254</f>
        <v>0</v>
      </c>
      <c r="S1253" s="17">
        <f t="shared" ref="S1253:S1268" si="5950">S1254</f>
        <v>0</v>
      </c>
      <c r="T1253" s="17">
        <f t="shared" ref="T1253:T1268" si="5951">T1254</f>
        <v>0</v>
      </c>
      <c r="U1253" s="17">
        <f t="shared" ref="U1253:U1268" si="5952">U1254</f>
        <v>0</v>
      </c>
      <c r="V1253" s="17">
        <f t="shared" ref="V1253:V1268" si="5953">V1254</f>
        <v>0</v>
      </c>
      <c r="W1253" s="17">
        <f t="shared" ref="W1253:W1268" si="5954">W1254</f>
        <v>0</v>
      </c>
      <c r="X1253" s="17">
        <f t="shared" ref="X1253:X1268" si="5955">X1254</f>
        <v>0</v>
      </c>
      <c r="Y1253" s="17">
        <f t="shared" si="5633"/>
        <v>726.79999999999995</v>
      </c>
      <c r="Z1253" s="17">
        <f t="shared" si="5634"/>
        <v>726.79999999999995</v>
      </c>
      <c r="AA1253" s="17">
        <f t="shared" si="5635"/>
        <v>726.79999999999995</v>
      </c>
      <c r="AB1253" s="17">
        <f t="shared" ref="AB1253:AB1268" si="5956">AB1254</f>
        <v>0</v>
      </c>
      <c r="AC1253" s="17">
        <f t="shared" ref="AC1253:AC1268" si="5957">AC1254</f>
        <v>0</v>
      </c>
      <c r="AD1253" s="17">
        <f t="shared" ref="AD1253:AD1268" si="5958">AD1254</f>
        <v>0</v>
      </c>
      <c r="AE1253" s="17">
        <f t="shared" si="5636"/>
        <v>726.79999999999995</v>
      </c>
      <c r="AF1253" s="17">
        <f t="shared" si="5637"/>
        <v>726.79999999999995</v>
      </c>
      <c r="AG1253" s="17">
        <f t="shared" si="5638"/>
        <v>726.79999999999995</v>
      </c>
      <c r="AH1253" s="17">
        <f t="shared" ref="AH1253:AH1268" si="5959">AH1254</f>
        <v>0</v>
      </c>
      <c r="AI1253" s="17">
        <f t="shared" ref="AI1253:AI1268" si="5960">AI1254</f>
        <v>0</v>
      </c>
      <c r="AJ1253" s="17">
        <f t="shared" ref="AJ1253:AJ1268" si="5961">AJ1254</f>
        <v>0</v>
      </c>
      <c r="AK1253" s="17">
        <f t="shared" ref="AK1253:AK1268" si="5962">AK1254</f>
        <v>0</v>
      </c>
      <c r="AL1253" s="17">
        <f t="shared" ref="AL1253:AL1268" si="5963">AL1254</f>
        <v>0</v>
      </c>
      <c r="AM1253" s="17">
        <f t="shared" ref="AM1253:AM1268" si="5964">AM1254</f>
        <v>0</v>
      </c>
      <c r="AN1253" s="17">
        <f t="shared" ref="AN1253:AN1268" si="5965">AN1254</f>
        <v>0</v>
      </c>
      <c r="AO1253" s="17">
        <f t="shared" ref="AO1253:AO1268" si="5966">AO1254</f>
        <v>0</v>
      </c>
      <c r="AP1253" s="17">
        <f t="shared" ref="AP1253:AP1268" si="5967">AP1254</f>
        <v>0</v>
      </c>
      <c r="AQ1253" s="17">
        <f t="shared" ref="AQ1253:AQ1268" si="5968">AQ1254</f>
        <v>0</v>
      </c>
      <c r="AR1253" s="17">
        <f t="shared" ref="AR1253:AR1268" si="5969">AR1254</f>
        <v>0</v>
      </c>
      <c r="AS1253" s="17">
        <f t="shared" ref="AS1253:AS1268" si="5970">AS1254</f>
        <v>0</v>
      </c>
      <c r="AT1253" s="17">
        <f t="shared" ref="AT1253:AT1268" si="5971">AT1254</f>
        <v>0</v>
      </c>
      <c r="AU1253" s="17">
        <f t="shared" ref="AU1253:AU1268" si="5972">AU1254</f>
        <v>0</v>
      </c>
      <c r="AV1253" s="17">
        <f t="shared" ref="AV1253:AV1268" si="5973">AV1254</f>
        <v>0</v>
      </c>
      <c r="AW1253" s="17">
        <f t="shared" si="5639"/>
        <v>726.79999999999995</v>
      </c>
      <c r="AX1253" s="17">
        <f t="shared" si="5640"/>
        <v>726.79999999999995</v>
      </c>
      <c r="AY1253" s="17">
        <f t="shared" si="5641"/>
        <v>726.79999999999995</v>
      </c>
      <c r="AZ1253" s="17">
        <f t="shared" ref="AZ1253:AZ1268" si="5974">AZ1254</f>
        <v>0</v>
      </c>
      <c r="BA1253" s="17">
        <f t="shared" si="5642"/>
        <v>726.79999999999995</v>
      </c>
      <c r="BB1253" s="17">
        <f t="shared" si="5643"/>
        <v>726.79999999999995</v>
      </c>
      <c r="BC1253" s="17">
        <f t="shared" si="5644"/>
        <v>726.79999999999995</v>
      </c>
      <c r="BD1253" s="17">
        <f t="shared" ref="BD1253:BD1268" si="5975">BD1254</f>
        <v>0</v>
      </c>
      <c r="BE1253" s="17">
        <f t="shared" ref="BE1253:BE1268" si="5976">BE1254</f>
        <v>0</v>
      </c>
      <c r="BF1253" s="17">
        <f t="shared" ref="BF1253:BF1268" si="5977">BF1254</f>
        <v>0</v>
      </c>
      <c r="BG1253" s="17">
        <f t="shared" ref="BG1253:BG1268" si="5978">BG1254</f>
        <v>0</v>
      </c>
      <c r="BH1253" s="17">
        <f t="shared" ref="BH1253:BH1268" si="5979">BH1254</f>
        <v>0</v>
      </c>
      <c r="BI1253" s="17">
        <f t="shared" ref="BI1253:BI1268" si="5980">BI1254</f>
        <v>0</v>
      </c>
      <c r="BJ1253" s="17">
        <f t="shared" ref="BJ1253:BJ1268" si="5981">BJ1254</f>
        <v>0</v>
      </c>
      <c r="BK1253" s="17">
        <f t="shared" ref="BK1253:BK1268" si="5982">BK1254</f>
        <v>0</v>
      </c>
      <c r="BL1253" s="17">
        <f t="shared" ref="BL1253:BL1268" si="5983">BL1254</f>
        <v>0</v>
      </c>
      <c r="BM1253" s="17">
        <f t="shared" ref="BM1253:BM1268" si="5984">BM1254</f>
        <v>0</v>
      </c>
      <c r="BN1253" s="17">
        <f t="shared" ref="BN1253:BN1268" si="5985">BN1254</f>
        <v>0</v>
      </c>
      <c r="BO1253" s="17">
        <f t="shared" si="5645"/>
        <v>726.79999999999995</v>
      </c>
      <c r="BP1253" s="17">
        <f t="shared" si="5646"/>
        <v>726.79999999999995</v>
      </c>
      <c r="BQ1253" s="17">
        <f t="shared" si="5647"/>
        <v>726.79999999999995</v>
      </c>
      <c r="BR1253" s="17">
        <f t="shared" ref="BR1253:BR1268" si="5986">BR1254</f>
        <v>0</v>
      </c>
      <c r="BS1253" s="17">
        <f t="shared" ref="BS1253:BS1268" si="5987">BS1254</f>
        <v>0</v>
      </c>
      <c r="BT1253" s="17">
        <f t="shared" ref="BT1253:BT1268" si="5988">BT1254</f>
        <v>0</v>
      </c>
      <c r="BU1253" s="17">
        <f t="shared" si="5648"/>
        <v>726.79999999999995</v>
      </c>
      <c r="BV1253" s="17">
        <f t="shared" si="5649"/>
        <v>726.79999999999995</v>
      </c>
      <c r="BW1253" s="17">
        <f t="shared" si="5650"/>
        <v>726.79999999999995</v>
      </c>
      <c r="BX1253" s="17">
        <f t="shared" ref="BX1253:BX1268" si="5989">BX1254</f>
        <v>0</v>
      </c>
      <c r="BY1253" s="17">
        <f t="shared" ref="BY1253:BY1268" si="5990">BY1254</f>
        <v>0</v>
      </c>
      <c r="BZ1253" s="17">
        <f t="shared" ref="BZ1253:BZ1268" si="5991">BZ1254</f>
        <v>0</v>
      </c>
      <c r="CA1253" s="17">
        <f t="shared" ref="CA1253:CA1268" si="5992">CA1254</f>
        <v>0</v>
      </c>
      <c r="CB1253" s="17">
        <f t="shared" ref="CB1253:CB1268" si="5993">CB1254</f>
        <v>0</v>
      </c>
      <c r="CC1253" s="17">
        <f t="shared" ref="CC1253:CC1268" si="5994">CC1254</f>
        <v>0</v>
      </c>
      <c r="CD1253" s="17">
        <f t="shared" ref="CD1253:CD1268" si="5995">CD1254</f>
        <v>0</v>
      </c>
      <c r="CE1253" s="17">
        <f t="shared" ref="CE1253:CE1268" si="5996">CE1254</f>
        <v>0</v>
      </c>
      <c r="CF1253" s="17">
        <f t="shared" ref="CF1253:CF1268" si="5997">CF1254</f>
        <v>0</v>
      </c>
      <c r="CG1253" s="17">
        <f t="shared" si="5651"/>
        <v>726.79999999999995</v>
      </c>
      <c r="CH1253" s="17">
        <f t="shared" si="5652"/>
        <v>726.79999999999995</v>
      </c>
      <c r="CI1253" s="17">
        <f t="shared" si="5653"/>
        <v>726.79999999999995</v>
      </c>
      <c r="CJ1253" s="17">
        <f t="shared" ref="CJ1253:CJ1268" si="5998">CJ1254</f>
        <v>0</v>
      </c>
      <c r="CK1253" s="32"/>
      <c r="CL1253" s="32"/>
      <c r="CM1253" s="1"/>
      <c r="CN1253" s="1"/>
      <c r="CO1253" s="1"/>
      <c r="CP1253" s="1"/>
      <c r="CQ1253" s="1"/>
      <c r="CR1253" s="1"/>
      <c r="CS1253" s="1"/>
    </row>
    <row r="1254" s="1" customFormat="1" hidden="1">
      <c r="A1254" s="30" t="s">
        <v>508</v>
      </c>
      <c r="B1254" s="30" t="s">
        <v>68</v>
      </c>
      <c r="C1254" s="30" t="s">
        <v>70</v>
      </c>
      <c r="D1254" s="30" t="s">
        <v>167</v>
      </c>
      <c r="E1254" s="35"/>
      <c r="F1254" s="31" t="s">
        <v>41</v>
      </c>
      <c r="G1254" s="17">
        <f t="shared" si="5941"/>
        <v>726.79999999999995</v>
      </c>
      <c r="H1254" s="17">
        <f t="shared" si="5942"/>
        <v>726.79999999999995</v>
      </c>
      <c r="I1254" s="17">
        <f t="shared" si="5943"/>
        <v>726.79999999999995</v>
      </c>
      <c r="J1254" s="17">
        <f t="shared" si="5944"/>
        <v>0</v>
      </c>
      <c r="K1254" s="17">
        <f t="shared" si="5945"/>
        <v>0</v>
      </c>
      <c r="L1254" s="17">
        <f t="shared" si="5946"/>
        <v>0</v>
      </c>
      <c r="M1254" s="17">
        <f t="shared" si="5880"/>
        <v>726.79999999999995</v>
      </c>
      <c r="N1254" s="17">
        <f t="shared" si="5881"/>
        <v>726.79999999999995</v>
      </c>
      <c r="O1254" s="17">
        <f t="shared" si="5882"/>
        <v>726.79999999999995</v>
      </c>
      <c r="P1254" s="17">
        <f t="shared" si="5947"/>
        <v>0</v>
      </c>
      <c r="Q1254" s="17">
        <f t="shared" si="5948"/>
        <v>0</v>
      </c>
      <c r="R1254" s="17">
        <f t="shared" si="5949"/>
        <v>0</v>
      </c>
      <c r="S1254" s="17">
        <f t="shared" si="5950"/>
        <v>0</v>
      </c>
      <c r="T1254" s="17">
        <f t="shared" si="5951"/>
        <v>0</v>
      </c>
      <c r="U1254" s="17">
        <f t="shared" si="5952"/>
        <v>0</v>
      </c>
      <c r="V1254" s="17">
        <f t="shared" si="5953"/>
        <v>0</v>
      </c>
      <c r="W1254" s="17">
        <f t="shared" si="5954"/>
        <v>0</v>
      </c>
      <c r="X1254" s="17">
        <f t="shared" si="5955"/>
        <v>0</v>
      </c>
      <c r="Y1254" s="17">
        <f t="shared" si="5633"/>
        <v>726.79999999999995</v>
      </c>
      <c r="Z1254" s="17">
        <f t="shared" si="5634"/>
        <v>726.79999999999995</v>
      </c>
      <c r="AA1254" s="17">
        <f t="shared" si="5635"/>
        <v>726.79999999999995</v>
      </c>
      <c r="AB1254" s="17">
        <f t="shared" si="5956"/>
        <v>0</v>
      </c>
      <c r="AC1254" s="17">
        <f t="shared" si="5957"/>
        <v>0</v>
      </c>
      <c r="AD1254" s="17">
        <f t="shared" si="5958"/>
        <v>0</v>
      </c>
      <c r="AE1254" s="17">
        <f t="shared" si="5636"/>
        <v>726.79999999999995</v>
      </c>
      <c r="AF1254" s="17">
        <f t="shared" si="5637"/>
        <v>726.79999999999995</v>
      </c>
      <c r="AG1254" s="17">
        <f t="shared" si="5638"/>
        <v>726.79999999999995</v>
      </c>
      <c r="AH1254" s="17">
        <f t="shared" si="5959"/>
        <v>0</v>
      </c>
      <c r="AI1254" s="17">
        <f t="shared" si="5960"/>
        <v>0</v>
      </c>
      <c r="AJ1254" s="17">
        <f t="shared" si="5961"/>
        <v>0</v>
      </c>
      <c r="AK1254" s="17">
        <f t="shared" si="5962"/>
        <v>0</v>
      </c>
      <c r="AL1254" s="17">
        <f t="shared" si="5963"/>
        <v>0</v>
      </c>
      <c r="AM1254" s="17">
        <f t="shared" si="5964"/>
        <v>0</v>
      </c>
      <c r="AN1254" s="17">
        <f t="shared" si="5965"/>
        <v>0</v>
      </c>
      <c r="AO1254" s="17">
        <f t="shared" si="5966"/>
        <v>0</v>
      </c>
      <c r="AP1254" s="17">
        <f t="shared" si="5967"/>
        <v>0</v>
      </c>
      <c r="AQ1254" s="17">
        <f t="shared" si="5968"/>
        <v>0</v>
      </c>
      <c r="AR1254" s="17">
        <f t="shared" si="5969"/>
        <v>0</v>
      </c>
      <c r="AS1254" s="17">
        <f t="shared" si="5970"/>
        <v>0</v>
      </c>
      <c r="AT1254" s="17">
        <f t="shared" si="5971"/>
        <v>0</v>
      </c>
      <c r="AU1254" s="17">
        <f t="shared" si="5972"/>
        <v>0</v>
      </c>
      <c r="AV1254" s="17">
        <f t="shared" si="5973"/>
        <v>0</v>
      </c>
      <c r="AW1254" s="17">
        <f t="shared" si="5639"/>
        <v>726.79999999999995</v>
      </c>
      <c r="AX1254" s="17">
        <f t="shared" si="5640"/>
        <v>726.79999999999995</v>
      </c>
      <c r="AY1254" s="17">
        <f t="shared" si="5641"/>
        <v>726.79999999999995</v>
      </c>
      <c r="AZ1254" s="17">
        <f t="shared" si="5974"/>
        <v>0</v>
      </c>
      <c r="BA1254" s="17">
        <f t="shared" si="5642"/>
        <v>726.79999999999995</v>
      </c>
      <c r="BB1254" s="17">
        <f t="shared" si="5643"/>
        <v>726.79999999999995</v>
      </c>
      <c r="BC1254" s="17">
        <f t="shared" si="5644"/>
        <v>726.79999999999995</v>
      </c>
      <c r="BD1254" s="17">
        <f t="shared" si="5975"/>
        <v>0</v>
      </c>
      <c r="BE1254" s="17">
        <f t="shared" si="5976"/>
        <v>0</v>
      </c>
      <c r="BF1254" s="17">
        <f t="shared" si="5977"/>
        <v>0</v>
      </c>
      <c r="BG1254" s="17">
        <f t="shared" si="5978"/>
        <v>0</v>
      </c>
      <c r="BH1254" s="17">
        <f t="shared" si="5979"/>
        <v>0</v>
      </c>
      <c r="BI1254" s="17">
        <f t="shared" si="5980"/>
        <v>0</v>
      </c>
      <c r="BJ1254" s="17">
        <f t="shared" si="5981"/>
        <v>0</v>
      </c>
      <c r="BK1254" s="17">
        <f t="shared" si="5982"/>
        <v>0</v>
      </c>
      <c r="BL1254" s="17">
        <f t="shared" si="5983"/>
        <v>0</v>
      </c>
      <c r="BM1254" s="17">
        <f t="shared" si="5984"/>
        <v>0</v>
      </c>
      <c r="BN1254" s="17">
        <f t="shared" si="5985"/>
        <v>0</v>
      </c>
      <c r="BO1254" s="17">
        <f t="shared" si="5645"/>
        <v>726.79999999999995</v>
      </c>
      <c r="BP1254" s="17">
        <f t="shared" si="5646"/>
        <v>726.79999999999995</v>
      </c>
      <c r="BQ1254" s="17">
        <f t="shared" si="5647"/>
        <v>726.79999999999995</v>
      </c>
      <c r="BR1254" s="17">
        <f t="shared" si="5986"/>
        <v>0</v>
      </c>
      <c r="BS1254" s="17">
        <f t="shared" si="5987"/>
        <v>0</v>
      </c>
      <c r="BT1254" s="17">
        <f t="shared" si="5988"/>
        <v>0</v>
      </c>
      <c r="BU1254" s="17">
        <f t="shared" si="5648"/>
        <v>726.79999999999995</v>
      </c>
      <c r="BV1254" s="17">
        <f t="shared" si="5649"/>
        <v>726.79999999999995</v>
      </c>
      <c r="BW1254" s="17">
        <f t="shared" si="5650"/>
        <v>726.79999999999995</v>
      </c>
      <c r="BX1254" s="17">
        <f t="shared" si="5989"/>
        <v>0</v>
      </c>
      <c r="BY1254" s="17">
        <f t="shared" si="5990"/>
        <v>0</v>
      </c>
      <c r="BZ1254" s="17">
        <f t="shared" si="5991"/>
        <v>0</v>
      </c>
      <c r="CA1254" s="17">
        <f t="shared" si="5992"/>
        <v>0</v>
      </c>
      <c r="CB1254" s="17">
        <f t="shared" si="5993"/>
        <v>0</v>
      </c>
      <c r="CC1254" s="37">
        <f t="shared" si="5994"/>
        <v>0</v>
      </c>
      <c r="CD1254" s="17">
        <f t="shared" si="5995"/>
        <v>0</v>
      </c>
      <c r="CE1254" s="17">
        <f t="shared" si="5996"/>
        <v>0</v>
      </c>
      <c r="CF1254" s="37">
        <f t="shared" si="5997"/>
        <v>0</v>
      </c>
      <c r="CG1254" s="17">
        <f t="shared" si="5651"/>
        <v>726.79999999999995</v>
      </c>
      <c r="CH1254" s="17">
        <f t="shared" si="5652"/>
        <v>726.79999999999995</v>
      </c>
      <c r="CI1254" s="17">
        <f t="shared" si="5653"/>
        <v>726.79999999999995</v>
      </c>
      <c r="CJ1254" s="17">
        <f t="shared" si="5998"/>
        <v>0</v>
      </c>
      <c r="CK1254" s="32">
        <v>0</v>
      </c>
      <c r="CL1254" s="32"/>
      <c r="CM1254" s="1" t="s">
        <v>75</v>
      </c>
      <c r="CN1254" s="1"/>
      <c r="CO1254" s="1"/>
      <c r="CP1254" s="1"/>
      <c r="CQ1254" s="1"/>
      <c r="CR1254" s="1"/>
      <c r="CS1254" s="1"/>
    </row>
    <row r="1255" s="1" customFormat="1">
      <c r="A1255" s="30" t="s">
        <v>508</v>
      </c>
      <c r="B1255" s="30" t="s">
        <v>68</v>
      </c>
      <c r="C1255" s="30" t="s">
        <v>70</v>
      </c>
      <c r="D1255" s="30" t="s">
        <v>168</v>
      </c>
      <c r="E1255" s="35"/>
      <c r="F1255" s="31" t="s">
        <v>169</v>
      </c>
      <c r="G1255" s="17">
        <f t="shared" si="5941"/>
        <v>726.79999999999995</v>
      </c>
      <c r="H1255" s="17">
        <f t="shared" si="5942"/>
        <v>726.79999999999995</v>
      </c>
      <c r="I1255" s="17">
        <f t="shared" si="5943"/>
        <v>726.79999999999995</v>
      </c>
      <c r="J1255" s="17">
        <f t="shared" si="5944"/>
        <v>0</v>
      </c>
      <c r="K1255" s="17">
        <f t="shared" si="5945"/>
        <v>0</v>
      </c>
      <c r="L1255" s="17">
        <f t="shared" si="5946"/>
        <v>0</v>
      </c>
      <c r="M1255" s="17">
        <f t="shared" si="5880"/>
        <v>726.79999999999995</v>
      </c>
      <c r="N1255" s="17">
        <f t="shared" si="5881"/>
        <v>726.79999999999995</v>
      </c>
      <c r="O1255" s="17">
        <f t="shared" si="5882"/>
        <v>726.79999999999995</v>
      </c>
      <c r="P1255" s="17">
        <f t="shared" si="5947"/>
        <v>0</v>
      </c>
      <c r="Q1255" s="17">
        <f t="shared" si="5948"/>
        <v>0</v>
      </c>
      <c r="R1255" s="17">
        <f t="shared" si="5949"/>
        <v>0</v>
      </c>
      <c r="S1255" s="17">
        <f t="shared" si="5950"/>
        <v>0</v>
      </c>
      <c r="T1255" s="17">
        <f t="shared" si="5951"/>
        <v>0</v>
      </c>
      <c r="U1255" s="17">
        <f t="shared" si="5952"/>
        <v>0</v>
      </c>
      <c r="V1255" s="17">
        <f t="shared" si="5953"/>
        <v>0</v>
      </c>
      <c r="W1255" s="17">
        <f t="shared" si="5954"/>
        <v>0</v>
      </c>
      <c r="X1255" s="17">
        <f t="shared" si="5955"/>
        <v>0</v>
      </c>
      <c r="Y1255" s="17">
        <f t="shared" si="5633"/>
        <v>726.79999999999995</v>
      </c>
      <c r="Z1255" s="17">
        <f t="shared" si="5634"/>
        <v>726.79999999999995</v>
      </c>
      <c r="AA1255" s="17">
        <f t="shared" si="5635"/>
        <v>726.79999999999995</v>
      </c>
      <c r="AB1255" s="17">
        <f t="shared" si="5956"/>
        <v>0</v>
      </c>
      <c r="AC1255" s="17">
        <f t="shared" si="5957"/>
        <v>0</v>
      </c>
      <c r="AD1255" s="17">
        <f t="shared" si="5958"/>
        <v>0</v>
      </c>
      <c r="AE1255" s="17">
        <f t="shared" si="5636"/>
        <v>726.79999999999995</v>
      </c>
      <c r="AF1255" s="17">
        <f t="shared" si="5637"/>
        <v>726.79999999999995</v>
      </c>
      <c r="AG1255" s="17">
        <f t="shared" si="5638"/>
        <v>726.79999999999995</v>
      </c>
      <c r="AH1255" s="17">
        <f t="shared" si="5959"/>
        <v>0</v>
      </c>
      <c r="AI1255" s="17">
        <f t="shared" si="5960"/>
        <v>0</v>
      </c>
      <c r="AJ1255" s="17">
        <f t="shared" si="5961"/>
        <v>0</v>
      </c>
      <c r="AK1255" s="17">
        <f t="shared" si="5962"/>
        <v>0</v>
      </c>
      <c r="AL1255" s="17">
        <f t="shared" si="5963"/>
        <v>0</v>
      </c>
      <c r="AM1255" s="17">
        <f t="shared" si="5964"/>
        <v>0</v>
      </c>
      <c r="AN1255" s="17">
        <f t="shared" si="5965"/>
        <v>0</v>
      </c>
      <c r="AO1255" s="17">
        <f t="shared" si="5966"/>
        <v>0</v>
      </c>
      <c r="AP1255" s="17">
        <f t="shared" si="5967"/>
        <v>0</v>
      </c>
      <c r="AQ1255" s="17">
        <f t="shared" si="5968"/>
        <v>0</v>
      </c>
      <c r="AR1255" s="17">
        <f t="shared" si="5969"/>
        <v>0</v>
      </c>
      <c r="AS1255" s="17">
        <f t="shared" si="5970"/>
        <v>0</v>
      </c>
      <c r="AT1255" s="17">
        <f t="shared" si="5971"/>
        <v>0</v>
      </c>
      <c r="AU1255" s="17">
        <f t="shared" si="5972"/>
        <v>0</v>
      </c>
      <c r="AV1255" s="17">
        <f t="shared" si="5973"/>
        <v>0</v>
      </c>
      <c r="AW1255" s="17">
        <f t="shared" si="5639"/>
        <v>726.79999999999995</v>
      </c>
      <c r="AX1255" s="17">
        <f t="shared" si="5640"/>
        <v>726.79999999999995</v>
      </c>
      <c r="AY1255" s="17">
        <f t="shared" si="5641"/>
        <v>726.79999999999995</v>
      </c>
      <c r="AZ1255" s="17">
        <f t="shared" si="5974"/>
        <v>0</v>
      </c>
      <c r="BA1255" s="17">
        <f t="shared" si="5642"/>
        <v>726.79999999999995</v>
      </c>
      <c r="BB1255" s="17">
        <f t="shared" si="5643"/>
        <v>726.79999999999995</v>
      </c>
      <c r="BC1255" s="17">
        <f t="shared" si="5644"/>
        <v>726.79999999999995</v>
      </c>
      <c r="BD1255" s="17">
        <f t="shared" si="5975"/>
        <v>0</v>
      </c>
      <c r="BE1255" s="17">
        <f t="shared" si="5976"/>
        <v>0</v>
      </c>
      <c r="BF1255" s="17">
        <f t="shared" si="5977"/>
        <v>0</v>
      </c>
      <c r="BG1255" s="17">
        <f t="shared" si="5978"/>
        <v>0</v>
      </c>
      <c r="BH1255" s="17">
        <f t="shared" si="5979"/>
        <v>0</v>
      </c>
      <c r="BI1255" s="17">
        <f t="shared" si="5980"/>
        <v>0</v>
      </c>
      <c r="BJ1255" s="17">
        <f t="shared" si="5981"/>
        <v>0</v>
      </c>
      <c r="BK1255" s="17">
        <f t="shared" si="5982"/>
        <v>0</v>
      </c>
      <c r="BL1255" s="17">
        <f t="shared" si="5983"/>
        <v>0</v>
      </c>
      <c r="BM1255" s="17">
        <f t="shared" si="5984"/>
        <v>0</v>
      </c>
      <c r="BN1255" s="17">
        <f t="shared" si="5985"/>
        <v>0</v>
      </c>
      <c r="BO1255" s="17">
        <f t="shared" si="5645"/>
        <v>726.79999999999995</v>
      </c>
      <c r="BP1255" s="17">
        <f t="shared" si="5646"/>
        <v>726.79999999999995</v>
      </c>
      <c r="BQ1255" s="17">
        <f t="shared" si="5647"/>
        <v>726.79999999999995</v>
      </c>
      <c r="BR1255" s="17">
        <f t="shared" si="5986"/>
        <v>0</v>
      </c>
      <c r="BS1255" s="17">
        <f t="shared" si="5987"/>
        <v>0</v>
      </c>
      <c r="BT1255" s="17">
        <f t="shared" si="5988"/>
        <v>0</v>
      </c>
      <c r="BU1255" s="17">
        <f t="shared" si="5648"/>
        <v>726.79999999999995</v>
      </c>
      <c r="BV1255" s="17">
        <f t="shared" si="5649"/>
        <v>726.79999999999995</v>
      </c>
      <c r="BW1255" s="17">
        <f t="shared" si="5650"/>
        <v>726.79999999999995</v>
      </c>
      <c r="BX1255" s="17">
        <f t="shared" si="5989"/>
        <v>0</v>
      </c>
      <c r="BY1255" s="17">
        <f t="shared" si="5990"/>
        <v>0</v>
      </c>
      <c r="BZ1255" s="17">
        <f t="shared" si="5991"/>
        <v>0</v>
      </c>
      <c r="CA1255" s="17">
        <f t="shared" si="5992"/>
        <v>0</v>
      </c>
      <c r="CB1255" s="17">
        <f t="shared" si="5993"/>
        <v>0</v>
      </c>
      <c r="CC1255" s="17">
        <f t="shared" si="5994"/>
        <v>0</v>
      </c>
      <c r="CD1255" s="17">
        <f t="shared" si="5995"/>
        <v>0</v>
      </c>
      <c r="CE1255" s="17">
        <f t="shared" si="5996"/>
        <v>0</v>
      </c>
      <c r="CF1255" s="17">
        <f t="shared" si="5997"/>
        <v>0</v>
      </c>
      <c r="CG1255" s="17">
        <f t="shared" si="5651"/>
        <v>726.79999999999995</v>
      </c>
      <c r="CH1255" s="17">
        <f t="shared" si="5652"/>
        <v>726.79999999999995</v>
      </c>
      <c r="CI1255" s="17">
        <f t="shared" si="5653"/>
        <v>726.79999999999995</v>
      </c>
      <c r="CJ1255" s="17">
        <f t="shared" si="5998"/>
        <v>0</v>
      </c>
      <c r="CK1255" s="32"/>
      <c r="CL1255" s="32"/>
      <c r="CM1255" s="1"/>
      <c r="CN1255" s="1"/>
      <c r="CO1255" s="1"/>
      <c r="CP1255" s="1"/>
      <c r="CQ1255" s="1"/>
      <c r="CR1255" s="1"/>
      <c r="CS1255" s="1"/>
    </row>
    <row r="1256" s="1" customFormat="1">
      <c r="A1256" s="30" t="s">
        <v>508</v>
      </c>
      <c r="B1256" s="30" t="s">
        <v>68</v>
      </c>
      <c r="C1256" s="30" t="s">
        <v>70</v>
      </c>
      <c r="D1256" s="30" t="s">
        <v>202</v>
      </c>
      <c r="E1256" s="35"/>
      <c r="F1256" s="31" t="s">
        <v>203</v>
      </c>
      <c r="G1256" s="17">
        <f t="shared" si="5941"/>
        <v>726.79999999999995</v>
      </c>
      <c r="H1256" s="17">
        <f t="shared" si="5942"/>
        <v>726.79999999999995</v>
      </c>
      <c r="I1256" s="17">
        <f t="shared" si="5943"/>
        <v>726.79999999999995</v>
      </c>
      <c r="J1256" s="17">
        <f t="shared" si="5944"/>
        <v>0</v>
      </c>
      <c r="K1256" s="17">
        <f t="shared" si="5945"/>
        <v>0</v>
      </c>
      <c r="L1256" s="17">
        <f t="shared" si="5946"/>
        <v>0</v>
      </c>
      <c r="M1256" s="17">
        <f t="shared" si="5880"/>
        <v>726.79999999999995</v>
      </c>
      <c r="N1256" s="17">
        <f t="shared" si="5881"/>
        <v>726.79999999999995</v>
      </c>
      <c r="O1256" s="17">
        <f t="shared" si="5882"/>
        <v>726.79999999999995</v>
      </c>
      <c r="P1256" s="17">
        <f t="shared" si="5947"/>
        <v>0</v>
      </c>
      <c r="Q1256" s="17">
        <f t="shared" si="5948"/>
        <v>0</v>
      </c>
      <c r="R1256" s="17">
        <f t="shared" si="5949"/>
        <v>0</v>
      </c>
      <c r="S1256" s="17">
        <f t="shared" si="5950"/>
        <v>0</v>
      </c>
      <c r="T1256" s="17">
        <f t="shared" si="5951"/>
        <v>0</v>
      </c>
      <c r="U1256" s="17">
        <f t="shared" si="5952"/>
        <v>0</v>
      </c>
      <c r="V1256" s="17">
        <f t="shared" si="5953"/>
        <v>0</v>
      </c>
      <c r="W1256" s="17">
        <f t="shared" si="5954"/>
        <v>0</v>
      </c>
      <c r="X1256" s="17">
        <f t="shared" si="5955"/>
        <v>0</v>
      </c>
      <c r="Y1256" s="17">
        <f t="shared" ref="Y1256:Y1319" si="5999">M1256+P1256+Q1256+R1256+S1256</f>
        <v>726.79999999999995</v>
      </c>
      <c r="Z1256" s="17">
        <f t="shared" ref="Z1256:Z1319" si="6000">N1256+T1256+U1256</f>
        <v>726.79999999999995</v>
      </c>
      <c r="AA1256" s="17">
        <f t="shared" ref="AA1256:AA1319" si="6001">O1256+V1256+X1256+W1256</f>
        <v>726.79999999999995</v>
      </c>
      <c r="AB1256" s="17">
        <f t="shared" si="5956"/>
        <v>0</v>
      </c>
      <c r="AC1256" s="17">
        <f t="shared" si="5957"/>
        <v>0</v>
      </c>
      <c r="AD1256" s="17">
        <f t="shared" si="5958"/>
        <v>0</v>
      </c>
      <c r="AE1256" s="17">
        <f t="shared" ref="AE1256:AE1319" si="6002">Y1256+AB1256</f>
        <v>726.79999999999995</v>
      </c>
      <c r="AF1256" s="17">
        <f t="shared" ref="AF1256:AF1319" si="6003">Z1256+AC1256</f>
        <v>726.79999999999995</v>
      </c>
      <c r="AG1256" s="17">
        <f t="shared" ref="AG1256:AG1319" si="6004">AA1256+AD1256</f>
        <v>726.79999999999995</v>
      </c>
      <c r="AH1256" s="17">
        <f t="shared" si="5959"/>
        <v>0</v>
      </c>
      <c r="AI1256" s="17">
        <f t="shared" si="5960"/>
        <v>0</v>
      </c>
      <c r="AJ1256" s="17">
        <f t="shared" si="5961"/>
        <v>0</v>
      </c>
      <c r="AK1256" s="17">
        <f t="shared" si="5962"/>
        <v>0</v>
      </c>
      <c r="AL1256" s="17">
        <f t="shared" si="5963"/>
        <v>0</v>
      </c>
      <c r="AM1256" s="17">
        <f t="shared" si="5964"/>
        <v>0</v>
      </c>
      <c r="AN1256" s="17">
        <f t="shared" si="5965"/>
        <v>0</v>
      </c>
      <c r="AO1256" s="17">
        <f t="shared" si="5966"/>
        <v>0</v>
      </c>
      <c r="AP1256" s="17">
        <f t="shared" si="5967"/>
        <v>0</v>
      </c>
      <c r="AQ1256" s="17">
        <f t="shared" si="5968"/>
        <v>0</v>
      </c>
      <c r="AR1256" s="17">
        <f t="shared" si="5969"/>
        <v>0</v>
      </c>
      <c r="AS1256" s="17">
        <f t="shared" si="5970"/>
        <v>0</v>
      </c>
      <c r="AT1256" s="17">
        <f t="shared" si="5971"/>
        <v>0</v>
      </c>
      <c r="AU1256" s="17">
        <f t="shared" si="5972"/>
        <v>0</v>
      </c>
      <c r="AV1256" s="17">
        <f t="shared" si="5973"/>
        <v>0</v>
      </c>
      <c r="AW1256" s="17">
        <f t="shared" ref="AW1256:AW1319" si="6005">AE1256+AH1256+AI1256+AJ1256+AK1256+AL1256</f>
        <v>726.79999999999995</v>
      </c>
      <c r="AX1256" s="17">
        <f t="shared" ref="AX1256:AX1319" si="6006">AF1256+AM1256+AN1256+AO1256+AP1256+AQ1256</f>
        <v>726.79999999999995</v>
      </c>
      <c r="AY1256" s="17">
        <f t="shared" ref="AY1256:AY1319" si="6007">AG1256+AR1256+AS1256+AT1256+AU1256+AV1256</f>
        <v>726.79999999999995</v>
      </c>
      <c r="AZ1256" s="17">
        <f t="shared" si="5974"/>
        <v>0</v>
      </c>
      <c r="BA1256" s="17">
        <f t="shared" ref="BA1256:BA1319" si="6008">AW1256+AZ1256</f>
        <v>726.79999999999995</v>
      </c>
      <c r="BB1256" s="17">
        <f t="shared" ref="BB1256:BB1319" si="6009">AX1256</f>
        <v>726.79999999999995</v>
      </c>
      <c r="BC1256" s="17">
        <f t="shared" ref="BC1256:BC1319" si="6010">AY1256</f>
        <v>726.79999999999995</v>
      </c>
      <c r="BD1256" s="17">
        <f t="shared" si="5975"/>
        <v>0</v>
      </c>
      <c r="BE1256" s="17">
        <f t="shared" si="5976"/>
        <v>0</v>
      </c>
      <c r="BF1256" s="17">
        <f t="shared" si="5977"/>
        <v>0</v>
      </c>
      <c r="BG1256" s="17">
        <f t="shared" si="5978"/>
        <v>0</v>
      </c>
      <c r="BH1256" s="17">
        <f t="shared" si="5979"/>
        <v>0</v>
      </c>
      <c r="BI1256" s="17">
        <f t="shared" si="5980"/>
        <v>0</v>
      </c>
      <c r="BJ1256" s="17">
        <f t="shared" si="5981"/>
        <v>0</v>
      </c>
      <c r="BK1256" s="17">
        <f t="shared" si="5982"/>
        <v>0</v>
      </c>
      <c r="BL1256" s="17">
        <f t="shared" si="5983"/>
        <v>0</v>
      </c>
      <c r="BM1256" s="17">
        <f t="shared" si="5984"/>
        <v>0</v>
      </c>
      <c r="BN1256" s="17">
        <f t="shared" si="5985"/>
        <v>0</v>
      </c>
      <c r="BO1256" s="17">
        <f t="shared" ref="BO1256:BO1319" si="6011">BA1256+BD1256+BE1256+BF1256+BG1256</f>
        <v>726.79999999999995</v>
      </c>
      <c r="BP1256" s="17">
        <f t="shared" ref="BP1256:BP1319" si="6012">BB1256+BH1256+BI1256+BJ1256+BK1256</f>
        <v>726.79999999999995</v>
      </c>
      <c r="BQ1256" s="17">
        <f t="shared" ref="BQ1256:BQ1319" si="6013">BC1256+BL1256+BM1256+BN1256</f>
        <v>726.79999999999995</v>
      </c>
      <c r="BR1256" s="17">
        <f t="shared" si="5986"/>
        <v>0</v>
      </c>
      <c r="BS1256" s="17">
        <f t="shared" si="5987"/>
        <v>0</v>
      </c>
      <c r="BT1256" s="17">
        <f t="shared" si="5988"/>
        <v>0</v>
      </c>
      <c r="BU1256" s="17">
        <f t="shared" ref="BU1256:BU1319" si="6014">BO1256+BR1256</f>
        <v>726.79999999999995</v>
      </c>
      <c r="BV1256" s="17">
        <f t="shared" ref="BV1256:BV1319" si="6015">BP1256+BS1256</f>
        <v>726.79999999999995</v>
      </c>
      <c r="BW1256" s="17">
        <f t="shared" ref="BW1256:BW1319" si="6016">BQ1256+BT1256</f>
        <v>726.79999999999995</v>
      </c>
      <c r="BX1256" s="17">
        <f t="shared" si="5989"/>
        <v>0</v>
      </c>
      <c r="BY1256" s="17">
        <f t="shared" si="5990"/>
        <v>0</v>
      </c>
      <c r="BZ1256" s="17">
        <f t="shared" si="5991"/>
        <v>0</v>
      </c>
      <c r="CA1256" s="17">
        <f t="shared" si="5992"/>
        <v>0</v>
      </c>
      <c r="CB1256" s="17">
        <f t="shared" si="5993"/>
        <v>0</v>
      </c>
      <c r="CC1256" s="17">
        <f t="shared" si="5994"/>
        <v>0</v>
      </c>
      <c r="CD1256" s="17">
        <f t="shared" si="5995"/>
        <v>0</v>
      </c>
      <c r="CE1256" s="17">
        <f t="shared" si="5996"/>
        <v>0</v>
      </c>
      <c r="CF1256" s="17">
        <f t="shared" si="5997"/>
        <v>0</v>
      </c>
      <c r="CG1256" s="17">
        <f t="shared" ref="CG1256:CG1319" si="6017">BU1256+BX1256+BY1256+BZ1256</f>
        <v>726.79999999999995</v>
      </c>
      <c r="CH1256" s="17">
        <f t="shared" ref="CH1256:CH1319" si="6018">BV1256+CA1256+CB1256+CC1256</f>
        <v>726.79999999999995</v>
      </c>
      <c r="CI1256" s="17">
        <f t="shared" ref="CI1256:CI1319" si="6019">BW1256+CD1256+CE1256+CF1256</f>
        <v>726.79999999999995</v>
      </c>
      <c r="CJ1256" s="17">
        <f t="shared" si="5998"/>
        <v>0</v>
      </c>
      <c r="CK1256" s="32"/>
      <c r="CL1256" s="32"/>
      <c r="CM1256" s="1"/>
      <c r="CN1256" s="1"/>
      <c r="CO1256" s="1"/>
      <c r="CP1256" s="1"/>
      <c r="CQ1256" s="1"/>
      <c r="CR1256" s="1"/>
      <c r="CS1256" s="1"/>
    </row>
    <row r="1257" s="1" customFormat="1">
      <c r="A1257" s="30" t="s">
        <v>508</v>
      </c>
      <c r="B1257" s="30" t="s">
        <v>68</v>
      </c>
      <c r="C1257" s="30" t="s">
        <v>70</v>
      </c>
      <c r="D1257" s="30" t="s">
        <v>202</v>
      </c>
      <c r="E1257" s="30" t="s">
        <v>46</v>
      </c>
      <c r="F1257" s="31" t="s">
        <v>47</v>
      </c>
      <c r="G1257" s="17">
        <v>726.79999999999995</v>
      </c>
      <c r="H1257" s="17">
        <v>726.79999999999995</v>
      </c>
      <c r="I1257" s="17">
        <v>726.79999999999995</v>
      </c>
      <c r="J1257" s="17"/>
      <c r="K1257" s="17"/>
      <c r="L1257" s="17"/>
      <c r="M1257" s="17">
        <f t="shared" si="5880"/>
        <v>726.79999999999995</v>
      </c>
      <c r="N1257" s="17">
        <f t="shared" si="5881"/>
        <v>726.79999999999995</v>
      </c>
      <c r="O1257" s="17">
        <f t="shared" si="5882"/>
        <v>726.79999999999995</v>
      </c>
      <c r="P1257" s="17"/>
      <c r="Q1257" s="17"/>
      <c r="R1257" s="17"/>
      <c r="S1257" s="17"/>
      <c r="T1257" s="17"/>
      <c r="U1257" s="17"/>
      <c r="V1257" s="17"/>
      <c r="W1257" s="17"/>
      <c r="X1257" s="17"/>
      <c r="Y1257" s="17">
        <f t="shared" si="5999"/>
        <v>726.79999999999995</v>
      </c>
      <c r="Z1257" s="17">
        <f t="shared" si="6000"/>
        <v>726.79999999999995</v>
      </c>
      <c r="AA1257" s="17">
        <f t="shared" si="6001"/>
        <v>726.79999999999995</v>
      </c>
      <c r="AB1257" s="17"/>
      <c r="AC1257" s="17"/>
      <c r="AD1257" s="17"/>
      <c r="AE1257" s="17">
        <f t="shared" si="6002"/>
        <v>726.79999999999995</v>
      </c>
      <c r="AF1257" s="17">
        <f t="shared" si="6003"/>
        <v>726.79999999999995</v>
      </c>
      <c r="AG1257" s="17">
        <f t="shared" si="6004"/>
        <v>726.79999999999995</v>
      </c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>
        <f t="shared" si="6005"/>
        <v>726.79999999999995</v>
      </c>
      <c r="AX1257" s="17">
        <f t="shared" si="6006"/>
        <v>726.79999999999995</v>
      </c>
      <c r="AY1257" s="17">
        <f t="shared" si="6007"/>
        <v>726.79999999999995</v>
      </c>
      <c r="AZ1257" s="17"/>
      <c r="BA1257" s="17">
        <f t="shared" si="6008"/>
        <v>726.79999999999995</v>
      </c>
      <c r="BB1257" s="17">
        <f t="shared" si="6009"/>
        <v>726.79999999999995</v>
      </c>
      <c r="BC1257" s="17">
        <f t="shared" si="6010"/>
        <v>726.79999999999995</v>
      </c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>
        <f t="shared" si="6011"/>
        <v>726.79999999999995</v>
      </c>
      <c r="BP1257" s="17">
        <f t="shared" si="6012"/>
        <v>726.79999999999995</v>
      </c>
      <c r="BQ1257" s="17">
        <f t="shared" si="6013"/>
        <v>726.79999999999995</v>
      </c>
      <c r="BR1257" s="17"/>
      <c r="BS1257" s="17"/>
      <c r="BT1257" s="17"/>
      <c r="BU1257" s="17">
        <f t="shared" si="6014"/>
        <v>726.79999999999995</v>
      </c>
      <c r="BV1257" s="17">
        <f t="shared" si="6015"/>
        <v>726.79999999999995</v>
      </c>
      <c r="BW1257" s="17">
        <f t="shared" si="6016"/>
        <v>726.79999999999995</v>
      </c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>
        <f t="shared" si="6017"/>
        <v>726.79999999999995</v>
      </c>
      <c r="CH1257" s="17">
        <f t="shared" si="6018"/>
        <v>726.79999999999995</v>
      </c>
      <c r="CI1257" s="17">
        <f t="shared" si="6019"/>
        <v>726.79999999999995</v>
      </c>
      <c r="CJ1257" s="17"/>
      <c r="CK1257" s="32"/>
      <c r="CL1257" s="32"/>
      <c r="CM1257" s="1"/>
      <c r="CN1257" s="1"/>
      <c r="CO1257" s="1"/>
      <c r="CP1257" s="1"/>
      <c r="CQ1257" s="1"/>
      <c r="CR1257" s="1"/>
      <c r="CS1257" s="1"/>
    </row>
    <row r="1258" s="1" customFormat="1">
      <c r="A1258" s="30" t="s">
        <v>508</v>
      </c>
      <c r="B1258" s="30" t="s">
        <v>68</v>
      </c>
      <c r="C1258" s="30" t="s">
        <v>70</v>
      </c>
      <c r="D1258" s="30" t="s">
        <v>62</v>
      </c>
      <c r="E1258" s="35"/>
      <c r="F1258" s="31" t="s">
        <v>63</v>
      </c>
      <c r="G1258" s="17"/>
      <c r="H1258" s="17"/>
      <c r="I1258" s="17"/>
      <c r="J1258" s="17"/>
      <c r="K1258" s="17"/>
      <c r="L1258" s="17"/>
      <c r="M1258" s="17"/>
      <c r="N1258" s="17"/>
      <c r="O1258" s="17"/>
      <c r="P1258" s="17">
        <f t="shared" si="5947"/>
        <v>0</v>
      </c>
      <c r="Q1258" s="17">
        <f t="shared" si="5948"/>
        <v>0</v>
      </c>
      <c r="R1258" s="17">
        <f t="shared" si="5949"/>
        <v>0</v>
      </c>
      <c r="S1258" s="17">
        <f t="shared" si="5950"/>
        <v>0.15336</v>
      </c>
      <c r="T1258" s="17">
        <f t="shared" si="5951"/>
        <v>0</v>
      </c>
      <c r="U1258" s="17">
        <f t="shared" si="5952"/>
        <v>0</v>
      </c>
      <c r="V1258" s="17">
        <f t="shared" si="5953"/>
        <v>0</v>
      </c>
      <c r="W1258" s="17">
        <f t="shared" si="5954"/>
        <v>0</v>
      </c>
      <c r="X1258" s="17">
        <f t="shared" si="5955"/>
        <v>0</v>
      </c>
      <c r="Y1258" s="17">
        <f t="shared" si="5999"/>
        <v>0.15336</v>
      </c>
      <c r="Z1258" s="17">
        <f t="shared" si="6000"/>
        <v>0</v>
      </c>
      <c r="AA1258" s="17">
        <f t="shared" si="6001"/>
        <v>0</v>
      </c>
      <c r="AB1258" s="17">
        <f t="shared" si="5956"/>
        <v>0</v>
      </c>
      <c r="AC1258" s="17">
        <f t="shared" si="5957"/>
        <v>0</v>
      </c>
      <c r="AD1258" s="17">
        <f t="shared" si="5958"/>
        <v>0</v>
      </c>
      <c r="AE1258" s="17">
        <f t="shared" si="6002"/>
        <v>0.15336</v>
      </c>
      <c r="AF1258" s="17">
        <f t="shared" si="6003"/>
        <v>0</v>
      </c>
      <c r="AG1258" s="17">
        <f t="shared" si="6004"/>
        <v>0</v>
      </c>
      <c r="AH1258" s="17">
        <f t="shared" si="5959"/>
        <v>0</v>
      </c>
      <c r="AI1258" s="17">
        <f t="shared" si="5960"/>
        <v>0</v>
      </c>
      <c r="AJ1258" s="17">
        <f t="shared" si="5961"/>
        <v>0</v>
      </c>
      <c r="AK1258" s="17">
        <f t="shared" si="5962"/>
        <v>0</v>
      </c>
      <c r="AL1258" s="17">
        <f t="shared" si="5963"/>
        <v>0</v>
      </c>
      <c r="AM1258" s="17">
        <f t="shared" si="5964"/>
        <v>0</v>
      </c>
      <c r="AN1258" s="17">
        <f t="shared" si="5965"/>
        <v>0</v>
      </c>
      <c r="AO1258" s="17">
        <f t="shared" si="5966"/>
        <v>0</v>
      </c>
      <c r="AP1258" s="17">
        <f t="shared" si="5967"/>
        <v>0</v>
      </c>
      <c r="AQ1258" s="17">
        <f t="shared" si="5968"/>
        <v>0</v>
      </c>
      <c r="AR1258" s="17">
        <f t="shared" si="5969"/>
        <v>0</v>
      </c>
      <c r="AS1258" s="17">
        <f t="shared" si="5970"/>
        <v>0</v>
      </c>
      <c r="AT1258" s="17">
        <f t="shared" si="5971"/>
        <v>0</v>
      </c>
      <c r="AU1258" s="17">
        <f t="shared" si="5972"/>
        <v>0</v>
      </c>
      <c r="AV1258" s="17">
        <f t="shared" si="5973"/>
        <v>0</v>
      </c>
      <c r="AW1258" s="17">
        <f t="shared" si="6005"/>
        <v>0.15336</v>
      </c>
      <c r="AX1258" s="17">
        <f t="shared" si="6006"/>
        <v>0</v>
      </c>
      <c r="AY1258" s="17">
        <f t="shared" si="6007"/>
        <v>0</v>
      </c>
      <c r="AZ1258" s="17">
        <f t="shared" si="5974"/>
        <v>0</v>
      </c>
      <c r="BA1258" s="17">
        <f t="shared" si="6008"/>
        <v>0.15336</v>
      </c>
      <c r="BB1258" s="17">
        <f t="shared" si="6009"/>
        <v>0</v>
      </c>
      <c r="BC1258" s="17">
        <f t="shared" si="6010"/>
        <v>0</v>
      </c>
      <c r="BD1258" s="17">
        <f t="shared" si="5975"/>
        <v>0</v>
      </c>
      <c r="BE1258" s="17">
        <f t="shared" si="5976"/>
        <v>0</v>
      </c>
      <c r="BF1258" s="17">
        <f t="shared" si="5977"/>
        <v>0</v>
      </c>
      <c r="BG1258" s="17">
        <f t="shared" si="5978"/>
        <v>0</v>
      </c>
      <c r="BH1258" s="17">
        <f t="shared" si="5979"/>
        <v>0</v>
      </c>
      <c r="BI1258" s="17">
        <f t="shared" si="5980"/>
        <v>0</v>
      </c>
      <c r="BJ1258" s="17">
        <f t="shared" si="5981"/>
        <v>0</v>
      </c>
      <c r="BK1258" s="17">
        <f t="shared" si="5982"/>
        <v>0</v>
      </c>
      <c r="BL1258" s="17">
        <f t="shared" si="5983"/>
        <v>0</v>
      </c>
      <c r="BM1258" s="17">
        <f t="shared" si="5984"/>
        <v>0</v>
      </c>
      <c r="BN1258" s="17">
        <f t="shared" si="5985"/>
        <v>0</v>
      </c>
      <c r="BO1258" s="17">
        <f t="shared" si="6011"/>
        <v>0.15336</v>
      </c>
      <c r="BP1258" s="17">
        <f t="shared" si="6012"/>
        <v>0</v>
      </c>
      <c r="BQ1258" s="17">
        <f t="shared" si="6013"/>
        <v>0</v>
      </c>
      <c r="BR1258" s="17">
        <f t="shared" si="5986"/>
        <v>0</v>
      </c>
      <c r="BS1258" s="17">
        <f t="shared" si="5987"/>
        <v>0</v>
      </c>
      <c r="BT1258" s="17">
        <f t="shared" si="5988"/>
        <v>0</v>
      </c>
      <c r="BU1258" s="17">
        <f t="shared" si="6014"/>
        <v>0.15336</v>
      </c>
      <c r="BV1258" s="17">
        <f t="shared" si="6015"/>
        <v>0</v>
      </c>
      <c r="BW1258" s="17">
        <f t="shared" si="6016"/>
        <v>0</v>
      </c>
      <c r="BX1258" s="17">
        <f t="shared" si="5989"/>
        <v>0</v>
      </c>
      <c r="BY1258" s="17">
        <f t="shared" si="5990"/>
        <v>0</v>
      </c>
      <c r="BZ1258" s="17">
        <f t="shared" si="5991"/>
        <v>0</v>
      </c>
      <c r="CA1258" s="17">
        <f t="shared" si="5992"/>
        <v>0</v>
      </c>
      <c r="CB1258" s="17">
        <f t="shared" si="5993"/>
        <v>0</v>
      </c>
      <c r="CC1258" s="17">
        <f t="shared" si="5994"/>
        <v>0</v>
      </c>
      <c r="CD1258" s="17">
        <f t="shared" si="5995"/>
        <v>0</v>
      </c>
      <c r="CE1258" s="17">
        <f t="shared" si="5996"/>
        <v>0</v>
      </c>
      <c r="CF1258" s="17">
        <f t="shared" si="5997"/>
        <v>0</v>
      </c>
      <c r="CG1258" s="17">
        <f t="shared" si="6017"/>
        <v>0.15336</v>
      </c>
      <c r="CH1258" s="17">
        <f t="shared" si="6018"/>
        <v>0</v>
      </c>
      <c r="CI1258" s="17">
        <f t="shared" si="6019"/>
        <v>0</v>
      </c>
      <c r="CJ1258" s="17">
        <f t="shared" si="5998"/>
        <v>0</v>
      </c>
      <c r="CK1258" s="32"/>
      <c r="CL1258" s="32"/>
      <c r="CM1258" s="1"/>
      <c r="CN1258" s="1"/>
      <c r="CO1258" s="1"/>
      <c r="CP1258" s="1"/>
      <c r="CQ1258" s="1"/>
      <c r="CR1258" s="1"/>
      <c r="CS1258" s="1"/>
    </row>
    <row r="1259" s="1" customFormat="1">
      <c r="A1259" s="30" t="s">
        <v>508</v>
      </c>
      <c r="B1259" s="30" t="s">
        <v>68</v>
      </c>
      <c r="C1259" s="30" t="s">
        <v>70</v>
      </c>
      <c r="D1259" s="30" t="s">
        <v>491</v>
      </c>
      <c r="E1259" s="35"/>
      <c r="F1259" s="31" t="s">
        <v>492</v>
      </c>
      <c r="G1259" s="17"/>
      <c r="H1259" s="17"/>
      <c r="I1259" s="17"/>
      <c r="J1259" s="17"/>
      <c r="K1259" s="17"/>
      <c r="L1259" s="17"/>
      <c r="M1259" s="17"/>
      <c r="N1259" s="17"/>
      <c r="O1259" s="17"/>
      <c r="P1259" s="17">
        <f t="shared" si="5947"/>
        <v>0</v>
      </c>
      <c r="Q1259" s="17">
        <f t="shared" si="5948"/>
        <v>0</v>
      </c>
      <c r="R1259" s="17">
        <f t="shared" si="5949"/>
        <v>0</v>
      </c>
      <c r="S1259" s="17">
        <f t="shared" si="5950"/>
        <v>0.15336</v>
      </c>
      <c r="T1259" s="17">
        <f t="shared" si="5951"/>
        <v>0</v>
      </c>
      <c r="U1259" s="17">
        <f t="shared" si="5952"/>
        <v>0</v>
      </c>
      <c r="V1259" s="17">
        <f t="shared" si="5953"/>
        <v>0</v>
      </c>
      <c r="W1259" s="17">
        <f t="shared" si="5954"/>
        <v>0</v>
      </c>
      <c r="X1259" s="17">
        <f t="shared" si="5955"/>
        <v>0</v>
      </c>
      <c r="Y1259" s="17">
        <f t="shared" si="5999"/>
        <v>0.15336</v>
      </c>
      <c r="Z1259" s="17">
        <f t="shared" si="6000"/>
        <v>0</v>
      </c>
      <c r="AA1259" s="17">
        <f t="shared" si="6001"/>
        <v>0</v>
      </c>
      <c r="AB1259" s="17">
        <f t="shared" si="5956"/>
        <v>0</v>
      </c>
      <c r="AC1259" s="17">
        <f t="shared" si="5957"/>
        <v>0</v>
      </c>
      <c r="AD1259" s="17">
        <f t="shared" si="5958"/>
        <v>0</v>
      </c>
      <c r="AE1259" s="17">
        <f t="shared" si="6002"/>
        <v>0.15336</v>
      </c>
      <c r="AF1259" s="17">
        <f t="shared" si="6003"/>
        <v>0</v>
      </c>
      <c r="AG1259" s="17">
        <f t="shared" si="6004"/>
        <v>0</v>
      </c>
      <c r="AH1259" s="17">
        <f t="shared" si="5959"/>
        <v>0</v>
      </c>
      <c r="AI1259" s="17">
        <f t="shared" si="5960"/>
        <v>0</v>
      </c>
      <c r="AJ1259" s="17">
        <f t="shared" si="5961"/>
        <v>0</v>
      </c>
      <c r="AK1259" s="17">
        <f t="shared" si="5962"/>
        <v>0</v>
      </c>
      <c r="AL1259" s="17">
        <f t="shared" si="5963"/>
        <v>0</v>
      </c>
      <c r="AM1259" s="17">
        <f t="shared" si="5964"/>
        <v>0</v>
      </c>
      <c r="AN1259" s="17">
        <f t="shared" si="5965"/>
        <v>0</v>
      </c>
      <c r="AO1259" s="17">
        <f t="shared" si="5966"/>
        <v>0</v>
      </c>
      <c r="AP1259" s="17">
        <f t="shared" si="5967"/>
        <v>0</v>
      </c>
      <c r="AQ1259" s="17">
        <f t="shared" si="5968"/>
        <v>0</v>
      </c>
      <c r="AR1259" s="17">
        <f t="shared" si="5969"/>
        <v>0</v>
      </c>
      <c r="AS1259" s="17">
        <f t="shared" si="5970"/>
        <v>0</v>
      </c>
      <c r="AT1259" s="17">
        <f t="shared" si="5971"/>
        <v>0</v>
      </c>
      <c r="AU1259" s="17">
        <f t="shared" si="5972"/>
        <v>0</v>
      </c>
      <c r="AV1259" s="17">
        <f t="shared" si="5973"/>
        <v>0</v>
      </c>
      <c r="AW1259" s="17">
        <f t="shared" si="6005"/>
        <v>0.15336</v>
      </c>
      <c r="AX1259" s="17">
        <f t="shared" si="6006"/>
        <v>0</v>
      </c>
      <c r="AY1259" s="17">
        <f t="shared" si="6007"/>
        <v>0</v>
      </c>
      <c r="AZ1259" s="17">
        <f t="shared" si="5974"/>
        <v>0</v>
      </c>
      <c r="BA1259" s="17">
        <f t="shared" si="6008"/>
        <v>0.15336</v>
      </c>
      <c r="BB1259" s="17">
        <f t="shared" si="6009"/>
        <v>0</v>
      </c>
      <c r="BC1259" s="17">
        <f t="shared" si="6010"/>
        <v>0</v>
      </c>
      <c r="BD1259" s="17">
        <f t="shared" si="5975"/>
        <v>0</v>
      </c>
      <c r="BE1259" s="17">
        <f t="shared" si="5976"/>
        <v>0</v>
      </c>
      <c r="BF1259" s="17">
        <f t="shared" si="5977"/>
        <v>0</v>
      </c>
      <c r="BG1259" s="17">
        <f t="shared" si="5978"/>
        <v>0</v>
      </c>
      <c r="BH1259" s="17">
        <f t="shared" si="5979"/>
        <v>0</v>
      </c>
      <c r="BI1259" s="17">
        <f t="shared" si="5980"/>
        <v>0</v>
      </c>
      <c r="BJ1259" s="17">
        <f t="shared" si="5981"/>
        <v>0</v>
      </c>
      <c r="BK1259" s="17">
        <f t="shared" si="5982"/>
        <v>0</v>
      </c>
      <c r="BL1259" s="17">
        <f t="shared" si="5983"/>
        <v>0</v>
      </c>
      <c r="BM1259" s="17">
        <f t="shared" si="5984"/>
        <v>0</v>
      </c>
      <c r="BN1259" s="17">
        <f t="shared" si="5985"/>
        <v>0</v>
      </c>
      <c r="BO1259" s="17">
        <f t="shared" si="6011"/>
        <v>0.15336</v>
      </c>
      <c r="BP1259" s="17">
        <f t="shared" si="6012"/>
        <v>0</v>
      </c>
      <c r="BQ1259" s="17">
        <f t="shared" si="6013"/>
        <v>0</v>
      </c>
      <c r="BR1259" s="17">
        <f t="shared" si="5986"/>
        <v>0</v>
      </c>
      <c r="BS1259" s="17">
        <f t="shared" si="5987"/>
        <v>0</v>
      </c>
      <c r="BT1259" s="17">
        <f t="shared" si="5988"/>
        <v>0</v>
      </c>
      <c r="BU1259" s="17">
        <f t="shared" si="6014"/>
        <v>0.15336</v>
      </c>
      <c r="BV1259" s="17">
        <f t="shared" si="6015"/>
        <v>0</v>
      </c>
      <c r="BW1259" s="17">
        <f t="shared" si="6016"/>
        <v>0</v>
      </c>
      <c r="BX1259" s="17">
        <f t="shared" si="5989"/>
        <v>0</v>
      </c>
      <c r="BY1259" s="17">
        <f t="shared" si="5990"/>
        <v>0</v>
      </c>
      <c r="BZ1259" s="17">
        <f t="shared" si="5991"/>
        <v>0</v>
      </c>
      <c r="CA1259" s="17">
        <f t="shared" si="5992"/>
        <v>0</v>
      </c>
      <c r="CB1259" s="17">
        <f t="shared" si="5993"/>
        <v>0</v>
      </c>
      <c r="CC1259" s="17">
        <f t="shared" si="5994"/>
        <v>0</v>
      </c>
      <c r="CD1259" s="17">
        <f t="shared" si="5995"/>
        <v>0</v>
      </c>
      <c r="CE1259" s="17">
        <f t="shared" si="5996"/>
        <v>0</v>
      </c>
      <c r="CF1259" s="17">
        <f t="shared" si="5997"/>
        <v>0</v>
      </c>
      <c r="CG1259" s="17">
        <f t="shared" si="6017"/>
        <v>0.15336</v>
      </c>
      <c r="CH1259" s="17">
        <f t="shared" si="6018"/>
        <v>0</v>
      </c>
      <c r="CI1259" s="17">
        <f t="shared" si="6019"/>
        <v>0</v>
      </c>
      <c r="CJ1259" s="17">
        <f t="shared" si="5998"/>
        <v>0</v>
      </c>
      <c r="CK1259" s="32"/>
      <c r="CL1259" s="32"/>
      <c r="CM1259" s="1"/>
      <c r="CN1259" s="1"/>
      <c r="CO1259" s="1"/>
      <c r="CP1259" s="1"/>
      <c r="CQ1259" s="1"/>
      <c r="CR1259" s="1"/>
      <c r="CS1259" s="1"/>
    </row>
    <row r="1260" s="1" customFormat="1">
      <c r="A1260" s="30" t="s">
        <v>508</v>
      </c>
      <c r="B1260" s="30" t="s">
        <v>68</v>
      </c>
      <c r="C1260" s="30" t="s">
        <v>70</v>
      </c>
      <c r="D1260" s="30" t="s">
        <v>491</v>
      </c>
      <c r="E1260" s="30" t="s">
        <v>48</v>
      </c>
      <c r="F1260" s="31" t="s">
        <v>49</v>
      </c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>
        <v>0.15336</v>
      </c>
      <c r="T1260" s="17"/>
      <c r="U1260" s="17"/>
      <c r="V1260" s="17"/>
      <c r="W1260" s="17"/>
      <c r="X1260" s="17"/>
      <c r="Y1260" s="17">
        <f t="shared" si="5999"/>
        <v>0.15336</v>
      </c>
      <c r="Z1260" s="17">
        <f t="shared" si="6000"/>
        <v>0</v>
      </c>
      <c r="AA1260" s="17">
        <f t="shared" si="6001"/>
        <v>0</v>
      </c>
      <c r="AB1260" s="17"/>
      <c r="AC1260" s="17"/>
      <c r="AD1260" s="17"/>
      <c r="AE1260" s="17">
        <f t="shared" si="6002"/>
        <v>0.15336</v>
      </c>
      <c r="AF1260" s="17">
        <f t="shared" si="6003"/>
        <v>0</v>
      </c>
      <c r="AG1260" s="17">
        <f t="shared" si="6004"/>
        <v>0</v>
      </c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>
        <f t="shared" si="6005"/>
        <v>0.15336</v>
      </c>
      <c r="AX1260" s="17">
        <f t="shared" si="6006"/>
        <v>0</v>
      </c>
      <c r="AY1260" s="17">
        <f t="shared" si="6007"/>
        <v>0</v>
      </c>
      <c r="AZ1260" s="17"/>
      <c r="BA1260" s="17">
        <f t="shared" si="6008"/>
        <v>0.15336</v>
      </c>
      <c r="BB1260" s="17">
        <f t="shared" si="6009"/>
        <v>0</v>
      </c>
      <c r="BC1260" s="17">
        <f t="shared" si="6010"/>
        <v>0</v>
      </c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>
        <f t="shared" si="6011"/>
        <v>0.15336</v>
      </c>
      <c r="BP1260" s="17">
        <f t="shared" si="6012"/>
        <v>0</v>
      </c>
      <c r="BQ1260" s="17">
        <f t="shared" si="6013"/>
        <v>0</v>
      </c>
      <c r="BR1260" s="17"/>
      <c r="BS1260" s="17"/>
      <c r="BT1260" s="17"/>
      <c r="BU1260" s="17">
        <f t="shared" si="6014"/>
        <v>0.15336</v>
      </c>
      <c r="BV1260" s="17">
        <f t="shared" si="6015"/>
        <v>0</v>
      </c>
      <c r="BW1260" s="17">
        <f t="shared" si="6016"/>
        <v>0</v>
      </c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>
        <f t="shared" si="6017"/>
        <v>0.15336</v>
      </c>
      <c r="CH1260" s="17">
        <f t="shared" si="6018"/>
        <v>0</v>
      </c>
      <c r="CI1260" s="17">
        <f t="shared" si="6019"/>
        <v>0</v>
      </c>
      <c r="CJ1260" s="17"/>
      <c r="CK1260" s="32"/>
      <c r="CL1260" s="32"/>
      <c r="CM1260" s="1"/>
      <c r="CN1260" s="1"/>
      <c r="CO1260" s="1"/>
      <c r="CP1260" s="1"/>
      <c r="CQ1260" s="1"/>
      <c r="CR1260" s="1"/>
      <c r="CS1260" s="1"/>
    </row>
    <row r="1261" s="20" customFormat="1">
      <c r="A1261" s="21" t="s">
        <v>508</v>
      </c>
      <c r="B1261" s="21" t="s">
        <v>95</v>
      </c>
      <c r="C1261" s="21"/>
      <c r="D1261" s="21"/>
      <c r="E1261" s="33"/>
      <c r="F1261" s="22" t="s">
        <v>206</v>
      </c>
      <c r="G1261" s="23">
        <f t="shared" si="5941"/>
        <v>90.799999999999997</v>
      </c>
      <c r="H1261" s="23">
        <f t="shared" si="5942"/>
        <v>90.799999999999997</v>
      </c>
      <c r="I1261" s="23">
        <f t="shared" si="5943"/>
        <v>90.799999999999997</v>
      </c>
      <c r="J1261" s="23">
        <f t="shared" si="5944"/>
        <v>0</v>
      </c>
      <c r="K1261" s="23">
        <f t="shared" si="5945"/>
        <v>0</v>
      </c>
      <c r="L1261" s="23">
        <f t="shared" si="5946"/>
        <v>0</v>
      </c>
      <c r="M1261" s="23">
        <f t="shared" si="5880"/>
        <v>90.799999999999997</v>
      </c>
      <c r="N1261" s="23">
        <f t="shared" si="5881"/>
        <v>90.799999999999997</v>
      </c>
      <c r="O1261" s="23">
        <f t="shared" si="5882"/>
        <v>90.799999999999997</v>
      </c>
      <c r="P1261" s="23">
        <f t="shared" si="5947"/>
        <v>0</v>
      </c>
      <c r="Q1261" s="23">
        <f t="shared" si="5948"/>
        <v>0</v>
      </c>
      <c r="R1261" s="23">
        <f t="shared" si="5949"/>
        <v>0</v>
      </c>
      <c r="S1261" s="23">
        <f t="shared" si="5950"/>
        <v>0</v>
      </c>
      <c r="T1261" s="23">
        <f t="shared" si="5951"/>
        <v>0</v>
      </c>
      <c r="U1261" s="23">
        <f t="shared" si="5952"/>
        <v>0</v>
      </c>
      <c r="V1261" s="23">
        <f t="shared" si="5953"/>
        <v>0</v>
      </c>
      <c r="W1261" s="23">
        <f t="shared" si="5954"/>
        <v>0</v>
      </c>
      <c r="X1261" s="23">
        <f t="shared" si="5955"/>
        <v>0</v>
      </c>
      <c r="Y1261" s="23">
        <f t="shared" si="5999"/>
        <v>90.799999999999997</v>
      </c>
      <c r="Z1261" s="23">
        <f t="shared" si="6000"/>
        <v>90.799999999999997</v>
      </c>
      <c r="AA1261" s="23">
        <f t="shared" si="6001"/>
        <v>90.799999999999997</v>
      </c>
      <c r="AB1261" s="23">
        <f t="shared" si="5956"/>
        <v>0</v>
      </c>
      <c r="AC1261" s="23">
        <f t="shared" si="5957"/>
        <v>0</v>
      </c>
      <c r="AD1261" s="23">
        <f t="shared" si="5958"/>
        <v>0</v>
      </c>
      <c r="AE1261" s="23">
        <f t="shared" si="6002"/>
        <v>90.799999999999997</v>
      </c>
      <c r="AF1261" s="23">
        <f t="shared" si="6003"/>
        <v>90.799999999999997</v>
      </c>
      <c r="AG1261" s="23">
        <f t="shared" si="6004"/>
        <v>90.799999999999997</v>
      </c>
      <c r="AH1261" s="23">
        <f t="shared" si="5959"/>
        <v>0</v>
      </c>
      <c r="AI1261" s="23">
        <f t="shared" si="5960"/>
        <v>0</v>
      </c>
      <c r="AJ1261" s="23">
        <f t="shared" si="5961"/>
        <v>0</v>
      </c>
      <c r="AK1261" s="23">
        <f t="shared" si="5962"/>
        <v>0</v>
      </c>
      <c r="AL1261" s="23">
        <f t="shared" si="5963"/>
        <v>0</v>
      </c>
      <c r="AM1261" s="23">
        <f t="shared" si="5964"/>
        <v>0</v>
      </c>
      <c r="AN1261" s="23">
        <f t="shared" si="5965"/>
        <v>0</v>
      </c>
      <c r="AO1261" s="23">
        <f t="shared" si="5966"/>
        <v>0</v>
      </c>
      <c r="AP1261" s="23">
        <f t="shared" si="5967"/>
        <v>0</v>
      </c>
      <c r="AQ1261" s="23">
        <f t="shared" si="5968"/>
        <v>0</v>
      </c>
      <c r="AR1261" s="23">
        <f t="shared" si="5969"/>
        <v>0</v>
      </c>
      <c r="AS1261" s="23">
        <f t="shared" si="5970"/>
        <v>0</v>
      </c>
      <c r="AT1261" s="23">
        <f t="shared" si="5971"/>
        <v>0</v>
      </c>
      <c r="AU1261" s="23">
        <f t="shared" si="5972"/>
        <v>0</v>
      </c>
      <c r="AV1261" s="23">
        <f t="shared" si="5973"/>
        <v>0</v>
      </c>
      <c r="AW1261" s="23">
        <f t="shared" si="6005"/>
        <v>90.799999999999997</v>
      </c>
      <c r="AX1261" s="23">
        <f t="shared" si="6006"/>
        <v>90.799999999999997</v>
      </c>
      <c r="AY1261" s="23">
        <f t="shared" si="6007"/>
        <v>90.799999999999997</v>
      </c>
      <c r="AZ1261" s="23">
        <f t="shared" si="5974"/>
        <v>0</v>
      </c>
      <c r="BA1261" s="23">
        <f t="shared" si="6008"/>
        <v>90.799999999999997</v>
      </c>
      <c r="BB1261" s="23">
        <f t="shared" si="6009"/>
        <v>90.799999999999997</v>
      </c>
      <c r="BC1261" s="23">
        <f t="shared" si="6010"/>
        <v>90.799999999999997</v>
      </c>
      <c r="BD1261" s="23">
        <f t="shared" si="5975"/>
        <v>0</v>
      </c>
      <c r="BE1261" s="23">
        <f t="shared" si="5976"/>
        <v>0</v>
      </c>
      <c r="BF1261" s="23">
        <f t="shared" si="5977"/>
        <v>0</v>
      </c>
      <c r="BG1261" s="23">
        <f t="shared" si="5978"/>
        <v>0</v>
      </c>
      <c r="BH1261" s="23">
        <f t="shared" si="5979"/>
        <v>0</v>
      </c>
      <c r="BI1261" s="23">
        <f t="shared" si="5980"/>
        <v>0</v>
      </c>
      <c r="BJ1261" s="23">
        <f t="shared" si="5981"/>
        <v>0</v>
      </c>
      <c r="BK1261" s="23">
        <f t="shared" si="5982"/>
        <v>0</v>
      </c>
      <c r="BL1261" s="23">
        <f t="shared" si="5983"/>
        <v>0</v>
      </c>
      <c r="BM1261" s="23">
        <f t="shared" si="5984"/>
        <v>0</v>
      </c>
      <c r="BN1261" s="23">
        <f t="shared" si="5985"/>
        <v>0</v>
      </c>
      <c r="BO1261" s="23">
        <f t="shared" si="6011"/>
        <v>90.799999999999997</v>
      </c>
      <c r="BP1261" s="23">
        <f t="shared" si="6012"/>
        <v>90.799999999999997</v>
      </c>
      <c r="BQ1261" s="23">
        <f t="shared" si="6013"/>
        <v>90.799999999999997</v>
      </c>
      <c r="BR1261" s="23">
        <f t="shared" si="5986"/>
        <v>0</v>
      </c>
      <c r="BS1261" s="23">
        <f t="shared" si="5987"/>
        <v>0</v>
      </c>
      <c r="BT1261" s="23">
        <f t="shared" si="5988"/>
        <v>0</v>
      </c>
      <c r="BU1261" s="23">
        <f t="shared" si="6014"/>
        <v>90.799999999999997</v>
      </c>
      <c r="BV1261" s="23">
        <f t="shared" si="6015"/>
        <v>90.799999999999997</v>
      </c>
      <c r="BW1261" s="23">
        <f t="shared" si="6016"/>
        <v>90.799999999999997</v>
      </c>
      <c r="BX1261" s="23">
        <f t="shared" si="5989"/>
        <v>0</v>
      </c>
      <c r="BY1261" s="23">
        <f t="shared" si="5990"/>
        <v>21.899999999999999</v>
      </c>
      <c r="BZ1261" s="23">
        <f t="shared" si="5991"/>
        <v>0</v>
      </c>
      <c r="CA1261" s="23">
        <f t="shared" si="5992"/>
        <v>0</v>
      </c>
      <c r="CB1261" s="23">
        <f t="shared" si="5993"/>
        <v>0</v>
      </c>
      <c r="CC1261" s="23">
        <f t="shared" si="5994"/>
        <v>0</v>
      </c>
      <c r="CD1261" s="23">
        <f t="shared" si="5995"/>
        <v>0</v>
      </c>
      <c r="CE1261" s="23">
        <f t="shared" si="5996"/>
        <v>0</v>
      </c>
      <c r="CF1261" s="23">
        <f t="shared" si="5997"/>
        <v>0</v>
      </c>
      <c r="CG1261" s="23">
        <f t="shared" si="6017"/>
        <v>112.69999999999999</v>
      </c>
      <c r="CH1261" s="23">
        <f t="shared" si="6018"/>
        <v>90.799999999999997</v>
      </c>
      <c r="CI1261" s="23">
        <f t="shared" si="6019"/>
        <v>90.799999999999997</v>
      </c>
      <c r="CJ1261" s="23">
        <f t="shared" si="5998"/>
        <v>0</v>
      </c>
      <c r="CK1261" s="24"/>
      <c r="CL1261" s="24"/>
      <c r="CM1261" s="20"/>
      <c r="CN1261" s="20"/>
      <c r="CO1261" s="20"/>
      <c r="CP1261" s="20"/>
      <c r="CQ1261" s="20"/>
      <c r="CR1261" s="20"/>
      <c r="CS1261" s="20"/>
    </row>
    <row r="1262" s="25" customFormat="1">
      <c r="A1262" s="26" t="s">
        <v>508</v>
      </c>
      <c r="B1262" s="26" t="s">
        <v>95</v>
      </c>
      <c r="C1262" s="26" t="s">
        <v>70</v>
      </c>
      <c r="D1262" s="26"/>
      <c r="E1262" s="34"/>
      <c r="F1262" s="27" t="s">
        <v>207</v>
      </c>
      <c r="G1262" s="28">
        <f t="shared" si="5941"/>
        <v>90.799999999999997</v>
      </c>
      <c r="H1262" s="28">
        <f t="shared" si="5942"/>
        <v>90.799999999999997</v>
      </c>
      <c r="I1262" s="28">
        <f t="shared" si="5943"/>
        <v>90.799999999999997</v>
      </c>
      <c r="J1262" s="28">
        <f t="shared" si="5944"/>
        <v>0</v>
      </c>
      <c r="K1262" s="28">
        <f t="shared" si="5945"/>
        <v>0</v>
      </c>
      <c r="L1262" s="28">
        <f t="shared" si="5946"/>
        <v>0</v>
      </c>
      <c r="M1262" s="28">
        <f t="shared" si="5880"/>
        <v>90.799999999999997</v>
      </c>
      <c r="N1262" s="28">
        <f t="shared" si="5881"/>
        <v>90.799999999999997</v>
      </c>
      <c r="O1262" s="28">
        <f t="shared" si="5882"/>
        <v>90.799999999999997</v>
      </c>
      <c r="P1262" s="28">
        <f t="shared" si="5947"/>
        <v>0</v>
      </c>
      <c r="Q1262" s="28">
        <f t="shared" si="5948"/>
        <v>0</v>
      </c>
      <c r="R1262" s="28">
        <f t="shared" si="5949"/>
        <v>0</v>
      </c>
      <c r="S1262" s="28">
        <f t="shared" si="5950"/>
        <v>0</v>
      </c>
      <c r="T1262" s="28">
        <f t="shared" si="5951"/>
        <v>0</v>
      </c>
      <c r="U1262" s="28">
        <f t="shared" si="5952"/>
        <v>0</v>
      </c>
      <c r="V1262" s="28">
        <f t="shared" si="5953"/>
        <v>0</v>
      </c>
      <c r="W1262" s="28">
        <f t="shared" si="5954"/>
        <v>0</v>
      </c>
      <c r="X1262" s="28">
        <f t="shared" si="5955"/>
        <v>0</v>
      </c>
      <c r="Y1262" s="28">
        <f t="shared" si="5999"/>
        <v>90.799999999999997</v>
      </c>
      <c r="Z1262" s="28">
        <f t="shared" si="6000"/>
        <v>90.799999999999997</v>
      </c>
      <c r="AA1262" s="28">
        <f t="shared" si="6001"/>
        <v>90.799999999999997</v>
      </c>
      <c r="AB1262" s="28">
        <f t="shared" si="5956"/>
        <v>0</v>
      </c>
      <c r="AC1262" s="28">
        <f t="shared" si="5957"/>
        <v>0</v>
      </c>
      <c r="AD1262" s="28">
        <f t="shared" si="5958"/>
        <v>0</v>
      </c>
      <c r="AE1262" s="28">
        <f t="shared" si="6002"/>
        <v>90.799999999999997</v>
      </c>
      <c r="AF1262" s="28">
        <f t="shared" si="6003"/>
        <v>90.799999999999997</v>
      </c>
      <c r="AG1262" s="28">
        <f t="shared" si="6004"/>
        <v>90.799999999999997</v>
      </c>
      <c r="AH1262" s="28">
        <f t="shared" si="5959"/>
        <v>0</v>
      </c>
      <c r="AI1262" s="28">
        <f t="shared" si="5960"/>
        <v>0</v>
      </c>
      <c r="AJ1262" s="28">
        <f t="shared" si="5961"/>
        <v>0</v>
      </c>
      <c r="AK1262" s="28">
        <f t="shared" si="5962"/>
        <v>0</v>
      </c>
      <c r="AL1262" s="28">
        <f t="shared" si="5963"/>
        <v>0</v>
      </c>
      <c r="AM1262" s="28">
        <f t="shared" si="5964"/>
        <v>0</v>
      </c>
      <c r="AN1262" s="28">
        <f t="shared" si="5965"/>
        <v>0</v>
      </c>
      <c r="AO1262" s="28">
        <f t="shared" si="5966"/>
        <v>0</v>
      </c>
      <c r="AP1262" s="28">
        <f t="shared" si="5967"/>
        <v>0</v>
      </c>
      <c r="AQ1262" s="28">
        <f t="shared" si="5968"/>
        <v>0</v>
      </c>
      <c r="AR1262" s="28">
        <f t="shared" si="5969"/>
        <v>0</v>
      </c>
      <c r="AS1262" s="28">
        <f t="shared" si="5970"/>
        <v>0</v>
      </c>
      <c r="AT1262" s="28">
        <f t="shared" si="5971"/>
        <v>0</v>
      </c>
      <c r="AU1262" s="28">
        <f t="shared" si="5972"/>
        <v>0</v>
      </c>
      <c r="AV1262" s="28">
        <f t="shared" si="5973"/>
        <v>0</v>
      </c>
      <c r="AW1262" s="28">
        <f t="shared" si="6005"/>
        <v>90.799999999999997</v>
      </c>
      <c r="AX1262" s="28">
        <f t="shared" si="6006"/>
        <v>90.799999999999997</v>
      </c>
      <c r="AY1262" s="28">
        <f t="shared" si="6007"/>
        <v>90.799999999999997</v>
      </c>
      <c r="AZ1262" s="28">
        <f t="shared" si="5974"/>
        <v>0</v>
      </c>
      <c r="BA1262" s="28">
        <f t="shared" si="6008"/>
        <v>90.799999999999997</v>
      </c>
      <c r="BB1262" s="28">
        <f t="shared" si="6009"/>
        <v>90.799999999999997</v>
      </c>
      <c r="BC1262" s="28">
        <f t="shared" si="6010"/>
        <v>90.799999999999997</v>
      </c>
      <c r="BD1262" s="28">
        <f t="shared" si="5975"/>
        <v>0</v>
      </c>
      <c r="BE1262" s="28">
        <f t="shared" si="5976"/>
        <v>0</v>
      </c>
      <c r="BF1262" s="28">
        <f t="shared" si="5977"/>
        <v>0</v>
      </c>
      <c r="BG1262" s="28">
        <f t="shared" si="5978"/>
        <v>0</v>
      </c>
      <c r="BH1262" s="28">
        <f t="shared" si="5979"/>
        <v>0</v>
      </c>
      <c r="BI1262" s="28">
        <f t="shared" si="5980"/>
        <v>0</v>
      </c>
      <c r="BJ1262" s="28">
        <f t="shared" si="5981"/>
        <v>0</v>
      </c>
      <c r="BK1262" s="28">
        <f t="shared" si="5982"/>
        <v>0</v>
      </c>
      <c r="BL1262" s="28">
        <f t="shared" si="5983"/>
        <v>0</v>
      </c>
      <c r="BM1262" s="28">
        <f t="shared" si="5984"/>
        <v>0</v>
      </c>
      <c r="BN1262" s="28">
        <f t="shared" si="5985"/>
        <v>0</v>
      </c>
      <c r="BO1262" s="28">
        <f t="shared" si="6011"/>
        <v>90.799999999999997</v>
      </c>
      <c r="BP1262" s="28">
        <f t="shared" si="6012"/>
        <v>90.799999999999997</v>
      </c>
      <c r="BQ1262" s="28">
        <f t="shared" si="6013"/>
        <v>90.799999999999997</v>
      </c>
      <c r="BR1262" s="28">
        <f t="shared" si="5986"/>
        <v>0</v>
      </c>
      <c r="BS1262" s="28">
        <f t="shared" si="5987"/>
        <v>0</v>
      </c>
      <c r="BT1262" s="28">
        <f t="shared" si="5988"/>
        <v>0</v>
      </c>
      <c r="BU1262" s="28">
        <f t="shared" si="6014"/>
        <v>90.799999999999997</v>
      </c>
      <c r="BV1262" s="28">
        <f t="shared" si="6015"/>
        <v>90.799999999999997</v>
      </c>
      <c r="BW1262" s="28">
        <f t="shared" si="6016"/>
        <v>90.799999999999997</v>
      </c>
      <c r="BX1262" s="28">
        <f t="shared" si="5989"/>
        <v>0</v>
      </c>
      <c r="BY1262" s="28">
        <f t="shared" si="5990"/>
        <v>21.899999999999999</v>
      </c>
      <c r="BZ1262" s="28">
        <f t="shared" si="5991"/>
        <v>0</v>
      </c>
      <c r="CA1262" s="28">
        <f t="shared" si="5992"/>
        <v>0</v>
      </c>
      <c r="CB1262" s="28">
        <f t="shared" si="5993"/>
        <v>0</v>
      </c>
      <c r="CC1262" s="28">
        <f t="shared" si="5994"/>
        <v>0</v>
      </c>
      <c r="CD1262" s="28">
        <f t="shared" si="5995"/>
        <v>0</v>
      </c>
      <c r="CE1262" s="28">
        <f t="shared" si="5996"/>
        <v>0</v>
      </c>
      <c r="CF1262" s="28">
        <f t="shared" si="5997"/>
        <v>0</v>
      </c>
      <c r="CG1262" s="28">
        <f t="shared" si="6017"/>
        <v>112.69999999999999</v>
      </c>
      <c r="CH1262" s="28">
        <f t="shared" si="6018"/>
        <v>90.799999999999997</v>
      </c>
      <c r="CI1262" s="28">
        <f t="shared" si="6019"/>
        <v>90.799999999999997</v>
      </c>
      <c r="CJ1262" s="28">
        <f t="shared" si="5998"/>
        <v>0</v>
      </c>
      <c r="CK1262" s="29"/>
      <c r="CL1262" s="29"/>
      <c r="CM1262" s="25"/>
      <c r="CN1262" s="25"/>
      <c r="CO1262" s="25"/>
      <c r="CP1262" s="25"/>
      <c r="CQ1262" s="25"/>
      <c r="CR1262" s="25"/>
      <c r="CS1262" s="25"/>
    </row>
    <row r="1263" s="1" customFormat="1">
      <c r="A1263" s="30" t="s">
        <v>508</v>
      </c>
      <c r="B1263" s="30" t="s">
        <v>95</v>
      </c>
      <c r="C1263" s="30" t="s">
        <v>70</v>
      </c>
      <c r="D1263" s="30" t="s">
        <v>165</v>
      </c>
      <c r="E1263" s="35"/>
      <c r="F1263" s="31" t="s">
        <v>166</v>
      </c>
      <c r="G1263" s="17">
        <f t="shared" si="5941"/>
        <v>90.799999999999997</v>
      </c>
      <c r="H1263" s="17">
        <f t="shared" si="5942"/>
        <v>90.799999999999997</v>
      </c>
      <c r="I1263" s="17">
        <f t="shared" si="5943"/>
        <v>90.799999999999997</v>
      </c>
      <c r="J1263" s="17">
        <f t="shared" si="5944"/>
        <v>0</v>
      </c>
      <c r="K1263" s="17">
        <f t="shared" si="5945"/>
        <v>0</v>
      </c>
      <c r="L1263" s="17">
        <f t="shared" si="5946"/>
        <v>0</v>
      </c>
      <c r="M1263" s="17">
        <f t="shared" si="5880"/>
        <v>90.799999999999997</v>
      </c>
      <c r="N1263" s="17">
        <f t="shared" si="5881"/>
        <v>90.799999999999997</v>
      </c>
      <c r="O1263" s="17">
        <f t="shared" si="5882"/>
        <v>90.799999999999997</v>
      </c>
      <c r="P1263" s="17">
        <f t="shared" si="5947"/>
        <v>0</v>
      </c>
      <c r="Q1263" s="17">
        <f t="shared" si="5948"/>
        <v>0</v>
      </c>
      <c r="R1263" s="17">
        <f t="shared" si="5949"/>
        <v>0</v>
      </c>
      <c r="S1263" s="17">
        <f t="shared" si="5950"/>
        <v>0</v>
      </c>
      <c r="T1263" s="17">
        <f t="shared" si="5951"/>
        <v>0</v>
      </c>
      <c r="U1263" s="17">
        <f t="shared" si="5952"/>
        <v>0</v>
      </c>
      <c r="V1263" s="17">
        <f t="shared" si="5953"/>
        <v>0</v>
      </c>
      <c r="W1263" s="17">
        <f t="shared" si="5954"/>
        <v>0</v>
      </c>
      <c r="X1263" s="17">
        <f t="shared" si="5955"/>
        <v>0</v>
      </c>
      <c r="Y1263" s="17">
        <f t="shared" si="5999"/>
        <v>90.799999999999997</v>
      </c>
      <c r="Z1263" s="17">
        <f t="shared" si="6000"/>
        <v>90.799999999999997</v>
      </c>
      <c r="AA1263" s="17">
        <f t="shared" si="6001"/>
        <v>90.799999999999997</v>
      </c>
      <c r="AB1263" s="17">
        <f t="shared" si="5956"/>
        <v>0</v>
      </c>
      <c r="AC1263" s="17">
        <f t="shared" si="5957"/>
        <v>0</v>
      </c>
      <c r="AD1263" s="17">
        <f t="shared" si="5958"/>
        <v>0</v>
      </c>
      <c r="AE1263" s="17">
        <f t="shared" si="6002"/>
        <v>90.799999999999997</v>
      </c>
      <c r="AF1263" s="17">
        <f t="shared" si="6003"/>
        <v>90.799999999999997</v>
      </c>
      <c r="AG1263" s="17">
        <f t="shared" si="6004"/>
        <v>90.799999999999997</v>
      </c>
      <c r="AH1263" s="17">
        <f t="shared" si="5959"/>
        <v>0</v>
      </c>
      <c r="AI1263" s="17">
        <f t="shared" si="5960"/>
        <v>0</v>
      </c>
      <c r="AJ1263" s="17">
        <f t="shared" si="5961"/>
        <v>0</v>
      </c>
      <c r="AK1263" s="17">
        <f t="shared" si="5962"/>
        <v>0</v>
      </c>
      <c r="AL1263" s="17">
        <f t="shared" si="5963"/>
        <v>0</v>
      </c>
      <c r="AM1263" s="17">
        <f t="shared" si="5964"/>
        <v>0</v>
      </c>
      <c r="AN1263" s="17">
        <f t="shared" si="5965"/>
        <v>0</v>
      </c>
      <c r="AO1263" s="17">
        <f t="shared" si="5966"/>
        <v>0</v>
      </c>
      <c r="AP1263" s="17">
        <f t="shared" si="5967"/>
        <v>0</v>
      </c>
      <c r="AQ1263" s="17">
        <f t="shared" si="5968"/>
        <v>0</v>
      </c>
      <c r="AR1263" s="17">
        <f t="shared" si="5969"/>
        <v>0</v>
      </c>
      <c r="AS1263" s="17">
        <f t="shared" si="5970"/>
        <v>0</v>
      </c>
      <c r="AT1263" s="17">
        <f t="shared" si="5971"/>
        <v>0</v>
      </c>
      <c r="AU1263" s="17">
        <f t="shared" si="5972"/>
        <v>0</v>
      </c>
      <c r="AV1263" s="17">
        <f t="shared" si="5973"/>
        <v>0</v>
      </c>
      <c r="AW1263" s="17">
        <f t="shared" si="6005"/>
        <v>90.799999999999997</v>
      </c>
      <c r="AX1263" s="17">
        <f t="shared" si="6006"/>
        <v>90.799999999999997</v>
      </c>
      <c r="AY1263" s="17">
        <f t="shared" si="6007"/>
        <v>90.799999999999997</v>
      </c>
      <c r="AZ1263" s="17">
        <f t="shared" si="5974"/>
        <v>0</v>
      </c>
      <c r="BA1263" s="17">
        <f t="shared" si="6008"/>
        <v>90.799999999999997</v>
      </c>
      <c r="BB1263" s="17">
        <f t="shared" si="6009"/>
        <v>90.799999999999997</v>
      </c>
      <c r="BC1263" s="17">
        <f t="shared" si="6010"/>
        <v>90.799999999999997</v>
      </c>
      <c r="BD1263" s="17">
        <f t="shared" si="5975"/>
        <v>0</v>
      </c>
      <c r="BE1263" s="17">
        <f t="shared" si="5976"/>
        <v>0</v>
      </c>
      <c r="BF1263" s="17">
        <f t="shared" si="5977"/>
        <v>0</v>
      </c>
      <c r="BG1263" s="17">
        <f t="shared" si="5978"/>
        <v>0</v>
      </c>
      <c r="BH1263" s="17">
        <f t="shared" si="5979"/>
        <v>0</v>
      </c>
      <c r="BI1263" s="17">
        <f t="shared" si="5980"/>
        <v>0</v>
      </c>
      <c r="BJ1263" s="17">
        <f t="shared" si="5981"/>
        <v>0</v>
      </c>
      <c r="BK1263" s="17">
        <f t="shared" si="5982"/>
        <v>0</v>
      </c>
      <c r="BL1263" s="17">
        <f t="shared" si="5983"/>
        <v>0</v>
      </c>
      <c r="BM1263" s="17">
        <f t="shared" si="5984"/>
        <v>0</v>
      </c>
      <c r="BN1263" s="17">
        <f t="shared" si="5985"/>
        <v>0</v>
      </c>
      <c r="BO1263" s="17">
        <f t="shared" si="6011"/>
        <v>90.799999999999997</v>
      </c>
      <c r="BP1263" s="17">
        <f t="shared" si="6012"/>
        <v>90.799999999999997</v>
      </c>
      <c r="BQ1263" s="17">
        <f t="shared" si="6013"/>
        <v>90.799999999999997</v>
      </c>
      <c r="BR1263" s="17">
        <f t="shared" si="5986"/>
        <v>0</v>
      </c>
      <c r="BS1263" s="17">
        <f t="shared" si="5987"/>
        <v>0</v>
      </c>
      <c r="BT1263" s="17">
        <f t="shared" si="5988"/>
        <v>0</v>
      </c>
      <c r="BU1263" s="17">
        <f t="shared" si="6014"/>
        <v>90.799999999999997</v>
      </c>
      <c r="BV1263" s="17">
        <f t="shared" si="6015"/>
        <v>90.799999999999997</v>
      </c>
      <c r="BW1263" s="17">
        <f t="shared" si="6016"/>
        <v>90.799999999999997</v>
      </c>
      <c r="BX1263" s="17">
        <f t="shared" si="5989"/>
        <v>0</v>
      </c>
      <c r="BY1263" s="17">
        <f t="shared" si="5990"/>
        <v>21.899999999999999</v>
      </c>
      <c r="BZ1263" s="17">
        <f t="shared" si="5991"/>
        <v>0</v>
      </c>
      <c r="CA1263" s="17">
        <f t="shared" si="5992"/>
        <v>0</v>
      </c>
      <c r="CB1263" s="17">
        <f t="shared" si="5993"/>
        <v>0</v>
      </c>
      <c r="CC1263" s="17">
        <f t="shared" si="5994"/>
        <v>0</v>
      </c>
      <c r="CD1263" s="17">
        <f t="shared" si="5995"/>
        <v>0</v>
      </c>
      <c r="CE1263" s="17">
        <f t="shared" si="5996"/>
        <v>0</v>
      </c>
      <c r="CF1263" s="17">
        <f t="shared" si="5997"/>
        <v>0</v>
      </c>
      <c r="CG1263" s="17">
        <f t="shared" si="6017"/>
        <v>112.69999999999999</v>
      </c>
      <c r="CH1263" s="17">
        <f t="shared" si="6018"/>
        <v>90.799999999999997</v>
      </c>
      <c r="CI1263" s="17">
        <f t="shared" si="6019"/>
        <v>90.799999999999997</v>
      </c>
      <c r="CJ1263" s="17">
        <f t="shared" si="5998"/>
        <v>0</v>
      </c>
      <c r="CK1263" s="32"/>
      <c r="CL1263" s="32"/>
      <c r="CM1263" s="1"/>
      <c r="CN1263" s="1"/>
      <c r="CO1263" s="1"/>
      <c r="CP1263" s="1"/>
      <c r="CQ1263" s="1"/>
      <c r="CR1263" s="1"/>
      <c r="CS1263" s="1"/>
    </row>
    <row r="1264" s="1" customFormat="1" hidden="1">
      <c r="A1264" s="30" t="s">
        <v>508</v>
      </c>
      <c r="B1264" s="30" t="s">
        <v>95</v>
      </c>
      <c r="C1264" s="30" t="s">
        <v>70</v>
      </c>
      <c r="D1264" s="30" t="s">
        <v>167</v>
      </c>
      <c r="E1264" s="35"/>
      <c r="F1264" s="31" t="s">
        <v>41</v>
      </c>
      <c r="G1264" s="17">
        <f t="shared" si="5941"/>
        <v>90.799999999999997</v>
      </c>
      <c r="H1264" s="17">
        <f t="shared" si="5942"/>
        <v>90.799999999999997</v>
      </c>
      <c r="I1264" s="17">
        <f t="shared" si="5943"/>
        <v>90.799999999999997</v>
      </c>
      <c r="J1264" s="17">
        <f t="shared" si="5944"/>
        <v>0</v>
      </c>
      <c r="K1264" s="17">
        <f t="shared" si="5945"/>
        <v>0</v>
      </c>
      <c r="L1264" s="17">
        <f t="shared" si="5946"/>
        <v>0</v>
      </c>
      <c r="M1264" s="17">
        <f t="shared" si="5880"/>
        <v>90.799999999999997</v>
      </c>
      <c r="N1264" s="17">
        <f t="shared" si="5881"/>
        <v>90.799999999999997</v>
      </c>
      <c r="O1264" s="17">
        <f t="shared" si="5882"/>
        <v>90.799999999999997</v>
      </c>
      <c r="P1264" s="17">
        <f t="shared" si="5947"/>
        <v>0</v>
      </c>
      <c r="Q1264" s="17">
        <f t="shared" si="5948"/>
        <v>0</v>
      </c>
      <c r="R1264" s="17">
        <f t="shared" si="5949"/>
        <v>0</v>
      </c>
      <c r="S1264" s="17">
        <f t="shared" si="5950"/>
        <v>0</v>
      </c>
      <c r="T1264" s="17">
        <f t="shared" si="5951"/>
        <v>0</v>
      </c>
      <c r="U1264" s="17">
        <f t="shared" si="5952"/>
        <v>0</v>
      </c>
      <c r="V1264" s="17">
        <f t="shared" si="5953"/>
        <v>0</v>
      </c>
      <c r="W1264" s="17">
        <f t="shared" si="5954"/>
        <v>0</v>
      </c>
      <c r="X1264" s="17">
        <f t="shared" si="5955"/>
        <v>0</v>
      </c>
      <c r="Y1264" s="17">
        <f t="shared" si="5999"/>
        <v>90.799999999999997</v>
      </c>
      <c r="Z1264" s="17">
        <f t="shared" si="6000"/>
        <v>90.799999999999997</v>
      </c>
      <c r="AA1264" s="17">
        <f t="shared" si="6001"/>
        <v>90.799999999999997</v>
      </c>
      <c r="AB1264" s="17">
        <f t="shared" si="5956"/>
        <v>0</v>
      </c>
      <c r="AC1264" s="17">
        <f t="shared" si="5957"/>
        <v>0</v>
      </c>
      <c r="AD1264" s="17">
        <f t="shared" si="5958"/>
        <v>0</v>
      </c>
      <c r="AE1264" s="17">
        <f t="shared" si="6002"/>
        <v>90.799999999999997</v>
      </c>
      <c r="AF1264" s="17">
        <f t="shared" si="6003"/>
        <v>90.799999999999997</v>
      </c>
      <c r="AG1264" s="17">
        <f t="shared" si="6004"/>
        <v>90.799999999999997</v>
      </c>
      <c r="AH1264" s="17">
        <f t="shared" si="5959"/>
        <v>0</v>
      </c>
      <c r="AI1264" s="17">
        <f t="shared" si="5960"/>
        <v>0</v>
      </c>
      <c r="AJ1264" s="17">
        <f t="shared" si="5961"/>
        <v>0</v>
      </c>
      <c r="AK1264" s="17">
        <f t="shared" si="5962"/>
        <v>0</v>
      </c>
      <c r="AL1264" s="17">
        <f t="shared" si="5963"/>
        <v>0</v>
      </c>
      <c r="AM1264" s="17">
        <f t="shared" si="5964"/>
        <v>0</v>
      </c>
      <c r="AN1264" s="17">
        <f t="shared" si="5965"/>
        <v>0</v>
      </c>
      <c r="AO1264" s="17">
        <f t="shared" si="5966"/>
        <v>0</v>
      </c>
      <c r="AP1264" s="17">
        <f t="shared" si="5967"/>
        <v>0</v>
      </c>
      <c r="AQ1264" s="17">
        <f t="shared" si="5968"/>
        <v>0</v>
      </c>
      <c r="AR1264" s="17">
        <f t="shared" si="5969"/>
        <v>0</v>
      </c>
      <c r="AS1264" s="17">
        <f t="shared" si="5970"/>
        <v>0</v>
      </c>
      <c r="AT1264" s="17">
        <f t="shared" si="5971"/>
        <v>0</v>
      </c>
      <c r="AU1264" s="17">
        <f t="shared" si="5972"/>
        <v>0</v>
      </c>
      <c r="AV1264" s="17">
        <f t="shared" si="5973"/>
        <v>0</v>
      </c>
      <c r="AW1264" s="17">
        <f t="shared" si="6005"/>
        <v>90.799999999999997</v>
      </c>
      <c r="AX1264" s="17">
        <f t="shared" si="6006"/>
        <v>90.799999999999997</v>
      </c>
      <c r="AY1264" s="17">
        <f t="shared" si="6007"/>
        <v>90.799999999999997</v>
      </c>
      <c r="AZ1264" s="17">
        <f t="shared" si="5974"/>
        <v>0</v>
      </c>
      <c r="BA1264" s="17">
        <f t="shared" si="6008"/>
        <v>90.799999999999997</v>
      </c>
      <c r="BB1264" s="17">
        <f t="shared" si="6009"/>
        <v>90.799999999999997</v>
      </c>
      <c r="BC1264" s="17">
        <f t="shared" si="6010"/>
        <v>90.799999999999997</v>
      </c>
      <c r="BD1264" s="17">
        <f t="shared" si="5975"/>
        <v>0</v>
      </c>
      <c r="BE1264" s="17">
        <f t="shared" si="5976"/>
        <v>0</v>
      </c>
      <c r="BF1264" s="17">
        <f t="shared" si="5977"/>
        <v>0</v>
      </c>
      <c r="BG1264" s="17">
        <f t="shared" si="5978"/>
        <v>0</v>
      </c>
      <c r="BH1264" s="17">
        <f t="shared" si="5979"/>
        <v>0</v>
      </c>
      <c r="BI1264" s="17">
        <f t="shared" si="5980"/>
        <v>0</v>
      </c>
      <c r="BJ1264" s="17">
        <f t="shared" si="5981"/>
        <v>0</v>
      </c>
      <c r="BK1264" s="17">
        <f t="shared" si="5982"/>
        <v>0</v>
      </c>
      <c r="BL1264" s="17">
        <f t="shared" si="5983"/>
        <v>0</v>
      </c>
      <c r="BM1264" s="17">
        <f t="shared" si="5984"/>
        <v>0</v>
      </c>
      <c r="BN1264" s="17">
        <f t="shared" si="5985"/>
        <v>0</v>
      </c>
      <c r="BO1264" s="17">
        <f t="shared" si="6011"/>
        <v>90.799999999999997</v>
      </c>
      <c r="BP1264" s="17">
        <f t="shared" si="6012"/>
        <v>90.799999999999997</v>
      </c>
      <c r="BQ1264" s="17">
        <f t="shared" si="6013"/>
        <v>90.799999999999997</v>
      </c>
      <c r="BR1264" s="17">
        <f t="shared" si="5986"/>
        <v>0</v>
      </c>
      <c r="BS1264" s="17">
        <f t="shared" si="5987"/>
        <v>0</v>
      </c>
      <c r="BT1264" s="17">
        <f t="shared" si="5988"/>
        <v>0</v>
      </c>
      <c r="BU1264" s="17">
        <f t="shared" si="6014"/>
        <v>90.799999999999997</v>
      </c>
      <c r="BV1264" s="17">
        <f t="shared" si="6015"/>
        <v>90.799999999999997</v>
      </c>
      <c r="BW1264" s="17">
        <f t="shared" si="6016"/>
        <v>90.799999999999997</v>
      </c>
      <c r="BX1264" s="17">
        <f t="shared" si="5989"/>
        <v>0</v>
      </c>
      <c r="BY1264" s="17">
        <f t="shared" si="5990"/>
        <v>21.899999999999999</v>
      </c>
      <c r="BZ1264" s="17">
        <f t="shared" si="5991"/>
        <v>0</v>
      </c>
      <c r="CA1264" s="17">
        <f t="shared" si="5992"/>
        <v>0</v>
      </c>
      <c r="CB1264" s="17">
        <f t="shared" si="5993"/>
        <v>0</v>
      </c>
      <c r="CC1264" s="37">
        <f t="shared" si="5994"/>
        <v>0</v>
      </c>
      <c r="CD1264" s="17">
        <f t="shared" si="5995"/>
        <v>0</v>
      </c>
      <c r="CE1264" s="17">
        <f t="shared" si="5996"/>
        <v>0</v>
      </c>
      <c r="CF1264" s="37">
        <f t="shared" si="5997"/>
        <v>0</v>
      </c>
      <c r="CG1264" s="17">
        <f t="shared" si="6017"/>
        <v>112.69999999999999</v>
      </c>
      <c r="CH1264" s="17">
        <f t="shared" si="6018"/>
        <v>90.799999999999997</v>
      </c>
      <c r="CI1264" s="17">
        <f t="shared" si="6019"/>
        <v>90.799999999999997</v>
      </c>
      <c r="CJ1264" s="17">
        <f t="shared" si="5998"/>
        <v>0</v>
      </c>
      <c r="CK1264" s="32">
        <v>0</v>
      </c>
      <c r="CL1264" s="32"/>
      <c r="CM1264" s="1" t="s">
        <v>75</v>
      </c>
      <c r="CN1264" s="1"/>
      <c r="CO1264" s="1"/>
      <c r="CP1264" s="1"/>
      <c r="CQ1264" s="1"/>
      <c r="CR1264" s="1"/>
      <c r="CS1264" s="1"/>
    </row>
    <row r="1265" s="1" customFormat="1">
      <c r="A1265" s="30" t="s">
        <v>508</v>
      </c>
      <c r="B1265" s="30" t="s">
        <v>95</v>
      </c>
      <c r="C1265" s="30" t="s">
        <v>70</v>
      </c>
      <c r="D1265" s="30" t="s">
        <v>192</v>
      </c>
      <c r="E1265" s="35"/>
      <c r="F1265" s="31" t="s">
        <v>193</v>
      </c>
      <c r="G1265" s="17">
        <f t="shared" si="5941"/>
        <v>90.799999999999997</v>
      </c>
      <c r="H1265" s="17">
        <f t="shared" si="5942"/>
        <v>90.799999999999997</v>
      </c>
      <c r="I1265" s="17">
        <f t="shared" si="5943"/>
        <v>90.799999999999997</v>
      </c>
      <c r="J1265" s="17">
        <f t="shared" si="5944"/>
        <v>0</v>
      </c>
      <c r="K1265" s="17">
        <f t="shared" si="5945"/>
        <v>0</v>
      </c>
      <c r="L1265" s="17">
        <f t="shared" si="5946"/>
        <v>0</v>
      </c>
      <c r="M1265" s="17">
        <f t="shared" si="5880"/>
        <v>90.799999999999997</v>
      </c>
      <c r="N1265" s="17">
        <f t="shared" si="5881"/>
        <v>90.799999999999997</v>
      </c>
      <c r="O1265" s="17">
        <f t="shared" si="5882"/>
        <v>90.799999999999997</v>
      </c>
      <c r="P1265" s="17">
        <f t="shared" si="5947"/>
        <v>0</v>
      </c>
      <c r="Q1265" s="17">
        <f t="shared" si="5948"/>
        <v>0</v>
      </c>
      <c r="R1265" s="17">
        <f t="shared" si="5949"/>
        <v>0</v>
      </c>
      <c r="S1265" s="17">
        <f t="shared" si="5950"/>
        <v>0</v>
      </c>
      <c r="T1265" s="17">
        <f t="shared" si="5951"/>
        <v>0</v>
      </c>
      <c r="U1265" s="17">
        <f t="shared" si="5952"/>
        <v>0</v>
      </c>
      <c r="V1265" s="17">
        <f t="shared" si="5953"/>
        <v>0</v>
      </c>
      <c r="W1265" s="17">
        <f t="shared" si="5954"/>
        <v>0</v>
      </c>
      <c r="X1265" s="17">
        <f t="shared" si="5955"/>
        <v>0</v>
      </c>
      <c r="Y1265" s="17">
        <f t="shared" si="5999"/>
        <v>90.799999999999997</v>
      </c>
      <c r="Z1265" s="17">
        <f t="shared" si="6000"/>
        <v>90.799999999999997</v>
      </c>
      <c r="AA1265" s="17">
        <f t="shared" si="6001"/>
        <v>90.799999999999997</v>
      </c>
      <c r="AB1265" s="17">
        <f t="shared" si="5956"/>
        <v>0</v>
      </c>
      <c r="AC1265" s="17">
        <f t="shared" si="5957"/>
        <v>0</v>
      </c>
      <c r="AD1265" s="17">
        <f t="shared" si="5958"/>
        <v>0</v>
      </c>
      <c r="AE1265" s="17">
        <f t="shared" si="6002"/>
        <v>90.799999999999997</v>
      </c>
      <c r="AF1265" s="17">
        <f t="shared" si="6003"/>
        <v>90.799999999999997</v>
      </c>
      <c r="AG1265" s="17">
        <f t="shared" si="6004"/>
        <v>90.799999999999997</v>
      </c>
      <c r="AH1265" s="17">
        <f t="shared" si="5959"/>
        <v>0</v>
      </c>
      <c r="AI1265" s="17">
        <f t="shared" si="5960"/>
        <v>0</v>
      </c>
      <c r="AJ1265" s="17">
        <f t="shared" si="5961"/>
        <v>0</v>
      </c>
      <c r="AK1265" s="17">
        <f t="shared" si="5962"/>
        <v>0</v>
      </c>
      <c r="AL1265" s="17">
        <f t="shared" si="5963"/>
        <v>0</v>
      </c>
      <c r="AM1265" s="17">
        <f t="shared" si="5964"/>
        <v>0</v>
      </c>
      <c r="AN1265" s="17">
        <f t="shared" si="5965"/>
        <v>0</v>
      </c>
      <c r="AO1265" s="17">
        <f t="shared" si="5966"/>
        <v>0</v>
      </c>
      <c r="AP1265" s="17">
        <f t="shared" si="5967"/>
        <v>0</v>
      </c>
      <c r="AQ1265" s="17">
        <f t="shared" si="5968"/>
        <v>0</v>
      </c>
      <c r="AR1265" s="17">
        <f t="shared" si="5969"/>
        <v>0</v>
      </c>
      <c r="AS1265" s="17">
        <f t="shared" si="5970"/>
        <v>0</v>
      </c>
      <c r="AT1265" s="17">
        <f t="shared" si="5971"/>
        <v>0</v>
      </c>
      <c r="AU1265" s="17">
        <f t="shared" si="5972"/>
        <v>0</v>
      </c>
      <c r="AV1265" s="17">
        <f t="shared" si="5973"/>
        <v>0</v>
      </c>
      <c r="AW1265" s="17">
        <f t="shared" si="6005"/>
        <v>90.799999999999997</v>
      </c>
      <c r="AX1265" s="17">
        <f t="shared" si="6006"/>
        <v>90.799999999999997</v>
      </c>
      <c r="AY1265" s="17">
        <f t="shared" si="6007"/>
        <v>90.799999999999997</v>
      </c>
      <c r="AZ1265" s="17">
        <f t="shared" si="5974"/>
        <v>0</v>
      </c>
      <c r="BA1265" s="17">
        <f t="shared" si="6008"/>
        <v>90.799999999999997</v>
      </c>
      <c r="BB1265" s="17">
        <f t="shared" si="6009"/>
        <v>90.799999999999997</v>
      </c>
      <c r="BC1265" s="17">
        <f t="shared" si="6010"/>
        <v>90.799999999999997</v>
      </c>
      <c r="BD1265" s="17">
        <f t="shared" si="5975"/>
        <v>0</v>
      </c>
      <c r="BE1265" s="17">
        <f t="shared" si="5976"/>
        <v>0</v>
      </c>
      <c r="BF1265" s="17">
        <f t="shared" si="5977"/>
        <v>0</v>
      </c>
      <c r="BG1265" s="17">
        <f t="shared" si="5978"/>
        <v>0</v>
      </c>
      <c r="BH1265" s="17">
        <f t="shared" si="5979"/>
        <v>0</v>
      </c>
      <c r="BI1265" s="17">
        <f t="shared" si="5980"/>
        <v>0</v>
      </c>
      <c r="BJ1265" s="17">
        <f t="shared" si="5981"/>
        <v>0</v>
      </c>
      <c r="BK1265" s="17">
        <f t="shared" si="5982"/>
        <v>0</v>
      </c>
      <c r="BL1265" s="17">
        <f t="shared" si="5983"/>
        <v>0</v>
      </c>
      <c r="BM1265" s="17">
        <f t="shared" si="5984"/>
        <v>0</v>
      </c>
      <c r="BN1265" s="17">
        <f t="shared" si="5985"/>
        <v>0</v>
      </c>
      <c r="BO1265" s="17">
        <f t="shared" si="6011"/>
        <v>90.799999999999997</v>
      </c>
      <c r="BP1265" s="17">
        <f t="shared" si="6012"/>
        <v>90.799999999999997</v>
      </c>
      <c r="BQ1265" s="17">
        <f t="shared" si="6013"/>
        <v>90.799999999999997</v>
      </c>
      <c r="BR1265" s="17">
        <f t="shared" si="5986"/>
        <v>0</v>
      </c>
      <c r="BS1265" s="17">
        <f t="shared" si="5987"/>
        <v>0</v>
      </c>
      <c r="BT1265" s="17">
        <f t="shared" si="5988"/>
        <v>0</v>
      </c>
      <c r="BU1265" s="17">
        <f t="shared" si="6014"/>
        <v>90.799999999999997</v>
      </c>
      <c r="BV1265" s="17">
        <f t="shared" si="6015"/>
        <v>90.799999999999997</v>
      </c>
      <c r="BW1265" s="17">
        <f t="shared" si="6016"/>
        <v>90.799999999999997</v>
      </c>
      <c r="BX1265" s="17">
        <f t="shared" si="5989"/>
        <v>0</v>
      </c>
      <c r="BY1265" s="17">
        <f t="shared" si="5990"/>
        <v>21.899999999999999</v>
      </c>
      <c r="BZ1265" s="17">
        <f t="shared" si="5991"/>
        <v>0</v>
      </c>
      <c r="CA1265" s="17">
        <f t="shared" si="5992"/>
        <v>0</v>
      </c>
      <c r="CB1265" s="17">
        <f t="shared" si="5993"/>
        <v>0</v>
      </c>
      <c r="CC1265" s="17">
        <f t="shared" si="5994"/>
        <v>0</v>
      </c>
      <c r="CD1265" s="17">
        <f t="shared" si="5995"/>
        <v>0</v>
      </c>
      <c r="CE1265" s="17">
        <f t="shared" si="5996"/>
        <v>0</v>
      </c>
      <c r="CF1265" s="17">
        <f t="shared" si="5997"/>
        <v>0</v>
      </c>
      <c r="CG1265" s="17">
        <f t="shared" si="6017"/>
        <v>112.69999999999999</v>
      </c>
      <c r="CH1265" s="17">
        <f t="shared" si="6018"/>
        <v>90.799999999999997</v>
      </c>
      <c r="CI1265" s="17">
        <f t="shared" si="6019"/>
        <v>90.799999999999997</v>
      </c>
      <c r="CJ1265" s="17">
        <f t="shared" si="5998"/>
        <v>0</v>
      </c>
      <c r="CK1265" s="32"/>
      <c r="CL1265" s="32"/>
      <c r="CM1265" s="1"/>
      <c r="CN1265" s="1"/>
      <c r="CO1265" s="1"/>
      <c r="CP1265" s="1"/>
      <c r="CQ1265" s="1"/>
      <c r="CR1265" s="1"/>
      <c r="CS1265" s="1"/>
    </row>
    <row r="1266" s="1" customFormat="1">
      <c r="A1266" s="30" t="s">
        <v>508</v>
      </c>
      <c r="B1266" s="30" t="s">
        <v>95</v>
      </c>
      <c r="C1266" s="30" t="s">
        <v>70</v>
      </c>
      <c r="D1266" s="30" t="s">
        <v>208</v>
      </c>
      <c r="E1266" s="35"/>
      <c r="F1266" s="31" t="s">
        <v>209</v>
      </c>
      <c r="G1266" s="17">
        <f t="shared" si="5941"/>
        <v>90.799999999999997</v>
      </c>
      <c r="H1266" s="17">
        <f t="shared" si="5942"/>
        <v>90.799999999999997</v>
      </c>
      <c r="I1266" s="17">
        <f t="shared" si="5943"/>
        <v>90.799999999999997</v>
      </c>
      <c r="J1266" s="17">
        <f t="shared" si="5944"/>
        <v>0</v>
      </c>
      <c r="K1266" s="17">
        <f t="shared" si="5945"/>
        <v>0</v>
      </c>
      <c r="L1266" s="17">
        <f t="shared" si="5946"/>
        <v>0</v>
      </c>
      <c r="M1266" s="17">
        <f t="shared" si="5880"/>
        <v>90.799999999999997</v>
      </c>
      <c r="N1266" s="17">
        <f t="shared" si="5881"/>
        <v>90.799999999999997</v>
      </c>
      <c r="O1266" s="17">
        <f t="shared" si="5882"/>
        <v>90.799999999999997</v>
      </c>
      <c r="P1266" s="17">
        <f t="shared" si="5947"/>
        <v>0</v>
      </c>
      <c r="Q1266" s="17">
        <f t="shared" si="5948"/>
        <v>0</v>
      </c>
      <c r="R1266" s="17">
        <f t="shared" si="5949"/>
        <v>0</v>
      </c>
      <c r="S1266" s="17">
        <f t="shared" si="5950"/>
        <v>0</v>
      </c>
      <c r="T1266" s="17">
        <f t="shared" si="5951"/>
        <v>0</v>
      </c>
      <c r="U1266" s="17">
        <f t="shared" si="5952"/>
        <v>0</v>
      </c>
      <c r="V1266" s="17">
        <f t="shared" si="5953"/>
        <v>0</v>
      </c>
      <c r="W1266" s="17">
        <f t="shared" si="5954"/>
        <v>0</v>
      </c>
      <c r="X1266" s="17">
        <f t="shared" si="5955"/>
        <v>0</v>
      </c>
      <c r="Y1266" s="17">
        <f t="shared" si="5999"/>
        <v>90.799999999999997</v>
      </c>
      <c r="Z1266" s="17">
        <f t="shared" si="6000"/>
        <v>90.799999999999997</v>
      </c>
      <c r="AA1266" s="17">
        <f t="shared" si="6001"/>
        <v>90.799999999999997</v>
      </c>
      <c r="AB1266" s="17">
        <f t="shared" si="5956"/>
        <v>0</v>
      </c>
      <c r="AC1266" s="17">
        <f t="shared" si="5957"/>
        <v>0</v>
      </c>
      <c r="AD1266" s="17">
        <f t="shared" si="5958"/>
        <v>0</v>
      </c>
      <c r="AE1266" s="17">
        <f t="shared" si="6002"/>
        <v>90.799999999999997</v>
      </c>
      <c r="AF1266" s="17">
        <f t="shared" si="6003"/>
        <v>90.799999999999997</v>
      </c>
      <c r="AG1266" s="17">
        <f t="shared" si="6004"/>
        <v>90.799999999999997</v>
      </c>
      <c r="AH1266" s="17">
        <f t="shared" si="5959"/>
        <v>0</v>
      </c>
      <c r="AI1266" s="17">
        <f t="shared" si="5960"/>
        <v>0</v>
      </c>
      <c r="AJ1266" s="17">
        <f t="shared" si="5961"/>
        <v>0</v>
      </c>
      <c r="AK1266" s="17">
        <f t="shared" si="5962"/>
        <v>0</v>
      </c>
      <c r="AL1266" s="17">
        <f t="shared" si="5963"/>
        <v>0</v>
      </c>
      <c r="AM1266" s="17">
        <f t="shared" si="5964"/>
        <v>0</v>
      </c>
      <c r="AN1266" s="17">
        <f t="shared" si="5965"/>
        <v>0</v>
      </c>
      <c r="AO1266" s="17">
        <f t="shared" si="5966"/>
        <v>0</v>
      </c>
      <c r="AP1266" s="17">
        <f t="shared" si="5967"/>
        <v>0</v>
      </c>
      <c r="AQ1266" s="17">
        <f t="shared" si="5968"/>
        <v>0</v>
      </c>
      <c r="AR1266" s="17">
        <f t="shared" si="5969"/>
        <v>0</v>
      </c>
      <c r="AS1266" s="17">
        <f t="shared" si="5970"/>
        <v>0</v>
      </c>
      <c r="AT1266" s="17">
        <f t="shared" si="5971"/>
        <v>0</v>
      </c>
      <c r="AU1266" s="17">
        <f t="shared" si="5972"/>
        <v>0</v>
      </c>
      <c r="AV1266" s="17">
        <f t="shared" si="5973"/>
        <v>0</v>
      </c>
      <c r="AW1266" s="17">
        <f t="shared" si="6005"/>
        <v>90.799999999999997</v>
      </c>
      <c r="AX1266" s="17">
        <f t="shared" si="6006"/>
        <v>90.799999999999997</v>
      </c>
      <c r="AY1266" s="17">
        <f t="shared" si="6007"/>
        <v>90.799999999999997</v>
      </c>
      <c r="AZ1266" s="17">
        <f t="shared" si="5974"/>
        <v>0</v>
      </c>
      <c r="BA1266" s="17">
        <f t="shared" si="6008"/>
        <v>90.799999999999997</v>
      </c>
      <c r="BB1266" s="17">
        <f t="shared" si="6009"/>
        <v>90.799999999999997</v>
      </c>
      <c r="BC1266" s="17">
        <f t="shared" si="6010"/>
        <v>90.799999999999997</v>
      </c>
      <c r="BD1266" s="17">
        <f t="shared" si="5975"/>
        <v>0</v>
      </c>
      <c r="BE1266" s="17">
        <f t="shared" si="5976"/>
        <v>0</v>
      </c>
      <c r="BF1266" s="17">
        <f t="shared" si="5977"/>
        <v>0</v>
      </c>
      <c r="BG1266" s="17">
        <f t="shared" si="5978"/>
        <v>0</v>
      </c>
      <c r="BH1266" s="17">
        <f t="shared" si="5979"/>
        <v>0</v>
      </c>
      <c r="BI1266" s="17">
        <f t="shared" si="5980"/>
        <v>0</v>
      </c>
      <c r="BJ1266" s="17">
        <f t="shared" si="5981"/>
        <v>0</v>
      </c>
      <c r="BK1266" s="17">
        <f t="shared" si="5982"/>
        <v>0</v>
      </c>
      <c r="BL1266" s="17">
        <f t="shared" si="5983"/>
        <v>0</v>
      </c>
      <c r="BM1266" s="17">
        <f t="shared" si="5984"/>
        <v>0</v>
      </c>
      <c r="BN1266" s="17">
        <f t="shared" si="5985"/>
        <v>0</v>
      </c>
      <c r="BO1266" s="17">
        <f t="shared" si="6011"/>
        <v>90.799999999999997</v>
      </c>
      <c r="BP1266" s="17">
        <f t="shared" si="6012"/>
        <v>90.799999999999997</v>
      </c>
      <c r="BQ1266" s="17">
        <f t="shared" si="6013"/>
        <v>90.799999999999997</v>
      </c>
      <c r="BR1266" s="17">
        <f t="shared" si="5986"/>
        <v>0</v>
      </c>
      <c r="BS1266" s="17">
        <f t="shared" si="5987"/>
        <v>0</v>
      </c>
      <c r="BT1266" s="17">
        <f t="shared" si="5988"/>
        <v>0</v>
      </c>
      <c r="BU1266" s="17">
        <f t="shared" si="6014"/>
        <v>90.799999999999997</v>
      </c>
      <c r="BV1266" s="17">
        <f t="shared" si="6015"/>
        <v>90.799999999999997</v>
      </c>
      <c r="BW1266" s="17">
        <f t="shared" si="6016"/>
        <v>90.799999999999997</v>
      </c>
      <c r="BX1266" s="17">
        <f t="shared" si="5989"/>
        <v>0</v>
      </c>
      <c r="BY1266" s="17">
        <f t="shared" si="5990"/>
        <v>21.899999999999999</v>
      </c>
      <c r="BZ1266" s="17">
        <f t="shared" si="5991"/>
        <v>0</v>
      </c>
      <c r="CA1266" s="17">
        <f t="shared" si="5992"/>
        <v>0</v>
      </c>
      <c r="CB1266" s="17">
        <f t="shared" si="5993"/>
        <v>0</v>
      </c>
      <c r="CC1266" s="17">
        <f t="shared" si="5994"/>
        <v>0</v>
      </c>
      <c r="CD1266" s="17">
        <f t="shared" si="5995"/>
        <v>0</v>
      </c>
      <c r="CE1266" s="17">
        <f t="shared" si="5996"/>
        <v>0</v>
      </c>
      <c r="CF1266" s="17">
        <f t="shared" si="5997"/>
        <v>0</v>
      </c>
      <c r="CG1266" s="17">
        <f t="shared" si="6017"/>
        <v>112.69999999999999</v>
      </c>
      <c r="CH1266" s="17">
        <f t="shared" si="6018"/>
        <v>90.799999999999997</v>
      </c>
      <c r="CI1266" s="17">
        <f t="shared" si="6019"/>
        <v>90.799999999999997</v>
      </c>
      <c r="CJ1266" s="17">
        <f t="shared" si="5998"/>
        <v>0</v>
      </c>
      <c r="CK1266" s="32"/>
      <c r="CL1266" s="32"/>
      <c r="CM1266" s="1"/>
      <c r="CN1266" s="1"/>
      <c r="CO1266" s="1"/>
      <c r="CP1266" s="1"/>
      <c r="CQ1266" s="1"/>
      <c r="CR1266" s="1"/>
      <c r="CS1266" s="1"/>
    </row>
    <row r="1267" s="1" customFormat="1">
      <c r="A1267" s="30" t="s">
        <v>508</v>
      </c>
      <c r="B1267" s="30" t="s">
        <v>95</v>
      </c>
      <c r="C1267" s="30" t="s">
        <v>70</v>
      </c>
      <c r="D1267" s="30" t="s">
        <v>208</v>
      </c>
      <c r="E1267" s="30" t="s">
        <v>46</v>
      </c>
      <c r="F1267" s="31" t="s">
        <v>47</v>
      </c>
      <c r="G1267" s="17">
        <v>90.799999999999997</v>
      </c>
      <c r="H1267" s="17">
        <v>90.799999999999997</v>
      </c>
      <c r="I1267" s="17">
        <v>90.799999999999997</v>
      </c>
      <c r="J1267" s="17"/>
      <c r="K1267" s="17"/>
      <c r="L1267" s="17"/>
      <c r="M1267" s="17">
        <f t="shared" si="5880"/>
        <v>90.799999999999997</v>
      </c>
      <c r="N1267" s="17">
        <f t="shared" si="5881"/>
        <v>90.799999999999997</v>
      </c>
      <c r="O1267" s="17">
        <f t="shared" si="5882"/>
        <v>90.799999999999997</v>
      </c>
      <c r="P1267" s="17"/>
      <c r="Q1267" s="17"/>
      <c r="R1267" s="17"/>
      <c r="S1267" s="17"/>
      <c r="T1267" s="17"/>
      <c r="U1267" s="17"/>
      <c r="V1267" s="17"/>
      <c r="W1267" s="17"/>
      <c r="X1267" s="17"/>
      <c r="Y1267" s="17">
        <f t="shared" si="5999"/>
        <v>90.799999999999997</v>
      </c>
      <c r="Z1267" s="17">
        <f t="shared" si="6000"/>
        <v>90.799999999999997</v>
      </c>
      <c r="AA1267" s="17">
        <f t="shared" si="6001"/>
        <v>90.799999999999997</v>
      </c>
      <c r="AB1267" s="17"/>
      <c r="AC1267" s="17"/>
      <c r="AD1267" s="17"/>
      <c r="AE1267" s="17">
        <f t="shared" si="6002"/>
        <v>90.799999999999997</v>
      </c>
      <c r="AF1267" s="17">
        <f t="shared" si="6003"/>
        <v>90.799999999999997</v>
      </c>
      <c r="AG1267" s="17">
        <f t="shared" si="6004"/>
        <v>90.799999999999997</v>
      </c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>
        <f t="shared" si="6005"/>
        <v>90.799999999999997</v>
      </c>
      <c r="AX1267" s="17">
        <f t="shared" si="6006"/>
        <v>90.799999999999997</v>
      </c>
      <c r="AY1267" s="17">
        <f t="shared" si="6007"/>
        <v>90.799999999999997</v>
      </c>
      <c r="AZ1267" s="17"/>
      <c r="BA1267" s="17">
        <f t="shared" si="6008"/>
        <v>90.799999999999997</v>
      </c>
      <c r="BB1267" s="17">
        <f t="shared" si="6009"/>
        <v>90.799999999999997</v>
      </c>
      <c r="BC1267" s="17">
        <f t="shared" si="6010"/>
        <v>90.799999999999997</v>
      </c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>
        <f t="shared" si="6011"/>
        <v>90.799999999999997</v>
      </c>
      <c r="BP1267" s="17">
        <f t="shared" si="6012"/>
        <v>90.799999999999997</v>
      </c>
      <c r="BQ1267" s="17">
        <f t="shared" si="6013"/>
        <v>90.799999999999997</v>
      </c>
      <c r="BR1267" s="17"/>
      <c r="BS1267" s="17"/>
      <c r="BT1267" s="17"/>
      <c r="BU1267" s="17">
        <f t="shared" si="6014"/>
        <v>90.799999999999997</v>
      </c>
      <c r="BV1267" s="17">
        <f t="shared" si="6015"/>
        <v>90.799999999999997</v>
      </c>
      <c r="BW1267" s="17">
        <f t="shared" si="6016"/>
        <v>90.799999999999997</v>
      </c>
      <c r="BX1267" s="17"/>
      <c r="BY1267" s="17">
        <v>21.899999999999999</v>
      </c>
      <c r="BZ1267" s="17"/>
      <c r="CA1267" s="17"/>
      <c r="CB1267" s="17"/>
      <c r="CC1267" s="17"/>
      <c r="CD1267" s="17"/>
      <c r="CE1267" s="17"/>
      <c r="CF1267" s="17"/>
      <c r="CG1267" s="17">
        <f t="shared" si="6017"/>
        <v>112.69999999999999</v>
      </c>
      <c r="CH1267" s="17">
        <f t="shared" si="6018"/>
        <v>90.799999999999997</v>
      </c>
      <c r="CI1267" s="17">
        <f t="shared" si="6019"/>
        <v>90.799999999999997</v>
      </c>
      <c r="CJ1267" s="17"/>
      <c r="CK1267" s="32"/>
      <c r="CL1267" s="32"/>
      <c r="CM1267" s="1"/>
      <c r="CN1267" s="1"/>
      <c r="CO1267" s="1"/>
      <c r="CP1267" s="1"/>
      <c r="CQ1267" s="1"/>
      <c r="CR1267" s="1"/>
      <c r="CS1267" s="1"/>
    </row>
    <row r="1268" s="20" customFormat="1">
      <c r="A1268" s="21" t="s">
        <v>508</v>
      </c>
      <c r="B1268" s="21" t="s">
        <v>177</v>
      </c>
      <c r="C1268" s="21"/>
      <c r="D1268" s="21"/>
      <c r="E1268" s="21"/>
      <c r="F1268" s="22" t="s">
        <v>218</v>
      </c>
      <c r="G1268" s="23">
        <f t="shared" si="5941"/>
        <v>5401.1000000000004</v>
      </c>
      <c r="H1268" s="23">
        <f t="shared" si="5823"/>
        <v>5401.1000000000004</v>
      </c>
      <c r="I1268" s="23">
        <f t="shared" si="5943"/>
        <v>5401.1000000000004</v>
      </c>
      <c r="J1268" s="23">
        <f t="shared" si="5944"/>
        <v>0</v>
      </c>
      <c r="K1268" s="23">
        <f t="shared" si="5945"/>
        <v>0</v>
      </c>
      <c r="L1268" s="23">
        <f t="shared" si="5946"/>
        <v>0</v>
      </c>
      <c r="M1268" s="23">
        <f t="shared" si="5880"/>
        <v>5401.1000000000004</v>
      </c>
      <c r="N1268" s="23">
        <f t="shared" si="5881"/>
        <v>5401.1000000000004</v>
      </c>
      <c r="O1268" s="23">
        <f t="shared" si="5882"/>
        <v>5401.1000000000004</v>
      </c>
      <c r="P1268" s="23">
        <f t="shared" si="5947"/>
        <v>0</v>
      </c>
      <c r="Q1268" s="23">
        <f t="shared" si="5948"/>
        <v>0</v>
      </c>
      <c r="R1268" s="23">
        <f t="shared" si="5949"/>
        <v>0</v>
      </c>
      <c r="S1268" s="23">
        <f t="shared" si="5950"/>
        <v>0</v>
      </c>
      <c r="T1268" s="23">
        <f t="shared" si="5951"/>
        <v>0</v>
      </c>
      <c r="U1268" s="23">
        <f t="shared" si="5952"/>
        <v>0</v>
      </c>
      <c r="V1268" s="23">
        <f t="shared" si="5953"/>
        <v>0</v>
      </c>
      <c r="W1268" s="23">
        <f t="shared" si="5954"/>
        <v>0</v>
      </c>
      <c r="X1268" s="23">
        <f t="shared" si="5955"/>
        <v>0</v>
      </c>
      <c r="Y1268" s="23">
        <f t="shared" si="5999"/>
        <v>5401.1000000000004</v>
      </c>
      <c r="Z1268" s="23">
        <f t="shared" si="6000"/>
        <v>5401.1000000000004</v>
      </c>
      <c r="AA1268" s="23">
        <f t="shared" si="6001"/>
        <v>5401.1000000000004</v>
      </c>
      <c r="AB1268" s="23">
        <f t="shared" si="5956"/>
        <v>0</v>
      </c>
      <c r="AC1268" s="23">
        <f t="shared" si="5957"/>
        <v>0</v>
      </c>
      <c r="AD1268" s="23">
        <f t="shared" si="5958"/>
        <v>0</v>
      </c>
      <c r="AE1268" s="23">
        <f t="shared" si="6002"/>
        <v>5401.1000000000004</v>
      </c>
      <c r="AF1268" s="23">
        <f t="shared" si="6003"/>
        <v>5401.1000000000004</v>
      </c>
      <c r="AG1268" s="23">
        <f t="shared" si="6004"/>
        <v>5401.1000000000004</v>
      </c>
      <c r="AH1268" s="23">
        <f t="shared" si="5959"/>
        <v>0</v>
      </c>
      <c r="AI1268" s="23">
        <f t="shared" si="5960"/>
        <v>0</v>
      </c>
      <c r="AJ1268" s="23">
        <f t="shared" si="5961"/>
        <v>0</v>
      </c>
      <c r="AK1268" s="23">
        <f t="shared" si="5962"/>
        <v>0</v>
      </c>
      <c r="AL1268" s="23">
        <f t="shared" si="5963"/>
        <v>0</v>
      </c>
      <c r="AM1268" s="23">
        <f t="shared" si="5964"/>
        <v>0</v>
      </c>
      <c r="AN1268" s="23">
        <f t="shared" si="5965"/>
        <v>0</v>
      </c>
      <c r="AO1268" s="23">
        <f t="shared" si="5966"/>
        <v>0</v>
      </c>
      <c r="AP1268" s="23">
        <f t="shared" si="5967"/>
        <v>0</v>
      </c>
      <c r="AQ1268" s="23">
        <f t="shared" si="5968"/>
        <v>0</v>
      </c>
      <c r="AR1268" s="23">
        <f t="shared" si="5969"/>
        <v>0</v>
      </c>
      <c r="AS1268" s="23">
        <f t="shared" si="5970"/>
        <v>0</v>
      </c>
      <c r="AT1268" s="23">
        <f t="shared" si="5971"/>
        <v>0</v>
      </c>
      <c r="AU1268" s="23">
        <f t="shared" si="5972"/>
        <v>0</v>
      </c>
      <c r="AV1268" s="23">
        <f t="shared" si="5973"/>
        <v>0</v>
      </c>
      <c r="AW1268" s="23">
        <f t="shared" si="6005"/>
        <v>5401.1000000000004</v>
      </c>
      <c r="AX1268" s="23">
        <f t="shared" si="6006"/>
        <v>5401.1000000000004</v>
      </c>
      <c r="AY1268" s="23">
        <f t="shared" si="6007"/>
        <v>5401.1000000000004</v>
      </c>
      <c r="AZ1268" s="23">
        <f t="shared" si="5974"/>
        <v>0</v>
      </c>
      <c r="BA1268" s="23">
        <f t="shared" si="6008"/>
        <v>5401.1000000000004</v>
      </c>
      <c r="BB1268" s="23">
        <f t="shared" si="6009"/>
        <v>5401.1000000000004</v>
      </c>
      <c r="BC1268" s="23">
        <f t="shared" si="6010"/>
        <v>5401.1000000000004</v>
      </c>
      <c r="BD1268" s="23">
        <f t="shared" si="5975"/>
        <v>0</v>
      </c>
      <c r="BE1268" s="23">
        <f t="shared" si="5976"/>
        <v>0</v>
      </c>
      <c r="BF1268" s="23">
        <f t="shared" si="5977"/>
        <v>0</v>
      </c>
      <c r="BG1268" s="23">
        <f t="shared" si="5978"/>
        <v>0</v>
      </c>
      <c r="BH1268" s="23">
        <f t="shared" si="5979"/>
        <v>0</v>
      </c>
      <c r="BI1268" s="23">
        <f t="shared" si="5980"/>
        <v>0</v>
      </c>
      <c r="BJ1268" s="23">
        <f t="shared" si="5981"/>
        <v>0</v>
      </c>
      <c r="BK1268" s="23">
        <f t="shared" si="5982"/>
        <v>0</v>
      </c>
      <c r="BL1268" s="23">
        <f t="shared" si="5983"/>
        <v>0</v>
      </c>
      <c r="BM1268" s="23">
        <f t="shared" si="5984"/>
        <v>0</v>
      </c>
      <c r="BN1268" s="23">
        <f t="shared" si="5985"/>
        <v>0</v>
      </c>
      <c r="BO1268" s="23">
        <f t="shared" si="6011"/>
        <v>5401.1000000000004</v>
      </c>
      <c r="BP1268" s="23">
        <f t="shared" si="6012"/>
        <v>5401.1000000000004</v>
      </c>
      <c r="BQ1268" s="23">
        <f t="shared" si="6013"/>
        <v>5401.1000000000004</v>
      </c>
      <c r="BR1268" s="23">
        <f t="shared" si="5986"/>
        <v>0</v>
      </c>
      <c r="BS1268" s="23">
        <f t="shared" si="5987"/>
        <v>0</v>
      </c>
      <c r="BT1268" s="23">
        <f t="shared" si="5988"/>
        <v>0</v>
      </c>
      <c r="BU1268" s="23">
        <f t="shared" si="6014"/>
        <v>5401.1000000000004</v>
      </c>
      <c r="BV1268" s="23">
        <f t="shared" si="6015"/>
        <v>5401.1000000000004</v>
      </c>
      <c r="BW1268" s="23">
        <f t="shared" si="6016"/>
        <v>5401.1000000000004</v>
      </c>
      <c r="BX1268" s="23">
        <f t="shared" si="5989"/>
        <v>0</v>
      </c>
      <c r="BY1268" s="23">
        <f t="shared" si="5990"/>
        <v>0</v>
      </c>
      <c r="BZ1268" s="23">
        <f t="shared" si="5991"/>
        <v>0</v>
      </c>
      <c r="CA1268" s="23">
        <f t="shared" si="5992"/>
        <v>0</v>
      </c>
      <c r="CB1268" s="23">
        <f t="shared" si="5993"/>
        <v>0</v>
      </c>
      <c r="CC1268" s="23">
        <f t="shared" si="5994"/>
        <v>0</v>
      </c>
      <c r="CD1268" s="23">
        <f t="shared" si="5995"/>
        <v>0</v>
      </c>
      <c r="CE1268" s="23">
        <f t="shared" si="5996"/>
        <v>0</v>
      </c>
      <c r="CF1268" s="23">
        <f t="shared" si="5997"/>
        <v>0</v>
      </c>
      <c r="CG1268" s="23">
        <f t="shared" si="6017"/>
        <v>5401.1000000000004</v>
      </c>
      <c r="CH1268" s="23">
        <f t="shared" si="6018"/>
        <v>5401.1000000000004</v>
      </c>
      <c r="CI1268" s="23">
        <f t="shared" si="6019"/>
        <v>5401.1000000000004</v>
      </c>
      <c r="CJ1268" s="23">
        <f t="shared" si="5998"/>
        <v>0</v>
      </c>
      <c r="CK1268" s="24"/>
      <c r="CL1268" s="24"/>
      <c r="CM1268" s="20"/>
      <c r="CN1268" s="20"/>
      <c r="CO1268" s="20"/>
      <c r="CP1268" s="20"/>
      <c r="CQ1268" s="20"/>
      <c r="CR1268" s="20"/>
      <c r="CS1268" s="20"/>
    </row>
    <row r="1269" s="25" customFormat="1">
      <c r="A1269" s="26" t="s">
        <v>508</v>
      </c>
      <c r="B1269" s="26" t="s">
        <v>177</v>
      </c>
      <c r="C1269" s="26" t="s">
        <v>177</v>
      </c>
      <c r="D1269" s="26"/>
      <c r="E1269" s="26"/>
      <c r="F1269" s="27" t="s">
        <v>242</v>
      </c>
      <c r="G1269" s="28">
        <f>G1270+G1275</f>
        <v>5401.1000000000004</v>
      </c>
      <c r="H1269" s="28">
        <f>H1270+H1275</f>
        <v>5401.1000000000004</v>
      </c>
      <c r="I1269" s="28">
        <f>I1270+I1275</f>
        <v>5401.1000000000004</v>
      </c>
      <c r="J1269" s="28">
        <f>J1270+J1275</f>
        <v>0</v>
      </c>
      <c r="K1269" s="28">
        <f>K1270+K1275</f>
        <v>0</v>
      </c>
      <c r="L1269" s="28">
        <f>L1270+L1275</f>
        <v>0</v>
      </c>
      <c r="M1269" s="28">
        <f t="shared" si="5880"/>
        <v>5401.1000000000004</v>
      </c>
      <c r="N1269" s="28">
        <f t="shared" si="5881"/>
        <v>5401.1000000000004</v>
      </c>
      <c r="O1269" s="28">
        <f t="shared" si="5882"/>
        <v>5401.1000000000004</v>
      </c>
      <c r="P1269" s="28">
        <f>P1270+P1275</f>
        <v>0</v>
      </c>
      <c r="Q1269" s="28">
        <f>Q1270+Q1275</f>
        <v>0</v>
      </c>
      <c r="R1269" s="28">
        <f>R1270+R1275</f>
        <v>0</v>
      </c>
      <c r="S1269" s="28">
        <f>S1270+S1275</f>
        <v>0</v>
      </c>
      <c r="T1269" s="28">
        <f>T1270+T1275</f>
        <v>0</v>
      </c>
      <c r="U1269" s="28">
        <f>U1270+U1275</f>
        <v>0</v>
      </c>
      <c r="V1269" s="28">
        <f>V1270+V1275</f>
        <v>0</v>
      </c>
      <c r="W1269" s="28">
        <f>W1270+W1275</f>
        <v>0</v>
      </c>
      <c r="X1269" s="28">
        <f>X1270+X1275</f>
        <v>0</v>
      </c>
      <c r="Y1269" s="28">
        <f t="shared" si="5999"/>
        <v>5401.1000000000004</v>
      </c>
      <c r="Z1269" s="28">
        <f t="shared" si="6000"/>
        <v>5401.1000000000004</v>
      </c>
      <c r="AA1269" s="28">
        <f t="shared" si="6001"/>
        <v>5401.1000000000004</v>
      </c>
      <c r="AB1269" s="28">
        <f>AB1270+AB1275</f>
        <v>0</v>
      </c>
      <c r="AC1269" s="28">
        <f>AC1270+AC1275</f>
        <v>0</v>
      </c>
      <c r="AD1269" s="28">
        <f>AD1270+AD1275</f>
        <v>0</v>
      </c>
      <c r="AE1269" s="28">
        <f t="shared" si="6002"/>
        <v>5401.1000000000004</v>
      </c>
      <c r="AF1269" s="28">
        <f t="shared" si="6003"/>
        <v>5401.1000000000004</v>
      </c>
      <c r="AG1269" s="28">
        <f t="shared" si="6004"/>
        <v>5401.1000000000004</v>
      </c>
      <c r="AH1269" s="28">
        <f>AH1270+AH1275</f>
        <v>0</v>
      </c>
      <c r="AI1269" s="28">
        <f>AI1270+AI1275</f>
        <v>0</v>
      </c>
      <c r="AJ1269" s="28">
        <f>AJ1270+AJ1275</f>
        <v>0</v>
      </c>
      <c r="AK1269" s="28">
        <f>AK1270+AK1275</f>
        <v>0</v>
      </c>
      <c r="AL1269" s="28">
        <f>AL1270+AL1275</f>
        <v>0</v>
      </c>
      <c r="AM1269" s="28">
        <f>AM1270+AM1275</f>
        <v>0</v>
      </c>
      <c r="AN1269" s="28">
        <f>AN1270+AN1275</f>
        <v>0</v>
      </c>
      <c r="AO1269" s="28">
        <f>AO1270+AO1275</f>
        <v>0</v>
      </c>
      <c r="AP1269" s="28">
        <f>AP1270+AP1275</f>
        <v>0</v>
      </c>
      <c r="AQ1269" s="28">
        <f>AQ1270+AQ1275</f>
        <v>0</v>
      </c>
      <c r="AR1269" s="28">
        <f>AR1270+AR1275</f>
        <v>0</v>
      </c>
      <c r="AS1269" s="28">
        <f>AS1270+AS1275</f>
        <v>0</v>
      </c>
      <c r="AT1269" s="28">
        <f>AT1270+AT1275</f>
        <v>0</v>
      </c>
      <c r="AU1269" s="28">
        <f>AU1270+AU1275</f>
        <v>0</v>
      </c>
      <c r="AV1269" s="28">
        <f>AV1270+AV1275</f>
        <v>0</v>
      </c>
      <c r="AW1269" s="28">
        <f t="shared" si="6005"/>
        <v>5401.1000000000004</v>
      </c>
      <c r="AX1269" s="28">
        <f t="shared" si="6006"/>
        <v>5401.1000000000004</v>
      </c>
      <c r="AY1269" s="28">
        <f t="shared" si="6007"/>
        <v>5401.1000000000004</v>
      </c>
      <c r="AZ1269" s="28">
        <f>AZ1270+AZ1275</f>
        <v>0</v>
      </c>
      <c r="BA1269" s="28">
        <f t="shared" si="6008"/>
        <v>5401.1000000000004</v>
      </c>
      <c r="BB1269" s="28">
        <f t="shared" si="6009"/>
        <v>5401.1000000000004</v>
      </c>
      <c r="BC1269" s="28">
        <f t="shared" si="6010"/>
        <v>5401.1000000000004</v>
      </c>
      <c r="BD1269" s="28">
        <f>BD1270+BD1275</f>
        <v>0</v>
      </c>
      <c r="BE1269" s="28">
        <f>BE1270+BE1275</f>
        <v>0</v>
      </c>
      <c r="BF1269" s="28">
        <f>BF1270+BF1275</f>
        <v>0</v>
      </c>
      <c r="BG1269" s="28">
        <f>BG1270+BG1275</f>
        <v>0</v>
      </c>
      <c r="BH1269" s="28">
        <f>BH1270+BH1275</f>
        <v>0</v>
      </c>
      <c r="BI1269" s="28">
        <f>BI1270+BI1275</f>
        <v>0</v>
      </c>
      <c r="BJ1269" s="28">
        <f>BJ1270+BJ1275</f>
        <v>0</v>
      </c>
      <c r="BK1269" s="28">
        <f>BK1270+BK1275</f>
        <v>0</v>
      </c>
      <c r="BL1269" s="28">
        <f>BL1270+BL1275</f>
        <v>0</v>
      </c>
      <c r="BM1269" s="28">
        <f>BM1270+BM1275</f>
        <v>0</v>
      </c>
      <c r="BN1269" s="28">
        <f>BN1270+BN1275</f>
        <v>0</v>
      </c>
      <c r="BO1269" s="28">
        <f t="shared" si="6011"/>
        <v>5401.1000000000004</v>
      </c>
      <c r="BP1269" s="28">
        <f t="shared" si="6012"/>
        <v>5401.1000000000004</v>
      </c>
      <c r="BQ1269" s="28">
        <f t="shared" si="6013"/>
        <v>5401.1000000000004</v>
      </c>
      <c r="BR1269" s="28">
        <f>BR1270+BR1275</f>
        <v>0</v>
      </c>
      <c r="BS1269" s="28">
        <f>BS1270+BS1275</f>
        <v>0</v>
      </c>
      <c r="BT1269" s="28">
        <f>BT1270+BT1275</f>
        <v>0</v>
      </c>
      <c r="BU1269" s="28">
        <f t="shared" si="6014"/>
        <v>5401.1000000000004</v>
      </c>
      <c r="BV1269" s="28">
        <f t="shared" si="6015"/>
        <v>5401.1000000000004</v>
      </c>
      <c r="BW1269" s="28">
        <f t="shared" si="6016"/>
        <v>5401.1000000000004</v>
      </c>
      <c r="BX1269" s="28">
        <f>BX1270+BX1275</f>
        <v>0</v>
      </c>
      <c r="BY1269" s="28">
        <f>BY1270+BY1275</f>
        <v>0</v>
      </c>
      <c r="BZ1269" s="28">
        <f>BZ1270+BZ1275</f>
        <v>0</v>
      </c>
      <c r="CA1269" s="28">
        <f>CA1270+CA1275</f>
        <v>0</v>
      </c>
      <c r="CB1269" s="28">
        <f>CB1270+CB1275</f>
        <v>0</v>
      </c>
      <c r="CC1269" s="28">
        <f>CC1270+CC1275</f>
        <v>0</v>
      </c>
      <c r="CD1269" s="28">
        <f>CD1270+CD1275</f>
        <v>0</v>
      </c>
      <c r="CE1269" s="28">
        <f>CE1270+CE1275</f>
        <v>0</v>
      </c>
      <c r="CF1269" s="28">
        <f>CF1270+CF1275</f>
        <v>0</v>
      </c>
      <c r="CG1269" s="28">
        <f t="shared" si="6017"/>
        <v>5401.1000000000004</v>
      </c>
      <c r="CH1269" s="28">
        <f t="shared" si="6018"/>
        <v>5401.1000000000004</v>
      </c>
      <c r="CI1269" s="28">
        <f t="shared" si="6019"/>
        <v>5401.1000000000004</v>
      </c>
      <c r="CJ1269" s="28">
        <f>CJ1270+CJ1275</f>
        <v>0</v>
      </c>
      <c r="CK1269" s="29"/>
      <c r="CL1269" s="29"/>
      <c r="CM1269" s="25"/>
      <c r="CN1269" s="25"/>
      <c r="CO1269" s="25"/>
      <c r="CP1269" s="25"/>
      <c r="CQ1269" s="25"/>
      <c r="CR1269" s="25"/>
      <c r="CS1269" s="25"/>
    </row>
    <row r="1270" s="1" customFormat="1" ht="63">
      <c r="A1270" s="30" t="s">
        <v>508</v>
      </c>
      <c r="B1270" s="30" t="s">
        <v>177</v>
      </c>
      <c r="C1270" s="30" t="s">
        <v>177</v>
      </c>
      <c r="D1270" s="30" t="s">
        <v>83</v>
      </c>
      <c r="E1270" s="35"/>
      <c r="F1270" s="31" t="s">
        <v>84</v>
      </c>
      <c r="G1270" s="17">
        <f t="shared" ref="G1270:G1295" si="6020">G1271</f>
        <v>4781.1000000000004</v>
      </c>
      <c r="H1270" s="17">
        <f t="shared" si="5823"/>
        <v>4781.1000000000004</v>
      </c>
      <c r="I1270" s="17">
        <f t="shared" ref="I1270:I1295" si="6021">I1271</f>
        <v>4781.1000000000004</v>
      </c>
      <c r="J1270" s="17">
        <f t="shared" ref="J1270:J1295" si="6022">J1271</f>
        <v>0</v>
      </c>
      <c r="K1270" s="17">
        <f t="shared" ref="K1270:K1295" si="6023">K1271</f>
        <v>0</v>
      </c>
      <c r="L1270" s="17">
        <f t="shared" ref="L1270:L1295" si="6024">L1271</f>
        <v>0</v>
      </c>
      <c r="M1270" s="17">
        <f t="shared" si="5880"/>
        <v>4781.1000000000004</v>
      </c>
      <c r="N1270" s="17">
        <f t="shared" si="5881"/>
        <v>4781.1000000000004</v>
      </c>
      <c r="O1270" s="17">
        <f t="shared" si="5882"/>
        <v>4781.1000000000004</v>
      </c>
      <c r="P1270" s="17">
        <f t="shared" ref="P1270:P1295" si="6025">P1271</f>
        <v>0</v>
      </c>
      <c r="Q1270" s="17">
        <f t="shared" ref="Q1270:Q1295" si="6026">Q1271</f>
        <v>0</v>
      </c>
      <c r="R1270" s="17">
        <f t="shared" ref="R1270:R1295" si="6027">R1271</f>
        <v>0</v>
      </c>
      <c r="S1270" s="17">
        <f t="shared" ref="S1270:S1295" si="6028">S1271</f>
        <v>0</v>
      </c>
      <c r="T1270" s="17">
        <f t="shared" ref="T1270:T1295" si="6029">T1271</f>
        <v>0</v>
      </c>
      <c r="U1270" s="17">
        <f t="shared" ref="U1270:U1295" si="6030">U1271</f>
        <v>0</v>
      </c>
      <c r="V1270" s="17">
        <f t="shared" ref="V1270:V1295" si="6031">V1271</f>
        <v>0</v>
      </c>
      <c r="W1270" s="17">
        <f t="shared" ref="W1270:W1280" si="6032">W1271</f>
        <v>0</v>
      </c>
      <c r="X1270" s="17">
        <f t="shared" ref="X1270:X1280" si="6033">X1271</f>
        <v>0</v>
      </c>
      <c r="Y1270" s="17">
        <f t="shared" si="5999"/>
        <v>4781.1000000000004</v>
      </c>
      <c r="Z1270" s="17">
        <f t="shared" si="6000"/>
        <v>4781.1000000000004</v>
      </c>
      <c r="AA1270" s="17">
        <f t="shared" si="6001"/>
        <v>4781.1000000000004</v>
      </c>
      <c r="AB1270" s="17">
        <f t="shared" ref="AB1270:AB1280" si="6034">AB1271</f>
        <v>0</v>
      </c>
      <c r="AC1270" s="17">
        <f t="shared" ref="AC1270:AC1280" si="6035">AC1271</f>
        <v>0</v>
      </c>
      <c r="AD1270" s="17">
        <f t="shared" ref="AD1270:AD1280" si="6036">AD1271</f>
        <v>0</v>
      </c>
      <c r="AE1270" s="17">
        <f t="shared" si="6002"/>
        <v>4781.1000000000004</v>
      </c>
      <c r="AF1270" s="17">
        <f t="shared" si="6003"/>
        <v>4781.1000000000004</v>
      </c>
      <c r="AG1270" s="17">
        <f t="shared" si="6004"/>
        <v>4781.1000000000004</v>
      </c>
      <c r="AH1270" s="17">
        <f t="shared" ref="AH1270:AH1280" si="6037">AH1271</f>
        <v>0</v>
      </c>
      <c r="AI1270" s="17">
        <f t="shared" ref="AI1270:AI1280" si="6038">AI1271</f>
        <v>0</v>
      </c>
      <c r="AJ1270" s="17">
        <f t="shared" ref="AJ1270:AJ1280" si="6039">AJ1271</f>
        <v>0</v>
      </c>
      <c r="AK1270" s="17">
        <f t="shared" ref="AK1270:AK1280" si="6040">AK1271</f>
        <v>0</v>
      </c>
      <c r="AL1270" s="17">
        <f t="shared" ref="AL1270:AL1280" si="6041">AL1271</f>
        <v>0</v>
      </c>
      <c r="AM1270" s="17">
        <f t="shared" ref="AM1270:AM1280" si="6042">AM1271</f>
        <v>0</v>
      </c>
      <c r="AN1270" s="17">
        <f t="shared" ref="AN1270:AN1280" si="6043">AN1271</f>
        <v>0</v>
      </c>
      <c r="AO1270" s="17">
        <f t="shared" ref="AO1270:AO1280" si="6044">AO1271</f>
        <v>0</v>
      </c>
      <c r="AP1270" s="17">
        <f t="shared" ref="AP1270:AP1280" si="6045">AP1271</f>
        <v>0</v>
      </c>
      <c r="AQ1270" s="17">
        <f t="shared" ref="AQ1270:AQ1280" si="6046">AQ1271</f>
        <v>0</v>
      </c>
      <c r="AR1270" s="17">
        <f t="shared" ref="AR1270:AR1280" si="6047">AR1271</f>
        <v>0</v>
      </c>
      <c r="AS1270" s="17">
        <f t="shared" ref="AS1270:AS1280" si="6048">AS1271</f>
        <v>0</v>
      </c>
      <c r="AT1270" s="17">
        <f t="shared" ref="AT1270:AT1280" si="6049">AT1271</f>
        <v>0</v>
      </c>
      <c r="AU1270" s="17">
        <f t="shared" ref="AU1270:AU1280" si="6050">AU1271</f>
        <v>0</v>
      </c>
      <c r="AV1270" s="17">
        <f t="shared" ref="AV1270:AV1280" si="6051">AV1271</f>
        <v>0</v>
      </c>
      <c r="AW1270" s="17">
        <f t="shared" si="6005"/>
        <v>4781.1000000000004</v>
      </c>
      <c r="AX1270" s="17">
        <f t="shared" si="6006"/>
        <v>4781.1000000000004</v>
      </c>
      <c r="AY1270" s="17">
        <f t="shared" si="6007"/>
        <v>4781.1000000000004</v>
      </c>
      <c r="AZ1270" s="17">
        <f t="shared" ref="AZ1270:AZ1280" si="6052">AZ1271</f>
        <v>0</v>
      </c>
      <c r="BA1270" s="17">
        <f t="shared" si="6008"/>
        <v>4781.1000000000004</v>
      </c>
      <c r="BB1270" s="17">
        <f t="shared" si="6009"/>
        <v>4781.1000000000004</v>
      </c>
      <c r="BC1270" s="17">
        <f t="shared" si="6010"/>
        <v>4781.1000000000004</v>
      </c>
      <c r="BD1270" s="17">
        <f t="shared" ref="BD1270:BD1280" si="6053">BD1271</f>
        <v>0</v>
      </c>
      <c r="BE1270" s="17">
        <f t="shared" ref="BE1270:BE1280" si="6054">BE1271</f>
        <v>0</v>
      </c>
      <c r="BF1270" s="17">
        <f t="shared" ref="BF1270:BF1280" si="6055">BF1271</f>
        <v>0</v>
      </c>
      <c r="BG1270" s="17">
        <f t="shared" ref="BG1270:BG1280" si="6056">BG1271</f>
        <v>0</v>
      </c>
      <c r="BH1270" s="17">
        <f t="shared" ref="BH1270:BH1280" si="6057">BH1271</f>
        <v>0</v>
      </c>
      <c r="BI1270" s="17">
        <f t="shared" ref="BI1270:BI1280" si="6058">BI1271</f>
        <v>0</v>
      </c>
      <c r="BJ1270" s="17">
        <f t="shared" ref="BJ1270:BJ1280" si="6059">BJ1271</f>
        <v>0</v>
      </c>
      <c r="BK1270" s="17">
        <f t="shared" ref="BK1270:BK1280" si="6060">BK1271</f>
        <v>0</v>
      </c>
      <c r="BL1270" s="17">
        <f t="shared" ref="BL1270:BL1280" si="6061">BL1271</f>
        <v>0</v>
      </c>
      <c r="BM1270" s="17">
        <f t="shared" ref="BM1270:BM1280" si="6062">BM1271</f>
        <v>0</v>
      </c>
      <c r="BN1270" s="17">
        <f t="shared" ref="BN1270:BN1280" si="6063">BN1271</f>
        <v>0</v>
      </c>
      <c r="BO1270" s="17">
        <f t="shared" si="6011"/>
        <v>4781.1000000000004</v>
      </c>
      <c r="BP1270" s="17">
        <f t="shared" si="6012"/>
        <v>4781.1000000000004</v>
      </c>
      <c r="BQ1270" s="17">
        <f t="shared" si="6013"/>
        <v>4781.1000000000004</v>
      </c>
      <c r="BR1270" s="17">
        <f t="shared" ref="BR1270:BR1280" si="6064">BR1271</f>
        <v>0</v>
      </c>
      <c r="BS1270" s="17">
        <f t="shared" ref="BS1270:BS1280" si="6065">BS1271</f>
        <v>0</v>
      </c>
      <c r="BT1270" s="17">
        <f t="shared" ref="BT1270:BT1280" si="6066">BT1271</f>
        <v>0</v>
      </c>
      <c r="BU1270" s="17">
        <f t="shared" si="6014"/>
        <v>4781.1000000000004</v>
      </c>
      <c r="BV1270" s="17">
        <f t="shared" si="6015"/>
        <v>4781.1000000000004</v>
      </c>
      <c r="BW1270" s="17">
        <f t="shared" si="6016"/>
        <v>4781.1000000000004</v>
      </c>
      <c r="BX1270" s="17">
        <f t="shared" ref="BX1270:BX1280" si="6067">BX1271</f>
        <v>0</v>
      </c>
      <c r="BY1270" s="17">
        <f t="shared" ref="BY1270:BY1280" si="6068">BY1271</f>
        <v>0</v>
      </c>
      <c r="BZ1270" s="17">
        <f t="shared" ref="BZ1270:BZ1280" si="6069">BZ1271</f>
        <v>0</v>
      </c>
      <c r="CA1270" s="17">
        <f t="shared" ref="CA1270:CA1280" si="6070">CA1271</f>
        <v>0</v>
      </c>
      <c r="CB1270" s="17">
        <f t="shared" ref="CB1270:CB1280" si="6071">CB1271</f>
        <v>0</v>
      </c>
      <c r="CC1270" s="17">
        <f t="shared" ref="CC1270:CC1280" si="6072">CC1271</f>
        <v>0</v>
      </c>
      <c r="CD1270" s="17">
        <f t="shared" ref="CD1270:CD1280" si="6073">CD1271</f>
        <v>0</v>
      </c>
      <c r="CE1270" s="17">
        <f t="shared" ref="CE1270:CE1280" si="6074">CE1271</f>
        <v>0</v>
      </c>
      <c r="CF1270" s="17">
        <f t="shared" ref="CF1270:CF1280" si="6075">CF1271</f>
        <v>0</v>
      </c>
      <c r="CG1270" s="17">
        <f t="shared" si="6017"/>
        <v>4781.1000000000004</v>
      </c>
      <c r="CH1270" s="17">
        <f t="shared" si="6018"/>
        <v>4781.1000000000004</v>
      </c>
      <c r="CI1270" s="17">
        <f t="shared" si="6019"/>
        <v>4781.1000000000004</v>
      </c>
      <c r="CJ1270" s="17">
        <f t="shared" ref="CJ1270:CJ1280" si="6076">CJ1271</f>
        <v>0</v>
      </c>
      <c r="CK1270" s="32"/>
      <c r="CL1270" s="32"/>
      <c r="CM1270" s="1"/>
      <c r="CN1270" s="1"/>
      <c r="CO1270" s="1"/>
      <c r="CP1270" s="1"/>
      <c r="CQ1270" s="1"/>
      <c r="CR1270" s="1"/>
      <c r="CS1270" s="1"/>
    </row>
    <row r="1271" s="1" customFormat="1" ht="31.5" hidden="1">
      <c r="A1271" s="30" t="s">
        <v>508</v>
      </c>
      <c r="B1271" s="30" t="s">
        <v>177</v>
      </c>
      <c r="C1271" s="30" t="s">
        <v>177</v>
      </c>
      <c r="D1271" s="30" t="s">
        <v>152</v>
      </c>
      <c r="E1271" s="35"/>
      <c r="F1271" s="31" t="s">
        <v>41</v>
      </c>
      <c r="G1271" s="17">
        <f t="shared" si="6020"/>
        <v>4781.1000000000004</v>
      </c>
      <c r="H1271" s="17">
        <f t="shared" si="5823"/>
        <v>4781.1000000000004</v>
      </c>
      <c r="I1271" s="17">
        <f t="shared" si="6021"/>
        <v>4781.1000000000004</v>
      </c>
      <c r="J1271" s="17">
        <f t="shared" si="6022"/>
        <v>0</v>
      </c>
      <c r="K1271" s="17">
        <f t="shared" si="6023"/>
        <v>0</v>
      </c>
      <c r="L1271" s="17">
        <f t="shared" si="6024"/>
        <v>0</v>
      </c>
      <c r="M1271" s="17">
        <f t="shared" si="5880"/>
        <v>4781.1000000000004</v>
      </c>
      <c r="N1271" s="17">
        <f t="shared" si="5881"/>
        <v>4781.1000000000004</v>
      </c>
      <c r="O1271" s="17">
        <f t="shared" si="5882"/>
        <v>4781.1000000000004</v>
      </c>
      <c r="P1271" s="17">
        <f t="shared" si="6025"/>
        <v>0</v>
      </c>
      <c r="Q1271" s="17">
        <f t="shared" si="6026"/>
        <v>0</v>
      </c>
      <c r="R1271" s="17">
        <f t="shared" si="6027"/>
        <v>0</v>
      </c>
      <c r="S1271" s="17">
        <f t="shared" si="6028"/>
        <v>0</v>
      </c>
      <c r="T1271" s="17">
        <f t="shared" si="6029"/>
        <v>0</v>
      </c>
      <c r="U1271" s="17">
        <f t="shared" si="6030"/>
        <v>0</v>
      </c>
      <c r="V1271" s="17">
        <f t="shared" si="6031"/>
        <v>0</v>
      </c>
      <c r="W1271" s="17">
        <f t="shared" si="6032"/>
        <v>0</v>
      </c>
      <c r="X1271" s="17">
        <f t="shared" si="6033"/>
        <v>0</v>
      </c>
      <c r="Y1271" s="17">
        <f t="shared" si="5999"/>
        <v>4781.1000000000004</v>
      </c>
      <c r="Z1271" s="17">
        <f t="shared" si="6000"/>
        <v>4781.1000000000004</v>
      </c>
      <c r="AA1271" s="17">
        <f t="shared" si="6001"/>
        <v>4781.1000000000004</v>
      </c>
      <c r="AB1271" s="17">
        <f t="shared" si="6034"/>
        <v>0</v>
      </c>
      <c r="AC1271" s="17">
        <f t="shared" si="6035"/>
        <v>0</v>
      </c>
      <c r="AD1271" s="17">
        <f t="shared" si="6036"/>
        <v>0</v>
      </c>
      <c r="AE1271" s="17">
        <f t="shared" si="6002"/>
        <v>4781.1000000000004</v>
      </c>
      <c r="AF1271" s="17">
        <f t="shared" si="6003"/>
        <v>4781.1000000000004</v>
      </c>
      <c r="AG1271" s="17">
        <f t="shared" si="6004"/>
        <v>4781.1000000000004</v>
      </c>
      <c r="AH1271" s="17">
        <f t="shared" si="6037"/>
        <v>0</v>
      </c>
      <c r="AI1271" s="17">
        <f t="shared" si="6038"/>
        <v>0</v>
      </c>
      <c r="AJ1271" s="17">
        <f t="shared" si="6039"/>
        <v>0</v>
      </c>
      <c r="AK1271" s="17">
        <f t="shared" si="6040"/>
        <v>0</v>
      </c>
      <c r="AL1271" s="17">
        <f t="shared" si="6041"/>
        <v>0</v>
      </c>
      <c r="AM1271" s="17">
        <f t="shared" si="6042"/>
        <v>0</v>
      </c>
      <c r="AN1271" s="17">
        <f t="shared" si="6043"/>
        <v>0</v>
      </c>
      <c r="AO1271" s="17">
        <f t="shared" si="6044"/>
        <v>0</v>
      </c>
      <c r="AP1271" s="17">
        <f t="shared" si="6045"/>
        <v>0</v>
      </c>
      <c r="AQ1271" s="17">
        <f t="shared" si="6046"/>
        <v>0</v>
      </c>
      <c r="AR1271" s="17">
        <f t="shared" si="6047"/>
        <v>0</v>
      </c>
      <c r="AS1271" s="17">
        <f t="shared" si="6048"/>
        <v>0</v>
      </c>
      <c r="AT1271" s="17">
        <f t="shared" si="6049"/>
        <v>0</v>
      </c>
      <c r="AU1271" s="17">
        <f t="shared" si="6050"/>
        <v>0</v>
      </c>
      <c r="AV1271" s="17">
        <f t="shared" si="6051"/>
        <v>0</v>
      </c>
      <c r="AW1271" s="17">
        <f t="shared" si="6005"/>
        <v>4781.1000000000004</v>
      </c>
      <c r="AX1271" s="17">
        <f t="shared" si="6006"/>
        <v>4781.1000000000004</v>
      </c>
      <c r="AY1271" s="17">
        <f t="shared" si="6007"/>
        <v>4781.1000000000004</v>
      </c>
      <c r="AZ1271" s="17">
        <f t="shared" si="6052"/>
        <v>0</v>
      </c>
      <c r="BA1271" s="17">
        <f t="shared" si="6008"/>
        <v>4781.1000000000004</v>
      </c>
      <c r="BB1271" s="17">
        <f t="shared" si="6009"/>
        <v>4781.1000000000004</v>
      </c>
      <c r="BC1271" s="17">
        <f t="shared" si="6010"/>
        <v>4781.1000000000004</v>
      </c>
      <c r="BD1271" s="17">
        <f t="shared" si="6053"/>
        <v>0</v>
      </c>
      <c r="BE1271" s="17">
        <f t="shared" si="6054"/>
        <v>0</v>
      </c>
      <c r="BF1271" s="17">
        <f t="shared" si="6055"/>
        <v>0</v>
      </c>
      <c r="BG1271" s="17">
        <f t="shared" si="6056"/>
        <v>0</v>
      </c>
      <c r="BH1271" s="17">
        <f t="shared" si="6057"/>
        <v>0</v>
      </c>
      <c r="BI1271" s="17">
        <f t="shared" si="6058"/>
        <v>0</v>
      </c>
      <c r="BJ1271" s="17">
        <f t="shared" si="6059"/>
        <v>0</v>
      </c>
      <c r="BK1271" s="17">
        <f t="shared" si="6060"/>
        <v>0</v>
      </c>
      <c r="BL1271" s="17">
        <f t="shared" si="6061"/>
        <v>0</v>
      </c>
      <c r="BM1271" s="17">
        <f t="shared" si="6062"/>
        <v>0</v>
      </c>
      <c r="BN1271" s="17">
        <f t="shared" si="6063"/>
        <v>0</v>
      </c>
      <c r="BO1271" s="17">
        <f t="shared" si="6011"/>
        <v>4781.1000000000004</v>
      </c>
      <c r="BP1271" s="17">
        <f t="shared" si="6012"/>
        <v>4781.1000000000004</v>
      </c>
      <c r="BQ1271" s="17">
        <f t="shared" si="6013"/>
        <v>4781.1000000000004</v>
      </c>
      <c r="BR1271" s="17">
        <f t="shared" si="6064"/>
        <v>0</v>
      </c>
      <c r="BS1271" s="17">
        <f t="shared" si="6065"/>
        <v>0</v>
      </c>
      <c r="BT1271" s="17">
        <f t="shared" si="6066"/>
        <v>0</v>
      </c>
      <c r="BU1271" s="17">
        <f t="shared" si="6014"/>
        <v>4781.1000000000004</v>
      </c>
      <c r="BV1271" s="17">
        <f t="shared" si="6015"/>
        <v>4781.1000000000004</v>
      </c>
      <c r="BW1271" s="17">
        <f t="shared" si="6016"/>
        <v>4781.1000000000004</v>
      </c>
      <c r="BX1271" s="17">
        <f t="shared" si="6067"/>
        <v>0</v>
      </c>
      <c r="BY1271" s="17">
        <f t="shared" si="6068"/>
        <v>0</v>
      </c>
      <c r="BZ1271" s="17">
        <f t="shared" si="6069"/>
        <v>0</v>
      </c>
      <c r="CA1271" s="17">
        <f t="shared" si="6070"/>
        <v>0</v>
      </c>
      <c r="CB1271" s="17">
        <f t="shared" si="6071"/>
        <v>0</v>
      </c>
      <c r="CC1271" s="17">
        <f t="shared" si="6072"/>
        <v>0</v>
      </c>
      <c r="CD1271" s="17">
        <f t="shared" si="6073"/>
        <v>0</v>
      </c>
      <c r="CE1271" s="17">
        <f t="shared" si="6074"/>
        <v>0</v>
      </c>
      <c r="CF1271" s="17">
        <f t="shared" si="6075"/>
        <v>0</v>
      </c>
      <c r="CG1271" s="17">
        <f t="shared" si="6017"/>
        <v>4781.1000000000004</v>
      </c>
      <c r="CH1271" s="17">
        <f t="shared" si="6018"/>
        <v>4781.1000000000004</v>
      </c>
      <c r="CI1271" s="17">
        <f t="shared" si="6019"/>
        <v>4781.1000000000004</v>
      </c>
      <c r="CJ1271" s="17">
        <f t="shared" si="6076"/>
        <v>0</v>
      </c>
      <c r="CK1271" s="32">
        <v>0</v>
      </c>
      <c r="CL1271" s="32"/>
      <c r="CM1271" s="1" t="s">
        <v>75</v>
      </c>
      <c r="CN1271" s="1"/>
      <c r="CO1271" s="1"/>
      <c r="CP1271" s="1"/>
      <c r="CQ1271" s="1"/>
      <c r="CR1271" s="1"/>
      <c r="CS1271" s="1"/>
    </row>
    <row r="1272" s="1" customFormat="1" ht="78.75">
      <c r="A1272" s="30" t="s">
        <v>508</v>
      </c>
      <c r="B1272" s="30" t="s">
        <v>177</v>
      </c>
      <c r="C1272" s="30" t="s">
        <v>177</v>
      </c>
      <c r="D1272" s="30" t="s">
        <v>259</v>
      </c>
      <c r="E1272" s="35"/>
      <c r="F1272" s="31" t="s">
        <v>260</v>
      </c>
      <c r="G1272" s="17">
        <f t="shared" si="6020"/>
        <v>4781.1000000000004</v>
      </c>
      <c r="H1272" s="17">
        <f t="shared" si="5823"/>
        <v>4781.1000000000004</v>
      </c>
      <c r="I1272" s="17">
        <f t="shared" si="6021"/>
        <v>4781.1000000000004</v>
      </c>
      <c r="J1272" s="17">
        <f t="shared" si="6022"/>
        <v>0</v>
      </c>
      <c r="K1272" s="17">
        <f t="shared" si="6023"/>
        <v>0</v>
      </c>
      <c r="L1272" s="17">
        <f t="shared" si="6024"/>
        <v>0</v>
      </c>
      <c r="M1272" s="17">
        <f t="shared" si="5880"/>
        <v>4781.1000000000004</v>
      </c>
      <c r="N1272" s="17">
        <f t="shared" si="5881"/>
        <v>4781.1000000000004</v>
      </c>
      <c r="O1272" s="17">
        <f t="shared" si="5882"/>
        <v>4781.1000000000004</v>
      </c>
      <c r="P1272" s="17">
        <f t="shared" si="6025"/>
        <v>0</v>
      </c>
      <c r="Q1272" s="17">
        <f t="shared" si="6026"/>
        <v>0</v>
      </c>
      <c r="R1272" s="17">
        <f t="shared" si="6027"/>
        <v>0</v>
      </c>
      <c r="S1272" s="17">
        <f t="shared" si="6028"/>
        <v>0</v>
      </c>
      <c r="T1272" s="17">
        <f t="shared" si="6029"/>
        <v>0</v>
      </c>
      <c r="U1272" s="17">
        <f t="shared" si="6030"/>
        <v>0</v>
      </c>
      <c r="V1272" s="17">
        <f t="shared" si="6031"/>
        <v>0</v>
      </c>
      <c r="W1272" s="17">
        <f t="shared" si="6032"/>
        <v>0</v>
      </c>
      <c r="X1272" s="17">
        <f t="shared" si="6033"/>
        <v>0</v>
      </c>
      <c r="Y1272" s="17">
        <f t="shared" si="5999"/>
        <v>4781.1000000000004</v>
      </c>
      <c r="Z1272" s="17">
        <f t="shared" si="6000"/>
        <v>4781.1000000000004</v>
      </c>
      <c r="AA1272" s="17">
        <f t="shared" si="6001"/>
        <v>4781.1000000000004</v>
      </c>
      <c r="AB1272" s="17">
        <f t="shared" si="6034"/>
        <v>0</v>
      </c>
      <c r="AC1272" s="17">
        <f t="shared" si="6035"/>
        <v>0</v>
      </c>
      <c r="AD1272" s="17">
        <f t="shared" si="6036"/>
        <v>0</v>
      </c>
      <c r="AE1272" s="17">
        <f t="shared" si="6002"/>
        <v>4781.1000000000004</v>
      </c>
      <c r="AF1272" s="17">
        <f t="shared" si="6003"/>
        <v>4781.1000000000004</v>
      </c>
      <c r="AG1272" s="17">
        <f t="shared" si="6004"/>
        <v>4781.1000000000004</v>
      </c>
      <c r="AH1272" s="17">
        <f t="shared" si="6037"/>
        <v>0</v>
      </c>
      <c r="AI1272" s="17">
        <f t="shared" si="6038"/>
        <v>0</v>
      </c>
      <c r="AJ1272" s="17">
        <f t="shared" si="6039"/>
        <v>0</v>
      </c>
      <c r="AK1272" s="17">
        <f t="shared" si="6040"/>
        <v>0</v>
      </c>
      <c r="AL1272" s="17">
        <f t="shared" si="6041"/>
        <v>0</v>
      </c>
      <c r="AM1272" s="17">
        <f t="shared" si="6042"/>
        <v>0</v>
      </c>
      <c r="AN1272" s="17">
        <f t="shared" si="6043"/>
        <v>0</v>
      </c>
      <c r="AO1272" s="17">
        <f t="shared" si="6044"/>
        <v>0</v>
      </c>
      <c r="AP1272" s="17">
        <f t="shared" si="6045"/>
        <v>0</v>
      </c>
      <c r="AQ1272" s="17">
        <f t="shared" si="6046"/>
        <v>0</v>
      </c>
      <c r="AR1272" s="17">
        <f t="shared" si="6047"/>
        <v>0</v>
      </c>
      <c r="AS1272" s="17">
        <f t="shared" si="6048"/>
        <v>0</v>
      </c>
      <c r="AT1272" s="17">
        <f t="shared" si="6049"/>
        <v>0</v>
      </c>
      <c r="AU1272" s="17">
        <f t="shared" si="6050"/>
        <v>0</v>
      </c>
      <c r="AV1272" s="17">
        <f t="shared" si="6051"/>
        <v>0</v>
      </c>
      <c r="AW1272" s="17">
        <f t="shared" si="6005"/>
        <v>4781.1000000000004</v>
      </c>
      <c r="AX1272" s="17">
        <f t="shared" si="6006"/>
        <v>4781.1000000000004</v>
      </c>
      <c r="AY1272" s="17">
        <f t="shared" si="6007"/>
        <v>4781.1000000000004</v>
      </c>
      <c r="AZ1272" s="17">
        <f t="shared" si="6052"/>
        <v>0</v>
      </c>
      <c r="BA1272" s="17">
        <f t="shared" si="6008"/>
        <v>4781.1000000000004</v>
      </c>
      <c r="BB1272" s="17">
        <f t="shared" si="6009"/>
        <v>4781.1000000000004</v>
      </c>
      <c r="BC1272" s="17">
        <f t="shared" si="6010"/>
        <v>4781.1000000000004</v>
      </c>
      <c r="BD1272" s="17">
        <f t="shared" si="6053"/>
        <v>0</v>
      </c>
      <c r="BE1272" s="17">
        <f t="shared" si="6054"/>
        <v>0</v>
      </c>
      <c r="BF1272" s="17">
        <f t="shared" si="6055"/>
        <v>0</v>
      </c>
      <c r="BG1272" s="17">
        <f t="shared" si="6056"/>
        <v>0</v>
      </c>
      <c r="BH1272" s="17">
        <f t="shared" si="6057"/>
        <v>0</v>
      </c>
      <c r="BI1272" s="17">
        <f t="shared" si="6058"/>
        <v>0</v>
      </c>
      <c r="BJ1272" s="17">
        <f t="shared" si="6059"/>
        <v>0</v>
      </c>
      <c r="BK1272" s="17">
        <f t="shared" si="6060"/>
        <v>0</v>
      </c>
      <c r="BL1272" s="17">
        <f t="shared" si="6061"/>
        <v>0</v>
      </c>
      <c r="BM1272" s="17">
        <f t="shared" si="6062"/>
        <v>0</v>
      </c>
      <c r="BN1272" s="17">
        <f t="shared" si="6063"/>
        <v>0</v>
      </c>
      <c r="BO1272" s="17">
        <f t="shared" si="6011"/>
        <v>4781.1000000000004</v>
      </c>
      <c r="BP1272" s="17">
        <f t="shared" si="6012"/>
        <v>4781.1000000000004</v>
      </c>
      <c r="BQ1272" s="17">
        <f t="shared" si="6013"/>
        <v>4781.1000000000004</v>
      </c>
      <c r="BR1272" s="17">
        <f t="shared" si="6064"/>
        <v>0</v>
      </c>
      <c r="BS1272" s="17">
        <f t="shared" si="6065"/>
        <v>0</v>
      </c>
      <c r="BT1272" s="17">
        <f t="shared" si="6066"/>
        <v>0</v>
      </c>
      <c r="BU1272" s="17">
        <f t="shared" si="6014"/>
        <v>4781.1000000000004</v>
      </c>
      <c r="BV1272" s="17">
        <f t="shared" si="6015"/>
        <v>4781.1000000000004</v>
      </c>
      <c r="BW1272" s="17">
        <f t="shared" si="6016"/>
        <v>4781.1000000000004</v>
      </c>
      <c r="BX1272" s="17">
        <f t="shared" si="6067"/>
        <v>0</v>
      </c>
      <c r="BY1272" s="17">
        <f t="shared" si="6068"/>
        <v>0</v>
      </c>
      <c r="BZ1272" s="17">
        <f t="shared" si="6069"/>
        <v>0</v>
      </c>
      <c r="CA1272" s="17">
        <f t="shared" si="6070"/>
        <v>0</v>
      </c>
      <c r="CB1272" s="17">
        <f t="shared" si="6071"/>
        <v>0</v>
      </c>
      <c r="CC1272" s="17">
        <f t="shared" si="6072"/>
        <v>0</v>
      </c>
      <c r="CD1272" s="17">
        <f t="shared" si="6073"/>
        <v>0</v>
      </c>
      <c r="CE1272" s="17">
        <f t="shared" si="6074"/>
        <v>0</v>
      </c>
      <c r="CF1272" s="17">
        <f t="shared" si="6075"/>
        <v>0</v>
      </c>
      <c r="CG1272" s="17">
        <f t="shared" si="6017"/>
        <v>4781.1000000000004</v>
      </c>
      <c r="CH1272" s="17">
        <f t="shared" si="6018"/>
        <v>4781.1000000000004</v>
      </c>
      <c r="CI1272" s="17">
        <f t="shared" si="6019"/>
        <v>4781.1000000000004</v>
      </c>
      <c r="CJ1272" s="17">
        <f t="shared" si="6076"/>
        <v>0</v>
      </c>
      <c r="CK1272" s="32"/>
      <c r="CL1272" s="32"/>
      <c r="CM1272" s="1"/>
      <c r="CN1272" s="1"/>
      <c r="CO1272" s="1"/>
      <c r="CP1272" s="1"/>
      <c r="CQ1272" s="1"/>
      <c r="CR1272" s="1"/>
      <c r="CS1272" s="1"/>
    </row>
    <row r="1273" s="1" customFormat="1" ht="157.5">
      <c r="A1273" s="30" t="s">
        <v>508</v>
      </c>
      <c r="B1273" s="30" t="s">
        <v>177</v>
      </c>
      <c r="C1273" s="30" t="s">
        <v>177</v>
      </c>
      <c r="D1273" s="30" t="s">
        <v>481</v>
      </c>
      <c r="E1273" s="35"/>
      <c r="F1273" s="31" t="s">
        <v>482</v>
      </c>
      <c r="G1273" s="17">
        <f t="shared" si="6020"/>
        <v>4781.1000000000004</v>
      </c>
      <c r="H1273" s="17">
        <f t="shared" si="5823"/>
        <v>4781.1000000000004</v>
      </c>
      <c r="I1273" s="17">
        <f t="shared" si="6021"/>
        <v>4781.1000000000004</v>
      </c>
      <c r="J1273" s="17">
        <f t="shared" si="6022"/>
        <v>0</v>
      </c>
      <c r="K1273" s="17">
        <f t="shared" si="6023"/>
        <v>0</v>
      </c>
      <c r="L1273" s="17">
        <f t="shared" si="6024"/>
        <v>0</v>
      </c>
      <c r="M1273" s="17">
        <f t="shared" si="5880"/>
        <v>4781.1000000000004</v>
      </c>
      <c r="N1273" s="17">
        <f t="shared" si="5881"/>
        <v>4781.1000000000004</v>
      </c>
      <c r="O1273" s="17">
        <f t="shared" si="5882"/>
        <v>4781.1000000000004</v>
      </c>
      <c r="P1273" s="17">
        <f t="shared" si="6025"/>
        <v>0</v>
      </c>
      <c r="Q1273" s="17">
        <f t="shared" si="6026"/>
        <v>0</v>
      </c>
      <c r="R1273" s="17">
        <f t="shared" si="6027"/>
        <v>0</v>
      </c>
      <c r="S1273" s="17">
        <f t="shared" si="6028"/>
        <v>0</v>
      </c>
      <c r="T1273" s="17">
        <f t="shared" si="6029"/>
        <v>0</v>
      </c>
      <c r="U1273" s="17">
        <f t="shared" si="6030"/>
        <v>0</v>
      </c>
      <c r="V1273" s="17">
        <f t="shared" si="6031"/>
        <v>0</v>
      </c>
      <c r="W1273" s="17">
        <f t="shared" si="6032"/>
        <v>0</v>
      </c>
      <c r="X1273" s="17">
        <f t="shared" si="6033"/>
        <v>0</v>
      </c>
      <c r="Y1273" s="17">
        <f t="shared" si="5999"/>
        <v>4781.1000000000004</v>
      </c>
      <c r="Z1273" s="17">
        <f t="shared" si="6000"/>
        <v>4781.1000000000004</v>
      </c>
      <c r="AA1273" s="17">
        <f t="shared" si="6001"/>
        <v>4781.1000000000004</v>
      </c>
      <c r="AB1273" s="17">
        <f t="shared" si="6034"/>
        <v>0</v>
      </c>
      <c r="AC1273" s="17">
        <f t="shared" si="6035"/>
        <v>0</v>
      </c>
      <c r="AD1273" s="17">
        <f t="shared" si="6036"/>
        <v>0</v>
      </c>
      <c r="AE1273" s="17">
        <f t="shared" si="6002"/>
        <v>4781.1000000000004</v>
      </c>
      <c r="AF1273" s="17">
        <f t="shared" si="6003"/>
        <v>4781.1000000000004</v>
      </c>
      <c r="AG1273" s="17">
        <f t="shared" si="6004"/>
        <v>4781.1000000000004</v>
      </c>
      <c r="AH1273" s="17">
        <f t="shared" si="6037"/>
        <v>0</v>
      </c>
      <c r="AI1273" s="17">
        <f t="shared" si="6038"/>
        <v>0</v>
      </c>
      <c r="AJ1273" s="17">
        <f t="shared" si="6039"/>
        <v>0</v>
      </c>
      <c r="AK1273" s="17">
        <f t="shared" si="6040"/>
        <v>0</v>
      </c>
      <c r="AL1273" s="17">
        <f t="shared" si="6041"/>
        <v>0</v>
      </c>
      <c r="AM1273" s="17">
        <f t="shared" si="6042"/>
        <v>0</v>
      </c>
      <c r="AN1273" s="17">
        <f t="shared" si="6043"/>
        <v>0</v>
      </c>
      <c r="AO1273" s="17">
        <f t="shared" si="6044"/>
        <v>0</v>
      </c>
      <c r="AP1273" s="17">
        <f t="shared" si="6045"/>
        <v>0</v>
      </c>
      <c r="AQ1273" s="17">
        <f t="shared" si="6046"/>
        <v>0</v>
      </c>
      <c r="AR1273" s="17">
        <f t="shared" si="6047"/>
        <v>0</v>
      </c>
      <c r="AS1273" s="17">
        <f t="shared" si="6048"/>
        <v>0</v>
      </c>
      <c r="AT1273" s="17">
        <f t="shared" si="6049"/>
        <v>0</v>
      </c>
      <c r="AU1273" s="17">
        <f t="shared" si="6050"/>
        <v>0</v>
      </c>
      <c r="AV1273" s="17">
        <f t="shared" si="6051"/>
        <v>0</v>
      </c>
      <c r="AW1273" s="17">
        <f t="shared" si="6005"/>
        <v>4781.1000000000004</v>
      </c>
      <c r="AX1273" s="17">
        <f t="shared" si="6006"/>
        <v>4781.1000000000004</v>
      </c>
      <c r="AY1273" s="17">
        <f t="shared" si="6007"/>
        <v>4781.1000000000004</v>
      </c>
      <c r="AZ1273" s="17">
        <f t="shared" si="6052"/>
        <v>0</v>
      </c>
      <c r="BA1273" s="17">
        <f t="shared" si="6008"/>
        <v>4781.1000000000004</v>
      </c>
      <c r="BB1273" s="17">
        <f t="shared" si="6009"/>
        <v>4781.1000000000004</v>
      </c>
      <c r="BC1273" s="17">
        <f t="shared" si="6010"/>
        <v>4781.1000000000004</v>
      </c>
      <c r="BD1273" s="17">
        <f t="shared" si="6053"/>
        <v>0</v>
      </c>
      <c r="BE1273" s="17">
        <f t="shared" si="6054"/>
        <v>0</v>
      </c>
      <c r="BF1273" s="17">
        <f t="shared" si="6055"/>
        <v>0</v>
      </c>
      <c r="BG1273" s="17">
        <f t="shared" si="6056"/>
        <v>0</v>
      </c>
      <c r="BH1273" s="17">
        <f t="shared" si="6057"/>
        <v>0</v>
      </c>
      <c r="BI1273" s="17">
        <f t="shared" si="6058"/>
        <v>0</v>
      </c>
      <c r="BJ1273" s="17">
        <f t="shared" si="6059"/>
        <v>0</v>
      </c>
      <c r="BK1273" s="17">
        <f t="shared" si="6060"/>
        <v>0</v>
      </c>
      <c r="BL1273" s="17">
        <f t="shared" si="6061"/>
        <v>0</v>
      </c>
      <c r="BM1273" s="17">
        <f t="shared" si="6062"/>
        <v>0</v>
      </c>
      <c r="BN1273" s="17">
        <f t="shared" si="6063"/>
        <v>0</v>
      </c>
      <c r="BO1273" s="17">
        <f t="shared" si="6011"/>
        <v>4781.1000000000004</v>
      </c>
      <c r="BP1273" s="17">
        <f t="shared" si="6012"/>
        <v>4781.1000000000004</v>
      </c>
      <c r="BQ1273" s="17">
        <f t="shared" si="6013"/>
        <v>4781.1000000000004</v>
      </c>
      <c r="BR1273" s="17">
        <f t="shared" si="6064"/>
        <v>0</v>
      </c>
      <c r="BS1273" s="17">
        <f t="shared" si="6065"/>
        <v>0</v>
      </c>
      <c r="BT1273" s="17">
        <f t="shared" si="6066"/>
        <v>0</v>
      </c>
      <c r="BU1273" s="17">
        <f t="shared" si="6014"/>
        <v>4781.1000000000004</v>
      </c>
      <c r="BV1273" s="17">
        <f t="shared" si="6015"/>
        <v>4781.1000000000004</v>
      </c>
      <c r="BW1273" s="17">
        <f t="shared" si="6016"/>
        <v>4781.1000000000004</v>
      </c>
      <c r="BX1273" s="17">
        <f t="shared" si="6067"/>
        <v>0</v>
      </c>
      <c r="BY1273" s="17">
        <f t="shared" si="6068"/>
        <v>0</v>
      </c>
      <c r="BZ1273" s="17">
        <f t="shared" si="6069"/>
        <v>0</v>
      </c>
      <c r="CA1273" s="17">
        <f t="shared" si="6070"/>
        <v>0</v>
      </c>
      <c r="CB1273" s="17">
        <f t="shared" si="6071"/>
        <v>0</v>
      </c>
      <c r="CC1273" s="17">
        <f t="shared" si="6072"/>
        <v>0</v>
      </c>
      <c r="CD1273" s="17">
        <f t="shared" si="6073"/>
        <v>0</v>
      </c>
      <c r="CE1273" s="17">
        <f t="shared" si="6074"/>
        <v>0</v>
      </c>
      <c r="CF1273" s="17">
        <f t="shared" si="6075"/>
        <v>0</v>
      </c>
      <c r="CG1273" s="17">
        <f t="shared" si="6017"/>
        <v>4781.1000000000004</v>
      </c>
      <c r="CH1273" s="17">
        <f t="shared" si="6018"/>
        <v>4781.1000000000004</v>
      </c>
      <c r="CI1273" s="17">
        <f t="shared" si="6019"/>
        <v>4781.1000000000004</v>
      </c>
      <c r="CJ1273" s="17">
        <f t="shared" si="6076"/>
        <v>0</v>
      </c>
      <c r="CK1273" s="32"/>
      <c r="CL1273" s="32"/>
      <c r="CM1273" s="1"/>
      <c r="CN1273" s="1"/>
      <c r="CO1273" s="1"/>
      <c r="CP1273" s="1"/>
      <c r="CQ1273" s="1"/>
      <c r="CR1273" s="1"/>
      <c r="CS1273" s="1"/>
    </row>
    <row r="1274" s="1" customFormat="1">
      <c r="A1274" s="30" t="s">
        <v>508</v>
      </c>
      <c r="B1274" s="30" t="s">
        <v>177</v>
      </c>
      <c r="C1274" s="30" t="s">
        <v>177</v>
      </c>
      <c r="D1274" s="30" t="s">
        <v>481</v>
      </c>
      <c r="E1274" s="30" t="s">
        <v>140</v>
      </c>
      <c r="F1274" s="31" t="s">
        <v>141</v>
      </c>
      <c r="G1274" s="17">
        <v>4781.1000000000004</v>
      </c>
      <c r="H1274" s="17">
        <v>4781.1000000000004</v>
      </c>
      <c r="I1274" s="17">
        <v>4781.1000000000004</v>
      </c>
      <c r="J1274" s="17"/>
      <c r="K1274" s="17"/>
      <c r="L1274" s="17"/>
      <c r="M1274" s="17">
        <f t="shared" si="5880"/>
        <v>4781.1000000000004</v>
      </c>
      <c r="N1274" s="17">
        <f t="shared" si="5881"/>
        <v>4781.1000000000004</v>
      </c>
      <c r="O1274" s="17">
        <f t="shared" si="5882"/>
        <v>4781.1000000000004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Y1274" s="17">
        <f t="shared" si="5999"/>
        <v>4781.1000000000004</v>
      </c>
      <c r="Z1274" s="17">
        <f t="shared" si="6000"/>
        <v>4781.1000000000004</v>
      </c>
      <c r="AA1274" s="17">
        <f t="shared" si="6001"/>
        <v>4781.1000000000004</v>
      </c>
      <c r="AB1274" s="17"/>
      <c r="AC1274" s="17"/>
      <c r="AD1274" s="17"/>
      <c r="AE1274" s="17">
        <f t="shared" si="6002"/>
        <v>4781.1000000000004</v>
      </c>
      <c r="AF1274" s="17">
        <f t="shared" si="6003"/>
        <v>4781.1000000000004</v>
      </c>
      <c r="AG1274" s="17">
        <f t="shared" si="6004"/>
        <v>4781.1000000000004</v>
      </c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>
        <f t="shared" si="6005"/>
        <v>4781.1000000000004</v>
      </c>
      <c r="AX1274" s="17">
        <f t="shared" si="6006"/>
        <v>4781.1000000000004</v>
      </c>
      <c r="AY1274" s="17">
        <f t="shared" si="6007"/>
        <v>4781.1000000000004</v>
      </c>
      <c r="AZ1274" s="17"/>
      <c r="BA1274" s="17">
        <f t="shared" si="6008"/>
        <v>4781.1000000000004</v>
      </c>
      <c r="BB1274" s="17">
        <f t="shared" si="6009"/>
        <v>4781.1000000000004</v>
      </c>
      <c r="BC1274" s="17">
        <f t="shared" si="6010"/>
        <v>4781.1000000000004</v>
      </c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>
        <f t="shared" si="6011"/>
        <v>4781.1000000000004</v>
      </c>
      <c r="BP1274" s="17">
        <f t="shared" si="6012"/>
        <v>4781.1000000000004</v>
      </c>
      <c r="BQ1274" s="17">
        <f t="shared" si="6013"/>
        <v>4781.1000000000004</v>
      </c>
      <c r="BR1274" s="17"/>
      <c r="BS1274" s="17"/>
      <c r="BT1274" s="17"/>
      <c r="BU1274" s="17">
        <f t="shared" si="6014"/>
        <v>4781.1000000000004</v>
      </c>
      <c r="BV1274" s="17">
        <f t="shared" si="6015"/>
        <v>4781.1000000000004</v>
      </c>
      <c r="BW1274" s="17">
        <f t="shared" si="6016"/>
        <v>4781.1000000000004</v>
      </c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>
        <f t="shared" si="6017"/>
        <v>4781.1000000000004</v>
      </c>
      <c r="CH1274" s="17">
        <f t="shared" si="6018"/>
        <v>4781.1000000000004</v>
      </c>
      <c r="CI1274" s="17">
        <f t="shared" si="6019"/>
        <v>4781.1000000000004</v>
      </c>
      <c r="CJ1274" s="17"/>
      <c r="CK1274" s="32"/>
      <c r="CL1274" s="32"/>
      <c r="CM1274" s="1"/>
      <c r="CN1274" s="1"/>
      <c r="CO1274" s="1"/>
      <c r="CP1274" s="1"/>
      <c r="CQ1274" s="1"/>
      <c r="CR1274" s="1"/>
      <c r="CS1274" s="1"/>
    </row>
    <row r="1275" s="1" customFormat="1">
      <c r="A1275" s="30" t="s">
        <v>508</v>
      </c>
      <c r="B1275" s="30" t="s">
        <v>177</v>
      </c>
      <c r="C1275" s="30" t="s">
        <v>177</v>
      </c>
      <c r="D1275" s="30" t="s">
        <v>235</v>
      </c>
      <c r="E1275" s="35"/>
      <c r="F1275" s="31" t="s">
        <v>236</v>
      </c>
      <c r="G1275" s="17">
        <f t="shared" si="6020"/>
        <v>620</v>
      </c>
      <c r="H1275" s="17">
        <f t="shared" si="5823"/>
        <v>620</v>
      </c>
      <c r="I1275" s="17">
        <f t="shared" si="6021"/>
        <v>620</v>
      </c>
      <c r="J1275" s="17">
        <f t="shared" si="6022"/>
        <v>0</v>
      </c>
      <c r="K1275" s="17">
        <f t="shared" si="6023"/>
        <v>0</v>
      </c>
      <c r="L1275" s="17">
        <f t="shared" si="6024"/>
        <v>0</v>
      </c>
      <c r="M1275" s="17">
        <f t="shared" si="5880"/>
        <v>620</v>
      </c>
      <c r="N1275" s="17">
        <f t="shared" si="5881"/>
        <v>620</v>
      </c>
      <c r="O1275" s="17">
        <f t="shared" si="5882"/>
        <v>620</v>
      </c>
      <c r="P1275" s="17">
        <f t="shared" si="6025"/>
        <v>0</v>
      </c>
      <c r="Q1275" s="17">
        <f t="shared" si="6026"/>
        <v>0</v>
      </c>
      <c r="R1275" s="17">
        <f t="shared" si="6027"/>
        <v>0</v>
      </c>
      <c r="S1275" s="17">
        <f t="shared" si="6028"/>
        <v>0</v>
      </c>
      <c r="T1275" s="17">
        <f t="shared" si="6029"/>
        <v>0</v>
      </c>
      <c r="U1275" s="17">
        <f t="shared" si="6030"/>
        <v>0</v>
      </c>
      <c r="V1275" s="17">
        <f t="shared" si="6031"/>
        <v>0</v>
      </c>
      <c r="W1275" s="17">
        <f t="shared" si="6032"/>
        <v>0</v>
      </c>
      <c r="X1275" s="17">
        <f t="shared" si="6033"/>
        <v>0</v>
      </c>
      <c r="Y1275" s="17">
        <f t="shared" si="5999"/>
        <v>620</v>
      </c>
      <c r="Z1275" s="17">
        <f t="shared" si="6000"/>
        <v>620</v>
      </c>
      <c r="AA1275" s="17">
        <f t="shared" si="6001"/>
        <v>620</v>
      </c>
      <c r="AB1275" s="17">
        <f t="shared" si="6034"/>
        <v>0</v>
      </c>
      <c r="AC1275" s="17">
        <f t="shared" si="6035"/>
        <v>0</v>
      </c>
      <c r="AD1275" s="17">
        <f t="shared" si="6036"/>
        <v>0</v>
      </c>
      <c r="AE1275" s="17">
        <f t="shared" si="6002"/>
        <v>620</v>
      </c>
      <c r="AF1275" s="17">
        <f t="shared" si="6003"/>
        <v>620</v>
      </c>
      <c r="AG1275" s="17">
        <f t="shared" si="6004"/>
        <v>620</v>
      </c>
      <c r="AH1275" s="17">
        <f t="shared" si="6037"/>
        <v>0</v>
      </c>
      <c r="AI1275" s="17">
        <f t="shared" si="6038"/>
        <v>0</v>
      </c>
      <c r="AJ1275" s="17">
        <f t="shared" si="6039"/>
        <v>0</v>
      </c>
      <c r="AK1275" s="17">
        <f t="shared" si="6040"/>
        <v>0</v>
      </c>
      <c r="AL1275" s="17">
        <f t="shared" si="6041"/>
        <v>0</v>
      </c>
      <c r="AM1275" s="17">
        <f t="shared" si="6042"/>
        <v>0</v>
      </c>
      <c r="AN1275" s="17">
        <f t="shared" si="6043"/>
        <v>0</v>
      </c>
      <c r="AO1275" s="17">
        <f t="shared" si="6044"/>
        <v>0</v>
      </c>
      <c r="AP1275" s="17">
        <f t="shared" si="6045"/>
        <v>0</v>
      </c>
      <c r="AQ1275" s="17">
        <f t="shared" si="6046"/>
        <v>0</v>
      </c>
      <c r="AR1275" s="17">
        <f t="shared" si="6047"/>
        <v>0</v>
      </c>
      <c r="AS1275" s="17">
        <f t="shared" si="6048"/>
        <v>0</v>
      </c>
      <c r="AT1275" s="17">
        <f t="shared" si="6049"/>
        <v>0</v>
      </c>
      <c r="AU1275" s="17">
        <f t="shared" si="6050"/>
        <v>0</v>
      </c>
      <c r="AV1275" s="17">
        <f t="shared" si="6051"/>
        <v>0</v>
      </c>
      <c r="AW1275" s="17">
        <f t="shared" si="6005"/>
        <v>620</v>
      </c>
      <c r="AX1275" s="17">
        <f t="shared" si="6006"/>
        <v>620</v>
      </c>
      <c r="AY1275" s="17">
        <f t="shared" si="6007"/>
        <v>620</v>
      </c>
      <c r="AZ1275" s="17">
        <f t="shared" si="6052"/>
        <v>0</v>
      </c>
      <c r="BA1275" s="17">
        <f t="shared" si="6008"/>
        <v>620</v>
      </c>
      <c r="BB1275" s="17">
        <f t="shared" si="6009"/>
        <v>620</v>
      </c>
      <c r="BC1275" s="17">
        <f t="shared" si="6010"/>
        <v>620</v>
      </c>
      <c r="BD1275" s="17">
        <f t="shared" si="6053"/>
        <v>0</v>
      </c>
      <c r="BE1275" s="17">
        <f t="shared" si="6054"/>
        <v>0</v>
      </c>
      <c r="BF1275" s="17">
        <f t="shared" si="6055"/>
        <v>0</v>
      </c>
      <c r="BG1275" s="17">
        <f t="shared" si="6056"/>
        <v>0</v>
      </c>
      <c r="BH1275" s="17">
        <f t="shared" si="6057"/>
        <v>0</v>
      </c>
      <c r="BI1275" s="17">
        <f t="shared" si="6058"/>
        <v>0</v>
      </c>
      <c r="BJ1275" s="17">
        <f t="shared" si="6059"/>
        <v>0</v>
      </c>
      <c r="BK1275" s="17">
        <f t="shared" si="6060"/>
        <v>0</v>
      </c>
      <c r="BL1275" s="17">
        <f t="shared" si="6061"/>
        <v>0</v>
      </c>
      <c r="BM1275" s="17">
        <f t="shared" si="6062"/>
        <v>0</v>
      </c>
      <c r="BN1275" s="17">
        <f t="shared" si="6063"/>
        <v>0</v>
      </c>
      <c r="BO1275" s="17">
        <f t="shared" si="6011"/>
        <v>620</v>
      </c>
      <c r="BP1275" s="17">
        <f t="shared" si="6012"/>
        <v>620</v>
      </c>
      <c r="BQ1275" s="17">
        <f t="shared" si="6013"/>
        <v>620</v>
      </c>
      <c r="BR1275" s="17">
        <f t="shared" si="6064"/>
        <v>0</v>
      </c>
      <c r="BS1275" s="17">
        <f t="shared" si="6065"/>
        <v>0</v>
      </c>
      <c r="BT1275" s="17">
        <f t="shared" si="6066"/>
        <v>0</v>
      </c>
      <c r="BU1275" s="17">
        <f t="shared" si="6014"/>
        <v>620</v>
      </c>
      <c r="BV1275" s="17">
        <f t="shared" si="6015"/>
        <v>620</v>
      </c>
      <c r="BW1275" s="17">
        <f t="shared" si="6016"/>
        <v>620</v>
      </c>
      <c r="BX1275" s="17">
        <f t="shared" si="6067"/>
        <v>0</v>
      </c>
      <c r="BY1275" s="17">
        <f t="shared" si="6068"/>
        <v>0</v>
      </c>
      <c r="BZ1275" s="17">
        <f t="shared" si="6069"/>
        <v>0</v>
      </c>
      <c r="CA1275" s="17">
        <f t="shared" si="6070"/>
        <v>0</v>
      </c>
      <c r="CB1275" s="17">
        <f t="shared" si="6071"/>
        <v>0</v>
      </c>
      <c r="CC1275" s="17">
        <f t="shared" si="6072"/>
        <v>0</v>
      </c>
      <c r="CD1275" s="17">
        <f t="shared" si="6073"/>
        <v>0</v>
      </c>
      <c r="CE1275" s="17">
        <f t="shared" si="6074"/>
        <v>0</v>
      </c>
      <c r="CF1275" s="17">
        <f t="shared" si="6075"/>
        <v>0</v>
      </c>
      <c r="CG1275" s="17">
        <f t="shared" si="6017"/>
        <v>620</v>
      </c>
      <c r="CH1275" s="17">
        <f t="shared" si="6018"/>
        <v>620</v>
      </c>
      <c r="CI1275" s="17">
        <f t="shared" si="6019"/>
        <v>620</v>
      </c>
      <c r="CJ1275" s="17">
        <f t="shared" si="6076"/>
        <v>0</v>
      </c>
      <c r="CK1275" s="32"/>
      <c r="CL1275" s="32"/>
      <c r="CM1275" s="1"/>
      <c r="CN1275" s="1"/>
      <c r="CO1275" s="1"/>
      <c r="CP1275" s="1"/>
      <c r="CQ1275" s="1"/>
      <c r="CR1275" s="1"/>
      <c r="CS1275" s="1"/>
    </row>
    <row r="1276" s="1" customFormat="1" hidden="1">
      <c r="A1276" s="30" t="s">
        <v>508</v>
      </c>
      <c r="B1276" s="30" t="s">
        <v>177</v>
      </c>
      <c r="C1276" s="30" t="s">
        <v>177</v>
      </c>
      <c r="D1276" s="30" t="s">
        <v>237</v>
      </c>
      <c r="E1276" s="35"/>
      <c r="F1276" s="31" t="s">
        <v>41</v>
      </c>
      <c r="G1276" s="17">
        <f t="shared" si="6020"/>
        <v>620</v>
      </c>
      <c r="H1276" s="17">
        <f t="shared" si="5823"/>
        <v>620</v>
      </c>
      <c r="I1276" s="17">
        <f t="shared" si="6021"/>
        <v>620</v>
      </c>
      <c r="J1276" s="17">
        <f t="shared" si="6022"/>
        <v>0</v>
      </c>
      <c r="K1276" s="17">
        <f t="shared" si="6023"/>
        <v>0</v>
      </c>
      <c r="L1276" s="17">
        <f t="shared" si="6024"/>
        <v>0</v>
      </c>
      <c r="M1276" s="17">
        <f t="shared" si="5880"/>
        <v>620</v>
      </c>
      <c r="N1276" s="17">
        <f t="shared" si="5881"/>
        <v>620</v>
      </c>
      <c r="O1276" s="17">
        <f t="shared" si="5882"/>
        <v>620</v>
      </c>
      <c r="P1276" s="17">
        <f t="shared" si="6025"/>
        <v>0</v>
      </c>
      <c r="Q1276" s="17">
        <f t="shared" si="6026"/>
        <v>0</v>
      </c>
      <c r="R1276" s="17">
        <f t="shared" si="6027"/>
        <v>0</v>
      </c>
      <c r="S1276" s="17">
        <f t="shared" si="6028"/>
        <v>0</v>
      </c>
      <c r="T1276" s="17">
        <f t="shared" si="6029"/>
        <v>0</v>
      </c>
      <c r="U1276" s="17">
        <f t="shared" si="6030"/>
        <v>0</v>
      </c>
      <c r="V1276" s="17">
        <f t="shared" si="6031"/>
        <v>0</v>
      </c>
      <c r="W1276" s="17">
        <f t="shared" si="6032"/>
        <v>0</v>
      </c>
      <c r="X1276" s="17">
        <f t="shared" si="6033"/>
        <v>0</v>
      </c>
      <c r="Y1276" s="17">
        <f t="shared" si="5999"/>
        <v>620</v>
      </c>
      <c r="Z1276" s="17">
        <f t="shared" si="6000"/>
        <v>620</v>
      </c>
      <c r="AA1276" s="17">
        <f t="shared" si="6001"/>
        <v>620</v>
      </c>
      <c r="AB1276" s="17">
        <f t="shared" si="6034"/>
        <v>0</v>
      </c>
      <c r="AC1276" s="17">
        <f t="shared" si="6035"/>
        <v>0</v>
      </c>
      <c r="AD1276" s="17">
        <f t="shared" si="6036"/>
        <v>0</v>
      </c>
      <c r="AE1276" s="17">
        <f t="shared" si="6002"/>
        <v>620</v>
      </c>
      <c r="AF1276" s="17">
        <f t="shared" si="6003"/>
        <v>620</v>
      </c>
      <c r="AG1276" s="17">
        <f t="shared" si="6004"/>
        <v>620</v>
      </c>
      <c r="AH1276" s="17">
        <f t="shared" si="6037"/>
        <v>0</v>
      </c>
      <c r="AI1276" s="17">
        <f t="shared" si="6038"/>
        <v>0</v>
      </c>
      <c r="AJ1276" s="17">
        <f t="shared" si="6039"/>
        <v>0</v>
      </c>
      <c r="AK1276" s="17">
        <f t="shared" si="6040"/>
        <v>0</v>
      </c>
      <c r="AL1276" s="17">
        <f t="shared" si="6041"/>
        <v>0</v>
      </c>
      <c r="AM1276" s="17">
        <f t="shared" si="6042"/>
        <v>0</v>
      </c>
      <c r="AN1276" s="17">
        <f t="shared" si="6043"/>
        <v>0</v>
      </c>
      <c r="AO1276" s="17">
        <f t="shared" si="6044"/>
        <v>0</v>
      </c>
      <c r="AP1276" s="17">
        <f t="shared" si="6045"/>
        <v>0</v>
      </c>
      <c r="AQ1276" s="17">
        <f t="shared" si="6046"/>
        <v>0</v>
      </c>
      <c r="AR1276" s="17">
        <f t="shared" si="6047"/>
        <v>0</v>
      </c>
      <c r="AS1276" s="17">
        <f t="shared" si="6048"/>
        <v>0</v>
      </c>
      <c r="AT1276" s="17">
        <f t="shared" si="6049"/>
        <v>0</v>
      </c>
      <c r="AU1276" s="17">
        <f t="shared" si="6050"/>
        <v>0</v>
      </c>
      <c r="AV1276" s="17">
        <f t="shared" si="6051"/>
        <v>0</v>
      </c>
      <c r="AW1276" s="17">
        <f t="shared" si="6005"/>
        <v>620</v>
      </c>
      <c r="AX1276" s="17">
        <f t="shared" si="6006"/>
        <v>620</v>
      </c>
      <c r="AY1276" s="17">
        <f t="shared" si="6007"/>
        <v>620</v>
      </c>
      <c r="AZ1276" s="17">
        <f t="shared" si="6052"/>
        <v>0</v>
      </c>
      <c r="BA1276" s="17">
        <f t="shared" si="6008"/>
        <v>620</v>
      </c>
      <c r="BB1276" s="17">
        <f t="shared" si="6009"/>
        <v>620</v>
      </c>
      <c r="BC1276" s="17">
        <f t="shared" si="6010"/>
        <v>620</v>
      </c>
      <c r="BD1276" s="17">
        <f t="shared" si="6053"/>
        <v>0</v>
      </c>
      <c r="BE1276" s="17">
        <f t="shared" si="6054"/>
        <v>0</v>
      </c>
      <c r="BF1276" s="17">
        <f t="shared" si="6055"/>
        <v>0</v>
      </c>
      <c r="BG1276" s="17">
        <f t="shared" si="6056"/>
        <v>0</v>
      </c>
      <c r="BH1276" s="17">
        <f t="shared" si="6057"/>
        <v>0</v>
      </c>
      <c r="BI1276" s="17">
        <f t="shared" si="6058"/>
        <v>0</v>
      </c>
      <c r="BJ1276" s="17">
        <f t="shared" si="6059"/>
        <v>0</v>
      </c>
      <c r="BK1276" s="17">
        <f t="shared" si="6060"/>
        <v>0</v>
      </c>
      <c r="BL1276" s="17">
        <f t="shared" si="6061"/>
        <v>0</v>
      </c>
      <c r="BM1276" s="17">
        <f t="shared" si="6062"/>
        <v>0</v>
      </c>
      <c r="BN1276" s="17">
        <f t="shared" si="6063"/>
        <v>0</v>
      </c>
      <c r="BO1276" s="17">
        <f t="shared" si="6011"/>
        <v>620</v>
      </c>
      <c r="BP1276" s="17">
        <f t="shared" si="6012"/>
        <v>620</v>
      </c>
      <c r="BQ1276" s="17">
        <f t="shared" si="6013"/>
        <v>620</v>
      </c>
      <c r="BR1276" s="17">
        <f t="shared" si="6064"/>
        <v>0</v>
      </c>
      <c r="BS1276" s="17">
        <f t="shared" si="6065"/>
        <v>0</v>
      </c>
      <c r="BT1276" s="17">
        <f t="shared" si="6066"/>
        <v>0</v>
      </c>
      <c r="BU1276" s="17">
        <f t="shared" si="6014"/>
        <v>620</v>
      </c>
      <c r="BV1276" s="17">
        <f t="shared" si="6015"/>
        <v>620</v>
      </c>
      <c r="BW1276" s="17">
        <f t="shared" si="6016"/>
        <v>620</v>
      </c>
      <c r="BX1276" s="17">
        <f t="shared" si="6067"/>
        <v>0</v>
      </c>
      <c r="BY1276" s="17">
        <f t="shared" si="6068"/>
        <v>0</v>
      </c>
      <c r="BZ1276" s="17">
        <f t="shared" si="6069"/>
        <v>0</v>
      </c>
      <c r="CA1276" s="17">
        <f t="shared" si="6070"/>
        <v>0</v>
      </c>
      <c r="CB1276" s="17">
        <f t="shared" si="6071"/>
        <v>0</v>
      </c>
      <c r="CC1276" s="37">
        <f t="shared" si="6072"/>
        <v>0</v>
      </c>
      <c r="CD1276" s="17">
        <f t="shared" si="6073"/>
        <v>0</v>
      </c>
      <c r="CE1276" s="17">
        <f t="shared" si="6074"/>
        <v>0</v>
      </c>
      <c r="CF1276" s="37">
        <f t="shared" si="6075"/>
        <v>0</v>
      </c>
      <c r="CG1276" s="17">
        <f t="shared" si="6017"/>
        <v>620</v>
      </c>
      <c r="CH1276" s="17">
        <f t="shared" si="6018"/>
        <v>620</v>
      </c>
      <c r="CI1276" s="17">
        <f t="shared" si="6019"/>
        <v>620</v>
      </c>
      <c r="CJ1276" s="17">
        <f t="shared" si="6076"/>
        <v>0</v>
      </c>
      <c r="CK1276" s="32">
        <v>0</v>
      </c>
      <c r="CL1276" s="32"/>
      <c r="CM1276" s="1" t="s">
        <v>75</v>
      </c>
      <c r="CN1276" s="1"/>
      <c r="CO1276" s="1"/>
      <c r="CP1276" s="1"/>
      <c r="CQ1276" s="1"/>
      <c r="CR1276" s="1"/>
      <c r="CS1276" s="1"/>
    </row>
    <row r="1277" s="1" customFormat="1">
      <c r="A1277" s="30" t="s">
        <v>508</v>
      </c>
      <c r="B1277" s="30" t="s">
        <v>177</v>
      </c>
      <c r="C1277" s="30" t="s">
        <v>177</v>
      </c>
      <c r="D1277" s="30" t="s">
        <v>277</v>
      </c>
      <c r="E1277" s="35"/>
      <c r="F1277" s="31" t="s">
        <v>278</v>
      </c>
      <c r="G1277" s="17">
        <f t="shared" si="6020"/>
        <v>620</v>
      </c>
      <c r="H1277" s="17">
        <f t="shared" si="5823"/>
        <v>620</v>
      </c>
      <c r="I1277" s="17">
        <f t="shared" si="6021"/>
        <v>620</v>
      </c>
      <c r="J1277" s="17">
        <f t="shared" si="6022"/>
        <v>0</v>
      </c>
      <c r="K1277" s="17">
        <f t="shared" si="6023"/>
        <v>0</v>
      </c>
      <c r="L1277" s="17">
        <f t="shared" si="6024"/>
        <v>0</v>
      </c>
      <c r="M1277" s="17">
        <f t="shared" si="5880"/>
        <v>620</v>
      </c>
      <c r="N1277" s="17">
        <f t="shared" si="5881"/>
        <v>620</v>
      </c>
      <c r="O1277" s="17">
        <f t="shared" si="5882"/>
        <v>620</v>
      </c>
      <c r="P1277" s="17">
        <f t="shared" si="6025"/>
        <v>0</v>
      </c>
      <c r="Q1277" s="17">
        <f t="shared" si="6026"/>
        <v>0</v>
      </c>
      <c r="R1277" s="17">
        <f t="shared" si="6027"/>
        <v>0</v>
      </c>
      <c r="S1277" s="17">
        <f t="shared" si="6028"/>
        <v>0</v>
      </c>
      <c r="T1277" s="17">
        <f t="shared" si="6029"/>
        <v>0</v>
      </c>
      <c r="U1277" s="17">
        <f t="shared" si="6030"/>
        <v>0</v>
      </c>
      <c r="V1277" s="17">
        <f t="shared" si="6031"/>
        <v>0</v>
      </c>
      <c r="W1277" s="17">
        <f t="shared" si="6032"/>
        <v>0</v>
      </c>
      <c r="X1277" s="17">
        <f t="shared" si="6033"/>
        <v>0</v>
      </c>
      <c r="Y1277" s="17">
        <f t="shared" si="5999"/>
        <v>620</v>
      </c>
      <c r="Z1277" s="17">
        <f t="shared" si="6000"/>
        <v>620</v>
      </c>
      <c r="AA1277" s="17">
        <f t="shared" si="6001"/>
        <v>620</v>
      </c>
      <c r="AB1277" s="17">
        <f t="shared" si="6034"/>
        <v>0</v>
      </c>
      <c r="AC1277" s="17">
        <f t="shared" si="6035"/>
        <v>0</v>
      </c>
      <c r="AD1277" s="17">
        <f t="shared" si="6036"/>
        <v>0</v>
      </c>
      <c r="AE1277" s="17">
        <f t="shared" si="6002"/>
        <v>620</v>
      </c>
      <c r="AF1277" s="17">
        <f t="shared" si="6003"/>
        <v>620</v>
      </c>
      <c r="AG1277" s="17">
        <f t="shared" si="6004"/>
        <v>620</v>
      </c>
      <c r="AH1277" s="17">
        <f t="shared" si="6037"/>
        <v>0</v>
      </c>
      <c r="AI1277" s="17">
        <f t="shared" si="6038"/>
        <v>0</v>
      </c>
      <c r="AJ1277" s="17">
        <f t="shared" si="6039"/>
        <v>0</v>
      </c>
      <c r="AK1277" s="17">
        <f t="shared" si="6040"/>
        <v>0</v>
      </c>
      <c r="AL1277" s="17">
        <f t="shared" si="6041"/>
        <v>0</v>
      </c>
      <c r="AM1277" s="17">
        <f t="shared" si="6042"/>
        <v>0</v>
      </c>
      <c r="AN1277" s="17">
        <f t="shared" si="6043"/>
        <v>0</v>
      </c>
      <c r="AO1277" s="17">
        <f t="shared" si="6044"/>
        <v>0</v>
      </c>
      <c r="AP1277" s="17">
        <f t="shared" si="6045"/>
        <v>0</v>
      </c>
      <c r="AQ1277" s="17">
        <f t="shared" si="6046"/>
        <v>0</v>
      </c>
      <c r="AR1277" s="17">
        <f t="shared" si="6047"/>
        <v>0</v>
      </c>
      <c r="AS1277" s="17">
        <f t="shared" si="6048"/>
        <v>0</v>
      </c>
      <c r="AT1277" s="17">
        <f t="shared" si="6049"/>
        <v>0</v>
      </c>
      <c r="AU1277" s="17">
        <f t="shared" si="6050"/>
        <v>0</v>
      </c>
      <c r="AV1277" s="17">
        <f t="shared" si="6051"/>
        <v>0</v>
      </c>
      <c r="AW1277" s="17">
        <f t="shared" si="6005"/>
        <v>620</v>
      </c>
      <c r="AX1277" s="17">
        <f t="shared" si="6006"/>
        <v>620</v>
      </c>
      <c r="AY1277" s="17">
        <f t="shared" si="6007"/>
        <v>620</v>
      </c>
      <c r="AZ1277" s="17">
        <f t="shared" si="6052"/>
        <v>0</v>
      </c>
      <c r="BA1277" s="17">
        <f t="shared" si="6008"/>
        <v>620</v>
      </c>
      <c r="BB1277" s="17">
        <f t="shared" si="6009"/>
        <v>620</v>
      </c>
      <c r="BC1277" s="17">
        <f t="shared" si="6010"/>
        <v>620</v>
      </c>
      <c r="BD1277" s="17">
        <f t="shared" si="6053"/>
        <v>0</v>
      </c>
      <c r="BE1277" s="17">
        <f t="shared" si="6054"/>
        <v>0</v>
      </c>
      <c r="BF1277" s="17">
        <f t="shared" si="6055"/>
        <v>0</v>
      </c>
      <c r="BG1277" s="17">
        <f t="shared" si="6056"/>
        <v>0</v>
      </c>
      <c r="BH1277" s="17">
        <f t="shared" si="6057"/>
        <v>0</v>
      </c>
      <c r="BI1277" s="17">
        <f t="shared" si="6058"/>
        <v>0</v>
      </c>
      <c r="BJ1277" s="17">
        <f t="shared" si="6059"/>
        <v>0</v>
      </c>
      <c r="BK1277" s="17">
        <f t="shared" si="6060"/>
        <v>0</v>
      </c>
      <c r="BL1277" s="17">
        <f t="shared" si="6061"/>
        <v>0</v>
      </c>
      <c r="BM1277" s="17">
        <f t="shared" si="6062"/>
        <v>0</v>
      </c>
      <c r="BN1277" s="17">
        <f t="shared" si="6063"/>
        <v>0</v>
      </c>
      <c r="BO1277" s="17">
        <f t="shared" si="6011"/>
        <v>620</v>
      </c>
      <c r="BP1277" s="17">
        <f t="shared" si="6012"/>
        <v>620</v>
      </c>
      <c r="BQ1277" s="17">
        <f t="shared" si="6013"/>
        <v>620</v>
      </c>
      <c r="BR1277" s="17">
        <f t="shared" si="6064"/>
        <v>0</v>
      </c>
      <c r="BS1277" s="17">
        <f t="shared" si="6065"/>
        <v>0</v>
      </c>
      <c r="BT1277" s="17">
        <f t="shared" si="6066"/>
        <v>0</v>
      </c>
      <c r="BU1277" s="17">
        <f t="shared" si="6014"/>
        <v>620</v>
      </c>
      <c r="BV1277" s="17">
        <f t="shared" si="6015"/>
        <v>620</v>
      </c>
      <c r="BW1277" s="17">
        <f t="shared" si="6016"/>
        <v>620</v>
      </c>
      <c r="BX1277" s="17">
        <f t="shared" si="6067"/>
        <v>0</v>
      </c>
      <c r="BY1277" s="17">
        <f t="shared" si="6068"/>
        <v>0</v>
      </c>
      <c r="BZ1277" s="17">
        <f t="shared" si="6069"/>
        <v>0</v>
      </c>
      <c r="CA1277" s="17">
        <f t="shared" si="6070"/>
        <v>0</v>
      </c>
      <c r="CB1277" s="17">
        <f t="shared" si="6071"/>
        <v>0</v>
      </c>
      <c r="CC1277" s="17">
        <f t="shared" si="6072"/>
        <v>0</v>
      </c>
      <c r="CD1277" s="17">
        <f t="shared" si="6073"/>
        <v>0</v>
      </c>
      <c r="CE1277" s="17">
        <f t="shared" si="6074"/>
        <v>0</v>
      </c>
      <c r="CF1277" s="17">
        <f t="shared" si="6075"/>
        <v>0</v>
      </c>
      <c r="CG1277" s="17">
        <f t="shared" si="6017"/>
        <v>620</v>
      </c>
      <c r="CH1277" s="17">
        <f t="shared" si="6018"/>
        <v>620</v>
      </c>
      <c r="CI1277" s="17">
        <f t="shared" si="6019"/>
        <v>620</v>
      </c>
      <c r="CJ1277" s="17">
        <f t="shared" si="6076"/>
        <v>0</v>
      </c>
      <c r="CK1277" s="32"/>
      <c r="CL1277" s="32"/>
      <c r="CM1277" s="1"/>
      <c r="CN1277" s="1"/>
      <c r="CO1277" s="1"/>
      <c r="CP1277" s="1"/>
      <c r="CQ1277" s="1"/>
      <c r="CR1277" s="1"/>
      <c r="CS1277" s="1"/>
    </row>
    <row r="1278" s="1" customFormat="1">
      <c r="A1278" s="30" t="s">
        <v>508</v>
      </c>
      <c r="B1278" s="30" t="s">
        <v>177</v>
      </c>
      <c r="C1278" s="30" t="s">
        <v>177</v>
      </c>
      <c r="D1278" s="30" t="s">
        <v>483</v>
      </c>
      <c r="E1278" s="35"/>
      <c r="F1278" s="31" t="s">
        <v>484</v>
      </c>
      <c r="G1278" s="17">
        <f t="shared" si="6020"/>
        <v>620</v>
      </c>
      <c r="H1278" s="17">
        <f t="shared" si="5823"/>
        <v>620</v>
      </c>
      <c r="I1278" s="17">
        <f t="shared" si="6021"/>
        <v>620</v>
      </c>
      <c r="J1278" s="17">
        <f t="shared" si="6022"/>
        <v>0</v>
      </c>
      <c r="K1278" s="17">
        <f t="shared" si="6023"/>
        <v>0</v>
      </c>
      <c r="L1278" s="17">
        <f t="shared" si="6024"/>
        <v>0</v>
      </c>
      <c r="M1278" s="17">
        <f t="shared" si="5880"/>
        <v>620</v>
      </c>
      <c r="N1278" s="17">
        <f t="shared" si="5881"/>
        <v>620</v>
      </c>
      <c r="O1278" s="17">
        <f t="shared" si="5882"/>
        <v>620</v>
      </c>
      <c r="P1278" s="17">
        <f t="shared" si="6025"/>
        <v>0</v>
      </c>
      <c r="Q1278" s="17">
        <f t="shared" si="6026"/>
        <v>0</v>
      </c>
      <c r="R1278" s="17">
        <f t="shared" si="6027"/>
        <v>0</v>
      </c>
      <c r="S1278" s="17">
        <f t="shared" si="6028"/>
        <v>0</v>
      </c>
      <c r="T1278" s="17">
        <f t="shared" si="6029"/>
        <v>0</v>
      </c>
      <c r="U1278" s="17">
        <f t="shared" si="6030"/>
        <v>0</v>
      </c>
      <c r="V1278" s="17">
        <f t="shared" si="6031"/>
        <v>0</v>
      </c>
      <c r="W1278" s="17">
        <f t="shared" si="6032"/>
        <v>0</v>
      </c>
      <c r="X1278" s="17">
        <f t="shared" si="6033"/>
        <v>0</v>
      </c>
      <c r="Y1278" s="17">
        <f t="shared" si="5999"/>
        <v>620</v>
      </c>
      <c r="Z1278" s="17">
        <f t="shared" si="6000"/>
        <v>620</v>
      </c>
      <c r="AA1278" s="17">
        <f t="shared" si="6001"/>
        <v>620</v>
      </c>
      <c r="AB1278" s="17">
        <f t="shared" si="6034"/>
        <v>0</v>
      </c>
      <c r="AC1278" s="17">
        <f t="shared" si="6035"/>
        <v>0</v>
      </c>
      <c r="AD1278" s="17">
        <f t="shared" si="6036"/>
        <v>0</v>
      </c>
      <c r="AE1278" s="17">
        <f t="shared" si="6002"/>
        <v>620</v>
      </c>
      <c r="AF1278" s="17">
        <f t="shared" si="6003"/>
        <v>620</v>
      </c>
      <c r="AG1278" s="17">
        <f t="shared" si="6004"/>
        <v>620</v>
      </c>
      <c r="AH1278" s="17">
        <f t="shared" si="6037"/>
        <v>0</v>
      </c>
      <c r="AI1278" s="17">
        <f t="shared" si="6038"/>
        <v>0</v>
      </c>
      <c r="AJ1278" s="17">
        <f t="shared" si="6039"/>
        <v>0</v>
      </c>
      <c r="AK1278" s="17">
        <f t="shared" si="6040"/>
        <v>0</v>
      </c>
      <c r="AL1278" s="17">
        <f t="shared" si="6041"/>
        <v>0</v>
      </c>
      <c r="AM1278" s="17">
        <f t="shared" si="6042"/>
        <v>0</v>
      </c>
      <c r="AN1278" s="17">
        <f t="shared" si="6043"/>
        <v>0</v>
      </c>
      <c r="AO1278" s="17">
        <f t="shared" si="6044"/>
        <v>0</v>
      </c>
      <c r="AP1278" s="17">
        <f t="shared" si="6045"/>
        <v>0</v>
      </c>
      <c r="AQ1278" s="17">
        <f t="shared" si="6046"/>
        <v>0</v>
      </c>
      <c r="AR1278" s="17">
        <f t="shared" si="6047"/>
        <v>0</v>
      </c>
      <c r="AS1278" s="17">
        <f t="shared" si="6048"/>
        <v>0</v>
      </c>
      <c r="AT1278" s="17">
        <f t="shared" si="6049"/>
        <v>0</v>
      </c>
      <c r="AU1278" s="17">
        <f t="shared" si="6050"/>
        <v>0</v>
      </c>
      <c r="AV1278" s="17">
        <f t="shared" si="6051"/>
        <v>0</v>
      </c>
      <c r="AW1278" s="17">
        <f t="shared" si="6005"/>
        <v>620</v>
      </c>
      <c r="AX1278" s="17">
        <f t="shared" si="6006"/>
        <v>620</v>
      </c>
      <c r="AY1278" s="17">
        <f t="shared" si="6007"/>
        <v>620</v>
      </c>
      <c r="AZ1278" s="17">
        <f t="shared" si="6052"/>
        <v>0</v>
      </c>
      <c r="BA1278" s="17">
        <f t="shared" si="6008"/>
        <v>620</v>
      </c>
      <c r="BB1278" s="17">
        <f t="shared" si="6009"/>
        <v>620</v>
      </c>
      <c r="BC1278" s="17">
        <f t="shared" si="6010"/>
        <v>620</v>
      </c>
      <c r="BD1278" s="17">
        <f t="shared" si="6053"/>
        <v>0</v>
      </c>
      <c r="BE1278" s="17">
        <f t="shared" si="6054"/>
        <v>0</v>
      </c>
      <c r="BF1278" s="17">
        <f t="shared" si="6055"/>
        <v>0</v>
      </c>
      <c r="BG1278" s="17">
        <f t="shared" si="6056"/>
        <v>0</v>
      </c>
      <c r="BH1278" s="17">
        <f t="shared" si="6057"/>
        <v>0</v>
      </c>
      <c r="BI1278" s="17">
        <f t="shared" si="6058"/>
        <v>0</v>
      </c>
      <c r="BJ1278" s="17">
        <f t="shared" si="6059"/>
        <v>0</v>
      </c>
      <c r="BK1278" s="17">
        <f t="shared" si="6060"/>
        <v>0</v>
      </c>
      <c r="BL1278" s="17">
        <f t="shared" si="6061"/>
        <v>0</v>
      </c>
      <c r="BM1278" s="17">
        <f t="shared" si="6062"/>
        <v>0</v>
      </c>
      <c r="BN1278" s="17">
        <f t="shared" si="6063"/>
        <v>0</v>
      </c>
      <c r="BO1278" s="17">
        <f t="shared" si="6011"/>
        <v>620</v>
      </c>
      <c r="BP1278" s="17">
        <f t="shared" si="6012"/>
        <v>620</v>
      </c>
      <c r="BQ1278" s="17">
        <f t="shared" si="6013"/>
        <v>620</v>
      </c>
      <c r="BR1278" s="17">
        <f t="shared" si="6064"/>
        <v>0</v>
      </c>
      <c r="BS1278" s="17">
        <f t="shared" si="6065"/>
        <v>0</v>
      </c>
      <c r="BT1278" s="17">
        <f t="shared" si="6066"/>
        <v>0</v>
      </c>
      <c r="BU1278" s="17">
        <f t="shared" si="6014"/>
        <v>620</v>
      </c>
      <c r="BV1278" s="17">
        <f t="shared" si="6015"/>
        <v>620</v>
      </c>
      <c r="BW1278" s="17">
        <f t="shared" si="6016"/>
        <v>620</v>
      </c>
      <c r="BX1278" s="17">
        <f t="shared" si="6067"/>
        <v>0</v>
      </c>
      <c r="BY1278" s="17">
        <f t="shared" si="6068"/>
        <v>0</v>
      </c>
      <c r="BZ1278" s="17">
        <f t="shared" si="6069"/>
        <v>0</v>
      </c>
      <c r="CA1278" s="17">
        <f t="shared" si="6070"/>
        <v>0</v>
      </c>
      <c r="CB1278" s="17">
        <f t="shared" si="6071"/>
        <v>0</v>
      </c>
      <c r="CC1278" s="17">
        <f t="shared" si="6072"/>
        <v>0</v>
      </c>
      <c r="CD1278" s="17">
        <f t="shared" si="6073"/>
        <v>0</v>
      </c>
      <c r="CE1278" s="17">
        <f t="shared" si="6074"/>
        <v>0</v>
      </c>
      <c r="CF1278" s="17">
        <f t="shared" si="6075"/>
        <v>0</v>
      </c>
      <c r="CG1278" s="17">
        <f t="shared" si="6017"/>
        <v>620</v>
      </c>
      <c r="CH1278" s="17">
        <f t="shared" si="6018"/>
        <v>620</v>
      </c>
      <c r="CI1278" s="17">
        <f t="shared" si="6019"/>
        <v>620</v>
      </c>
      <c r="CJ1278" s="17">
        <f t="shared" si="6076"/>
        <v>0</v>
      </c>
      <c r="CK1278" s="32"/>
      <c r="CL1278" s="32"/>
      <c r="CM1278" s="1"/>
      <c r="CN1278" s="1"/>
      <c r="CO1278" s="1"/>
      <c r="CP1278" s="1"/>
      <c r="CQ1278" s="1"/>
      <c r="CR1278" s="1"/>
      <c r="CS1278" s="1"/>
    </row>
    <row r="1279" s="1" customFormat="1">
      <c r="A1279" s="30" t="s">
        <v>508</v>
      </c>
      <c r="B1279" s="30" t="s">
        <v>177</v>
      </c>
      <c r="C1279" s="30" t="s">
        <v>177</v>
      </c>
      <c r="D1279" s="30" t="s">
        <v>483</v>
      </c>
      <c r="E1279" s="30" t="s">
        <v>46</v>
      </c>
      <c r="F1279" s="31" t="s">
        <v>47</v>
      </c>
      <c r="G1279" s="17">
        <v>620</v>
      </c>
      <c r="H1279" s="17">
        <v>620</v>
      </c>
      <c r="I1279" s="17">
        <v>620</v>
      </c>
      <c r="J1279" s="17"/>
      <c r="K1279" s="17"/>
      <c r="L1279" s="17"/>
      <c r="M1279" s="17">
        <f t="shared" si="5880"/>
        <v>620</v>
      </c>
      <c r="N1279" s="17">
        <f t="shared" si="5881"/>
        <v>620</v>
      </c>
      <c r="O1279" s="17">
        <f t="shared" si="5882"/>
        <v>620</v>
      </c>
      <c r="P1279" s="17"/>
      <c r="Q1279" s="17"/>
      <c r="R1279" s="17"/>
      <c r="S1279" s="17"/>
      <c r="T1279" s="17"/>
      <c r="U1279" s="17"/>
      <c r="V1279" s="17"/>
      <c r="W1279" s="17"/>
      <c r="X1279" s="17"/>
      <c r="Y1279" s="17">
        <f t="shared" si="5999"/>
        <v>620</v>
      </c>
      <c r="Z1279" s="17">
        <f t="shared" si="6000"/>
        <v>620</v>
      </c>
      <c r="AA1279" s="17">
        <f t="shared" si="6001"/>
        <v>620</v>
      </c>
      <c r="AB1279" s="17"/>
      <c r="AC1279" s="17"/>
      <c r="AD1279" s="17"/>
      <c r="AE1279" s="17">
        <f t="shared" si="6002"/>
        <v>620</v>
      </c>
      <c r="AF1279" s="17">
        <f t="shared" si="6003"/>
        <v>620</v>
      </c>
      <c r="AG1279" s="17">
        <f t="shared" si="6004"/>
        <v>620</v>
      </c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>
        <f t="shared" si="6005"/>
        <v>620</v>
      </c>
      <c r="AX1279" s="17">
        <f t="shared" si="6006"/>
        <v>620</v>
      </c>
      <c r="AY1279" s="17">
        <f t="shared" si="6007"/>
        <v>620</v>
      </c>
      <c r="AZ1279" s="17"/>
      <c r="BA1279" s="17">
        <f t="shared" si="6008"/>
        <v>620</v>
      </c>
      <c r="BB1279" s="17">
        <f t="shared" si="6009"/>
        <v>620</v>
      </c>
      <c r="BC1279" s="17">
        <f t="shared" si="6010"/>
        <v>620</v>
      </c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>
        <f t="shared" si="6011"/>
        <v>620</v>
      </c>
      <c r="BP1279" s="17">
        <f t="shared" si="6012"/>
        <v>620</v>
      </c>
      <c r="BQ1279" s="17">
        <f t="shared" si="6013"/>
        <v>620</v>
      </c>
      <c r="BR1279" s="17"/>
      <c r="BS1279" s="17"/>
      <c r="BT1279" s="17"/>
      <c r="BU1279" s="17">
        <f t="shared" si="6014"/>
        <v>620</v>
      </c>
      <c r="BV1279" s="17">
        <f t="shared" si="6015"/>
        <v>620</v>
      </c>
      <c r="BW1279" s="17">
        <f t="shared" si="6016"/>
        <v>620</v>
      </c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>
        <f t="shared" si="6017"/>
        <v>620</v>
      </c>
      <c r="CH1279" s="17">
        <f t="shared" si="6018"/>
        <v>620</v>
      </c>
      <c r="CI1279" s="17">
        <f t="shared" si="6019"/>
        <v>620</v>
      </c>
      <c r="CJ1279" s="17"/>
      <c r="CK1279" s="32"/>
      <c r="CL1279" s="32"/>
      <c r="CM1279" s="1"/>
      <c r="CN1279" s="1"/>
      <c r="CO1279" s="1"/>
      <c r="CP1279" s="1"/>
      <c r="CQ1279" s="1"/>
      <c r="CR1279" s="1"/>
      <c r="CS1279" s="1"/>
    </row>
    <row r="1280" s="20" customFormat="1">
      <c r="A1280" s="21" t="s">
        <v>508</v>
      </c>
      <c r="B1280" s="21" t="s">
        <v>80</v>
      </c>
      <c r="C1280" s="21"/>
      <c r="D1280" s="21"/>
      <c r="E1280" s="21"/>
      <c r="F1280" s="22" t="s">
        <v>81</v>
      </c>
      <c r="G1280" s="23">
        <f t="shared" si="6020"/>
        <v>1040.0999999999999</v>
      </c>
      <c r="H1280" s="23">
        <f t="shared" si="5823"/>
        <v>1040.0999999999999</v>
      </c>
      <c r="I1280" s="23">
        <f t="shared" si="6021"/>
        <v>1740.0999999999999</v>
      </c>
      <c r="J1280" s="23">
        <f t="shared" si="6022"/>
        <v>0</v>
      </c>
      <c r="K1280" s="23">
        <f t="shared" si="6023"/>
        <v>0</v>
      </c>
      <c r="L1280" s="23">
        <f t="shared" si="6024"/>
        <v>0</v>
      </c>
      <c r="M1280" s="23">
        <f t="shared" si="5880"/>
        <v>1040.0999999999999</v>
      </c>
      <c r="N1280" s="23">
        <f t="shared" si="5881"/>
        <v>1040.0999999999999</v>
      </c>
      <c r="O1280" s="23">
        <f t="shared" si="5882"/>
        <v>1740.0999999999999</v>
      </c>
      <c r="P1280" s="23">
        <f t="shared" si="6025"/>
        <v>0</v>
      </c>
      <c r="Q1280" s="23">
        <f t="shared" si="6026"/>
        <v>0</v>
      </c>
      <c r="R1280" s="23">
        <f t="shared" si="6027"/>
        <v>0</v>
      </c>
      <c r="S1280" s="23">
        <f t="shared" si="6028"/>
        <v>2.7015500000000001</v>
      </c>
      <c r="T1280" s="23">
        <f t="shared" si="6029"/>
        <v>0</v>
      </c>
      <c r="U1280" s="23">
        <f t="shared" si="6030"/>
        <v>0</v>
      </c>
      <c r="V1280" s="23">
        <f t="shared" si="6031"/>
        <v>0</v>
      </c>
      <c r="W1280" s="23">
        <f t="shared" si="6032"/>
        <v>0</v>
      </c>
      <c r="X1280" s="23">
        <f t="shared" si="6033"/>
        <v>0</v>
      </c>
      <c r="Y1280" s="23">
        <f t="shared" si="5999"/>
        <v>1042.8015499999999</v>
      </c>
      <c r="Z1280" s="23">
        <f t="shared" si="6000"/>
        <v>1040.0999999999999</v>
      </c>
      <c r="AA1280" s="23">
        <f t="shared" si="6001"/>
        <v>1740.0999999999999</v>
      </c>
      <c r="AB1280" s="23">
        <f t="shared" si="6034"/>
        <v>0</v>
      </c>
      <c r="AC1280" s="23">
        <f t="shared" si="6035"/>
        <v>0</v>
      </c>
      <c r="AD1280" s="23">
        <f t="shared" si="6036"/>
        <v>0</v>
      </c>
      <c r="AE1280" s="23">
        <f t="shared" si="6002"/>
        <v>1042.8015499999999</v>
      </c>
      <c r="AF1280" s="23">
        <f t="shared" si="6003"/>
        <v>1040.0999999999999</v>
      </c>
      <c r="AG1280" s="23">
        <f t="shared" si="6004"/>
        <v>1740.0999999999999</v>
      </c>
      <c r="AH1280" s="23">
        <f t="shared" si="6037"/>
        <v>0</v>
      </c>
      <c r="AI1280" s="23">
        <f t="shared" si="6038"/>
        <v>0</v>
      </c>
      <c r="AJ1280" s="23">
        <f t="shared" si="6039"/>
        <v>0</v>
      </c>
      <c r="AK1280" s="23">
        <f t="shared" si="6040"/>
        <v>0</v>
      </c>
      <c r="AL1280" s="23">
        <f t="shared" si="6041"/>
        <v>0</v>
      </c>
      <c r="AM1280" s="23">
        <f t="shared" si="6042"/>
        <v>0</v>
      </c>
      <c r="AN1280" s="23">
        <f t="shared" si="6043"/>
        <v>0</v>
      </c>
      <c r="AO1280" s="23">
        <f t="shared" si="6044"/>
        <v>0</v>
      </c>
      <c r="AP1280" s="23">
        <f t="shared" si="6045"/>
        <v>0</v>
      </c>
      <c r="AQ1280" s="23">
        <f t="shared" si="6046"/>
        <v>0</v>
      </c>
      <c r="AR1280" s="23">
        <f t="shared" si="6047"/>
        <v>0</v>
      </c>
      <c r="AS1280" s="23">
        <f t="shared" si="6048"/>
        <v>0</v>
      </c>
      <c r="AT1280" s="23">
        <f t="shared" si="6049"/>
        <v>0</v>
      </c>
      <c r="AU1280" s="23">
        <f t="shared" si="6050"/>
        <v>0</v>
      </c>
      <c r="AV1280" s="23">
        <f t="shared" si="6051"/>
        <v>0</v>
      </c>
      <c r="AW1280" s="23">
        <f t="shared" si="6005"/>
        <v>1042.8015499999999</v>
      </c>
      <c r="AX1280" s="23">
        <f t="shared" si="6006"/>
        <v>1040.0999999999999</v>
      </c>
      <c r="AY1280" s="23">
        <f t="shared" si="6007"/>
        <v>1740.0999999999999</v>
      </c>
      <c r="AZ1280" s="23">
        <f t="shared" si="6052"/>
        <v>0</v>
      </c>
      <c r="BA1280" s="23">
        <f t="shared" si="6008"/>
        <v>1042.8015499999999</v>
      </c>
      <c r="BB1280" s="23">
        <f t="shared" si="6009"/>
        <v>1040.0999999999999</v>
      </c>
      <c r="BC1280" s="23">
        <f t="shared" si="6010"/>
        <v>1740.0999999999999</v>
      </c>
      <c r="BD1280" s="23">
        <f t="shared" si="6053"/>
        <v>0</v>
      </c>
      <c r="BE1280" s="23">
        <f t="shared" si="6054"/>
        <v>0</v>
      </c>
      <c r="BF1280" s="23">
        <f t="shared" si="6055"/>
        <v>0</v>
      </c>
      <c r="BG1280" s="23">
        <f t="shared" si="6056"/>
        <v>0</v>
      </c>
      <c r="BH1280" s="23">
        <f t="shared" si="6057"/>
        <v>0</v>
      </c>
      <c r="BI1280" s="23">
        <f t="shared" si="6058"/>
        <v>0</v>
      </c>
      <c r="BJ1280" s="23">
        <f t="shared" si="6059"/>
        <v>0</v>
      </c>
      <c r="BK1280" s="23">
        <f t="shared" si="6060"/>
        <v>0</v>
      </c>
      <c r="BL1280" s="23">
        <f t="shared" si="6061"/>
        <v>0</v>
      </c>
      <c r="BM1280" s="23">
        <f t="shared" si="6062"/>
        <v>0</v>
      </c>
      <c r="BN1280" s="23">
        <f t="shared" si="6063"/>
        <v>0</v>
      </c>
      <c r="BO1280" s="23">
        <f t="shared" si="6011"/>
        <v>1042.8015499999999</v>
      </c>
      <c r="BP1280" s="23">
        <f t="shared" si="6012"/>
        <v>1040.0999999999999</v>
      </c>
      <c r="BQ1280" s="23">
        <f t="shared" si="6013"/>
        <v>1740.0999999999999</v>
      </c>
      <c r="BR1280" s="23">
        <f t="shared" si="6064"/>
        <v>0</v>
      </c>
      <c r="BS1280" s="23">
        <f t="shared" si="6065"/>
        <v>0</v>
      </c>
      <c r="BT1280" s="23">
        <f t="shared" si="6066"/>
        <v>0</v>
      </c>
      <c r="BU1280" s="23">
        <f t="shared" si="6014"/>
        <v>1042.8015499999999</v>
      </c>
      <c r="BV1280" s="23">
        <f t="shared" si="6015"/>
        <v>1040.0999999999999</v>
      </c>
      <c r="BW1280" s="23">
        <f t="shared" si="6016"/>
        <v>1740.0999999999999</v>
      </c>
      <c r="BX1280" s="23">
        <f t="shared" si="6067"/>
        <v>0</v>
      </c>
      <c r="BY1280" s="23">
        <f t="shared" si="6068"/>
        <v>0</v>
      </c>
      <c r="BZ1280" s="23">
        <f t="shared" si="6069"/>
        <v>0</v>
      </c>
      <c r="CA1280" s="23">
        <f t="shared" si="6070"/>
        <v>0</v>
      </c>
      <c r="CB1280" s="23">
        <f t="shared" si="6071"/>
        <v>0</v>
      </c>
      <c r="CC1280" s="23">
        <f t="shared" si="6072"/>
        <v>0</v>
      </c>
      <c r="CD1280" s="23">
        <f t="shared" si="6073"/>
        <v>0</v>
      </c>
      <c r="CE1280" s="23">
        <f t="shared" si="6074"/>
        <v>0</v>
      </c>
      <c r="CF1280" s="23">
        <f t="shared" si="6075"/>
        <v>0</v>
      </c>
      <c r="CG1280" s="23">
        <f t="shared" si="6017"/>
        <v>1042.8015499999999</v>
      </c>
      <c r="CH1280" s="23">
        <f t="shared" si="6018"/>
        <v>1040.0999999999999</v>
      </c>
      <c r="CI1280" s="23">
        <f t="shared" si="6019"/>
        <v>1740.0999999999999</v>
      </c>
      <c r="CJ1280" s="23">
        <f t="shared" si="6076"/>
        <v>0</v>
      </c>
      <c r="CK1280" s="24"/>
      <c r="CL1280" s="24"/>
      <c r="CM1280" s="20"/>
      <c r="CN1280" s="20"/>
      <c r="CO1280" s="20"/>
      <c r="CP1280" s="20"/>
      <c r="CQ1280" s="20"/>
      <c r="CR1280" s="20"/>
      <c r="CS1280" s="20"/>
    </row>
    <row r="1281" s="25" customFormat="1">
      <c r="A1281" s="26" t="s">
        <v>508</v>
      </c>
      <c r="B1281" s="26" t="s">
        <v>80</v>
      </c>
      <c r="C1281" s="26" t="s">
        <v>34</v>
      </c>
      <c r="D1281" s="26"/>
      <c r="E1281" s="26"/>
      <c r="F1281" s="27" t="s">
        <v>82</v>
      </c>
      <c r="G1281" s="28">
        <f t="shared" si="6020"/>
        <v>1040.0999999999999</v>
      </c>
      <c r="H1281" s="28">
        <f t="shared" si="5823"/>
        <v>1040.0999999999999</v>
      </c>
      <c r="I1281" s="28">
        <f t="shared" si="6021"/>
        <v>1740.0999999999999</v>
      </c>
      <c r="J1281" s="28">
        <f t="shared" si="6022"/>
        <v>0</v>
      </c>
      <c r="K1281" s="28">
        <f t="shared" si="6023"/>
        <v>0</v>
      </c>
      <c r="L1281" s="28">
        <f t="shared" si="6024"/>
        <v>0</v>
      </c>
      <c r="M1281" s="28">
        <f t="shared" si="5880"/>
        <v>1040.0999999999999</v>
      </c>
      <c r="N1281" s="28">
        <f t="shared" si="5881"/>
        <v>1040.0999999999999</v>
      </c>
      <c r="O1281" s="28">
        <f t="shared" si="5882"/>
        <v>1740.0999999999999</v>
      </c>
      <c r="P1281" s="28">
        <f>P1282+P1287</f>
        <v>0</v>
      </c>
      <c r="Q1281" s="28">
        <f>Q1282+Q1287</f>
        <v>0</v>
      </c>
      <c r="R1281" s="28">
        <f>R1282+R1287</f>
        <v>0</v>
      </c>
      <c r="S1281" s="28">
        <f>S1282+S1287</f>
        <v>2.7015500000000001</v>
      </c>
      <c r="T1281" s="28">
        <f>T1282+T1287</f>
        <v>0</v>
      </c>
      <c r="U1281" s="28">
        <f>U1282+U1287</f>
        <v>0</v>
      </c>
      <c r="V1281" s="28">
        <f>V1282+V1287</f>
        <v>0</v>
      </c>
      <c r="W1281" s="28">
        <f>W1282+W1287</f>
        <v>0</v>
      </c>
      <c r="X1281" s="28">
        <f>X1282+X1287</f>
        <v>0</v>
      </c>
      <c r="Y1281" s="28">
        <f t="shared" si="5999"/>
        <v>1042.8015499999999</v>
      </c>
      <c r="Z1281" s="28">
        <f t="shared" si="6000"/>
        <v>1040.0999999999999</v>
      </c>
      <c r="AA1281" s="28">
        <f t="shared" si="6001"/>
        <v>1740.0999999999999</v>
      </c>
      <c r="AB1281" s="28">
        <f>AB1282+AB1287</f>
        <v>0</v>
      </c>
      <c r="AC1281" s="28">
        <f>AC1282+AC1287</f>
        <v>0</v>
      </c>
      <c r="AD1281" s="28">
        <f>AD1282+AD1287</f>
        <v>0</v>
      </c>
      <c r="AE1281" s="28">
        <f t="shared" si="6002"/>
        <v>1042.8015499999999</v>
      </c>
      <c r="AF1281" s="28">
        <f t="shared" si="6003"/>
        <v>1040.0999999999999</v>
      </c>
      <c r="AG1281" s="28">
        <f t="shared" si="6004"/>
        <v>1740.0999999999999</v>
      </c>
      <c r="AH1281" s="28">
        <f>AH1282+AH1287</f>
        <v>0</v>
      </c>
      <c r="AI1281" s="28">
        <f>AI1282+AI1287</f>
        <v>0</v>
      </c>
      <c r="AJ1281" s="28">
        <f>AJ1282+AJ1287</f>
        <v>0</v>
      </c>
      <c r="AK1281" s="28">
        <f>AK1282+AK1287</f>
        <v>0</v>
      </c>
      <c r="AL1281" s="28">
        <f>AL1282+AL1287</f>
        <v>0</v>
      </c>
      <c r="AM1281" s="28">
        <f>AM1282+AM1287</f>
        <v>0</v>
      </c>
      <c r="AN1281" s="28">
        <f>AN1282+AN1287</f>
        <v>0</v>
      </c>
      <c r="AO1281" s="28">
        <f>AO1282+AO1287</f>
        <v>0</v>
      </c>
      <c r="AP1281" s="28">
        <f>AP1282+AP1287</f>
        <v>0</v>
      </c>
      <c r="AQ1281" s="28">
        <f>AQ1282+AQ1287</f>
        <v>0</v>
      </c>
      <c r="AR1281" s="28">
        <f>AR1282+AR1287</f>
        <v>0</v>
      </c>
      <c r="AS1281" s="28">
        <f>AS1282+AS1287</f>
        <v>0</v>
      </c>
      <c r="AT1281" s="28">
        <f>AT1282+AT1287</f>
        <v>0</v>
      </c>
      <c r="AU1281" s="28">
        <f>AU1282+AU1287</f>
        <v>0</v>
      </c>
      <c r="AV1281" s="28">
        <f>AV1282+AV1287</f>
        <v>0</v>
      </c>
      <c r="AW1281" s="28">
        <f t="shared" si="6005"/>
        <v>1042.8015499999999</v>
      </c>
      <c r="AX1281" s="28">
        <f t="shared" si="6006"/>
        <v>1040.0999999999999</v>
      </c>
      <c r="AY1281" s="28">
        <f t="shared" si="6007"/>
        <v>1740.0999999999999</v>
      </c>
      <c r="AZ1281" s="28">
        <f>AZ1282+AZ1287</f>
        <v>0</v>
      </c>
      <c r="BA1281" s="28">
        <f t="shared" si="6008"/>
        <v>1042.8015499999999</v>
      </c>
      <c r="BB1281" s="28">
        <f t="shared" si="6009"/>
        <v>1040.0999999999999</v>
      </c>
      <c r="BC1281" s="28">
        <f t="shared" si="6010"/>
        <v>1740.0999999999999</v>
      </c>
      <c r="BD1281" s="28">
        <f>BD1282+BD1287</f>
        <v>0</v>
      </c>
      <c r="BE1281" s="28">
        <f>BE1282+BE1287</f>
        <v>0</v>
      </c>
      <c r="BF1281" s="28">
        <f>BF1282+BF1287</f>
        <v>0</v>
      </c>
      <c r="BG1281" s="28">
        <f>BG1282+BG1287</f>
        <v>0</v>
      </c>
      <c r="BH1281" s="28">
        <f>BH1282+BH1287</f>
        <v>0</v>
      </c>
      <c r="BI1281" s="28">
        <f>BI1282+BI1287</f>
        <v>0</v>
      </c>
      <c r="BJ1281" s="28">
        <f>BJ1282+BJ1287</f>
        <v>0</v>
      </c>
      <c r="BK1281" s="28">
        <f>BK1282+BK1287</f>
        <v>0</v>
      </c>
      <c r="BL1281" s="28">
        <f>BL1282+BL1287</f>
        <v>0</v>
      </c>
      <c r="BM1281" s="28">
        <f>BM1282+BM1287</f>
        <v>0</v>
      </c>
      <c r="BN1281" s="28">
        <f>BN1282+BN1287</f>
        <v>0</v>
      </c>
      <c r="BO1281" s="28">
        <f t="shared" si="6011"/>
        <v>1042.8015499999999</v>
      </c>
      <c r="BP1281" s="28">
        <f t="shared" si="6012"/>
        <v>1040.0999999999999</v>
      </c>
      <c r="BQ1281" s="28">
        <f t="shared" si="6013"/>
        <v>1740.0999999999999</v>
      </c>
      <c r="BR1281" s="28">
        <f>BR1282+BR1287</f>
        <v>0</v>
      </c>
      <c r="BS1281" s="28">
        <f>BS1282+BS1287</f>
        <v>0</v>
      </c>
      <c r="BT1281" s="28">
        <f>BT1282+BT1287</f>
        <v>0</v>
      </c>
      <c r="BU1281" s="28">
        <f t="shared" si="6014"/>
        <v>1042.8015499999999</v>
      </c>
      <c r="BV1281" s="28">
        <f t="shared" si="6015"/>
        <v>1040.0999999999999</v>
      </c>
      <c r="BW1281" s="28">
        <f t="shared" si="6016"/>
        <v>1740.0999999999999</v>
      </c>
      <c r="BX1281" s="28">
        <f>BX1282+BX1287</f>
        <v>0</v>
      </c>
      <c r="BY1281" s="28">
        <f>BY1282+BY1287</f>
        <v>0</v>
      </c>
      <c r="BZ1281" s="28">
        <f>BZ1282+BZ1287</f>
        <v>0</v>
      </c>
      <c r="CA1281" s="28">
        <f>CA1282+CA1287</f>
        <v>0</v>
      </c>
      <c r="CB1281" s="28">
        <f>CB1282+CB1287</f>
        <v>0</v>
      </c>
      <c r="CC1281" s="28">
        <f>CC1282+CC1287</f>
        <v>0</v>
      </c>
      <c r="CD1281" s="28">
        <f>CD1282+CD1287</f>
        <v>0</v>
      </c>
      <c r="CE1281" s="28">
        <f>CE1282+CE1287</f>
        <v>0</v>
      </c>
      <c r="CF1281" s="28">
        <f>CF1282+CF1287</f>
        <v>0</v>
      </c>
      <c r="CG1281" s="28">
        <f t="shared" si="6017"/>
        <v>1042.8015499999999</v>
      </c>
      <c r="CH1281" s="28">
        <f t="shared" si="6018"/>
        <v>1040.0999999999999</v>
      </c>
      <c r="CI1281" s="28">
        <f t="shared" si="6019"/>
        <v>1740.0999999999999</v>
      </c>
      <c r="CJ1281" s="28">
        <f>CJ1282+CJ1287</f>
        <v>0</v>
      </c>
      <c r="CK1281" s="29"/>
      <c r="CL1281" s="29"/>
      <c r="CM1281" s="25"/>
      <c r="CN1281" s="25"/>
      <c r="CO1281" s="25"/>
      <c r="CP1281" s="25"/>
      <c r="CQ1281" s="25"/>
      <c r="CR1281" s="25"/>
      <c r="CS1281" s="25"/>
    </row>
    <row r="1282" s="1" customFormat="1" ht="63">
      <c r="A1282" s="30" t="s">
        <v>508</v>
      </c>
      <c r="B1282" s="30" t="s">
        <v>80</v>
      </c>
      <c r="C1282" s="30" t="s">
        <v>34</v>
      </c>
      <c r="D1282" s="30" t="s">
        <v>83</v>
      </c>
      <c r="E1282" s="35"/>
      <c r="F1282" s="31" t="s">
        <v>84</v>
      </c>
      <c r="G1282" s="17">
        <f t="shared" si="6020"/>
        <v>1040.0999999999999</v>
      </c>
      <c r="H1282" s="17">
        <f t="shared" si="5823"/>
        <v>1040.0999999999999</v>
      </c>
      <c r="I1282" s="17">
        <f t="shared" si="6021"/>
        <v>1740.0999999999999</v>
      </c>
      <c r="J1282" s="17">
        <f t="shared" si="6022"/>
        <v>0</v>
      </c>
      <c r="K1282" s="17">
        <f t="shared" si="6023"/>
        <v>0</v>
      </c>
      <c r="L1282" s="17">
        <f t="shared" si="6024"/>
        <v>0</v>
      </c>
      <c r="M1282" s="17">
        <f t="shared" si="5880"/>
        <v>1040.0999999999999</v>
      </c>
      <c r="N1282" s="17">
        <f t="shared" si="5881"/>
        <v>1040.0999999999999</v>
      </c>
      <c r="O1282" s="17">
        <f t="shared" si="5882"/>
        <v>1740.0999999999999</v>
      </c>
      <c r="P1282" s="17">
        <f t="shared" si="6025"/>
        <v>0</v>
      </c>
      <c r="Q1282" s="17">
        <f t="shared" si="6026"/>
        <v>0</v>
      </c>
      <c r="R1282" s="17">
        <f t="shared" si="6027"/>
        <v>0</v>
      </c>
      <c r="S1282" s="17">
        <f t="shared" si="6028"/>
        <v>0</v>
      </c>
      <c r="T1282" s="17">
        <f t="shared" si="6029"/>
        <v>0</v>
      </c>
      <c r="U1282" s="17">
        <f t="shared" si="6030"/>
        <v>0</v>
      </c>
      <c r="V1282" s="17">
        <f t="shared" si="6031"/>
        <v>0</v>
      </c>
      <c r="W1282" s="17">
        <f t="shared" ref="W1282:W1295" si="6077">W1283</f>
        <v>0</v>
      </c>
      <c r="X1282" s="17">
        <f t="shared" ref="X1282:X1295" si="6078">X1283</f>
        <v>0</v>
      </c>
      <c r="Y1282" s="17">
        <f t="shared" si="5999"/>
        <v>1040.0999999999999</v>
      </c>
      <c r="Z1282" s="17">
        <f t="shared" si="6000"/>
        <v>1040.0999999999999</v>
      </c>
      <c r="AA1282" s="17">
        <f t="shared" si="6001"/>
        <v>1740.0999999999999</v>
      </c>
      <c r="AB1282" s="17">
        <f t="shared" ref="AB1282:AB1295" si="6079">AB1283</f>
        <v>0</v>
      </c>
      <c r="AC1282" s="17">
        <f t="shared" ref="AC1282:AC1295" si="6080">AC1283</f>
        <v>0</v>
      </c>
      <c r="AD1282" s="17">
        <f t="shared" ref="AD1282:AD1295" si="6081">AD1283</f>
        <v>0</v>
      </c>
      <c r="AE1282" s="17">
        <f t="shared" si="6002"/>
        <v>1040.0999999999999</v>
      </c>
      <c r="AF1282" s="17">
        <f t="shared" si="6003"/>
        <v>1040.0999999999999</v>
      </c>
      <c r="AG1282" s="17">
        <f t="shared" si="6004"/>
        <v>1740.0999999999999</v>
      </c>
      <c r="AH1282" s="17">
        <f t="shared" ref="AH1282:AH1295" si="6082">AH1283</f>
        <v>0</v>
      </c>
      <c r="AI1282" s="17">
        <f t="shared" ref="AI1282:AI1295" si="6083">AI1283</f>
        <v>0</v>
      </c>
      <c r="AJ1282" s="17">
        <f t="shared" ref="AJ1282:AJ1295" si="6084">AJ1283</f>
        <v>0</v>
      </c>
      <c r="AK1282" s="17">
        <f t="shared" ref="AK1282:AK1295" si="6085">AK1283</f>
        <v>0</v>
      </c>
      <c r="AL1282" s="17">
        <f t="shared" ref="AL1282:AL1295" si="6086">AL1283</f>
        <v>0</v>
      </c>
      <c r="AM1282" s="17">
        <f t="shared" ref="AM1282:AM1295" si="6087">AM1283</f>
        <v>0</v>
      </c>
      <c r="AN1282" s="17">
        <f t="shared" ref="AN1282:AN1295" si="6088">AN1283</f>
        <v>0</v>
      </c>
      <c r="AO1282" s="17">
        <f t="shared" ref="AO1282:AO1295" si="6089">AO1283</f>
        <v>0</v>
      </c>
      <c r="AP1282" s="17">
        <f t="shared" ref="AP1282:AP1295" si="6090">AP1283</f>
        <v>0</v>
      </c>
      <c r="AQ1282" s="17">
        <f t="shared" ref="AQ1282:AQ1295" si="6091">AQ1283</f>
        <v>0</v>
      </c>
      <c r="AR1282" s="17">
        <f t="shared" ref="AR1282:AR1295" si="6092">AR1283</f>
        <v>0</v>
      </c>
      <c r="AS1282" s="17">
        <f t="shared" ref="AS1282:AS1295" si="6093">AS1283</f>
        <v>0</v>
      </c>
      <c r="AT1282" s="17">
        <f t="shared" ref="AT1282:AT1295" si="6094">AT1283</f>
        <v>0</v>
      </c>
      <c r="AU1282" s="17">
        <f t="shared" ref="AU1282:AU1295" si="6095">AU1283</f>
        <v>0</v>
      </c>
      <c r="AV1282" s="17">
        <f t="shared" ref="AV1282:AV1295" si="6096">AV1283</f>
        <v>0</v>
      </c>
      <c r="AW1282" s="17">
        <f t="shared" si="6005"/>
        <v>1040.0999999999999</v>
      </c>
      <c r="AX1282" s="17">
        <f t="shared" si="6006"/>
        <v>1040.0999999999999</v>
      </c>
      <c r="AY1282" s="17">
        <f t="shared" si="6007"/>
        <v>1740.0999999999999</v>
      </c>
      <c r="AZ1282" s="17">
        <f t="shared" ref="AZ1282:AZ1295" si="6097">AZ1283</f>
        <v>0</v>
      </c>
      <c r="BA1282" s="17">
        <f t="shared" si="6008"/>
        <v>1040.0999999999999</v>
      </c>
      <c r="BB1282" s="17">
        <f t="shared" si="6009"/>
        <v>1040.0999999999999</v>
      </c>
      <c r="BC1282" s="17">
        <f t="shared" si="6010"/>
        <v>1740.0999999999999</v>
      </c>
      <c r="BD1282" s="17">
        <f t="shared" ref="BD1282:BD1295" si="6098">BD1283</f>
        <v>0</v>
      </c>
      <c r="BE1282" s="17">
        <f t="shared" ref="BE1282:BE1295" si="6099">BE1283</f>
        <v>0</v>
      </c>
      <c r="BF1282" s="17">
        <f t="shared" ref="BF1282:BF1295" si="6100">BF1283</f>
        <v>0</v>
      </c>
      <c r="BG1282" s="17">
        <f t="shared" ref="BG1282:BG1295" si="6101">BG1283</f>
        <v>0</v>
      </c>
      <c r="BH1282" s="17">
        <f t="shared" ref="BH1282:BH1295" si="6102">BH1283</f>
        <v>0</v>
      </c>
      <c r="BI1282" s="17">
        <f t="shared" ref="BI1282:BI1295" si="6103">BI1283</f>
        <v>0</v>
      </c>
      <c r="BJ1282" s="17">
        <f t="shared" ref="BJ1282:BJ1295" si="6104">BJ1283</f>
        <v>0</v>
      </c>
      <c r="BK1282" s="17">
        <f t="shared" ref="BK1282:BK1295" si="6105">BK1283</f>
        <v>0</v>
      </c>
      <c r="BL1282" s="17">
        <f t="shared" ref="BL1282:BL1295" si="6106">BL1283</f>
        <v>0</v>
      </c>
      <c r="BM1282" s="17">
        <f t="shared" ref="BM1282:BM1295" si="6107">BM1283</f>
        <v>0</v>
      </c>
      <c r="BN1282" s="17">
        <f t="shared" ref="BN1282:BN1295" si="6108">BN1283</f>
        <v>0</v>
      </c>
      <c r="BO1282" s="17">
        <f t="shared" si="6011"/>
        <v>1040.0999999999999</v>
      </c>
      <c r="BP1282" s="17">
        <f t="shared" si="6012"/>
        <v>1040.0999999999999</v>
      </c>
      <c r="BQ1282" s="17">
        <f t="shared" si="6013"/>
        <v>1740.0999999999999</v>
      </c>
      <c r="BR1282" s="17">
        <f t="shared" ref="BR1282:BR1295" si="6109">BR1283</f>
        <v>0</v>
      </c>
      <c r="BS1282" s="17">
        <f t="shared" ref="BS1282:BS1295" si="6110">BS1283</f>
        <v>0</v>
      </c>
      <c r="BT1282" s="17">
        <f t="shared" ref="BT1282:BT1295" si="6111">BT1283</f>
        <v>0</v>
      </c>
      <c r="BU1282" s="17">
        <f t="shared" si="6014"/>
        <v>1040.0999999999999</v>
      </c>
      <c r="BV1282" s="17">
        <f t="shared" si="6015"/>
        <v>1040.0999999999999</v>
      </c>
      <c r="BW1282" s="17">
        <f t="shared" si="6016"/>
        <v>1740.0999999999999</v>
      </c>
      <c r="BX1282" s="17">
        <f t="shared" ref="BX1282:BX1295" si="6112">BX1283</f>
        <v>0</v>
      </c>
      <c r="BY1282" s="17">
        <f t="shared" ref="BY1282:BY1295" si="6113">BY1283</f>
        <v>0</v>
      </c>
      <c r="BZ1282" s="17">
        <f t="shared" ref="BZ1282:BZ1295" si="6114">BZ1283</f>
        <v>0</v>
      </c>
      <c r="CA1282" s="17">
        <f t="shared" ref="CA1282:CA1295" si="6115">CA1283</f>
        <v>0</v>
      </c>
      <c r="CB1282" s="17">
        <f t="shared" ref="CB1282:CB1295" si="6116">CB1283</f>
        <v>0</v>
      </c>
      <c r="CC1282" s="17">
        <f t="shared" ref="CC1282:CC1295" si="6117">CC1283</f>
        <v>0</v>
      </c>
      <c r="CD1282" s="17">
        <f t="shared" ref="CD1282:CD1295" si="6118">CD1283</f>
        <v>0</v>
      </c>
      <c r="CE1282" s="17">
        <f t="shared" ref="CE1282:CE1295" si="6119">CE1283</f>
        <v>0</v>
      </c>
      <c r="CF1282" s="17">
        <f t="shared" ref="CF1282:CF1295" si="6120">CF1283</f>
        <v>0</v>
      </c>
      <c r="CG1282" s="17">
        <f t="shared" si="6017"/>
        <v>1040.0999999999999</v>
      </c>
      <c r="CH1282" s="17">
        <f t="shared" si="6018"/>
        <v>1040.0999999999999</v>
      </c>
      <c r="CI1282" s="17">
        <f t="shared" si="6019"/>
        <v>1740.0999999999999</v>
      </c>
      <c r="CJ1282" s="17">
        <f t="shared" ref="CJ1282:CJ1295" si="6121">CJ1283</f>
        <v>0</v>
      </c>
      <c r="CK1282" s="32"/>
      <c r="CL1282" s="32"/>
      <c r="CM1282" s="1"/>
      <c r="CN1282" s="1"/>
      <c r="CO1282" s="1"/>
      <c r="CP1282" s="1"/>
      <c r="CQ1282" s="1"/>
      <c r="CR1282" s="1"/>
      <c r="CS1282" s="1"/>
    </row>
    <row r="1283" s="1" customFormat="1" ht="31.5" hidden="1">
      <c r="A1283" s="30" t="s">
        <v>508</v>
      </c>
      <c r="B1283" s="30" t="s">
        <v>80</v>
      </c>
      <c r="C1283" s="30" t="s">
        <v>34</v>
      </c>
      <c r="D1283" s="30" t="s">
        <v>152</v>
      </c>
      <c r="E1283" s="35"/>
      <c r="F1283" s="31" t="s">
        <v>41</v>
      </c>
      <c r="G1283" s="17">
        <f t="shared" si="6020"/>
        <v>1040.0999999999999</v>
      </c>
      <c r="H1283" s="17">
        <f t="shared" si="5823"/>
        <v>1040.0999999999999</v>
      </c>
      <c r="I1283" s="17">
        <f t="shared" si="6021"/>
        <v>1740.0999999999999</v>
      </c>
      <c r="J1283" s="17">
        <f t="shared" si="6022"/>
        <v>0</v>
      </c>
      <c r="K1283" s="17">
        <f t="shared" si="6023"/>
        <v>0</v>
      </c>
      <c r="L1283" s="17">
        <f t="shared" si="6024"/>
        <v>0</v>
      </c>
      <c r="M1283" s="17">
        <f t="shared" si="5880"/>
        <v>1040.0999999999999</v>
      </c>
      <c r="N1283" s="17">
        <f t="shared" si="5881"/>
        <v>1040.0999999999999</v>
      </c>
      <c r="O1283" s="17">
        <f t="shared" si="5882"/>
        <v>1740.0999999999999</v>
      </c>
      <c r="P1283" s="17">
        <f t="shared" si="6025"/>
        <v>0</v>
      </c>
      <c r="Q1283" s="17">
        <f t="shared" si="6026"/>
        <v>0</v>
      </c>
      <c r="R1283" s="17">
        <f t="shared" si="6027"/>
        <v>0</v>
      </c>
      <c r="S1283" s="17">
        <f t="shared" si="6028"/>
        <v>0</v>
      </c>
      <c r="T1283" s="17">
        <f t="shared" si="6029"/>
        <v>0</v>
      </c>
      <c r="U1283" s="17">
        <f t="shared" si="6030"/>
        <v>0</v>
      </c>
      <c r="V1283" s="17">
        <f t="shared" si="6031"/>
        <v>0</v>
      </c>
      <c r="W1283" s="17">
        <f t="shared" si="6077"/>
        <v>0</v>
      </c>
      <c r="X1283" s="17">
        <f t="shared" si="6078"/>
        <v>0</v>
      </c>
      <c r="Y1283" s="17">
        <f t="shared" si="5999"/>
        <v>1040.0999999999999</v>
      </c>
      <c r="Z1283" s="17">
        <f t="shared" si="6000"/>
        <v>1040.0999999999999</v>
      </c>
      <c r="AA1283" s="17">
        <f t="shared" si="6001"/>
        <v>1740.0999999999999</v>
      </c>
      <c r="AB1283" s="17">
        <f t="shared" si="6079"/>
        <v>0</v>
      </c>
      <c r="AC1283" s="17">
        <f t="shared" si="6080"/>
        <v>0</v>
      </c>
      <c r="AD1283" s="17">
        <f t="shared" si="6081"/>
        <v>0</v>
      </c>
      <c r="AE1283" s="17">
        <f t="shared" si="6002"/>
        <v>1040.0999999999999</v>
      </c>
      <c r="AF1283" s="17">
        <f t="shared" si="6003"/>
        <v>1040.0999999999999</v>
      </c>
      <c r="AG1283" s="17">
        <f t="shared" si="6004"/>
        <v>1740.0999999999999</v>
      </c>
      <c r="AH1283" s="17">
        <f t="shared" si="6082"/>
        <v>0</v>
      </c>
      <c r="AI1283" s="17">
        <f t="shared" si="6083"/>
        <v>0</v>
      </c>
      <c r="AJ1283" s="17">
        <f t="shared" si="6084"/>
        <v>0</v>
      </c>
      <c r="AK1283" s="17">
        <f t="shared" si="6085"/>
        <v>0</v>
      </c>
      <c r="AL1283" s="17">
        <f t="shared" si="6086"/>
        <v>0</v>
      </c>
      <c r="AM1283" s="17">
        <f t="shared" si="6087"/>
        <v>0</v>
      </c>
      <c r="AN1283" s="17">
        <f t="shared" si="6088"/>
        <v>0</v>
      </c>
      <c r="AO1283" s="17">
        <f t="shared" si="6089"/>
        <v>0</v>
      </c>
      <c r="AP1283" s="17">
        <f t="shared" si="6090"/>
        <v>0</v>
      </c>
      <c r="AQ1283" s="17">
        <f t="shared" si="6091"/>
        <v>0</v>
      </c>
      <c r="AR1283" s="17">
        <f t="shared" si="6092"/>
        <v>0</v>
      </c>
      <c r="AS1283" s="17">
        <f t="shared" si="6093"/>
        <v>0</v>
      </c>
      <c r="AT1283" s="17">
        <f t="shared" si="6094"/>
        <v>0</v>
      </c>
      <c r="AU1283" s="17">
        <f t="shared" si="6095"/>
        <v>0</v>
      </c>
      <c r="AV1283" s="17">
        <f t="shared" si="6096"/>
        <v>0</v>
      </c>
      <c r="AW1283" s="17">
        <f t="shared" si="6005"/>
        <v>1040.0999999999999</v>
      </c>
      <c r="AX1283" s="17">
        <f t="shared" si="6006"/>
        <v>1040.0999999999999</v>
      </c>
      <c r="AY1283" s="17">
        <f t="shared" si="6007"/>
        <v>1740.0999999999999</v>
      </c>
      <c r="AZ1283" s="17">
        <f t="shared" si="6097"/>
        <v>0</v>
      </c>
      <c r="BA1283" s="17">
        <f t="shared" si="6008"/>
        <v>1040.0999999999999</v>
      </c>
      <c r="BB1283" s="17">
        <f t="shared" si="6009"/>
        <v>1040.0999999999999</v>
      </c>
      <c r="BC1283" s="17">
        <f t="shared" si="6010"/>
        <v>1740.0999999999999</v>
      </c>
      <c r="BD1283" s="17">
        <f t="shared" si="6098"/>
        <v>0</v>
      </c>
      <c r="BE1283" s="17">
        <f t="shared" si="6099"/>
        <v>0</v>
      </c>
      <c r="BF1283" s="17">
        <f t="shared" si="6100"/>
        <v>0</v>
      </c>
      <c r="BG1283" s="17">
        <f t="shared" si="6101"/>
        <v>0</v>
      </c>
      <c r="BH1283" s="17">
        <f t="shared" si="6102"/>
        <v>0</v>
      </c>
      <c r="BI1283" s="17">
        <f t="shared" si="6103"/>
        <v>0</v>
      </c>
      <c r="BJ1283" s="17">
        <f t="shared" si="6104"/>
        <v>0</v>
      </c>
      <c r="BK1283" s="17">
        <f t="shared" si="6105"/>
        <v>0</v>
      </c>
      <c r="BL1283" s="17">
        <f t="shared" si="6106"/>
        <v>0</v>
      </c>
      <c r="BM1283" s="17">
        <f t="shared" si="6107"/>
        <v>0</v>
      </c>
      <c r="BN1283" s="17">
        <f t="shared" si="6108"/>
        <v>0</v>
      </c>
      <c r="BO1283" s="17">
        <f t="shared" si="6011"/>
        <v>1040.0999999999999</v>
      </c>
      <c r="BP1283" s="17">
        <f t="shared" si="6012"/>
        <v>1040.0999999999999</v>
      </c>
      <c r="BQ1283" s="17">
        <f t="shared" si="6013"/>
        <v>1740.0999999999999</v>
      </c>
      <c r="BR1283" s="17">
        <f t="shared" si="6109"/>
        <v>0</v>
      </c>
      <c r="BS1283" s="17">
        <f t="shared" si="6110"/>
        <v>0</v>
      </c>
      <c r="BT1283" s="17">
        <f t="shared" si="6111"/>
        <v>0</v>
      </c>
      <c r="BU1283" s="17">
        <f t="shared" si="6014"/>
        <v>1040.0999999999999</v>
      </c>
      <c r="BV1283" s="17">
        <f t="shared" si="6015"/>
        <v>1040.0999999999999</v>
      </c>
      <c r="BW1283" s="17">
        <f t="shared" si="6016"/>
        <v>1740.0999999999999</v>
      </c>
      <c r="BX1283" s="17">
        <f t="shared" si="6112"/>
        <v>0</v>
      </c>
      <c r="BY1283" s="17">
        <f t="shared" si="6113"/>
        <v>0</v>
      </c>
      <c r="BZ1283" s="17">
        <f t="shared" si="6114"/>
        <v>0</v>
      </c>
      <c r="CA1283" s="17">
        <f t="shared" si="6115"/>
        <v>0</v>
      </c>
      <c r="CB1283" s="17">
        <f t="shared" si="6116"/>
        <v>0</v>
      </c>
      <c r="CC1283" s="17">
        <f t="shared" si="6117"/>
        <v>0</v>
      </c>
      <c r="CD1283" s="17">
        <f t="shared" si="6118"/>
        <v>0</v>
      </c>
      <c r="CE1283" s="17">
        <f t="shared" si="6119"/>
        <v>0</v>
      </c>
      <c r="CF1283" s="17">
        <f t="shared" si="6120"/>
        <v>0</v>
      </c>
      <c r="CG1283" s="17">
        <f t="shared" si="6017"/>
        <v>1040.0999999999999</v>
      </c>
      <c r="CH1283" s="17">
        <f t="shared" si="6018"/>
        <v>1040.0999999999999</v>
      </c>
      <c r="CI1283" s="17">
        <f t="shared" si="6019"/>
        <v>1740.0999999999999</v>
      </c>
      <c r="CJ1283" s="17">
        <f t="shared" si="6121"/>
        <v>0</v>
      </c>
      <c r="CK1283" s="32">
        <v>0</v>
      </c>
      <c r="CL1283" s="32"/>
      <c r="CM1283" s="1" t="s">
        <v>75</v>
      </c>
      <c r="CN1283" s="1"/>
      <c r="CO1283" s="1"/>
      <c r="CP1283" s="1"/>
      <c r="CQ1283" s="1"/>
      <c r="CR1283" s="1"/>
      <c r="CS1283" s="1"/>
    </row>
    <row r="1284" s="1" customFormat="1" ht="63">
      <c r="A1284" s="30" t="s">
        <v>508</v>
      </c>
      <c r="B1284" s="30" t="s">
        <v>80</v>
      </c>
      <c r="C1284" s="30" t="s">
        <v>34</v>
      </c>
      <c r="D1284" s="30" t="s">
        <v>153</v>
      </c>
      <c r="E1284" s="35"/>
      <c r="F1284" s="31" t="s">
        <v>154</v>
      </c>
      <c r="G1284" s="17">
        <f t="shared" si="6020"/>
        <v>1040.0999999999999</v>
      </c>
      <c r="H1284" s="17">
        <f t="shared" si="5823"/>
        <v>1040.0999999999999</v>
      </c>
      <c r="I1284" s="17">
        <f t="shared" si="6021"/>
        <v>1740.0999999999999</v>
      </c>
      <c r="J1284" s="17">
        <f t="shared" si="6022"/>
        <v>0</v>
      </c>
      <c r="K1284" s="17">
        <f t="shared" si="6023"/>
        <v>0</v>
      </c>
      <c r="L1284" s="17">
        <f t="shared" si="6024"/>
        <v>0</v>
      </c>
      <c r="M1284" s="17">
        <f t="shared" si="5880"/>
        <v>1040.0999999999999</v>
      </c>
      <c r="N1284" s="17">
        <f t="shared" si="5881"/>
        <v>1040.0999999999999</v>
      </c>
      <c r="O1284" s="17">
        <f t="shared" si="5882"/>
        <v>1740.0999999999999</v>
      </c>
      <c r="P1284" s="17">
        <f t="shared" si="6025"/>
        <v>0</v>
      </c>
      <c r="Q1284" s="17">
        <f t="shared" si="6026"/>
        <v>0</v>
      </c>
      <c r="R1284" s="17">
        <f t="shared" si="6027"/>
        <v>0</v>
      </c>
      <c r="S1284" s="17">
        <f t="shared" si="6028"/>
        <v>0</v>
      </c>
      <c r="T1284" s="17">
        <f t="shared" si="6029"/>
        <v>0</v>
      </c>
      <c r="U1284" s="17">
        <f t="shared" si="6030"/>
        <v>0</v>
      </c>
      <c r="V1284" s="17">
        <f t="shared" si="6031"/>
        <v>0</v>
      </c>
      <c r="W1284" s="17">
        <f t="shared" si="6077"/>
        <v>0</v>
      </c>
      <c r="X1284" s="17">
        <f t="shared" si="6078"/>
        <v>0</v>
      </c>
      <c r="Y1284" s="17">
        <f t="shared" si="5999"/>
        <v>1040.0999999999999</v>
      </c>
      <c r="Z1284" s="17">
        <f t="shared" si="6000"/>
        <v>1040.0999999999999</v>
      </c>
      <c r="AA1284" s="17">
        <f t="shared" si="6001"/>
        <v>1740.0999999999999</v>
      </c>
      <c r="AB1284" s="17">
        <f t="shared" si="6079"/>
        <v>0</v>
      </c>
      <c r="AC1284" s="17">
        <f t="shared" si="6080"/>
        <v>0</v>
      </c>
      <c r="AD1284" s="17">
        <f t="shared" si="6081"/>
        <v>0</v>
      </c>
      <c r="AE1284" s="17">
        <f t="shared" si="6002"/>
        <v>1040.0999999999999</v>
      </c>
      <c r="AF1284" s="17">
        <f t="shared" si="6003"/>
        <v>1040.0999999999999</v>
      </c>
      <c r="AG1284" s="17">
        <f t="shared" si="6004"/>
        <v>1740.0999999999999</v>
      </c>
      <c r="AH1284" s="17">
        <f t="shared" si="6082"/>
        <v>0</v>
      </c>
      <c r="AI1284" s="17">
        <f t="shared" si="6083"/>
        <v>0</v>
      </c>
      <c r="AJ1284" s="17">
        <f t="shared" si="6084"/>
        <v>0</v>
      </c>
      <c r="AK1284" s="17">
        <f t="shared" si="6085"/>
        <v>0</v>
      </c>
      <c r="AL1284" s="17">
        <f t="shared" si="6086"/>
        <v>0</v>
      </c>
      <c r="AM1284" s="17">
        <f t="shared" si="6087"/>
        <v>0</v>
      </c>
      <c r="AN1284" s="17">
        <f t="shared" si="6088"/>
        <v>0</v>
      </c>
      <c r="AO1284" s="17">
        <f t="shared" si="6089"/>
        <v>0</v>
      </c>
      <c r="AP1284" s="17">
        <f t="shared" si="6090"/>
        <v>0</v>
      </c>
      <c r="AQ1284" s="17">
        <f t="shared" si="6091"/>
        <v>0</v>
      </c>
      <c r="AR1284" s="17">
        <f t="shared" si="6092"/>
        <v>0</v>
      </c>
      <c r="AS1284" s="17">
        <f t="shared" si="6093"/>
        <v>0</v>
      </c>
      <c r="AT1284" s="17">
        <f t="shared" si="6094"/>
        <v>0</v>
      </c>
      <c r="AU1284" s="17">
        <f t="shared" si="6095"/>
        <v>0</v>
      </c>
      <c r="AV1284" s="17">
        <f t="shared" si="6096"/>
        <v>0</v>
      </c>
      <c r="AW1284" s="17">
        <f t="shared" si="6005"/>
        <v>1040.0999999999999</v>
      </c>
      <c r="AX1284" s="17">
        <f t="shared" si="6006"/>
        <v>1040.0999999999999</v>
      </c>
      <c r="AY1284" s="17">
        <f t="shared" si="6007"/>
        <v>1740.0999999999999</v>
      </c>
      <c r="AZ1284" s="17">
        <f t="shared" si="6097"/>
        <v>0</v>
      </c>
      <c r="BA1284" s="17">
        <f t="shared" si="6008"/>
        <v>1040.0999999999999</v>
      </c>
      <c r="BB1284" s="17">
        <f t="shared" si="6009"/>
        <v>1040.0999999999999</v>
      </c>
      <c r="BC1284" s="17">
        <f t="shared" si="6010"/>
        <v>1740.0999999999999</v>
      </c>
      <c r="BD1284" s="17">
        <f t="shared" si="6098"/>
        <v>0</v>
      </c>
      <c r="BE1284" s="17">
        <f t="shared" si="6099"/>
        <v>0</v>
      </c>
      <c r="BF1284" s="17">
        <f t="shared" si="6100"/>
        <v>0</v>
      </c>
      <c r="BG1284" s="17">
        <f t="shared" si="6101"/>
        <v>0</v>
      </c>
      <c r="BH1284" s="17">
        <f t="shared" si="6102"/>
        <v>0</v>
      </c>
      <c r="BI1284" s="17">
        <f t="shared" si="6103"/>
        <v>0</v>
      </c>
      <c r="BJ1284" s="17">
        <f t="shared" si="6104"/>
        <v>0</v>
      </c>
      <c r="BK1284" s="17">
        <f t="shared" si="6105"/>
        <v>0</v>
      </c>
      <c r="BL1284" s="17">
        <f t="shared" si="6106"/>
        <v>0</v>
      </c>
      <c r="BM1284" s="17">
        <f t="shared" si="6107"/>
        <v>0</v>
      </c>
      <c r="BN1284" s="17">
        <f t="shared" si="6108"/>
        <v>0</v>
      </c>
      <c r="BO1284" s="17">
        <f t="shared" si="6011"/>
        <v>1040.0999999999999</v>
      </c>
      <c r="BP1284" s="17">
        <f t="shared" si="6012"/>
        <v>1040.0999999999999</v>
      </c>
      <c r="BQ1284" s="17">
        <f t="shared" si="6013"/>
        <v>1740.0999999999999</v>
      </c>
      <c r="BR1284" s="17">
        <f t="shared" si="6109"/>
        <v>0</v>
      </c>
      <c r="BS1284" s="17">
        <f t="shared" si="6110"/>
        <v>0</v>
      </c>
      <c r="BT1284" s="17">
        <f t="shared" si="6111"/>
        <v>0</v>
      </c>
      <c r="BU1284" s="17">
        <f t="shared" si="6014"/>
        <v>1040.0999999999999</v>
      </c>
      <c r="BV1284" s="17">
        <f t="shared" si="6015"/>
        <v>1040.0999999999999</v>
      </c>
      <c r="BW1284" s="17">
        <f t="shared" si="6016"/>
        <v>1740.0999999999999</v>
      </c>
      <c r="BX1284" s="17">
        <f t="shared" si="6112"/>
        <v>0</v>
      </c>
      <c r="BY1284" s="17">
        <f t="shared" si="6113"/>
        <v>0</v>
      </c>
      <c r="BZ1284" s="17">
        <f t="shared" si="6114"/>
        <v>0</v>
      </c>
      <c r="CA1284" s="17">
        <f t="shared" si="6115"/>
        <v>0</v>
      </c>
      <c r="CB1284" s="17">
        <f t="shared" si="6116"/>
        <v>0</v>
      </c>
      <c r="CC1284" s="17">
        <f t="shared" si="6117"/>
        <v>0</v>
      </c>
      <c r="CD1284" s="17">
        <f t="shared" si="6118"/>
        <v>0</v>
      </c>
      <c r="CE1284" s="17">
        <f t="shared" si="6119"/>
        <v>0</v>
      </c>
      <c r="CF1284" s="17">
        <f t="shared" si="6120"/>
        <v>0</v>
      </c>
      <c r="CG1284" s="17">
        <f t="shared" si="6017"/>
        <v>1040.0999999999999</v>
      </c>
      <c r="CH1284" s="17">
        <f t="shared" si="6018"/>
        <v>1040.0999999999999</v>
      </c>
      <c r="CI1284" s="17">
        <f t="shared" si="6019"/>
        <v>1740.0999999999999</v>
      </c>
      <c r="CJ1284" s="17">
        <f t="shared" si="6121"/>
        <v>0</v>
      </c>
      <c r="CK1284" s="32"/>
      <c r="CL1284" s="32"/>
      <c r="CM1284" s="1"/>
      <c r="CN1284" s="1"/>
      <c r="CO1284" s="1"/>
      <c r="CP1284" s="1"/>
      <c r="CQ1284" s="1"/>
      <c r="CR1284" s="1"/>
      <c r="CS1284" s="1"/>
    </row>
    <row r="1285" s="1" customFormat="1" ht="78.75">
      <c r="A1285" s="30" t="s">
        <v>508</v>
      </c>
      <c r="B1285" s="30" t="s">
        <v>80</v>
      </c>
      <c r="C1285" s="30" t="s">
        <v>34</v>
      </c>
      <c r="D1285" s="30" t="s">
        <v>155</v>
      </c>
      <c r="E1285" s="35"/>
      <c r="F1285" s="31" t="s">
        <v>156</v>
      </c>
      <c r="G1285" s="17">
        <f t="shared" si="6020"/>
        <v>1040.0999999999999</v>
      </c>
      <c r="H1285" s="17">
        <f t="shared" si="5823"/>
        <v>1040.0999999999999</v>
      </c>
      <c r="I1285" s="17">
        <f t="shared" si="6021"/>
        <v>1740.0999999999999</v>
      </c>
      <c r="J1285" s="17">
        <f t="shared" si="6022"/>
        <v>0</v>
      </c>
      <c r="K1285" s="17">
        <f t="shared" si="6023"/>
        <v>0</v>
      </c>
      <c r="L1285" s="17">
        <f t="shared" si="6024"/>
        <v>0</v>
      </c>
      <c r="M1285" s="17">
        <f t="shared" si="5880"/>
        <v>1040.0999999999999</v>
      </c>
      <c r="N1285" s="17">
        <f t="shared" si="5881"/>
        <v>1040.0999999999999</v>
      </c>
      <c r="O1285" s="17">
        <f t="shared" si="5882"/>
        <v>1740.0999999999999</v>
      </c>
      <c r="P1285" s="17">
        <f t="shared" si="6025"/>
        <v>0</v>
      </c>
      <c r="Q1285" s="17">
        <f t="shared" si="6026"/>
        <v>0</v>
      </c>
      <c r="R1285" s="17">
        <f t="shared" si="6027"/>
        <v>0</v>
      </c>
      <c r="S1285" s="17">
        <f t="shared" si="6028"/>
        <v>0</v>
      </c>
      <c r="T1285" s="17">
        <f t="shared" si="6029"/>
        <v>0</v>
      </c>
      <c r="U1285" s="17">
        <f t="shared" si="6030"/>
        <v>0</v>
      </c>
      <c r="V1285" s="17">
        <f t="shared" si="6031"/>
        <v>0</v>
      </c>
      <c r="W1285" s="17">
        <f t="shared" si="6077"/>
        <v>0</v>
      </c>
      <c r="X1285" s="17">
        <f t="shared" si="6078"/>
        <v>0</v>
      </c>
      <c r="Y1285" s="17">
        <f t="shared" si="5999"/>
        <v>1040.0999999999999</v>
      </c>
      <c r="Z1285" s="17">
        <f t="shared" si="6000"/>
        <v>1040.0999999999999</v>
      </c>
      <c r="AA1285" s="17">
        <f t="shared" si="6001"/>
        <v>1740.0999999999999</v>
      </c>
      <c r="AB1285" s="17">
        <f t="shared" si="6079"/>
        <v>0</v>
      </c>
      <c r="AC1285" s="17">
        <f t="shared" si="6080"/>
        <v>0</v>
      </c>
      <c r="AD1285" s="17">
        <f t="shared" si="6081"/>
        <v>0</v>
      </c>
      <c r="AE1285" s="17">
        <f t="shared" si="6002"/>
        <v>1040.0999999999999</v>
      </c>
      <c r="AF1285" s="17">
        <f t="shared" si="6003"/>
        <v>1040.0999999999999</v>
      </c>
      <c r="AG1285" s="17">
        <f t="shared" si="6004"/>
        <v>1740.0999999999999</v>
      </c>
      <c r="AH1285" s="17">
        <f t="shared" si="6082"/>
        <v>0</v>
      </c>
      <c r="AI1285" s="17">
        <f t="shared" si="6083"/>
        <v>0</v>
      </c>
      <c r="AJ1285" s="17">
        <f t="shared" si="6084"/>
        <v>0</v>
      </c>
      <c r="AK1285" s="17">
        <f t="shared" si="6085"/>
        <v>0</v>
      </c>
      <c r="AL1285" s="17">
        <f t="shared" si="6086"/>
        <v>0</v>
      </c>
      <c r="AM1285" s="17">
        <f t="shared" si="6087"/>
        <v>0</v>
      </c>
      <c r="AN1285" s="17">
        <f t="shared" si="6088"/>
        <v>0</v>
      </c>
      <c r="AO1285" s="17">
        <f t="shared" si="6089"/>
        <v>0</v>
      </c>
      <c r="AP1285" s="17">
        <f t="shared" si="6090"/>
        <v>0</v>
      </c>
      <c r="AQ1285" s="17">
        <f t="shared" si="6091"/>
        <v>0</v>
      </c>
      <c r="AR1285" s="17">
        <f t="shared" si="6092"/>
        <v>0</v>
      </c>
      <c r="AS1285" s="17">
        <f t="shared" si="6093"/>
        <v>0</v>
      </c>
      <c r="AT1285" s="17">
        <f t="shared" si="6094"/>
        <v>0</v>
      </c>
      <c r="AU1285" s="17">
        <f t="shared" si="6095"/>
        <v>0</v>
      </c>
      <c r="AV1285" s="17">
        <f t="shared" si="6096"/>
        <v>0</v>
      </c>
      <c r="AW1285" s="17">
        <f t="shared" si="6005"/>
        <v>1040.0999999999999</v>
      </c>
      <c r="AX1285" s="17">
        <f t="shared" si="6006"/>
        <v>1040.0999999999999</v>
      </c>
      <c r="AY1285" s="17">
        <f t="shared" si="6007"/>
        <v>1740.0999999999999</v>
      </c>
      <c r="AZ1285" s="17">
        <f t="shared" si="6097"/>
        <v>0</v>
      </c>
      <c r="BA1285" s="17">
        <f t="shared" si="6008"/>
        <v>1040.0999999999999</v>
      </c>
      <c r="BB1285" s="17">
        <f t="shared" si="6009"/>
        <v>1040.0999999999999</v>
      </c>
      <c r="BC1285" s="17">
        <f t="shared" si="6010"/>
        <v>1740.0999999999999</v>
      </c>
      <c r="BD1285" s="17">
        <f t="shared" si="6098"/>
        <v>0</v>
      </c>
      <c r="BE1285" s="17">
        <f t="shared" si="6099"/>
        <v>0</v>
      </c>
      <c r="BF1285" s="17">
        <f t="shared" si="6100"/>
        <v>0</v>
      </c>
      <c r="BG1285" s="17">
        <f t="shared" si="6101"/>
        <v>0</v>
      </c>
      <c r="BH1285" s="17">
        <f t="shared" si="6102"/>
        <v>0</v>
      </c>
      <c r="BI1285" s="17">
        <f t="shared" si="6103"/>
        <v>0</v>
      </c>
      <c r="BJ1285" s="17">
        <f t="shared" si="6104"/>
        <v>0</v>
      </c>
      <c r="BK1285" s="17">
        <f t="shared" si="6105"/>
        <v>0</v>
      </c>
      <c r="BL1285" s="17">
        <f t="shared" si="6106"/>
        <v>0</v>
      </c>
      <c r="BM1285" s="17">
        <f t="shared" si="6107"/>
        <v>0</v>
      </c>
      <c r="BN1285" s="17">
        <f t="shared" si="6108"/>
        <v>0</v>
      </c>
      <c r="BO1285" s="17">
        <f t="shared" si="6011"/>
        <v>1040.0999999999999</v>
      </c>
      <c r="BP1285" s="17">
        <f t="shared" si="6012"/>
        <v>1040.0999999999999</v>
      </c>
      <c r="BQ1285" s="17">
        <f t="shared" si="6013"/>
        <v>1740.0999999999999</v>
      </c>
      <c r="BR1285" s="17">
        <f t="shared" si="6109"/>
        <v>0</v>
      </c>
      <c r="BS1285" s="17">
        <f t="shared" si="6110"/>
        <v>0</v>
      </c>
      <c r="BT1285" s="17">
        <f t="shared" si="6111"/>
        <v>0</v>
      </c>
      <c r="BU1285" s="17">
        <f t="shared" si="6014"/>
        <v>1040.0999999999999</v>
      </c>
      <c r="BV1285" s="17">
        <f t="shared" si="6015"/>
        <v>1040.0999999999999</v>
      </c>
      <c r="BW1285" s="17">
        <f t="shared" si="6016"/>
        <v>1740.0999999999999</v>
      </c>
      <c r="BX1285" s="17">
        <f t="shared" si="6112"/>
        <v>0</v>
      </c>
      <c r="BY1285" s="17">
        <f t="shared" si="6113"/>
        <v>0</v>
      </c>
      <c r="BZ1285" s="17">
        <f t="shared" si="6114"/>
        <v>0</v>
      </c>
      <c r="CA1285" s="17">
        <f t="shared" si="6115"/>
        <v>0</v>
      </c>
      <c r="CB1285" s="17">
        <f t="shared" si="6116"/>
        <v>0</v>
      </c>
      <c r="CC1285" s="17">
        <f t="shared" si="6117"/>
        <v>0</v>
      </c>
      <c r="CD1285" s="17">
        <f t="shared" si="6118"/>
        <v>0</v>
      </c>
      <c r="CE1285" s="17">
        <f t="shared" si="6119"/>
        <v>0</v>
      </c>
      <c r="CF1285" s="17">
        <f t="shared" si="6120"/>
        <v>0</v>
      </c>
      <c r="CG1285" s="17">
        <f t="shared" si="6017"/>
        <v>1040.0999999999999</v>
      </c>
      <c r="CH1285" s="17">
        <f t="shared" si="6018"/>
        <v>1040.0999999999999</v>
      </c>
      <c r="CI1285" s="17">
        <f t="shared" si="6019"/>
        <v>1740.0999999999999</v>
      </c>
      <c r="CJ1285" s="17">
        <f t="shared" si="6121"/>
        <v>0</v>
      </c>
      <c r="CK1285" s="32"/>
      <c r="CL1285" s="32"/>
      <c r="CM1285" s="1"/>
      <c r="CN1285" s="1"/>
      <c r="CO1285" s="1"/>
      <c r="CP1285" s="1"/>
      <c r="CQ1285" s="1"/>
      <c r="CR1285" s="1"/>
      <c r="CS1285" s="1"/>
    </row>
    <row r="1286" s="1" customFormat="1">
      <c r="A1286" s="30" t="s">
        <v>508</v>
      </c>
      <c r="B1286" s="30" t="s">
        <v>80</v>
      </c>
      <c r="C1286" s="30" t="s">
        <v>34</v>
      </c>
      <c r="D1286" s="30" t="s">
        <v>155</v>
      </c>
      <c r="E1286" s="30" t="s">
        <v>46</v>
      </c>
      <c r="F1286" s="31" t="s">
        <v>47</v>
      </c>
      <c r="G1286" s="17">
        <v>1040.0999999999999</v>
      </c>
      <c r="H1286" s="17">
        <v>1040.0999999999999</v>
      </c>
      <c r="I1286" s="17">
        <v>1740.0999999999999</v>
      </c>
      <c r="J1286" s="17"/>
      <c r="K1286" s="17"/>
      <c r="L1286" s="17"/>
      <c r="M1286" s="17">
        <f t="shared" si="5880"/>
        <v>1040.0999999999999</v>
      </c>
      <c r="N1286" s="17">
        <f t="shared" si="5881"/>
        <v>1040.0999999999999</v>
      </c>
      <c r="O1286" s="17">
        <f t="shared" si="5882"/>
        <v>1740.0999999999999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Y1286" s="17">
        <f t="shared" si="5999"/>
        <v>1040.0999999999999</v>
      </c>
      <c r="Z1286" s="17">
        <f t="shared" si="6000"/>
        <v>1040.0999999999999</v>
      </c>
      <c r="AA1286" s="17">
        <f t="shared" si="6001"/>
        <v>1740.0999999999999</v>
      </c>
      <c r="AB1286" s="17"/>
      <c r="AC1286" s="17"/>
      <c r="AD1286" s="17"/>
      <c r="AE1286" s="17">
        <f t="shared" si="6002"/>
        <v>1040.0999999999999</v>
      </c>
      <c r="AF1286" s="17">
        <f t="shared" si="6003"/>
        <v>1040.0999999999999</v>
      </c>
      <c r="AG1286" s="17">
        <f t="shared" si="6004"/>
        <v>1740.0999999999999</v>
      </c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>
        <f t="shared" si="6005"/>
        <v>1040.0999999999999</v>
      </c>
      <c r="AX1286" s="17">
        <f t="shared" si="6006"/>
        <v>1040.0999999999999</v>
      </c>
      <c r="AY1286" s="17">
        <f t="shared" si="6007"/>
        <v>1740.0999999999999</v>
      </c>
      <c r="AZ1286" s="17"/>
      <c r="BA1286" s="17">
        <f t="shared" si="6008"/>
        <v>1040.0999999999999</v>
      </c>
      <c r="BB1286" s="17">
        <f t="shared" si="6009"/>
        <v>1040.0999999999999</v>
      </c>
      <c r="BC1286" s="17">
        <f t="shared" si="6010"/>
        <v>1740.0999999999999</v>
      </c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>
        <f t="shared" si="6011"/>
        <v>1040.0999999999999</v>
      </c>
      <c r="BP1286" s="17">
        <f t="shared" si="6012"/>
        <v>1040.0999999999999</v>
      </c>
      <c r="BQ1286" s="17">
        <f t="shared" si="6013"/>
        <v>1740.0999999999999</v>
      </c>
      <c r="BR1286" s="17"/>
      <c r="BS1286" s="17"/>
      <c r="BT1286" s="17"/>
      <c r="BU1286" s="17">
        <f t="shared" si="6014"/>
        <v>1040.0999999999999</v>
      </c>
      <c r="BV1286" s="17">
        <f t="shared" si="6015"/>
        <v>1040.0999999999999</v>
      </c>
      <c r="BW1286" s="17">
        <f t="shared" si="6016"/>
        <v>1740.0999999999999</v>
      </c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>
        <f t="shared" si="6017"/>
        <v>1040.0999999999999</v>
      </c>
      <c r="CH1286" s="17">
        <f t="shared" si="6018"/>
        <v>1040.0999999999999</v>
      </c>
      <c r="CI1286" s="17">
        <f t="shared" si="6019"/>
        <v>1740.0999999999999</v>
      </c>
      <c r="CJ1286" s="17"/>
      <c r="CK1286" s="32"/>
      <c r="CL1286" s="32"/>
      <c r="CM1286" s="1"/>
      <c r="CN1286" s="1"/>
      <c r="CO1286" s="1"/>
      <c r="CP1286" s="1"/>
      <c r="CQ1286" s="1"/>
      <c r="CR1286" s="1"/>
      <c r="CS1286" s="1"/>
    </row>
    <row r="1287" s="1" customFormat="1">
      <c r="A1287" s="30" t="s">
        <v>508</v>
      </c>
      <c r="B1287" s="30" t="s">
        <v>80</v>
      </c>
      <c r="C1287" s="30" t="s">
        <v>34</v>
      </c>
      <c r="D1287" s="30" t="s">
        <v>62</v>
      </c>
      <c r="E1287" s="35"/>
      <c r="F1287" s="31" t="s">
        <v>63</v>
      </c>
      <c r="G1287" s="17"/>
      <c r="H1287" s="17"/>
      <c r="I1287" s="17"/>
      <c r="J1287" s="17"/>
      <c r="K1287" s="17"/>
      <c r="L1287" s="17"/>
      <c r="M1287" s="17"/>
      <c r="N1287" s="17"/>
      <c r="O1287" s="17"/>
      <c r="P1287" s="17">
        <f t="shared" si="6025"/>
        <v>0</v>
      </c>
      <c r="Q1287" s="17">
        <f t="shared" si="6026"/>
        <v>0</v>
      </c>
      <c r="R1287" s="17">
        <f t="shared" si="6027"/>
        <v>0</v>
      </c>
      <c r="S1287" s="17">
        <f t="shared" si="6028"/>
        <v>2.7015500000000001</v>
      </c>
      <c r="T1287" s="17">
        <f t="shared" si="6029"/>
        <v>0</v>
      </c>
      <c r="U1287" s="17">
        <f t="shared" si="6030"/>
        <v>0</v>
      </c>
      <c r="V1287" s="17">
        <f t="shared" si="6031"/>
        <v>0</v>
      </c>
      <c r="W1287" s="17">
        <f t="shared" si="6077"/>
        <v>0</v>
      </c>
      <c r="X1287" s="17">
        <f t="shared" si="6078"/>
        <v>0</v>
      </c>
      <c r="Y1287" s="17">
        <f t="shared" si="5999"/>
        <v>2.7015500000000001</v>
      </c>
      <c r="Z1287" s="17">
        <f t="shared" si="6000"/>
        <v>0</v>
      </c>
      <c r="AA1287" s="17">
        <f t="shared" si="6001"/>
        <v>0</v>
      </c>
      <c r="AB1287" s="17">
        <f t="shared" si="6079"/>
        <v>0</v>
      </c>
      <c r="AC1287" s="17">
        <f t="shared" si="6080"/>
        <v>0</v>
      </c>
      <c r="AD1287" s="17">
        <f t="shared" si="6081"/>
        <v>0</v>
      </c>
      <c r="AE1287" s="17">
        <f t="shared" si="6002"/>
        <v>2.7015500000000001</v>
      </c>
      <c r="AF1287" s="17">
        <f t="shared" si="6003"/>
        <v>0</v>
      </c>
      <c r="AG1287" s="17">
        <f t="shared" si="6004"/>
        <v>0</v>
      </c>
      <c r="AH1287" s="17">
        <f t="shared" si="6082"/>
        <v>0</v>
      </c>
      <c r="AI1287" s="17">
        <f t="shared" si="6083"/>
        <v>0</v>
      </c>
      <c r="AJ1287" s="17">
        <f t="shared" si="6084"/>
        <v>0</v>
      </c>
      <c r="AK1287" s="17">
        <f t="shared" si="6085"/>
        <v>0</v>
      </c>
      <c r="AL1287" s="17">
        <f t="shared" si="6086"/>
        <v>0</v>
      </c>
      <c r="AM1287" s="17">
        <f t="shared" si="6087"/>
        <v>0</v>
      </c>
      <c r="AN1287" s="17">
        <f t="shared" si="6088"/>
        <v>0</v>
      </c>
      <c r="AO1287" s="17">
        <f t="shared" si="6089"/>
        <v>0</v>
      </c>
      <c r="AP1287" s="17">
        <f t="shared" si="6090"/>
        <v>0</v>
      </c>
      <c r="AQ1287" s="17">
        <f t="shared" si="6091"/>
        <v>0</v>
      </c>
      <c r="AR1287" s="17">
        <f t="shared" si="6092"/>
        <v>0</v>
      </c>
      <c r="AS1287" s="17">
        <f t="shared" si="6093"/>
        <v>0</v>
      </c>
      <c r="AT1287" s="17">
        <f t="shared" si="6094"/>
        <v>0</v>
      </c>
      <c r="AU1287" s="17">
        <f t="shared" si="6095"/>
        <v>0</v>
      </c>
      <c r="AV1287" s="17">
        <f t="shared" si="6096"/>
        <v>0</v>
      </c>
      <c r="AW1287" s="17">
        <f t="shared" si="6005"/>
        <v>2.7015500000000001</v>
      </c>
      <c r="AX1287" s="17">
        <f t="shared" si="6006"/>
        <v>0</v>
      </c>
      <c r="AY1287" s="17">
        <f t="shared" si="6007"/>
        <v>0</v>
      </c>
      <c r="AZ1287" s="17">
        <f t="shared" si="6097"/>
        <v>0</v>
      </c>
      <c r="BA1287" s="17">
        <f t="shared" si="6008"/>
        <v>2.7015500000000001</v>
      </c>
      <c r="BB1287" s="17">
        <f t="shared" si="6009"/>
        <v>0</v>
      </c>
      <c r="BC1287" s="17">
        <f t="shared" si="6010"/>
        <v>0</v>
      </c>
      <c r="BD1287" s="17">
        <f t="shared" si="6098"/>
        <v>0</v>
      </c>
      <c r="BE1287" s="17">
        <f t="shared" si="6099"/>
        <v>0</v>
      </c>
      <c r="BF1287" s="17">
        <f t="shared" si="6100"/>
        <v>0</v>
      </c>
      <c r="BG1287" s="17">
        <f t="shared" si="6101"/>
        <v>0</v>
      </c>
      <c r="BH1287" s="17">
        <f t="shared" si="6102"/>
        <v>0</v>
      </c>
      <c r="BI1287" s="17">
        <f t="shared" si="6103"/>
        <v>0</v>
      </c>
      <c r="BJ1287" s="17">
        <f t="shared" si="6104"/>
        <v>0</v>
      </c>
      <c r="BK1287" s="17">
        <f t="shared" si="6105"/>
        <v>0</v>
      </c>
      <c r="BL1287" s="17">
        <f t="shared" si="6106"/>
        <v>0</v>
      </c>
      <c r="BM1287" s="17">
        <f t="shared" si="6107"/>
        <v>0</v>
      </c>
      <c r="BN1287" s="17">
        <f t="shared" si="6108"/>
        <v>0</v>
      </c>
      <c r="BO1287" s="17">
        <f t="shared" si="6011"/>
        <v>2.7015500000000001</v>
      </c>
      <c r="BP1287" s="17">
        <f t="shared" si="6012"/>
        <v>0</v>
      </c>
      <c r="BQ1287" s="17">
        <f t="shared" si="6013"/>
        <v>0</v>
      </c>
      <c r="BR1287" s="17">
        <f t="shared" si="6109"/>
        <v>0</v>
      </c>
      <c r="BS1287" s="17">
        <f t="shared" si="6110"/>
        <v>0</v>
      </c>
      <c r="BT1287" s="17">
        <f t="shared" si="6111"/>
        <v>0</v>
      </c>
      <c r="BU1287" s="17">
        <f t="shared" si="6014"/>
        <v>2.7015500000000001</v>
      </c>
      <c r="BV1287" s="17">
        <f t="shared" si="6015"/>
        <v>0</v>
      </c>
      <c r="BW1287" s="17">
        <f t="shared" si="6016"/>
        <v>0</v>
      </c>
      <c r="BX1287" s="17">
        <f t="shared" si="6112"/>
        <v>0</v>
      </c>
      <c r="BY1287" s="17">
        <f t="shared" si="6113"/>
        <v>0</v>
      </c>
      <c r="BZ1287" s="17">
        <f t="shared" si="6114"/>
        <v>0</v>
      </c>
      <c r="CA1287" s="17">
        <f t="shared" si="6115"/>
        <v>0</v>
      </c>
      <c r="CB1287" s="17">
        <f t="shared" si="6116"/>
        <v>0</v>
      </c>
      <c r="CC1287" s="17">
        <f t="shared" si="6117"/>
        <v>0</v>
      </c>
      <c r="CD1287" s="17">
        <f t="shared" si="6118"/>
        <v>0</v>
      </c>
      <c r="CE1287" s="17">
        <f t="shared" si="6119"/>
        <v>0</v>
      </c>
      <c r="CF1287" s="17">
        <f t="shared" si="6120"/>
        <v>0</v>
      </c>
      <c r="CG1287" s="17">
        <f t="shared" si="6017"/>
        <v>2.7015500000000001</v>
      </c>
      <c r="CH1287" s="17">
        <f t="shared" si="6018"/>
        <v>0</v>
      </c>
      <c r="CI1287" s="17">
        <f t="shared" si="6019"/>
        <v>0</v>
      </c>
      <c r="CJ1287" s="17">
        <f t="shared" si="6121"/>
        <v>0</v>
      </c>
      <c r="CK1287" s="32"/>
      <c r="CL1287" s="32"/>
      <c r="CM1287" s="1"/>
      <c r="CN1287" s="1"/>
      <c r="CO1287" s="1"/>
      <c r="CP1287" s="1"/>
      <c r="CQ1287" s="1"/>
      <c r="CR1287" s="1"/>
      <c r="CS1287" s="1"/>
    </row>
    <row r="1288" s="1" customFormat="1">
      <c r="A1288" s="30" t="s">
        <v>508</v>
      </c>
      <c r="B1288" s="30" t="s">
        <v>80</v>
      </c>
      <c r="C1288" s="30" t="s">
        <v>34</v>
      </c>
      <c r="D1288" s="30" t="s">
        <v>491</v>
      </c>
      <c r="E1288" s="35"/>
      <c r="F1288" s="31" t="s">
        <v>492</v>
      </c>
      <c r="G1288" s="17"/>
      <c r="H1288" s="17"/>
      <c r="I1288" s="17"/>
      <c r="J1288" s="17"/>
      <c r="K1288" s="17"/>
      <c r="L1288" s="17"/>
      <c r="M1288" s="17"/>
      <c r="N1288" s="17"/>
      <c r="O1288" s="17"/>
      <c r="P1288" s="17">
        <f t="shared" si="6025"/>
        <v>0</v>
      </c>
      <c r="Q1288" s="17">
        <f t="shared" si="6026"/>
        <v>0</v>
      </c>
      <c r="R1288" s="17">
        <f t="shared" si="6027"/>
        <v>0</v>
      </c>
      <c r="S1288" s="17">
        <f t="shared" si="6028"/>
        <v>2.7015500000000001</v>
      </c>
      <c r="T1288" s="17">
        <f t="shared" si="6029"/>
        <v>0</v>
      </c>
      <c r="U1288" s="17">
        <f t="shared" si="6030"/>
        <v>0</v>
      </c>
      <c r="V1288" s="17">
        <f t="shared" si="6031"/>
        <v>0</v>
      </c>
      <c r="W1288" s="17">
        <f t="shared" si="6077"/>
        <v>0</v>
      </c>
      <c r="X1288" s="17">
        <f t="shared" si="6078"/>
        <v>0</v>
      </c>
      <c r="Y1288" s="17">
        <f t="shared" si="5999"/>
        <v>2.7015500000000001</v>
      </c>
      <c r="Z1288" s="17">
        <f t="shared" si="6000"/>
        <v>0</v>
      </c>
      <c r="AA1288" s="17">
        <f t="shared" si="6001"/>
        <v>0</v>
      </c>
      <c r="AB1288" s="17">
        <f t="shared" si="6079"/>
        <v>0</v>
      </c>
      <c r="AC1288" s="17">
        <f t="shared" si="6080"/>
        <v>0</v>
      </c>
      <c r="AD1288" s="17">
        <f t="shared" si="6081"/>
        <v>0</v>
      </c>
      <c r="AE1288" s="17">
        <f t="shared" si="6002"/>
        <v>2.7015500000000001</v>
      </c>
      <c r="AF1288" s="17">
        <f t="shared" si="6003"/>
        <v>0</v>
      </c>
      <c r="AG1288" s="17">
        <f t="shared" si="6004"/>
        <v>0</v>
      </c>
      <c r="AH1288" s="17">
        <f t="shared" si="6082"/>
        <v>0</v>
      </c>
      <c r="AI1288" s="17">
        <f t="shared" si="6083"/>
        <v>0</v>
      </c>
      <c r="AJ1288" s="17">
        <f t="shared" si="6084"/>
        <v>0</v>
      </c>
      <c r="AK1288" s="17">
        <f t="shared" si="6085"/>
        <v>0</v>
      </c>
      <c r="AL1288" s="17">
        <f t="shared" si="6086"/>
        <v>0</v>
      </c>
      <c r="AM1288" s="17">
        <f t="shared" si="6087"/>
        <v>0</v>
      </c>
      <c r="AN1288" s="17">
        <f t="shared" si="6088"/>
        <v>0</v>
      </c>
      <c r="AO1288" s="17">
        <f t="shared" si="6089"/>
        <v>0</v>
      </c>
      <c r="AP1288" s="17">
        <f t="shared" si="6090"/>
        <v>0</v>
      </c>
      <c r="AQ1288" s="17">
        <f t="shared" si="6091"/>
        <v>0</v>
      </c>
      <c r="AR1288" s="17">
        <f t="shared" si="6092"/>
        <v>0</v>
      </c>
      <c r="AS1288" s="17">
        <f t="shared" si="6093"/>
        <v>0</v>
      </c>
      <c r="AT1288" s="17">
        <f t="shared" si="6094"/>
        <v>0</v>
      </c>
      <c r="AU1288" s="17">
        <f t="shared" si="6095"/>
        <v>0</v>
      </c>
      <c r="AV1288" s="17">
        <f t="shared" si="6096"/>
        <v>0</v>
      </c>
      <c r="AW1288" s="17">
        <f t="shared" si="6005"/>
        <v>2.7015500000000001</v>
      </c>
      <c r="AX1288" s="17">
        <f t="shared" si="6006"/>
        <v>0</v>
      </c>
      <c r="AY1288" s="17">
        <f t="shared" si="6007"/>
        <v>0</v>
      </c>
      <c r="AZ1288" s="17">
        <f t="shared" si="6097"/>
        <v>0</v>
      </c>
      <c r="BA1288" s="17">
        <f t="shared" si="6008"/>
        <v>2.7015500000000001</v>
      </c>
      <c r="BB1288" s="17">
        <f t="shared" si="6009"/>
        <v>0</v>
      </c>
      <c r="BC1288" s="17">
        <f t="shared" si="6010"/>
        <v>0</v>
      </c>
      <c r="BD1288" s="17">
        <f t="shared" si="6098"/>
        <v>0</v>
      </c>
      <c r="BE1288" s="17">
        <f t="shared" si="6099"/>
        <v>0</v>
      </c>
      <c r="BF1288" s="17">
        <f t="shared" si="6100"/>
        <v>0</v>
      </c>
      <c r="BG1288" s="17">
        <f t="shared" si="6101"/>
        <v>0</v>
      </c>
      <c r="BH1288" s="17">
        <f t="shared" si="6102"/>
        <v>0</v>
      </c>
      <c r="BI1288" s="17">
        <f t="shared" si="6103"/>
        <v>0</v>
      </c>
      <c r="BJ1288" s="17">
        <f t="shared" si="6104"/>
        <v>0</v>
      </c>
      <c r="BK1288" s="17">
        <f t="shared" si="6105"/>
        <v>0</v>
      </c>
      <c r="BL1288" s="17">
        <f t="shared" si="6106"/>
        <v>0</v>
      </c>
      <c r="BM1288" s="17">
        <f t="shared" si="6107"/>
        <v>0</v>
      </c>
      <c r="BN1288" s="17">
        <f t="shared" si="6108"/>
        <v>0</v>
      </c>
      <c r="BO1288" s="17">
        <f t="shared" si="6011"/>
        <v>2.7015500000000001</v>
      </c>
      <c r="BP1288" s="17">
        <f t="shared" si="6012"/>
        <v>0</v>
      </c>
      <c r="BQ1288" s="17">
        <f t="shared" si="6013"/>
        <v>0</v>
      </c>
      <c r="BR1288" s="17">
        <f t="shared" si="6109"/>
        <v>0</v>
      </c>
      <c r="BS1288" s="17">
        <f t="shared" si="6110"/>
        <v>0</v>
      </c>
      <c r="BT1288" s="17">
        <f t="shared" si="6111"/>
        <v>0</v>
      </c>
      <c r="BU1288" s="17">
        <f t="shared" si="6014"/>
        <v>2.7015500000000001</v>
      </c>
      <c r="BV1288" s="17">
        <f t="shared" si="6015"/>
        <v>0</v>
      </c>
      <c r="BW1288" s="17">
        <f t="shared" si="6016"/>
        <v>0</v>
      </c>
      <c r="BX1288" s="17">
        <f t="shared" si="6112"/>
        <v>0</v>
      </c>
      <c r="BY1288" s="17">
        <f t="shared" si="6113"/>
        <v>0</v>
      </c>
      <c r="BZ1288" s="17">
        <f t="shared" si="6114"/>
        <v>0</v>
      </c>
      <c r="CA1288" s="17">
        <f t="shared" si="6115"/>
        <v>0</v>
      </c>
      <c r="CB1288" s="17">
        <f t="shared" si="6116"/>
        <v>0</v>
      </c>
      <c r="CC1288" s="17">
        <f t="shared" si="6117"/>
        <v>0</v>
      </c>
      <c r="CD1288" s="17">
        <f t="shared" si="6118"/>
        <v>0</v>
      </c>
      <c r="CE1288" s="17">
        <f t="shared" si="6119"/>
        <v>0</v>
      </c>
      <c r="CF1288" s="17">
        <f t="shared" si="6120"/>
        <v>0</v>
      </c>
      <c r="CG1288" s="17">
        <f t="shared" si="6017"/>
        <v>2.7015500000000001</v>
      </c>
      <c r="CH1288" s="17">
        <f t="shared" si="6018"/>
        <v>0</v>
      </c>
      <c r="CI1288" s="17">
        <f t="shared" si="6019"/>
        <v>0</v>
      </c>
      <c r="CJ1288" s="17">
        <f t="shared" si="6121"/>
        <v>0</v>
      </c>
      <c r="CK1288" s="32"/>
      <c r="CL1288" s="32"/>
      <c r="CM1288" s="1"/>
      <c r="CN1288" s="1"/>
      <c r="CO1288" s="1"/>
      <c r="CP1288" s="1"/>
      <c r="CQ1288" s="1"/>
      <c r="CR1288" s="1"/>
      <c r="CS1288" s="1"/>
    </row>
    <row r="1289" s="1" customFormat="1">
      <c r="A1289" s="30" t="s">
        <v>508</v>
      </c>
      <c r="B1289" s="30" t="s">
        <v>80</v>
      </c>
      <c r="C1289" s="30" t="s">
        <v>34</v>
      </c>
      <c r="D1289" s="30" t="s">
        <v>491</v>
      </c>
      <c r="E1289" s="30" t="s">
        <v>46</v>
      </c>
      <c r="F1289" s="31" t="s">
        <v>47</v>
      </c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>
        <v>2.7015500000000001</v>
      </c>
      <c r="T1289" s="17"/>
      <c r="U1289" s="17"/>
      <c r="V1289" s="17"/>
      <c r="W1289" s="17"/>
      <c r="X1289" s="17"/>
      <c r="Y1289" s="17">
        <f t="shared" si="5999"/>
        <v>2.7015500000000001</v>
      </c>
      <c r="Z1289" s="17">
        <f t="shared" si="6000"/>
        <v>0</v>
      </c>
      <c r="AA1289" s="17">
        <f t="shared" si="6001"/>
        <v>0</v>
      </c>
      <c r="AB1289" s="17"/>
      <c r="AC1289" s="17"/>
      <c r="AD1289" s="17"/>
      <c r="AE1289" s="17">
        <f t="shared" si="6002"/>
        <v>2.7015500000000001</v>
      </c>
      <c r="AF1289" s="17">
        <f t="shared" si="6003"/>
        <v>0</v>
      </c>
      <c r="AG1289" s="17">
        <f t="shared" si="6004"/>
        <v>0</v>
      </c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>
        <f t="shared" si="6005"/>
        <v>2.7015500000000001</v>
      </c>
      <c r="AX1289" s="17">
        <f t="shared" si="6006"/>
        <v>0</v>
      </c>
      <c r="AY1289" s="17">
        <f t="shared" si="6007"/>
        <v>0</v>
      </c>
      <c r="AZ1289" s="17"/>
      <c r="BA1289" s="17">
        <f t="shared" si="6008"/>
        <v>2.7015500000000001</v>
      </c>
      <c r="BB1289" s="17">
        <f t="shared" si="6009"/>
        <v>0</v>
      </c>
      <c r="BC1289" s="17">
        <f t="shared" si="6010"/>
        <v>0</v>
      </c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>
        <f t="shared" si="6011"/>
        <v>2.7015500000000001</v>
      </c>
      <c r="BP1289" s="17">
        <f t="shared" si="6012"/>
        <v>0</v>
      </c>
      <c r="BQ1289" s="17">
        <f t="shared" si="6013"/>
        <v>0</v>
      </c>
      <c r="BR1289" s="17"/>
      <c r="BS1289" s="17"/>
      <c r="BT1289" s="17"/>
      <c r="BU1289" s="17">
        <f t="shared" si="6014"/>
        <v>2.7015500000000001</v>
      </c>
      <c r="BV1289" s="17">
        <f t="shared" si="6015"/>
        <v>0</v>
      </c>
      <c r="BW1289" s="17">
        <f t="shared" si="6016"/>
        <v>0</v>
      </c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>
        <f t="shared" si="6017"/>
        <v>2.7015500000000001</v>
      </c>
      <c r="CH1289" s="17">
        <f t="shared" si="6018"/>
        <v>0</v>
      </c>
      <c r="CI1289" s="17">
        <f t="shared" si="6019"/>
        <v>0</v>
      </c>
      <c r="CJ1289" s="17"/>
      <c r="CK1289" s="32"/>
      <c r="CL1289" s="32"/>
      <c r="CM1289" s="1"/>
      <c r="CN1289" s="1"/>
      <c r="CO1289" s="1"/>
      <c r="CP1289" s="1"/>
      <c r="CQ1289" s="1"/>
      <c r="CR1289" s="1"/>
      <c r="CS1289" s="1"/>
    </row>
    <row r="1290" s="20" customFormat="1">
      <c r="A1290" s="21" t="s">
        <v>508</v>
      </c>
      <c r="B1290" s="21" t="s">
        <v>102</v>
      </c>
      <c r="C1290" s="21"/>
      <c r="D1290" s="21"/>
      <c r="E1290" s="33"/>
      <c r="F1290" s="22" t="s">
        <v>410</v>
      </c>
      <c r="G1290" s="23">
        <f t="shared" si="6020"/>
        <v>2130.3000000000002</v>
      </c>
      <c r="H1290" s="23">
        <f t="shared" si="5823"/>
        <v>2130.3000000000002</v>
      </c>
      <c r="I1290" s="23">
        <f t="shared" si="6021"/>
        <v>2130.3000000000002</v>
      </c>
      <c r="J1290" s="23">
        <f t="shared" si="6022"/>
        <v>0</v>
      </c>
      <c r="K1290" s="23">
        <f t="shared" si="6023"/>
        <v>0</v>
      </c>
      <c r="L1290" s="23">
        <f t="shared" si="6024"/>
        <v>0</v>
      </c>
      <c r="M1290" s="23">
        <f t="shared" si="5880"/>
        <v>2130.3000000000002</v>
      </c>
      <c r="N1290" s="23">
        <f t="shared" si="5881"/>
        <v>2130.3000000000002</v>
      </c>
      <c r="O1290" s="23">
        <f t="shared" si="5882"/>
        <v>2130.3000000000002</v>
      </c>
      <c r="P1290" s="23">
        <f t="shared" si="6025"/>
        <v>0</v>
      </c>
      <c r="Q1290" s="23">
        <f t="shared" si="6026"/>
        <v>0</v>
      </c>
      <c r="R1290" s="23">
        <f t="shared" si="6027"/>
        <v>0</v>
      </c>
      <c r="S1290" s="23">
        <f t="shared" si="6028"/>
        <v>0</v>
      </c>
      <c r="T1290" s="23">
        <f t="shared" si="6029"/>
        <v>0</v>
      </c>
      <c r="U1290" s="23">
        <f t="shared" si="6030"/>
        <v>0</v>
      </c>
      <c r="V1290" s="23">
        <f t="shared" si="6031"/>
        <v>0</v>
      </c>
      <c r="W1290" s="23">
        <f t="shared" si="6077"/>
        <v>0</v>
      </c>
      <c r="X1290" s="23">
        <f t="shared" si="6078"/>
        <v>0</v>
      </c>
      <c r="Y1290" s="23">
        <f t="shared" si="5999"/>
        <v>2130.3000000000002</v>
      </c>
      <c r="Z1290" s="23">
        <f t="shared" si="6000"/>
        <v>2130.3000000000002</v>
      </c>
      <c r="AA1290" s="23">
        <f t="shared" si="6001"/>
        <v>2130.3000000000002</v>
      </c>
      <c r="AB1290" s="23">
        <f t="shared" si="6079"/>
        <v>0</v>
      </c>
      <c r="AC1290" s="23">
        <f t="shared" si="6080"/>
        <v>0</v>
      </c>
      <c r="AD1290" s="23">
        <f t="shared" si="6081"/>
        <v>0</v>
      </c>
      <c r="AE1290" s="23">
        <f t="shared" si="6002"/>
        <v>2130.3000000000002</v>
      </c>
      <c r="AF1290" s="23">
        <f t="shared" si="6003"/>
        <v>2130.3000000000002</v>
      </c>
      <c r="AG1290" s="23">
        <f t="shared" si="6004"/>
        <v>2130.3000000000002</v>
      </c>
      <c r="AH1290" s="23">
        <f t="shared" si="6082"/>
        <v>0</v>
      </c>
      <c r="AI1290" s="23">
        <f t="shared" si="6083"/>
        <v>0</v>
      </c>
      <c r="AJ1290" s="23">
        <f t="shared" si="6084"/>
        <v>0</v>
      </c>
      <c r="AK1290" s="23">
        <f t="shared" si="6085"/>
        <v>0</v>
      </c>
      <c r="AL1290" s="23">
        <f t="shared" si="6086"/>
        <v>0</v>
      </c>
      <c r="AM1290" s="23">
        <f t="shared" si="6087"/>
        <v>0</v>
      </c>
      <c r="AN1290" s="23">
        <f t="shared" si="6088"/>
        <v>0</v>
      </c>
      <c r="AO1290" s="23">
        <f t="shared" si="6089"/>
        <v>0</v>
      </c>
      <c r="AP1290" s="23">
        <f t="shared" si="6090"/>
        <v>0</v>
      </c>
      <c r="AQ1290" s="23">
        <f t="shared" si="6091"/>
        <v>0</v>
      </c>
      <c r="AR1290" s="23">
        <f t="shared" si="6092"/>
        <v>0</v>
      </c>
      <c r="AS1290" s="23">
        <f t="shared" si="6093"/>
        <v>0</v>
      </c>
      <c r="AT1290" s="23">
        <f t="shared" si="6094"/>
        <v>0</v>
      </c>
      <c r="AU1290" s="23">
        <f t="shared" si="6095"/>
        <v>0</v>
      </c>
      <c r="AV1290" s="23">
        <f t="shared" si="6096"/>
        <v>0</v>
      </c>
      <c r="AW1290" s="23">
        <f t="shared" si="6005"/>
        <v>2130.3000000000002</v>
      </c>
      <c r="AX1290" s="23">
        <f t="shared" si="6006"/>
        <v>2130.3000000000002</v>
      </c>
      <c r="AY1290" s="23">
        <f t="shared" si="6007"/>
        <v>2130.3000000000002</v>
      </c>
      <c r="AZ1290" s="23">
        <f t="shared" si="6097"/>
        <v>0</v>
      </c>
      <c r="BA1290" s="23">
        <f t="shared" si="6008"/>
        <v>2130.3000000000002</v>
      </c>
      <c r="BB1290" s="23">
        <f t="shared" si="6009"/>
        <v>2130.3000000000002</v>
      </c>
      <c r="BC1290" s="23">
        <f t="shared" si="6010"/>
        <v>2130.3000000000002</v>
      </c>
      <c r="BD1290" s="23">
        <f t="shared" si="6098"/>
        <v>0</v>
      </c>
      <c r="BE1290" s="23">
        <f t="shared" si="6099"/>
        <v>0</v>
      </c>
      <c r="BF1290" s="23">
        <f t="shared" si="6100"/>
        <v>0</v>
      </c>
      <c r="BG1290" s="23">
        <f t="shared" si="6101"/>
        <v>0</v>
      </c>
      <c r="BH1290" s="23">
        <f t="shared" si="6102"/>
        <v>0</v>
      </c>
      <c r="BI1290" s="23">
        <f t="shared" si="6103"/>
        <v>0</v>
      </c>
      <c r="BJ1290" s="23">
        <f t="shared" si="6104"/>
        <v>0</v>
      </c>
      <c r="BK1290" s="23">
        <f t="shared" si="6105"/>
        <v>0</v>
      </c>
      <c r="BL1290" s="23">
        <f t="shared" si="6106"/>
        <v>0</v>
      </c>
      <c r="BM1290" s="23">
        <f t="shared" si="6107"/>
        <v>0</v>
      </c>
      <c r="BN1290" s="23">
        <f t="shared" si="6108"/>
        <v>0</v>
      </c>
      <c r="BO1290" s="23">
        <f t="shared" si="6011"/>
        <v>2130.3000000000002</v>
      </c>
      <c r="BP1290" s="23">
        <f t="shared" si="6012"/>
        <v>2130.3000000000002</v>
      </c>
      <c r="BQ1290" s="23">
        <f t="shared" si="6013"/>
        <v>2130.3000000000002</v>
      </c>
      <c r="BR1290" s="23">
        <f t="shared" si="6109"/>
        <v>0</v>
      </c>
      <c r="BS1290" s="23">
        <f t="shared" si="6110"/>
        <v>0</v>
      </c>
      <c r="BT1290" s="23">
        <f t="shared" si="6111"/>
        <v>0</v>
      </c>
      <c r="BU1290" s="23">
        <f t="shared" si="6014"/>
        <v>2130.3000000000002</v>
      </c>
      <c r="BV1290" s="23">
        <f t="shared" si="6015"/>
        <v>2130.3000000000002</v>
      </c>
      <c r="BW1290" s="23">
        <f t="shared" si="6016"/>
        <v>2130.3000000000002</v>
      </c>
      <c r="BX1290" s="23">
        <f t="shared" si="6112"/>
        <v>0</v>
      </c>
      <c r="BY1290" s="23">
        <f t="shared" si="6113"/>
        <v>0</v>
      </c>
      <c r="BZ1290" s="23">
        <f t="shared" si="6114"/>
        <v>0</v>
      </c>
      <c r="CA1290" s="23">
        <f t="shared" si="6115"/>
        <v>0</v>
      </c>
      <c r="CB1290" s="23">
        <f t="shared" si="6116"/>
        <v>0</v>
      </c>
      <c r="CC1290" s="23">
        <f t="shared" si="6117"/>
        <v>0</v>
      </c>
      <c r="CD1290" s="23">
        <f t="shared" si="6118"/>
        <v>0</v>
      </c>
      <c r="CE1290" s="23">
        <f t="shared" si="6119"/>
        <v>0</v>
      </c>
      <c r="CF1290" s="23">
        <f t="shared" si="6120"/>
        <v>0</v>
      </c>
      <c r="CG1290" s="23">
        <f t="shared" si="6017"/>
        <v>2130.3000000000002</v>
      </c>
      <c r="CH1290" s="23">
        <f t="shared" si="6018"/>
        <v>2130.3000000000002</v>
      </c>
      <c r="CI1290" s="23">
        <f t="shared" si="6019"/>
        <v>2130.3000000000002</v>
      </c>
      <c r="CJ1290" s="23">
        <f t="shared" si="6121"/>
        <v>0</v>
      </c>
      <c r="CK1290" s="24"/>
      <c r="CL1290" s="24"/>
      <c r="CM1290" s="20"/>
      <c r="CN1290" s="20"/>
      <c r="CO1290" s="20"/>
      <c r="CP1290" s="20"/>
      <c r="CQ1290" s="20"/>
      <c r="CR1290" s="20"/>
      <c r="CS1290" s="20"/>
    </row>
    <row r="1291" s="25" customFormat="1">
      <c r="A1291" s="26" t="s">
        <v>508</v>
      </c>
      <c r="B1291" s="26" t="s">
        <v>102</v>
      </c>
      <c r="C1291" s="26" t="s">
        <v>34</v>
      </c>
      <c r="D1291" s="26"/>
      <c r="E1291" s="34"/>
      <c r="F1291" s="27" t="s">
        <v>411</v>
      </c>
      <c r="G1291" s="28">
        <f t="shared" si="6020"/>
        <v>2130.3000000000002</v>
      </c>
      <c r="H1291" s="28">
        <f t="shared" si="5823"/>
        <v>2130.3000000000002</v>
      </c>
      <c r="I1291" s="28">
        <f t="shared" si="6021"/>
        <v>2130.3000000000002</v>
      </c>
      <c r="J1291" s="28">
        <f t="shared" si="6022"/>
        <v>0</v>
      </c>
      <c r="K1291" s="28">
        <f t="shared" si="6023"/>
        <v>0</v>
      </c>
      <c r="L1291" s="28">
        <f t="shared" si="6024"/>
        <v>0</v>
      </c>
      <c r="M1291" s="28">
        <f t="shared" si="5880"/>
        <v>2130.3000000000002</v>
      </c>
      <c r="N1291" s="28">
        <f t="shared" si="5881"/>
        <v>2130.3000000000002</v>
      </c>
      <c r="O1291" s="28">
        <f t="shared" si="5882"/>
        <v>2130.3000000000002</v>
      </c>
      <c r="P1291" s="28">
        <f t="shared" si="6025"/>
        <v>0</v>
      </c>
      <c r="Q1291" s="28">
        <f t="shared" si="6026"/>
        <v>0</v>
      </c>
      <c r="R1291" s="28">
        <f t="shared" si="6027"/>
        <v>0</v>
      </c>
      <c r="S1291" s="28">
        <f t="shared" si="6028"/>
        <v>0</v>
      </c>
      <c r="T1291" s="28">
        <f t="shared" si="6029"/>
        <v>0</v>
      </c>
      <c r="U1291" s="28">
        <f t="shared" si="6030"/>
        <v>0</v>
      </c>
      <c r="V1291" s="28">
        <f t="shared" si="6031"/>
        <v>0</v>
      </c>
      <c r="W1291" s="28">
        <f t="shared" si="6077"/>
        <v>0</v>
      </c>
      <c r="X1291" s="28">
        <f t="shared" si="6078"/>
        <v>0</v>
      </c>
      <c r="Y1291" s="28">
        <f t="shared" si="5999"/>
        <v>2130.3000000000002</v>
      </c>
      <c r="Z1291" s="28">
        <f t="shared" si="6000"/>
        <v>2130.3000000000002</v>
      </c>
      <c r="AA1291" s="28">
        <f t="shared" si="6001"/>
        <v>2130.3000000000002</v>
      </c>
      <c r="AB1291" s="28">
        <f t="shared" si="6079"/>
        <v>0</v>
      </c>
      <c r="AC1291" s="28">
        <f t="shared" si="6080"/>
        <v>0</v>
      </c>
      <c r="AD1291" s="28">
        <f t="shared" si="6081"/>
        <v>0</v>
      </c>
      <c r="AE1291" s="28">
        <f t="shared" si="6002"/>
        <v>2130.3000000000002</v>
      </c>
      <c r="AF1291" s="28">
        <f t="shared" si="6003"/>
        <v>2130.3000000000002</v>
      </c>
      <c r="AG1291" s="28">
        <f t="shared" si="6004"/>
        <v>2130.3000000000002</v>
      </c>
      <c r="AH1291" s="28">
        <f t="shared" si="6082"/>
        <v>0</v>
      </c>
      <c r="AI1291" s="28">
        <f t="shared" si="6083"/>
        <v>0</v>
      </c>
      <c r="AJ1291" s="28">
        <f t="shared" si="6084"/>
        <v>0</v>
      </c>
      <c r="AK1291" s="28">
        <f t="shared" si="6085"/>
        <v>0</v>
      </c>
      <c r="AL1291" s="28">
        <f t="shared" si="6086"/>
        <v>0</v>
      </c>
      <c r="AM1291" s="28">
        <f t="shared" si="6087"/>
        <v>0</v>
      </c>
      <c r="AN1291" s="28">
        <f t="shared" si="6088"/>
        <v>0</v>
      </c>
      <c r="AO1291" s="28">
        <f t="shared" si="6089"/>
        <v>0</v>
      </c>
      <c r="AP1291" s="28">
        <f t="shared" si="6090"/>
        <v>0</v>
      </c>
      <c r="AQ1291" s="28">
        <f t="shared" si="6091"/>
        <v>0</v>
      </c>
      <c r="AR1291" s="28">
        <f t="shared" si="6092"/>
        <v>0</v>
      </c>
      <c r="AS1291" s="28">
        <f t="shared" si="6093"/>
        <v>0</v>
      </c>
      <c r="AT1291" s="28">
        <f t="shared" si="6094"/>
        <v>0</v>
      </c>
      <c r="AU1291" s="28">
        <f t="shared" si="6095"/>
        <v>0</v>
      </c>
      <c r="AV1291" s="28">
        <f t="shared" si="6096"/>
        <v>0</v>
      </c>
      <c r="AW1291" s="28">
        <f t="shared" si="6005"/>
        <v>2130.3000000000002</v>
      </c>
      <c r="AX1291" s="28">
        <f t="shared" si="6006"/>
        <v>2130.3000000000002</v>
      </c>
      <c r="AY1291" s="28">
        <f t="shared" si="6007"/>
        <v>2130.3000000000002</v>
      </c>
      <c r="AZ1291" s="28">
        <f t="shared" si="6097"/>
        <v>0</v>
      </c>
      <c r="BA1291" s="28">
        <f t="shared" si="6008"/>
        <v>2130.3000000000002</v>
      </c>
      <c r="BB1291" s="28">
        <f t="shared" si="6009"/>
        <v>2130.3000000000002</v>
      </c>
      <c r="BC1291" s="28">
        <f t="shared" si="6010"/>
        <v>2130.3000000000002</v>
      </c>
      <c r="BD1291" s="28">
        <f t="shared" si="6098"/>
        <v>0</v>
      </c>
      <c r="BE1291" s="28">
        <f t="shared" si="6099"/>
        <v>0</v>
      </c>
      <c r="BF1291" s="28">
        <f t="shared" si="6100"/>
        <v>0</v>
      </c>
      <c r="BG1291" s="28">
        <f t="shared" si="6101"/>
        <v>0</v>
      </c>
      <c r="BH1291" s="28">
        <f t="shared" si="6102"/>
        <v>0</v>
      </c>
      <c r="BI1291" s="28">
        <f t="shared" si="6103"/>
        <v>0</v>
      </c>
      <c r="BJ1291" s="28">
        <f t="shared" si="6104"/>
        <v>0</v>
      </c>
      <c r="BK1291" s="28">
        <f t="shared" si="6105"/>
        <v>0</v>
      </c>
      <c r="BL1291" s="28">
        <f t="shared" si="6106"/>
        <v>0</v>
      </c>
      <c r="BM1291" s="28">
        <f t="shared" si="6107"/>
        <v>0</v>
      </c>
      <c r="BN1291" s="28">
        <f t="shared" si="6108"/>
        <v>0</v>
      </c>
      <c r="BO1291" s="28">
        <f t="shared" si="6011"/>
        <v>2130.3000000000002</v>
      </c>
      <c r="BP1291" s="28">
        <f t="shared" si="6012"/>
        <v>2130.3000000000002</v>
      </c>
      <c r="BQ1291" s="28">
        <f t="shared" si="6013"/>
        <v>2130.3000000000002</v>
      </c>
      <c r="BR1291" s="28">
        <f t="shared" si="6109"/>
        <v>0</v>
      </c>
      <c r="BS1291" s="28">
        <f t="shared" si="6110"/>
        <v>0</v>
      </c>
      <c r="BT1291" s="28">
        <f t="shared" si="6111"/>
        <v>0</v>
      </c>
      <c r="BU1291" s="28">
        <f t="shared" si="6014"/>
        <v>2130.3000000000002</v>
      </c>
      <c r="BV1291" s="28">
        <f t="shared" si="6015"/>
        <v>2130.3000000000002</v>
      </c>
      <c r="BW1291" s="28">
        <f t="shared" si="6016"/>
        <v>2130.3000000000002</v>
      </c>
      <c r="BX1291" s="28">
        <f t="shared" si="6112"/>
        <v>0</v>
      </c>
      <c r="BY1291" s="28">
        <f t="shared" si="6113"/>
        <v>0</v>
      </c>
      <c r="BZ1291" s="28">
        <f t="shared" si="6114"/>
        <v>0</v>
      </c>
      <c r="CA1291" s="28">
        <f t="shared" si="6115"/>
        <v>0</v>
      </c>
      <c r="CB1291" s="28">
        <f t="shared" si="6116"/>
        <v>0</v>
      </c>
      <c r="CC1291" s="28">
        <f t="shared" si="6117"/>
        <v>0</v>
      </c>
      <c r="CD1291" s="28">
        <f t="shared" si="6118"/>
        <v>0</v>
      </c>
      <c r="CE1291" s="28">
        <f t="shared" si="6119"/>
        <v>0</v>
      </c>
      <c r="CF1291" s="28">
        <f t="shared" si="6120"/>
        <v>0</v>
      </c>
      <c r="CG1291" s="28">
        <f t="shared" si="6017"/>
        <v>2130.3000000000002</v>
      </c>
      <c r="CH1291" s="28">
        <f t="shared" si="6018"/>
        <v>2130.3000000000002</v>
      </c>
      <c r="CI1291" s="28">
        <f t="shared" si="6019"/>
        <v>2130.3000000000002</v>
      </c>
      <c r="CJ1291" s="28">
        <f t="shared" si="6121"/>
        <v>0</v>
      </c>
      <c r="CK1291" s="29"/>
      <c r="CL1291" s="29"/>
      <c r="CM1291" s="25"/>
      <c r="CN1291" s="25"/>
      <c r="CO1291" s="25"/>
      <c r="CP1291" s="25"/>
      <c r="CQ1291" s="25"/>
      <c r="CR1291" s="25"/>
      <c r="CS1291" s="25"/>
    </row>
    <row r="1292" s="1" customFormat="1">
      <c r="A1292" s="30" t="s">
        <v>508</v>
      </c>
      <c r="B1292" s="30" t="s">
        <v>102</v>
      </c>
      <c r="C1292" s="30" t="s">
        <v>34</v>
      </c>
      <c r="D1292" s="30" t="s">
        <v>412</v>
      </c>
      <c r="E1292" s="35"/>
      <c r="F1292" s="31" t="s">
        <v>413</v>
      </c>
      <c r="G1292" s="17">
        <f t="shared" si="6020"/>
        <v>2130.3000000000002</v>
      </c>
      <c r="H1292" s="17">
        <f t="shared" si="5823"/>
        <v>2130.3000000000002</v>
      </c>
      <c r="I1292" s="17">
        <f t="shared" si="6021"/>
        <v>2130.3000000000002</v>
      </c>
      <c r="J1292" s="17">
        <f t="shared" si="6022"/>
        <v>0</v>
      </c>
      <c r="K1292" s="17">
        <f t="shared" si="6023"/>
        <v>0</v>
      </c>
      <c r="L1292" s="17">
        <f t="shared" si="6024"/>
        <v>0</v>
      </c>
      <c r="M1292" s="17">
        <f t="shared" si="5880"/>
        <v>2130.3000000000002</v>
      </c>
      <c r="N1292" s="17">
        <f t="shared" si="5881"/>
        <v>2130.3000000000002</v>
      </c>
      <c r="O1292" s="17">
        <f t="shared" si="5882"/>
        <v>2130.3000000000002</v>
      </c>
      <c r="P1292" s="17">
        <f t="shared" si="6025"/>
        <v>0</v>
      </c>
      <c r="Q1292" s="17">
        <f t="shared" si="6026"/>
        <v>0</v>
      </c>
      <c r="R1292" s="17">
        <f t="shared" si="6027"/>
        <v>0</v>
      </c>
      <c r="S1292" s="17">
        <f t="shared" si="6028"/>
        <v>0</v>
      </c>
      <c r="T1292" s="17">
        <f t="shared" si="6029"/>
        <v>0</v>
      </c>
      <c r="U1292" s="17">
        <f t="shared" si="6030"/>
        <v>0</v>
      </c>
      <c r="V1292" s="17">
        <f t="shared" si="6031"/>
        <v>0</v>
      </c>
      <c r="W1292" s="17">
        <f t="shared" si="6077"/>
        <v>0</v>
      </c>
      <c r="X1292" s="17">
        <f t="shared" si="6078"/>
        <v>0</v>
      </c>
      <c r="Y1292" s="17">
        <f t="shared" si="5999"/>
        <v>2130.3000000000002</v>
      </c>
      <c r="Z1292" s="17">
        <f t="shared" si="6000"/>
        <v>2130.3000000000002</v>
      </c>
      <c r="AA1292" s="17">
        <f t="shared" si="6001"/>
        <v>2130.3000000000002</v>
      </c>
      <c r="AB1292" s="17">
        <f t="shared" si="6079"/>
        <v>0</v>
      </c>
      <c r="AC1292" s="17">
        <f t="shared" si="6080"/>
        <v>0</v>
      </c>
      <c r="AD1292" s="17">
        <f t="shared" si="6081"/>
        <v>0</v>
      </c>
      <c r="AE1292" s="17">
        <f t="shared" si="6002"/>
        <v>2130.3000000000002</v>
      </c>
      <c r="AF1292" s="17">
        <f t="shared" si="6003"/>
        <v>2130.3000000000002</v>
      </c>
      <c r="AG1292" s="17">
        <f t="shared" si="6004"/>
        <v>2130.3000000000002</v>
      </c>
      <c r="AH1292" s="17">
        <f t="shared" si="6082"/>
        <v>0</v>
      </c>
      <c r="AI1292" s="17">
        <f t="shared" si="6083"/>
        <v>0</v>
      </c>
      <c r="AJ1292" s="17">
        <f t="shared" si="6084"/>
        <v>0</v>
      </c>
      <c r="AK1292" s="17">
        <f t="shared" si="6085"/>
        <v>0</v>
      </c>
      <c r="AL1292" s="17">
        <f t="shared" si="6086"/>
        <v>0</v>
      </c>
      <c r="AM1292" s="17">
        <f t="shared" si="6087"/>
        <v>0</v>
      </c>
      <c r="AN1292" s="17">
        <f t="shared" si="6088"/>
        <v>0</v>
      </c>
      <c r="AO1292" s="17">
        <f t="shared" si="6089"/>
        <v>0</v>
      </c>
      <c r="AP1292" s="17">
        <f t="shared" si="6090"/>
        <v>0</v>
      </c>
      <c r="AQ1292" s="17">
        <f t="shared" si="6091"/>
        <v>0</v>
      </c>
      <c r="AR1292" s="17">
        <f t="shared" si="6092"/>
        <v>0</v>
      </c>
      <c r="AS1292" s="17">
        <f t="shared" si="6093"/>
        <v>0</v>
      </c>
      <c r="AT1292" s="17">
        <f t="shared" si="6094"/>
        <v>0</v>
      </c>
      <c r="AU1292" s="17">
        <f t="shared" si="6095"/>
        <v>0</v>
      </c>
      <c r="AV1292" s="17">
        <f t="shared" si="6096"/>
        <v>0</v>
      </c>
      <c r="AW1292" s="17">
        <f t="shared" si="6005"/>
        <v>2130.3000000000002</v>
      </c>
      <c r="AX1292" s="17">
        <f t="shared" si="6006"/>
        <v>2130.3000000000002</v>
      </c>
      <c r="AY1292" s="17">
        <f t="shared" si="6007"/>
        <v>2130.3000000000002</v>
      </c>
      <c r="AZ1292" s="17">
        <f t="shared" si="6097"/>
        <v>0</v>
      </c>
      <c r="BA1292" s="17">
        <f t="shared" si="6008"/>
        <v>2130.3000000000002</v>
      </c>
      <c r="BB1292" s="17">
        <f t="shared" si="6009"/>
        <v>2130.3000000000002</v>
      </c>
      <c r="BC1292" s="17">
        <f t="shared" si="6010"/>
        <v>2130.3000000000002</v>
      </c>
      <c r="BD1292" s="17">
        <f t="shared" si="6098"/>
        <v>0</v>
      </c>
      <c r="BE1292" s="17">
        <f t="shared" si="6099"/>
        <v>0</v>
      </c>
      <c r="BF1292" s="17">
        <f t="shared" si="6100"/>
        <v>0</v>
      </c>
      <c r="BG1292" s="17">
        <f t="shared" si="6101"/>
        <v>0</v>
      </c>
      <c r="BH1292" s="17">
        <f t="shared" si="6102"/>
        <v>0</v>
      </c>
      <c r="BI1292" s="17">
        <f t="shared" si="6103"/>
        <v>0</v>
      </c>
      <c r="BJ1292" s="17">
        <f t="shared" si="6104"/>
        <v>0</v>
      </c>
      <c r="BK1292" s="17">
        <f t="shared" si="6105"/>
        <v>0</v>
      </c>
      <c r="BL1292" s="17">
        <f t="shared" si="6106"/>
        <v>0</v>
      </c>
      <c r="BM1292" s="17">
        <f t="shared" si="6107"/>
        <v>0</v>
      </c>
      <c r="BN1292" s="17">
        <f t="shared" si="6108"/>
        <v>0</v>
      </c>
      <c r="BO1292" s="17">
        <f t="shared" si="6011"/>
        <v>2130.3000000000002</v>
      </c>
      <c r="BP1292" s="17">
        <f t="shared" si="6012"/>
        <v>2130.3000000000002</v>
      </c>
      <c r="BQ1292" s="17">
        <f t="shared" si="6013"/>
        <v>2130.3000000000002</v>
      </c>
      <c r="BR1292" s="17">
        <f t="shared" si="6109"/>
        <v>0</v>
      </c>
      <c r="BS1292" s="17">
        <f t="shared" si="6110"/>
        <v>0</v>
      </c>
      <c r="BT1292" s="17">
        <f t="shared" si="6111"/>
        <v>0</v>
      </c>
      <c r="BU1292" s="17">
        <f t="shared" si="6014"/>
        <v>2130.3000000000002</v>
      </c>
      <c r="BV1292" s="17">
        <f t="shared" si="6015"/>
        <v>2130.3000000000002</v>
      </c>
      <c r="BW1292" s="17">
        <f t="shared" si="6016"/>
        <v>2130.3000000000002</v>
      </c>
      <c r="BX1292" s="17">
        <f t="shared" si="6112"/>
        <v>0</v>
      </c>
      <c r="BY1292" s="17">
        <f t="shared" si="6113"/>
        <v>0</v>
      </c>
      <c r="BZ1292" s="17">
        <f t="shared" si="6114"/>
        <v>0</v>
      </c>
      <c r="CA1292" s="17">
        <f t="shared" si="6115"/>
        <v>0</v>
      </c>
      <c r="CB1292" s="17">
        <f t="shared" si="6116"/>
        <v>0</v>
      </c>
      <c r="CC1292" s="17">
        <f t="shared" si="6117"/>
        <v>0</v>
      </c>
      <c r="CD1292" s="17">
        <f t="shared" si="6118"/>
        <v>0</v>
      </c>
      <c r="CE1292" s="17">
        <f t="shared" si="6119"/>
        <v>0</v>
      </c>
      <c r="CF1292" s="17">
        <f t="shared" si="6120"/>
        <v>0</v>
      </c>
      <c r="CG1292" s="17">
        <f t="shared" si="6017"/>
        <v>2130.3000000000002</v>
      </c>
      <c r="CH1292" s="17">
        <f t="shared" si="6018"/>
        <v>2130.3000000000002</v>
      </c>
      <c r="CI1292" s="17">
        <f t="shared" si="6019"/>
        <v>2130.3000000000002</v>
      </c>
      <c r="CJ1292" s="17">
        <f t="shared" si="6121"/>
        <v>0</v>
      </c>
      <c r="CK1292" s="32"/>
      <c r="CL1292" s="32"/>
      <c r="CM1292" s="1"/>
      <c r="CN1292" s="1"/>
      <c r="CO1292" s="1"/>
      <c r="CP1292" s="1"/>
      <c r="CQ1292" s="1"/>
      <c r="CR1292" s="1"/>
      <c r="CS1292" s="1"/>
    </row>
    <row r="1293" s="1" customFormat="1" ht="15" hidden="1">
      <c r="A1293" s="30" t="s">
        <v>508</v>
      </c>
      <c r="B1293" s="30" t="s">
        <v>102</v>
      </c>
      <c r="C1293" s="30" t="s">
        <v>34</v>
      </c>
      <c r="D1293" s="30" t="s">
        <v>414</v>
      </c>
      <c r="E1293" s="35"/>
      <c r="F1293" s="31" t="s">
        <v>41</v>
      </c>
      <c r="G1293" s="17">
        <f t="shared" si="6020"/>
        <v>2130.3000000000002</v>
      </c>
      <c r="H1293" s="17">
        <f t="shared" si="5823"/>
        <v>2130.3000000000002</v>
      </c>
      <c r="I1293" s="17">
        <f t="shared" si="6021"/>
        <v>2130.3000000000002</v>
      </c>
      <c r="J1293" s="17">
        <f t="shared" si="6022"/>
        <v>0</v>
      </c>
      <c r="K1293" s="17">
        <f t="shared" si="6023"/>
        <v>0</v>
      </c>
      <c r="L1293" s="17">
        <f t="shared" si="6024"/>
        <v>0</v>
      </c>
      <c r="M1293" s="17">
        <f t="shared" si="5880"/>
        <v>2130.3000000000002</v>
      </c>
      <c r="N1293" s="17">
        <f t="shared" si="5881"/>
        <v>2130.3000000000002</v>
      </c>
      <c r="O1293" s="17">
        <f t="shared" si="5882"/>
        <v>2130.3000000000002</v>
      </c>
      <c r="P1293" s="17">
        <f t="shared" si="6025"/>
        <v>0</v>
      </c>
      <c r="Q1293" s="17">
        <f t="shared" si="6026"/>
        <v>0</v>
      </c>
      <c r="R1293" s="17">
        <f t="shared" si="6027"/>
        <v>0</v>
      </c>
      <c r="S1293" s="17">
        <f t="shared" si="6028"/>
        <v>0</v>
      </c>
      <c r="T1293" s="17">
        <f t="shared" si="6029"/>
        <v>0</v>
      </c>
      <c r="U1293" s="17">
        <f t="shared" si="6030"/>
        <v>0</v>
      </c>
      <c r="V1293" s="17">
        <f t="shared" si="6031"/>
        <v>0</v>
      </c>
      <c r="W1293" s="17">
        <f t="shared" si="6077"/>
        <v>0</v>
      </c>
      <c r="X1293" s="17">
        <f t="shared" si="6078"/>
        <v>0</v>
      </c>
      <c r="Y1293" s="17">
        <f t="shared" si="5999"/>
        <v>2130.3000000000002</v>
      </c>
      <c r="Z1293" s="17">
        <f t="shared" si="6000"/>
        <v>2130.3000000000002</v>
      </c>
      <c r="AA1293" s="17">
        <f t="shared" si="6001"/>
        <v>2130.3000000000002</v>
      </c>
      <c r="AB1293" s="17">
        <f t="shared" si="6079"/>
        <v>0</v>
      </c>
      <c r="AC1293" s="17">
        <f t="shared" si="6080"/>
        <v>0</v>
      </c>
      <c r="AD1293" s="17">
        <f t="shared" si="6081"/>
        <v>0</v>
      </c>
      <c r="AE1293" s="17">
        <f t="shared" si="6002"/>
        <v>2130.3000000000002</v>
      </c>
      <c r="AF1293" s="17">
        <f t="shared" si="6003"/>
        <v>2130.3000000000002</v>
      </c>
      <c r="AG1293" s="17">
        <f t="shared" si="6004"/>
        <v>2130.3000000000002</v>
      </c>
      <c r="AH1293" s="17">
        <f t="shared" si="6082"/>
        <v>0</v>
      </c>
      <c r="AI1293" s="17">
        <f t="shared" si="6083"/>
        <v>0</v>
      </c>
      <c r="AJ1293" s="17">
        <f t="shared" si="6084"/>
        <v>0</v>
      </c>
      <c r="AK1293" s="17">
        <f t="shared" si="6085"/>
        <v>0</v>
      </c>
      <c r="AL1293" s="17">
        <f t="shared" si="6086"/>
        <v>0</v>
      </c>
      <c r="AM1293" s="17">
        <f t="shared" si="6087"/>
        <v>0</v>
      </c>
      <c r="AN1293" s="17">
        <f t="shared" si="6088"/>
        <v>0</v>
      </c>
      <c r="AO1293" s="17">
        <f t="shared" si="6089"/>
        <v>0</v>
      </c>
      <c r="AP1293" s="17">
        <f t="shared" si="6090"/>
        <v>0</v>
      </c>
      <c r="AQ1293" s="17">
        <f t="shared" si="6091"/>
        <v>0</v>
      </c>
      <c r="AR1293" s="17">
        <f t="shared" si="6092"/>
        <v>0</v>
      </c>
      <c r="AS1293" s="17">
        <f t="shared" si="6093"/>
        <v>0</v>
      </c>
      <c r="AT1293" s="17">
        <f t="shared" si="6094"/>
        <v>0</v>
      </c>
      <c r="AU1293" s="17">
        <f t="shared" si="6095"/>
        <v>0</v>
      </c>
      <c r="AV1293" s="17">
        <f t="shared" si="6096"/>
        <v>0</v>
      </c>
      <c r="AW1293" s="17">
        <f t="shared" si="6005"/>
        <v>2130.3000000000002</v>
      </c>
      <c r="AX1293" s="17">
        <f t="shared" si="6006"/>
        <v>2130.3000000000002</v>
      </c>
      <c r="AY1293" s="17">
        <f t="shared" si="6007"/>
        <v>2130.3000000000002</v>
      </c>
      <c r="AZ1293" s="17">
        <f t="shared" si="6097"/>
        <v>0</v>
      </c>
      <c r="BA1293" s="17">
        <f t="shared" si="6008"/>
        <v>2130.3000000000002</v>
      </c>
      <c r="BB1293" s="17">
        <f t="shared" si="6009"/>
        <v>2130.3000000000002</v>
      </c>
      <c r="BC1293" s="17">
        <f t="shared" si="6010"/>
        <v>2130.3000000000002</v>
      </c>
      <c r="BD1293" s="17">
        <f t="shared" si="6098"/>
        <v>0</v>
      </c>
      <c r="BE1293" s="17">
        <f t="shared" si="6099"/>
        <v>0</v>
      </c>
      <c r="BF1293" s="17">
        <f t="shared" si="6100"/>
        <v>0</v>
      </c>
      <c r="BG1293" s="17">
        <f t="shared" si="6101"/>
        <v>0</v>
      </c>
      <c r="BH1293" s="17">
        <f t="shared" si="6102"/>
        <v>0</v>
      </c>
      <c r="BI1293" s="17">
        <f t="shared" si="6103"/>
        <v>0</v>
      </c>
      <c r="BJ1293" s="17">
        <f t="shared" si="6104"/>
        <v>0</v>
      </c>
      <c r="BK1293" s="17">
        <f t="shared" si="6105"/>
        <v>0</v>
      </c>
      <c r="BL1293" s="17">
        <f t="shared" si="6106"/>
        <v>0</v>
      </c>
      <c r="BM1293" s="17">
        <f t="shared" si="6107"/>
        <v>0</v>
      </c>
      <c r="BN1293" s="17">
        <f t="shared" si="6108"/>
        <v>0</v>
      </c>
      <c r="BO1293" s="17">
        <f t="shared" si="6011"/>
        <v>2130.3000000000002</v>
      </c>
      <c r="BP1293" s="17">
        <f t="shared" si="6012"/>
        <v>2130.3000000000002</v>
      </c>
      <c r="BQ1293" s="17">
        <f t="shared" si="6013"/>
        <v>2130.3000000000002</v>
      </c>
      <c r="BR1293" s="17">
        <f t="shared" si="6109"/>
        <v>0</v>
      </c>
      <c r="BS1293" s="17">
        <f t="shared" si="6110"/>
        <v>0</v>
      </c>
      <c r="BT1293" s="17">
        <f t="shared" si="6111"/>
        <v>0</v>
      </c>
      <c r="BU1293" s="17">
        <f t="shared" si="6014"/>
        <v>2130.3000000000002</v>
      </c>
      <c r="BV1293" s="17">
        <f t="shared" si="6015"/>
        <v>2130.3000000000002</v>
      </c>
      <c r="BW1293" s="17">
        <f t="shared" si="6016"/>
        <v>2130.3000000000002</v>
      </c>
      <c r="BX1293" s="17">
        <f t="shared" si="6112"/>
        <v>0</v>
      </c>
      <c r="BY1293" s="17">
        <f t="shared" si="6113"/>
        <v>0</v>
      </c>
      <c r="BZ1293" s="17">
        <f t="shared" si="6114"/>
        <v>0</v>
      </c>
      <c r="CA1293" s="17">
        <f t="shared" si="6115"/>
        <v>0</v>
      </c>
      <c r="CB1293" s="17">
        <f t="shared" si="6116"/>
        <v>0</v>
      </c>
      <c r="CC1293" s="17">
        <f t="shared" si="6117"/>
        <v>0</v>
      </c>
      <c r="CD1293" s="17">
        <f t="shared" si="6118"/>
        <v>0</v>
      </c>
      <c r="CE1293" s="17">
        <f t="shared" si="6119"/>
        <v>0</v>
      </c>
      <c r="CF1293" s="17">
        <f t="shared" si="6120"/>
        <v>0</v>
      </c>
      <c r="CG1293" s="17">
        <f t="shared" si="6017"/>
        <v>2130.3000000000002</v>
      </c>
      <c r="CH1293" s="17">
        <f t="shared" si="6018"/>
        <v>2130.3000000000002</v>
      </c>
      <c r="CI1293" s="17">
        <f t="shared" si="6019"/>
        <v>2130.3000000000002</v>
      </c>
      <c r="CJ1293" s="17">
        <f t="shared" si="6121"/>
        <v>0</v>
      </c>
      <c r="CK1293" s="32">
        <v>0</v>
      </c>
      <c r="CL1293" s="32"/>
      <c r="CM1293" s="1" t="s">
        <v>75</v>
      </c>
      <c r="CN1293" s="1"/>
      <c r="CO1293" s="1"/>
      <c r="CP1293" s="1"/>
      <c r="CQ1293" s="1"/>
      <c r="CR1293" s="1"/>
      <c r="CS1293" s="1"/>
    </row>
    <row r="1294" s="1" customFormat="1" ht="45">
      <c r="A1294" s="30" t="s">
        <v>508</v>
      </c>
      <c r="B1294" s="30" t="s">
        <v>102</v>
      </c>
      <c r="C1294" s="30" t="s">
        <v>34</v>
      </c>
      <c r="D1294" s="30" t="s">
        <v>415</v>
      </c>
      <c r="E1294" s="35"/>
      <c r="F1294" s="31" t="s">
        <v>416</v>
      </c>
      <c r="G1294" s="17">
        <f t="shared" si="6020"/>
        <v>2130.3000000000002</v>
      </c>
      <c r="H1294" s="17">
        <f t="shared" si="5823"/>
        <v>2130.3000000000002</v>
      </c>
      <c r="I1294" s="17">
        <f t="shared" si="6021"/>
        <v>2130.3000000000002</v>
      </c>
      <c r="J1294" s="17">
        <f t="shared" si="6022"/>
        <v>0</v>
      </c>
      <c r="K1294" s="17">
        <f t="shared" si="6023"/>
        <v>0</v>
      </c>
      <c r="L1294" s="17">
        <f t="shared" si="6024"/>
        <v>0</v>
      </c>
      <c r="M1294" s="17">
        <f t="shared" si="5880"/>
        <v>2130.3000000000002</v>
      </c>
      <c r="N1294" s="17">
        <f t="shared" si="5881"/>
        <v>2130.3000000000002</v>
      </c>
      <c r="O1294" s="17">
        <f t="shared" si="5882"/>
        <v>2130.3000000000002</v>
      </c>
      <c r="P1294" s="17">
        <f t="shared" si="6025"/>
        <v>0</v>
      </c>
      <c r="Q1294" s="17">
        <f t="shared" si="6026"/>
        <v>0</v>
      </c>
      <c r="R1294" s="17">
        <f t="shared" si="6027"/>
        <v>0</v>
      </c>
      <c r="S1294" s="17">
        <f t="shared" si="6028"/>
        <v>0</v>
      </c>
      <c r="T1294" s="17">
        <f t="shared" si="6029"/>
        <v>0</v>
      </c>
      <c r="U1294" s="17">
        <f t="shared" si="6030"/>
        <v>0</v>
      </c>
      <c r="V1294" s="17">
        <f t="shared" si="6031"/>
        <v>0</v>
      </c>
      <c r="W1294" s="17">
        <f t="shared" si="6077"/>
        <v>0</v>
      </c>
      <c r="X1294" s="17">
        <f t="shared" si="6078"/>
        <v>0</v>
      </c>
      <c r="Y1294" s="17">
        <f t="shared" si="5999"/>
        <v>2130.3000000000002</v>
      </c>
      <c r="Z1294" s="17">
        <f t="shared" si="6000"/>
        <v>2130.3000000000002</v>
      </c>
      <c r="AA1294" s="17">
        <f t="shared" si="6001"/>
        <v>2130.3000000000002</v>
      </c>
      <c r="AB1294" s="17">
        <f t="shared" si="6079"/>
        <v>0</v>
      </c>
      <c r="AC1294" s="17">
        <f t="shared" si="6080"/>
        <v>0</v>
      </c>
      <c r="AD1294" s="17">
        <f t="shared" si="6081"/>
        <v>0</v>
      </c>
      <c r="AE1294" s="17">
        <f t="shared" si="6002"/>
        <v>2130.3000000000002</v>
      </c>
      <c r="AF1294" s="17">
        <f t="shared" si="6003"/>
        <v>2130.3000000000002</v>
      </c>
      <c r="AG1294" s="17">
        <f t="shared" si="6004"/>
        <v>2130.3000000000002</v>
      </c>
      <c r="AH1294" s="17">
        <f t="shared" si="6082"/>
        <v>0</v>
      </c>
      <c r="AI1294" s="17">
        <f t="shared" si="6083"/>
        <v>0</v>
      </c>
      <c r="AJ1294" s="17">
        <f t="shared" si="6084"/>
        <v>0</v>
      </c>
      <c r="AK1294" s="17">
        <f t="shared" si="6085"/>
        <v>0</v>
      </c>
      <c r="AL1294" s="17">
        <f t="shared" si="6086"/>
        <v>0</v>
      </c>
      <c r="AM1294" s="17">
        <f t="shared" si="6087"/>
        <v>0</v>
      </c>
      <c r="AN1294" s="17">
        <f t="shared" si="6088"/>
        <v>0</v>
      </c>
      <c r="AO1294" s="17">
        <f t="shared" si="6089"/>
        <v>0</v>
      </c>
      <c r="AP1294" s="17">
        <f t="shared" si="6090"/>
        <v>0</v>
      </c>
      <c r="AQ1294" s="17">
        <f t="shared" si="6091"/>
        <v>0</v>
      </c>
      <c r="AR1294" s="17">
        <f t="shared" si="6092"/>
        <v>0</v>
      </c>
      <c r="AS1294" s="17">
        <f t="shared" si="6093"/>
        <v>0</v>
      </c>
      <c r="AT1294" s="17">
        <f t="shared" si="6094"/>
        <v>0</v>
      </c>
      <c r="AU1294" s="17">
        <f t="shared" si="6095"/>
        <v>0</v>
      </c>
      <c r="AV1294" s="17">
        <f t="shared" si="6096"/>
        <v>0</v>
      </c>
      <c r="AW1294" s="17">
        <f t="shared" si="6005"/>
        <v>2130.3000000000002</v>
      </c>
      <c r="AX1294" s="17">
        <f t="shared" si="6006"/>
        <v>2130.3000000000002</v>
      </c>
      <c r="AY1294" s="17">
        <f t="shared" si="6007"/>
        <v>2130.3000000000002</v>
      </c>
      <c r="AZ1294" s="17">
        <f t="shared" si="6097"/>
        <v>0</v>
      </c>
      <c r="BA1294" s="17">
        <f t="shared" si="6008"/>
        <v>2130.3000000000002</v>
      </c>
      <c r="BB1294" s="17">
        <f t="shared" si="6009"/>
        <v>2130.3000000000002</v>
      </c>
      <c r="BC1294" s="17">
        <f t="shared" si="6010"/>
        <v>2130.3000000000002</v>
      </c>
      <c r="BD1294" s="17">
        <f t="shared" si="6098"/>
        <v>0</v>
      </c>
      <c r="BE1294" s="17">
        <f t="shared" si="6099"/>
        <v>0</v>
      </c>
      <c r="BF1294" s="17">
        <f t="shared" si="6100"/>
        <v>0</v>
      </c>
      <c r="BG1294" s="17">
        <f t="shared" si="6101"/>
        <v>0</v>
      </c>
      <c r="BH1294" s="17">
        <f t="shared" si="6102"/>
        <v>0</v>
      </c>
      <c r="BI1294" s="17">
        <f t="shared" si="6103"/>
        <v>0</v>
      </c>
      <c r="BJ1294" s="17">
        <f t="shared" si="6104"/>
        <v>0</v>
      </c>
      <c r="BK1294" s="17">
        <f t="shared" si="6105"/>
        <v>0</v>
      </c>
      <c r="BL1294" s="17">
        <f t="shared" si="6106"/>
        <v>0</v>
      </c>
      <c r="BM1294" s="17">
        <f t="shared" si="6107"/>
        <v>0</v>
      </c>
      <c r="BN1294" s="17">
        <f t="shared" si="6108"/>
        <v>0</v>
      </c>
      <c r="BO1294" s="17">
        <f t="shared" si="6011"/>
        <v>2130.3000000000002</v>
      </c>
      <c r="BP1294" s="17">
        <f t="shared" si="6012"/>
        <v>2130.3000000000002</v>
      </c>
      <c r="BQ1294" s="17">
        <f t="shared" si="6013"/>
        <v>2130.3000000000002</v>
      </c>
      <c r="BR1294" s="17">
        <f t="shared" si="6109"/>
        <v>0</v>
      </c>
      <c r="BS1294" s="17">
        <f t="shared" si="6110"/>
        <v>0</v>
      </c>
      <c r="BT1294" s="17">
        <f t="shared" si="6111"/>
        <v>0</v>
      </c>
      <c r="BU1294" s="17">
        <f t="shared" si="6014"/>
        <v>2130.3000000000002</v>
      </c>
      <c r="BV1294" s="17">
        <f t="shared" si="6015"/>
        <v>2130.3000000000002</v>
      </c>
      <c r="BW1294" s="17">
        <f t="shared" si="6016"/>
        <v>2130.3000000000002</v>
      </c>
      <c r="BX1294" s="17">
        <f t="shared" si="6112"/>
        <v>0</v>
      </c>
      <c r="BY1294" s="17">
        <f t="shared" si="6113"/>
        <v>0</v>
      </c>
      <c r="BZ1294" s="17">
        <f t="shared" si="6114"/>
        <v>0</v>
      </c>
      <c r="CA1294" s="17">
        <f t="shared" si="6115"/>
        <v>0</v>
      </c>
      <c r="CB1294" s="17">
        <f t="shared" si="6116"/>
        <v>0</v>
      </c>
      <c r="CC1294" s="17">
        <f t="shared" si="6117"/>
        <v>0</v>
      </c>
      <c r="CD1294" s="17">
        <f t="shared" si="6118"/>
        <v>0</v>
      </c>
      <c r="CE1294" s="17">
        <f t="shared" si="6119"/>
        <v>0</v>
      </c>
      <c r="CF1294" s="17">
        <f t="shared" si="6120"/>
        <v>0</v>
      </c>
      <c r="CG1294" s="17">
        <f t="shared" si="6017"/>
        <v>2130.3000000000002</v>
      </c>
      <c r="CH1294" s="17">
        <f t="shared" si="6018"/>
        <v>2130.3000000000002</v>
      </c>
      <c r="CI1294" s="17">
        <f t="shared" si="6019"/>
        <v>2130.3000000000002</v>
      </c>
      <c r="CJ1294" s="17">
        <f t="shared" si="6121"/>
        <v>0</v>
      </c>
      <c r="CK1294" s="32"/>
      <c r="CL1294" s="32"/>
      <c r="CM1294" s="1"/>
      <c r="CN1294" s="1"/>
      <c r="CO1294" s="1"/>
      <c r="CP1294" s="1"/>
      <c r="CQ1294" s="1"/>
      <c r="CR1294" s="1"/>
      <c r="CS1294" s="1"/>
    </row>
    <row r="1295" s="1" customFormat="1" ht="45">
      <c r="A1295" s="30" t="s">
        <v>508</v>
      </c>
      <c r="B1295" s="30" t="s">
        <v>102</v>
      </c>
      <c r="C1295" s="30" t="s">
        <v>34</v>
      </c>
      <c r="D1295" s="30" t="s">
        <v>485</v>
      </c>
      <c r="E1295" s="35"/>
      <c r="F1295" s="31" t="s">
        <v>486</v>
      </c>
      <c r="G1295" s="17">
        <f t="shared" si="6020"/>
        <v>2130.3000000000002</v>
      </c>
      <c r="H1295" s="17">
        <f t="shared" si="5823"/>
        <v>2130.3000000000002</v>
      </c>
      <c r="I1295" s="17">
        <f t="shared" si="6021"/>
        <v>2130.3000000000002</v>
      </c>
      <c r="J1295" s="17">
        <f t="shared" si="6022"/>
        <v>0</v>
      </c>
      <c r="K1295" s="17">
        <f t="shared" si="6023"/>
        <v>0</v>
      </c>
      <c r="L1295" s="17">
        <f t="shared" si="6024"/>
        <v>0</v>
      </c>
      <c r="M1295" s="17">
        <f t="shared" si="5880"/>
        <v>2130.3000000000002</v>
      </c>
      <c r="N1295" s="17">
        <f t="shared" si="5881"/>
        <v>2130.3000000000002</v>
      </c>
      <c r="O1295" s="17">
        <f t="shared" si="5882"/>
        <v>2130.3000000000002</v>
      </c>
      <c r="P1295" s="17">
        <f t="shared" si="6025"/>
        <v>0</v>
      </c>
      <c r="Q1295" s="17">
        <f t="shared" si="6026"/>
        <v>0</v>
      </c>
      <c r="R1295" s="17">
        <f t="shared" si="6027"/>
        <v>0</v>
      </c>
      <c r="S1295" s="17">
        <f t="shared" si="6028"/>
        <v>0</v>
      </c>
      <c r="T1295" s="17">
        <f t="shared" si="6029"/>
        <v>0</v>
      </c>
      <c r="U1295" s="17">
        <f t="shared" si="6030"/>
        <v>0</v>
      </c>
      <c r="V1295" s="17">
        <f t="shared" si="6031"/>
        <v>0</v>
      </c>
      <c r="W1295" s="17">
        <f t="shared" si="6077"/>
        <v>0</v>
      </c>
      <c r="X1295" s="17">
        <f t="shared" si="6078"/>
        <v>0</v>
      </c>
      <c r="Y1295" s="17">
        <f t="shared" si="5999"/>
        <v>2130.3000000000002</v>
      </c>
      <c r="Z1295" s="17">
        <f t="shared" si="6000"/>
        <v>2130.3000000000002</v>
      </c>
      <c r="AA1295" s="17">
        <f t="shared" si="6001"/>
        <v>2130.3000000000002</v>
      </c>
      <c r="AB1295" s="17">
        <f t="shared" si="6079"/>
        <v>0</v>
      </c>
      <c r="AC1295" s="17">
        <f t="shared" si="6080"/>
        <v>0</v>
      </c>
      <c r="AD1295" s="17">
        <f t="shared" si="6081"/>
        <v>0</v>
      </c>
      <c r="AE1295" s="17">
        <f t="shared" si="6002"/>
        <v>2130.3000000000002</v>
      </c>
      <c r="AF1295" s="17">
        <f t="shared" si="6003"/>
        <v>2130.3000000000002</v>
      </c>
      <c r="AG1295" s="17">
        <f t="shared" si="6004"/>
        <v>2130.3000000000002</v>
      </c>
      <c r="AH1295" s="17">
        <f t="shared" si="6082"/>
        <v>0</v>
      </c>
      <c r="AI1295" s="17">
        <f t="shared" si="6083"/>
        <v>0</v>
      </c>
      <c r="AJ1295" s="17">
        <f t="shared" si="6084"/>
        <v>0</v>
      </c>
      <c r="AK1295" s="17">
        <f t="shared" si="6085"/>
        <v>0</v>
      </c>
      <c r="AL1295" s="17">
        <f t="shared" si="6086"/>
        <v>0</v>
      </c>
      <c r="AM1295" s="17">
        <f t="shared" si="6087"/>
        <v>0</v>
      </c>
      <c r="AN1295" s="17">
        <f t="shared" si="6088"/>
        <v>0</v>
      </c>
      <c r="AO1295" s="17">
        <f t="shared" si="6089"/>
        <v>0</v>
      </c>
      <c r="AP1295" s="17">
        <f t="shared" si="6090"/>
        <v>0</v>
      </c>
      <c r="AQ1295" s="17">
        <f t="shared" si="6091"/>
        <v>0</v>
      </c>
      <c r="AR1295" s="17">
        <f t="shared" si="6092"/>
        <v>0</v>
      </c>
      <c r="AS1295" s="17">
        <f t="shared" si="6093"/>
        <v>0</v>
      </c>
      <c r="AT1295" s="17">
        <f t="shared" si="6094"/>
        <v>0</v>
      </c>
      <c r="AU1295" s="17">
        <f t="shared" si="6095"/>
        <v>0</v>
      </c>
      <c r="AV1295" s="17">
        <f t="shared" si="6096"/>
        <v>0</v>
      </c>
      <c r="AW1295" s="17">
        <f t="shared" si="6005"/>
        <v>2130.3000000000002</v>
      </c>
      <c r="AX1295" s="17">
        <f t="shared" si="6006"/>
        <v>2130.3000000000002</v>
      </c>
      <c r="AY1295" s="17">
        <f t="shared" si="6007"/>
        <v>2130.3000000000002</v>
      </c>
      <c r="AZ1295" s="17">
        <f t="shared" si="6097"/>
        <v>0</v>
      </c>
      <c r="BA1295" s="17">
        <f t="shared" si="6008"/>
        <v>2130.3000000000002</v>
      </c>
      <c r="BB1295" s="17">
        <f t="shared" si="6009"/>
        <v>2130.3000000000002</v>
      </c>
      <c r="BC1295" s="17">
        <f t="shared" si="6010"/>
        <v>2130.3000000000002</v>
      </c>
      <c r="BD1295" s="17">
        <f t="shared" si="6098"/>
        <v>0</v>
      </c>
      <c r="BE1295" s="17">
        <f t="shared" si="6099"/>
        <v>0</v>
      </c>
      <c r="BF1295" s="17">
        <f t="shared" si="6100"/>
        <v>0</v>
      </c>
      <c r="BG1295" s="17">
        <f t="shared" si="6101"/>
        <v>0</v>
      </c>
      <c r="BH1295" s="17">
        <f t="shared" si="6102"/>
        <v>0</v>
      </c>
      <c r="BI1295" s="17">
        <f t="shared" si="6103"/>
        <v>0</v>
      </c>
      <c r="BJ1295" s="17">
        <f t="shared" si="6104"/>
        <v>0</v>
      </c>
      <c r="BK1295" s="17">
        <f t="shared" si="6105"/>
        <v>0</v>
      </c>
      <c r="BL1295" s="17">
        <f t="shared" si="6106"/>
        <v>0</v>
      </c>
      <c r="BM1295" s="17">
        <f t="shared" si="6107"/>
        <v>0</v>
      </c>
      <c r="BN1295" s="17">
        <f t="shared" si="6108"/>
        <v>0</v>
      </c>
      <c r="BO1295" s="17">
        <f t="shared" si="6011"/>
        <v>2130.3000000000002</v>
      </c>
      <c r="BP1295" s="17">
        <f t="shared" si="6012"/>
        <v>2130.3000000000002</v>
      </c>
      <c r="BQ1295" s="17">
        <f t="shared" si="6013"/>
        <v>2130.3000000000002</v>
      </c>
      <c r="BR1295" s="17">
        <f t="shared" si="6109"/>
        <v>0</v>
      </c>
      <c r="BS1295" s="17">
        <f t="shared" si="6110"/>
        <v>0</v>
      </c>
      <c r="BT1295" s="17">
        <f t="shared" si="6111"/>
        <v>0</v>
      </c>
      <c r="BU1295" s="17">
        <f t="shared" si="6014"/>
        <v>2130.3000000000002</v>
      </c>
      <c r="BV1295" s="17">
        <f t="shared" si="6015"/>
        <v>2130.3000000000002</v>
      </c>
      <c r="BW1295" s="17">
        <f t="shared" si="6016"/>
        <v>2130.3000000000002</v>
      </c>
      <c r="BX1295" s="17">
        <f t="shared" si="6112"/>
        <v>0</v>
      </c>
      <c r="BY1295" s="17">
        <f t="shared" si="6113"/>
        <v>0</v>
      </c>
      <c r="BZ1295" s="17">
        <f t="shared" si="6114"/>
        <v>0</v>
      </c>
      <c r="CA1295" s="17">
        <f t="shared" si="6115"/>
        <v>0</v>
      </c>
      <c r="CB1295" s="17">
        <f t="shared" si="6116"/>
        <v>0</v>
      </c>
      <c r="CC1295" s="17">
        <f t="shared" si="6117"/>
        <v>0</v>
      </c>
      <c r="CD1295" s="17">
        <f t="shared" si="6118"/>
        <v>0</v>
      </c>
      <c r="CE1295" s="17">
        <f t="shared" si="6119"/>
        <v>0</v>
      </c>
      <c r="CF1295" s="17">
        <f t="shared" si="6120"/>
        <v>0</v>
      </c>
      <c r="CG1295" s="17">
        <f t="shared" si="6017"/>
        <v>2130.3000000000002</v>
      </c>
      <c r="CH1295" s="17">
        <f t="shared" si="6018"/>
        <v>2130.3000000000002</v>
      </c>
      <c r="CI1295" s="17">
        <f t="shared" si="6019"/>
        <v>2130.3000000000002</v>
      </c>
      <c r="CJ1295" s="17">
        <f t="shared" si="6121"/>
        <v>0</v>
      </c>
      <c r="CK1295" s="32"/>
      <c r="CL1295" s="32"/>
      <c r="CM1295" s="1"/>
      <c r="CN1295" s="1"/>
      <c r="CO1295" s="1"/>
      <c r="CP1295" s="1"/>
      <c r="CQ1295" s="1"/>
      <c r="CR1295" s="1"/>
      <c r="CS1295" s="1"/>
    </row>
    <row r="1296" s="1" customFormat="1" ht="30">
      <c r="A1296" s="30" t="s">
        <v>508</v>
      </c>
      <c r="B1296" s="30" t="s">
        <v>102</v>
      </c>
      <c r="C1296" s="30" t="s">
        <v>34</v>
      </c>
      <c r="D1296" s="30" t="s">
        <v>485</v>
      </c>
      <c r="E1296" s="30" t="s">
        <v>46</v>
      </c>
      <c r="F1296" s="31" t="s">
        <v>47</v>
      </c>
      <c r="G1296" s="17">
        <v>2130.3000000000002</v>
      </c>
      <c r="H1296" s="17">
        <v>2130.3000000000002</v>
      </c>
      <c r="I1296" s="17">
        <v>2130.3000000000002</v>
      </c>
      <c r="J1296" s="17"/>
      <c r="K1296" s="17"/>
      <c r="L1296" s="17"/>
      <c r="M1296" s="17">
        <f t="shared" si="5880"/>
        <v>2130.3000000000002</v>
      </c>
      <c r="N1296" s="17">
        <f t="shared" si="5881"/>
        <v>2130.3000000000002</v>
      </c>
      <c r="O1296" s="17">
        <f t="shared" si="5882"/>
        <v>2130.3000000000002</v>
      </c>
      <c r="P1296" s="17"/>
      <c r="Q1296" s="17"/>
      <c r="R1296" s="17"/>
      <c r="S1296" s="17"/>
      <c r="T1296" s="17"/>
      <c r="U1296" s="17"/>
      <c r="V1296" s="17"/>
      <c r="W1296" s="17"/>
      <c r="X1296" s="17"/>
      <c r="Y1296" s="17">
        <f t="shared" si="5999"/>
        <v>2130.3000000000002</v>
      </c>
      <c r="Z1296" s="17">
        <f t="shared" si="6000"/>
        <v>2130.3000000000002</v>
      </c>
      <c r="AA1296" s="17">
        <f t="shared" si="6001"/>
        <v>2130.3000000000002</v>
      </c>
      <c r="AB1296" s="17"/>
      <c r="AC1296" s="17"/>
      <c r="AD1296" s="17"/>
      <c r="AE1296" s="17">
        <f t="shared" si="6002"/>
        <v>2130.3000000000002</v>
      </c>
      <c r="AF1296" s="17">
        <f t="shared" si="6003"/>
        <v>2130.3000000000002</v>
      </c>
      <c r="AG1296" s="17">
        <f t="shared" si="6004"/>
        <v>2130.3000000000002</v>
      </c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>
        <f t="shared" si="6005"/>
        <v>2130.3000000000002</v>
      </c>
      <c r="AX1296" s="17">
        <f t="shared" si="6006"/>
        <v>2130.3000000000002</v>
      </c>
      <c r="AY1296" s="17">
        <f t="shared" si="6007"/>
        <v>2130.3000000000002</v>
      </c>
      <c r="AZ1296" s="17"/>
      <c r="BA1296" s="17">
        <f t="shared" si="6008"/>
        <v>2130.3000000000002</v>
      </c>
      <c r="BB1296" s="17">
        <f t="shared" si="6009"/>
        <v>2130.3000000000002</v>
      </c>
      <c r="BC1296" s="17">
        <f t="shared" si="6010"/>
        <v>2130.3000000000002</v>
      </c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>
        <f t="shared" si="6011"/>
        <v>2130.3000000000002</v>
      </c>
      <c r="BP1296" s="17">
        <f t="shared" si="6012"/>
        <v>2130.3000000000002</v>
      </c>
      <c r="BQ1296" s="17">
        <f t="shared" si="6013"/>
        <v>2130.3000000000002</v>
      </c>
      <c r="BR1296" s="17"/>
      <c r="BS1296" s="17"/>
      <c r="BT1296" s="17"/>
      <c r="BU1296" s="17">
        <f t="shared" si="6014"/>
        <v>2130.3000000000002</v>
      </c>
      <c r="BV1296" s="17">
        <f t="shared" si="6015"/>
        <v>2130.3000000000002</v>
      </c>
      <c r="BW1296" s="17">
        <f t="shared" si="6016"/>
        <v>2130.3000000000002</v>
      </c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>
        <f t="shared" si="6017"/>
        <v>2130.3000000000002</v>
      </c>
      <c r="CH1296" s="17">
        <f t="shared" si="6018"/>
        <v>2130.3000000000002</v>
      </c>
      <c r="CI1296" s="17">
        <f t="shared" si="6019"/>
        <v>2130.3000000000002</v>
      </c>
      <c r="CJ1296" s="17"/>
      <c r="CK1296" s="32"/>
      <c r="CL1296" s="32"/>
      <c r="CM1296" s="1"/>
      <c r="CN1296" s="1"/>
      <c r="CO1296" s="1"/>
      <c r="CP1296" s="1"/>
      <c r="CQ1296" s="1"/>
      <c r="CR1296" s="1"/>
      <c r="CS1296" s="1"/>
    </row>
    <row r="1297" s="20" customFormat="1" ht="15">
      <c r="A1297" s="21" t="s">
        <v>516</v>
      </c>
      <c r="B1297" s="21"/>
      <c r="C1297" s="21"/>
      <c r="D1297" s="21"/>
      <c r="E1297" s="21"/>
      <c r="F1297" s="22" t="s">
        <v>517</v>
      </c>
      <c r="G1297" s="23">
        <f>G1298+G1351+G1407+G1419+G1370+G1331+G1429+G1400</f>
        <v>143517.70000000001</v>
      </c>
      <c r="H1297" s="23">
        <f>H1298+H1351+H1407+H1419+H1370+H1331+H1429+H1400</f>
        <v>127886.59999999999</v>
      </c>
      <c r="I1297" s="23">
        <f>I1298+I1351+I1407+I1419+I1370+I1331+I1429+I1400</f>
        <v>124223.7</v>
      </c>
      <c r="J1297" s="23">
        <f>J1298+J1351+J1407+J1419+J1370+J1331+J1429+J1400</f>
        <v>11896.1</v>
      </c>
      <c r="K1297" s="23">
        <f>K1298+K1351+K1407+K1419+K1370+K1331+K1429+K1400</f>
        <v>11918</v>
      </c>
      <c r="L1297" s="23">
        <f>L1298+L1351+L1407+L1419+L1370+L1331+L1429+L1400</f>
        <v>11918</v>
      </c>
      <c r="M1297" s="23">
        <f t="shared" si="5880"/>
        <v>155413.80000000002</v>
      </c>
      <c r="N1297" s="23">
        <f t="shared" si="5881"/>
        <v>139804.59999999998</v>
      </c>
      <c r="O1297" s="23">
        <f t="shared" si="5882"/>
        <v>136141.70000000001</v>
      </c>
      <c r="P1297" s="23">
        <f>P1298+P1351+P1407+P1419+P1370+P1331+P1429+P1400</f>
        <v>8841.8999999999996</v>
      </c>
      <c r="Q1297" s="23">
        <f>Q1298+Q1351+Q1407+Q1419+Q1370+Q1331+Q1429+Q1400</f>
        <v>0</v>
      </c>
      <c r="R1297" s="23">
        <f>R1298+R1351+R1407+R1419+R1370+R1331+R1429+R1400</f>
        <v>0</v>
      </c>
      <c r="S1297" s="23">
        <f>S1298+S1351+S1407+S1419+S1370+S1331+S1429+S1400</f>
        <v>443.26699999999994</v>
      </c>
      <c r="T1297" s="23">
        <f>T1298+T1351+T1407+T1419+T1370+T1331+T1429+T1400</f>
        <v>10946.6</v>
      </c>
      <c r="U1297" s="23">
        <f>U1298+U1351+U1407+U1419+U1370+U1331+U1429+U1400</f>
        <v>0</v>
      </c>
      <c r="V1297" s="23">
        <f>V1298+V1351+V1407+V1419+V1370+V1331+V1429+V1400</f>
        <v>10946.6</v>
      </c>
      <c r="W1297" s="23">
        <f>W1298+W1351+W1407+W1419+W1370+W1331+W1429+W1400</f>
        <v>0</v>
      </c>
      <c r="X1297" s="23">
        <f>X1298+X1351+X1407+X1419+X1370+X1331+X1429+X1400</f>
        <v>0</v>
      </c>
      <c r="Y1297" s="23">
        <f t="shared" si="5999"/>
        <v>164698.967</v>
      </c>
      <c r="Z1297" s="23">
        <f t="shared" si="6000"/>
        <v>150751.19999999998</v>
      </c>
      <c r="AA1297" s="23">
        <f t="shared" si="6001"/>
        <v>147088.30000000002</v>
      </c>
      <c r="AB1297" s="23">
        <f>AB1298+AB1351+AB1407+AB1419+AB1370+AB1331+AB1429+AB1400</f>
        <v>0</v>
      </c>
      <c r="AC1297" s="23">
        <f>AC1298+AC1351+AC1407+AC1419+AC1370+AC1331+AC1429+AC1400</f>
        <v>0</v>
      </c>
      <c r="AD1297" s="23">
        <f>AD1298+AD1351+AD1407+AD1419+AD1370+AD1331+AD1429+AD1400</f>
        <v>0</v>
      </c>
      <c r="AE1297" s="23">
        <f t="shared" si="6002"/>
        <v>164698.967</v>
      </c>
      <c r="AF1297" s="23">
        <f t="shared" si="6003"/>
        <v>150751.19999999998</v>
      </c>
      <c r="AG1297" s="23">
        <f t="shared" si="6004"/>
        <v>147088.30000000002</v>
      </c>
      <c r="AH1297" s="23">
        <f>AH1298+AH1351+AH1407+AH1419+AH1370+AH1331+AH1429+AH1400</f>
        <v>0</v>
      </c>
      <c r="AI1297" s="23">
        <f>AI1298+AI1351+AI1407+AI1419+AI1370+AI1331+AI1429+AI1400</f>
        <v>0</v>
      </c>
      <c r="AJ1297" s="23">
        <f>AJ1298+AJ1351+AJ1407+AJ1419+AJ1370+AJ1331+AJ1429+AJ1400</f>
        <v>-117.75600000000009</v>
      </c>
      <c r="AK1297" s="23">
        <f>AK1298+AK1351+AK1407+AK1419+AK1370+AK1331+AK1429+AK1400</f>
        <v>0</v>
      </c>
      <c r="AL1297" s="23">
        <f>AL1298+AL1351+AL1407+AL1419+AL1370+AL1331+AL1429+AL1400</f>
        <v>0</v>
      </c>
      <c r="AM1297" s="23">
        <f>AM1298+AM1351+AM1407+AM1419+AM1370+AM1331+AM1429+AM1400</f>
        <v>0</v>
      </c>
      <c r="AN1297" s="23">
        <f>AN1298+AN1351+AN1407+AN1419+AN1370+AN1331+AN1429+AN1400</f>
        <v>0</v>
      </c>
      <c r="AO1297" s="23">
        <f>AO1298+AO1351+AO1407+AO1419+AO1370+AO1331+AO1429+AO1400</f>
        <v>0</v>
      </c>
      <c r="AP1297" s="23">
        <f>AP1298+AP1351+AP1407+AP1419+AP1370+AP1331+AP1429+AP1400</f>
        <v>0</v>
      </c>
      <c r="AQ1297" s="23">
        <f>AQ1298+AQ1351+AQ1407+AQ1419+AQ1370+AQ1331+AQ1429+AQ1400</f>
        <v>0</v>
      </c>
      <c r="AR1297" s="23">
        <f>AR1298+AR1351+AR1407+AR1419+AR1370+AR1331+AR1429+AR1400</f>
        <v>0</v>
      </c>
      <c r="AS1297" s="23">
        <f>AS1298+AS1351+AS1407+AS1419+AS1370+AS1331+AS1429+AS1400</f>
        <v>0</v>
      </c>
      <c r="AT1297" s="23">
        <f>AT1298+AT1351+AT1407+AT1419+AT1370+AT1331+AT1429+AT1400</f>
        <v>0</v>
      </c>
      <c r="AU1297" s="23">
        <f>AU1298+AU1351+AU1407+AU1419+AU1370+AU1331+AU1429+AU1400</f>
        <v>0</v>
      </c>
      <c r="AV1297" s="23">
        <f>AV1298+AV1351+AV1407+AV1419+AV1370+AV1331+AV1429+AV1400</f>
        <v>0</v>
      </c>
      <c r="AW1297" s="23">
        <f t="shared" si="6005"/>
        <v>164581.21100000001</v>
      </c>
      <c r="AX1297" s="23">
        <f t="shared" si="6006"/>
        <v>150751.19999999998</v>
      </c>
      <c r="AY1297" s="23">
        <f t="shared" si="6007"/>
        <v>147088.30000000002</v>
      </c>
      <c r="AZ1297" s="23">
        <f>AZ1298+AZ1351+AZ1407+AZ1419+AZ1370+AZ1331+AZ1429+AZ1400</f>
        <v>0</v>
      </c>
      <c r="BA1297" s="23">
        <f t="shared" si="6008"/>
        <v>164581.21100000001</v>
      </c>
      <c r="BB1297" s="23">
        <f t="shared" si="6009"/>
        <v>150751.19999999998</v>
      </c>
      <c r="BC1297" s="23">
        <f t="shared" si="6010"/>
        <v>147088.30000000002</v>
      </c>
      <c r="BD1297" s="23">
        <f>BD1298+BD1351+BD1407+BD1419+BD1370+BD1331+BD1429+BD1400</f>
        <v>0</v>
      </c>
      <c r="BE1297" s="23">
        <f>BE1298+BE1351+BE1407+BE1419+BE1370+BE1331+BE1429+BE1400</f>
        <v>603.96400000000006</v>
      </c>
      <c r="BF1297" s="23">
        <f>BF1298+BF1351+BF1407+BF1419+BF1370+BF1331+BF1429+BF1400</f>
        <v>2076.663</v>
      </c>
      <c r="BG1297" s="23">
        <f>BG1298+BG1351+BG1407+BG1419+BG1370+BG1331+BG1429+BG1400</f>
        <v>0</v>
      </c>
      <c r="BH1297" s="23">
        <f>BH1298+BH1351+BH1407+BH1419+BH1370+BH1331+BH1429+BH1400</f>
        <v>0</v>
      </c>
      <c r="BI1297" s="23">
        <f>BI1298+BI1351+BI1407+BI1419+BI1370+BI1331+BI1429+BI1400</f>
        <v>0</v>
      </c>
      <c r="BJ1297" s="23">
        <f>BJ1298+BJ1351+BJ1407+BJ1419+BJ1370+BJ1331+BJ1429+BJ1400</f>
        <v>7539.7659999999996</v>
      </c>
      <c r="BK1297" s="23">
        <f>BK1298+BK1351+BK1407+BK1419+BK1370+BK1331+BK1429+BK1400</f>
        <v>0</v>
      </c>
      <c r="BL1297" s="23">
        <f>BL1298+BL1351+BL1407+BL1419+BL1370+BL1331+BL1429+BL1400</f>
        <v>0</v>
      </c>
      <c r="BM1297" s="23">
        <f>BM1298+BM1351+BM1407+BM1419+BM1370+BM1331+BM1429+BM1400</f>
        <v>0</v>
      </c>
      <c r="BN1297" s="23">
        <f>BN1298+BN1351+BN1407+BN1419+BN1370+BN1331+BN1429+BN1400</f>
        <v>0</v>
      </c>
      <c r="BO1297" s="23">
        <f t="shared" si="6011"/>
        <v>167261.83800000002</v>
      </c>
      <c r="BP1297" s="23">
        <f t="shared" si="6012"/>
        <v>158290.96599999999</v>
      </c>
      <c r="BQ1297" s="23">
        <f t="shared" si="6013"/>
        <v>147088.30000000002</v>
      </c>
      <c r="BR1297" s="23">
        <f>BR1298+BR1351+BR1407+BR1419+BR1370+BR1331+BR1429+BR1400</f>
        <v>0</v>
      </c>
      <c r="BS1297" s="23">
        <f>BS1298+BS1351+BS1407+BS1419+BS1370+BS1331+BS1429+BS1400</f>
        <v>-7539.7659999999996</v>
      </c>
      <c r="BT1297" s="23">
        <f>BT1298+BT1351+BT1407+BT1419+BT1370+BT1331+BT1429+BT1400</f>
        <v>0</v>
      </c>
      <c r="BU1297" s="23">
        <f t="shared" si="6014"/>
        <v>167261.83800000002</v>
      </c>
      <c r="BV1297" s="23">
        <f t="shared" si="6015"/>
        <v>150751.19999999998</v>
      </c>
      <c r="BW1297" s="23">
        <f t="shared" si="6016"/>
        <v>147088.30000000002</v>
      </c>
      <c r="BX1297" s="23">
        <f>BX1298+BX1351+BX1407+BX1419+BX1370+BX1331+BX1429+BX1400</f>
        <v>0</v>
      </c>
      <c r="BY1297" s="23">
        <f>BY1298+BY1351+BY1407+BY1419+BY1370+BY1331+BY1429+BY1400</f>
        <v>5045.4480000000003</v>
      </c>
      <c r="BZ1297" s="23">
        <f>BZ1298+BZ1351+BZ1407+BZ1419+BZ1370+BZ1331+BZ1429+BZ1400</f>
        <v>0</v>
      </c>
      <c r="CA1297" s="23">
        <f>CA1298+CA1351+CA1407+CA1419+CA1370+CA1331+CA1429+CA1400</f>
        <v>0</v>
      </c>
      <c r="CB1297" s="23">
        <f>CB1298+CB1351+CB1407+CB1419+CB1370+CB1331+CB1429+CB1400</f>
        <v>7539.7659999999996</v>
      </c>
      <c r="CC1297" s="23">
        <f>CC1298+CC1351+CC1407+CC1419+CC1370+CC1331+CC1429+CC1400</f>
        <v>0</v>
      </c>
      <c r="CD1297" s="23">
        <f>CD1298+CD1351+CD1407+CD1419+CD1370+CD1331+CD1429+CD1400</f>
        <v>0</v>
      </c>
      <c r="CE1297" s="23">
        <f>CE1298+CE1351+CE1407+CE1419+CE1370+CE1331+CE1429+CE1400</f>
        <v>0</v>
      </c>
      <c r="CF1297" s="23">
        <f>CF1298+CF1351+CF1407+CF1419+CF1370+CF1331+CF1429+CF1400</f>
        <v>0</v>
      </c>
      <c r="CG1297" s="23">
        <f t="shared" si="6017"/>
        <v>172307.28600000002</v>
      </c>
      <c r="CH1297" s="23">
        <f t="shared" si="6018"/>
        <v>158290.96599999999</v>
      </c>
      <c r="CI1297" s="23">
        <f t="shared" si="6019"/>
        <v>147088.30000000002</v>
      </c>
      <c r="CJ1297" s="23">
        <f>CJ1298+CJ1351+CJ1407+CJ1419+CJ1370+CJ1331+CJ1429+CJ1400</f>
        <v>0</v>
      </c>
      <c r="CK1297" s="24"/>
      <c r="CL1297" s="24"/>
      <c r="CM1297" s="20"/>
      <c r="CN1297" s="20"/>
      <c r="CO1297" s="20"/>
      <c r="CP1297" s="20"/>
      <c r="CQ1297" s="20"/>
      <c r="CR1297" s="20"/>
      <c r="CS1297" s="20"/>
    </row>
    <row r="1298" s="20" customFormat="1" ht="15">
      <c r="A1298" s="21" t="s">
        <v>516</v>
      </c>
      <c r="B1298" s="21" t="s">
        <v>34</v>
      </c>
      <c r="C1298" s="21"/>
      <c r="D1298" s="21"/>
      <c r="E1298" s="21"/>
      <c r="F1298" s="22" t="s">
        <v>35</v>
      </c>
      <c r="G1298" s="23">
        <f>G1311+G1299</f>
        <v>83820.5</v>
      </c>
      <c r="H1298" s="23">
        <f>H1311+H1299</f>
        <v>82472.299999999988</v>
      </c>
      <c r="I1298" s="23">
        <f>I1311+I1299</f>
        <v>82468.799999999988</v>
      </c>
      <c r="J1298" s="23">
        <f>J1311+J1299</f>
        <v>709.5</v>
      </c>
      <c r="K1298" s="23">
        <f>K1311+K1299</f>
        <v>731.39999999999998</v>
      </c>
      <c r="L1298" s="23">
        <f>L1311+L1299</f>
        <v>731.39999999999998</v>
      </c>
      <c r="M1298" s="23">
        <f t="shared" si="5880"/>
        <v>84530</v>
      </c>
      <c r="N1298" s="23">
        <f t="shared" si="5881"/>
        <v>83203.699999999983</v>
      </c>
      <c r="O1298" s="23">
        <f t="shared" si="5882"/>
        <v>83200.199999999983</v>
      </c>
      <c r="P1298" s="23">
        <f>P1311+P1299</f>
        <v>8841.8999999999996</v>
      </c>
      <c r="Q1298" s="23">
        <f>Q1311+Q1299</f>
        <v>0</v>
      </c>
      <c r="R1298" s="23">
        <f>R1311+R1299</f>
        <v>0</v>
      </c>
      <c r="S1298" s="23">
        <f>S1311+S1299</f>
        <v>110.25</v>
      </c>
      <c r="T1298" s="23">
        <f>T1311+T1299</f>
        <v>10946.6</v>
      </c>
      <c r="U1298" s="23">
        <f>U1311+U1299</f>
        <v>0</v>
      </c>
      <c r="V1298" s="23">
        <f>V1311+V1299</f>
        <v>10946.6</v>
      </c>
      <c r="W1298" s="23">
        <f>W1311+W1299</f>
        <v>0</v>
      </c>
      <c r="X1298" s="23">
        <f>X1311+X1299</f>
        <v>0</v>
      </c>
      <c r="Y1298" s="23">
        <f t="shared" si="5999"/>
        <v>93482.149999999994</v>
      </c>
      <c r="Z1298" s="23">
        <f t="shared" si="6000"/>
        <v>94150.299999999988</v>
      </c>
      <c r="AA1298" s="23">
        <f t="shared" si="6001"/>
        <v>94146.799999999988</v>
      </c>
      <c r="AB1298" s="23">
        <f>AB1311+AB1299</f>
        <v>0</v>
      </c>
      <c r="AC1298" s="23">
        <f>AC1311+AC1299</f>
        <v>0</v>
      </c>
      <c r="AD1298" s="23">
        <f>AD1311+AD1299</f>
        <v>0</v>
      </c>
      <c r="AE1298" s="23">
        <f t="shared" si="6002"/>
        <v>93482.149999999994</v>
      </c>
      <c r="AF1298" s="23">
        <f t="shared" si="6003"/>
        <v>94150.299999999988</v>
      </c>
      <c r="AG1298" s="23">
        <f t="shared" si="6004"/>
        <v>94146.799999999988</v>
      </c>
      <c r="AH1298" s="23">
        <f>AH1311+AH1299</f>
        <v>0</v>
      </c>
      <c r="AI1298" s="23">
        <f>AI1311+AI1299</f>
        <v>0</v>
      </c>
      <c r="AJ1298" s="23">
        <f>AJ1311+AJ1299</f>
        <v>803.34799999999996</v>
      </c>
      <c r="AK1298" s="23">
        <f>AK1311+AK1299</f>
        <v>0</v>
      </c>
      <c r="AL1298" s="23">
        <f>AL1311+AL1299</f>
        <v>0</v>
      </c>
      <c r="AM1298" s="23">
        <f>AM1311+AM1299</f>
        <v>0</v>
      </c>
      <c r="AN1298" s="23">
        <f>AN1311+AN1299</f>
        <v>0</v>
      </c>
      <c r="AO1298" s="23">
        <f>AO1311+AO1299</f>
        <v>0</v>
      </c>
      <c r="AP1298" s="23">
        <f>AP1311+AP1299</f>
        <v>0</v>
      </c>
      <c r="AQ1298" s="23">
        <f>AQ1311+AQ1299</f>
        <v>0</v>
      </c>
      <c r="AR1298" s="23">
        <f>AR1311+AR1299</f>
        <v>0</v>
      </c>
      <c r="AS1298" s="23">
        <f>AS1311+AS1299</f>
        <v>0</v>
      </c>
      <c r="AT1298" s="23">
        <f>AT1311+AT1299</f>
        <v>0</v>
      </c>
      <c r="AU1298" s="23">
        <f>AU1311+AU1299</f>
        <v>0</v>
      </c>
      <c r="AV1298" s="23">
        <f>AV1311+AV1299</f>
        <v>0</v>
      </c>
      <c r="AW1298" s="23">
        <f t="shared" si="6005"/>
        <v>94285.497999999992</v>
      </c>
      <c r="AX1298" s="23">
        <f t="shared" si="6006"/>
        <v>94150.299999999988</v>
      </c>
      <c r="AY1298" s="23">
        <f t="shared" si="6007"/>
        <v>94146.799999999988</v>
      </c>
      <c r="AZ1298" s="23">
        <f>AZ1311+AZ1299</f>
        <v>0</v>
      </c>
      <c r="BA1298" s="23">
        <f t="shared" si="6008"/>
        <v>94285.497999999992</v>
      </c>
      <c r="BB1298" s="23">
        <f t="shared" si="6009"/>
        <v>94150.299999999988</v>
      </c>
      <c r="BC1298" s="23">
        <f t="shared" si="6010"/>
        <v>94146.799999999988</v>
      </c>
      <c r="BD1298" s="23">
        <f>BD1311+BD1299</f>
        <v>0</v>
      </c>
      <c r="BE1298" s="23">
        <f>BE1311+BE1299</f>
        <v>603.96400000000006</v>
      </c>
      <c r="BF1298" s="23">
        <f>BF1311+BF1299</f>
        <v>0</v>
      </c>
      <c r="BG1298" s="23">
        <f>BG1311+BG1299</f>
        <v>0</v>
      </c>
      <c r="BH1298" s="23">
        <f>BH1311+BH1299</f>
        <v>0</v>
      </c>
      <c r="BI1298" s="23">
        <f>BI1311+BI1299</f>
        <v>0</v>
      </c>
      <c r="BJ1298" s="23">
        <f>BJ1311+BJ1299</f>
        <v>0</v>
      </c>
      <c r="BK1298" s="23">
        <f>BK1311+BK1299</f>
        <v>0</v>
      </c>
      <c r="BL1298" s="23">
        <f>BL1311+BL1299</f>
        <v>0</v>
      </c>
      <c r="BM1298" s="23">
        <f>BM1311+BM1299</f>
        <v>0</v>
      </c>
      <c r="BN1298" s="23">
        <f>BN1311+BN1299</f>
        <v>0</v>
      </c>
      <c r="BO1298" s="23">
        <f t="shared" si="6011"/>
        <v>94889.462</v>
      </c>
      <c r="BP1298" s="23">
        <f t="shared" si="6012"/>
        <v>94150.299999999988</v>
      </c>
      <c r="BQ1298" s="23">
        <f t="shared" si="6013"/>
        <v>94146.799999999988</v>
      </c>
      <c r="BR1298" s="23">
        <f>BR1311+BR1299</f>
        <v>0</v>
      </c>
      <c r="BS1298" s="23">
        <f>BS1311+BS1299</f>
        <v>0</v>
      </c>
      <c r="BT1298" s="23">
        <f>BT1311+BT1299</f>
        <v>0</v>
      </c>
      <c r="BU1298" s="23">
        <f t="shared" si="6014"/>
        <v>94889.462</v>
      </c>
      <c r="BV1298" s="23">
        <f t="shared" si="6015"/>
        <v>94150.299999999988</v>
      </c>
      <c r="BW1298" s="23">
        <f t="shared" si="6016"/>
        <v>94146.799999999988</v>
      </c>
      <c r="BX1298" s="23">
        <f>BX1311+BX1299</f>
        <v>0</v>
      </c>
      <c r="BY1298" s="23">
        <f>BY1311+BY1299</f>
        <v>0</v>
      </c>
      <c r="BZ1298" s="23">
        <f>BZ1311+BZ1299</f>
        <v>0</v>
      </c>
      <c r="CA1298" s="23">
        <f>CA1311+CA1299</f>
        <v>0</v>
      </c>
      <c r="CB1298" s="23">
        <f>CB1311+CB1299</f>
        <v>0</v>
      </c>
      <c r="CC1298" s="23">
        <f>CC1311+CC1299</f>
        <v>0</v>
      </c>
      <c r="CD1298" s="23">
        <f>CD1311+CD1299</f>
        <v>0</v>
      </c>
      <c r="CE1298" s="23">
        <f>CE1311+CE1299</f>
        <v>0</v>
      </c>
      <c r="CF1298" s="23">
        <f>CF1311+CF1299</f>
        <v>0</v>
      </c>
      <c r="CG1298" s="23">
        <f t="shared" si="6017"/>
        <v>94889.462</v>
      </c>
      <c r="CH1298" s="23">
        <f t="shared" si="6018"/>
        <v>94150.299999999988</v>
      </c>
      <c r="CI1298" s="23">
        <f t="shared" si="6019"/>
        <v>94146.799999999988</v>
      </c>
      <c r="CJ1298" s="23">
        <f>CJ1311+CJ1299</f>
        <v>0</v>
      </c>
      <c r="CK1298" s="24"/>
      <c r="CL1298" s="24"/>
      <c r="CM1298" s="20"/>
      <c r="CN1298" s="20"/>
      <c r="CO1298" s="20"/>
      <c r="CP1298" s="20"/>
      <c r="CQ1298" s="20"/>
      <c r="CR1298" s="20"/>
      <c r="CS1298" s="20"/>
    </row>
    <row r="1299" s="25" customFormat="1" ht="45">
      <c r="A1299" s="26" t="s">
        <v>516</v>
      </c>
      <c r="B1299" s="26" t="s">
        <v>34</v>
      </c>
      <c r="C1299" s="26" t="s">
        <v>127</v>
      </c>
      <c r="D1299" s="26"/>
      <c r="E1299" s="26"/>
      <c r="F1299" s="27" t="s">
        <v>426</v>
      </c>
      <c r="G1299" s="28">
        <f>G1300+G1306</f>
        <v>69467</v>
      </c>
      <c r="H1299" s="28">
        <f>H1300+H1306</f>
        <v>71472.399999999994</v>
      </c>
      <c r="I1299" s="28">
        <f>I1300+I1306</f>
        <v>71472.399999999994</v>
      </c>
      <c r="J1299" s="28">
        <f>J1300+J1306</f>
        <v>709.5</v>
      </c>
      <c r="K1299" s="28">
        <f>K1300+K1306</f>
        <v>731.39999999999998</v>
      </c>
      <c r="L1299" s="28">
        <f>L1300+L1306</f>
        <v>731.39999999999998</v>
      </c>
      <c r="M1299" s="28">
        <f t="shared" si="5880"/>
        <v>70176.5</v>
      </c>
      <c r="N1299" s="28">
        <f t="shared" si="5881"/>
        <v>72203.799999999988</v>
      </c>
      <c r="O1299" s="28">
        <f t="shared" si="5882"/>
        <v>72203.799999999988</v>
      </c>
      <c r="P1299" s="28">
        <f>P1300+P1306</f>
        <v>8841.8999999999996</v>
      </c>
      <c r="Q1299" s="28">
        <f>Q1300+Q1306</f>
        <v>0</v>
      </c>
      <c r="R1299" s="28">
        <f>R1300+R1306</f>
        <v>0</v>
      </c>
      <c r="S1299" s="28">
        <f>S1300+S1306</f>
        <v>0</v>
      </c>
      <c r="T1299" s="28">
        <f>T1300+T1306</f>
        <v>10836.6</v>
      </c>
      <c r="U1299" s="28">
        <f>U1300+U1306</f>
        <v>0</v>
      </c>
      <c r="V1299" s="28">
        <f>V1300+V1306</f>
        <v>10836.6</v>
      </c>
      <c r="W1299" s="28">
        <f>W1300+W1306</f>
        <v>0</v>
      </c>
      <c r="X1299" s="28">
        <f>X1300+X1306</f>
        <v>0</v>
      </c>
      <c r="Y1299" s="28">
        <f t="shared" si="5999"/>
        <v>79018.399999999994</v>
      </c>
      <c r="Z1299" s="28">
        <f t="shared" si="6000"/>
        <v>83040.399999999994</v>
      </c>
      <c r="AA1299" s="28">
        <f t="shared" si="6001"/>
        <v>83040.399999999994</v>
      </c>
      <c r="AB1299" s="28">
        <f>AB1300+AB1306</f>
        <v>0</v>
      </c>
      <c r="AC1299" s="28">
        <f>AC1300+AC1306</f>
        <v>0</v>
      </c>
      <c r="AD1299" s="28">
        <f>AD1300+AD1306</f>
        <v>0</v>
      </c>
      <c r="AE1299" s="28">
        <f t="shared" si="6002"/>
        <v>79018.399999999994</v>
      </c>
      <c r="AF1299" s="28">
        <f t="shared" si="6003"/>
        <v>83040.399999999994</v>
      </c>
      <c r="AG1299" s="28">
        <f t="shared" si="6004"/>
        <v>83040.399999999994</v>
      </c>
      <c r="AH1299" s="28">
        <f>AH1300+AH1306</f>
        <v>0</v>
      </c>
      <c r="AI1299" s="28">
        <f>AI1300+AI1306</f>
        <v>0</v>
      </c>
      <c r="AJ1299" s="28">
        <f>AJ1300+AJ1306</f>
        <v>0</v>
      </c>
      <c r="AK1299" s="28">
        <f>AK1300+AK1306</f>
        <v>0</v>
      </c>
      <c r="AL1299" s="28">
        <f>AL1300+AL1306</f>
        <v>0</v>
      </c>
      <c r="AM1299" s="28">
        <f>AM1300+AM1306</f>
        <v>0</v>
      </c>
      <c r="AN1299" s="28">
        <f>AN1300+AN1306</f>
        <v>0</v>
      </c>
      <c r="AO1299" s="28">
        <f>AO1300+AO1306</f>
        <v>0</v>
      </c>
      <c r="AP1299" s="28">
        <f>AP1300+AP1306</f>
        <v>0</v>
      </c>
      <c r="AQ1299" s="28">
        <f>AQ1300+AQ1306</f>
        <v>0</v>
      </c>
      <c r="AR1299" s="28">
        <f>AR1300+AR1306</f>
        <v>0</v>
      </c>
      <c r="AS1299" s="28">
        <f>AS1300+AS1306</f>
        <v>0</v>
      </c>
      <c r="AT1299" s="28">
        <f>AT1300+AT1306</f>
        <v>0</v>
      </c>
      <c r="AU1299" s="28">
        <f>AU1300+AU1306</f>
        <v>0</v>
      </c>
      <c r="AV1299" s="28">
        <f>AV1300+AV1306</f>
        <v>0</v>
      </c>
      <c r="AW1299" s="28">
        <f t="shared" si="6005"/>
        <v>79018.399999999994</v>
      </c>
      <c r="AX1299" s="28">
        <f t="shared" si="6006"/>
        <v>83040.399999999994</v>
      </c>
      <c r="AY1299" s="28">
        <f t="shared" si="6007"/>
        <v>83040.399999999994</v>
      </c>
      <c r="AZ1299" s="28">
        <f>AZ1300+AZ1306</f>
        <v>0</v>
      </c>
      <c r="BA1299" s="28">
        <f t="shared" si="6008"/>
        <v>79018.399999999994</v>
      </c>
      <c r="BB1299" s="28">
        <f t="shared" si="6009"/>
        <v>83040.399999999994</v>
      </c>
      <c r="BC1299" s="28">
        <f t="shared" si="6010"/>
        <v>83040.399999999994</v>
      </c>
      <c r="BD1299" s="28">
        <f>BD1300+BD1306</f>
        <v>0</v>
      </c>
      <c r="BE1299" s="28">
        <f>BE1300+BE1306</f>
        <v>0</v>
      </c>
      <c r="BF1299" s="28">
        <f>BF1300+BF1306</f>
        <v>0</v>
      </c>
      <c r="BG1299" s="28">
        <f>BG1300+BG1306</f>
        <v>0</v>
      </c>
      <c r="BH1299" s="28">
        <f>BH1300+BH1306</f>
        <v>0</v>
      </c>
      <c r="BI1299" s="28">
        <f>BI1300+BI1306</f>
        <v>0</v>
      </c>
      <c r="BJ1299" s="28">
        <f>BJ1300+BJ1306</f>
        <v>0</v>
      </c>
      <c r="BK1299" s="28">
        <f>BK1300+BK1306</f>
        <v>0</v>
      </c>
      <c r="BL1299" s="28">
        <f>BL1300+BL1306</f>
        <v>0</v>
      </c>
      <c r="BM1299" s="28">
        <f>BM1300+BM1306</f>
        <v>0</v>
      </c>
      <c r="BN1299" s="28">
        <f>BN1300+BN1306</f>
        <v>0</v>
      </c>
      <c r="BO1299" s="28">
        <f t="shared" si="6011"/>
        <v>79018.399999999994</v>
      </c>
      <c r="BP1299" s="28">
        <f t="shared" si="6012"/>
        <v>83040.399999999994</v>
      </c>
      <c r="BQ1299" s="28">
        <f t="shared" si="6013"/>
        <v>83040.399999999994</v>
      </c>
      <c r="BR1299" s="28">
        <f>BR1300+BR1306</f>
        <v>0</v>
      </c>
      <c r="BS1299" s="28">
        <f>BS1300+BS1306</f>
        <v>0</v>
      </c>
      <c r="BT1299" s="28">
        <f>BT1300+BT1306</f>
        <v>0</v>
      </c>
      <c r="BU1299" s="28">
        <f t="shared" si="6014"/>
        <v>79018.399999999994</v>
      </c>
      <c r="BV1299" s="28">
        <f t="shared" si="6015"/>
        <v>83040.399999999994</v>
      </c>
      <c r="BW1299" s="28">
        <f t="shared" si="6016"/>
        <v>83040.399999999994</v>
      </c>
      <c r="BX1299" s="28">
        <f>BX1300+BX1306</f>
        <v>0</v>
      </c>
      <c r="BY1299" s="28">
        <f>BY1300+BY1306</f>
        <v>0</v>
      </c>
      <c r="BZ1299" s="28">
        <f>BZ1300+BZ1306</f>
        <v>0</v>
      </c>
      <c r="CA1299" s="28">
        <f>CA1300+CA1306</f>
        <v>0</v>
      </c>
      <c r="CB1299" s="28">
        <f>CB1300+CB1306</f>
        <v>0</v>
      </c>
      <c r="CC1299" s="28">
        <f>CC1300+CC1306</f>
        <v>0</v>
      </c>
      <c r="CD1299" s="28">
        <f>CD1300+CD1306</f>
        <v>0</v>
      </c>
      <c r="CE1299" s="28">
        <f>CE1300+CE1306</f>
        <v>0</v>
      </c>
      <c r="CF1299" s="28">
        <f>CF1300+CF1306</f>
        <v>0</v>
      </c>
      <c r="CG1299" s="28">
        <f t="shared" si="6017"/>
        <v>79018.399999999994</v>
      </c>
      <c r="CH1299" s="28">
        <f t="shared" si="6018"/>
        <v>83040.399999999994</v>
      </c>
      <c r="CI1299" s="28">
        <f t="shared" si="6019"/>
        <v>83040.399999999994</v>
      </c>
      <c r="CJ1299" s="28">
        <f>CJ1300+CJ1306</f>
        <v>0</v>
      </c>
      <c r="CK1299" s="29"/>
      <c r="CL1299" s="29"/>
      <c r="CM1299" s="25"/>
      <c r="CN1299" s="25"/>
      <c r="CO1299" s="25"/>
      <c r="CP1299" s="25"/>
      <c r="CQ1299" s="25"/>
      <c r="CR1299" s="25"/>
      <c r="CS1299" s="25"/>
    </row>
    <row r="1300" s="1" customFormat="1" ht="45">
      <c r="A1300" s="30" t="s">
        <v>516</v>
      </c>
      <c r="B1300" s="30" t="s">
        <v>34</v>
      </c>
      <c r="C1300" s="30" t="s">
        <v>127</v>
      </c>
      <c r="D1300" s="30" t="s">
        <v>235</v>
      </c>
      <c r="E1300" s="35"/>
      <c r="F1300" s="31" t="s">
        <v>236</v>
      </c>
      <c r="G1300" s="17">
        <f t="shared" ref="G1300:G1302" si="6122">G1301</f>
        <v>10211.299999999999</v>
      </c>
      <c r="H1300" s="17">
        <f t="shared" ref="H1300:H1302" si="6123">H1301</f>
        <v>10513.699999999999</v>
      </c>
      <c r="I1300" s="17">
        <f t="shared" ref="I1300:I1302" si="6124">I1301</f>
        <v>10513.699999999999</v>
      </c>
      <c r="J1300" s="17">
        <f t="shared" ref="J1300:J1302" si="6125">J1301</f>
        <v>0</v>
      </c>
      <c r="K1300" s="17">
        <f t="shared" ref="K1300:K1302" si="6126">K1301</f>
        <v>0</v>
      </c>
      <c r="L1300" s="17">
        <f t="shared" ref="L1300:L1302" si="6127">L1301</f>
        <v>0</v>
      </c>
      <c r="M1300" s="17">
        <f t="shared" si="5880"/>
        <v>10211.299999999999</v>
      </c>
      <c r="N1300" s="17">
        <f t="shared" si="5881"/>
        <v>10513.699999999999</v>
      </c>
      <c r="O1300" s="17">
        <f t="shared" si="5882"/>
        <v>10513.699999999999</v>
      </c>
      <c r="P1300" s="17">
        <f t="shared" ref="P1300:P1302" si="6128">P1301</f>
        <v>0</v>
      </c>
      <c r="Q1300" s="17">
        <f t="shared" ref="Q1300:Q1302" si="6129">Q1301</f>
        <v>0</v>
      </c>
      <c r="R1300" s="17">
        <f t="shared" ref="R1300:R1302" si="6130">R1301</f>
        <v>0</v>
      </c>
      <c r="S1300" s="17">
        <f t="shared" ref="S1300:S1302" si="6131">S1301</f>
        <v>0</v>
      </c>
      <c r="T1300" s="17">
        <f t="shared" ref="T1300:T1302" si="6132">T1301</f>
        <v>0</v>
      </c>
      <c r="U1300" s="17">
        <f t="shared" ref="U1300:U1302" si="6133">U1301</f>
        <v>0</v>
      </c>
      <c r="V1300" s="17">
        <f t="shared" ref="V1300:V1302" si="6134">V1301</f>
        <v>0</v>
      </c>
      <c r="W1300" s="17">
        <f t="shared" ref="W1300:W1302" si="6135">W1301</f>
        <v>0</v>
      </c>
      <c r="X1300" s="17">
        <f t="shared" ref="X1300:X1302" si="6136">X1301</f>
        <v>0</v>
      </c>
      <c r="Y1300" s="17">
        <f t="shared" si="5999"/>
        <v>10211.299999999999</v>
      </c>
      <c r="Z1300" s="17">
        <f t="shared" si="6000"/>
        <v>10513.699999999999</v>
      </c>
      <c r="AA1300" s="17">
        <f t="shared" si="6001"/>
        <v>10513.699999999999</v>
      </c>
      <c r="AB1300" s="17">
        <f t="shared" ref="AB1300:AB1302" si="6137">AB1301</f>
        <v>0</v>
      </c>
      <c r="AC1300" s="17">
        <f t="shared" ref="AC1300:AC1302" si="6138">AC1301</f>
        <v>0</v>
      </c>
      <c r="AD1300" s="17">
        <f t="shared" ref="AD1300:AD1302" si="6139">AD1301</f>
        <v>0</v>
      </c>
      <c r="AE1300" s="17">
        <f t="shared" si="6002"/>
        <v>10211.299999999999</v>
      </c>
      <c r="AF1300" s="17">
        <f t="shared" si="6003"/>
        <v>10513.699999999999</v>
      </c>
      <c r="AG1300" s="17">
        <f t="shared" si="6004"/>
        <v>10513.699999999999</v>
      </c>
      <c r="AH1300" s="17">
        <f t="shared" ref="AH1300:AH1302" si="6140">AH1301</f>
        <v>0</v>
      </c>
      <c r="AI1300" s="17">
        <f t="shared" ref="AI1300:AI1302" si="6141">AI1301</f>
        <v>0</v>
      </c>
      <c r="AJ1300" s="17">
        <f t="shared" ref="AJ1300:AJ1302" si="6142">AJ1301</f>
        <v>0</v>
      </c>
      <c r="AK1300" s="17">
        <f t="shared" ref="AK1300:AK1302" si="6143">AK1301</f>
        <v>0</v>
      </c>
      <c r="AL1300" s="17">
        <f t="shared" ref="AL1300:AL1302" si="6144">AL1301</f>
        <v>0</v>
      </c>
      <c r="AM1300" s="17">
        <f t="shared" ref="AM1300:AM1302" si="6145">AM1301</f>
        <v>0</v>
      </c>
      <c r="AN1300" s="17">
        <f t="shared" ref="AN1300:AN1302" si="6146">AN1301</f>
        <v>0</v>
      </c>
      <c r="AO1300" s="17">
        <f t="shared" ref="AO1300:AO1302" si="6147">AO1301</f>
        <v>0</v>
      </c>
      <c r="AP1300" s="17">
        <f t="shared" ref="AP1300:AP1302" si="6148">AP1301</f>
        <v>0</v>
      </c>
      <c r="AQ1300" s="17">
        <f t="shared" ref="AQ1300:AQ1302" si="6149">AQ1301</f>
        <v>0</v>
      </c>
      <c r="AR1300" s="17">
        <f t="shared" ref="AR1300:AR1302" si="6150">AR1301</f>
        <v>0</v>
      </c>
      <c r="AS1300" s="17">
        <f t="shared" ref="AS1300:AS1302" si="6151">AS1301</f>
        <v>0</v>
      </c>
      <c r="AT1300" s="17">
        <f t="shared" ref="AT1300:AT1302" si="6152">AT1301</f>
        <v>0</v>
      </c>
      <c r="AU1300" s="17">
        <f t="shared" ref="AU1300:AU1302" si="6153">AU1301</f>
        <v>0</v>
      </c>
      <c r="AV1300" s="17">
        <f t="shared" ref="AV1300:AV1302" si="6154">AV1301</f>
        <v>0</v>
      </c>
      <c r="AW1300" s="17">
        <f t="shared" si="6005"/>
        <v>10211.299999999999</v>
      </c>
      <c r="AX1300" s="17">
        <f t="shared" si="6006"/>
        <v>10513.699999999999</v>
      </c>
      <c r="AY1300" s="17">
        <f t="shared" si="6007"/>
        <v>10513.699999999999</v>
      </c>
      <c r="AZ1300" s="17">
        <f t="shared" ref="AZ1300:AZ1302" si="6155">AZ1301</f>
        <v>0</v>
      </c>
      <c r="BA1300" s="17">
        <f t="shared" si="6008"/>
        <v>10211.299999999999</v>
      </c>
      <c r="BB1300" s="17">
        <f t="shared" si="6009"/>
        <v>10513.699999999999</v>
      </c>
      <c r="BC1300" s="17">
        <f t="shared" si="6010"/>
        <v>10513.699999999999</v>
      </c>
      <c r="BD1300" s="17">
        <f t="shared" ref="BD1300:BD1302" si="6156">BD1301</f>
        <v>0</v>
      </c>
      <c r="BE1300" s="17">
        <f t="shared" ref="BE1300:BE1302" si="6157">BE1301</f>
        <v>0</v>
      </c>
      <c r="BF1300" s="17">
        <f t="shared" ref="BF1300:BF1302" si="6158">BF1301</f>
        <v>0</v>
      </c>
      <c r="BG1300" s="17">
        <f t="shared" ref="BG1300:BG1302" si="6159">BG1301</f>
        <v>0</v>
      </c>
      <c r="BH1300" s="17">
        <f t="shared" ref="BH1300:BH1302" si="6160">BH1301</f>
        <v>0</v>
      </c>
      <c r="BI1300" s="17">
        <f t="shared" ref="BI1300:BI1302" si="6161">BI1301</f>
        <v>0</v>
      </c>
      <c r="BJ1300" s="17">
        <f t="shared" ref="BJ1300:BJ1302" si="6162">BJ1301</f>
        <v>0</v>
      </c>
      <c r="BK1300" s="17">
        <f t="shared" ref="BK1300:BK1302" si="6163">BK1301</f>
        <v>0</v>
      </c>
      <c r="BL1300" s="17">
        <f t="shared" ref="BL1300:BL1302" si="6164">BL1301</f>
        <v>0</v>
      </c>
      <c r="BM1300" s="17">
        <f t="shared" ref="BM1300:BM1302" si="6165">BM1301</f>
        <v>0</v>
      </c>
      <c r="BN1300" s="17">
        <f t="shared" ref="BN1300:BN1302" si="6166">BN1301</f>
        <v>0</v>
      </c>
      <c r="BO1300" s="17">
        <f t="shared" si="6011"/>
        <v>10211.299999999999</v>
      </c>
      <c r="BP1300" s="17">
        <f t="shared" si="6012"/>
        <v>10513.699999999999</v>
      </c>
      <c r="BQ1300" s="17">
        <f t="shared" si="6013"/>
        <v>10513.699999999999</v>
      </c>
      <c r="BR1300" s="17">
        <f t="shared" ref="BR1300:BR1302" si="6167">BR1301</f>
        <v>0</v>
      </c>
      <c r="BS1300" s="17">
        <f t="shared" ref="BS1300:BS1302" si="6168">BS1301</f>
        <v>0</v>
      </c>
      <c r="BT1300" s="17">
        <f t="shared" ref="BT1300:BT1302" si="6169">BT1301</f>
        <v>0</v>
      </c>
      <c r="BU1300" s="17">
        <f t="shared" si="6014"/>
        <v>10211.299999999999</v>
      </c>
      <c r="BV1300" s="17">
        <f t="shared" si="6015"/>
        <v>10513.699999999999</v>
      </c>
      <c r="BW1300" s="17">
        <f t="shared" si="6016"/>
        <v>10513.699999999999</v>
      </c>
      <c r="BX1300" s="17">
        <f t="shared" ref="BX1300:BX1302" si="6170">BX1301</f>
        <v>0</v>
      </c>
      <c r="BY1300" s="17">
        <f t="shared" ref="BY1300:BY1302" si="6171">BY1301</f>
        <v>0</v>
      </c>
      <c r="BZ1300" s="17">
        <f t="shared" ref="BZ1300:BZ1302" si="6172">BZ1301</f>
        <v>0</v>
      </c>
      <c r="CA1300" s="17">
        <f t="shared" ref="CA1300:CA1302" si="6173">CA1301</f>
        <v>0</v>
      </c>
      <c r="CB1300" s="17">
        <f t="shared" ref="CB1300:CB1302" si="6174">CB1301</f>
        <v>0</v>
      </c>
      <c r="CC1300" s="17">
        <f t="shared" ref="CC1300:CC1302" si="6175">CC1301</f>
        <v>0</v>
      </c>
      <c r="CD1300" s="17">
        <f t="shared" ref="CD1300:CD1302" si="6176">CD1301</f>
        <v>0</v>
      </c>
      <c r="CE1300" s="17">
        <f t="shared" ref="CE1300:CE1302" si="6177">CE1301</f>
        <v>0</v>
      </c>
      <c r="CF1300" s="17">
        <f t="shared" ref="CF1300:CF1302" si="6178">CF1301</f>
        <v>0</v>
      </c>
      <c r="CG1300" s="17">
        <f t="shared" si="6017"/>
        <v>10211.299999999999</v>
      </c>
      <c r="CH1300" s="17">
        <f t="shared" si="6018"/>
        <v>10513.699999999999</v>
      </c>
      <c r="CI1300" s="17">
        <f t="shared" si="6019"/>
        <v>10513.699999999999</v>
      </c>
      <c r="CJ1300" s="17">
        <f t="shared" ref="CJ1300:CJ1302" si="6179">CJ1301</f>
        <v>0</v>
      </c>
      <c r="CK1300" s="32"/>
      <c r="CL1300" s="32"/>
      <c r="CM1300" s="1"/>
      <c r="CN1300" s="1"/>
      <c r="CO1300" s="1"/>
      <c r="CP1300" s="1"/>
      <c r="CQ1300" s="1"/>
      <c r="CR1300" s="1"/>
      <c r="CS1300" s="1"/>
    </row>
    <row r="1301" s="1" customFormat="1" ht="15" hidden="1">
      <c r="A1301" s="30" t="s">
        <v>516</v>
      </c>
      <c r="B1301" s="30" t="s">
        <v>34</v>
      </c>
      <c r="C1301" s="30" t="s">
        <v>127</v>
      </c>
      <c r="D1301" s="30" t="s">
        <v>237</v>
      </c>
      <c r="E1301" s="35"/>
      <c r="F1301" s="31" t="s">
        <v>41</v>
      </c>
      <c r="G1301" s="17">
        <f t="shared" si="6122"/>
        <v>10211.299999999999</v>
      </c>
      <c r="H1301" s="17">
        <f t="shared" si="6123"/>
        <v>10513.699999999999</v>
      </c>
      <c r="I1301" s="17">
        <f t="shared" si="6124"/>
        <v>10513.699999999999</v>
      </c>
      <c r="J1301" s="17">
        <f t="shared" si="6125"/>
        <v>0</v>
      </c>
      <c r="K1301" s="17">
        <f t="shared" si="6126"/>
        <v>0</v>
      </c>
      <c r="L1301" s="17">
        <f t="shared" si="6127"/>
        <v>0</v>
      </c>
      <c r="M1301" s="17">
        <f t="shared" si="5880"/>
        <v>10211.299999999999</v>
      </c>
      <c r="N1301" s="17">
        <f t="shared" si="5881"/>
        <v>10513.699999999999</v>
      </c>
      <c r="O1301" s="17">
        <f t="shared" si="5882"/>
        <v>10513.699999999999</v>
      </c>
      <c r="P1301" s="17">
        <f t="shared" si="6128"/>
        <v>0</v>
      </c>
      <c r="Q1301" s="17">
        <f t="shared" si="6129"/>
        <v>0</v>
      </c>
      <c r="R1301" s="17">
        <f t="shared" si="6130"/>
        <v>0</v>
      </c>
      <c r="S1301" s="17">
        <f t="shared" si="6131"/>
        <v>0</v>
      </c>
      <c r="T1301" s="17">
        <f t="shared" si="6132"/>
        <v>0</v>
      </c>
      <c r="U1301" s="17">
        <f t="shared" si="6133"/>
        <v>0</v>
      </c>
      <c r="V1301" s="17">
        <f t="shared" si="6134"/>
        <v>0</v>
      </c>
      <c r="W1301" s="17">
        <f t="shared" si="6135"/>
        <v>0</v>
      </c>
      <c r="X1301" s="17">
        <f t="shared" si="6136"/>
        <v>0</v>
      </c>
      <c r="Y1301" s="17">
        <f t="shared" si="5999"/>
        <v>10211.299999999999</v>
      </c>
      <c r="Z1301" s="17">
        <f t="shared" si="6000"/>
        <v>10513.699999999999</v>
      </c>
      <c r="AA1301" s="17">
        <f t="shared" si="6001"/>
        <v>10513.699999999999</v>
      </c>
      <c r="AB1301" s="17">
        <f t="shared" si="6137"/>
        <v>0</v>
      </c>
      <c r="AC1301" s="17">
        <f t="shared" si="6138"/>
        <v>0</v>
      </c>
      <c r="AD1301" s="17">
        <f t="shared" si="6139"/>
        <v>0</v>
      </c>
      <c r="AE1301" s="17">
        <f t="shared" si="6002"/>
        <v>10211.299999999999</v>
      </c>
      <c r="AF1301" s="17">
        <f t="shared" si="6003"/>
        <v>10513.699999999999</v>
      </c>
      <c r="AG1301" s="17">
        <f t="shared" si="6004"/>
        <v>10513.699999999999</v>
      </c>
      <c r="AH1301" s="17">
        <f t="shared" si="6140"/>
        <v>0</v>
      </c>
      <c r="AI1301" s="17">
        <f t="shared" si="6141"/>
        <v>0</v>
      </c>
      <c r="AJ1301" s="17">
        <f t="shared" si="6142"/>
        <v>0</v>
      </c>
      <c r="AK1301" s="17">
        <f t="shared" si="6143"/>
        <v>0</v>
      </c>
      <c r="AL1301" s="17">
        <f t="shared" si="6144"/>
        <v>0</v>
      </c>
      <c r="AM1301" s="17">
        <f t="shared" si="6145"/>
        <v>0</v>
      </c>
      <c r="AN1301" s="17">
        <f t="shared" si="6146"/>
        <v>0</v>
      </c>
      <c r="AO1301" s="17">
        <f t="shared" si="6147"/>
        <v>0</v>
      </c>
      <c r="AP1301" s="17">
        <f t="shared" si="6148"/>
        <v>0</v>
      </c>
      <c r="AQ1301" s="17">
        <f t="shared" si="6149"/>
        <v>0</v>
      </c>
      <c r="AR1301" s="17">
        <f t="shared" si="6150"/>
        <v>0</v>
      </c>
      <c r="AS1301" s="17">
        <f t="shared" si="6151"/>
        <v>0</v>
      </c>
      <c r="AT1301" s="17">
        <f t="shared" si="6152"/>
        <v>0</v>
      </c>
      <c r="AU1301" s="17">
        <f t="shared" si="6153"/>
        <v>0</v>
      </c>
      <c r="AV1301" s="17">
        <f t="shared" si="6154"/>
        <v>0</v>
      </c>
      <c r="AW1301" s="17">
        <f t="shared" si="6005"/>
        <v>10211.299999999999</v>
      </c>
      <c r="AX1301" s="17">
        <f t="shared" si="6006"/>
        <v>10513.699999999999</v>
      </c>
      <c r="AY1301" s="17">
        <f t="shared" si="6007"/>
        <v>10513.699999999999</v>
      </c>
      <c r="AZ1301" s="17">
        <f t="shared" si="6155"/>
        <v>0</v>
      </c>
      <c r="BA1301" s="17">
        <f t="shared" si="6008"/>
        <v>10211.299999999999</v>
      </c>
      <c r="BB1301" s="17">
        <f t="shared" si="6009"/>
        <v>10513.699999999999</v>
      </c>
      <c r="BC1301" s="17">
        <f t="shared" si="6010"/>
        <v>10513.699999999999</v>
      </c>
      <c r="BD1301" s="17">
        <f t="shared" si="6156"/>
        <v>0</v>
      </c>
      <c r="BE1301" s="17">
        <f t="shared" si="6157"/>
        <v>0</v>
      </c>
      <c r="BF1301" s="17">
        <f t="shared" si="6158"/>
        <v>0</v>
      </c>
      <c r="BG1301" s="17">
        <f t="shared" si="6159"/>
        <v>0</v>
      </c>
      <c r="BH1301" s="17">
        <f t="shared" si="6160"/>
        <v>0</v>
      </c>
      <c r="BI1301" s="17">
        <f t="shared" si="6161"/>
        <v>0</v>
      </c>
      <c r="BJ1301" s="17">
        <f t="shared" si="6162"/>
        <v>0</v>
      </c>
      <c r="BK1301" s="17">
        <f t="shared" si="6163"/>
        <v>0</v>
      </c>
      <c r="BL1301" s="17">
        <f t="shared" si="6164"/>
        <v>0</v>
      </c>
      <c r="BM1301" s="17">
        <f t="shared" si="6165"/>
        <v>0</v>
      </c>
      <c r="BN1301" s="17">
        <f t="shared" si="6166"/>
        <v>0</v>
      </c>
      <c r="BO1301" s="17">
        <f t="shared" si="6011"/>
        <v>10211.299999999999</v>
      </c>
      <c r="BP1301" s="17">
        <f t="shared" si="6012"/>
        <v>10513.699999999999</v>
      </c>
      <c r="BQ1301" s="17">
        <f t="shared" si="6013"/>
        <v>10513.699999999999</v>
      </c>
      <c r="BR1301" s="17">
        <f t="shared" si="6167"/>
        <v>0</v>
      </c>
      <c r="BS1301" s="17">
        <f t="shared" si="6168"/>
        <v>0</v>
      </c>
      <c r="BT1301" s="17">
        <f t="shared" si="6169"/>
        <v>0</v>
      </c>
      <c r="BU1301" s="17">
        <f t="shared" si="6014"/>
        <v>10211.299999999999</v>
      </c>
      <c r="BV1301" s="17">
        <f t="shared" si="6015"/>
        <v>10513.699999999999</v>
      </c>
      <c r="BW1301" s="17">
        <f t="shared" si="6016"/>
        <v>10513.699999999999</v>
      </c>
      <c r="BX1301" s="17">
        <f t="shared" si="6170"/>
        <v>0</v>
      </c>
      <c r="BY1301" s="17">
        <f t="shared" si="6171"/>
        <v>0</v>
      </c>
      <c r="BZ1301" s="17">
        <f t="shared" si="6172"/>
        <v>0</v>
      </c>
      <c r="CA1301" s="17">
        <f t="shared" si="6173"/>
        <v>0</v>
      </c>
      <c r="CB1301" s="17">
        <f t="shared" si="6174"/>
        <v>0</v>
      </c>
      <c r="CC1301" s="17">
        <f t="shared" si="6175"/>
        <v>0</v>
      </c>
      <c r="CD1301" s="17">
        <f t="shared" si="6176"/>
        <v>0</v>
      </c>
      <c r="CE1301" s="17">
        <f t="shared" si="6177"/>
        <v>0</v>
      </c>
      <c r="CF1301" s="17">
        <f t="shared" si="6178"/>
        <v>0</v>
      </c>
      <c r="CG1301" s="17">
        <f t="shared" si="6017"/>
        <v>10211.299999999999</v>
      </c>
      <c r="CH1301" s="17">
        <f t="shared" si="6018"/>
        <v>10513.699999999999</v>
      </c>
      <c r="CI1301" s="17">
        <f t="shared" si="6019"/>
        <v>10513.699999999999</v>
      </c>
      <c r="CJ1301" s="17">
        <f t="shared" si="6179"/>
        <v>0</v>
      </c>
      <c r="CK1301" s="32">
        <v>0</v>
      </c>
      <c r="CL1301" s="32"/>
      <c r="CM1301" s="1" t="s">
        <v>75</v>
      </c>
      <c r="CN1301" s="1"/>
      <c r="CO1301" s="1"/>
      <c r="CP1301" s="1"/>
      <c r="CQ1301" s="1"/>
      <c r="CR1301" s="1"/>
      <c r="CS1301" s="1"/>
    </row>
    <row r="1302" s="1" customFormat="1" ht="75">
      <c r="A1302" s="30" t="s">
        <v>516</v>
      </c>
      <c r="B1302" s="30" t="s">
        <v>34</v>
      </c>
      <c r="C1302" s="30" t="s">
        <v>127</v>
      </c>
      <c r="D1302" s="30" t="s">
        <v>427</v>
      </c>
      <c r="E1302" s="35"/>
      <c r="F1302" s="31" t="s">
        <v>428</v>
      </c>
      <c r="G1302" s="17">
        <f t="shared" si="6122"/>
        <v>10211.299999999999</v>
      </c>
      <c r="H1302" s="17">
        <f t="shared" si="6123"/>
        <v>10513.699999999999</v>
      </c>
      <c r="I1302" s="17">
        <f t="shared" si="6124"/>
        <v>10513.699999999999</v>
      </c>
      <c r="J1302" s="17">
        <f t="shared" si="6125"/>
        <v>0</v>
      </c>
      <c r="K1302" s="17">
        <f t="shared" si="6126"/>
        <v>0</v>
      </c>
      <c r="L1302" s="17">
        <f t="shared" si="6127"/>
        <v>0</v>
      </c>
      <c r="M1302" s="17">
        <f t="shared" si="5880"/>
        <v>10211.299999999999</v>
      </c>
      <c r="N1302" s="17">
        <f t="shared" si="5881"/>
        <v>10513.699999999999</v>
      </c>
      <c r="O1302" s="17">
        <f t="shared" si="5882"/>
        <v>10513.699999999999</v>
      </c>
      <c r="P1302" s="17">
        <f t="shared" si="6128"/>
        <v>0</v>
      </c>
      <c r="Q1302" s="17">
        <f t="shared" si="6129"/>
        <v>0</v>
      </c>
      <c r="R1302" s="17">
        <f t="shared" si="6130"/>
        <v>0</v>
      </c>
      <c r="S1302" s="17">
        <f t="shared" si="6131"/>
        <v>0</v>
      </c>
      <c r="T1302" s="17">
        <f t="shared" si="6132"/>
        <v>0</v>
      </c>
      <c r="U1302" s="17">
        <f t="shared" si="6133"/>
        <v>0</v>
      </c>
      <c r="V1302" s="17">
        <f t="shared" si="6134"/>
        <v>0</v>
      </c>
      <c r="W1302" s="17">
        <f t="shared" si="6135"/>
        <v>0</v>
      </c>
      <c r="X1302" s="17">
        <f t="shared" si="6136"/>
        <v>0</v>
      </c>
      <c r="Y1302" s="17">
        <f t="shared" si="5999"/>
        <v>10211.299999999999</v>
      </c>
      <c r="Z1302" s="17">
        <f t="shared" si="6000"/>
        <v>10513.699999999999</v>
      </c>
      <c r="AA1302" s="17">
        <f t="shared" si="6001"/>
        <v>10513.699999999999</v>
      </c>
      <c r="AB1302" s="17">
        <f t="shared" si="6137"/>
        <v>0</v>
      </c>
      <c r="AC1302" s="17">
        <f t="shared" si="6138"/>
        <v>0</v>
      </c>
      <c r="AD1302" s="17">
        <f t="shared" si="6139"/>
        <v>0</v>
      </c>
      <c r="AE1302" s="17">
        <f t="shared" si="6002"/>
        <v>10211.299999999999</v>
      </c>
      <c r="AF1302" s="17">
        <f t="shared" si="6003"/>
        <v>10513.699999999999</v>
      </c>
      <c r="AG1302" s="17">
        <f t="shared" si="6004"/>
        <v>10513.699999999999</v>
      </c>
      <c r="AH1302" s="17">
        <f t="shared" si="6140"/>
        <v>0</v>
      </c>
      <c r="AI1302" s="17">
        <f t="shared" si="6141"/>
        <v>0</v>
      </c>
      <c r="AJ1302" s="17">
        <f t="shared" si="6142"/>
        <v>0</v>
      </c>
      <c r="AK1302" s="17">
        <f t="shared" si="6143"/>
        <v>0</v>
      </c>
      <c r="AL1302" s="17">
        <f t="shared" si="6144"/>
        <v>0</v>
      </c>
      <c r="AM1302" s="17">
        <f t="shared" si="6145"/>
        <v>0</v>
      </c>
      <c r="AN1302" s="17">
        <f t="shared" si="6146"/>
        <v>0</v>
      </c>
      <c r="AO1302" s="17">
        <f t="shared" si="6147"/>
        <v>0</v>
      </c>
      <c r="AP1302" s="17">
        <f t="shared" si="6148"/>
        <v>0</v>
      </c>
      <c r="AQ1302" s="17">
        <f t="shared" si="6149"/>
        <v>0</v>
      </c>
      <c r="AR1302" s="17">
        <f t="shared" si="6150"/>
        <v>0</v>
      </c>
      <c r="AS1302" s="17">
        <f t="shared" si="6151"/>
        <v>0</v>
      </c>
      <c r="AT1302" s="17">
        <f t="shared" si="6152"/>
        <v>0</v>
      </c>
      <c r="AU1302" s="17">
        <f t="shared" si="6153"/>
        <v>0</v>
      </c>
      <c r="AV1302" s="17">
        <f t="shared" si="6154"/>
        <v>0</v>
      </c>
      <c r="AW1302" s="17">
        <f t="shared" si="6005"/>
        <v>10211.299999999999</v>
      </c>
      <c r="AX1302" s="17">
        <f t="shared" si="6006"/>
        <v>10513.699999999999</v>
      </c>
      <c r="AY1302" s="17">
        <f t="shared" si="6007"/>
        <v>10513.699999999999</v>
      </c>
      <c r="AZ1302" s="17">
        <f t="shared" si="6155"/>
        <v>0</v>
      </c>
      <c r="BA1302" s="17">
        <f t="shared" si="6008"/>
        <v>10211.299999999999</v>
      </c>
      <c r="BB1302" s="17">
        <f t="shared" si="6009"/>
        <v>10513.699999999999</v>
      </c>
      <c r="BC1302" s="17">
        <f t="shared" si="6010"/>
        <v>10513.699999999999</v>
      </c>
      <c r="BD1302" s="17">
        <f t="shared" si="6156"/>
        <v>0</v>
      </c>
      <c r="BE1302" s="17">
        <f t="shared" si="6157"/>
        <v>0</v>
      </c>
      <c r="BF1302" s="17">
        <f t="shared" si="6158"/>
        <v>0</v>
      </c>
      <c r="BG1302" s="17">
        <f t="shared" si="6159"/>
        <v>0</v>
      </c>
      <c r="BH1302" s="17">
        <f t="shared" si="6160"/>
        <v>0</v>
      </c>
      <c r="BI1302" s="17">
        <f t="shared" si="6161"/>
        <v>0</v>
      </c>
      <c r="BJ1302" s="17">
        <f t="shared" si="6162"/>
        <v>0</v>
      </c>
      <c r="BK1302" s="17">
        <f t="shared" si="6163"/>
        <v>0</v>
      </c>
      <c r="BL1302" s="17">
        <f t="shared" si="6164"/>
        <v>0</v>
      </c>
      <c r="BM1302" s="17">
        <f t="shared" si="6165"/>
        <v>0</v>
      </c>
      <c r="BN1302" s="17">
        <f t="shared" si="6166"/>
        <v>0</v>
      </c>
      <c r="BO1302" s="17">
        <f t="shared" si="6011"/>
        <v>10211.299999999999</v>
      </c>
      <c r="BP1302" s="17">
        <f t="shared" si="6012"/>
        <v>10513.699999999999</v>
      </c>
      <c r="BQ1302" s="17">
        <f t="shared" si="6013"/>
        <v>10513.699999999999</v>
      </c>
      <c r="BR1302" s="17">
        <f t="shared" si="6167"/>
        <v>0</v>
      </c>
      <c r="BS1302" s="17">
        <f t="shared" si="6168"/>
        <v>0</v>
      </c>
      <c r="BT1302" s="17">
        <f t="shared" si="6169"/>
        <v>0</v>
      </c>
      <c r="BU1302" s="17">
        <f t="shared" si="6014"/>
        <v>10211.299999999999</v>
      </c>
      <c r="BV1302" s="17">
        <f t="shared" si="6015"/>
        <v>10513.699999999999</v>
      </c>
      <c r="BW1302" s="17">
        <f t="shared" si="6016"/>
        <v>10513.699999999999</v>
      </c>
      <c r="BX1302" s="17">
        <f t="shared" si="6170"/>
        <v>0</v>
      </c>
      <c r="BY1302" s="17">
        <f t="shared" si="6171"/>
        <v>0</v>
      </c>
      <c r="BZ1302" s="17">
        <f t="shared" si="6172"/>
        <v>0</v>
      </c>
      <c r="CA1302" s="17">
        <f t="shared" si="6173"/>
        <v>0</v>
      </c>
      <c r="CB1302" s="17">
        <f t="shared" si="6174"/>
        <v>0</v>
      </c>
      <c r="CC1302" s="17">
        <f t="shared" si="6175"/>
        <v>0</v>
      </c>
      <c r="CD1302" s="17">
        <f t="shared" si="6176"/>
        <v>0</v>
      </c>
      <c r="CE1302" s="17">
        <f t="shared" si="6177"/>
        <v>0</v>
      </c>
      <c r="CF1302" s="17">
        <f t="shared" si="6178"/>
        <v>0</v>
      </c>
      <c r="CG1302" s="17">
        <f t="shared" si="6017"/>
        <v>10211.299999999999</v>
      </c>
      <c r="CH1302" s="17">
        <f t="shared" si="6018"/>
        <v>10513.699999999999</v>
      </c>
      <c r="CI1302" s="17">
        <f t="shared" si="6019"/>
        <v>10513.699999999999</v>
      </c>
      <c r="CJ1302" s="17">
        <f t="shared" si="6179"/>
        <v>0</v>
      </c>
      <c r="CK1302" s="32"/>
      <c r="CL1302" s="32"/>
      <c r="CM1302" s="1"/>
      <c r="CN1302" s="1"/>
      <c r="CO1302" s="1"/>
      <c r="CP1302" s="1"/>
      <c r="CQ1302" s="1"/>
      <c r="CR1302" s="1"/>
      <c r="CS1302" s="1"/>
    </row>
    <row r="1303" s="1" customFormat="1" ht="30">
      <c r="A1303" s="30" t="s">
        <v>516</v>
      </c>
      <c r="B1303" s="30" t="s">
        <v>34</v>
      </c>
      <c r="C1303" s="30" t="s">
        <v>127</v>
      </c>
      <c r="D1303" s="30" t="s">
        <v>429</v>
      </c>
      <c r="E1303" s="35"/>
      <c r="F1303" s="31" t="s">
        <v>430</v>
      </c>
      <c r="G1303" s="17">
        <f>G1304+G1305</f>
        <v>10211.299999999999</v>
      </c>
      <c r="H1303" s="17">
        <f>H1304+H1305</f>
        <v>10513.699999999999</v>
      </c>
      <c r="I1303" s="17">
        <f>I1304+I1305</f>
        <v>10513.699999999999</v>
      </c>
      <c r="J1303" s="17">
        <f>J1304+J1305</f>
        <v>0</v>
      </c>
      <c r="K1303" s="17">
        <f>K1304+K1305</f>
        <v>0</v>
      </c>
      <c r="L1303" s="17">
        <f>L1304+L1305</f>
        <v>0</v>
      </c>
      <c r="M1303" s="17">
        <f t="shared" si="5880"/>
        <v>10211.299999999999</v>
      </c>
      <c r="N1303" s="17">
        <f t="shared" si="5881"/>
        <v>10513.699999999999</v>
      </c>
      <c r="O1303" s="17">
        <f t="shared" si="5882"/>
        <v>10513.699999999999</v>
      </c>
      <c r="P1303" s="17">
        <f>P1304+P1305</f>
        <v>0</v>
      </c>
      <c r="Q1303" s="17">
        <f>Q1304+Q1305</f>
        <v>0</v>
      </c>
      <c r="R1303" s="17">
        <f>R1304+R1305</f>
        <v>0</v>
      </c>
      <c r="S1303" s="17">
        <f>S1304+S1305</f>
        <v>0</v>
      </c>
      <c r="T1303" s="17">
        <f>T1304+T1305</f>
        <v>0</v>
      </c>
      <c r="U1303" s="17">
        <f>U1304+U1305</f>
        <v>0</v>
      </c>
      <c r="V1303" s="17">
        <f>V1304+V1305</f>
        <v>0</v>
      </c>
      <c r="W1303" s="17">
        <f>W1304+W1305</f>
        <v>0</v>
      </c>
      <c r="X1303" s="17">
        <f>X1304+X1305</f>
        <v>0</v>
      </c>
      <c r="Y1303" s="17">
        <f t="shared" si="5999"/>
        <v>10211.299999999999</v>
      </c>
      <c r="Z1303" s="17">
        <f t="shared" si="6000"/>
        <v>10513.699999999999</v>
      </c>
      <c r="AA1303" s="17">
        <f t="shared" si="6001"/>
        <v>10513.699999999999</v>
      </c>
      <c r="AB1303" s="17">
        <f>AB1304+AB1305</f>
        <v>0</v>
      </c>
      <c r="AC1303" s="17">
        <f>AC1304+AC1305</f>
        <v>0</v>
      </c>
      <c r="AD1303" s="17">
        <f>AD1304+AD1305</f>
        <v>0</v>
      </c>
      <c r="AE1303" s="17">
        <f t="shared" si="6002"/>
        <v>10211.299999999999</v>
      </c>
      <c r="AF1303" s="17">
        <f t="shared" si="6003"/>
        <v>10513.699999999999</v>
      </c>
      <c r="AG1303" s="17">
        <f t="shared" si="6004"/>
        <v>10513.699999999999</v>
      </c>
      <c r="AH1303" s="17">
        <f>AH1304+AH1305</f>
        <v>0</v>
      </c>
      <c r="AI1303" s="17">
        <f>AI1304+AI1305</f>
        <v>0</v>
      </c>
      <c r="AJ1303" s="17">
        <f>AJ1304+AJ1305</f>
        <v>0</v>
      </c>
      <c r="AK1303" s="17">
        <f>AK1304+AK1305</f>
        <v>0</v>
      </c>
      <c r="AL1303" s="17">
        <f>AL1304+AL1305</f>
        <v>0</v>
      </c>
      <c r="AM1303" s="17">
        <f>AM1304+AM1305</f>
        <v>0</v>
      </c>
      <c r="AN1303" s="17">
        <f>AN1304+AN1305</f>
        <v>0</v>
      </c>
      <c r="AO1303" s="17">
        <f>AO1304+AO1305</f>
        <v>0</v>
      </c>
      <c r="AP1303" s="17">
        <f>AP1304+AP1305</f>
        <v>0</v>
      </c>
      <c r="AQ1303" s="17">
        <f>AQ1304+AQ1305</f>
        <v>0</v>
      </c>
      <c r="AR1303" s="17">
        <f>AR1304+AR1305</f>
        <v>0</v>
      </c>
      <c r="AS1303" s="17">
        <f>AS1304+AS1305</f>
        <v>0</v>
      </c>
      <c r="AT1303" s="17">
        <f>AT1304+AT1305</f>
        <v>0</v>
      </c>
      <c r="AU1303" s="17">
        <f>AU1304+AU1305</f>
        <v>0</v>
      </c>
      <c r="AV1303" s="17">
        <f>AV1304+AV1305</f>
        <v>0</v>
      </c>
      <c r="AW1303" s="17">
        <f t="shared" si="6005"/>
        <v>10211.299999999999</v>
      </c>
      <c r="AX1303" s="17">
        <f t="shared" si="6006"/>
        <v>10513.699999999999</v>
      </c>
      <c r="AY1303" s="17">
        <f t="shared" si="6007"/>
        <v>10513.699999999999</v>
      </c>
      <c r="AZ1303" s="17">
        <f>AZ1304+AZ1305</f>
        <v>0</v>
      </c>
      <c r="BA1303" s="17">
        <f t="shared" si="6008"/>
        <v>10211.299999999999</v>
      </c>
      <c r="BB1303" s="17">
        <f t="shared" si="6009"/>
        <v>10513.699999999999</v>
      </c>
      <c r="BC1303" s="17">
        <f t="shared" si="6010"/>
        <v>10513.699999999999</v>
      </c>
      <c r="BD1303" s="17">
        <f>BD1304+BD1305</f>
        <v>0</v>
      </c>
      <c r="BE1303" s="17">
        <f>BE1304+BE1305</f>
        <v>0</v>
      </c>
      <c r="BF1303" s="17">
        <f>BF1304+BF1305</f>
        <v>0</v>
      </c>
      <c r="BG1303" s="17">
        <f>BG1304+BG1305</f>
        <v>0</v>
      </c>
      <c r="BH1303" s="17">
        <f>BH1304+BH1305</f>
        <v>0</v>
      </c>
      <c r="BI1303" s="17">
        <f>BI1304+BI1305</f>
        <v>0</v>
      </c>
      <c r="BJ1303" s="17">
        <f>BJ1304+BJ1305</f>
        <v>0</v>
      </c>
      <c r="BK1303" s="17">
        <f>BK1304+BK1305</f>
        <v>0</v>
      </c>
      <c r="BL1303" s="17">
        <f>BL1304+BL1305</f>
        <v>0</v>
      </c>
      <c r="BM1303" s="17">
        <f>BM1304+BM1305</f>
        <v>0</v>
      </c>
      <c r="BN1303" s="17">
        <f>BN1304+BN1305</f>
        <v>0</v>
      </c>
      <c r="BO1303" s="17">
        <f t="shared" si="6011"/>
        <v>10211.299999999999</v>
      </c>
      <c r="BP1303" s="17">
        <f t="shared" si="6012"/>
        <v>10513.699999999999</v>
      </c>
      <c r="BQ1303" s="17">
        <f t="shared" si="6013"/>
        <v>10513.699999999999</v>
      </c>
      <c r="BR1303" s="17">
        <f>BR1304+BR1305</f>
        <v>0</v>
      </c>
      <c r="BS1303" s="17">
        <f>BS1304+BS1305</f>
        <v>0</v>
      </c>
      <c r="BT1303" s="17">
        <f>BT1304+BT1305</f>
        <v>0</v>
      </c>
      <c r="BU1303" s="17">
        <f t="shared" si="6014"/>
        <v>10211.299999999999</v>
      </c>
      <c r="BV1303" s="17">
        <f t="shared" si="6015"/>
        <v>10513.699999999999</v>
      </c>
      <c r="BW1303" s="17">
        <f t="shared" si="6016"/>
        <v>10513.699999999999</v>
      </c>
      <c r="BX1303" s="17">
        <f>BX1304+BX1305</f>
        <v>0</v>
      </c>
      <c r="BY1303" s="17">
        <f>BY1304+BY1305</f>
        <v>0</v>
      </c>
      <c r="BZ1303" s="17">
        <f>BZ1304+BZ1305</f>
        <v>0</v>
      </c>
      <c r="CA1303" s="17">
        <f>CA1304+CA1305</f>
        <v>0</v>
      </c>
      <c r="CB1303" s="17">
        <f>CB1304+CB1305</f>
        <v>0</v>
      </c>
      <c r="CC1303" s="17">
        <f>CC1304+CC1305</f>
        <v>0</v>
      </c>
      <c r="CD1303" s="17">
        <f>CD1304+CD1305</f>
        <v>0</v>
      </c>
      <c r="CE1303" s="17">
        <f>CE1304+CE1305</f>
        <v>0</v>
      </c>
      <c r="CF1303" s="17">
        <f>CF1304+CF1305</f>
        <v>0</v>
      </c>
      <c r="CG1303" s="17">
        <f t="shared" si="6017"/>
        <v>10211.299999999999</v>
      </c>
      <c r="CH1303" s="17">
        <f t="shared" si="6018"/>
        <v>10513.699999999999</v>
      </c>
      <c r="CI1303" s="17">
        <f t="shared" si="6019"/>
        <v>10513.699999999999</v>
      </c>
      <c r="CJ1303" s="17">
        <f>CJ1304+CJ1305</f>
        <v>0</v>
      </c>
      <c r="CK1303" s="32"/>
      <c r="CL1303" s="32"/>
      <c r="CM1303" s="1"/>
      <c r="CN1303" s="1"/>
      <c r="CO1303" s="1"/>
      <c r="CP1303" s="1"/>
      <c r="CQ1303" s="1"/>
      <c r="CR1303" s="1"/>
      <c r="CS1303" s="1"/>
    </row>
    <row r="1304" s="1" customFormat="1" ht="75">
      <c r="A1304" s="30" t="s">
        <v>516</v>
      </c>
      <c r="B1304" s="30" t="s">
        <v>34</v>
      </c>
      <c r="C1304" s="30" t="s">
        <v>127</v>
      </c>
      <c r="D1304" s="30" t="s">
        <v>429</v>
      </c>
      <c r="E1304" s="30" t="s">
        <v>58</v>
      </c>
      <c r="F1304" s="31" t="s">
        <v>59</v>
      </c>
      <c r="G1304" s="17">
        <v>9834.3999999999996</v>
      </c>
      <c r="H1304" s="17">
        <v>10136.799999999999</v>
      </c>
      <c r="I1304" s="17">
        <v>10136.799999999999</v>
      </c>
      <c r="J1304" s="17"/>
      <c r="K1304" s="17"/>
      <c r="L1304" s="17"/>
      <c r="M1304" s="17">
        <f t="shared" ref="M1304:M1367" si="6180">G1304+J1304</f>
        <v>9834.3999999999996</v>
      </c>
      <c r="N1304" s="17">
        <f t="shared" ref="N1304:N1367" si="6181">H1304+K1304</f>
        <v>10136.799999999999</v>
      </c>
      <c r="O1304" s="17">
        <f t="shared" ref="O1304:O1367" si="6182">I1304+L1304</f>
        <v>10136.799999999999</v>
      </c>
      <c r="P1304" s="17"/>
      <c r="Q1304" s="17"/>
      <c r="R1304" s="17"/>
      <c r="S1304" s="17"/>
      <c r="T1304" s="17"/>
      <c r="U1304" s="17"/>
      <c r="V1304" s="17"/>
      <c r="W1304" s="17"/>
      <c r="X1304" s="17"/>
      <c r="Y1304" s="17">
        <f t="shared" si="5999"/>
        <v>9834.3999999999996</v>
      </c>
      <c r="Z1304" s="17">
        <f t="shared" si="6000"/>
        <v>10136.799999999999</v>
      </c>
      <c r="AA1304" s="17">
        <f t="shared" si="6001"/>
        <v>10136.799999999999</v>
      </c>
      <c r="AB1304" s="17"/>
      <c r="AC1304" s="17"/>
      <c r="AD1304" s="17"/>
      <c r="AE1304" s="17">
        <f t="shared" si="6002"/>
        <v>9834.3999999999996</v>
      </c>
      <c r="AF1304" s="17">
        <f t="shared" si="6003"/>
        <v>10136.799999999999</v>
      </c>
      <c r="AG1304" s="17">
        <f t="shared" si="6004"/>
        <v>10136.799999999999</v>
      </c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>
        <f t="shared" si="6005"/>
        <v>9834.3999999999996</v>
      </c>
      <c r="AX1304" s="17">
        <f t="shared" si="6006"/>
        <v>10136.799999999999</v>
      </c>
      <c r="AY1304" s="17">
        <f t="shared" si="6007"/>
        <v>10136.799999999999</v>
      </c>
      <c r="AZ1304" s="17"/>
      <c r="BA1304" s="17">
        <f t="shared" si="6008"/>
        <v>9834.3999999999996</v>
      </c>
      <c r="BB1304" s="17">
        <f t="shared" si="6009"/>
        <v>10136.799999999999</v>
      </c>
      <c r="BC1304" s="17">
        <f t="shared" si="6010"/>
        <v>10136.799999999999</v>
      </c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>
        <f t="shared" si="6011"/>
        <v>9834.3999999999996</v>
      </c>
      <c r="BP1304" s="17">
        <f t="shared" si="6012"/>
        <v>10136.799999999999</v>
      </c>
      <c r="BQ1304" s="17">
        <f t="shared" si="6013"/>
        <v>10136.799999999999</v>
      </c>
      <c r="BR1304" s="17"/>
      <c r="BS1304" s="17"/>
      <c r="BT1304" s="17"/>
      <c r="BU1304" s="17">
        <f t="shared" si="6014"/>
        <v>9834.3999999999996</v>
      </c>
      <c r="BV1304" s="17">
        <f t="shared" si="6015"/>
        <v>10136.799999999999</v>
      </c>
      <c r="BW1304" s="17">
        <f t="shared" si="6016"/>
        <v>10136.799999999999</v>
      </c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>
        <f t="shared" si="6017"/>
        <v>9834.3999999999996</v>
      </c>
      <c r="CH1304" s="17">
        <f t="shared" si="6018"/>
        <v>10136.799999999999</v>
      </c>
      <c r="CI1304" s="17">
        <f t="shared" si="6019"/>
        <v>10136.799999999999</v>
      </c>
      <c r="CJ1304" s="17"/>
      <c r="CK1304" s="32"/>
      <c r="CL1304" s="32"/>
      <c r="CM1304" s="1"/>
      <c r="CN1304" s="1"/>
      <c r="CO1304" s="1"/>
      <c r="CP1304" s="1"/>
      <c r="CQ1304" s="1"/>
      <c r="CR1304" s="1"/>
      <c r="CS1304" s="1"/>
    </row>
    <row r="1305" s="1" customFormat="1" ht="30">
      <c r="A1305" s="30" t="s">
        <v>516</v>
      </c>
      <c r="B1305" s="30" t="s">
        <v>34</v>
      </c>
      <c r="C1305" s="30" t="s">
        <v>127</v>
      </c>
      <c r="D1305" s="30" t="s">
        <v>429</v>
      </c>
      <c r="E1305" s="30" t="s">
        <v>46</v>
      </c>
      <c r="F1305" s="31" t="s">
        <v>47</v>
      </c>
      <c r="G1305" s="17">
        <v>376.89999999999998</v>
      </c>
      <c r="H1305" s="17">
        <v>376.89999999999998</v>
      </c>
      <c r="I1305" s="17">
        <v>376.89999999999998</v>
      </c>
      <c r="J1305" s="17"/>
      <c r="K1305" s="17"/>
      <c r="L1305" s="17"/>
      <c r="M1305" s="17">
        <f t="shared" si="6180"/>
        <v>376.89999999999998</v>
      </c>
      <c r="N1305" s="17">
        <f t="shared" si="6181"/>
        <v>376.89999999999998</v>
      </c>
      <c r="O1305" s="17">
        <f t="shared" si="6182"/>
        <v>376.89999999999998</v>
      </c>
      <c r="P1305" s="17"/>
      <c r="Q1305" s="17"/>
      <c r="R1305" s="17"/>
      <c r="S1305" s="17"/>
      <c r="T1305" s="17"/>
      <c r="U1305" s="17"/>
      <c r="V1305" s="17"/>
      <c r="W1305" s="17"/>
      <c r="X1305" s="17"/>
      <c r="Y1305" s="17">
        <f t="shared" si="5999"/>
        <v>376.89999999999998</v>
      </c>
      <c r="Z1305" s="17">
        <f t="shared" si="6000"/>
        <v>376.89999999999998</v>
      </c>
      <c r="AA1305" s="17">
        <f t="shared" si="6001"/>
        <v>376.89999999999998</v>
      </c>
      <c r="AB1305" s="17"/>
      <c r="AC1305" s="17"/>
      <c r="AD1305" s="17"/>
      <c r="AE1305" s="17">
        <f t="shared" si="6002"/>
        <v>376.89999999999998</v>
      </c>
      <c r="AF1305" s="17">
        <f t="shared" si="6003"/>
        <v>376.89999999999998</v>
      </c>
      <c r="AG1305" s="17">
        <f t="shared" si="6004"/>
        <v>376.89999999999998</v>
      </c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>
        <f t="shared" si="6005"/>
        <v>376.89999999999998</v>
      </c>
      <c r="AX1305" s="17">
        <f t="shared" si="6006"/>
        <v>376.89999999999998</v>
      </c>
      <c r="AY1305" s="17">
        <f t="shared" si="6007"/>
        <v>376.89999999999998</v>
      </c>
      <c r="AZ1305" s="17"/>
      <c r="BA1305" s="17">
        <f t="shared" si="6008"/>
        <v>376.89999999999998</v>
      </c>
      <c r="BB1305" s="17">
        <f t="shared" si="6009"/>
        <v>376.89999999999998</v>
      </c>
      <c r="BC1305" s="17">
        <f t="shared" si="6010"/>
        <v>376.89999999999998</v>
      </c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>
        <f t="shared" si="6011"/>
        <v>376.89999999999998</v>
      </c>
      <c r="BP1305" s="17">
        <f t="shared" si="6012"/>
        <v>376.89999999999998</v>
      </c>
      <c r="BQ1305" s="17">
        <f t="shared" si="6013"/>
        <v>376.89999999999998</v>
      </c>
      <c r="BR1305" s="17"/>
      <c r="BS1305" s="17"/>
      <c r="BT1305" s="17"/>
      <c r="BU1305" s="17">
        <f t="shared" si="6014"/>
        <v>376.89999999999998</v>
      </c>
      <c r="BV1305" s="17">
        <f t="shared" si="6015"/>
        <v>376.89999999999998</v>
      </c>
      <c r="BW1305" s="17">
        <f t="shared" si="6016"/>
        <v>376.89999999999998</v>
      </c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>
        <f t="shared" si="6017"/>
        <v>376.89999999999998</v>
      </c>
      <c r="CH1305" s="17">
        <f t="shared" si="6018"/>
        <v>376.89999999999998</v>
      </c>
      <c r="CI1305" s="17">
        <f t="shared" si="6019"/>
        <v>376.89999999999998</v>
      </c>
      <c r="CJ1305" s="17"/>
      <c r="CK1305" s="32"/>
      <c r="CL1305" s="32"/>
      <c r="CM1305" s="1"/>
      <c r="CN1305" s="1"/>
      <c r="CO1305" s="1"/>
      <c r="CP1305" s="1"/>
      <c r="CQ1305" s="1"/>
      <c r="CR1305" s="1"/>
      <c r="CS1305" s="1"/>
    </row>
    <row r="1306" s="1" customFormat="1" ht="30">
      <c r="A1306" s="30" t="s">
        <v>516</v>
      </c>
      <c r="B1306" s="30" t="s">
        <v>34</v>
      </c>
      <c r="C1306" s="30" t="s">
        <v>127</v>
      </c>
      <c r="D1306" s="30" t="s">
        <v>97</v>
      </c>
      <c r="E1306" s="35"/>
      <c r="F1306" s="31" t="s">
        <v>98</v>
      </c>
      <c r="G1306" s="17">
        <f t="shared" ref="G1306:G1307" si="6183">G1307</f>
        <v>59255.699999999997</v>
      </c>
      <c r="H1306" s="17">
        <f t="shared" ref="H1306:H1307" si="6184">H1307</f>
        <v>60958.699999999997</v>
      </c>
      <c r="I1306" s="17">
        <f t="shared" ref="I1306:I1307" si="6185">I1307</f>
        <v>60958.699999999997</v>
      </c>
      <c r="J1306" s="17">
        <f t="shared" ref="J1306:J1307" si="6186">J1307</f>
        <v>709.5</v>
      </c>
      <c r="K1306" s="17">
        <f t="shared" ref="K1306:K1307" si="6187">K1307</f>
        <v>731.39999999999998</v>
      </c>
      <c r="L1306" s="17">
        <f t="shared" ref="L1306:L1307" si="6188">L1307</f>
        <v>731.39999999999998</v>
      </c>
      <c r="M1306" s="17">
        <f t="shared" si="6180"/>
        <v>59965.199999999997</v>
      </c>
      <c r="N1306" s="17">
        <f t="shared" si="6181"/>
        <v>61690.099999999999</v>
      </c>
      <c r="O1306" s="17">
        <f t="shared" si="6182"/>
        <v>61690.099999999999</v>
      </c>
      <c r="P1306" s="17">
        <f t="shared" ref="P1306:P1307" si="6189">P1307</f>
        <v>8841.8999999999996</v>
      </c>
      <c r="Q1306" s="17">
        <f t="shared" ref="Q1306:Q1307" si="6190">Q1307</f>
        <v>0</v>
      </c>
      <c r="R1306" s="17">
        <f t="shared" ref="R1306:R1307" si="6191">R1307</f>
        <v>0</v>
      </c>
      <c r="S1306" s="17">
        <f t="shared" ref="S1306:S1307" si="6192">S1307</f>
        <v>0</v>
      </c>
      <c r="T1306" s="17">
        <f t="shared" ref="T1306:T1307" si="6193">T1307</f>
        <v>10836.6</v>
      </c>
      <c r="U1306" s="17">
        <f t="shared" ref="U1306:U1307" si="6194">U1307</f>
        <v>0</v>
      </c>
      <c r="V1306" s="17">
        <f t="shared" ref="V1306:V1307" si="6195">V1307</f>
        <v>10836.6</v>
      </c>
      <c r="W1306" s="17">
        <f t="shared" ref="W1306:W1307" si="6196">W1307</f>
        <v>0</v>
      </c>
      <c r="X1306" s="17">
        <f t="shared" ref="X1306:X1307" si="6197">X1307</f>
        <v>0</v>
      </c>
      <c r="Y1306" s="17">
        <f t="shared" si="5999"/>
        <v>68807.099999999991</v>
      </c>
      <c r="Z1306" s="17">
        <f t="shared" si="6000"/>
        <v>72526.699999999997</v>
      </c>
      <c r="AA1306" s="17">
        <f t="shared" si="6001"/>
        <v>72526.699999999997</v>
      </c>
      <c r="AB1306" s="17">
        <f t="shared" ref="AB1306:AB1307" si="6198">AB1307</f>
        <v>0</v>
      </c>
      <c r="AC1306" s="17">
        <f t="shared" ref="AC1306:AC1307" si="6199">AC1307</f>
        <v>0</v>
      </c>
      <c r="AD1306" s="17">
        <f t="shared" ref="AD1306:AD1307" si="6200">AD1307</f>
        <v>0</v>
      </c>
      <c r="AE1306" s="17">
        <f t="shared" si="6002"/>
        <v>68807.099999999991</v>
      </c>
      <c r="AF1306" s="17">
        <f t="shared" si="6003"/>
        <v>72526.699999999997</v>
      </c>
      <c r="AG1306" s="17">
        <f t="shared" si="6004"/>
        <v>72526.699999999997</v>
      </c>
      <c r="AH1306" s="17">
        <f t="shared" ref="AH1306:AH1307" si="6201">AH1307</f>
        <v>0</v>
      </c>
      <c r="AI1306" s="17">
        <f t="shared" ref="AI1306:AI1307" si="6202">AI1307</f>
        <v>0</v>
      </c>
      <c r="AJ1306" s="17">
        <f t="shared" ref="AJ1306:AJ1307" si="6203">AJ1307</f>
        <v>0</v>
      </c>
      <c r="AK1306" s="17">
        <f t="shared" ref="AK1306:AK1307" si="6204">AK1307</f>
        <v>0</v>
      </c>
      <c r="AL1306" s="17">
        <f t="shared" ref="AL1306:AL1307" si="6205">AL1307</f>
        <v>0</v>
      </c>
      <c r="AM1306" s="17">
        <f t="shared" ref="AM1306:AM1307" si="6206">AM1307</f>
        <v>0</v>
      </c>
      <c r="AN1306" s="17">
        <f t="shared" ref="AN1306:AN1307" si="6207">AN1307</f>
        <v>0</v>
      </c>
      <c r="AO1306" s="17">
        <f t="shared" ref="AO1306:AO1307" si="6208">AO1307</f>
        <v>0</v>
      </c>
      <c r="AP1306" s="17">
        <f t="shared" ref="AP1306:AP1307" si="6209">AP1307</f>
        <v>0</v>
      </c>
      <c r="AQ1306" s="17">
        <f t="shared" ref="AQ1306:AQ1307" si="6210">AQ1307</f>
        <v>0</v>
      </c>
      <c r="AR1306" s="17">
        <f t="shared" ref="AR1306:AR1307" si="6211">AR1307</f>
        <v>0</v>
      </c>
      <c r="AS1306" s="17">
        <f t="shared" ref="AS1306:AS1307" si="6212">AS1307</f>
        <v>0</v>
      </c>
      <c r="AT1306" s="17">
        <f t="shared" ref="AT1306:AT1307" si="6213">AT1307</f>
        <v>0</v>
      </c>
      <c r="AU1306" s="17">
        <f t="shared" ref="AU1306:AU1307" si="6214">AU1307</f>
        <v>0</v>
      </c>
      <c r="AV1306" s="17">
        <f t="shared" ref="AV1306:AV1307" si="6215">AV1307</f>
        <v>0</v>
      </c>
      <c r="AW1306" s="17">
        <f t="shared" si="6005"/>
        <v>68807.099999999991</v>
      </c>
      <c r="AX1306" s="17">
        <f t="shared" si="6006"/>
        <v>72526.699999999997</v>
      </c>
      <c r="AY1306" s="17">
        <f t="shared" si="6007"/>
        <v>72526.699999999997</v>
      </c>
      <c r="AZ1306" s="17">
        <f t="shared" ref="AZ1306:AZ1307" si="6216">AZ1307</f>
        <v>0</v>
      </c>
      <c r="BA1306" s="17">
        <f t="shared" si="6008"/>
        <v>68807.099999999991</v>
      </c>
      <c r="BB1306" s="17">
        <f t="shared" si="6009"/>
        <v>72526.699999999997</v>
      </c>
      <c r="BC1306" s="17">
        <f t="shared" si="6010"/>
        <v>72526.699999999997</v>
      </c>
      <c r="BD1306" s="17">
        <f t="shared" ref="BD1306:BD1307" si="6217">BD1307</f>
        <v>0</v>
      </c>
      <c r="BE1306" s="17">
        <f t="shared" ref="BE1306:BE1307" si="6218">BE1307</f>
        <v>0</v>
      </c>
      <c r="BF1306" s="17">
        <f t="shared" ref="BF1306:BF1307" si="6219">BF1307</f>
        <v>0</v>
      </c>
      <c r="BG1306" s="17">
        <f t="shared" ref="BG1306:BG1307" si="6220">BG1307</f>
        <v>0</v>
      </c>
      <c r="BH1306" s="17">
        <f t="shared" ref="BH1306:BH1307" si="6221">BH1307</f>
        <v>0</v>
      </c>
      <c r="BI1306" s="17">
        <f t="shared" ref="BI1306:BI1307" si="6222">BI1307</f>
        <v>0</v>
      </c>
      <c r="BJ1306" s="17">
        <f t="shared" ref="BJ1306:BJ1307" si="6223">BJ1307</f>
        <v>0</v>
      </c>
      <c r="BK1306" s="17">
        <f t="shared" ref="BK1306:BK1307" si="6224">BK1307</f>
        <v>0</v>
      </c>
      <c r="BL1306" s="17">
        <f t="shared" ref="BL1306:BL1307" si="6225">BL1307</f>
        <v>0</v>
      </c>
      <c r="BM1306" s="17">
        <f t="shared" ref="BM1306:BM1307" si="6226">BM1307</f>
        <v>0</v>
      </c>
      <c r="BN1306" s="17">
        <f t="shared" ref="BN1306:BN1307" si="6227">BN1307</f>
        <v>0</v>
      </c>
      <c r="BO1306" s="17">
        <f t="shared" si="6011"/>
        <v>68807.099999999991</v>
      </c>
      <c r="BP1306" s="17">
        <f t="shared" si="6012"/>
        <v>72526.699999999997</v>
      </c>
      <c r="BQ1306" s="17">
        <f t="shared" si="6013"/>
        <v>72526.699999999997</v>
      </c>
      <c r="BR1306" s="17">
        <f t="shared" ref="BR1306:BR1307" si="6228">BR1307</f>
        <v>0</v>
      </c>
      <c r="BS1306" s="17">
        <f t="shared" ref="BS1306:BS1307" si="6229">BS1307</f>
        <v>0</v>
      </c>
      <c r="BT1306" s="17">
        <f t="shared" ref="BT1306:BT1307" si="6230">BT1307</f>
        <v>0</v>
      </c>
      <c r="BU1306" s="17">
        <f t="shared" si="6014"/>
        <v>68807.099999999991</v>
      </c>
      <c r="BV1306" s="17">
        <f t="shared" si="6015"/>
        <v>72526.699999999997</v>
      </c>
      <c r="BW1306" s="17">
        <f t="shared" si="6016"/>
        <v>72526.699999999997</v>
      </c>
      <c r="BX1306" s="17">
        <f t="shared" ref="BX1306:BX1307" si="6231">BX1307</f>
        <v>0</v>
      </c>
      <c r="BY1306" s="17">
        <f t="shared" ref="BY1306:BY1307" si="6232">BY1307</f>
        <v>0</v>
      </c>
      <c r="BZ1306" s="17">
        <f t="shared" ref="BZ1306:BZ1307" si="6233">BZ1307</f>
        <v>0</v>
      </c>
      <c r="CA1306" s="17">
        <f t="shared" ref="CA1306:CA1307" si="6234">CA1307</f>
        <v>0</v>
      </c>
      <c r="CB1306" s="17">
        <f t="shared" ref="CB1306:CB1307" si="6235">CB1307</f>
        <v>0</v>
      </c>
      <c r="CC1306" s="17">
        <f t="shared" ref="CC1306:CC1307" si="6236">CC1307</f>
        <v>0</v>
      </c>
      <c r="CD1306" s="17">
        <f t="shared" ref="CD1306:CD1307" si="6237">CD1307</f>
        <v>0</v>
      </c>
      <c r="CE1306" s="17">
        <f t="shared" ref="CE1306:CE1307" si="6238">CE1307</f>
        <v>0</v>
      </c>
      <c r="CF1306" s="17">
        <f t="shared" ref="CF1306:CF1307" si="6239">CF1307</f>
        <v>0</v>
      </c>
      <c r="CG1306" s="17">
        <f t="shared" si="6017"/>
        <v>68807.099999999991</v>
      </c>
      <c r="CH1306" s="17">
        <f t="shared" si="6018"/>
        <v>72526.699999999997</v>
      </c>
      <c r="CI1306" s="17">
        <f t="shared" si="6019"/>
        <v>72526.699999999997</v>
      </c>
      <c r="CJ1306" s="17">
        <f t="shared" ref="CJ1306:CJ1307" si="6240">CJ1307</f>
        <v>0</v>
      </c>
      <c r="CK1306" s="32"/>
      <c r="CL1306" s="32"/>
      <c r="CM1306" s="1"/>
      <c r="CN1306" s="1"/>
      <c r="CO1306" s="1"/>
      <c r="CP1306" s="1"/>
      <c r="CQ1306" s="1"/>
      <c r="CR1306" s="1"/>
      <c r="CS1306" s="1"/>
    </row>
    <row r="1307" s="1" customFormat="1" ht="30">
      <c r="A1307" s="30" t="s">
        <v>516</v>
      </c>
      <c r="B1307" s="30" t="s">
        <v>34</v>
      </c>
      <c r="C1307" s="30" t="s">
        <v>127</v>
      </c>
      <c r="D1307" s="30" t="s">
        <v>431</v>
      </c>
      <c r="E1307" s="35"/>
      <c r="F1307" s="31" t="s">
        <v>432</v>
      </c>
      <c r="G1307" s="17">
        <f t="shared" si="6183"/>
        <v>59255.699999999997</v>
      </c>
      <c r="H1307" s="17">
        <f t="shared" si="6184"/>
        <v>60958.699999999997</v>
      </c>
      <c r="I1307" s="17">
        <f t="shared" si="6185"/>
        <v>60958.699999999997</v>
      </c>
      <c r="J1307" s="17">
        <f t="shared" si="6186"/>
        <v>709.5</v>
      </c>
      <c r="K1307" s="17">
        <f t="shared" si="6187"/>
        <v>731.39999999999998</v>
      </c>
      <c r="L1307" s="17">
        <f t="shared" si="6188"/>
        <v>731.39999999999998</v>
      </c>
      <c r="M1307" s="17">
        <f t="shared" si="6180"/>
        <v>59965.199999999997</v>
      </c>
      <c r="N1307" s="17">
        <f t="shared" si="6181"/>
        <v>61690.099999999999</v>
      </c>
      <c r="O1307" s="17">
        <f t="shared" si="6182"/>
        <v>61690.099999999999</v>
      </c>
      <c r="P1307" s="17">
        <f t="shared" si="6189"/>
        <v>8841.8999999999996</v>
      </c>
      <c r="Q1307" s="17">
        <f t="shared" si="6190"/>
        <v>0</v>
      </c>
      <c r="R1307" s="17">
        <f t="shared" si="6191"/>
        <v>0</v>
      </c>
      <c r="S1307" s="17">
        <f t="shared" si="6192"/>
        <v>0</v>
      </c>
      <c r="T1307" s="17">
        <f t="shared" si="6193"/>
        <v>10836.6</v>
      </c>
      <c r="U1307" s="17">
        <f t="shared" si="6194"/>
        <v>0</v>
      </c>
      <c r="V1307" s="17">
        <f t="shared" si="6195"/>
        <v>10836.6</v>
      </c>
      <c r="W1307" s="17">
        <f t="shared" si="6196"/>
        <v>0</v>
      </c>
      <c r="X1307" s="17">
        <f t="shared" si="6197"/>
        <v>0</v>
      </c>
      <c r="Y1307" s="17">
        <f t="shared" si="5999"/>
        <v>68807.099999999991</v>
      </c>
      <c r="Z1307" s="17">
        <f t="shared" si="6000"/>
        <v>72526.699999999997</v>
      </c>
      <c r="AA1307" s="17">
        <f t="shared" si="6001"/>
        <v>72526.699999999997</v>
      </c>
      <c r="AB1307" s="17">
        <f t="shared" si="6198"/>
        <v>0</v>
      </c>
      <c r="AC1307" s="17">
        <f t="shared" si="6199"/>
        <v>0</v>
      </c>
      <c r="AD1307" s="17">
        <f t="shared" si="6200"/>
        <v>0</v>
      </c>
      <c r="AE1307" s="17">
        <f t="shared" si="6002"/>
        <v>68807.099999999991</v>
      </c>
      <c r="AF1307" s="17">
        <f t="shared" si="6003"/>
        <v>72526.699999999997</v>
      </c>
      <c r="AG1307" s="17">
        <f t="shared" si="6004"/>
        <v>72526.699999999997</v>
      </c>
      <c r="AH1307" s="17">
        <f t="shared" si="6201"/>
        <v>0</v>
      </c>
      <c r="AI1307" s="17">
        <f t="shared" si="6202"/>
        <v>0</v>
      </c>
      <c r="AJ1307" s="17">
        <f t="shared" si="6203"/>
        <v>0</v>
      </c>
      <c r="AK1307" s="17">
        <f t="shared" si="6204"/>
        <v>0</v>
      </c>
      <c r="AL1307" s="17">
        <f t="shared" si="6205"/>
        <v>0</v>
      </c>
      <c r="AM1307" s="17">
        <f t="shared" si="6206"/>
        <v>0</v>
      </c>
      <c r="AN1307" s="17">
        <f t="shared" si="6207"/>
        <v>0</v>
      </c>
      <c r="AO1307" s="17">
        <f t="shared" si="6208"/>
        <v>0</v>
      </c>
      <c r="AP1307" s="17">
        <f t="shared" si="6209"/>
        <v>0</v>
      </c>
      <c r="AQ1307" s="17">
        <f t="shared" si="6210"/>
        <v>0</v>
      </c>
      <c r="AR1307" s="17">
        <f t="shared" si="6211"/>
        <v>0</v>
      </c>
      <c r="AS1307" s="17">
        <f t="shared" si="6212"/>
        <v>0</v>
      </c>
      <c r="AT1307" s="17">
        <f t="shared" si="6213"/>
        <v>0</v>
      </c>
      <c r="AU1307" s="17">
        <f t="shared" si="6214"/>
        <v>0</v>
      </c>
      <c r="AV1307" s="17">
        <f t="shared" si="6215"/>
        <v>0</v>
      </c>
      <c r="AW1307" s="17">
        <f t="shared" si="6005"/>
        <v>68807.099999999991</v>
      </c>
      <c r="AX1307" s="17">
        <f t="shared" si="6006"/>
        <v>72526.699999999997</v>
      </c>
      <c r="AY1307" s="17">
        <f t="shared" si="6007"/>
        <v>72526.699999999997</v>
      </c>
      <c r="AZ1307" s="17">
        <f t="shared" si="6216"/>
        <v>0</v>
      </c>
      <c r="BA1307" s="17">
        <f t="shared" si="6008"/>
        <v>68807.099999999991</v>
      </c>
      <c r="BB1307" s="17">
        <f t="shared" si="6009"/>
        <v>72526.699999999997</v>
      </c>
      <c r="BC1307" s="17">
        <f t="shared" si="6010"/>
        <v>72526.699999999997</v>
      </c>
      <c r="BD1307" s="17">
        <f t="shared" si="6217"/>
        <v>0</v>
      </c>
      <c r="BE1307" s="17">
        <f t="shared" si="6218"/>
        <v>0</v>
      </c>
      <c r="BF1307" s="17">
        <f t="shared" si="6219"/>
        <v>0</v>
      </c>
      <c r="BG1307" s="17">
        <f t="shared" si="6220"/>
        <v>0</v>
      </c>
      <c r="BH1307" s="17">
        <f t="shared" si="6221"/>
        <v>0</v>
      </c>
      <c r="BI1307" s="17">
        <f t="shared" si="6222"/>
        <v>0</v>
      </c>
      <c r="BJ1307" s="17">
        <f t="shared" si="6223"/>
        <v>0</v>
      </c>
      <c r="BK1307" s="17">
        <f t="shared" si="6224"/>
        <v>0</v>
      </c>
      <c r="BL1307" s="17">
        <f t="shared" si="6225"/>
        <v>0</v>
      </c>
      <c r="BM1307" s="17">
        <f t="shared" si="6226"/>
        <v>0</v>
      </c>
      <c r="BN1307" s="17">
        <f t="shared" si="6227"/>
        <v>0</v>
      </c>
      <c r="BO1307" s="17">
        <f t="shared" si="6011"/>
        <v>68807.099999999991</v>
      </c>
      <c r="BP1307" s="17">
        <f t="shared" si="6012"/>
        <v>72526.699999999997</v>
      </c>
      <c r="BQ1307" s="17">
        <f t="shared" si="6013"/>
        <v>72526.699999999997</v>
      </c>
      <c r="BR1307" s="17">
        <f t="shared" si="6228"/>
        <v>0</v>
      </c>
      <c r="BS1307" s="17">
        <f t="shared" si="6229"/>
        <v>0</v>
      </c>
      <c r="BT1307" s="17">
        <f t="shared" si="6230"/>
        <v>0</v>
      </c>
      <c r="BU1307" s="17">
        <f t="shared" si="6014"/>
        <v>68807.099999999991</v>
      </c>
      <c r="BV1307" s="17">
        <f t="shared" si="6015"/>
        <v>72526.699999999997</v>
      </c>
      <c r="BW1307" s="17">
        <f t="shared" si="6016"/>
        <v>72526.699999999997</v>
      </c>
      <c r="BX1307" s="17">
        <f t="shared" si="6231"/>
        <v>0</v>
      </c>
      <c r="BY1307" s="17">
        <f t="shared" si="6232"/>
        <v>0</v>
      </c>
      <c r="BZ1307" s="17">
        <f t="shared" si="6233"/>
        <v>0</v>
      </c>
      <c r="CA1307" s="17">
        <f t="shared" si="6234"/>
        <v>0</v>
      </c>
      <c r="CB1307" s="17">
        <f t="shared" si="6235"/>
        <v>0</v>
      </c>
      <c r="CC1307" s="17">
        <f t="shared" si="6236"/>
        <v>0</v>
      </c>
      <c r="CD1307" s="17">
        <f t="shared" si="6237"/>
        <v>0</v>
      </c>
      <c r="CE1307" s="17">
        <f t="shared" si="6238"/>
        <v>0</v>
      </c>
      <c r="CF1307" s="17">
        <f t="shared" si="6239"/>
        <v>0</v>
      </c>
      <c r="CG1307" s="17">
        <f t="shared" si="6017"/>
        <v>68807.099999999991</v>
      </c>
      <c r="CH1307" s="17">
        <f t="shared" si="6018"/>
        <v>72526.699999999997</v>
      </c>
      <c r="CI1307" s="17">
        <f t="shared" si="6019"/>
        <v>72526.699999999997</v>
      </c>
      <c r="CJ1307" s="17">
        <f t="shared" si="6240"/>
        <v>0</v>
      </c>
      <c r="CK1307" s="32"/>
      <c r="CL1307" s="32"/>
      <c r="CM1307" s="1"/>
      <c r="CN1307" s="1"/>
      <c r="CO1307" s="1"/>
      <c r="CP1307" s="1"/>
      <c r="CQ1307" s="1"/>
      <c r="CR1307" s="1"/>
      <c r="CS1307" s="1"/>
    </row>
    <row r="1308" s="1" customFormat="1" ht="15">
      <c r="A1308" s="30" t="s">
        <v>516</v>
      </c>
      <c r="B1308" s="30" t="s">
        <v>34</v>
      </c>
      <c r="C1308" s="30" t="s">
        <v>127</v>
      </c>
      <c r="D1308" s="30" t="s">
        <v>433</v>
      </c>
      <c r="E1308" s="35"/>
      <c r="F1308" s="31" t="s">
        <v>57</v>
      </c>
      <c r="G1308" s="17">
        <f>G1309+G1310</f>
        <v>59255.699999999997</v>
      </c>
      <c r="H1308" s="17">
        <f>H1309+H1310</f>
        <v>60958.699999999997</v>
      </c>
      <c r="I1308" s="17">
        <f>I1309+I1310</f>
        <v>60958.699999999997</v>
      </c>
      <c r="J1308" s="17">
        <f>J1309+J1310</f>
        <v>709.5</v>
      </c>
      <c r="K1308" s="17">
        <f>K1309+K1310</f>
        <v>731.39999999999998</v>
      </c>
      <c r="L1308" s="17">
        <f>L1309+L1310</f>
        <v>731.39999999999998</v>
      </c>
      <c r="M1308" s="17">
        <f t="shared" si="6180"/>
        <v>59965.199999999997</v>
      </c>
      <c r="N1308" s="17">
        <f t="shared" si="6181"/>
        <v>61690.099999999999</v>
      </c>
      <c r="O1308" s="17">
        <f t="shared" si="6182"/>
        <v>61690.099999999999</v>
      </c>
      <c r="P1308" s="17">
        <f>P1309+P1310</f>
        <v>8841.8999999999996</v>
      </c>
      <c r="Q1308" s="17">
        <f>Q1309+Q1310</f>
        <v>0</v>
      </c>
      <c r="R1308" s="17">
        <f>R1309+R1310</f>
        <v>0</v>
      </c>
      <c r="S1308" s="17">
        <f>S1309+S1310</f>
        <v>0</v>
      </c>
      <c r="T1308" s="17">
        <f>T1309+T1310</f>
        <v>10836.6</v>
      </c>
      <c r="U1308" s="17">
        <f>U1309+U1310</f>
        <v>0</v>
      </c>
      <c r="V1308" s="17">
        <f>V1309+V1310</f>
        <v>10836.6</v>
      </c>
      <c r="W1308" s="17">
        <f>W1309+W1310</f>
        <v>0</v>
      </c>
      <c r="X1308" s="17">
        <f>X1309+X1310</f>
        <v>0</v>
      </c>
      <c r="Y1308" s="17">
        <f t="shared" si="5999"/>
        <v>68807.099999999991</v>
      </c>
      <c r="Z1308" s="17">
        <f t="shared" si="6000"/>
        <v>72526.699999999997</v>
      </c>
      <c r="AA1308" s="17">
        <f t="shared" si="6001"/>
        <v>72526.699999999997</v>
      </c>
      <c r="AB1308" s="17">
        <f>AB1309+AB1310</f>
        <v>0</v>
      </c>
      <c r="AC1308" s="17">
        <f>AC1309+AC1310</f>
        <v>0</v>
      </c>
      <c r="AD1308" s="17">
        <f>AD1309+AD1310</f>
        <v>0</v>
      </c>
      <c r="AE1308" s="17">
        <f t="shared" si="6002"/>
        <v>68807.099999999991</v>
      </c>
      <c r="AF1308" s="17">
        <f t="shared" si="6003"/>
        <v>72526.699999999997</v>
      </c>
      <c r="AG1308" s="17">
        <f t="shared" si="6004"/>
        <v>72526.699999999997</v>
      </c>
      <c r="AH1308" s="17">
        <f>AH1309+AH1310</f>
        <v>0</v>
      </c>
      <c r="AI1308" s="17">
        <f>AI1309+AI1310</f>
        <v>0</v>
      </c>
      <c r="AJ1308" s="17">
        <f>AJ1309+AJ1310</f>
        <v>0</v>
      </c>
      <c r="AK1308" s="17">
        <f>AK1309+AK1310</f>
        <v>0</v>
      </c>
      <c r="AL1308" s="17">
        <f>AL1309+AL1310</f>
        <v>0</v>
      </c>
      <c r="AM1308" s="17">
        <f>AM1309+AM1310</f>
        <v>0</v>
      </c>
      <c r="AN1308" s="17">
        <f>AN1309+AN1310</f>
        <v>0</v>
      </c>
      <c r="AO1308" s="17">
        <f>AO1309+AO1310</f>
        <v>0</v>
      </c>
      <c r="AP1308" s="17">
        <f>AP1309+AP1310</f>
        <v>0</v>
      </c>
      <c r="AQ1308" s="17">
        <f>AQ1309+AQ1310</f>
        <v>0</v>
      </c>
      <c r="AR1308" s="17">
        <f>AR1309+AR1310</f>
        <v>0</v>
      </c>
      <c r="AS1308" s="17">
        <f>AS1309+AS1310</f>
        <v>0</v>
      </c>
      <c r="AT1308" s="17">
        <f>AT1309+AT1310</f>
        <v>0</v>
      </c>
      <c r="AU1308" s="17">
        <f>AU1309+AU1310</f>
        <v>0</v>
      </c>
      <c r="AV1308" s="17">
        <f>AV1309+AV1310</f>
        <v>0</v>
      </c>
      <c r="AW1308" s="17">
        <f t="shared" si="6005"/>
        <v>68807.099999999991</v>
      </c>
      <c r="AX1308" s="17">
        <f t="shared" si="6006"/>
        <v>72526.699999999997</v>
      </c>
      <c r="AY1308" s="17">
        <f t="shared" si="6007"/>
        <v>72526.699999999997</v>
      </c>
      <c r="AZ1308" s="17">
        <f>AZ1309+AZ1310</f>
        <v>0</v>
      </c>
      <c r="BA1308" s="17">
        <f t="shared" si="6008"/>
        <v>68807.099999999991</v>
      </c>
      <c r="BB1308" s="17">
        <f t="shared" si="6009"/>
        <v>72526.699999999997</v>
      </c>
      <c r="BC1308" s="17">
        <f t="shared" si="6010"/>
        <v>72526.699999999997</v>
      </c>
      <c r="BD1308" s="17">
        <f>BD1309+BD1310</f>
        <v>0</v>
      </c>
      <c r="BE1308" s="17">
        <f>BE1309+BE1310</f>
        <v>0</v>
      </c>
      <c r="BF1308" s="17">
        <f>BF1309+BF1310</f>
        <v>0</v>
      </c>
      <c r="BG1308" s="17">
        <f>BG1309+BG1310</f>
        <v>0</v>
      </c>
      <c r="BH1308" s="17">
        <f>BH1309+BH1310</f>
        <v>0</v>
      </c>
      <c r="BI1308" s="17">
        <f>BI1309+BI1310</f>
        <v>0</v>
      </c>
      <c r="BJ1308" s="17">
        <f>BJ1309+BJ1310</f>
        <v>0</v>
      </c>
      <c r="BK1308" s="17">
        <f>BK1309+BK1310</f>
        <v>0</v>
      </c>
      <c r="BL1308" s="17">
        <f>BL1309+BL1310</f>
        <v>0</v>
      </c>
      <c r="BM1308" s="17">
        <f>BM1309+BM1310</f>
        <v>0</v>
      </c>
      <c r="BN1308" s="17">
        <f>BN1309+BN1310</f>
        <v>0</v>
      </c>
      <c r="BO1308" s="17">
        <f t="shared" si="6011"/>
        <v>68807.099999999991</v>
      </c>
      <c r="BP1308" s="17">
        <f t="shared" si="6012"/>
        <v>72526.699999999997</v>
      </c>
      <c r="BQ1308" s="17">
        <f t="shared" si="6013"/>
        <v>72526.699999999997</v>
      </c>
      <c r="BR1308" s="17">
        <f>BR1309+BR1310</f>
        <v>0</v>
      </c>
      <c r="BS1308" s="17">
        <f>BS1309+BS1310</f>
        <v>0</v>
      </c>
      <c r="BT1308" s="17">
        <f>BT1309+BT1310</f>
        <v>0</v>
      </c>
      <c r="BU1308" s="17">
        <f t="shared" si="6014"/>
        <v>68807.099999999991</v>
      </c>
      <c r="BV1308" s="17">
        <f t="shared" si="6015"/>
        <v>72526.699999999997</v>
      </c>
      <c r="BW1308" s="17">
        <f t="shared" si="6016"/>
        <v>72526.699999999997</v>
      </c>
      <c r="BX1308" s="17">
        <f>BX1309+BX1310</f>
        <v>0</v>
      </c>
      <c r="BY1308" s="17">
        <f>BY1309+BY1310</f>
        <v>0</v>
      </c>
      <c r="BZ1308" s="17">
        <f>BZ1309+BZ1310</f>
        <v>0</v>
      </c>
      <c r="CA1308" s="17">
        <f>CA1309+CA1310</f>
        <v>0</v>
      </c>
      <c r="CB1308" s="17">
        <f>CB1309+CB1310</f>
        <v>0</v>
      </c>
      <c r="CC1308" s="17">
        <f>CC1309+CC1310</f>
        <v>0</v>
      </c>
      <c r="CD1308" s="17">
        <f>CD1309+CD1310</f>
        <v>0</v>
      </c>
      <c r="CE1308" s="17">
        <f>CE1309+CE1310</f>
        <v>0</v>
      </c>
      <c r="CF1308" s="17">
        <f>CF1309+CF1310</f>
        <v>0</v>
      </c>
      <c r="CG1308" s="17">
        <f t="shared" si="6017"/>
        <v>68807.099999999991</v>
      </c>
      <c r="CH1308" s="17">
        <f t="shared" si="6018"/>
        <v>72526.699999999997</v>
      </c>
      <c r="CI1308" s="17">
        <f t="shared" si="6019"/>
        <v>72526.699999999997</v>
      </c>
      <c r="CJ1308" s="17">
        <f>CJ1309+CJ1310</f>
        <v>0</v>
      </c>
      <c r="CK1308" s="32"/>
      <c r="CL1308" s="32"/>
      <c r="CM1308" s="1"/>
      <c r="CN1308" s="1"/>
      <c r="CO1308" s="1"/>
      <c r="CP1308" s="1"/>
      <c r="CQ1308" s="1"/>
      <c r="CR1308" s="1"/>
      <c r="CS1308" s="1"/>
    </row>
    <row r="1309" s="1" customFormat="1" ht="75">
      <c r="A1309" s="30" t="s">
        <v>516</v>
      </c>
      <c r="B1309" s="30" t="s">
        <v>34</v>
      </c>
      <c r="C1309" s="30" t="s">
        <v>127</v>
      </c>
      <c r="D1309" s="30" t="s">
        <v>433</v>
      </c>
      <c r="E1309" s="30" t="s">
        <v>58</v>
      </c>
      <c r="F1309" s="31" t="s">
        <v>59</v>
      </c>
      <c r="G1309" s="17">
        <v>55370.699999999997</v>
      </c>
      <c r="H1309" s="17">
        <v>57073.699999999997</v>
      </c>
      <c r="I1309" s="17">
        <v>57073.699999999997</v>
      </c>
      <c r="J1309" s="17">
        <v>709.5</v>
      </c>
      <c r="K1309" s="17">
        <v>731.39999999999998</v>
      </c>
      <c r="L1309" s="17">
        <v>731.39999999999998</v>
      </c>
      <c r="M1309" s="17">
        <f t="shared" si="6180"/>
        <v>56080.199999999997</v>
      </c>
      <c r="N1309" s="17">
        <f t="shared" si="6181"/>
        <v>57805.099999999999</v>
      </c>
      <c r="O1309" s="17">
        <f t="shared" si="6182"/>
        <v>57805.099999999999</v>
      </c>
      <c r="P1309" s="17">
        <v>8841.8999999999996</v>
      </c>
      <c r="Q1309" s="17"/>
      <c r="R1309" s="17"/>
      <c r="S1309" s="17"/>
      <c r="T1309" s="17">
        <v>10836.6</v>
      </c>
      <c r="U1309" s="17"/>
      <c r="V1309" s="17">
        <v>10836.6</v>
      </c>
      <c r="W1309" s="17"/>
      <c r="X1309" s="17"/>
      <c r="Y1309" s="17">
        <f t="shared" si="5999"/>
        <v>64922.099999999999</v>
      </c>
      <c r="Z1309" s="17">
        <f t="shared" si="6000"/>
        <v>68641.699999999997</v>
      </c>
      <c r="AA1309" s="17">
        <f t="shared" si="6001"/>
        <v>68641.699999999997</v>
      </c>
      <c r="AB1309" s="17"/>
      <c r="AC1309" s="17"/>
      <c r="AD1309" s="17"/>
      <c r="AE1309" s="17">
        <f t="shared" si="6002"/>
        <v>64922.099999999999</v>
      </c>
      <c r="AF1309" s="17">
        <f t="shared" si="6003"/>
        <v>68641.699999999997</v>
      </c>
      <c r="AG1309" s="17">
        <f t="shared" si="6004"/>
        <v>68641.699999999997</v>
      </c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>
        <f t="shared" si="6005"/>
        <v>64922.099999999999</v>
      </c>
      <c r="AX1309" s="17">
        <f t="shared" si="6006"/>
        <v>68641.699999999997</v>
      </c>
      <c r="AY1309" s="17">
        <f t="shared" si="6007"/>
        <v>68641.699999999997</v>
      </c>
      <c r="AZ1309" s="17"/>
      <c r="BA1309" s="17">
        <f t="shared" si="6008"/>
        <v>64922.099999999999</v>
      </c>
      <c r="BB1309" s="17">
        <f t="shared" si="6009"/>
        <v>68641.699999999997</v>
      </c>
      <c r="BC1309" s="17">
        <f t="shared" si="6010"/>
        <v>68641.699999999997</v>
      </c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>
        <f t="shared" si="6011"/>
        <v>64922.099999999999</v>
      </c>
      <c r="BP1309" s="17">
        <f t="shared" si="6012"/>
        <v>68641.699999999997</v>
      </c>
      <c r="BQ1309" s="17">
        <f t="shared" si="6013"/>
        <v>68641.699999999997</v>
      </c>
      <c r="BR1309" s="17"/>
      <c r="BS1309" s="17"/>
      <c r="BT1309" s="17"/>
      <c r="BU1309" s="17">
        <f t="shared" si="6014"/>
        <v>64922.099999999999</v>
      </c>
      <c r="BV1309" s="17">
        <f t="shared" si="6015"/>
        <v>68641.699999999997</v>
      </c>
      <c r="BW1309" s="17">
        <f t="shared" si="6016"/>
        <v>68641.699999999997</v>
      </c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>
        <f t="shared" si="6017"/>
        <v>64922.099999999999</v>
      </c>
      <c r="CH1309" s="17">
        <f t="shared" si="6018"/>
        <v>68641.699999999997</v>
      </c>
      <c r="CI1309" s="17">
        <f t="shared" si="6019"/>
        <v>68641.699999999997</v>
      </c>
      <c r="CJ1309" s="17"/>
      <c r="CK1309" s="32"/>
      <c r="CL1309" s="32">
        <v>55</v>
      </c>
      <c r="CM1309" s="1"/>
      <c r="CN1309" s="1"/>
      <c r="CO1309" s="1"/>
      <c r="CP1309" s="1"/>
      <c r="CQ1309" s="1"/>
      <c r="CR1309" s="1"/>
      <c r="CS1309" s="1"/>
    </row>
    <row r="1310" s="1" customFormat="1" ht="30">
      <c r="A1310" s="30" t="s">
        <v>516</v>
      </c>
      <c r="B1310" s="30" t="s">
        <v>34</v>
      </c>
      <c r="C1310" s="30" t="s">
        <v>127</v>
      </c>
      <c r="D1310" s="30" t="s">
        <v>433</v>
      </c>
      <c r="E1310" s="30" t="s">
        <v>46</v>
      </c>
      <c r="F1310" s="31" t="s">
        <v>47</v>
      </c>
      <c r="G1310" s="17">
        <v>3885</v>
      </c>
      <c r="H1310" s="17">
        <v>3885</v>
      </c>
      <c r="I1310" s="17">
        <v>3885</v>
      </c>
      <c r="J1310" s="17"/>
      <c r="K1310" s="17"/>
      <c r="L1310" s="17"/>
      <c r="M1310" s="17">
        <f t="shared" si="6180"/>
        <v>3885</v>
      </c>
      <c r="N1310" s="17">
        <f t="shared" si="6181"/>
        <v>3885</v>
      </c>
      <c r="O1310" s="17">
        <f t="shared" si="6182"/>
        <v>3885</v>
      </c>
      <c r="P1310" s="17"/>
      <c r="Q1310" s="17"/>
      <c r="R1310" s="17"/>
      <c r="S1310" s="17"/>
      <c r="T1310" s="17"/>
      <c r="U1310" s="17"/>
      <c r="V1310" s="17"/>
      <c r="W1310" s="17"/>
      <c r="X1310" s="17"/>
      <c r="Y1310" s="17">
        <f t="shared" si="5999"/>
        <v>3885</v>
      </c>
      <c r="Z1310" s="17">
        <f t="shared" si="6000"/>
        <v>3885</v>
      </c>
      <c r="AA1310" s="17">
        <f t="shared" si="6001"/>
        <v>3885</v>
      </c>
      <c r="AB1310" s="17"/>
      <c r="AC1310" s="17"/>
      <c r="AD1310" s="17"/>
      <c r="AE1310" s="17">
        <f t="shared" si="6002"/>
        <v>3885</v>
      </c>
      <c r="AF1310" s="17">
        <f t="shared" si="6003"/>
        <v>3885</v>
      </c>
      <c r="AG1310" s="17">
        <f t="shared" si="6004"/>
        <v>3885</v>
      </c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>
        <f t="shared" si="6005"/>
        <v>3885</v>
      </c>
      <c r="AX1310" s="17">
        <f t="shared" si="6006"/>
        <v>3885</v>
      </c>
      <c r="AY1310" s="17">
        <f t="shared" si="6007"/>
        <v>3885</v>
      </c>
      <c r="AZ1310" s="17"/>
      <c r="BA1310" s="17">
        <f t="shared" si="6008"/>
        <v>3885</v>
      </c>
      <c r="BB1310" s="17">
        <f t="shared" si="6009"/>
        <v>3885</v>
      </c>
      <c r="BC1310" s="17">
        <f t="shared" si="6010"/>
        <v>3885</v>
      </c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>
        <f t="shared" si="6011"/>
        <v>3885</v>
      </c>
      <c r="BP1310" s="17">
        <f t="shared" si="6012"/>
        <v>3885</v>
      </c>
      <c r="BQ1310" s="17">
        <f t="shared" si="6013"/>
        <v>3885</v>
      </c>
      <c r="BR1310" s="17"/>
      <c r="BS1310" s="17"/>
      <c r="BT1310" s="17"/>
      <c r="BU1310" s="17">
        <f t="shared" si="6014"/>
        <v>3885</v>
      </c>
      <c r="BV1310" s="17">
        <f t="shared" si="6015"/>
        <v>3885</v>
      </c>
      <c r="BW1310" s="17">
        <f t="shared" si="6016"/>
        <v>3885</v>
      </c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>
        <f t="shared" si="6017"/>
        <v>3885</v>
      </c>
      <c r="CH1310" s="17">
        <f t="shared" si="6018"/>
        <v>3885</v>
      </c>
      <c r="CI1310" s="17">
        <f t="shared" si="6019"/>
        <v>3885</v>
      </c>
      <c r="CJ1310" s="17"/>
      <c r="CK1310" s="32"/>
      <c r="CL1310" s="32"/>
      <c r="CM1310" s="1"/>
      <c r="CN1310" s="1"/>
      <c r="CO1310" s="1"/>
      <c r="CP1310" s="1"/>
      <c r="CQ1310" s="1"/>
      <c r="CR1310" s="1"/>
      <c r="CS1310" s="1"/>
    </row>
    <row r="1311" s="25" customFormat="1" ht="15">
      <c r="A1311" s="26" t="s">
        <v>516</v>
      </c>
      <c r="B1311" s="26" t="s">
        <v>34</v>
      </c>
      <c r="C1311" s="26" t="s">
        <v>36</v>
      </c>
      <c r="D1311" s="26"/>
      <c r="E1311" s="26"/>
      <c r="F1311" s="27" t="s">
        <v>37</v>
      </c>
      <c r="G1311" s="28">
        <f t="shared" ref="G1311:G1317" si="6241">G1312</f>
        <v>14353.5</v>
      </c>
      <c r="H1311" s="28">
        <f t="shared" ref="H1311:H1317" si="6242">H1312</f>
        <v>10999.9</v>
      </c>
      <c r="I1311" s="28">
        <f t="shared" ref="I1311:I1317" si="6243">I1312</f>
        <v>10996.4</v>
      </c>
      <c r="J1311" s="28">
        <f t="shared" ref="J1311:J1317" si="6244">J1312</f>
        <v>0</v>
      </c>
      <c r="K1311" s="28">
        <f t="shared" ref="K1311:K1317" si="6245">K1312</f>
        <v>0</v>
      </c>
      <c r="L1311" s="28">
        <f t="shared" ref="L1311:L1317" si="6246">L1312</f>
        <v>0</v>
      </c>
      <c r="M1311" s="28">
        <f t="shared" si="6180"/>
        <v>14353.5</v>
      </c>
      <c r="N1311" s="28">
        <f t="shared" si="6181"/>
        <v>10999.9</v>
      </c>
      <c r="O1311" s="28">
        <f t="shared" si="6182"/>
        <v>10996.4</v>
      </c>
      <c r="P1311" s="28">
        <f>P1312+P1328</f>
        <v>0</v>
      </c>
      <c r="Q1311" s="28">
        <f>Q1312+Q1328</f>
        <v>0</v>
      </c>
      <c r="R1311" s="28">
        <f>R1312+R1328</f>
        <v>0</v>
      </c>
      <c r="S1311" s="28">
        <f>S1312+S1328</f>
        <v>110.25</v>
      </c>
      <c r="T1311" s="28">
        <f>T1312+T1328</f>
        <v>110</v>
      </c>
      <c r="U1311" s="28">
        <f>U1312+U1328</f>
        <v>0</v>
      </c>
      <c r="V1311" s="28">
        <f>V1312+V1328</f>
        <v>110</v>
      </c>
      <c r="W1311" s="28">
        <f>W1312+W1328</f>
        <v>0</v>
      </c>
      <c r="X1311" s="28">
        <f>X1312+X1328</f>
        <v>0</v>
      </c>
      <c r="Y1311" s="28">
        <f t="shared" si="5999"/>
        <v>14463.75</v>
      </c>
      <c r="Z1311" s="28">
        <f t="shared" si="6000"/>
        <v>11109.9</v>
      </c>
      <c r="AA1311" s="28">
        <f t="shared" si="6001"/>
        <v>11106.4</v>
      </c>
      <c r="AB1311" s="28">
        <f>AB1312+AB1328</f>
        <v>0</v>
      </c>
      <c r="AC1311" s="28">
        <f>AC1312+AC1328</f>
        <v>0</v>
      </c>
      <c r="AD1311" s="28">
        <f>AD1312+AD1328</f>
        <v>0</v>
      </c>
      <c r="AE1311" s="28">
        <f t="shared" si="6002"/>
        <v>14463.75</v>
      </c>
      <c r="AF1311" s="28">
        <f t="shared" si="6003"/>
        <v>11109.9</v>
      </c>
      <c r="AG1311" s="28">
        <f t="shared" si="6004"/>
        <v>11106.4</v>
      </c>
      <c r="AH1311" s="28">
        <f>AH1312+AH1328</f>
        <v>0</v>
      </c>
      <c r="AI1311" s="28">
        <f>AI1312+AI1328</f>
        <v>0</v>
      </c>
      <c r="AJ1311" s="28">
        <f>AJ1312+AJ1328</f>
        <v>803.34799999999996</v>
      </c>
      <c r="AK1311" s="28">
        <f>AK1312+AK1328</f>
        <v>0</v>
      </c>
      <c r="AL1311" s="28">
        <f>AL1312+AL1328</f>
        <v>0</v>
      </c>
      <c r="AM1311" s="28">
        <f>AM1312+AM1328</f>
        <v>0</v>
      </c>
      <c r="AN1311" s="28">
        <f>AN1312+AN1328</f>
        <v>0</v>
      </c>
      <c r="AO1311" s="28">
        <f>AO1312+AO1328</f>
        <v>0</v>
      </c>
      <c r="AP1311" s="28">
        <f>AP1312+AP1328</f>
        <v>0</v>
      </c>
      <c r="AQ1311" s="28">
        <f>AQ1312+AQ1328</f>
        <v>0</v>
      </c>
      <c r="AR1311" s="28">
        <f>AR1312+AR1328</f>
        <v>0</v>
      </c>
      <c r="AS1311" s="28">
        <f>AS1312+AS1328</f>
        <v>0</v>
      </c>
      <c r="AT1311" s="28">
        <f>AT1312+AT1328</f>
        <v>0</v>
      </c>
      <c r="AU1311" s="28">
        <f>AU1312+AU1328</f>
        <v>0</v>
      </c>
      <c r="AV1311" s="28">
        <f>AV1312+AV1328</f>
        <v>0</v>
      </c>
      <c r="AW1311" s="28">
        <f t="shared" si="6005"/>
        <v>15267.098</v>
      </c>
      <c r="AX1311" s="28">
        <f t="shared" si="6006"/>
        <v>11109.9</v>
      </c>
      <c r="AY1311" s="28">
        <f t="shared" si="6007"/>
        <v>11106.4</v>
      </c>
      <c r="AZ1311" s="28">
        <f>AZ1312+AZ1328</f>
        <v>0</v>
      </c>
      <c r="BA1311" s="28">
        <f t="shared" si="6008"/>
        <v>15267.098</v>
      </c>
      <c r="BB1311" s="28">
        <f t="shared" si="6009"/>
        <v>11109.9</v>
      </c>
      <c r="BC1311" s="28">
        <f t="shared" si="6010"/>
        <v>11106.4</v>
      </c>
      <c r="BD1311" s="28">
        <f>BD1312+BD1328</f>
        <v>0</v>
      </c>
      <c r="BE1311" s="28">
        <f>BE1312+BE1328</f>
        <v>603.96400000000006</v>
      </c>
      <c r="BF1311" s="28">
        <f>BF1312+BF1328</f>
        <v>0</v>
      </c>
      <c r="BG1311" s="28">
        <f>BG1312+BG1328</f>
        <v>0</v>
      </c>
      <c r="BH1311" s="28">
        <f>BH1312+BH1328</f>
        <v>0</v>
      </c>
      <c r="BI1311" s="28">
        <f>BI1312+BI1328</f>
        <v>0</v>
      </c>
      <c r="BJ1311" s="28">
        <f>BJ1312+BJ1328</f>
        <v>0</v>
      </c>
      <c r="BK1311" s="28">
        <f>BK1312+BK1328</f>
        <v>0</v>
      </c>
      <c r="BL1311" s="28">
        <f>BL1312+BL1328</f>
        <v>0</v>
      </c>
      <c r="BM1311" s="28">
        <f>BM1312+BM1328</f>
        <v>0</v>
      </c>
      <c r="BN1311" s="28">
        <f>BN1312+BN1328</f>
        <v>0</v>
      </c>
      <c r="BO1311" s="28">
        <f t="shared" si="6011"/>
        <v>15871.062</v>
      </c>
      <c r="BP1311" s="28">
        <f t="shared" si="6012"/>
        <v>11109.9</v>
      </c>
      <c r="BQ1311" s="28">
        <f t="shared" si="6013"/>
        <v>11106.4</v>
      </c>
      <c r="BR1311" s="28">
        <f>BR1312+BR1328</f>
        <v>0</v>
      </c>
      <c r="BS1311" s="28">
        <f>BS1312+BS1328</f>
        <v>0</v>
      </c>
      <c r="BT1311" s="28">
        <f>BT1312+BT1328</f>
        <v>0</v>
      </c>
      <c r="BU1311" s="28">
        <f t="shared" si="6014"/>
        <v>15871.062</v>
      </c>
      <c r="BV1311" s="28">
        <f t="shared" si="6015"/>
        <v>11109.9</v>
      </c>
      <c r="BW1311" s="28">
        <f t="shared" si="6016"/>
        <v>11106.4</v>
      </c>
      <c r="BX1311" s="28">
        <f>BX1312+BX1328</f>
        <v>0</v>
      </c>
      <c r="BY1311" s="28">
        <f>BY1312+BY1328</f>
        <v>0</v>
      </c>
      <c r="BZ1311" s="28">
        <f>BZ1312+BZ1328</f>
        <v>0</v>
      </c>
      <c r="CA1311" s="28">
        <f>CA1312+CA1328</f>
        <v>0</v>
      </c>
      <c r="CB1311" s="28">
        <f>CB1312+CB1328</f>
        <v>0</v>
      </c>
      <c r="CC1311" s="28">
        <f>CC1312+CC1328</f>
        <v>0</v>
      </c>
      <c r="CD1311" s="28">
        <f>CD1312+CD1328</f>
        <v>0</v>
      </c>
      <c r="CE1311" s="28">
        <f>CE1312+CE1328</f>
        <v>0</v>
      </c>
      <c r="CF1311" s="28">
        <f>CF1312+CF1328</f>
        <v>0</v>
      </c>
      <c r="CG1311" s="28">
        <f t="shared" si="6017"/>
        <v>15871.062</v>
      </c>
      <c r="CH1311" s="28">
        <f t="shared" si="6018"/>
        <v>11109.9</v>
      </c>
      <c r="CI1311" s="28">
        <f t="shared" si="6019"/>
        <v>11106.4</v>
      </c>
      <c r="CJ1311" s="28">
        <f>CJ1312+CJ1328</f>
        <v>0</v>
      </c>
      <c r="CK1311" s="29"/>
      <c r="CL1311" s="29"/>
      <c r="CM1311" s="25"/>
      <c r="CN1311" s="25"/>
      <c r="CO1311" s="25"/>
      <c r="CP1311" s="25"/>
      <c r="CQ1311" s="25"/>
      <c r="CR1311" s="25"/>
      <c r="CS1311" s="25"/>
    </row>
    <row r="1312" s="1" customFormat="1" ht="15">
      <c r="A1312" s="30" t="s">
        <v>516</v>
      </c>
      <c r="B1312" s="30" t="s">
        <v>34</v>
      </c>
      <c r="C1312" s="30" t="s">
        <v>36</v>
      </c>
      <c r="D1312" s="30" t="s">
        <v>243</v>
      </c>
      <c r="E1312" s="30"/>
      <c r="F1312" s="31" t="s">
        <v>244</v>
      </c>
      <c r="G1312" s="17">
        <f>G1317</f>
        <v>14353.5</v>
      </c>
      <c r="H1312" s="17">
        <f>H1317</f>
        <v>10999.9</v>
      </c>
      <c r="I1312" s="17">
        <f>I1317</f>
        <v>10996.4</v>
      </c>
      <c r="J1312" s="17">
        <f>J1317</f>
        <v>0</v>
      </c>
      <c r="K1312" s="17">
        <f>K1317</f>
        <v>0</v>
      </c>
      <c r="L1312" s="17">
        <f>L1317</f>
        <v>0</v>
      </c>
      <c r="M1312" s="17">
        <f t="shared" si="6180"/>
        <v>14353.5</v>
      </c>
      <c r="N1312" s="17">
        <f t="shared" si="6181"/>
        <v>10999.9</v>
      </c>
      <c r="O1312" s="17">
        <f t="shared" si="6182"/>
        <v>10996.4</v>
      </c>
      <c r="P1312" s="17">
        <f>P1317</f>
        <v>0</v>
      </c>
      <c r="Q1312" s="17">
        <f>Q1317</f>
        <v>0</v>
      </c>
      <c r="R1312" s="17">
        <f>R1317</f>
        <v>0</v>
      </c>
      <c r="S1312" s="17">
        <f>S1317</f>
        <v>110</v>
      </c>
      <c r="T1312" s="17">
        <f>T1317</f>
        <v>110</v>
      </c>
      <c r="U1312" s="17">
        <f>U1317</f>
        <v>0</v>
      </c>
      <c r="V1312" s="17">
        <f>V1317</f>
        <v>110</v>
      </c>
      <c r="W1312" s="17">
        <f>W1317</f>
        <v>0</v>
      </c>
      <c r="X1312" s="17">
        <f>X1317</f>
        <v>0</v>
      </c>
      <c r="Y1312" s="17">
        <f t="shared" si="5999"/>
        <v>14463.5</v>
      </c>
      <c r="Z1312" s="17">
        <f t="shared" si="6000"/>
        <v>11109.9</v>
      </c>
      <c r="AA1312" s="17">
        <f t="shared" si="6001"/>
        <v>11106.4</v>
      </c>
      <c r="AB1312" s="17">
        <f>AB1317</f>
        <v>0</v>
      </c>
      <c r="AC1312" s="17">
        <f>AC1317</f>
        <v>0</v>
      </c>
      <c r="AD1312" s="17">
        <f>AD1317</f>
        <v>0</v>
      </c>
      <c r="AE1312" s="17">
        <f t="shared" si="6002"/>
        <v>14463.5</v>
      </c>
      <c r="AF1312" s="17">
        <f t="shared" si="6003"/>
        <v>11109.9</v>
      </c>
      <c r="AG1312" s="17">
        <f t="shared" si="6004"/>
        <v>11106.4</v>
      </c>
      <c r="AH1312" s="17">
        <f>AH1317+AH1313</f>
        <v>0</v>
      </c>
      <c r="AI1312" s="17">
        <f>AI1317+AI1313</f>
        <v>0</v>
      </c>
      <c r="AJ1312" s="17">
        <f>AJ1317+AJ1313</f>
        <v>803.34799999999996</v>
      </c>
      <c r="AK1312" s="17">
        <f>AK1317+AK1313</f>
        <v>0</v>
      </c>
      <c r="AL1312" s="17">
        <f>AL1317+AL1313</f>
        <v>0</v>
      </c>
      <c r="AM1312" s="17">
        <f>AM1317+AM1313</f>
        <v>0</v>
      </c>
      <c r="AN1312" s="17">
        <f>AN1317+AN1313</f>
        <v>0</v>
      </c>
      <c r="AO1312" s="17">
        <f>AO1317+AO1313</f>
        <v>0</v>
      </c>
      <c r="AP1312" s="17">
        <f>AP1317+AP1313</f>
        <v>0</v>
      </c>
      <c r="AQ1312" s="17">
        <f>AQ1317+AQ1313</f>
        <v>0</v>
      </c>
      <c r="AR1312" s="17">
        <f>AR1317+AR1313</f>
        <v>0</v>
      </c>
      <c r="AS1312" s="17">
        <f>AS1317+AS1313</f>
        <v>0</v>
      </c>
      <c r="AT1312" s="17">
        <f>AT1317+AT1313</f>
        <v>0</v>
      </c>
      <c r="AU1312" s="17">
        <f>AU1317+AU1313</f>
        <v>0</v>
      </c>
      <c r="AV1312" s="17">
        <f>AV1317+AV1313</f>
        <v>0</v>
      </c>
      <c r="AW1312" s="17">
        <f t="shared" si="6005"/>
        <v>15266.848</v>
      </c>
      <c r="AX1312" s="17">
        <f t="shared" si="6006"/>
        <v>11109.9</v>
      </c>
      <c r="AY1312" s="17">
        <f t="shared" si="6007"/>
        <v>11106.4</v>
      </c>
      <c r="AZ1312" s="17">
        <f>AZ1317+AZ1313</f>
        <v>0</v>
      </c>
      <c r="BA1312" s="17">
        <f t="shared" si="6008"/>
        <v>15266.848</v>
      </c>
      <c r="BB1312" s="17">
        <f t="shared" si="6009"/>
        <v>11109.9</v>
      </c>
      <c r="BC1312" s="17">
        <f t="shared" si="6010"/>
        <v>11106.4</v>
      </c>
      <c r="BD1312" s="17">
        <f>BD1317+BD1313</f>
        <v>0</v>
      </c>
      <c r="BE1312" s="17">
        <f>BE1317+BE1313</f>
        <v>603.96400000000006</v>
      </c>
      <c r="BF1312" s="17">
        <f>BF1317+BF1313</f>
        <v>0</v>
      </c>
      <c r="BG1312" s="17">
        <f>BG1317+BG1313</f>
        <v>0</v>
      </c>
      <c r="BH1312" s="17">
        <f>BH1317+BH1313</f>
        <v>0</v>
      </c>
      <c r="BI1312" s="17">
        <f>BI1317+BI1313</f>
        <v>0</v>
      </c>
      <c r="BJ1312" s="17">
        <f>BJ1317+BJ1313</f>
        <v>0</v>
      </c>
      <c r="BK1312" s="17">
        <f>BK1317+BK1313</f>
        <v>0</v>
      </c>
      <c r="BL1312" s="17">
        <f>BL1317+BL1313</f>
        <v>0</v>
      </c>
      <c r="BM1312" s="17">
        <f>BM1317+BM1313</f>
        <v>0</v>
      </c>
      <c r="BN1312" s="17">
        <f>BN1317+BN1313</f>
        <v>0</v>
      </c>
      <c r="BO1312" s="17">
        <f t="shared" si="6011"/>
        <v>15870.812</v>
      </c>
      <c r="BP1312" s="17">
        <f t="shared" si="6012"/>
        <v>11109.9</v>
      </c>
      <c r="BQ1312" s="17">
        <f t="shared" si="6013"/>
        <v>11106.4</v>
      </c>
      <c r="BR1312" s="17">
        <f>BR1317+BR1313</f>
        <v>0</v>
      </c>
      <c r="BS1312" s="17">
        <f>BS1317+BS1313</f>
        <v>0</v>
      </c>
      <c r="BT1312" s="17">
        <f>BT1317+BT1313</f>
        <v>0</v>
      </c>
      <c r="BU1312" s="17">
        <f t="shared" si="6014"/>
        <v>15870.812</v>
      </c>
      <c r="BV1312" s="17">
        <f t="shared" si="6015"/>
        <v>11109.9</v>
      </c>
      <c r="BW1312" s="17">
        <f t="shared" si="6016"/>
        <v>11106.4</v>
      </c>
      <c r="BX1312" s="17">
        <f>BX1317+BX1313</f>
        <v>0</v>
      </c>
      <c r="BY1312" s="17">
        <f>BY1317+BY1313</f>
        <v>0</v>
      </c>
      <c r="BZ1312" s="17">
        <f>BZ1317+BZ1313</f>
        <v>0</v>
      </c>
      <c r="CA1312" s="17">
        <f>CA1317+CA1313</f>
        <v>0</v>
      </c>
      <c r="CB1312" s="17">
        <f>CB1317+CB1313</f>
        <v>0</v>
      </c>
      <c r="CC1312" s="17">
        <f>CC1317+CC1313</f>
        <v>0</v>
      </c>
      <c r="CD1312" s="17">
        <f>CD1317+CD1313</f>
        <v>0</v>
      </c>
      <c r="CE1312" s="17">
        <f>CE1317+CE1313</f>
        <v>0</v>
      </c>
      <c r="CF1312" s="17">
        <f>CF1317+CF1313</f>
        <v>0</v>
      </c>
      <c r="CG1312" s="17">
        <f t="shared" si="6017"/>
        <v>15870.812</v>
      </c>
      <c r="CH1312" s="17">
        <f t="shared" si="6018"/>
        <v>11109.9</v>
      </c>
      <c r="CI1312" s="17">
        <f t="shared" si="6019"/>
        <v>11106.4</v>
      </c>
      <c r="CJ1312" s="17">
        <f>CJ1317+CJ1313</f>
        <v>0</v>
      </c>
      <c r="CK1312" s="32"/>
      <c r="CL1312" s="32"/>
      <c r="CM1312" s="1"/>
      <c r="CN1312" s="1"/>
      <c r="CO1312" s="1"/>
      <c r="CP1312" s="1"/>
      <c r="CQ1312" s="1"/>
      <c r="CR1312" s="1"/>
      <c r="CS1312" s="1"/>
    </row>
    <row r="1313" s="1" customFormat="1" ht="15">
      <c r="A1313" s="30" t="s">
        <v>516</v>
      </c>
      <c r="B1313" s="30" t="s">
        <v>34</v>
      </c>
      <c r="C1313" s="30" t="s">
        <v>36</v>
      </c>
      <c r="D1313" s="30" t="s">
        <v>434</v>
      </c>
      <c r="E1313" s="30"/>
      <c r="F1313" s="31" t="s">
        <v>86</v>
      </c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>
        <f t="shared" ref="AH1313:AH1317" si="6247">AH1314</f>
        <v>0</v>
      </c>
      <c r="AI1313" s="17">
        <f t="shared" ref="AI1313:AI1317" si="6248">AI1314</f>
        <v>0</v>
      </c>
      <c r="AJ1313" s="17">
        <f t="shared" ref="AJ1313:AJ1317" si="6249">AJ1314</f>
        <v>0</v>
      </c>
      <c r="AK1313" s="17">
        <f t="shared" ref="AK1313:AK1317" si="6250">AK1314</f>
        <v>665</v>
      </c>
      <c r="AL1313" s="17">
        <f t="shared" ref="AL1313:AL1317" si="6251">AL1314</f>
        <v>0</v>
      </c>
      <c r="AM1313" s="17">
        <f t="shared" ref="AM1313:AM1317" si="6252">AM1314</f>
        <v>0</v>
      </c>
      <c r="AN1313" s="17">
        <f t="shared" ref="AN1313:AN1317" si="6253">AN1314</f>
        <v>0</v>
      </c>
      <c r="AO1313" s="17">
        <f t="shared" ref="AO1313:AO1317" si="6254">AO1314</f>
        <v>0</v>
      </c>
      <c r="AP1313" s="17">
        <f t="shared" ref="AP1313:AP1317" si="6255">AP1314</f>
        <v>665</v>
      </c>
      <c r="AQ1313" s="17">
        <f t="shared" ref="AQ1313:AQ1317" si="6256">AQ1314</f>
        <v>0</v>
      </c>
      <c r="AR1313" s="17">
        <f t="shared" ref="AR1313:AR1317" si="6257">AR1314</f>
        <v>0</v>
      </c>
      <c r="AS1313" s="17">
        <f t="shared" ref="AS1313:AS1317" si="6258">AS1314</f>
        <v>0</v>
      </c>
      <c r="AT1313" s="17">
        <f t="shared" ref="AT1313:AT1317" si="6259">AT1314</f>
        <v>0</v>
      </c>
      <c r="AU1313" s="17">
        <f t="shared" ref="AU1313:AU1317" si="6260">AU1314</f>
        <v>665</v>
      </c>
      <c r="AV1313" s="17">
        <f t="shared" ref="AV1313:AV1317" si="6261">AV1314</f>
        <v>0</v>
      </c>
      <c r="AW1313" s="17">
        <f t="shared" si="6005"/>
        <v>665</v>
      </c>
      <c r="AX1313" s="17">
        <f t="shared" si="6006"/>
        <v>665</v>
      </c>
      <c r="AY1313" s="17">
        <f t="shared" si="6007"/>
        <v>665</v>
      </c>
      <c r="AZ1313" s="17">
        <f t="shared" ref="AZ1313:AZ1317" si="6262">AZ1314</f>
        <v>0</v>
      </c>
      <c r="BA1313" s="17">
        <f t="shared" si="6008"/>
        <v>665</v>
      </c>
      <c r="BB1313" s="17">
        <f t="shared" si="6009"/>
        <v>665</v>
      </c>
      <c r="BC1313" s="17">
        <f t="shared" si="6010"/>
        <v>665</v>
      </c>
      <c r="BD1313" s="17">
        <f t="shared" ref="BD1313:BD1317" si="6263">BD1314</f>
        <v>0</v>
      </c>
      <c r="BE1313" s="17">
        <f t="shared" ref="BE1313:BE1317" si="6264">BE1314</f>
        <v>0</v>
      </c>
      <c r="BF1313" s="17">
        <f t="shared" ref="BF1313:BF1317" si="6265">BF1314</f>
        <v>0</v>
      </c>
      <c r="BG1313" s="17">
        <f t="shared" ref="BG1313:BG1317" si="6266">BG1314</f>
        <v>0</v>
      </c>
      <c r="BH1313" s="17">
        <f t="shared" ref="BH1313:BH1317" si="6267">BH1314</f>
        <v>0</v>
      </c>
      <c r="BI1313" s="17">
        <f t="shared" ref="BI1313:BI1317" si="6268">BI1314</f>
        <v>0</v>
      </c>
      <c r="BJ1313" s="17">
        <f t="shared" ref="BJ1313:BJ1317" si="6269">BJ1314</f>
        <v>0</v>
      </c>
      <c r="BK1313" s="17">
        <f t="shared" ref="BK1313:BK1317" si="6270">BK1314</f>
        <v>0</v>
      </c>
      <c r="BL1313" s="17">
        <f t="shared" ref="BL1313:BL1317" si="6271">BL1314</f>
        <v>0</v>
      </c>
      <c r="BM1313" s="17">
        <f t="shared" ref="BM1313:BM1317" si="6272">BM1314</f>
        <v>0</v>
      </c>
      <c r="BN1313" s="17">
        <f t="shared" ref="BN1313:BN1317" si="6273">BN1314</f>
        <v>0</v>
      </c>
      <c r="BO1313" s="17">
        <f t="shared" si="6011"/>
        <v>665</v>
      </c>
      <c r="BP1313" s="17">
        <f t="shared" si="6012"/>
        <v>665</v>
      </c>
      <c r="BQ1313" s="17">
        <f t="shared" si="6013"/>
        <v>665</v>
      </c>
      <c r="BR1313" s="17">
        <f t="shared" ref="BR1313:BR1317" si="6274">BR1314</f>
        <v>0</v>
      </c>
      <c r="BS1313" s="17">
        <f t="shared" ref="BS1313:BS1317" si="6275">BS1314</f>
        <v>0</v>
      </c>
      <c r="BT1313" s="17">
        <f t="shared" ref="BT1313:BT1317" si="6276">BT1314</f>
        <v>0</v>
      </c>
      <c r="BU1313" s="17">
        <f t="shared" si="6014"/>
        <v>665</v>
      </c>
      <c r="BV1313" s="17">
        <f t="shared" si="6015"/>
        <v>665</v>
      </c>
      <c r="BW1313" s="17">
        <f t="shared" si="6016"/>
        <v>665</v>
      </c>
      <c r="BX1313" s="17">
        <f t="shared" ref="BX1313:BX1317" si="6277">BX1314</f>
        <v>0</v>
      </c>
      <c r="BY1313" s="17">
        <f t="shared" ref="BY1313:BY1317" si="6278">BY1314</f>
        <v>0</v>
      </c>
      <c r="BZ1313" s="17">
        <f t="shared" ref="BZ1313:BZ1317" si="6279">BZ1314</f>
        <v>0</v>
      </c>
      <c r="CA1313" s="17">
        <f t="shared" ref="CA1313:CA1317" si="6280">CA1314</f>
        <v>0</v>
      </c>
      <c r="CB1313" s="17">
        <f t="shared" ref="CB1313:CB1317" si="6281">CB1314</f>
        <v>0</v>
      </c>
      <c r="CC1313" s="17">
        <f t="shared" ref="CC1313:CC1317" si="6282">CC1314</f>
        <v>0</v>
      </c>
      <c r="CD1313" s="17">
        <f t="shared" ref="CD1313:CD1317" si="6283">CD1314</f>
        <v>0</v>
      </c>
      <c r="CE1313" s="17">
        <f t="shared" ref="CE1313:CE1317" si="6284">CE1314</f>
        <v>0</v>
      </c>
      <c r="CF1313" s="17">
        <f t="shared" ref="CF1313:CF1317" si="6285">CF1314</f>
        <v>0</v>
      </c>
      <c r="CG1313" s="17">
        <f t="shared" si="6017"/>
        <v>665</v>
      </c>
      <c r="CH1313" s="17">
        <f t="shared" si="6018"/>
        <v>665</v>
      </c>
      <c r="CI1313" s="17">
        <f t="shared" si="6019"/>
        <v>665</v>
      </c>
      <c r="CJ1313" s="17">
        <f t="shared" ref="CJ1313:CJ1317" si="6286">CJ1314</f>
        <v>0</v>
      </c>
      <c r="CK1313" s="32"/>
      <c r="CL1313" s="32"/>
      <c r="CM1313" s="1"/>
      <c r="CN1313" s="1"/>
      <c r="CO1313" s="1"/>
      <c r="CP1313" s="1"/>
      <c r="CQ1313" s="1"/>
      <c r="CR1313" s="1"/>
      <c r="CS1313" s="1"/>
    </row>
    <row r="1314" s="1" customFormat="1" ht="15">
      <c r="A1314" s="30" t="s">
        <v>516</v>
      </c>
      <c r="B1314" s="30" t="s">
        <v>34</v>
      </c>
      <c r="C1314" s="30" t="s">
        <v>36</v>
      </c>
      <c r="D1314" s="30" t="s">
        <v>435</v>
      </c>
      <c r="E1314" s="30"/>
      <c r="F1314" s="31" t="s">
        <v>436</v>
      </c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>
        <f t="shared" si="6247"/>
        <v>0</v>
      </c>
      <c r="AI1314" s="17">
        <f t="shared" si="6248"/>
        <v>0</v>
      </c>
      <c r="AJ1314" s="17">
        <f t="shared" si="6249"/>
        <v>0</v>
      </c>
      <c r="AK1314" s="17">
        <f t="shared" si="6250"/>
        <v>665</v>
      </c>
      <c r="AL1314" s="17">
        <f t="shared" si="6251"/>
        <v>0</v>
      </c>
      <c r="AM1314" s="17">
        <f t="shared" si="6252"/>
        <v>0</v>
      </c>
      <c r="AN1314" s="17">
        <f t="shared" si="6253"/>
        <v>0</v>
      </c>
      <c r="AO1314" s="17">
        <f t="shared" si="6254"/>
        <v>0</v>
      </c>
      <c r="AP1314" s="17">
        <f t="shared" si="6255"/>
        <v>665</v>
      </c>
      <c r="AQ1314" s="17">
        <f t="shared" si="6256"/>
        <v>0</v>
      </c>
      <c r="AR1314" s="17">
        <f t="shared" si="6257"/>
        <v>0</v>
      </c>
      <c r="AS1314" s="17">
        <f t="shared" si="6258"/>
        <v>0</v>
      </c>
      <c r="AT1314" s="17">
        <f t="shared" si="6259"/>
        <v>0</v>
      </c>
      <c r="AU1314" s="17">
        <f t="shared" si="6260"/>
        <v>665</v>
      </c>
      <c r="AV1314" s="17">
        <f t="shared" si="6261"/>
        <v>0</v>
      </c>
      <c r="AW1314" s="17">
        <f t="shared" si="6005"/>
        <v>665</v>
      </c>
      <c r="AX1314" s="17">
        <f t="shared" si="6006"/>
        <v>665</v>
      </c>
      <c r="AY1314" s="17">
        <f t="shared" si="6007"/>
        <v>665</v>
      </c>
      <c r="AZ1314" s="17">
        <f t="shared" si="6262"/>
        <v>0</v>
      </c>
      <c r="BA1314" s="17">
        <f t="shared" si="6008"/>
        <v>665</v>
      </c>
      <c r="BB1314" s="17">
        <f t="shared" si="6009"/>
        <v>665</v>
      </c>
      <c r="BC1314" s="17">
        <f t="shared" si="6010"/>
        <v>665</v>
      </c>
      <c r="BD1314" s="17">
        <f t="shared" si="6263"/>
        <v>0</v>
      </c>
      <c r="BE1314" s="17">
        <f t="shared" si="6264"/>
        <v>0</v>
      </c>
      <c r="BF1314" s="17">
        <f t="shared" si="6265"/>
        <v>0</v>
      </c>
      <c r="BG1314" s="17">
        <f t="shared" si="6266"/>
        <v>0</v>
      </c>
      <c r="BH1314" s="17">
        <f t="shared" si="6267"/>
        <v>0</v>
      </c>
      <c r="BI1314" s="17">
        <f t="shared" si="6268"/>
        <v>0</v>
      </c>
      <c r="BJ1314" s="17">
        <f t="shared" si="6269"/>
        <v>0</v>
      </c>
      <c r="BK1314" s="17">
        <f t="shared" si="6270"/>
        <v>0</v>
      </c>
      <c r="BL1314" s="17">
        <f t="shared" si="6271"/>
        <v>0</v>
      </c>
      <c r="BM1314" s="17">
        <f t="shared" si="6272"/>
        <v>0</v>
      </c>
      <c r="BN1314" s="17">
        <f t="shared" si="6273"/>
        <v>0</v>
      </c>
      <c r="BO1314" s="17">
        <f t="shared" si="6011"/>
        <v>665</v>
      </c>
      <c r="BP1314" s="17">
        <f t="shared" si="6012"/>
        <v>665</v>
      </c>
      <c r="BQ1314" s="17">
        <f t="shared" si="6013"/>
        <v>665</v>
      </c>
      <c r="BR1314" s="17">
        <f t="shared" si="6274"/>
        <v>0</v>
      </c>
      <c r="BS1314" s="17">
        <f t="shared" si="6275"/>
        <v>0</v>
      </c>
      <c r="BT1314" s="17">
        <f t="shared" si="6276"/>
        <v>0</v>
      </c>
      <c r="BU1314" s="17">
        <f t="shared" si="6014"/>
        <v>665</v>
      </c>
      <c r="BV1314" s="17">
        <f t="shared" si="6015"/>
        <v>665</v>
      </c>
      <c r="BW1314" s="17">
        <f t="shared" si="6016"/>
        <v>665</v>
      </c>
      <c r="BX1314" s="17">
        <f t="shared" si="6277"/>
        <v>0</v>
      </c>
      <c r="BY1314" s="17">
        <f t="shared" si="6278"/>
        <v>0</v>
      </c>
      <c r="BZ1314" s="17">
        <f t="shared" si="6279"/>
        <v>0</v>
      </c>
      <c r="CA1314" s="17">
        <f t="shared" si="6280"/>
        <v>0</v>
      </c>
      <c r="CB1314" s="17">
        <f t="shared" si="6281"/>
        <v>0</v>
      </c>
      <c r="CC1314" s="17">
        <f t="shared" si="6282"/>
        <v>0</v>
      </c>
      <c r="CD1314" s="17">
        <f t="shared" si="6283"/>
        <v>0</v>
      </c>
      <c r="CE1314" s="17">
        <f t="shared" si="6284"/>
        <v>0</v>
      </c>
      <c r="CF1314" s="17">
        <f t="shared" si="6285"/>
        <v>0</v>
      </c>
      <c r="CG1314" s="17">
        <f t="shared" si="6017"/>
        <v>665</v>
      </c>
      <c r="CH1314" s="17">
        <f t="shared" si="6018"/>
        <v>665</v>
      </c>
      <c r="CI1314" s="17">
        <f t="shared" si="6019"/>
        <v>665</v>
      </c>
      <c r="CJ1314" s="17">
        <f t="shared" si="6286"/>
        <v>0</v>
      </c>
      <c r="CK1314" s="32"/>
      <c r="CL1314" s="32"/>
      <c r="CM1314" s="1"/>
      <c r="CN1314" s="1"/>
      <c r="CO1314" s="1"/>
      <c r="CP1314" s="1"/>
      <c r="CQ1314" s="1"/>
      <c r="CR1314" s="1"/>
      <c r="CS1314" s="1"/>
    </row>
    <row r="1315" s="1" customFormat="1" ht="15">
      <c r="A1315" s="30" t="s">
        <v>516</v>
      </c>
      <c r="B1315" s="30" t="s">
        <v>34</v>
      </c>
      <c r="C1315" s="30" t="s">
        <v>36</v>
      </c>
      <c r="D1315" s="30" t="s">
        <v>437</v>
      </c>
      <c r="E1315" s="30"/>
      <c r="F1315" s="31" t="s">
        <v>438</v>
      </c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>
        <f t="shared" si="6247"/>
        <v>0</v>
      </c>
      <c r="AI1315" s="17">
        <f t="shared" si="6248"/>
        <v>0</v>
      </c>
      <c r="AJ1315" s="17">
        <f t="shared" si="6249"/>
        <v>0</v>
      </c>
      <c r="AK1315" s="17">
        <f t="shared" si="6250"/>
        <v>665</v>
      </c>
      <c r="AL1315" s="17">
        <f t="shared" si="6251"/>
        <v>0</v>
      </c>
      <c r="AM1315" s="17">
        <f t="shared" si="6252"/>
        <v>0</v>
      </c>
      <c r="AN1315" s="17">
        <f t="shared" si="6253"/>
        <v>0</v>
      </c>
      <c r="AO1315" s="17">
        <f t="shared" si="6254"/>
        <v>0</v>
      </c>
      <c r="AP1315" s="17">
        <f t="shared" si="6255"/>
        <v>665</v>
      </c>
      <c r="AQ1315" s="17">
        <f t="shared" si="6256"/>
        <v>0</v>
      </c>
      <c r="AR1315" s="17">
        <f t="shared" si="6257"/>
        <v>0</v>
      </c>
      <c r="AS1315" s="17">
        <f t="shared" si="6258"/>
        <v>0</v>
      </c>
      <c r="AT1315" s="17">
        <f t="shared" si="6259"/>
        <v>0</v>
      </c>
      <c r="AU1315" s="17">
        <f t="shared" si="6260"/>
        <v>665</v>
      </c>
      <c r="AV1315" s="17">
        <f t="shared" si="6261"/>
        <v>0</v>
      </c>
      <c r="AW1315" s="17">
        <f t="shared" si="6005"/>
        <v>665</v>
      </c>
      <c r="AX1315" s="17">
        <f t="shared" si="6006"/>
        <v>665</v>
      </c>
      <c r="AY1315" s="17">
        <f t="shared" si="6007"/>
        <v>665</v>
      </c>
      <c r="AZ1315" s="17">
        <f t="shared" si="6262"/>
        <v>0</v>
      </c>
      <c r="BA1315" s="17">
        <f t="shared" si="6008"/>
        <v>665</v>
      </c>
      <c r="BB1315" s="17">
        <f t="shared" si="6009"/>
        <v>665</v>
      </c>
      <c r="BC1315" s="17">
        <f t="shared" si="6010"/>
        <v>665</v>
      </c>
      <c r="BD1315" s="17">
        <f t="shared" si="6263"/>
        <v>0</v>
      </c>
      <c r="BE1315" s="17">
        <f t="shared" si="6264"/>
        <v>0</v>
      </c>
      <c r="BF1315" s="17">
        <f t="shared" si="6265"/>
        <v>0</v>
      </c>
      <c r="BG1315" s="17">
        <f t="shared" si="6266"/>
        <v>0</v>
      </c>
      <c r="BH1315" s="17">
        <f t="shared" si="6267"/>
        <v>0</v>
      </c>
      <c r="BI1315" s="17">
        <f t="shared" si="6268"/>
        <v>0</v>
      </c>
      <c r="BJ1315" s="17">
        <f t="shared" si="6269"/>
        <v>0</v>
      </c>
      <c r="BK1315" s="17">
        <f t="shared" si="6270"/>
        <v>0</v>
      </c>
      <c r="BL1315" s="17">
        <f t="shared" si="6271"/>
        <v>0</v>
      </c>
      <c r="BM1315" s="17">
        <f t="shared" si="6272"/>
        <v>0</v>
      </c>
      <c r="BN1315" s="17">
        <f t="shared" si="6273"/>
        <v>0</v>
      </c>
      <c r="BO1315" s="17">
        <f t="shared" si="6011"/>
        <v>665</v>
      </c>
      <c r="BP1315" s="17">
        <f t="shared" si="6012"/>
        <v>665</v>
      </c>
      <c r="BQ1315" s="17">
        <f t="shared" si="6013"/>
        <v>665</v>
      </c>
      <c r="BR1315" s="17">
        <f t="shared" si="6274"/>
        <v>0</v>
      </c>
      <c r="BS1315" s="17">
        <f t="shared" si="6275"/>
        <v>0</v>
      </c>
      <c r="BT1315" s="17">
        <f t="shared" si="6276"/>
        <v>0</v>
      </c>
      <c r="BU1315" s="17">
        <f t="shared" si="6014"/>
        <v>665</v>
      </c>
      <c r="BV1315" s="17">
        <f t="shared" si="6015"/>
        <v>665</v>
      </c>
      <c r="BW1315" s="17">
        <f t="shared" si="6016"/>
        <v>665</v>
      </c>
      <c r="BX1315" s="17">
        <f t="shared" si="6277"/>
        <v>0</v>
      </c>
      <c r="BY1315" s="17">
        <f t="shared" si="6278"/>
        <v>0</v>
      </c>
      <c r="BZ1315" s="17">
        <f t="shared" si="6279"/>
        <v>0</v>
      </c>
      <c r="CA1315" s="17">
        <f t="shared" si="6280"/>
        <v>0</v>
      </c>
      <c r="CB1315" s="17">
        <f t="shared" si="6281"/>
        <v>0</v>
      </c>
      <c r="CC1315" s="17">
        <f t="shared" si="6282"/>
        <v>0</v>
      </c>
      <c r="CD1315" s="17">
        <f t="shared" si="6283"/>
        <v>0</v>
      </c>
      <c r="CE1315" s="17">
        <f t="shared" si="6284"/>
        <v>0</v>
      </c>
      <c r="CF1315" s="17">
        <f t="shared" si="6285"/>
        <v>0</v>
      </c>
      <c r="CG1315" s="17">
        <f t="shared" si="6017"/>
        <v>665</v>
      </c>
      <c r="CH1315" s="17">
        <f t="shared" si="6018"/>
        <v>665</v>
      </c>
      <c r="CI1315" s="17">
        <f t="shared" si="6019"/>
        <v>665</v>
      </c>
      <c r="CJ1315" s="17">
        <f t="shared" si="6286"/>
        <v>0</v>
      </c>
      <c r="CK1315" s="32"/>
      <c r="CL1315" s="32"/>
      <c r="CM1315" s="1"/>
      <c r="CN1315" s="1"/>
      <c r="CO1315" s="1"/>
      <c r="CP1315" s="1"/>
      <c r="CQ1315" s="1"/>
      <c r="CR1315" s="1"/>
      <c r="CS1315" s="1"/>
    </row>
    <row r="1316" s="1" customFormat="1" ht="15">
      <c r="A1316" s="30" t="s">
        <v>516</v>
      </c>
      <c r="B1316" s="30" t="s">
        <v>34</v>
      </c>
      <c r="C1316" s="30" t="s">
        <v>36</v>
      </c>
      <c r="D1316" s="30" t="s">
        <v>437</v>
      </c>
      <c r="E1316" s="30" t="s">
        <v>140</v>
      </c>
      <c r="F1316" s="31" t="s">
        <v>141</v>
      </c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>
        <v>665</v>
      </c>
      <c r="AL1316" s="17"/>
      <c r="AM1316" s="17"/>
      <c r="AN1316" s="17"/>
      <c r="AO1316" s="17"/>
      <c r="AP1316" s="17">
        <v>665</v>
      </c>
      <c r="AQ1316" s="17"/>
      <c r="AR1316" s="17"/>
      <c r="AS1316" s="17"/>
      <c r="AT1316" s="17"/>
      <c r="AU1316" s="17">
        <v>665</v>
      </c>
      <c r="AV1316" s="17"/>
      <c r="AW1316" s="17">
        <f t="shared" si="6005"/>
        <v>665</v>
      </c>
      <c r="AX1316" s="17">
        <f t="shared" si="6006"/>
        <v>665</v>
      </c>
      <c r="AY1316" s="17">
        <f t="shared" si="6007"/>
        <v>665</v>
      </c>
      <c r="AZ1316" s="17"/>
      <c r="BA1316" s="17">
        <f t="shared" si="6008"/>
        <v>665</v>
      </c>
      <c r="BB1316" s="17">
        <f t="shared" si="6009"/>
        <v>665</v>
      </c>
      <c r="BC1316" s="17">
        <f t="shared" si="6010"/>
        <v>665</v>
      </c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>
        <f t="shared" si="6011"/>
        <v>665</v>
      </c>
      <c r="BP1316" s="17">
        <f t="shared" si="6012"/>
        <v>665</v>
      </c>
      <c r="BQ1316" s="17">
        <f t="shared" si="6013"/>
        <v>665</v>
      </c>
      <c r="BR1316" s="17"/>
      <c r="BS1316" s="17"/>
      <c r="BT1316" s="17"/>
      <c r="BU1316" s="17">
        <f t="shared" si="6014"/>
        <v>665</v>
      </c>
      <c r="BV1316" s="17">
        <f t="shared" si="6015"/>
        <v>665</v>
      </c>
      <c r="BW1316" s="17">
        <f t="shared" si="6016"/>
        <v>665</v>
      </c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>
        <f t="shared" si="6017"/>
        <v>665</v>
      </c>
      <c r="CH1316" s="17">
        <f t="shared" si="6018"/>
        <v>665</v>
      </c>
      <c r="CI1316" s="17">
        <f t="shared" si="6019"/>
        <v>665</v>
      </c>
      <c r="CJ1316" s="17"/>
      <c r="CK1316" s="32"/>
      <c r="CL1316" s="32"/>
      <c r="CM1316" s="1"/>
      <c r="CN1316" s="1"/>
      <c r="CO1316" s="1"/>
      <c r="CP1316" s="1"/>
      <c r="CQ1316" s="1"/>
      <c r="CR1316" s="1"/>
      <c r="CS1316" s="1"/>
    </row>
    <row r="1317" s="1" customFormat="1" ht="15" hidden="1">
      <c r="A1317" s="30" t="s">
        <v>516</v>
      </c>
      <c r="B1317" s="30" t="s">
        <v>34</v>
      </c>
      <c r="C1317" s="30" t="s">
        <v>36</v>
      </c>
      <c r="D1317" s="30" t="s">
        <v>245</v>
      </c>
      <c r="E1317" s="30"/>
      <c r="F1317" s="31" t="s">
        <v>41</v>
      </c>
      <c r="G1317" s="17">
        <f t="shared" si="6241"/>
        <v>14353.5</v>
      </c>
      <c r="H1317" s="17">
        <f t="shared" si="6242"/>
        <v>10999.9</v>
      </c>
      <c r="I1317" s="17">
        <f t="shared" si="6243"/>
        <v>10996.4</v>
      </c>
      <c r="J1317" s="17">
        <f t="shared" si="6244"/>
        <v>0</v>
      </c>
      <c r="K1317" s="17">
        <f t="shared" si="6245"/>
        <v>0</v>
      </c>
      <c r="L1317" s="17">
        <f t="shared" si="6246"/>
        <v>0</v>
      </c>
      <c r="M1317" s="17">
        <f t="shared" si="6180"/>
        <v>14353.5</v>
      </c>
      <c r="N1317" s="17">
        <f t="shared" si="6181"/>
        <v>10999.9</v>
      </c>
      <c r="O1317" s="17">
        <f t="shared" si="6182"/>
        <v>10996.4</v>
      </c>
      <c r="P1317" s="17">
        <f>P1318</f>
        <v>0</v>
      </c>
      <c r="Q1317" s="17">
        <f>Q1318</f>
        <v>0</v>
      </c>
      <c r="R1317" s="17">
        <f>R1318</f>
        <v>0</v>
      </c>
      <c r="S1317" s="17">
        <f>S1318</f>
        <v>110</v>
      </c>
      <c r="T1317" s="17">
        <f>T1318</f>
        <v>110</v>
      </c>
      <c r="U1317" s="17">
        <f>U1318</f>
        <v>0</v>
      </c>
      <c r="V1317" s="17">
        <f>V1318</f>
        <v>110</v>
      </c>
      <c r="W1317" s="17">
        <f>W1318</f>
        <v>0</v>
      </c>
      <c r="X1317" s="17">
        <f>X1318</f>
        <v>0</v>
      </c>
      <c r="Y1317" s="17">
        <f t="shared" si="5999"/>
        <v>14463.5</v>
      </c>
      <c r="Z1317" s="17">
        <f t="shared" si="6000"/>
        <v>11109.9</v>
      </c>
      <c r="AA1317" s="17">
        <f t="shared" si="6001"/>
        <v>11106.4</v>
      </c>
      <c r="AB1317" s="17">
        <f>AB1318</f>
        <v>0</v>
      </c>
      <c r="AC1317" s="17">
        <f>AC1318</f>
        <v>0</v>
      </c>
      <c r="AD1317" s="17">
        <f>AD1318</f>
        <v>0</v>
      </c>
      <c r="AE1317" s="17">
        <f t="shared" si="6002"/>
        <v>14463.5</v>
      </c>
      <c r="AF1317" s="17">
        <f t="shared" si="6003"/>
        <v>11109.9</v>
      </c>
      <c r="AG1317" s="17">
        <f t="shared" si="6004"/>
        <v>11106.4</v>
      </c>
      <c r="AH1317" s="17">
        <f t="shared" si="6247"/>
        <v>0</v>
      </c>
      <c r="AI1317" s="17">
        <f t="shared" si="6248"/>
        <v>0</v>
      </c>
      <c r="AJ1317" s="17">
        <f t="shared" si="6249"/>
        <v>803.34799999999996</v>
      </c>
      <c r="AK1317" s="17">
        <f t="shared" si="6250"/>
        <v>-665</v>
      </c>
      <c r="AL1317" s="17">
        <f t="shared" si="6251"/>
        <v>0</v>
      </c>
      <c r="AM1317" s="17">
        <f t="shared" si="6252"/>
        <v>0</v>
      </c>
      <c r="AN1317" s="17">
        <f t="shared" si="6253"/>
        <v>0</v>
      </c>
      <c r="AO1317" s="17">
        <f t="shared" si="6254"/>
        <v>0</v>
      </c>
      <c r="AP1317" s="17">
        <f t="shared" si="6255"/>
        <v>-665</v>
      </c>
      <c r="AQ1317" s="17">
        <f t="shared" si="6256"/>
        <v>0</v>
      </c>
      <c r="AR1317" s="17">
        <f t="shared" si="6257"/>
        <v>0</v>
      </c>
      <c r="AS1317" s="17">
        <f t="shared" si="6258"/>
        <v>0</v>
      </c>
      <c r="AT1317" s="17">
        <f t="shared" si="6259"/>
        <v>0</v>
      </c>
      <c r="AU1317" s="17">
        <f t="shared" si="6260"/>
        <v>-665</v>
      </c>
      <c r="AV1317" s="17">
        <f t="shared" si="6261"/>
        <v>0</v>
      </c>
      <c r="AW1317" s="17">
        <f t="shared" si="6005"/>
        <v>14601.848</v>
      </c>
      <c r="AX1317" s="17">
        <f t="shared" si="6006"/>
        <v>10444.9</v>
      </c>
      <c r="AY1317" s="17">
        <f t="shared" si="6007"/>
        <v>10441.4</v>
      </c>
      <c r="AZ1317" s="17">
        <f t="shared" si="6262"/>
        <v>0</v>
      </c>
      <c r="BA1317" s="17">
        <f t="shared" si="6008"/>
        <v>14601.848</v>
      </c>
      <c r="BB1317" s="17">
        <f t="shared" si="6009"/>
        <v>10444.9</v>
      </c>
      <c r="BC1317" s="17">
        <f t="shared" si="6010"/>
        <v>10441.4</v>
      </c>
      <c r="BD1317" s="17">
        <f t="shared" si="6263"/>
        <v>0</v>
      </c>
      <c r="BE1317" s="17">
        <f t="shared" si="6264"/>
        <v>603.96400000000006</v>
      </c>
      <c r="BF1317" s="17">
        <f t="shared" si="6265"/>
        <v>0</v>
      </c>
      <c r="BG1317" s="17">
        <f t="shared" si="6266"/>
        <v>0</v>
      </c>
      <c r="BH1317" s="17">
        <f t="shared" si="6267"/>
        <v>0</v>
      </c>
      <c r="BI1317" s="17">
        <f t="shared" si="6268"/>
        <v>0</v>
      </c>
      <c r="BJ1317" s="17">
        <f t="shared" si="6269"/>
        <v>0</v>
      </c>
      <c r="BK1317" s="17">
        <f t="shared" si="6270"/>
        <v>0</v>
      </c>
      <c r="BL1317" s="17">
        <f t="shared" si="6271"/>
        <v>0</v>
      </c>
      <c r="BM1317" s="17">
        <f t="shared" si="6272"/>
        <v>0</v>
      </c>
      <c r="BN1317" s="17">
        <f t="shared" si="6273"/>
        <v>0</v>
      </c>
      <c r="BO1317" s="17">
        <f t="shared" si="6011"/>
        <v>15205.812</v>
      </c>
      <c r="BP1317" s="17">
        <f t="shared" si="6012"/>
        <v>10444.9</v>
      </c>
      <c r="BQ1317" s="17">
        <f t="shared" si="6013"/>
        <v>10441.4</v>
      </c>
      <c r="BR1317" s="17">
        <f t="shared" si="6274"/>
        <v>0</v>
      </c>
      <c r="BS1317" s="17">
        <f t="shared" si="6275"/>
        <v>0</v>
      </c>
      <c r="BT1317" s="17">
        <f t="shared" si="6276"/>
        <v>0</v>
      </c>
      <c r="BU1317" s="17">
        <f t="shared" si="6014"/>
        <v>15205.812</v>
      </c>
      <c r="BV1317" s="17">
        <f t="shared" si="6015"/>
        <v>10444.9</v>
      </c>
      <c r="BW1317" s="17">
        <f t="shared" si="6016"/>
        <v>10441.4</v>
      </c>
      <c r="BX1317" s="17">
        <f t="shared" si="6277"/>
        <v>0</v>
      </c>
      <c r="BY1317" s="17">
        <f t="shared" si="6278"/>
        <v>0</v>
      </c>
      <c r="BZ1317" s="17">
        <f t="shared" si="6279"/>
        <v>0</v>
      </c>
      <c r="CA1317" s="17">
        <f t="shared" si="6280"/>
        <v>0</v>
      </c>
      <c r="CB1317" s="17">
        <f t="shared" si="6281"/>
        <v>0</v>
      </c>
      <c r="CC1317" s="17">
        <f t="shared" si="6282"/>
        <v>0</v>
      </c>
      <c r="CD1317" s="17">
        <f t="shared" si="6283"/>
        <v>0</v>
      </c>
      <c r="CE1317" s="17">
        <f t="shared" si="6284"/>
        <v>0</v>
      </c>
      <c r="CF1317" s="17">
        <f t="shared" si="6285"/>
        <v>0</v>
      </c>
      <c r="CG1317" s="17">
        <f t="shared" si="6017"/>
        <v>15205.812</v>
      </c>
      <c r="CH1317" s="17">
        <f t="shared" si="6018"/>
        <v>10444.9</v>
      </c>
      <c r="CI1317" s="17">
        <f t="shared" si="6019"/>
        <v>10441.4</v>
      </c>
      <c r="CJ1317" s="17">
        <f t="shared" si="6286"/>
        <v>0</v>
      </c>
      <c r="CK1317" s="32">
        <v>0</v>
      </c>
      <c r="CL1317" s="32"/>
      <c r="CM1317" s="1" t="s">
        <v>75</v>
      </c>
      <c r="CN1317" s="1"/>
      <c r="CO1317" s="1"/>
      <c r="CP1317" s="1"/>
      <c r="CQ1317" s="1"/>
      <c r="CR1317" s="1"/>
      <c r="CS1317" s="1"/>
    </row>
    <row r="1318" s="1" customFormat="1" ht="45">
      <c r="A1318" s="30" t="s">
        <v>516</v>
      </c>
      <c r="B1318" s="30" t="s">
        <v>34</v>
      </c>
      <c r="C1318" s="30" t="s">
        <v>36</v>
      </c>
      <c r="D1318" s="30" t="s">
        <v>246</v>
      </c>
      <c r="E1318" s="30"/>
      <c r="F1318" s="31" t="s">
        <v>247</v>
      </c>
      <c r="G1318" s="17">
        <f>G1319+G1322+G1326+G1324</f>
        <v>14353.5</v>
      </c>
      <c r="H1318" s="17">
        <f>H1319+H1322+H1326+H1324</f>
        <v>10999.9</v>
      </c>
      <c r="I1318" s="17">
        <f>I1319+I1322+I1326+I1324</f>
        <v>10996.4</v>
      </c>
      <c r="J1318" s="17">
        <f>J1319+J1322+J1326+J1324</f>
        <v>0</v>
      </c>
      <c r="K1318" s="17">
        <f>K1319+K1322+K1326+K1324</f>
        <v>0</v>
      </c>
      <c r="L1318" s="17">
        <f>L1319+L1322+L1326+L1324</f>
        <v>0</v>
      </c>
      <c r="M1318" s="17">
        <f t="shared" si="6180"/>
        <v>14353.5</v>
      </c>
      <c r="N1318" s="17">
        <f t="shared" si="6181"/>
        <v>10999.9</v>
      </c>
      <c r="O1318" s="17">
        <f t="shared" si="6182"/>
        <v>10996.4</v>
      </c>
      <c r="P1318" s="17">
        <f>P1319+P1322+P1326+P1324</f>
        <v>0</v>
      </c>
      <c r="Q1318" s="17">
        <f>Q1319+Q1322+Q1326+Q1324</f>
        <v>0</v>
      </c>
      <c r="R1318" s="17">
        <f>R1319+R1322+R1326+R1324</f>
        <v>0</v>
      </c>
      <c r="S1318" s="17">
        <f>S1319+S1322+S1326+S1324</f>
        <v>110</v>
      </c>
      <c r="T1318" s="17">
        <f>T1319+T1322+T1326+T1324</f>
        <v>110</v>
      </c>
      <c r="U1318" s="17">
        <f>U1319+U1322+U1326+U1324</f>
        <v>0</v>
      </c>
      <c r="V1318" s="17">
        <f>V1319+V1322+V1326+V1324</f>
        <v>110</v>
      </c>
      <c r="W1318" s="17">
        <f>W1319+W1322+W1326+W1324</f>
        <v>0</v>
      </c>
      <c r="X1318" s="17">
        <f>X1319+X1322+X1326+X1324</f>
        <v>0</v>
      </c>
      <c r="Y1318" s="17">
        <f t="shared" si="5999"/>
        <v>14463.5</v>
      </c>
      <c r="Z1318" s="17">
        <f t="shared" si="6000"/>
        <v>11109.9</v>
      </c>
      <c r="AA1318" s="17">
        <f t="shared" si="6001"/>
        <v>11106.4</v>
      </c>
      <c r="AB1318" s="17">
        <f>AB1319+AB1322+AB1326+AB1324</f>
        <v>0</v>
      </c>
      <c r="AC1318" s="17">
        <f>AC1319+AC1322+AC1326+AC1324</f>
        <v>0</v>
      </c>
      <c r="AD1318" s="17">
        <f>AD1319+AD1322+AD1326+AD1324</f>
        <v>0</v>
      </c>
      <c r="AE1318" s="17">
        <f t="shared" si="6002"/>
        <v>14463.5</v>
      </c>
      <c r="AF1318" s="17">
        <f t="shared" si="6003"/>
        <v>11109.9</v>
      </c>
      <c r="AG1318" s="17">
        <f t="shared" si="6004"/>
        <v>11106.4</v>
      </c>
      <c r="AH1318" s="17">
        <f>AH1319+AH1322+AH1326+AH1324</f>
        <v>0</v>
      </c>
      <c r="AI1318" s="17">
        <f>AI1319+AI1322+AI1326+AI1324</f>
        <v>0</v>
      </c>
      <c r="AJ1318" s="17">
        <f>AJ1319+AJ1322+AJ1326+AJ1324</f>
        <v>803.34799999999996</v>
      </c>
      <c r="AK1318" s="17">
        <f>AK1319+AK1322+AK1326+AK1324</f>
        <v>-665</v>
      </c>
      <c r="AL1318" s="17">
        <f>AL1319+AL1322+AL1326+AL1324</f>
        <v>0</v>
      </c>
      <c r="AM1318" s="17">
        <f>AM1319+AM1322+AM1326+AM1324</f>
        <v>0</v>
      </c>
      <c r="AN1318" s="17">
        <f>AN1319+AN1322+AN1326+AN1324</f>
        <v>0</v>
      </c>
      <c r="AO1318" s="17">
        <f>AO1319+AO1322+AO1326+AO1324</f>
        <v>0</v>
      </c>
      <c r="AP1318" s="17">
        <f>AP1319+AP1322+AP1326+AP1324</f>
        <v>-665</v>
      </c>
      <c r="AQ1318" s="17">
        <f>AQ1319+AQ1322+AQ1326+AQ1324</f>
        <v>0</v>
      </c>
      <c r="AR1318" s="17">
        <f>AR1319+AR1322+AR1326+AR1324</f>
        <v>0</v>
      </c>
      <c r="AS1318" s="17">
        <f>AS1319+AS1322+AS1326+AS1324</f>
        <v>0</v>
      </c>
      <c r="AT1318" s="17">
        <f>AT1319+AT1322+AT1326+AT1324</f>
        <v>0</v>
      </c>
      <c r="AU1318" s="17">
        <f>AU1319+AU1322+AU1326+AU1324</f>
        <v>-665</v>
      </c>
      <c r="AV1318" s="17">
        <f>AV1319+AV1322+AV1326+AV1324</f>
        <v>0</v>
      </c>
      <c r="AW1318" s="17">
        <f t="shared" si="6005"/>
        <v>14601.848</v>
      </c>
      <c r="AX1318" s="17">
        <f t="shared" si="6006"/>
        <v>10444.9</v>
      </c>
      <c r="AY1318" s="17">
        <f t="shared" si="6007"/>
        <v>10441.4</v>
      </c>
      <c r="AZ1318" s="17">
        <f>AZ1319+AZ1322+AZ1326+AZ1324</f>
        <v>0</v>
      </c>
      <c r="BA1318" s="17">
        <f t="shared" si="6008"/>
        <v>14601.848</v>
      </c>
      <c r="BB1318" s="17">
        <f t="shared" si="6009"/>
        <v>10444.9</v>
      </c>
      <c r="BC1318" s="17">
        <f t="shared" si="6010"/>
        <v>10441.4</v>
      </c>
      <c r="BD1318" s="17">
        <f>BD1319+BD1322+BD1326+BD1324</f>
        <v>0</v>
      </c>
      <c r="BE1318" s="17">
        <f>BE1319+BE1322+BE1326+BE1324</f>
        <v>603.96400000000006</v>
      </c>
      <c r="BF1318" s="17">
        <f>BF1319+BF1322+BF1326+BF1324</f>
        <v>0</v>
      </c>
      <c r="BG1318" s="17">
        <f>BG1319+BG1322+BG1326+BG1324</f>
        <v>0</v>
      </c>
      <c r="BH1318" s="17">
        <f>BH1319+BH1322+BH1326+BH1324</f>
        <v>0</v>
      </c>
      <c r="BI1318" s="17">
        <f>BI1319+BI1322+BI1326+BI1324</f>
        <v>0</v>
      </c>
      <c r="BJ1318" s="17">
        <f>BJ1319+BJ1322+BJ1326+BJ1324</f>
        <v>0</v>
      </c>
      <c r="BK1318" s="17">
        <f>BK1319+BK1322+BK1326+BK1324</f>
        <v>0</v>
      </c>
      <c r="BL1318" s="17">
        <f>BL1319+BL1322+BL1326+BL1324</f>
        <v>0</v>
      </c>
      <c r="BM1318" s="17">
        <f>BM1319+BM1322+BM1326+BM1324</f>
        <v>0</v>
      </c>
      <c r="BN1318" s="17">
        <f>BN1319+BN1322+BN1326+BN1324</f>
        <v>0</v>
      </c>
      <c r="BO1318" s="17">
        <f t="shared" si="6011"/>
        <v>15205.812</v>
      </c>
      <c r="BP1318" s="17">
        <f t="shared" si="6012"/>
        <v>10444.9</v>
      </c>
      <c r="BQ1318" s="17">
        <f t="shared" si="6013"/>
        <v>10441.4</v>
      </c>
      <c r="BR1318" s="17">
        <f>BR1319+BR1322+BR1326+BR1324</f>
        <v>0</v>
      </c>
      <c r="BS1318" s="17">
        <f>BS1319+BS1322+BS1326+BS1324</f>
        <v>0</v>
      </c>
      <c r="BT1318" s="17">
        <f>BT1319+BT1322+BT1326+BT1324</f>
        <v>0</v>
      </c>
      <c r="BU1318" s="17">
        <f t="shared" si="6014"/>
        <v>15205.812</v>
      </c>
      <c r="BV1318" s="17">
        <f t="shared" si="6015"/>
        <v>10444.9</v>
      </c>
      <c r="BW1318" s="17">
        <f t="shared" si="6016"/>
        <v>10441.4</v>
      </c>
      <c r="BX1318" s="17">
        <f>BX1319+BX1322+BX1326+BX1324</f>
        <v>0</v>
      </c>
      <c r="BY1318" s="17">
        <f>BY1319+BY1322+BY1326+BY1324</f>
        <v>0</v>
      </c>
      <c r="BZ1318" s="17">
        <f>BZ1319+BZ1322+BZ1326+BZ1324</f>
        <v>0</v>
      </c>
      <c r="CA1318" s="17">
        <f>CA1319+CA1322+CA1326+CA1324</f>
        <v>0</v>
      </c>
      <c r="CB1318" s="17">
        <f>CB1319+CB1322+CB1326+CB1324</f>
        <v>0</v>
      </c>
      <c r="CC1318" s="17">
        <f>CC1319+CC1322+CC1326+CC1324</f>
        <v>0</v>
      </c>
      <c r="CD1318" s="17">
        <f>CD1319+CD1322+CD1326+CD1324</f>
        <v>0</v>
      </c>
      <c r="CE1318" s="17">
        <f>CE1319+CE1322+CE1326+CE1324</f>
        <v>0</v>
      </c>
      <c r="CF1318" s="17">
        <f>CF1319+CF1322+CF1326+CF1324</f>
        <v>0</v>
      </c>
      <c r="CG1318" s="17">
        <f t="shared" si="6017"/>
        <v>15205.812</v>
      </c>
      <c r="CH1318" s="17">
        <f t="shared" si="6018"/>
        <v>10444.9</v>
      </c>
      <c r="CI1318" s="17">
        <f t="shared" si="6019"/>
        <v>10441.4</v>
      </c>
      <c r="CJ1318" s="17">
        <f>CJ1319+CJ1322+CJ1326+CJ1324</f>
        <v>0</v>
      </c>
      <c r="CK1318" s="32"/>
      <c r="CL1318" s="32"/>
      <c r="CM1318" s="1"/>
      <c r="CN1318" s="1"/>
      <c r="CO1318" s="1"/>
      <c r="CP1318" s="1"/>
      <c r="CQ1318" s="1"/>
      <c r="CR1318" s="1"/>
      <c r="CS1318" s="1"/>
    </row>
    <row r="1319" s="1" customFormat="1" ht="30">
      <c r="A1319" s="30" t="s">
        <v>516</v>
      </c>
      <c r="B1319" s="30" t="s">
        <v>34</v>
      </c>
      <c r="C1319" s="30" t="s">
        <v>36</v>
      </c>
      <c r="D1319" s="30" t="s">
        <v>439</v>
      </c>
      <c r="E1319" s="30"/>
      <c r="F1319" s="31" t="s">
        <v>440</v>
      </c>
      <c r="G1319" s="17">
        <f>G1320+G1321</f>
        <v>7039</v>
      </c>
      <c r="H1319" s="17">
        <f>H1320+H1321</f>
        <v>3685.4000000000001</v>
      </c>
      <c r="I1319" s="17">
        <f>I1320+I1321</f>
        <v>3681.9000000000001</v>
      </c>
      <c r="J1319" s="17">
        <f>J1320+J1321</f>
        <v>0</v>
      </c>
      <c r="K1319" s="17">
        <f>K1320+K1321</f>
        <v>0</v>
      </c>
      <c r="L1319" s="17">
        <f>L1320+L1321</f>
        <v>0</v>
      </c>
      <c r="M1319" s="17">
        <f t="shared" si="6180"/>
        <v>7039</v>
      </c>
      <c r="N1319" s="17">
        <f t="shared" si="6181"/>
        <v>3685.4000000000001</v>
      </c>
      <c r="O1319" s="17">
        <f t="shared" si="6182"/>
        <v>3681.9000000000001</v>
      </c>
      <c r="P1319" s="17">
        <f>P1320+P1321</f>
        <v>0</v>
      </c>
      <c r="Q1319" s="17">
        <f>Q1320+Q1321</f>
        <v>0</v>
      </c>
      <c r="R1319" s="17">
        <f>R1320+R1321</f>
        <v>0</v>
      </c>
      <c r="S1319" s="17">
        <f>S1320+S1321</f>
        <v>0</v>
      </c>
      <c r="T1319" s="17">
        <f>T1320+T1321</f>
        <v>0</v>
      </c>
      <c r="U1319" s="17">
        <f>U1320+U1321</f>
        <v>0</v>
      </c>
      <c r="V1319" s="17">
        <f>V1320+V1321</f>
        <v>0</v>
      </c>
      <c r="W1319" s="17">
        <f>W1320+W1321</f>
        <v>0</v>
      </c>
      <c r="X1319" s="17">
        <f>X1320+X1321</f>
        <v>0</v>
      </c>
      <c r="Y1319" s="17">
        <f t="shared" si="5999"/>
        <v>7039</v>
      </c>
      <c r="Z1319" s="17">
        <f t="shared" si="6000"/>
        <v>3685.4000000000001</v>
      </c>
      <c r="AA1319" s="17">
        <f t="shared" si="6001"/>
        <v>3681.9000000000001</v>
      </c>
      <c r="AB1319" s="17">
        <f>AB1320+AB1321</f>
        <v>0</v>
      </c>
      <c r="AC1319" s="17">
        <f>AC1320+AC1321</f>
        <v>0</v>
      </c>
      <c r="AD1319" s="17">
        <f>AD1320+AD1321</f>
        <v>0</v>
      </c>
      <c r="AE1319" s="17">
        <f t="shared" si="6002"/>
        <v>7039</v>
      </c>
      <c r="AF1319" s="17">
        <f t="shared" si="6003"/>
        <v>3685.4000000000001</v>
      </c>
      <c r="AG1319" s="17">
        <f t="shared" si="6004"/>
        <v>3681.9000000000001</v>
      </c>
      <c r="AH1319" s="17">
        <f>AH1320+AH1321</f>
        <v>0</v>
      </c>
      <c r="AI1319" s="17">
        <f>AI1320+AI1321</f>
        <v>0</v>
      </c>
      <c r="AJ1319" s="17">
        <f>AJ1320+AJ1321</f>
        <v>803.34799999999996</v>
      </c>
      <c r="AK1319" s="17">
        <f>AK1320+AK1321</f>
        <v>0</v>
      </c>
      <c r="AL1319" s="17">
        <f>AL1320+AL1321</f>
        <v>0</v>
      </c>
      <c r="AM1319" s="17">
        <f>AM1320+AM1321</f>
        <v>0</v>
      </c>
      <c r="AN1319" s="17">
        <f>AN1320+AN1321</f>
        <v>0</v>
      </c>
      <c r="AO1319" s="17">
        <f>AO1320+AO1321</f>
        <v>0</v>
      </c>
      <c r="AP1319" s="17">
        <f>AP1320+AP1321</f>
        <v>0</v>
      </c>
      <c r="AQ1319" s="17">
        <f>AQ1320+AQ1321</f>
        <v>0</v>
      </c>
      <c r="AR1319" s="17">
        <f>AR1320+AR1321</f>
        <v>0</v>
      </c>
      <c r="AS1319" s="17">
        <f>AS1320+AS1321</f>
        <v>0</v>
      </c>
      <c r="AT1319" s="17">
        <f>AT1320+AT1321</f>
        <v>0</v>
      </c>
      <c r="AU1319" s="17">
        <f>AU1320+AU1321</f>
        <v>0</v>
      </c>
      <c r="AV1319" s="17">
        <f>AV1320+AV1321</f>
        <v>0</v>
      </c>
      <c r="AW1319" s="17">
        <f t="shared" si="6005"/>
        <v>7842.348</v>
      </c>
      <c r="AX1319" s="17">
        <f t="shared" si="6006"/>
        <v>3685.4000000000001</v>
      </c>
      <c r="AY1319" s="17">
        <f t="shared" si="6007"/>
        <v>3681.9000000000001</v>
      </c>
      <c r="AZ1319" s="17">
        <f>AZ1320+AZ1321</f>
        <v>0</v>
      </c>
      <c r="BA1319" s="17">
        <f t="shared" si="6008"/>
        <v>7842.348</v>
      </c>
      <c r="BB1319" s="17">
        <f t="shared" si="6009"/>
        <v>3685.4000000000001</v>
      </c>
      <c r="BC1319" s="17">
        <f t="shared" si="6010"/>
        <v>3681.9000000000001</v>
      </c>
      <c r="BD1319" s="17">
        <f>BD1320+BD1321</f>
        <v>0</v>
      </c>
      <c r="BE1319" s="17">
        <f>BE1320+BE1321</f>
        <v>603.96400000000006</v>
      </c>
      <c r="BF1319" s="17">
        <f>BF1320+BF1321</f>
        <v>0</v>
      </c>
      <c r="BG1319" s="17">
        <f>BG1320+BG1321</f>
        <v>0</v>
      </c>
      <c r="BH1319" s="17">
        <f>BH1320+BH1321</f>
        <v>0</v>
      </c>
      <c r="BI1319" s="17">
        <f>BI1320+BI1321</f>
        <v>0</v>
      </c>
      <c r="BJ1319" s="17">
        <f>BJ1320+BJ1321</f>
        <v>0</v>
      </c>
      <c r="BK1319" s="17">
        <f>BK1320+BK1321</f>
        <v>0</v>
      </c>
      <c r="BL1319" s="17">
        <f>BL1320+BL1321</f>
        <v>0</v>
      </c>
      <c r="BM1319" s="17">
        <f>BM1320+BM1321</f>
        <v>0</v>
      </c>
      <c r="BN1319" s="17">
        <f>BN1320+BN1321</f>
        <v>0</v>
      </c>
      <c r="BO1319" s="17">
        <f t="shared" si="6011"/>
        <v>8446.3119999999999</v>
      </c>
      <c r="BP1319" s="17">
        <f t="shared" si="6012"/>
        <v>3685.4000000000001</v>
      </c>
      <c r="BQ1319" s="17">
        <f t="shared" si="6013"/>
        <v>3681.9000000000001</v>
      </c>
      <c r="BR1319" s="17">
        <f>BR1320+BR1321</f>
        <v>0</v>
      </c>
      <c r="BS1319" s="17">
        <f>BS1320+BS1321</f>
        <v>0</v>
      </c>
      <c r="BT1319" s="17">
        <f>BT1320+BT1321</f>
        <v>0</v>
      </c>
      <c r="BU1319" s="17">
        <f t="shared" si="6014"/>
        <v>8446.3119999999999</v>
      </c>
      <c r="BV1319" s="17">
        <f t="shared" si="6015"/>
        <v>3685.4000000000001</v>
      </c>
      <c r="BW1319" s="17">
        <f t="shared" si="6016"/>
        <v>3681.9000000000001</v>
      </c>
      <c r="BX1319" s="17">
        <f>BX1320+BX1321</f>
        <v>0</v>
      </c>
      <c r="BY1319" s="17">
        <f>BY1320+BY1321</f>
        <v>0</v>
      </c>
      <c r="BZ1319" s="17">
        <f>BZ1320+BZ1321</f>
        <v>0</v>
      </c>
      <c r="CA1319" s="17">
        <f>CA1320+CA1321</f>
        <v>0</v>
      </c>
      <c r="CB1319" s="17">
        <f>CB1320+CB1321</f>
        <v>0</v>
      </c>
      <c r="CC1319" s="17">
        <f>CC1320+CC1321</f>
        <v>0</v>
      </c>
      <c r="CD1319" s="17">
        <f>CD1320+CD1321</f>
        <v>0</v>
      </c>
      <c r="CE1319" s="17">
        <f>CE1320+CE1321</f>
        <v>0</v>
      </c>
      <c r="CF1319" s="17">
        <f>CF1320+CF1321</f>
        <v>0</v>
      </c>
      <c r="CG1319" s="17">
        <f t="shared" si="6017"/>
        <v>8446.3119999999999</v>
      </c>
      <c r="CH1319" s="17">
        <f t="shared" si="6018"/>
        <v>3685.4000000000001</v>
      </c>
      <c r="CI1319" s="17">
        <f t="shared" si="6019"/>
        <v>3681.9000000000001</v>
      </c>
      <c r="CJ1319" s="17">
        <f>CJ1320+CJ1321</f>
        <v>0</v>
      </c>
      <c r="CK1319" s="32"/>
      <c r="CL1319" s="32"/>
      <c r="CM1319" s="1"/>
      <c r="CN1319" s="1"/>
      <c r="CO1319" s="1"/>
      <c r="CP1319" s="1"/>
      <c r="CQ1319" s="1"/>
      <c r="CR1319" s="1"/>
      <c r="CS1319" s="1"/>
    </row>
    <row r="1320" s="1" customFormat="1" ht="30">
      <c r="A1320" s="30" t="s">
        <v>516</v>
      </c>
      <c r="B1320" s="30" t="s">
        <v>34</v>
      </c>
      <c r="C1320" s="30" t="s">
        <v>36</v>
      </c>
      <c r="D1320" s="30" t="s">
        <v>439</v>
      </c>
      <c r="E1320" s="30" t="s">
        <v>46</v>
      </c>
      <c r="F1320" s="31" t="s">
        <v>47</v>
      </c>
      <c r="G1320" s="17">
        <v>7038.1999999999998</v>
      </c>
      <c r="H1320" s="17">
        <v>3684.5999999999999</v>
      </c>
      <c r="I1320" s="17">
        <v>3681.0999999999999</v>
      </c>
      <c r="J1320" s="17"/>
      <c r="K1320" s="17"/>
      <c r="L1320" s="17"/>
      <c r="M1320" s="17">
        <f t="shared" si="6180"/>
        <v>7038.1999999999998</v>
      </c>
      <c r="N1320" s="17">
        <f t="shared" si="6181"/>
        <v>3684.5999999999999</v>
      </c>
      <c r="O1320" s="17">
        <f t="shared" si="6182"/>
        <v>3681.0999999999999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Y1320" s="17">
        <f t="shared" ref="Y1320:Y1383" si="6287">M1320+P1320+Q1320+R1320+S1320</f>
        <v>7038.1999999999998</v>
      </c>
      <c r="Z1320" s="17">
        <f t="shared" ref="Z1320:Z1383" si="6288">N1320+T1320+U1320</f>
        <v>3684.5999999999999</v>
      </c>
      <c r="AA1320" s="17">
        <f t="shared" ref="AA1320:AA1383" si="6289">O1320+V1320+X1320+W1320</f>
        <v>3681.0999999999999</v>
      </c>
      <c r="AB1320" s="17"/>
      <c r="AC1320" s="17"/>
      <c r="AD1320" s="17"/>
      <c r="AE1320" s="17">
        <f t="shared" ref="AE1320:AE1383" si="6290">Y1320+AB1320</f>
        <v>7038.1999999999998</v>
      </c>
      <c r="AF1320" s="17">
        <f t="shared" ref="AF1320:AF1383" si="6291">Z1320+AC1320</f>
        <v>3684.5999999999999</v>
      </c>
      <c r="AG1320" s="17">
        <f t="shared" ref="AG1320:AG1383" si="6292">AA1320+AD1320</f>
        <v>3681.0999999999999</v>
      </c>
      <c r="AH1320" s="17"/>
      <c r="AI1320" s="17"/>
      <c r="AJ1320" s="17">
        <v>803.34799999999996</v>
      </c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>
        <f t="shared" ref="AW1320:AW1383" si="6293">AE1320+AH1320+AI1320+AJ1320+AK1320+AL1320</f>
        <v>7841.5479999999998</v>
      </c>
      <c r="AX1320" s="17">
        <f t="shared" ref="AX1320:AX1383" si="6294">AF1320+AM1320+AN1320+AO1320+AP1320+AQ1320</f>
        <v>3684.5999999999999</v>
      </c>
      <c r="AY1320" s="17">
        <f t="shared" ref="AY1320:AY1383" si="6295">AG1320+AR1320+AS1320+AT1320+AU1320+AV1320</f>
        <v>3681.0999999999999</v>
      </c>
      <c r="AZ1320" s="17"/>
      <c r="BA1320" s="17">
        <f t="shared" ref="BA1320:BA1383" si="6296">AW1320+AZ1320</f>
        <v>7841.5479999999998</v>
      </c>
      <c r="BB1320" s="17">
        <f t="shared" ref="BB1320:BB1383" si="6297">AX1320</f>
        <v>3684.5999999999999</v>
      </c>
      <c r="BC1320" s="17">
        <f t="shared" ref="BC1320:BC1383" si="6298">AY1320</f>
        <v>3681.0999999999999</v>
      </c>
      <c r="BD1320" s="17"/>
      <c r="BE1320" s="17">
        <v>603.96400000000006</v>
      </c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>
        <f t="shared" ref="BO1320:BO1383" si="6299">BA1320+BD1320+BE1320+BF1320+BG1320</f>
        <v>8445.5120000000006</v>
      </c>
      <c r="BP1320" s="17">
        <f t="shared" ref="BP1320:BP1383" si="6300">BB1320+BH1320+BI1320+BJ1320+BK1320</f>
        <v>3684.5999999999999</v>
      </c>
      <c r="BQ1320" s="17">
        <f t="shared" ref="BQ1320:BQ1383" si="6301">BC1320+BL1320+BM1320+BN1320</f>
        <v>3681.0999999999999</v>
      </c>
      <c r="BR1320" s="17"/>
      <c r="BS1320" s="17"/>
      <c r="BT1320" s="17"/>
      <c r="BU1320" s="17">
        <f t="shared" ref="BU1320:BU1383" si="6302">BO1320+BR1320</f>
        <v>8445.5120000000006</v>
      </c>
      <c r="BV1320" s="17">
        <f t="shared" ref="BV1320:BV1383" si="6303">BP1320+BS1320</f>
        <v>3684.5999999999999</v>
      </c>
      <c r="BW1320" s="17">
        <f t="shared" ref="BW1320:BW1383" si="6304">BQ1320+BT1320</f>
        <v>3681.0999999999999</v>
      </c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>
        <f t="shared" ref="CG1320:CG1383" si="6305">BU1320+BX1320+BY1320+BZ1320</f>
        <v>8445.5120000000006</v>
      </c>
      <c r="CH1320" s="17">
        <f t="shared" ref="CH1320:CH1383" si="6306">BV1320+CA1320+CB1320+CC1320</f>
        <v>3684.5999999999999</v>
      </c>
      <c r="CI1320" s="17">
        <f t="shared" ref="CI1320:CI1383" si="6307">BW1320+CD1320+CE1320+CF1320</f>
        <v>3681.0999999999999</v>
      </c>
      <c r="CJ1320" s="17"/>
      <c r="CK1320" s="32"/>
      <c r="CL1320" s="32"/>
      <c r="CM1320" s="1"/>
      <c r="CN1320" s="1"/>
      <c r="CO1320" s="1"/>
      <c r="CP1320" s="1"/>
      <c r="CQ1320" s="1"/>
      <c r="CR1320" s="1"/>
      <c r="CS1320" s="1"/>
    </row>
    <row r="1321" s="1" customFormat="1" ht="15">
      <c r="A1321" s="30" t="s">
        <v>516</v>
      </c>
      <c r="B1321" s="30" t="s">
        <v>34</v>
      </c>
      <c r="C1321" s="30" t="s">
        <v>36</v>
      </c>
      <c r="D1321" s="30" t="s">
        <v>439</v>
      </c>
      <c r="E1321" s="30" t="s">
        <v>48</v>
      </c>
      <c r="F1321" s="31" t="s">
        <v>49</v>
      </c>
      <c r="G1321" s="17">
        <v>0.80000000000000004</v>
      </c>
      <c r="H1321" s="17">
        <v>0.80000000000000004</v>
      </c>
      <c r="I1321" s="17">
        <v>0.80000000000000004</v>
      </c>
      <c r="J1321" s="17"/>
      <c r="K1321" s="17"/>
      <c r="L1321" s="17"/>
      <c r="M1321" s="17">
        <f t="shared" si="6180"/>
        <v>0.80000000000000004</v>
      </c>
      <c r="N1321" s="17">
        <f t="shared" si="6181"/>
        <v>0.80000000000000004</v>
      </c>
      <c r="O1321" s="17">
        <f t="shared" si="6182"/>
        <v>0.80000000000000004</v>
      </c>
      <c r="P1321" s="17"/>
      <c r="Q1321" s="17"/>
      <c r="R1321" s="17"/>
      <c r="S1321" s="17"/>
      <c r="T1321" s="17"/>
      <c r="U1321" s="17"/>
      <c r="V1321" s="17"/>
      <c r="W1321" s="17"/>
      <c r="X1321" s="17"/>
      <c r="Y1321" s="17">
        <f t="shared" si="6287"/>
        <v>0.80000000000000004</v>
      </c>
      <c r="Z1321" s="17">
        <f t="shared" si="6288"/>
        <v>0.80000000000000004</v>
      </c>
      <c r="AA1321" s="17">
        <f t="shared" si="6289"/>
        <v>0.80000000000000004</v>
      </c>
      <c r="AB1321" s="17"/>
      <c r="AC1321" s="17"/>
      <c r="AD1321" s="17"/>
      <c r="AE1321" s="17">
        <f t="shared" si="6290"/>
        <v>0.80000000000000004</v>
      </c>
      <c r="AF1321" s="17">
        <f t="shared" si="6291"/>
        <v>0.80000000000000004</v>
      </c>
      <c r="AG1321" s="17">
        <f t="shared" si="6292"/>
        <v>0.80000000000000004</v>
      </c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>
        <f t="shared" si="6293"/>
        <v>0.80000000000000004</v>
      </c>
      <c r="AX1321" s="17">
        <f t="shared" si="6294"/>
        <v>0.80000000000000004</v>
      </c>
      <c r="AY1321" s="17">
        <f t="shared" si="6295"/>
        <v>0.80000000000000004</v>
      </c>
      <c r="AZ1321" s="17"/>
      <c r="BA1321" s="17">
        <f t="shared" si="6296"/>
        <v>0.80000000000000004</v>
      </c>
      <c r="BB1321" s="17">
        <f t="shared" si="6297"/>
        <v>0.80000000000000004</v>
      </c>
      <c r="BC1321" s="17">
        <f t="shared" si="6298"/>
        <v>0.80000000000000004</v>
      </c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>
        <f t="shared" si="6299"/>
        <v>0.80000000000000004</v>
      </c>
      <c r="BP1321" s="17">
        <f t="shared" si="6300"/>
        <v>0.80000000000000004</v>
      </c>
      <c r="BQ1321" s="17">
        <f t="shared" si="6301"/>
        <v>0.80000000000000004</v>
      </c>
      <c r="BR1321" s="17"/>
      <c r="BS1321" s="17"/>
      <c r="BT1321" s="17"/>
      <c r="BU1321" s="17">
        <f t="shared" si="6302"/>
        <v>0.80000000000000004</v>
      </c>
      <c r="BV1321" s="17">
        <f t="shared" si="6303"/>
        <v>0.80000000000000004</v>
      </c>
      <c r="BW1321" s="17">
        <f t="shared" si="6304"/>
        <v>0.80000000000000004</v>
      </c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>
        <f t="shared" si="6305"/>
        <v>0.80000000000000004</v>
      </c>
      <c r="CH1321" s="17">
        <f t="shared" si="6306"/>
        <v>0.80000000000000004</v>
      </c>
      <c r="CI1321" s="17">
        <f t="shared" si="6307"/>
        <v>0.80000000000000004</v>
      </c>
      <c r="CJ1321" s="17"/>
      <c r="CK1321" s="32"/>
      <c r="CL1321" s="32"/>
      <c r="CM1321" s="1"/>
      <c r="CN1321" s="1"/>
      <c r="CO1321" s="1"/>
      <c r="CP1321" s="1"/>
      <c r="CQ1321" s="1"/>
      <c r="CR1321" s="1"/>
      <c r="CS1321" s="1"/>
    </row>
    <row r="1322" s="1" customFormat="1" ht="30">
      <c r="A1322" s="30" t="s">
        <v>516</v>
      </c>
      <c r="B1322" s="30" t="s">
        <v>34</v>
      </c>
      <c r="C1322" s="30" t="s">
        <v>36</v>
      </c>
      <c r="D1322" s="30" t="s">
        <v>441</v>
      </c>
      <c r="E1322" s="35"/>
      <c r="F1322" s="31" t="s">
        <v>442</v>
      </c>
      <c r="G1322" s="17">
        <f>G1323</f>
        <v>5496.3999999999996</v>
      </c>
      <c r="H1322" s="17">
        <f>H1323</f>
        <v>5496.3999999999996</v>
      </c>
      <c r="I1322" s="17">
        <f>I1323</f>
        <v>5496.3999999999996</v>
      </c>
      <c r="J1322" s="17">
        <f>J1323</f>
        <v>0</v>
      </c>
      <c r="K1322" s="17">
        <f>K1323</f>
        <v>0</v>
      </c>
      <c r="L1322" s="17">
        <f>L1323</f>
        <v>0</v>
      </c>
      <c r="M1322" s="17">
        <f t="shared" si="6180"/>
        <v>5496.3999999999996</v>
      </c>
      <c r="N1322" s="17">
        <f t="shared" si="6181"/>
        <v>5496.3999999999996</v>
      </c>
      <c r="O1322" s="17">
        <f t="shared" si="6182"/>
        <v>5496.3999999999996</v>
      </c>
      <c r="P1322" s="17">
        <f>P1323</f>
        <v>0</v>
      </c>
      <c r="Q1322" s="17">
        <f>Q1323</f>
        <v>0</v>
      </c>
      <c r="R1322" s="17">
        <f>R1323</f>
        <v>0</v>
      </c>
      <c r="S1322" s="17">
        <f>S1323</f>
        <v>0</v>
      </c>
      <c r="T1322" s="17">
        <f>T1323</f>
        <v>0</v>
      </c>
      <c r="U1322" s="17">
        <f>U1323</f>
        <v>0</v>
      </c>
      <c r="V1322" s="17">
        <f>V1323</f>
        <v>0</v>
      </c>
      <c r="W1322" s="17">
        <f>W1323</f>
        <v>0</v>
      </c>
      <c r="X1322" s="17">
        <f>X1323</f>
        <v>0</v>
      </c>
      <c r="Y1322" s="17">
        <f t="shared" si="6287"/>
        <v>5496.3999999999996</v>
      </c>
      <c r="Z1322" s="17">
        <f t="shared" si="6288"/>
        <v>5496.3999999999996</v>
      </c>
      <c r="AA1322" s="17">
        <f t="shared" si="6289"/>
        <v>5496.3999999999996</v>
      </c>
      <c r="AB1322" s="17">
        <f>AB1323</f>
        <v>0</v>
      </c>
      <c r="AC1322" s="17">
        <f>AC1323</f>
        <v>0</v>
      </c>
      <c r="AD1322" s="17">
        <f>AD1323</f>
        <v>0</v>
      </c>
      <c r="AE1322" s="17">
        <f t="shared" si="6290"/>
        <v>5496.3999999999996</v>
      </c>
      <c r="AF1322" s="17">
        <f t="shared" si="6291"/>
        <v>5496.3999999999996</v>
      </c>
      <c r="AG1322" s="17">
        <f t="shared" si="6292"/>
        <v>5496.3999999999996</v>
      </c>
      <c r="AH1322" s="17">
        <f>AH1323</f>
        <v>0</v>
      </c>
      <c r="AI1322" s="17">
        <f>AI1323</f>
        <v>0</v>
      </c>
      <c r="AJ1322" s="17">
        <f>AJ1323</f>
        <v>0</v>
      </c>
      <c r="AK1322" s="17">
        <f>AK1323</f>
        <v>0</v>
      </c>
      <c r="AL1322" s="17">
        <f>AL1323</f>
        <v>0</v>
      </c>
      <c r="AM1322" s="17">
        <f>AM1323</f>
        <v>0</v>
      </c>
      <c r="AN1322" s="17">
        <f>AN1323</f>
        <v>0</v>
      </c>
      <c r="AO1322" s="17">
        <f>AO1323</f>
        <v>0</v>
      </c>
      <c r="AP1322" s="17">
        <f>AP1323</f>
        <v>0</v>
      </c>
      <c r="AQ1322" s="17">
        <f>AQ1323</f>
        <v>0</v>
      </c>
      <c r="AR1322" s="17">
        <f>AR1323</f>
        <v>0</v>
      </c>
      <c r="AS1322" s="17">
        <f>AS1323</f>
        <v>0</v>
      </c>
      <c r="AT1322" s="17">
        <f>AT1323</f>
        <v>0</v>
      </c>
      <c r="AU1322" s="17">
        <f>AU1323</f>
        <v>0</v>
      </c>
      <c r="AV1322" s="17">
        <f>AV1323</f>
        <v>0</v>
      </c>
      <c r="AW1322" s="17">
        <f t="shared" si="6293"/>
        <v>5496.3999999999996</v>
      </c>
      <c r="AX1322" s="17">
        <f t="shared" si="6294"/>
        <v>5496.3999999999996</v>
      </c>
      <c r="AY1322" s="17">
        <f t="shared" si="6295"/>
        <v>5496.3999999999996</v>
      </c>
      <c r="AZ1322" s="17">
        <f>AZ1323</f>
        <v>0</v>
      </c>
      <c r="BA1322" s="17">
        <f t="shared" si="6296"/>
        <v>5496.3999999999996</v>
      </c>
      <c r="BB1322" s="17">
        <f t="shared" si="6297"/>
        <v>5496.3999999999996</v>
      </c>
      <c r="BC1322" s="17">
        <f t="shared" si="6298"/>
        <v>5496.3999999999996</v>
      </c>
      <c r="BD1322" s="17">
        <f>BD1323</f>
        <v>0</v>
      </c>
      <c r="BE1322" s="17">
        <f>BE1323</f>
        <v>0</v>
      </c>
      <c r="BF1322" s="17">
        <f>BF1323</f>
        <v>0</v>
      </c>
      <c r="BG1322" s="17">
        <f>BG1323</f>
        <v>0</v>
      </c>
      <c r="BH1322" s="17">
        <f>BH1323</f>
        <v>0</v>
      </c>
      <c r="BI1322" s="17">
        <f>BI1323</f>
        <v>0</v>
      </c>
      <c r="BJ1322" s="17">
        <f>BJ1323</f>
        <v>0</v>
      </c>
      <c r="BK1322" s="17">
        <f>BK1323</f>
        <v>0</v>
      </c>
      <c r="BL1322" s="17">
        <f>BL1323</f>
        <v>0</v>
      </c>
      <c r="BM1322" s="17">
        <f>BM1323</f>
        <v>0</v>
      </c>
      <c r="BN1322" s="17">
        <f>BN1323</f>
        <v>0</v>
      </c>
      <c r="BO1322" s="17">
        <f t="shared" si="6299"/>
        <v>5496.3999999999996</v>
      </c>
      <c r="BP1322" s="17">
        <f t="shared" si="6300"/>
        <v>5496.3999999999996</v>
      </c>
      <c r="BQ1322" s="17">
        <f t="shared" si="6301"/>
        <v>5496.3999999999996</v>
      </c>
      <c r="BR1322" s="17">
        <f>BR1323</f>
        <v>0</v>
      </c>
      <c r="BS1322" s="17">
        <f>BS1323</f>
        <v>0</v>
      </c>
      <c r="BT1322" s="17">
        <f>BT1323</f>
        <v>0</v>
      </c>
      <c r="BU1322" s="17">
        <f t="shared" si="6302"/>
        <v>5496.3999999999996</v>
      </c>
      <c r="BV1322" s="17">
        <f t="shared" si="6303"/>
        <v>5496.3999999999996</v>
      </c>
      <c r="BW1322" s="17">
        <f t="shared" si="6304"/>
        <v>5496.3999999999996</v>
      </c>
      <c r="BX1322" s="17">
        <f>BX1323</f>
        <v>0</v>
      </c>
      <c r="BY1322" s="17">
        <f>BY1323</f>
        <v>0</v>
      </c>
      <c r="BZ1322" s="17">
        <f>BZ1323</f>
        <v>0</v>
      </c>
      <c r="CA1322" s="17">
        <f>CA1323</f>
        <v>0</v>
      </c>
      <c r="CB1322" s="17">
        <f>CB1323</f>
        <v>0</v>
      </c>
      <c r="CC1322" s="17">
        <f>CC1323</f>
        <v>0</v>
      </c>
      <c r="CD1322" s="17">
        <f>CD1323</f>
        <v>0</v>
      </c>
      <c r="CE1322" s="17">
        <f>CE1323</f>
        <v>0</v>
      </c>
      <c r="CF1322" s="17">
        <f>CF1323</f>
        <v>0</v>
      </c>
      <c r="CG1322" s="17">
        <f t="shared" si="6305"/>
        <v>5496.3999999999996</v>
      </c>
      <c r="CH1322" s="17">
        <f t="shared" si="6306"/>
        <v>5496.3999999999996</v>
      </c>
      <c r="CI1322" s="17">
        <f t="shared" si="6307"/>
        <v>5496.3999999999996</v>
      </c>
      <c r="CJ1322" s="17">
        <f>CJ1323</f>
        <v>0</v>
      </c>
      <c r="CK1322" s="32"/>
      <c r="CL1322" s="32"/>
      <c r="CM1322" s="1"/>
      <c r="CN1322" s="1"/>
      <c r="CO1322" s="1"/>
      <c r="CP1322" s="1"/>
      <c r="CQ1322" s="1"/>
      <c r="CR1322" s="1"/>
      <c r="CS1322" s="1"/>
    </row>
    <row r="1323" s="1" customFormat="1" ht="30">
      <c r="A1323" s="30" t="s">
        <v>516</v>
      </c>
      <c r="B1323" s="30" t="s">
        <v>34</v>
      </c>
      <c r="C1323" s="30" t="s">
        <v>36</v>
      </c>
      <c r="D1323" s="30" t="s">
        <v>441</v>
      </c>
      <c r="E1323" s="30" t="s">
        <v>140</v>
      </c>
      <c r="F1323" s="31" t="s">
        <v>141</v>
      </c>
      <c r="G1323" s="17">
        <v>5496.3999999999996</v>
      </c>
      <c r="H1323" s="17">
        <v>5496.3999999999996</v>
      </c>
      <c r="I1323" s="17">
        <v>5496.3999999999996</v>
      </c>
      <c r="J1323" s="17"/>
      <c r="K1323" s="17"/>
      <c r="L1323" s="17"/>
      <c r="M1323" s="17">
        <f t="shared" si="6180"/>
        <v>5496.3999999999996</v>
      </c>
      <c r="N1323" s="17">
        <f t="shared" si="6181"/>
        <v>5496.3999999999996</v>
      </c>
      <c r="O1323" s="17">
        <f t="shared" si="6182"/>
        <v>5496.3999999999996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Y1323" s="17">
        <f t="shared" si="6287"/>
        <v>5496.3999999999996</v>
      </c>
      <c r="Z1323" s="17">
        <f t="shared" si="6288"/>
        <v>5496.3999999999996</v>
      </c>
      <c r="AA1323" s="17">
        <f t="shared" si="6289"/>
        <v>5496.3999999999996</v>
      </c>
      <c r="AB1323" s="17"/>
      <c r="AC1323" s="17"/>
      <c r="AD1323" s="17"/>
      <c r="AE1323" s="17">
        <f t="shared" si="6290"/>
        <v>5496.3999999999996</v>
      </c>
      <c r="AF1323" s="17">
        <f t="shared" si="6291"/>
        <v>5496.3999999999996</v>
      </c>
      <c r="AG1323" s="17">
        <f t="shared" si="6292"/>
        <v>5496.3999999999996</v>
      </c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>
        <f t="shared" si="6293"/>
        <v>5496.3999999999996</v>
      </c>
      <c r="AX1323" s="17">
        <f t="shared" si="6294"/>
        <v>5496.3999999999996</v>
      </c>
      <c r="AY1323" s="17">
        <f t="shared" si="6295"/>
        <v>5496.3999999999996</v>
      </c>
      <c r="AZ1323" s="17"/>
      <c r="BA1323" s="17">
        <f t="shared" si="6296"/>
        <v>5496.3999999999996</v>
      </c>
      <c r="BB1323" s="17">
        <f t="shared" si="6297"/>
        <v>5496.3999999999996</v>
      </c>
      <c r="BC1323" s="17">
        <f t="shared" si="6298"/>
        <v>5496.3999999999996</v>
      </c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>
        <f t="shared" si="6299"/>
        <v>5496.3999999999996</v>
      </c>
      <c r="BP1323" s="17">
        <f t="shared" si="6300"/>
        <v>5496.3999999999996</v>
      </c>
      <c r="BQ1323" s="17">
        <f t="shared" si="6301"/>
        <v>5496.3999999999996</v>
      </c>
      <c r="BR1323" s="17"/>
      <c r="BS1323" s="17"/>
      <c r="BT1323" s="17"/>
      <c r="BU1323" s="17">
        <f t="shared" si="6302"/>
        <v>5496.3999999999996</v>
      </c>
      <c r="BV1323" s="17">
        <f t="shared" si="6303"/>
        <v>5496.3999999999996</v>
      </c>
      <c r="BW1323" s="17">
        <f t="shared" si="6304"/>
        <v>5496.3999999999996</v>
      </c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>
        <f t="shared" si="6305"/>
        <v>5496.3999999999996</v>
      </c>
      <c r="CH1323" s="17">
        <f t="shared" si="6306"/>
        <v>5496.3999999999996</v>
      </c>
      <c r="CI1323" s="17">
        <f t="shared" si="6307"/>
        <v>5496.3999999999996</v>
      </c>
      <c r="CJ1323" s="17"/>
      <c r="CK1323" s="32"/>
      <c r="CL1323" s="32"/>
      <c r="CM1323" s="1"/>
      <c r="CN1323" s="1"/>
      <c r="CO1323" s="1"/>
      <c r="CP1323" s="1"/>
      <c r="CQ1323" s="1"/>
      <c r="CR1323" s="1"/>
      <c r="CS1323" s="1"/>
    </row>
    <row r="1324" s="1" customFormat="1" ht="60">
      <c r="A1324" s="30" t="s">
        <v>516</v>
      </c>
      <c r="B1324" s="30" t="s">
        <v>34</v>
      </c>
      <c r="C1324" s="30" t="s">
        <v>36</v>
      </c>
      <c r="D1324" s="30" t="s">
        <v>518</v>
      </c>
      <c r="E1324" s="30"/>
      <c r="F1324" s="31" t="s">
        <v>519</v>
      </c>
      <c r="G1324" s="17">
        <f>G1325</f>
        <v>991.60000000000002</v>
      </c>
      <c r="H1324" s="17">
        <f>H1325</f>
        <v>991.60000000000002</v>
      </c>
      <c r="I1324" s="17">
        <f>I1325</f>
        <v>991.60000000000002</v>
      </c>
      <c r="J1324" s="17">
        <f>J1325</f>
        <v>0</v>
      </c>
      <c r="K1324" s="17">
        <f>K1325</f>
        <v>0</v>
      </c>
      <c r="L1324" s="17">
        <f>L1325</f>
        <v>0</v>
      </c>
      <c r="M1324" s="17">
        <f t="shared" si="6180"/>
        <v>991.60000000000002</v>
      </c>
      <c r="N1324" s="17">
        <f t="shared" si="6181"/>
        <v>991.60000000000002</v>
      </c>
      <c r="O1324" s="17">
        <f t="shared" si="6182"/>
        <v>991.60000000000002</v>
      </c>
      <c r="P1324" s="17">
        <f>P1325</f>
        <v>0</v>
      </c>
      <c r="Q1324" s="17">
        <f>Q1325</f>
        <v>0</v>
      </c>
      <c r="R1324" s="17">
        <f>R1325</f>
        <v>0</v>
      </c>
      <c r="S1324" s="17">
        <f>S1325</f>
        <v>0</v>
      </c>
      <c r="T1324" s="17">
        <f>T1325</f>
        <v>0</v>
      </c>
      <c r="U1324" s="17">
        <f>U1325</f>
        <v>0</v>
      </c>
      <c r="V1324" s="17">
        <f>V1325</f>
        <v>0</v>
      </c>
      <c r="W1324" s="17">
        <f>W1325</f>
        <v>0</v>
      </c>
      <c r="X1324" s="17">
        <f>X1325</f>
        <v>0</v>
      </c>
      <c r="Y1324" s="17">
        <f t="shared" si="6287"/>
        <v>991.60000000000002</v>
      </c>
      <c r="Z1324" s="17">
        <f t="shared" si="6288"/>
        <v>991.60000000000002</v>
      </c>
      <c r="AA1324" s="17">
        <f t="shared" si="6289"/>
        <v>991.60000000000002</v>
      </c>
      <c r="AB1324" s="17">
        <f>AB1325</f>
        <v>0</v>
      </c>
      <c r="AC1324" s="17">
        <f>AC1325</f>
        <v>0</v>
      </c>
      <c r="AD1324" s="17">
        <f>AD1325</f>
        <v>0</v>
      </c>
      <c r="AE1324" s="17">
        <f t="shared" si="6290"/>
        <v>991.60000000000002</v>
      </c>
      <c r="AF1324" s="17">
        <f t="shared" si="6291"/>
        <v>991.60000000000002</v>
      </c>
      <c r="AG1324" s="17">
        <f t="shared" si="6292"/>
        <v>991.60000000000002</v>
      </c>
      <c r="AH1324" s="17">
        <f>AH1325</f>
        <v>0</v>
      </c>
      <c r="AI1324" s="17">
        <f>AI1325</f>
        <v>0</v>
      </c>
      <c r="AJ1324" s="17">
        <f>AJ1325</f>
        <v>0</v>
      </c>
      <c r="AK1324" s="17">
        <f>AK1325</f>
        <v>0</v>
      </c>
      <c r="AL1324" s="17">
        <f>AL1325</f>
        <v>0</v>
      </c>
      <c r="AM1324" s="17">
        <f>AM1325</f>
        <v>0</v>
      </c>
      <c r="AN1324" s="17">
        <f>AN1325</f>
        <v>0</v>
      </c>
      <c r="AO1324" s="17">
        <f>AO1325</f>
        <v>0</v>
      </c>
      <c r="AP1324" s="17">
        <f>AP1325</f>
        <v>0</v>
      </c>
      <c r="AQ1324" s="17">
        <f>AQ1325</f>
        <v>0</v>
      </c>
      <c r="AR1324" s="17">
        <f>AR1325</f>
        <v>0</v>
      </c>
      <c r="AS1324" s="17">
        <f>AS1325</f>
        <v>0</v>
      </c>
      <c r="AT1324" s="17">
        <f>AT1325</f>
        <v>0</v>
      </c>
      <c r="AU1324" s="17">
        <f>AU1325</f>
        <v>0</v>
      </c>
      <c r="AV1324" s="17">
        <f>AV1325</f>
        <v>0</v>
      </c>
      <c r="AW1324" s="17">
        <f t="shared" si="6293"/>
        <v>991.60000000000002</v>
      </c>
      <c r="AX1324" s="17">
        <f t="shared" si="6294"/>
        <v>991.60000000000002</v>
      </c>
      <c r="AY1324" s="17">
        <f t="shared" si="6295"/>
        <v>991.60000000000002</v>
      </c>
      <c r="AZ1324" s="17">
        <f>AZ1325</f>
        <v>0</v>
      </c>
      <c r="BA1324" s="17">
        <f t="shared" si="6296"/>
        <v>991.60000000000002</v>
      </c>
      <c r="BB1324" s="17">
        <f t="shared" si="6297"/>
        <v>991.60000000000002</v>
      </c>
      <c r="BC1324" s="17">
        <f t="shared" si="6298"/>
        <v>991.60000000000002</v>
      </c>
      <c r="BD1324" s="17">
        <f>BD1325</f>
        <v>0</v>
      </c>
      <c r="BE1324" s="17">
        <f>BE1325</f>
        <v>0</v>
      </c>
      <c r="BF1324" s="17">
        <f>BF1325</f>
        <v>0</v>
      </c>
      <c r="BG1324" s="17">
        <f>BG1325</f>
        <v>0</v>
      </c>
      <c r="BH1324" s="17">
        <f>BH1325</f>
        <v>0</v>
      </c>
      <c r="BI1324" s="17">
        <f>BI1325</f>
        <v>0</v>
      </c>
      <c r="BJ1324" s="17">
        <f>BJ1325</f>
        <v>0</v>
      </c>
      <c r="BK1324" s="17">
        <f>BK1325</f>
        <v>0</v>
      </c>
      <c r="BL1324" s="17">
        <f>BL1325</f>
        <v>0</v>
      </c>
      <c r="BM1324" s="17">
        <f>BM1325</f>
        <v>0</v>
      </c>
      <c r="BN1324" s="17">
        <f>BN1325</f>
        <v>0</v>
      </c>
      <c r="BO1324" s="17">
        <f t="shared" si="6299"/>
        <v>991.60000000000002</v>
      </c>
      <c r="BP1324" s="17">
        <f t="shared" si="6300"/>
        <v>991.60000000000002</v>
      </c>
      <c r="BQ1324" s="17">
        <f t="shared" si="6301"/>
        <v>991.60000000000002</v>
      </c>
      <c r="BR1324" s="17">
        <f>BR1325</f>
        <v>0</v>
      </c>
      <c r="BS1324" s="17">
        <f>BS1325</f>
        <v>0</v>
      </c>
      <c r="BT1324" s="17">
        <f>BT1325</f>
        <v>0</v>
      </c>
      <c r="BU1324" s="17">
        <f t="shared" si="6302"/>
        <v>991.60000000000002</v>
      </c>
      <c r="BV1324" s="17">
        <f t="shared" si="6303"/>
        <v>991.60000000000002</v>
      </c>
      <c r="BW1324" s="17">
        <f t="shared" si="6304"/>
        <v>991.60000000000002</v>
      </c>
      <c r="BX1324" s="17">
        <f>BX1325</f>
        <v>0</v>
      </c>
      <c r="BY1324" s="17">
        <f>BY1325</f>
        <v>0</v>
      </c>
      <c r="BZ1324" s="17">
        <f>BZ1325</f>
        <v>0</v>
      </c>
      <c r="CA1324" s="17">
        <f>CA1325</f>
        <v>0</v>
      </c>
      <c r="CB1324" s="17">
        <f>CB1325</f>
        <v>0</v>
      </c>
      <c r="CC1324" s="17">
        <f>CC1325</f>
        <v>0</v>
      </c>
      <c r="CD1324" s="17">
        <f>CD1325</f>
        <v>0</v>
      </c>
      <c r="CE1324" s="17">
        <f>CE1325</f>
        <v>0</v>
      </c>
      <c r="CF1324" s="17">
        <f>CF1325</f>
        <v>0</v>
      </c>
      <c r="CG1324" s="17">
        <f t="shared" si="6305"/>
        <v>991.60000000000002</v>
      </c>
      <c r="CH1324" s="17">
        <f t="shared" si="6306"/>
        <v>991.60000000000002</v>
      </c>
      <c r="CI1324" s="17">
        <f t="shared" si="6307"/>
        <v>991.60000000000002</v>
      </c>
      <c r="CJ1324" s="17">
        <f>CJ1325</f>
        <v>0</v>
      </c>
      <c r="CK1324" s="32"/>
      <c r="CL1324" s="32"/>
      <c r="CM1324" s="1"/>
      <c r="CN1324" s="1"/>
      <c r="CO1324" s="1"/>
      <c r="CP1324" s="1"/>
      <c r="CQ1324" s="1"/>
      <c r="CR1324" s="1"/>
      <c r="CS1324" s="1"/>
    </row>
    <row r="1325" s="1" customFormat="1" ht="30">
      <c r="A1325" s="30" t="s">
        <v>516</v>
      </c>
      <c r="B1325" s="30" t="s">
        <v>34</v>
      </c>
      <c r="C1325" s="30" t="s">
        <v>36</v>
      </c>
      <c r="D1325" s="30" t="s">
        <v>518</v>
      </c>
      <c r="E1325" s="30" t="s">
        <v>140</v>
      </c>
      <c r="F1325" s="31" t="s">
        <v>141</v>
      </c>
      <c r="G1325" s="17">
        <v>991.60000000000002</v>
      </c>
      <c r="H1325" s="17">
        <v>991.60000000000002</v>
      </c>
      <c r="I1325" s="17">
        <v>991.60000000000002</v>
      </c>
      <c r="J1325" s="17"/>
      <c r="K1325" s="17"/>
      <c r="L1325" s="17"/>
      <c r="M1325" s="17">
        <f t="shared" si="6180"/>
        <v>991.60000000000002</v>
      </c>
      <c r="N1325" s="17">
        <f t="shared" si="6181"/>
        <v>991.60000000000002</v>
      </c>
      <c r="O1325" s="17">
        <f t="shared" si="6182"/>
        <v>991.60000000000002</v>
      </c>
      <c r="P1325" s="17"/>
      <c r="Q1325" s="17"/>
      <c r="R1325" s="17"/>
      <c r="S1325" s="17"/>
      <c r="T1325" s="17"/>
      <c r="U1325" s="17"/>
      <c r="V1325" s="17"/>
      <c r="W1325" s="17"/>
      <c r="X1325" s="17"/>
      <c r="Y1325" s="17">
        <f t="shared" si="6287"/>
        <v>991.60000000000002</v>
      </c>
      <c r="Z1325" s="17">
        <f t="shared" si="6288"/>
        <v>991.60000000000002</v>
      </c>
      <c r="AA1325" s="17">
        <f t="shared" si="6289"/>
        <v>991.60000000000002</v>
      </c>
      <c r="AB1325" s="17"/>
      <c r="AC1325" s="17"/>
      <c r="AD1325" s="17"/>
      <c r="AE1325" s="17">
        <f t="shared" si="6290"/>
        <v>991.60000000000002</v>
      </c>
      <c r="AF1325" s="17">
        <f t="shared" si="6291"/>
        <v>991.60000000000002</v>
      </c>
      <c r="AG1325" s="17">
        <f t="shared" si="6292"/>
        <v>991.60000000000002</v>
      </c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>
        <f t="shared" si="6293"/>
        <v>991.60000000000002</v>
      </c>
      <c r="AX1325" s="17">
        <f t="shared" si="6294"/>
        <v>991.60000000000002</v>
      </c>
      <c r="AY1325" s="17">
        <f t="shared" si="6295"/>
        <v>991.60000000000002</v>
      </c>
      <c r="AZ1325" s="17"/>
      <c r="BA1325" s="17">
        <f t="shared" si="6296"/>
        <v>991.60000000000002</v>
      </c>
      <c r="BB1325" s="17">
        <f t="shared" si="6297"/>
        <v>991.60000000000002</v>
      </c>
      <c r="BC1325" s="17">
        <f t="shared" si="6298"/>
        <v>991.60000000000002</v>
      </c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>
        <f t="shared" si="6299"/>
        <v>991.60000000000002</v>
      </c>
      <c r="BP1325" s="17">
        <f t="shared" si="6300"/>
        <v>991.60000000000002</v>
      </c>
      <c r="BQ1325" s="17">
        <f t="shared" si="6301"/>
        <v>991.60000000000002</v>
      </c>
      <c r="BR1325" s="17"/>
      <c r="BS1325" s="17"/>
      <c r="BT1325" s="17"/>
      <c r="BU1325" s="17">
        <f t="shared" si="6302"/>
        <v>991.60000000000002</v>
      </c>
      <c r="BV1325" s="17">
        <f t="shared" si="6303"/>
        <v>991.60000000000002</v>
      </c>
      <c r="BW1325" s="17">
        <f t="shared" si="6304"/>
        <v>991.60000000000002</v>
      </c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>
        <f t="shared" si="6305"/>
        <v>991.60000000000002</v>
      </c>
      <c r="CH1325" s="17">
        <f t="shared" si="6306"/>
        <v>991.60000000000002</v>
      </c>
      <c r="CI1325" s="17">
        <f t="shared" si="6307"/>
        <v>991.60000000000002</v>
      </c>
      <c r="CJ1325" s="17"/>
      <c r="CK1325" s="32"/>
      <c r="CL1325" s="32"/>
      <c r="CM1325" s="1"/>
      <c r="CN1325" s="1"/>
      <c r="CO1325" s="1"/>
      <c r="CP1325" s="1"/>
      <c r="CQ1325" s="1"/>
      <c r="CR1325" s="1"/>
      <c r="CS1325" s="1"/>
    </row>
    <row r="1326" s="1" customFormat="1" ht="60">
      <c r="A1326" s="30" t="s">
        <v>516</v>
      </c>
      <c r="B1326" s="30" t="s">
        <v>34</v>
      </c>
      <c r="C1326" s="30" t="s">
        <v>36</v>
      </c>
      <c r="D1326" s="30" t="s">
        <v>250</v>
      </c>
      <c r="E1326" s="35"/>
      <c r="F1326" s="31" t="s">
        <v>251</v>
      </c>
      <c r="G1326" s="17">
        <f>G1327</f>
        <v>826.5</v>
      </c>
      <c r="H1326" s="17">
        <f>H1327</f>
        <v>826.5</v>
      </c>
      <c r="I1326" s="17">
        <f>I1327</f>
        <v>826.5</v>
      </c>
      <c r="J1326" s="17">
        <f>J1327</f>
        <v>0</v>
      </c>
      <c r="K1326" s="17">
        <f>K1327</f>
        <v>0</v>
      </c>
      <c r="L1326" s="17">
        <f>L1327</f>
        <v>0</v>
      </c>
      <c r="M1326" s="17">
        <f t="shared" si="6180"/>
        <v>826.5</v>
      </c>
      <c r="N1326" s="17">
        <f t="shared" si="6181"/>
        <v>826.5</v>
      </c>
      <c r="O1326" s="17">
        <f t="shared" si="6182"/>
        <v>826.5</v>
      </c>
      <c r="P1326" s="17">
        <f>P1327</f>
        <v>0</v>
      </c>
      <c r="Q1326" s="17">
        <f>Q1327</f>
        <v>0</v>
      </c>
      <c r="R1326" s="17">
        <f>R1327</f>
        <v>0</v>
      </c>
      <c r="S1326" s="17">
        <f>S1327</f>
        <v>110</v>
      </c>
      <c r="T1326" s="17">
        <f>T1327</f>
        <v>110</v>
      </c>
      <c r="U1326" s="17">
        <f>U1327</f>
        <v>0</v>
      </c>
      <c r="V1326" s="17">
        <f>V1327</f>
        <v>110</v>
      </c>
      <c r="W1326" s="17">
        <f>W1327</f>
        <v>0</v>
      </c>
      <c r="X1326" s="17">
        <f>X1327</f>
        <v>0</v>
      </c>
      <c r="Y1326" s="17">
        <f t="shared" si="6287"/>
        <v>936.5</v>
      </c>
      <c r="Z1326" s="17">
        <f t="shared" si="6288"/>
        <v>936.5</v>
      </c>
      <c r="AA1326" s="17">
        <f t="shared" si="6289"/>
        <v>936.5</v>
      </c>
      <c r="AB1326" s="17">
        <f>AB1327</f>
        <v>0</v>
      </c>
      <c r="AC1326" s="17">
        <f>AC1327</f>
        <v>0</v>
      </c>
      <c r="AD1326" s="17">
        <f>AD1327</f>
        <v>0</v>
      </c>
      <c r="AE1326" s="17">
        <f t="shared" si="6290"/>
        <v>936.5</v>
      </c>
      <c r="AF1326" s="17">
        <f t="shared" si="6291"/>
        <v>936.5</v>
      </c>
      <c r="AG1326" s="17">
        <f t="shared" si="6292"/>
        <v>936.5</v>
      </c>
      <c r="AH1326" s="17">
        <f>AH1327</f>
        <v>0</v>
      </c>
      <c r="AI1326" s="17">
        <f>AI1327</f>
        <v>0</v>
      </c>
      <c r="AJ1326" s="17">
        <f>AJ1327</f>
        <v>0</v>
      </c>
      <c r="AK1326" s="17">
        <f>AK1327</f>
        <v>-665</v>
      </c>
      <c r="AL1326" s="17">
        <f>AL1327</f>
        <v>0</v>
      </c>
      <c r="AM1326" s="17">
        <f>AM1327</f>
        <v>0</v>
      </c>
      <c r="AN1326" s="17">
        <f>AN1327</f>
        <v>0</v>
      </c>
      <c r="AO1326" s="17">
        <f>AO1327</f>
        <v>0</v>
      </c>
      <c r="AP1326" s="17">
        <f>AP1327</f>
        <v>-665</v>
      </c>
      <c r="AQ1326" s="17">
        <f>AQ1327</f>
        <v>0</v>
      </c>
      <c r="AR1326" s="17">
        <f>AR1327</f>
        <v>0</v>
      </c>
      <c r="AS1326" s="17">
        <f>AS1327</f>
        <v>0</v>
      </c>
      <c r="AT1326" s="17">
        <f>AT1327</f>
        <v>0</v>
      </c>
      <c r="AU1326" s="17">
        <f>AU1327</f>
        <v>-665</v>
      </c>
      <c r="AV1326" s="17">
        <f>AV1327</f>
        <v>0</v>
      </c>
      <c r="AW1326" s="17">
        <f t="shared" si="6293"/>
        <v>271.5</v>
      </c>
      <c r="AX1326" s="17">
        <f t="shared" si="6294"/>
        <v>271.5</v>
      </c>
      <c r="AY1326" s="17">
        <f t="shared" si="6295"/>
        <v>271.5</v>
      </c>
      <c r="AZ1326" s="17">
        <f>AZ1327</f>
        <v>0</v>
      </c>
      <c r="BA1326" s="17">
        <f t="shared" si="6296"/>
        <v>271.5</v>
      </c>
      <c r="BB1326" s="17">
        <f t="shared" si="6297"/>
        <v>271.5</v>
      </c>
      <c r="BC1326" s="17">
        <f t="shared" si="6298"/>
        <v>271.5</v>
      </c>
      <c r="BD1326" s="17">
        <f>BD1327</f>
        <v>0</v>
      </c>
      <c r="BE1326" s="17">
        <f>BE1327</f>
        <v>0</v>
      </c>
      <c r="BF1326" s="17">
        <f>BF1327</f>
        <v>0</v>
      </c>
      <c r="BG1326" s="17">
        <f>BG1327</f>
        <v>0</v>
      </c>
      <c r="BH1326" s="17">
        <f>BH1327</f>
        <v>0</v>
      </c>
      <c r="BI1326" s="17">
        <f>BI1327</f>
        <v>0</v>
      </c>
      <c r="BJ1326" s="17">
        <f>BJ1327</f>
        <v>0</v>
      </c>
      <c r="BK1326" s="17">
        <f>BK1327</f>
        <v>0</v>
      </c>
      <c r="BL1326" s="17">
        <f>BL1327</f>
        <v>0</v>
      </c>
      <c r="BM1326" s="17">
        <f>BM1327</f>
        <v>0</v>
      </c>
      <c r="BN1326" s="17">
        <f>BN1327</f>
        <v>0</v>
      </c>
      <c r="BO1326" s="17">
        <f t="shared" si="6299"/>
        <v>271.5</v>
      </c>
      <c r="BP1326" s="17">
        <f t="shared" si="6300"/>
        <v>271.5</v>
      </c>
      <c r="BQ1326" s="17">
        <f t="shared" si="6301"/>
        <v>271.5</v>
      </c>
      <c r="BR1326" s="17">
        <f>BR1327</f>
        <v>0</v>
      </c>
      <c r="BS1326" s="17">
        <f>BS1327</f>
        <v>0</v>
      </c>
      <c r="BT1326" s="17">
        <f>BT1327</f>
        <v>0</v>
      </c>
      <c r="BU1326" s="17">
        <f t="shared" si="6302"/>
        <v>271.5</v>
      </c>
      <c r="BV1326" s="17">
        <f t="shared" si="6303"/>
        <v>271.5</v>
      </c>
      <c r="BW1326" s="17">
        <f t="shared" si="6304"/>
        <v>271.5</v>
      </c>
      <c r="BX1326" s="17">
        <f>BX1327</f>
        <v>0</v>
      </c>
      <c r="BY1326" s="17">
        <f>BY1327</f>
        <v>0</v>
      </c>
      <c r="BZ1326" s="17">
        <f>BZ1327</f>
        <v>0</v>
      </c>
      <c r="CA1326" s="17">
        <f>CA1327</f>
        <v>0</v>
      </c>
      <c r="CB1326" s="17">
        <f>CB1327</f>
        <v>0</v>
      </c>
      <c r="CC1326" s="17">
        <f>CC1327</f>
        <v>0</v>
      </c>
      <c r="CD1326" s="17">
        <f>CD1327</f>
        <v>0</v>
      </c>
      <c r="CE1326" s="17">
        <f>CE1327</f>
        <v>0</v>
      </c>
      <c r="CF1326" s="17">
        <f>CF1327</f>
        <v>0</v>
      </c>
      <c r="CG1326" s="17">
        <f t="shared" si="6305"/>
        <v>271.5</v>
      </c>
      <c r="CH1326" s="17">
        <f t="shared" si="6306"/>
        <v>271.5</v>
      </c>
      <c r="CI1326" s="17">
        <f t="shared" si="6307"/>
        <v>271.5</v>
      </c>
      <c r="CJ1326" s="17">
        <f>CJ1327</f>
        <v>0</v>
      </c>
      <c r="CK1326" s="32"/>
      <c r="CL1326" s="32"/>
      <c r="CM1326" s="1"/>
      <c r="CN1326" s="1"/>
      <c r="CO1326" s="1"/>
      <c r="CP1326" s="1"/>
      <c r="CQ1326" s="1"/>
      <c r="CR1326" s="1"/>
      <c r="CS1326" s="1"/>
    </row>
    <row r="1327" s="1" customFormat="1" ht="30">
      <c r="A1327" s="30" t="s">
        <v>516</v>
      </c>
      <c r="B1327" s="30" t="s">
        <v>34</v>
      </c>
      <c r="C1327" s="30" t="s">
        <v>36</v>
      </c>
      <c r="D1327" s="30" t="s">
        <v>250</v>
      </c>
      <c r="E1327" s="30" t="s">
        <v>140</v>
      </c>
      <c r="F1327" s="31" t="s">
        <v>141</v>
      </c>
      <c r="G1327" s="17">
        <v>826.5</v>
      </c>
      <c r="H1327" s="17">
        <v>826.5</v>
      </c>
      <c r="I1327" s="17">
        <v>826.5</v>
      </c>
      <c r="J1327" s="17"/>
      <c r="K1327" s="17"/>
      <c r="L1327" s="17"/>
      <c r="M1327" s="17">
        <f t="shared" si="6180"/>
        <v>826.5</v>
      </c>
      <c r="N1327" s="17">
        <f t="shared" si="6181"/>
        <v>826.5</v>
      </c>
      <c r="O1327" s="17">
        <f t="shared" si="6182"/>
        <v>826.5</v>
      </c>
      <c r="P1327" s="17"/>
      <c r="Q1327" s="17"/>
      <c r="R1327" s="17"/>
      <c r="S1327" s="17">
        <v>110</v>
      </c>
      <c r="T1327" s="17">
        <v>110</v>
      </c>
      <c r="U1327" s="17"/>
      <c r="V1327" s="17">
        <v>110</v>
      </c>
      <c r="W1327" s="17"/>
      <c r="X1327" s="17"/>
      <c r="Y1327" s="17">
        <f t="shared" si="6287"/>
        <v>936.5</v>
      </c>
      <c r="Z1327" s="17">
        <f t="shared" si="6288"/>
        <v>936.5</v>
      </c>
      <c r="AA1327" s="17">
        <f t="shared" si="6289"/>
        <v>936.5</v>
      </c>
      <c r="AB1327" s="17"/>
      <c r="AC1327" s="17"/>
      <c r="AD1327" s="17"/>
      <c r="AE1327" s="17">
        <f t="shared" si="6290"/>
        <v>936.5</v>
      </c>
      <c r="AF1327" s="17">
        <f t="shared" si="6291"/>
        <v>936.5</v>
      </c>
      <c r="AG1327" s="17">
        <f t="shared" si="6292"/>
        <v>936.5</v>
      </c>
      <c r="AH1327" s="17"/>
      <c r="AI1327" s="17"/>
      <c r="AJ1327" s="17"/>
      <c r="AK1327" s="17">
        <v>-665</v>
      </c>
      <c r="AL1327" s="17"/>
      <c r="AM1327" s="17"/>
      <c r="AN1327" s="17"/>
      <c r="AO1327" s="17"/>
      <c r="AP1327" s="17">
        <v>-665</v>
      </c>
      <c r="AQ1327" s="17"/>
      <c r="AR1327" s="17"/>
      <c r="AS1327" s="17"/>
      <c r="AT1327" s="17"/>
      <c r="AU1327" s="17">
        <v>-665</v>
      </c>
      <c r="AV1327" s="17"/>
      <c r="AW1327" s="17">
        <f t="shared" si="6293"/>
        <v>271.5</v>
      </c>
      <c r="AX1327" s="17">
        <f t="shared" si="6294"/>
        <v>271.5</v>
      </c>
      <c r="AY1327" s="17">
        <f t="shared" si="6295"/>
        <v>271.5</v>
      </c>
      <c r="AZ1327" s="17"/>
      <c r="BA1327" s="17">
        <f t="shared" si="6296"/>
        <v>271.5</v>
      </c>
      <c r="BB1327" s="17">
        <f t="shared" si="6297"/>
        <v>271.5</v>
      </c>
      <c r="BC1327" s="17">
        <f t="shared" si="6298"/>
        <v>271.5</v>
      </c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>
        <f t="shared" si="6299"/>
        <v>271.5</v>
      </c>
      <c r="BP1327" s="17">
        <f t="shared" si="6300"/>
        <v>271.5</v>
      </c>
      <c r="BQ1327" s="17">
        <f t="shared" si="6301"/>
        <v>271.5</v>
      </c>
      <c r="BR1327" s="17"/>
      <c r="BS1327" s="17"/>
      <c r="BT1327" s="17"/>
      <c r="BU1327" s="17">
        <f t="shared" si="6302"/>
        <v>271.5</v>
      </c>
      <c r="BV1327" s="17">
        <f t="shared" si="6303"/>
        <v>271.5</v>
      </c>
      <c r="BW1327" s="17">
        <f t="shared" si="6304"/>
        <v>271.5</v>
      </c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>
        <f t="shared" si="6305"/>
        <v>271.5</v>
      </c>
      <c r="CH1327" s="17">
        <f t="shared" si="6306"/>
        <v>271.5</v>
      </c>
      <c r="CI1327" s="17">
        <f t="shared" si="6307"/>
        <v>271.5</v>
      </c>
      <c r="CJ1327" s="17"/>
      <c r="CK1327" s="32"/>
      <c r="CL1327" s="32"/>
      <c r="CM1327" s="1"/>
      <c r="CN1327" s="1"/>
      <c r="CO1327" s="1"/>
      <c r="CP1327" s="1"/>
      <c r="CQ1327" s="1"/>
      <c r="CR1327" s="1"/>
      <c r="CS1327" s="1"/>
    </row>
    <row r="1328" s="1" customFormat="1" ht="30">
      <c r="A1328" s="30" t="s">
        <v>516</v>
      </c>
      <c r="B1328" s="30" t="s">
        <v>34</v>
      </c>
      <c r="C1328" s="30" t="s">
        <v>36</v>
      </c>
      <c r="D1328" s="30" t="s">
        <v>62</v>
      </c>
      <c r="E1328" s="35"/>
      <c r="F1328" s="31" t="s">
        <v>63</v>
      </c>
      <c r="G1328" s="17"/>
      <c r="H1328" s="17"/>
      <c r="I1328" s="17"/>
      <c r="J1328" s="17"/>
      <c r="K1328" s="17"/>
      <c r="L1328" s="17"/>
      <c r="M1328" s="17"/>
      <c r="N1328" s="17"/>
      <c r="O1328" s="17"/>
      <c r="P1328" s="17">
        <f t="shared" ref="P1328:P1329" si="6308">P1329</f>
        <v>0</v>
      </c>
      <c r="Q1328" s="17">
        <f t="shared" ref="Q1328:Q1329" si="6309">Q1329</f>
        <v>0</v>
      </c>
      <c r="R1328" s="17">
        <f t="shared" ref="R1328:R1329" si="6310">R1329</f>
        <v>0</v>
      </c>
      <c r="S1328" s="17">
        <f t="shared" ref="S1328:S1329" si="6311">S1329</f>
        <v>0.25</v>
      </c>
      <c r="T1328" s="17">
        <f t="shared" ref="T1328:T1329" si="6312">T1329</f>
        <v>0</v>
      </c>
      <c r="U1328" s="17">
        <f t="shared" ref="U1328:U1329" si="6313">U1329</f>
        <v>0</v>
      </c>
      <c r="V1328" s="17">
        <f t="shared" ref="V1328:V1329" si="6314">V1329</f>
        <v>0</v>
      </c>
      <c r="W1328" s="17">
        <f t="shared" ref="W1328:W1329" si="6315">W1329</f>
        <v>0</v>
      </c>
      <c r="X1328" s="17">
        <f t="shared" ref="X1328:X1329" si="6316">X1329</f>
        <v>0</v>
      </c>
      <c r="Y1328" s="17">
        <f t="shared" si="6287"/>
        <v>0.25</v>
      </c>
      <c r="Z1328" s="17">
        <f t="shared" si="6288"/>
        <v>0</v>
      </c>
      <c r="AA1328" s="17">
        <f t="shared" si="6289"/>
        <v>0</v>
      </c>
      <c r="AB1328" s="17">
        <f t="shared" ref="AB1328:AB1329" si="6317">AB1329</f>
        <v>0</v>
      </c>
      <c r="AC1328" s="17">
        <f t="shared" ref="AC1328:AC1329" si="6318">AC1329</f>
        <v>0</v>
      </c>
      <c r="AD1328" s="17">
        <f t="shared" ref="AD1328:AD1329" si="6319">AD1329</f>
        <v>0</v>
      </c>
      <c r="AE1328" s="17">
        <f t="shared" si="6290"/>
        <v>0.25</v>
      </c>
      <c r="AF1328" s="17">
        <f t="shared" si="6291"/>
        <v>0</v>
      </c>
      <c r="AG1328" s="17">
        <f t="shared" si="6292"/>
        <v>0</v>
      </c>
      <c r="AH1328" s="17">
        <f t="shared" ref="AH1328:AH1329" si="6320">AH1329</f>
        <v>0</v>
      </c>
      <c r="AI1328" s="17">
        <f t="shared" ref="AI1328:AI1329" si="6321">AI1329</f>
        <v>0</v>
      </c>
      <c r="AJ1328" s="17">
        <f t="shared" ref="AJ1328:AJ1329" si="6322">AJ1329</f>
        <v>0</v>
      </c>
      <c r="AK1328" s="17">
        <f t="shared" ref="AK1328:AK1329" si="6323">AK1329</f>
        <v>0</v>
      </c>
      <c r="AL1328" s="17">
        <f t="shared" ref="AL1328:AL1329" si="6324">AL1329</f>
        <v>0</v>
      </c>
      <c r="AM1328" s="17">
        <f t="shared" ref="AM1328:AM1329" si="6325">AM1329</f>
        <v>0</v>
      </c>
      <c r="AN1328" s="17">
        <f t="shared" ref="AN1328:AN1329" si="6326">AN1329</f>
        <v>0</v>
      </c>
      <c r="AO1328" s="17">
        <f t="shared" ref="AO1328:AO1329" si="6327">AO1329</f>
        <v>0</v>
      </c>
      <c r="AP1328" s="17">
        <f t="shared" ref="AP1328:AP1329" si="6328">AP1329</f>
        <v>0</v>
      </c>
      <c r="AQ1328" s="17">
        <f t="shared" ref="AQ1328:AQ1329" si="6329">AQ1329</f>
        <v>0</v>
      </c>
      <c r="AR1328" s="17">
        <f t="shared" ref="AR1328:AR1329" si="6330">AR1329</f>
        <v>0</v>
      </c>
      <c r="AS1328" s="17">
        <f t="shared" ref="AS1328:AS1329" si="6331">AS1329</f>
        <v>0</v>
      </c>
      <c r="AT1328" s="17">
        <f t="shared" ref="AT1328:AT1329" si="6332">AT1329</f>
        <v>0</v>
      </c>
      <c r="AU1328" s="17">
        <f t="shared" ref="AU1328:AU1329" si="6333">AU1329</f>
        <v>0</v>
      </c>
      <c r="AV1328" s="17">
        <f t="shared" ref="AV1328:AV1329" si="6334">AV1329</f>
        <v>0</v>
      </c>
      <c r="AW1328" s="17">
        <f t="shared" si="6293"/>
        <v>0.25</v>
      </c>
      <c r="AX1328" s="17">
        <f t="shared" si="6294"/>
        <v>0</v>
      </c>
      <c r="AY1328" s="17">
        <f t="shared" si="6295"/>
        <v>0</v>
      </c>
      <c r="AZ1328" s="17">
        <f t="shared" ref="AZ1328:AZ1329" si="6335">AZ1329</f>
        <v>0</v>
      </c>
      <c r="BA1328" s="17">
        <f t="shared" si="6296"/>
        <v>0.25</v>
      </c>
      <c r="BB1328" s="17">
        <f t="shared" si="6297"/>
        <v>0</v>
      </c>
      <c r="BC1328" s="17">
        <f t="shared" si="6298"/>
        <v>0</v>
      </c>
      <c r="BD1328" s="17">
        <f t="shared" ref="BD1328:BD1329" si="6336">BD1329</f>
        <v>0</v>
      </c>
      <c r="BE1328" s="17">
        <f t="shared" ref="BE1328:BE1329" si="6337">BE1329</f>
        <v>0</v>
      </c>
      <c r="BF1328" s="17">
        <f t="shared" ref="BF1328:BF1329" si="6338">BF1329</f>
        <v>0</v>
      </c>
      <c r="BG1328" s="17">
        <f t="shared" ref="BG1328:BG1329" si="6339">BG1329</f>
        <v>0</v>
      </c>
      <c r="BH1328" s="17">
        <f t="shared" ref="BH1328:BH1329" si="6340">BH1329</f>
        <v>0</v>
      </c>
      <c r="BI1328" s="17">
        <f t="shared" ref="BI1328:BI1329" si="6341">BI1329</f>
        <v>0</v>
      </c>
      <c r="BJ1328" s="17">
        <f t="shared" ref="BJ1328:BJ1329" si="6342">BJ1329</f>
        <v>0</v>
      </c>
      <c r="BK1328" s="17">
        <f t="shared" ref="BK1328:BK1329" si="6343">BK1329</f>
        <v>0</v>
      </c>
      <c r="BL1328" s="17">
        <f t="shared" ref="BL1328:BL1329" si="6344">BL1329</f>
        <v>0</v>
      </c>
      <c r="BM1328" s="17">
        <f t="shared" ref="BM1328:BM1329" si="6345">BM1329</f>
        <v>0</v>
      </c>
      <c r="BN1328" s="17">
        <f t="shared" ref="BN1328:BN1329" si="6346">BN1329</f>
        <v>0</v>
      </c>
      <c r="BO1328" s="17">
        <f t="shared" si="6299"/>
        <v>0.25</v>
      </c>
      <c r="BP1328" s="17">
        <f t="shared" si="6300"/>
        <v>0</v>
      </c>
      <c r="BQ1328" s="17">
        <f t="shared" si="6301"/>
        <v>0</v>
      </c>
      <c r="BR1328" s="17">
        <f t="shared" ref="BR1328:BR1329" si="6347">BR1329</f>
        <v>0</v>
      </c>
      <c r="BS1328" s="17">
        <f t="shared" ref="BS1328:BS1329" si="6348">BS1329</f>
        <v>0</v>
      </c>
      <c r="BT1328" s="17">
        <f t="shared" ref="BT1328:BT1329" si="6349">BT1329</f>
        <v>0</v>
      </c>
      <c r="BU1328" s="17">
        <f t="shared" si="6302"/>
        <v>0.25</v>
      </c>
      <c r="BV1328" s="17">
        <f t="shared" si="6303"/>
        <v>0</v>
      </c>
      <c r="BW1328" s="17">
        <f t="shared" si="6304"/>
        <v>0</v>
      </c>
      <c r="BX1328" s="17">
        <f t="shared" ref="BX1328:BX1329" si="6350">BX1329</f>
        <v>0</v>
      </c>
      <c r="BY1328" s="17">
        <f t="shared" ref="BY1328:BY1329" si="6351">BY1329</f>
        <v>0</v>
      </c>
      <c r="BZ1328" s="17">
        <f t="shared" ref="BZ1328:BZ1329" si="6352">BZ1329</f>
        <v>0</v>
      </c>
      <c r="CA1328" s="17">
        <f t="shared" ref="CA1328:CA1329" si="6353">CA1329</f>
        <v>0</v>
      </c>
      <c r="CB1328" s="17">
        <f t="shared" ref="CB1328:CB1329" si="6354">CB1329</f>
        <v>0</v>
      </c>
      <c r="CC1328" s="17">
        <f t="shared" ref="CC1328:CC1329" si="6355">CC1329</f>
        <v>0</v>
      </c>
      <c r="CD1328" s="17">
        <f t="shared" ref="CD1328:CD1329" si="6356">CD1329</f>
        <v>0</v>
      </c>
      <c r="CE1328" s="17">
        <f t="shared" ref="CE1328:CE1329" si="6357">CE1329</f>
        <v>0</v>
      </c>
      <c r="CF1328" s="17">
        <f t="shared" ref="CF1328:CF1329" si="6358">CF1329</f>
        <v>0</v>
      </c>
      <c r="CG1328" s="17">
        <f t="shared" si="6305"/>
        <v>0.25</v>
      </c>
      <c r="CH1328" s="17">
        <f t="shared" si="6306"/>
        <v>0</v>
      </c>
      <c r="CI1328" s="17">
        <f t="shared" si="6307"/>
        <v>0</v>
      </c>
      <c r="CJ1328" s="17">
        <f t="shared" ref="CJ1328:CJ1329" si="6359">CJ1329</f>
        <v>0</v>
      </c>
      <c r="CK1328" s="32"/>
      <c r="CL1328" s="32"/>
      <c r="CM1328" s="1"/>
      <c r="CN1328" s="1"/>
      <c r="CO1328" s="1"/>
      <c r="CP1328" s="1"/>
      <c r="CQ1328" s="1"/>
      <c r="CR1328" s="1"/>
      <c r="CS1328" s="1"/>
    </row>
    <row r="1329" s="1" customFormat="1" ht="30">
      <c r="A1329" s="30" t="s">
        <v>516</v>
      </c>
      <c r="B1329" s="30" t="s">
        <v>34</v>
      </c>
      <c r="C1329" s="30" t="s">
        <v>36</v>
      </c>
      <c r="D1329" s="30" t="s">
        <v>491</v>
      </c>
      <c r="E1329" s="35"/>
      <c r="F1329" s="31" t="s">
        <v>492</v>
      </c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f t="shared" si="6308"/>
        <v>0</v>
      </c>
      <c r="Q1329" s="17">
        <f t="shared" si="6309"/>
        <v>0</v>
      </c>
      <c r="R1329" s="17">
        <f t="shared" si="6310"/>
        <v>0</v>
      </c>
      <c r="S1329" s="17">
        <f t="shared" si="6311"/>
        <v>0.25</v>
      </c>
      <c r="T1329" s="17">
        <f t="shared" si="6312"/>
        <v>0</v>
      </c>
      <c r="U1329" s="17">
        <f t="shared" si="6313"/>
        <v>0</v>
      </c>
      <c r="V1329" s="17">
        <f t="shared" si="6314"/>
        <v>0</v>
      </c>
      <c r="W1329" s="17">
        <f t="shared" si="6315"/>
        <v>0</v>
      </c>
      <c r="X1329" s="17">
        <f t="shared" si="6316"/>
        <v>0</v>
      </c>
      <c r="Y1329" s="17">
        <f t="shared" si="6287"/>
        <v>0.25</v>
      </c>
      <c r="Z1329" s="17">
        <f t="shared" si="6288"/>
        <v>0</v>
      </c>
      <c r="AA1329" s="17">
        <f t="shared" si="6289"/>
        <v>0</v>
      </c>
      <c r="AB1329" s="17">
        <f t="shared" si="6317"/>
        <v>0</v>
      </c>
      <c r="AC1329" s="17">
        <f t="shared" si="6318"/>
        <v>0</v>
      </c>
      <c r="AD1329" s="17">
        <f t="shared" si="6319"/>
        <v>0</v>
      </c>
      <c r="AE1329" s="17">
        <f t="shared" si="6290"/>
        <v>0.25</v>
      </c>
      <c r="AF1329" s="17">
        <f t="shared" si="6291"/>
        <v>0</v>
      </c>
      <c r="AG1329" s="17">
        <f t="shared" si="6292"/>
        <v>0</v>
      </c>
      <c r="AH1329" s="17">
        <f t="shared" si="6320"/>
        <v>0</v>
      </c>
      <c r="AI1329" s="17">
        <f t="shared" si="6321"/>
        <v>0</v>
      </c>
      <c r="AJ1329" s="17">
        <f t="shared" si="6322"/>
        <v>0</v>
      </c>
      <c r="AK1329" s="17">
        <f t="shared" si="6323"/>
        <v>0</v>
      </c>
      <c r="AL1329" s="17">
        <f t="shared" si="6324"/>
        <v>0</v>
      </c>
      <c r="AM1329" s="17">
        <f t="shared" si="6325"/>
        <v>0</v>
      </c>
      <c r="AN1329" s="17">
        <f t="shared" si="6326"/>
        <v>0</v>
      </c>
      <c r="AO1329" s="17">
        <f t="shared" si="6327"/>
        <v>0</v>
      </c>
      <c r="AP1329" s="17">
        <f t="shared" si="6328"/>
        <v>0</v>
      </c>
      <c r="AQ1329" s="17">
        <f t="shared" si="6329"/>
        <v>0</v>
      </c>
      <c r="AR1329" s="17">
        <f t="shared" si="6330"/>
        <v>0</v>
      </c>
      <c r="AS1329" s="17">
        <f t="shared" si="6331"/>
        <v>0</v>
      </c>
      <c r="AT1329" s="17">
        <f t="shared" si="6332"/>
        <v>0</v>
      </c>
      <c r="AU1329" s="17">
        <f t="shared" si="6333"/>
        <v>0</v>
      </c>
      <c r="AV1329" s="17">
        <f t="shared" si="6334"/>
        <v>0</v>
      </c>
      <c r="AW1329" s="17">
        <f t="shared" si="6293"/>
        <v>0.25</v>
      </c>
      <c r="AX1329" s="17">
        <f t="shared" si="6294"/>
        <v>0</v>
      </c>
      <c r="AY1329" s="17">
        <f t="shared" si="6295"/>
        <v>0</v>
      </c>
      <c r="AZ1329" s="17">
        <f t="shared" si="6335"/>
        <v>0</v>
      </c>
      <c r="BA1329" s="17">
        <f t="shared" si="6296"/>
        <v>0.25</v>
      </c>
      <c r="BB1329" s="17">
        <f t="shared" si="6297"/>
        <v>0</v>
      </c>
      <c r="BC1329" s="17">
        <f t="shared" si="6298"/>
        <v>0</v>
      </c>
      <c r="BD1329" s="17">
        <f t="shared" si="6336"/>
        <v>0</v>
      </c>
      <c r="BE1329" s="17">
        <f t="shared" si="6337"/>
        <v>0</v>
      </c>
      <c r="BF1329" s="17">
        <f t="shared" si="6338"/>
        <v>0</v>
      </c>
      <c r="BG1329" s="17">
        <f t="shared" si="6339"/>
        <v>0</v>
      </c>
      <c r="BH1329" s="17">
        <f t="shared" si="6340"/>
        <v>0</v>
      </c>
      <c r="BI1329" s="17">
        <f t="shared" si="6341"/>
        <v>0</v>
      </c>
      <c r="BJ1329" s="17">
        <f t="shared" si="6342"/>
        <v>0</v>
      </c>
      <c r="BK1329" s="17">
        <f t="shared" si="6343"/>
        <v>0</v>
      </c>
      <c r="BL1329" s="17">
        <f t="shared" si="6344"/>
        <v>0</v>
      </c>
      <c r="BM1329" s="17">
        <f t="shared" si="6345"/>
        <v>0</v>
      </c>
      <c r="BN1329" s="17">
        <f t="shared" si="6346"/>
        <v>0</v>
      </c>
      <c r="BO1329" s="17">
        <f t="shared" si="6299"/>
        <v>0.25</v>
      </c>
      <c r="BP1329" s="17">
        <f t="shared" si="6300"/>
        <v>0</v>
      </c>
      <c r="BQ1329" s="17">
        <f t="shared" si="6301"/>
        <v>0</v>
      </c>
      <c r="BR1329" s="17">
        <f t="shared" si="6347"/>
        <v>0</v>
      </c>
      <c r="BS1329" s="17">
        <f t="shared" si="6348"/>
        <v>0</v>
      </c>
      <c r="BT1329" s="17">
        <f t="shared" si="6349"/>
        <v>0</v>
      </c>
      <c r="BU1329" s="17">
        <f t="shared" si="6302"/>
        <v>0.25</v>
      </c>
      <c r="BV1329" s="17">
        <f t="shared" si="6303"/>
        <v>0</v>
      </c>
      <c r="BW1329" s="17">
        <f t="shared" si="6304"/>
        <v>0</v>
      </c>
      <c r="BX1329" s="17">
        <f t="shared" si="6350"/>
        <v>0</v>
      </c>
      <c r="BY1329" s="17">
        <f t="shared" si="6351"/>
        <v>0</v>
      </c>
      <c r="BZ1329" s="17">
        <f t="shared" si="6352"/>
        <v>0</v>
      </c>
      <c r="CA1329" s="17">
        <f t="shared" si="6353"/>
        <v>0</v>
      </c>
      <c r="CB1329" s="17">
        <f t="shared" si="6354"/>
        <v>0</v>
      </c>
      <c r="CC1329" s="17">
        <f t="shared" si="6355"/>
        <v>0</v>
      </c>
      <c r="CD1329" s="17">
        <f t="shared" si="6356"/>
        <v>0</v>
      </c>
      <c r="CE1329" s="17">
        <f t="shared" si="6357"/>
        <v>0</v>
      </c>
      <c r="CF1329" s="17">
        <f t="shared" si="6358"/>
        <v>0</v>
      </c>
      <c r="CG1329" s="17">
        <f t="shared" si="6305"/>
        <v>0.25</v>
      </c>
      <c r="CH1329" s="17">
        <f t="shared" si="6306"/>
        <v>0</v>
      </c>
      <c r="CI1329" s="17">
        <f t="shared" si="6307"/>
        <v>0</v>
      </c>
      <c r="CJ1329" s="17">
        <f t="shared" si="6359"/>
        <v>0</v>
      </c>
      <c r="CK1329" s="32"/>
      <c r="CL1329" s="32"/>
      <c r="CM1329" s="1"/>
      <c r="CN1329" s="1"/>
      <c r="CO1329" s="1"/>
      <c r="CP1329" s="1"/>
      <c r="CQ1329" s="1"/>
      <c r="CR1329" s="1"/>
      <c r="CS1329" s="1"/>
    </row>
    <row r="1330" s="1" customFormat="1" ht="30">
      <c r="A1330" s="30" t="s">
        <v>516</v>
      </c>
      <c r="B1330" s="30" t="s">
        <v>34</v>
      </c>
      <c r="C1330" s="30" t="s">
        <v>36</v>
      </c>
      <c r="D1330" s="30" t="s">
        <v>491</v>
      </c>
      <c r="E1330" s="30" t="s">
        <v>46</v>
      </c>
      <c r="F1330" s="31" t="s">
        <v>47</v>
      </c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>
        <v>0.25</v>
      </c>
      <c r="T1330" s="17"/>
      <c r="U1330" s="17"/>
      <c r="V1330" s="17"/>
      <c r="W1330" s="17"/>
      <c r="X1330" s="17"/>
      <c r="Y1330" s="17">
        <f t="shared" si="6287"/>
        <v>0.25</v>
      </c>
      <c r="Z1330" s="17">
        <f t="shared" si="6288"/>
        <v>0</v>
      </c>
      <c r="AA1330" s="17">
        <f t="shared" si="6289"/>
        <v>0</v>
      </c>
      <c r="AB1330" s="17"/>
      <c r="AC1330" s="17"/>
      <c r="AD1330" s="17"/>
      <c r="AE1330" s="17">
        <f t="shared" si="6290"/>
        <v>0.25</v>
      </c>
      <c r="AF1330" s="17">
        <f t="shared" si="6291"/>
        <v>0</v>
      </c>
      <c r="AG1330" s="17">
        <f t="shared" si="6292"/>
        <v>0</v>
      </c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>
        <f t="shared" si="6293"/>
        <v>0.25</v>
      </c>
      <c r="AX1330" s="17">
        <f t="shared" si="6294"/>
        <v>0</v>
      </c>
      <c r="AY1330" s="17">
        <f t="shared" si="6295"/>
        <v>0</v>
      </c>
      <c r="AZ1330" s="17"/>
      <c r="BA1330" s="17">
        <f t="shared" si="6296"/>
        <v>0.25</v>
      </c>
      <c r="BB1330" s="17">
        <f t="shared" si="6297"/>
        <v>0</v>
      </c>
      <c r="BC1330" s="17">
        <f t="shared" si="6298"/>
        <v>0</v>
      </c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>
        <f t="shared" si="6299"/>
        <v>0.25</v>
      </c>
      <c r="BP1330" s="17">
        <f t="shared" si="6300"/>
        <v>0</v>
      </c>
      <c r="BQ1330" s="17">
        <f t="shared" si="6301"/>
        <v>0</v>
      </c>
      <c r="BR1330" s="17"/>
      <c r="BS1330" s="17"/>
      <c r="BT1330" s="17"/>
      <c r="BU1330" s="17">
        <f t="shared" si="6302"/>
        <v>0.25</v>
      </c>
      <c r="BV1330" s="17">
        <f t="shared" si="6303"/>
        <v>0</v>
      </c>
      <c r="BW1330" s="17">
        <f t="shared" si="6304"/>
        <v>0</v>
      </c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>
        <f t="shared" si="6305"/>
        <v>0.25</v>
      </c>
      <c r="CH1330" s="17">
        <f t="shared" si="6306"/>
        <v>0</v>
      </c>
      <c r="CI1330" s="17">
        <f t="shared" si="6307"/>
        <v>0</v>
      </c>
      <c r="CJ1330" s="17"/>
      <c r="CK1330" s="32"/>
      <c r="CL1330" s="32"/>
      <c r="CM1330" s="1"/>
      <c r="CN1330" s="1"/>
      <c r="CO1330" s="1"/>
      <c r="CP1330" s="1"/>
      <c r="CQ1330" s="1"/>
      <c r="CR1330" s="1"/>
      <c r="CS1330" s="1"/>
    </row>
    <row r="1331" s="20" customFormat="1" ht="30">
      <c r="A1331" s="21" t="s">
        <v>516</v>
      </c>
      <c r="B1331" s="21" t="s">
        <v>70</v>
      </c>
      <c r="C1331" s="21"/>
      <c r="D1331" s="21"/>
      <c r="E1331" s="33"/>
      <c r="F1331" s="22" t="s">
        <v>159</v>
      </c>
      <c r="G1331" s="23">
        <f>G1332+G1341</f>
        <v>5128.2999999999993</v>
      </c>
      <c r="H1331" s="23">
        <f>H1332+H1341</f>
        <v>5219.5</v>
      </c>
      <c r="I1331" s="23">
        <f>I1332+I1341</f>
        <v>5219.5</v>
      </c>
      <c r="J1331" s="23">
        <f>J1332+J1341</f>
        <v>0</v>
      </c>
      <c r="K1331" s="23">
        <f>K1332+K1341</f>
        <v>0</v>
      </c>
      <c r="L1331" s="23">
        <f>L1332+L1341</f>
        <v>0</v>
      </c>
      <c r="M1331" s="23">
        <f t="shared" si="6180"/>
        <v>5128.2999999999993</v>
      </c>
      <c r="N1331" s="23">
        <f t="shared" si="6181"/>
        <v>5219.5</v>
      </c>
      <c r="O1331" s="23">
        <f t="shared" si="6182"/>
        <v>5219.5</v>
      </c>
      <c r="P1331" s="23">
        <f>P1332+P1341</f>
        <v>0</v>
      </c>
      <c r="Q1331" s="23">
        <f>Q1332+Q1341</f>
        <v>0</v>
      </c>
      <c r="R1331" s="23">
        <f>R1332+R1341</f>
        <v>0</v>
      </c>
      <c r="S1331" s="23">
        <f>S1332+S1341</f>
        <v>0</v>
      </c>
      <c r="T1331" s="23">
        <f>T1332+T1341</f>
        <v>0</v>
      </c>
      <c r="U1331" s="23">
        <f>U1332+U1341</f>
        <v>0</v>
      </c>
      <c r="V1331" s="23">
        <f>V1332+V1341</f>
        <v>0</v>
      </c>
      <c r="W1331" s="23">
        <f>W1332+W1341</f>
        <v>0</v>
      </c>
      <c r="X1331" s="23">
        <f>X1332+X1341</f>
        <v>0</v>
      </c>
      <c r="Y1331" s="23">
        <f t="shared" si="6287"/>
        <v>5128.2999999999993</v>
      </c>
      <c r="Z1331" s="23">
        <f t="shared" si="6288"/>
        <v>5219.5</v>
      </c>
      <c r="AA1331" s="23">
        <f t="shared" si="6289"/>
        <v>5219.5</v>
      </c>
      <c r="AB1331" s="23">
        <f>AB1332+AB1341</f>
        <v>0</v>
      </c>
      <c r="AC1331" s="23">
        <f>AC1332+AC1341</f>
        <v>0</v>
      </c>
      <c r="AD1331" s="23">
        <f>AD1332+AD1341</f>
        <v>0</v>
      </c>
      <c r="AE1331" s="23">
        <f t="shared" si="6290"/>
        <v>5128.2999999999993</v>
      </c>
      <c r="AF1331" s="23">
        <f t="shared" si="6291"/>
        <v>5219.5</v>
      </c>
      <c r="AG1331" s="23">
        <f t="shared" si="6292"/>
        <v>5219.5</v>
      </c>
      <c r="AH1331" s="23">
        <f>AH1332+AH1341</f>
        <v>0</v>
      </c>
      <c r="AI1331" s="23">
        <f>AI1332+AI1341</f>
        <v>0</v>
      </c>
      <c r="AJ1331" s="23">
        <f>AJ1332+AJ1341</f>
        <v>-921.10400000000004</v>
      </c>
      <c r="AK1331" s="23">
        <f>AK1332+AK1341</f>
        <v>0</v>
      </c>
      <c r="AL1331" s="23">
        <f>AL1332+AL1341</f>
        <v>0</v>
      </c>
      <c r="AM1331" s="23">
        <f>AM1332+AM1341</f>
        <v>0</v>
      </c>
      <c r="AN1331" s="23">
        <f>AN1332+AN1341</f>
        <v>0</v>
      </c>
      <c r="AO1331" s="23">
        <f>AO1332+AO1341</f>
        <v>0</v>
      </c>
      <c r="AP1331" s="23">
        <f>AP1332+AP1341</f>
        <v>0</v>
      </c>
      <c r="AQ1331" s="23">
        <f>AQ1332+AQ1341</f>
        <v>0</v>
      </c>
      <c r="AR1331" s="23">
        <f>AR1332+AR1341</f>
        <v>0</v>
      </c>
      <c r="AS1331" s="23">
        <f>AS1332+AS1341</f>
        <v>0</v>
      </c>
      <c r="AT1331" s="23">
        <f>AT1332+AT1341</f>
        <v>0</v>
      </c>
      <c r="AU1331" s="23">
        <f>AU1332+AU1341</f>
        <v>0</v>
      </c>
      <c r="AV1331" s="23">
        <f>AV1332+AV1341</f>
        <v>0</v>
      </c>
      <c r="AW1331" s="23">
        <f t="shared" si="6293"/>
        <v>4207.195999999999</v>
      </c>
      <c r="AX1331" s="23">
        <f t="shared" si="6294"/>
        <v>5219.5</v>
      </c>
      <c r="AY1331" s="23">
        <f t="shared" si="6295"/>
        <v>5219.5</v>
      </c>
      <c r="AZ1331" s="23">
        <f>AZ1332+AZ1341</f>
        <v>0</v>
      </c>
      <c r="BA1331" s="23">
        <f t="shared" si="6296"/>
        <v>4207.195999999999</v>
      </c>
      <c r="BB1331" s="23">
        <f t="shared" si="6297"/>
        <v>5219.5</v>
      </c>
      <c r="BC1331" s="23">
        <f t="shared" si="6298"/>
        <v>5219.5</v>
      </c>
      <c r="BD1331" s="23">
        <f>BD1332+BD1341</f>
        <v>0</v>
      </c>
      <c r="BE1331" s="23">
        <f>BE1332+BE1341</f>
        <v>0</v>
      </c>
      <c r="BF1331" s="23">
        <f>BF1332+BF1341</f>
        <v>0</v>
      </c>
      <c r="BG1331" s="23">
        <f>BG1332+BG1341</f>
        <v>0</v>
      </c>
      <c r="BH1331" s="23">
        <f>BH1332+BH1341</f>
        <v>0</v>
      </c>
      <c r="BI1331" s="23">
        <f>BI1332+BI1341</f>
        <v>0</v>
      </c>
      <c r="BJ1331" s="23">
        <f>BJ1332+BJ1341</f>
        <v>0</v>
      </c>
      <c r="BK1331" s="23">
        <f>BK1332+BK1341</f>
        <v>0</v>
      </c>
      <c r="BL1331" s="23">
        <f>BL1332+BL1341</f>
        <v>0</v>
      </c>
      <c r="BM1331" s="23">
        <f>BM1332+BM1341</f>
        <v>0</v>
      </c>
      <c r="BN1331" s="23">
        <f>BN1332+BN1341</f>
        <v>0</v>
      </c>
      <c r="BO1331" s="23">
        <f t="shared" si="6299"/>
        <v>4207.195999999999</v>
      </c>
      <c r="BP1331" s="23">
        <f t="shared" si="6300"/>
        <v>5219.5</v>
      </c>
      <c r="BQ1331" s="23">
        <f t="shared" si="6301"/>
        <v>5219.5</v>
      </c>
      <c r="BR1331" s="23">
        <f>BR1332+BR1341</f>
        <v>0</v>
      </c>
      <c r="BS1331" s="23">
        <f>BS1332+BS1341</f>
        <v>0</v>
      </c>
      <c r="BT1331" s="23">
        <f>BT1332+BT1341</f>
        <v>0</v>
      </c>
      <c r="BU1331" s="23">
        <f t="shared" si="6302"/>
        <v>4207.195999999999</v>
      </c>
      <c r="BV1331" s="23">
        <f t="shared" si="6303"/>
        <v>5219.5</v>
      </c>
      <c r="BW1331" s="23">
        <f t="shared" si="6304"/>
        <v>5219.5</v>
      </c>
      <c r="BX1331" s="23">
        <f>BX1332+BX1341</f>
        <v>0</v>
      </c>
      <c r="BY1331" s="23">
        <f>BY1332+BY1341</f>
        <v>0</v>
      </c>
      <c r="BZ1331" s="23">
        <f>BZ1332+BZ1341</f>
        <v>0</v>
      </c>
      <c r="CA1331" s="23">
        <f>CA1332+CA1341</f>
        <v>0</v>
      </c>
      <c r="CB1331" s="23">
        <f>CB1332+CB1341</f>
        <v>0</v>
      </c>
      <c r="CC1331" s="23">
        <f>CC1332+CC1341</f>
        <v>0</v>
      </c>
      <c r="CD1331" s="23">
        <f>CD1332+CD1341</f>
        <v>0</v>
      </c>
      <c r="CE1331" s="23">
        <f>CE1332+CE1341</f>
        <v>0</v>
      </c>
      <c r="CF1331" s="23">
        <f>CF1332+CF1341</f>
        <v>0</v>
      </c>
      <c r="CG1331" s="23">
        <f t="shared" si="6305"/>
        <v>4207.195999999999</v>
      </c>
      <c r="CH1331" s="23">
        <f t="shared" si="6306"/>
        <v>5219.5</v>
      </c>
      <c r="CI1331" s="23">
        <f t="shared" si="6307"/>
        <v>5219.5</v>
      </c>
      <c r="CJ1331" s="23">
        <f>CJ1332+CJ1341</f>
        <v>0</v>
      </c>
      <c r="CK1331" s="24"/>
      <c r="CL1331" s="24"/>
      <c r="CM1331" s="20"/>
      <c r="CN1331" s="20"/>
      <c r="CO1331" s="20"/>
      <c r="CP1331" s="20"/>
      <c r="CQ1331" s="20"/>
      <c r="CR1331" s="20"/>
      <c r="CS1331" s="20"/>
    </row>
    <row r="1332" s="25" customFormat="1" ht="45">
      <c r="A1332" s="26" t="s">
        <v>516</v>
      </c>
      <c r="B1332" s="26" t="s">
        <v>70</v>
      </c>
      <c r="C1332" s="26" t="s">
        <v>303</v>
      </c>
      <c r="D1332" s="26"/>
      <c r="E1332" s="34"/>
      <c r="F1332" s="27" t="s">
        <v>447</v>
      </c>
      <c r="G1332" s="28">
        <f t="shared" ref="G1332:G1334" si="6360">G1333</f>
        <v>3648.7999999999997</v>
      </c>
      <c r="H1332" s="28">
        <f t="shared" ref="H1332:H1334" si="6361">H1333</f>
        <v>3648.7999999999997</v>
      </c>
      <c r="I1332" s="28">
        <f t="shared" ref="I1332:I1334" si="6362">I1333</f>
        <v>3648.7999999999997</v>
      </c>
      <c r="J1332" s="28">
        <f t="shared" ref="J1332:J1334" si="6363">J1333</f>
        <v>0</v>
      </c>
      <c r="K1332" s="28">
        <f t="shared" ref="K1332:K1334" si="6364">K1333</f>
        <v>0</v>
      </c>
      <c r="L1332" s="28">
        <f t="shared" ref="L1332:L1334" si="6365">L1333</f>
        <v>0</v>
      </c>
      <c r="M1332" s="28">
        <f t="shared" si="6180"/>
        <v>3648.7999999999997</v>
      </c>
      <c r="N1332" s="28">
        <f t="shared" si="6181"/>
        <v>3648.7999999999997</v>
      </c>
      <c r="O1332" s="28">
        <f t="shared" si="6182"/>
        <v>3648.7999999999997</v>
      </c>
      <c r="P1332" s="28">
        <f t="shared" ref="P1332:P1334" si="6366">P1333</f>
        <v>0</v>
      </c>
      <c r="Q1332" s="28">
        <f t="shared" ref="Q1332:Q1334" si="6367">Q1333</f>
        <v>0</v>
      </c>
      <c r="R1332" s="28">
        <f t="shared" ref="R1332:R1334" si="6368">R1333</f>
        <v>0</v>
      </c>
      <c r="S1332" s="28">
        <f t="shared" ref="S1332:S1334" si="6369">S1333</f>
        <v>0</v>
      </c>
      <c r="T1332" s="28">
        <f t="shared" ref="T1332:T1334" si="6370">T1333</f>
        <v>0</v>
      </c>
      <c r="U1332" s="28">
        <f t="shared" ref="U1332:U1334" si="6371">U1333</f>
        <v>0</v>
      </c>
      <c r="V1332" s="28">
        <f t="shared" ref="V1332:V1334" si="6372">V1333</f>
        <v>0</v>
      </c>
      <c r="W1332" s="28">
        <f t="shared" ref="W1332:W1334" si="6373">W1333</f>
        <v>0</v>
      </c>
      <c r="X1332" s="28">
        <f t="shared" ref="X1332:X1334" si="6374">X1333</f>
        <v>0</v>
      </c>
      <c r="Y1332" s="28">
        <f t="shared" si="6287"/>
        <v>3648.7999999999997</v>
      </c>
      <c r="Z1332" s="28">
        <f t="shared" si="6288"/>
        <v>3648.7999999999997</v>
      </c>
      <c r="AA1332" s="28">
        <f t="shared" si="6289"/>
        <v>3648.7999999999997</v>
      </c>
      <c r="AB1332" s="28">
        <f t="shared" ref="AB1332:AB1334" si="6375">AB1333</f>
        <v>0</v>
      </c>
      <c r="AC1332" s="28">
        <f t="shared" ref="AC1332:AC1334" si="6376">AC1333</f>
        <v>0</v>
      </c>
      <c r="AD1332" s="28">
        <f t="shared" ref="AD1332:AD1334" si="6377">AD1333</f>
        <v>0</v>
      </c>
      <c r="AE1332" s="28">
        <f t="shared" si="6290"/>
        <v>3648.7999999999997</v>
      </c>
      <c r="AF1332" s="28">
        <f t="shared" si="6291"/>
        <v>3648.7999999999997</v>
      </c>
      <c r="AG1332" s="28">
        <f t="shared" si="6292"/>
        <v>3648.7999999999997</v>
      </c>
      <c r="AH1332" s="28">
        <f t="shared" ref="AH1332:AH1334" si="6378">AH1333</f>
        <v>0</v>
      </c>
      <c r="AI1332" s="28">
        <f t="shared" ref="AI1332:AI1334" si="6379">AI1333</f>
        <v>0</v>
      </c>
      <c r="AJ1332" s="28">
        <f t="shared" ref="AJ1332:AJ1334" si="6380">AJ1333</f>
        <v>-921.10400000000004</v>
      </c>
      <c r="AK1332" s="28">
        <f t="shared" ref="AK1332:AK1334" si="6381">AK1333</f>
        <v>0</v>
      </c>
      <c r="AL1332" s="28">
        <f t="shared" ref="AL1332:AL1334" si="6382">AL1333</f>
        <v>0</v>
      </c>
      <c r="AM1332" s="28">
        <f t="shared" ref="AM1332:AM1334" si="6383">AM1333</f>
        <v>0</v>
      </c>
      <c r="AN1332" s="28">
        <f t="shared" ref="AN1332:AN1334" si="6384">AN1333</f>
        <v>0</v>
      </c>
      <c r="AO1332" s="28">
        <f t="shared" ref="AO1332:AO1334" si="6385">AO1333</f>
        <v>0</v>
      </c>
      <c r="AP1332" s="28">
        <f t="shared" ref="AP1332:AP1334" si="6386">AP1333</f>
        <v>0</v>
      </c>
      <c r="AQ1332" s="28">
        <f t="shared" ref="AQ1332:AQ1334" si="6387">AQ1333</f>
        <v>0</v>
      </c>
      <c r="AR1332" s="28">
        <f t="shared" ref="AR1332:AR1334" si="6388">AR1333</f>
        <v>0</v>
      </c>
      <c r="AS1332" s="28">
        <f t="shared" ref="AS1332:AS1334" si="6389">AS1333</f>
        <v>0</v>
      </c>
      <c r="AT1332" s="28">
        <f t="shared" ref="AT1332:AT1334" si="6390">AT1333</f>
        <v>0</v>
      </c>
      <c r="AU1332" s="28">
        <f t="shared" ref="AU1332:AU1334" si="6391">AU1333</f>
        <v>0</v>
      </c>
      <c r="AV1332" s="28">
        <f t="shared" ref="AV1332:AV1334" si="6392">AV1333</f>
        <v>0</v>
      </c>
      <c r="AW1332" s="28">
        <f t="shared" si="6293"/>
        <v>2727.6959999999999</v>
      </c>
      <c r="AX1332" s="28">
        <f t="shared" si="6294"/>
        <v>3648.7999999999997</v>
      </c>
      <c r="AY1332" s="28">
        <f t="shared" si="6295"/>
        <v>3648.7999999999997</v>
      </c>
      <c r="AZ1332" s="28">
        <f t="shared" ref="AZ1332:AZ1334" si="6393">AZ1333</f>
        <v>0</v>
      </c>
      <c r="BA1332" s="28">
        <f t="shared" si="6296"/>
        <v>2727.6959999999999</v>
      </c>
      <c r="BB1332" s="28">
        <f t="shared" si="6297"/>
        <v>3648.7999999999997</v>
      </c>
      <c r="BC1332" s="28">
        <f t="shared" si="6298"/>
        <v>3648.7999999999997</v>
      </c>
      <c r="BD1332" s="28">
        <f t="shared" ref="BD1332:BD1334" si="6394">BD1333</f>
        <v>0</v>
      </c>
      <c r="BE1332" s="28">
        <f t="shared" ref="BE1332:BE1334" si="6395">BE1333</f>
        <v>0</v>
      </c>
      <c r="BF1332" s="28">
        <f t="shared" ref="BF1332:BF1334" si="6396">BF1333</f>
        <v>0</v>
      </c>
      <c r="BG1332" s="28">
        <f t="shared" ref="BG1332:BG1334" si="6397">BG1333</f>
        <v>0</v>
      </c>
      <c r="BH1332" s="28">
        <f t="shared" ref="BH1332:BH1334" si="6398">BH1333</f>
        <v>0</v>
      </c>
      <c r="BI1332" s="28">
        <f t="shared" ref="BI1332:BI1334" si="6399">BI1333</f>
        <v>0</v>
      </c>
      <c r="BJ1332" s="28">
        <f t="shared" ref="BJ1332:BJ1334" si="6400">BJ1333</f>
        <v>0</v>
      </c>
      <c r="BK1332" s="28">
        <f t="shared" ref="BK1332:BK1334" si="6401">BK1333</f>
        <v>0</v>
      </c>
      <c r="BL1332" s="28">
        <f t="shared" ref="BL1332:BL1334" si="6402">BL1333</f>
        <v>0</v>
      </c>
      <c r="BM1332" s="28">
        <f t="shared" ref="BM1332:BM1334" si="6403">BM1333</f>
        <v>0</v>
      </c>
      <c r="BN1332" s="28">
        <f t="shared" ref="BN1332:BN1334" si="6404">BN1333</f>
        <v>0</v>
      </c>
      <c r="BO1332" s="28">
        <f t="shared" si="6299"/>
        <v>2727.6959999999999</v>
      </c>
      <c r="BP1332" s="28">
        <f t="shared" si="6300"/>
        <v>3648.7999999999997</v>
      </c>
      <c r="BQ1332" s="28">
        <f t="shared" si="6301"/>
        <v>3648.7999999999997</v>
      </c>
      <c r="BR1332" s="28">
        <f t="shared" ref="BR1332:BR1334" si="6405">BR1333</f>
        <v>0</v>
      </c>
      <c r="BS1332" s="28">
        <f t="shared" ref="BS1332:BS1334" si="6406">BS1333</f>
        <v>0</v>
      </c>
      <c r="BT1332" s="28">
        <f t="shared" ref="BT1332:BT1334" si="6407">BT1333</f>
        <v>0</v>
      </c>
      <c r="BU1332" s="28">
        <f t="shared" si="6302"/>
        <v>2727.6959999999999</v>
      </c>
      <c r="BV1332" s="28">
        <f t="shared" si="6303"/>
        <v>3648.7999999999997</v>
      </c>
      <c r="BW1332" s="28">
        <f t="shared" si="6304"/>
        <v>3648.7999999999997</v>
      </c>
      <c r="BX1332" s="28">
        <f t="shared" ref="BX1332:BX1334" si="6408">BX1333</f>
        <v>0</v>
      </c>
      <c r="BY1332" s="28">
        <f t="shared" ref="BY1332:BY1334" si="6409">BY1333</f>
        <v>0</v>
      </c>
      <c r="BZ1332" s="28">
        <f t="shared" ref="BZ1332:BZ1334" si="6410">BZ1333</f>
        <v>0</v>
      </c>
      <c r="CA1332" s="28">
        <f t="shared" ref="CA1332:CA1334" si="6411">CA1333</f>
        <v>0</v>
      </c>
      <c r="CB1332" s="28">
        <f t="shared" ref="CB1332:CB1334" si="6412">CB1333</f>
        <v>0</v>
      </c>
      <c r="CC1332" s="28">
        <f t="shared" ref="CC1332:CC1334" si="6413">CC1333</f>
        <v>0</v>
      </c>
      <c r="CD1332" s="28">
        <f t="shared" ref="CD1332:CD1334" si="6414">CD1333</f>
        <v>0</v>
      </c>
      <c r="CE1332" s="28">
        <f t="shared" ref="CE1332:CE1334" si="6415">CE1333</f>
        <v>0</v>
      </c>
      <c r="CF1332" s="28">
        <f t="shared" ref="CF1332:CF1334" si="6416">CF1333</f>
        <v>0</v>
      </c>
      <c r="CG1332" s="28">
        <f t="shared" si="6305"/>
        <v>2727.6959999999999</v>
      </c>
      <c r="CH1332" s="28">
        <f t="shared" si="6306"/>
        <v>3648.7999999999997</v>
      </c>
      <c r="CI1332" s="28">
        <f t="shared" si="6307"/>
        <v>3648.7999999999997</v>
      </c>
      <c r="CJ1332" s="28">
        <f t="shared" ref="CJ1332:CJ1334" si="6417">CJ1333</f>
        <v>0</v>
      </c>
      <c r="CK1332" s="29"/>
      <c r="CL1332" s="29"/>
      <c r="CM1332" s="25"/>
      <c r="CN1332" s="25"/>
      <c r="CO1332" s="25"/>
      <c r="CP1332" s="25"/>
      <c r="CQ1332" s="25"/>
      <c r="CR1332" s="25"/>
      <c r="CS1332" s="25"/>
    </row>
    <row r="1333" s="1" customFormat="1" ht="15">
      <c r="A1333" s="30" t="s">
        <v>516</v>
      </c>
      <c r="B1333" s="30" t="s">
        <v>70</v>
      </c>
      <c r="C1333" s="30" t="s">
        <v>303</v>
      </c>
      <c r="D1333" s="30" t="s">
        <v>252</v>
      </c>
      <c r="E1333" s="35"/>
      <c r="F1333" s="31" t="s">
        <v>253</v>
      </c>
      <c r="G1333" s="17">
        <f t="shared" si="6360"/>
        <v>3648.7999999999997</v>
      </c>
      <c r="H1333" s="17">
        <f t="shared" si="6361"/>
        <v>3648.7999999999997</v>
      </c>
      <c r="I1333" s="17">
        <f t="shared" si="6362"/>
        <v>3648.7999999999997</v>
      </c>
      <c r="J1333" s="17">
        <f t="shared" si="6363"/>
        <v>0</v>
      </c>
      <c r="K1333" s="17">
        <f t="shared" si="6364"/>
        <v>0</v>
      </c>
      <c r="L1333" s="17">
        <f t="shared" si="6365"/>
        <v>0</v>
      </c>
      <c r="M1333" s="17">
        <f t="shared" si="6180"/>
        <v>3648.7999999999997</v>
      </c>
      <c r="N1333" s="17">
        <f t="shared" si="6181"/>
        <v>3648.7999999999997</v>
      </c>
      <c r="O1333" s="17">
        <f t="shared" si="6182"/>
        <v>3648.7999999999997</v>
      </c>
      <c r="P1333" s="17">
        <f t="shared" si="6366"/>
        <v>0</v>
      </c>
      <c r="Q1333" s="17">
        <f t="shared" si="6367"/>
        <v>0</v>
      </c>
      <c r="R1333" s="17">
        <f t="shared" si="6368"/>
        <v>0</v>
      </c>
      <c r="S1333" s="17">
        <f t="shared" si="6369"/>
        <v>0</v>
      </c>
      <c r="T1333" s="17">
        <f t="shared" si="6370"/>
        <v>0</v>
      </c>
      <c r="U1333" s="17">
        <f t="shared" si="6371"/>
        <v>0</v>
      </c>
      <c r="V1333" s="17">
        <f t="shared" si="6372"/>
        <v>0</v>
      </c>
      <c r="W1333" s="17">
        <f t="shared" si="6373"/>
        <v>0</v>
      </c>
      <c r="X1333" s="17">
        <f t="shared" si="6374"/>
        <v>0</v>
      </c>
      <c r="Y1333" s="17">
        <f t="shared" si="6287"/>
        <v>3648.7999999999997</v>
      </c>
      <c r="Z1333" s="17">
        <f t="shared" si="6288"/>
        <v>3648.7999999999997</v>
      </c>
      <c r="AA1333" s="17">
        <f t="shared" si="6289"/>
        <v>3648.7999999999997</v>
      </c>
      <c r="AB1333" s="17">
        <f t="shared" si="6375"/>
        <v>0</v>
      </c>
      <c r="AC1333" s="17">
        <f t="shared" si="6376"/>
        <v>0</v>
      </c>
      <c r="AD1333" s="17">
        <f t="shared" si="6377"/>
        <v>0</v>
      </c>
      <c r="AE1333" s="17">
        <f t="shared" si="6290"/>
        <v>3648.7999999999997</v>
      </c>
      <c r="AF1333" s="17">
        <f t="shared" si="6291"/>
        <v>3648.7999999999997</v>
      </c>
      <c r="AG1333" s="17">
        <f t="shared" si="6292"/>
        <v>3648.7999999999997</v>
      </c>
      <c r="AH1333" s="17">
        <f t="shared" si="6378"/>
        <v>0</v>
      </c>
      <c r="AI1333" s="17">
        <f t="shared" si="6379"/>
        <v>0</v>
      </c>
      <c r="AJ1333" s="17">
        <f t="shared" si="6380"/>
        <v>-921.10400000000004</v>
      </c>
      <c r="AK1333" s="17">
        <f t="shared" si="6381"/>
        <v>0</v>
      </c>
      <c r="AL1333" s="17">
        <f t="shared" si="6382"/>
        <v>0</v>
      </c>
      <c r="AM1333" s="17">
        <f t="shared" si="6383"/>
        <v>0</v>
      </c>
      <c r="AN1333" s="17">
        <f t="shared" si="6384"/>
        <v>0</v>
      </c>
      <c r="AO1333" s="17">
        <f t="shared" si="6385"/>
        <v>0</v>
      </c>
      <c r="AP1333" s="17">
        <f t="shared" si="6386"/>
        <v>0</v>
      </c>
      <c r="AQ1333" s="17">
        <f t="shared" si="6387"/>
        <v>0</v>
      </c>
      <c r="AR1333" s="17">
        <f t="shared" si="6388"/>
        <v>0</v>
      </c>
      <c r="AS1333" s="17">
        <f t="shared" si="6389"/>
        <v>0</v>
      </c>
      <c r="AT1333" s="17">
        <f t="shared" si="6390"/>
        <v>0</v>
      </c>
      <c r="AU1333" s="17">
        <f t="shared" si="6391"/>
        <v>0</v>
      </c>
      <c r="AV1333" s="17">
        <f t="shared" si="6392"/>
        <v>0</v>
      </c>
      <c r="AW1333" s="17">
        <f t="shared" si="6293"/>
        <v>2727.6959999999999</v>
      </c>
      <c r="AX1333" s="17">
        <f t="shared" si="6294"/>
        <v>3648.7999999999997</v>
      </c>
      <c r="AY1333" s="17">
        <f t="shared" si="6295"/>
        <v>3648.7999999999997</v>
      </c>
      <c r="AZ1333" s="17">
        <f t="shared" si="6393"/>
        <v>0</v>
      </c>
      <c r="BA1333" s="17">
        <f t="shared" si="6296"/>
        <v>2727.6959999999999</v>
      </c>
      <c r="BB1333" s="17">
        <f t="shared" si="6297"/>
        <v>3648.7999999999997</v>
      </c>
      <c r="BC1333" s="17">
        <f t="shared" si="6298"/>
        <v>3648.7999999999997</v>
      </c>
      <c r="BD1333" s="17">
        <f t="shared" si="6394"/>
        <v>0</v>
      </c>
      <c r="BE1333" s="17">
        <f t="shared" si="6395"/>
        <v>0</v>
      </c>
      <c r="BF1333" s="17">
        <f t="shared" si="6396"/>
        <v>0</v>
      </c>
      <c r="BG1333" s="17">
        <f t="shared" si="6397"/>
        <v>0</v>
      </c>
      <c r="BH1333" s="17">
        <f t="shared" si="6398"/>
        <v>0</v>
      </c>
      <c r="BI1333" s="17">
        <f t="shared" si="6399"/>
        <v>0</v>
      </c>
      <c r="BJ1333" s="17">
        <f t="shared" si="6400"/>
        <v>0</v>
      </c>
      <c r="BK1333" s="17">
        <f t="shared" si="6401"/>
        <v>0</v>
      </c>
      <c r="BL1333" s="17">
        <f t="shared" si="6402"/>
        <v>0</v>
      </c>
      <c r="BM1333" s="17">
        <f t="shared" si="6403"/>
        <v>0</v>
      </c>
      <c r="BN1333" s="17">
        <f t="shared" si="6404"/>
        <v>0</v>
      </c>
      <c r="BO1333" s="17">
        <f t="shared" si="6299"/>
        <v>2727.6959999999999</v>
      </c>
      <c r="BP1333" s="17">
        <f t="shared" si="6300"/>
        <v>3648.7999999999997</v>
      </c>
      <c r="BQ1333" s="17">
        <f t="shared" si="6301"/>
        <v>3648.7999999999997</v>
      </c>
      <c r="BR1333" s="17">
        <f t="shared" si="6405"/>
        <v>0</v>
      </c>
      <c r="BS1333" s="17">
        <f t="shared" si="6406"/>
        <v>0</v>
      </c>
      <c r="BT1333" s="17">
        <f t="shared" si="6407"/>
        <v>0</v>
      </c>
      <c r="BU1333" s="17">
        <f t="shared" si="6302"/>
        <v>2727.6959999999999</v>
      </c>
      <c r="BV1333" s="17">
        <f t="shared" si="6303"/>
        <v>3648.7999999999997</v>
      </c>
      <c r="BW1333" s="17">
        <f t="shared" si="6304"/>
        <v>3648.7999999999997</v>
      </c>
      <c r="BX1333" s="17">
        <f t="shared" si="6408"/>
        <v>0</v>
      </c>
      <c r="BY1333" s="17">
        <f t="shared" si="6409"/>
        <v>0</v>
      </c>
      <c r="BZ1333" s="17">
        <f t="shared" si="6410"/>
        <v>0</v>
      </c>
      <c r="CA1333" s="17">
        <f t="shared" si="6411"/>
        <v>0</v>
      </c>
      <c r="CB1333" s="17">
        <f t="shared" si="6412"/>
        <v>0</v>
      </c>
      <c r="CC1333" s="17">
        <f t="shared" si="6413"/>
        <v>0</v>
      </c>
      <c r="CD1333" s="17">
        <f t="shared" si="6414"/>
        <v>0</v>
      </c>
      <c r="CE1333" s="17">
        <f t="shared" si="6415"/>
        <v>0</v>
      </c>
      <c r="CF1333" s="17">
        <f t="shared" si="6416"/>
        <v>0</v>
      </c>
      <c r="CG1333" s="17">
        <f t="shared" si="6305"/>
        <v>2727.6959999999999</v>
      </c>
      <c r="CH1333" s="17">
        <f t="shared" si="6306"/>
        <v>3648.7999999999997</v>
      </c>
      <c r="CI1333" s="17">
        <f t="shared" si="6307"/>
        <v>3648.7999999999997</v>
      </c>
      <c r="CJ1333" s="17">
        <f t="shared" si="6417"/>
        <v>0</v>
      </c>
      <c r="CK1333" s="32"/>
      <c r="CL1333" s="32"/>
      <c r="CM1333" s="1"/>
      <c r="CN1333" s="1"/>
      <c r="CO1333" s="1"/>
      <c r="CP1333" s="1"/>
      <c r="CQ1333" s="1"/>
      <c r="CR1333" s="1"/>
      <c r="CS1333" s="1"/>
    </row>
    <row r="1334" s="1" customFormat="1" ht="15" hidden="1">
      <c r="A1334" s="30" t="s">
        <v>516</v>
      </c>
      <c r="B1334" s="30" t="s">
        <v>70</v>
      </c>
      <c r="C1334" s="30" t="s">
        <v>303</v>
      </c>
      <c r="D1334" s="30" t="s">
        <v>254</v>
      </c>
      <c r="E1334" s="35"/>
      <c r="F1334" s="31" t="s">
        <v>41</v>
      </c>
      <c r="G1334" s="17">
        <f t="shared" si="6360"/>
        <v>3648.7999999999997</v>
      </c>
      <c r="H1334" s="17">
        <f t="shared" si="6361"/>
        <v>3648.7999999999997</v>
      </c>
      <c r="I1334" s="17">
        <f t="shared" si="6362"/>
        <v>3648.7999999999997</v>
      </c>
      <c r="J1334" s="17">
        <f t="shared" si="6363"/>
        <v>0</v>
      </c>
      <c r="K1334" s="17">
        <f t="shared" si="6364"/>
        <v>0</v>
      </c>
      <c r="L1334" s="17">
        <f t="shared" si="6365"/>
        <v>0</v>
      </c>
      <c r="M1334" s="17">
        <f t="shared" si="6180"/>
        <v>3648.7999999999997</v>
      </c>
      <c r="N1334" s="17">
        <f t="shared" si="6181"/>
        <v>3648.7999999999997</v>
      </c>
      <c r="O1334" s="17">
        <f t="shared" si="6182"/>
        <v>3648.7999999999997</v>
      </c>
      <c r="P1334" s="17">
        <f t="shared" si="6366"/>
        <v>0</v>
      </c>
      <c r="Q1334" s="17">
        <f t="shared" si="6367"/>
        <v>0</v>
      </c>
      <c r="R1334" s="17">
        <f t="shared" si="6368"/>
        <v>0</v>
      </c>
      <c r="S1334" s="17">
        <f t="shared" si="6369"/>
        <v>0</v>
      </c>
      <c r="T1334" s="17">
        <f t="shared" si="6370"/>
        <v>0</v>
      </c>
      <c r="U1334" s="17">
        <f t="shared" si="6371"/>
        <v>0</v>
      </c>
      <c r="V1334" s="17">
        <f t="shared" si="6372"/>
        <v>0</v>
      </c>
      <c r="W1334" s="17">
        <f t="shared" si="6373"/>
        <v>0</v>
      </c>
      <c r="X1334" s="17">
        <f t="shared" si="6374"/>
        <v>0</v>
      </c>
      <c r="Y1334" s="17">
        <f t="shared" si="6287"/>
        <v>3648.7999999999997</v>
      </c>
      <c r="Z1334" s="17">
        <f t="shared" si="6288"/>
        <v>3648.7999999999997</v>
      </c>
      <c r="AA1334" s="17">
        <f t="shared" si="6289"/>
        <v>3648.7999999999997</v>
      </c>
      <c r="AB1334" s="17">
        <f t="shared" si="6375"/>
        <v>0</v>
      </c>
      <c r="AC1334" s="17">
        <f t="shared" si="6376"/>
        <v>0</v>
      </c>
      <c r="AD1334" s="17">
        <f t="shared" si="6377"/>
        <v>0</v>
      </c>
      <c r="AE1334" s="17">
        <f t="shared" si="6290"/>
        <v>3648.7999999999997</v>
      </c>
      <c r="AF1334" s="17">
        <f t="shared" si="6291"/>
        <v>3648.7999999999997</v>
      </c>
      <c r="AG1334" s="17">
        <f t="shared" si="6292"/>
        <v>3648.7999999999997</v>
      </c>
      <c r="AH1334" s="17">
        <f t="shared" si="6378"/>
        <v>0</v>
      </c>
      <c r="AI1334" s="17">
        <f t="shared" si="6379"/>
        <v>0</v>
      </c>
      <c r="AJ1334" s="17">
        <f t="shared" si="6380"/>
        <v>-921.10400000000004</v>
      </c>
      <c r="AK1334" s="17">
        <f t="shared" si="6381"/>
        <v>0</v>
      </c>
      <c r="AL1334" s="17">
        <f t="shared" si="6382"/>
        <v>0</v>
      </c>
      <c r="AM1334" s="17">
        <f t="shared" si="6383"/>
        <v>0</v>
      </c>
      <c r="AN1334" s="17">
        <f t="shared" si="6384"/>
        <v>0</v>
      </c>
      <c r="AO1334" s="17">
        <f t="shared" si="6385"/>
        <v>0</v>
      </c>
      <c r="AP1334" s="17">
        <f t="shared" si="6386"/>
        <v>0</v>
      </c>
      <c r="AQ1334" s="17">
        <f t="shared" si="6387"/>
        <v>0</v>
      </c>
      <c r="AR1334" s="17">
        <f t="shared" si="6388"/>
        <v>0</v>
      </c>
      <c r="AS1334" s="17">
        <f t="shared" si="6389"/>
        <v>0</v>
      </c>
      <c r="AT1334" s="17">
        <f t="shared" si="6390"/>
        <v>0</v>
      </c>
      <c r="AU1334" s="17">
        <f t="shared" si="6391"/>
        <v>0</v>
      </c>
      <c r="AV1334" s="17">
        <f t="shared" si="6392"/>
        <v>0</v>
      </c>
      <c r="AW1334" s="17">
        <f t="shared" si="6293"/>
        <v>2727.6959999999999</v>
      </c>
      <c r="AX1334" s="17">
        <f t="shared" si="6294"/>
        <v>3648.7999999999997</v>
      </c>
      <c r="AY1334" s="17">
        <f t="shared" si="6295"/>
        <v>3648.7999999999997</v>
      </c>
      <c r="AZ1334" s="17">
        <f t="shared" si="6393"/>
        <v>0</v>
      </c>
      <c r="BA1334" s="17">
        <f t="shared" si="6296"/>
        <v>2727.6959999999999</v>
      </c>
      <c r="BB1334" s="17">
        <f t="shared" si="6297"/>
        <v>3648.7999999999997</v>
      </c>
      <c r="BC1334" s="17">
        <f t="shared" si="6298"/>
        <v>3648.7999999999997</v>
      </c>
      <c r="BD1334" s="17">
        <f t="shared" si="6394"/>
        <v>0</v>
      </c>
      <c r="BE1334" s="17">
        <f t="shared" si="6395"/>
        <v>0</v>
      </c>
      <c r="BF1334" s="17">
        <f t="shared" si="6396"/>
        <v>0</v>
      </c>
      <c r="BG1334" s="17">
        <f t="shared" si="6397"/>
        <v>0</v>
      </c>
      <c r="BH1334" s="17">
        <f t="shared" si="6398"/>
        <v>0</v>
      </c>
      <c r="BI1334" s="17">
        <f t="shared" si="6399"/>
        <v>0</v>
      </c>
      <c r="BJ1334" s="17">
        <f t="shared" si="6400"/>
        <v>0</v>
      </c>
      <c r="BK1334" s="17">
        <f t="shared" si="6401"/>
        <v>0</v>
      </c>
      <c r="BL1334" s="17">
        <f t="shared" si="6402"/>
        <v>0</v>
      </c>
      <c r="BM1334" s="17">
        <f t="shared" si="6403"/>
        <v>0</v>
      </c>
      <c r="BN1334" s="17">
        <f t="shared" si="6404"/>
        <v>0</v>
      </c>
      <c r="BO1334" s="17">
        <f t="shared" si="6299"/>
        <v>2727.6959999999999</v>
      </c>
      <c r="BP1334" s="17">
        <f t="shared" si="6300"/>
        <v>3648.7999999999997</v>
      </c>
      <c r="BQ1334" s="17">
        <f t="shared" si="6301"/>
        <v>3648.7999999999997</v>
      </c>
      <c r="BR1334" s="17">
        <f t="shared" si="6405"/>
        <v>0</v>
      </c>
      <c r="BS1334" s="17">
        <f t="shared" si="6406"/>
        <v>0</v>
      </c>
      <c r="BT1334" s="17">
        <f t="shared" si="6407"/>
        <v>0</v>
      </c>
      <c r="BU1334" s="17">
        <f t="shared" si="6302"/>
        <v>2727.6959999999999</v>
      </c>
      <c r="BV1334" s="17">
        <f t="shared" si="6303"/>
        <v>3648.7999999999997</v>
      </c>
      <c r="BW1334" s="17">
        <f t="shared" si="6304"/>
        <v>3648.7999999999997</v>
      </c>
      <c r="BX1334" s="17">
        <f t="shared" si="6408"/>
        <v>0</v>
      </c>
      <c r="BY1334" s="17">
        <f t="shared" si="6409"/>
        <v>0</v>
      </c>
      <c r="BZ1334" s="17">
        <f t="shared" si="6410"/>
        <v>0</v>
      </c>
      <c r="CA1334" s="17">
        <f t="shared" si="6411"/>
        <v>0</v>
      </c>
      <c r="CB1334" s="17">
        <f t="shared" si="6412"/>
        <v>0</v>
      </c>
      <c r="CC1334" s="37">
        <f t="shared" si="6413"/>
        <v>0</v>
      </c>
      <c r="CD1334" s="17">
        <f t="shared" si="6414"/>
        <v>0</v>
      </c>
      <c r="CE1334" s="17">
        <f t="shared" si="6415"/>
        <v>0</v>
      </c>
      <c r="CF1334" s="37">
        <f t="shared" si="6416"/>
        <v>0</v>
      </c>
      <c r="CG1334" s="17">
        <f t="shared" si="6305"/>
        <v>2727.6959999999999</v>
      </c>
      <c r="CH1334" s="17">
        <f t="shared" si="6306"/>
        <v>3648.7999999999997</v>
      </c>
      <c r="CI1334" s="17">
        <f t="shared" si="6307"/>
        <v>3648.7999999999997</v>
      </c>
      <c r="CJ1334" s="17">
        <f t="shared" si="6417"/>
        <v>0</v>
      </c>
      <c r="CK1334" s="32">
        <v>0</v>
      </c>
      <c r="CL1334" s="32"/>
      <c r="CM1334" s="1" t="s">
        <v>75</v>
      </c>
      <c r="CN1334" s="1"/>
      <c r="CO1334" s="1"/>
      <c r="CP1334" s="1"/>
      <c r="CQ1334" s="1"/>
      <c r="CR1334" s="1"/>
      <c r="CS1334" s="1"/>
    </row>
    <row r="1335" s="1" customFormat="1" ht="90">
      <c r="A1335" s="30" t="s">
        <v>516</v>
      </c>
      <c r="B1335" s="30" t="s">
        <v>70</v>
      </c>
      <c r="C1335" s="30" t="s">
        <v>303</v>
      </c>
      <c r="D1335" s="30" t="s">
        <v>448</v>
      </c>
      <c r="E1335" s="35"/>
      <c r="F1335" s="31" t="s">
        <v>449</v>
      </c>
      <c r="G1335" s="17">
        <f>G1336+G1338</f>
        <v>3648.7999999999997</v>
      </c>
      <c r="H1335" s="17">
        <f>H1336+H1338</f>
        <v>3648.7999999999997</v>
      </c>
      <c r="I1335" s="17">
        <f>I1336+I1338</f>
        <v>3648.7999999999997</v>
      </c>
      <c r="J1335" s="17">
        <f>J1336+J1338</f>
        <v>0</v>
      </c>
      <c r="K1335" s="17">
        <f>K1336+K1338</f>
        <v>0</v>
      </c>
      <c r="L1335" s="17">
        <f>L1336+L1338</f>
        <v>0</v>
      </c>
      <c r="M1335" s="17">
        <f t="shared" si="6180"/>
        <v>3648.7999999999997</v>
      </c>
      <c r="N1335" s="17">
        <f t="shared" si="6181"/>
        <v>3648.7999999999997</v>
      </c>
      <c r="O1335" s="17">
        <f t="shared" si="6182"/>
        <v>3648.7999999999997</v>
      </c>
      <c r="P1335" s="17">
        <f>P1336+P1338</f>
        <v>0</v>
      </c>
      <c r="Q1335" s="17">
        <f>Q1336+Q1338</f>
        <v>0</v>
      </c>
      <c r="R1335" s="17">
        <f>R1336+R1338</f>
        <v>0</v>
      </c>
      <c r="S1335" s="17">
        <f>S1336+S1338</f>
        <v>0</v>
      </c>
      <c r="T1335" s="17">
        <f>T1336+T1338</f>
        <v>0</v>
      </c>
      <c r="U1335" s="17">
        <f>U1336+U1338</f>
        <v>0</v>
      </c>
      <c r="V1335" s="17">
        <f>V1336+V1338</f>
        <v>0</v>
      </c>
      <c r="W1335" s="17">
        <f>W1336+W1338</f>
        <v>0</v>
      </c>
      <c r="X1335" s="17">
        <f>X1336+X1338</f>
        <v>0</v>
      </c>
      <c r="Y1335" s="17">
        <f t="shared" si="6287"/>
        <v>3648.7999999999997</v>
      </c>
      <c r="Z1335" s="17">
        <f t="shared" si="6288"/>
        <v>3648.7999999999997</v>
      </c>
      <c r="AA1335" s="17">
        <f t="shared" si="6289"/>
        <v>3648.7999999999997</v>
      </c>
      <c r="AB1335" s="17">
        <f>AB1336+AB1338</f>
        <v>0</v>
      </c>
      <c r="AC1335" s="17">
        <f>AC1336+AC1338</f>
        <v>0</v>
      </c>
      <c r="AD1335" s="17">
        <f>AD1336+AD1338</f>
        <v>0</v>
      </c>
      <c r="AE1335" s="17">
        <f t="shared" si="6290"/>
        <v>3648.7999999999997</v>
      </c>
      <c r="AF1335" s="17">
        <f t="shared" si="6291"/>
        <v>3648.7999999999997</v>
      </c>
      <c r="AG1335" s="17">
        <f t="shared" si="6292"/>
        <v>3648.7999999999997</v>
      </c>
      <c r="AH1335" s="17">
        <f>AH1336+AH1338</f>
        <v>0</v>
      </c>
      <c r="AI1335" s="17">
        <f>AI1336+AI1338</f>
        <v>0</v>
      </c>
      <c r="AJ1335" s="17">
        <f>AJ1336+AJ1338</f>
        <v>-921.10400000000004</v>
      </c>
      <c r="AK1335" s="17">
        <f>AK1336+AK1338</f>
        <v>0</v>
      </c>
      <c r="AL1335" s="17">
        <f>AL1336+AL1338</f>
        <v>0</v>
      </c>
      <c r="AM1335" s="17">
        <f>AM1336+AM1338</f>
        <v>0</v>
      </c>
      <c r="AN1335" s="17">
        <f>AN1336+AN1338</f>
        <v>0</v>
      </c>
      <c r="AO1335" s="17">
        <f>AO1336+AO1338</f>
        <v>0</v>
      </c>
      <c r="AP1335" s="17">
        <f>AP1336+AP1338</f>
        <v>0</v>
      </c>
      <c r="AQ1335" s="17">
        <f>AQ1336+AQ1338</f>
        <v>0</v>
      </c>
      <c r="AR1335" s="17">
        <f>AR1336+AR1338</f>
        <v>0</v>
      </c>
      <c r="AS1335" s="17">
        <f>AS1336+AS1338</f>
        <v>0</v>
      </c>
      <c r="AT1335" s="17">
        <f>AT1336+AT1338</f>
        <v>0</v>
      </c>
      <c r="AU1335" s="17">
        <f>AU1336+AU1338</f>
        <v>0</v>
      </c>
      <c r="AV1335" s="17">
        <f>AV1336+AV1338</f>
        <v>0</v>
      </c>
      <c r="AW1335" s="17">
        <f t="shared" si="6293"/>
        <v>2727.6959999999999</v>
      </c>
      <c r="AX1335" s="17">
        <f t="shared" si="6294"/>
        <v>3648.7999999999997</v>
      </c>
      <c r="AY1335" s="17">
        <f t="shared" si="6295"/>
        <v>3648.7999999999997</v>
      </c>
      <c r="AZ1335" s="17">
        <f>AZ1336+AZ1338</f>
        <v>0</v>
      </c>
      <c r="BA1335" s="17">
        <f t="shared" si="6296"/>
        <v>2727.6959999999999</v>
      </c>
      <c r="BB1335" s="17">
        <f t="shared" si="6297"/>
        <v>3648.7999999999997</v>
      </c>
      <c r="BC1335" s="17">
        <f t="shared" si="6298"/>
        <v>3648.7999999999997</v>
      </c>
      <c r="BD1335" s="17">
        <f>BD1336+BD1338</f>
        <v>0</v>
      </c>
      <c r="BE1335" s="17">
        <f>BE1336+BE1338</f>
        <v>0</v>
      </c>
      <c r="BF1335" s="17">
        <f>BF1336+BF1338</f>
        <v>0</v>
      </c>
      <c r="BG1335" s="17">
        <f>BG1336+BG1338</f>
        <v>0</v>
      </c>
      <c r="BH1335" s="17">
        <f>BH1336+BH1338</f>
        <v>0</v>
      </c>
      <c r="BI1335" s="17">
        <f>BI1336+BI1338</f>
        <v>0</v>
      </c>
      <c r="BJ1335" s="17">
        <f>BJ1336+BJ1338</f>
        <v>0</v>
      </c>
      <c r="BK1335" s="17">
        <f>BK1336+BK1338</f>
        <v>0</v>
      </c>
      <c r="BL1335" s="17">
        <f>BL1336+BL1338</f>
        <v>0</v>
      </c>
      <c r="BM1335" s="17">
        <f>BM1336+BM1338</f>
        <v>0</v>
      </c>
      <c r="BN1335" s="17">
        <f>BN1336+BN1338</f>
        <v>0</v>
      </c>
      <c r="BO1335" s="17">
        <f t="shared" si="6299"/>
        <v>2727.6959999999999</v>
      </c>
      <c r="BP1335" s="17">
        <f t="shared" si="6300"/>
        <v>3648.7999999999997</v>
      </c>
      <c r="BQ1335" s="17">
        <f t="shared" si="6301"/>
        <v>3648.7999999999997</v>
      </c>
      <c r="BR1335" s="17">
        <f>BR1336+BR1338</f>
        <v>0</v>
      </c>
      <c r="BS1335" s="17">
        <f>BS1336+BS1338</f>
        <v>0</v>
      </c>
      <c r="BT1335" s="17">
        <f>BT1336+BT1338</f>
        <v>0</v>
      </c>
      <c r="BU1335" s="17">
        <f t="shared" si="6302"/>
        <v>2727.6959999999999</v>
      </c>
      <c r="BV1335" s="17">
        <f t="shared" si="6303"/>
        <v>3648.7999999999997</v>
      </c>
      <c r="BW1335" s="17">
        <f t="shared" si="6304"/>
        <v>3648.7999999999997</v>
      </c>
      <c r="BX1335" s="17">
        <f>BX1336+BX1338</f>
        <v>0</v>
      </c>
      <c r="BY1335" s="17">
        <f>BY1336+BY1338</f>
        <v>0</v>
      </c>
      <c r="BZ1335" s="17">
        <f>BZ1336+BZ1338</f>
        <v>0</v>
      </c>
      <c r="CA1335" s="17">
        <f>CA1336+CA1338</f>
        <v>0</v>
      </c>
      <c r="CB1335" s="17">
        <f>CB1336+CB1338</f>
        <v>0</v>
      </c>
      <c r="CC1335" s="17">
        <f>CC1336+CC1338</f>
        <v>0</v>
      </c>
      <c r="CD1335" s="17">
        <f>CD1336+CD1338</f>
        <v>0</v>
      </c>
      <c r="CE1335" s="17">
        <f>CE1336+CE1338</f>
        <v>0</v>
      </c>
      <c r="CF1335" s="17">
        <f>CF1336+CF1338</f>
        <v>0</v>
      </c>
      <c r="CG1335" s="17">
        <f t="shared" si="6305"/>
        <v>2727.6959999999999</v>
      </c>
      <c r="CH1335" s="17">
        <f t="shared" si="6306"/>
        <v>3648.7999999999997</v>
      </c>
      <c r="CI1335" s="17">
        <f t="shared" si="6307"/>
        <v>3648.7999999999997</v>
      </c>
      <c r="CJ1335" s="17">
        <f>CJ1336+CJ1338</f>
        <v>0</v>
      </c>
      <c r="CK1335" s="32"/>
      <c r="CL1335" s="32"/>
      <c r="CM1335" s="1"/>
      <c r="CN1335" s="1"/>
      <c r="CO1335" s="1"/>
      <c r="CP1335" s="1"/>
      <c r="CQ1335" s="1"/>
      <c r="CR1335" s="1"/>
      <c r="CS1335" s="1"/>
    </row>
    <row r="1336" s="1" customFormat="1" ht="45">
      <c r="A1336" s="30" t="s">
        <v>516</v>
      </c>
      <c r="B1336" s="30" t="s">
        <v>70</v>
      </c>
      <c r="C1336" s="30" t="s">
        <v>303</v>
      </c>
      <c r="D1336" s="30" t="s">
        <v>450</v>
      </c>
      <c r="E1336" s="35"/>
      <c r="F1336" s="31" t="s">
        <v>451</v>
      </c>
      <c r="G1336" s="17">
        <f>G1337</f>
        <v>38.700000000000003</v>
      </c>
      <c r="H1336" s="17">
        <f>H1337</f>
        <v>38.700000000000003</v>
      </c>
      <c r="I1336" s="17">
        <f>I1337</f>
        <v>38.700000000000003</v>
      </c>
      <c r="J1336" s="17">
        <f>J1337</f>
        <v>0</v>
      </c>
      <c r="K1336" s="17">
        <f>K1337</f>
        <v>0</v>
      </c>
      <c r="L1336" s="17">
        <f>L1337</f>
        <v>0</v>
      </c>
      <c r="M1336" s="17">
        <f t="shared" si="6180"/>
        <v>38.700000000000003</v>
      </c>
      <c r="N1336" s="17">
        <f t="shared" si="6181"/>
        <v>38.700000000000003</v>
      </c>
      <c r="O1336" s="17">
        <f t="shared" si="6182"/>
        <v>38.700000000000003</v>
      </c>
      <c r="P1336" s="17">
        <f>P1337</f>
        <v>0</v>
      </c>
      <c r="Q1336" s="17">
        <f>Q1337</f>
        <v>0</v>
      </c>
      <c r="R1336" s="17">
        <f>R1337</f>
        <v>0</v>
      </c>
      <c r="S1336" s="17">
        <f>S1337</f>
        <v>0</v>
      </c>
      <c r="T1336" s="17">
        <f>T1337</f>
        <v>0</v>
      </c>
      <c r="U1336" s="17">
        <f>U1337</f>
        <v>0</v>
      </c>
      <c r="V1336" s="17">
        <f>V1337</f>
        <v>0</v>
      </c>
      <c r="W1336" s="17">
        <f>W1337</f>
        <v>0</v>
      </c>
      <c r="X1336" s="17">
        <f>X1337</f>
        <v>0</v>
      </c>
      <c r="Y1336" s="17">
        <f t="shared" si="6287"/>
        <v>38.700000000000003</v>
      </c>
      <c r="Z1336" s="17">
        <f t="shared" si="6288"/>
        <v>38.700000000000003</v>
      </c>
      <c r="AA1336" s="17">
        <f t="shared" si="6289"/>
        <v>38.700000000000003</v>
      </c>
      <c r="AB1336" s="17">
        <f>AB1337</f>
        <v>0</v>
      </c>
      <c r="AC1336" s="17">
        <f>AC1337</f>
        <v>0</v>
      </c>
      <c r="AD1336" s="17">
        <f>AD1337</f>
        <v>0</v>
      </c>
      <c r="AE1336" s="17">
        <f t="shared" si="6290"/>
        <v>38.700000000000003</v>
      </c>
      <c r="AF1336" s="17">
        <f t="shared" si="6291"/>
        <v>38.700000000000003</v>
      </c>
      <c r="AG1336" s="17">
        <f t="shared" si="6292"/>
        <v>38.700000000000003</v>
      </c>
      <c r="AH1336" s="17">
        <f>AH1337</f>
        <v>0</v>
      </c>
      <c r="AI1336" s="17">
        <f>AI1337</f>
        <v>0</v>
      </c>
      <c r="AJ1336" s="17">
        <f>AJ1337</f>
        <v>0</v>
      </c>
      <c r="AK1336" s="17">
        <f>AK1337</f>
        <v>0</v>
      </c>
      <c r="AL1336" s="17">
        <f>AL1337</f>
        <v>0</v>
      </c>
      <c r="AM1336" s="17">
        <f>AM1337</f>
        <v>0</v>
      </c>
      <c r="AN1336" s="17">
        <f>AN1337</f>
        <v>0</v>
      </c>
      <c r="AO1336" s="17">
        <f>AO1337</f>
        <v>0</v>
      </c>
      <c r="AP1336" s="17">
        <f>AP1337</f>
        <v>0</v>
      </c>
      <c r="AQ1336" s="17">
        <f>AQ1337</f>
        <v>0</v>
      </c>
      <c r="AR1336" s="17">
        <f>AR1337</f>
        <v>0</v>
      </c>
      <c r="AS1336" s="17">
        <f>AS1337</f>
        <v>0</v>
      </c>
      <c r="AT1336" s="17">
        <f>AT1337</f>
        <v>0</v>
      </c>
      <c r="AU1336" s="17">
        <f>AU1337</f>
        <v>0</v>
      </c>
      <c r="AV1336" s="17">
        <f>AV1337</f>
        <v>0</v>
      </c>
      <c r="AW1336" s="17">
        <f t="shared" si="6293"/>
        <v>38.700000000000003</v>
      </c>
      <c r="AX1336" s="17">
        <f t="shared" si="6294"/>
        <v>38.700000000000003</v>
      </c>
      <c r="AY1336" s="17">
        <f t="shared" si="6295"/>
        <v>38.700000000000003</v>
      </c>
      <c r="AZ1336" s="17">
        <f>AZ1337</f>
        <v>0</v>
      </c>
      <c r="BA1336" s="17">
        <f t="shared" si="6296"/>
        <v>38.700000000000003</v>
      </c>
      <c r="BB1336" s="17">
        <f t="shared" si="6297"/>
        <v>38.700000000000003</v>
      </c>
      <c r="BC1336" s="17">
        <f t="shared" si="6298"/>
        <v>38.700000000000003</v>
      </c>
      <c r="BD1336" s="17">
        <f>BD1337</f>
        <v>0</v>
      </c>
      <c r="BE1336" s="17">
        <f>BE1337</f>
        <v>0</v>
      </c>
      <c r="BF1336" s="17">
        <f>BF1337</f>
        <v>0</v>
      </c>
      <c r="BG1336" s="17">
        <f>BG1337</f>
        <v>0</v>
      </c>
      <c r="BH1336" s="17">
        <f>BH1337</f>
        <v>0</v>
      </c>
      <c r="BI1336" s="17">
        <f>BI1337</f>
        <v>0</v>
      </c>
      <c r="BJ1336" s="17">
        <f>BJ1337</f>
        <v>0</v>
      </c>
      <c r="BK1336" s="17">
        <f>BK1337</f>
        <v>0</v>
      </c>
      <c r="BL1336" s="17">
        <f>BL1337</f>
        <v>0</v>
      </c>
      <c r="BM1336" s="17">
        <f>BM1337</f>
        <v>0</v>
      </c>
      <c r="BN1336" s="17">
        <f>BN1337</f>
        <v>0</v>
      </c>
      <c r="BO1336" s="17">
        <f t="shared" si="6299"/>
        <v>38.700000000000003</v>
      </c>
      <c r="BP1336" s="17">
        <f t="shared" si="6300"/>
        <v>38.700000000000003</v>
      </c>
      <c r="BQ1336" s="17">
        <f t="shared" si="6301"/>
        <v>38.700000000000003</v>
      </c>
      <c r="BR1336" s="17">
        <f>BR1337</f>
        <v>0</v>
      </c>
      <c r="BS1336" s="17">
        <f>BS1337</f>
        <v>0</v>
      </c>
      <c r="BT1336" s="17">
        <f>BT1337</f>
        <v>0</v>
      </c>
      <c r="BU1336" s="17">
        <f t="shared" si="6302"/>
        <v>38.700000000000003</v>
      </c>
      <c r="BV1336" s="17">
        <f t="shared" si="6303"/>
        <v>38.700000000000003</v>
      </c>
      <c r="BW1336" s="17">
        <f t="shared" si="6304"/>
        <v>38.700000000000003</v>
      </c>
      <c r="BX1336" s="17">
        <f>BX1337</f>
        <v>0</v>
      </c>
      <c r="BY1336" s="17">
        <f>BY1337</f>
        <v>0</v>
      </c>
      <c r="BZ1336" s="17">
        <f>BZ1337</f>
        <v>0</v>
      </c>
      <c r="CA1336" s="17">
        <f>CA1337</f>
        <v>0</v>
      </c>
      <c r="CB1336" s="17">
        <f>CB1337</f>
        <v>0</v>
      </c>
      <c r="CC1336" s="17">
        <f>CC1337</f>
        <v>0</v>
      </c>
      <c r="CD1336" s="17">
        <f>CD1337</f>
        <v>0</v>
      </c>
      <c r="CE1336" s="17">
        <f>CE1337</f>
        <v>0</v>
      </c>
      <c r="CF1336" s="17">
        <f>CF1337</f>
        <v>0</v>
      </c>
      <c r="CG1336" s="17">
        <f t="shared" si="6305"/>
        <v>38.700000000000003</v>
      </c>
      <c r="CH1336" s="17">
        <f t="shared" si="6306"/>
        <v>38.700000000000003</v>
      </c>
      <c r="CI1336" s="17">
        <f t="shared" si="6307"/>
        <v>38.700000000000003</v>
      </c>
      <c r="CJ1336" s="17">
        <f>CJ1337</f>
        <v>0</v>
      </c>
      <c r="CK1336" s="32"/>
      <c r="CL1336" s="32"/>
      <c r="CM1336" s="1"/>
      <c r="CN1336" s="1"/>
      <c r="CO1336" s="1"/>
      <c r="CP1336" s="1"/>
      <c r="CQ1336" s="1"/>
      <c r="CR1336" s="1"/>
      <c r="CS1336" s="1"/>
    </row>
    <row r="1337" s="1" customFormat="1" ht="30">
      <c r="A1337" s="30" t="s">
        <v>516</v>
      </c>
      <c r="B1337" s="30" t="s">
        <v>70</v>
      </c>
      <c r="C1337" s="30" t="s">
        <v>303</v>
      </c>
      <c r="D1337" s="30" t="s">
        <v>450</v>
      </c>
      <c r="E1337" s="30" t="s">
        <v>46</v>
      </c>
      <c r="F1337" s="31" t="s">
        <v>47</v>
      </c>
      <c r="G1337" s="17">
        <v>38.700000000000003</v>
      </c>
      <c r="H1337" s="17">
        <v>38.700000000000003</v>
      </c>
      <c r="I1337" s="17">
        <v>38.700000000000003</v>
      </c>
      <c r="J1337" s="17"/>
      <c r="K1337" s="17"/>
      <c r="L1337" s="17"/>
      <c r="M1337" s="17">
        <f t="shared" si="6180"/>
        <v>38.700000000000003</v>
      </c>
      <c r="N1337" s="17">
        <f t="shared" si="6181"/>
        <v>38.700000000000003</v>
      </c>
      <c r="O1337" s="17">
        <f t="shared" si="6182"/>
        <v>38.700000000000003</v>
      </c>
      <c r="P1337" s="17"/>
      <c r="Q1337" s="17"/>
      <c r="R1337" s="17"/>
      <c r="S1337" s="17"/>
      <c r="T1337" s="17"/>
      <c r="U1337" s="17"/>
      <c r="V1337" s="17"/>
      <c r="W1337" s="17"/>
      <c r="X1337" s="17"/>
      <c r="Y1337" s="17">
        <f t="shared" si="6287"/>
        <v>38.700000000000003</v>
      </c>
      <c r="Z1337" s="17">
        <f t="shared" si="6288"/>
        <v>38.700000000000003</v>
      </c>
      <c r="AA1337" s="17">
        <f t="shared" si="6289"/>
        <v>38.700000000000003</v>
      </c>
      <c r="AB1337" s="17"/>
      <c r="AC1337" s="17"/>
      <c r="AD1337" s="17"/>
      <c r="AE1337" s="17">
        <f t="shared" si="6290"/>
        <v>38.700000000000003</v>
      </c>
      <c r="AF1337" s="17">
        <f t="shared" si="6291"/>
        <v>38.700000000000003</v>
      </c>
      <c r="AG1337" s="17">
        <f t="shared" si="6292"/>
        <v>38.700000000000003</v>
      </c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>
        <f t="shared" si="6293"/>
        <v>38.700000000000003</v>
      </c>
      <c r="AX1337" s="17">
        <f t="shared" si="6294"/>
        <v>38.700000000000003</v>
      </c>
      <c r="AY1337" s="17">
        <f t="shared" si="6295"/>
        <v>38.700000000000003</v>
      </c>
      <c r="AZ1337" s="17"/>
      <c r="BA1337" s="17">
        <f t="shared" si="6296"/>
        <v>38.700000000000003</v>
      </c>
      <c r="BB1337" s="17">
        <f t="shared" si="6297"/>
        <v>38.700000000000003</v>
      </c>
      <c r="BC1337" s="17">
        <f t="shared" si="6298"/>
        <v>38.700000000000003</v>
      </c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>
        <f t="shared" si="6299"/>
        <v>38.700000000000003</v>
      </c>
      <c r="BP1337" s="17">
        <f t="shared" si="6300"/>
        <v>38.700000000000003</v>
      </c>
      <c r="BQ1337" s="17">
        <f t="shared" si="6301"/>
        <v>38.700000000000003</v>
      </c>
      <c r="BR1337" s="17"/>
      <c r="BS1337" s="17"/>
      <c r="BT1337" s="17"/>
      <c r="BU1337" s="17">
        <f t="shared" si="6302"/>
        <v>38.700000000000003</v>
      </c>
      <c r="BV1337" s="17">
        <f t="shared" si="6303"/>
        <v>38.700000000000003</v>
      </c>
      <c r="BW1337" s="17">
        <f t="shared" si="6304"/>
        <v>38.700000000000003</v>
      </c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>
        <f t="shared" si="6305"/>
        <v>38.700000000000003</v>
      </c>
      <c r="CH1337" s="17">
        <f t="shared" si="6306"/>
        <v>38.700000000000003</v>
      </c>
      <c r="CI1337" s="17">
        <f t="shared" si="6307"/>
        <v>38.700000000000003</v>
      </c>
      <c r="CJ1337" s="17"/>
      <c r="CK1337" s="32"/>
      <c r="CL1337" s="32"/>
      <c r="CM1337" s="1"/>
      <c r="CN1337" s="1"/>
      <c r="CO1337" s="1"/>
      <c r="CP1337" s="1"/>
      <c r="CQ1337" s="1"/>
      <c r="CR1337" s="1"/>
      <c r="CS1337" s="1"/>
    </row>
    <row r="1338" s="1" customFormat="1" ht="45">
      <c r="A1338" s="30" t="s">
        <v>516</v>
      </c>
      <c r="B1338" s="30" t="s">
        <v>70</v>
      </c>
      <c r="C1338" s="30" t="s">
        <v>303</v>
      </c>
      <c r="D1338" s="30" t="s">
        <v>452</v>
      </c>
      <c r="E1338" s="35"/>
      <c r="F1338" s="31" t="s">
        <v>453</v>
      </c>
      <c r="G1338" s="17">
        <f>G1339+G1340</f>
        <v>3610.0999999999999</v>
      </c>
      <c r="H1338" s="17">
        <f>H1339+H1340</f>
        <v>3610.0999999999999</v>
      </c>
      <c r="I1338" s="17">
        <f>I1339+I1340</f>
        <v>3610.0999999999999</v>
      </c>
      <c r="J1338" s="17">
        <f>J1339+J1340</f>
        <v>0</v>
      </c>
      <c r="K1338" s="17">
        <f>K1339+K1340</f>
        <v>0</v>
      </c>
      <c r="L1338" s="17">
        <f>L1339+L1340</f>
        <v>0</v>
      </c>
      <c r="M1338" s="17">
        <f t="shared" si="6180"/>
        <v>3610.0999999999999</v>
      </c>
      <c r="N1338" s="17">
        <f t="shared" si="6181"/>
        <v>3610.0999999999999</v>
      </c>
      <c r="O1338" s="17">
        <f t="shared" si="6182"/>
        <v>3610.0999999999999</v>
      </c>
      <c r="P1338" s="17">
        <f>P1339+P1340</f>
        <v>0</v>
      </c>
      <c r="Q1338" s="17">
        <f>Q1339+Q1340</f>
        <v>0</v>
      </c>
      <c r="R1338" s="17">
        <f>R1339+R1340</f>
        <v>0</v>
      </c>
      <c r="S1338" s="17">
        <f>S1339+S1340</f>
        <v>0</v>
      </c>
      <c r="T1338" s="17">
        <f>T1339+T1340</f>
        <v>0</v>
      </c>
      <c r="U1338" s="17">
        <f>U1339+U1340</f>
        <v>0</v>
      </c>
      <c r="V1338" s="17">
        <f>V1339+V1340</f>
        <v>0</v>
      </c>
      <c r="W1338" s="17">
        <f>W1339+W1340</f>
        <v>0</v>
      </c>
      <c r="X1338" s="17">
        <f>X1339+X1340</f>
        <v>0</v>
      </c>
      <c r="Y1338" s="17">
        <f t="shared" si="6287"/>
        <v>3610.0999999999999</v>
      </c>
      <c r="Z1338" s="17">
        <f t="shared" si="6288"/>
        <v>3610.0999999999999</v>
      </c>
      <c r="AA1338" s="17">
        <f t="shared" si="6289"/>
        <v>3610.0999999999999</v>
      </c>
      <c r="AB1338" s="17">
        <f>AB1339+AB1340</f>
        <v>0</v>
      </c>
      <c r="AC1338" s="17">
        <f>AC1339+AC1340</f>
        <v>0</v>
      </c>
      <c r="AD1338" s="17">
        <f>AD1339+AD1340</f>
        <v>0</v>
      </c>
      <c r="AE1338" s="17">
        <f t="shared" si="6290"/>
        <v>3610.0999999999999</v>
      </c>
      <c r="AF1338" s="17">
        <f t="shared" si="6291"/>
        <v>3610.0999999999999</v>
      </c>
      <c r="AG1338" s="17">
        <f t="shared" si="6292"/>
        <v>3610.0999999999999</v>
      </c>
      <c r="AH1338" s="17">
        <f>AH1339+AH1340</f>
        <v>0</v>
      </c>
      <c r="AI1338" s="17">
        <f>AI1339+AI1340</f>
        <v>0</v>
      </c>
      <c r="AJ1338" s="17">
        <f>AJ1339+AJ1340</f>
        <v>-921.10400000000004</v>
      </c>
      <c r="AK1338" s="17">
        <f>AK1339+AK1340</f>
        <v>0</v>
      </c>
      <c r="AL1338" s="17">
        <f>AL1339+AL1340</f>
        <v>0</v>
      </c>
      <c r="AM1338" s="17">
        <f>AM1339+AM1340</f>
        <v>0</v>
      </c>
      <c r="AN1338" s="17">
        <f>AN1339+AN1340</f>
        <v>0</v>
      </c>
      <c r="AO1338" s="17">
        <f>AO1339+AO1340</f>
        <v>0</v>
      </c>
      <c r="AP1338" s="17">
        <f>AP1339+AP1340</f>
        <v>0</v>
      </c>
      <c r="AQ1338" s="17">
        <f>AQ1339+AQ1340</f>
        <v>0</v>
      </c>
      <c r="AR1338" s="17">
        <f>AR1339+AR1340</f>
        <v>0</v>
      </c>
      <c r="AS1338" s="17">
        <f>AS1339+AS1340</f>
        <v>0</v>
      </c>
      <c r="AT1338" s="17">
        <f>AT1339+AT1340</f>
        <v>0</v>
      </c>
      <c r="AU1338" s="17">
        <f>AU1339+AU1340</f>
        <v>0</v>
      </c>
      <c r="AV1338" s="17">
        <f>AV1339+AV1340</f>
        <v>0</v>
      </c>
      <c r="AW1338" s="17">
        <f t="shared" si="6293"/>
        <v>2688.9960000000001</v>
      </c>
      <c r="AX1338" s="17">
        <f t="shared" si="6294"/>
        <v>3610.0999999999999</v>
      </c>
      <c r="AY1338" s="17">
        <f t="shared" si="6295"/>
        <v>3610.0999999999999</v>
      </c>
      <c r="AZ1338" s="17">
        <f>AZ1339+AZ1340</f>
        <v>0</v>
      </c>
      <c r="BA1338" s="17">
        <f t="shared" si="6296"/>
        <v>2688.9960000000001</v>
      </c>
      <c r="BB1338" s="17">
        <f t="shared" si="6297"/>
        <v>3610.0999999999999</v>
      </c>
      <c r="BC1338" s="17">
        <f t="shared" si="6298"/>
        <v>3610.0999999999999</v>
      </c>
      <c r="BD1338" s="17">
        <f>BD1339+BD1340</f>
        <v>0</v>
      </c>
      <c r="BE1338" s="17">
        <f>BE1339+BE1340</f>
        <v>0</v>
      </c>
      <c r="BF1338" s="17">
        <f>BF1339+BF1340</f>
        <v>0</v>
      </c>
      <c r="BG1338" s="17">
        <f>BG1339+BG1340</f>
        <v>0</v>
      </c>
      <c r="BH1338" s="17">
        <f>BH1339+BH1340</f>
        <v>0</v>
      </c>
      <c r="BI1338" s="17">
        <f>BI1339+BI1340</f>
        <v>0</v>
      </c>
      <c r="BJ1338" s="17">
        <f>BJ1339+BJ1340</f>
        <v>0</v>
      </c>
      <c r="BK1338" s="17">
        <f>BK1339+BK1340</f>
        <v>0</v>
      </c>
      <c r="BL1338" s="17">
        <f>BL1339+BL1340</f>
        <v>0</v>
      </c>
      <c r="BM1338" s="17">
        <f>BM1339+BM1340</f>
        <v>0</v>
      </c>
      <c r="BN1338" s="17">
        <f>BN1339+BN1340</f>
        <v>0</v>
      </c>
      <c r="BO1338" s="17">
        <f t="shared" si="6299"/>
        <v>2688.9960000000001</v>
      </c>
      <c r="BP1338" s="17">
        <f t="shared" si="6300"/>
        <v>3610.0999999999999</v>
      </c>
      <c r="BQ1338" s="17">
        <f t="shared" si="6301"/>
        <v>3610.0999999999999</v>
      </c>
      <c r="BR1338" s="17">
        <f>BR1339+BR1340</f>
        <v>0</v>
      </c>
      <c r="BS1338" s="17">
        <f>BS1339+BS1340</f>
        <v>0</v>
      </c>
      <c r="BT1338" s="17">
        <f>BT1339+BT1340</f>
        <v>0</v>
      </c>
      <c r="BU1338" s="17">
        <f t="shared" si="6302"/>
        <v>2688.9960000000001</v>
      </c>
      <c r="BV1338" s="17">
        <f t="shared" si="6303"/>
        <v>3610.0999999999999</v>
      </c>
      <c r="BW1338" s="17">
        <f t="shared" si="6304"/>
        <v>3610.0999999999999</v>
      </c>
      <c r="BX1338" s="17">
        <f>BX1339+BX1340</f>
        <v>0</v>
      </c>
      <c r="BY1338" s="17">
        <f>BY1339+BY1340</f>
        <v>0</v>
      </c>
      <c r="BZ1338" s="17">
        <f>BZ1339+BZ1340</f>
        <v>0</v>
      </c>
      <c r="CA1338" s="17">
        <f>CA1339+CA1340</f>
        <v>0</v>
      </c>
      <c r="CB1338" s="17">
        <f>CB1339+CB1340</f>
        <v>0</v>
      </c>
      <c r="CC1338" s="17">
        <f>CC1339+CC1340</f>
        <v>0</v>
      </c>
      <c r="CD1338" s="17">
        <f>CD1339+CD1340</f>
        <v>0</v>
      </c>
      <c r="CE1338" s="17">
        <f>CE1339+CE1340</f>
        <v>0</v>
      </c>
      <c r="CF1338" s="17">
        <f>CF1339+CF1340</f>
        <v>0</v>
      </c>
      <c r="CG1338" s="17">
        <f t="shared" si="6305"/>
        <v>2688.9960000000001</v>
      </c>
      <c r="CH1338" s="17">
        <f t="shared" si="6306"/>
        <v>3610.0999999999999</v>
      </c>
      <c r="CI1338" s="17">
        <f t="shared" si="6307"/>
        <v>3610.0999999999999</v>
      </c>
      <c r="CJ1338" s="17">
        <f>CJ1339+CJ1340</f>
        <v>0</v>
      </c>
      <c r="CK1338" s="32"/>
      <c r="CL1338" s="32"/>
      <c r="CM1338" s="1"/>
      <c r="CN1338" s="1"/>
      <c r="CO1338" s="1"/>
      <c r="CP1338" s="1"/>
      <c r="CQ1338" s="1"/>
      <c r="CR1338" s="1"/>
      <c r="CS1338" s="1"/>
    </row>
    <row r="1339" s="1" customFormat="1" ht="30">
      <c r="A1339" s="30" t="s">
        <v>516</v>
      </c>
      <c r="B1339" s="30" t="s">
        <v>70</v>
      </c>
      <c r="C1339" s="30" t="s">
        <v>303</v>
      </c>
      <c r="D1339" s="30" t="s">
        <v>452</v>
      </c>
      <c r="E1339" s="30" t="s">
        <v>46</v>
      </c>
      <c r="F1339" s="31" t="s">
        <v>47</v>
      </c>
      <c r="G1339" s="17">
        <v>3474</v>
      </c>
      <c r="H1339" s="17">
        <v>3474</v>
      </c>
      <c r="I1339" s="17">
        <v>3474</v>
      </c>
      <c r="J1339" s="17"/>
      <c r="K1339" s="17"/>
      <c r="L1339" s="17"/>
      <c r="M1339" s="17">
        <f t="shared" si="6180"/>
        <v>3474</v>
      </c>
      <c r="N1339" s="17">
        <f t="shared" si="6181"/>
        <v>3474</v>
      </c>
      <c r="O1339" s="17">
        <f t="shared" si="6182"/>
        <v>3474</v>
      </c>
      <c r="P1339" s="17"/>
      <c r="Q1339" s="17"/>
      <c r="R1339" s="17"/>
      <c r="S1339" s="17"/>
      <c r="T1339" s="17"/>
      <c r="U1339" s="17"/>
      <c r="V1339" s="17"/>
      <c r="W1339" s="17"/>
      <c r="X1339" s="17"/>
      <c r="Y1339" s="17">
        <f t="shared" si="6287"/>
        <v>3474</v>
      </c>
      <c r="Z1339" s="17">
        <f t="shared" si="6288"/>
        <v>3474</v>
      </c>
      <c r="AA1339" s="17">
        <f t="shared" si="6289"/>
        <v>3474</v>
      </c>
      <c r="AB1339" s="17"/>
      <c r="AC1339" s="17"/>
      <c r="AD1339" s="17"/>
      <c r="AE1339" s="17">
        <f t="shared" si="6290"/>
        <v>3474</v>
      </c>
      <c r="AF1339" s="17">
        <f t="shared" si="6291"/>
        <v>3474</v>
      </c>
      <c r="AG1339" s="17">
        <f t="shared" si="6292"/>
        <v>3474</v>
      </c>
      <c r="AH1339" s="17"/>
      <c r="AI1339" s="17"/>
      <c r="AJ1339" s="17">
        <v>-921.10400000000004</v>
      </c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>
        <f t="shared" si="6293"/>
        <v>2552.8959999999997</v>
      </c>
      <c r="AX1339" s="17">
        <f t="shared" si="6294"/>
        <v>3474</v>
      </c>
      <c r="AY1339" s="17">
        <f t="shared" si="6295"/>
        <v>3474</v>
      </c>
      <c r="AZ1339" s="17"/>
      <c r="BA1339" s="17">
        <f t="shared" si="6296"/>
        <v>2552.8959999999997</v>
      </c>
      <c r="BB1339" s="17">
        <f t="shared" si="6297"/>
        <v>3474</v>
      </c>
      <c r="BC1339" s="17">
        <f t="shared" si="6298"/>
        <v>3474</v>
      </c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>
        <f t="shared" si="6299"/>
        <v>2552.8959999999997</v>
      </c>
      <c r="BP1339" s="17">
        <f t="shared" si="6300"/>
        <v>3474</v>
      </c>
      <c r="BQ1339" s="17">
        <f t="shared" si="6301"/>
        <v>3474</v>
      </c>
      <c r="BR1339" s="17"/>
      <c r="BS1339" s="17"/>
      <c r="BT1339" s="17"/>
      <c r="BU1339" s="17">
        <f t="shared" si="6302"/>
        <v>2552.8959999999997</v>
      </c>
      <c r="BV1339" s="17">
        <f t="shared" si="6303"/>
        <v>3474</v>
      </c>
      <c r="BW1339" s="17">
        <f t="shared" si="6304"/>
        <v>3474</v>
      </c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>
        <f t="shared" si="6305"/>
        <v>2552.8959999999997</v>
      </c>
      <c r="CH1339" s="17">
        <f t="shared" si="6306"/>
        <v>3474</v>
      </c>
      <c r="CI1339" s="17">
        <f t="shared" si="6307"/>
        <v>3474</v>
      </c>
      <c r="CJ1339" s="17"/>
      <c r="CK1339" s="32"/>
      <c r="CL1339" s="32"/>
      <c r="CM1339" s="1"/>
      <c r="CN1339" s="1"/>
      <c r="CO1339" s="1"/>
      <c r="CP1339" s="1"/>
      <c r="CQ1339" s="1"/>
      <c r="CR1339" s="1"/>
      <c r="CS1339" s="1"/>
    </row>
    <row r="1340" s="1" customFormat="1" ht="15">
      <c r="A1340" s="30" t="s">
        <v>516</v>
      </c>
      <c r="B1340" s="30" t="s">
        <v>70</v>
      </c>
      <c r="C1340" s="30" t="s">
        <v>303</v>
      </c>
      <c r="D1340" s="30" t="s">
        <v>452</v>
      </c>
      <c r="E1340" s="30" t="s">
        <v>48</v>
      </c>
      <c r="F1340" s="31" t="s">
        <v>49</v>
      </c>
      <c r="G1340" s="17">
        <v>136.09999999999999</v>
      </c>
      <c r="H1340" s="17">
        <v>136.09999999999999</v>
      </c>
      <c r="I1340" s="17">
        <v>136.09999999999999</v>
      </c>
      <c r="J1340" s="17"/>
      <c r="K1340" s="17"/>
      <c r="L1340" s="17"/>
      <c r="M1340" s="17">
        <f t="shared" si="6180"/>
        <v>136.09999999999999</v>
      </c>
      <c r="N1340" s="17">
        <f t="shared" si="6181"/>
        <v>136.09999999999999</v>
      </c>
      <c r="O1340" s="17">
        <f t="shared" si="6182"/>
        <v>136.09999999999999</v>
      </c>
      <c r="P1340" s="17"/>
      <c r="Q1340" s="17"/>
      <c r="R1340" s="17"/>
      <c r="S1340" s="17"/>
      <c r="T1340" s="17"/>
      <c r="U1340" s="17"/>
      <c r="V1340" s="17"/>
      <c r="W1340" s="17"/>
      <c r="X1340" s="17"/>
      <c r="Y1340" s="17">
        <f t="shared" si="6287"/>
        <v>136.09999999999999</v>
      </c>
      <c r="Z1340" s="17">
        <f t="shared" si="6288"/>
        <v>136.09999999999999</v>
      </c>
      <c r="AA1340" s="17">
        <f t="shared" si="6289"/>
        <v>136.09999999999999</v>
      </c>
      <c r="AB1340" s="17"/>
      <c r="AC1340" s="17"/>
      <c r="AD1340" s="17"/>
      <c r="AE1340" s="17">
        <f t="shared" si="6290"/>
        <v>136.09999999999999</v>
      </c>
      <c r="AF1340" s="17">
        <f t="shared" si="6291"/>
        <v>136.09999999999999</v>
      </c>
      <c r="AG1340" s="17">
        <f t="shared" si="6292"/>
        <v>136.09999999999999</v>
      </c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>
        <f t="shared" si="6293"/>
        <v>136.09999999999999</v>
      </c>
      <c r="AX1340" s="17">
        <f t="shared" si="6294"/>
        <v>136.09999999999999</v>
      </c>
      <c r="AY1340" s="17">
        <f t="shared" si="6295"/>
        <v>136.09999999999999</v>
      </c>
      <c r="AZ1340" s="17"/>
      <c r="BA1340" s="17">
        <f t="shared" si="6296"/>
        <v>136.09999999999999</v>
      </c>
      <c r="BB1340" s="17">
        <f t="shared" si="6297"/>
        <v>136.09999999999999</v>
      </c>
      <c r="BC1340" s="17">
        <f t="shared" si="6298"/>
        <v>136.09999999999999</v>
      </c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>
        <f t="shared" si="6299"/>
        <v>136.09999999999999</v>
      </c>
      <c r="BP1340" s="17">
        <f t="shared" si="6300"/>
        <v>136.09999999999999</v>
      </c>
      <c r="BQ1340" s="17">
        <f t="shared" si="6301"/>
        <v>136.09999999999999</v>
      </c>
      <c r="BR1340" s="17"/>
      <c r="BS1340" s="17"/>
      <c r="BT1340" s="17"/>
      <c r="BU1340" s="17">
        <f t="shared" si="6302"/>
        <v>136.09999999999999</v>
      </c>
      <c r="BV1340" s="17">
        <f t="shared" si="6303"/>
        <v>136.09999999999999</v>
      </c>
      <c r="BW1340" s="17">
        <f t="shared" si="6304"/>
        <v>136.09999999999999</v>
      </c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>
        <f t="shared" si="6305"/>
        <v>136.09999999999999</v>
      </c>
      <c r="CH1340" s="17">
        <f t="shared" si="6306"/>
        <v>136.09999999999999</v>
      </c>
      <c r="CI1340" s="17">
        <f t="shared" si="6307"/>
        <v>136.09999999999999</v>
      </c>
      <c r="CJ1340" s="17"/>
      <c r="CK1340" s="32"/>
      <c r="CL1340" s="32"/>
      <c r="CM1340" s="1"/>
      <c r="CN1340" s="1"/>
      <c r="CO1340" s="1"/>
      <c r="CP1340" s="1"/>
      <c r="CQ1340" s="1"/>
      <c r="CR1340" s="1"/>
      <c r="CS1340" s="1"/>
    </row>
    <row r="1341" s="25" customFormat="1" ht="30">
      <c r="A1341" s="26" t="s">
        <v>516</v>
      </c>
      <c r="B1341" s="26" t="s">
        <v>70</v>
      </c>
      <c r="C1341" s="26" t="s">
        <v>160</v>
      </c>
      <c r="D1341" s="26"/>
      <c r="E1341" s="34"/>
      <c r="F1341" s="27" t="s">
        <v>161</v>
      </c>
      <c r="G1341" s="28">
        <f t="shared" ref="G1341:G1342" si="6418">G1342</f>
        <v>1479.4999999999998</v>
      </c>
      <c r="H1341" s="28">
        <f t="shared" ref="H1341:H1342" si="6419">H1342</f>
        <v>1570.6999999999998</v>
      </c>
      <c r="I1341" s="28">
        <f t="shared" ref="I1341:I1342" si="6420">I1342</f>
        <v>1570.6999999999998</v>
      </c>
      <c r="J1341" s="28">
        <f t="shared" ref="J1341:J1342" si="6421">J1342</f>
        <v>0</v>
      </c>
      <c r="K1341" s="28">
        <f t="shared" ref="K1341:K1342" si="6422">K1342</f>
        <v>0</v>
      </c>
      <c r="L1341" s="28">
        <f t="shared" ref="L1341:L1342" si="6423">L1342</f>
        <v>0</v>
      </c>
      <c r="M1341" s="28">
        <f t="shared" si="6180"/>
        <v>1479.4999999999998</v>
      </c>
      <c r="N1341" s="28">
        <f t="shared" si="6181"/>
        <v>1570.6999999999998</v>
      </c>
      <c r="O1341" s="28">
        <f t="shared" si="6182"/>
        <v>1570.6999999999998</v>
      </c>
      <c r="P1341" s="28">
        <f t="shared" ref="P1341:P1342" si="6424">P1342</f>
        <v>0</v>
      </c>
      <c r="Q1341" s="28">
        <f t="shared" ref="Q1341:Q1342" si="6425">Q1342</f>
        <v>0</v>
      </c>
      <c r="R1341" s="28">
        <f t="shared" ref="R1341:R1342" si="6426">R1342</f>
        <v>0</v>
      </c>
      <c r="S1341" s="28">
        <f t="shared" ref="S1341:S1342" si="6427">S1342</f>
        <v>0</v>
      </c>
      <c r="T1341" s="28">
        <f t="shared" ref="T1341:T1342" si="6428">T1342</f>
        <v>0</v>
      </c>
      <c r="U1341" s="28">
        <f t="shared" ref="U1341:U1342" si="6429">U1342</f>
        <v>0</v>
      </c>
      <c r="V1341" s="28">
        <f t="shared" ref="V1341:V1342" si="6430">V1342</f>
        <v>0</v>
      </c>
      <c r="W1341" s="28">
        <f t="shared" ref="W1341:W1342" si="6431">W1342</f>
        <v>0</v>
      </c>
      <c r="X1341" s="28">
        <f t="shared" ref="X1341:X1342" si="6432">X1342</f>
        <v>0</v>
      </c>
      <c r="Y1341" s="28">
        <f t="shared" si="6287"/>
        <v>1479.4999999999998</v>
      </c>
      <c r="Z1341" s="28">
        <f t="shared" si="6288"/>
        <v>1570.6999999999998</v>
      </c>
      <c r="AA1341" s="28">
        <f t="shared" si="6289"/>
        <v>1570.6999999999998</v>
      </c>
      <c r="AB1341" s="28">
        <f t="shared" ref="AB1341:AB1342" si="6433">AB1342</f>
        <v>0</v>
      </c>
      <c r="AC1341" s="28">
        <f t="shared" ref="AC1341:AC1342" si="6434">AC1342</f>
        <v>0</v>
      </c>
      <c r="AD1341" s="28">
        <f t="shared" ref="AD1341:AD1342" si="6435">AD1342</f>
        <v>0</v>
      </c>
      <c r="AE1341" s="28">
        <f t="shared" si="6290"/>
        <v>1479.4999999999998</v>
      </c>
      <c r="AF1341" s="28">
        <f t="shared" si="6291"/>
        <v>1570.6999999999998</v>
      </c>
      <c r="AG1341" s="28">
        <f t="shared" si="6292"/>
        <v>1570.6999999999998</v>
      </c>
      <c r="AH1341" s="28">
        <f t="shared" ref="AH1341:AH1342" si="6436">AH1342</f>
        <v>0</v>
      </c>
      <c r="AI1341" s="28">
        <f t="shared" ref="AI1341:AI1342" si="6437">AI1342</f>
        <v>0</v>
      </c>
      <c r="AJ1341" s="28">
        <f t="shared" ref="AJ1341:AJ1342" si="6438">AJ1342</f>
        <v>0</v>
      </c>
      <c r="AK1341" s="28">
        <f t="shared" ref="AK1341:AK1342" si="6439">AK1342</f>
        <v>0</v>
      </c>
      <c r="AL1341" s="28">
        <f t="shared" ref="AL1341:AL1342" si="6440">AL1342</f>
        <v>0</v>
      </c>
      <c r="AM1341" s="28">
        <f t="shared" ref="AM1341:AM1342" si="6441">AM1342</f>
        <v>0</v>
      </c>
      <c r="AN1341" s="28">
        <f t="shared" ref="AN1341:AN1342" si="6442">AN1342</f>
        <v>0</v>
      </c>
      <c r="AO1341" s="28">
        <f t="shared" ref="AO1341:AO1342" si="6443">AO1342</f>
        <v>0</v>
      </c>
      <c r="AP1341" s="28">
        <f t="shared" ref="AP1341:AP1342" si="6444">AP1342</f>
        <v>0</v>
      </c>
      <c r="AQ1341" s="28">
        <f t="shared" ref="AQ1341:AQ1342" si="6445">AQ1342</f>
        <v>0</v>
      </c>
      <c r="AR1341" s="28">
        <f t="shared" ref="AR1341:AR1342" si="6446">AR1342</f>
        <v>0</v>
      </c>
      <c r="AS1341" s="28">
        <f t="shared" ref="AS1341:AS1342" si="6447">AS1342</f>
        <v>0</v>
      </c>
      <c r="AT1341" s="28">
        <f t="shared" ref="AT1341:AT1342" si="6448">AT1342</f>
        <v>0</v>
      </c>
      <c r="AU1341" s="28">
        <f t="shared" ref="AU1341:AU1342" si="6449">AU1342</f>
        <v>0</v>
      </c>
      <c r="AV1341" s="28">
        <f t="shared" ref="AV1341:AV1342" si="6450">AV1342</f>
        <v>0</v>
      </c>
      <c r="AW1341" s="28">
        <f t="shared" si="6293"/>
        <v>1479.4999999999998</v>
      </c>
      <c r="AX1341" s="28">
        <f t="shared" si="6294"/>
        <v>1570.6999999999998</v>
      </c>
      <c r="AY1341" s="28">
        <f t="shared" si="6295"/>
        <v>1570.6999999999998</v>
      </c>
      <c r="AZ1341" s="28">
        <f t="shared" ref="AZ1341:AZ1342" si="6451">AZ1342</f>
        <v>0</v>
      </c>
      <c r="BA1341" s="28">
        <f t="shared" si="6296"/>
        <v>1479.4999999999998</v>
      </c>
      <c r="BB1341" s="28">
        <f t="shared" si="6297"/>
        <v>1570.6999999999998</v>
      </c>
      <c r="BC1341" s="28">
        <f t="shared" si="6298"/>
        <v>1570.6999999999998</v>
      </c>
      <c r="BD1341" s="28">
        <f t="shared" ref="BD1341:BD1342" si="6452">BD1342</f>
        <v>0</v>
      </c>
      <c r="BE1341" s="28">
        <f t="shared" ref="BE1341:BE1342" si="6453">BE1342</f>
        <v>0</v>
      </c>
      <c r="BF1341" s="28">
        <f t="shared" ref="BF1341:BF1342" si="6454">BF1342</f>
        <v>0</v>
      </c>
      <c r="BG1341" s="28">
        <f t="shared" ref="BG1341:BG1342" si="6455">BG1342</f>
        <v>0</v>
      </c>
      <c r="BH1341" s="28">
        <f t="shared" ref="BH1341:BH1342" si="6456">BH1342</f>
        <v>0</v>
      </c>
      <c r="BI1341" s="28">
        <f t="shared" ref="BI1341:BI1342" si="6457">BI1342</f>
        <v>0</v>
      </c>
      <c r="BJ1341" s="28">
        <f t="shared" ref="BJ1341:BJ1342" si="6458">BJ1342</f>
        <v>0</v>
      </c>
      <c r="BK1341" s="28">
        <f t="shared" ref="BK1341:BK1342" si="6459">BK1342</f>
        <v>0</v>
      </c>
      <c r="BL1341" s="28">
        <f t="shared" ref="BL1341:BL1342" si="6460">BL1342</f>
        <v>0</v>
      </c>
      <c r="BM1341" s="28">
        <f t="shared" ref="BM1341:BM1342" si="6461">BM1342</f>
        <v>0</v>
      </c>
      <c r="BN1341" s="28">
        <f t="shared" ref="BN1341:BN1342" si="6462">BN1342</f>
        <v>0</v>
      </c>
      <c r="BO1341" s="28">
        <f t="shared" si="6299"/>
        <v>1479.4999999999998</v>
      </c>
      <c r="BP1341" s="28">
        <f t="shared" si="6300"/>
        <v>1570.6999999999998</v>
      </c>
      <c r="BQ1341" s="28">
        <f t="shared" si="6301"/>
        <v>1570.6999999999998</v>
      </c>
      <c r="BR1341" s="28">
        <f t="shared" ref="BR1341:BR1342" si="6463">BR1342</f>
        <v>0</v>
      </c>
      <c r="BS1341" s="28">
        <f t="shared" ref="BS1341:BS1342" si="6464">BS1342</f>
        <v>0</v>
      </c>
      <c r="BT1341" s="28">
        <f t="shared" ref="BT1341:BT1342" si="6465">BT1342</f>
        <v>0</v>
      </c>
      <c r="BU1341" s="28">
        <f t="shared" si="6302"/>
        <v>1479.4999999999998</v>
      </c>
      <c r="BV1341" s="28">
        <f t="shared" si="6303"/>
        <v>1570.6999999999998</v>
      </c>
      <c r="BW1341" s="28">
        <f t="shared" si="6304"/>
        <v>1570.6999999999998</v>
      </c>
      <c r="BX1341" s="28">
        <f t="shared" ref="BX1341:BX1342" si="6466">BX1342</f>
        <v>0</v>
      </c>
      <c r="BY1341" s="28">
        <f t="shared" ref="BY1341:BY1342" si="6467">BY1342</f>
        <v>0</v>
      </c>
      <c r="BZ1341" s="28">
        <f t="shared" ref="BZ1341:BZ1342" si="6468">BZ1342</f>
        <v>0</v>
      </c>
      <c r="CA1341" s="28">
        <f t="shared" ref="CA1341:CA1342" si="6469">CA1342</f>
        <v>0</v>
      </c>
      <c r="CB1341" s="28">
        <f t="shared" ref="CB1341:CB1342" si="6470">CB1342</f>
        <v>0</v>
      </c>
      <c r="CC1341" s="28">
        <f t="shared" ref="CC1341:CC1342" si="6471">CC1342</f>
        <v>0</v>
      </c>
      <c r="CD1341" s="28">
        <f t="shared" ref="CD1341:CD1342" si="6472">CD1342</f>
        <v>0</v>
      </c>
      <c r="CE1341" s="28">
        <f t="shared" ref="CE1341:CE1342" si="6473">CE1342</f>
        <v>0</v>
      </c>
      <c r="CF1341" s="28">
        <f t="shared" ref="CF1341:CF1342" si="6474">CF1342</f>
        <v>0</v>
      </c>
      <c r="CG1341" s="28">
        <f t="shared" si="6305"/>
        <v>1479.4999999999998</v>
      </c>
      <c r="CH1341" s="28">
        <f t="shared" si="6306"/>
        <v>1570.6999999999998</v>
      </c>
      <c r="CI1341" s="28">
        <f t="shared" si="6307"/>
        <v>1570.6999999999998</v>
      </c>
      <c r="CJ1341" s="28">
        <f t="shared" ref="CJ1341:CJ1342" si="6475">CJ1342</f>
        <v>0</v>
      </c>
      <c r="CK1341" s="29"/>
      <c r="CL1341" s="29"/>
      <c r="CM1341" s="25"/>
      <c r="CN1341" s="25"/>
      <c r="CO1341" s="25"/>
      <c r="CP1341" s="25"/>
      <c r="CQ1341" s="25"/>
      <c r="CR1341" s="25"/>
      <c r="CS1341" s="25"/>
    </row>
    <row r="1342" s="1" customFormat="1" ht="30">
      <c r="A1342" s="30" t="s">
        <v>516</v>
      </c>
      <c r="B1342" s="30" t="s">
        <v>70</v>
      </c>
      <c r="C1342" s="30" t="s">
        <v>160</v>
      </c>
      <c r="D1342" s="30" t="s">
        <v>62</v>
      </c>
      <c r="E1342" s="35"/>
      <c r="F1342" s="31" t="s">
        <v>63</v>
      </c>
      <c r="G1342" s="17">
        <f t="shared" si="6418"/>
        <v>1479.4999999999998</v>
      </c>
      <c r="H1342" s="17">
        <f t="shared" si="6419"/>
        <v>1570.6999999999998</v>
      </c>
      <c r="I1342" s="17">
        <f t="shared" si="6420"/>
        <v>1570.6999999999998</v>
      </c>
      <c r="J1342" s="17">
        <f t="shared" si="6421"/>
        <v>0</v>
      </c>
      <c r="K1342" s="17">
        <f t="shared" si="6422"/>
        <v>0</v>
      </c>
      <c r="L1342" s="17">
        <f t="shared" si="6423"/>
        <v>0</v>
      </c>
      <c r="M1342" s="17">
        <f t="shared" si="6180"/>
        <v>1479.4999999999998</v>
      </c>
      <c r="N1342" s="17">
        <f t="shared" si="6181"/>
        <v>1570.6999999999998</v>
      </c>
      <c r="O1342" s="17">
        <f t="shared" si="6182"/>
        <v>1570.6999999999998</v>
      </c>
      <c r="P1342" s="17">
        <f t="shared" si="6424"/>
        <v>0</v>
      </c>
      <c r="Q1342" s="17">
        <f t="shared" si="6425"/>
        <v>0</v>
      </c>
      <c r="R1342" s="17">
        <f t="shared" si="6426"/>
        <v>0</v>
      </c>
      <c r="S1342" s="17">
        <f t="shared" si="6427"/>
        <v>0</v>
      </c>
      <c r="T1342" s="17">
        <f t="shared" si="6428"/>
        <v>0</v>
      </c>
      <c r="U1342" s="17">
        <f t="shared" si="6429"/>
        <v>0</v>
      </c>
      <c r="V1342" s="17">
        <f t="shared" si="6430"/>
        <v>0</v>
      </c>
      <c r="W1342" s="17">
        <f t="shared" si="6431"/>
        <v>0</v>
      </c>
      <c r="X1342" s="17">
        <f t="shared" si="6432"/>
        <v>0</v>
      </c>
      <c r="Y1342" s="17">
        <f t="shared" si="6287"/>
        <v>1479.4999999999998</v>
      </c>
      <c r="Z1342" s="17">
        <f t="shared" si="6288"/>
        <v>1570.6999999999998</v>
      </c>
      <c r="AA1342" s="17">
        <f t="shared" si="6289"/>
        <v>1570.6999999999998</v>
      </c>
      <c r="AB1342" s="17">
        <f t="shared" si="6433"/>
        <v>0</v>
      </c>
      <c r="AC1342" s="17">
        <f t="shared" si="6434"/>
        <v>0</v>
      </c>
      <c r="AD1342" s="17">
        <f t="shared" si="6435"/>
        <v>0</v>
      </c>
      <c r="AE1342" s="17">
        <f t="shared" si="6290"/>
        <v>1479.4999999999998</v>
      </c>
      <c r="AF1342" s="17">
        <f t="shared" si="6291"/>
        <v>1570.6999999999998</v>
      </c>
      <c r="AG1342" s="17">
        <f t="shared" si="6292"/>
        <v>1570.6999999999998</v>
      </c>
      <c r="AH1342" s="17">
        <f t="shared" si="6436"/>
        <v>0</v>
      </c>
      <c r="AI1342" s="17">
        <f t="shared" si="6437"/>
        <v>0</v>
      </c>
      <c r="AJ1342" s="17">
        <f t="shared" si="6438"/>
        <v>0</v>
      </c>
      <c r="AK1342" s="17">
        <f t="shared" si="6439"/>
        <v>0</v>
      </c>
      <c r="AL1342" s="17">
        <f t="shared" si="6440"/>
        <v>0</v>
      </c>
      <c r="AM1342" s="17">
        <f t="shared" si="6441"/>
        <v>0</v>
      </c>
      <c r="AN1342" s="17">
        <f t="shared" si="6442"/>
        <v>0</v>
      </c>
      <c r="AO1342" s="17">
        <f t="shared" si="6443"/>
        <v>0</v>
      </c>
      <c r="AP1342" s="17">
        <f t="shared" si="6444"/>
        <v>0</v>
      </c>
      <c r="AQ1342" s="17">
        <f t="shared" si="6445"/>
        <v>0</v>
      </c>
      <c r="AR1342" s="17">
        <f t="shared" si="6446"/>
        <v>0</v>
      </c>
      <c r="AS1342" s="17">
        <f t="shared" si="6447"/>
        <v>0</v>
      </c>
      <c r="AT1342" s="17">
        <f t="shared" si="6448"/>
        <v>0</v>
      </c>
      <c r="AU1342" s="17">
        <f t="shared" si="6449"/>
        <v>0</v>
      </c>
      <c r="AV1342" s="17">
        <f t="shared" si="6450"/>
        <v>0</v>
      </c>
      <c r="AW1342" s="17">
        <f t="shared" si="6293"/>
        <v>1479.4999999999998</v>
      </c>
      <c r="AX1342" s="17">
        <f t="shared" si="6294"/>
        <v>1570.6999999999998</v>
      </c>
      <c r="AY1342" s="17">
        <f t="shared" si="6295"/>
        <v>1570.6999999999998</v>
      </c>
      <c r="AZ1342" s="17">
        <f t="shared" si="6451"/>
        <v>0</v>
      </c>
      <c r="BA1342" s="17">
        <f t="shared" si="6296"/>
        <v>1479.4999999999998</v>
      </c>
      <c r="BB1342" s="17">
        <f t="shared" si="6297"/>
        <v>1570.6999999999998</v>
      </c>
      <c r="BC1342" s="17">
        <f t="shared" si="6298"/>
        <v>1570.6999999999998</v>
      </c>
      <c r="BD1342" s="17">
        <f t="shared" si="6452"/>
        <v>0</v>
      </c>
      <c r="BE1342" s="17">
        <f t="shared" si="6453"/>
        <v>0</v>
      </c>
      <c r="BF1342" s="17">
        <f t="shared" si="6454"/>
        <v>0</v>
      </c>
      <c r="BG1342" s="17">
        <f t="shared" si="6455"/>
        <v>0</v>
      </c>
      <c r="BH1342" s="17">
        <f t="shared" si="6456"/>
        <v>0</v>
      </c>
      <c r="BI1342" s="17">
        <f t="shared" si="6457"/>
        <v>0</v>
      </c>
      <c r="BJ1342" s="17">
        <f t="shared" si="6458"/>
        <v>0</v>
      </c>
      <c r="BK1342" s="17">
        <f t="shared" si="6459"/>
        <v>0</v>
      </c>
      <c r="BL1342" s="17">
        <f t="shared" si="6460"/>
        <v>0</v>
      </c>
      <c r="BM1342" s="17">
        <f t="shared" si="6461"/>
        <v>0</v>
      </c>
      <c r="BN1342" s="17">
        <f t="shared" si="6462"/>
        <v>0</v>
      </c>
      <c r="BO1342" s="17">
        <f t="shared" si="6299"/>
        <v>1479.4999999999998</v>
      </c>
      <c r="BP1342" s="17">
        <f t="shared" si="6300"/>
        <v>1570.6999999999998</v>
      </c>
      <c r="BQ1342" s="17">
        <f t="shared" si="6301"/>
        <v>1570.6999999999998</v>
      </c>
      <c r="BR1342" s="17">
        <f t="shared" si="6463"/>
        <v>0</v>
      </c>
      <c r="BS1342" s="17">
        <f t="shared" si="6464"/>
        <v>0</v>
      </c>
      <c r="BT1342" s="17">
        <f t="shared" si="6465"/>
        <v>0</v>
      </c>
      <c r="BU1342" s="17">
        <f t="shared" si="6302"/>
        <v>1479.4999999999998</v>
      </c>
      <c r="BV1342" s="17">
        <f t="shared" si="6303"/>
        <v>1570.6999999999998</v>
      </c>
      <c r="BW1342" s="17">
        <f t="shared" si="6304"/>
        <v>1570.6999999999998</v>
      </c>
      <c r="BX1342" s="17">
        <f t="shared" si="6466"/>
        <v>0</v>
      </c>
      <c r="BY1342" s="17">
        <f t="shared" si="6467"/>
        <v>0</v>
      </c>
      <c r="BZ1342" s="17">
        <f t="shared" si="6468"/>
        <v>0</v>
      </c>
      <c r="CA1342" s="17">
        <f t="shared" si="6469"/>
        <v>0</v>
      </c>
      <c r="CB1342" s="17">
        <f t="shared" si="6470"/>
        <v>0</v>
      </c>
      <c r="CC1342" s="17">
        <f t="shared" si="6471"/>
        <v>0</v>
      </c>
      <c r="CD1342" s="17">
        <f t="shared" si="6472"/>
        <v>0</v>
      </c>
      <c r="CE1342" s="17">
        <f t="shared" si="6473"/>
        <v>0</v>
      </c>
      <c r="CF1342" s="17">
        <f t="shared" si="6474"/>
        <v>0</v>
      </c>
      <c r="CG1342" s="17">
        <f t="shared" si="6305"/>
        <v>1479.4999999999998</v>
      </c>
      <c r="CH1342" s="17">
        <f t="shared" si="6306"/>
        <v>1570.6999999999998</v>
      </c>
      <c r="CI1342" s="17">
        <f t="shared" si="6307"/>
        <v>1570.6999999999998</v>
      </c>
      <c r="CJ1342" s="17">
        <f t="shared" si="6475"/>
        <v>0</v>
      </c>
      <c r="CK1342" s="32"/>
      <c r="CL1342" s="32"/>
      <c r="CM1342" s="1"/>
      <c r="CN1342" s="1"/>
      <c r="CO1342" s="1"/>
      <c r="CP1342" s="1"/>
      <c r="CQ1342" s="1"/>
      <c r="CR1342" s="1"/>
      <c r="CS1342" s="1"/>
    </row>
    <row r="1343" s="1" customFormat="1" ht="15">
      <c r="A1343" s="30" t="s">
        <v>516</v>
      </c>
      <c r="B1343" s="30" t="s">
        <v>70</v>
      </c>
      <c r="C1343" s="30" t="s">
        <v>160</v>
      </c>
      <c r="D1343" s="30" t="s">
        <v>64</v>
      </c>
      <c r="E1343" s="35"/>
      <c r="F1343" s="31" t="s">
        <v>65</v>
      </c>
      <c r="G1343" s="17">
        <f>G1346+G1348</f>
        <v>1479.4999999999998</v>
      </c>
      <c r="H1343" s="17">
        <f>H1346+H1348</f>
        <v>1570.6999999999998</v>
      </c>
      <c r="I1343" s="17">
        <f>I1346+I1348</f>
        <v>1570.6999999999998</v>
      </c>
      <c r="J1343" s="17">
        <f>J1346+J1348</f>
        <v>0</v>
      </c>
      <c r="K1343" s="17">
        <f>K1346+K1348</f>
        <v>0</v>
      </c>
      <c r="L1343" s="17">
        <f>L1346+L1348</f>
        <v>0</v>
      </c>
      <c r="M1343" s="17">
        <f t="shared" si="6180"/>
        <v>1479.4999999999998</v>
      </c>
      <c r="N1343" s="17">
        <f t="shared" si="6181"/>
        <v>1570.6999999999998</v>
      </c>
      <c r="O1343" s="17">
        <f t="shared" si="6182"/>
        <v>1570.6999999999998</v>
      </c>
      <c r="P1343" s="17">
        <f>P1346+P1348</f>
        <v>0</v>
      </c>
      <c r="Q1343" s="17">
        <f>Q1346+Q1348</f>
        <v>0</v>
      </c>
      <c r="R1343" s="17">
        <f>R1346+R1348</f>
        <v>0</v>
      </c>
      <c r="S1343" s="17">
        <f>S1346+S1348</f>
        <v>0</v>
      </c>
      <c r="T1343" s="17">
        <f>T1346+T1348</f>
        <v>0</v>
      </c>
      <c r="U1343" s="17">
        <f>U1346+U1348</f>
        <v>0</v>
      </c>
      <c r="V1343" s="17">
        <f>V1346+V1348</f>
        <v>0</v>
      </c>
      <c r="W1343" s="17">
        <f>W1346+W1348</f>
        <v>0</v>
      </c>
      <c r="X1343" s="17">
        <f>X1346+X1348</f>
        <v>0</v>
      </c>
      <c r="Y1343" s="17">
        <f t="shared" si="6287"/>
        <v>1479.4999999999998</v>
      </c>
      <c r="Z1343" s="17">
        <f t="shared" si="6288"/>
        <v>1570.6999999999998</v>
      </c>
      <c r="AA1343" s="17">
        <f t="shared" si="6289"/>
        <v>1570.6999999999998</v>
      </c>
      <c r="AB1343" s="17">
        <f>AB1346+AB1348</f>
        <v>0</v>
      </c>
      <c r="AC1343" s="17">
        <f>AC1346+AC1348</f>
        <v>0</v>
      </c>
      <c r="AD1343" s="17">
        <f>AD1346+AD1348</f>
        <v>0</v>
      </c>
      <c r="AE1343" s="17">
        <f t="shared" si="6290"/>
        <v>1479.4999999999998</v>
      </c>
      <c r="AF1343" s="17">
        <f t="shared" si="6291"/>
        <v>1570.6999999999998</v>
      </c>
      <c r="AG1343" s="17">
        <f t="shared" si="6292"/>
        <v>1570.6999999999998</v>
      </c>
      <c r="AH1343" s="17">
        <f>AH1346+AH1348</f>
        <v>0</v>
      </c>
      <c r="AI1343" s="17">
        <f>AI1346+AI1348</f>
        <v>0</v>
      </c>
      <c r="AJ1343" s="17">
        <f>AJ1346+AJ1348</f>
        <v>0</v>
      </c>
      <c r="AK1343" s="17">
        <f>AK1346+AK1348</f>
        <v>0</v>
      </c>
      <c r="AL1343" s="17">
        <f>AL1346+AL1348</f>
        <v>0</v>
      </c>
      <c r="AM1343" s="17">
        <f>AM1346+AM1348</f>
        <v>0</v>
      </c>
      <c r="AN1343" s="17">
        <f>AN1346+AN1348</f>
        <v>0</v>
      </c>
      <c r="AO1343" s="17">
        <f>AO1346+AO1348</f>
        <v>0</v>
      </c>
      <c r="AP1343" s="17">
        <f>AP1346+AP1348</f>
        <v>0</v>
      </c>
      <c r="AQ1343" s="17">
        <f>AQ1346+AQ1348</f>
        <v>0</v>
      </c>
      <c r="AR1343" s="17">
        <f>AR1346+AR1348</f>
        <v>0</v>
      </c>
      <c r="AS1343" s="17">
        <f>AS1346+AS1348</f>
        <v>0</v>
      </c>
      <c r="AT1343" s="17">
        <f>AT1346+AT1348</f>
        <v>0</v>
      </c>
      <c r="AU1343" s="17">
        <f>AU1346+AU1348</f>
        <v>0</v>
      </c>
      <c r="AV1343" s="17">
        <f>AV1346+AV1348</f>
        <v>0</v>
      </c>
      <c r="AW1343" s="17">
        <f t="shared" si="6293"/>
        <v>1479.4999999999998</v>
      </c>
      <c r="AX1343" s="17">
        <f t="shared" si="6294"/>
        <v>1570.6999999999998</v>
      </c>
      <c r="AY1343" s="17">
        <f t="shared" si="6295"/>
        <v>1570.6999999999998</v>
      </c>
      <c r="AZ1343" s="17">
        <f>AZ1346+AZ1348</f>
        <v>0</v>
      </c>
      <c r="BA1343" s="17">
        <f t="shared" si="6296"/>
        <v>1479.4999999999998</v>
      </c>
      <c r="BB1343" s="17">
        <f t="shared" si="6297"/>
        <v>1570.6999999999998</v>
      </c>
      <c r="BC1343" s="17">
        <f t="shared" si="6298"/>
        <v>1570.6999999999998</v>
      </c>
      <c r="BD1343" s="17">
        <f>BD1346+BD1348</f>
        <v>0</v>
      </c>
      <c r="BE1343" s="17">
        <f>BE1346+BE1348</f>
        <v>0</v>
      </c>
      <c r="BF1343" s="17">
        <f>BF1346+BF1348</f>
        <v>0</v>
      </c>
      <c r="BG1343" s="17">
        <f>BG1346+BG1348</f>
        <v>0</v>
      </c>
      <c r="BH1343" s="17">
        <f>BH1346+BH1348</f>
        <v>0</v>
      </c>
      <c r="BI1343" s="17">
        <f>BI1346+BI1348</f>
        <v>0</v>
      </c>
      <c r="BJ1343" s="17">
        <f>BJ1346+BJ1348</f>
        <v>0</v>
      </c>
      <c r="BK1343" s="17">
        <f>BK1346+BK1348</f>
        <v>0</v>
      </c>
      <c r="BL1343" s="17">
        <f>BL1346+BL1348</f>
        <v>0</v>
      </c>
      <c r="BM1343" s="17">
        <f>BM1346+BM1348</f>
        <v>0</v>
      </c>
      <c r="BN1343" s="17">
        <f>BN1346+BN1348</f>
        <v>0</v>
      </c>
      <c r="BO1343" s="17">
        <f t="shared" si="6299"/>
        <v>1479.4999999999998</v>
      </c>
      <c r="BP1343" s="17">
        <f t="shared" si="6300"/>
        <v>1570.6999999999998</v>
      </c>
      <c r="BQ1343" s="17">
        <f t="shared" si="6301"/>
        <v>1570.6999999999998</v>
      </c>
      <c r="BR1343" s="17">
        <f>BR1346+BR1348</f>
        <v>0</v>
      </c>
      <c r="BS1343" s="17">
        <f>BS1346+BS1348</f>
        <v>0</v>
      </c>
      <c r="BT1343" s="17">
        <f>BT1346+BT1348</f>
        <v>0</v>
      </c>
      <c r="BU1343" s="17">
        <f t="shared" si="6302"/>
        <v>1479.4999999999998</v>
      </c>
      <c r="BV1343" s="17">
        <f t="shared" si="6303"/>
        <v>1570.6999999999998</v>
      </c>
      <c r="BW1343" s="17">
        <f t="shared" si="6304"/>
        <v>1570.6999999999998</v>
      </c>
      <c r="BX1343" s="17">
        <f>BX1346+BX1348+BX1344</f>
        <v>0</v>
      </c>
      <c r="BY1343" s="17">
        <f>BY1346+BY1348+BY1344</f>
        <v>0</v>
      </c>
      <c r="BZ1343" s="17">
        <f>BZ1346+BZ1348+BZ1344</f>
        <v>0</v>
      </c>
      <c r="CA1343" s="17">
        <f>CA1346+CA1348+CA1344</f>
        <v>0</v>
      </c>
      <c r="CB1343" s="17">
        <f>CB1346+CB1348+CB1344</f>
        <v>0</v>
      </c>
      <c r="CC1343" s="17">
        <f>CC1346+CC1348+CC1344</f>
        <v>0</v>
      </c>
      <c r="CD1343" s="17">
        <f>CD1346+CD1348+CD1344</f>
        <v>0</v>
      </c>
      <c r="CE1343" s="17">
        <f>CE1346+CE1348+CE1344</f>
        <v>0</v>
      </c>
      <c r="CF1343" s="17">
        <f>CF1346+CF1348+CF1344</f>
        <v>0</v>
      </c>
      <c r="CG1343" s="17">
        <f t="shared" si="6305"/>
        <v>1479.4999999999998</v>
      </c>
      <c r="CH1343" s="17">
        <f t="shared" si="6306"/>
        <v>1570.6999999999998</v>
      </c>
      <c r="CI1343" s="17">
        <f t="shared" si="6307"/>
        <v>1570.6999999999998</v>
      </c>
      <c r="CJ1343" s="17">
        <f>CJ1346+CJ1348+CJ1344</f>
        <v>0</v>
      </c>
      <c r="CK1343" s="32"/>
      <c r="CL1343" s="32"/>
      <c r="CM1343" s="1"/>
      <c r="CN1343" s="1"/>
      <c r="CO1343" s="1"/>
      <c r="CP1343" s="1"/>
      <c r="CQ1343" s="1"/>
      <c r="CR1343" s="1"/>
      <c r="CS1343" s="1"/>
    </row>
    <row r="1344" s="1" customFormat="1" ht="15" hidden="1">
      <c r="A1344" s="30" t="s">
        <v>516</v>
      </c>
      <c r="B1344" s="30" t="s">
        <v>70</v>
      </c>
      <c r="C1344" s="48" t="s">
        <v>160</v>
      </c>
      <c r="D1344" s="30" t="s">
        <v>502</v>
      </c>
      <c r="E1344" s="49"/>
      <c r="F1344" s="31" t="s">
        <v>503</v>
      </c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>
        <f>BX1345</f>
        <v>0</v>
      </c>
      <c r="BY1344" s="17">
        <f>BY1345</f>
        <v>0</v>
      </c>
      <c r="BZ1344" s="17">
        <f>BZ1345</f>
        <v>0</v>
      </c>
      <c r="CA1344" s="17">
        <f>CA1345</f>
        <v>0</v>
      </c>
      <c r="CB1344" s="17">
        <f>CB1345</f>
        <v>0</v>
      </c>
      <c r="CC1344" s="37">
        <f>CC1345</f>
        <v>0</v>
      </c>
      <c r="CD1344" s="17">
        <f>CD1345</f>
        <v>0</v>
      </c>
      <c r="CE1344" s="17">
        <f>CE1345</f>
        <v>0</v>
      </c>
      <c r="CF1344" s="37">
        <f>CF1345</f>
        <v>0</v>
      </c>
      <c r="CG1344" s="17">
        <f t="shared" si="6305"/>
        <v>0</v>
      </c>
      <c r="CH1344" s="17">
        <f t="shared" si="6306"/>
        <v>0</v>
      </c>
      <c r="CI1344" s="17">
        <f t="shared" si="6307"/>
        <v>0</v>
      </c>
      <c r="CJ1344" s="17">
        <f>CJ1345</f>
        <v>0</v>
      </c>
      <c r="CK1344" s="32">
        <v>0</v>
      </c>
      <c r="CL1344" s="32"/>
      <c r="CM1344" s="1"/>
      <c r="CN1344" s="1"/>
      <c r="CO1344" s="1"/>
      <c r="CP1344" s="1"/>
      <c r="CQ1344" s="1"/>
      <c r="CR1344" s="1"/>
      <c r="CS1344" s="1"/>
    </row>
    <row r="1345" s="1" customFormat="1" ht="15" hidden="1">
      <c r="A1345" s="30" t="s">
        <v>516</v>
      </c>
      <c r="B1345" s="30" t="s">
        <v>70</v>
      </c>
      <c r="C1345" s="30" t="s">
        <v>160</v>
      </c>
      <c r="D1345" s="50" t="s">
        <v>502</v>
      </c>
      <c r="E1345" s="15" t="s">
        <v>46</v>
      </c>
      <c r="F1345" s="51" t="s">
        <v>47</v>
      </c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>
        <f t="shared" si="6305"/>
        <v>0</v>
      </c>
      <c r="CH1345" s="17">
        <f t="shared" si="6306"/>
        <v>0</v>
      </c>
      <c r="CI1345" s="17">
        <f t="shared" si="6307"/>
        <v>0</v>
      </c>
      <c r="CJ1345" s="17"/>
      <c r="CK1345" s="32">
        <v>0</v>
      </c>
      <c r="CL1345" s="32"/>
      <c r="CM1345" s="1"/>
      <c r="CN1345" s="1"/>
      <c r="CO1345" s="1"/>
      <c r="CP1345" s="1"/>
      <c r="CQ1345" s="1"/>
      <c r="CR1345" s="1"/>
      <c r="CS1345" s="1"/>
    </row>
    <row r="1346" s="1" customFormat="1" ht="30">
      <c r="A1346" s="30" t="s">
        <v>516</v>
      </c>
      <c r="B1346" s="30" t="s">
        <v>70</v>
      </c>
      <c r="C1346" s="30" t="s">
        <v>160</v>
      </c>
      <c r="D1346" s="30" t="s">
        <v>162</v>
      </c>
      <c r="E1346" s="35"/>
      <c r="F1346" s="31" t="s">
        <v>163</v>
      </c>
      <c r="G1346" s="17">
        <f>G1347</f>
        <v>180.09999999999999</v>
      </c>
      <c r="H1346" s="17">
        <f>H1347</f>
        <v>180.09999999999999</v>
      </c>
      <c r="I1346" s="17">
        <f>I1347</f>
        <v>180.09999999999999</v>
      </c>
      <c r="J1346" s="17">
        <f>J1347</f>
        <v>0</v>
      </c>
      <c r="K1346" s="17">
        <f>K1347</f>
        <v>0</v>
      </c>
      <c r="L1346" s="17">
        <f>L1347</f>
        <v>0</v>
      </c>
      <c r="M1346" s="17">
        <f t="shared" si="6180"/>
        <v>180.09999999999999</v>
      </c>
      <c r="N1346" s="17">
        <f t="shared" si="6181"/>
        <v>180.09999999999999</v>
      </c>
      <c r="O1346" s="17">
        <f t="shared" si="6182"/>
        <v>180.09999999999999</v>
      </c>
      <c r="P1346" s="17">
        <f>P1347</f>
        <v>0</v>
      </c>
      <c r="Q1346" s="17">
        <f>Q1347</f>
        <v>0</v>
      </c>
      <c r="R1346" s="17">
        <f>R1347</f>
        <v>0</v>
      </c>
      <c r="S1346" s="17">
        <f>S1347</f>
        <v>0</v>
      </c>
      <c r="T1346" s="17">
        <f>T1347</f>
        <v>0</v>
      </c>
      <c r="U1346" s="17">
        <f>U1347</f>
        <v>0</v>
      </c>
      <c r="V1346" s="17">
        <f>V1347</f>
        <v>0</v>
      </c>
      <c r="W1346" s="17">
        <f>W1347</f>
        <v>0</v>
      </c>
      <c r="X1346" s="17">
        <f>X1347</f>
        <v>0</v>
      </c>
      <c r="Y1346" s="17">
        <f t="shared" si="6287"/>
        <v>180.09999999999999</v>
      </c>
      <c r="Z1346" s="17">
        <f t="shared" si="6288"/>
        <v>180.09999999999999</v>
      </c>
      <c r="AA1346" s="17">
        <f t="shared" si="6289"/>
        <v>180.09999999999999</v>
      </c>
      <c r="AB1346" s="17">
        <f>AB1347</f>
        <v>0</v>
      </c>
      <c r="AC1346" s="17">
        <f>AC1347</f>
        <v>0</v>
      </c>
      <c r="AD1346" s="17">
        <f>AD1347</f>
        <v>0</v>
      </c>
      <c r="AE1346" s="17">
        <f t="shared" si="6290"/>
        <v>180.09999999999999</v>
      </c>
      <c r="AF1346" s="17">
        <f t="shared" si="6291"/>
        <v>180.09999999999999</v>
      </c>
      <c r="AG1346" s="17">
        <f t="shared" si="6292"/>
        <v>180.09999999999999</v>
      </c>
      <c r="AH1346" s="17">
        <f>AH1347</f>
        <v>0</v>
      </c>
      <c r="AI1346" s="17">
        <f>AI1347</f>
        <v>0</v>
      </c>
      <c r="AJ1346" s="17">
        <f>AJ1347</f>
        <v>0</v>
      </c>
      <c r="AK1346" s="17">
        <f>AK1347</f>
        <v>0</v>
      </c>
      <c r="AL1346" s="17">
        <f>AL1347</f>
        <v>0</v>
      </c>
      <c r="AM1346" s="17">
        <f>AM1347</f>
        <v>0</v>
      </c>
      <c r="AN1346" s="17">
        <f>AN1347</f>
        <v>0</v>
      </c>
      <c r="AO1346" s="17">
        <f>AO1347</f>
        <v>0</v>
      </c>
      <c r="AP1346" s="17">
        <f>AP1347</f>
        <v>0</v>
      </c>
      <c r="AQ1346" s="17">
        <f>AQ1347</f>
        <v>0</v>
      </c>
      <c r="AR1346" s="17">
        <f>AR1347</f>
        <v>0</v>
      </c>
      <c r="AS1346" s="17">
        <f>AS1347</f>
        <v>0</v>
      </c>
      <c r="AT1346" s="17">
        <f>AT1347</f>
        <v>0</v>
      </c>
      <c r="AU1346" s="17">
        <f>AU1347</f>
        <v>0</v>
      </c>
      <c r="AV1346" s="17">
        <f>AV1347</f>
        <v>0</v>
      </c>
      <c r="AW1346" s="17">
        <f t="shared" si="6293"/>
        <v>180.09999999999999</v>
      </c>
      <c r="AX1346" s="17">
        <f t="shared" si="6294"/>
        <v>180.09999999999999</v>
      </c>
      <c r="AY1346" s="17">
        <f t="shared" si="6295"/>
        <v>180.09999999999999</v>
      </c>
      <c r="AZ1346" s="17">
        <f>AZ1347</f>
        <v>0</v>
      </c>
      <c r="BA1346" s="17">
        <f t="shared" si="6296"/>
        <v>180.09999999999999</v>
      </c>
      <c r="BB1346" s="17">
        <f t="shared" si="6297"/>
        <v>180.09999999999999</v>
      </c>
      <c r="BC1346" s="17">
        <f t="shared" si="6298"/>
        <v>180.09999999999999</v>
      </c>
      <c r="BD1346" s="17">
        <f>BD1347</f>
        <v>0</v>
      </c>
      <c r="BE1346" s="17">
        <f>BE1347</f>
        <v>0</v>
      </c>
      <c r="BF1346" s="17">
        <f>BF1347</f>
        <v>0</v>
      </c>
      <c r="BG1346" s="17">
        <f>BG1347</f>
        <v>0</v>
      </c>
      <c r="BH1346" s="17">
        <f>BH1347</f>
        <v>0</v>
      </c>
      <c r="BI1346" s="17">
        <f>BI1347</f>
        <v>0</v>
      </c>
      <c r="BJ1346" s="17">
        <f>BJ1347</f>
        <v>0</v>
      </c>
      <c r="BK1346" s="17">
        <f>BK1347</f>
        <v>0</v>
      </c>
      <c r="BL1346" s="17">
        <f>BL1347</f>
        <v>0</v>
      </c>
      <c r="BM1346" s="17">
        <f>BM1347</f>
        <v>0</v>
      </c>
      <c r="BN1346" s="17">
        <f>BN1347</f>
        <v>0</v>
      </c>
      <c r="BO1346" s="17">
        <f t="shared" si="6299"/>
        <v>180.09999999999999</v>
      </c>
      <c r="BP1346" s="17">
        <f t="shared" si="6300"/>
        <v>180.09999999999999</v>
      </c>
      <c r="BQ1346" s="17">
        <f t="shared" si="6301"/>
        <v>180.09999999999999</v>
      </c>
      <c r="BR1346" s="17">
        <f>BR1347</f>
        <v>0</v>
      </c>
      <c r="BS1346" s="17">
        <f>BS1347</f>
        <v>0</v>
      </c>
      <c r="BT1346" s="17">
        <f>BT1347</f>
        <v>0</v>
      </c>
      <c r="BU1346" s="17">
        <f t="shared" si="6302"/>
        <v>180.09999999999999</v>
      </c>
      <c r="BV1346" s="17">
        <f t="shared" si="6303"/>
        <v>180.09999999999999</v>
      </c>
      <c r="BW1346" s="17">
        <f t="shared" si="6304"/>
        <v>180.09999999999999</v>
      </c>
      <c r="BX1346" s="17">
        <f>BX1347</f>
        <v>0</v>
      </c>
      <c r="BY1346" s="17">
        <f>BY1347</f>
        <v>0</v>
      </c>
      <c r="BZ1346" s="17">
        <f>BZ1347</f>
        <v>0</v>
      </c>
      <c r="CA1346" s="17">
        <f>CA1347</f>
        <v>0</v>
      </c>
      <c r="CB1346" s="17">
        <f>CB1347</f>
        <v>0</v>
      </c>
      <c r="CC1346" s="17">
        <f>CC1347</f>
        <v>0</v>
      </c>
      <c r="CD1346" s="17">
        <f>CD1347</f>
        <v>0</v>
      </c>
      <c r="CE1346" s="17">
        <f>CE1347</f>
        <v>0</v>
      </c>
      <c r="CF1346" s="17">
        <f>CF1347</f>
        <v>0</v>
      </c>
      <c r="CG1346" s="17">
        <f t="shared" si="6305"/>
        <v>180.09999999999999</v>
      </c>
      <c r="CH1346" s="17">
        <f t="shared" si="6306"/>
        <v>180.09999999999999</v>
      </c>
      <c r="CI1346" s="17">
        <f t="shared" si="6307"/>
        <v>180.09999999999999</v>
      </c>
      <c r="CJ1346" s="17">
        <f>CJ1347</f>
        <v>0</v>
      </c>
      <c r="CK1346" s="32"/>
      <c r="CL1346" s="32"/>
      <c r="CM1346" s="1"/>
      <c r="CN1346" s="1"/>
      <c r="CO1346" s="1"/>
      <c r="CP1346" s="1"/>
      <c r="CQ1346" s="1"/>
      <c r="CR1346" s="1"/>
      <c r="CS1346" s="1"/>
    </row>
    <row r="1347" s="1" customFormat="1" ht="30">
      <c r="A1347" s="30" t="s">
        <v>516</v>
      </c>
      <c r="B1347" s="30" t="s">
        <v>70</v>
      </c>
      <c r="C1347" s="30" t="s">
        <v>160</v>
      </c>
      <c r="D1347" s="30" t="s">
        <v>162</v>
      </c>
      <c r="E1347" s="30" t="s">
        <v>46</v>
      </c>
      <c r="F1347" s="31" t="s">
        <v>47</v>
      </c>
      <c r="G1347" s="17">
        <v>180.09999999999999</v>
      </c>
      <c r="H1347" s="17">
        <v>180.09999999999999</v>
      </c>
      <c r="I1347" s="17">
        <v>180.09999999999999</v>
      </c>
      <c r="J1347" s="17"/>
      <c r="K1347" s="17"/>
      <c r="L1347" s="17"/>
      <c r="M1347" s="17">
        <f t="shared" si="6180"/>
        <v>180.09999999999999</v>
      </c>
      <c r="N1347" s="17">
        <f t="shared" si="6181"/>
        <v>180.09999999999999</v>
      </c>
      <c r="O1347" s="17">
        <f t="shared" si="6182"/>
        <v>180.09999999999999</v>
      </c>
      <c r="P1347" s="17"/>
      <c r="Q1347" s="17"/>
      <c r="R1347" s="17"/>
      <c r="S1347" s="17"/>
      <c r="T1347" s="17"/>
      <c r="U1347" s="17"/>
      <c r="V1347" s="17"/>
      <c r="W1347" s="17"/>
      <c r="X1347" s="17"/>
      <c r="Y1347" s="17">
        <f t="shared" si="6287"/>
        <v>180.09999999999999</v>
      </c>
      <c r="Z1347" s="17">
        <f t="shared" si="6288"/>
        <v>180.09999999999999</v>
      </c>
      <c r="AA1347" s="17">
        <f t="shared" si="6289"/>
        <v>180.09999999999999</v>
      </c>
      <c r="AB1347" s="17"/>
      <c r="AC1347" s="17"/>
      <c r="AD1347" s="17"/>
      <c r="AE1347" s="17">
        <f t="shared" si="6290"/>
        <v>180.09999999999999</v>
      </c>
      <c r="AF1347" s="17">
        <f t="shared" si="6291"/>
        <v>180.09999999999999</v>
      </c>
      <c r="AG1347" s="17">
        <f t="shared" si="6292"/>
        <v>180.09999999999999</v>
      </c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>
        <f t="shared" si="6293"/>
        <v>180.09999999999999</v>
      </c>
      <c r="AX1347" s="17">
        <f t="shared" si="6294"/>
        <v>180.09999999999999</v>
      </c>
      <c r="AY1347" s="17">
        <f t="shared" si="6295"/>
        <v>180.09999999999999</v>
      </c>
      <c r="AZ1347" s="17"/>
      <c r="BA1347" s="17">
        <f t="shared" si="6296"/>
        <v>180.09999999999999</v>
      </c>
      <c r="BB1347" s="17">
        <f t="shared" si="6297"/>
        <v>180.09999999999999</v>
      </c>
      <c r="BC1347" s="17">
        <f t="shared" si="6298"/>
        <v>180.09999999999999</v>
      </c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>
        <f t="shared" si="6299"/>
        <v>180.09999999999999</v>
      </c>
      <c r="BP1347" s="17">
        <f t="shared" si="6300"/>
        <v>180.09999999999999</v>
      </c>
      <c r="BQ1347" s="17">
        <f t="shared" si="6301"/>
        <v>180.09999999999999</v>
      </c>
      <c r="BR1347" s="17"/>
      <c r="BS1347" s="17"/>
      <c r="BT1347" s="17"/>
      <c r="BU1347" s="17">
        <f t="shared" si="6302"/>
        <v>180.09999999999999</v>
      </c>
      <c r="BV1347" s="17">
        <f t="shared" si="6303"/>
        <v>180.09999999999999</v>
      </c>
      <c r="BW1347" s="17">
        <f t="shared" si="6304"/>
        <v>180.09999999999999</v>
      </c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>
        <f t="shared" si="6305"/>
        <v>180.09999999999999</v>
      </c>
      <c r="CH1347" s="17">
        <f t="shared" si="6306"/>
        <v>180.09999999999999</v>
      </c>
      <c r="CI1347" s="17">
        <f t="shared" si="6307"/>
        <v>180.09999999999999</v>
      </c>
      <c r="CJ1347" s="17"/>
      <c r="CK1347" s="32"/>
      <c r="CL1347" s="32"/>
      <c r="CM1347" s="1"/>
      <c r="CN1347" s="1"/>
      <c r="CO1347" s="1"/>
      <c r="CP1347" s="1"/>
      <c r="CQ1347" s="1"/>
      <c r="CR1347" s="1"/>
      <c r="CS1347" s="1"/>
    </row>
    <row r="1348" s="1" customFormat="1" ht="45">
      <c r="A1348" s="30" t="s">
        <v>516</v>
      </c>
      <c r="B1348" s="30" t="s">
        <v>70</v>
      </c>
      <c r="C1348" s="30" t="s">
        <v>160</v>
      </c>
      <c r="D1348" s="30" t="s">
        <v>454</v>
      </c>
      <c r="E1348" s="35"/>
      <c r="F1348" s="31" t="s">
        <v>455</v>
      </c>
      <c r="G1348" s="17">
        <f>G1349+G1350</f>
        <v>1299.3999999999999</v>
      </c>
      <c r="H1348" s="17">
        <f>H1349+H1350</f>
        <v>1390.5999999999999</v>
      </c>
      <c r="I1348" s="17">
        <f>I1349+I1350</f>
        <v>1390.5999999999999</v>
      </c>
      <c r="J1348" s="17">
        <f>J1349+J1350</f>
        <v>0</v>
      </c>
      <c r="K1348" s="17">
        <f>K1349+K1350</f>
        <v>0</v>
      </c>
      <c r="L1348" s="17">
        <f>L1349+L1350</f>
        <v>0</v>
      </c>
      <c r="M1348" s="17">
        <f t="shared" si="6180"/>
        <v>1299.3999999999999</v>
      </c>
      <c r="N1348" s="17">
        <f t="shared" si="6181"/>
        <v>1390.5999999999999</v>
      </c>
      <c r="O1348" s="17">
        <f t="shared" si="6182"/>
        <v>1390.5999999999999</v>
      </c>
      <c r="P1348" s="17">
        <f>P1349+P1350</f>
        <v>0</v>
      </c>
      <c r="Q1348" s="17">
        <f>Q1349+Q1350</f>
        <v>0</v>
      </c>
      <c r="R1348" s="17">
        <f>R1349+R1350</f>
        <v>0</v>
      </c>
      <c r="S1348" s="17">
        <f>S1349+S1350</f>
        <v>0</v>
      </c>
      <c r="T1348" s="17">
        <f>T1349+T1350</f>
        <v>0</v>
      </c>
      <c r="U1348" s="17">
        <f>U1349+U1350</f>
        <v>0</v>
      </c>
      <c r="V1348" s="17">
        <f>V1349+V1350</f>
        <v>0</v>
      </c>
      <c r="W1348" s="17">
        <f>W1349+W1350</f>
        <v>0</v>
      </c>
      <c r="X1348" s="17">
        <f>X1349+X1350</f>
        <v>0</v>
      </c>
      <c r="Y1348" s="17">
        <f t="shared" si="6287"/>
        <v>1299.3999999999999</v>
      </c>
      <c r="Z1348" s="17">
        <f t="shared" si="6288"/>
        <v>1390.5999999999999</v>
      </c>
      <c r="AA1348" s="17">
        <f t="shared" si="6289"/>
        <v>1390.5999999999999</v>
      </c>
      <c r="AB1348" s="17">
        <f>AB1349+AB1350</f>
        <v>0</v>
      </c>
      <c r="AC1348" s="17">
        <f>AC1349+AC1350</f>
        <v>0</v>
      </c>
      <c r="AD1348" s="17">
        <f>AD1349+AD1350</f>
        <v>0</v>
      </c>
      <c r="AE1348" s="17">
        <f t="shared" si="6290"/>
        <v>1299.3999999999999</v>
      </c>
      <c r="AF1348" s="17">
        <f t="shared" si="6291"/>
        <v>1390.5999999999999</v>
      </c>
      <c r="AG1348" s="17">
        <f t="shared" si="6292"/>
        <v>1390.5999999999999</v>
      </c>
      <c r="AH1348" s="17">
        <f>AH1349+AH1350</f>
        <v>0</v>
      </c>
      <c r="AI1348" s="17">
        <f>AI1349+AI1350</f>
        <v>0</v>
      </c>
      <c r="AJ1348" s="17">
        <f>AJ1349+AJ1350</f>
        <v>0</v>
      </c>
      <c r="AK1348" s="17">
        <f>AK1349+AK1350</f>
        <v>0</v>
      </c>
      <c r="AL1348" s="17">
        <f>AL1349+AL1350</f>
        <v>0</v>
      </c>
      <c r="AM1348" s="17">
        <f>AM1349+AM1350</f>
        <v>0</v>
      </c>
      <c r="AN1348" s="17">
        <f>AN1349+AN1350</f>
        <v>0</v>
      </c>
      <c r="AO1348" s="17">
        <f>AO1349+AO1350</f>
        <v>0</v>
      </c>
      <c r="AP1348" s="17">
        <f>AP1349+AP1350</f>
        <v>0</v>
      </c>
      <c r="AQ1348" s="17">
        <f>AQ1349+AQ1350</f>
        <v>0</v>
      </c>
      <c r="AR1348" s="17">
        <f>AR1349+AR1350</f>
        <v>0</v>
      </c>
      <c r="AS1348" s="17">
        <f>AS1349+AS1350</f>
        <v>0</v>
      </c>
      <c r="AT1348" s="17">
        <f>AT1349+AT1350</f>
        <v>0</v>
      </c>
      <c r="AU1348" s="17">
        <f>AU1349+AU1350</f>
        <v>0</v>
      </c>
      <c r="AV1348" s="17">
        <f>AV1349+AV1350</f>
        <v>0</v>
      </c>
      <c r="AW1348" s="17">
        <f t="shared" si="6293"/>
        <v>1299.3999999999999</v>
      </c>
      <c r="AX1348" s="17">
        <f t="shared" si="6294"/>
        <v>1390.5999999999999</v>
      </c>
      <c r="AY1348" s="17">
        <f t="shared" si="6295"/>
        <v>1390.5999999999999</v>
      </c>
      <c r="AZ1348" s="17">
        <f>AZ1349+AZ1350</f>
        <v>0</v>
      </c>
      <c r="BA1348" s="17">
        <f t="shared" si="6296"/>
        <v>1299.3999999999999</v>
      </c>
      <c r="BB1348" s="17">
        <f t="shared" si="6297"/>
        <v>1390.5999999999999</v>
      </c>
      <c r="BC1348" s="17">
        <f t="shared" si="6298"/>
        <v>1390.5999999999999</v>
      </c>
      <c r="BD1348" s="17">
        <f>BD1349+BD1350</f>
        <v>0</v>
      </c>
      <c r="BE1348" s="17">
        <f>BE1349+BE1350</f>
        <v>0</v>
      </c>
      <c r="BF1348" s="17">
        <f>BF1349+BF1350</f>
        <v>0</v>
      </c>
      <c r="BG1348" s="17">
        <f>BG1349+BG1350</f>
        <v>0</v>
      </c>
      <c r="BH1348" s="17">
        <f>BH1349+BH1350</f>
        <v>0</v>
      </c>
      <c r="BI1348" s="17">
        <f>BI1349+BI1350</f>
        <v>0</v>
      </c>
      <c r="BJ1348" s="17">
        <f>BJ1349+BJ1350</f>
        <v>0</v>
      </c>
      <c r="BK1348" s="17">
        <f>BK1349+BK1350</f>
        <v>0</v>
      </c>
      <c r="BL1348" s="17">
        <f>BL1349+BL1350</f>
        <v>0</v>
      </c>
      <c r="BM1348" s="17">
        <f>BM1349+BM1350</f>
        <v>0</v>
      </c>
      <c r="BN1348" s="17">
        <f>BN1349+BN1350</f>
        <v>0</v>
      </c>
      <c r="BO1348" s="17">
        <f t="shared" si="6299"/>
        <v>1299.3999999999999</v>
      </c>
      <c r="BP1348" s="17">
        <f t="shared" si="6300"/>
        <v>1390.5999999999999</v>
      </c>
      <c r="BQ1348" s="17">
        <f t="shared" si="6301"/>
        <v>1390.5999999999999</v>
      </c>
      <c r="BR1348" s="17">
        <f>BR1349+BR1350</f>
        <v>0</v>
      </c>
      <c r="BS1348" s="17">
        <f>BS1349+BS1350</f>
        <v>0</v>
      </c>
      <c r="BT1348" s="17">
        <f>BT1349+BT1350</f>
        <v>0</v>
      </c>
      <c r="BU1348" s="17">
        <f t="shared" si="6302"/>
        <v>1299.3999999999999</v>
      </c>
      <c r="BV1348" s="17">
        <f t="shared" si="6303"/>
        <v>1390.5999999999999</v>
      </c>
      <c r="BW1348" s="17">
        <f t="shared" si="6304"/>
        <v>1390.5999999999999</v>
      </c>
      <c r="BX1348" s="17">
        <f>BX1349+BX1350</f>
        <v>0</v>
      </c>
      <c r="BY1348" s="17">
        <f>BY1349+BY1350</f>
        <v>0</v>
      </c>
      <c r="BZ1348" s="17">
        <f>BZ1349+BZ1350</f>
        <v>0</v>
      </c>
      <c r="CA1348" s="17">
        <f>CA1349+CA1350</f>
        <v>0</v>
      </c>
      <c r="CB1348" s="17">
        <f>CB1349+CB1350</f>
        <v>0</v>
      </c>
      <c r="CC1348" s="17">
        <f>CC1349+CC1350</f>
        <v>0</v>
      </c>
      <c r="CD1348" s="17">
        <f>CD1349+CD1350</f>
        <v>0</v>
      </c>
      <c r="CE1348" s="17">
        <f>CE1349+CE1350</f>
        <v>0</v>
      </c>
      <c r="CF1348" s="17">
        <f>CF1349+CF1350</f>
        <v>0</v>
      </c>
      <c r="CG1348" s="17">
        <f t="shared" si="6305"/>
        <v>1299.3999999999999</v>
      </c>
      <c r="CH1348" s="17">
        <f t="shared" si="6306"/>
        <v>1390.5999999999999</v>
      </c>
      <c r="CI1348" s="17">
        <f t="shared" si="6307"/>
        <v>1390.5999999999999</v>
      </c>
      <c r="CJ1348" s="17">
        <f>CJ1349+CJ1350</f>
        <v>0</v>
      </c>
      <c r="CK1348" s="32"/>
      <c r="CL1348" s="32"/>
      <c r="CM1348" s="1"/>
      <c r="CN1348" s="1"/>
      <c r="CO1348" s="1"/>
      <c r="CP1348" s="1"/>
      <c r="CQ1348" s="1"/>
      <c r="CR1348" s="1"/>
      <c r="CS1348" s="1"/>
    </row>
    <row r="1349" s="1" customFormat="1" ht="75">
      <c r="A1349" s="30" t="s">
        <v>516</v>
      </c>
      <c r="B1349" s="30" t="s">
        <v>70</v>
      </c>
      <c r="C1349" s="30" t="s">
        <v>160</v>
      </c>
      <c r="D1349" s="30" t="s">
        <v>454</v>
      </c>
      <c r="E1349" s="30" t="s">
        <v>58</v>
      </c>
      <c r="F1349" s="31" t="s">
        <v>59</v>
      </c>
      <c r="G1349" s="17">
        <v>1048.8</v>
      </c>
      <c r="H1349" s="17">
        <v>1140</v>
      </c>
      <c r="I1349" s="17">
        <v>1140</v>
      </c>
      <c r="J1349" s="17"/>
      <c r="K1349" s="17"/>
      <c r="L1349" s="17"/>
      <c r="M1349" s="17">
        <f t="shared" si="6180"/>
        <v>1048.8</v>
      </c>
      <c r="N1349" s="17">
        <f t="shared" si="6181"/>
        <v>1140</v>
      </c>
      <c r="O1349" s="17">
        <f t="shared" si="6182"/>
        <v>1140</v>
      </c>
      <c r="P1349" s="17"/>
      <c r="Q1349" s="17"/>
      <c r="R1349" s="17"/>
      <c r="S1349" s="17"/>
      <c r="T1349" s="17"/>
      <c r="U1349" s="17"/>
      <c r="V1349" s="17"/>
      <c r="W1349" s="17"/>
      <c r="X1349" s="17"/>
      <c r="Y1349" s="17">
        <f t="shared" si="6287"/>
        <v>1048.8</v>
      </c>
      <c r="Z1349" s="17">
        <f t="shared" si="6288"/>
        <v>1140</v>
      </c>
      <c r="AA1349" s="17">
        <f t="shared" si="6289"/>
        <v>1140</v>
      </c>
      <c r="AB1349" s="17"/>
      <c r="AC1349" s="17"/>
      <c r="AD1349" s="17"/>
      <c r="AE1349" s="17">
        <f t="shared" si="6290"/>
        <v>1048.8</v>
      </c>
      <c r="AF1349" s="17">
        <f t="shared" si="6291"/>
        <v>1140</v>
      </c>
      <c r="AG1349" s="17">
        <f t="shared" si="6292"/>
        <v>1140</v>
      </c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>
        <f t="shared" si="6293"/>
        <v>1048.8</v>
      </c>
      <c r="AX1349" s="17">
        <f t="shared" si="6294"/>
        <v>1140</v>
      </c>
      <c r="AY1349" s="17">
        <f t="shared" si="6295"/>
        <v>1140</v>
      </c>
      <c r="AZ1349" s="17"/>
      <c r="BA1349" s="17">
        <f t="shared" si="6296"/>
        <v>1048.8</v>
      </c>
      <c r="BB1349" s="17">
        <f t="shared" si="6297"/>
        <v>1140</v>
      </c>
      <c r="BC1349" s="17">
        <f t="shared" si="6298"/>
        <v>1140</v>
      </c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>
        <f t="shared" si="6299"/>
        <v>1048.8</v>
      </c>
      <c r="BP1349" s="17">
        <f t="shared" si="6300"/>
        <v>1140</v>
      </c>
      <c r="BQ1349" s="17">
        <f t="shared" si="6301"/>
        <v>1140</v>
      </c>
      <c r="BR1349" s="17"/>
      <c r="BS1349" s="17"/>
      <c r="BT1349" s="17"/>
      <c r="BU1349" s="17">
        <f t="shared" si="6302"/>
        <v>1048.8</v>
      </c>
      <c r="BV1349" s="17">
        <f t="shared" si="6303"/>
        <v>1140</v>
      </c>
      <c r="BW1349" s="17">
        <f t="shared" si="6304"/>
        <v>1140</v>
      </c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>
        <f t="shared" si="6305"/>
        <v>1048.8</v>
      </c>
      <c r="CH1349" s="17">
        <f t="shared" si="6306"/>
        <v>1140</v>
      </c>
      <c r="CI1349" s="17">
        <f t="shared" si="6307"/>
        <v>1140</v>
      </c>
      <c r="CJ1349" s="17"/>
      <c r="CK1349" s="32"/>
      <c r="CL1349" s="32"/>
      <c r="CM1349" s="1"/>
      <c r="CN1349" s="1"/>
      <c r="CO1349" s="1"/>
      <c r="CP1349" s="1"/>
      <c r="CQ1349" s="1"/>
      <c r="CR1349" s="1"/>
      <c r="CS1349" s="1"/>
    </row>
    <row r="1350" s="1" customFormat="1" ht="30">
      <c r="A1350" s="30" t="s">
        <v>516</v>
      </c>
      <c r="B1350" s="30" t="s">
        <v>70</v>
      </c>
      <c r="C1350" s="30" t="s">
        <v>160</v>
      </c>
      <c r="D1350" s="30" t="s">
        <v>454</v>
      </c>
      <c r="E1350" s="30" t="s">
        <v>46</v>
      </c>
      <c r="F1350" s="31" t="s">
        <v>47</v>
      </c>
      <c r="G1350" s="17">
        <v>250.59999999999999</v>
      </c>
      <c r="H1350" s="17">
        <v>250.59999999999999</v>
      </c>
      <c r="I1350" s="17">
        <v>250.59999999999999</v>
      </c>
      <c r="J1350" s="17"/>
      <c r="K1350" s="17"/>
      <c r="L1350" s="17"/>
      <c r="M1350" s="17">
        <f t="shared" si="6180"/>
        <v>250.59999999999999</v>
      </c>
      <c r="N1350" s="17">
        <f t="shared" si="6181"/>
        <v>250.59999999999999</v>
      </c>
      <c r="O1350" s="17">
        <f t="shared" si="6182"/>
        <v>250.59999999999999</v>
      </c>
      <c r="P1350" s="17"/>
      <c r="Q1350" s="17"/>
      <c r="R1350" s="17"/>
      <c r="S1350" s="17"/>
      <c r="T1350" s="17"/>
      <c r="U1350" s="17"/>
      <c r="V1350" s="17"/>
      <c r="W1350" s="17"/>
      <c r="X1350" s="17"/>
      <c r="Y1350" s="17">
        <f t="shared" si="6287"/>
        <v>250.59999999999999</v>
      </c>
      <c r="Z1350" s="17">
        <f t="shared" si="6288"/>
        <v>250.59999999999999</v>
      </c>
      <c r="AA1350" s="17">
        <f t="shared" si="6289"/>
        <v>250.59999999999999</v>
      </c>
      <c r="AB1350" s="17"/>
      <c r="AC1350" s="17"/>
      <c r="AD1350" s="17"/>
      <c r="AE1350" s="17">
        <f t="shared" si="6290"/>
        <v>250.59999999999999</v>
      </c>
      <c r="AF1350" s="17">
        <f t="shared" si="6291"/>
        <v>250.59999999999999</v>
      </c>
      <c r="AG1350" s="17">
        <f t="shared" si="6292"/>
        <v>250.59999999999999</v>
      </c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>
        <f t="shared" si="6293"/>
        <v>250.59999999999999</v>
      </c>
      <c r="AX1350" s="17">
        <f t="shared" si="6294"/>
        <v>250.59999999999999</v>
      </c>
      <c r="AY1350" s="17">
        <f t="shared" si="6295"/>
        <v>250.59999999999999</v>
      </c>
      <c r="AZ1350" s="17"/>
      <c r="BA1350" s="17">
        <f t="shared" si="6296"/>
        <v>250.59999999999999</v>
      </c>
      <c r="BB1350" s="17">
        <f t="shared" si="6297"/>
        <v>250.59999999999999</v>
      </c>
      <c r="BC1350" s="17">
        <f t="shared" si="6298"/>
        <v>250.59999999999999</v>
      </c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>
        <f t="shared" si="6299"/>
        <v>250.59999999999999</v>
      </c>
      <c r="BP1350" s="17">
        <f t="shared" si="6300"/>
        <v>250.59999999999999</v>
      </c>
      <c r="BQ1350" s="17">
        <f t="shared" si="6301"/>
        <v>250.59999999999999</v>
      </c>
      <c r="BR1350" s="17"/>
      <c r="BS1350" s="17"/>
      <c r="BT1350" s="17"/>
      <c r="BU1350" s="17">
        <f t="shared" si="6302"/>
        <v>250.59999999999999</v>
      </c>
      <c r="BV1350" s="17">
        <f t="shared" si="6303"/>
        <v>250.59999999999999</v>
      </c>
      <c r="BW1350" s="17">
        <f t="shared" si="6304"/>
        <v>250.59999999999999</v>
      </c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>
        <f t="shared" si="6305"/>
        <v>250.59999999999999</v>
      </c>
      <c r="CH1350" s="17">
        <f t="shared" si="6306"/>
        <v>250.59999999999999</v>
      </c>
      <c r="CI1350" s="17">
        <f t="shared" si="6307"/>
        <v>250.59999999999999</v>
      </c>
      <c r="CJ1350" s="17"/>
      <c r="CK1350" s="32"/>
      <c r="CL1350" s="32"/>
      <c r="CM1350" s="1"/>
      <c r="CN1350" s="1"/>
      <c r="CO1350" s="1"/>
      <c r="CP1350" s="1"/>
      <c r="CQ1350" s="1"/>
      <c r="CR1350" s="1"/>
      <c r="CS1350" s="1"/>
    </row>
    <row r="1351" s="20" customFormat="1" ht="15">
      <c r="A1351" s="21" t="s">
        <v>516</v>
      </c>
      <c r="B1351" s="21" t="s">
        <v>127</v>
      </c>
      <c r="C1351" s="21"/>
      <c r="D1351" s="21"/>
      <c r="E1351" s="21"/>
      <c r="F1351" s="22" t="s">
        <v>128</v>
      </c>
      <c r="G1351" s="23">
        <f>G1363+G1352</f>
        <v>15780.9</v>
      </c>
      <c r="H1351" s="23">
        <f>H1363+H1352</f>
        <v>15860.699999999999</v>
      </c>
      <c r="I1351" s="23">
        <f>I1363+I1352</f>
        <v>15860.699999999999</v>
      </c>
      <c r="J1351" s="23">
        <f>J1363+J1352</f>
        <v>0</v>
      </c>
      <c r="K1351" s="23">
        <f>K1363+K1352</f>
        <v>0</v>
      </c>
      <c r="L1351" s="23">
        <f>L1363+L1352</f>
        <v>0</v>
      </c>
      <c r="M1351" s="23">
        <f t="shared" si="6180"/>
        <v>15780.9</v>
      </c>
      <c r="N1351" s="23">
        <f t="shared" si="6181"/>
        <v>15860.699999999999</v>
      </c>
      <c r="O1351" s="23">
        <f t="shared" si="6182"/>
        <v>15860.699999999999</v>
      </c>
      <c r="P1351" s="23">
        <f>P1363+P1352</f>
        <v>0</v>
      </c>
      <c r="Q1351" s="23">
        <f>Q1363+Q1352</f>
        <v>0</v>
      </c>
      <c r="R1351" s="23">
        <f>R1363+R1352</f>
        <v>0</v>
      </c>
      <c r="S1351" s="23">
        <f>S1363+S1352</f>
        <v>0</v>
      </c>
      <c r="T1351" s="23">
        <f>T1363+T1352</f>
        <v>0</v>
      </c>
      <c r="U1351" s="23">
        <f>U1363+U1352</f>
        <v>0</v>
      </c>
      <c r="V1351" s="23">
        <f>V1363+V1352</f>
        <v>0</v>
      </c>
      <c r="W1351" s="23">
        <f>W1363+W1352</f>
        <v>0</v>
      </c>
      <c r="X1351" s="23">
        <f>X1363+X1352</f>
        <v>0</v>
      </c>
      <c r="Y1351" s="23">
        <f t="shared" si="6287"/>
        <v>15780.9</v>
      </c>
      <c r="Z1351" s="23">
        <f t="shared" si="6288"/>
        <v>15860.699999999999</v>
      </c>
      <c r="AA1351" s="23">
        <f t="shared" si="6289"/>
        <v>15860.699999999999</v>
      </c>
      <c r="AB1351" s="23">
        <f>AB1363+AB1352</f>
        <v>0</v>
      </c>
      <c r="AC1351" s="23">
        <f>AC1363+AC1352</f>
        <v>0</v>
      </c>
      <c r="AD1351" s="23">
        <f>AD1363+AD1352</f>
        <v>0</v>
      </c>
      <c r="AE1351" s="23">
        <f t="shared" si="6290"/>
        <v>15780.9</v>
      </c>
      <c r="AF1351" s="23">
        <f t="shared" si="6291"/>
        <v>15860.699999999999</v>
      </c>
      <c r="AG1351" s="23">
        <f t="shared" si="6292"/>
        <v>15860.699999999999</v>
      </c>
      <c r="AH1351" s="23">
        <f>AH1363+AH1352</f>
        <v>0</v>
      </c>
      <c r="AI1351" s="23">
        <f>AI1363+AI1352</f>
        <v>0</v>
      </c>
      <c r="AJ1351" s="23">
        <f>AJ1363+AJ1352</f>
        <v>0</v>
      </c>
      <c r="AK1351" s="23">
        <f>AK1363+AK1352</f>
        <v>0</v>
      </c>
      <c r="AL1351" s="23">
        <f>AL1363+AL1352</f>
        <v>0</v>
      </c>
      <c r="AM1351" s="23">
        <f>AM1363+AM1352</f>
        <v>0</v>
      </c>
      <c r="AN1351" s="23">
        <f>AN1363+AN1352</f>
        <v>0</v>
      </c>
      <c r="AO1351" s="23">
        <f>AO1363+AO1352</f>
        <v>0</v>
      </c>
      <c r="AP1351" s="23">
        <f>AP1363+AP1352</f>
        <v>0</v>
      </c>
      <c r="AQ1351" s="23">
        <f>AQ1363+AQ1352</f>
        <v>0</v>
      </c>
      <c r="AR1351" s="23">
        <f>AR1363+AR1352</f>
        <v>0</v>
      </c>
      <c r="AS1351" s="23">
        <f>AS1363+AS1352</f>
        <v>0</v>
      </c>
      <c r="AT1351" s="23">
        <f>AT1363+AT1352</f>
        <v>0</v>
      </c>
      <c r="AU1351" s="23">
        <f>AU1363+AU1352</f>
        <v>0</v>
      </c>
      <c r="AV1351" s="23">
        <f>AV1363+AV1352</f>
        <v>0</v>
      </c>
      <c r="AW1351" s="23">
        <f t="shared" si="6293"/>
        <v>15780.9</v>
      </c>
      <c r="AX1351" s="23">
        <f t="shared" si="6294"/>
        <v>15860.699999999999</v>
      </c>
      <c r="AY1351" s="23">
        <f t="shared" si="6295"/>
        <v>15860.699999999999</v>
      </c>
      <c r="AZ1351" s="23">
        <f>AZ1363+AZ1352</f>
        <v>0</v>
      </c>
      <c r="BA1351" s="23">
        <f t="shared" si="6296"/>
        <v>15780.9</v>
      </c>
      <c r="BB1351" s="23">
        <f t="shared" si="6297"/>
        <v>15860.699999999999</v>
      </c>
      <c r="BC1351" s="23">
        <f t="shared" si="6298"/>
        <v>15860.699999999999</v>
      </c>
      <c r="BD1351" s="23">
        <f>BD1363+BD1352</f>
        <v>0</v>
      </c>
      <c r="BE1351" s="23">
        <f>BE1363+BE1352</f>
        <v>0</v>
      </c>
      <c r="BF1351" s="23">
        <f>BF1363+BF1352</f>
        <v>1706.6659999999999</v>
      </c>
      <c r="BG1351" s="23">
        <f>BG1363+BG1352</f>
        <v>0</v>
      </c>
      <c r="BH1351" s="23">
        <f>BH1363+BH1352</f>
        <v>0</v>
      </c>
      <c r="BI1351" s="23">
        <f>BI1363+BI1352</f>
        <v>0</v>
      </c>
      <c r="BJ1351" s="23">
        <f>BJ1363+BJ1352</f>
        <v>0</v>
      </c>
      <c r="BK1351" s="23">
        <f>BK1363+BK1352</f>
        <v>0</v>
      </c>
      <c r="BL1351" s="23">
        <f>BL1363+BL1352</f>
        <v>0</v>
      </c>
      <c r="BM1351" s="23">
        <f>BM1363+BM1352</f>
        <v>0</v>
      </c>
      <c r="BN1351" s="23">
        <f>BN1363+BN1352</f>
        <v>0</v>
      </c>
      <c r="BO1351" s="23">
        <f t="shared" si="6299"/>
        <v>17487.565999999999</v>
      </c>
      <c r="BP1351" s="23">
        <f t="shared" si="6300"/>
        <v>15860.699999999999</v>
      </c>
      <c r="BQ1351" s="23">
        <f t="shared" si="6301"/>
        <v>15860.699999999999</v>
      </c>
      <c r="BR1351" s="23">
        <f>BR1363+BR1352</f>
        <v>0</v>
      </c>
      <c r="BS1351" s="23">
        <f>BS1363+BS1352</f>
        <v>0</v>
      </c>
      <c r="BT1351" s="23">
        <f>BT1363+BT1352</f>
        <v>0</v>
      </c>
      <c r="BU1351" s="23">
        <f t="shared" si="6302"/>
        <v>17487.565999999999</v>
      </c>
      <c r="BV1351" s="23">
        <f t="shared" si="6303"/>
        <v>15860.699999999999</v>
      </c>
      <c r="BW1351" s="23">
        <f t="shared" si="6304"/>
        <v>15860.699999999999</v>
      </c>
      <c r="BX1351" s="23">
        <f>BX1363+BX1352</f>
        <v>0</v>
      </c>
      <c r="BY1351" s="23">
        <f>BY1363+BY1352</f>
        <v>0</v>
      </c>
      <c r="BZ1351" s="23">
        <f>BZ1363+BZ1352</f>
        <v>0</v>
      </c>
      <c r="CA1351" s="23">
        <f>CA1363+CA1352</f>
        <v>0</v>
      </c>
      <c r="CB1351" s="23">
        <f>CB1363+CB1352</f>
        <v>0</v>
      </c>
      <c r="CC1351" s="23">
        <f>CC1363+CC1352</f>
        <v>0</v>
      </c>
      <c r="CD1351" s="23">
        <f>CD1363+CD1352</f>
        <v>0</v>
      </c>
      <c r="CE1351" s="23">
        <f>CE1363+CE1352</f>
        <v>0</v>
      </c>
      <c r="CF1351" s="23">
        <f>CF1363+CF1352</f>
        <v>0</v>
      </c>
      <c r="CG1351" s="23">
        <f t="shared" si="6305"/>
        <v>17487.565999999999</v>
      </c>
      <c r="CH1351" s="23">
        <f t="shared" si="6306"/>
        <v>15860.699999999999</v>
      </c>
      <c r="CI1351" s="23">
        <f t="shared" si="6307"/>
        <v>15860.699999999999</v>
      </c>
      <c r="CJ1351" s="23">
        <f>CJ1363+CJ1352</f>
        <v>0</v>
      </c>
      <c r="CK1351" s="24"/>
      <c r="CL1351" s="24"/>
      <c r="CM1351" s="20"/>
      <c r="CN1351" s="20"/>
      <c r="CO1351" s="20"/>
      <c r="CP1351" s="20"/>
      <c r="CQ1351" s="20"/>
      <c r="CR1351" s="20"/>
      <c r="CS1351" s="20"/>
    </row>
    <row r="1352" s="25" customFormat="1" ht="15">
      <c r="A1352" s="26" t="s">
        <v>516</v>
      </c>
      <c r="B1352" s="26" t="s">
        <v>127</v>
      </c>
      <c r="C1352" s="26" t="s">
        <v>273</v>
      </c>
      <c r="D1352" s="26"/>
      <c r="E1352" s="26"/>
      <c r="F1352" s="27" t="s">
        <v>456</v>
      </c>
      <c r="G1352" s="28">
        <f>G1353+G1358</f>
        <v>15780.9</v>
      </c>
      <c r="H1352" s="28">
        <f>H1353+H1358</f>
        <v>15780.9</v>
      </c>
      <c r="I1352" s="28">
        <f>I1353+I1358</f>
        <v>15780.9</v>
      </c>
      <c r="J1352" s="28">
        <f>J1353+J1358</f>
        <v>0</v>
      </c>
      <c r="K1352" s="28">
        <f>K1353+K1358</f>
        <v>0</v>
      </c>
      <c r="L1352" s="28">
        <f>L1353+L1358</f>
        <v>0</v>
      </c>
      <c r="M1352" s="28">
        <f t="shared" si="6180"/>
        <v>15780.9</v>
      </c>
      <c r="N1352" s="28">
        <f t="shared" si="6181"/>
        <v>15780.9</v>
      </c>
      <c r="O1352" s="28">
        <f t="shared" si="6182"/>
        <v>15780.9</v>
      </c>
      <c r="P1352" s="28">
        <f>P1353+P1358</f>
        <v>0</v>
      </c>
      <c r="Q1352" s="28">
        <f>Q1353+Q1358</f>
        <v>0</v>
      </c>
      <c r="R1352" s="28">
        <f>R1353+R1358</f>
        <v>0</v>
      </c>
      <c r="S1352" s="28">
        <f>S1353+S1358</f>
        <v>0</v>
      </c>
      <c r="T1352" s="28">
        <f>T1353+T1358</f>
        <v>0</v>
      </c>
      <c r="U1352" s="28">
        <f>U1353+U1358</f>
        <v>0</v>
      </c>
      <c r="V1352" s="28">
        <f>V1353+V1358</f>
        <v>0</v>
      </c>
      <c r="W1352" s="28">
        <f>W1353+W1358</f>
        <v>0</v>
      </c>
      <c r="X1352" s="28">
        <f>X1353+X1358</f>
        <v>0</v>
      </c>
      <c r="Y1352" s="28">
        <f t="shared" si="6287"/>
        <v>15780.9</v>
      </c>
      <c r="Z1352" s="28">
        <f t="shared" si="6288"/>
        <v>15780.9</v>
      </c>
      <c r="AA1352" s="28">
        <f t="shared" si="6289"/>
        <v>15780.9</v>
      </c>
      <c r="AB1352" s="28">
        <f>AB1353+AB1358</f>
        <v>0</v>
      </c>
      <c r="AC1352" s="28">
        <f>AC1353+AC1358</f>
        <v>0</v>
      </c>
      <c r="AD1352" s="28">
        <f>AD1353+AD1358</f>
        <v>0</v>
      </c>
      <c r="AE1352" s="28">
        <f t="shared" si="6290"/>
        <v>15780.9</v>
      </c>
      <c r="AF1352" s="28">
        <f t="shared" si="6291"/>
        <v>15780.9</v>
      </c>
      <c r="AG1352" s="28">
        <f t="shared" si="6292"/>
        <v>15780.9</v>
      </c>
      <c r="AH1352" s="28">
        <f>AH1353+AH1358</f>
        <v>0</v>
      </c>
      <c r="AI1352" s="28">
        <f>AI1353+AI1358</f>
        <v>0</v>
      </c>
      <c r="AJ1352" s="28">
        <f>AJ1353+AJ1358</f>
        <v>0</v>
      </c>
      <c r="AK1352" s="28">
        <f>AK1353+AK1358</f>
        <v>0</v>
      </c>
      <c r="AL1352" s="28">
        <f>AL1353+AL1358</f>
        <v>0</v>
      </c>
      <c r="AM1352" s="28">
        <f>AM1353+AM1358</f>
        <v>0</v>
      </c>
      <c r="AN1352" s="28">
        <f>AN1353+AN1358</f>
        <v>0</v>
      </c>
      <c r="AO1352" s="28">
        <f>AO1353+AO1358</f>
        <v>0</v>
      </c>
      <c r="AP1352" s="28">
        <f>AP1353+AP1358</f>
        <v>0</v>
      </c>
      <c r="AQ1352" s="28">
        <f>AQ1353+AQ1358</f>
        <v>0</v>
      </c>
      <c r="AR1352" s="28">
        <f>AR1353+AR1358</f>
        <v>0</v>
      </c>
      <c r="AS1352" s="28">
        <f>AS1353+AS1358</f>
        <v>0</v>
      </c>
      <c r="AT1352" s="28">
        <f>AT1353+AT1358</f>
        <v>0</v>
      </c>
      <c r="AU1352" s="28">
        <f>AU1353+AU1358</f>
        <v>0</v>
      </c>
      <c r="AV1352" s="28">
        <f>AV1353+AV1358</f>
        <v>0</v>
      </c>
      <c r="AW1352" s="28">
        <f t="shared" si="6293"/>
        <v>15780.9</v>
      </c>
      <c r="AX1352" s="28">
        <f t="shared" si="6294"/>
        <v>15780.9</v>
      </c>
      <c r="AY1352" s="28">
        <f t="shared" si="6295"/>
        <v>15780.9</v>
      </c>
      <c r="AZ1352" s="28">
        <f>AZ1353+AZ1358</f>
        <v>0</v>
      </c>
      <c r="BA1352" s="28">
        <f t="shared" si="6296"/>
        <v>15780.9</v>
      </c>
      <c r="BB1352" s="28">
        <f t="shared" si="6297"/>
        <v>15780.9</v>
      </c>
      <c r="BC1352" s="28">
        <f t="shared" si="6298"/>
        <v>15780.9</v>
      </c>
      <c r="BD1352" s="28">
        <f>BD1353+BD1358</f>
        <v>0</v>
      </c>
      <c r="BE1352" s="28">
        <f>BE1353+BE1358</f>
        <v>0</v>
      </c>
      <c r="BF1352" s="28">
        <f>BF1353+BF1358</f>
        <v>0</v>
      </c>
      <c r="BG1352" s="28">
        <f>BG1353+BG1358</f>
        <v>0</v>
      </c>
      <c r="BH1352" s="28">
        <f>BH1353+BH1358</f>
        <v>0</v>
      </c>
      <c r="BI1352" s="28">
        <f>BI1353+BI1358</f>
        <v>0</v>
      </c>
      <c r="BJ1352" s="28">
        <f>BJ1353+BJ1358</f>
        <v>0</v>
      </c>
      <c r="BK1352" s="28">
        <f>BK1353+BK1358</f>
        <v>0</v>
      </c>
      <c r="BL1352" s="28">
        <f>BL1353+BL1358</f>
        <v>0</v>
      </c>
      <c r="BM1352" s="28">
        <f>BM1353+BM1358</f>
        <v>0</v>
      </c>
      <c r="BN1352" s="28">
        <f>BN1353+BN1358</f>
        <v>0</v>
      </c>
      <c r="BO1352" s="28">
        <f t="shared" si="6299"/>
        <v>15780.9</v>
      </c>
      <c r="BP1352" s="28">
        <f t="shared" si="6300"/>
        <v>15780.9</v>
      </c>
      <c r="BQ1352" s="28">
        <f t="shared" si="6301"/>
        <v>15780.9</v>
      </c>
      <c r="BR1352" s="28">
        <f>BR1353+BR1358</f>
        <v>0</v>
      </c>
      <c r="BS1352" s="28">
        <f>BS1353+BS1358</f>
        <v>0</v>
      </c>
      <c r="BT1352" s="28">
        <f>BT1353+BT1358</f>
        <v>0</v>
      </c>
      <c r="BU1352" s="28">
        <f t="shared" si="6302"/>
        <v>15780.9</v>
      </c>
      <c r="BV1352" s="28">
        <f t="shared" si="6303"/>
        <v>15780.9</v>
      </c>
      <c r="BW1352" s="28">
        <f t="shared" si="6304"/>
        <v>15780.9</v>
      </c>
      <c r="BX1352" s="28">
        <f>BX1353+BX1358</f>
        <v>0</v>
      </c>
      <c r="BY1352" s="28">
        <f>BY1353+BY1358</f>
        <v>0</v>
      </c>
      <c r="BZ1352" s="28">
        <f>BZ1353+BZ1358</f>
        <v>0</v>
      </c>
      <c r="CA1352" s="28">
        <f>CA1353+CA1358</f>
        <v>0</v>
      </c>
      <c r="CB1352" s="28">
        <f>CB1353+CB1358</f>
        <v>0</v>
      </c>
      <c r="CC1352" s="28">
        <f>CC1353+CC1358</f>
        <v>0</v>
      </c>
      <c r="CD1352" s="28">
        <f>CD1353+CD1358</f>
        <v>0</v>
      </c>
      <c r="CE1352" s="28">
        <f>CE1353+CE1358</f>
        <v>0</v>
      </c>
      <c r="CF1352" s="28">
        <f>CF1353+CF1358</f>
        <v>0</v>
      </c>
      <c r="CG1352" s="28">
        <f t="shared" si="6305"/>
        <v>15780.9</v>
      </c>
      <c r="CH1352" s="28">
        <f t="shared" si="6306"/>
        <v>15780.9</v>
      </c>
      <c r="CI1352" s="28">
        <f t="shared" si="6307"/>
        <v>15780.9</v>
      </c>
      <c r="CJ1352" s="28">
        <f>CJ1353+CJ1358</f>
        <v>0</v>
      </c>
      <c r="CK1352" s="29"/>
      <c r="CL1352" s="29"/>
      <c r="CM1352" s="25"/>
      <c r="CN1352" s="25"/>
      <c r="CO1352" s="25"/>
      <c r="CP1352" s="25"/>
      <c r="CQ1352" s="25"/>
      <c r="CR1352" s="25"/>
      <c r="CS1352" s="25"/>
    </row>
    <row r="1353" s="1" customFormat="1" ht="30">
      <c r="A1353" s="30" t="s">
        <v>516</v>
      </c>
      <c r="B1353" s="30" t="s">
        <v>127</v>
      </c>
      <c r="C1353" s="30" t="s">
        <v>273</v>
      </c>
      <c r="D1353" s="30" t="s">
        <v>72</v>
      </c>
      <c r="E1353" s="35"/>
      <c r="F1353" s="31" t="s">
        <v>73</v>
      </c>
      <c r="G1353" s="17">
        <f t="shared" ref="G1353:G1366" si="6476">G1354</f>
        <v>2553.5999999999999</v>
      </c>
      <c r="H1353" s="17">
        <f t="shared" ref="H1353:H1416" si="6477">H1354</f>
        <v>2553.5999999999999</v>
      </c>
      <c r="I1353" s="17">
        <f t="shared" ref="I1353:I1366" si="6478">I1354</f>
        <v>2553.5999999999999</v>
      </c>
      <c r="J1353" s="17">
        <f t="shared" ref="J1353:J1366" si="6479">J1354</f>
        <v>0</v>
      </c>
      <c r="K1353" s="17">
        <f t="shared" ref="K1353:K1366" si="6480">K1354</f>
        <v>0</v>
      </c>
      <c r="L1353" s="17">
        <f t="shared" ref="L1353:L1366" si="6481">L1354</f>
        <v>0</v>
      </c>
      <c r="M1353" s="17">
        <f t="shared" si="6180"/>
        <v>2553.5999999999999</v>
      </c>
      <c r="N1353" s="17">
        <f t="shared" si="6181"/>
        <v>2553.5999999999999</v>
      </c>
      <c r="O1353" s="17">
        <f t="shared" si="6182"/>
        <v>2553.5999999999999</v>
      </c>
      <c r="P1353" s="17">
        <f t="shared" ref="P1353:P1366" si="6482">P1354</f>
        <v>0</v>
      </c>
      <c r="Q1353" s="17">
        <f t="shared" ref="Q1353:Q1366" si="6483">Q1354</f>
        <v>0</v>
      </c>
      <c r="R1353" s="17">
        <f t="shared" ref="R1353:R1366" si="6484">R1354</f>
        <v>0</v>
      </c>
      <c r="S1353" s="17">
        <f t="shared" ref="S1353:S1366" si="6485">S1354</f>
        <v>0</v>
      </c>
      <c r="T1353" s="17">
        <f t="shared" ref="T1353:T1366" si="6486">T1354</f>
        <v>0</v>
      </c>
      <c r="U1353" s="17">
        <f t="shared" ref="U1353:U1366" si="6487">U1354</f>
        <v>0</v>
      </c>
      <c r="V1353" s="17">
        <f t="shared" ref="V1353:V1366" si="6488">V1354</f>
        <v>0</v>
      </c>
      <c r="W1353" s="17">
        <f t="shared" ref="W1353:W1366" si="6489">W1354</f>
        <v>0</v>
      </c>
      <c r="X1353" s="17">
        <f t="shared" ref="X1353:X1366" si="6490">X1354</f>
        <v>0</v>
      </c>
      <c r="Y1353" s="17">
        <f t="shared" si="6287"/>
        <v>2553.5999999999999</v>
      </c>
      <c r="Z1353" s="17">
        <f t="shared" si="6288"/>
        <v>2553.5999999999999</v>
      </c>
      <c r="AA1353" s="17">
        <f t="shared" si="6289"/>
        <v>2553.5999999999999</v>
      </c>
      <c r="AB1353" s="17">
        <f t="shared" ref="AB1353:AB1366" si="6491">AB1354</f>
        <v>0</v>
      </c>
      <c r="AC1353" s="17">
        <f t="shared" ref="AC1353:AC1366" si="6492">AC1354</f>
        <v>0</v>
      </c>
      <c r="AD1353" s="17">
        <f t="shared" ref="AD1353:AD1366" si="6493">AD1354</f>
        <v>0</v>
      </c>
      <c r="AE1353" s="17">
        <f t="shared" si="6290"/>
        <v>2553.5999999999999</v>
      </c>
      <c r="AF1353" s="17">
        <f t="shared" si="6291"/>
        <v>2553.5999999999999</v>
      </c>
      <c r="AG1353" s="17">
        <f t="shared" si="6292"/>
        <v>2553.5999999999999</v>
      </c>
      <c r="AH1353" s="17">
        <f t="shared" ref="AH1353:AH1366" si="6494">AH1354</f>
        <v>0</v>
      </c>
      <c r="AI1353" s="17">
        <f t="shared" ref="AI1353:AI1366" si="6495">AI1354</f>
        <v>0</v>
      </c>
      <c r="AJ1353" s="17">
        <f t="shared" ref="AJ1353:AJ1366" si="6496">AJ1354</f>
        <v>0</v>
      </c>
      <c r="AK1353" s="17">
        <f t="shared" ref="AK1353:AK1366" si="6497">AK1354</f>
        <v>0</v>
      </c>
      <c r="AL1353" s="17">
        <f t="shared" ref="AL1353:AL1366" si="6498">AL1354</f>
        <v>0</v>
      </c>
      <c r="AM1353" s="17">
        <f t="shared" ref="AM1353:AM1366" si="6499">AM1354</f>
        <v>0</v>
      </c>
      <c r="AN1353" s="17">
        <f t="shared" ref="AN1353:AN1366" si="6500">AN1354</f>
        <v>0</v>
      </c>
      <c r="AO1353" s="17">
        <f t="shared" ref="AO1353:AO1366" si="6501">AO1354</f>
        <v>0</v>
      </c>
      <c r="AP1353" s="17">
        <f t="shared" ref="AP1353:AP1366" si="6502">AP1354</f>
        <v>0</v>
      </c>
      <c r="AQ1353" s="17">
        <f t="shared" ref="AQ1353:AQ1366" si="6503">AQ1354</f>
        <v>0</v>
      </c>
      <c r="AR1353" s="17">
        <f t="shared" ref="AR1353:AR1366" si="6504">AR1354</f>
        <v>0</v>
      </c>
      <c r="AS1353" s="17">
        <f t="shared" ref="AS1353:AS1366" si="6505">AS1354</f>
        <v>0</v>
      </c>
      <c r="AT1353" s="17">
        <f t="shared" ref="AT1353:AT1366" si="6506">AT1354</f>
        <v>0</v>
      </c>
      <c r="AU1353" s="17">
        <f t="shared" ref="AU1353:AU1366" si="6507">AU1354</f>
        <v>0</v>
      </c>
      <c r="AV1353" s="17">
        <f t="shared" ref="AV1353:AV1366" si="6508">AV1354</f>
        <v>0</v>
      </c>
      <c r="AW1353" s="17">
        <f t="shared" si="6293"/>
        <v>2553.5999999999999</v>
      </c>
      <c r="AX1353" s="17">
        <f t="shared" si="6294"/>
        <v>2553.5999999999999</v>
      </c>
      <c r="AY1353" s="17">
        <f t="shared" si="6295"/>
        <v>2553.5999999999999</v>
      </c>
      <c r="AZ1353" s="17">
        <f t="shared" ref="AZ1353:AZ1366" si="6509">AZ1354</f>
        <v>0</v>
      </c>
      <c r="BA1353" s="17">
        <f t="shared" si="6296"/>
        <v>2553.5999999999999</v>
      </c>
      <c r="BB1353" s="17">
        <f t="shared" si="6297"/>
        <v>2553.5999999999999</v>
      </c>
      <c r="BC1353" s="17">
        <f t="shared" si="6298"/>
        <v>2553.5999999999999</v>
      </c>
      <c r="BD1353" s="17">
        <f t="shared" ref="BD1353:BD1366" si="6510">BD1354</f>
        <v>0</v>
      </c>
      <c r="BE1353" s="17">
        <f t="shared" ref="BE1353:BE1366" si="6511">BE1354</f>
        <v>0</v>
      </c>
      <c r="BF1353" s="17">
        <f t="shared" ref="BF1353:BF1366" si="6512">BF1354</f>
        <v>0</v>
      </c>
      <c r="BG1353" s="17">
        <f t="shared" ref="BG1353:BG1366" si="6513">BG1354</f>
        <v>0</v>
      </c>
      <c r="BH1353" s="17">
        <f t="shared" ref="BH1353:BH1366" si="6514">BH1354</f>
        <v>0</v>
      </c>
      <c r="BI1353" s="17">
        <f t="shared" ref="BI1353:BI1366" si="6515">BI1354</f>
        <v>0</v>
      </c>
      <c r="BJ1353" s="17">
        <f t="shared" ref="BJ1353:BJ1366" si="6516">BJ1354</f>
        <v>0</v>
      </c>
      <c r="BK1353" s="17">
        <f t="shared" ref="BK1353:BK1366" si="6517">BK1354</f>
        <v>0</v>
      </c>
      <c r="BL1353" s="17">
        <f t="shared" ref="BL1353:BL1366" si="6518">BL1354</f>
        <v>0</v>
      </c>
      <c r="BM1353" s="17">
        <f t="shared" ref="BM1353:BM1366" si="6519">BM1354</f>
        <v>0</v>
      </c>
      <c r="BN1353" s="17">
        <f t="shared" ref="BN1353:BN1366" si="6520">BN1354</f>
        <v>0</v>
      </c>
      <c r="BO1353" s="17">
        <f t="shared" si="6299"/>
        <v>2553.5999999999999</v>
      </c>
      <c r="BP1353" s="17">
        <f t="shared" si="6300"/>
        <v>2553.5999999999999</v>
      </c>
      <c r="BQ1353" s="17">
        <f t="shared" si="6301"/>
        <v>2553.5999999999999</v>
      </c>
      <c r="BR1353" s="17">
        <f t="shared" ref="BR1353:BR1366" si="6521">BR1354</f>
        <v>0</v>
      </c>
      <c r="BS1353" s="17">
        <f t="shared" ref="BS1353:BS1366" si="6522">BS1354</f>
        <v>0</v>
      </c>
      <c r="BT1353" s="17">
        <f t="shared" ref="BT1353:BT1366" si="6523">BT1354</f>
        <v>0</v>
      </c>
      <c r="BU1353" s="17">
        <f t="shared" si="6302"/>
        <v>2553.5999999999999</v>
      </c>
      <c r="BV1353" s="17">
        <f t="shared" si="6303"/>
        <v>2553.5999999999999</v>
      </c>
      <c r="BW1353" s="17">
        <f t="shared" si="6304"/>
        <v>2553.5999999999999</v>
      </c>
      <c r="BX1353" s="17">
        <f t="shared" ref="BX1353:BX1366" si="6524">BX1354</f>
        <v>0</v>
      </c>
      <c r="BY1353" s="17">
        <f t="shared" ref="BY1353:BY1366" si="6525">BY1354</f>
        <v>0</v>
      </c>
      <c r="BZ1353" s="17">
        <f t="shared" ref="BZ1353:BZ1366" si="6526">BZ1354</f>
        <v>0</v>
      </c>
      <c r="CA1353" s="17">
        <f t="shared" ref="CA1353:CA1366" si="6527">CA1354</f>
        <v>0</v>
      </c>
      <c r="CB1353" s="17">
        <f t="shared" ref="CB1353:CB1366" si="6528">CB1354</f>
        <v>0</v>
      </c>
      <c r="CC1353" s="17">
        <f t="shared" ref="CC1353:CC1366" si="6529">CC1354</f>
        <v>0</v>
      </c>
      <c r="CD1353" s="17">
        <f t="shared" ref="CD1353:CD1366" si="6530">CD1354</f>
        <v>0</v>
      </c>
      <c r="CE1353" s="17">
        <f t="shared" ref="CE1353:CE1366" si="6531">CE1354</f>
        <v>0</v>
      </c>
      <c r="CF1353" s="17">
        <f t="shared" ref="CF1353:CF1366" si="6532">CF1354</f>
        <v>0</v>
      </c>
      <c r="CG1353" s="17">
        <f t="shared" si="6305"/>
        <v>2553.5999999999999</v>
      </c>
      <c r="CH1353" s="17">
        <f t="shared" si="6306"/>
        <v>2553.5999999999999</v>
      </c>
      <c r="CI1353" s="17">
        <f t="shared" si="6307"/>
        <v>2553.5999999999999</v>
      </c>
      <c r="CJ1353" s="17">
        <f t="shared" ref="CJ1353:CJ1366" si="6533">CJ1354</f>
        <v>0</v>
      </c>
      <c r="CK1353" s="32"/>
      <c r="CL1353" s="32"/>
      <c r="CM1353" s="1"/>
      <c r="CN1353" s="1"/>
      <c r="CO1353" s="1"/>
      <c r="CP1353" s="1"/>
      <c r="CQ1353" s="1"/>
      <c r="CR1353" s="1"/>
      <c r="CS1353" s="1"/>
    </row>
    <row r="1354" s="1" customFormat="1" ht="15" hidden="1">
      <c r="A1354" s="30" t="s">
        <v>516</v>
      </c>
      <c r="B1354" s="30" t="s">
        <v>127</v>
      </c>
      <c r="C1354" s="30" t="s">
        <v>273</v>
      </c>
      <c r="D1354" s="30" t="s">
        <v>74</v>
      </c>
      <c r="E1354" s="35"/>
      <c r="F1354" s="31" t="s">
        <v>41</v>
      </c>
      <c r="G1354" s="17">
        <f t="shared" si="6476"/>
        <v>2553.5999999999999</v>
      </c>
      <c r="H1354" s="17">
        <f t="shared" si="6477"/>
        <v>2553.5999999999999</v>
      </c>
      <c r="I1354" s="17">
        <f t="shared" si="6478"/>
        <v>2553.5999999999999</v>
      </c>
      <c r="J1354" s="17">
        <f t="shared" si="6479"/>
        <v>0</v>
      </c>
      <c r="K1354" s="17">
        <f t="shared" si="6480"/>
        <v>0</v>
      </c>
      <c r="L1354" s="17">
        <f t="shared" si="6481"/>
        <v>0</v>
      </c>
      <c r="M1354" s="17">
        <f t="shared" si="6180"/>
        <v>2553.5999999999999</v>
      </c>
      <c r="N1354" s="17">
        <f t="shared" si="6181"/>
        <v>2553.5999999999999</v>
      </c>
      <c r="O1354" s="17">
        <f t="shared" si="6182"/>
        <v>2553.5999999999999</v>
      </c>
      <c r="P1354" s="17">
        <f t="shared" si="6482"/>
        <v>0</v>
      </c>
      <c r="Q1354" s="17">
        <f t="shared" si="6483"/>
        <v>0</v>
      </c>
      <c r="R1354" s="17">
        <f t="shared" si="6484"/>
        <v>0</v>
      </c>
      <c r="S1354" s="17">
        <f t="shared" si="6485"/>
        <v>0</v>
      </c>
      <c r="T1354" s="17">
        <f t="shared" si="6486"/>
        <v>0</v>
      </c>
      <c r="U1354" s="17">
        <f t="shared" si="6487"/>
        <v>0</v>
      </c>
      <c r="V1354" s="17">
        <f t="shared" si="6488"/>
        <v>0</v>
      </c>
      <c r="W1354" s="17">
        <f t="shared" si="6489"/>
        <v>0</v>
      </c>
      <c r="X1354" s="17">
        <f t="shared" si="6490"/>
        <v>0</v>
      </c>
      <c r="Y1354" s="17">
        <f t="shared" si="6287"/>
        <v>2553.5999999999999</v>
      </c>
      <c r="Z1354" s="17">
        <f t="shared" si="6288"/>
        <v>2553.5999999999999</v>
      </c>
      <c r="AA1354" s="17">
        <f t="shared" si="6289"/>
        <v>2553.5999999999999</v>
      </c>
      <c r="AB1354" s="17">
        <f t="shared" si="6491"/>
        <v>0</v>
      </c>
      <c r="AC1354" s="17">
        <f t="shared" si="6492"/>
        <v>0</v>
      </c>
      <c r="AD1354" s="17">
        <f t="shared" si="6493"/>
        <v>0</v>
      </c>
      <c r="AE1354" s="17">
        <f t="shared" si="6290"/>
        <v>2553.5999999999999</v>
      </c>
      <c r="AF1354" s="17">
        <f t="shared" si="6291"/>
        <v>2553.5999999999999</v>
      </c>
      <c r="AG1354" s="17">
        <f t="shared" si="6292"/>
        <v>2553.5999999999999</v>
      </c>
      <c r="AH1354" s="17">
        <f t="shared" si="6494"/>
        <v>0</v>
      </c>
      <c r="AI1354" s="17">
        <f t="shared" si="6495"/>
        <v>0</v>
      </c>
      <c r="AJ1354" s="17">
        <f t="shared" si="6496"/>
        <v>0</v>
      </c>
      <c r="AK1354" s="17">
        <f t="shared" si="6497"/>
        <v>0</v>
      </c>
      <c r="AL1354" s="17">
        <f t="shared" si="6498"/>
        <v>0</v>
      </c>
      <c r="AM1354" s="17">
        <f t="shared" si="6499"/>
        <v>0</v>
      </c>
      <c r="AN1354" s="17">
        <f t="shared" si="6500"/>
        <v>0</v>
      </c>
      <c r="AO1354" s="17">
        <f t="shared" si="6501"/>
        <v>0</v>
      </c>
      <c r="AP1354" s="17">
        <f t="shared" si="6502"/>
        <v>0</v>
      </c>
      <c r="AQ1354" s="17">
        <f t="shared" si="6503"/>
        <v>0</v>
      </c>
      <c r="AR1354" s="17">
        <f t="shared" si="6504"/>
        <v>0</v>
      </c>
      <c r="AS1354" s="17">
        <f t="shared" si="6505"/>
        <v>0</v>
      </c>
      <c r="AT1354" s="17">
        <f t="shared" si="6506"/>
        <v>0</v>
      </c>
      <c r="AU1354" s="17">
        <f t="shared" si="6507"/>
        <v>0</v>
      </c>
      <c r="AV1354" s="17">
        <f t="shared" si="6508"/>
        <v>0</v>
      </c>
      <c r="AW1354" s="17">
        <f t="shared" si="6293"/>
        <v>2553.5999999999999</v>
      </c>
      <c r="AX1354" s="17">
        <f t="shared" si="6294"/>
        <v>2553.5999999999999</v>
      </c>
      <c r="AY1354" s="17">
        <f t="shared" si="6295"/>
        <v>2553.5999999999999</v>
      </c>
      <c r="AZ1354" s="17">
        <f t="shared" si="6509"/>
        <v>0</v>
      </c>
      <c r="BA1354" s="17">
        <f t="shared" si="6296"/>
        <v>2553.5999999999999</v>
      </c>
      <c r="BB1354" s="17">
        <f t="shared" si="6297"/>
        <v>2553.5999999999999</v>
      </c>
      <c r="BC1354" s="17">
        <f t="shared" si="6298"/>
        <v>2553.5999999999999</v>
      </c>
      <c r="BD1354" s="17">
        <f t="shared" si="6510"/>
        <v>0</v>
      </c>
      <c r="BE1354" s="17">
        <f t="shared" si="6511"/>
        <v>0</v>
      </c>
      <c r="BF1354" s="17">
        <f t="shared" si="6512"/>
        <v>0</v>
      </c>
      <c r="BG1354" s="17">
        <f t="shared" si="6513"/>
        <v>0</v>
      </c>
      <c r="BH1354" s="17">
        <f t="shared" si="6514"/>
        <v>0</v>
      </c>
      <c r="BI1354" s="17">
        <f t="shared" si="6515"/>
        <v>0</v>
      </c>
      <c r="BJ1354" s="17">
        <f t="shared" si="6516"/>
        <v>0</v>
      </c>
      <c r="BK1354" s="17">
        <f t="shared" si="6517"/>
        <v>0</v>
      </c>
      <c r="BL1354" s="17">
        <f t="shared" si="6518"/>
        <v>0</v>
      </c>
      <c r="BM1354" s="17">
        <f t="shared" si="6519"/>
        <v>0</v>
      </c>
      <c r="BN1354" s="17">
        <f t="shared" si="6520"/>
        <v>0</v>
      </c>
      <c r="BO1354" s="17">
        <f t="shared" si="6299"/>
        <v>2553.5999999999999</v>
      </c>
      <c r="BP1354" s="17">
        <f t="shared" si="6300"/>
        <v>2553.5999999999999</v>
      </c>
      <c r="BQ1354" s="17">
        <f t="shared" si="6301"/>
        <v>2553.5999999999999</v>
      </c>
      <c r="BR1354" s="17">
        <f t="shared" si="6521"/>
        <v>0</v>
      </c>
      <c r="BS1354" s="17">
        <f t="shared" si="6522"/>
        <v>0</v>
      </c>
      <c r="BT1354" s="17">
        <f t="shared" si="6523"/>
        <v>0</v>
      </c>
      <c r="BU1354" s="17">
        <f t="shared" si="6302"/>
        <v>2553.5999999999999</v>
      </c>
      <c r="BV1354" s="17">
        <f t="shared" si="6303"/>
        <v>2553.5999999999999</v>
      </c>
      <c r="BW1354" s="17">
        <f t="shared" si="6304"/>
        <v>2553.5999999999999</v>
      </c>
      <c r="BX1354" s="17">
        <f t="shared" si="6524"/>
        <v>0</v>
      </c>
      <c r="BY1354" s="17">
        <f t="shared" si="6525"/>
        <v>0</v>
      </c>
      <c r="BZ1354" s="17">
        <f t="shared" si="6526"/>
        <v>0</v>
      </c>
      <c r="CA1354" s="17">
        <f t="shared" si="6527"/>
        <v>0</v>
      </c>
      <c r="CB1354" s="17">
        <f t="shared" si="6528"/>
        <v>0</v>
      </c>
      <c r="CC1354" s="37">
        <f t="shared" si="6529"/>
        <v>0</v>
      </c>
      <c r="CD1354" s="17">
        <f t="shared" si="6530"/>
        <v>0</v>
      </c>
      <c r="CE1354" s="17">
        <f t="shared" si="6531"/>
        <v>0</v>
      </c>
      <c r="CF1354" s="37">
        <f t="shared" si="6532"/>
        <v>0</v>
      </c>
      <c r="CG1354" s="17">
        <f t="shared" si="6305"/>
        <v>2553.5999999999999</v>
      </c>
      <c r="CH1354" s="17">
        <f t="shared" si="6306"/>
        <v>2553.5999999999999</v>
      </c>
      <c r="CI1354" s="17">
        <f t="shared" si="6307"/>
        <v>2553.5999999999999</v>
      </c>
      <c r="CJ1354" s="17">
        <f t="shared" si="6533"/>
        <v>0</v>
      </c>
      <c r="CK1354" s="32">
        <v>0</v>
      </c>
      <c r="CL1354" s="32"/>
      <c r="CM1354" s="1" t="s">
        <v>75</v>
      </c>
      <c r="CN1354" s="1"/>
      <c r="CO1354" s="1"/>
      <c r="CP1354" s="1"/>
      <c r="CQ1354" s="1"/>
      <c r="CR1354" s="1"/>
      <c r="CS1354" s="1"/>
    </row>
    <row r="1355" s="1" customFormat="1" ht="30">
      <c r="A1355" s="30" t="s">
        <v>516</v>
      </c>
      <c r="B1355" s="30" t="s">
        <v>127</v>
      </c>
      <c r="C1355" s="30" t="s">
        <v>273</v>
      </c>
      <c r="D1355" s="30" t="s">
        <v>457</v>
      </c>
      <c r="E1355" s="35"/>
      <c r="F1355" s="31" t="s">
        <v>458</v>
      </c>
      <c r="G1355" s="17">
        <f t="shared" si="6476"/>
        <v>2553.5999999999999</v>
      </c>
      <c r="H1355" s="17">
        <f t="shared" si="6477"/>
        <v>2553.5999999999999</v>
      </c>
      <c r="I1355" s="17">
        <f t="shared" si="6478"/>
        <v>2553.5999999999999</v>
      </c>
      <c r="J1355" s="17">
        <f t="shared" si="6479"/>
        <v>0</v>
      </c>
      <c r="K1355" s="17">
        <f t="shared" si="6480"/>
        <v>0</v>
      </c>
      <c r="L1355" s="17">
        <f t="shared" si="6481"/>
        <v>0</v>
      </c>
      <c r="M1355" s="17">
        <f t="shared" si="6180"/>
        <v>2553.5999999999999</v>
      </c>
      <c r="N1355" s="17">
        <f t="shared" si="6181"/>
        <v>2553.5999999999999</v>
      </c>
      <c r="O1355" s="17">
        <f t="shared" si="6182"/>
        <v>2553.5999999999999</v>
      </c>
      <c r="P1355" s="17">
        <f t="shared" si="6482"/>
        <v>0</v>
      </c>
      <c r="Q1355" s="17">
        <f t="shared" si="6483"/>
        <v>0</v>
      </c>
      <c r="R1355" s="17">
        <f t="shared" si="6484"/>
        <v>0</v>
      </c>
      <c r="S1355" s="17">
        <f t="shared" si="6485"/>
        <v>0</v>
      </c>
      <c r="T1355" s="17">
        <f t="shared" si="6486"/>
        <v>0</v>
      </c>
      <c r="U1355" s="17">
        <f t="shared" si="6487"/>
        <v>0</v>
      </c>
      <c r="V1355" s="17">
        <f t="shared" si="6488"/>
        <v>0</v>
      </c>
      <c r="W1355" s="17">
        <f t="shared" si="6489"/>
        <v>0</v>
      </c>
      <c r="X1355" s="17">
        <f t="shared" si="6490"/>
        <v>0</v>
      </c>
      <c r="Y1355" s="17">
        <f t="shared" si="6287"/>
        <v>2553.5999999999999</v>
      </c>
      <c r="Z1355" s="17">
        <f t="shared" si="6288"/>
        <v>2553.5999999999999</v>
      </c>
      <c r="AA1355" s="17">
        <f t="shared" si="6289"/>
        <v>2553.5999999999999</v>
      </c>
      <c r="AB1355" s="17">
        <f t="shared" si="6491"/>
        <v>0</v>
      </c>
      <c r="AC1355" s="17">
        <f t="shared" si="6492"/>
        <v>0</v>
      </c>
      <c r="AD1355" s="17">
        <f t="shared" si="6493"/>
        <v>0</v>
      </c>
      <c r="AE1355" s="17">
        <f t="shared" si="6290"/>
        <v>2553.5999999999999</v>
      </c>
      <c r="AF1355" s="17">
        <f t="shared" si="6291"/>
        <v>2553.5999999999999</v>
      </c>
      <c r="AG1355" s="17">
        <f t="shared" si="6292"/>
        <v>2553.5999999999999</v>
      </c>
      <c r="AH1355" s="17">
        <f t="shared" si="6494"/>
        <v>0</v>
      </c>
      <c r="AI1355" s="17">
        <f t="shared" si="6495"/>
        <v>0</v>
      </c>
      <c r="AJ1355" s="17">
        <f t="shared" si="6496"/>
        <v>0</v>
      </c>
      <c r="AK1355" s="17">
        <f t="shared" si="6497"/>
        <v>0</v>
      </c>
      <c r="AL1355" s="17">
        <f t="shared" si="6498"/>
        <v>0</v>
      </c>
      <c r="AM1355" s="17">
        <f t="shared" si="6499"/>
        <v>0</v>
      </c>
      <c r="AN1355" s="17">
        <f t="shared" si="6500"/>
        <v>0</v>
      </c>
      <c r="AO1355" s="17">
        <f t="shared" si="6501"/>
        <v>0</v>
      </c>
      <c r="AP1355" s="17">
        <f t="shared" si="6502"/>
        <v>0</v>
      </c>
      <c r="AQ1355" s="17">
        <f t="shared" si="6503"/>
        <v>0</v>
      </c>
      <c r="AR1355" s="17">
        <f t="shared" si="6504"/>
        <v>0</v>
      </c>
      <c r="AS1355" s="17">
        <f t="shared" si="6505"/>
        <v>0</v>
      </c>
      <c r="AT1355" s="17">
        <f t="shared" si="6506"/>
        <v>0</v>
      </c>
      <c r="AU1355" s="17">
        <f t="shared" si="6507"/>
        <v>0</v>
      </c>
      <c r="AV1355" s="17">
        <f t="shared" si="6508"/>
        <v>0</v>
      </c>
      <c r="AW1355" s="17">
        <f t="shared" si="6293"/>
        <v>2553.5999999999999</v>
      </c>
      <c r="AX1355" s="17">
        <f t="shared" si="6294"/>
        <v>2553.5999999999999</v>
      </c>
      <c r="AY1355" s="17">
        <f t="shared" si="6295"/>
        <v>2553.5999999999999</v>
      </c>
      <c r="AZ1355" s="17">
        <f t="shared" si="6509"/>
        <v>0</v>
      </c>
      <c r="BA1355" s="17">
        <f t="shared" si="6296"/>
        <v>2553.5999999999999</v>
      </c>
      <c r="BB1355" s="17">
        <f t="shared" si="6297"/>
        <v>2553.5999999999999</v>
      </c>
      <c r="BC1355" s="17">
        <f t="shared" si="6298"/>
        <v>2553.5999999999999</v>
      </c>
      <c r="BD1355" s="17">
        <f t="shared" si="6510"/>
        <v>0</v>
      </c>
      <c r="BE1355" s="17">
        <f t="shared" si="6511"/>
        <v>0</v>
      </c>
      <c r="BF1355" s="17">
        <f t="shared" si="6512"/>
        <v>0</v>
      </c>
      <c r="BG1355" s="17">
        <f t="shared" si="6513"/>
        <v>0</v>
      </c>
      <c r="BH1355" s="17">
        <f t="shared" si="6514"/>
        <v>0</v>
      </c>
      <c r="BI1355" s="17">
        <f t="shared" si="6515"/>
        <v>0</v>
      </c>
      <c r="BJ1355" s="17">
        <f t="shared" si="6516"/>
        <v>0</v>
      </c>
      <c r="BK1355" s="17">
        <f t="shared" si="6517"/>
        <v>0</v>
      </c>
      <c r="BL1355" s="17">
        <f t="shared" si="6518"/>
        <v>0</v>
      </c>
      <c r="BM1355" s="17">
        <f t="shared" si="6519"/>
        <v>0</v>
      </c>
      <c r="BN1355" s="17">
        <f t="shared" si="6520"/>
        <v>0</v>
      </c>
      <c r="BO1355" s="17">
        <f t="shared" si="6299"/>
        <v>2553.5999999999999</v>
      </c>
      <c r="BP1355" s="17">
        <f t="shared" si="6300"/>
        <v>2553.5999999999999</v>
      </c>
      <c r="BQ1355" s="17">
        <f t="shared" si="6301"/>
        <v>2553.5999999999999</v>
      </c>
      <c r="BR1355" s="17">
        <f t="shared" si="6521"/>
        <v>0</v>
      </c>
      <c r="BS1355" s="17">
        <f t="shared" si="6522"/>
        <v>0</v>
      </c>
      <c r="BT1355" s="17">
        <f t="shared" si="6523"/>
        <v>0</v>
      </c>
      <c r="BU1355" s="17">
        <f t="shared" si="6302"/>
        <v>2553.5999999999999</v>
      </c>
      <c r="BV1355" s="17">
        <f t="shared" si="6303"/>
        <v>2553.5999999999999</v>
      </c>
      <c r="BW1355" s="17">
        <f t="shared" si="6304"/>
        <v>2553.5999999999999</v>
      </c>
      <c r="BX1355" s="17">
        <f t="shared" si="6524"/>
        <v>0</v>
      </c>
      <c r="BY1355" s="17">
        <f t="shared" si="6525"/>
        <v>0</v>
      </c>
      <c r="BZ1355" s="17">
        <f t="shared" si="6526"/>
        <v>0</v>
      </c>
      <c r="CA1355" s="17">
        <f t="shared" si="6527"/>
        <v>0</v>
      </c>
      <c r="CB1355" s="17">
        <f t="shared" si="6528"/>
        <v>0</v>
      </c>
      <c r="CC1355" s="17">
        <f t="shared" si="6529"/>
        <v>0</v>
      </c>
      <c r="CD1355" s="17">
        <f t="shared" si="6530"/>
        <v>0</v>
      </c>
      <c r="CE1355" s="17">
        <f t="shared" si="6531"/>
        <v>0</v>
      </c>
      <c r="CF1355" s="17">
        <f t="shared" si="6532"/>
        <v>0</v>
      </c>
      <c r="CG1355" s="17">
        <f t="shared" si="6305"/>
        <v>2553.5999999999999</v>
      </c>
      <c r="CH1355" s="17">
        <f t="shared" si="6306"/>
        <v>2553.5999999999999</v>
      </c>
      <c r="CI1355" s="17">
        <f t="shared" si="6307"/>
        <v>2553.5999999999999</v>
      </c>
      <c r="CJ1355" s="17">
        <f t="shared" si="6533"/>
        <v>0</v>
      </c>
      <c r="CK1355" s="32"/>
      <c r="CL1355" s="32"/>
      <c r="CM1355" s="1"/>
      <c r="CN1355" s="1"/>
      <c r="CO1355" s="1"/>
      <c r="CP1355" s="1"/>
      <c r="CQ1355" s="1"/>
      <c r="CR1355" s="1"/>
      <c r="CS1355" s="1"/>
    </row>
    <row r="1356" s="1" customFormat="1" ht="30">
      <c r="A1356" s="30" t="s">
        <v>516</v>
      </c>
      <c r="B1356" s="30" t="s">
        <v>127</v>
      </c>
      <c r="C1356" s="30" t="s">
        <v>273</v>
      </c>
      <c r="D1356" s="30" t="s">
        <v>459</v>
      </c>
      <c r="E1356" s="35"/>
      <c r="F1356" s="31" t="s">
        <v>460</v>
      </c>
      <c r="G1356" s="17">
        <f t="shared" si="6476"/>
        <v>2553.5999999999999</v>
      </c>
      <c r="H1356" s="17">
        <f t="shared" si="6477"/>
        <v>2553.5999999999999</v>
      </c>
      <c r="I1356" s="17">
        <f t="shared" si="6478"/>
        <v>2553.5999999999999</v>
      </c>
      <c r="J1356" s="17">
        <f t="shared" si="6479"/>
        <v>0</v>
      </c>
      <c r="K1356" s="17">
        <f t="shared" si="6480"/>
        <v>0</v>
      </c>
      <c r="L1356" s="17">
        <f t="shared" si="6481"/>
        <v>0</v>
      </c>
      <c r="M1356" s="17">
        <f t="shared" si="6180"/>
        <v>2553.5999999999999</v>
      </c>
      <c r="N1356" s="17">
        <f t="shared" si="6181"/>
        <v>2553.5999999999999</v>
      </c>
      <c r="O1356" s="17">
        <f t="shared" si="6182"/>
        <v>2553.5999999999999</v>
      </c>
      <c r="P1356" s="17">
        <f t="shared" si="6482"/>
        <v>0</v>
      </c>
      <c r="Q1356" s="17">
        <f t="shared" si="6483"/>
        <v>0</v>
      </c>
      <c r="R1356" s="17">
        <f t="shared" si="6484"/>
        <v>0</v>
      </c>
      <c r="S1356" s="17">
        <f t="shared" si="6485"/>
        <v>0</v>
      </c>
      <c r="T1356" s="17">
        <f t="shared" si="6486"/>
        <v>0</v>
      </c>
      <c r="U1356" s="17">
        <f t="shared" si="6487"/>
        <v>0</v>
      </c>
      <c r="V1356" s="17">
        <f t="shared" si="6488"/>
        <v>0</v>
      </c>
      <c r="W1356" s="17">
        <f t="shared" si="6489"/>
        <v>0</v>
      </c>
      <c r="X1356" s="17">
        <f t="shared" si="6490"/>
        <v>0</v>
      </c>
      <c r="Y1356" s="17">
        <f t="shared" si="6287"/>
        <v>2553.5999999999999</v>
      </c>
      <c r="Z1356" s="17">
        <f t="shared" si="6288"/>
        <v>2553.5999999999999</v>
      </c>
      <c r="AA1356" s="17">
        <f t="shared" si="6289"/>
        <v>2553.5999999999999</v>
      </c>
      <c r="AB1356" s="17">
        <f t="shared" si="6491"/>
        <v>0</v>
      </c>
      <c r="AC1356" s="17">
        <f t="shared" si="6492"/>
        <v>0</v>
      </c>
      <c r="AD1356" s="17">
        <f t="shared" si="6493"/>
        <v>0</v>
      </c>
      <c r="AE1356" s="17">
        <f t="shared" si="6290"/>
        <v>2553.5999999999999</v>
      </c>
      <c r="AF1356" s="17">
        <f t="shared" si="6291"/>
        <v>2553.5999999999999</v>
      </c>
      <c r="AG1356" s="17">
        <f t="shared" si="6292"/>
        <v>2553.5999999999999</v>
      </c>
      <c r="AH1356" s="17">
        <f t="shared" si="6494"/>
        <v>0</v>
      </c>
      <c r="AI1356" s="17">
        <f t="shared" si="6495"/>
        <v>0</v>
      </c>
      <c r="AJ1356" s="17">
        <f t="shared" si="6496"/>
        <v>0</v>
      </c>
      <c r="AK1356" s="17">
        <f t="shared" si="6497"/>
        <v>0</v>
      </c>
      <c r="AL1356" s="17">
        <f t="shared" si="6498"/>
        <v>0</v>
      </c>
      <c r="AM1356" s="17">
        <f t="shared" si="6499"/>
        <v>0</v>
      </c>
      <c r="AN1356" s="17">
        <f t="shared" si="6500"/>
        <v>0</v>
      </c>
      <c r="AO1356" s="17">
        <f t="shared" si="6501"/>
        <v>0</v>
      </c>
      <c r="AP1356" s="17">
        <f t="shared" si="6502"/>
        <v>0</v>
      </c>
      <c r="AQ1356" s="17">
        <f t="shared" si="6503"/>
        <v>0</v>
      </c>
      <c r="AR1356" s="17">
        <f t="shared" si="6504"/>
        <v>0</v>
      </c>
      <c r="AS1356" s="17">
        <f t="shared" si="6505"/>
        <v>0</v>
      </c>
      <c r="AT1356" s="17">
        <f t="shared" si="6506"/>
        <v>0</v>
      </c>
      <c r="AU1356" s="17">
        <f t="shared" si="6507"/>
        <v>0</v>
      </c>
      <c r="AV1356" s="17">
        <f t="shared" si="6508"/>
        <v>0</v>
      </c>
      <c r="AW1356" s="17">
        <f t="shared" si="6293"/>
        <v>2553.5999999999999</v>
      </c>
      <c r="AX1356" s="17">
        <f t="shared" si="6294"/>
        <v>2553.5999999999999</v>
      </c>
      <c r="AY1356" s="17">
        <f t="shared" si="6295"/>
        <v>2553.5999999999999</v>
      </c>
      <c r="AZ1356" s="17">
        <f t="shared" si="6509"/>
        <v>0</v>
      </c>
      <c r="BA1356" s="17">
        <f t="shared" si="6296"/>
        <v>2553.5999999999999</v>
      </c>
      <c r="BB1356" s="17">
        <f t="shared" si="6297"/>
        <v>2553.5999999999999</v>
      </c>
      <c r="BC1356" s="17">
        <f t="shared" si="6298"/>
        <v>2553.5999999999999</v>
      </c>
      <c r="BD1356" s="17">
        <f t="shared" si="6510"/>
        <v>0</v>
      </c>
      <c r="BE1356" s="17">
        <f t="shared" si="6511"/>
        <v>0</v>
      </c>
      <c r="BF1356" s="17">
        <f t="shared" si="6512"/>
        <v>0</v>
      </c>
      <c r="BG1356" s="17">
        <f t="shared" si="6513"/>
        <v>0</v>
      </c>
      <c r="BH1356" s="17">
        <f t="shared" si="6514"/>
        <v>0</v>
      </c>
      <c r="BI1356" s="17">
        <f t="shared" si="6515"/>
        <v>0</v>
      </c>
      <c r="BJ1356" s="17">
        <f t="shared" si="6516"/>
        <v>0</v>
      </c>
      <c r="BK1356" s="17">
        <f t="shared" si="6517"/>
        <v>0</v>
      </c>
      <c r="BL1356" s="17">
        <f t="shared" si="6518"/>
        <v>0</v>
      </c>
      <c r="BM1356" s="17">
        <f t="shared" si="6519"/>
        <v>0</v>
      </c>
      <c r="BN1356" s="17">
        <f t="shared" si="6520"/>
        <v>0</v>
      </c>
      <c r="BO1356" s="17">
        <f t="shared" si="6299"/>
        <v>2553.5999999999999</v>
      </c>
      <c r="BP1356" s="17">
        <f t="shared" si="6300"/>
        <v>2553.5999999999999</v>
      </c>
      <c r="BQ1356" s="17">
        <f t="shared" si="6301"/>
        <v>2553.5999999999999</v>
      </c>
      <c r="BR1356" s="17">
        <f t="shared" si="6521"/>
        <v>0</v>
      </c>
      <c r="BS1356" s="17">
        <f t="shared" si="6522"/>
        <v>0</v>
      </c>
      <c r="BT1356" s="17">
        <f t="shared" si="6523"/>
        <v>0</v>
      </c>
      <c r="BU1356" s="17">
        <f t="shared" si="6302"/>
        <v>2553.5999999999999</v>
      </c>
      <c r="BV1356" s="17">
        <f t="shared" si="6303"/>
        <v>2553.5999999999999</v>
      </c>
      <c r="BW1356" s="17">
        <f t="shared" si="6304"/>
        <v>2553.5999999999999</v>
      </c>
      <c r="BX1356" s="17">
        <f t="shared" si="6524"/>
        <v>0</v>
      </c>
      <c r="BY1356" s="17">
        <f t="shared" si="6525"/>
        <v>0</v>
      </c>
      <c r="BZ1356" s="17">
        <f t="shared" si="6526"/>
        <v>0</v>
      </c>
      <c r="CA1356" s="17">
        <f t="shared" si="6527"/>
        <v>0</v>
      </c>
      <c r="CB1356" s="17">
        <f t="shared" si="6528"/>
        <v>0</v>
      </c>
      <c r="CC1356" s="17">
        <f t="shared" si="6529"/>
        <v>0</v>
      </c>
      <c r="CD1356" s="17">
        <f t="shared" si="6530"/>
        <v>0</v>
      </c>
      <c r="CE1356" s="17">
        <f t="shared" si="6531"/>
        <v>0</v>
      </c>
      <c r="CF1356" s="17">
        <f t="shared" si="6532"/>
        <v>0</v>
      </c>
      <c r="CG1356" s="17">
        <f t="shared" si="6305"/>
        <v>2553.5999999999999</v>
      </c>
      <c r="CH1356" s="17">
        <f t="shared" si="6306"/>
        <v>2553.5999999999999</v>
      </c>
      <c r="CI1356" s="17">
        <f t="shared" si="6307"/>
        <v>2553.5999999999999</v>
      </c>
      <c r="CJ1356" s="17">
        <f t="shared" si="6533"/>
        <v>0</v>
      </c>
      <c r="CK1356" s="32"/>
      <c r="CL1356" s="32"/>
      <c r="CM1356" s="1"/>
      <c r="CN1356" s="1"/>
      <c r="CO1356" s="1"/>
      <c r="CP1356" s="1"/>
      <c r="CQ1356" s="1"/>
      <c r="CR1356" s="1"/>
      <c r="CS1356" s="1"/>
    </row>
    <row r="1357" s="1" customFormat="1" ht="46.5" customHeight="1">
      <c r="A1357" s="30" t="s">
        <v>516</v>
      </c>
      <c r="B1357" s="30" t="s">
        <v>127</v>
      </c>
      <c r="C1357" s="30" t="s">
        <v>273</v>
      </c>
      <c r="D1357" s="30" t="s">
        <v>459</v>
      </c>
      <c r="E1357" s="30" t="s">
        <v>46</v>
      </c>
      <c r="F1357" s="31" t="s">
        <v>47</v>
      </c>
      <c r="G1357" s="17">
        <v>2553.5999999999999</v>
      </c>
      <c r="H1357" s="17">
        <v>2553.5999999999999</v>
      </c>
      <c r="I1357" s="17">
        <v>2553.5999999999999</v>
      </c>
      <c r="J1357" s="17"/>
      <c r="K1357" s="17"/>
      <c r="L1357" s="17"/>
      <c r="M1357" s="17">
        <f t="shared" si="6180"/>
        <v>2553.5999999999999</v>
      </c>
      <c r="N1357" s="17">
        <f t="shared" si="6181"/>
        <v>2553.5999999999999</v>
      </c>
      <c r="O1357" s="17">
        <f t="shared" si="6182"/>
        <v>2553.5999999999999</v>
      </c>
      <c r="P1357" s="17"/>
      <c r="Q1357" s="17"/>
      <c r="R1357" s="17"/>
      <c r="S1357" s="17"/>
      <c r="T1357" s="17"/>
      <c r="U1357" s="17"/>
      <c r="V1357" s="17"/>
      <c r="W1357" s="17"/>
      <c r="X1357" s="17"/>
      <c r="Y1357" s="17">
        <f t="shared" si="6287"/>
        <v>2553.5999999999999</v>
      </c>
      <c r="Z1357" s="17">
        <f t="shared" si="6288"/>
        <v>2553.5999999999999</v>
      </c>
      <c r="AA1357" s="17">
        <f t="shared" si="6289"/>
        <v>2553.5999999999999</v>
      </c>
      <c r="AB1357" s="17"/>
      <c r="AC1357" s="17"/>
      <c r="AD1357" s="17"/>
      <c r="AE1357" s="17">
        <f t="shared" si="6290"/>
        <v>2553.5999999999999</v>
      </c>
      <c r="AF1357" s="17">
        <f t="shared" si="6291"/>
        <v>2553.5999999999999</v>
      </c>
      <c r="AG1357" s="17">
        <f t="shared" si="6292"/>
        <v>2553.5999999999999</v>
      </c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>
        <f t="shared" si="6293"/>
        <v>2553.5999999999999</v>
      </c>
      <c r="AX1357" s="17">
        <f t="shared" si="6294"/>
        <v>2553.5999999999999</v>
      </c>
      <c r="AY1357" s="17">
        <f t="shared" si="6295"/>
        <v>2553.5999999999999</v>
      </c>
      <c r="AZ1357" s="17"/>
      <c r="BA1357" s="17">
        <f t="shared" si="6296"/>
        <v>2553.5999999999999</v>
      </c>
      <c r="BB1357" s="17">
        <f t="shared" si="6297"/>
        <v>2553.5999999999999</v>
      </c>
      <c r="BC1357" s="17">
        <f t="shared" si="6298"/>
        <v>2553.5999999999999</v>
      </c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>
        <f t="shared" si="6299"/>
        <v>2553.5999999999999</v>
      </c>
      <c r="BP1357" s="17">
        <f t="shared" si="6300"/>
        <v>2553.5999999999999</v>
      </c>
      <c r="BQ1357" s="17">
        <f t="shared" si="6301"/>
        <v>2553.5999999999999</v>
      </c>
      <c r="BR1357" s="17"/>
      <c r="BS1357" s="17"/>
      <c r="BT1357" s="17"/>
      <c r="BU1357" s="17">
        <f t="shared" si="6302"/>
        <v>2553.5999999999999</v>
      </c>
      <c r="BV1357" s="17">
        <f t="shared" si="6303"/>
        <v>2553.5999999999999</v>
      </c>
      <c r="BW1357" s="17">
        <f t="shared" si="6304"/>
        <v>2553.5999999999999</v>
      </c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>
        <f t="shared" si="6305"/>
        <v>2553.5999999999999</v>
      </c>
      <c r="CH1357" s="17">
        <f t="shared" si="6306"/>
        <v>2553.5999999999999</v>
      </c>
      <c r="CI1357" s="17">
        <f t="shared" si="6307"/>
        <v>2553.5999999999999</v>
      </c>
      <c r="CJ1357" s="17"/>
      <c r="CK1357" s="32"/>
      <c r="CL1357" s="32"/>
      <c r="CM1357" s="1"/>
      <c r="CN1357" s="1"/>
      <c r="CO1357" s="1"/>
      <c r="CP1357" s="1"/>
      <c r="CQ1357" s="1"/>
      <c r="CR1357" s="1"/>
      <c r="CS1357" s="1"/>
    </row>
    <row r="1358" s="1" customFormat="1" ht="46.5" customHeight="1">
      <c r="A1358" s="30" t="s">
        <v>516</v>
      </c>
      <c r="B1358" s="30" t="s">
        <v>127</v>
      </c>
      <c r="C1358" s="30" t="s">
        <v>273</v>
      </c>
      <c r="D1358" s="30" t="s">
        <v>461</v>
      </c>
      <c r="E1358" s="35"/>
      <c r="F1358" s="31" t="s">
        <v>462</v>
      </c>
      <c r="G1358" s="17">
        <f t="shared" si="6476"/>
        <v>13227.299999999999</v>
      </c>
      <c r="H1358" s="17">
        <f t="shared" si="6477"/>
        <v>13227.299999999999</v>
      </c>
      <c r="I1358" s="17">
        <f t="shared" si="6478"/>
        <v>13227.299999999999</v>
      </c>
      <c r="J1358" s="17">
        <f t="shared" si="6479"/>
        <v>0</v>
      </c>
      <c r="K1358" s="17">
        <f t="shared" si="6480"/>
        <v>0</v>
      </c>
      <c r="L1358" s="17">
        <f t="shared" si="6481"/>
        <v>0</v>
      </c>
      <c r="M1358" s="17">
        <f t="shared" si="6180"/>
        <v>13227.299999999999</v>
      </c>
      <c r="N1358" s="17">
        <f t="shared" si="6181"/>
        <v>13227.299999999999</v>
      </c>
      <c r="O1358" s="17">
        <f t="shared" si="6182"/>
        <v>13227.299999999999</v>
      </c>
      <c r="P1358" s="17">
        <f t="shared" si="6482"/>
        <v>0</v>
      </c>
      <c r="Q1358" s="17">
        <f t="shared" si="6483"/>
        <v>0</v>
      </c>
      <c r="R1358" s="17">
        <f t="shared" si="6484"/>
        <v>0</v>
      </c>
      <c r="S1358" s="17">
        <f t="shared" si="6485"/>
        <v>0</v>
      </c>
      <c r="T1358" s="17">
        <f t="shared" si="6486"/>
        <v>0</v>
      </c>
      <c r="U1358" s="17">
        <f t="shared" si="6487"/>
        <v>0</v>
      </c>
      <c r="V1358" s="17">
        <f t="shared" si="6488"/>
        <v>0</v>
      </c>
      <c r="W1358" s="17">
        <f t="shared" si="6489"/>
        <v>0</v>
      </c>
      <c r="X1358" s="17">
        <f t="shared" si="6490"/>
        <v>0</v>
      </c>
      <c r="Y1358" s="17">
        <f t="shared" si="6287"/>
        <v>13227.299999999999</v>
      </c>
      <c r="Z1358" s="17">
        <f t="shared" si="6288"/>
        <v>13227.299999999999</v>
      </c>
      <c r="AA1358" s="17">
        <f t="shared" si="6289"/>
        <v>13227.299999999999</v>
      </c>
      <c r="AB1358" s="17">
        <f t="shared" si="6491"/>
        <v>0</v>
      </c>
      <c r="AC1358" s="17">
        <f t="shared" si="6492"/>
        <v>0</v>
      </c>
      <c r="AD1358" s="17">
        <f t="shared" si="6493"/>
        <v>0</v>
      </c>
      <c r="AE1358" s="17">
        <f t="shared" si="6290"/>
        <v>13227.299999999999</v>
      </c>
      <c r="AF1358" s="17">
        <f t="shared" si="6291"/>
        <v>13227.299999999999</v>
      </c>
      <c r="AG1358" s="17">
        <f t="shared" si="6292"/>
        <v>13227.299999999999</v>
      </c>
      <c r="AH1358" s="17">
        <f t="shared" si="6494"/>
        <v>0</v>
      </c>
      <c r="AI1358" s="17">
        <f t="shared" si="6495"/>
        <v>0</v>
      </c>
      <c r="AJ1358" s="17">
        <f t="shared" si="6496"/>
        <v>0</v>
      </c>
      <c r="AK1358" s="17">
        <f t="shared" si="6497"/>
        <v>0</v>
      </c>
      <c r="AL1358" s="17">
        <f t="shared" si="6498"/>
        <v>0</v>
      </c>
      <c r="AM1358" s="17">
        <f t="shared" si="6499"/>
        <v>0</v>
      </c>
      <c r="AN1358" s="17">
        <f t="shared" si="6500"/>
        <v>0</v>
      </c>
      <c r="AO1358" s="17">
        <f t="shared" si="6501"/>
        <v>0</v>
      </c>
      <c r="AP1358" s="17">
        <f t="shared" si="6502"/>
        <v>0</v>
      </c>
      <c r="AQ1358" s="17">
        <f t="shared" si="6503"/>
        <v>0</v>
      </c>
      <c r="AR1358" s="17">
        <f t="shared" si="6504"/>
        <v>0</v>
      </c>
      <c r="AS1358" s="17">
        <f t="shared" si="6505"/>
        <v>0</v>
      </c>
      <c r="AT1358" s="17">
        <f t="shared" si="6506"/>
        <v>0</v>
      </c>
      <c r="AU1358" s="17">
        <f t="shared" si="6507"/>
        <v>0</v>
      </c>
      <c r="AV1358" s="17">
        <f t="shared" si="6508"/>
        <v>0</v>
      </c>
      <c r="AW1358" s="17">
        <f t="shared" si="6293"/>
        <v>13227.299999999999</v>
      </c>
      <c r="AX1358" s="17">
        <f t="shared" si="6294"/>
        <v>13227.299999999999</v>
      </c>
      <c r="AY1358" s="17">
        <f t="shared" si="6295"/>
        <v>13227.299999999999</v>
      </c>
      <c r="AZ1358" s="17">
        <f t="shared" si="6509"/>
        <v>0</v>
      </c>
      <c r="BA1358" s="17">
        <f t="shared" si="6296"/>
        <v>13227.299999999999</v>
      </c>
      <c r="BB1358" s="17">
        <f t="shared" si="6297"/>
        <v>13227.299999999999</v>
      </c>
      <c r="BC1358" s="17">
        <f t="shared" si="6298"/>
        <v>13227.299999999999</v>
      </c>
      <c r="BD1358" s="17">
        <f t="shared" si="6510"/>
        <v>0</v>
      </c>
      <c r="BE1358" s="17">
        <f t="shared" si="6511"/>
        <v>0</v>
      </c>
      <c r="BF1358" s="17">
        <f t="shared" si="6512"/>
        <v>0</v>
      </c>
      <c r="BG1358" s="17">
        <f t="shared" si="6513"/>
        <v>0</v>
      </c>
      <c r="BH1358" s="17">
        <f t="shared" si="6514"/>
        <v>0</v>
      </c>
      <c r="BI1358" s="17">
        <f t="shared" si="6515"/>
        <v>0</v>
      </c>
      <c r="BJ1358" s="17">
        <f t="shared" si="6516"/>
        <v>0</v>
      </c>
      <c r="BK1358" s="17">
        <f t="shared" si="6517"/>
        <v>0</v>
      </c>
      <c r="BL1358" s="17">
        <f t="shared" si="6518"/>
        <v>0</v>
      </c>
      <c r="BM1358" s="17">
        <f t="shared" si="6519"/>
        <v>0</v>
      </c>
      <c r="BN1358" s="17">
        <f t="shared" si="6520"/>
        <v>0</v>
      </c>
      <c r="BO1358" s="17">
        <f t="shared" si="6299"/>
        <v>13227.299999999999</v>
      </c>
      <c r="BP1358" s="17">
        <f t="shared" si="6300"/>
        <v>13227.299999999999</v>
      </c>
      <c r="BQ1358" s="17">
        <f t="shared" si="6301"/>
        <v>13227.299999999999</v>
      </c>
      <c r="BR1358" s="17">
        <f t="shared" si="6521"/>
        <v>0</v>
      </c>
      <c r="BS1358" s="17">
        <f t="shared" si="6522"/>
        <v>0</v>
      </c>
      <c r="BT1358" s="17">
        <f t="shared" si="6523"/>
        <v>0</v>
      </c>
      <c r="BU1358" s="17">
        <f t="shared" si="6302"/>
        <v>13227.299999999999</v>
      </c>
      <c r="BV1358" s="17">
        <f t="shared" si="6303"/>
        <v>13227.299999999999</v>
      </c>
      <c r="BW1358" s="17">
        <f t="shared" si="6304"/>
        <v>13227.299999999999</v>
      </c>
      <c r="BX1358" s="17">
        <f t="shared" si="6524"/>
        <v>0</v>
      </c>
      <c r="BY1358" s="17">
        <f t="shared" si="6525"/>
        <v>0</v>
      </c>
      <c r="BZ1358" s="17">
        <f t="shared" si="6526"/>
        <v>0</v>
      </c>
      <c r="CA1358" s="17">
        <f t="shared" si="6527"/>
        <v>0</v>
      </c>
      <c r="CB1358" s="17">
        <f t="shared" si="6528"/>
        <v>0</v>
      </c>
      <c r="CC1358" s="17">
        <f t="shared" si="6529"/>
        <v>0</v>
      </c>
      <c r="CD1358" s="17">
        <f t="shared" si="6530"/>
        <v>0</v>
      </c>
      <c r="CE1358" s="17">
        <f t="shared" si="6531"/>
        <v>0</v>
      </c>
      <c r="CF1358" s="17">
        <f t="shared" si="6532"/>
        <v>0</v>
      </c>
      <c r="CG1358" s="17">
        <f t="shared" si="6305"/>
        <v>13227.299999999999</v>
      </c>
      <c r="CH1358" s="17">
        <f t="shared" si="6306"/>
        <v>13227.299999999999</v>
      </c>
      <c r="CI1358" s="17">
        <f t="shared" si="6307"/>
        <v>13227.299999999999</v>
      </c>
      <c r="CJ1358" s="17">
        <f t="shared" si="6533"/>
        <v>0</v>
      </c>
      <c r="CK1358" s="32"/>
      <c r="CL1358" s="32"/>
      <c r="CM1358" s="1"/>
      <c r="CN1358" s="1"/>
      <c r="CO1358" s="1"/>
      <c r="CP1358" s="1"/>
      <c r="CQ1358" s="1"/>
      <c r="CR1358" s="1"/>
      <c r="CS1358" s="1"/>
    </row>
    <row r="1359" s="1" customFormat="1" ht="24.75" customHeight="1">
      <c r="A1359" s="30" t="s">
        <v>516</v>
      </c>
      <c r="B1359" s="30" t="s">
        <v>127</v>
      </c>
      <c r="C1359" s="30" t="s">
        <v>273</v>
      </c>
      <c r="D1359" s="30" t="s">
        <v>463</v>
      </c>
      <c r="E1359" s="35"/>
      <c r="F1359" s="31" t="s">
        <v>86</v>
      </c>
      <c r="G1359" s="17">
        <f t="shared" si="6476"/>
        <v>13227.299999999999</v>
      </c>
      <c r="H1359" s="17">
        <f t="shared" si="6477"/>
        <v>13227.299999999999</v>
      </c>
      <c r="I1359" s="17">
        <f t="shared" si="6478"/>
        <v>13227.299999999999</v>
      </c>
      <c r="J1359" s="17">
        <f t="shared" si="6479"/>
        <v>0</v>
      </c>
      <c r="K1359" s="17">
        <f t="shared" si="6480"/>
        <v>0</v>
      </c>
      <c r="L1359" s="17">
        <f t="shared" si="6481"/>
        <v>0</v>
      </c>
      <c r="M1359" s="17">
        <f t="shared" si="6180"/>
        <v>13227.299999999999</v>
      </c>
      <c r="N1359" s="17">
        <f t="shared" si="6181"/>
        <v>13227.299999999999</v>
      </c>
      <c r="O1359" s="17">
        <f t="shared" si="6182"/>
        <v>13227.299999999999</v>
      </c>
      <c r="P1359" s="17">
        <f t="shared" si="6482"/>
        <v>0</v>
      </c>
      <c r="Q1359" s="17">
        <f t="shared" si="6483"/>
        <v>0</v>
      </c>
      <c r="R1359" s="17">
        <f t="shared" si="6484"/>
        <v>0</v>
      </c>
      <c r="S1359" s="17">
        <f t="shared" si="6485"/>
        <v>0</v>
      </c>
      <c r="T1359" s="17">
        <f t="shared" si="6486"/>
        <v>0</v>
      </c>
      <c r="U1359" s="17">
        <f t="shared" si="6487"/>
        <v>0</v>
      </c>
      <c r="V1359" s="17">
        <f t="shared" si="6488"/>
        <v>0</v>
      </c>
      <c r="W1359" s="17">
        <f t="shared" si="6489"/>
        <v>0</v>
      </c>
      <c r="X1359" s="17">
        <f t="shared" si="6490"/>
        <v>0</v>
      </c>
      <c r="Y1359" s="17">
        <f t="shared" si="6287"/>
        <v>13227.299999999999</v>
      </c>
      <c r="Z1359" s="17">
        <f t="shared" si="6288"/>
        <v>13227.299999999999</v>
      </c>
      <c r="AA1359" s="17">
        <f t="shared" si="6289"/>
        <v>13227.299999999999</v>
      </c>
      <c r="AB1359" s="17">
        <f t="shared" si="6491"/>
        <v>0</v>
      </c>
      <c r="AC1359" s="17">
        <f t="shared" si="6492"/>
        <v>0</v>
      </c>
      <c r="AD1359" s="17">
        <f t="shared" si="6493"/>
        <v>0</v>
      </c>
      <c r="AE1359" s="17">
        <f t="shared" si="6290"/>
        <v>13227.299999999999</v>
      </c>
      <c r="AF1359" s="17">
        <f t="shared" si="6291"/>
        <v>13227.299999999999</v>
      </c>
      <c r="AG1359" s="17">
        <f t="shared" si="6292"/>
        <v>13227.299999999999</v>
      </c>
      <c r="AH1359" s="17">
        <f t="shared" si="6494"/>
        <v>0</v>
      </c>
      <c r="AI1359" s="17">
        <f t="shared" si="6495"/>
        <v>0</v>
      </c>
      <c r="AJ1359" s="17">
        <f t="shared" si="6496"/>
        <v>0</v>
      </c>
      <c r="AK1359" s="17">
        <f t="shared" si="6497"/>
        <v>0</v>
      </c>
      <c r="AL1359" s="17">
        <f t="shared" si="6498"/>
        <v>0</v>
      </c>
      <c r="AM1359" s="17">
        <f t="shared" si="6499"/>
        <v>0</v>
      </c>
      <c r="AN1359" s="17">
        <f t="shared" si="6500"/>
        <v>0</v>
      </c>
      <c r="AO1359" s="17">
        <f t="shared" si="6501"/>
        <v>0</v>
      </c>
      <c r="AP1359" s="17">
        <f t="shared" si="6502"/>
        <v>0</v>
      </c>
      <c r="AQ1359" s="17">
        <f t="shared" si="6503"/>
        <v>0</v>
      </c>
      <c r="AR1359" s="17">
        <f t="shared" si="6504"/>
        <v>0</v>
      </c>
      <c r="AS1359" s="17">
        <f t="shared" si="6505"/>
        <v>0</v>
      </c>
      <c r="AT1359" s="17">
        <f t="shared" si="6506"/>
        <v>0</v>
      </c>
      <c r="AU1359" s="17">
        <f t="shared" si="6507"/>
        <v>0</v>
      </c>
      <c r="AV1359" s="17">
        <f t="shared" si="6508"/>
        <v>0</v>
      </c>
      <c r="AW1359" s="17">
        <f t="shared" si="6293"/>
        <v>13227.299999999999</v>
      </c>
      <c r="AX1359" s="17">
        <f t="shared" si="6294"/>
        <v>13227.299999999999</v>
      </c>
      <c r="AY1359" s="17">
        <f t="shared" si="6295"/>
        <v>13227.299999999999</v>
      </c>
      <c r="AZ1359" s="17">
        <f t="shared" si="6509"/>
        <v>0</v>
      </c>
      <c r="BA1359" s="17">
        <f t="shared" si="6296"/>
        <v>13227.299999999999</v>
      </c>
      <c r="BB1359" s="17">
        <f t="shared" si="6297"/>
        <v>13227.299999999999</v>
      </c>
      <c r="BC1359" s="17">
        <f t="shared" si="6298"/>
        <v>13227.299999999999</v>
      </c>
      <c r="BD1359" s="17">
        <f t="shared" si="6510"/>
        <v>0</v>
      </c>
      <c r="BE1359" s="17">
        <f t="shared" si="6511"/>
        <v>0</v>
      </c>
      <c r="BF1359" s="17">
        <f t="shared" si="6512"/>
        <v>0</v>
      </c>
      <c r="BG1359" s="17">
        <f t="shared" si="6513"/>
        <v>0</v>
      </c>
      <c r="BH1359" s="17">
        <f t="shared" si="6514"/>
        <v>0</v>
      </c>
      <c r="BI1359" s="17">
        <f t="shared" si="6515"/>
        <v>0</v>
      </c>
      <c r="BJ1359" s="17">
        <f t="shared" si="6516"/>
        <v>0</v>
      </c>
      <c r="BK1359" s="17">
        <f t="shared" si="6517"/>
        <v>0</v>
      </c>
      <c r="BL1359" s="17">
        <f t="shared" si="6518"/>
        <v>0</v>
      </c>
      <c r="BM1359" s="17">
        <f t="shared" si="6519"/>
        <v>0</v>
      </c>
      <c r="BN1359" s="17">
        <f t="shared" si="6520"/>
        <v>0</v>
      </c>
      <c r="BO1359" s="17">
        <f t="shared" si="6299"/>
        <v>13227.299999999999</v>
      </c>
      <c r="BP1359" s="17">
        <f t="shared" si="6300"/>
        <v>13227.299999999999</v>
      </c>
      <c r="BQ1359" s="17">
        <f t="shared" si="6301"/>
        <v>13227.299999999999</v>
      </c>
      <c r="BR1359" s="17">
        <f t="shared" si="6521"/>
        <v>0</v>
      </c>
      <c r="BS1359" s="17">
        <f t="shared" si="6522"/>
        <v>0</v>
      </c>
      <c r="BT1359" s="17">
        <f t="shared" si="6523"/>
        <v>0</v>
      </c>
      <c r="BU1359" s="17">
        <f t="shared" si="6302"/>
        <v>13227.299999999999</v>
      </c>
      <c r="BV1359" s="17">
        <f t="shared" si="6303"/>
        <v>13227.299999999999</v>
      </c>
      <c r="BW1359" s="17">
        <f t="shared" si="6304"/>
        <v>13227.299999999999</v>
      </c>
      <c r="BX1359" s="17">
        <f t="shared" si="6524"/>
        <v>0</v>
      </c>
      <c r="BY1359" s="17">
        <f t="shared" si="6525"/>
        <v>0</v>
      </c>
      <c r="BZ1359" s="17">
        <f t="shared" si="6526"/>
        <v>0</v>
      </c>
      <c r="CA1359" s="17">
        <f t="shared" si="6527"/>
        <v>0</v>
      </c>
      <c r="CB1359" s="17">
        <f t="shared" si="6528"/>
        <v>0</v>
      </c>
      <c r="CC1359" s="17">
        <f t="shared" si="6529"/>
        <v>0</v>
      </c>
      <c r="CD1359" s="17">
        <f t="shared" si="6530"/>
        <v>0</v>
      </c>
      <c r="CE1359" s="17">
        <f t="shared" si="6531"/>
        <v>0</v>
      </c>
      <c r="CF1359" s="17">
        <f t="shared" si="6532"/>
        <v>0</v>
      </c>
      <c r="CG1359" s="17">
        <f t="shared" si="6305"/>
        <v>13227.299999999999</v>
      </c>
      <c r="CH1359" s="17">
        <f t="shared" si="6306"/>
        <v>13227.299999999999</v>
      </c>
      <c r="CI1359" s="17">
        <f t="shared" si="6307"/>
        <v>13227.299999999999</v>
      </c>
      <c r="CJ1359" s="17">
        <f t="shared" si="6533"/>
        <v>0</v>
      </c>
      <c r="CK1359" s="32"/>
      <c r="CL1359" s="32"/>
      <c r="CM1359" s="1"/>
      <c r="CN1359" s="1"/>
      <c r="CO1359" s="1"/>
      <c r="CP1359" s="1"/>
      <c r="CQ1359" s="1"/>
      <c r="CR1359" s="1"/>
      <c r="CS1359" s="1"/>
    </row>
    <row r="1360" s="1" customFormat="1" ht="30">
      <c r="A1360" s="30" t="s">
        <v>516</v>
      </c>
      <c r="B1360" s="30" t="s">
        <v>127</v>
      </c>
      <c r="C1360" s="30" t="s">
        <v>273</v>
      </c>
      <c r="D1360" s="30" t="s">
        <v>464</v>
      </c>
      <c r="E1360" s="35"/>
      <c r="F1360" s="31" t="s">
        <v>465</v>
      </c>
      <c r="G1360" s="17">
        <f t="shared" si="6476"/>
        <v>13227.299999999999</v>
      </c>
      <c r="H1360" s="17">
        <f t="shared" si="6477"/>
        <v>13227.299999999999</v>
      </c>
      <c r="I1360" s="17">
        <f t="shared" si="6478"/>
        <v>13227.299999999999</v>
      </c>
      <c r="J1360" s="17">
        <f t="shared" si="6479"/>
        <v>0</v>
      </c>
      <c r="K1360" s="17">
        <f t="shared" si="6480"/>
        <v>0</v>
      </c>
      <c r="L1360" s="17">
        <f t="shared" si="6481"/>
        <v>0</v>
      </c>
      <c r="M1360" s="17">
        <f t="shared" si="6180"/>
        <v>13227.299999999999</v>
      </c>
      <c r="N1360" s="17">
        <f t="shared" si="6181"/>
        <v>13227.299999999999</v>
      </c>
      <c r="O1360" s="17">
        <f t="shared" si="6182"/>
        <v>13227.299999999999</v>
      </c>
      <c r="P1360" s="17">
        <f t="shared" si="6482"/>
        <v>0</v>
      </c>
      <c r="Q1360" s="17">
        <f t="shared" si="6483"/>
        <v>0</v>
      </c>
      <c r="R1360" s="17">
        <f t="shared" si="6484"/>
        <v>0</v>
      </c>
      <c r="S1360" s="17">
        <f t="shared" si="6485"/>
        <v>0</v>
      </c>
      <c r="T1360" s="17">
        <f t="shared" si="6486"/>
        <v>0</v>
      </c>
      <c r="U1360" s="17">
        <f t="shared" si="6487"/>
        <v>0</v>
      </c>
      <c r="V1360" s="17">
        <f t="shared" si="6488"/>
        <v>0</v>
      </c>
      <c r="W1360" s="17">
        <f t="shared" si="6489"/>
        <v>0</v>
      </c>
      <c r="X1360" s="17">
        <f t="shared" si="6490"/>
        <v>0</v>
      </c>
      <c r="Y1360" s="17">
        <f t="shared" si="6287"/>
        <v>13227.299999999999</v>
      </c>
      <c r="Z1360" s="17">
        <f t="shared" si="6288"/>
        <v>13227.299999999999</v>
      </c>
      <c r="AA1360" s="17">
        <f t="shared" si="6289"/>
        <v>13227.299999999999</v>
      </c>
      <c r="AB1360" s="17">
        <f t="shared" si="6491"/>
        <v>0</v>
      </c>
      <c r="AC1360" s="17">
        <f t="shared" si="6492"/>
        <v>0</v>
      </c>
      <c r="AD1360" s="17">
        <f t="shared" si="6493"/>
        <v>0</v>
      </c>
      <c r="AE1360" s="17">
        <f t="shared" si="6290"/>
        <v>13227.299999999999</v>
      </c>
      <c r="AF1360" s="17">
        <f t="shared" si="6291"/>
        <v>13227.299999999999</v>
      </c>
      <c r="AG1360" s="17">
        <f t="shared" si="6292"/>
        <v>13227.299999999999</v>
      </c>
      <c r="AH1360" s="17">
        <f t="shared" si="6494"/>
        <v>0</v>
      </c>
      <c r="AI1360" s="17">
        <f t="shared" si="6495"/>
        <v>0</v>
      </c>
      <c r="AJ1360" s="17">
        <f t="shared" si="6496"/>
        <v>0</v>
      </c>
      <c r="AK1360" s="17">
        <f t="shared" si="6497"/>
        <v>0</v>
      </c>
      <c r="AL1360" s="17">
        <f t="shared" si="6498"/>
        <v>0</v>
      </c>
      <c r="AM1360" s="17">
        <f t="shared" si="6499"/>
        <v>0</v>
      </c>
      <c r="AN1360" s="17">
        <f t="shared" si="6500"/>
        <v>0</v>
      </c>
      <c r="AO1360" s="17">
        <f t="shared" si="6501"/>
        <v>0</v>
      </c>
      <c r="AP1360" s="17">
        <f t="shared" si="6502"/>
        <v>0</v>
      </c>
      <c r="AQ1360" s="17">
        <f t="shared" si="6503"/>
        <v>0</v>
      </c>
      <c r="AR1360" s="17">
        <f t="shared" si="6504"/>
        <v>0</v>
      </c>
      <c r="AS1360" s="17">
        <f t="shared" si="6505"/>
        <v>0</v>
      </c>
      <c r="AT1360" s="17">
        <f t="shared" si="6506"/>
        <v>0</v>
      </c>
      <c r="AU1360" s="17">
        <f t="shared" si="6507"/>
        <v>0</v>
      </c>
      <c r="AV1360" s="17">
        <f t="shared" si="6508"/>
        <v>0</v>
      </c>
      <c r="AW1360" s="17">
        <f t="shared" si="6293"/>
        <v>13227.299999999999</v>
      </c>
      <c r="AX1360" s="17">
        <f t="shared" si="6294"/>
        <v>13227.299999999999</v>
      </c>
      <c r="AY1360" s="17">
        <f t="shared" si="6295"/>
        <v>13227.299999999999</v>
      </c>
      <c r="AZ1360" s="17">
        <f t="shared" si="6509"/>
        <v>0</v>
      </c>
      <c r="BA1360" s="17">
        <f t="shared" si="6296"/>
        <v>13227.299999999999</v>
      </c>
      <c r="BB1360" s="17">
        <f t="shared" si="6297"/>
        <v>13227.299999999999</v>
      </c>
      <c r="BC1360" s="17">
        <f t="shared" si="6298"/>
        <v>13227.299999999999</v>
      </c>
      <c r="BD1360" s="17">
        <f t="shared" si="6510"/>
        <v>0</v>
      </c>
      <c r="BE1360" s="17">
        <f t="shared" si="6511"/>
        <v>0</v>
      </c>
      <c r="BF1360" s="17">
        <f t="shared" si="6512"/>
        <v>0</v>
      </c>
      <c r="BG1360" s="17">
        <f t="shared" si="6513"/>
        <v>0</v>
      </c>
      <c r="BH1360" s="17">
        <f t="shared" si="6514"/>
        <v>0</v>
      </c>
      <c r="BI1360" s="17">
        <f t="shared" si="6515"/>
        <v>0</v>
      </c>
      <c r="BJ1360" s="17">
        <f t="shared" si="6516"/>
        <v>0</v>
      </c>
      <c r="BK1360" s="17">
        <f t="shared" si="6517"/>
        <v>0</v>
      </c>
      <c r="BL1360" s="17">
        <f t="shared" si="6518"/>
        <v>0</v>
      </c>
      <c r="BM1360" s="17">
        <f t="shared" si="6519"/>
        <v>0</v>
      </c>
      <c r="BN1360" s="17">
        <f t="shared" si="6520"/>
        <v>0</v>
      </c>
      <c r="BO1360" s="17">
        <f t="shared" si="6299"/>
        <v>13227.299999999999</v>
      </c>
      <c r="BP1360" s="17">
        <f t="shared" si="6300"/>
        <v>13227.299999999999</v>
      </c>
      <c r="BQ1360" s="17">
        <f t="shared" si="6301"/>
        <v>13227.299999999999</v>
      </c>
      <c r="BR1360" s="17">
        <f t="shared" si="6521"/>
        <v>0</v>
      </c>
      <c r="BS1360" s="17">
        <f t="shared" si="6522"/>
        <v>0</v>
      </c>
      <c r="BT1360" s="17">
        <f t="shared" si="6523"/>
        <v>0</v>
      </c>
      <c r="BU1360" s="17">
        <f t="shared" si="6302"/>
        <v>13227.299999999999</v>
      </c>
      <c r="BV1360" s="17">
        <f t="shared" si="6303"/>
        <v>13227.299999999999</v>
      </c>
      <c r="BW1360" s="17">
        <f t="shared" si="6304"/>
        <v>13227.299999999999</v>
      </c>
      <c r="BX1360" s="17">
        <f t="shared" si="6524"/>
        <v>0</v>
      </c>
      <c r="BY1360" s="17">
        <f t="shared" si="6525"/>
        <v>0</v>
      </c>
      <c r="BZ1360" s="17">
        <f t="shared" si="6526"/>
        <v>0</v>
      </c>
      <c r="CA1360" s="17">
        <f t="shared" si="6527"/>
        <v>0</v>
      </c>
      <c r="CB1360" s="17">
        <f t="shared" si="6528"/>
        <v>0</v>
      </c>
      <c r="CC1360" s="17">
        <f t="shared" si="6529"/>
        <v>0</v>
      </c>
      <c r="CD1360" s="17">
        <f t="shared" si="6530"/>
        <v>0</v>
      </c>
      <c r="CE1360" s="17">
        <f t="shared" si="6531"/>
        <v>0</v>
      </c>
      <c r="CF1360" s="17">
        <f t="shared" si="6532"/>
        <v>0</v>
      </c>
      <c r="CG1360" s="17">
        <f t="shared" si="6305"/>
        <v>13227.299999999999</v>
      </c>
      <c r="CH1360" s="17">
        <f t="shared" si="6306"/>
        <v>13227.299999999999</v>
      </c>
      <c r="CI1360" s="17">
        <f t="shared" si="6307"/>
        <v>13227.299999999999</v>
      </c>
      <c r="CJ1360" s="17">
        <f t="shared" si="6533"/>
        <v>0</v>
      </c>
      <c r="CK1360" s="32"/>
      <c r="CL1360" s="32"/>
      <c r="CM1360" s="1"/>
      <c r="CN1360" s="1"/>
      <c r="CO1360" s="1"/>
      <c r="CP1360" s="1"/>
      <c r="CQ1360" s="1"/>
      <c r="CR1360" s="1"/>
      <c r="CS1360" s="1"/>
    </row>
    <row r="1361" s="1" customFormat="1" ht="38.25" customHeight="1">
      <c r="A1361" s="30" t="s">
        <v>516</v>
      </c>
      <c r="B1361" s="30" t="s">
        <v>127</v>
      </c>
      <c r="C1361" s="30" t="s">
        <v>273</v>
      </c>
      <c r="D1361" s="30" t="s">
        <v>466</v>
      </c>
      <c r="E1361" s="35"/>
      <c r="F1361" s="31" t="s">
        <v>467</v>
      </c>
      <c r="G1361" s="17">
        <f t="shared" si="6476"/>
        <v>13227.299999999999</v>
      </c>
      <c r="H1361" s="17">
        <f t="shared" si="6477"/>
        <v>13227.299999999999</v>
      </c>
      <c r="I1361" s="17">
        <f t="shared" si="6478"/>
        <v>13227.299999999999</v>
      </c>
      <c r="J1361" s="17">
        <f t="shared" si="6479"/>
        <v>0</v>
      </c>
      <c r="K1361" s="17">
        <f t="shared" si="6480"/>
        <v>0</v>
      </c>
      <c r="L1361" s="17">
        <f t="shared" si="6481"/>
        <v>0</v>
      </c>
      <c r="M1361" s="17">
        <f t="shared" si="6180"/>
        <v>13227.299999999999</v>
      </c>
      <c r="N1361" s="17">
        <f t="shared" si="6181"/>
        <v>13227.299999999999</v>
      </c>
      <c r="O1361" s="17">
        <f t="shared" si="6182"/>
        <v>13227.299999999999</v>
      </c>
      <c r="P1361" s="17">
        <f t="shared" si="6482"/>
        <v>0</v>
      </c>
      <c r="Q1361" s="17">
        <f t="shared" si="6483"/>
        <v>0</v>
      </c>
      <c r="R1361" s="17">
        <f t="shared" si="6484"/>
        <v>0</v>
      </c>
      <c r="S1361" s="17">
        <f t="shared" si="6485"/>
        <v>0</v>
      </c>
      <c r="T1361" s="17">
        <f t="shared" si="6486"/>
        <v>0</v>
      </c>
      <c r="U1361" s="17">
        <f t="shared" si="6487"/>
        <v>0</v>
      </c>
      <c r="V1361" s="17">
        <f t="shared" si="6488"/>
        <v>0</v>
      </c>
      <c r="W1361" s="17">
        <f t="shared" si="6489"/>
        <v>0</v>
      </c>
      <c r="X1361" s="17">
        <f t="shared" si="6490"/>
        <v>0</v>
      </c>
      <c r="Y1361" s="17">
        <f t="shared" si="6287"/>
        <v>13227.299999999999</v>
      </c>
      <c r="Z1361" s="17">
        <f t="shared" si="6288"/>
        <v>13227.299999999999</v>
      </c>
      <c r="AA1361" s="17">
        <f t="shared" si="6289"/>
        <v>13227.299999999999</v>
      </c>
      <c r="AB1361" s="17">
        <f t="shared" si="6491"/>
        <v>0</v>
      </c>
      <c r="AC1361" s="17">
        <f t="shared" si="6492"/>
        <v>0</v>
      </c>
      <c r="AD1361" s="17">
        <f t="shared" si="6493"/>
        <v>0</v>
      </c>
      <c r="AE1361" s="17">
        <f t="shared" si="6290"/>
        <v>13227.299999999999</v>
      </c>
      <c r="AF1361" s="17">
        <f t="shared" si="6291"/>
        <v>13227.299999999999</v>
      </c>
      <c r="AG1361" s="17">
        <f t="shared" si="6292"/>
        <v>13227.299999999999</v>
      </c>
      <c r="AH1361" s="17">
        <f t="shared" si="6494"/>
        <v>0</v>
      </c>
      <c r="AI1361" s="17">
        <f t="shared" si="6495"/>
        <v>0</v>
      </c>
      <c r="AJ1361" s="17">
        <f t="shared" si="6496"/>
        <v>0</v>
      </c>
      <c r="AK1361" s="17">
        <f t="shared" si="6497"/>
        <v>0</v>
      </c>
      <c r="AL1361" s="17">
        <f t="shared" si="6498"/>
        <v>0</v>
      </c>
      <c r="AM1361" s="17">
        <f t="shared" si="6499"/>
        <v>0</v>
      </c>
      <c r="AN1361" s="17">
        <f t="shared" si="6500"/>
        <v>0</v>
      </c>
      <c r="AO1361" s="17">
        <f t="shared" si="6501"/>
        <v>0</v>
      </c>
      <c r="AP1361" s="17">
        <f t="shared" si="6502"/>
        <v>0</v>
      </c>
      <c r="AQ1361" s="17">
        <f t="shared" si="6503"/>
        <v>0</v>
      </c>
      <c r="AR1361" s="17">
        <f t="shared" si="6504"/>
        <v>0</v>
      </c>
      <c r="AS1361" s="17">
        <f t="shared" si="6505"/>
        <v>0</v>
      </c>
      <c r="AT1361" s="17">
        <f t="shared" si="6506"/>
        <v>0</v>
      </c>
      <c r="AU1361" s="17">
        <f t="shared" si="6507"/>
        <v>0</v>
      </c>
      <c r="AV1361" s="17">
        <f t="shared" si="6508"/>
        <v>0</v>
      </c>
      <c r="AW1361" s="17">
        <f t="shared" si="6293"/>
        <v>13227.299999999999</v>
      </c>
      <c r="AX1361" s="17">
        <f t="shared" si="6294"/>
        <v>13227.299999999999</v>
      </c>
      <c r="AY1361" s="17">
        <f t="shared" si="6295"/>
        <v>13227.299999999999</v>
      </c>
      <c r="AZ1361" s="17">
        <f t="shared" si="6509"/>
        <v>0</v>
      </c>
      <c r="BA1361" s="17">
        <f t="shared" si="6296"/>
        <v>13227.299999999999</v>
      </c>
      <c r="BB1361" s="17">
        <f t="shared" si="6297"/>
        <v>13227.299999999999</v>
      </c>
      <c r="BC1361" s="17">
        <f t="shared" si="6298"/>
        <v>13227.299999999999</v>
      </c>
      <c r="BD1361" s="17">
        <f t="shared" si="6510"/>
        <v>0</v>
      </c>
      <c r="BE1361" s="17">
        <f t="shared" si="6511"/>
        <v>0</v>
      </c>
      <c r="BF1361" s="17">
        <f t="shared" si="6512"/>
        <v>0</v>
      </c>
      <c r="BG1361" s="17">
        <f t="shared" si="6513"/>
        <v>0</v>
      </c>
      <c r="BH1361" s="17">
        <f t="shared" si="6514"/>
        <v>0</v>
      </c>
      <c r="BI1361" s="17">
        <f t="shared" si="6515"/>
        <v>0</v>
      </c>
      <c r="BJ1361" s="17">
        <f t="shared" si="6516"/>
        <v>0</v>
      </c>
      <c r="BK1361" s="17">
        <f t="shared" si="6517"/>
        <v>0</v>
      </c>
      <c r="BL1361" s="17">
        <f t="shared" si="6518"/>
        <v>0</v>
      </c>
      <c r="BM1361" s="17">
        <f t="shared" si="6519"/>
        <v>0</v>
      </c>
      <c r="BN1361" s="17">
        <f t="shared" si="6520"/>
        <v>0</v>
      </c>
      <c r="BO1361" s="17">
        <f t="shared" si="6299"/>
        <v>13227.299999999999</v>
      </c>
      <c r="BP1361" s="17">
        <f t="shared" si="6300"/>
        <v>13227.299999999999</v>
      </c>
      <c r="BQ1361" s="17">
        <f t="shared" si="6301"/>
        <v>13227.299999999999</v>
      </c>
      <c r="BR1361" s="17">
        <f t="shared" si="6521"/>
        <v>0</v>
      </c>
      <c r="BS1361" s="17">
        <f t="shared" si="6522"/>
        <v>0</v>
      </c>
      <c r="BT1361" s="17">
        <f t="shared" si="6523"/>
        <v>0</v>
      </c>
      <c r="BU1361" s="17">
        <f t="shared" si="6302"/>
        <v>13227.299999999999</v>
      </c>
      <c r="BV1361" s="17">
        <f t="shared" si="6303"/>
        <v>13227.299999999999</v>
      </c>
      <c r="BW1361" s="17">
        <f t="shared" si="6304"/>
        <v>13227.299999999999</v>
      </c>
      <c r="BX1361" s="17">
        <f t="shared" si="6524"/>
        <v>0</v>
      </c>
      <c r="BY1361" s="17">
        <f t="shared" si="6525"/>
        <v>0</v>
      </c>
      <c r="BZ1361" s="17">
        <f t="shared" si="6526"/>
        <v>0</v>
      </c>
      <c r="CA1361" s="17">
        <f t="shared" si="6527"/>
        <v>0</v>
      </c>
      <c r="CB1361" s="17">
        <f t="shared" si="6528"/>
        <v>0</v>
      </c>
      <c r="CC1361" s="17">
        <f t="shared" si="6529"/>
        <v>0</v>
      </c>
      <c r="CD1361" s="17">
        <f t="shared" si="6530"/>
        <v>0</v>
      </c>
      <c r="CE1361" s="17">
        <f t="shared" si="6531"/>
        <v>0</v>
      </c>
      <c r="CF1361" s="17">
        <f t="shared" si="6532"/>
        <v>0</v>
      </c>
      <c r="CG1361" s="17">
        <f t="shared" si="6305"/>
        <v>13227.299999999999</v>
      </c>
      <c r="CH1361" s="17">
        <f t="shared" si="6306"/>
        <v>13227.299999999999</v>
      </c>
      <c r="CI1361" s="17">
        <f t="shared" si="6307"/>
        <v>13227.299999999999</v>
      </c>
      <c r="CJ1361" s="17">
        <f t="shared" si="6533"/>
        <v>0</v>
      </c>
      <c r="CK1361" s="32"/>
      <c r="CL1361" s="32"/>
      <c r="CM1361" s="1"/>
      <c r="CN1361" s="1"/>
      <c r="CO1361" s="1"/>
      <c r="CP1361" s="1"/>
      <c r="CQ1361" s="1"/>
      <c r="CR1361" s="1"/>
      <c r="CS1361" s="1"/>
    </row>
    <row r="1362" s="1" customFormat="1" ht="24.75" customHeight="1">
      <c r="A1362" s="30" t="s">
        <v>516</v>
      </c>
      <c r="B1362" s="30" t="s">
        <v>127</v>
      </c>
      <c r="C1362" s="30" t="s">
        <v>273</v>
      </c>
      <c r="D1362" s="30" t="s">
        <v>466</v>
      </c>
      <c r="E1362" s="30" t="s">
        <v>48</v>
      </c>
      <c r="F1362" s="31" t="s">
        <v>49</v>
      </c>
      <c r="G1362" s="17">
        <v>13227.299999999999</v>
      </c>
      <c r="H1362" s="17">
        <v>13227.299999999999</v>
      </c>
      <c r="I1362" s="17">
        <v>13227.299999999999</v>
      </c>
      <c r="J1362" s="17"/>
      <c r="K1362" s="17"/>
      <c r="L1362" s="17"/>
      <c r="M1362" s="17">
        <f t="shared" si="6180"/>
        <v>13227.299999999999</v>
      </c>
      <c r="N1362" s="17">
        <f t="shared" si="6181"/>
        <v>13227.299999999999</v>
      </c>
      <c r="O1362" s="17">
        <f t="shared" si="6182"/>
        <v>13227.299999999999</v>
      </c>
      <c r="P1362" s="17"/>
      <c r="Q1362" s="17"/>
      <c r="R1362" s="17"/>
      <c r="S1362" s="17"/>
      <c r="T1362" s="17"/>
      <c r="U1362" s="17"/>
      <c r="V1362" s="17"/>
      <c r="W1362" s="17"/>
      <c r="X1362" s="17"/>
      <c r="Y1362" s="17">
        <f t="shared" si="6287"/>
        <v>13227.299999999999</v>
      </c>
      <c r="Z1362" s="17">
        <f t="shared" si="6288"/>
        <v>13227.299999999999</v>
      </c>
      <c r="AA1362" s="17">
        <f t="shared" si="6289"/>
        <v>13227.299999999999</v>
      </c>
      <c r="AB1362" s="17"/>
      <c r="AC1362" s="17"/>
      <c r="AD1362" s="17"/>
      <c r="AE1362" s="17">
        <f t="shared" si="6290"/>
        <v>13227.299999999999</v>
      </c>
      <c r="AF1362" s="17">
        <f t="shared" si="6291"/>
        <v>13227.299999999999</v>
      </c>
      <c r="AG1362" s="17">
        <f t="shared" si="6292"/>
        <v>13227.299999999999</v>
      </c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>
        <f t="shared" si="6293"/>
        <v>13227.299999999999</v>
      </c>
      <c r="AX1362" s="17">
        <f t="shared" si="6294"/>
        <v>13227.299999999999</v>
      </c>
      <c r="AY1362" s="17">
        <f t="shared" si="6295"/>
        <v>13227.299999999999</v>
      </c>
      <c r="AZ1362" s="17"/>
      <c r="BA1362" s="17">
        <f t="shared" si="6296"/>
        <v>13227.299999999999</v>
      </c>
      <c r="BB1362" s="17">
        <f t="shared" si="6297"/>
        <v>13227.299999999999</v>
      </c>
      <c r="BC1362" s="17">
        <f t="shared" si="6298"/>
        <v>13227.299999999999</v>
      </c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>
        <f t="shared" si="6299"/>
        <v>13227.299999999999</v>
      </c>
      <c r="BP1362" s="17">
        <f t="shared" si="6300"/>
        <v>13227.299999999999</v>
      </c>
      <c r="BQ1362" s="17">
        <f t="shared" si="6301"/>
        <v>13227.299999999999</v>
      </c>
      <c r="BR1362" s="17"/>
      <c r="BS1362" s="17"/>
      <c r="BT1362" s="17"/>
      <c r="BU1362" s="17">
        <f t="shared" si="6302"/>
        <v>13227.299999999999</v>
      </c>
      <c r="BV1362" s="17">
        <f t="shared" si="6303"/>
        <v>13227.299999999999</v>
      </c>
      <c r="BW1362" s="17">
        <f t="shared" si="6304"/>
        <v>13227.299999999999</v>
      </c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>
        <f t="shared" si="6305"/>
        <v>13227.299999999999</v>
      </c>
      <c r="CH1362" s="17">
        <f t="shared" si="6306"/>
        <v>13227.299999999999</v>
      </c>
      <c r="CI1362" s="17">
        <f t="shared" si="6307"/>
        <v>13227.299999999999</v>
      </c>
      <c r="CJ1362" s="17"/>
      <c r="CK1362" s="32"/>
      <c r="CL1362" s="32"/>
      <c r="CM1362" s="1"/>
      <c r="CN1362" s="1"/>
      <c r="CO1362" s="1"/>
      <c r="CP1362" s="1"/>
      <c r="CQ1362" s="1"/>
      <c r="CR1362" s="1"/>
      <c r="CS1362" s="1"/>
    </row>
    <row r="1363" s="25" customFormat="1" ht="15">
      <c r="A1363" s="26" t="s">
        <v>516</v>
      </c>
      <c r="B1363" s="26" t="s">
        <v>127</v>
      </c>
      <c r="C1363" s="26" t="s">
        <v>129</v>
      </c>
      <c r="D1363" s="26"/>
      <c r="E1363" s="26"/>
      <c r="F1363" s="27" t="s">
        <v>130</v>
      </c>
      <c r="G1363" s="28">
        <f t="shared" si="6476"/>
        <v>0</v>
      </c>
      <c r="H1363" s="28">
        <f t="shared" si="6477"/>
        <v>79.799999999999997</v>
      </c>
      <c r="I1363" s="28">
        <f t="shared" si="6478"/>
        <v>79.799999999999997</v>
      </c>
      <c r="J1363" s="28">
        <f t="shared" si="6479"/>
        <v>0</v>
      </c>
      <c r="K1363" s="28">
        <f t="shared" si="6480"/>
        <v>0</v>
      </c>
      <c r="L1363" s="28">
        <f t="shared" si="6481"/>
        <v>0</v>
      </c>
      <c r="M1363" s="28">
        <f t="shared" si="6180"/>
        <v>0</v>
      </c>
      <c r="N1363" s="28">
        <f t="shared" si="6181"/>
        <v>79.799999999999997</v>
      </c>
      <c r="O1363" s="28">
        <f t="shared" si="6182"/>
        <v>79.799999999999997</v>
      </c>
      <c r="P1363" s="28">
        <f t="shared" si="6482"/>
        <v>0</v>
      </c>
      <c r="Q1363" s="28">
        <f t="shared" si="6483"/>
        <v>0</v>
      </c>
      <c r="R1363" s="28">
        <f t="shared" si="6484"/>
        <v>0</v>
      </c>
      <c r="S1363" s="28">
        <f t="shared" si="6485"/>
        <v>0</v>
      </c>
      <c r="T1363" s="28">
        <f t="shared" si="6486"/>
        <v>0</v>
      </c>
      <c r="U1363" s="28">
        <f t="shared" si="6487"/>
        <v>0</v>
      </c>
      <c r="V1363" s="28">
        <f t="shared" si="6488"/>
        <v>0</v>
      </c>
      <c r="W1363" s="28">
        <f t="shared" si="6489"/>
        <v>0</v>
      </c>
      <c r="X1363" s="28">
        <f t="shared" si="6490"/>
        <v>0</v>
      </c>
      <c r="Y1363" s="28">
        <f t="shared" si="6287"/>
        <v>0</v>
      </c>
      <c r="Z1363" s="28">
        <f t="shared" si="6288"/>
        <v>79.799999999999997</v>
      </c>
      <c r="AA1363" s="28">
        <f t="shared" si="6289"/>
        <v>79.799999999999997</v>
      </c>
      <c r="AB1363" s="28">
        <f t="shared" si="6491"/>
        <v>0</v>
      </c>
      <c r="AC1363" s="28">
        <f t="shared" si="6492"/>
        <v>0</v>
      </c>
      <c r="AD1363" s="28">
        <f t="shared" si="6493"/>
        <v>0</v>
      </c>
      <c r="AE1363" s="28">
        <f t="shared" si="6290"/>
        <v>0</v>
      </c>
      <c r="AF1363" s="28">
        <f t="shared" si="6291"/>
        <v>79.799999999999997</v>
      </c>
      <c r="AG1363" s="28">
        <f t="shared" si="6292"/>
        <v>79.799999999999997</v>
      </c>
      <c r="AH1363" s="28">
        <f t="shared" si="6494"/>
        <v>0</v>
      </c>
      <c r="AI1363" s="28">
        <f t="shared" si="6495"/>
        <v>0</v>
      </c>
      <c r="AJ1363" s="28">
        <f t="shared" si="6496"/>
        <v>0</v>
      </c>
      <c r="AK1363" s="28">
        <f t="shared" si="6497"/>
        <v>0</v>
      </c>
      <c r="AL1363" s="28">
        <f t="shared" si="6498"/>
        <v>0</v>
      </c>
      <c r="AM1363" s="28">
        <f t="shared" si="6499"/>
        <v>0</v>
      </c>
      <c r="AN1363" s="28">
        <f t="shared" si="6500"/>
        <v>0</v>
      </c>
      <c r="AO1363" s="28">
        <f t="shared" si="6501"/>
        <v>0</v>
      </c>
      <c r="AP1363" s="28">
        <f t="shared" si="6502"/>
        <v>0</v>
      </c>
      <c r="AQ1363" s="28">
        <f t="shared" si="6503"/>
        <v>0</v>
      </c>
      <c r="AR1363" s="28">
        <f t="shared" si="6504"/>
        <v>0</v>
      </c>
      <c r="AS1363" s="28">
        <f t="shared" si="6505"/>
        <v>0</v>
      </c>
      <c r="AT1363" s="28">
        <f t="shared" si="6506"/>
        <v>0</v>
      </c>
      <c r="AU1363" s="28">
        <f t="shared" si="6507"/>
        <v>0</v>
      </c>
      <c r="AV1363" s="28">
        <f t="shared" si="6508"/>
        <v>0</v>
      </c>
      <c r="AW1363" s="28">
        <f t="shared" si="6293"/>
        <v>0</v>
      </c>
      <c r="AX1363" s="28">
        <f t="shared" si="6294"/>
        <v>79.799999999999997</v>
      </c>
      <c r="AY1363" s="28">
        <f t="shared" si="6295"/>
        <v>79.799999999999997</v>
      </c>
      <c r="AZ1363" s="28">
        <f t="shared" si="6509"/>
        <v>0</v>
      </c>
      <c r="BA1363" s="28">
        <f t="shared" si="6296"/>
        <v>0</v>
      </c>
      <c r="BB1363" s="28">
        <f t="shared" si="6297"/>
        <v>79.799999999999997</v>
      </c>
      <c r="BC1363" s="28">
        <f t="shared" si="6298"/>
        <v>79.799999999999997</v>
      </c>
      <c r="BD1363" s="28">
        <f t="shared" si="6510"/>
        <v>0</v>
      </c>
      <c r="BE1363" s="28">
        <f t="shared" si="6511"/>
        <v>0</v>
      </c>
      <c r="BF1363" s="28">
        <f t="shared" si="6512"/>
        <v>1706.6659999999999</v>
      </c>
      <c r="BG1363" s="28">
        <f t="shared" si="6513"/>
        <v>0</v>
      </c>
      <c r="BH1363" s="28">
        <f t="shared" si="6514"/>
        <v>0</v>
      </c>
      <c r="BI1363" s="28">
        <f t="shared" si="6515"/>
        <v>0</v>
      </c>
      <c r="BJ1363" s="28">
        <f t="shared" si="6516"/>
        <v>0</v>
      </c>
      <c r="BK1363" s="28">
        <f t="shared" si="6517"/>
        <v>0</v>
      </c>
      <c r="BL1363" s="28">
        <f t="shared" si="6518"/>
        <v>0</v>
      </c>
      <c r="BM1363" s="28">
        <f t="shared" si="6519"/>
        <v>0</v>
      </c>
      <c r="BN1363" s="28">
        <f t="shared" si="6520"/>
        <v>0</v>
      </c>
      <c r="BO1363" s="28">
        <f t="shared" si="6299"/>
        <v>1706.6659999999999</v>
      </c>
      <c r="BP1363" s="28">
        <f t="shared" si="6300"/>
        <v>79.799999999999997</v>
      </c>
      <c r="BQ1363" s="28">
        <f t="shared" si="6301"/>
        <v>79.799999999999997</v>
      </c>
      <c r="BR1363" s="28">
        <f t="shared" si="6521"/>
        <v>0</v>
      </c>
      <c r="BS1363" s="28">
        <f t="shared" si="6522"/>
        <v>0</v>
      </c>
      <c r="BT1363" s="28">
        <f t="shared" si="6523"/>
        <v>0</v>
      </c>
      <c r="BU1363" s="28">
        <f t="shared" si="6302"/>
        <v>1706.6659999999999</v>
      </c>
      <c r="BV1363" s="28">
        <f t="shared" si="6303"/>
        <v>79.799999999999997</v>
      </c>
      <c r="BW1363" s="28">
        <f t="shared" si="6304"/>
        <v>79.799999999999997</v>
      </c>
      <c r="BX1363" s="28">
        <f t="shared" si="6524"/>
        <v>0</v>
      </c>
      <c r="BY1363" s="28">
        <f t="shared" si="6525"/>
        <v>0</v>
      </c>
      <c r="BZ1363" s="28">
        <f t="shared" si="6526"/>
        <v>0</v>
      </c>
      <c r="CA1363" s="28">
        <f t="shared" si="6527"/>
        <v>0</v>
      </c>
      <c r="CB1363" s="28">
        <f t="shared" si="6528"/>
        <v>0</v>
      </c>
      <c r="CC1363" s="28">
        <f t="shared" si="6529"/>
        <v>0</v>
      </c>
      <c r="CD1363" s="28">
        <f t="shared" si="6530"/>
        <v>0</v>
      </c>
      <c r="CE1363" s="28">
        <f t="shared" si="6531"/>
        <v>0</v>
      </c>
      <c r="CF1363" s="28">
        <f t="shared" si="6532"/>
        <v>0</v>
      </c>
      <c r="CG1363" s="28">
        <f t="shared" si="6305"/>
        <v>1706.6659999999999</v>
      </c>
      <c r="CH1363" s="28">
        <f t="shared" si="6306"/>
        <v>79.799999999999997</v>
      </c>
      <c r="CI1363" s="28">
        <f t="shared" si="6307"/>
        <v>79.799999999999997</v>
      </c>
      <c r="CJ1363" s="28">
        <f t="shared" si="6533"/>
        <v>0</v>
      </c>
      <c r="CK1363" s="29"/>
      <c r="CL1363" s="29"/>
      <c r="CM1363" s="25"/>
      <c r="CN1363" s="25"/>
      <c r="CO1363" s="25"/>
      <c r="CP1363" s="25"/>
      <c r="CQ1363" s="25"/>
      <c r="CR1363" s="25"/>
      <c r="CS1363" s="25"/>
    </row>
    <row r="1364" s="1" customFormat="1" ht="30">
      <c r="A1364" s="30" t="s">
        <v>516</v>
      </c>
      <c r="B1364" s="30" t="s">
        <v>127</v>
      </c>
      <c r="C1364" s="30" t="s">
        <v>129</v>
      </c>
      <c r="D1364" s="30" t="s">
        <v>131</v>
      </c>
      <c r="E1364" s="30"/>
      <c r="F1364" s="31" t="s">
        <v>132</v>
      </c>
      <c r="G1364" s="17">
        <f t="shared" si="6476"/>
        <v>0</v>
      </c>
      <c r="H1364" s="17">
        <f t="shared" si="6477"/>
        <v>79.799999999999997</v>
      </c>
      <c r="I1364" s="17">
        <f t="shared" si="6478"/>
        <v>79.799999999999997</v>
      </c>
      <c r="J1364" s="17">
        <f t="shared" si="6479"/>
        <v>0</v>
      </c>
      <c r="K1364" s="17">
        <f t="shared" si="6480"/>
        <v>0</v>
      </c>
      <c r="L1364" s="17">
        <f t="shared" si="6481"/>
        <v>0</v>
      </c>
      <c r="M1364" s="17">
        <f t="shared" si="6180"/>
        <v>0</v>
      </c>
      <c r="N1364" s="17">
        <f t="shared" si="6181"/>
        <v>79.799999999999997</v>
      </c>
      <c r="O1364" s="17">
        <f t="shared" si="6182"/>
        <v>79.799999999999997</v>
      </c>
      <c r="P1364" s="17">
        <f t="shared" si="6482"/>
        <v>0</v>
      </c>
      <c r="Q1364" s="17">
        <f t="shared" si="6483"/>
        <v>0</v>
      </c>
      <c r="R1364" s="17">
        <f t="shared" si="6484"/>
        <v>0</v>
      </c>
      <c r="S1364" s="17">
        <f t="shared" si="6485"/>
        <v>0</v>
      </c>
      <c r="T1364" s="17">
        <f t="shared" si="6486"/>
        <v>0</v>
      </c>
      <c r="U1364" s="17">
        <f t="shared" si="6487"/>
        <v>0</v>
      </c>
      <c r="V1364" s="17">
        <f t="shared" si="6488"/>
        <v>0</v>
      </c>
      <c r="W1364" s="17">
        <f t="shared" si="6489"/>
        <v>0</v>
      </c>
      <c r="X1364" s="17">
        <f t="shared" si="6490"/>
        <v>0</v>
      </c>
      <c r="Y1364" s="17">
        <f t="shared" si="6287"/>
        <v>0</v>
      </c>
      <c r="Z1364" s="17">
        <f t="shared" si="6288"/>
        <v>79.799999999999997</v>
      </c>
      <c r="AA1364" s="17">
        <f t="shared" si="6289"/>
        <v>79.799999999999997</v>
      </c>
      <c r="AB1364" s="17">
        <f t="shared" si="6491"/>
        <v>0</v>
      </c>
      <c r="AC1364" s="17">
        <f t="shared" si="6492"/>
        <v>0</v>
      </c>
      <c r="AD1364" s="17">
        <f t="shared" si="6493"/>
        <v>0</v>
      </c>
      <c r="AE1364" s="17">
        <f t="shared" si="6290"/>
        <v>0</v>
      </c>
      <c r="AF1364" s="17">
        <f t="shared" si="6291"/>
        <v>79.799999999999997</v>
      </c>
      <c r="AG1364" s="17">
        <f t="shared" si="6292"/>
        <v>79.799999999999997</v>
      </c>
      <c r="AH1364" s="17">
        <f t="shared" si="6494"/>
        <v>0</v>
      </c>
      <c r="AI1364" s="17">
        <f t="shared" si="6495"/>
        <v>0</v>
      </c>
      <c r="AJ1364" s="17">
        <f t="shared" si="6496"/>
        <v>0</v>
      </c>
      <c r="AK1364" s="17">
        <f t="shared" si="6497"/>
        <v>0</v>
      </c>
      <c r="AL1364" s="17">
        <f t="shared" si="6498"/>
        <v>0</v>
      </c>
      <c r="AM1364" s="17">
        <f t="shared" si="6499"/>
        <v>0</v>
      </c>
      <c r="AN1364" s="17">
        <f t="shared" si="6500"/>
        <v>0</v>
      </c>
      <c r="AO1364" s="17">
        <f t="shared" si="6501"/>
        <v>0</v>
      </c>
      <c r="AP1364" s="17">
        <f t="shared" si="6502"/>
        <v>0</v>
      </c>
      <c r="AQ1364" s="17">
        <f t="shared" si="6503"/>
        <v>0</v>
      </c>
      <c r="AR1364" s="17">
        <f t="shared" si="6504"/>
        <v>0</v>
      </c>
      <c r="AS1364" s="17">
        <f t="shared" si="6505"/>
        <v>0</v>
      </c>
      <c r="AT1364" s="17">
        <f t="shared" si="6506"/>
        <v>0</v>
      </c>
      <c r="AU1364" s="17">
        <f t="shared" si="6507"/>
        <v>0</v>
      </c>
      <c r="AV1364" s="17">
        <f t="shared" si="6508"/>
        <v>0</v>
      </c>
      <c r="AW1364" s="17">
        <f t="shared" si="6293"/>
        <v>0</v>
      </c>
      <c r="AX1364" s="17">
        <f t="shared" si="6294"/>
        <v>79.799999999999997</v>
      </c>
      <c r="AY1364" s="17">
        <f t="shared" si="6295"/>
        <v>79.799999999999997</v>
      </c>
      <c r="AZ1364" s="17">
        <f t="shared" si="6509"/>
        <v>0</v>
      </c>
      <c r="BA1364" s="17">
        <f t="shared" si="6296"/>
        <v>0</v>
      </c>
      <c r="BB1364" s="17">
        <f t="shared" si="6297"/>
        <v>79.799999999999997</v>
      </c>
      <c r="BC1364" s="17">
        <f t="shared" si="6298"/>
        <v>79.799999999999997</v>
      </c>
      <c r="BD1364" s="17">
        <f t="shared" si="6510"/>
        <v>0</v>
      </c>
      <c r="BE1364" s="17">
        <f t="shared" si="6511"/>
        <v>0</v>
      </c>
      <c r="BF1364" s="17">
        <f t="shared" si="6512"/>
        <v>1706.6659999999999</v>
      </c>
      <c r="BG1364" s="17">
        <f t="shared" si="6513"/>
        <v>0</v>
      </c>
      <c r="BH1364" s="17">
        <f t="shared" si="6514"/>
        <v>0</v>
      </c>
      <c r="BI1364" s="17">
        <f t="shared" si="6515"/>
        <v>0</v>
      </c>
      <c r="BJ1364" s="17">
        <f t="shared" si="6516"/>
        <v>0</v>
      </c>
      <c r="BK1364" s="17">
        <f t="shared" si="6517"/>
        <v>0</v>
      </c>
      <c r="BL1364" s="17">
        <f t="shared" si="6518"/>
        <v>0</v>
      </c>
      <c r="BM1364" s="17">
        <f t="shared" si="6519"/>
        <v>0</v>
      </c>
      <c r="BN1364" s="17">
        <f t="shared" si="6520"/>
        <v>0</v>
      </c>
      <c r="BO1364" s="17">
        <f t="shared" si="6299"/>
        <v>1706.6659999999999</v>
      </c>
      <c r="BP1364" s="17">
        <f t="shared" si="6300"/>
        <v>79.799999999999997</v>
      </c>
      <c r="BQ1364" s="17">
        <f t="shared" si="6301"/>
        <v>79.799999999999997</v>
      </c>
      <c r="BR1364" s="17">
        <f t="shared" si="6521"/>
        <v>0</v>
      </c>
      <c r="BS1364" s="17">
        <f t="shared" si="6522"/>
        <v>0</v>
      </c>
      <c r="BT1364" s="17">
        <f t="shared" si="6523"/>
        <v>0</v>
      </c>
      <c r="BU1364" s="17">
        <f t="shared" si="6302"/>
        <v>1706.6659999999999</v>
      </c>
      <c r="BV1364" s="17">
        <f t="shared" si="6303"/>
        <v>79.799999999999997</v>
      </c>
      <c r="BW1364" s="17">
        <f t="shared" si="6304"/>
        <v>79.799999999999997</v>
      </c>
      <c r="BX1364" s="17">
        <f t="shared" si="6524"/>
        <v>0</v>
      </c>
      <c r="BY1364" s="17">
        <f t="shared" si="6525"/>
        <v>0</v>
      </c>
      <c r="BZ1364" s="17">
        <f t="shared" si="6526"/>
        <v>0</v>
      </c>
      <c r="CA1364" s="17">
        <f t="shared" si="6527"/>
        <v>0</v>
      </c>
      <c r="CB1364" s="17">
        <f t="shared" si="6528"/>
        <v>0</v>
      </c>
      <c r="CC1364" s="17">
        <f t="shared" si="6529"/>
        <v>0</v>
      </c>
      <c r="CD1364" s="17">
        <f t="shared" si="6530"/>
        <v>0</v>
      </c>
      <c r="CE1364" s="17">
        <f t="shared" si="6531"/>
        <v>0</v>
      </c>
      <c r="CF1364" s="17">
        <f t="shared" si="6532"/>
        <v>0</v>
      </c>
      <c r="CG1364" s="17">
        <f t="shared" si="6305"/>
        <v>1706.6659999999999</v>
      </c>
      <c r="CH1364" s="17">
        <f t="shared" si="6306"/>
        <v>79.799999999999997</v>
      </c>
      <c r="CI1364" s="17">
        <f t="shared" si="6307"/>
        <v>79.799999999999997</v>
      </c>
      <c r="CJ1364" s="17">
        <f t="shared" si="6533"/>
        <v>0</v>
      </c>
      <c r="CK1364" s="32"/>
      <c r="CL1364" s="32"/>
      <c r="CM1364" s="1"/>
      <c r="CN1364" s="1"/>
      <c r="CO1364" s="1"/>
      <c r="CP1364" s="1"/>
      <c r="CQ1364" s="1"/>
      <c r="CR1364" s="1"/>
      <c r="CS1364" s="1"/>
    </row>
    <row r="1365" s="1" customFormat="1" ht="15" hidden="1">
      <c r="A1365" s="30" t="s">
        <v>516</v>
      </c>
      <c r="B1365" s="30" t="s">
        <v>127</v>
      </c>
      <c r="C1365" s="30" t="s">
        <v>129</v>
      </c>
      <c r="D1365" s="30" t="s">
        <v>133</v>
      </c>
      <c r="E1365" s="30"/>
      <c r="F1365" s="31" t="s">
        <v>41</v>
      </c>
      <c r="G1365" s="17">
        <f t="shared" si="6476"/>
        <v>0</v>
      </c>
      <c r="H1365" s="17">
        <f t="shared" si="6477"/>
        <v>79.799999999999997</v>
      </c>
      <c r="I1365" s="17">
        <f t="shared" si="6478"/>
        <v>79.799999999999997</v>
      </c>
      <c r="J1365" s="17">
        <f t="shared" si="6479"/>
        <v>0</v>
      </c>
      <c r="K1365" s="17">
        <f t="shared" si="6480"/>
        <v>0</v>
      </c>
      <c r="L1365" s="17">
        <f t="shared" si="6481"/>
        <v>0</v>
      </c>
      <c r="M1365" s="17">
        <f t="shared" si="6180"/>
        <v>0</v>
      </c>
      <c r="N1365" s="17">
        <f t="shared" si="6181"/>
        <v>79.799999999999997</v>
      </c>
      <c r="O1365" s="17">
        <f t="shared" si="6182"/>
        <v>79.799999999999997</v>
      </c>
      <c r="P1365" s="17">
        <f t="shared" si="6482"/>
        <v>0</v>
      </c>
      <c r="Q1365" s="17">
        <f t="shared" si="6483"/>
        <v>0</v>
      </c>
      <c r="R1365" s="17">
        <f t="shared" si="6484"/>
        <v>0</v>
      </c>
      <c r="S1365" s="17">
        <f t="shared" si="6485"/>
        <v>0</v>
      </c>
      <c r="T1365" s="17">
        <f t="shared" si="6486"/>
        <v>0</v>
      </c>
      <c r="U1365" s="17">
        <f t="shared" si="6487"/>
        <v>0</v>
      </c>
      <c r="V1365" s="17">
        <f t="shared" si="6488"/>
        <v>0</v>
      </c>
      <c r="W1365" s="17">
        <f t="shared" si="6489"/>
        <v>0</v>
      </c>
      <c r="X1365" s="17">
        <f t="shared" si="6490"/>
        <v>0</v>
      </c>
      <c r="Y1365" s="17">
        <f t="shared" si="6287"/>
        <v>0</v>
      </c>
      <c r="Z1365" s="17">
        <f t="shared" si="6288"/>
        <v>79.799999999999997</v>
      </c>
      <c r="AA1365" s="17">
        <f t="shared" si="6289"/>
        <v>79.799999999999997</v>
      </c>
      <c r="AB1365" s="17">
        <f t="shared" si="6491"/>
        <v>0</v>
      </c>
      <c r="AC1365" s="17">
        <f t="shared" si="6492"/>
        <v>0</v>
      </c>
      <c r="AD1365" s="17">
        <f t="shared" si="6493"/>
        <v>0</v>
      </c>
      <c r="AE1365" s="17">
        <f t="shared" si="6290"/>
        <v>0</v>
      </c>
      <c r="AF1365" s="17">
        <f t="shared" si="6291"/>
        <v>79.799999999999997</v>
      </c>
      <c r="AG1365" s="17">
        <f t="shared" si="6292"/>
        <v>79.799999999999997</v>
      </c>
      <c r="AH1365" s="17">
        <f t="shared" si="6494"/>
        <v>0</v>
      </c>
      <c r="AI1365" s="17">
        <f t="shared" si="6495"/>
        <v>0</v>
      </c>
      <c r="AJ1365" s="17">
        <f t="shared" si="6496"/>
        <v>0</v>
      </c>
      <c r="AK1365" s="17">
        <f t="shared" si="6497"/>
        <v>0</v>
      </c>
      <c r="AL1365" s="17">
        <f t="shared" si="6498"/>
        <v>0</v>
      </c>
      <c r="AM1365" s="17">
        <f t="shared" si="6499"/>
        <v>0</v>
      </c>
      <c r="AN1365" s="17">
        <f t="shared" si="6500"/>
        <v>0</v>
      </c>
      <c r="AO1365" s="17">
        <f t="shared" si="6501"/>
        <v>0</v>
      </c>
      <c r="AP1365" s="17">
        <f t="shared" si="6502"/>
        <v>0</v>
      </c>
      <c r="AQ1365" s="17">
        <f t="shared" si="6503"/>
        <v>0</v>
      </c>
      <c r="AR1365" s="17">
        <f t="shared" si="6504"/>
        <v>0</v>
      </c>
      <c r="AS1365" s="17">
        <f t="shared" si="6505"/>
        <v>0</v>
      </c>
      <c r="AT1365" s="17">
        <f t="shared" si="6506"/>
        <v>0</v>
      </c>
      <c r="AU1365" s="17">
        <f t="shared" si="6507"/>
        <v>0</v>
      </c>
      <c r="AV1365" s="17">
        <f t="shared" si="6508"/>
        <v>0</v>
      </c>
      <c r="AW1365" s="17">
        <f t="shared" si="6293"/>
        <v>0</v>
      </c>
      <c r="AX1365" s="17">
        <f t="shared" si="6294"/>
        <v>79.799999999999997</v>
      </c>
      <c r="AY1365" s="17">
        <f t="shared" si="6295"/>
        <v>79.799999999999997</v>
      </c>
      <c r="AZ1365" s="17">
        <f t="shared" si="6509"/>
        <v>0</v>
      </c>
      <c r="BA1365" s="17">
        <f t="shared" si="6296"/>
        <v>0</v>
      </c>
      <c r="BB1365" s="17">
        <f t="shared" si="6297"/>
        <v>79.799999999999997</v>
      </c>
      <c r="BC1365" s="17">
        <f t="shared" si="6298"/>
        <v>79.799999999999997</v>
      </c>
      <c r="BD1365" s="17">
        <f t="shared" si="6510"/>
        <v>0</v>
      </c>
      <c r="BE1365" s="17">
        <f t="shared" si="6511"/>
        <v>0</v>
      </c>
      <c r="BF1365" s="17">
        <f t="shared" si="6512"/>
        <v>1706.6659999999999</v>
      </c>
      <c r="BG1365" s="17">
        <f t="shared" si="6513"/>
        <v>0</v>
      </c>
      <c r="BH1365" s="17">
        <f t="shared" si="6514"/>
        <v>0</v>
      </c>
      <c r="BI1365" s="17">
        <f t="shared" si="6515"/>
        <v>0</v>
      </c>
      <c r="BJ1365" s="17">
        <f t="shared" si="6516"/>
        <v>0</v>
      </c>
      <c r="BK1365" s="17">
        <f t="shared" si="6517"/>
        <v>0</v>
      </c>
      <c r="BL1365" s="17">
        <f t="shared" si="6518"/>
        <v>0</v>
      </c>
      <c r="BM1365" s="17">
        <f t="shared" si="6519"/>
        <v>0</v>
      </c>
      <c r="BN1365" s="17">
        <f t="shared" si="6520"/>
        <v>0</v>
      </c>
      <c r="BO1365" s="17">
        <f t="shared" si="6299"/>
        <v>1706.6659999999999</v>
      </c>
      <c r="BP1365" s="17">
        <f t="shared" si="6300"/>
        <v>79.799999999999997</v>
      </c>
      <c r="BQ1365" s="17">
        <f t="shared" si="6301"/>
        <v>79.799999999999997</v>
      </c>
      <c r="BR1365" s="17">
        <f t="shared" si="6521"/>
        <v>0</v>
      </c>
      <c r="BS1365" s="17">
        <f t="shared" si="6522"/>
        <v>0</v>
      </c>
      <c r="BT1365" s="17">
        <f t="shared" si="6523"/>
        <v>0</v>
      </c>
      <c r="BU1365" s="17">
        <f t="shared" si="6302"/>
        <v>1706.6659999999999</v>
      </c>
      <c r="BV1365" s="17">
        <f t="shared" si="6303"/>
        <v>79.799999999999997</v>
      </c>
      <c r="BW1365" s="17">
        <f t="shared" si="6304"/>
        <v>79.799999999999997</v>
      </c>
      <c r="BX1365" s="17">
        <f t="shared" si="6524"/>
        <v>0</v>
      </c>
      <c r="BY1365" s="17">
        <f t="shared" si="6525"/>
        <v>0</v>
      </c>
      <c r="BZ1365" s="17">
        <f t="shared" si="6526"/>
        <v>0</v>
      </c>
      <c r="CA1365" s="17">
        <f t="shared" si="6527"/>
        <v>0</v>
      </c>
      <c r="CB1365" s="17">
        <f t="shared" si="6528"/>
        <v>0</v>
      </c>
      <c r="CC1365" s="17">
        <f t="shared" si="6529"/>
        <v>0</v>
      </c>
      <c r="CD1365" s="17">
        <f t="shared" si="6530"/>
        <v>0</v>
      </c>
      <c r="CE1365" s="17">
        <f t="shared" si="6531"/>
        <v>0</v>
      </c>
      <c r="CF1365" s="17">
        <f t="shared" si="6532"/>
        <v>0</v>
      </c>
      <c r="CG1365" s="17">
        <f t="shared" si="6305"/>
        <v>1706.6659999999999</v>
      </c>
      <c r="CH1365" s="17">
        <f t="shared" si="6306"/>
        <v>79.799999999999997</v>
      </c>
      <c r="CI1365" s="17">
        <f t="shared" si="6307"/>
        <v>79.799999999999997</v>
      </c>
      <c r="CJ1365" s="17">
        <f t="shared" si="6533"/>
        <v>0</v>
      </c>
      <c r="CK1365" s="32">
        <v>0</v>
      </c>
      <c r="CL1365" s="32"/>
      <c r="CM1365" s="1" t="s">
        <v>75</v>
      </c>
      <c r="CN1365" s="1"/>
      <c r="CO1365" s="1"/>
      <c r="CP1365" s="1"/>
      <c r="CQ1365" s="1"/>
      <c r="CR1365" s="1"/>
      <c r="CS1365" s="1"/>
    </row>
    <row r="1366" s="1" customFormat="1" ht="45">
      <c r="A1366" s="30" t="s">
        <v>516</v>
      </c>
      <c r="B1366" s="30" t="s">
        <v>127</v>
      </c>
      <c r="C1366" s="30" t="s">
        <v>129</v>
      </c>
      <c r="D1366" s="30" t="s">
        <v>134</v>
      </c>
      <c r="E1366" s="30"/>
      <c r="F1366" s="31" t="s">
        <v>135</v>
      </c>
      <c r="G1366" s="17">
        <f t="shared" si="6476"/>
        <v>0</v>
      </c>
      <c r="H1366" s="17">
        <f t="shared" si="6477"/>
        <v>79.799999999999997</v>
      </c>
      <c r="I1366" s="17">
        <f t="shared" si="6478"/>
        <v>79.799999999999997</v>
      </c>
      <c r="J1366" s="17">
        <f t="shared" si="6479"/>
        <v>0</v>
      </c>
      <c r="K1366" s="17">
        <f t="shared" si="6480"/>
        <v>0</v>
      </c>
      <c r="L1366" s="17">
        <f t="shared" si="6481"/>
        <v>0</v>
      </c>
      <c r="M1366" s="17">
        <f t="shared" si="6180"/>
        <v>0</v>
      </c>
      <c r="N1366" s="17">
        <f t="shared" si="6181"/>
        <v>79.799999999999997</v>
      </c>
      <c r="O1366" s="17">
        <f t="shared" si="6182"/>
        <v>79.799999999999997</v>
      </c>
      <c r="P1366" s="17">
        <f t="shared" si="6482"/>
        <v>0</v>
      </c>
      <c r="Q1366" s="17">
        <f t="shared" si="6483"/>
        <v>0</v>
      </c>
      <c r="R1366" s="17">
        <f t="shared" si="6484"/>
        <v>0</v>
      </c>
      <c r="S1366" s="17">
        <f t="shared" si="6485"/>
        <v>0</v>
      </c>
      <c r="T1366" s="17">
        <f t="shared" si="6486"/>
        <v>0</v>
      </c>
      <c r="U1366" s="17">
        <f t="shared" si="6487"/>
        <v>0</v>
      </c>
      <c r="V1366" s="17">
        <f t="shared" si="6488"/>
        <v>0</v>
      </c>
      <c r="W1366" s="17">
        <f t="shared" si="6489"/>
        <v>0</v>
      </c>
      <c r="X1366" s="17">
        <f t="shared" si="6490"/>
        <v>0</v>
      </c>
      <c r="Y1366" s="17">
        <f t="shared" si="6287"/>
        <v>0</v>
      </c>
      <c r="Z1366" s="17">
        <f t="shared" si="6288"/>
        <v>79.799999999999997</v>
      </c>
      <c r="AA1366" s="17">
        <f t="shared" si="6289"/>
        <v>79.799999999999997</v>
      </c>
      <c r="AB1366" s="17">
        <f t="shared" si="6491"/>
        <v>0</v>
      </c>
      <c r="AC1366" s="17">
        <f t="shared" si="6492"/>
        <v>0</v>
      </c>
      <c r="AD1366" s="17">
        <f t="shared" si="6493"/>
        <v>0</v>
      </c>
      <c r="AE1366" s="17">
        <f t="shared" si="6290"/>
        <v>0</v>
      </c>
      <c r="AF1366" s="17">
        <f t="shared" si="6291"/>
        <v>79.799999999999997</v>
      </c>
      <c r="AG1366" s="17">
        <f t="shared" si="6292"/>
        <v>79.799999999999997</v>
      </c>
      <c r="AH1366" s="17">
        <f t="shared" si="6494"/>
        <v>0</v>
      </c>
      <c r="AI1366" s="17">
        <f t="shared" si="6495"/>
        <v>0</v>
      </c>
      <c r="AJ1366" s="17">
        <f t="shared" si="6496"/>
        <v>0</v>
      </c>
      <c r="AK1366" s="17">
        <f t="shared" si="6497"/>
        <v>0</v>
      </c>
      <c r="AL1366" s="17">
        <f t="shared" si="6498"/>
        <v>0</v>
      </c>
      <c r="AM1366" s="17">
        <f t="shared" si="6499"/>
        <v>0</v>
      </c>
      <c r="AN1366" s="17">
        <f t="shared" si="6500"/>
        <v>0</v>
      </c>
      <c r="AO1366" s="17">
        <f t="shared" si="6501"/>
        <v>0</v>
      </c>
      <c r="AP1366" s="17">
        <f t="shared" si="6502"/>
        <v>0</v>
      </c>
      <c r="AQ1366" s="17">
        <f t="shared" si="6503"/>
        <v>0</v>
      </c>
      <c r="AR1366" s="17">
        <f t="shared" si="6504"/>
        <v>0</v>
      </c>
      <c r="AS1366" s="17">
        <f t="shared" si="6505"/>
        <v>0</v>
      </c>
      <c r="AT1366" s="17">
        <f t="shared" si="6506"/>
        <v>0</v>
      </c>
      <c r="AU1366" s="17">
        <f t="shared" si="6507"/>
        <v>0</v>
      </c>
      <c r="AV1366" s="17">
        <f t="shared" si="6508"/>
        <v>0</v>
      </c>
      <c r="AW1366" s="17">
        <f t="shared" si="6293"/>
        <v>0</v>
      </c>
      <c r="AX1366" s="17">
        <f t="shared" si="6294"/>
        <v>79.799999999999997</v>
      </c>
      <c r="AY1366" s="17">
        <f t="shared" si="6295"/>
        <v>79.799999999999997</v>
      </c>
      <c r="AZ1366" s="17">
        <f t="shared" si="6509"/>
        <v>0</v>
      </c>
      <c r="BA1366" s="17">
        <f t="shared" si="6296"/>
        <v>0</v>
      </c>
      <c r="BB1366" s="17">
        <f t="shared" si="6297"/>
        <v>79.799999999999997</v>
      </c>
      <c r="BC1366" s="17">
        <f t="shared" si="6298"/>
        <v>79.799999999999997</v>
      </c>
      <c r="BD1366" s="17">
        <f t="shared" si="6510"/>
        <v>0</v>
      </c>
      <c r="BE1366" s="17">
        <f t="shared" si="6511"/>
        <v>0</v>
      </c>
      <c r="BF1366" s="17">
        <f t="shared" si="6512"/>
        <v>1706.6659999999999</v>
      </c>
      <c r="BG1366" s="17">
        <f t="shared" si="6513"/>
        <v>0</v>
      </c>
      <c r="BH1366" s="17">
        <f t="shared" si="6514"/>
        <v>0</v>
      </c>
      <c r="BI1366" s="17">
        <f t="shared" si="6515"/>
        <v>0</v>
      </c>
      <c r="BJ1366" s="17">
        <f t="shared" si="6516"/>
        <v>0</v>
      </c>
      <c r="BK1366" s="17">
        <f t="shared" si="6517"/>
        <v>0</v>
      </c>
      <c r="BL1366" s="17">
        <f t="shared" si="6518"/>
        <v>0</v>
      </c>
      <c r="BM1366" s="17">
        <f t="shared" si="6519"/>
        <v>0</v>
      </c>
      <c r="BN1366" s="17">
        <f t="shared" si="6520"/>
        <v>0</v>
      </c>
      <c r="BO1366" s="17">
        <f t="shared" si="6299"/>
        <v>1706.6659999999999</v>
      </c>
      <c r="BP1366" s="17">
        <f t="shared" si="6300"/>
        <v>79.799999999999997</v>
      </c>
      <c r="BQ1366" s="17">
        <f t="shared" si="6301"/>
        <v>79.799999999999997</v>
      </c>
      <c r="BR1366" s="17">
        <f t="shared" si="6521"/>
        <v>0</v>
      </c>
      <c r="BS1366" s="17">
        <f t="shared" si="6522"/>
        <v>0</v>
      </c>
      <c r="BT1366" s="17">
        <f t="shared" si="6523"/>
        <v>0</v>
      </c>
      <c r="BU1366" s="17">
        <f t="shared" si="6302"/>
        <v>1706.6659999999999</v>
      </c>
      <c r="BV1366" s="17">
        <f t="shared" si="6303"/>
        <v>79.799999999999997</v>
      </c>
      <c r="BW1366" s="17">
        <f t="shared" si="6304"/>
        <v>79.799999999999997</v>
      </c>
      <c r="BX1366" s="17">
        <f t="shared" si="6524"/>
        <v>0</v>
      </c>
      <c r="BY1366" s="17">
        <f t="shared" si="6525"/>
        <v>0</v>
      </c>
      <c r="BZ1366" s="17">
        <f t="shared" si="6526"/>
        <v>0</v>
      </c>
      <c r="CA1366" s="17">
        <f t="shared" si="6527"/>
        <v>0</v>
      </c>
      <c r="CB1366" s="17">
        <f t="shared" si="6528"/>
        <v>0</v>
      </c>
      <c r="CC1366" s="17">
        <f t="shared" si="6529"/>
        <v>0</v>
      </c>
      <c r="CD1366" s="17">
        <f t="shared" si="6530"/>
        <v>0</v>
      </c>
      <c r="CE1366" s="17">
        <f t="shared" si="6531"/>
        <v>0</v>
      </c>
      <c r="CF1366" s="17">
        <f t="shared" si="6532"/>
        <v>0</v>
      </c>
      <c r="CG1366" s="17">
        <f t="shared" si="6305"/>
        <v>1706.6659999999999</v>
      </c>
      <c r="CH1366" s="17">
        <f t="shared" si="6306"/>
        <v>79.799999999999997</v>
      </c>
      <c r="CI1366" s="17">
        <f t="shared" si="6307"/>
        <v>79.799999999999997</v>
      </c>
      <c r="CJ1366" s="17">
        <f t="shared" si="6533"/>
        <v>0</v>
      </c>
      <c r="CK1366" s="32"/>
      <c r="CL1366" s="32"/>
      <c r="CM1366" s="1"/>
      <c r="CN1366" s="1"/>
      <c r="CO1366" s="1"/>
      <c r="CP1366" s="1"/>
      <c r="CQ1366" s="1"/>
      <c r="CR1366" s="1"/>
      <c r="CS1366" s="1"/>
    </row>
    <row r="1367" s="1" customFormat="1" ht="60">
      <c r="A1367" s="30" t="s">
        <v>516</v>
      </c>
      <c r="B1367" s="30" t="s">
        <v>127</v>
      </c>
      <c r="C1367" s="30" t="s">
        <v>129</v>
      </c>
      <c r="D1367" s="30" t="s">
        <v>468</v>
      </c>
      <c r="E1367" s="30"/>
      <c r="F1367" s="31" t="s">
        <v>469</v>
      </c>
      <c r="G1367" s="17">
        <f>G1369</f>
        <v>0</v>
      </c>
      <c r="H1367" s="17">
        <f>H1369</f>
        <v>79.799999999999997</v>
      </c>
      <c r="I1367" s="17">
        <f>I1369</f>
        <v>79.799999999999997</v>
      </c>
      <c r="J1367" s="17">
        <f>J1369</f>
        <v>0</v>
      </c>
      <c r="K1367" s="17">
        <f>K1369</f>
        <v>0</v>
      </c>
      <c r="L1367" s="17">
        <f>L1369</f>
        <v>0</v>
      </c>
      <c r="M1367" s="17">
        <f t="shared" si="6180"/>
        <v>0</v>
      </c>
      <c r="N1367" s="17">
        <f t="shared" si="6181"/>
        <v>79.799999999999997</v>
      </c>
      <c r="O1367" s="17">
        <f t="shared" si="6182"/>
        <v>79.799999999999997</v>
      </c>
      <c r="P1367" s="17">
        <f>P1369</f>
        <v>0</v>
      </c>
      <c r="Q1367" s="17">
        <f>Q1369</f>
        <v>0</v>
      </c>
      <c r="R1367" s="17">
        <f>R1369</f>
        <v>0</v>
      </c>
      <c r="S1367" s="17">
        <f>S1369</f>
        <v>0</v>
      </c>
      <c r="T1367" s="17">
        <f>T1369</f>
        <v>0</v>
      </c>
      <c r="U1367" s="17">
        <f>U1369</f>
        <v>0</v>
      </c>
      <c r="V1367" s="17">
        <f>V1369</f>
        <v>0</v>
      </c>
      <c r="W1367" s="17">
        <f>W1369</f>
        <v>0</v>
      </c>
      <c r="X1367" s="17">
        <f>X1369</f>
        <v>0</v>
      </c>
      <c r="Y1367" s="17">
        <f t="shared" si="6287"/>
        <v>0</v>
      </c>
      <c r="Z1367" s="17">
        <f t="shared" si="6288"/>
        <v>79.799999999999997</v>
      </c>
      <c r="AA1367" s="17">
        <f t="shared" si="6289"/>
        <v>79.799999999999997</v>
      </c>
      <c r="AB1367" s="17">
        <f>AB1369</f>
        <v>0</v>
      </c>
      <c r="AC1367" s="17">
        <f>AC1369</f>
        <v>0</v>
      </c>
      <c r="AD1367" s="17">
        <f>AD1369</f>
        <v>0</v>
      </c>
      <c r="AE1367" s="17">
        <f t="shared" si="6290"/>
        <v>0</v>
      </c>
      <c r="AF1367" s="17">
        <f t="shared" si="6291"/>
        <v>79.799999999999997</v>
      </c>
      <c r="AG1367" s="17">
        <f t="shared" si="6292"/>
        <v>79.799999999999997</v>
      </c>
      <c r="AH1367" s="17">
        <f>AH1369</f>
        <v>0</v>
      </c>
      <c r="AI1367" s="17">
        <f>AI1369</f>
        <v>0</v>
      </c>
      <c r="AJ1367" s="17">
        <f>AJ1369</f>
        <v>0</v>
      </c>
      <c r="AK1367" s="17">
        <f>AK1369</f>
        <v>0</v>
      </c>
      <c r="AL1367" s="17">
        <f>AL1369</f>
        <v>0</v>
      </c>
      <c r="AM1367" s="17">
        <f>AM1369</f>
        <v>0</v>
      </c>
      <c r="AN1367" s="17">
        <f>AN1369</f>
        <v>0</v>
      </c>
      <c r="AO1367" s="17">
        <f>AO1369</f>
        <v>0</v>
      </c>
      <c r="AP1367" s="17">
        <f>AP1369</f>
        <v>0</v>
      </c>
      <c r="AQ1367" s="17">
        <f>AQ1369</f>
        <v>0</v>
      </c>
      <c r="AR1367" s="17">
        <f>AR1369</f>
        <v>0</v>
      </c>
      <c r="AS1367" s="17">
        <f>AS1369</f>
        <v>0</v>
      </c>
      <c r="AT1367" s="17">
        <f>AT1369</f>
        <v>0</v>
      </c>
      <c r="AU1367" s="17">
        <f>AU1369</f>
        <v>0</v>
      </c>
      <c r="AV1367" s="17">
        <f>AV1369</f>
        <v>0</v>
      </c>
      <c r="AW1367" s="17">
        <f t="shared" si="6293"/>
        <v>0</v>
      </c>
      <c r="AX1367" s="17">
        <f t="shared" si="6294"/>
        <v>79.799999999999997</v>
      </c>
      <c r="AY1367" s="17">
        <f t="shared" si="6295"/>
        <v>79.799999999999997</v>
      </c>
      <c r="AZ1367" s="17">
        <f>AZ1369</f>
        <v>0</v>
      </c>
      <c r="BA1367" s="17">
        <f t="shared" si="6296"/>
        <v>0</v>
      </c>
      <c r="BB1367" s="17">
        <f t="shared" si="6297"/>
        <v>79.799999999999997</v>
      </c>
      <c r="BC1367" s="17">
        <f t="shared" si="6298"/>
        <v>79.799999999999997</v>
      </c>
      <c r="BD1367" s="17">
        <f>BD1369+BD1368</f>
        <v>0</v>
      </c>
      <c r="BE1367" s="17">
        <f>BE1369+BE1368</f>
        <v>0</v>
      </c>
      <c r="BF1367" s="17">
        <f>BF1369+BF1368</f>
        <v>1706.6659999999999</v>
      </c>
      <c r="BG1367" s="17">
        <f>BG1369+BG1368</f>
        <v>0</v>
      </c>
      <c r="BH1367" s="17">
        <f>BH1369+BH1368</f>
        <v>0</v>
      </c>
      <c r="BI1367" s="17">
        <f>BI1369+BI1368</f>
        <v>0</v>
      </c>
      <c r="BJ1367" s="17">
        <f>BJ1369+BJ1368</f>
        <v>0</v>
      </c>
      <c r="BK1367" s="17">
        <f>BK1369+BK1368</f>
        <v>0</v>
      </c>
      <c r="BL1367" s="17">
        <f>BL1369+BL1368</f>
        <v>0</v>
      </c>
      <c r="BM1367" s="17">
        <f>BM1369+BM1368</f>
        <v>0</v>
      </c>
      <c r="BN1367" s="17">
        <f>BN1369+BN1368</f>
        <v>0</v>
      </c>
      <c r="BO1367" s="17">
        <f t="shared" si="6299"/>
        <v>1706.6659999999999</v>
      </c>
      <c r="BP1367" s="17">
        <f t="shared" si="6300"/>
        <v>79.799999999999997</v>
      </c>
      <c r="BQ1367" s="17">
        <f t="shared" si="6301"/>
        <v>79.799999999999997</v>
      </c>
      <c r="BR1367" s="17">
        <f>BR1369+BR1368</f>
        <v>0</v>
      </c>
      <c r="BS1367" s="17">
        <f>BS1369+BS1368</f>
        <v>0</v>
      </c>
      <c r="BT1367" s="17">
        <f>BT1369+BT1368</f>
        <v>0</v>
      </c>
      <c r="BU1367" s="17">
        <f t="shared" si="6302"/>
        <v>1706.6659999999999</v>
      </c>
      <c r="BV1367" s="17">
        <f t="shared" si="6303"/>
        <v>79.799999999999997</v>
      </c>
      <c r="BW1367" s="17">
        <f t="shared" si="6304"/>
        <v>79.799999999999997</v>
      </c>
      <c r="BX1367" s="17">
        <f>BX1369+BX1368</f>
        <v>0</v>
      </c>
      <c r="BY1367" s="17">
        <f>BY1369+BY1368</f>
        <v>0</v>
      </c>
      <c r="BZ1367" s="17">
        <f>BZ1369+BZ1368</f>
        <v>0</v>
      </c>
      <c r="CA1367" s="17">
        <f>CA1369+CA1368</f>
        <v>0</v>
      </c>
      <c r="CB1367" s="17">
        <f>CB1369+CB1368</f>
        <v>0</v>
      </c>
      <c r="CC1367" s="17">
        <f>CC1369+CC1368</f>
        <v>0</v>
      </c>
      <c r="CD1367" s="17">
        <f>CD1369+CD1368</f>
        <v>0</v>
      </c>
      <c r="CE1367" s="17">
        <f>CE1369+CE1368</f>
        <v>0</v>
      </c>
      <c r="CF1367" s="17">
        <f>CF1369+CF1368</f>
        <v>0</v>
      </c>
      <c r="CG1367" s="17">
        <f t="shared" si="6305"/>
        <v>1706.6659999999999</v>
      </c>
      <c r="CH1367" s="17">
        <f t="shared" si="6306"/>
        <v>79.799999999999997</v>
      </c>
      <c r="CI1367" s="17">
        <f t="shared" si="6307"/>
        <v>79.799999999999997</v>
      </c>
      <c r="CJ1367" s="17">
        <f>CJ1369+CJ1368</f>
        <v>0</v>
      </c>
      <c r="CK1367" s="32"/>
      <c r="CL1367" s="32"/>
      <c r="CM1367" s="1"/>
      <c r="CN1367" s="1"/>
      <c r="CO1367" s="1"/>
      <c r="CP1367" s="1"/>
      <c r="CQ1367" s="1"/>
      <c r="CR1367" s="1"/>
      <c r="CS1367" s="1"/>
    </row>
    <row r="1368" s="1" customFormat="1" ht="60">
      <c r="A1368" s="30" t="s">
        <v>516</v>
      </c>
      <c r="B1368" s="30" t="s">
        <v>127</v>
      </c>
      <c r="C1368" s="30" t="s">
        <v>129</v>
      </c>
      <c r="D1368" s="30" t="s">
        <v>468</v>
      </c>
      <c r="E1368" s="30" t="s">
        <v>46</v>
      </c>
      <c r="F1368" s="31" t="s">
        <v>47</v>
      </c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>
        <v>1706.6659999999999</v>
      </c>
      <c r="BG1368" s="17"/>
      <c r="BH1368" s="17"/>
      <c r="BI1368" s="17"/>
      <c r="BJ1368" s="17"/>
      <c r="BK1368" s="17"/>
      <c r="BL1368" s="17"/>
      <c r="BM1368" s="17"/>
      <c r="BN1368" s="17"/>
      <c r="BO1368" s="17">
        <f t="shared" si="6299"/>
        <v>1706.6659999999999</v>
      </c>
      <c r="BP1368" s="17">
        <f t="shared" si="6300"/>
        <v>0</v>
      </c>
      <c r="BQ1368" s="17">
        <f t="shared" si="6301"/>
        <v>0</v>
      </c>
      <c r="BR1368" s="17"/>
      <c r="BS1368" s="17"/>
      <c r="BT1368" s="17"/>
      <c r="BU1368" s="17">
        <f t="shared" si="6302"/>
        <v>1706.6659999999999</v>
      </c>
      <c r="BV1368" s="17">
        <f t="shared" si="6303"/>
        <v>0</v>
      </c>
      <c r="BW1368" s="17">
        <f t="shared" si="6304"/>
        <v>0</v>
      </c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>
        <f t="shared" si="6305"/>
        <v>1706.6659999999999</v>
      </c>
      <c r="CH1368" s="17">
        <f t="shared" si="6306"/>
        <v>0</v>
      </c>
      <c r="CI1368" s="17">
        <f t="shared" si="6307"/>
        <v>0</v>
      </c>
      <c r="CJ1368" s="17"/>
      <c r="CK1368" s="32"/>
      <c r="CL1368" s="32"/>
      <c r="CM1368" s="1"/>
      <c r="CN1368" s="1"/>
      <c r="CO1368" s="1"/>
      <c r="CP1368" s="1"/>
      <c r="CQ1368" s="1"/>
      <c r="CR1368" s="1"/>
      <c r="CS1368" s="1"/>
    </row>
    <row r="1369" s="1" customFormat="1" ht="15">
      <c r="A1369" s="30" t="s">
        <v>516</v>
      </c>
      <c r="B1369" s="30" t="s">
        <v>127</v>
      </c>
      <c r="C1369" s="30" t="s">
        <v>129</v>
      </c>
      <c r="D1369" s="30" t="s">
        <v>468</v>
      </c>
      <c r="E1369" s="30" t="s">
        <v>48</v>
      </c>
      <c r="F1369" s="31" t="s">
        <v>49</v>
      </c>
      <c r="G1369" s="17">
        <v>0</v>
      </c>
      <c r="H1369" s="17">
        <v>79.799999999999997</v>
      </c>
      <c r="I1369" s="17">
        <v>79.799999999999997</v>
      </c>
      <c r="J1369" s="17"/>
      <c r="K1369" s="17"/>
      <c r="L1369" s="17"/>
      <c r="M1369" s="17">
        <f t="shared" ref="M1368:M1431" si="6534">G1369+J1369</f>
        <v>0</v>
      </c>
      <c r="N1369" s="17">
        <f t="shared" ref="N1368:N1431" si="6535">H1369+K1369</f>
        <v>79.799999999999997</v>
      </c>
      <c r="O1369" s="17">
        <f t="shared" ref="O1368:O1431" si="6536">I1369+L1369</f>
        <v>79.799999999999997</v>
      </c>
      <c r="P1369" s="17"/>
      <c r="Q1369" s="17"/>
      <c r="R1369" s="17"/>
      <c r="S1369" s="17"/>
      <c r="T1369" s="17"/>
      <c r="U1369" s="17"/>
      <c r="V1369" s="17"/>
      <c r="W1369" s="17"/>
      <c r="X1369" s="17"/>
      <c r="Y1369" s="17">
        <f t="shared" si="6287"/>
        <v>0</v>
      </c>
      <c r="Z1369" s="17">
        <f t="shared" si="6288"/>
        <v>79.799999999999997</v>
      </c>
      <c r="AA1369" s="17">
        <f t="shared" si="6289"/>
        <v>79.799999999999997</v>
      </c>
      <c r="AB1369" s="17"/>
      <c r="AC1369" s="17"/>
      <c r="AD1369" s="17"/>
      <c r="AE1369" s="17">
        <f t="shared" si="6290"/>
        <v>0</v>
      </c>
      <c r="AF1369" s="17">
        <f t="shared" si="6291"/>
        <v>79.799999999999997</v>
      </c>
      <c r="AG1369" s="17">
        <f t="shared" si="6292"/>
        <v>79.799999999999997</v>
      </c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>
        <f t="shared" si="6293"/>
        <v>0</v>
      </c>
      <c r="AX1369" s="17">
        <f t="shared" si="6294"/>
        <v>79.799999999999997</v>
      </c>
      <c r="AY1369" s="17">
        <f t="shared" si="6295"/>
        <v>79.799999999999997</v>
      </c>
      <c r="AZ1369" s="17"/>
      <c r="BA1369" s="17">
        <f t="shared" si="6296"/>
        <v>0</v>
      </c>
      <c r="BB1369" s="17">
        <f t="shared" si="6297"/>
        <v>79.799999999999997</v>
      </c>
      <c r="BC1369" s="17">
        <f t="shared" si="6298"/>
        <v>79.799999999999997</v>
      </c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>
        <f t="shared" si="6299"/>
        <v>0</v>
      </c>
      <c r="BP1369" s="17">
        <f t="shared" si="6300"/>
        <v>79.799999999999997</v>
      </c>
      <c r="BQ1369" s="17">
        <f t="shared" si="6301"/>
        <v>79.799999999999997</v>
      </c>
      <c r="BR1369" s="17"/>
      <c r="BS1369" s="17"/>
      <c r="BT1369" s="17"/>
      <c r="BU1369" s="17">
        <f t="shared" si="6302"/>
        <v>0</v>
      </c>
      <c r="BV1369" s="17">
        <f t="shared" si="6303"/>
        <v>79.799999999999997</v>
      </c>
      <c r="BW1369" s="17">
        <f t="shared" si="6304"/>
        <v>79.799999999999997</v>
      </c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>
        <f t="shared" si="6305"/>
        <v>0</v>
      </c>
      <c r="CH1369" s="17">
        <f t="shared" si="6306"/>
        <v>79.799999999999997</v>
      </c>
      <c r="CI1369" s="17">
        <f t="shared" si="6307"/>
        <v>79.799999999999997</v>
      </c>
      <c r="CJ1369" s="17"/>
      <c r="CK1369" s="32"/>
      <c r="CL1369" s="32"/>
      <c r="CM1369" s="1"/>
      <c r="CN1369" s="1"/>
      <c r="CO1369" s="1"/>
      <c r="CP1369" s="1"/>
      <c r="CQ1369" s="1"/>
      <c r="CR1369" s="1"/>
      <c r="CS1369" s="1"/>
    </row>
    <row r="1370" s="20" customFormat="1" ht="15">
      <c r="A1370" s="21" t="s">
        <v>516</v>
      </c>
      <c r="B1370" s="39" t="s">
        <v>68</v>
      </c>
      <c r="C1370" s="39"/>
      <c r="D1370" s="21"/>
      <c r="E1370" s="21"/>
      <c r="F1370" s="22" t="s">
        <v>69</v>
      </c>
      <c r="G1370" s="23">
        <f>G1377</f>
        <v>31912.599999999999</v>
      </c>
      <c r="H1370" s="23">
        <f>H1377</f>
        <v>16758.700000000001</v>
      </c>
      <c r="I1370" s="23">
        <f>I1377</f>
        <v>13799.300000000001</v>
      </c>
      <c r="J1370" s="23">
        <f>J1377</f>
        <v>11186.6</v>
      </c>
      <c r="K1370" s="23">
        <f>K1377</f>
        <v>11186.6</v>
      </c>
      <c r="L1370" s="23">
        <f>L1377</f>
        <v>11186.6</v>
      </c>
      <c r="M1370" s="23">
        <f t="shared" si="6534"/>
        <v>43099.199999999997</v>
      </c>
      <c r="N1370" s="23">
        <f t="shared" si="6535"/>
        <v>27945.300000000003</v>
      </c>
      <c r="O1370" s="23">
        <f t="shared" si="6536"/>
        <v>24985.900000000001</v>
      </c>
      <c r="P1370" s="23">
        <f>P1377+P1371</f>
        <v>0</v>
      </c>
      <c r="Q1370" s="23">
        <f>Q1377+Q1371</f>
        <v>0</v>
      </c>
      <c r="R1370" s="23">
        <f>R1377+R1371</f>
        <v>0</v>
      </c>
      <c r="S1370" s="23">
        <f>S1377+S1371</f>
        <v>326.66699999999997</v>
      </c>
      <c r="T1370" s="23">
        <f>T1377+T1371</f>
        <v>0</v>
      </c>
      <c r="U1370" s="23">
        <f>U1377+U1371</f>
        <v>0</v>
      </c>
      <c r="V1370" s="23">
        <f>V1377+V1371</f>
        <v>0</v>
      </c>
      <c r="W1370" s="23">
        <f>W1377+W1371</f>
        <v>0</v>
      </c>
      <c r="X1370" s="23">
        <f>X1377+X1371</f>
        <v>0</v>
      </c>
      <c r="Y1370" s="23">
        <f t="shared" si="6287"/>
        <v>43425.866999999998</v>
      </c>
      <c r="Z1370" s="23">
        <f t="shared" si="6288"/>
        <v>27945.300000000003</v>
      </c>
      <c r="AA1370" s="23">
        <f t="shared" si="6289"/>
        <v>24985.900000000001</v>
      </c>
      <c r="AB1370" s="23">
        <f>AB1377+AB1371</f>
        <v>0</v>
      </c>
      <c r="AC1370" s="23">
        <f>AC1377+AC1371</f>
        <v>0</v>
      </c>
      <c r="AD1370" s="23">
        <f>AD1377+AD1371</f>
        <v>0</v>
      </c>
      <c r="AE1370" s="23">
        <f t="shared" si="6290"/>
        <v>43425.866999999998</v>
      </c>
      <c r="AF1370" s="23">
        <f t="shared" si="6291"/>
        <v>27945.300000000003</v>
      </c>
      <c r="AG1370" s="23">
        <f t="shared" si="6292"/>
        <v>24985.900000000001</v>
      </c>
      <c r="AH1370" s="23">
        <f>AH1377+AH1371</f>
        <v>0</v>
      </c>
      <c r="AI1370" s="23">
        <f>AI1377+AI1371</f>
        <v>0</v>
      </c>
      <c r="AJ1370" s="23">
        <f>AJ1377+AJ1371</f>
        <v>0</v>
      </c>
      <c r="AK1370" s="23">
        <f>AK1377+AK1371</f>
        <v>0</v>
      </c>
      <c r="AL1370" s="23">
        <f>AL1377+AL1371</f>
        <v>0</v>
      </c>
      <c r="AM1370" s="23">
        <f>AM1377+AM1371</f>
        <v>0</v>
      </c>
      <c r="AN1370" s="23">
        <f>AN1377+AN1371</f>
        <v>0</v>
      </c>
      <c r="AO1370" s="23">
        <f>AO1377+AO1371</f>
        <v>0</v>
      </c>
      <c r="AP1370" s="23">
        <f>AP1377+AP1371</f>
        <v>0</v>
      </c>
      <c r="AQ1370" s="23">
        <f>AQ1377+AQ1371</f>
        <v>0</v>
      </c>
      <c r="AR1370" s="23">
        <f>AR1377+AR1371</f>
        <v>0</v>
      </c>
      <c r="AS1370" s="23">
        <f>AS1377+AS1371</f>
        <v>0</v>
      </c>
      <c r="AT1370" s="23">
        <f>AT1377+AT1371</f>
        <v>0</v>
      </c>
      <c r="AU1370" s="23">
        <f>AU1377+AU1371</f>
        <v>0</v>
      </c>
      <c r="AV1370" s="23">
        <f>AV1377+AV1371</f>
        <v>0</v>
      </c>
      <c r="AW1370" s="23">
        <f t="shared" si="6293"/>
        <v>43425.866999999998</v>
      </c>
      <c r="AX1370" s="23">
        <f t="shared" si="6294"/>
        <v>27945.300000000003</v>
      </c>
      <c r="AY1370" s="23">
        <f t="shared" si="6295"/>
        <v>24985.900000000001</v>
      </c>
      <c r="AZ1370" s="23">
        <f>AZ1377+AZ1371</f>
        <v>0</v>
      </c>
      <c r="BA1370" s="23">
        <f t="shared" si="6296"/>
        <v>43425.866999999998</v>
      </c>
      <c r="BB1370" s="23">
        <f t="shared" si="6297"/>
        <v>27945.300000000003</v>
      </c>
      <c r="BC1370" s="23">
        <f t="shared" si="6298"/>
        <v>24985.900000000001</v>
      </c>
      <c r="BD1370" s="23">
        <f>BD1377+BD1371</f>
        <v>0</v>
      </c>
      <c r="BE1370" s="23">
        <f>BE1377+BE1371</f>
        <v>0</v>
      </c>
      <c r="BF1370" s="23">
        <f>BF1377+BF1371</f>
        <v>369.99700000000001</v>
      </c>
      <c r="BG1370" s="23">
        <f>BG1377+BG1371</f>
        <v>0</v>
      </c>
      <c r="BH1370" s="23">
        <f>BH1377+BH1371</f>
        <v>0</v>
      </c>
      <c r="BI1370" s="23">
        <f>BI1377+BI1371</f>
        <v>0</v>
      </c>
      <c r="BJ1370" s="23">
        <f>BJ1377+BJ1371</f>
        <v>7539.7659999999996</v>
      </c>
      <c r="BK1370" s="23">
        <f>BK1377+BK1371</f>
        <v>0</v>
      </c>
      <c r="BL1370" s="23">
        <f>BL1377+BL1371</f>
        <v>0</v>
      </c>
      <c r="BM1370" s="23">
        <f>BM1377+BM1371</f>
        <v>0</v>
      </c>
      <c r="BN1370" s="23">
        <f>BN1377+BN1371</f>
        <v>0</v>
      </c>
      <c r="BO1370" s="23">
        <f t="shared" si="6299"/>
        <v>43795.864000000001</v>
      </c>
      <c r="BP1370" s="23">
        <f t="shared" si="6300"/>
        <v>35485.066000000006</v>
      </c>
      <c r="BQ1370" s="23">
        <f t="shared" si="6301"/>
        <v>24985.900000000001</v>
      </c>
      <c r="BR1370" s="23">
        <f>BR1377+BR1371</f>
        <v>0</v>
      </c>
      <c r="BS1370" s="23">
        <f>BS1377+BS1371</f>
        <v>-7539.7659999999996</v>
      </c>
      <c r="BT1370" s="23">
        <f>BT1377+BT1371</f>
        <v>0</v>
      </c>
      <c r="BU1370" s="23">
        <f t="shared" si="6302"/>
        <v>43795.864000000001</v>
      </c>
      <c r="BV1370" s="23">
        <f t="shared" si="6303"/>
        <v>27945.300000000007</v>
      </c>
      <c r="BW1370" s="23">
        <f t="shared" si="6304"/>
        <v>24985.900000000001</v>
      </c>
      <c r="BX1370" s="23">
        <f>BX1377+BX1371</f>
        <v>0</v>
      </c>
      <c r="BY1370" s="23">
        <f>BY1377+BY1371</f>
        <v>968.84799999999996</v>
      </c>
      <c r="BZ1370" s="23">
        <f>BZ1377+BZ1371</f>
        <v>0</v>
      </c>
      <c r="CA1370" s="23">
        <f>CA1377+CA1371</f>
        <v>0</v>
      </c>
      <c r="CB1370" s="23">
        <f>CB1377+CB1371</f>
        <v>7539.7659999999996</v>
      </c>
      <c r="CC1370" s="23">
        <f>CC1377+CC1371</f>
        <v>0</v>
      </c>
      <c r="CD1370" s="23">
        <f>CD1377+CD1371</f>
        <v>0</v>
      </c>
      <c r="CE1370" s="23">
        <f>CE1377+CE1371</f>
        <v>0</v>
      </c>
      <c r="CF1370" s="23">
        <f>CF1377+CF1371</f>
        <v>0</v>
      </c>
      <c r="CG1370" s="23">
        <f t="shared" si="6305"/>
        <v>44764.712</v>
      </c>
      <c r="CH1370" s="23">
        <f t="shared" si="6306"/>
        <v>35485.066000000006</v>
      </c>
      <c r="CI1370" s="23">
        <f t="shared" si="6307"/>
        <v>24985.900000000001</v>
      </c>
      <c r="CJ1370" s="23">
        <f>CJ1377+CJ1371</f>
        <v>0</v>
      </c>
      <c r="CK1370" s="24"/>
      <c r="CL1370" s="24"/>
      <c r="CM1370" s="20"/>
      <c r="CN1370" s="20"/>
      <c r="CO1370" s="20"/>
      <c r="CP1370" s="20"/>
      <c r="CQ1370" s="20"/>
      <c r="CR1370" s="20"/>
      <c r="CS1370" s="20"/>
    </row>
    <row r="1371" s="25" customFormat="1" ht="15">
      <c r="A1371" s="26" t="s">
        <v>516</v>
      </c>
      <c r="B1371" s="26" t="s">
        <v>68</v>
      </c>
      <c r="C1371" s="26" t="s">
        <v>333</v>
      </c>
      <c r="D1371" s="26"/>
      <c r="E1371" s="26"/>
      <c r="F1371" s="27" t="s">
        <v>497</v>
      </c>
      <c r="G1371" s="28"/>
      <c r="H1371" s="28"/>
      <c r="I1371" s="28"/>
      <c r="J1371" s="28"/>
      <c r="K1371" s="28"/>
      <c r="L1371" s="28"/>
      <c r="M1371" s="28"/>
      <c r="N1371" s="28"/>
      <c r="O1371" s="28"/>
      <c r="P1371" s="28">
        <f t="shared" ref="P1371:P1375" si="6537">P1372</f>
        <v>0</v>
      </c>
      <c r="Q1371" s="28">
        <f t="shared" ref="Q1371:Q1375" si="6538">Q1372</f>
        <v>0</v>
      </c>
      <c r="R1371" s="28">
        <f t="shared" ref="R1371:R1375" si="6539">R1372</f>
        <v>0</v>
      </c>
      <c r="S1371" s="28">
        <f t="shared" ref="S1371:S1375" si="6540">S1372</f>
        <v>326.66699999999997</v>
      </c>
      <c r="T1371" s="28">
        <f t="shared" ref="T1371:T1375" si="6541">T1372</f>
        <v>0</v>
      </c>
      <c r="U1371" s="28">
        <f t="shared" ref="U1371:U1375" si="6542">U1372</f>
        <v>0</v>
      </c>
      <c r="V1371" s="28">
        <f t="shared" ref="V1371:V1375" si="6543">V1372</f>
        <v>0</v>
      </c>
      <c r="W1371" s="28">
        <f t="shared" ref="W1371:W1375" si="6544">W1372</f>
        <v>0</v>
      </c>
      <c r="X1371" s="28">
        <f t="shared" ref="X1371:X1375" si="6545">X1372</f>
        <v>0</v>
      </c>
      <c r="Y1371" s="28">
        <f t="shared" si="6287"/>
        <v>326.66699999999997</v>
      </c>
      <c r="Z1371" s="28">
        <f t="shared" si="6288"/>
        <v>0</v>
      </c>
      <c r="AA1371" s="28">
        <f t="shared" si="6289"/>
        <v>0</v>
      </c>
      <c r="AB1371" s="28">
        <f t="shared" ref="AB1371:AB1375" si="6546">AB1372</f>
        <v>0</v>
      </c>
      <c r="AC1371" s="28">
        <f t="shared" ref="AC1371:AC1375" si="6547">AC1372</f>
        <v>0</v>
      </c>
      <c r="AD1371" s="28">
        <f t="shared" ref="AD1371:AD1375" si="6548">AD1372</f>
        <v>0</v>
      </c>
      <c r="AE1371" s="28">
        <f t="shared" si="6290"/>
        <v>326.66699999999997</v>
      </c>
      <c r="AF1371" s="28">
        <f t="shared" si="6291"/>
        <v>0</v>
      </c>
      <c r="AG1371" s="28">
        <f t="shared" si="6292"/>
        <v>0</v>
      </c>
      <c r="AH1371" s="28">
        <f t="shared" ref="AH1371:AH1375" si="6549">AH1372</f>
        <v>0</v>
      </c>
      <c r="AI1371" s="28">
        <f t="shared" ref="AI1371:AI1375" si="6550">AI1372</f>
        <v>0</v>
      </c>
      <c r="AJ1371" s="28">
        <f t="shared" ref="AJ1371:AJ1375" si="6551">AJ1372</f>
        <v>0</v>
      </c>
      <c r="AK1371" s="28">
        <f t="shared" ref="AK1371:AK1375" si="6552">AK1372</f>
        <v>0</v>
      </c>
      <c r="AL1371" s="28">
        <f t="shared" ref="AL1371:AL1375" si="6553">AL1372</f>
        <v>0</v>
      </c>
      <c r="AM1371" s="28">
        <f t="shared" ref="AM1371:AM1375" si="6554">AM1372</f>
        <v>0</v>
      </c>
      <c r="AN1371" s="28">
        <f t="shared" ref="AN1371:AN1375" si="6555">AN1372</f>
        <v>0</v>
      </c>
      <c r="AO1371" s="28">
        <f t="shared" ref="AO1371:AO1375" si="6556">AO1372</f>
        <v>0</v>
      </c>
      <c r="AP1371" s="28">
        <f t="shared" ref="AP1371:AP1375" si="6557">AP1372</f>
        <v>0</v>
      </c>
      <c r="AQ1371" s="28">
        <f t="shared" ref="AQ1371:AQ1375" si="6558">AQ1372</f>
        <v>0</v>
      </c>
      <c r="AR1371" s="28">
        <f t="shared" ref="AR1371:AR1375" si="6559">AR1372</f>
        <v>0</v>
      </c>
      <c r="AS1371" s="28">
        <f t="shared" ref="AS1371:AS1375" si="6560">AS1372</f>
        <v>0</v>
      </c>
      <c r="AT1371" s="28">
        <f t="shared" ref="AT1371:AT1375" si="6561">AT1372</f>
        <v>0</v>
      </c>
      <c r="AU1371" s="28">
        <f t="shared" ref="AU1371:AU1375" si="6562">AU1372</f>
        <v>0</v>
      </c>
      <c r="AV1371" s="28">
        <f t="shared" ref="AV1371:AV1375" si="6563">AV1372</f>
        <v>0</v>
      </c>
      <c r="AW1371" s="28">
        <f t="shared" si="6293"/>
        <v>326.66699999999997</v>
      </c>
      <c r="AX1371" s="28">
        <f t="shared" si="6294"/>
        <v>0</v>
      </c>
      <c r="AY1371" s="28">
        <f t="shared" si="6295"/>
        <v>0</v>
      </c>
      <c r="AZ1371" s="28">
        <f t="shared" ref="AZ1371:AZ1375" si="6564">AZ1372</f>
        <v>0</v>
      </c>
      <c r="BA1371" s="28">
        <f t="shared" si="6296"/>
        <v>326.66699999999997</v>
      </c>
      <c r="BB1371" s="28">
        <f t="shared" si="6297"/>
        <v>0</v>
      </c>
      <c r="BC1371" s="28">
        <f t="shared" si="6298"/>
        <v>0</v>
      </c>
      <c r="BD1371" s="28">
        <f t="shared" ref="BD1371:BD1375" si="6565">BD1372</f>
        <v>0</v>
      </c>
      <c r="BE1371" s="28">
        <f t="shared" ref="BE1371:BE1375" si="6566">BE1372</f>
        <v>0</v>
      </c>
      <c r="BF1371" s="28">
        <f t="shared" ref="BF1371:BF1375" si="6567">BF1372</f>
        <v>0</v>
      </c>
      <c r="BG1371" s="28">
        <f t="shared" ref="BG1371:BG1375" si="6568">BG1372</f>
        <v>0</v>
      </c>
      <c r="BH1371" s="28">
        <f t="shared" ref="BH1371:BH1375" si="6569">BH1372</f>
        <v>0</v>
      </c>
      <c r="BI1371" s="28">
        <f t="shared" ref="BI1371:BI1375" si="6570">BI1372</f>
        <v>0</v>
      </c>
      <c r="BJ1371" s="28">
        <f t="shared" ref="BJ1371:BJ1375" si="6571">BJ1372</f>
        <v>0</v>
      </c>
      <c r="BK1371" s="28">
        <f t="shared" ref="BK1371:BK1375" si="6572">BK1372</f>
        <v>0</v>
      </c>
      <c r="BL1371" s="28">
        <f t="shared" ref="BL1371:BL1375" si="6573">BL1372</f>
        <v>0</v>
      </c>
      <c r="BM1371" s="28">
        <f t="shared" ref="BM1371:BM1375" si="6574">BM1372</f>
        <v>0</v>
      </c>
      <c r="BN1371" s="28">
        <f t="shared" ref="BN1371:BN1375" si="6575">BN1372</f>
        <v>0</v>
      </c>
      <c r="BO1371" s="28">
        <f t="shared" si="6299"/>
        <v>326.66699999999997</v>
      </c>
      <c r="BP1371" s="28">
        <f t="shared" si="6300"/>
        <v>0</v>
      </c>
      <c r="BQ1371" s="28">
        <f t="shared" si="6301"/>
        <v>0</v>
      </c>
      <c r="BR1371" s="28">
        <f t="shared" ref="BR1371:BR1375" si="6576">BR1372</f>
        <v>0</v>
      </c>
      <c r="BS1371" s="28">
        <f t="shared" ref="BS1371:BS1375" si="6577">BS1372</f>
        <v>0</v>
      </c>
      <c r="BT1371" s="28">
        <f t="shared" ref="BT1371:BT1375" si="6578">BT1372</f>
        <v>0</v>
      </c>
      <c r="BU1371" s="28">
        <f t="shared" si="6302"/>
        <v>326.66699999999997</v>
      </c>
      <c r="BV1371" s="28">
        <f t="shared" si="6303"/>
        <v>0</v>
      </c>
      <c r="BW1371" s="28">
        <f t="shared" si="6304"/>
        <v>0</v>
      </c>
      <c r="BX1371" s="28">
        <f t="shared" ref="BX1371:BX1375" si="6579">BX1372</f>
        <v>0</v>
      </c>
      <c r="BY1371" s="28">
        <f t="shared" ref="BY1371:BY1375" si="6580">BY1372</f>
        <v>0</v>
      </c>
      <c r="BZ1371" s="28">
        <f t="shared" ref="BZ1371:BZ1375" si="6581">BZ1372</f>
        <v>0</v>
      </c>
      <c r="CA1371" s="28">
        <f t="shared" ref="CA1371:CA1375" si="6582">CA1372</f>
        <v>0</v>
      </c>
      <c r="CB1371" s="28">
        <f t="shared" ref="CB1371:CB1375" si="6583">CB1372</f>
        <v>0</v>
      </c>
      <c r="CC1371" s="28">
        <f t="shared" ref="CC1371:CC1375" si="6584">CC1372</f>
        <v>0</v>
      </c>
      <c r="CD1371" s="28">
        <f t="shared" ref="CD1371:CD1375" si="6585">CD1372</f>
        <v>0</v>
      </c>
      <c r="CE1371" s="28">
        <f t="shared" ref="CE1371:CE1375" si="6586">CE1372</f>
        <v>0</v>
      </c>
      <c r="CF1371" s="28">
        <f t="shared" ref="CF1371:CF1375" si="6587">CF1372</f>
        <v>0</v>
      </c>
      <c r="CG1371" s="28">
        <f t="shared" si="6305"/>
        <v>326.66699999999997</v>
      </c>
      <c r="CH1371" s="28">
        <f t="shared" si="6306"/>
        <v>0</v>
      </c>
      <c r="CI1371" s="28">
        <f t="shared" si="6307"/>
        <v>0</v>
      </c>
      <c r="CJ1371" s="28">
        <f t="shared" ref="CJ1371:CJ1375" si="6588">CJ1372</f>
        <v>0</v>
      </c>
      <c r="CK1371" s="29"/>
      <c r="CL1371" s="29"/>
      <c r="CM1371" s="25"/>
      <c r="CN1371" s="25"/>
      <c r="CO1371" s="25"/>
      <c r="CP1371" s="25"/>
      <c r="CQ1371" s="25"/>
      <c r="CR1371" s="25"/>
      <c r="CS1371" s="25"/>
    </row>
    <row r="1372" s="1" customFormat="1" ht="30">
      <c r="A1372" s="30" t="s">
        <v>516</v>
      </c>
      <c r="B1372" s="30" t="s">
        <v>68</v>
      </c>
      <c r="C1372" s="30" t="s">
        <v>333</v>
      </c>
      <c r="D1372" s="30" t="s">
        <v>461</v>
      </c>
      <c r="E1372" s="30"/>
      <c r="F1372" s="31" t="s">
        <v>462</v>
      </c>
      <c r="G1372" s="17"/>
      <c r="H1372" s="17"/>
      <c r="I1372" s="17"/>
      <c r="J1372" s="17"/>
      <c r="K1372" s="17"/>
      <c r="L1372" s="17"/>
      <c r="M1372" s="17"/>
      <c r="N1372" s="17"/>
      <c r="O1372" s="17"/>
      <c r="P1372" s="17">
        <f t="shared" si="6537"/>
        <v>0</v>
      </c>
      <c r="Q1372" s="17">
        <f t="shared" si="6538"/>
        <v>0</v>
      </c>
      <c r="R1372" s="17">
        <f t="shared" si="6539"/>
        <v>0</v>
      </c>
      <c r="S1372" s="17">
        <f t="shared" si="6540"/>
        <v>326.66699999999997</v>
      </c>
      <c r="T1372" s="17">
        <f t="shared" si="6541"/>
        <v>0</v>
      </c>
      <c r="U1372" s="17">
        <f t="shared" si="6542"/>
        <v>0</v>
      </c>
      <c r="V1372" s="17">
        <f t="shared" si="6543"/>
        <v>0</v>
      </c>
      <c r="W1372" s="17">
        <f t="shared" si="6544"/>
        <v>0</v>
      </c>
      <c r="X1372" s="17">
        <f t="shared" si="6545"/>
        <v>0</v>
      </c>
      <c r="Y1372" s="17">
        <f t="shared" si="6287"/>
        <v>326.66699999999997</v>
      </c>
      <c r="Z1372" s="17">
        <f t="shared" si="6288"/>
        <v>0</v>
      </c>
      <c r="AA1372" s="17">
        <f t="shared" si="6289"/>
        <v>0</v>
      </c>
      <c r="AB1372" s="17">
        <f t="shared" si="6546"/>
        <v>0</v>
      </c>
      <c r="AC1372" s="17">
        <f t="shared" si="6547"/>
        <v>0</v>
      </c>
      <c r="AD1372" s="17">
        <f t="shared" si="6548"/>
        <v>0</v>
      </c>
      <c r="AE1372" s="17">
        <f t="shared" si="6290"/>
        <v>326.66699999999997</v>
      </c>
      <c r="AF1372" s="17">
        <f t="shared" si="6291"/>
        <v>0</v>
      </c>
      <c r="AG1372" s="17">
        <f t="shared" si="6292"/>
        <v>0</v>
      </c>
      <c r="AH1372" s="17">
        <f t="shared" si="6549"/>
        <v>0</v>
      </c>
      <c r="AI1372" s="17">
        <f t="shared" si="6550"/>
        <v>0</v>
      </c>
      <c r="AJ1372" s="17">
        <f t="shared" si="6551"/>
        <v>0</v>
      </c>
      <c r="AK1372" s="17">
        <f t="shared" si="6552"/>
        <v>0</v>
      </c>
      <c r="AL1372" s="17">
        <f t="shared" si="6553"/>
        <v>0</v>
      </c>
      <c r="AM1372" s="17">
        <f t="shared" si="6554"/>
        <v>0</v>
      </c>
      <c r="AN1372" s="17">
        <f t="shared" si="6555"/>
        <v>0</v>
      </c>
      <c r="AO1372" s="17">
        <f t="shared" si="6556"/>
        <v>0</v>
      </c>
      <c r="AP1372" s="17">
        <f t="shared" si="6557"/>
        <v>0</v>
      </c>
      <c r="AQ1372" s="17">
        <f t="shared" si="6558"/>
        <v>0</v>
      </c>
      <c r="AR1372" s="17">
        <f t="shared" si="6559"/>
        <v>0</v>
      </c>
      <c r="AS1372" s="17">
        <f t="shared" si="6560"/>
        <v>0</v>
      </c>
      <c r="AT1372" s="17">
        <f t="shared" si="6561"/>
        <v>0</v>
      </c>
      <c r="AU1372" s="17">
        <f t="shared" si="6562"/>
        <v>0</v>
      </c>
      <c r="AV1372" s="17">
        <f t="shared" si="6563"/>
        <v>0</v>
      </c>
      <c r="AW1372" s="17">
        <f t="shared" si="6293"/>
        <v>326.66699999999997</v>
      </c>
      <c r="AX1372" s="17">
        <f t="shared" si="6294"/>
        <v>0</v>
      </c>
      <c r="AY1372" s="17">
        <f t="shared" si="6295"/>
        <v>0</v>
      </c>
      <c r="AZ1372" s="17">
        <f t="shared" si="6564"/>
        <v>0</v>
      </c>
      <c r="BA1372" s="17">
        <f t="shared" si="6296"/>
        <v>326.66699999999997</v>
      </c>
      <c r="BB1372" s="17">
        <f t="shared" si="6297"/>
        <v>0</v>
      </c>
      <c r="BC1372" s="17">
        <f t="shared" si="6298"/>
        <v>0</v>
      </c>
      <c r="BD1372" s="17">
        <f t="shared" si="6565"/>
        <v>0</v>
      </c>
      <c r="BE1372" s="17">
        <f t="shared" si="6566"/>
        <v>0</v>
      </c>
      <c r="BF1372" s="17">
        <f t="shared" si="6567"/>
        <v>0</v>
      </c>
      <c r="BG1372" s="17">
        <f t="shared" si="6568"/>
        <v>0</v>
      </c>
      <c r="BH1372" s="17">
        <f t="shared" si="6569"/>
        <v>0</v>
      </c>
      <c r="BI1372" s="17">
        <f t="shared" si="6570"/>
        <v>0</v>
      </c>
      <c r="BJ1372" s="17">
        <f t="shared" si="6571"/>
        <v>0</v>
      </c>
      <c r="BK1372" s="17">
        <f t="shared" si="6572"/>
        <v>0</v>
      </c>
      <c r="BL1372" s="17">
        <f t="shared" si="6573"/>
        <v>0</v>
      </c>
      <c r="BM1372" s="17">
        <f t="shared" si="6574"/>
        <v>0</v>
      </c>
      <c r="BN1372" s="17">
        <f t="shared" si="6575"/>
        <v>0</v>
      </c>
      <c r="BO1372" s="17">
        <f t="shared" si="6299"/>
        <v>326.66699999999997</v>
      </c>
      <c r="BP1372" s="17">
        <f t="shared" si="6300"/>
        <v>0</v>
      </c>
      <c r="BQ1372" s="17">
        <f t="shared" si="6301"/>
        <v>0</v>
      </c>
      <c r="BR1372" s="17">
        <f t="shared" si="6576"/>
        <v>0</v>
      </c>
      <c r="BS1372" s="17">
        <f t="shared" si="6577"/>
        <v>0</v>
      </c>
      <c r="BT1372" s="17">
        <f t="shared" si="6578"/>
        <v>0</v>
      </c>
      <c r="BU1372" s="17">
        <f t="shared" si="6302"/>
        <v>326.66699999999997</v>
      </c>
      <c r="BV1372" s="17">
        <f t="shared" si="6303"/>
        <v>0</v>
      </c>
      <c r="BW1372" s="17">
        <f t="shared" si="6304"/>
        <v>0</v>
      </c>
      <c r="BX1372" s="17">
        <f t="shared" si="6579"/>
        <v>0</v>
      </c>
      <c r="BY1372" s="17">
        <f t="shared" si="6580"/>
        <v>0</v>
      </c>
      <c r="BZ1372" s="17">
        <f t="shared" si="6581"/>
        <v>0</v>
      </c>
      <c r="CA1372" s="17">
        <f t="shared" si="6582"/>
        <v>0</v>
      </c>
      <c r="CB1372" s="17">
        <f t="shared" si="6583"/>
        <v>0</v>
      </c>
      <c r="CC1372" s="17">
        <f t="shared" si="6584"/>
        <v>0</v>
      </c>
      <c r="CD1372" s="17">
        <f t="shared" si="6585"/>
        <v>0</v>
      </c>
      <c r="CE1372" s="17">
        <f t="shared" si="6586"/>
        <v>0</v>
      </c>
      <c r="CF1372" s="17">
        <f t="shared" si="6587"/>
        <v>0</v>
      </c>
      <c r="CG1372" s="17">
        <f t="shared" si="6305"/>
        <v>326.66699999999997</v>
      </c>
      <c r="CH1372" s="17">
        <f t="shared" si="6306"/>
        <v>0</v>
      </c>
      <c r="CI1372" s="17">
        <f t="shared" si="6307"/>
        <v>0</v>
      </c>
      <c r="CJ1372" s="17">
        <f t="shared" si="6588"/>
        <v>0</v>
      </c>
      <c r="CK1372" s="32"/>
      <c r="CL1372" s="32"/>
      <c r="CM1372" s="1"/>
      <c r="CN1372" s="1"/>
      <c r="CO1372" s="1"/>
      <c r="CP1372" s="1"/>
      <c r="CQ1372" s="1"/>
      <c r="CR1372" s="1"/>
      <c r="CS1372" s="1"/>
    </row>
    <row r="1373" s="1" customFormat="1" ht="15">
      <c r="A1373" s="30" t="s">
        <v>516</v>
      </c>
      <c r="B1373" s="30" t="s">
        <v>68</v>
      </c>
      <c r="C1373" s="30" t="s">
        <v>333</v>
      </c>
      <c r="D1373" s="30" t="s">
        <v>474</v>
      </c>
      <c r="E1373" s="30"/>
      <c r="F1373" s="31" t="s">
        <v>41</v>
      </c>
      <c r="G1373" s="17"/>
      <c r="H1373" s="17"/>
      <c r="I1373" s="17"/>
      <c r="J1373" s="17"/>
      <c r="K1373" s="17"/>
      <c r="L1373" s="17"/>
      <c r="M1373" s="17"/>
      <c r="N1373" s="17"/>
      <c r="O1373" s="17"/>
      <c r="P1373" s="17">
        <f t="shared" si="6537"/>
        <v>0</v>
      </c>
      <c r="Q1373" s="17">
        <f t="shared" si="6538"/>
        <v>0</v>
      </c>
      <c r="R1373" s="17">
        <f t="shared" si="6539"/>
        <v>0</v>
      </c>
      <c r="S1373" s="17">
        <f t="shared" si="6540"/>
        <v>326.66699999999997</v>
      </c>
      <c r="T1373" s="17">
        <f t="shared" si="6541"/>
        <v>0</v>
      </c>
      <c r="U1373" s="17">
        <f t="shared" si="6542"/>
        <v>0</v>
      </c>
      <c r="V1373" s="17">
        <f t="shared" si="6543"/>
        <v>0</v>
      </c>
      <c r="W1373" s="17">
        <f t="shared" si="6544"/>
        <v>0</v>
      </c>
      <c r="X1373" s="17">
        <f t="shared" si="6545"/>
        <v>0</v>
      </c>
      <c r="Y1373" s="17">
        <f t="shared" si="6287"/>
        <v>326.66699999999997</v>
      </c>
      <c r="Z1373" s="17">
        <f t="shared" si="6288"/>
        <v>0</v>
      </c>
      <c r="AA1373" s="17">
        <f t="shared" si="6289"/>
        <v>0</v>
      </c>
      <c r="AB1373" s="17">
        <f t="shared" si="6546"/>
        <v>0</v>
      </c>
      <c r="AC1373" s="17">
        <f t="shared" si="6547"/>
        <v>0</v>
      </c>
      <c r="AD1373" s="17">
        <f t="shared" si="6548"/>
        <v>0</v>
      </c>
      <c r="AE1373" s="17">
        <f t="shared" si="6290"/>
        <v>326.66699999999997</v>
      </c>
      <c r="AF1373" s="17">
        <f t="shared" si="6291"/>
        <v>0</v>
      </c>
      <c r="AG1373" s="17">
        <f t="shared" si="6292"/>
        <v>0</v>
      </c>
      <c r="AH1373" s="17">
        <f t="shared" si="6549"/>
        <v>0</v>
      </c>
      <c r="AI1373" s="17">
        <f t="shared" si="6550"/>
        <v>0</v>
      </c>
      <c r="AJ1373" s="17">
        <f t="shared" si="6551"/>
        <v>0</v>
      </c>
      <c r="AK1373" s="17">
        <f t="shared" si="6552"/>
        <v>0</v>
      </c>
      <c r="AL1373" s="17">
        <f t="shared" si="6553"/>
        <v>0</v>
      </c>
      <c r="AM1373" s="17">
        <f t="shared" si="6554"/>
        <v>0</v>
      </c>
      <c r="AN1373" s="17">
        <f t="shared" si="6555"/>
        <v>0</v>
      </c>
      <c r="AO1373" s="17">
        <f t="shared" si="6556"/>
        <v>0</v>
      </c>
      <c r="AP1373" s="17">
        <f t="shared" si="6557"/>
        <v>0</v>
      </c>
      <c r="AQ1373" s="17">
        <f t="shared" si="6558"/>
        <v>0</v>
      </c>
      <c r="AR1373" s="17">
        <f t="shared" si="6559"/>
        <v>0</v>
      </c>
      <c r="AS1373" s="17">
        <f t="shared" si="6560"/>
        <v>0</v>
      </c>
      <c r="AT1373" s="17">
        <f t="shared" si="6561"/>
        <v>0</v>
      </c>
      <c r="AU1373" s="17">
        <f t="shared" si="6562"/>
        <v>0</v>
      </c>
      <c r="AV1373" s="17">
        <f t="shared" si="6563"/>
        <v>0</v>
      </c>
      <c r="AW1373" s="17">
        <f t="shared" si="6293"/>
        <v>326.66699999999997</v>
      </c>
      <c r="AX1373" s="17">
        <f t="shared" si="6294"/>
        <v>0</v>
      </c>
      <c r="AY1373" s="17">
        <f t="shared" si="6295"/>
        <v>0</v>
      </c>
      <c r="AZ1373" s="17">
        <f t="shared" si="6564"/>
        <v>0</v>
      </c>
      <c r="BA1373" s="17">
        <f t="shared" si="6296"/>
        <v>326.66699999999997</v>
      </c>
      <c r="BB1373" s="17">
        <f t="shared" si="6297"/>
        <v>0</v>
      </c>
      <c r="BC1373" s="17">
        <f t="shared" si="6298"/>
        <v>0</v>
      </c>
      <c r="BD1373" s="17">
        <f t="shared" si="6565"/>
        <v>0</v>
      </c>
      <c r="BE1373" s="17">
        <f t="shared" si="6566"/>
        <v>0</v>
      </c>
      <c r="BF1373" s="17">
        <f t="shared" si="6567"/>
        <v>0</v>
      </c>
      <c r="BG1373" s="17">
        <f t="shared" si="6568"/>
        <v>0</v>
      </c>
      <c r="BH1373" s="17">
        <f t="shared" si="6569"/>
        <v>0</v>
      </c>
      <c r="BI1373" s="17">
        <f t="shared" si="6570"/>
        <v>0</v>
      </c>
      <c r="BJ1373" s="17">
        <f t="shared" si="6571"/>
        <v>0</v>
      </c>
      <c r="BK1373" s="17">
        <f t="shared" si="6572"/>
        <v>0</v>
      </c>
      <c r="BL1373" s="17">
        <f t="shared" si="6573"/>
        <v>0</v>
      </c>
      <c r="BM1373" s="17">
        <f t="shared" si="6574"/>
        <v>0</v>
      </c>
      <c r="BN1373" s="17">
        <f t="shared" si="6575"/>
        <v>0</v>
      </c>
      <c r="BO1373" s="17">
        <f t="shared" si="6299"/>
        <v>326.66699999999997</v>
      </c>
      <c r="BP1373" s="17">
        <f t="shared" si="6300"/>
        <v>0</v>
      </c>
      <c r="BQ1373" s="17">
        <f t="shared" si="6301"/>
        <v>0</v>
      </c>
      <c r="BR1373" s="17">
        <f t="shared" si="6576"/>
        <v>0</v>
      </c>
      <c r="BS1373" s="17">
        <f t="shared" si="6577"/>
        <v>0</v>
      </c>
      <c r="BT1373" s="17">
        <f t="shared" si="6578"/>
        <v>0</v>
      </c>
      <c r="BU1373" s="17">
        <f t="shared" si="6302"/>
        <v>326.66699999999997</v>
      </c>
      <c r="BV1373" s="17">
        <f t="shared" si="6303"/>
        <v>0</v>
      </c>
      <c r="BW1373" s="17">
        <f t="shared" si="6304"/>
        <v>0</v>
      </c>
      <c r="BX1373" s="17">
        <f t="shared" si="6579"/>
        <v>0</v>
      </c>
      <c r="BY1373" s="17">
        <f t="shared" si="6580"/>
        <v>0</v>
      </c>
      <c r="BZ1373" s="17">
        <f t="shared" si="6581"/>
        <v>0</v>
      </c>
      <c r="CA1373" s="17">
        <f t="shared" si="6582"/>
        <v>0</v>
      </c>
      <c r="CB1373" s="17">
        <f t="shared" si="6583"/>
        <v>0</v>
      </c>
      <c r="CC1373" s="17">
        <f t="shared" si="6584"/>
        <v>0</v>
      </c>
      <c r="CD1373" s="17">
        <f t="shared" si="6585"/>
        <v>0</v>
      </c>
      <c r="CE1373" s="17">
        <f t="shared" si="6586"/>
        <v>0</v>
      </c>
      <c r="CF1373" s="17">
        <f t="shared" si="6587"/>
        <v>0</v>
      </c>
      <c r="CG1373" s="17">
        <f t="shared" si="6305"/>
        <v>326.66699999999997</v>
      </c>
      <c r="CH1373" s="17">
        <f t="shared" si="6306"/>
        <v>0</v>
      </c>
      <c r="CI1373" s="17">
        <f t="shared" si="6307"/>
        <v>0</v>
      </c>
      <c r="CJ1373" s="17">
        <f t="shared" si="6588"/>
        <v>0</v>
      </c>
      <c r="CK1373" s="32"/>
      <c r="CL1373" s="32"/>
      <c r="CM1373" s="1"/>
      <c r="CN1373" s="1"/>
      <c r="CO1373" s="1"/>
      <c r="CP1373" s="1"/>
      <c r="CQ1373" s="1"/>
      <c r="CR1373" s="1"/>
      <c r="CS1373" s="1"/>
    </row>
    <row r="1374" s="1" customFormat="1" ht="30">
      <c r="A1374" s="30" t="s">
        <v>516</v>
      </c>
      <c r="B1374" s="30" t="s">
        <v>68</v>
      </c>
      <c r="C1374" s="30" t="s">
        <v>333</v>
      </c>
      <c r="D1374" s="30" t="s">
        <v>493</v>
      </c>
      <c r="E1374" s="30"/>
      <c r="F1374" s="31" t="s">
        <v>494</v>
      </c>
      <c r="G1374" s="17"/>
      <c r="H1374" s="17"/>
      <c r="I1374" s="17"/>
      <c r="J1374" s="17"/>
      <c r="K1374" s="17"/>
      <c r="L1374" s="17"/>
      <c r="M1374" s="17"/>
      <c r="N1374" s="17"/>
      <c r="O1374" s="17"/>
      <c r="P1374" s="17">
        <f t="shared" si="6537"/>
        <v>0</v>
      </c>
      <c r="Q1374" s="17">
        <f t="shared" si="6538"/>
        <v>0</v>
      </c>
      <c r="R1374" s="17">
        <f t="shared" si="6539"/>
        <v>0</v>
      </c>
      <c r="S1374" s="17">
        <f t="shared" si="6540"/>
        <v>326.66699999999997</v>
      </c>
      <c r="T1374" s="17">
        <f t="shared" si="6541"/>
        <v>0</v>
      </c>
      <c r="U1374" s="17">
        <f t="shared" si="6542"/>
        <v>0</v>
      </c>
      <c r="V1374" s="17">
        <f t="shared" si="6543"/>
        <v>0</v>
      </c>
      <c r="W1374" s="17">
        <f t="shared" si="6544"/>
        <v>0</v>
      </c>
      <c r="X1374" s="17">
        <f t="shared" si="6545"/>
        <v>0</v>
      </c>
      <c r="Y1374" s="17">
        <f t="shared" si="6287"/>
        <v>326.66699999999997</v>
      </c>
      <c r="Z1374" s="17">
        <f t="shared" si="6288"/>
        <v>0</v>
      </c>
      <c r="AA1374" s="17">
        <f t="shared" si="6289"/>
        <v>0</v>
      </c>
      <c r="AB1374" s="17">
        <f t="shared" si="6546"/>
        <v>0</v>
      </c>
      <c r="AC1374" s="17">
        <f t="shared" si="6547"/>
        <v>0</v>
      </c>
      <c r="AD1374" s="17">
        <f t="shared" si="6548"/>
        <v>0</v>
      </c>
      <c r="AE1374" s="17">
        <f t="shared" si="6290"/>
        <v>326.66699999999997</v>
      </c>
      <c r="AF1374" s="17">
        <f t="shared" si="6291"/>
        <v>0</v>
      </c>
      <c r="AG1374" s="17">
        <f t="shared" si="6292"/>
        <v>0</v>
      </c>
      <c r="AH1374" s="17">
        <f t="shared" si="6549"/>
        <v>0</v>
      </c>
      <c r="AI1374" s="17">
        <f t="shared" si="6550"/>
        <v>0</v>
      </c>
      <c r="AJ1374" s="17">
        <f t="shared" si="6551"/>
        <v>0</v>
      </c>
      <c r="AK1374" s="17">
        <f t="shared" si="6552"/>
        <v>0</v>
      </c>
      <c r="AL1374" s="17">
        <f t="shared" si="6553"/>
        <v>0</v>
      </c>
      <c r="AM1374" s="17">
        <f t="shared" si="6554"/>
        <v>0</v>
      </c>
      <c r="AN1374" s="17">
        <f t="shared" si="6555"/>
        <v>0</v>
      </c>
      <c r="AO1374" s="17">
        <f t="shared" si="6556"/>
        <v>0</v>
      </c>
      <c r="AP1374" s="17">
        <f t="shared" si="6557"/>
        <v>0</v>
      </c>
      <c r="AQ1374" s="17">
        <f t="shared" si="6558"/>
        <v>0</v>
      </c>
      <c r="AR1374" s="17">
        <f t="shared" si="6559"/>
        <v>0</v>
      </c>
      <c r="AS1374" s="17">
        <f t="shared" si="6560"/>
        <v>0</v>
      </c>
      <c r="AT1374" s="17">
        <f t="shared" si="6561"/>
        <v>0</v>
      </c>
      <c r="AU1374" s="17">
        <f t="shared" si="6562"/>
        <v>0</v>
      </c>
      <c r="AV1374" s="17">
        <f t="shared" si="6563"/>
        <v>0</v>
      </c>
      <c r="AW1374" s="17">
        <f t="shared" si="6293"/>
        <v>326.66699999999997</v>
      </c>
      <c r="AX1374" s="17">
        <f t="shared" si="6294"/>
        <v>0</v>
      </c>
      <c r="AY1374" s="17">
        <f t="shared" si="6295"/>
        <v>0</v>
      </c>
      <c r="AZ1374" s="17">
        <f t="shared" si="6564"/>
        <v>0</v>
      </c>
      <c r="BA1374" s="17">
        <f t="shared" si="6296"/>
        <v>326.66699999999997</v>
      </c>
      <c r="BB1374" s="17">
        <f t="shared" si="6297"/>
        <v>0</v>
      </c>
      <c r="BC1374" s="17">
        <f t="shared" si="6298"/>
        <v>0</v>
      </c>
      <c r="BD1374" s="17">
        <f t="shared" si="6565"/>
        <v>0</v>
      </c>
      <c r="BE1374" s="17">
        <f t="shared" si="6566"/>
        <v>0</v>
      </c>
      <c r="BF1374" s="17">
        <f t="shared" si="6567"/>
        <v>0</v>
      </c>
      <c r="BG1374" s="17">
        <f t="shared" si="6568"/>
        <v>0</v>
      </c>
      <c r="BH1374" s="17">
        <f t="shared" si="6569"/>
        <v>0</v>
      </c>
      <c r="BI1374" s="17">
        <f t="shared" si="6570"/>
        <v>0</v>
      </c>
      <c r="BJ1374" s="17">
        <f t="shared" si="6571"/>
        <v>0</v>
      </c>
      <c r="BK1374" s="17">
        <f t="shared" si="6572"/>
        <v>0</v>
      </c>
      <c r="BL1374" s="17">
        <f t="shared" si="6573"/>
        <v>0</v>
      </c>
      <c r="BM1374" s="17">
        <f t="shared" si="6574"/>
        <v>0</v>
      </c>
      <c r="BN1374" s="17">
        <f t="shared" si="6575"/>
        <v>0</v>
      </c>
      <c r="BO1374" s="17">
        <f t="shared" si="6299"/>
        <v>326.66699999999997</v>
      </c>
      <c r="BP1374" s="17">
        <f t="shared" si="6300"/>
        <v>0</v>
      </c>
      <c r="BQ1374" s="17">
        <f t="shared" si="6301"/>
        <v>0</v>
      </c>
      <c r="BR1374" s="17">
        <f t="shared" si="6576"/>
        <v>0</v>
      </c>
      <c r="BS1374" s="17">
        <f t="shared" si="6577"/>
        <v>0</v>
      </c>
      <c r="BT1374" s="17">
        <f t="shared" si="6578"/>
        <v>0</v>
      </c>
      <c r="BU1374" s="17">
        <f t="shared" si="6302"/>
        <v>326.66699999999997</v>
      </c>
      <c r="BV1374" s="17">
        <f t="shared" si="6303"/>
        <v>0</v>
      </c>
      <c r="BW1374" s="17">
        <f t="shared" si="6304"/>
        <v>0</v>
      </c>
      <c r="BX1374" s="17">
        <f t="shared" si="6579"/>
        <v>0</v>
      </c>
      <c r="BY1374" s="17">
        <f t="shared" si="6580"/>
        <v>0</v>
      </c>
      <c r="BZ1374" s="17">
        <f t="shared" si="6581"/>
        <v>0</v>
      </c>
      <c r="CA1374" s="17">
        <f t="shared" si="6582"/>
        <v>0</v>
      </c>
      <c r="CB1374" s="17">
        <f t="shared" si="6583"/>
        <v>0</v>
      </c>
      <c r="CC1374" s="17">
        <f t="shared" si="6584"/>
        <v>0</v>
      </c>
      <c r="CD1374" s="17">
        <f t="shared" si="6585"/>
        <v>0</v>
      </c>
      <c r="CE1374" s="17">
        <f t="shared" si="6586"/>
        <v>0</v>
      </c>
      <c r="CF1374" s="17">
        <f t="shared" si="6587"/>
        <v>0</v>
      </c>
      <c r="CG1374" s="17">
        <f t="shared" si="6305"/>
        <v>326.66699999999997</v>
      </c>
      <c r="CH1374" s="17">
        <f t="shared" si="6306"/>
        <v>0</v>
      </c>
      <c r="CI1374" s="17">
        <f t="shared" si="6307"/>
        <v>0</v>
      </c>
      <c r="CJ1374" s="17">
        <f t="shared" si="6588"/>
        <v>0</v>
      </c>
      <c r="CK1374" s="32"/>
      <c r="CL1374" s="32"/>
      <c r="CM1374" s="1"/>
      <c r="CN1374" s="1"/>
      <c r="CO1374" s="1"/>
      <c r="CP1374" s="1"/>
      <c r="CQ1374" s="1"/>
      <c r="CR1374" s="1"/>
      <c r="CS1374" s="1"/>
    </row>
    <row r="1375" s="1" customFormat="1" ht="30">
      <c r="A1375" s="30" t="s">
        <v>516</v>
      </c>
      <c r="B1375" s="30" t="s">
        <v>68</v>
      </c>
      <c r="C1375" s="30" t="s">
        <v>333</v>
      </c>
      <c r="D1375" s="30" t="s">
        <v>495</v>
      </c>
      <c r="E1375" s="30"/>
      <c r="F1375" s="31" t="s">
        <v>496</v>
      </c>
      <c r="G1375" s="17"/>
      <c r="H1375" s="17"/>
      <c r="I1375" s="17"/>
      <c r="J1375" s="17"/>
      <c r="K1375" s="17"/>
      <c r="L1375" s="17"/>
      <c r="M1375" s="17"/>
      <c r="N1375" s="17"/>
      <c r="O1375" s="17"/>
      <c r="P1375" s="17">
        <f t="shared" si="6537"/>
        <v>0</v>
      </c>
      <c r="Q1375" s="17">
        <f t="shared" si="6538"/>
        <v>0</v>
      </c>
      <c r="R1375" s="17">
        <f t="shared" si="6539"/>
        <v>0</v>
      </c>
      <c r="S1375" s="17">
        <f t="shared" si="6540"/>
        <v>326.66699999999997</v>
      </c>
      <c r="T1375" s="17">
        <f t="shared" si="6541"/>
        <v>0</v>
      </c>
      <c r="U1375" s="17">
        <f t="shared" si="6542"/>
        <v>0</v>
      </c>
      <c r="V1375" s="17">
        <f t="shared" si="6543"/>
        <v>0</v>
      </c>
      <c r="W1375" s="17">
        <f t="shared" si="6544"/>
        <v>0</v>
      </c>
      <c r="X1375" s="17">
        <f t="shared" si="6545"/>
        <v>0</v>
      </c>
      <c r="Y1375" s="17">
        <f t="shared" si="6287"/>
        <v>326.66699999999997</v>
      </c>
      <c r="Z1375" s="17">
        <f t="shared" si="6288"/>
        <v>0</v>
      </c>
      <c r="AA1375" s="17">
        <f t="shared" si="6289"/>
        <v>0</v>
      </c>
      <c r="AB1375" s="17">
        <f t="shared" si="6546"/>
        <v>0</v>
      </c>
      <c r="AC1375" s="17">
        <f t="shared" si="6547"/>
        <v>0</v>
      </c>
      <c r="AD1375" s="17">
        <f t="shared" si="6548"/>
        <v>0</v>
      </c>
      <c r="AE1375" s="17">
        <f t="shared" si="6290"/>
        <v>326.66699999999997</v>
      </c>
      <c r="AF1375" s="17">
        <f t="shared" si="6291"/>
        <v>0</v>
      </c>
      <c r="AG1375" s="17">
        <f t="shared" si="6292"/>
        <v>0</v>
      </c>
      <c r="AH1375" s="17">
        <f t="shared" si="6549"/>
        <v>0</v>
      </c>
      <c r="AI1375" s="17">
        <f t="shared" si="6550"/>
        <v>0</v>
      </c>
      <c r="AJ1375" s="17">
        <f t="shared" si="6551"/>
        <v>0</v>
      </c>
      <c r="AK1375" s="17">
        <f t="shared" si="6552"/>
        <v>0</v>
      </c>
      <c r="AL1375" s="17">
        <f t="shared" si="6553"/>
        <v>0</v>
      </c>
      <c r="AM1375" s="17">
        <f t="shared" si="6554"/>
        <v>0</v>
      </c>
      <c r="AN1375" s="17">
        <f t="shared" si="6555"/>
        <v>0</v>
      </c>
      <c r="AO1375" s="17">
        <f t="shared" si="6556"/>
        <v>0</v>
      </c>
      <c r="AP1375" s="17">
        <f t="shared" si="6557"/>
        <v>0</v>
      </c>
      <c r="AQ1375" s="17">
        <f t="shared" si="6558"/>
        <v>0</v>
      </c>
      <c r="AR1375" s="17">
        <f t="shared" si="6559"/>
        <v>0</v>
      </c>
      <c r="AS1375" s="17">
        <f t="shared" si="6560"/>
        <v>0</v>
      </c>
      <c r="AT1375" s="17">
        <f t="shared" si="6561"/>
        <v>0</v>
      </c>
      <c r="AU1375" s="17">
        <f t="shared" si="6562"/>
        <v>0</v>
      </c>
      <c r="AV1375" s="17">
        <f t="shared" si="6563"/>
        <v>0</v>
      </c>
      <c r="AW1375" s="17">
        <f t="shared" si="6293"/>
        <v>326.66699999999997</v>
      </c>
      <c r="AX1375" s="17">
        <f t="shared" si="6294"/>
        <v>0</v>
      </c>
      <c r="AY1375" s="17">
        <f t="shared" si="6295"/>
        <v>0</v>
      </c>
      <c r="AZ1375" s="17">
        <f t="shared" si="6564"/>
        <v>0</v>
      </c>
      <c r="BA1375" s="17">
        <f t="shared" si="6296"/>
        <v>326.66699999999997</v>
      </c>
      <c r="BB1375" s="17">
        <f t="shared" si="6297"/>
        <v>0</v>
      </c>
      <c r="BC1375" s="17">
        <f t="shared" si="6298"/>
        <v>0</v>
      </c>
      <c r="BD1375" s="17">
        <f t="shared" si="6565"/>
        <v>0</v>
      </c>
      <c r="BE1375" s="17">
        <f t="shared" si="6566"/>
        <v>0</v>
      </c>
      <c r="BF1375" s="17">
        <f t="shared" si="6567"/>
        <v>0</v>
      </c>
      <c r="BG1375" s="17">
        <f t="shared" si="6568"/>
        <v>0</v>
      </c>
      <c r="BH1375" s="17">
        <f t="shared" si="6569"/>
        <v>0</v>
      </c>
      <c r="BI1375" s="17">
        <f t="shared" si="6570"/>
        <v>0</v>
      </c>
      <c r="BJ1375" s="17">
        <f t="shared" si="6571"/>
        <v>0</v>
      </c>
      <c r="BK1375" s="17">
        <f t="shared" si="6572"/>
        <v>0</v>
      </c>
      <c r="BL1375" s="17">
        <f t="shared" si="6573"/>
        <v>0</v>
      </c>
      <c r="BM1375" s="17">
        <f t="shared" si="6574"/>
        <v>0</v>
      </c>
      <c r="BN1375" s="17">
        <f t="shared" si="6575"/>
        <v>0</v>
      </c>
      <c r="BO1375" s="17">
        <f t="shared" si="6299"/>
        <v>326.66699999999997</v>
      </c>
      <c r="BP1375" s="17">
        <f t="shared" si="6300"/>
        <v>0</v>
      </c>
      <c r="BQ1375" s="17">
        <f t="shared" si="6301"/>
        <v>0</v>
      </c>
      <c r="BR1375" s="17">
        <f t="shared" si="6576"/>
        <v>0</v>
      </c>
      <c r="BS1375" s="17">
        <f t="shared" si="6577"/>
        <v>0</v>
      </c>
      <c r="BT1375" s="17">
        <f t="shared" si="6578"/>
        <v>0</v>
      </c>
      <c r="BU1375" s="17">
        <f t="shared" si="6302"/>
        <v>326.66699999999997</v>
      </c>
      <c r="BV1375" s="17">
        <f t="shared" si="6303"/>
        <v>0</v>
      </c>
      <c r="BW1375" s="17">
        <f t="shared" si="6304"/>
        <v>0</v>
      </c>
      <c r="BX1375" s="17">
        <f t="shared" si="6579"/>
        <v>0</v>
      </c>
      <c r="BY1375" s="17">
        <f t="shared" si="6580"/>
        <v>0</v>
      </c>
      <c r="BZ1375" s="17">
        <f t="shared" si="6581"/>
        <v>0</v>
      </c>
      <c r="CA1375" s="17">
        <f t="shared" si="6582"/>
        <v>0</v>
      </c>
      <c r="CB1375" s="17">
        <f t="shared" si="6583"/>
        <v>0</v>
      </c>
      <c r="CC1375" s="17">
        <f t="shared" si="6584"/>
        <v>0</v>
      </c>
      <c r="CD1375" s="17">
        <f t="shared" si="6585"/>
        <v>0</v>
      </c>
      <c r="CE1375" s="17">
        <f t="shared" si="6586"/>
        <v>0</v>
      </c>
      <c r="CF1375" s="17">
        <f t="shared" si="6587"/>
        <v>0</v>
      </c>
      <c r="CG1375" s="17">
        <f t="shared" si="6305"/>
        <v>326.66699999999997</v>
      </c>
      <c r="CH1375" s="17">
        <f t="shared" si="6306"/>
        <v>0</v>
      </c>
      <c r="CI1375" s="17">
        <f t="shared" si="6307"/>
        <v>0</v>
      </c>
      <c r="CJ1375" s="17">
        <f t="shared" si="6588"/>
        <v>0</v>
      </c>
      <c r="CK1375" s="32"/>
      <c r="CL1375" s="32"/>
      <c r="CM1375" s="1"/>
      <c r="CN1375" s="1"/>
      <c r="CO1375" s="1"/>
      <c r="CP1375" s="1"/>
      <c r="CQ1375" s="1"/>
      <c r="CR1375" s="1"/>
      <c r="CS1375" s="1"/>
    </row>
    <row r="1376" s="1" customFormat="1" ht="30">
      <c r="A1376" s="30" t="s">
        <v>516</v>
      </c>
      <c r="B1376" s="30" t="s">
        <v>68</v>
      </c>
      <c r="C1376" s="30" t="s">
        <v>333</v>
      </c>
      <c r="D1376" s="30" t="s">
        <v>495</v>
      </c>
      <c r="E1376" s="30" t="s">
        <v>46</v>
      </c>
      <c r="F1376" s="31" t="s">
        <v>47</v>
      </c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>
        <v>326.66699999999997</v>
      </c>
      <c r="T1376" s="17"/>
      <c r="U1376" s="17"/>
      <c r="V1376" s="17"/>
      <c r="W1376" s="17"/>
      <c r="X1376" s="17"/>
      <c r="Y1376" s="17">
        <f t="shared" si="6287"/>
        <v>326.66699999999997</v>
      </c>
      <c r="Z1376" s="17">
        <f t="shared" si="6288"/>
        <v>0</v>
      </c>
      <c r="AA1376" s="17">
        <f t="shared" si="6289"/>
        <v>0</v>
      </c>
      <c r="AB1376" s="17"/>
      <c r="AC1376" s="17"/>
      <c r="AD1376" s="17"/>
      <c r="AE1376" s="17">
        <f t="shared" si="6290"/>
        <v>326.66699999999997</v>
      </c>
      <c r="AF1376" s="17">
        <f t="shared" si="6291"/>
        <v>0</v>
      </c>
      <c r="AG1376" s="17">
        <f t="shared" si="6292"/>
        <v>0</v>
      </c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>
        <f t="shared" si="6293"/>
        <v>326.66699999999997</v>
      </c>
      <c r="AX1376" s="17">
        <f t="shared" si="6294"/>
        <v>0</v>
      </c>
      <c r="AY1376" s="17">
        <f t="shared" si="6295"/>
        <v>0</v>
      </c>
      <c r="AZ1376" s="17"/>
      <c r="BA1376" s="17">
        <f t="shared" si="6296"/>
        <v>326.66699999999997</v>
      </c>
      <c r="BB1376" s="17">
        <f t="shared" si="6297"/>
        <v>0</v>
      </c>
      <c r="BC1376" s="17">
        <f t="shared" si="6298"/>
        <v>0</v>
      </c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>
        <f t="shared" si="6299"/>
        <v>326.66699999999997</v>
      </c>
      <c r="BP1376" s="17">
        <f t="shared" si="6300"/>
        <v>0</v>
      </c>
      <c r="BQ1376" s="17">
        <f t="shared" si="6301"/>
        <v>0</v>
      </c>
      <c r="BR1376" s="17"/>
      <c r="BS1376" s="17"/>
      <c r="BT1376" s="17"/>
      <c r="BU1376" s="17">
        <f t="shared" si="6302"/>
        <v>326.66699999999997</v>
      </c>
      <c r="BV1376" s="17">
        <f t="shared" si="6303"/>
        <v>0</v>
      </c>
      <c r="BW1376" s="17">
        <f t="shared" si="6304"/>
        <v>0</v>
      </c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>
        <f t="shared" si="6305"/>
        <v>326.66699999999997</v>
      </c>
      <c r="CH1376" s="17">
        <f t="shared" si="6306"/>
        <v>0</v>
      </c>
      <c r="CI1376" s="17">
        <f t="shared" si="6307"/>
        <v>0</v>
      </c>
      <c r="CJ1376" s="17"/>
      <c r="CK1376" s="32"/>
      <c r="CL1376" s="32"/>
      <c r="CM1376" s="1"/>
      <c r="CN1376" s="1"/>
      <c r="CO1376" s="1"/>
      <c r="CP1376" s="1"/>
      <c r="CQ1376" s="1"/>
      <c r="CR1376" s="1"/>
      <c r="CS1376" s="1"/>
    </row>
    <row r="1377" s="25" customFormat="1" ht="15">
      <c r="A1377" s="26" t="s">
        <v>516</v>
      </c>
      <c r="B1377" s="26" t="s">
        <v>68</v>
      </c>
      <c r="C1377" s="26" t="s">
        <v>70</v>
      </c>
      <c r="D1377" s="26"/>
      <c r="E1377" s="26"/>
      <c r="F1377" s="27" t="s">
        <v>71</v>
      </c>
      <c r="G1377" s="28">
        <f>G1378+G1383+G1395</f>
        <v>31912.599999999999</v>
      </c>
      <c r="H1377" s="28">
        <f>H1378+H1383+H1395</f>
        <v>16758.700000000001</v>
      </c>
      <c r="I1377" s="28">
        <f>I1378+I1383+I1395</f>
        <v>13799.300000000001</v>
      </c>
      <c r="J1377" s="28">
        <f>J1378+J1383+J1395</f>
        <v>11186.6</v>
      </c>
      <c r="K1377" s="28">
        <f>K1378+K1383+K1395</f>
        <v>11186.6</v>
      </c>
      <c r="L1377" s="28">
        <f>L1378+L1383+L1395</f>
        <v>11186.6</v>
      </c>
      <c r="M1377" s="28">
        <f t="shared" si="6534"/>
        <v>43099.199999999997</v>
      </c>
      <c r="N1377" s="28">
        <f t="shared" si="6535"/>
        <v>27945.300000000003</v>
      </c>
      <c r="O1377" s="28">
        <f t="shared" si="6536"/>
        <v>24985.900000000001</v>
      </c>
      <c r="P1377" s="28">
        <f>P1378+P1383+P1395</f>
        <v>0</v>
      </c>
      <c r="Q1377" s="28">
        <f>Q1378+Q1383+Q1395</f>
        <v>0</v>
      </c>
      <c r="R1377" s="28">
        <f>R1378+R1383+R1395</f>
        <v>0</v>
      </c>
      <c r="S1377" s="28">
        <f>S1378+S1383+S1395</f>
        <v>0</v>
      </c>
      <c r="T1377" s="28">
        <f>T1378+T1383+T1395</f>
        <v>0</v>
      </c>
      <c r="U1377" s="28">
        <f>U1378+U1383+U1395</f>
        <v>0</v>
      </c>
      <c r="V1377" s="28">
        <f>V1378+V1383+V1395</f>
        <v>0</v>
      </c>
      <c r="W1377" s="28">
        <f>W1378+W1383+W1395</f>
        <v>0</v>
      </c>
      <c r="X1377" s="28">
        <f>X1378+X1383+X1395</f>
        <v>0</v>
      </c>
      <c r="Y1377" s="28">
        <f t="shared" si="6287"/>
        <v>43099.199999999997</v>
      </c>
      <c r="Z1377" s="28">
        <f t="shared" si="6288"/>
        <v>27945.300000000003</v>
      </c>
      <c r="AA1377" s="28">
        <f t="shared" si="6289"/>
        <v>24985.900000000001</v>
      </c>
      <c r="AB1377" s="28">
        <f>AB1378+AB1383+AB1395</f>
        <v>0</v>
      </c>
      <c r="AC1377" s="28">
        <f>AC1378+AC1383+AC1395</f>
        <v>0</v>
      </c>
      <c r="AD1377" s="28">
        <f>AD1378+AD1383+AD1395</f>
        <v>0</v>
      </c>
      <c r="AE1377" s="28">
        <f t="shared" si="6290"/>
        <v>43099.199999999997</v>
      </c>
      <c r="AF1377" s="28">
        <f t="shared" si="6291"/>
        <v>27945.300000000003</v>
      </c>
      <c r="AG1377" s="28">
        <f t="shared" si="6292"/>
        <v>24985.900000000001</v>
      </c>
      <c r="AH1377" s="28">
        <f>AH1378+AH1383+AH1395</f>
        <v>0</v>
      </c>
      <c r="AI1377" s="28">
        <f>AI1378+AI1383+AI1395</f>
        <v>0</v>
      </c>
      <c r="AJ1377" s="28">
        <f>AJ1378+AJ1383+AJ1395</f>
        <v>0</v>
      </c>
      <c r="AK1377" s="28">
        <f>AK1378+AK1383+AK1395</f>
        <v>0</v>
      </c>
      <c r="AL1377" s="28">
        <f>AL1378+AL1383+AL1395</f>
        <v>0</v>
      </c>
      <c r="AM1377" s="28">
        <f>AM1378+AM1383+AM1395</f>
        <v>0</v>
      </c>
      <c r="AN1377" s="28">
        <f>AN1378+AN1383+AN1395</f>
        <v>0</v>
      </c>
      <c r="AO1377" s="28">
        <f>AO1378+AO1383+AO1395</f>
        <v>0</v>
      </c>
      <c r="AP1377" s="28">
        <f>AP1378+AP1383+AP1395</f>
        <v>0</v>
      </c>
      <c r="AQ1377" s="28">
        <f>AQ1378+AQ1383+AQ1395</f>
        <v>0</v>
      </c>
      <c r="AR1377" s="28">
        <f>AR1378+AR1383+AR1395</f>
        <v>0</v>
      </c>
      <c r="AS1377" s="28">
        <f>AS1378+AS1383+AS1395</f>
        <v>0</v>
      </c>
      <c r="AT1377" s="28">
        <f>AT1378+AT1383+AT1395</f>
        <v>0</v>
      </c>
      <c r="AU1377" s="28">
        <f>AU1378+AU1383+AU1395</f>
        <v>0</v>
      </c>
      <c r="AV1377" s="28">
        <f>AV1378+AV1383+AV1395</f>
        <v>0</v>
      </c>
      <c r="AW1377" s="28">
        <f t="shared" si="6293"/>
        <v>43099.199999999997</v>
      </c>
      <c r="AX1377" s="28">
        <f t="shared" si="6294"/>
        <v>27945.300000000003</v>
      </c>
      <c r="AY1377" s="28">
        <f t="shared" si="6295"/>
        <v>24985.900000000001</v>
      </c>
      <c r="AZ1377" s="28">
        <f>AZ1378+AZ1383+AZ1395</f>
        <v>0</v>
      </c>
      <c r="BA1377" s="28">
        <f t="shared" si="6296"/>
        <v>43099.199999999997</v>
      </c>
      <c r="BB1377" s="28">
        <f t="shared" si="6297"/>
        <v>27945.300000000003</v>
      </c>
      <c r="BC1377" s="28">
        <f t="shared" si="6298"/>
        <v>24985.900000000001</v>
      </c>
      <c r="BD1377" s="28">
        <f>BD1378+BD1383+BD1395</f>
        <v>0</v>
      </c>
      <c r="BE1377" s="28">
        <f>BE1378+BE1383+BE1395</f>
        <v>0</v>
      </c>
      <c r="BF1377" s="28">
        <f>BF1378+BF1383+BF1395</f>
        <v>369.99700000000001</v>
      </c>
      <c r="BG1377" s="28">
        <f>BG1378+BG1383+BG1395</f>
        <v>0</v>
      </c>
      <c r="BH1377" s="28">
        <f>BH1378+BH1383+BH1395</f>
        <v>0</v>
      </c>
      <c r="BI1377" s="28">
        <f>BI1378+BI1383+BI1395</f>
        <v>0</v>
      </c>
      <c r="BJ1377" s="28">
        <f>BJ1378+BJ1383+BJ1395</f>
        <v>7539.7659999999996</v>
      </c>
      <c r="BK1377" s="28">
        <f>BK1378+BK1383+BK1395</f>
        <v>0</v>
      </c>
      <c r="BL1377" s="28">
        <f>BL1378+BL1383+BL1395</f>
        <v>0</v>
      </c>
      <c r="BM1377" s="28">
        <f>BM1378+BM1383+BM1395</f>
        <v>0</v>
      </c>
      <c r="BN1377" s="28">
        <f>BN1378+BN1383+BN1395</f>
        <v>0</v>
      </c>
      <c r="BO1377" s="28">
        <f t="shared" si="6299"/>
        <v>43469.197</v>
      </c>
      <c r="BP1377" s="28">
        <f t="shared" si="6300"/>
        <v>35485.066000000006</v>
      </c>
      <c r="BQ1377" s="28">
        <f t="shared" si="6301"/>
        <v>24985.900000000001</v>
      </c>
      <c r="BR1377" s="28">
        <f>BR1378+BR1383+BR1395</f>
        <v>0</v>
      </c>
      <c r="BS1377" s="28">
        <f>BS1378+BS1383+BS1395</f>
        <v>-7539.7659999999996</v>
      </c>
      <c r="BT1377" s="28">
        <f>BT1378+BT1383+BT1395</f>
        <v>0</v>
      </c>
      <c r="BU1377" s="28">
        <f t="shared" si="6302"/>
        <v>43469.197</v>
      </c>
      <c r="BV1377" s="28">
        <f t="shared" si="6303"/>
        <v>27945.300000000007</v>
      </c>
      <c r="BW1377" s="28">
        <f t="shared" si="6304"/>
        <v>24985.900000000001</v>
      </c>
      <c r="BX1377" s="28">
        <f>BX1378+BX1383+BX1395</f>
        <v>0</v>
      </c>
      <c r="BY1377" s="28">
        <f>BY1378+BY1383+BY1395</f>
        <v>968.84799999999996</v>
      </c>
      <c r="BZ1377" s="28">
        <f>BZ1378+BZ1383+BZ1395</f>
        <v>0</v>
      </c>
      <c r="CA1377" s="28">
        <f>CA1378+CA1383+CA1395</f>
        <v>0</v>
      </c>
      <c r="CB1377" s="28">
        <f>CB1378+CB1383+CB1395</f>
        <v>7539.7659999999996</v>
      </c>
      <c r="CC1377" s="28">
        <f>CC1378+CC1383+CC1395</f>
        <v>0</v>
      </c>
      <c r="CD1377" s="28">
        <f>CD1378+CD1383+CD1395</f>
        <v>0</v>
      </c>
      <c r="CE1377" s="28">
        <f>CE1378+CE1383+CE1395</f>
        <v>0</v>
      </c>
      <c r="CF1377" s="28">
        <f>CF1378+CF1383+CF1395</f>
        <v>0</v>
      </c>
      <c r="CG1377" s="28">
        <f t="shared" si="6305"/>
        <v>44438.044999999998</v>
      </c>
      <c r="CH1377" s="28">
        <f t="shared" si="6306"/>
        <v>35485.066000000006</v>
      </c>
      <c r="CI1377" s="28">
        <f t="shared" si="6307"/>
        <v>24985.900000000001</v>
      </c>
      <c r="CJ1377" s="28">
        <f>CJ1378+CJ1383+CJ1395</f>
        <v>0</v>
      </c>
      <c r="CK1377" s="29"/>
      <c r="CL1377" s="29"/>
      <c r="CM1377" s="25"/>
      <c r="CN1377" s="25"/>
      <c r="CO1377" s="25"/>
      <c r="CP1377" s="25"/>
      <c r="CQ1377" s="25"/>
      <c r="CR1377" s="25"/>
      <c r="CS1377" s="25"/>
    </row>
    <row r="1378" s="1" customFormat="1" ht="30">
      <c r="A1378" s="30" t="s">
        <v>516</v>
      </c>
      <c r="B1378" s="30" t="s">
        <v>68</v>
      </c>
      <c r="C1378" s="30" t="s">
        <v>70</v>
      </c>
      <c r="D1378" s="30" t="s">
        <v>72</v>
      </c>
      <c r="E1378" s="35"/>
      <c r="F1378" s="31" t="s">
        <v>73</v>
      </c>
      <c r="G1378" s="17">
        <f t="shared" ref="G1378:G1381" si="6589">G1379</f>
        <v>262.19999999999999</v>
      </c>
      <c r="H1378" s="17">
        <f t="shared" si="6477"/>
        <v>269.30000000000001</v>
      </c>
      <c r="I1378" s="17">
        <f t="shared" ref="I1378:I1381" si="6590">I1379</f>
        <v>249.90000000000001</v>
      </c>
      <c r="J1378" s="17">
        <f t="shared" ref="J1378:J1381" si="6591">J1379</f>
        <v>0</v>
      </c>
      <c r="K1378" s="17">
        <f t="shared" ref="K1378:K1381" si="6592">K1379</f>
        <v>0</v>
      </c>
      <c r="L1378" s="17">
        <f t="shared" ref="L1378:L1381" si="6593">L1379</f>
        <v>0</v>
      </c>
      <c r="M1378" s="17">
        <f t="shared" si="6534"/>
        <v>262.19999999999999</v>
      </c>
      <c r="N1378" s="17">
        <f t="shared" si="6535"/>
        <v>269.30000000000001</v>
      </c>
      <c r="O1378" s="17">
        <f t="shared" si="6536"/>
        <v>249.90000000000001</v>
      </c>
      <c r="P1378" s="17">
        <f t="shared" ref="P1378:P1381" si="6594">P1379</f>
        <v>0</v>
      </c>
      <c r="Q1378" s="17">
        <f t="shared" ref="Q1378:Q1381" si="6595">Q1379</f>
        <v>0</v>
      </c>
      <c r="R1378" s="17">
        <f t="shared" ref="R1378:R1381" si="6596">R1379</f>
        <v>0</v>
      </c>
      <c r="S1378" s="17">
        <f t="shared" ref="S1378:S1381" si="6597">S1379</f>
        <v>0</v>
      </c>
      <c r="T1378" s="17">
        <f t="shared" ref="T1378:T1381" si="6598">T1379</f>
        <v>0</v>
      </c>
      <c r="U1378" s="17">
        <f t="shared" ref="U1378:U1381" si="6599">U1379</f>
        <v>0</v>
      </c>
      <c r="V1378" s="17">
        <f t="shared" ref="V1378:V1381" si="6600">V1379</f>
        <v>0</v>
      </c>
      <c r="W1378" s="17">
        <f t="shared" ref="W1378:W1381" si="6601">W1379</f>
        <v>0</v>
      </c>
      <c r="X1378" s="17">
        <f t="shared" ref="X1378:X1381" si="6602">X1379</f>
        <v>0</v>
      </c>
      <c r="Y1378" s="17">
        <f t="shared" si="6287"/>
        <v>262.19999999999999</v>
      </c>
      <c r="Z1378" s="17">
        <f t="shared" si="6288"/>
        <v>269.30000000000001</v>
      </c>
      <c r="AA1378" s="17">
        <f t="shared" si="6289"/>
        <v>249.90000000000001</v>
      </c>
      <c r="AB1378" s="17">
        <f t="shared" ref="AB1378:AB1381" si="6603">AB1379</f>
        <v>0</v>
      </c>
      <c r="AC1378" s="17">
        <f t="shared" ref="AC1378:AC1381" si="6604">AC1379</f>
        <v>0</v>
      </c>
      <c r="AD1378" s="17">
        <f t="shared" ref="AD1378:AD1381" si="6605">AD1379</f>
        <v>0</v>
      </c>
      <c r="AE1378" s="17">
        <f t="shared" si="6290"/>
        <v>262.19999999999999</v>
      </c>
      <c r="AF1378" s="17">
        <f t="shared" si="6291"/>
        <v>269.30000000000001</v>
      </c>
      <c r="AG1378" s="17">
        <f t="shared" si="6292"/>
        <v>249.90000000000001</v>
      </c>
      <c r="AH1378" s="17">
        <f t="shared" ref="AH1378:AH1381" si="6606">AH1379</f>
        <v>0</v>
      </c>
      <c r="AI1378" s="17">
        <f t="shared" ref="AI1378:AI1381" si="6607">AI1379</f>
        <v>0</v>
      </c>
      <c r="AJ1378" s="17">
        <f t="shared" ref="AJ1378:AJ1381" si="6608">AJ1379</f>
        <v>0</v>
      </c>
      <c r="AK1378" s="17">
        <f t="shared" ref="AK1378:AK1381" si="6609">AK1379</f>
        <v>0</v>
      </c>
      <c r="AL1378" s="17">
        <f t="shared" ref="AL1378:AL1381" si="6610">AL1379</f>
        <v>0</v>
      </c>
      <c r="AM1378" s="17">
        <f t="shared" ref="AM1378:AM1381" si="6611">AM1379</f>
        <v>0</v>
      </c>
      <c r="AN1378" s="17">
        <f t="shared" ref="AN1378:AN1381" si="6612">AN1379</f>
        <v>0</v>
      </c>
      <c r="AO1378" s="17">
        <f t="shared" ref="AO1378:AO1381" si="6613">AO1379</f>
        <v>0</v>
      </c>
      <c r="AP1378" s="17">
        <f t="shared" ref="AP1378:AP1381" si="6614">AP1379</f>
        <v>0</v>
      </c>
      <c r="AQ1378" s="17">
        <f t="shared" ref="AQ1378:AQ1381" si="6615">AQ1379</f>
        <v>0</v>
      </c>
      <c r="AR1378" s="17">
        <f t="shared" ref="AR1378:AR1381" si="6616">AR1379</f>
        <v>0</v>
      </c>
      <c r="AS1378" s="17">
        <f t="shared" ref="AS1378:AS1381" si="6617">AS1379</f>
        <v>0</v>
      </c>
      <c r="AT1378" s="17">
        <f t="shared" ref="AT1378:AT1381" si="6618">AT1379</f>
        <v>0</v>
      </c>
      <c r="AU1378" s="17">
        <f t="shared" ref="AU1378:AU1381" si="6619">AU1379</f>
        <v>0</v>
      </c>
      <c r="AV1378" s="17">
        <f t="shared" ref="AV1378:AV1381" si="6620">AV1379</f>
        <v>0</v>
      </c>
      <c r="AW1378" s="17">
        <f t="shared" si="6293"/>
        <v>262.19999999999999</v>
      </c>
      <c r="AX1378" s="17">
        <f t="shared" si="6294"/>
        <v>269.30000000000001</v>
      </c>
      <c r="AY1378" s="17">
        <f t="shared" si="6295"/>
        <v>249.90000000000001</v>
      </c>
      <c r="AZ1378" s="17">
        <f t="shared" ref="AZ1378:AZ1381" si="6621">AZ1379</f>
        <v>0</v>
      </c>
      <c r="BA1378" s="17">
        <f t="shared" si="6296"/>
        <v>262.19999999999999</v>
      </c>
      <c r="BB1378" s="17">
        <f t="shared" si="6297"/>
        <v>269.30000000000001</v>
      </c>
      <c r="BC1378" s="17">
        <f t="shared" si="6298"/>
        <v>249.90000000000001</v>
      </c>
      <c r="BD1378" s="17">
        <f t="shared" ref="BD1378:BD1381" si="6622">BD1379</f>
        <v>0</v>
      </c>
      <c r="BE1378" s="17">
        <f t="shared" ref="BE1378:BE1381" si="6623">BE1379</f>
        <v>0</v>
      </c>
      <c r="BF1378" s="17">
        <f t="shared" ref="BF1378:BF1381" si="6624">BF1379</f>
        <v>369.99700000000001</v>
      </c>
      <c r="BG1378" s="17">
        <f t="shared" ref="BG1378:BG1381" si="6625">BG1379</f>
        <v>0</v>
      </c>
      <c r="BH1378" s="17">
        <f t="shared" ref="BH1378:BH1381" si="6626">BH1379</f>
        <v>0</v>
      </c>
      <c r="BI1378" s="17">
        <f t="shared" ref="BI1378:BI1381" si="6627">BI1379</f>
        <v>0</v>
      </c>
      <c r="BJ1378" s="17">
        <f t="shared" ref="BJ1378:BJ1381" si="6628">BJ1379</f>
        <v>0</v>
      </c>
      <c r="BK1378" s="17">
        <f t="shared" ref="BK1378:BK1381" si="6629">BK1379</f>
        <v>0</v>
      </c>
      <c r="BL1378" s="17">
        <f t="shared" ref="BL1378:BL1381" si="6630">BL1379</f>
        <v>0</v>
      </c>
      <c r="BM1378" s="17">
        <f t="shared" ref="BM1378:BM1381" si="6631">BM1379</f>
        <v>0</v>
      </c>
      <c r="BN1378" s="17">
        <f t="shared" ref="BN1378:BN1381" si="6632">BN1379</f>
        <v>0</v>
      </c>
      <c r="BO1378" s="17">
        <f t="shared" si="6299"/>
        <v>632.197</v>
      </c>
      <c r="BP1378" s="17">
        <f t="shared" si="6300"/>
        <v>269.30000000000001</v>
      </c>
      <c r="BQ1378" s="17">
        <f t="shared" si="6301"/>
        <v>249.90000000000001</v>
      </c>
      <c r="BR1378" s="17">
        <f t="shared" ref="BR1378:BR1381" si="6633">BR1379</f>
        <v>0</v>
      </c>
      <c r="BS1378" s="17">
        <f t="shared" ref="BS1378:BS1381" si="6634">BS1379</f>
        <v>0</v>
      </c>
      <c r="BT1378" s="17">
        <f t="shared" ref="BT1378:BT1381" si="6635">BT1379</f>
        <v>0</v>
      </c>
      <c r="BU1378" s="17">
        <f t="shared" si="6302"/>
        <v>632.197</v>
      </c>
      <c r="BV1378" s="17">
        <f t="shared" si="6303"/>
        <v>269.30000000000001</v>
      </c>
      <c r="BW1378" s="17">
        <f t="shared" si="6304"/>
        <v>249.90000000000001</v>
      </c>
      <c r="BX1378" s="17">
        <f t="shared" ref="BX1378:BX1381" si="6636">BX1379</f>
        <v>0</v>
      </c>
      <c r="BY1378" s="17">
        <f t="shared" ref="BY1378:BY1381" si="6637">BY1379</f>
        <v>0</v>
      </c>
      <c r="BZ1378" s="17">
        <f t="shared" ref="BZ1378:BZ1381" si="6638">BZ1379</f>
        <v>0</v>
      </c>
      <c r="CA1378" s="17">
        <f t="shared" ref="CA1378:CA1381" si="6639">CA1379</f>
        <v>0</v>
      </c>
      <c r="CB1378" s="17">
        <f t="shared" ref="CB1378:CB1381" si="6640">CB1379</f>
        <v>0</v>
      </c>
      <c r="CC1378" s="17">
        <f t="shared" ref="CC1378:CC1381" si="6641">CC1379</f>
        <v>0</v>
      </c>
      <c r="CD1378" s="17">
        <f t="shared" ref="CD1378:CD1381" si="6642">CD1379</f>
        <v>0</v>
      </c>
      <c r="CE1378" s="17">
        <f t="shared" ref="CE1378:CE1381" si="6643">CE1379</f>
        <v>0</v>
      </c>
      <c r="CF1378" s="17">
        <f t="shared" ref="CF1378:CF1381" si="6644">CF1379</f>
        <v>0</v>
      </c>
      <c r="CG1378" s="17">
        <f t="shared" si="6305"/>
        <v>632.197</v>
      </c>
      <c r="CH1378" s="17">
        <f t="shared" si="6306"/>
        <v>269.30000000000001</v>
      </c>
      <c r="CI1378" s="17">
        <f t="shared" si="6307"/>
        <v>249.90000000000001</v>
      </c>
      <c r="CJ1378" s="17">
        <f t="shared" ref="CJ1378:CJ1381" si="6645">CJ1379</f>
        <v>0</v>
      </c>
      <c r="CK1378" s="32"/>
      <c r="CL1378" s="32"/>
      <c r="CM1378" s="1"/>
      <c r="CN1378" s="1"/>
      <c r="CO1378" s="1"/>
      <c r="CP1378" s="1"/>
      <c r="CQ1378" s="1"/>
      <c r="CR1378" s="1"/>
      <c r="CS1378" s="1"/>
    </row>
    <row r="1379" s="1" customFormat="1" ht="15" hidden="1">
      <c r="A1379" s="30" t="s">
        <v>516</v>
      </c>
      <c r="B1379" s="30" t="s">
        <v>68</v>
      </c>
      <c r="C1379" s="30" t="s">
        <v>70</v>
      </c>
      <c r="D1379" s="30" t="s">
        <v>74</v>
      </c>
      <c r="E1379" s="35"/>
      <c r="F1379" s="31" t="s">
        <v>41</v>
      </c>
      <c r="G1379" s="17">
        <f t="shared" si="6589"/>
        <v>262.19999999999999</v>
      </c>
      <c r="H1379" s="17">
        <f t="shared" si="6477"/>
        <v>269.30000000000001</v>
      </c>
      <c r="I1379" s="17">
        <f t="shared" si="6590"/>
        <v>249.90000000000001</v>
      </c>
      <c r="J1379" s="17">
        <f t="shared" si="6591"/>
        <v>0</v>
      </c>
      <c r="K1379" s="17">
        <f t="shared" si="6592"/>
        <v>0</v>
      </c>
      <c r="L1379" s="17">
        <f t="shared" si="6593"/>
        <v>0</v>
      </c>
      <c r="M1379" s="17">
        <f t="shared" si="6534"/>
        <v>262.19999999999999</v>
      </c>
      <c r="N1379" s="17">
        <f t="shared" si="6535"/>
        <v>269.30000000000001</v>
      </c>
      <c r="O1379" s="17">
        <f t="shared" si="6536"/>
        <v>249.90000000000001</v>
      </c>
      <c r="P1379" s="17">
        <f t="shared" si="6594"/>
        <v>0</v>
      </c>
      <c r="Q1379" s="17">
        <f t="shared" si="6595"/>
        <v>0</v>
      </c>
      <c r="R1379" s="17">
        <f t="shared" si="6596"/>
        <v>0</v>
      </c>
      <c r="S1379" s="17">
        <f t="shared" si="6597"/>
        <v>0</v>
      </c>
      <c r="T1379" s="17">
        <f t="shared" si="6598"/>
        <v>0</v>
      </c>
      <c r="U1379" s="17">
        <f t="shared" si="6599"/>
        <v>0</v>
      </c>
      <c r="V1379" s="17">
        <f t="shared" si="6600"/>
        <v>0</v>
      </c>
      <c r="W1379" s="17">
        <f t="shared" si="6601"/>
        <v>0</v>
      </c>
      <c r="X1379" s="17">
        <f t="shared" si="6602"/>
        <v>0</v>
      </c>
      <c r="Y1379" s="17">
        <f t="shared" si="6287"/>
        <v>262.19999999999999</v>
      </c>
      <c r="Z1379" s="17">
        <f t="shared" si="6288"/>
        <v>269.30000000000001</v>
      </c>
      <c r="AA1379" s="17">
        <f t="shared" si="6289"/>
        <v>249.90000000000001</v>
      </c>
      <c r="AB1379" s="17">
        <f t="shared" si="6603"/>
        <v>0</v>
      </c>
      <c r="AC1379" s="17">
        <f t="shared" si="6604"/>
        <v>0</v>
      </c>
      <c r="AD1379" s="17">
        <f t="shared" si="6605"/>
        <v>0</v>
      </c>
      <c r="AE1379" s="17">
        <f t="shared" si="6290"/>
        <v>262.19999999999999</v>
      </c>
      <c r="AF1379" s="17">
        <f t="shared" si="6291"/>
        <v>269.30000000000001</v>
      </c>
      <c r="AG1379" s="17">
        <f t="shared" si="6292"/>
        <v>249.90000000000001</v>
      </c>
      <c r="AH1379" s="17">
        <f t="shared" si="6606"/>
        <v>0</v>
      </c>
      <c r="AI1379" s="17">
        <f t="shared" si="6607"/>
        <v>0</v>
      </c>
      <c r="AJ1379" s="17">
        <f t="shared" si="6608"/>
        <v>0</v>
      </c>
      <c r="AK1379" s="17">
        <f t="shared" si="6609"/>
        <v>0</v>
      </c>
      <c r="AL1379" s="17">
        <f t="shared" si="6610"/>
        <v>0</v>
      </c>
      <c r="AM1379" s="17">
        <f t="shared" si="6611"/>
        <v>0</v>
      </c>
      <c r="AN1379" s="17">
        <f t="shared" si="6612"/>
        <v>0</v>
      </c>
      <c r="AO1379" s="17">
        <f t="shared" si="6613"/>
        <v>0</v>
      </c>
      <c r="AP1379" s="17">
        <f t="shared" si="6614"/>
        <v>0</v>
      </c>
      <c r="AQ1379" s="17">
        <f t="shared" si="6615"/>
        <v>0</v>
      </c>
      <c r="AR1379" s="17">
        <f t="shared" si="6616"/>
        <v>0</v>
      </c>
      <c r="AS1379" s="17">
        <f t="shared" si="6617"/>
        <v>0</v>
      </c>
      <c r="AT1379" s="17">
        <f t="shared" si="6618"/>
        <v>0</v>
      </c>
      <c r="AU1379" s="17">
        <f t="shared" si="6619"/>
        <v>0</v>
      </c>
      <c r="AV1379" s="17">
        <f t="shared" si="6620"/>
        <v>0</v>
      </c>
      <c r="AW1379" s="17">
        <f t="shared" si="6293"/>
        <v>262.19999999999999</v>
      </c>
      <c r="AX1379" s="17">
        <f t="shared" si="6294"/>
        <v>269.30000000000001</v>
      </c>
      <c r="AY1379" s="17">
        <f t="shared" si="6295"/>
        <v>249.90000000000001</v>
      </c>
      <c r="AZ1379" s="17">
        <f t="shared" si="6621"/>
        <v>0</v>
      </c>
      <c r="BA1379" s="17">
        <f t="shared" si="6296"/>
        <v>262.19999999999999</v>
      </c>
      <c r="BB1379" s="17">
        <f t="shared" si="6297"/>
        <v>269.30000000000001</v>
      </c>
      <c r="BC1379" s="17">
        <f t="shared" si="6298"/>
        <v>249.90000000000001</v>
      </c>
      <c r="BD1379" s="17">
        <f t="shared" si="6622"/>
        <v>0</v>
      </c>
      <c r="BE1379" s="17">
        <f t="shared" si="6623"/>
        <v>0</v>
      </c>
      <c r="BF1379" s="17">
        <f t="shared" si="6624"/>
        <v>369.99700000000001</v>
      </c>
      <c r="BG1379" s="17">
        <f t="shared" si="6625"/>
        <v>0</v>
      </c>
      <c r="BH1379" s="17">
        <f t="shared" si="6626"/>
        <v>0</v>
      </c>
      <c r="BI1379" s="17">
        <f t="shared" si="6627"/>
        <v>0</v>
      </c>
      <c r="BJ1379" s="17">
        <f t="shared" si="6628"/>
        <v>0</v>
      </c>
      <c r="BK1379" s="17">
        <f t="shared" si="6629"/>
        <v>0</v>
      </c>
      <c r="BL1379" s="17">
        <f t="shared" si="6630"/>
        <v>0</v>
      </c>
      <c r="BM1379" s="17">
        <f t="shared" si="6631"/>
        <v>0</v>
      </c>
      <c r="BN1379" s="17">
        <f t="shared" si="6632"/>
        <v>0</v>
      </c>
      <c r="BO1379" s="17">
        <f t="shared" si="6299"/>
        <v>632.197</v>
      </c>
      <c r="BP1379" s="17">
        <f t="shared" si="6300"/>
        <v>269.30000000000001</v>
      </c>
      <c r="BQ1379" s="17">
        <f t="shared" si="6301"/>
        <v>249.90000000000001</v>
      </c>
      <c r="BR1379" s="17">
        <f t="shared" si="6633"/>
        <v>0</v>
      </c>
      <c r="BS1379" s="17">
        <f t="shared" si="6634"/>
        <v>0</v>
      </c>
      <c r="BT1379" s="17">
        <f t="shared" si="6635"/>
        <v>0</v>
      </c>
      <c r="BU1379" s="17">
        <f t="shared" si="6302"/>
        <v>632.197</v>
      </c>
      <c r="BV1379" s="17">
        <f t="shared" si="6303"/>
        <v>269.30000000000001</v>
      </c>
      <c r="BW1379" s="17">
        <f t="shared" si="6304"/>
        <v>249.90000000000001</v>
      </c>
      <c r="BX1379" s="17">
        <f t="shared" si="6636"/>
        <v>0</v>
      </c>
      <c r="BY1379" s="17">
        <f t="shared" si="6637"/>
        <v>0</v>
      </c>
      <c r="BZ1379" s="17">
        <f t="shared" si="6638"/>
        <v>0</v>
      </c>
      <c r="CA1379" s="17">
        <f t="shared" si="6639"/>
        <v>0</v>
      </c>
      <c r="CB1379" s="17">
        <f t="shared" si="6640"/>
        <v>0</v>
      </c>
      <c r="CC1379" s="17">
        <f t="shared" si="6641"/>
        <v>0</v>
      </c>
      <c r="CD1379" s="17">
        <f t="shared" si="6642"/>
        <v>0</v>
      </c>
      <c r="CE1379" s="17">
        <f t="shared" si="6643"/>
        <v>0</v>
      </c>
      <c r="CF1379" s="17">
        <f t="shared" si="6644"/>
        <v>0</v>
      </c>
      <c r="CG1379" s="17">
        <f t="shared" si="6305"/>
        <v>632.197</v>
      </c>
      <c r="CH1379" s="17">
        <f t="shared" si="6306"/>
        <v>269.30000000000001</v>
      </c>
      <c r="CI1379" s="17">
        <f t="shared" si="6307"/>
        <v>249.90000000000001</v>
      </c>
      <c r="CJ1379" s="17">
        <f t="shared" si="6645"/>
        <v>0</v>
      </c>
      <c r="CK1379" s="32">
        <v>0</v>
      </c>
      <c r="CL1379" s="32"/>
      <c r="CM1379" s="1" t="s">
        <v>75</v>
      </c>
      <c r="CN1379" s="1"/>
      <c r="CO1379" s="1"/>
      <c r="CP1379" s="1"/>
      <c r="CQ1379" s="1"/>
      <c r="CR1379" s="1"/>
      <c r="CS1379" s="1"/>
    </row>
    <row r="1380" s="1" customFormat="1" ht="30">
      <c r="A1380" s="30" t="s">
        <v>516</v>
      </c>
      <c r="B1380" s="30" t="s">
        <v>68</v>
      </c>
      <c r="C1380" s="30" t="s">
        <v>70</v>
      </c>
      <c r="D1380" s="30" t="s">
        <v>76</v>
      </c>
      <c r="E1380" s="35"/>
      <c r="F1380" s="31" t="s">
        <v>77</v>
      </c>
      <c r="G1380" s="17">
        <f t="shared" si="6589"/>
        <v>262.19999999999999</v>
      </c>
      <c r="H1380" s="17">
        <f t="shared" si="6477"/>
        <v>269.30000000000001</v>
      </c>
      <c r="I1380" s="17">
        <f t="shared" si="6590"/>
        <v>249.90000000000001</v>
      </c>
      <c r="J1380" s="17">
        <f t="shared" si="6591"/>
        <v>0</v>
      </c>
      <c r="K1380" s="17">
        <f t="shared" si="6592"/>
        <v>0</v>
      </c>
      <c r="L1380" s="17">
        <f t="shared" si="6593"/>
        <v>0</v>
      </c>
      <c r="M1380" s="17">
        <f t="shared" si="6534"/>
        <v>262.19999999999999</v>
      </c>
      <c r="N1380" s="17">
        <f t="shared" si="6535"/>
        <v>269.30000000000001</v>
      </c>
      <c r="O1380" s="17">
        <f t="shared" si="6536"/>
        <v>249.90000000000001</v>
      </c>
      <c r="P1380" s="17">
        <f t="shared" si="6594"/>
        <v>0</v>
      </c>
      <c r="Q1380" s="17">
        <f t="shared" si="6595"/>
        <v>0</v>
      </c>
      <c r="R1380" s="17">
        <f t="shared" si="6596"/>
        <v>0</v>
      </c>
      <c r="S1380" s="17">
        <f t="shared" si="6597"/>
        <v>0</v>
      </c>
      <c r="T1380" s="17">
        <f t="shared" si="6598"/>
        <v>0</v>
      </c>
      <c r="U1380" s="17">
        <f t="shared" si="6599"/>
        <v>0</v>
      </c>
      <c r="V1380" s="17">
        <f t="shared" si="6600"/>
        <v>0</v>
      </c>
      <c r="W1380" s="17">
        <f t="shared" si="6601"/>
        <v>0</v>
      </c>
      <c r="X1380" s="17">
        <f t="shared" si="6602"/>
        <v>0</v>
      </c>
      <c r="Y1380" s="17">
        <f t="shared" si="6287"/>
        <v>262.19999999999999</v>
      </c>
      <c r="Z1380" s="17">
        <f t="shared" si="6288"/>
        <v>269.30000000000001</v>
      </c>
      <c r="AA1380" s="17">
        <f t="shared" si="6289"/>
        <v>249.90000000000001</v>
      </c>
      <c r="AB1380" s="17">
        <f t="shared" si="6603"/>
        <v>0</v>
      </c>
      <c r="AC1380" s="17">
        <f t="shared" si="6604"/>
        <v>0</v>
      </c>
      <c r="AD1380" s="17">
        <f t="shared" si="6605"/>
        <v>0</v>
      </c>
      <c r="AE1380" s="17">
        <f t="shared" si="6290"/>
        <v>262.19999999999999</v>
      </c>
      <c r="AF1380" s="17">
        <f t="shared" si="6291"/>
        <v>269.30000000000001</v>
      </c>
      <c r="AG1380" s="17">
        <f t="shared" si="6292"/>
        <v>249.90000000000001</v>
      </c>
      <c r="AH1380" s="17">
        <f t="shared" si="6606"/>
        <v>0</v>
      </c>
      <c r="AI1380" s="17">
        <f t="shared" si="6607"/>
        <v>0</v>
      </c>
      <c r="AJ1380" s="17">
        <f t="shared" si="6608"/>
        <v>0</v>
      </c>
      <c r="AK1380" s="17">
        <f t="shared" si="6609"/>
        <v>0</v>
      </c>
      <c r="AL1380" s="17">
        <f t="shared" si="6610"/>
        <v>0</v>
      </c>
      <c r="AM1380" s="17">
        <f t="shared" si="6611"/>
        <v>0</v>
      </c>
      <c r="AN1380" s="17">
        <f t="shared" si="6612"/>
        <v>0</v>
      </c>
      <c r="AO1380" s="17">
        <f t="shared" si="6613"/>
        <v>0</v>
      </c>
      <c r="AP1380" s="17">
        <f t="shared" si="6614"/>
        <v>0</v>
      </c>
      <c r="AQ1380" s="17">
        <f t="shared" si="6615"/>
        <v>0</v>
      </c>
      <c r="AR1380" s="17">
        <f t="shared" si="6616"/>
        <v>0</v>
      </c>
      <c r="AS1380" s="17">
        <f t="shared" si="6617"/>
        <v>0</v>
      </c>
      <c r="AT1380" s="17">
        <f t="shared" si="6618"/>
        <v>0</v>
      </c>
      <c r="AU1380" s="17">
        <f t="shared" si="6619"/>
        <v>0</v>
      </c>
      <c r="AV1380" s="17">
        <f t="shared" si="6620"/>
        <v>0</v>
      </c>
      <c r="AW1380" s="17">
        <f t="shared" si="6293"/>
        <v>262.19999999999999</v>
      </c>
      <c r="AX1380" s="17">
        <f t="shared" si="6294"/>
        <v>269.30000000000001</v>
      </c>
      <c r="AY1380" s="17">
        <f t="shared" si="6295"/>
        <v>249.90000000000001</v>
      </c>
      <c r="AZ1380" s="17">
        <f t="shared" si="6621"/>
        <v>0</v>
      </c>
      <c r="BA1380" s="17">
        <f t="shared" si="6296"/>
        <v>262.19999999999999</v>
      </c>
      <c r="BB1380" s="17">
        <f t="shared" si="6297"/>
        <v>269.30000000000001</v>
      </c>
      <c r="BC1380" s="17">
        <f t="shared" si="6298"/>
        <v>249.90000000000001</v>
      </c>
      <c r="BD1380" s="17">
        <f t="shared" si="6622"/>
        <v>0</v>
      </c>
      <c r="BE1380" s="17">
        <f t="shared" si="6623"/>
        <v>0</v>
      </c>
      <c r="BF1380" s="17">
        <f t="shared" si="6624"/>
        <v>369.99700000000001</v>
      </c>
      <c r="BG1380" s="17">
        <f t="shared" si="6625"/>
        <v>0</v>
      </c>
      <c r="BH1380" s="17">
        <f t="shared" si="6626"/>
        <v>0</v>
      </c>
      <c r="BI1380" s="17">
        <f t="shared" si="6627"/>
        <v>0</v>
      </c>
      <c r="BJ1380" s="17">
        <f t="shared" si="6628"/>
        <v>0</v>
      </c>
      <c r="BK1380" s="17">
        <f t="shared" si="6629"/>
        <v>0</v>
      </c>
      <c r="BL1380" s="17">
        <f t="shared" si="6630"/>
        <v>0</v>
      </c>
      <c r="BM1380" s="17">
        <f t="shared" si="6631"/>
        <v>0</v>
      </c>
      <c r="BN1380" s="17">
        <f t="shared" si="6632"/>
        <v>0</v>
      </c>
      <c r="BO1380" s="17">
        <f t="shared" si="6299"/>
        <v>632.197</v>
      </c>
      <c r="BP1380" s="17">
        <f t="shared" si="6300"/>
        <v>269.30000000000001</v>
      </c>
      <c r="BQ1380" s="17">
        <f t="shared" si="6301"/>
        <v>249.90000000000001</v>
      </c>
      <c r="BR1380" s="17">
        <f t="shared" si="6633"/>
        <v>0</v>
      </c>
      <c r="BS1380" s="17">
        <f t="shared" si="6634"/>
        <v>0</v>
      </c>
      <c r="BT1380" s="17">
        <f t="shared" si="6635"/>
        <v>0</v>
      </c>
      <c r="BU1380" s="17">
        <f t="shared" si="6302"/>
        <v>632.197</v>
      </c>
      <c r="BV1380" s="17">
        <f t="shared" si="6303"/>
        <v>269.30000000000001</v>
      </c>
      <c r="BW1380" s="17">
        <f t="shared" si="6304"/>
        <v>249.90000000000001</v>
      </c>
      <c r="BX1380" s="17">
        <f t="shared" si="6636"/>
        <v>0</v>
      </c>
      <c r="BY1380" s="17">
        <f t="shared" si="6637"/>
        <v>0</v>
      </c>
      <c r="BZ1380" s="17">
        <f t="shared" si="6638"/>
        <v>0</v>
      </c>
      <c r="CA1380" s="17">
        <f t="shared" si="6639"/>
        <v>0</v>
      </c>
      <c r="CB1380" s="17">
        <f t="shared" si="6640"/>
        <v>0</v>
      </c>
      <c r="CC1380" s="17">
        <f t="shared" si="6641"/>
        <v>0</v>
      </c>
      <c r="CD1380" s="17">
        <f t="shared" si="6642"/>
        <v>0</v>
      </c>
      <c r="CE1380" s="17">
        <f t="shared" si="6643"/>
        <v>0</v>
      </c>
      <c r="CF1380" s="17">
        <f t="shared" si="6644"/>
        <v>0</v>
      </c>
      <c r="CG1380" s="17">
        <f t="shared" si="6305"/>
        <v>632.197</v>
      </c>
      <c r="CH1380" s="17">
        <f t="shared" si="6306"/>
        <v>269.30000000000001</v>
      </c>
      <c r="CI1380" s="17">
        <f t="shared" si="6307"/>
        <v>249.90000000000001</v>
      </c>
      <c r="CJ1380" s="17">
        <f t="shared" si="6645"/>
        <v>0</v>
      </c>
      <c r="CK1380" s="32"/>
      <c r="CL1380" s="32"/>
      <c r="CM1380" s="1"/>
      <c r="CN1380" s="1"/>
      <c r="CO1380" s="1"/>
      <c r="CP1380" s="1"/>
      <c r="CQ1380" s="1"/>
      <c r="CR1380" s="1"/>
      <c r="CS1380" s="1"/>
    </row>
    <row r="1381" s="1" customFormat="1" ht="30">
      <c r="A1381" s="30" t="s">
        <v>516</v>
      </c>
      <c r="B1381" s="30" t="s">
        <v>68</v>
      </c>
      <c r="C1381" s="30" t="s">
        <v>70</v>
      </c>
      <c r="D1381" s="30" t="s">
        <v>470</v>
      </c>
      <c r="E1381" s="35"/>
      <c r="F1381" s="31" t="s">
        <v>471</v>
      </c>
      <c r="G1381" s="17">
        <f t="shared" si="6589"/>
        <v>262.19999999999999</v>
      </c>
      <c r="H1381" s="17">
        <f t="shared" si="6477"/>
        <v>269.30000000000001</v>
      </c>
      <c r="I1381" s="17">
        <f t="shared" si="6590"/>
        <v>249.90000000000001</v>
      </c>
      <c r="J1381" s="17">
        <f t="shared" si="6591"/>
        <v>0</v>
      </c>
      <c r="K1381" s="17">
        <f t="shared" si="6592"/>
        <v>0</v>
      </c>
      <c r="L1381" s="17">
        <f t="shared" si="6593"/>
        <v>0</v>
      </c>
      <c r="M1381" s="17">
        <f t="shared" si="6534"/>
        <v>262.19999999999999</v>
      </c>
      <c r="N1381" s="17">
        <f t="shared" si="6535"/>
        <v>269.30000000000001</v>
      </c>
      <c r="O1381" s="17">
        <f t="shared" si="6536"/>
        <v>249.90000000000001</v>
      </c>
      <c r="P1381" s="17">
        <f t="shared" si="6594"/>
        <v>0</v>
      </c>
      <c r="Q1381" s="17">
        <f t="shared" si="6595"/>
        <v>0</v>
      </c>
      <c r="R1381" s="17">
        <f t="shared" si="6596"/>
        <v>0</v>
      </c>
      <c r="S1381" s="17">
        <f t="shared" si="6597"/>
        <v>0</v>
      </c>
      <c r="T1381" s="17">
        <f t="shared" si="6598"/>
        <v>0</v>
      </c>
      <c r="U1381" s="17">
        <f t="shared" si="6599"/>
        <v>0</v>
      </c>
      <c r="V1381" s="17">
        <f t="shared" si="6600"/>
        <v>0</v>
      </c>
      <c r="W1381" s="17">
        <f t="shared" si="6601"/>
        <v>0</v>
      </c>
      <c r="X1381" s="17">
        <f t="shared" si="6602"/>
        <v>0</v>
      </c>
      <c r="Y1381" s="17">
        <f t="shared" si="6287"/>
        <v>262.19999999999999</v>
      </c>
      <c r="Z1381" s="17">
        <f t="shared" si="6288"/>
        <v>269.30000000000001</v>
      </c>
      <c r="AA1381" s="17">
        <f t="shared" si="6289"/>
        <v>249.90000000000001</v>
      </c>
      <c r="AB1381" s="17">
        <f t="shared" si="6603"/>
        <v>0</v>
      </c>
      <c r="AC1381" s="17">
        <f t="shared" si="6604"/>
        <v>0</v>
      </c>
      <c r="AD1381" s="17">
        <f t="shared" si="6605"/>
        <v>0</v>
      </c>
      <c r="AE1381" s="17">
        <f t="shared" si="6290"/>
        <v>262.19999999999999</v>
      </c>
      <c r="AF1381" s="17">
        <f t="shared" si="6291"/>
        <v>269.30000000000001</v>
      </c>
      <c r="AG1381" s="17">
        <f t="shared" si="6292"/>
        <v>249.90000000000001</v>
      </c>
      <c r="AH1381" s="17">
        <f t="shared" si="6606"/>
        <v>0</v>
      </c>
      <c r="AI1381" s="17">
        <f t="shared" si="6607"/>
        <v>0</v>
      </c>
      <c r="AJ1381" s="17">
        <f t="shared" si="6608"/>
        <v>0</v>
      </c>
      <c r="AK1381" s="17">
        <f t="shared" si="6609"/>
        <v>0</v>
      </c>
      <c r="AL1381" s="17">
        <f t="shared" si="6610"/>
        <v>0</v>
      </c>
      <c r="AM1381" s="17">
        <f t="shared" si="6611"/>
        <v>0</v>
      </c>
      <c r="AN1381" s="17">
        <f t="shared" si="6612"/>
        <v>0</v>
      </c>
      <c r="AO1381" s="17">
        <f t="shared" si="6613"/>
        <v>0</v>
      </c>
      <c r="AP1381" s="17">
        <f t="shared" si="6614"/>
        <v>0</v>
      </c>
      <c r="AQ1381" s="17">
        <f t="shared" si="6615"/>
        <v>0</v>
      </c>
      <c r="AR1381" s="17">
        <f t="shared" si="6616"/>
        <v>0</v>
      </c>
      <c r="AS1381" s="17">
        <f t="shared" si="6617"/>
        <v>0</v>
      </c>
      <c r="AT1381" s="17">
        <f t="shared" si="6618"/>
        <v>0</v>
      </c>
      <c r="AU1381" s="17">
        <f t="shared" si="6619"/>
        <v>0</v>
      </c>
      <c r="AV1381" s="17">
        <f t="shared" si="6620"/>
        <v>0</v>
      </c>
      <c r="AW1381" s="17">
        <f t="shared" si="6293"/>
        <v>262.19999999999999</v>
      </c>
      <c r="AX1381" s="17">
        <f t="shared" si="6294"/>
        <v>269.30000000000001</v>
      </c>
      <c r="AY1381" s="17">
        <f t="shared" si="6295"/>
        <v>249.90000000000001</v>
      </c>
      <c r="AZ1381" s="17">
        <f t="shared" si="6621"/>
        <v>0</v>
      </c>
      <c r="BA1381" s="17">
        <f t="shared" si="6296"/>
        <v>262.19999999999999</v>
      </c>
      <c r="BB1381" s="17">
        <f t="shared" si="6297"/>
        <v>269.30000000000001</v>
      </c>
      <c r="BC1381" s="17">
        <f t="shared" si="6298"/>
        <v>249.90000000000001</v>
      </c>
      <c r="BD1381" s="17">
        <f t="shared" si="6622"/>
        <v>0</v>
      </c>
      <c r="BE1381" s="17">
        <f t="shared" si="6623"/>
        <v>0</v>
      </c>
      <c r="BF1381" s="17">
        <f t="shared" si="6624"/>
        <v>369.99700000000001</v>
      </c>
      <c r="BG1381" s="17">
        <f t="shared" si="6625"/>
        <v>0</v>
      </c>
      <c r="BH1381" s="17">
        <f t="shared" si="6626"/>
        <v>0</v>
      </c>
      <c r="BI1381" s="17">
        <f t="shared" si="6627"/>
        <v>0</v>
      </c>
      <c r="BJ1381" s="17">
        <f t="shared" si="6628"/>
        <v>0</v>
      </c>
      <c r="BK1381" s="17">
        <f t="shared" si="6629"/>
        <v>0</v>
      </c>
      <c r="BL1381" s="17">
        <f t="shared" si="6630"/>
        <v>0</v>
      </c>
      <c r="BM1381" s="17">
        <f t="shared" si="6631"/>
        <v>0</v>
      </c>
      <c r="BN1381" s="17">
        <f t="shared" si="6632"/>
        <v>0</v>
      </c>
      <c r="BO1381" s="17">
        <f t="shared" si="6299"/>
        <v>632.197</v>
      </c>
      <c r="BP1381" s="17">
        <f t="shared" si="6300"/>
        <v>269.30000000000001</v>
      </c>
      <c r="BQ1381" s="17">
        <f t="shared" si="6301"/>
        <v>249.90000000000001</v>
      </c>
      <c r="BR1381" s="17">
        <f t="shared" si="6633"/>
        <v>0</v>
      </c>
      <c r="BS1381" s="17">
        <f t="shared" si="6634"/>
        <v>0</v>
      </c>
      <c r="BT1381" s="17">
        <f t="shared" si="6635"/>
        <v>0</v>
      </c>
      <c r="BU1381" s="17">
        <f t="shared" si="6302"/>
        <v>632.197</v>
      </c>
      <c r="BV1381" s="17">
        <f t="shared" si="6303"/>
        <v>269.30000000000001</v>
      </c>
      <c r="BW1381" s="17">
        <f t="shared" si="6304"/>
        <v>249.90000000000001</v>
      </c>
      <c r="BX1381" s="17">
        <f t="shared" si="6636"/>
        <v>0</v>
      </c>
      <c r="BY1381" s="17">
        <f t="shared" si="6637"/>
        <v>0</v>
      </c>
      <c r="BZ1381" s="17">
        <f t="shared" si="6638"/>
        <v>0</v>
      </c>
      <c r="CA1381" s="17">
        <f t="shared" si="6639"/>
        <v>0</v>
      </c>
      <c r="CB1381" s="17">
        <f t="shared" si="6640"/>
        <v>0</v>
      </c>
      <c r="CC1381" s="17">
        <f t="shared" si="6641"/>
        <v>0</v>
      </c>
      <c r="CD1381" s="17">
        <f t="shared" si="6642"/>
        <v>0</v>
      </c>
      <c r="CE1381" s="17">
        <f t="shared" si="6643"/>
        <v>0</v>
      </c>
      <c r="CF1381" s="17">
        <f t="shared" si="6644"/>
        <v>0</v>
      </c>
      <c r="CG1381" s="17">
        <f t="shared" si="6305"/>
        <v>632.197</v>
      </c>
      <c r="CH1381" s="17">
        <f t="shared" si="6306"/>
        <v>269.30000000000001</v>
      </c>
      <c r="CI1381" s="17">
        <f t="shared" si="6307"/>
        <v>249.90000000000001</v>
      </c>
      <c r="CJ1381" s="17">
        <f t="shared" si="6645"/>
        <v>0</v>
      </c>
      <c r="CK1381" s="32"/>
      <c r="CL1381" s="32"/>
      <c r="CM1381" s="1"/>
      <c r="CN1381" s="1"/>
      <c r="CO1381" s="1"/>
      <c r="CP1381" s="1"/>
      <c r="CQ1381" s="1"/>
      <c r="CR1381" s="1"/>
      <c r="CS1381" s="1"/>
    </row>
    <row r="1382" s="1" customFormat="1" ht="30">
      <c r="A1382" s="30" t="s">
        <v>516</v>
      </c>
      <c r="B1382" s="30" t="s">
        <v>68</v>
      </c>
      <c r="C1382" s="30" t="s">
        <v>70</v>
      </c>
      <c r="D1382" s="30" t="s">
        <v>470</v>
      </c>
      <c r="E1382" s="30" t="s">
        <v>46</v>
      </c>
      <c r="F1382" s="31" t="s">
        <v>47</v>
      </c>
      <c r="G1382" s="17">
        <v>262.19999999999999</v>
      </c>
      <c r="H1382" s="17">
        <v>269.30000000000001</v>
      </c>
      <c r="I1382" s="17">
        <v>249.90000000000001</v>
      </c>
      <c r="J1382" s="17"/>
      <c r="K1382" s="17"/>
      <c r="L1382" s="17"/>
      <c r="M1382" s="17">
        <f t="shared" si="6534"/>
        <v>262.19999999999999</v>
      </c>
      <c r="N1382" s="17">
        <f t="shared" si="6535"/>
        <v>269.30000000000001</v>
      </c>
      <c r="O1382" s="17">
        <f t="shared" si="6536"/>
        <v>249.90000000000001</v>
      </c>
      <c r="P1382" s="17"/>
      <c r="Q1382" s="17"/>
      <c r="R1382" s="17"/>
      <c r="S1382" s="17"/>
      <c r="T1382" s="17"/>
      <c r="U1382" s="17"/>
      <c r="V1382" s="17"/>
      <c r="W1382" s="17"/>
      <c r="X1382" s="17"/>
      <c r="Y1382" s="17">
        <f t="shared" si="6287"/>
        <v>262.19999999999999</v>
      </c>
      <c r="Z1382" s="17">
        <f t="shared" si="6288"/>
        <v>269.30000000000001</v>
      </c>
      <c r="AA1382" s="17">
        <f t="shared" si="6289"/>
        <v>249.90000000000001</v>
      </c>
      <c r="AB1382" s="17"/>
      <c r="AC1382" s="17"/>
      <c r="AD1382" s="17"/>
      <c r="AE1382" s="17">
        <f t="shared" si="6290"/>
        <v>262.19999999999999</v>
      </c>
      <c r="AF1382" s="17">
        <f t="shared" si="6291"/>
        <v>269.30000000000001</v>
      </c>
      <c r="AG1382" s="17">
        <f t="shared" si="6292"/>
        <v>249.90000000000001</v>
      </c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>
        <f t="shared" si="6293"/>
        <v>262.19999999999999</v>
      </c>
      <c r="AX1382" s="17">
        <f t="shared" si="6294"/>
        <v>269.30000000000001</v>
      </c>
      <c r="AY1382" s="17">
        <f t="shared" si="6295"/>
        <v>249.90000000000001</v>
      </c>
      <c r="AZ1382" s="17"/>
      <c r="BA1382" s="17">
        <f t="shared" si="6296"/>
        <v>262.19999999999999</v>
      </c>
      <c r="BB1382" s="17">
        <f t="shared" si="6297"/>
        <v>269.30000000000001</v>
      </c>
      <c r="BC1382" s="17">
        <f t="shared" si="6298"/>
        <v>249.90000000000001</v>
      </c>
      <c r="BD1382" s="17"/>
      <c r="BE1382" s="17"/>
      <c r="BF1382" s="17">
        <v>369.99700000000001</v>
      </c>
      <c r="BG1382" s="17"/>
      <c r="BH1382" s="17"/>
      <c r="BI1382" s="17"/>
      <c r="BJ1382" s="17"/>
      <c r="BK1382" s="17"/>
      <c r="BL1382" s="17"/>
      <c r="BM1382" s="17"/>
      <c r="BN1382" s="17"/>
      <c r="BO1382" s="17">
        <f t="shared" si="6299"/>
        <v>632.197</v>
      </c>
      <c r="BP1382" s="17">
        <f t="shared" si="6300"/>
        <v>269.30000000000001</v>
      </c>
      <c r="BQ1382" s="17">
        <f t="shared" si="6301"/>
        <v>249.90000000000001</v>
      </c>
      <c r="BR1382" s="17"/>
      <c r="BS1382" s="17"/>
      <c r="BT1382" s="17"/>
      <c r="BU1382" s="17">
        <f t="shared" si="6302"/>
        <v>632.197</v>
      </c>
      <c r="BV1382" s="17">
        <f t="shared" si="6303"/>
        <v>269.30000000000001</v>
      </c>
      <c r="BW1382" s="17">
        <f t="shared" si="6304"/>
        <v>249.90000000000001</v>
      </c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>
        <f t="shared" si="6305"/>
        <v>632.197</v>
      </c>
      <c r="CH1382" s="17">
        <f t="shared" si="6306"/>
        <v>269.30000000000001</v>
      </c>
      <c r="CI1382" s="17">
        <f t="shared" si="6307"/>
        <v>249.90000000000001</v>
      </c>
      <c r="CJ1382" s="17"/>
      <c r="CK1382" s="32"/>
      <c r="CL1382" s="32"/>
      <c r="CM1382" s="1"/>
      <c r="CN1382" s="1"/>
      <c r="CO1382" s="1"/>
      <c r="CP1382" s="1"/>
      <c r="CQ1382" s="1"/>
      <c r="CR1382" s="1"/>
      <c r="CS1382" s="1"/>
    </row>
    <row r="1383" s="1" customFormat="1" ht="30">
      <c r="A1383" s="30" t="s">
        <v>516</v>
      </c>
      <c r="B1383" s="30" t="s">
        <v>68</v>
      </c>
      <c r="C1383" s="30" t="s">
        <v>70</v>
      </c>
      <c r="D1383" s="30" t="s">
        <v>461</v>
      </c>
      <c r="E1383" s="35"/>
      <c r="F1383" s="31" t="s">
        <v>462</v>
      </c>
      <c r="G1383" s="17">
        <f>G1384+G1388</f>
        <v>30438.399999999998</v>
      </c>
      <c r="H1383" s="17">
        <f>H1384+H1388</f>
        <v>15277.400000000001</v>
      </c>
      <c r="I1383" s="17">
        <f>I1384+I1388</f>
        <v>12337.400000000001</v>
      </c>
      <c r="J1383" s="17">
        <f>J1384+J1388</f>
        <v>11186.6</v>
      </c>
      <c r="K1383" s="17">
        <f>K1384+K1388</f>
        <v>11186.6</v>
      </c>
      <c r="L1383" s="17">
        <f>L1384+L1388</f>
        <v>11186.6</v>
      </c>
      <c r="M1383" s="17">
        <f t="shared" si="6534"/>
        <v>41625</v>
      </c>
      <c r="N1383" s="17">
        <f t="shared" si="6535"/>
        <v>26464</v>
      </c>
      <c r="O1383" s="17">
        <f t="shared" si="6536"/>
        <v>23524</v>
      </c>
      <c r="P1383" s="17">
        <f>P1384+P1388</f>
        <v>0</v>
      </c>
      <c r="Q1383" s="17">
        <f>Q1384+Q1388</f>
        <v>0</v>
      </c>
      <c r="R1383" s="17">
        <f>R1384+R1388</f>
        <v>0</v>
      </c>
      <c r="S1383" s="17">
        <f>S1384+S1388</f>
        <v>0</v>
      </c>
      <c r="T1383" s="17">
        <f>T1384+T1388</f>
        <v>0</v>
      </c>
      <c r="U1383" s="17">
        <f>U1384+U1388</f>
        <v>0</v>
      </c>
      <c r="V1383" s="17">
        <f>V1384+V1388</f>
        <v>0</v>
      </c>
      <c r="W1383" s="17">
        <f>W1384+W1388</f>
        <v>0</v>
      </c>
      <c r="X1383" s="17">
        <f>X1384+X1388</f>
        <v>0</v>
      </c>
      <c r="Y1383" s="17">
        <f t="shared" si="6287"/>
        <v>41625</v>
      </c>
      <c r="Z1383" s="17">
        <f t="shared" si="6288"/>
        <v>26464</v>
      </c>
      <c r="AA1383" s="17">
        <f t="shared" si="6289"/>
        <v>23524</v>
      </c>
      <c r="AB1383" s="17">
        <f>AB1384+AB1388</f>
        <v>0</v>
      </c>
      <c r="AC1383" s="17">
        <f>AC1384+AC1388</f>
        <v>0</v>
      </c>
      <c r="AD1383" s="17">
        <f>AD1384+AD1388</f>
        <v>0</v>
      </c>
      <c r="AE1383" s="17">
        <f t="shared" si="6290"/>
        <v>41625</v>
      </c>
      <c r="AF1383" s="17">
        <f t="shared" si="6291"/>
        <v>26464</v>
      </c>
      <c r="AG1383" s="17">
        <f t="shared" si="6292"/>
        <v>23524</v>
      </c>
      <c r="AH1383" s="17">
        <f>AH1384+AH1388</f>
        <v>0</v>
      </c>
      <c r="AI1383" s="17">
        <f>AI1384+AI1388</f>
        <v>0</v>
      </c>
      <c r="AJ1383" s="17">
        <f>AJ1384+AJ1388</f>
        <v>0</v>
      </c>
      <c r="AK1383" s="17">
        <f>AK1384+AK1388</f>
        <v>0</v>
      </c>
      <c r="AL1383" s="17">
        <f>AL1384+AL1388</f>
        <v>0</v>
      </c>
      <c r="AM1383" s="17">
        <f>AM1384+AM1388</f>
        <v>0</v>
      </c>
      <c r="AN1383" s="17">
        <f>AN1384+AN1388</f>
        <v>0</v>
      </c>
      <c r="AO1383" s="17">
        <f>AO1384+AO1388</f>
        <v>0</v>
      </c>
      <c r="AP1383" s="17">
        <f>AP1384+AP1388</f>
        <v>0</v>
      </c>
      <c r="AQ1383" s="17">
        <f>AQ1384+AQ1388</f>
        <v>0</v>
      </c>
      <c r="AR1383" s="17">
        <f>AR1384+AR1388</f>
        <v>0</v>
      </c>
      <c r="AS1383" s="17">
        <f>AS1384+AS1388</f>
        <v>0</v>
      </c>
      <c r="AT1383" s="17">
        <f>AT1384+AT1388</f>
        <v>0</v>
      </c>
      <c r="AU1383" s="17">
        <f>AU1384+AU1388</f>
        <v>0</v>
      </c>
      <c r="AV1383" s="17">
        <f>AV1384+AV1388</f>
        <v>0</v>
      </c>
      <c r="AW1383" s="17">
        <f t="shared" si="6293"/>
        <v>41625</v>
      </c>
      <c r="AX1383" s="17">
        <f t="shared" si="6294"/>
        <v>26464</v>
      </c>
      <c r="AY1383" s="17">
        <f t="shared" si="6295"/>
        <v>23524</v>
      </c>
      <c r="AZ1383" s="17">
        <f>AZ1384+AZ1388</f>
        <v>0</v>
      </c>
      <c r="BA1383" s="17">
        <f t="shared" si="6296"/>
        <v>41625</v>
      </c>
      <c r="BB1383" s="17">
        <f t="shared" si="6297"/>
        <v>26464</v>
      </c>
      <c r="BC1383" s="17">
        <f t="shared" si="6298"/>
        <v>23524</v>
      </c>
      <c r="BD1383" s="17">
        <f>BD1384+BD1388</f>
        <v>0</v>
      </c>
      <c r="BE1383" s="17">
        <f>BE1384+BE1388</f>
        <v>0</v>
      </c>
      <c r="BF1383" s="17">
        <f>BF1384+BF1388</f>
        <v>0</v>
      </c>
      <c r="BG1383" s="17">
        <f>BG1384+BG1388</f>
        <v>0</v>
      </c>
      <c r="BH1383" s="17">
        <f>BH1384+BH1388</f>
        <v>0</v>
      </c>
      <c r="BI1383" s="17">
        <f>BI1384+BI1388</f>
        <v>0</v>
      </c>
      <c r="BJ1383" s="17">
        <f>BJ1384+BJ1388</f>
        <v>7539.7659999999996</v>
      </c>
      <c r="BK1383" s="17">
        <f>BK1384+BK1388</f>
        <v>0</v>
      </c>
      <c r="BL1383" s="17">
        <f>BL1384+BL1388</f>
        <v>0</v>
      </c>
      <c r="BM1383" s="17">
        <f>BM1384+BM1388</f>
        <v>0</v>
      </c>
      <c r="BN1383" s="17">
        <f>BN1384+BN1388</f>
        <v>0</v>
      </c>
      <c r="BO1383" s="17">
        <f t="shared" si="6299"/>
        <v>41625</v>
      </c>
      <c r="BP1383" s="17">
        <f t="shared" si="6300"/>
        <v>34003.766000000003</v>
      </c>
      <c r="BQ1383" s="17">
        <f t="shared" si="6301"/>
        <v>23524</v>
      </c>
      <c r="BR1383" s="17">
        <f>BR1384+BR1388</f>
        <v>0</v>
      </c>
      <c r="BS1383" s="17">
        <f>BS1384+BS1388</f>
        <v>-7539.7659999999996</v>
      </c>
      <c r="BT1383" s="17">
        <f>BT1384+BT1388</f>
        <v>0</v>
      </c>
      <c r="BU1383" s="17">
        <f t="shared" si="6302"/>
        <v>41625</v>
      </c>
      <c r="BV1383" s="17">
        <f t="shared" si="6303"/>
        <v>26464.000000000004</v>
      </c>
      <c r="BW1383" s="17">
        <f t="shared" si="6304"/>
        <v>23524</v>
      </c>
      <c r="BX1383" s="17">
        <f>BX1384+BX1388</f>
        <v>0</v>
      </c>
      <c r="BY1383" s="17">
        <f>BY1384+BY1388</f>
        <v>968.84799999999996</v>
      </c>
      <c r="BZ1383" s="17">
        <f>BZ1384+BZ1388</f>
        <v>0</v>
      </c>
      <c r="CA1383" s="17">
        <f>CA1384+CA1388</f>
        <v>0</v>
      </c>
      <c r="CB1383" s="17">
        <f>CB1384+CB1388</f>
        <v>7539.7659999999996</v>
      </c>
      <c r="CC1383" s="17">
        <f>CC1384+CC1388</f>
        <v>0</v>
      </c>
      <c r="CD1383" s="17">
        <f>CD1384+CD1388</f>
        <v>0</v>
      </c>
      <c r="CE1383" s="17">
        <f>CE1384+CE1388</f>
        <v>0</v>
      </c>
      <c r="CF1383" s="17">
        <f>CF1384+CF1388</f>
        <v>0</v>
      </c>
      <c r="CG1383" s="17">
        <f t="shared" si="6305"/>
        <v>42593.847999999998</v>
      </c>
      <c r="CH1383" s="17">
        <f t="shared" si="6306"/>
        <v>34003.766000000003</v>
      </c>
      <c r="CI1383" s="17">
        <f t="shared" si="6307"/>
        <v>23524</v>
      </c>
      <c r="CJ1383" s="17">
        <f>CJ1384+CJ1388</f>
        <v>0</v>
      </c>
      <c r="CK1383" s="32"/>
      <c r="CL1383" s="32"/>
      <c r="CM1383" s="1"/>
      <c r="CN1383" s="1"/>
      <c r="CO1383" s="1"/>
      <c r="CP1383" s="1"/>
      <c r="CQ1383" s="1"/>
      <c r="CR1383" s="1"/>
      <c r="CS1383" s="1"/>
    </row>
    <row r="1384" s="1" customFormat="1" ht="15">
      <c r="A1384" s="30" t="s">
        <v>516</v>
      </c>
      <c r="B1384" s="30" t="s">
        <v>68</v>
      </c>
      <c r="C1384" s="30" t="s">
        <v>70</v>
      </c>
      <c r="D1384" s="30" t="s">
        <v>463</v>
      </c>
      <c r="E1384" s="35"/>
      <c r="F1384" s="31" t="s">
        <v>86</v>
      </c>
      <c r="G1384" s="17">
        <f t="shared" ref="G1384:G1388" si="6646">G1385</f>
        <v>7457.8000000000002</v>
      </c>
      <c r="H1384" s="17">
        <f t="shared" ref="H1384:H1388" si="6647">H1385</f>
        <v>7457.8000000000002</v>
      </c>
      <c r="I1384" s="17">
        <f t="shared" ref="I1384:I1388" si="6648">I1385</f>
        <v>7457.8000000000002</v>
      </c>
      <c r="J1384" s="17">
        <f t="shared" ref="J1384:J1388" si="6649">J1385</f>
        <v>11186.6</v>
      </c>
      <c r="K1384" s="17">
        <f t="shared" ref="K1384:K1388" si="6650">K1385</f>
        <v>11186.6</v>
      </c>
      <c r="L1384" s="17">
        <f t="shared" ref="L1384:L1388" si="6651">L1385</f>
        <v>11186.6</v>
      </c>
      <c r="M1384" s="17">
        <f t="shared" si="6534"/>
        <v>18644.400000000001</v>
      </c>
      <c r="N1384" s="17">
        <f t="shared" si="6535"/>
        <v>18644.400000000001</v>
      </c>
      <c r="O1384" s="17">
        <f t="shared" si="6536"/>
        <v>18644.400000000001</v>
      </c>
      <c r="P1384" s="17">
        <f t="shared" ref="P1384:P1388" si="6652">P1385</f>
        <v>0</v>
      </c>
      <c r="Q1384" s="17">
        <f t="shared" ref="Q1384:Q1388" si="6653">Q1385</f>
        <v>0</v>
      </c>
      <c r="R1384" s="17">
        <f t="shared" ref="R1384:R1388" si="6654">R1385</f>
        <v>0</v>
      </c>
      <c r="S1384" s="17">
        <f t="shared" ref="S1384:S1388" si="6655">S1385</f>
        <v>0</v>
      </c>
      <c r="T1384" s="17">
        <f t="shared" ref="T1384:T1388" si="6656">T1385</f>
        <v>0</v>
      </c>
      <c r="U1384" s="17">
        <f t="shared" ref="U1384:U1388" si="6657">U1385</f>
        <v>0</v>
      </c>
      <c r="V1384" s="17">
        <f t="shared" ref="V1384:V1388" si="6658">V1385</f>
        <v>0</v>
      </c>
      <c r="W1384" s="17">
        <f t="shared" ref="W1384:W1388" si="6659">W1385</f>
        <v>0</v>
      </c>
      <c r="X1384" s="17">
        <f t="shared" ref="X1384:X1388" si="6660">X1385</f>
        <v>0</v>
      </c>
      <c r="Y1384" s="17">
        <f t="shared" ref="Y1384:Y1447" si="6661">M1384+P1384+Q1384+R1384+S1384</f>
        <v>18644.400000000001</v>
      </c>
      <c r="Z1384" s="17">
        <f t="shared" ref="Z1384:Z1447" si="6662">N1384+T1384+U1384</f>
        <v>18644.400000000001</v>
      </c>
      <c r="AA1384" s="17">
        <f t="shared" ref="AA1384:AA1447" si="6663">O1384+V1384+X1384+W1384</f>
        <v>18644.400000000001</v>
      </c>
      <c r="AB1384" s="17">
        <f t="shared" ref="AB1384:AB1388" si="6664">AB1385</f>
        <v>0</v>
      </c>
      <c r="AC1384" s="17">
        <f t="shared" ref="AC1384:AC1388" si="6665">AC1385</f>
        <v>0</v>
      </c>
      <c r="AD1384" s="17">
        <f t="shared" ref="AD1384:AD1388" si="6666">AD1385</f>
        <v>0</v>
      </c>
      <c r="AE1384" s="17">
        <f t="shared" ref="AE1384:AE1447" si="6667">Y1384+AB1384</f>
        <v>18644.400000000001</v>
      </c>
      <c r="AF1384" s="17">
        <f t="shared" ref="AF1384:AF1447" si="6668">Z1384+AC1384</f>
        <v>18644.400000000001</v>
      </c>
      <c r="AG1384" s="17">
        <f t="shared" ref="AG1384:AG1447" si="6669">AA1384+AD1384</f>
        <v>18644.400000000001</v>
      </c>
      <c r="AH1384" s="17">
        <f t="shared" ref="AH1384:AH1388" si="6670">AH1385</f>
        <v>0</v>
      </c>
      <c r="AI1384" s="17">
        <f t="shared" ref="AI1384:AI1388" si="6671">AI1385</f>
        <v>0</v>
      </c>
      <c r="AJ1384" s="17">
        <f t="shared" ref="AJ1384:AJ1388" si="6672">AJ1385</f>
        <v>0</v>
      </c>
      <c r="AK1384" s="17">
        <f t="shared" ref="AK1384:AK1388" si="6673">AK1385</f>
        <v>0</v>
      </c>
      <c r="AL1384" s="17">
        <f t="shared" ref="AL1384:AL1388" si="6674">AL1385</f>
        <v>0</v>
      </c>
      <c r="AM1384" s="17">
        <f t="shared" ref="AM1384:AM1388" si="6675">AM1385</f>
        <v>0</v>
      </c>
      <c r="AN1384" s="17">
        <f t="shared" ref="AN1384:AN1388" si="6676">AN1385</f>
        <v>0</v>
      </c>
      <c r="AO1384" s="17">
        <f t="shared" ref="AO1384:AO1388" si="6677">AO1385</f>
        <v>0</v>
      </c>
      <c r="AP1384" s="17">
        <f t="shared" ref="AP1384:AP1388" si="6678">AP1385</f>
        <v>0</v>
      </c>
      <c r="AQ1384" s="17">
        <f t="shared" ref="AQ1384:AQ1388" si="6679">AQ1385</f>
        <v>0</v>
      </c>
      <c r="AR1384" s="17">
        <f t="shared" ref="AR1384:AR1388" si="6680">AR1385</f>
        <v>0</v>
      </c>
      <c r="AS1384" s="17">
        <f t="shared" ref="AS1384:AS1388" si="6681">AS1385</f>
        <v>0</v>
      </c>
      <c r="AT1384" s="17">
        <f t="shared" ref="AT1384:AT1388" si="6682">AT1385</f>
        <v>0</v>
      </c>
      <c r="AU1384" s="17">
        <f t="shared" ref="AU1384:AU1388" si="6683">AU1385</f>
        <v>0</v>
      </c>
      <c r="AV1384" s="17">
        <f t="shared" ref="AV1384:AV1388" si="6684">AV1385</f>
        <v>0</v>
      </c>
      <c r="AW1384" s="17">
        <f t="shared" ref="AW1384:AW1447" si="6685">AE1384+AH1384+AI1384+AJ1384+AK1384+AL1384</f>
        <v>18644.400000000001</v>
      </c>
      <c r="AX1384" s="17">
        <f t="shared" ref="AX1384:AX1447" si="6686">AF1384+AM1384+AN1384+AO1384+AP1384+AQ1384</f>
        <v>18644.400000000001</v>
      </c>
      <c r="AY1384" s="17">
        <f t="shared" ref="AY1384:AY1447" si="6687">AG1384+AR1384+AS1384+AT1384+AU1384+AV1384</f>
        <v>18644.400000000001</v>
      </c>
      <c r="AZ1384" s="17">
        <f t="shared" ref="AZ1384:AZ1388" si="6688">AZ1385</f>
        <v>0</v>
      </c>
      <c r="BA1384" s="17">
        <f t="shared" ref="BA1384:BA1447" si="6689">AW1384+AZ1384</f>
        <v>18644.400000000001</v>
      </c>
      <c r="BB1384" s="17">
        <f t="shared" ref="BB1384:BB1447" si="6690">AX1384</f>
        <v>18644.400000000001</v>
      </c>
      <c r="BC1384" s="17">
        <f t="shared" ref="BC1384:BC1447" si="6691">AY1384</f>
        <v>18644.400000000001</v>
      </c>
      <c r="BD1384" s="17">
        <f t="shared" ref="BD1384:BD1388" si="6692">BD1385</f>
        <v>0</v>
      </c>
      <c r="BE1384" s="17">
        <f t="shared" ref="BE1384:BE1388" si="6693">BE1385</f>
        <v>0</v>
      </c>
      <c r="BF1384" s="17">
        <f t="shared" ref="BF1384:BF1388" si="6694">BF1385</f>
        <v>0</v>
      </c>
      <c r="BG1384" s="17">
        <f t="shared" ref="BG1384:BG1388" si="6695">BG1385</f>
        <v>0</v>
      </c>
      <c r="BH1384" s="17">
        <f t="shared" ref="BH1384:BH1388" si="6696">BH1385</f>
        <v>0</v>
      </c>
      <c r="BI1384" s="17">
        <f t="shared" ref="BI1384:BI1388" si="6697">BI1385</f>
        <v>0</v>
      </c>
      <c r="BJ1384" s="17">
        <f t="shared" ref="BJ1384:BJ1388" si="6698">BJ1385</f>
        <v>0</v>
      </c>
      <c r="BK1384" s="17">
        <f t="shared" ref="BK1384:BK1388" si="6699">BK1385</f>
        <v>0</v>
      </c>
      <c r="BL1384" s="17">
        <f t="shared" ref="BL1384:BL1388" si="6700">BL1385</f>
        <v>0</v>
      </c>
      <c r="BM1384" s="17">
        <f t="shared" ref="BM1384:BM1388" si="6701">BM1385</f>
        <v>0</v>
      </c>
      <c r="BN1384" s="17">
        <f t="shared" ref="BN1384:BN1388" si="6702">BN1385</f>
        <v>0</v>
      </c>
      <c r="BO1384" s="17">
        <f t="shared" ref="BO1384:BO1447" si="6703">BA1384+BD1384+BE1384+BF1384+BG1384</f>
        <v>18644.400000000001</v>
      </c>
      <c r="BP1384" s="17">
        <f t="shared" ref="BP1384:BP1447" si="6704">BB1384+BH1384+BI1384+BJ1384+BK1384</f>
        <v>18644.400000000001</v>
      </c>
      <c r="BQ1384" s="17">
        <f t="shared" ref="BQ1384:BQ1447" si="6705">BC1384+BL1384+BM1384+BN1384</f>
        <v>18644.400000000001</v>
      </c>
      <c r="BR1384" s="17">
        <f t="shared" ref="BR1384:BR1388" si="6706">BR1385</f>
        <v>0</v>
      </c>
      <c r="BS1384" s="17">
        <f t="shared" ref="BS1384:BS1388" si="6707">BS1385</f>
        <v>0</v>
      </c>
      <c r="BT1384" s="17">
        <f t="shared" ref="BT1384:BT1388" si="6708">BT1385</f>
        <v>0</v>
      </c>
      <c r="BU1384" s="17">
        <f t="shared" ref="BU1384:BU1447" si="6709">BO1384+BR1384</f>
        <v>18644.400000000001</v>
      </c>
      <c r="BV1384" s="17">
        <f t="shared" ref="BV1384:BV1447" si="6710">BP1384+BS1384</f>
        <v>18644.400000000001</v>
      </c>
      <c r="BW1384" s="17">
        <f t="shared" ref="BW1384:BW1447" si="6711">BQ1384+BT1384</f>
        <v>18644.400000000001</v>
      </c>
      <c r="BX1384" s="17">
        <f t="shared" ref="BX1384:BX1388" si="6712">BX1385</f>
        <v>0</v>
      </c>
      <c r="BY1384" s="17">
        <f t="shared" ref="BY1384:BY1388" si="6713">BY1385</f>
        <v>0</v>
      </c>
      <c r="BZ1384" s="17">
        <f t="shared" ref="BZ1384:BZ1388" si="6714">BZ1385</f>
        <v>0</v>
      </c>
      <c r="CA1384" s="17">
        <f t="shared" ref="CA1384:CA1388" si="6715">CA1385</f>
        <v>0</v>
      </c>
      <c r="CB1384" s="17">
        <f t="shared" ref="CB1384:CB1388" si="6716">CB1385</f>
        <v>0</v>
      </c>
      <c r="CC1384" s="17">
        <f t="shared" ref="CC1384:CC1388" si="6717">CC1385</f>
        <v>0</v>
      </c>
      <c r="CD1384" s="17">
        <f t="shared" ref="CD1384:CD1388" si="6718">CD1385</f>
        <v>0</v>
      </c>
      <c r="CE1384" s="17">
        <f t="shared" ref="CE1384:CE1388" si="6719">CE1385</f>
        <v>0</v>
      </c>
      <c r="CF1384" s="17">
        <f t="shared" ref="CF1384:CF1388" si="6720">CF1385</f>
        <v>0</v>
      </c>
      <c r="CG1384" s="17">
        <f t="shared" ref="CG1384:CG1447" si="6721">BU1384+BX1384+BY1384+BZ1384</f>
        <v>18644.400000000001</v>
      </c>
      <c r="CH1384" s="17">
        <f t="shared" ref="CH1384:CH1447" si="6722">BV1384+CA1384+CB1384+CC1384</f>
        <v>18644.400000000001</v>
      </c>
      <c r="CI1384" s="17">
        <f t="shared" ref="CI1384:CI1447" si="6723">BW1384+CD1384+CE1384+CF1384</f>
        <v>18644.400000000001</v>
      </c>
      <c r="CJ1384" s="17">
        <f t="shared" ref="CJ1384:CJ1388" si="6724">CJ1385</f>
        <v>0</v>
      </c>
      <c r="CK1384" s="32"/>
      <c r="CL1384" s="32"/>
      <c r="CM1384" s="1"/>
      <c r="CN1384" s="1"/>
      <c r="CO1384" s="1"/>
      <c r="CP1384" s="1"/>
      <c r="CQ1384" s="1"/>
      <c r="CR1384" s="1"/>
      <c r="CS1384" s="1"/>
    </row>
    <row r="1385" s="1" customFormat="1" ht="30">
      <c r="A1385" s="30" t="s">
        <v>516</v>
      </c>
      <c r="B1385" s="30" t="s">
        <v>68</v>
      </c>
      <c r="C1385" s="30" t="s">
        <v>70</v>
      </c>
      <c r="D1385" s="30" t="s">
        <v>464</v>
      </c>
      <c r="E1385" s="35"/>
      <c r="F1385" s="31" t="s">
        <v>465</v>
      </c>
      <c r="G1385" s="17">
        <f t="shared" si="6646"/>
        <v>7457.8000000000002</v>
      </c>
      <c r="H1385" s="17">
        <f t="shared" si="6647"/>
        <v>7457.8000000000002</v>
      </c>
      <c r="I1385" s="17">
        <f t="shared" si="6648"/>
        <v>7457.8000000000002</v>
      </c>
      <c r="J1385" s="17">
        <f t="shared" si="6649"/>
        <v>11186.6</v>
      </c>
      <c r="K1385" s="17">
        <f t="shared" si="6650"/>
        <v>11186.6</v>
      </c>
      <c r="L1385" s="17">
        <f t="shared" si="6651"/>
        <v>11186.6</v>
      </c>
      <c r="M1385" s="17">
        <f t="shared" si="6534"/>
        <v>18644.400000000001</v>
      </c>
      <c r="N1385" s="17">
        <f t="shared" si="6535"/>
        <v>18644.400000000001</v>
      </c>
      <c r="O1385" s="17">
        <f t="shared" si="6536"/>
        <v>18644.400000000001</v>
      </c>
      <c r="P1385" s="17">
        <f t="shared" si="6652"/>
        <v>0</v>
      </c>
      <c r="Q1385" s="17">
        <f t="shared" si="6653"/>
        <v>0</v>
      </c>
      <c r="R1385" s="17">
        <f t="shared" si="6654"/>
        <v>0</v>
      </c>
      <c r="S1385" s="17">
        <f t="shared" si="6655"/>
        <v>0</v>
      </c>
      <c r="T1385" s="17">
        <f t="shared" si="6656"/>
        <v>0</v>
      </c>
      <c r="U1385" s="17">
        <f t="shared" si="6657"/>
        <v>0</v>
      </c>
      <c r="V1385" s="17">
        <f t="shared" si="6658"/>
        <v>0</v>
      </c>
      <c r="W1385" s="17">
        <f t="shared" si="6659"/>
        <v>0</v>
      </c>
      <c r="X1385" s="17">
        <f t="shared" si="6660"/>
        <v>0</v>
      </c>
      <c r="Y1385" s="17">
        <f t="shared" si="6661"/>
        <v>18644.400000000001</v>
      </c>
      <c r="Z1385" s="17">
        <f t="shared" si="6662"/>
        <v>18644.400000000001</v>
      </c>
      <c r="AA1385" s="17">
        <f t="shared" si="6663"/>
        <v>18644.400000000001</v>
      </c>
      <c r="AB1385" s="17">
        <f t="shared" si="6664"/>
        <v>0</v>
      </c>
      <c r="AC1385" s="17">
        <f t="shared" si="6665"/>
        <v>0</v>
      </c>
      <c r="AD1385" s="17">
        <f t="shared" si="6666"/>
        <v>0</v>
      </c>
      <c r="AE1385" s="17">
        <f t="shared" si="6667"/>
        <v>18644.400000000001</v>
      </c>
      <c r="AF1385" s="17">
        <f t="shared" si="6668"/>
        <v>18644.400000000001</v>
      </c>
      <c r="AG1385" s="17">
        <f t="shared" si="6669"/>
        <v>18644.400000000001</v>
      </c>
      <c r="AH1385" s="17">
        <f t="shared" si="6670"/>
        <v>0</v>
      </c>
      <c r="AI1385" s="17">
        <f t="shared" si="6671"/>
        <v>0</v>
      </c>
      <c r="AJ1385" s="17">
        <f t="shared" si="6672"/>
        <v>0</v>
      </c>
      <c r="AK1385" s="17">
        <f t="shared" si="6673"/>
        <v>0</v>
      </c>
      <c r="AL1385" s="17">
        <f t="shared" si="6674"/>
        <v>0</v>
      </c>
      <c r="AM1385" s="17">
        <f t="shared" si="6675"/>
        <v>0</v>
      </c>
      <c r="AN1385" s="17">
        <f t="shared" si="6676"/>
        <v>0</v>
      </c>
      <c r="AO1385" s="17">
        <f t="shared" si="6677"/>
        <v>0</v>
      </c>
      <c r="AP1385" s="17">
        <f t="shared" si="6678"/>
        <v>0</v>
      </c>
      <c r="AQ1385" s="17">
        <f t="shared" si="6679"/>
        <v>0</v>
      </c>
      <c r="AR1385" s="17">
        <f t="shared" si="6680"/>
        <v>0</v>
      </c>
      <c r="AS1385" s="17">
        <f t="shared" si="6681"/>
        <v>0</v>
      </c>
      <c r="AT1385" s="17">
        <f t="shared" si="6682"/>
        <v>0</v>
      </c>
      <c r="AU1385" s="17">
        <f t="shared" si="6683"/>
        <v>0</v>
      </c>
      <c r="AV1385" s="17">
        <f t="shared" si="6684"/>
        <v>0</v>
      </c>
      <c r="AW1385" s="17">
        <f t="shared" si="6685"/>
        <v>18644.400000000001</v>
      </c>
      <c r="AX1385" s="17">
        <f t="shared" si="6686"/>
        <v>18644.400000000001</v>
      </c>
      <c r="AY1385" s="17">
        <f t="shared" si="6687"/>
        <v>18644.400000000001</v>
      </c>
      <c r="AZ1385" s="17">
        <f t="shared" si="6688"/>
        <v>0</v>
      </c>
      <c r="BA1385" s="17">
        <f t="shared" si="6689"/>
        <v>18644.400000000001</v>
      </c>
      <c r="BB1385" s="17">
        <f t="shared" si="6690"/>
        <v>18644.400000000001</v>
      </c>
      <c r="BC1385" s="17">
        <f t="shared" si="6691"/>
        <v>18644.400000000001</v>
      </c>
      <c r="BD1385" s="17">
        <f t="shared" si="6692"/>
        <v>0</v>
      </c>
      <c r="BE1385" s="17">
        <f t="shared" si="6693"/>
        <v>0</v>
      </c>
      <c r="BF1385" s="17">
        <f t="shared" si="6694"/>
        <v>0</v>
      </c>
      <c r="BG1385" s="17">
        <f t="shared" si="6695"/>
        <v>0</v>
      </c>
      <c r="BH1385" s="17">
        <f t="shared" si="6696"/>
        <v>0</v>
      </c>
      <c r="BI1385" s="17">
        <f t="shared" si="6697"/>
        <v>0</v>
      </c>
      <c r="BJ1385" s="17">
        <f t="shared" si="6698"/>
        <v>0</v>
      </c>
      <c r="BK1385" s="17">
        <f t="shared" si="6699"/>
        <v>0</v>
      </c>
      <c r="BL1385" s="17">
        <f t="shared" si="6700"/>
        <v>0</v>
      </c>
      <c r="BM1385" s="17">
        <f t="shared" si="6701"/>
        <v>0</v>
      </c>
      <c r="BN1385" s="17">
        <f t="shared" si="6702"/>
        <v>0</v>
      </c>
      <c r="BO1385" s="17">
        <f t="shared" si="6703"/>
        <v>18644.400000000001</v>
      </c>
      <c r="BP1385" s="17">
        <f t="shared" si="6704"/>
        <v>18644.400000000001</v>
      </c>
      <c r="BQ1385" s="17">
        <f t="shared" si="6705"/>
        <v>18644.400000000001</v>
      </c>
      <c r="BR1385" s="17">
        <f t="shared" si="6706"/>
        <v>0</v>
      </c>
      <c r="BS1385" s="17">
        <f t="shared" si="6707"/>
        <v>0</v>
      </c>
      <c r="BT1385" s="17">
        <f t="shared" si="6708"/>
        <v>0</v>
      </c>
      <c r="BU1385" s="17">
        <f t="shared" si="6709"/>
        <v>18644.400000000001</v>
      </c>
      <c r="BV1385" s="17">
        <f t="shared" si="6710"/>
        <v>18644.400000000001</v>
      </c>
      <c r="BW1385" s="17">
        <f t="shared" si="6711"/>
        <v>18644.400000000001</v>
      </c>
      <c r="BX1385" s="17">
        <f t="shared" si="6712"/>
        <v>0</v>
      </c>
      <c r="BY1385" s="17">
        <f t="shared" si="6713"/>
        <v>0</v>
      </c>
      <c r="BZ1385" s="17">
        <f t="shared" si="6714"/>
        <v>0</v>
      </c>
      <c r="CA1385" s="17">
        <f t="shared" si="6715"/>
        <v>0</v>
      </c>
      <c r="CB1385" s="17">
        <f t="shared" si="6716"/>
        <v>0</v>
      </c>
      <c r="CC1385" s="17">
        <f t="shared" si="6717"/>
        <v>0</v>
      </c>
      <c r="CD1385" s="17">
        <f t="shared" si="6718"/>
        <v>0</v>
      </c>
      <c r="CE1385" s="17">
        <f t="shared" si="6719"/>
        <v>0</v>
      </c>
      <c r="CF1385" s="17">
        <f t="shared" si="6720"/>
        <v>0</v>
      </c>
      <c r="CG1385" s="17">
        <f t="shared" si="6721"/>
        <v>18644.400000000001</v>
      </c>
      <c r="CH1385" s="17">
        <f t="shared" si="6722"/>
        <v>18644.400000000001</v>
      </c>
      <c r="CI1385" s="17">
        <f t="shared" si="6723"/>
        <v>18644.400000000001</v>
      </c>
      <c r="CJ1385" s="17">
        <f t="shared" si="6724"/>
        <v>0</v>
      </c>
      <c r="CK1385" s="32"/>
      <c r="CL1385" s="32"/>
      <c r="CM1385" s="1"/>
      <c r="CN1385" s="1"/>
      <c r="CO1385" s="1"/>
      <c r="CP1385" s="1"/>
      <c r="CQ1385" s="1"/>
      <c r="CR1385" s="1"/>
      <c r="CS1385" s="1"/>
    </row>
    <row r="1386" s="1" customFormat="1" ht="30">
      <c r="A1386" s="30" t="s">
        <v>516</v>
      </c>
      <c r="B1386" s="30" t="s">
        <v>68</v>
      </c>
      <c r="C1386" s="30" t="s">
        <v>70</v>
      </c>
      <c r="D1386" s="30" t="s">
        <v>472</v>
      </c>
      <c r="E1386" s="35"/>
      <c r="F1386" s="31" t="s">
        <v>473</v>
      </c>
      <c r="G1386" s="17">
        <f t="shared" si="6646"/>
        <v>7457.8000000000002</v>
      </c>
      <c r="H1386" s="17">
        <f t="shared" si="6647"/>
        <v>7457.8000000000002</v>
      </c>
      <c r="I1386" s="17">
        <f t="shared" si="6648"/>
        <v>7457.8000000000002</v>
      </c>
      <c r="J1386" s="17">
        <f t="shared" si="6649"/>
        <v>11186.6</v>
      </c>
      <c r="K1386" s="17">
        <f t="shared" si="6650"/>
        <v>11186.6</v>
      </c>
      <c r="L1386" s="17">
        <f t="shared" si="6651"/>
        <v>11186.6</v>
      </c>
      <c r="M1386" s="17">
        <f t="shared" si="6534"/>
        <v>18644.400000000001</v>
      </c>
      <c r="N1386" s="17">
        <f t="shared" si="6535"/>
        <v>18644.400000000001</v>
      </c>
      <c r="O1386" s="17">
        <f t="shared" si="6536"/>
        <v>18644.400000000001</v>
      </c>
      <c r="P1386" s="17">
        <f t="shared" si="6652"/>
        <v>0</v>
      </c>
      <c r="Q1386" s="17">
        <f t="shared" si="6653"/>
        <v>0</v>
      </c>
      <c r="R1386" s="17">
        <f t="shared" si="6654"/>
        <v>0</v>
      </c>
      <c r="S1386" s="17">
        <f t="shared" si="6655"/>
        <v>0</v>
      </c>
      <c r="T1386" s="17">
        <f t="shared" si="6656"/>
        <v>0</v>
      </c>
      <c r="U1386" s="17">
        <f t="shared" si="6657"/>
        <v>0</v>
      </c>
      <c r="V1386" s="17">
        <f t="shared" si="6658"/>
        <v>0</v>
      </c>
      <c r="W1386" s="17">
        <f t="shared" si="6659"/>
        <v>0</v>
      </c>
      <c r="X1386" s="17">
        <f t="shared" si="6660"/>
        <v>0</v>
      </c>
      <c r="Y1386" s="17">
        <f t="shared" si="6661"/>
        <v>18644.400000000001</v>
      </c>
      <c r="Z1386" s="17">
        <f t="shared" si="6662"/>
        <v>18644.400000000001</v>
      </c>
      <c r="AA1386" s="17">
        <f t="shared" si="6663"/>
        <v>18644.400000000001</v>
      </c>
      <c r="AB1386" s="17">
        <f t="shared" si="6664"/>
        <v>0</v>
      </c>
      <c r="AC1386" s="17">
        <f t="shared" si="6665"/>
        <v>0</v>
      </c>
      <c r="AD1386" s="17">
        <f t="shared" si="6666"/>
        <v>0</v>
      </c>
      <c r="AE1386" s="17">
        <f t="shared" si="6667"/>
        <v>18644.400000000001</v>
      </c>
      <c r="AF1386" s="17">
        <f t="shared" si="6668"/>
        <v>18644.400000000001</v>
      </c>
      <c r="AG1386" s="17">
        <f t="shared" si="6669"/>
        <v>18644.400000000001</v>
      </c>
      <c r="AH1386" s="17">
        <f t="shared" si="6670"/>
        <v>0</v>
      </c>
      <c r="AI1386" s="17">
        <f t="shared" si="6671"/>
        <v>0</v>
      </c>
      <c r="AJ1386" s="17">
        <f t="shared" si="6672"/>
        <v>0</v>
      </c>
      <c r="AK1386" s="17">
        <f t="shared" si="6673"/>
        <v>0</v>
      </c>
      <c r="AL1386" s="17">
        <f t="shared" si="6674"/>
        <v>0</v>
      </c>
      <c r="AM1386" s="17">
        <f t="shared" si="6675"/>
        <v>0</v>
      </c>
      <c r="AN1386" s="17">
        <f t="shared" si="6676"/>
        <v>0</v>
      </c>
      <c r="AO1386" s="17">
        <f t="shared" si="6677"/>
        <v>0</v>
      </c>
      <c r="AP1386" s="17">
        <f t="shared" si="6678"/>
        <v>0</v>
      </c>
      <c r="AQ1386" s="17">
        <f t="shared" si="6679"/>
        <v>0</v>
      </c>
      <c r="AR1386" s="17">
        <f t="shared" si="6680"/>
        <v>0</v>
      </c>
      <c r="AS1386" s="17">
        <f t="shared" si="6681"/>
        <v>0</v>
      </c>
      <c r="AT1386" s="17">
        <f t="shared" si="6682"/>
        <v>0</v>
      </c>
      <c r="AU1386" s="17">
        <f t="shared" si="6683"/>
        <v>0</v>
      </c>
      <c r="AV1386" s="17">
        <f t="shared" si="6684"/>
        <v>0</v>
      </c>
      <c r="AW1386" s="17">
        <f t="shared" si="6685"/>
        <v>18644.400000000001</v>
      </c>
      <c r="AX1386" s="17">
        <f t="shared" si="6686"/>
        <v>18644.400000000001</v>
      </c>
      <c r="AY1386" s="17">
        <f t="shared" si="6687"/>
        <v>18644.400000000001</v>
      </c>
      <c r="AZ1386" s="17">
        <f t="shared" si="6688"/>
        <v>0</v>
      </c>
      <c r="BA1386" s="17">
        <f t="shared" si="6689"/>
        <v>18644.400000000001</v>
      </c>
      <c r="BB1386" s="17">
        <f t="shared" si="6690"/>
        <v>18644.400000000001</v>
      </c>
      <c r="BC1386" s="17">
        <f t="shared" si="6691"/>
        <v>18644.400000000001</v>
      </c>
      <c r="BD1386" s="17">
        <f t="shared" si="6692"/>
        <v>0</v>
      </c>
      <c r="BE1386" s="17">
        <f t="shared" si="6693"/>
        <v>0</v>
      </c>
      <c r="BF1386" s="17">
        <f t="shared" si="6694"/>
        <v>0</v>
      </c>
      <c r="BG1386" s="17">
        <f t="shared" si="6695"/>
        <v>0</v>
      </c>
      <c r="BH1386" s="17">
        <f t="shared" si="6696"/>
        <v>0</v>
      </c>
      <c r="BI1386" s="17">
        <f t="shared" si="6697"/>
        <v>0</v>
      </c>
      <c r="BJ1386" s="17">
        <f t="shared" si="6698"/>
        <v>0</v>
      </c>
      <c r="BK1386" s="17">
        <f t="shared" si="6699"/>
        <v>0</v>
      </c>
      <c r="BL1386" s="17">
        <f t="shared" si="6700"/>
        <v>0</v>
      </c>
      <c r="BM1386" s="17">
        <f t="shared" si="6701"/>
        <v>0</v>
      </c>
      <c r="BN1386" s="17">
        <f t="shared" si="6702"/>
        <v>0</v>
      </c>
      <c r="BO1386" s="17">
        <f t="shared" si="6703"/>
        <v>18644.400000000001</v>
      </c>
      <c r="BP1386" s="17">
        <f t="shared" si="6704"/>
        <v>18644.400000000001</v>
      </c>
      <c r="BQ1386" s="17">
        <f t="shared" si="6705"/>
        <v>18644.400000000001</v>
      </c>
      <c r="BR1386" s="17">
        <f t="shared" si="6706"/>
        <v>0</v>
      </c>
      <c r="BS1386" s="17">
        <f t="shared" si="6707"/>
        <v>0</v>
      </c>
      <c r="BT1386" s="17">
        <f t="shared" si="6708"/>
        <v>0</v>
      </c>
      <c r="BU1386" s="17">
        <f t="shared" si="6709"/>
        <v>18644.400000000001</v>
      </c>
      <c r="BV1386" s="17">
        <f t="shared" si="6710"/>
        <v>18644.400000000001</v>
      </c>
      <c r="BW1386" s="17">
        <f t="shared" si="6711"/>
        <v>18644.400000000001</v>
      </c>
      <c r="BX1386" s="17">
        <f t="shared" si="6712"/>
        <v>0</v>
      </c>
      <c r="BY1386" s="17">
        <f t="shared" si="6713"/>
        <v>0</v>
      </c>
      <c r="BZ1386" s="17">
        <f t="shared" si="6714"/>
        <v>0</v>
      </c>
      <c r="CA1386" s="17">
        <f t="shared" si="6715"/>
        <v>0</v>
      </c>
      <c r="CB1386" s="17">
        <f t="shared" si="6716"/>
        <v>0</v>
      </c>
      <c r="CC1386" s="17">
        <f t="shared" si="6717"/>
        <v>0</v>
      </c>
      <c r="CD1386" s="17">
        <f t="shared" si="6718"/>
        <v>0</v>
      </c>
      <c r="CE1386" s="17">
        <f t="shared" si="6719"/>
        <v>0</v>
      </c>
      <c r="CF1386" s="17">
        <f t="shared" si="6720"/>
        <v>0</v>
      </c>
      <c r="CG1386" s="17">
        <f t="shared" si="6721"/>
        <v>18644.400000000001</v>
      </c>
      <c r="CH1386" s="17">
        <f t="shared" si="6722"/>
        <v>18644.400000000001</v>
      </c>
      <c r="CI1386" s="17">
        <f t="shared" si="6723"/>
        <v>18644.400000000001</v>
      </c>
      <c r="CJ1386" s="17">
        <f t="shared" si="6724"/>
        <v>0</v>
      </c>
      <c r="CK1386" s="32"/>
      <c r="CL1386" s="32"/>
      <c r="CM1386" s="1"/>
      <c r="CN1386" s="1"/>
      <c r="CO1386" s="1"/>
      <c r="CP1386" s="1"/>
      <c r="CQ1386" s="1"/>
      <c r="CR1386" s="1"/>
      <c r="CS1386" s="1"/>
    </row>
    <row r="1387" s="1" customFormat="1" ht="15">
      <c r="A1387" s="30" t="s">
        <v>516</v>
      </c>
      <c r="B1387" s="30" t="s">
        <v>68</v>
      </c>
      <c r="C1387" s="30" t="s">
        <v>70</v>
      </c>
      <c r="D1387" s="30" t="s">
        <v>472</v>
      </c>
      <c r="E1387" s="30" t="s">
        <v>48</v>
      </c>
      <c r="F1387" s="31" t="s">
        <v>49</v>
      </c>
      <c r="G1387" s="17">
        <v>7457.8000000000002</v>
      </c>
      <c r="H1387" s="17">
        <v>7457.8000000000002</v>
      </c>
      <c r="I1387" s="17">
        <v>7457.8000000000002</v>
      </c>
      <c r="J1387" s="17">
        <v>11186.6</v>
      </c>
      <c r="K1387" s="17">
        <v>11186.6</v>
      </c>
      <c r="L1387" s="17">
        <v>11186.6</v>
      </c>
      <c r="M1387" s="17">
        <f t="shared" si="6534"/>
        <v>18644.400000000001</v>
      </c>
      <c r="N1387" s="17">
        <f t="shared" si="6535"/>
        <v>18644.400000000001</v>
      </c>
      <c r="O1387" s="17">
        <f t="shared" si="6536"/>
        <v>18644.400000000001</v>
      </c>
      <c r="P1387" s="17"/>
      <c r="Q1387" s="17"/>
      <c r="R1387" s="17"/>
      <c r="S1387" s="17"/>
      <c r="T1387" s="17"/>
      <c r="U1387" s="17"/>
      <c r="V1387" s="17"/>
      <c r="W1387" s="17"/>
      <c r="X1387" s="17"/>
      <c r="Y1387" s="17">
        <f t="shared" si="6661"/>
        <v>18644.400000000001</v>
      </c>
      <c r="Z1387" s="17">
        <f t="shared" si="6662"/>
        <v>18644.400000000001</v>
      </c>
      <c r="AA1387" s="17">
        <f t="shared" si="6663"/>
        <v>18644.400000000001</v>
      </c>
      <c r="AB1387" s="17"/>
      <c r="AC1387" s="17"/>
      <c r="AD1387" s="17"/>
      <c r="AE1387" s="17">
        <f t="shared" si="6667"/>
        <v>18644.400000000001</v>
      </c>
      <c r="AF1387" s="17">
        <f t="shared" si="6668"/>
        <v>18644.400000000001</v>
      </c>
      <c r="AG1387" s="17">
        <f t="shared" si="6669"/>
        <v>18644.400000000001</v>
      </c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>
        <f t="shared" si="6685"/>
        <v>18644.400000000001</v>
      </c>
      <c r="AX1387" s="17">
        <f t="shared" si="6686"/>
        <v>18644.400000000001</v>
      </c>
      <c r="AY1387" s="17">
        <f t="shared" si="6687"/>
        <v>18644.400000000001</v>
      </c>
      <c r="AZ1387" s="17"/>
      <c r="BA1387" s="17">
        <f t="shared" si="6689"/>
        <v>18644.400000000001</v>
      </c>
      <c r="BB1387" s="17">
        <f t="shared" si="6690"/>
        <v>18644.400000000001</v>
      </c>
      <c r="BC1387" s="17">
        <f t="shared" si="6691"/>
        <v>18644.400000000001</v>
      </c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>
        <f t="shared" si="6703"/>
        <v>18644.400000000001</v>
      </c>
      <c r="BP1387" s="17">
        <f t="shared" si="6704"/>
        <v>18644.400000000001</v>
      </c>
      <c r="BQ1387" s="17">
        <f t="shared" si="6705"/>
        <v>18644.400000000001</v>
      </c>
      <c r="BR1387" s="17"/>
      <c r="BS1387" s="17"/>
      <c r="BT1387" s="17"/>
      <c r="BU1387" s="17">
        <f t="shared" si="6709"/>
        <v>18644.400000000001</v>
      </c>
      <c r="BV1387" s="17">
        <f t="shared" si="6710"/>
        <v>18644.400000000001</v>
      </c>
      <c r="BW1387" s="17">
        <f t="shared" si="6711"/>
        <v>18644.400000000001</v>
      </c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>
        <f t="shared" si="6721"/>
        <v>18644.400000000001</v>
      </c>
      <c r="CH1387" s="17">
        <f t="shared" si="6722"/>
        <v>18644.400000000001</v>
      </c>
      <c r="CI1387" s="17">
        <f t="shared" si="6723"/>
        <v>18644.400000000001</v>
      </c>
      <c r="CJ1387" s="17"/>
      <c r="CK1387" s="32"/>
      <c r="CL1387" s="32">
        <v>54</v>
      </c>
      <c r="CM1387" s="1"/>
      <c r="CN1387" s="1"/>
      <c r="CO1387" s="1"/>
      <c r="CP1387" s="1"/>
      <c r="CQ1387" s="1"/>
      <c r="CR1387" s="1"/>
      <c r="CS1387" s="1"/>
    </row>
    <row r="1388" s="1" customFormat="1" ht="15" hidden="1">
      <c r="A1388" s="30" t="s">
        <v>516</v>
      </c>
      <c r="B1388" s="30" t="s">
        <v>68</v>
      </c>
      <c r="C1388" s="30" t="s">
        <v>70</v>
      </c>
      <c r="D1388" s="30" t="s">
        <v>474</v>
      </c>
      <c r="E1388" s="35"/>
      <c r="F1388" s="31" t="s">
        <v>41</v>
      </c>
      <c r="G1388" s="17">
        <f t="shared" si="6646"/>
        <v>22980.599999999999</v>
      </c>
      <c r="H1388" s="17">
        <f t="shared" si="6647"/>
        <v>7819.6000000000004</v>
      </c>
      <c r="I1388" s="17">
        <f t="shared" si="6648"/>
        <v>4879.6000000000004</v>
      </c>
      <c r="J1388" s="17">
        <f t="shared" si="6649"/>
        <v>0</v>
      </c>
      <c r="K1388" s="17">
        <f t="shared" si="6650"/>
        <v>0</v>
      </c>
      <c r="L1388" s="17">
        <f t="shared" si="6651"/>
        <v>0</v>
      </c>
      <c r="M1388" s="17">
        <f t="shared" si="6534"/>
        <v>22980.599999999999</v>
      </c>
      <c r="N1388" s="17">
        <f t="shared" si="6535"/>
        <v>7819.6000000000004</v>
      </c>
      <c r="O1388" s="17">
        <f t="shared" si="6536"/>
        <v>4879.6000000000004</v>
      </c>
      <c r="P1388" s="17">
        <f t="shared" si="6652"/>
        <v>0</v>
      </c>
      <c r="Q1388" s="17">
        <f t="shared" si="6653"/>
        <v>0</v>
      </c>
      <c r="R1388" s="17">
        <f t="shared" si="6654"/>
        <v>0</v>
      </c>
      <c r="S1388" s="17">
        <f t="shared" si="6655"/>
        <v>0</v>
      </c>
      <c r="T1388" s="17">
        <f t="shared" si="6656"/>
        <v>0</v>
      </c>
      <c r="U1388" s="17">
        <f t="shared" si="6657"/>
        <v>0</v>
      </c>
      <c r="V1388" s="17">
        <f t="shared" si="6658"/>
        <v>0</v>
      </c>
      <c r="W1388" s="17">
        <f t="shared" si="6659"/>
        <v>0</v>
      </c>
      <c r="X1388" s="17">
        <f t="shared" si="6660"/>
        <v>0</v>
      </c>
      <c r="Y1388" s="17">
        <f t="shared" si="6661"/>
        <v>22980.599999999999</v>
      </c>
      <c r="Z1388" s="17">
        <f t="shared" si="6662"/>
        <v>7819.6000000000004</v>
      </c>
      <c r="AA1388" s="17">
        <f t="shared" si="6663"/>
        <v>4879.6000000000004</v>
      </c>
      <c r="AB1388" s="17">
        <f t="shared" si="6664"/>
        <v>0</v>
      </c>
      <c r="AC1388" s="17">
        <f t="shared" si="6665"/>
        <v>0</v>
      </c>
      <c r="AD1388" s="17">
        <f t="shared" si="6666"/>
        <v>0</v>
      </c>
      <c r="AE1388" s="17">
        <f t="shared" si="6667"/>
        <v>22980.599999999999</v>
      </c>
      <c r="AF1388" s="17">
        <f t="shared" si="6668"/>
        <v>7819.6000000000004</v>
      </c>
      <c r="AG1388" s="17">
        <f t="shared" si="6669"/>
        <v>4879.6000000000004</v>
      </c>
      <c r="AH1388" s="17">
        <f t="shared" si="6670"/>
        <v>0</v>
      </c>
      <c r="AI1388" s="17">
        <f t="shared" si="6671"/>
        <v>0</v>
      </c>
      <c r="AJ1388" s="17">
        <f t="shared" si="6672"/>
        <v>0</v>
      </c>
      <c r="AK1388" s="17">
        <f t="shared" si="6673"/>
        <v>0</v>
      </c>
      <c r="AL1388" s="17">
        <f t="shared" si="6674"/>
        <v>0</v>
      </c>
      <c r="AM1388" s="17">
        <f t="shared" si="6675"/>
        <v>0</v>
      </c>
      <c r="AN1388" s="17">
        <f t="shared" si="6676"/>
        <v>0</v>
      </c>
      <c r="AO1388" s="17">
        <f t="shared" si="6677"/>
        <v>0</v>
      </c>
      <c r="AP1388" s="17">
        <f t="shared" si="6678"/>
        <v>0</v>
      </c>
      <c r="AQ1388" s="17">
        <f t="shared" si="6679"/>
        <v>0</v>
      </c>
      <c r="AR1388" s="17">
        <f t="shared" si="6680"/>
        <v>0</v>
      </c>
      <c r="AS1388" s="17">
        <f t="shared" si="6681"/>
        <v>0</v>
      </c>
      <c r="AT1388" s="17">
        <f t="shared" si="6682"/>
        <v>0</v>
      </c>
      <c r="AU1388" s="17">
        <f t="shared" si="6683"/>
        <v>0</v>
      </c>
      <c r="AV1388" s="17">
        <f t="shared" si="6684"/>
        <v>0</v>
      </c>
      <c r="AW1388" s="17">
        <f t="shared" si="6685"/>
        <v>22980.599999999999</v>
      </c>
      <c r="AX1388" s="17">
        <f t="shared" si="6686"/>
        <v>7819.6000000000004</v>
      </c>
      <c r="AY1388" s="17">
        <f t="shared" si="6687"/>
        <v>4879.6000000000004</v>
      </c>
      <c r="AZ1388" s="17">
        <f t="shared" si="6688"/>
        <v>0</v>
      </c>
      <c r="BA1388" s="17">
        <f t="shared" si="6689"/>
        <v>22980.599999999999</v>
      </c>
      <c r="BB1388" s="17">
        <f t="shared" si="6690"/>
        <v>7819.6000000000004</v>
      </c>
      <c r="BC1388" s="17">
        <f t="shared" si="6691"/>
        <v>4879.6000000000004</v>
      </c>
      <c r="BD1388" s="17">
        <f t="shared" si="6692"/>
        <v>0</v>
      </c>
      <c r="BE1388" s="17">
        <f t="shared" si="6693"/>
        <v>0</v>
      </c>
      <c r="BF1388" s="17">
        <f t="shared" si="6694"/>
        <v>0</v>
      </c>
      <c r="BG1388" s="17">
        <f t="shared" si="6695"/>
        <v>0</v>
      </c>
      <c r="BH1388" s="17">
        <f t="shared" si="6696"/>
        <v>0</v>
      </c>
      <c r="BI1388" s="17">
        <f t="shared" si="6697"/>
        <v>0</v>
      </c>
      <c r="BJ1388" s="17">
        <f t="shared" si="6698"/>
        <v>7539.7659999999996</v>
      </c>
      <c r="BK1388" s="17">
        <f t="shared" si="6699"/>
        <v>0</v>
      </c>
      <c r="BL1388" s="17">
        <f t="shared" si="6700"/>
        <v>0</v>
      </c>
      <c r="BM1388" s="17">
        <f t="shared" si="6701"/>
        <v>0</v>
      </c>
      <c r="BN1388" s="17">
        <f t="shared" si="6702"/>
        <v>0</v>
      </c>
      <c r="BO1388" s="17">
        <f t="shared" si="6703"/>
        <v>22980.599999999999</v>
      </c>
      <c r="BP1388" s="17">
        <f t="shared" si="6704"/>
        <v>15359.366</v>
      </c>
      <c r="BQ1388" s="17">
        <f t="shared" si="6705"/>
        <v>4879.6000000000004</v>
      </c>
      <c r="BR1388" s="17">
        <f t="shared" si="6706"/>
        <v>0</v>
      </c>
      <c r="BS1388" s="17">
        <f t="shared" si="6707"/>
        <v>-7539.7659999999996</v>
      </c>
      <c r="BT1388" s="17">
        <f t="shared" si="6708"/>
        <v>0</v>
      </c>
      <c r="BU1388" s="17">
        <f t="shared" si="6709"/>
        <v>22980.599999999999</v>
      </c>
      <c r="BV1388" s="17">
        <f t="shared" si="6710"/>
        <v>7819.6000000000004</v>
      </c>
      <c r="BW1388" s="17">
        <f t="shared" si="6711"/>
        <v>4879.6000000000004</v>
      </c>
      <c r="BX1388" s="17">
        <f t="shared" si="6712"/>
        <v>0</v>
      </c>
      <c r="BY1388" s="17">
        <f t="shared" si="6713"/>
        <v>968.84799999999996</v>
      </c>
      <c r="BZ1388" s="17">
        <f t="shared" si="6714"/>
        <v>0</v>
      </c>
      <c r="CA1388" s="17">
        <f t="shared" si="6715"/>
        <v>0</v>
      </c>
      <c r="CB1388" s="17">
        <f t="shared" si="6716"/>
        <v>7539.7659999999996</v>
      </c>
      <c r="CC1388" s="37">
        <f t="shared" si="6717"/>
        <v>0</v>
      </c>
      <c r="CD1388" s="17">
        <f t="shared" si="6718"/>
        <v>0</v>
      </c>
      <c r="CE1388" s="17">
        <f t="shared" si="6719"/>
        <v>0</v>
      </c>
      <c r="CF1388" s="37">
        <f t="shared" si="6720"/>
        <v>0</v>
      </c>
      <c r="CG1388" s="17">
        <f t="shared" si="6721"/>
        <v>23949.447999999997</v>
      </c>
      <c r="CH1388" s="17">
        <f t="shared" si="6722"/>
        <v>15359.366</v>
      </c>
      <c r="CI1388" s="17">
        <f t="shared" si="6723"/>
        <v>4879.6000000000004</v>
      </c>
      <c r="CJ1388" s="17">
        <f t="shared" si="6724"/>
        <v>0</v>
      </c>
      <c r="CK1388" s="32">
        <v>0</v>
      </c>
      <c r="CL1388" s="32"/>
      <c r="CM1388" s="1" t="s">
        <v>75</v>
      </c>
      <c r="CN1388" s="1"/>
      <c r="CO1388" s="1"/>
      <c r="CP1388" s="1"/>
      <c r="CQ1388" s="1"/>
      <c r="CR1388" s="1"/>
      <c r="CS1388" s="1"/>
    </row>
    <row r="1389" s="1" customFormat="1" ht="45">
      <c r="A1389" s="30" t="s">
        <v>516</v>
      </c>
      <c r="B1389" s="30" t="s">
        <v>68</v>
      </c>
      <c r="C1389" s="30" t="s">
        <v>70</v>
      </c>
      <c r="D1389" s="30" t="s">
        <v>475</v>
      </c>
      <c r="E1389" s="35"/>
      <c r="F1389" s="31" t="s">
        <v>476</v>
      </c>
      <c r="G1389" s="17">
        <f>G1390+G1392</f>
        <v>22980.599999999999</v>
      </c>
      <c r="H1389" s="17">
        <f>H1390+H1392</f>
        <v>7819.6000000000004</v>
      </c>
      <c r="I1389" s="17">
        <f>I1390+I1392</f>
        <v>4879.6000000000004</v>
      </c>
      <c r="J1389" s="17">
        <f>J1390+J1392</f>
        <v>0</v>
      </c>
      <c r="K1389" s="17">
        <f>K1390+K1392</f>
        <v>0</v>
      </c>
      <c r="L1389" s="17">
        <f>L1390+L1392</f>
        <v>0</v>
      </c>
      <c r="M1389" s="17">
        <f t="shared" si="6534"/>
        <v>22980.599999999999</v>
      </c>
      <c r="N1389" s="17">
        <f t="shared" si="6535"/>
        <v>7819.6000000000004</v>
      </c>
      <c r="O1389" s="17">
        <f t="shared" si="6536"/>
        <v>4879.6000000000004</v>
      </c>
      <c r="P1389" s="17">
        <f>P1390+P1392</f>
        <v>0</v>
      </c>
      <c r="Q1389" s="17">
        <f>Q1390+Q1392</f>
        <v>0</v>
      </c>
      <c r="R1389" s="17">
        <f>R1390+R1392</f>
        <v>0</v>
      </c>
      <c r="S1389" s="17">
        <f>S1390+S1392</f>
        <v>0</v>
      </c>
      <c r="T1389" s="17">
        <f>T1390+T1392</f>
        <v>0</v>
      </c>
      <c r="U1389" s="17">
        <f>U1390+U1392</f>
        <v>0</v>
      </c>
      <c r="V1389" s="17">
        <f>V1390+V1392</f>
        <v>0</v>
      </c>
      <c r="W1389" s="17">
        <f>W1390+W1392</f>
        <v>0</v>
      </c>
      <c r="X1389" s="17">
        <f>X1390+X1392</f>
        <v>0</v>
      </c>
      <c r="Y1389" s="17">
        <f t="shared" si="6661"/>
        <v>22980.599999999999</v>
      </c>
      <c r="Z1389" s="17">
        <f t="shared" si="6662"/>
        <v>7819.6000000000004</v>
      </c>
      <c r="AA1389" s="17">
        <f t="shared" si="6663"/>
        <v>4879.6000000000004</v>
      </c>
      <c r="AB1389" s="17">
        <f>AB1390+AB1392</f>
        <v>0</v>
      </c>
      <c r="AC1389" s="17">
        <f>AC1390+AC1392</f>
        <v>0</v>
      </c>
      <c r="AD1389" s="17">
        <f>AD1390+AD1392</f>
        <v>0</v>
      </c>
      <c r="AE1389" s="17">
        <f t="shared" si="6667"/>
        <v>22980.599999999999</v>
      </c>
      <c r="AF1389" s="17">
        <f t="shared" si="6668"/>
        <v>7819.6000000000004</v>
      </c>
      <c r="AG1389" s="17">
        <f t="shared" si="6669"/>
        <v>4879.6000000000004</v>
      </c>
      <c r="AH1389" s="17">
        <f>AH1390+AH1392</f>
        <v>0</v>
      </c>
      <c r="AI1389" s="17">
        <f>AI1390+AI1392</f>
        <v>0</v>
      </c>
      <c r="AJ1389" s="17">
        <f>AJ1390+AJ1392</f>
        <v>0</v>
      </c>
      <c r="AK1389" s="17">
        <f>AK1390+AK1392</f>
        <v>0</v>
      </c>
      <c r="AL1389" s="17">
        <f>AL1390+AL1392</f>
        <v>0</v>
      </c>
      <c r="AM1389" s="17">
        <f>AM1390+AM1392</f>
        <v>0</v>
      </c>
      <c r="AN1389" s="17">
        <f>AN1390+AN1392</f>
        <v>0</v>
      </c>
      <c r="AO1389" s="17">
        <f>AO1390+AO1392</f>
        <v>0</v>
      </c>
      <c r="AP1389" s="17">
        <f>AP1390+AP1392</f>
        <v>0</v>
      </c>
      <c r="AQ1389" s="17">
        <f>AQ1390+AQ1392</f>
        <v>0</v>
      </c>
      <c r="AR1389" s="17">
        <f>AR1390+AR1392</f>
        <v>0</v>
      </c>
      <c r="AS1389" s="17">
        <f>AS1390+AS1392</f>
        <v>0</v>
      </c>
      <c r="AT1389" s="17">
        <f>AT1390+AT1392</f>
        <v>0</v>
      </c>
      <c r="AU1389" s="17">
        <f>AU1390+AU1392</f>
        <v>0</v>
      </c>
      <c r="AV1389" s="17">
        <f>AV1390+AV1392</f>
        <v>0</v>
      </c>
      <c r="AW1389" s="17">
        <f t="shared" si="6685"/>
        <v>22980.599999999999</v>
      </c>
      <c r="AX1389" s="17">
        <f t="shared" si="6686"/>
        <v>7819.6000000000004</v>
      </c>
      <c r="AY1389" s="17">
        <f t="shared" si="6687"/>
        <v>4879.6000000000004</v>
      </c>
      <c r="AZ1389" s="17">
        <f>AZ1390+AZ1392</f>
        <v>0</v>
      </c>
      <c r="BA1389" s="17">
        <f t="shared" si="6689"/>
        <v>22980.599999999999</v>
      </c>
      <c r="BB1389" s="17">
        <f t="shared" si="6690"/>
        <v>7819.6000000000004</v>
      </c>
      <c r="BC1389" s="17">
        <f t="shared" si="6691"/>
        <v>4879.6000000000004</v>
      </c>
      <c r="BD1389" s="17">
        <f>BD1390+BD1392</f>
        <v>0</v>
      </c>
      <c r="BE1389" s="17">
        <f>BE1390+BE1392</f>
        <v>0</v>
      </c>
      <c r="BF1389" s="17">
        <f>BF1390+BF1392</f>
        <v>0</v>
      </c>
      <c r="BG1389" s="17">
        <f>BG1390+BG1392</f>
        <v>0</v>
      </c>
      <c r="BH1389" s="17">
        <f>BH1390+BH1392</f>
        <v>0</v>
      </c>
      <c r="BI1389" s="17">
        <f>BI1390+BI1392</f>
        <v>0</v>
      </c>
      <c r="BJ1389" s="17">
        <f>BJ1390+BJ1392</f>
        <v>7539.7659999999996</v>
      </c>
      <c r="BK1389" s="17">
        <f>BK1390+BK1392</f>
        <v>0</v>
      </c>
      <c r="BL1389" s="17">
        <f>BL1390+BL1392</f>
        <v>0</v>
      </c>
      <c r="BM1389" s="17">
        <f>BM1390+BM1392</f>
        <v>0</v>
      </c>
      <c r="BN1389" s="17">
        <f>BN1390+BN1392</f>
        <v>0</v>
      </c>
      <c r="BO1389" s="17">
        <f t="shared" si="6703"/>
        <v>22980.599999999999</v>
      </c>
      <c r="BP1389" s="17">
        <f t="shared" si="6704"/>
        <v>15359.366</v>
      </c>
      <c r="BQ1389" s="17">
        <f t="shared" si="6705"/>
        <v>4879.6000000000004</v>
      </c>
      <c r="BR1389" s="17">
        <f>BR1390+BR1392</f>
        <v>0</v>
      </c>
      <c r="BS1389" s="17">
        <f>BS1390+BS1392</f>
        <v>-7539.7659999999996</v>
      </c>
      <c r="BT1389" s="17">
        <f>BT1390+BT1392</f>
        <v>0</v>
      </c>
      <c r="BU1389" s="17">
        <f t="shared" si="6709"/>
        <v>22980.599999999999</v>
      </c>
      <c r="BV1389" s="17">
        <f t="shared" si="6710"/>
        <v>7819.6000000000004</v>
      </c>
      <c r="BW1389" s="17">
        <f t="shared" si="6711"/>
        <v>4879.6000000000004</v>
      </c>
      <c r="BX1389" s="17">
        <f>BX1390+BX1392</f>
        <v>0</v>
      </c>
      <c r="BY1389" s="17">
        <f>BY1390+BY1392</f>
        <v>968.84799999999996</v>
      </c>
      <c r="BZ1389" s="17">
        <f>BZ1390+BZ1392</f>
        <v>0</v>
      </c>
      <c r="CA1389" s="17">
        <f>CA1390+CA1392</f>
        <v>0</v>
      </c>
      <c r="CB1389" s="17">
        <f>CB1390+CB1392</f>
        <v>7539.7659999999996</v>
      </c>
      <c r="CC1389" s="17">
        <f>CC1390+CC1392</f>
        <v>0</v>
      </c>
      <c r="CD1389" s="17">
        <f>CD1390+CD1392</f>
        <v>0</v>
      </c>
      <c r="CE1389" s="17">
        <f>CE1390+CE1392</f>
        <v>0</v>
      </c>
      <c r="CF1389" s="17">
        <f>CF1390+CF1392</f>
        <v>0</v>
      </c>
      <c r="CG1389" s="17">
        <f t="shared" si="6721"/>
        <v>23949.447999999997</v>
      </c>
      <c r="CH1389" s="17">
        <f t="shared" si="6722"/>
        <v>15359.366</v>
      </c>
      <c r="CI1389" s="17">
        <f t="shared" si="6723"/>
        <v>4879.6000000000004</v>
      </c>
      <c r="CJ1389" s="17">
        <f>CJ1390+CJ1392</f>
        <v>0</v>
      </c>
      <c r="CK1389" s="32"/>
      <c r="CL1389" s="32"/>
      <c r="CM1389" s="1"/>
      <c r="CN1389" s="1"/>
      <c r="CO1389" s="1"/>
      <c r="CP1389" s="1"/>
      <c r="CQ1389" s="1"/>
      <c r="CR1389" s="1"/>
      <c r="CS1389" s="1"/>
    </row>
    <row r="1390" s="1" customFormat="1" ht="30">
      <c r="A1390" s="30" t="s">
        <v>516</v>
      </c>
      <c r="B1390" s="30" t="s">
        <v>68</v>
      </c>
      <c r="C1390" s="30" t="s">
        <v>70</v>
      </c>
      <c r="D1390" s="30" t="s">
        <v>477</v>
      </c>
      <c r="E1390" s="35"/>
      <c r="F1390" s="31" t="s">
        <v>478</v>
      </c>
      <c r="G1390" s="17">
        <f>G1391</f>
        <v>19980.599999999999</v>
      </c>
      <c r="H1390" s="17">
        <f>H1391</f>
        <v>4879.6000000000004</v>
      </c>
      <c r="I1390" s="17">
        <f>I1391</f>
        <v>4879.6000000000004</v>
      </c>
      <c r="J1390" s="17">
        <f>J1391</f>
        <v>0</v>
      </c>
      <c r="K1390" s="17">
        <f>K1391</f>
        <v>0</v>
      </c>
      <c r="L1390" s="17">
        <f>L1391</f>
        <v>0</v>
      </c>
      <c r="M1390" s="17">
        <f t="shared" si="6534"/>
        <v>19980.599999999999</v>
      </c>
      <c r="N1390" s="17">
        <f t="shared" si="6535"/>
        <v>4879.6000000000004</v>
      </c>
      <c r="O1390" s="17">
        <f t="shared" si="6536"/>
        <v>4879.6000000000004</v>
      </c>
      <c r="P1390" s="17">
        <f>P1391</f>
        <v>0</v>
      </c>
      <c r="Q1390" s="17">
        <f>Q1391</f>
        <v>0</v>
      </c>
      <c r="R1390" s="17">
        <f>R1391</f>
        <v>0</v>
      </c>
      <c r="S1390" s="17">
        <f>S1391</f>
        <v>0</v>
      </c>
      <c r="T1390" s="17">
        <f>T1391</f>
        <v>0</v>
      </c>
      <c r="U1390" s="17">
        <f>U1391</f>
        <v>0</v>
      </c>
      <c r="V1390" s="17">
        <f>V1391</f>
        <v>0</v>
      </c>
      <c r="W1390" s="17">
        <f>W1391</f>
        <v>0</v>
      </c>
      <c r="X1390" s="17">
        <f>X1391</f>
        <v>0</v>
      </c>
      <c r="Y1390" s="17">
        <f t="shared" si="6661"/>
        <v>19980.599999999999</v>
      </c>
      <c r="Z1390" s="17">
        <f t="shared" si="6662"/>
        <v>4879.6000000000004</v>
      </c>
      <c r="AA1390" s="17">
        <f t="shared" si="6663"/>
        <v>4879.6000000000004</v>
      </c>
      <c r="AB1390" s="17">
        <f>AB1391</f>
        <v>0</v>
      </c>
      <c r="AC1390" s="17">
        <f>AC1391</f>
        <v>0</v>
      </c>
      <c r="AD1390" s="17">
        <f>AD1391</f>
        <v>0</v>
      </c>
      <c r="AE1390" s="17">
        <f t="shared" si="6667"/>
        <v>19980.599999999999</v>
      </c>
      <c r="AF1390" s="17">
        <f t="shared" si="6668"/>
        <v>4879.6000000000004</v>
      </c>
      <c r="AG1390" s="17">
        <f t="shared" si="6669"/>
        <v>4879.6000000000004</v>
      </c>
      <c r="AH1390" s="17">
        <f>AH1391</f>
        <v>0</v>
      </c>
      <c r="AI1390" s="17">
        <f>AI1391</f>
        <v>0</v>
      </c>
      <c r="AJ1390" s="17">
        <f>AJ1391</f>
        <v>0</v>
      </c>
      <c r="AK1390" s="17">
        <f>AK1391</f>
        <v>0</v>
      </c>
      <c r="AL1390" s="17">
        <f>AL1391</f>
        <v>0</v>
      </c>
      <c r="AM1390" s="17">
        <f>AM1391</f>
        <v>0</v>
      </c>
      <c r="AN1390" s="17">
        <f>AN1391</f>
        <v>0</v>
      </c>
      <c r="AO1390" s="17">
        <f>AO1391</f>
        <v>0</v>
      </c>
      <c r="AP1390" s="17">
        <f>AP1391</f>
        <v>0</v>
      </c>
      <c r="AQ1390" s="17">
        <f>AQ1391</f>
        <v>0</v>
      </c>
      <c r="AR1390" s="17">
        <f>AR1391</f>
        <v>0</v>
      </c>
      <c r="AS1390" s="17">
        <f>AS1391</f>
        <v>0</v>
      </c>
      <c r="AT1390" s="17">
        <f>AT1391</f>
        <v>0</v>
      </c>
      <c r="AU1390" s="17">
        <f>AU1391</f>
        <v>0</v>
      </c>
      <c r="AV1390" s="17">
        <f>AV1391</f>
        <v>0</v>
      </c>
      <c r="AW1390" s="17">
        <f t="shared" si="6685"/>
        <v>19980.599999999999</v>
      </c>
      <c r="AX1390" s="17">
        <f t="shared" si="6686"/>
        <v>4879.6000000000004</v>
      </c>
      <c r="AY1390" s="17">
        <f t="shared" si="6687"/>
        <v>4879.6000000000004</v>
      </c>
      <c r="AZ1390" s="17">
        <f>AZ1391</f>
        <v>0</v>
      </c>
      <c r="BA1390" s="17">
        <f t="shared" si="6689"/>
        <v>19980.599999999999</v>
      </c>
      <c r="BB1390" s="17">
        <f t="shared" si="6690"/>
        <v>4879.6000000000004</v>
      </c>
      <c r="BC1390" s="17">
        <f t="shared" si="6691"/>
        <v>4879.6000000000004</v>
      </c>
      <c r="BD1390" s="17">
        <f>BD1391</f>
        <v>0</v>
      </c>
      <c r="BE1390" s="17">
        <f>BE1391</f>
        <v>0</v>
      </c>
      <c r="BF1390" s="17">
        <f>BF1391</f>
        <v>0</v>
      </c>
      <c r="BG1390" s="17">
        <f>BG1391</f>
        <v>0</v>
      </c>
      <c r="BH1390" s="17">
        <f>BH1391</f>
        <v>0</v>
      </c>
      <c r="BI1390" s="17">
        <f>BI1391</f>
        <v>0</v>
      </c>
      <c r="BJ1390" s="17">
        <f>BJ1391</f>
        <v>0</v>
      </c>
      <c r="BK1390" s="17">
        <f>BK1391</f>
        <v>0</v>
      </c>
      <c r="BL1390" s="17">
        <f>BL1391</f>
        <v>0</v>
      </c>
      <c r="BM1390" s="17">
        <f>BM1391</f>
        <v>0</v>
      </c>
      <c r="BN1390" s="17">
        <f>BN1391</f>
        <v>0</v>
      </c>
      <c r="BO1390" s="17">
        <f t="shared" si="6703"/>
        <v>19980.599999999999</v>
      </c>
      <c r="BP1390" s="17">
        <f t="shared" si="6704"/>
        <v>4879.6000000000004</v>
      </c>
      <c r="BQ1390" s="17">
        <f t="shared" si="6705"/>
        <v>4879.6000000000004</v>
      </c>
      <c r="BR1390" s="17">
        <f>BR1391</f>
        <v>0</v>
      </c>
      <c r="BS1390" s="17">
        <f>BS1391</f>
        <v>0</v>
      </c>
      <c r="BT1390" s="17">
        <f>BT1391</f>
        <v>0</v>
      </c>
      <c r="BU1390" s="17">
        <f t="shared" si="6709"/>
        <v>19980.599999999999</v>
      </c>
      <c r="BV1390" s="17">
        <f t="shared" si="6710"/>
        <v>4879.6000000000004</v>
      </c>
      <c r="BW1390" s="17">
        <f t="shared" si="6711"/>
        <v>4879.6000000000004</v>
      </c>
      <c r="BX1390" s="17">
        <f>BX1391</f>
        <v>0</v>
      </c>
      <c r="BY1390" s="17">
        <f>BY1391</f>
        <v>968.84799999999996</v>
      </c>
      <c r="BZ1390" s="17">
        <f>BZ1391</f>
        <v>0</v>
      </c>
      <c r="CA1390" s="17">
        <f>CA1391</f>
        <v>0</v>
      </c>
      <c r="CB1390" s="17">
        <f>CB1391</f>
        <v>0</v>
      </c>
      <c r="CC1390" s="17">
        <f>CC1391</f>
        <v>0</v>
      </c>
      <c r="CD1390" s="17">
        <f>CD1391</f>
        <v>0</v>
      </c>
      <c r="CE1390" s="17">
        <f>CE1391</f>
        <v>0</v>
      </c>
      <c r="CF1390" s="17">
        <f>CF1391</f>
        <v>0</v>
      </c>
      <c r="CG1390" s="17">
        <f t="shared" si="6721"/>
        <v>20949.447999999997</v>
      </c>
      <c r="CH1390" s="17">
        <f t="shared" si="6722"/>
        <v>4879.6000000000004</v>
      </c>
      <c r="CI1390" s="17">
        <f t="shared" si="6723"/>
        <v>4879.6000000000004</v>
      </c>
      <c r="CJ1390" s="17">
        <f>CJ1391</f>
        <v>0</v>
      </c>
      <c r="CK1390" s="32"/>
      <c r="CL1390" s="32"/>
      <c r="CM1390" s="1"/>
      <c r="CN1390" s="1"/>
      <c r="CO1390" s="1"/>
      <c r="CP1390" s="1"/>
      <c r="CQ1390" s="1"/>
      <c r="CR1390" s="1"/>
      <c r="CS1390" s="1"/>
    </row>
    <row r="1391" s="1" customFormat="1" ht="30">
      <c r="A1391" s="30" t="s">
        <v>516</v>
      </c>
      <c r="B1391" s="30" t="s">
        <v>68</v>
      </c>
      <c r="C1391" s="30" t="s">
        <v>70</v>
      </c>
      <c r="D1391" s="30" t="s">
        <v>477</v>
      </c>
      <c r="E1391" s="30" t="s">
        <v>46</v>
      </c>
      <c r="F1391" s="31" t="s">
        <v>47</v>
      </c>
      <c r="G1391" s="17">
        <v>19980.599999999999</v>
      </c>
      <c r="H1391" s="17">
        <v>4879.6000000000004</v>
      </c>
      <c r="I1391" s="17">
        <v>4879.6000000000004</v>
      </c>
      <c r="J1391" s="17"/>
      <c r="K1391" s="17"/>
      <c r="L1391" s="17"/>
      <c r="M1391" s="17">
        <f t="shared" si="6534"/>
        <v>19980.599999999999</v>
      </c>
      <c r="N1391" s="17">
        <f t="shared" si="6535"/>
        <v>4879.6000000000004</v>
      </c>
      <c r="O1391" s="17">
        <f t="shared" si="6536"/>
        <v>4879.6000000000004</v>
      </c>
      <c r="P1391" s="17"/>
      <c r="Q1391" s="17"/>
      <c r="R1391" s="17"/>
      <c r="S1391" s="17"/>
      <c r="T1391" s="17"/>
      <c r="U1391" s="17"/>
      <c r="V1391" s="17"/>
      <c r="W1391" s="17"/>
      <c r="X1391" s="17"/>
      <c r="Y1391" s="17">
        <f t="shared" si="6661"/>
        <v>19980.599999999999</v>
      </c>
      <c r="Z1391" s="17">
        <f t="shared" si="6662"/>
        <v>4879.6000000000004</v>
      </c>
      <c r="AA1391" s="17">
        <f t="shared" si="6663"/>
        <v>4879.6000000000004</v>
      </c>
      <c r="AB1391" s="17"/>
      <c r="AC1391" s="17"/>
      <c r="AD1391" s="17"/>
      <c r="AE1391" s="17">
        <f t="shared" si="6667"/>
        <v>19980.599999999999</v>
      </c>
      <c r="AF1391" s="17">
        <f t="shared" si="6668"/>
        <v>4879.6000000000004</v>
      </c>
      <c r="AG1391" s="17">
        <f t="shared" si="6669"/>
        <v>4879.6000000000004</v>
      </c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>
        <f t="shared" si="6685"/>
        <v>19980.599999999999</v>
      </c>
      <c r="AX1391" s="17">
        <f t="shared" si="6686"/>
        <v>4879.6000000000004</v>
      </c>
      <c r="AY1391" s="17">
        <f t="shared" si="6687"/>
        <v>4879.6000000000004</v>
      </c>
      <c r="AZ1391" s="17"/>
      <c r="BA1391" s="17">
        <f t="shared" si="6689"/>
        <v>19980.599999999999</v>
      </c>
      <c r="BB1391" s="17">
        <f t="shared" si="6690"/>
        <v>4879.6000000000004</v>
      </c>
      <c r="BC1391" s="17">
        <f t="shared" si="6691"/>
        <v>4879.6000000000004</v>
      </c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>
        <f t="shared" si="6703"/>
        <v>19980.599999999999</v>
      </c>
      <c r="BP1391" s="17">
        <f t="shared" si="6704"/>
        <v>4879.6000000000004</v>
      </c>
      <c r="BQ1391" s="17">
        <f t="shared" si="6705"/>
        <v>4879.6000000000004</v>
      </c>
      <c r="BR1391" s="17"/>
      <c r="BS1391" s="17"/>
      <c r="BT1391" s="17"/>
      <c r="BU1391" s="17">
        <f t="shared" si="6709"/>
        <v>19980.599999999999</v>
      </c>
      <c r="BV1391" s="17">
        <f t="shared" si="6710"/>
        <v>4879.6000000000004</v>
      </c>
      <c r="BW1391" s="17">
        <f t="shared" si="6711"/>
        <v>4879.6000000000004</v>
      </c>
      <c r="BX1391" s="17"/>
      <c r="BY1391" s="17">
        <v>968.84799999999996</v>
      </c>
      <c r="BZ1391" s="17"/>
      <c r="CA1391" s="17"/>
      <c r="CB1391" s="17"/>
      <c r="CC1391" s="17"/>
      <c r="CD1391" s="17"/>
      <c r="CE1391" s="17"/>
      <c r="CF1391" s="17"/>
      <c r="CG1391" s="17">
        <f t="shared" si="6721"/>
        <v>20949.447999999997</v>
      </c>
      <c r="CH1391" s="17">
        <f t="shared" si="6722"/>
        <v>4879.6000000000004</v>
      </c>
      <c r="CI1391" s="17">
        <f t="shared" si="6723"/>
        <v>4879.6000000000004</v>
      </c>
      <c r="CJ1391" s="17"/>
      <c r="CK1391" s="32"/>
      <c r="CL1391" s="32"/>
      <c r="CM1391" s="1"/>
      <c r="CN1391" s="1"/>
      <c r="CO1391" s="1"/>
      <c r="CP1391" s="1"/>
      <c r="CQ1391" s="1"/>
      <c r="CR1391" s="1"/>
      <c r="CS1391" s="1"/>
    </row>
    <row r="1392" s="1" customFormat="1" ht="30">
      <c r="A1392" s="30" t="s">
        <v>516</v>
      </c>
      <c r="B1392" s="30" t="s">
        <v>68</v>
      </c>
      <c r="C1392" s="30" t="s">
        <v>70</v>
      </c>
      <c r="D1392" s="30" t="s">
        <v>479</v>
      </c>
      <c r="E1392" s="35"/>
      <c r="F1392" s="31" t="s">
        <v>480</v>
      </c>
      <c r="G1392" s="17">
        <f>G1394</f>
        <v>3000</v>
      </c>
      <c r="H1392" s="17">
        <f>H1394</f>
        <v>2940</v>
      </c>
      <c r="I1392" s="17">
        <f>I1394</f>
        <v>0</v>
      </c>
      <c r="J1392" s="17">
        <f>J1394</f>
        <v>0</v>
      </c>
      <c r="K1392" s="17">
        <f>K1394</f>
        <v>0</v>
      </c>
      <c r="L1392" s="17">
        <f>L1394</f>
        <v>0</v>
      </c>
      <c r="M1392" s="17">
        <f t="shared" si="6534"/>
        <v>3000</v>
      </c>
      <c r="N1392" s="17">
        <f t="shared" si="6535"/>
        <v>2940</v>
      </c>
      <c r="O1392" s="17">
        <f t="shared" si="6536"/>
        <v>0</v>
      </c>
      <c r="P1392" s="17">
        <f>P1394</f>
        <v>0</v>
      </c>
      <c r="Q1392" s="17">
        <f>Q1394</f>
        <v>0</v>
      </c>
      <c r="R1392" s="17">
        <f>R1394</f>
        <v>0</v>
      </c>
      <c r="S1392" s="17">
        <f>S1394</f>
        <v>0</v>
      </c>
      <c r="T1392" s="17">
        <f>T1394</f>
        <v>0</v>
      </c>
      <c r="U1392" s="17">
        <f>U1394</f>
        <v>0</v>
      </c>
      <c r="V1392" s="17">
        <f>V1394</f>
        <v>0</v>
      </c>
      <c r="W1392" s="17">
        <f>W1394</f>
        <v>0</v>
      </c>
      <c r="X1392" s="17">
        <f>X1394</f>
        <v>0</v>
      </c>
      <c r="Y1392" s="17">
        <f t="shared" si="6661"/>
        <v>3000</v>
      </c>
      <c r="Z1392" s="17">
        <f t="shared" si="6662"/>
        <v>2940</v>
      </c>
      <c r="AA1392" s="17">
        <f t="shared" si="6663"/>
        <v>0</v>
      </c>
      <c r="AB1392" s="17">
        <f>AB1394</f>
        <v>0</v>
      </c>
      <c r="AC1392" s="17">
        <f>AC1394</f>
        <v>0</v>
      </c>
      <c r="AD1392" s="17">
        <f>AD1394</f>
        <v>0</v>
      </c>
      <c r="AE1392" s="17">
        <f t="shared" si="6667"/>
        <v>3000</v>
      </c>
      <c r="AF1392" s="17">
        <f t="shared" si="6668"/>
        <v>2940</v>
      </c>
      <c r="AG1392" s="17">
        <f t="shared" si="6669"/>
        <v>0</v>
      </c>
      <c r="AH1392" s="17">
        <f>AH1394</f>
        <v>0</v>
      </c>
      <c r="AI1392" s="17">
        <f>AI1394</f>
        <v>0</v>
      </c>
      <c r="AJ1392" s="17">
        <f>AJ1394</f>
        <v>0</v>
      </c>
      <c r="AK1392" s="17">
        <f>AK1394</f>
        <v>0</v>
      </c>
      <c r="AL1392" s="17">
        <f>AL1394</f>
        <v>0</v>
      </c>
      <c r="AM1392" s="17">
        <f>AM1394</f>
        <v>0</v>
      </c>
      <c r="AN1392" s="17">
        <f>AN1394</f>
        <v>0</v>
      </c>
      <c r="AO1392" s="17">
        <f>AO1394</f>
        <v>0</v>
      </c>
      <c r="AP1392" s="17">
        <f>AP1394</f>
        <v>0</v>
      </c>
      <c r="AQ1392" s="17">
        <f>AQ1394</f>
        <v>0</v>
      </c>
      <c r="AR1392" s="17">
        <f>AR1394</f>
        <v>0</v>
      </c>
      <c r="AS1392" s="17">
        <f>AS1394</f>
        <v>0</v>
      </c>
      <c r="AT1392" s="17">
        <f>AT1394</f>
        <v>0</v>
      </c>
      <c r="AU1392" s="17">
        <f>AU1394</f>
        <v>0</v>
      </c>
      <c r="AV1392" s="17">
        <f>AV1394</f>
        <v>0</v>
      </c>
      <c r="AW1392" s="17">
        <f t="shared" si="6685"/>
        <v>3000</v>
      </c>
      <c r="AX1392" s="17">
        <f t="shared" si="6686"/>
        <v>2940</v>
      </c>
      <c r="AY1392" s="17">
        <f t="shared" si="6687"/>
        <v>0</v>
      </c>
      <c r="AZ1392" s="17">
        <f>AZ1394</f>
        <v>0</v>
      </c>
      <c r="BA1392" s="17">
        <f t="shared" si="6689"/>
        <v>3000</v>
      </c>
      <c r="BB1392" s="17">
        <f t="shared" si="6690"/>
        <v>2940</v>
      </c>
      <c r="BC1392" s="17">
        <f t="shared" si="6691"/>
        <v>0</v>
      </c>
      <c r="BD1392" s="17">
        <f>BD1394</f>
        <v>0</v>
      </c>
      <c r="BE1392" s="17">
        <f>BE1394</f>
        <v>0</v>
      </c>
      <c r="BF1392" s="17">
        <f>BF1394</f>
        <v>0</v>
      </c>
      <c r="BG1392" s="17">
        <f>BG1394</f>
        <v>0</v>
      </c>
      <c r="BH1392" s="17">
        <f>BH1394</f>
        <v>0</v>
      </c>
      <c r="BI1392" s="17">
        <f>BI1394</f>
        <v>0</v>
      </c>
      <c r="BJ1392" s="17">
        <f>BJ1394</f>
        <v>7539.7659999999996</v>
      </c>
      <c r="BK1392" s="17">
        <f>BK1394</f>
        <v>0</v>
      </c>
      <c r="BL1392" s="17">
        <f>BL1394</f>
        <v>0</v>
      </c>
      <c r="BM1392" s="17">
        <f>BM1394</f>
        <v>0</v>
      </c>
      <c r="BN1392" s="17">
        <f>BN1394</f>
        <v>0</v>
      </c>
      <c r="BO1392" s="17">
        <f t="shared" si="6703"/>
        <v>3000</v>
      </c>
      <c r="BP1392" s="17">
        <f t="shared" si="6704"/>
        <v>10479.766</v>
      </c>
      <c r="BQ1392" s="17">
        <f t="shared" si="6705"/>
        <v>0</v>
      </c>
      <c r="BR1392" s="17">
        <f>BR1394</f>
        <v>0</v>
      </c>
      <c r="BS1392" s="17">
        <f>BS1394</f>
        <v>-7539.7659999999996</v>
      </c>
      <c r="BT1392" s="17">
        <f>BT1394</f>
        <v>0</v>
      </c>
      <c r="BU1392" s="17">
        <f t="shared" si="6709"/>
        <v>3000</v>
      </c>
      <c r="BV1392" s="17">
        <f t="shared" si="6710"/>
        <v>2940</v>
      </c>
      <c r="BW1392" s="17">
        <f t="shared" si="6711"/>
        <v>0</v>
      </c>
      <c r="BX1392" s="17">
        <f>BX1394+BX1393</f>
        <v>0</v>
      </c>
      <c r="BY1392" s="17">
        <f>BY1394+BY1393</f>
        <v>0</v>
      </c>
      <c r="BZ1392" s="17">
        <f>BZ1394+BZ1393</f>
        <v>0</v>
      </c>
      <c r="CA1392" s="17">
        <f>CA1394+CA1393</f>
        <v>0</v>
      </c>
      <c r="CB1392" s="17">
        <f>CB1394+CB1393</f>
        <v>7539.7659999999996</v>
      </c>
      <c r="CC1392" s="17">
        <f>CC1394+CC1393</f>
        <v>0</v>
      </c>
      <c r="CD1392" s="17">
        <f>CD1394+CD1393</f>
        <v>0</v>
      </c>
      <c r="CE1392" s="17">
        <f>CE1394+CE1393</f>
        <v>0</v>
      </c>
      <c r="CF1392" s="17">
        <f>CF1394+CF1393</f>
        <v>0</v>
      </c>
      <c r="CG1392" s="17">
        <f t="shared" si="6721"/>
        <v>3000</v>
      </c>
      <c r="CH1392" s="17">
        <f t="shared" si="6722"/>
        <v>10479.766</v>
      </c>
      <c r="CI1392" s="17">
        <f t="shared" si="6723"/>
        <v>0</v>
      </c>
      <c r="CJ1392" s="17">
        <f>CJ1394+CJ1393</f>
        <v>0</v>
      </c>
      <c r="CK1392" s="32"/>
      <c r="CL1392" s="32"/>
      <c r="CM1392" s="1"/>
      <c r="CN1392" s="1"/>
      <c r="CO1392" s="1"/>
      <c r="CP1392" s="1"/>
      <c r="CQ1392" s="1"/>
      <c r="CR1392" s="1"/>
      <c r="CS1392" s="1"/>
    </row>
    <row r="1393" s="1" customFormat="1" ht="30">
      <c r="A1393" s="30" t="s">
        <v>516</v>
      </c>
      <c r="B1393" s="30" t="s">
        <v>68</v>
      </c>
      <c r="C1393" s="30" t="s">
        <v>70</v>
      </c>
      <c r="D1393" s="30" t="s">
        <v>479</v>
      </c>
      <c r="E1393" s="30" t="s">
        <v>140</v>
      </c>
      <c r="F1393" s="31" t="s">
        <v>141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>
        <v>7539.7659999999996</v>
      </c>
      <c r="CC1393" s="17"/>
      <c r="CD1393" s="17"/>
      <c r="CE1393" s="17"/>
      <c r="CF1393" s="17"/>
      <c r="CG1393" s="17">
        <f t="shared" si="6721"/>
        <v>0</v>
      </c>
      <c r="CH1393" s="17">
        <f t="shared" si="6722"/>
        <v>7539.7659999999996</v>
      </c>
      <c r="CI1393" s="17">
        <f t="shared" si="6723"/>
        <v>0</v>
      </c>
      <c r="CJ1393" s="17"/>
      <c r="CK1393" s="32"/>
      <c r="CL1393" s="32"/>
      <c r="CM1393" s="1"/>
      <c r="CN1393" s="1"/>
      <c r="CO1393" s="1"/>
      <c r="CP1393" s="1"/>
      <c r="CQ1393" s="1"/>
      <c r="CR1393" s="1"/>
      <c r="CS1393" s="1"/>
    </row>
    <row r="1394" s="1" customFormat="1" ht="15">
      <c r="A1394" s="30" t="s">
        <v>516</v>
      </c>
      <c r="B1394" s="30" t="s">
        <v>68</v>
      </c>
      <c r="C1394" s="30" t="s">
        <v>70</v>
      </c>
      <c r="D1394" s="30" t="s">
        <v>479</v>
      </c>
      <c r="E1394" s="30" t="s">
        <v>48</v>
      </c>
      <c r="F1394" s="31" t="s">
        <v>49</v>
      </c>
      <c r="G1394" s="17">
        <v>3000</v>
      </c>
      <c r="H1394" s="17">
        <v>2940</v>
      </c>
      <c r="I1394" s="17">
        <v>0</v>
      </c>
      <c r="J1394" s="17"/>
      <c r="K1394" s="17"/>
      <c r="L1394" s="17"/>
      <c r="M1394" s="17">
        <f t="shared" si="6534"/>
        <v>3000</v>
      </c>
      <c r="N1394" s="17">
        <f t="shared" si="6535"/>
        <v>2940</v>
      </c>
      <c r="O1394" s="17">
        <f t="shared" si="6536"/>
        <v>0</v>
      </c>
      <c r="P1394" s="17"/>
      <c r="Q1394" s="17"/>
      <c r="R1394" s="17"/>
      <c r="S1394" s="17"/>
      <c r="T1394" s="17"/>
      <c r="U1394" s="17"/>
      <c r="V1394" s="17"/>
      <c r="W1394" s="17"/>
      <c r="X1394" s="17"/>
      <c r="Y1394" s="17">
        <f t="shared" si="6661"/>
        <v>3000</v>
      </c>
      <c r="Z1394" s="17">
        <f t="shared" si="6662"/>
        <v>2940</v>
      </c>
      <c r="AA1394" s="17">
        <f t="shared" si="6663"/>
        <v>0</v>
      </c>
      <c r="AB1394" s="17"/>
      <c r="AC1394" s="17"/>
      <c r="AD1394" s="17"/>
      <c r="AE1394" s="17">
        <f t="shared" si="6667"/>
        <v>3000</v>
      </c>
      <c r="AF1394" s="17">
        <f t="shared" si="6668"/>
        <v>2940</v>
      </c>
      <c r="AG1394" s="17">
        <f t="shared" si="6669"/>
        <v>0</v>
      </c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>
        <f t="shared" si="6685"/>
        <v>3000</v>
      </c>
      <c r="AX1394" s="17">
        <f t="shared" si="6686"/>
        <v>2940</v>
      </c>
      <c r="AY1394" s="17">
        <f t="shared" si="6687"/>
        <v>0</v>
      </c>
      <c r="AZ1394" s="17"/>
      <c r="BA1394" s="17">
        <f t="shared" si="6689"/>
        <v>3000</v>
      </c>
      <c r="BB1394" s="17">
        <f t="shared" si="6690"/>
        <v>2940</v>
      </c>
      <c r="BC1394" s="17">
        <f t="shared" si="6691"/>
        <v>0</v>
      </c>
      <c r="BD1394" s="17"/>
      <c r="BE1394" s="17"/>
      <c r="BF1394" s="17"/>
      <c r="BG1394" s="17"/>
      <c r="BH1394" s="17"/>
      <c r="BI1394" s="17"/>
      <c r="BJ1394" s="17">
        <v>7539.7659999999996</v>
      </c>
      <c r="BK1394" s="17"/>
      <c r="BL1394" s="17"/>
      <c r="BM1394" s="17"/>
      <c r="BN1394" s="17"/>
      <c r="BO1394" s="17">
        <f t="shared" si="6703"/>
        <v>3000</v>
      </c>
      <c r="BP1394" s="17">
        <f t="shared" si="6704"/>
        <v>10479.766</v>
      </c>
      <c r="BQ1394" s="17">
        <f t="shared" si="6705"/>
        <v>0</v>
      </c>
      <c r="BR1394" s="17"/>
      <c r="BS1394" s="17">
        <v>-7539.7659999999996</v>
      </c>
      <c r="BT1394" s="17"/>
      <c r="BU1394" s="17">
        <f t="shared" si="6709"/>
        <v>3000</v>
      </c>
      <c r="BV1394" s="17">
        <f t="shared" si="6710"/>
        <v>2940</v>
      </c>
      <c r="BW1394" s="17">
        <f t="shared" si="6711"/>
        <v>0</v>
      </c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>
        <f t="shared" si="6721"/>
        <v>3000</v>
      </c>
      <c r="CH1394" s="17">
        <f t="shared" si="6722"/>
        <v>2940</v>
      </c>
      <c r="CI1394" s="17">
        <f t="shared" si="6723"/>
        <v>0</v>
      </c>
      <c r="CJ1394" s="17"/>
      <c r="CK1394" s="32"/>
      <c r="CL1394" s="32"/>
      <c r="CM1394" s="1"/>
      <c r="CN1394" s="1"/>
      <c r="CO1394" s="1"/>
      <c r="CP1394" s="1"/>
      <c r="CQ1394" s="1"/>
      <c r="CR1394" s="1"/>
      <c r="CS1394" s="1"/>
    </row>
    <row r="1395" s="1" customFormat="1" ht="30">
      <c r="A1395" s="30" t="s">
        <v>516</v>
      </c>
      <c r="B1395" s="30" t="s">
        <v>68</v>
      </c>
      <c r="C1395" s="30" t="s">
        <v>70</v>
      </c>
      <c r="D1395" s="30" t="s">
        <v>165</v>
      </c>
      <c r="E1395" s="35"/>
      <c r="F1395" s="31" t="s">
        <v>166</v>
      </c>
      <c r="G1395" s="17">
        <f t="shared" ref="G1395:G1407" si="6725">G1396</f>
        <v>1212</v>
      </c>
      <c r="H1395" s="17">
        <f t="shared" ref="H1395:H1405" si="6726">H1396</f>
        <v>1212</v>
      </c>
      <c r="I1395" s="17">
        <f t="shared" ref="I1395:I1407" si="6727">I1396</f>
        <v>1212</v>
      </c>
      <c r="J1395" s="17">
        <f t="shared" ref="J1395:J1407" si="6728">J1396</f>
        <v>0</v>
      </c>
      <c r="K1395" s="17">
        <f t="shared" ref="K1395:K1407" si="6729">K1396</f>
        <v>0</v>
      </c>
      <c r="L1395" s="17">
        <f t="shared" ref="L1395:L1407" si="6730">L1396</f>
        <v>0</v>
      </c>
      <c r="M1395" s="17">
        <f t="shared" si="6534"/>
        <v>1212</v>
      </c>
      <c r="N1395" s="17">
        <f t="shared" si="6535"/>
        <v>1212</v>
      </c>
      <c r="O1395" s="17">
        <f t="shared" si="6536"/>
        <v>1212</v>
      </c>
      <c r="P1395" s="17">
        <f t="shared" ref="P1395:P1407" si="6731">P1396</f>
        <v>0</v>
      </c>
      <c r="Q1395" s="17">
        <f t="shared" ref="Q1395:Q1407" si="6732">Q1396</f>
        <v>0</v>
      </c>
      <c r="R1395" s="17">
        <f t="shared" ref="R1395:R1407" si="6733">R1396</f>
        <v>0</v>
      </c>
      <c r="S1395" s="17">
        <f t="shared" ref="S1395:S1407" si="6734">S1396</f>
        <v>0</v>
      </c>
      <c r="T1395" s="17">
        <f t="shared" ref="T1395:T1407" si="6735">T1396</f>
        <v>0</v>
      </c>
      <c r="U1395" s="17">
        <f t="shared" ref="U1395:U1407" si="6736">U1396</f>
        <v>0</v>
      </c>
      <c r="V1395" s="17">
        <f t="shared" ref="V1395:V1407" si="6737">V1396</f>
        <v>0</v>
      </c>
      <c r="W1395" s="17">
        <f t="shared" ref="W1395:W1407" si="6738">W1396</f>
        <v>0</v>
      </c>
      <c r="X1395" s="17">
        <f t="shared" ref="X1395:X1407" si="6739">X1396</f>
        <v>0</v>
      </c>
      <c r="Y1395" s="17">
        <f t="shared" si="6661"/>
        <v>1212</v>
      </c>
      <c r="Z1395" s="17">
        <f t="shared" si="6662"/>
        <v>1212</v>
      </c>
      <c r="AA1395" s="17">
        <f t="shared" si="6663"/>
        <v>1212</v>
      </c>
      <c r="AB1395" s="17">
        <f t="shared" ref="AB1395:AB1407" si="6740">AB1396</f>
        <v>0</v>
      </c>
      <c r="AC1395" s="17">
        <f t="shared" ref="AC1395:AC1407" si="6741">AC1396</f>
        <v>0</v>
      </c>
      <c r="AD1395" s="17">
        <f t="shared" ref="AD1395:AD1407" si="6742">AD1396</f>
        <v>0</v>
      </c>
      <c r="AE1395" s="17">
        <f t="shared" si="6667"/>
        <v>1212</v>
      </c>
      <c r="AF1395" s="17">
        <f t="shared" si="6668"/>
        <v>1212</v>
      </c>
      <c r="AG1395" s="17">
        <f t="shared" si="6669"/>
        <v>1212</v>
      </c>
      <c r="AH1395" s="17">
        <f t="shared" ref="AH1395:AH1407" si="6743">AH1396</f>
        <v>0</v>
      </c>
      <c r="AI1395" s="17">
        <f t="shared" ref="AI1395:AI1407" si="6744">AI1396</f>
        <v>0</v>
      </c>
      <c r="AJ1395" s="17">
        <f t="shared" ref="AJ1395:AJ1407" si="6745">AJ1396</f>
        <v>0</v>
      </c>
      <c r="AK1395" s="17">
        <f t="shared" ref="AK1395:AK1407" si="6746">AK1396</f>
        <v>0</v>
      </c>
      <c r="AL1395" s="17">
        <f t="shared" ref="AL1395:AL1407" si="6747">AL1396</f>
        <v>0</v>
      </c>
      <c r="AM1395" s="17">
        <f t="shared" ref="AM1395:AM1407" si="6748">AM1396</f>
        <v>0</v>
      </c>
      <c r="AN1395" s="17">
        <f t="shared" ref="AN1395:AN1407" si="6749">AN1396</f>
        <v>0</v>
      </c>
      <c r="AO1395" s="17">
        <f t="shared" ref="AO1395:AO1407" si="6750">AO1396</f>
        <v>0</v>
      </c>
      <c r="AP1395" s="17">
        <f t="shared" ref="AP1395:AP1407" si="6751">AP1396</f>
        <v>0</v>
      </c>
      <c r="AQ1395" s="17">
        <f t="shared" ref="AQ1395:AQ1407" si="6752">AQ1396</f>
        <v>0</v>
      </c>
      <c r="AR1395" s="17">
        <f t="shared" ref="AR1395:AR1407" si="6753">AR1396</f>
        <v>0</v>
      </c>
      <c r="AS1395" s="17">
        <f t="shared" ref="AS1395:AS1407" si="6754">AS1396</f>
        <v>0</v>
      </c>
      <c r="AT1395" s="17">
        <f t="shared" ref="AT1395:AT1407" si="6755">AT1396</f>
        <v>0</v>
      </c>
      <c r="AU1395" s="17">
        <f t="shared" ref="AU1395:AU1407" si="6756">AU1396</f>
        <v>0</v>
      </c>
      <c r="AV1395" s="17">
        <f t="shared" ref="AV1395:AV1407" si="6757">AV1396</f>
        <v>0</v>
      </c>
      <c r="AW1395" s="17">
        <f t="shared" si="6685"/>
        <v>1212</v>
      </c>
      <c r="AX1395" s="17">
        <f t="shared" si="6686"/>
        <v>1212</v>
      </c>
      <c r="AY1395" s="17">
        <f t="shared" si="6687"/>
        <v>1212</v>
      </c>
      <c r="AZ1395" s="17">
        <f t="shared" ref="AZ1395:AZ1407" si="6758">AZ1396</f>
        <v>0</v>
      </c>
      <c r="BA1395" s="17">
        <f t="shared" si="6689"/>
        <v>1212</v>
      </c>
      <c r="BB1395" s="17">
        <f t="shared" si="6690"/>
        <v>1212</v>
      </c>
      <c r="BC1395" s="17">
        <f t="shared" si="6691"/>
        <v>1212</v>
      </c>
      <c r="BD1395" s="17">
        <f t="shared" ref="BD1395:BD1407" si="6759">BD1396</f>
        <v>0</v>
      </c>
      <c r="BE1395" s="17">
        <f t="shared" ref="BE1395:BE1407" si="6760">BE1396</f>
        <v>0</v>
      </c>
      <c r="BF1395" s="17">
        <f t="shared" ref="BF1395:BF1407" si="6761">BF1396</f>
        <v>0</v>
      </c>
      <c r="BG1395" s="17">
        <f t="shared" ref="BG1395:BG1407" si="6762">BG1396</f>
        <v>0</v>
      </c>
      <c r="BH1395" s="17">
        <f t="shared" ref="BH1395:BH1407" si="6763">BH1396</f>
        <v>0</v>
      </c>
      <c r="BI1395" s="17">
        <f t="shared" ref="BI1395:BI1407" si="6764">BI1396</f>
        <v>0</v>
      </c>
      <c r="BJ1395" s="17">
        <f t="shared" ref="BJ1395:BJ1407" si="6765">BJ1396</f>
        <v>0</v>
      </c>
      <c r="BK1395" s="17">
        <f t="shared" ref="BK1395:BK1407" si="6766">BK1396</f>
        <v>0</v>
      </c>
      <c r="BL1395" s="17">
        <f t="shared" ref="BL1395:BL1407" si="6767">BL1396</f>
        <v>0</v>
      </c>
      <c r="BM1395" s="17">
        <f t="shared" ref="BM1395:BM1407" si="6768">BM1396</f>
        <v>0</v>
      </c>
      <c r="BN1395" s="17">
        <f t="shared" ref="BN1395:BN1407" si="6769">BN1396</f>
        <v>0</v>
      </c>
      <c r="BO1395" s="17">
        <f t="shared" si="6703"/>
        <v>1212</v>
      </c>
      <c r="BP1395" s="17">
        <f t="shared" si="6704"/>
        <v>1212</v>
      </c>
      <c r="BQ1395" s="17">
        <f t="shared" si="6705"/>
        <v>1212</v>
      </c>
      <c r="BR1395" s="17">
        <f t="shared" ref="BR1395:BR1407" si="6770">BR1396</f>
        <v>0</v>
      </c>
      <c r="BS1395" s="17">
        <f t="shared" ref="BS1395:BS1407" si="6771">BS1396</f>
        <v>0</v>
      </c>
      <c r="BT1395" s="17">
        <f t="shared" ref="BT1395:BT1407" si="6772">BT1396</f>
        <v>0</v>
      </c>
      <c r="BU1395" s="17">
        <f t="shared" si="6709"/>
        <v>1212</v>
      </c>
      <c r="BV1395" s="17">
        <f t="shared" si="6710"/>
        <v>1212</v>
      </c>
      <c r="BW1395" s="17">
        <f t="shared" si="6711"/>
        <v>1212</v>
      </c>
      <c r="BX1395" s="17">
        <f t="shared" ref="BX1395:BX1407" si="6773">BX1396</f>
        <v>0</v>
      </c>
      <c r="BY1395" s="17">
        <f t="shared" ref="BY1395:BY1407" si="6774">BY1396</f>
        <v>0</v>
      </c>
      <c r="BZ1395" s="17">
        <f t="shared" ref="BZ1395:BZ1407" si="6775">BZ1396</f>
        <v>0</v>
      </c>
      <c r="CA1395" s="17">
        <f t="shared" ref="CA1395:CA1407" si="6776">CA1396</f>
        <v>0</v>
      </c>
      <c r="CB1395" s="17">
        <f t="shared" ref="CB1395:CB1407" si="6777">CB1396</f>
        <v>0</v>
      </c>
      <c r="CC1395" s="17">
        <f t="shared" ref="CC1395:CC1407" si="6778">CC1396</f>
        <v>0</v>
      </c>
      <c r="CD1395" s="17">
        <f t="shared" ref="CD1395:CD1407" si="6779">CD1396</f>
        <v>0</v>
      </c>
      <c r="CE1395" s="17">
        <f t="shared" ref="CE1395:CE1407" si="6780">CE1396</f>
        <v>0</v>
      </c>
      <c r="CF1395" s="17">
        <f t="shared" ref="CF1395:CF1407" si="6781">CF1396</f>
        <v>0</v>
      </c>
      <c r="CG1395" s="17">
        <f t="shared" si="6721"/>
        <v>1212</v>
      </c>
      <c r="CH1395" s="17">
        <f t="shared" si="6722"/>
        <v>1212</v>
      </c>
      <c r="CI1395" s="17">
        <f t="shared" si="6723"/>
        <v>1212</v>
      </c>
      <c r="CJ1395" s="17">
        <f t="shared" ref="CJ1395:CJ1407" si="6782">CJ1396</f>
        <v>0</v>
      </c>
      <c r="CK1395" s="32"/>
      <c r="CL1395" s="32"/>
      <c r="CM1395" s="1"/>
      <c r="CN1395" s="1"/>
      <c r="CO1395" s="1"/>
      <c r="CP1395" s="1"/>
      <c r="CQ1395" s="1"/>
      <c r="CR1395" s="1"/>
      <c r="CS1395" s="1"/>
    </row>
    <row r="1396" s="1" customFormat="1" ht="15" hidden="1">
      <c r="A1396" s="30" t="s">
        <v>516</v>
      </c>
      <c r="B1396" s="30" t="s">
        <v>68</v>
      </c>
      <c r="C1396" s="30" t="s">
        <v>70</v>
      </c>
      <c r="D1396" s="30" t="s">
        <v>167</v>
      </c>
      <c r="E1396" s="35"/>
      <c r="F1396" s="31" t="s">
        <v>41</v>
      </c>
      <c r="G1396" s="17">
        <f t="shared" si="6725"/>
        <v>1212</v>
      </c>
      <c r="H1396" s="17">
        <f t="shared" si="6726"/>
        <v>1212</v>
      </c>
      <c r="I1396" s="17">
        <f t="shared" si="6727"/>
        <v>1212</v>
      </c>
      <c r="J1396" s="17">
        <f t="shared" si="6728"/>
        <v>0</v>
      </c>
      <c r="K1396" s="17">
        <f t="shared" si="6729"/>
        <v>0</v>
      </c>
      <c r="L1396" s="17">
        <f t="shared" si="6730"/>
        <v>0</v>
      </c>
      <c r="M1396" s="17">
        <f t="shared" si="6534"/>
        <v>1212</v>
      </c>
      <c r="N1396" s="17">
        <f t="shared" si="6535"/>
        <v>1212</v>
      </c>
      <c r="O1396" s="17">
        <f t="shared" si="6536"/>
        <v>1212</v>
      </c>
      <c r="P1396" s="17">
        <f t="shared" si="6731"/>
        <v>0</v>
      </c>
      <c r="Q1396" s="17">
        <f t="shared" si="6732"/>
        <v>0</v>
      </c>
      <c r="R1396" s="17">
        <f t="shared" si="6733"/>
        <v>0</v>
      </c>
      <c r="S1396" s="17">
        <f t="shared" si="6734"/>
        <v>0</v>
      </c>
      <c r="T1396" s="17">
        <f t="shared" si="6735"/>
        <v>0</v>
      </c>
      <c r="U1396" s="17">
        <f t="shared" si="6736"/>
        <v>0</v>
      </c>
      <c r="V1396" s="17">
        <f t="shared" si="6737"/>
        <v>0</v>
      </c>
      <c r="W1396" s="17">
        <f t="shared" si="6738"/>
        <v>0</v>
      </c>
      <c r="X1396" s="17">
        <f t="shared" si="6739"/>
        <v>0</v>
      </c>
      <c r="Y1396" s="17">
        <f t="shared" si="6661"/>
        <v>1212</v>
      </c>
      <c r="Z1396" s="17">
        <f t="shared" si="6662"/>
        <v>1212</v>
      </c>
      <c r="AA1396" s="17">
        <f t="shared" si="6663"/>
        <v>1212</v>
      </c>
      <c r="AB1396" s="17">
        <f t="shared" si="6740"/>
        <v>0</v>
      </c>
      <c r="AC1396" s="17">
        <f t="shared" si="6741"/>
        <v>0</v>
      </c>
      <c r="AD1396" s="17">
        <f t="shared" si="6742"/>
        <v>0</v>
      </c>
      <c r="AE1396" s="17">
        <f t="shared" si="6667"/>
        <v>1212</v>
      </c>
      <c r="AF1396" s="17">
        <f t="shared" si="6668"/>
        <v>1212</v>
      </c>
      <c r="AG1396" s="17">
        <f t="shared" si="6669"/>
        <v>1212</v>
      </c>
      <c r="AH1396" s="17">
        <f t="shared" si="6743"/>
        <v>0</v>
      </c>
      <c r="AI1396" s="17">
        <f t="shared" si="6744"/>
        <v>0</v>
      </c>
      <c r="AJ1396" s="17">
        <f t="shared" si="6745"/>
        <v>0</v>
      </c>
      <c r="AK1396" s="17">
        <f t="shared" si="6746"/>
        <v>0</v>
      </c>
      <c r="AL1396" s="17">
        <f t="shared" si="6747"/>
        <v>0</v>
      </c>
      <c r="AM1396" s="17">
        <f t="shared" si="6748"/>
        <v>0</v>
      </c>
      <c r="AN1396" s="17">
        <f t="shared" si="6749"/>
        <v>0</v>
      </c>
      <c r="AO1396" s="17">
        <f t="shared" si="6750"/>
        <v>0</v>
      </c>
      <c r="AP1396" s="17">
        <f t="shared" si="6751"/>
        <v>0</v>
      </c>
      <c r="AQ1396" s="17">
        <f t="shared" si="6752"/>
        <v>0</v>
      </c>
      <c r="AR1396" s="17">
        <f t="shared" si="6753"/>
        <v>0</v>
      </c>
      <c r="AS1396" s="17">
        <f t="shared" si="6754"/>
        <v>0</v>
      </c>
      <c r="AT1396" s="17">
        <f t="shared" si="6755"/>
        <v>0</v>
      </c>
      <c r="AU1396" s="17">
        <f t="shared" si="6756"/>
        <v>0</v>
      </c>
      <c r="AV1396" s="17">
        <f t="shared" si="6757"/>
        <v>0</v>
      </c>
      <c r="AW1396" s="17">
        <f t="shared" si="6685"/>
        <v>1212</v>
      </c>
      <c r="AX1396" s="17">
        <f t="shared" si="6686"/>
        <v>1212</v>
      </c>
      <c r="AY1396" s="17">
        <f t="shared" si="6687"/>
        <v>1212</v>
      </c>
      <c r="AZ1396" s="17">
        <f t="shared" si="6758"/>
        <v>0</v>
      </c>
      <c r="BA1396" s="17">
        <f t="shared" si="6689"/>
        <v>1212</v>
      </c>
      <c r="BB1396" s="17">
        <f t="shared" si="6690"/>
        <v>1212</v>
      </c>
      <c r="BC1396" s="17">
        <f t="shared" si="6691"/>
        <v>1212</v>
      </c>
      <c r="BD1396" s="17">
        <f t="shared" si="6759"/>
        <v>0</v>
      </c>
      <c r="BE1396" s="17">
        <f t="shared" si="6760"/>
        <v>0</v>
      </c>
      <c r="BF1396" s="17">
        <f t="shared" si="6761"/>
        <v>0</v>
      </c>
      <c r="BG1396" s="17">
        <f t="shared" si="6762"/>
        <v>0</v>
      </c>
      <c r="BH1396" s="17">
        <f t="shared" si="6763"/>
        <v>0</v>
      </c>
      <c r="BI1396" s="17">
        <f t="shared" si="6764"/>
        <v>0</v>
      </c>
      <c r="BJ1396" s="17">
        <f t="shared" si="6765"/>
        <v>0</v>
      </c>
      <c r="BK1396" s="17">
        <f t="shared" si="6766"/>
        <v>0</v>
      </c>
      <c r="BL1396" s="17">
        <f t="shared" si="6767"/>
        <v>0</v>
      </c>
      <c r="BM1396" s="17">
        <f t="shared" si="6768"/>
        <v>0</v>
      </c>
      <c r="BN1396" s="17">
        <f t="shared" si="6769"/>
        <v>0</v>
      </c>
      <c r="BO1396" s="17">
        <f t="shared" si="6703"/>
        <v>1212</v>
      </c>
      <c r="BP1396" s="17">
        <f t="shared" si="6704"/>
        <v>1212</v>
      </c>
      <c r="BQ1396" s="17">
        <f t="shared" si="6705"/>
        <v>1212</v>
      </c>
      <c r="BR1396" s="17">
        <f t="shared" si="6770"/>
        <v>0</v>
      </c>
      <c r="BS1396" s="17">
        <f t="shared" si="6771"/>
        <v>0</v>
      </c>
      <c r="BT1396" s="17">
        <f t="shared" si="6772"/>
        <v>0</v>
      </c>
      <c r="BU1396" s="17">
        <f t="shared" si="6709"/>
        <v>1212</v>
      </c>
      <c r="BV1396" s="17">
        <f t="shared" si="6710"/>
        <v>1212</v>
      </c>
      <c r="BW1396" s="17">
        <f t="shared" si="6711"/>
        <v>1212</v>
      </c>
      <c r="BX1396" s="17">
        <f t="shared" si="6773"/>
        <v>0</v>
      </c>
      <c r="BY1396" s="17">
        <f t="shared" si="6774"/>
        <v>0</v>
      </c>
      <c r="BZ1396" s="17">
        <f t="shared" si="6775"/>
        <v>0</v>
      </c>
      <c r="CA1396" s="17">
        <f t="shared" si="6776"/>
        <v>0</v>
      </c>
      <c r="CB1396" s="17">
        <f t="shared" si="6777"/>
        <v>0</v>
      </c>
      <c r="CC1396" s="37">
        <f t="shared" si="6778"/>
        <v>0</v>
      </c>
      <c r="CD1396" s="17">
        <f t="shared" si="6779"/>
        <v>0</v>
      </c>
      <c r="CE1396" s="17">
        <f t="shared" si="6780"/>
        <v>0</v>
      </c>
      <c r="CF1396" s="37">
        <f t="shared" si="6781"/>
        <v>0</v>
      </c>
      <c r="CG1396" s="17">
        <f t="shared" si="6721"/>
        <v>1212</v>
      </c>
      <c r="CH1396" s="17">
        <f t="shared" si="6722"/>
        <v>1212</v>
      </c>
      <c r="CI1396" s="17">
        <f t="shared" si="6723"/>
        <v>1212</v>
      </c>
      <c r="CJ1396" s="17">
        <f t="shared" si="6782"/>
        <v>0</v>
      </c>
      <c r="CK1396" s="32">
        <v>0</v>
      </c>
      <c r="CL1396" s="32"/>
      <c r="CM1396" s="1" t="s">
        <v>75</v>
      </c>
      <c r="CN1396" s="1"/>
      <c r="CO1396" s="1"/>
      <c r="CP1396" s="1"/>
      <c r="CQ1396" s="1"/>
      <c r="CR1396" s="1"/>
      <c r="CS1396" s="1"/>
    </row>
    <row r="1397" s="1" customFormat="1" ht="30">
      <c r="A1397" s="30" t="s">
        <v>516</v>
      </c>
      <c r="B1397" s="30" t="s">
        <v>68</v>
      </c>
      <c r="C1397" s="30" t="s">
        <v>70</v>
      </c>
      <c r="D1397" s="30" t="s">
        <v>168</v>
      </c>
      <c r="E1397" s="35"/>
      <c r="F1397" s="31" t="s">
        <v>169</v>
      </c>
      <c r="G1397" s="17">
        <f t="shared" si="6725"/>
        <v>1212</v>
      </c>
      <c r="H1397" s="17">
        <f t="shared" si="6726"/>
        <v>1212</v>
      </c>
      <c r="I1397" s="17">
        <f t="shared" si="6727"/>
        <v>1212</v>
      </c>
      <c r="J1397" s="17">
        <f t="shared" si="6728"/>
        <v>0</v>
      </c>
      <c r="K1397" s="17">
        <f t="shared" si="6729"/>
        <v>0</v>
      </c>
      <c r="L1397" s="17">
        <f t="shared" si="6730"/>
        <v>0</v>
      </c>
      <c r="M1397" s="17">
        <f t="shared" si="6534"/>
        <v>1212</v>
      </c>
      <c r="N1397" s="17">
        <f t="shared" si="6535"/>
        <v>1212</v>
      </c>
      <c r="O1397" s="17">
        <f t="shared" si="6536"/>
        <v>1212</v>
      </c>
      <c r="P1397" s="17">
        <f t="shared" si="6731"/>
        <v>0</v>
      </c>
      <c r="Q1397" s="17">
        <f t="shared" si="6732"/>
        <v>0</v>
      </c>
      <c r="R1397" s="17">
        <f t="shared" si="6733"/>
        <v>0</v>
      </c>
      <c r="S1397" s="17">
        <f t="shared" si="6734"/>
        <v>0</v>
      </c>
      <c r="T1397" s="17">
        <f t="shared" si="6735"/>
        <v>0</v>
      </c>
      <c r="U1397" s="17">
        <f t="shared" si="6736"/>
        <v>0</v>
      </c>
      <c r="V1397" s="17">
        <f t="shared" si="6737"/>
        <v>0</v>
      </c>
      <c r="W1397" s="17">
        <f t="shared" si="6738"/>
        <v>0</v>
      </c>
      <c r="X1397" s="17">
        <f t="shared" si="6739"/>
        <v>0</v>
      </c>
      <c r="Y1397" s="17">
        <f t="shared" si="6661"/>
        <v>1212</v>
      </c>
      <c r="Z1397" s="17">
        <f t="shared" si="6662"/>
        <v>1212</v>
      </c>
      <c r="AA1397" s="17">
        <f t="shared" si="6663"/>
        <v>1212</v>
      </c>
      <c r="AB1397" s="17">
        <f t="shared" si="6740"/>
        <v>0</v>
      </c>
      <c r="AC1397" s="17">
        <f t="shared" si="6741"/>
        <v>0</v>
      </c>
      <c r="AD1397" s="17">
        <f t="shared" si="6742"/>
        <v>0</v>
      </c>
      <c r="AE1397" s="17">
        <f t="shared" si="6667"/>
        <v>1212</v>
      </c>
      <c r="AF1397" s="17">
        <f t="shared" si="6668"/>
        <v>1212</v>
      </c>
      <c r="AG1397" s="17">
        <f t="shared" si="6669"/>
        <v>1212</v>
      </c>
      <c r="AH1397" s="17">
        <f t="shared" si="6743"/>
        <v>0</v>
      </c>
      <c r="AI1397" s="17">
        <f t="shared" si="6744"/>
        <v>0</v>
      </c>
      <c r="AJ1397" s="17">
        <f t="shared" si="6745"/>
        <v>0</v>
      </c>
      <c r="AK1397" s="17">
        <f t="shared" si="6746"/>
        <v>0</v>
      </c>
      <c r="AL1397" s="17">
        <f t="shared" si="6747"/>
        <v>0</v>
      </c>
      <c r="AM1397" s="17">
        <f t="shared" si="6748"/>
        <v>0</v>
      </c>
      <c r="AN1397" s="17">
        <f t="shared" si="6749"/>
        <v>0</v>
      </c>
      <c r="AO1397" s="17">
        <f t="shared" si="6750"/>
        <v>0</v>
      </c>
      <c r="AP1397" s="17">
        <f t="shared" si="6751"/>
        <v>0</v>
      </c>
      <c r="AQ1397" s="17">
        <f t="shared" si="6752"/>
        <v>0</v>
      </c>
      <c r="AR1397" s="17">
        <f t="shared" si="6753"/>
        <v>0</v>
      </c>
      <c r="AS1397" s="17">
        <f t="shared" si="6754"/>
        <v>0</v>
      </c>
      <c r="AT1397" s="17">
        <f t="shared" si="6755"/>
        <v>0</v>
      </c>
      <c r="AU1397" s="17">
        <f t="shared" si="6756"/>
        <v>0</v>
      </c>
      <c r="AV1397" s="17">
        <f t="shared" si="6757"/>
        <v>0</v>
      </c>
      <c r="AW1397" s="17">
        <f t="shared" si="6685"/>
        <v>1212</v>
      </c>
      <c r="AX1397" s="17">
        <f t="shared" si="6686"/>
        <v>1212</v>
      </c>
      <c r="AY1397" s="17">
        <f t="shared" si="6687"/>
        <v>1212</v>
      </c>
      <c r="AZ1397" s="17">
        <f t="shared" si="6758"/>
        <v>0</v>
      </c>
      <c r="BA1397" s="17">
        <f t="shared" si="6689"/>
        <v>1212</v>
      </c>
      <c r="BB1397" s="17">
        <f t="shared" si="6690"/>
        <v>1212</v>
      </c>
      <c r="BC1397" s="17">
        <f t="shared" si="6691"/>
        <v>1212</v>
      </c>
      <c r="BD1397" s="17">
        <f t="shared" si="6759"/>
        <v>0</v>
      </c>
      <c r="BE1397" s="17">
        <f t="shared" si="6760"/>
        <v>0</v>
      </c>
      <c r="BF1397" s="17">
        <f t="shared" si="6761"/>
        <v>0</v>
      </c>
      <c r="BG1397" s="17">
        <f t="shared" si="6762"/>
        <v>0</v>
      </c>
      <c r="BH1397" s="17">
        <f t="shared" si="6763"/>
        <v>0</v>
      </c>
      <c r="BI1397" s="17">
        <f t="shared" si="6764"/>
        <v>0</v>
      </c>
      <c r="BJ1397" s="17">
        <f t="shared" si="6765"/>
        <v>0</v>
      </c>
      <c r="BK1397" s="17">
        <f t="shared" si="6766"/>
        <v>0</v>
      </c>
      <c r="BL1397" s="17">
        <f t="shared" si="6767"/>
        <v>0</v>
      </c>
      <c r="BM1397" s="17">
        <f t="shared" si="6768"/>
        <v>0</v>
      </c>
      <c r="BN1397" s="17">
        <f t="shared" si="6769"/>
        <v>0</v>
      </c>
      <c r="BO1397" s="17">
        <f t="shared" si="6703"/>
        <v>1212</v>
      </c>
      <c r="BP1397" s="17">
        <f t="shared" si="6704"/>
        <v>1212</v>
      </c>
      <c r="BQ1397" s="17">
        <f t="shared" si="6705"/>
        <v>1212</v>
      </c>
      <c r="BR1397" s="17">
        <f t="shared" si="6770"/>
        <v>0</v>
      </c>
      <c r="BS1397" s="17">
        <f t="shared" si="6771"/>
        <v>0</v>
      </c>
      <c r="BT1397" s="17">
        <f t="shared" si="6772"/>
        <v>0</v>
      </c>
      <c r="BU1397" s="17">
        <f t="shared" si="6709"/>
        <v>1212</v>
      </c>
      <c r="BV1397" s="17">
        <f t="shared" si="6710"/>
        <v>1212</v>
      </c>
      <c r="BW1397" s="17">
        <f t="shared" si="6711"/>
        <v>1212</v>
      </c>
      <c r="BX1397" s="17">
        <f t="shared" si="6773"/>
        <v>0</v>
      </c>
      <c r="BY1397" s="17">
        <f t="shared" si="6774"/>
        <v>0</v>
      </c>
      <c r="BZ1397" s="17">
        <f t="shared" si="6775"/>
        <v>0</v>
      </c>
      <c r="CA1397" s="17">
        <f t="shared" si="6776"/>
        <v>0</v>
      </c>
      <c r="CB1397" s="17">
        <f t="shared" si="6777"/>
        <v>0</v>
      </c>
      <c r="CC1397" s="17">
        <f t="shared" si="6778"/>
        <v>0</v>
      </c>
      <c r="CD1397" s="17">
        <f t="shared" si="6779"/>
        <v>0</v>
      </c>
      <c r="CE1397" s="17">
        <f t="shared" si="6780"/>
        <v>0</v>
      </c>
      <c r="CF1397" s="17">
        <f t="shared" si="6781"/>
        <v>0</v>
      </c>
      <c r="CG1397" s="17">
        <f t="shared" si="6721"/>
        <v>1212</v>
      </c>
      <c r="CH1397" s="17">
        <f t="shared" si="6722"/>
        <v>1212</v>
      </c>
      <c r="CI1397" s="17">
        <f t="shared" si="6723"/>
        <v>1212</v>
      </c>
      <c r="CJ1397" s="17">
        <f t="shared" si="6782"/>
        <v>0</v>
      </c>
      <c r="CK1397" s="32"/>
      <c r="CL1397" s="32"/>
      <c r="CM1397" s="1"/>
      <c r="CN1397" s="1"/>
      <c r="CO1397" s="1"/>
      <c r="CP1397" s="1"/>
      <c r="CQ1397" s="1"/>
      <c r="CR1397" s="1"/>
      <c r="CS1397" s="1"/>
    </row>
    <row r="1398" s="1" customFormat="1" ht="30">
      <c r="A1398" s="30" t="s">
        <v>516</v>
      </c>
      <c r="B1398" s="30" t="s">
        <v>68</v>
      </c>
      <c r="C1398" s="30" t="s">
        <v>70</v>
      </c>
      <c r="D1398" s="30" t="s">
        <v>202</v>
      </c>
      <c r="E1398" s="35"/>
      <c r="F1398" s="31" t="s">
        <v>203</v>
      </c>
      <c r="G1398" s="17">
        <f t="shared" si="6725"/>
        <v>1212</v>
      </c>
      <c r="H1398" s="17">
        <f t="shared" si="6726"/>
        <v>1212</v>
      </c>
      <c r="I1398" s="17">
        <f t="shared" si="6727"/>
        <v>1212</v>
      </c>
      <c r="J1398" s="17">
        <f t="shared" si="6728"/>
        <v>0</v>
      </c>
      <c r="K1398" s="17">
        <f t="shared" si="6729"/>
        <v>0</v>
      </c>
      <c r="L1398" s="17">
        <f t="shared" si="6730"/>
        <v>0</v>
      </c>
      <c r="M1398" s="17">
        <f t="shared" si="6534"/>
        <v>1212</v>
      </c>
      <c r="N1398" s="17">
        <f t="shared" si="6535"/>
        <v>1212</v>
      </c>
      <c r="O1398" s="17">
        <f t="shared" si="6536"/>
        <v>1212</v>
      </c>
      <c r="P1398" s="17">
        <f t="shared" si="6731"/>
        <v>0</v>
      </c>
      <c r="Q1398" s="17">
        <f t="shared" si="6732"/>
        <v>0</v>
      </c>
      <c r="R1398" s="17">
        <f t="shared" si="6733"/>
        <v>0</v>
      </c>
      <c r="S1398" s="17">
        <f t="shared" si="6734"/>
        <v>0</v>
      </c>
      <c r="T1398" s="17">
        <f t="shared" si="6735"/>
        <v>0</v>
      </c>
      <c r="U1398" s="17">
        <f t="shared" si="6736"/>
        <v>0</v>
      </c>
      <c r="V1398" s="17">
        <f t="shared" si="6737"/>
        <v>0</v>
      </c>
      <c r="W1398" s="17">
        <f t="shared" si="6738"/>
        <v>0</v>
      </c>
      <c r="X1398" s="17">
        <f t="shared" si="6739"/>
        <v>0</v>
      </c>
      <c r="Y1398" s="17">
        <f t="shared" si="6661"/>
        <v>1212</v>
      </c>
      <c r="Z1398" s="17">
        <f t="shared" si="6662"/>
        <v>1212</v>
      </c>
      <c r="AA1398" s="17">
        <f t="shared" si="6663"/>
        <v>1212</v>
      </c>
      <c r="AB1398" s="17">
        <f t="shared" si="6740"/>
        <v>0</v>
      </c>
      <c r="AC1398" s="17">
        <f t="shared" si="6741"/>
        <v>0</v>
      </c>
      <c r="AD1398" s="17">
        <f t="shared" si="6742"/>
        <v>0</v>
      </c>
      <c r="AE1398" s="17">
        <f t="shared" si="6667"/>
        <v>1212</v>
      </c>
      <c r="AF1398" s="17">
        <f t="shared" si="6668"/>
        <v>1212</v>
      </c>
      <c r="AG1398" s="17">
        <f t="shared" si="6669"/>
        <v>1212</v>
      </c>
      <c r="AH1398" s="17">
        <f t="shared" si="6743"/>
        <v>0</v>
      </c>
      <c r="AI1398" s="17">
        <f t="shared" si="6744"/>
        <v>0</v>
      </c>
      <c r="AJ1398" s="17">
        <f t="shared" si="6745"/>
        <v>0</v>
      </c>
      <c r="AK1398" s="17">
        <f t="shared" si="6746"/>
        <v>0</v>
      </c>
      <c r="AL1398" s="17">
        <f t="shared" si="6747"/>
        <v>0</v>
      </c>
      <c r="AM1398" s="17">
        <f t="shared" si="6748"/>
        <v>0</v>
      </c>
      <c r="AN1398" s="17">
        <f t="shared" si="6749"/>
        <v>0</v>
      </c>
      <c r="AO1398" s="17">
        <f t="shared" si="6750"/>
        <v>0</v>
      </c>
      <c r="AP1398" s="17">
        <f t="shared" si="6751"/>
        <v>0</v>
      </c>
      <c r="AQ1398" s="17">
        <f t="shared" si="6752"/>
        <v>0</v>
      </c>
      <c r="AR1398" s="17">
        <f t="shared" si="6753"/>
        <v>0</v>
      </c>
      <c r="AS1398" s="17">
        <f t="shared" si="6754"/>
        <v>0</v>
      </c>
      <c r="AT1398" s="17">
        <f t="shared" si="6755"/>
        <v>0</v>
      </c>
      <c r="AU1398" s="17">
        <f t="shared" si="6756"/>
        <v>0</v>
      </c>
      <c r="AV1398" s="17">
        <f t="shared" si="6757"/>
        <v>0</v>
      </c>
      <c r="AW1398" s="17">
        <f t="shared" si="6685"/>
        <v>1212</v>
      </c>
      <c r="AX1398" s="17">
        <f t="shared" si="6686"/>
        <v>1212</v>
      </c>
      <c r="AY1398" s="17">
        <f t="shared" si="6687"/>
        <v>1212</v>
      </c>
      <c r="AZ1398" s="17">
        <f t="shared" si="6758"/>
        <v>0</v>
      </c>
      <c r="BA1398" s="17">
        <f t="shared" si="6689"/>
        <v>1212</v>
      </c>
      <c r="BB1398" s="17">
        <f t="shared" si="6690"/>
        <v>1212</v>
      </c>
      <c r="BC1398" s="17">
        <f t="shared" si="6691"/>
        <v>1212</v>
      </c>
      <c r="BD1398" s="17">
        <f t="shared" si="6759"/>
        <v>0</v>
      </c>
      <c r="BE1398" s="17">
        <f t="shared" si="6760"/>
        <v>0</v>
      </c>
      <c r="BF1398" s="17">
        <f t="shared" si="6761"/>
        <v>0</v>
      </c>
      <c r="BG1398" s="17">
        <f t="shared" si="6762"/>
        <v>0</v>
      </c>
      <c r="BH1398" s="17">
        <f t="shared" si="6763"/>
        <v>0</v>
      </c>
      <c r="BI1398" s="17">
        <f t="shared" si="6764"/>
        <v>0</v>
      </c>
      <c r="BJ1398" s="17">
        <f t="shared" si="6765"/>
        <v>0</v>
      </c>
      <c r="BK1398" s="17">
        <f t="shared" si="6766"/>
        <v>0</v>
      </c>
      <c r="BL1398" s="17">
        <f t="shared" si="6767"/>
        <v>0</v>
      </c>
      <c r="BM1398" s="17">
        <f t="shared" si="6768"/>
        <v>0</v>
      </c>
      <c r="BN1398" s="17">
        <f t="shared" si="6769"/>
        <v>0</v>
      </c>
      <c r="BO1398" s="17">
        <f t="shared" si="6703"/>
        <v>1212</v>
      </c>
      <c r="BP1398" s="17">
        <f t="shared" si="6704"/>
        <v>1212</v>
      </c>
      <c r="BQ1398" s="17">
        <f t="shared" si="6705"/>
        <v>1212</v>
      </c>
      <c r="BR1398" s="17">
        <f t="shared" si="6770"/>
        <v>0</v>
      </c>
      <c r="BS1398" s="17">
        <f t="shared" si="6771"/>
        <v>0</v>
      </c>
      <c r="BT1398" s="17">
        <f t="shared" si="6772"/>
        <v>0</v>
      </c>
      <c r="BU1398" s="17">
        <f t="shared" si="6709"/>
        <v>1212</v>
      </c>
      <c r="BV1398" s="17">
        <f t="shared" si="6710"/>
        <v>1212</v>
      </c>
      <c r="BW1398" s="17">
        <f t="shared" si="6711"/>
        <v>1212</v>
      </c>
      <c r="BX1398" s="17">
        <f t="shared" si="6773"/>
        <v>0</v>
      </c>
      <c r="BY1398" s="17">
        <f t="shared" si="6774"/>
        <v>0</v>
      </c>
      <c r="BZ1398" s="17">
        <f t="shared" si="6775"/>
        <v>0</v>
      </c>
      <c r="CA1398" s="17">
        <f t="shared" si="6776"/>
        <v>0</v>
      </c>
      <c r="CB1398" s="17">
        <f t="shared" si="6777"/>
        <v>0</v>
      </c>
      <c r="CC1398" s="17">
        <f t="shared" si="6778"/>
        <v>0</v>
      </c>
      <c r="CD1398" s="17">
        <f t="shared" si="6779"/>
        <v>0</v>
      </c>
      <c r="CE1398" s="17">
        <f t="shared" si="6780"/>
        <v>0</v>
      </c>
      <c r="CF1398" s="17">
        <f t="shared" si="6781"/>
        <v>0</v>
      </c>
      <c r="CG1398" s="17">
        <f t="shared" si="6721"/>
        <v>1212</v>
      </c>
      <c r="CH1398" s="17">
        <f t="shared" si="6722"/>
        <v>1212</v>
      </c>
      <c r="CI1398" s="17">
        <f t="shared" si="6723"/>
        <v>1212</v>
      </c>
      <c r="CJ1398" s="17">
        <f t="shared" si="6782"/>
        <v>0</v>
      </c>
      <c r="CK1398" s="32"/>
      <c r="CL1398" s="32"/>
      <c r="CM1398" s="1"/>
      <c r="CN1398" s="1"/>
      <c r="CO1398" s="1"/>
      <c r="CP1398" s="1"/>
      <c r="CQ1398" s="1"/>
      <c r="CR1398" s="1"/>
      <c r="CS1398" s="1"/>
    </row>
    <row r="1399" s="1" customFormat="1" ht="30">
      <c r="A1399" s="30" t="s">
        <v>516</v>
      </c>
      <c r="B1399" s="30" t="s">
        <v>68</v>
      </c>
      <c r="C1399" s="30" t="s">
        <v>70</v>
      </c>
      <c r="D1399" s="30" t="s">
        <v>202</v>
      </c>
      <c r="E1399" s="30" t="s">
        <v>46</v>
      </c>
      <c r="F1399" s="31" t="s">
        <v>47</v>
      </c>
      <c r="G1399" s="17">
        <v>1212</v>
      </c>
      <c r="H1399" s="17">
        <v>1212</v>
      </c>
      <c r="I1399" s="17">
        <v>1212</v>
      </c>
      <c r="J1399" s="17"/>
      <c r="K1399" s="17"/>
      <c r="L1399" s="17"/>
      <c r="M1399" s="17">
        <f t="shared" si="6534"/>
        <v>1212</v>
      </c>
      <c r="N1399" s="17">
        <f t="shared" si="6535"/>
        <v>1212</v>
      </c>
      <c r="O1399" s="17">
        <f t="shared" si="6536"/>
        <v>1212</v>
      </c>
      <c r="P1399" s="17"/>
      <c r="Q1399" s="17"/>
      <c r="R1399" s="17"/>
      <c r="S1399" s="17"/>
      <c r="T1399" s="17"/>
      <c r="U1399" s="17"/>
      <c r="V1399" s="17"/>
      <c r="W1399" s="17"/>
      <c r="X1399" s="17"/>
      <c r="Y1399" s="17">
        <f t="shared" si="6661"/>
        <v>1212</v>
      </c>
      <c r="Z1399" s="17">
        <f t="shared" si="6662"/>
        <v>1212</v>
      </c>
      <c r="AA1399" s="17">
        <f t="shared" si="6663"/>
        <v>1212</v>
      </c>
      <c r="AB1399" s="17"/>
      <c r="AC1399" s="17"/>
      <c r="AD1399" s="17"/>
      <c r="AE1399" s="17">
        <f t="shared" si="6667"/>
        <v>1212</v>
      </c>
      <c r="AF1399" s="17">
        <f t="shared" si="6668"/>
        <v>1212</v>
      </c>
      <c r="AG1399" s="17">
        <f t="shared" si="6669"/>
        <v>1212</v>
      </c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>
        <f t="shared" si="6685"/>
        <v>1212</v>
      </c>
      <c r="AX1399" s="17">
        <f t="shared" si="6686"/>
        <v>1212</v>
      </c>
      <c r="AY1399" s="17">
        <f t="shared" si="6687"/>
        <v>1212</v>
      </c>
      <c r="AZ1399" s="17"/>
      <c r="BA1399" s="17">
        <f t="shared" si="6689"/>
        <v>1212</v>
      </c>
      <c r="BB1399" s="17">
        <f t="shared" si="6690"/>
        <v>1212</v>
      </c>
      <c r="BC1399" s="17">
        <f t="shared" si="6691"/>
        <v>1212</v>
      </c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>
        <f t="shared" si="6703"/>
        <v>1212</v>
      </c>
      <c r="BP1399" s="17">
        <f t="shared" si="6704"/>
        <v>1212</v>
      </c>
      <c r="BQ1399" s="17">
        <f t="shared" si="6705"/>
        <v>1212</v>
      </c>
      <c r="BR1399" s="17"/>
      <c r="BS1399" s="17"/>
      <c r="BT1399" s="17"/>
      <c r="BU1399" s="17">
        <f t="shared" si="6709"/>
        <v>1212</v>
      </c>
      <c r="BV1399" s="17">
        <f t="shared" si="6710"/>
        <v>1212</v>
      </c>
      <c r="BW1399" s="17">
        <f t="shared" si="6711"/>
        <v>1212</v>
      </c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>
        <f t="shared" si="6721"/>
        <v>1212</v>
      </c>
      <c r="CH1399" s="17">
        <f t="shared" si="6722"/>
        <v>1212</v>
      </c>
      <c r="CI1399" s="17">
        <f t="shared" si="6723"/>
        <v>1212</v>
      </c>
      <c r="CJ1399" s="17"/>
      <c r="CK1399" s="32"/>
      <c r="CL1399" s="32"/>
      <c r="CM1399" s="1"/>
      <c r="CN1399" s="1"/>
      <c r="CO1399" s="1"/>
      <c r="CP1399" s="1"/>
      <c r="CQ1399" s="1"/>
      <c r="CR1399" s="1"/>
      <c r="CS1399" s="1"/>
    </row>
    <row r="1400" s="20" customFormat="1" ht="15">
      <c r="A1400" s="21" t="s">
        <v>516</v>
      </c>
      <c r="B1400" s="21" t="s">
        <v>95</v>
      </c>
      <c r="C1400" s="21"/>
      <c r="D1400" s="21"/>
      <c r="E1400" s="33"/>
      <c r="F1400" s="22" t="s">
        <v>206</v>
      </c>
      <c r="G1400" s="23">
        <f t="shared" si="6725"/>
        <v>172.59999999999999</v>
      </c>
      <c r="H1400" s="23">
        <f t="shared" si="6726"/>
        <v>172.59999999999999</v>
      </c>
      <c r="I1400" s="23">
        <f t="shared" si="6727"/>
        <v>172.59999999999999</v>
      </c>
      <c r="J1400" s="23">
        <f t="shared" si="6728"/>
        <v>0</v>
      </c>
      <c r="K1400" s="23">
        <f t="shared" si="6729"/>
        <v>0</v>
      </c>
      <c r="L1400" s="23">
        <f t="shared" si="6730"/>
        <v>0</v>
      </c>
      <c r="M1400" s="23">
        <f t="shared" si="6534"/>
        <v>172.59999999999999</v>
      </c>
      <c r="N1400" s="23">
        <f t="shared" si="6535"/>
        <v>172.59999999999999</v>
      </c>
      <c r="O1400" s="23">
        <f t="shared" si="6536"/>
        <v>172.59999999999999</v>
      </c>
      <c r="P1400" s="23">
        <f t="shared" si="6731"/>
        <v>0</v>
      </c>
      <c r="Q1400" s="23">
        <f t="shared" si="6732"/>
        <v>0</v>
      </c>
      <c r="R1400" s="23">
        <f t="shared" si="6733"/>
        <v>0</v>
      </c>
      <c r="S1400" s="23">
        <f t="shared" si="6734"/>
        <v>0</v>
      </c>
      <c r="T1400" s="23">
        <f t="shared" si="6735"/>
        <v>0</v>
      </c>
      <c r="U1400" s="23">
        <f t="shared" si="6736"/>
        <v>0</v>
      </c>
      <c r="V1400" s="23">
        <f t="shared" si="6737"/>
        <v>0</v>
      </c>
      <c r="W1400" s="23">
        <f t="shared" si="6738"/>
        <v>0</v>
      </c>
      <c r="X1400" s="23">
        <f t="shared" si="6739"/>
        <v>0</v>
      </c>
      <c r="Y1400" s="23">
        <f t="shared" si="6661"/>
        <v>172.59999999999999</v>
      </c>
      <c r="Z1400" s="23">
        <f t="shared" si="6662"/>
        <v>172.59999999999999</v>
      </c>
      <c r="AA1400" s="23">
        <f t="shared" si="6663"/>
        <v>172.59999999999999</v>
      </c>
      <c r="AB1400" s="23">
        <f t="shared" si="6740"/>
        <v>0</v>
      </c>
      <c r="AC1400" s="23">
        <f t="shared" si="6741"/>
        <v>0</v>
      </c>
      <c r="AD1400" s="23">
        <f t="shared" si="6742"/>
        <v>0</v>
      </c>
      <c r="AE1400" s="23">
        <f t="shared" si="6667"/>
        <v>172.59999999999999</v>
      </c>
      <c r="AF1400" s="23">
        <f t="shared" si="6668"/>
        <v>172.59999999999999</v>
      </c>
      <c r="AG1400" s="23">
        <f t="shared" si="6669"/>
        <v>172.59999999999999</v>
      </c>
      <c r="AH1400" s="23">
        <f t="shared" si="6743"/>
        <v>0</v>
      </c>
      <c r="AI1400" s="23">
        <f t="shared" si="6744"/>
        <v>0</v>
      </c>
      <c r="AJ1400" s="23">
        <f t="shared" si="6745"/>
        <v>0</v>
      </c>
      <c r="AK1400" s="23">
        <f t="shared" si="6746"/>
        <v>0</v>
      </c>
      <c r="AL1400" s="23">
        <f t="shared" si="6747"/>
        <v>0</v>
      </c>
      <c r="AM1400" s="23">
        <f t="shared" si="6748"/>
        <v>0</v>
      </c>
      <c r="AN1400" s="23">
        <f t="shared" si="6749"/>
        <v>0</v>
      </c>
      <c r="AO1400" s="23">
        <f t="shared" si="6750"/>
        <v>0</v>
      </c>
      <c r="AP1400" s="23">
        <f t="shared" si="6751"/>
        <v>0</v>
      </c>
      <c r="AQ1400" s="23">
        <f t="shared" si="6752"/>
        <v>0</v>
      </c>
      <c r="AR1400" s="23">
        <f t="shared" si="6753"/>
        <v>0</v>
      </c>
      <c r="AS1400" s="23">
        <f t="shared" si="6754"/>
        <v>0</v>
      </c>
      <c r="AT1400" s="23">
        <f t="shared" si="6755"/>
        <v>0</v>
      </c>
      <c r="AU1400" s="23">
        <f t="shared" si="6756"/>
        <v>0</v>
      </c>
      <c r="AV1400" s="23">
        <f t="shared" si="6757"/>
        <v>0</v>
      </c>
      <c r="AW1400" s="23">
        <f t="shared" si="6685"/>
        <v>172.59999999999999</v>
      </c>
      <c r="AX1400" s="23">
        <f t="shared" si="6686"/>
        <v>172.59999999999999</v>
      </c>
      <c r="AY1400" s="23">
        <f t="shared" si="6687"/>
        <v>172.59999999999999</v>
      </c>
      <c r="AZ1400" s="23">
        <f t="shared" si="6758"/>
        <v>0</v>
      </c>
      <c r="BA1400" s="23">
        <f t="shared" si="6689"/>
        <v>172.59999999999999</v>
      </c>
      <c r="BB1400" s="23">
        <f t="shared" si="6690"/>
        <v>172.59999999999999</v>
      </c>
      <c r="BC1400" s="23">
        <f t="shared" si="6691"/>
        <v>172.59999999999999</v>
      </c>
      <c r="BD1400" s="23">
        <f t="shared" si="6759"/>
        <v>0</v>
      </c>
      <c r="BE1400" s="23">
        <f t="shared" si="6760"/>
        <v>0</v>
      </c>
      <c r="BF1400" s="23">
        <f t="shared" si="6761"/>
        <v>0</v>
      </c>
      <c r="BG1400" s="23">
        <f t="shared" si="6762"/>
        <v>0</v>
      </c>
      <c r="BH1400" s="23">
        <f t="shared" si="6763"/>
        <v>0</v>
      </c>
      <c r="BI1400" s="23">
        <f t="shared" si="6764"/>
        <v>0</v>
      </c>
      <c r="BJ1400" s="23">
        <f t="shared" si="6765"/>
        <v>0</v>
      </c>
      <c r="BK1400" s="23">
        <f t="shared" si="6766"/>
        <v>0</v>
      </c>
      <c r="BL1400" s="23">
        <f t="shared" si="6767"/>
        <v>0</v>
      </c>
      <c r="BM1400" s="23">
        <f t="shared" si="6768"/>
        <v>0</v>
      </c>
      <c r="BN1400" s="23">
        <f t="shared" si="6769"/>
        <v>0</v>
      </c>
      <c r="BO1400" s="23">
        <f t="shared" si="6703"/>
        <v>172.59999999999999</v>
      </c>
      <c r="BP1400" s="23">
        <f t="shared" si="6704"/>
        <v>172.59999999999999</v>
      </c>
      <c r="BQ1400" s="23">
        <f t="shared" si="6705"/>
        <v>172.59999999999999</v>
      </c>
      <c r="BR1400" s="23">
        <f t="shared" si="6770"/>
        <v>0</v>
      </c>
      <c r="BS1400" s="23">
        <f t="shared" si="6771"/>
        <v>0</v>
      </c>
      <c r="BT1400" s="23">
        <f t="shared" si="6772"/>
        <v>0</v>
      </c>
      <c r="BU1400" s="23">
        <f t="shared" si="6709"/>
        <v>172.59999999999999</v>
      </c>
      <c r="BV1400" s="23">
        <f t="shared" si="6710"/>
        <v>172.59999999999999</v>
      </c>
      <c r="BW1400" s="23">
        <f t="shared" si="6711"/>
        <v>172.59999999999999</v>
      </c>
      <c r="BX1400" s="23">
        <f t="shared" si="6773"/>
        <v>0</v>
      </c>
      <c r="BY1400" s="23">
        <f t="shared" si="6774"/>
        <v>172.59999999999999</v>
      </c>
      <c r="BZ1400" s="23">
        <f t="shared" si="6775"/>
        <v>0</v>
      </c>
      <c r="CA1400" s="23">
        <f t="shared" si="6776"/>
        <v>0</v>
      </c>
      <c r="CB1400" s="23">
        <f t="shared" si="6777"/>
        <v>0</v>
      </c>
      <c r="CC1400" s="23">
        <f t="shared" si="6778"/>
        <v>0</v>
      </c>
      <c r="CD1400" s="23">
        <f t="shared" si="6779"/>
        <v>0</v>
      </c>
      <c r="CE1400" s="23">
        <f t="shared" si="6780"/>
        <v>0</v>
      </c>
      <c r="CF1400" s="23">
        <f t="shared" si="6781"/>
        <v>0</v>
      </c>
      <c r="CG1400" s="23">
        <f t="shared" si="6721"/>
        <v>345.19999999999999</v>
      </c>
      <c r="CH1400" s="23">
        <f t="shared" si="6722"/>
        <v>172.59999999999999</v>
      </c>
      <c r="CI1400" s="23">
        <f t="shared" si="6723"/>
        <v>172.59999999999999</v>
      </c>
      <c r="CJ1400" s="23">
        <f t="shared" si="6782"/>
        <v>0</v>
      </c>
      <c r="CK1400" s="24"/>
      <c r="CL1400" s="24"/>
      <c r="CM1400" s="20"/>
      <c r="CN1400" s="20"/>
      <c r="CO1400" s="20"/>
      <c r="CP1400" s="20"/>
      <c r="CQ1400" s="20"/>
      <c r="CR1400" s="20"/>
      <c r="CS1400" s="20"/>
    </row>
    <row r="1401" s="25" customFormat="1" ht="30">
      <c r="A1401" s="26" t="s">
        <v>516</v>
      </c>
      <c r="B1401" s="26" t="s">
        <v>95</v>
      </c>
      <c r="C1401" s="26" t="s">
        <v>70</v>
      </c>
      <c r="D1401" s="26"/>
      <c r="E1401" s="34"/>
      <c r="F1401" s="27" t="s">
        <v>207</v>
      </c>
      <c r="G1401" s="28">
        <f t="shared" si="6725"/>
        <v>172.59999999999999</v>
      </c>
      <c r="H1401" s="28">
        <f t="shared" si="6726"/>
        <v>172.59999999999999</v>
      </c>
      <c r="I1401" s="28">
        <f t="shared" si="6727"/>
        <v>172.59999999999999</v>
      </c>
      <c r="J1401" s="28">
        <f t="shared" si="6728"/>
        <v>0</v>
      </c>
      <c r="K1401" s="28">
        <f t="shared" si="6729"/>
        <v>0</v>
      </c>
      <c r="L1401" s="28">
        <f t="shared" si="6730"/>
        <v>0</v>
      </c>
      <c r="M1401" s="28">
        <f t="shared" si="6534"/>
        <v>172.59999999999999</v>
      </c>
      <c r="N1401" s="28">
        <f t="shared" si="6535"/>
        <v>172.59999999999999</v>
      </c>
      <c r="O1401" s="28">
        <f t="shared" si="6536"/>
        <v>172.59999999999999</v>
      </c>
      <c r="P1401" s="28">
        <f t="shared" si="6731"/>
        <v>0</v>
      </c>
      <c r="Q1401" s="28">
        <f t="shared" si="6732"/>
        <v>0</v>
      </c>
      <c r="R1401" s="28">
        <f t="shared" si="6733"/>
        <v>0</v>
      </c>
      <c r="S1401" s="28">
        <f t="shared" si="6734"/>
        <v>0</v>
      </c>
      <c r="T1401" s="28">
        <f t="shared" si="6735"/>
        <v>0</v>
      </c>
      <c r="U1401" s="28">
        <f t="shared" si="6736"/>
        <v>0</v>
      </c>
      <c r="V1401" s="28">
        <f t="shared" si="6737"/>
        <v>0</v>
      </c>
      <c r="W1401" s="28">
        <f t="shared" si="6738"/>
        <v>0</v>
      </c>
      <c r="X1401" s="28">
        <f t="shared" si="6739"/>
        <v>0</v>
      </c>
      <c r="Y1401" s="28">
        <f t="shared" si="6661"/>
        <v>172.59999999999999</v>
      </c>
      <c r="Z1401" s="28">
        <f t="shared" si="6662"/>
        <v>172.59999999999999</v>
      </c>
      <c r="AA1401" s="28">
        <f t="shared" si="6663"/>
        <v>172.59999999999999</v>
      </c>
      <c r="AB1401" s="28">
        <f t="shared" si="6740"/>
        <v>0</v>
      </c>
      <c r="AC1401" s="28">
        <f t="shared" si="6741"/>
        <v>0</v>
      </c>
      <c r="AD1401" s="28">
        <f t="shared" si="6742"/>
        <v>0</v>
      </c>
      <c r="AE1401" s="28">
        <f t="shared" si="6667"/>
        <v>172.59999999999999</v>
      </c>
      <c r="AF1401" s="28">
        <f t="shared" si="6668"/>
        <v>172.59999999999999</v>
      </c>
      <c r="AG1401" s="28">
        <f t="shared" si="6669"/>
        <v>172.59999999999999</v>
      </c>
      <c r="AH1401" s="28">
        <f t="shared" si="6743"/>
        <v>0</v>
      </c>
      <c r="AI1401" s="28">
        <f t="shared" si="6744"/>
        <v>0</v>
      </c>
      <c r="AJ1401" s="28">
        <f t="shared" si="6745"/>
        <v>0</v>
      </c>
      <c r="AK1401" s="28">
        <f t="shared" si="6746"/>
        <v>0</v>
      </c>
      <c r="AL1401" s="28">
        <f t="shared" si="6747"/>
        <v>0</v>
      </c>
      <c r="AM1401" s="28">
        <f t="shared" si="6748"/>
        <v>0</v>
      </c>
      <c r="AN1401" s="28">
        <f t="shared" si="6749"/>
        <v>0</v>
      </c>
      <c r="AO1401" s="28">
        <f t="shared" si="6750"/>
        <v>0</v>
      </c>
      <c r="AP1401" s="28">
        <f t="shared" si="6751"/>
        <v>0</v>
      </c>
      <c r="AQ1401" s="28">
        <f t="shared" si="6752"/>
        <v>0</v>
      </c>
      <c r="AR1401" s="28">
        <f t="shared" si="6753"/>
        <v>0</v>
      </c>
      <c r="AS1401" s="28">
        <f t="shared" si="6754"/>
        <v>0</v>
      </c>
      <c r="AT1401" s="28">
        <f t="shared" si="6755"/>
        <v>0</v>
      </c>
      <c r="AU1401" s="28">
        <f t="shared" si="6756"/>
        <v>0</v>
      </c>
      <c r="AV1401" s="28">
        <f t="shared" si="6757"/>
        <v>0</v>
      </c>
      <c r="AW1401" s="28">
        <f t="shared" si="6685"/>
        <v>172.59999999999999</v>
      </c>
      <c r="AX1401" s="28">
        <f t="shared" si="6686"/>
        <v>172.59999999999999</v>
      </c>
      <c r="AY1401" s="28">
        <f t="shared" si="6687"/>
        <v>172.59999999999999</v>
      </c>
      <c r="AZ1401" s="28">
        <f t="shared" si="6758"/>
        <v>0</v>
      </c>
      <c r="BA1401" s="28">
        <f t="shared" si="6689"/>
        <v>172.59999999999999</v>
      </c>
      <c r="BB1401" s="28">
        <f t="shared" si="6690"/>
        <v>172.59999999999999</v>
      </c>
      <c r="BC1401" s="28">
        <f t="shared" si="6691"/>
        <v>172.59999999999999</v>
      </c>
      <c r="BD1401" s="28">
        <f t="shared" si="6759"/>
        <v>0</v>
      </c>
      <c r="BE1401" s="28">
        <f t="shared" si="6760"/>
        <v>0</v>
      </c>
      <c r="BF1401" s="28">
        <f t="shared" si="6761"/>
        <v>0</v>
      </c>
      <c r="BG1401" s="28">
        <f t="shared" si="6762"/>
        <v>0</v>
      </c>
      <c r="BH1401" s="28">
        <f t="shared" si="6763"/>
        <v>0</v>
      </c>
      <c r="BI1401" s="28">
        <f t="shared" si="6764"/>
        <v>0</v>
      </c>
      <c r="BJ1401" s="28">
        <f t="shared" si="6765"/>
        <v>0</v>
      </c>
      <c r="BK1401" s="28">
        <f t="shared" si="6766"/>
        <v>0</v>
      </c>
      <c r="BL1401" s="28">
        <f t="shared" si="6767"/>
        <v>0</v>
      </c>
      <c r="BM1401" s="28">
        <f t="shared" si="6768"/>
        <v>0</v>
      </c>
      <c r="BN1401" s="28">
        <f t="shared" si="6769"/>
        <v>0</v>
      </c>
      <c r="BO1401" s="28">
        <f t="shared" si="6703"/>
        <v>172.59999999999999</v>
      </c>
      <c r="BP1401" s="28">
        <f t="shared" si="6704"/>
        <v>172.59999999999999</v>
      </c>
      <c r="BQ1401" s="28">
        <f t="shared" si="6705"/>
        <v>172.59999999999999</v>
      </c>
      <c r="BR1401" s="28">
        <f t="shared" si="6770"/>
        <v>0</v>
      </c>
      <c r="BS1401" s="28">
        <f t="shared" si="6771"/>
        <v>0</v>
      </c>
      <c r="BT1401" s="28">
        <f t="shared" si="6772"/>
        <v>0</v>
      </c>
      <c r="BU1401" s="28">
        <f t="shared" si="6709"/>
        <v>172.59999999999999</v>
      </c>
      <c r="BV1401" s="28">
        <f t="shared" si="6710"/>
        <v>172.59999999999999</v>
      </c>
      <c r="BW1401" s="28">
        <f t="shared" si="6711"/>
        <v>172.59999999999999</v>
      </c>
      <c r="BX1401" s="28">
        <f t="shared" si="6773"/>
        <v>0</v>
      </c>
      <c r="BY1401" s="28">
        <f t="shared" si="6774"/>
        <v>172.59999999999999</v>
      </c>
      <c r="BZ1401" s="28">
        <f t="shared" si="6775"/>
        <v>0</v>
      </c>
      <c r="CA1401" s="28">
        <f t="shared" si="6776"/>
        <v>0</v>
      </c>
      <c r="CB1401" s="28">
        <f t="shared" si="6777"/>
        <v>0</v>
      </c>
      <c r="CC1401" s="28">
        <f t="shared" si="6778"/>
        <v>0</v>
      </c>
      <c r="CD1401" s="28">
        <f t="shared" si="6779"/>
        <v>0</v>
      </c>
      <c r="CE1401" s="28">
        <f t="shared" si="6780"/>
        <v>0</v>
      </c>
      <c r="CF1401" s="28">
        <f t="shared" si="6781"/>
        <v>0</v>
      </c>
      <c r="CG1401" s="28">
        <f t="shared" si="6721"/>
        <v>345.19999999999999</v>
      </c>
      <c r="CH1401" s="28">
        <f t="shared" si="6722"/>
        <v>172.59999999999999</v>
      </c>
      <c r="CI1401" s="28">
        <f t="shared" si="6723"/>
        <v>172.59999999999999</v>
      </c>
      <c r="CJ1401" s="28">
        <f t="shared" si="6782"/>
        <v>0</v>
      </c>
      <c r="CK1401" s="29"/>
      <c r="CL1401" s="29"/>
      <c r="CM1401" s="25"/>
      <c r="CN1401" s="25"/>
      <c r="CO1401" s="25"/>
      <c r="CP1401" s="25"/>
      <c r="CQ1401" s="25"/>
      <c r="CR1401" s="25"/>
      <c r="CS1401" s="25"/>
    </row>
    <row r="1402" s="1" customFormat="1" ht="30">
      <c r="A1402" s="30" t="s">
        <v>516</v>
      </c>
      <c r="B1402" s="30" t="s">
        <v>95</v>
      </c>
      <c r="C1402" s="30" t="s">
        <v>70</v>
      </c>
      <c r="D1402" s="30" t="s">
        <v>165</v>
      </c>
      <c r="E1402" s="35"/>
      <c r="F1402" s="31" t="s">
        <v>166</v>
      </c>
      <c r="G1402" s="17">
        <f t="shared" si="6725"/>
        <v>172.59999999999999</v>
      </c>
      <c r="H1402" s="17">
        <f t="shared" si="6726"/>
        <v>172.59999999999999</v>
      </c>
      <c r="I1402" s="17">
        <f t="shared" si="6727"/>
        <v>172.59999999999999</v>
      </c>
      <c r="J1402" s="17">
        <f t="shared" si="6728"/>
        <v>0</v>
      </c>
      <c r="K1402" s="17">
        <f t="shared" si="6729"/>
        <v>0</v>
      </c>
      <c r="L1402" s="17">
        <f t="shared" si="6730"/>
        <v>0</v>
      </c>
      <c r="M1402" s="17">
        <f t="shared" si="6534"/>
        <v>172.59999999999999</v>
      </c>
      <c r="N1402" s="17">
        <f t="shared" si="6535"/>
        <v>172.59999999999999</v>
      </c>
      <c r="O1402" s="17">
        <f t="shared" si="6536"/>
        <v>172.59999999999999</v>
      </c>
      <c r="P1402" s="17">
        <f t="shared" si="6731"/>
        <v>0</v>
      </c>
      <c r="Q1402" s="17">
        <f t="shared" si="6732"/>
        <v>0</v>
      </c>
      <c r="R1402" s="17">
        <f t="shared" si="6733"/>
        <v>0</v>
      </c>
      <c r="S1402" s="17">
        <f t="shared" si="6734"/>
        <v>0</v>
      </c>
      <c r="T1402" s="17">
        <f t="shared" si="6735"/>
        <v>0</v>
      </c>
      <c r="U1402" s="17">
        <f t="shared" si="6736"/>
        <v>0</v>
      </c>
      <c r="V1402" s="17">
        <f t="shared" si="6737"/>
        <v>0</v>
      </c>
      <c r="W1402" s="17">
        <f t="shared" si="6738"/>
        <v>0</v>
      </c>
      <c r="X1402" s="17">
        <f t="shared" si="6739"/>
        <v>0</v>
      </c>
      <c r="Y1402" s="17">
        <f t="shared" si="6661"/>
        <v>172.59999999999999</v>
      </c>
      <c r="Z1402" s="17">
        <f t="shared" si="6662"/>
        <v>172.59999999999999</v>
      </c>
      <c r="AA1402" s="17">
        <f t="shared" si="6663"/>
        <v>172.59999999999999</v>
      </c>
      <c r="AB1402" s="17">
        <f t="shared" si="6740"/>
        <v>0</v>
      </c>
      <c r="AC1402" s="17">
        <f t="shared" si="6741"/>
        <v>0</v>
      </c>
      <c r="AD1402" s="17">
        <f t="shared" si="6742"/>
        <v>0</v>
      </c>
      <c r="AE1402" s="17">
        <f t="shared" si="6667"/>
        <v>172.59999999999999</v>
      </c>
      <c r="AF1402" s="17">
        <f t="shared" si="6668"/>
        <v>172.59999999999999</v>
      </c>
      <c r="AG1402" s="17">
        <f t="shared" si="6669"/>
        <v>172.59999999999999</v>
      </c>
      <c r="AH1402" s="17">
        <f t="shared" si="6743"/>
        <v>0</v>
      </c>
      <c r="AI1402" s="17">
        <f t="shared" si="6744"/>
        <v>0</v>
      </c>
      <c r="AJ1402" s="17">
        <f t="shared" si="6745"/>
        <v>0</v>
      </c>
      <c r="AK1402" s="17">
        <f t="shared" si="6746"/>
        <v>0</v>
      </c>
      <c r="AL1402" s="17">
        <f t="shared" si="6747"/>
        <v>0</v>
      </c>
      <c r="AM1402" s="17">
        <f t="shared" si="6748"/>
        <v>0</v>
      </c>
      <c r="AN1402" s="17">
        <f t="shared" si="6749"/>
        <v>0</v>
      </c>
      <c r="AO1402" s="17">
        <f t="shared" si="6750"/>
        <v>0</v>
      </c>
      <c r="AP1402" s="17">
        <f t="shared" si="6751"/>
        <v>0</v>
      </c>
      <c r="AQ1402" s="17">
        <f t="shared" si="6752"/>
        <v>0</v>
      </c>
      <c r="AR1402" s="17">
        <f t="shared" si="6753"/>
        <v>0</v>
      </c>
      <c r="AS1402" s="17">
        <f t="shared" si="6754"/>
        <v>0</v>
      </c>
      <c r="AT1402" s="17">
        <f t="shared" si="6755"/>
        <v>0</v>
      </c>
      <c r="AU1402" s="17">
        <f t="shared" si="6756"/>
        <v>0</v>
      </c>
      <c r="AV1402" s="17">
        <f t="shared" si="6757"/>
        <v>0</v>
      </c>
      <c r="AW1402" s="17">
        <f t="shared" si="6685"/>
        <v>172.59999999999999</v>
      </c>
      <c r="AX1402" s="17">
        <f t="shared" si="6686"/>
        <v>172.59999999999999</v>
      </c>
      <c r="AY1402" s="17">
        <f t="shared" si="6687"/>
        <v>172.59999999999999</v>
      </c>
      <c r="AZ1402" s="17">
        <f t="shared" si="6758"/>
        <v>0</v>
      </c>
      <c r="BA1402" s="17">
        <f t="shared" si="6689"/>
        <v>172.59999999999999</v>
      </c>
      <c r="BB1402" s="17">
        <f t="shared" si="6690"/>
        <v>172.59999999999999</v>
      </c>
      <c r="BC1402" s="17">
        <f t="shared" si="6691"/>
        <v>172.59999999999999</v>
      </c>
      <c r="BD1402" s="17">
        <f t="shared" si="6759"/>
        <v>0</v>
      </c>
      <c r="BE1402" s="17">
        <f t="shared" si="6760"/>
        <v>0</v>
      </c>
      <c r="BF1402" s="17">
        <f t="shared" si="6761"/>
        <v>0</v>
      </c>
      <c r="BG1402" s="17">
        <f t="shared" si="6762"/>
        <v>0</v>
      </c>
      <c r="BH1402" s="17">
        <f t="shared" si="6763"/>
        <v>0</v>
      </c>
      <c r="BI1402" s="17">
        <f t="shared" si="6764"/>
        <v>0</v>
      </c>
      <c r="BJ1402" s="17">
        <f t="shared" si="6765"/>
        <v>0</v>
      </c>
      <c r="BK1402" s="17">
        <f t="shared" si="6766"/>
        <v>0</v>
      </c>
      <c r="BL1402" s="17">
        <f t="shared" si="6767"/>
        <v>0</v>
      </c>
      <c r="BM1402" s="17">
        <f t="shared" si="6768"/>
        <v>0</v>
      </c>
      <c r="BN1402" s="17">
        <f t="shared" si="6769"/>
        <v>0</v>
      </c>
      <c r="BO1402" s="17">
        <f t="shared" si="6703"/>
        <v>172.59999999999999</v>
      </c>
      <c r="BP1402" s="17">
        <f t="shared" si="6704"/>
        <v>172.59999999999999</v>
      </c>
      <c r="BQ1402" s="17">
        <f t="shared" si="6705"/>
        <v>172.59999999999999</v>
      </c>
      <c r="BR1402" s="17">
        <f t="shared" si="6770"/>
        <v>0</v>
      </c>
      <c r="BS1402" s="17">
        <f t="shared" si="6771"/>
        <v>0</v>
      </c>
      <c r="BT1402" s="17">
        <f t="shared" si="6772"/>
        <v>0</v>
      </c>
      <c r="BU1402" s="17">
        <f t="shared" si="6709"/>
        <v>172.59999999999999</v>
      </c>
      <c r="BV1402" s="17">
        <f t="shared" si="6710"/>
        <v>172.59999999999999</v>
      </c>
      <c r="BW1402" s="17">
        <f t="shared" si="6711"/>
        <v>172.59999999999999</v>
      </c>
      <c r="BX1402" s="17">
        <f t="shared" si="6773"/>
        <v>0</v>
      </c>
      <c r="BY1402" s="17">
        <f t="shared" si="6774"/>
        <v>172.59999999999999</v>
      </c>
      <c r="BZ1402" s="17">
        <f t="shared" si="6775"/>
        <v>0</v>
      </c>
      <c r="CA1402" s="17">
        <f t="shared" si="6776"/>
        <v>0</v>
      </c>
      <c r="CB1402" s="17">
        <f t="shared" si="6777"/>
        <v>0</v>
      </c>
      <c r="CC1402" s="17">
        <f t="shared" si="6778"/>
        <v>0</v>
      </c>
      <c r="CD1402" s="17">
        <f t="shared" si="6779"/>
        <v>0</v>
      </c>
      <c r="CE1402" s="17">
        <f t="shared" si="6780"/>
        <v>0</v>
      </c>
      <c r="CF1402" s="17">
        <f t="shared" si="6781"/>
        <v>0</v>
      </c>
      <c r="CG1402" s="17">
        <f t="shared" si="6721"/>
        <v>345.19999999999999</v>
      </c>
      <c r="CH1402" s="17">
        <f t="shared" si="6722"/>
        <v>172.59999999999999</v>
      </c>
      <c r="CI1402" s="17">
        <f t="shared" si="6723"/>
        <v>172.59999999999999</v>
      </c>
      <c r="CJ1402" s="17">
        <f t="shared" si="6782"/>
        <v>0</v>
      </c>
      <c r="CK1402" s="32"/>
      <c r="CL1402" s="32"/>
      <c r="CM1402" s="1"/>
      <c r="CN1402" s="1"/>
      <c r="CO1402" s="1"/>
      <c r="CP1402" s="1"/>
      <c r="CQ1402" s="1"/>
      <c r="CR1402" s="1"/>
      <c r="CS1402" s="1"/>
    </row>
    <row r="1403" s="1" customFormat="1" ht="15" hidden="1">
      <c r="A1403" s="30" t="s">
        <v>516</v>
      </c>
      <c r="B1403" s="30" t="s">
        <v>95</v>
      </c>
      <c r="C1403" s="30" t="s">
        <v>70</v>
      </c>
      <c r="D1403" s="30" t="s">
        <v>167</v>
      </c>
      <c r="E1403" s="35"/>
      <c r="F1403" s="31" t="s">
        <v>41</v>
      </c>
      <c r="G1403" s="17">
        <f t="shared" si="6725"/>
        <v>172.59999999999999</v>
      </c>
      <c r="H1403" s="17">
        <f t="shared" si="6726"/>
        <v>172.59999999999999</v>
      </c>
      <c r="I1403" s="17">
        <f t="shared" si="6727"/>
        <v>172.59999999999999</v>
      </c>
      <c r="J1403" s="17">
        <f t="shared" si="6728"/>
        <v>0</v>
      </c>
      <c r="K1403" s="17">
        <f t="shared" si="6729"/>
        <v>0</v>
      </c>
      <c r="L1403" s="17">
        <f t="shared" si="6730"/>
        <v>0</v>
      </c>
      <c r="M1403" s="17">
        <f t="shared" si="6534"/>
        <v>172.59999999999999</v>
      </c>
      <c r="N1403" s="17">
        <f t="shared" si="6535"/>
        <v>172.59999999999999</v>
      </c>
      <c r="O1403" s="17">
        <f t="shared" si="6536"/>
        <v>172.59999999999999</v>
      </c>
      <c r="P1403" s="17">
        <f t="shared" si="6731"/>
        <v>0</v>
      </c>
      <c r="Q1403" s="17">
        <f t="shared" si="6732"/>
        <v>0</v>
      </c>
      <c r="R1403" s="17">
        <f t="shared" si="6733"/>
        <v>0</v>
      </c>
      <c r="S1403" s="17">
        <f t="shared" si="6734"/>
        <v>0</v>
      </c>
      <c r="T1403" s="17">
        <f t="shared" si="6735"/>
        <v>0</v>
      </c>
      <c r="U1403" s="17">
        <f t="shared" si="6736"/>
        <v>0</v>
      </c>
      <c r="V1403" s="17">
        <f t="shared" si="6737"/>
        <v>0</v>
      </c>
      <c r="W1403" s="17">
        <f t="shared" si="6738"/>
        <v>0</v>
      </c>
      <c r="X1403" s="17">
        <f t="shared" si="6739"/>
        <v>0</v>
      </c>
      <c r="Y1403" s="17">
        <f t="shared" si="6661"/>
        <v>172.59999999999999</v>
      </c>
      <c r="Z1403" s="17">
        <f t="shared" si="6662"/>
        <v>172.59999999999999</v>
      </c>
      <c r="AA1403" s="17">
        <f t="shared" si="6663"/>
        <v>172.59999999999999</v>
      </c>
      <c r="AB1403" s="17">
        <f t="shared" si="6740"/>
        <v>0</v>
      </c>
      <c r="AC1403" s="17">
        <f t="shared" si="6741"/>
        <v>0</v>
      </c>
      <c r="AD1403" s="17">
        <f t="shared" si="6742"/>
        <v>0</v>
      </c>
      <c r="AE1403" s="17">
        <f t="shared" si="6667"/>
        <v>172.59999999999999</v>
      </c>
      <c r="AF1403" s="17">
        <f t="shared" si="6668"/>
        <v>172.59999999999999</v>
      </c>
      <c r="AG1403" s="17">
        <f t="shared" si="6669"/>
        <v>172.59999999999999</v>
      </c>
      <c r="AH1403" s="17">
        <f t="shared" si="6743"/>
        <v>0</v>
      </c>
      <c r="AI1403" s="17">
        <f t="shared" si="6744"/>
        <v>0</v>
      </c>
      <c r="AJ1403" s="17">
        <f t="shared" si="6745"/>
        <v>0</v>
      </c>
      <c r="AK1403" s="17">
        <f t="shared" si="6746"/>
        <v>0</v>
      </c>
      <c r="AL1403" s="17">
        <f t="shared" si="6747"/>
        <v>0</v>
      </c>
      <c r="AM1403" s="17">
        <f t="shared" si="6748"/>
        <v>0</v>
      </c>
      <c r="AN1403" s="17">
        <f t="shared" si="6749"/>
        <v>0</v>
      </c>
      <c r="AO1403" s="17">
        <f t="shared" si="6750"/>
        <v>0</v>
      </c>
      <c r="AP1403" s="17">
        <f t="shared" si="6751"/>
        <v>0</v>
      </c>
      <c r="AQ1403" s="17">
        <f t="shared" si="6752"/>
        <v>0</v>
      </c>
      <c r="AR1403" s="17">
        <f t="shared" si="6753"/>
        <v>0</v>
      </c>
      <c r="AS1403" s="17">
        <f t="shared" si="6754"/>
        <v>0</v>
      </c>
      <c r="AT1403" s="17">
        <f t="shared" si="6755"/>
        <v>0</v>
      </c>
      <c r="AU1403" s="17">
        <f t="shared" si="6756"/>
        <v>0</v>
      </c>
      <c r="AV1403" s="17">
        <f t="shared" si="6757"/>
        <v>0</v>
      </c>
      <c r="AW1403" s="17">
        <f t="shared" si="6685"/>
        <v>172.59999999999999</v>
      </c>
      <c r="AX1403" s="17">
        <f t="shared" si="6686"/>
        <v>172.59999999999999</v>
      </c>
      <c r="AY1403" s="17">
        <f t="shared" si="6687"/>
        <v>172.59999999999999</v>
      </c>
      <c r="AZ1403" s="17">
        <f t="shared" si="6758"/>
        <v>0</v>
      </c>
      <c r="BA1403" s="17">
        <f t="shared" si="6689"/>
        <v>172.59999999999999</v>
      </c>
      <c r="BB1403" s="17">
        <f t="shared" si="6690"/>
        <v>172.59999999999999</v>
      </c>
      <c r="BC1403" s="17">
        <f t="shared" si="6691"/>
        <v>172.59999999999999</v>
      </c>
      <c r="BD1403" s="17">
        <f t="shared" si="6759"/>
        <v>0</v>
      </c>
      <c r="BE1403" s="17">
        <f t="shared" si="6760"/>
        <v>0</v>
      </c>
      <c r="BF1403" s="17">
        <f t="shared" si="6761"/>
        <v>0</v>
      </c>
      <c r="BG1403" s="17">
        <f t="shared" si="6762"/>
        <v>0</v>
      </c>
      <c r="BH1403" s="17">
        <f t="shared" si="6763"/>
        <v>0</v>
      </c>
      <c r="BI1403" s="17">
        <f t="shared" si="6764"/>
        <v>0</v>
      </c>
      <c r="BJ1403" s="17">
        <f t="shared" si="6765"/>
        <v>0</v>
      </c>
      <c r="BK1403" s="17">
        <f t="shared" si="6766"/>
        <v>0</v>
      </c>
      <c r="BL1403" s="17">
        <f t="shared" si="6767"/>
        <v>0</v>
      </c>
      <c r="BM1403" s="17">
        <f t="shared" si="6768"/>
        <v>0</v>
      </c>
      <c r="BN1403" s="17">
        <f t="shared" si="6769"/>
        <v>0</v>
      </c>
      <c r="BO1403" s="17">
        <f t="shared" si="6703"/>
        <v>172.59999999999999</v>
      </c>
      <c r="BP1403" s="17">
        <f t="shared" si="6704"/>
        <v>172.59999999999999</v>
      </c>
      <c r="BQ1403" s="17">
        <f t="shared" si="6705"/>
        <v>172.59999999999999</v>
      </c>
      <c r="BR1403" s="17">
        <f t="shared" si="6770"/>
        <v>0</v>
      </c>
      <c r="BS1403" s="17">
        <f t="shared" si="6771"/>
        <v>0</v>
      </c>
      <c r="BT1403" s="17">
        <f t="shared" si="6772"/>
        <v>0</v>
      </c>
      <c r="BU1403" s="17">
        <f t="shared" si="6709"/>
        <v>172.59999999999999</v>
      </c>
      <c r="BV1403" s="17">
        <f t="shared" si="6710"/>
        <v>172.59999999999999</v>
      </c>
      <c r="BW1403" s="17">
        <f t="shared" si="6711"/>
        <v>172.59999999999999</v>
      </c>
      <c r="BX1403" s="17">
        <f t="shared" si="6773"/>
        <v>0</v>
      </c>
      <c r="BY1403" s="17">
        <f t="shared" si="6774"/>
        <v>172.59999999999999</v>
      </c>
      <c r="BZ1403" s="17">
        <f t="shared" si="6775"/>
        <v>0</v>
      </c>
      <c r="CA1403" s="17">
        <f t="shared" si="6776"/>
        <v>0</v>
      </c>
      <c r="CB1403" s="17">
        <f t="shared" si="6777"/>
        <v>0</v>
      </c>
      <c r="CC1403" s="17">
        <f t="shared" si="6778"/>
        <v>0</v>
      </c>
      <c r="CD1403" s="17">
        <f t="shared" si="6779"/>
        <v>0</v>
      </c>
      <c r="CE1403" s="17">
        <f t="shared" si="6780"/>
        <v>0</v>
      </c>
      <c r="CF1403" s="17">
        <f t="shared" si="6781"/>
        <v>0</v>
      </c>
      <c r="CG1403" s="17">
        <f t="shared" si="6721"/>
        <v>345.19999999999999</v>
      </c>
      <c r="CH1403" s="17">
        <f t="shared" si="6722"/>
        <v>172.59999999999999</v>
      </c>
      <c r="CI1403" s="17">
        <f t="shared" si="6723"/>
        <v>172.59999999999999</v>
      </c>
      <c r="CJ1403" s="17">
        <f t="shared" si="6782"/>
        <v>0</v>
      </c>
      <c r="CK1403" s="32">
        <v>0</v>
      </c>
      <c r="CL1403" s="32"/>
      <c r="CM1403" s="1" t="s">
        <v>75</v>
      </c>
      <c r="CN1403" s="1"/>
      <c r="CO1403" s="1"/>
      <c r="CP1403" s="1"/>
      <c r="CQ1403" s="1"/>
      <c r="CR1403" s="1"/>
      <c r="CS1403" s="1"/>
    </row>
    <row r="1404" s="1" customFormat="1" ht="45">
      <c r="A1404" s="30" t="s">
        <v>516</v>
      </c>
      <c r="B1404" s="30" t="s">
        <v>95</v>
      </c>
      <c r="C1404" s="30" t="s">
        <v>70</v>
      </c>
      <c r="D1404" s="30" t="s">
        <v>192</v>
      </c>
      <c r="E1404" s="35"/>
      <c r="F1404" s="31" t="s">
        <v>193</v>
      </c>
      <c r="G1404" s="17">
        <f t="shared" si="6725"/>
        <v>172.59999999999999</v>
      </c>
      <c r="H1404" s="17">
        <f t="shared" si="6726"/>
        <v>172.59999999999999</v>
      </c>
      <c r="I1404" s="17">
        <f t="shared" si="6727"/>
        <v>172.59999999999999</v>
      </c>
      <c r="J1404" s="17">
        <f t="shared" si="6728"/>
        <v>0</v>
      </c>
      <c r="K1404" s="17">
        <f t="shared" si="6729"/>
        <v>0</v>
      </c>
      <c r="L1404" s="17">
        <f t="shared" si="6730"/>
        <v>0</v>
      </c>
      <c r="M1404" s="17">
        <f t="shared" si="6534"/>
        <v>172.59999999999999</v>
      </c>
      <c r="N1404" s="17">
        <f t="shared" si="6535"/>
        <v>172.59999999999999</v>
      </c>
      <c r="O1404" s="17">
        <f t="shared" si="6536"/>
        <v>172.59999999999999</v>
      </c>
      <c r="P1404" s="17">
        <f t="shared" si="6731"/>
        <v>0</v>
      </c>
      <c r="Q1404" s="17">
        <f t="shared" si="6732"/>
        <v>0</v>
      </c>
      <c r="R1404" s="17">
        <f t="shared" si="6733"/>
        <v>0</v>
      </c>
      <c r="S1404" s="17">
        <f t="shared" si="6734"/>
        <v>0</v>
      </c>
      <c r="T1404" s="17">
        <f t="shared" si="6735"/>
        <v>0</v>
      </c>
      <c r="U1404" s="17">
        <f t="shared" si="6736"/>
        <v>0</v>
      </c>
      <c r="V1404" s="17">
        <f t="shared" si="6737"/>
        <v>0</v>
      </c>
      <c r="W1404" s="17">
        <f t="shared" si="6738"/>
        <v>0</v>
      </c>
      <c r="X1404" s="17">
        <f t="shared" si="6739"/>
        <v>0</v>
      </c>
      <c r="Y1404" s="17">
        <f t="shared" si="6661"/>
        <v>172.59999999999999</v>
      </c>
      <c r="Z1404" s="17">
        <f t="shared" si="6662"/>
        <v>172.59999999999999</v>
      </c>
      <c r="AA1404" s="17">
        <f t="shared" si="6663"/>
        <v>172.59999999999999</v>
      </c>
      <c r="AB1404" s="17">
        <f t="shared" si="6740"/>
        <v>0</v>
      </c>
      <c r="AC1404" s="17">
        <f t="shared" si="6741"/>
        <v>0</v>
      </c>
      <c r="AD1404" s="17">
        <f t="shared" si="6742"/>
        <v>0</v>
      </c>
      <c r="AE1404" s="17">
        <f t="shared" si="6667"/>
        <v>172.59999999999999</v>
      </c>
      <c r="AF1404" s="17">
        <f t="shared" si="6668"/>
        <v>172.59999999999999</v>
      </c>
      <c r="AG1404" s="17">
        <f t="shared" si="6669"/>
        <v>172.59999999999999</v>
      </c>
      <c r="AH1404" s="17">
        <f t="shared" si="6743"/>
        <v>0</v>
      </c>
      <c r="AI1404" s="17">
        <f t="shared" si="6744"/>
        <v>0</v>
      </c>
      <c r="AJ1404" s="17">
        <f t="shared" si="6745"/>
        <v>0</v>
      </c>
      <c r="AK1404" s="17">
        <f t="shared" si="6746"/>
        <v>0</v>
      </c>
      <c r="AL1404" s="17">
        <f t="shared" si="6747"/>
        <v>0</v>
      </c>
      <c r="AM1404" s="17">
        <f t="shared" si="6748"/>
        <v>0</v>
      </c>
      <c r="AN1404" s="17">
        <f t="shared" si="6749"/>
        <v>0</v>
      </c>
      <c r="AO1404" s="17">
        <f t="shared" si="6750"/>
        <v>0</v>
      </c>
      <c r="AP1404" s="17">
        <f t="shared" si="6751"/>
        <v>0</v>
      </c>
      <c r="AQ1404" s="17">
        <f t="shared" si="6752"/>
        <v>0</v>
      </c>
      <c r="AR1404" s="17">
        <f t="shared" si="6753"/>
        <v>0</v>
      </c>
      <c r="AS1404" s="17">
        <f t="shared" si="6754"/>
        <v>0</v>
      </c>
      <c r="AT1404" s="17">
        <f t="shared" si="6755"/>
        <v>0</v>
      </c>
      <c r="AU1404" s="17">
        <f t="shared" si="6756"/>
        <v>0</v>
      </c>
      <c r="AV1404" s="17">
        <f t="shared" si="6757"/>
        <v>0</v>
      </c>
      <c r="AW1404" s="17">
        <f t="shared" si="6685"/>
        <v>172.59999999999999</v>
      </c>
      <c r="AX1404" s="17">
        <f t="shared" si="6686"/>
        <v>172.59999999999999</v>
      </c>
      <c r="AY1404" s="17">
        <f t="shared" si="6687"/>
        <v>172.59999999999999</v>
      </c>
      <c r="AZ1404" s="17">
        <f t="shared" si="6758"/>
        <v>0</v>
      </c>
      <c r="BA1404" s="17">
        <f t="shared" si="6689"/>
        <v>172.59999999999999</v>
      </c>
      <c r="BB1404" s="17">
        <f t="shared" si="6690"/>
        <v>172.59999999999999</v>
      </c>
      <c r="BC1404" s="17">
        <f t="shared" si="6691"/>
        <v>172.59999999999999</v>
      </c>
      <c r="BD1404" s="17">
        <f t="shared" si="6759"/>
        <v>0</v>
      </c>
      <c r="BE1404" s="17">
        <f t="shared" si="6760"/>
        <v>0</v>
      </c>
      <c r="BF1404" s="17">
        <f t="shared" si="6761"/>
        <v>0</v>
      </c>
      <c r="BG1404" s="17">
        <f t="shared" si="6762"/>
        <v>0</v>
      </c>
      <c r="BH1404" s="17">
        <f t="shared" si="6763"/>
        <v>0</v>
      </c>
      <c r="BI1404" s="17">
        <f t="shared" si="6764"/>
        <v>0</v>
      </c>
      <c r="BJ1404" s="17">
        <f t="shared" si="6765"/>
        <v>0</v>
      </c>
      <c r="BK1404" s="17">
        <f t="shared" si="6766"/>
        <v>0</v>
      </c>
      <c r="BL1404" s="17">
        <f t="shared" si="6767"/>
        <v>0</v>
      </c>
      <c r="BM1404" s="17">
        <f t="shared" si="6768"/>
        <v>0</v>
      </c>
      <c r="BN1404" s="17">
        <f t="shared" si="6769"/>
        <v>0</v>
      </c>
      <c r="BO1404" s="17">
        <f t="shared" si="6703"/>
        <v>172.59999999999999</v>
      </c>
      <c r="BP1404" s="17">
        <f t="shared" si="6704"/>
        <v>172.59999999999999</v>
      </c>
      <c r="BQ1404" s="17">
        <f t="shared" si="6705"/>
        <v>172.59999999999999</v>
      </c>
      <c r="BR1404" s="17">
        <f t="shared" si="6770"/>
        <v>0</v>
      </c>
      <c r="BS1404" s="17">
        <f t="shared" si="6771"/>
        <v>0</v>
      </c>
      <c r="BT1404" s="17">
        <f t="shared" si="6772"/>
        <v>0</v>
      </c>
      <c r="BU1404" s="17">
        <f t="shared" si="6709"/>
        <v>172.59999999999999</v>
      </c>
      <c r="BV1404" s="17">
        <f t="shared" si="6710"/>
        <v>172.59999999999999</v>
      </c>
      <c r="BW1404" s="17">
        <f t="shared" si="6711"/>
        <v>172.59999999999999</v>
      </c>
      <c r="BX1404" s="17">
        <f t="shared" si="6773"/>
        <v>0</v>
      </c>
      <c r="BY1404" s="17">
        <f t="shared" si="6774"/>
        <v>172.59999999999999</v>
      </c>
      <c r="BZ1404" s="17">
        <f t="shared" si="6775"/>
        <v>0</v>
      </c>
      <c r="CA1404" s="17">
        <f t="shared" si="6776"/>
        <v>0</v>
      </c>
      <c r="CB1404" s="17">
        <f t="shared" si="6777"/>
        <v>0</v>
      </c>
      <c r="CC1404" s="17">
        <f t="shared" si="6778"/>
        <v>0</v>
      </c>
      <c r="CD1404" s="17">
        <f t="shared" si="6779"/>
        <v>0</v>
      </c>
      <c r="CE1404" s="17">
        <f t="shared" si="6780"/>
        <v>0</v>
      </c>
      <c r="CF1404" s="17">
        <f t="shared" si="6781"/>
        <v>0</v>
      </c>
      <c r="CG1404" s="17">
        <f t="shared" si="6721"/>
        <v>345.19999999999999</v>
      </c>
      <c r="CH1404" s="17">
        <f t="shared" si="6722"/>
        <v>172.59999999999999</v>
      </c>
      <c r="CI1404" s="17">
        <f t="shared" si="6723"/>
        <v>172.59999999999999</v>
      </c>
      <c r="CJ1404" s="17">
        <f t="shared" si="6782"/>
        <v>0</v>
      </c>
      <c r="CK1404" s="32"/>
      <c r="CL1404" s="32"/>
      <c r="CM1404" s="1"/>
      <c r="CN1404" s="1"/>
      <c r="CO1404" s="1"/>
      <c r="CP1404" s="1"/>
      <c r="CQ1404" s="1"/>
      <c r="CR1404" s="1"/>
      <c r="CS1404" s="1"/>
    </row>
    <row r="1405" s="1" customFormat="1" ht="15">
      <c r="A1405" s="30" t="s">
        <v>516</v>
      </c>
      <c r="B1405" s="30" t="s">
        <v>95</v>
      </c>
      <c r="C1405" s="30" t="s">
        <v>70</v>
      </c>
      <c r="D1405" s="30" t="s">
        <v>208</v>
      </c>
      <c r="E1405" s="35"/>
      <c r="F1405" s="31" t="s">
        <v>209</v>
      </c>
      <c r="G1405" s="17">
        <f t="shared" si="6725"/>
        <v>172.59999999999999</v>
      </c>
      <c r="H1405" s="17">
        <f t="shared" si="6726"/>
        <v>172.59999999999999</v>
      </c>
      <c r="I1405" s="17">
        <f t="shared" si="6727"/>
        <v>172.59999999999999</v>
      </c>
      <c r="J1405" s="17">
        <f t="shared" si="6728"/>
        <v>0</v>
      </c>
      <c r="K1405" s="17">
        <f t="shared" si="6729"/>
        <v>0</v>
      </c>
      <c r="L1405" s="17">
        <f t="shared" si="6730"/>
        <v>0</v>
      </c>
      <c r="M1405" s="17">
        <f t="shared" si="6534"/>
        <v>172.59999999999999</v>
      </c>
      <c r="N1405" s="17">
        <f t="shared" si="6535"/>
        <v>172.59999999999999</v>
      </c>
      <c r="O1405" s="17">
        <f t="shared" si="6536"/>
        <v>172.59999999999999</v>
      </c>
      <c r="P1405" s="17">
        <f t="shared" si="6731"/>
        <v>0</v>
      </c>
      <c r="Q1405" s="17">
        <f t="shared" si="6732"/>
        <v>0</v>
      </c>
      <c r="R1405" s="17">
        <f t="shared" si="6733"/>
        <v>0</v>
      </c>
      <c r="S1405" s="17">
        <f t="shared" si="6734"/>
        <v>0</v>
      </c>
      <c r="T1405" s="17">
        <f t="shared" si="6735"/>
        <v>0</v>
      </c>
      <c r="U1405" s="17">
        <f t="shared" si="6736"/>
        <v>0</v>
      </c>
      <c r="V1405" s="17">
        <f t="shared" si="6737"/>
        <v>0</v>
      </c>
      <c r="W1405" s="17">
        <f t="shared" si="6738"/>
        <v>0</v>
      </c>
      <c r="X1405" s="17">
        <f t="shared" si="6739"/>
        <v>0</v>
      </c>
      <c r="Y1405" s="17">
        <f t="shared" si="6661"/>
        <v>172.59999999999999</v>
      </c>
      <c r="Z1405" s="17">
        <f t="shared" si="6662"/>
        <v>172.59999999999999</v>
      </c>
      <c r="AA1405" s="17">
        <f t="shared" si="6663"/>
        <v>172.59999999999999</v>
      </c>
      <c r="AB1405" s="17">
        <f t="shared" si="6740"/>
        <v>0</v>
      </c>
      <c r="AC1405" s="17">
        <f t="shared" si="6741"/>
        <v>0</v>
      </c>
      <c r="AD1405" s="17">
        <f t="shared" si="6742"/>
        <v>0</v>
      </c>
      <c r="AE1405" s="17">
        <f t="shared" si="6667"/>
        <v>172.59999999999999</v>
      </c>
      <c r="AF1405" s="17">
        <f t="shared" si="6668"/>
        <v>172.59999999999999</v>
      </c>
      <c r="AG1405" s="17">
        <f t="shared" si="6669"/>
        <v>172.59999999999999</v>
      </c>
      <c r="AH1405" s="17">
        <f t="shared" si="6743"/>
        <v>0</v>
      </c>
      <c r="AI1405" s="17">
        <f t="shared" si="6744"/>
        <v>0</v>
      </c>
      <c r="AJ1405" s="17">
        <f t="shared" si="6745"/>
        <v>0</v>
      </c>
      <c r="AK1405" s="17">
        <f t="shared" si="6746"/>
        <v>0</v>
      </c>
      <c r="AL1405" s="17">
        <f t="shared" si="6747"/>
        <v>0</v>
      </c>
      <c r="AM1405" s="17">
        <f t="shared" si="6748"/>
        <v>0</v>
      </c>
      <c r="AN1405" s="17">
        <f t="shared" si="6749"/>
        <v>0</v>
      </c>
      <c r="AO1405" s="17">
        <f t="shared" si="6750"/>
        <v>0</v>
      </c>
      <c r="AP1405" s="17">
        <f t="shared" si="6751"/>
        <v>0</v>
      </c>
      <c r="AQ1405" s="17">
        <f t="shared" si="6752"/>
        <v>0</v>
      </c>
      <c r="AR1405" s="17">
        <f t="shared" si="6753"/>
        <v>0</v>
      </c>
      <c r="AS1405" s="17">
        <f t="shared" si="6754"/>
        <v>0</v>
      </c>
      <c r="AT1405" s="17">
        <f t="shared" si="6755"/>
        <v>0</v>
      </c>
      <c r="AU1405" s="17">
        <f t="shared" si="6756"/>
        <v>0</v>
      </c>
      <c r="AV1405" s="17">
        <f t="shared" si="6757"/>
        <v>0</v>
      </c>
      <c r="AW1405" s="17">
        <f t="shared" si="6685"/>
        <v>172.59999999999999</v>
      </c>
      <c r="AX1405" s="17">
        <f t="shared" si="6686"/>
        <v>172.59999999999999</v>
      </c>
      <c r="AY1405" s="17">
        <f t="shared" si="6687"/>
        <v>172.59999999999999</v>
      </c>
      <c r="AZ1405" s="17">
        <f t="shared" si="6758"/>
        <v>0</v>
      </c>
      <c r="BA1405" s="17">
        <f t="shared" si="6689"/>
        <v>172.59999999999999</v>
      </c>
      <c r="BB1405" s="17">
        <f t="shared" si="6690"/>
        <v>172.59999999999999</v>
      </c>
      <c r="BC1405" s="17">
        <f t="shared" si="6691"/>
        <v>172.59999999999999</v>
      </c>
      <c r="BD1405" s="17">
        <f t="shared" si="6759"/>
        <v>0</v>
      </c>
      <c r="BE1405" s="17">
        <f t="shared" si="6760"/>
        <v>0</v>
      </c>
      <c r="BF1405" s="17">
        <f t="shared" si="6761"/>
        <v>0</v>
      </c>
      <c r="BG1405" s="17">
        <f t="shared" si="6762"/>
        <v>0</v>
      </c>
      <c r="BH1405" s="17">
        <f t="shared" si="6763"/>
        <v>0</v>
      </c>
      <c r="BI1405" s="17">
        <f t="shared" si="6764"/>
        <v>0</v>
      </c>
      <c r="BJ1405" s="17">
        <f t="shared" si="6765"/>
        <v>0</v>
      </c>
      <c r="BK1405" s="17">
        <f t="shared" si="6766"/>
        <v>0</v>
      </c>
      <c r="BL1405" s="17">
        <f t="shared" si="6767"/>
        <v>0</v>
      </c>
      <c r="BM1405" s="17">
        <f t="shared" si="6768"/>
        <v>0</v>
      </c>
      <c r="BN1405" s="17">
        <f t="shared" si="6769"/>
        <v>0</v>
      </c>
      <c r="BO1405" s="17">
        <f t="shared" si="6703"/>
        <v>172.59999999999999</v>
      </c>
      <c r="BP1405" s="17">
        <f t="shared" si="6704"/>
        <v>172.59999999999999</v>
      </c>
      <c r="BQ1405" s="17">
        <f t="shared" si="6705"/>
        <v>172.59999999999999</v>
      </c>
      <c r="BR1405" s="17">
        <f t="shared" si="6770"/>
        <v>0</v>
      </c>
      <c r="BS1405" s="17">
        <f t="shared" si="6771"/>
        <v>0</v>
      </c>
      <c r="BT1405" s="17">
        <f t="shared" si="6772"/>
        <v>0</v>
      </c>
      <c r="BU1405" s="17">
        <f t="shared" si="6709"/>
        <v>172.59999999999999</v>
      </c>
      <c r="BV1405" s="17">
        <f t="shared" si="6710"/>
        <v>172.59999999999999</v>
      </c>
      <c r="BW1405" s="17">
        <f t="shared" si="6711"/>
        <v>172.59999999999999</v>
      </c>
      <c r="BX1405" s="17">
        <f t="shared" si="6773"/>
        <v>0</v>
      </c>
      <c r="BY1405" s="17">
        <f t="shared" si="6774"/>
        <v>172.59999999999999</v>
      </c>
      <c r="BZ1405" s="17">
        <f t="shared" si="6775"/>
        <v>0</v>
      </c>
      <c r="CA1405" s="17">
        <f t="shared" si="6776"/>
        <v>0</v>
      </c>
      <c r="CB1405" s="17">
        <f t="shared" si="6777"/>
        <v>0</v>
      </c>
      <c r="CC1405" s="17">
        <f t="shared" si="6778"/>
        <v>0</v>
      </c>
      <c r="CD1405" s="17">
        <f t="shared" si="6779"/>
        <v>0</v>
      </c>
      <c r="CE1405" s="17">
        <f t="shared" si="6780"/>
        <v>0</v>
      </c>
      <c r="CF1405" s="17">
        <f t="shared" si="6781"/>
        <v>0</v>
      </c>
      <c r="CG1405" s="17">
        <f t="shared" si="6721"/>
        <v>345.19999999999999</v>
      </c>
      <c r="CH1405" s="17">
        <f t="shared" si="6722"/>
        <v>172.59999999999999</v>
      </c>
      <c r="CI1405" s="17">
        <f t="shared" si="6723"/>
        <v>172.59999999999999</v>
      </c>
      <c r="CJ1405" s="17">
        <f t="shared" si="6782"/>
        <v>0</v>
      </c>
      <c r="CK1405" s="32"/>
      <c r="CL1405" s="32"/>
      <c r="CM1405" s="1"/>
      <c r="CN1405" s="1"/>
      <c r="CO1405" s="1"/>
      <c r="CP1405" s="1"/>
      <c r="CQ1405" s="1"/>
      <c r="CR1405" s="1"/>
      <c r="CS1405" s="1"/>
    </row>
    <row r="1406" s="1" customFormat="1">
      <c r="A1406" s="30" t="s">
        <v>516</v>
      </c>
      <c r="B1406" s="30" t="s">
        <v>95</v>
      </c>
      <c r="C1406" s="30" t="s">
        <v>70</v>
      </c>
      <c r="D1406" s="30" t="s">
        <v>208</v>
      </c>
      <c r="E1406" s="30" t="s">
        <v>46</v>
      </c>
      <c r="F1406" s="31" t="s">
        <v>47</v>
      </c>
      <c r="G1406" s="17">
        <v>172.59999999999999</v>
      </c>
      <c r="H1406" s="17">
        <v>172.59999999999999</v>
      </c>
      <c r="I1406" s="17">
        <v>172.59999999999999</v>
      </c>
      <c r="J1406" s="17"/>
      <c r="K1406" s="17"/>
      <c r="L1406" s="17"/>
      <c r="M1406" s="17">
        <f t="shared" si="6534"/>
        <v>172.59999999999999</v>
      </c>
      <c r="N1406" s="17">
        <f t="shared" si="6535"/>
        <v>172.59999999999999</v>
      </c>
      <c r="O1406" s="17">
        <f t="shared" si="6536"/>
        <v>172.59999999999999</v>
      </c>
      <c r="P1406" s="17"/>
      <c r="Q1406" s="17"/>
      <c r="R1406" s="17"/>
      <c r="S1406" s="17"/>
      <c r="T1406" s="17"/>
      <c r="U1406" s="17"/>
      <c r="V1406" s="17"/>
      <c r="W1406" s="17"/>
      <c r="X1406" s="17"/>
      <c r="Y1406" s="17">
        <f t="shared" si="6661"/>
        <v>172.59999999999999</v>
      </c>
      <c r="Z1406" s="17">
        <f t="shared" si="6662"/>
        <v>172.59999999999999</v>
      </c>
      <c r="AA1406" s="17">
        <f t="shared" si="6663"/>
        <v>172.59999999999999</v>
      </c>
      <c r="AB1406" s="17"/>
      <c r="AC1406" s="17"/>
      <c r="AD1406" s="17"/>
      <c r="AE1406" s="17">
        <f t="shared" si="6667"/>
        <v>172.59999999999999</v>
      </c>
      <c r="AF1406" s="17">
        <f t="shared" si="6668"/>
        <v>172.59999999999999</v>
      </c>
      <c r="AG1406" s="17">
        <f t="shared" si="6669"/>
        <v>172.59999999999999</v>
      </c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>
        <f t="shared" si="6685"/>
        <v>172.59999999999999</v>
      </c>
      <c r="AX1406" s="17">
        <f t="shared" si="6686"/>
        <v>172.59999999999999</v>
      </c>
      <c r="AY1406" s="17">
        <f t="shared" si="6687"/>
        <v>172.59999999999999</v>
      </c>
      <c r="AZ1406" s="17"/>
      <c r="BA1406" s="17">
        <f t="shared" si="6689"/>
        <v>172.59999999999999</v>
      </c>
      <c r="BB1406" s="17">
        <f t="shared" si="6690"/>
        <v>172.59999999999999</v>
      </c>
      <c r="BC1406" s="17">
        <f t="shared" si="6691"/>
        <v>172.59999999999999</v>
      </c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>
        <f t="shared" si="6703"/>
        <v>172.59999999999999</v>
      </c>
      <c r="BP1406" s="17">
        <f t="shared" si="6704"/>
        <v>172.59999999999999</v>
      </c>
      <c r="BQ1406" s="17">
        <f t="shared" si="6705"/>
        <v>172.59999999999999</v>
      </c>
      <c r="BR1406" s="17"/>
      <c r="BS1406" s="17"/>
      <c r="BT1406" s="17"/>
      <c r="BU1406" s="17">
        <f t="shared" si="6709"/>
        <v>172.59999999999999</v>
      </c>
      <c r="BV1406" s="17">
        <f t="shared" si="6710"/>
        <v>172.59999999999999</v>
      </c>
      <c r="BW1406" s="17">
        <f t="shared" si="6711"/>
        <v>172.59999999999999</v>
      </c>
      <c r="BX1406" s="17"/>
      <c r="BY1406" s="17">
        <v>172.59999999999999</v>
      </c>
      <c r="BZ1406" s="17"/>
      <c r="CA1406" s="17"/>
      <c r="CB1406" s="17"/>
      <c r="CC1406" s="17"/>
      <c r="CD1406" s="17"/>
      <c r="CE1406" s="17"/>
      <c r="CF1406" s="17"/>
      <c r="CG1406" s="17">
        <f t="shared" si="6721"/>
        <v>345.19999999999999</v>
      </c>
      <c r="CH1406" s="17">
        <f t="shared" si="6722"/>
        <v>172.59999999999999</v>
      </c>
      <c r="CI1406" s="17">
        <f t="shared" si="6723"/>
        <v>172.59999999999999</v>
      </c>
      <c r="CJ1406" s="17"/>
      <c r="CK1406" s="32"/>
      <c r="CL1406" s="32"/>
      <c r="CM1406" s="1"/>
      <c r="CN1406" s="1"/>
      <c r="CO1406" s="1"/>
      <c r="CP1406" s="1"/>
      <c r="CQ1406" s="1"/>
      <c r="CR1406" s="1"/>
      <c r="CS1406" s="1"/>
    </row>
    <row r="1407" s="20" customFormat="1">
      <c r="A1407" s="21" t="s">
        <v>516</v>
      </c>
      <c r="B1407" s="21" t="s">
        <v>177</v>
      </c>
      <c r="C1407" s="21"/>
      <c r="D1407" s="21"/>
      <c r="E1407" s="21"/>
      <c r="F1407" s="22" t="s">
        <v>218</v>
      </c>
      <c r="G1407" s="23">
        <f t="shared" si="6725"/>
        <v>3903</v>
      </c>
      <c r="H1407" s="23">
        <f t="shared" si="6477"/>
        <v>3903</v>
      </c>
      <c r="I1407" s="23">
        <f t="shared" si="6727"/>
        <v>3903</v>
      </c>
      <c r="J1407" s="23">
        <f t="shared" si="6728"/>
        <v>0</v>
      </c>
      <c r="K1407" s="23">
        <f t="shared" si="6729"/>
        <v>0</v>
      </c>
      <c r="L1407" s="23">
        <f t="shared" si="6730"/>
        <v>0</v>
      </c>
      <c r="M1407" s="23">
        <f t="shared" si="6534"/>
        <v>3903</v>
      </c>
      <c r="N1407" s="23">
        <f t="shared" si="6535"/>
        <v>3903</v>
      </c>
      <c r="O1407" s="23">
        <f t="shared" si="6536"/>
        <v>3903</v>
      </c>
      <c r="P1407" s="23">
        <f t="shared" si="6731"/>
        <v>0</v>
      </c>
      <c r="Q1407" s="23">
        <f t="shared" si="6732"/>
        <v>0</v>
      </c>
      <c r="R1407" s="23">
        <f t="shared" si="6733"/>
        <v>0</v>
      </c>
      <c r="S1407" s="23">
        <f t="shared" si="6734"/>
        <v>0</v>
      </c>
      <c r="T1407" s="23">
        <f t="shared" si="6735"/>
        <v>0</v>
      </c>
      <c r="U1407" s="23">
        <f t="shared" si="6736"/>
        <v>0</v>
      </c>
      <c r="V1407" s="23">
        <f t="shared" si="6737"/>
        <v>0</v>
      </c>
      <c r="W1407" s="23">
        <f t="shared" si="6738"/>
        <v>0</v>
      </c>
      <c r="X1407" s="23">
        <f t="shared" si="6739"/>
        <v>0</v>
      </c>
      <c r="Y1407" s="23">
        <f t="shared" si="6661"/>
        <v>3903</v>
      </c>
      <c r="Z1407" s="23">
        <f t="shared" si="6662"/>
        <v>3903</v>
      </c>
      <c r="AA1407" s="23">
        <f t="shared" si="6663"/>
        <v>3903</v>
      </c>
      <c r="AB1407" s="23">
        <f t="shared" si="6740"/>
        <v>0</v>
      </c>
      <c r="AC1407" s="23">
        <f t="shared" si="6741"/>
        <v>0</v>
      </c>
      <c r="AD1407" s="23">
        <f t="shared" si="6742"/>
        <v>0</v>
      </c>
      <c r="AE1407" s="23">
        <f t="shared" si="6667"/>
        <v>3903</v>
      </c>
      <c r="AF1407" s="23">
        <f t="shared" si="6668"/>
        <v>3903</v>
      </c>
      <c r="AG1407" s="23">
        <f t="shared" si="6669"/>
        <v>3903</v>
      </c>
      <c r="AH1407" s="23">
        <f t="shared" si="6743"/>
        <v>0</v>
      </c>
      <c r="AI1407" s="23">
        <f t="shared" si="6744"/>
        <v>0</v>
      </c>
      <c r="AJ1407" s="23">
        <f t="shared" si="6745"/>
        <v>0</v>
      </c>
      <c r="AK1407" s="23">
        <f t="shared" si="6746"/>
        <v>0</v>
      </c>
      <c r="AL1407" s="23">
        <f t="shared" si="6747"/>
        <v>0</v>
      </c>
      <c r="AM1407" s="23">
        <f t="shared" si="6748"/>
        <v>0</v>
      </c>
      <c r="AN1407" s="23">
        <f t="shared" si="6749"/>
        <v>0</v>
      </c>
      <c r="AO1407" s="23">
        <f t="shared" si="6750"/>
        <v>0</v>
      </c>
      <c r="AP1407" s="23">
        <f t="shared" si="6751"/>
        <v>0</v>
      </c>
      <c r="AQ1407" s="23">
        <f t="shared" si="6752"/>
        <v>0</v>
      </c>
      <c r="AR1407" s="23">
        <f t="shared" si="6753"/>
        <v>0</v>
      </c>
      <c r="AS1407" s="23">
        <f t="shared" si="6754"/>
        <v>0</v>
      </c>
      <c r="AT1407" s="23">
        <f t="shared" si="6755"/>
        <v>0</v>
      </c>
      <c r="AU1407" s="23">
        <f t="shared" si="6756"/>
        <v>0</v>
      </c>
      <c r="AV1407" s="23">
        <f t="shared" si="6757"/>
        <v>0</v>
      </c>
      <c r="AW1407" s="23">
        <f t="shared" si="6685"/>
        <v>3903</v>
      </c>
      <c r="AX1407" s="23">
        <f t="shared" si="6686"/>
        <v>3903</v>
      </c>
      <c r="AY1407" s="23">
        <f t="shared" si="6687"/>
        <v>3903</v>
      </c>
      <c r="AZ1407" s="23">
        <f t="shared" si="6758"/>
        <v>0</v>
      </c>
      <c r="BA1407" s="23">
        <f t="shared" si="6689"/>
        <v>3903</v>
      </c>
      <c r="BB1407" s="23">
        <f t="shared" si="6690"/>
        <v>3903</v>
      </c>
      <c r="BC1407" s="23">
        <f t="shared" si="6691"/>
        <v>3903</v>
      </c>
      <c r="BD1407" s="23">
        <f t="shared" si="6759"/>
        <v>0</v>
      </c>
      <c r="BE1407" s="23">
        <f t="shared" si="6760"/>
        <v>0</v>
      </c>
      <c r="BF1407" s="23">
        <f t="shared" si="6761"/>
        <v>0</v>
      </c>
      <c r="BG1407" s="23">
        <f t="shared" si="6762"/>
        <v>0</v>
      </c>
      <c r="BH1407" s="23">
        <f t="shared" si="6763"/>
        <v>0</v>
      </c>
      <c r="BI1407" s="23">
        <f t="shared" si="6764"/>
        <v>0</v>
      </c>
      <c r="BJ1407" s="23">
        <f t="shared" si="6765"/>
        <v>0</v>
      </c>
      <c r="BK1407" s="23">
        <f t="shared" si="6766"/>
        <v>0</v>
      </c>
      <c r="BL1407" s="23">
        <f t="shared" si="6767"/>
        <v>0</v>
      </c>
      <c r="BM1407" s="23">
        <f t="shared" si="6768"/>
        <v>0</v>
      </c>
      <c r="BN1407" s="23">
        <f t="shared" si="6769"/>
        <v>0</v>
      </c>
      <c r="BO1407" s="23">
        <f t="shared" si="6703"/>
        <v>3903</v>
      </c>
      <c r="BP1407" s="23">
        <f t="shared" si="6704"/>
        <v>3903</v>
      </c>
      <c r="BQ1407" s="23">
        <f t="shared" si="6705"/>
        <v>3903</v>
      </c>
      <c r="BR1407" s="23">
        <f t="shared" si="6770"/>
        <v>0</v>
      </c>
      <c r="BS1407" s="23">
        <f t="shared" si="6771"/>
        <v>0</v>
      </c>
      <c r="BT1407" s="23">
        <f t="shared" si="6772"/>
        <v>0</v>
      </c>
      <c r="BU1407" s="23">
        <f t="shared" si="6709"/>
        <v>3903</v>
      </c>
      <c r="BV1407" s="23">
        <f t="shared" si="6710"/>
        <v>3903</v>
      </c>
      <c r="BW1407" s="23">
        <f t="shared" si="6711"/>
        <v>3903</v>
      </c>
      <c r="BX1407" s="23">
        <f t="shared" si="6773"/>
        <v>0</v>
      </c>
      <c r="BY1407" s="23">
        <f t="shared" si="6774"/>
        <v>0</v>
      </c>
      <c r="BZ1407" s="23">
        <f t="shared" si="6775"/>
        <v>0</v>
      </c>
      <c r="CA1407" s="23">
        <f t="shared" si="6776"/>
        <v>0</v>
      </c>
      <c r="CB1407" s="23">
        <f t="shared" si="6777"/>
        <v>0</v>
      </c>
      <c r="CC1407" s="23">
        <f t="shared" si="6778"/>
        <v>0</v>
      </c>
      <c r="CD1407" s="23">
        <f t="shared" si="6779"/>
        <v>0</v>
      </c>
      <c r="CE1407" s="23">
        <f t="shared" si="6780"/>
        <v>0</v>
      </c>
      <c r="CF1407" s="23">
        <f t="shared" si="6781"/>
        <v>0</v>
      </c>
      <c r="CG1407" s="23">
        <f t="shared" si="6721"/>
        <v>3903</v>
      </c>
      <c r="CH1407" s="23">
        <f t="shared" si="6722"/>
        <v>3903</v>
      </c>
      <c r="CI1407" s="23">
        <f t="shared" si="6723"/>
        <v>3903</v>
      </c>
      <c r="CJ1407" s="23">
        <f t="shared" si="6782"/>
        <v>0</v>
      </c>
      <c r="CK1407" s="24"/>
      <c r="CL1407" s="24"/>
      <c r="CM1407" s="20"/>
      <c r="CN1407" s="20"/>
      <c r="CO1407" s="20"/>
      <c r="CP1407" s="20"/>
      <c r="CQ1407" s="20"/>
      <c r="CR1407" s="20"/>
      <c r="CS1407" s="20"/>
    </row>
    <row r="1408" s="25" customFormat="1">
      <c r="A1408" s="26" t="s">
        <v>516</v>
      </c>
      <c r="B1408" s="26" t="s">
        <v>177</v>
      </c>
      <c r="C1408" s="26" t="s">
        <v>177</v>
      </c>
      <c r="D1408" s="26"/>
      <c r="E1408" s="26"/>
      <c r="F1408" s="27" t="s">
        <v>242</v>
      </c>
      <c r="G1408" s="28">
        <f>G1409+G1414</f>
        <v>3903</v>
      </c>
      <c r="H1408" s="28">
        <f>H1409+H1414</f>
        <v>3903</v>
      </c>
      <c r="I1408" s="28">
        <f>I1409+I1414</f>
        <v>3903</v>
      </c>
      <c r="J1408" s="28">
        <f>J1409+J1414</f>
        <v>0</v>
      </c>
      <c r="K1408" s="28">
        <f>K1409+K1414</f>
        <v>0</v>
      </c>
      <c r="L1408" s="28">
        <f>L1409+L1414</f>
        <v>0</v>
      </c>
      <c r="M1408" s="28">
        <f t="shared" si="6534"/>
        <v>3903</v>
      </c>
      <c r="N1408" s="28">
        <f t="shared" si="6535"/>
        <v>3903</v>
      </c>
      <c r="O1408" s="28">
        <f t="shared" si="6536"/>
        <v>3903</v>
      </c>
      <c r="P1408" s="28">
        <f>P1409+P1414</f>
        <v>0</v>
      </c>
      <c r="Q1408" s="28">
        <f>Q1409+Q1414</f>
        <v>0</v>
      </c>
      <c r="R1408" s="28">
        <f>R1409+R1414</f>
        <v>0</v>
      </c>
      <c r="S1408" s="28">
        <f>S1409+S1414</f>
        <v>0</v>
      </c>
      <c r="T1408" s="28">
        <f>T1409+T1414</f>
        <v>0</v>
      </c>
      <c r="U1408" s="28">
        <f>U1409+U1414</f>
        <v>0</v>
      </c>
      <c r="V1408" s="28">
        <f>V1409+V1414</f>
        <v>0</v>
      </c>
      <c r="W1408" s="28">
        <f>W1409+W1414</f>
        <v>0</v>
      </c>
      <c r="X1408" s="28">
        <f>X1409+X1414</f>
        <v>0</v>
      </c>
      <c r="Y1408" s="28">
        <f t="shared" si="6661"/>
        <v>3903</v>
      </c>
      <c r="Z1408" s="28">
        <f t="shared" si="6662"/>
        <v>3903</v>
      </c>
      <c r="AA1408" s="28">
        <f t="shared" si="6663"/>
        <v>3903</v>
      </c>
      <c r="AB1408" s="28">
        <f>AB1409+AB1414</f>
        <v>0</v>
      </c>
      <c r="AC1408" s="28">
        <f>AC1409+AC1414</f>
        <v>0</v>
      </c>
      <c r="AD1408" s="28">
        <f>AD1409+AD1414</f>
        <v>0</v>
      </c>
      <c r="AE1408" s="28">
        <f t="shared" si="6667"/>
        <v>3903</v>
      </c>
      <c r="AF1408" s="28">
        <f t="shared" si="6668"/>
        <v>3903</v>
      </c>
      <c r="AG1408" s="28">
        <f t="shared" si="6669"/>
        <v>3903</v>
      </c>
      <c r="AH1408" s="28">
        <f>AH1409+AH1414</f>
        <v>0</v>
      </c>
      <c r="AI1408" s="28">
        <f>AI1409+AI1414</f>
        <v>0</v>
      </c>
      <c r="AJ1408" s="28">
        <f>AJ1409+AJ1414</f>
        <v>0</v>
      </c>
      <c r="AK1408" s="28">
        <f>AK1409+AK1414</f>
        <v>0</v>
      </c>
      <c r="AL1408" s="28">
        <f>AL1409+AL1414</f>
        <v>0</v>
      </c>
      <c r="AM1408" s="28">
        <f>AM1409+AM1414</f>
        <v>0</v>
      </c>
      <c r="AN1408" s="28">
        <f>AN1409+AN1414</f>
        <v>0</v>
      </c>
      <c r="AO1408" s="28">
        <f>AO1409+AO1414</f>
        <v>0</v>
      </c>
      <c r="AP1408" s="28">
        <f>AP1409+AP1414</f>
        <v>0</v>
      </c>
      <c r="AQ1408" s="28">
        <f>AQ1409+AQ1414</f>
        <v>0</v>
      </c>
      <c r="AR1408" s="28">
        <f>AR1409+AR1414</f>
        <v>0</v>
      </c>
      <c r="AS1408" s="28">
        <f>AS1409+AS1414</f>
        <v>0</v>
      </c>
      <c r="AT1408" s="28">
        <f>AT1409+AT1414</f>
        <v>0</v>
      </c>
      <c r="AU1408" s="28">
        <f>AU1409+AU1414</f>
        <v>0</v>
      </c>
      <c r="AV1408" s="28">
        <f>AV1409+AV1414</f>
        <v>0</v>
      </c>
      <c r="AW1408" s="28">
        <f t="shared" si="6685"/>
        <v>3903</v>
      </c>
      <c r="AX1408" s="28">
        <f t="shared" si="6686"/>
        <v>3903</v>
      </c>
      <c r="AY1408" s="28">
        <f t="shared" si="6687"/>
        <v>3903</v>
      </c>
      <c r="AZ1408" s="28">
        <f>AZ1409+AZ1414</f>
        <v>0</v>
      </c>
      <c r="BA1408" s="28">
        <f t="shared" si="6689"/>
        <v>3903</v>
      </c>
      <c r="BB1408" s="28">
        <f t="shared" si="6690"/>
        <v>3903</v>
      </c>
      <c r="BC1408" s="28">
        <f t="shared" si="6691"/>
        <v>3903</v>
      </c>
      <c r="BD1408" s="28">
        <f>BD1409+BD1414</f>
        <v>0</v>
      </c>
      <c r="BE1408" s="28">
        <f>BE1409+BE1414</f>
        <v>0</v>
      </c>
      <c r="BF1408" s="28">
        <f>BF1409+BF1414</f>
        <v>0</v>
      </c>
      <c r="BG1408" s="28">
        <f>BG1409+BG1414</f>
        <v>0</v>
      </c>
      <c r="BH1408" s="28">
        <f>BH1409+BH1414</f>
        <v>0</v>
      </c>
      <c r="BI1408" s="28">
        <f>BI1409+BI1414</f>
        <v>0</v>
      </c>
      <c r="BJ1408" s="28">
        <f>BJ1409+BJ1414</f>
        <v>0</v>
      </c>
      <c r="BK1408" s="28">
        <f>BK1409+BK1414</f>
        <v>0</v>
      </c>
      <c r="BL1408" s="28">
        <f>BL1409+BL1414</f>
        <v>0</v>
      </c>
      <c r="BM1408" s="28">
        <f>BM1409+BM1414</f>
        <v>0</v>
      </c>
      <c r="BN1408" s="28">
        <f>BN1409+BN1414</f>
        <v>0</v>
      </c>
      <c r="BO1408" s="28">
        <f t="shared" si="6703"/>
        <v>3903</v>
      </c>
      <c r="BP1408" s="28">
        <f t="shared" si="6704"/>
        <v>3903</v>
      </c>
      <c r="BQ1408" s="28">
        <f t="shared" si="6705"/>
        <v>3903</v>
      </c>
      <c r="BR1408" s="28">
        <f>BR1409+BR1414</f>
        <v>0</v>
      </c>
      <c r="BS1408" s="28">
        <f>BS1409+BS1414</f>
        <v>0</v>
      </c>
      <c r="BT1408" s="28">
        <f>BT1409+BT1414</f>
        <v>0</v>
      </c>
      <c r="BU1408" s="28">
        <f t="shared" si="6709"/>
        <v>3903</v>
      </c>
      <c r="BV1408" s="28">
        <f t="shared" si="6710"/>
        <v>3903</v>
      </c>
      <c r="BW1408" s="28">
        <f t="shared" si="6711"/>
        <v>3903</v>
      </c>
      <c r="BX1408" s="28">
        <f>BX1409+BX1414</f>
        <v>0</v>
      </c>
      <c r="BY1408" s="28">
        <f>BY1409+BY1414</f>
        <v>0</v>
      </c>
      <c r="BZ1408" s="28">
        <f>BZ1409+BZ1414</f>
        <v>0</v>
      </c>
      <c r="CA1408" s="28">
        <f>CA1409+CA1414</f>
        <v>0</v>
      </c>
      <c r="CB1408" s="28">
        <f>CB1409+CB1414</f>
        <v>0</v>
      </c>
      <c r="CC1408" s="28">
        <f>CC1409+CC1414</f>
        <v>0</v>
      </c>
      <c r="CD1408" s="28">
        <f>CD1409+CD1414</f>
        <v>0</v>
      </c>
      <c r="CE1408" s="28">
        <f>CE1409+CE1414</f>
        <v>0</v>
      </c>
      <c r="CF1408" s="28">
        <f>CF1409+CF1414</f>
        <v>0</v>
      </c>
      <c r="CG1408" s="28">
        <f t="shared" si="6721"/>
        <v>3903</v>
      </c>
      <c r="CH1408" s="28">
        <f t="shared" si="6722"/>
        <v>3903</v>
      </c>
      <c r="CI1408" s="28">
        <f t="shared" si="6723"/>
        <v>3903</v>
      </c>
      <c r="CJ1408" s="28">
        <f>CJ1409+CJ1414</f>
        <v>0</v>
      </c>
      <c r="CK1408" s="29"/>
      <c r="CL1408" s="29"/>
      <c r="CM1408" s="25"/>
      <c r="CN1408" s="25"/>
      <c r="CO1408" s="25"/>
      <c r="CP1408" s="25"/>
      <c r="CQ1408" s="25"/>
      <c r="CR1408" s="25"/>
      <c r="CS1408" s="25"/>
    </row>
    <row r="1409" s="1" customFormat="1" ht="63">
      <c r="A1409" s="30" t="s">
        <v>516</v>
      </c>
      <c r="B1409" s="30" t="s">
        <v>177</v>
      </c>
      <c r="C1409" s="30" t="s">
        <v>177</v>
      </c>
      <c r="D1409" s="30" t="s">
        <v>83</v>
      </c>
      <c r="E1409" s="35"/>
      <c r="F1409" s="31" t="s">
        <v>84</v>
      </c>
      <c r="G1409" s="17">
        <f t="shared" ref="G1409:G1434" si="6783">G1410</f>
        <v>3353</v>
      </c>
      <c r="H1409" s="17">
        <f t="shared" si="6477"/>
        <v>3353</v>
      </c>
      <c r="I1409" s="17">
        <f t="shared" ref="I1409:I1434" si="6784">I1410</f>
        <v>3353</v>
      </c>
      <c r="J1409" s="17">
        <f t="shared" ref="J1409:J1434" si="6785">J1410</f>
        <v>0</v>
      </c>
      <c r="K1409" s="17">
        <f t="shared" ref="K1409:K1434" si="6786">K1410</f>
        <v>0</v>
      </c>
      <c r="L1409" s="17">
        <f t="shared" ref="L1409:L1434" si="6787">L1410</f>
        <v>0</v>
      </c>
      <c r="M1409" s="17">
        <f t="shared" si="6534"/>
        <v>3353</v>
      </c>
      <c r="N1409" s="17">
        <f t="shared" si="6535"/>
        <v>3353</v>
      </c>
      <c r="O1409" s="17">
        <f t="shared" si="6536"/>
        <v>3353</v>
      </c>
      <c r="P1409" s="17">
        <f t="shared" ref="P1409:P1434" si="6788">P1410</f>
        <v>0</v>
      </c>
      <c r="Q1409" s="17">
        <f t="shared" ref="Q1409:Q1434" si="6789">Q1410</f>
        <v>0</v>
      </c>
      <c r="R1409" s="17">
        <f t="shared" ref="R1409:R1434" si="6790">R1410</f>
        <v>0</v>
      </c>
      <c r="S1409" s="17">
        <f t="shared" ref="S1409:S1434" si="6791">S1410</f>
        <v>0</v>
      </c>
      <c r="T1409" s="17">
        <f t="shared" ref="T1409:T1434" si="6792">T1410</f>
        <v>0</v>
      </c>
      <c r="U1409" s="17">
        <f t="shared" ref="U1409:U1434" si="6793">U1410</f>
        <v>0</v>
      </c>
      <c r="V1409" s="17">
        <f t="shared" ref="V1409:V1434" si="6794">V1410</f>
        <v>0</v>
      </c>
      <c r="W1409" s="17">
        <f t="shared" ref="W1409:W1434" si="6795">W1410</f>
        <v>0</v>
      </c>
      <c r="X1409" s="17">
        <f t="shared" ref="X1409:X1434" si="6796">X1410</f>
        <v>0</v>
      </c>
      <c r="Y1409" s="17">
        <f t="shared" si="6661"/>
        <v>3353</v>
      </c>
      <c r="Z1409" s="17">
        <f t="shared" si="6662"/>
        <v>3353</v>
      </c>
      <c r="AA1409" s="17">
        <f t="shared" si="6663"/>
        <v>3353</v>
      </c>
      <c r="AB1409" s="17">
        <f t="shared" ref="AB1409:AB1419" si="6797">AB1410</f>
        <v>0</v>
      </c>
      <c r="AC1409" s="17">
        <f t="shared" ref="AC1409:AC1419" si="6798">AC1410</f>
        <v>0</v>
      </c>
      <c r="AD1409" s="17">
        <f t="shared" ref="AD1409:AD1419" si="6799">AD1410</f>
        <v>0</v>
      </c>
      <c r="AE1409" s="17">
        <f t="shared" si="6667"/>
        <v>3353</v>
      </c>
      <c r="AF1409" s="17">
        <f t="shared" si="6668"/>
        <v>3353</v>
      </c>
      <c r="AG1409" s="17">
        <f t="shared" si="6669"/>
        <v>3353</v>
      </c>
      <c r="AH1409" s="17">
        <f t="shared" ref="AH1409:AH1419" si="6800">AH1410</f>
        <v>0</v>
      </c>
      <c r="AI1409" s="17">
        <f t="shared" ref="AI1409:AI1419" si="6801">AI1410</f>
        <v>0</v>
      </c>
      <c r="AJ1409" s="17">
        <f t="shared" ref="AJ1409:AJ1419" si="6802">AJ1410</f>
        <v>0</v>
      </c>
      <c r="AK1409" s="17">
        <f t="shared" ref="AK1409:AK1419" si="6803">AK1410</f>
        <v>0</v>
      </c>
      <c r="AL1409" s="17">
        <f t="shared" ref="AL1409:AL1419" si="6804">AL1410</f>
        <v>0</v>
      </c>
      <c r="AM1409" s="17">
        <f t="shared" ref="AM1409:AM1419" si="6805">AM1410</f>
        <v>0</v>
      </c>
      <c r="AN1409" s="17">
        <f t="shared" ref="AN1409:AN1419" si="6806">AN1410</f>
        <v>0</v>
      </c>
      <c r="AO1409" s="17">
        <f t="shared" ref="AO1409:AO1419" si="6807">AO1410</f>
        <v>0</v>
      </c>
      <c r="AP1409" s="17">
        <f t="shared" ref="AP1409:AP1419" si="6808">AP1410</f>
        <v>0</v>
      </c>
      <c r="AQ1409" s="17">
        <f t="shared" ref="AQ1409:AQ1419" si="6809">AQ1410</f>
        <v>0</v>
      </c>
      <c r="AR1409" s="17">
        <f t="shared" ref="AR1409:AR1419" si="6810">AR1410</f>
        <v>0</v>
      </c>
      <c r="AS1409" s="17">
        <f t="shared" ref="AS1409:AS1419" si="6811">AS1410</f>
        <v>0</v>
      </c>
      <c r="AT1409" s="17">
        <f t="shared" ref="AT1409:AT1419" si="6812">AT1410</f>
        <v>0</v>
      </c>
      <c r="AU1409" s="17">
        <f t="shared" ref="AU1409:AU1419" si="6813">AU1410</f>
        <v>0</v>
      </c>
      <c r="AV1409" s="17">
        <f t="shared" ref="AV1409:AV1419" si="6814">AV1410</f>
        <v>0</v>
      </c>
      <c r="AW1409" s="17">
        <f t="shared" si="6685"/>
        <v>3353</v>
      </c>
      <c r="AX1409" s="17">
        <f t="shared" si="6686"/>
        <v>3353</v>
      </c>
      <c r="AY1409" s="17">
        <f t="shared" si="6687"/>
        <v>3353</v>
      </c>
      <c r="AZ1409" s="17">
        <f t="shared" ref="AZ1409:AZ1419" si="6815">AZ1410</f>
        <v>0</v>
      </c>
      <c r="BA1409" s="17">
        <f t="shared" si="6689"/>
        <v>3353</v>
      </c>
      <c r="BB1409" s="17">
        <f t="shared" si="6690"/>
        <v>3353</v>
      </c>
      <c r="BC1409" s="17">
        <f t="shared" si="6691"/>
        <v>3353</v>
      </c>
      <c r="BD1409" s="17">
        <f t="shared" ref="BD1409:BD1419" si="6816">BD1410</f>
        <v>0</v>
      </c>
      <c r="BE1409" s="17">
        <f t="shared" ref="BE1409:BE1419" si="6817">BE1410</f>
        <v>0</v>
      </c>
      <c r="BF1409" s="17">
        <f t="shared" ref="BF1409:BF1419" si="6818">BF1410</f>
        <v>0</v>
      </c>
      <c r="BG1409" s="17">
        <f t="shared" ref="BG1409:BG1419" si="6819">BG1410</f>
        <v>0</v>
      </c>
      <c r="BH1409" s="17">
        <f t="shared" ref="BH1409:BH1419" si="6820">BH1410</f>
        <v>0</v>
      </c>
      <c r="BI1409" s="17">
        <f t="shared" ref="BI1409:BI1419" si="6821">BI1410</f>
        <v>0</v>
      </c>
      <c r="BJ1409" s="17">
        <f t="shared" ref="BJ1409:BJ1419" si="6822">BJ1410</f>
        <v>0</v>
      </c>
      <c r="BK1409" s="17">
        <f t="shared" ref="BK1409:BK1419" si="6823">BK1410</f>
        <v>0</v>
      </c>
      <c r="BL1409" s="17">
        <f t="shared" ref="BL1409:BL1419" si="6824">BL1410</f>
        <v>0</v>
      </c>
      <c r="BM1409" s="17">
        <f t="shared" ref="BM1409:BM1419" si="6825">BM1410</f>
        <v>0</v>
      </c>
      <c r="BN1409" s="17">
        <f t="shared" ref="BN1409:BN1419" si="6826">BN1410</f>
        <v>0</v>
      </c>
      <c r="BO1409" s="17">
        <f t="shared" si="6703"/>
        <v>3353</v>
      </c>
      <c r="BP1409" s="17">
        <f t="shared" si="6704"/>
        <v>3353</v>
      </c>
      <c r="BQ1409" s="17">
        <f t="shared" si="6705"/>
        <v>3353</v>
      </c>
      <c r="BR1409" s="17">
        <f t="shared" ref="BR1409:BR1419" si="6827">BR1410</f>
        <v>0</v>
      </c>
      <c r="BS1409" s="17">
        <f t="shared" ref="BS1409:BS1419" si="6828">BS1410</f>
        <v>0</v>
      </c>
      <c r="BT1409" s="17">
        <f t="shared" ref="BT1409:BT1419" si="6829">BT1410</f>
        <v>0</v>
      </c>
      <c r="BU1409" s="17">
        <f t="shared" si="6709"/>
        <v>3353</v>
      </c>
      <c r="BV1409" s="17">
        <f t="shared" si="6710"/>
        <v>3353</v>
      </c>
      <c r="BW1409" s="17">
        <f t="shared" si="6711"/>
        <v>3353</v>
      </c>
      <c r="BX1409" s="17">
        <f t="shared" ref="BX1409:BX1419" si="6830">BX1410</f>
        <v>0</v>
      </c>
      <c r="BY1409" s="17">
        <f t="shared" ref="BY1409:BY1419" si="6831">BY1410</f>
        <v>0</v>
      </c>
      <c r="BZ1409" s="17">
        <f t="shared" ref="BZ1409:BZ1419" si="6832">BZ1410</f>
        <v>0</v>
      </c>
      <c r="CA1409" s="17">
        <f t="shared" ref="CA1409:CA1419" si="6833">CA1410</f>
        <v>0</v>
      </c>
      <c r="CB1409" s="17">
        <f t="shared" ref="CB1409:CB1419" si="6834">CB1410</f>
        <v>0</v>
      </c>
      <c r="CC1409" s="17">
        <f t="shared" ref="CC1409:CC1419" si="6835">CC1410</f>
        <v>0</v>
      </c>
      <c r="CD1409" s="17">
        <f t="shared" ref="CD1409:CD1419" si="6836">CD1410</f>
        <v>0</v>
      </c>
      <c r="CE1409" s="17">
        <f t="shared" ref="CE1409:CE1419" si="6837">CE1410</f>
        <v>0</v>
      </c>
      <c r="CF1409" s="17">
        <f t="shared" ref="CF1409:CF1419" si="6838">CF1410</f>
        <v>0</v>
      </c>
      <c r="CG1409" s="17">
        <f t="shared" si="6721"/>
        <v>3353</v>
      </c>
      <c r="CH1409" s="17">
        <f t="shared" si="6722"/>
        <v>3353</v>
      </c>
      <c r="CI1409" s="17">
        <f t="shared" si="6723"/>
        <v>3353</v>
      </c>
      <c r="CJ1409" s="17">
        <f t="shared" ref="CJ1409:CJ1419" si="6839">CJ1410</f>
        <v>0</v>
      </c>
      <c r="CK1409" s="32"/>
      <c r="CL1409" s="32"/>
      <c r="CM1409" s="1"/>
      <c r="CN1409" s="1"/>
      <c r="CO1409" s="1"/>
      <c r="CP1409" s="1"/>
      <c r="CQ1409" s="1"/>
      <c r="CR1409" s="1"/>
      <c r="CS1409" s="1"/>
    </row>
    <row r="1410" s="1" customFormat="1" ht="31.5" hidden="1">
      <c r="A1410" s="30" t="s">
        <v>516</v>
      </c>
      <c r="B1410" s="30" t="s">
        <v>177</v>
      </c>
      <c r="C1410" s="30" t="s">
        <v>177</v>
      </c>
      <c r="D1410" s="30" t="s">
        <v>152</v>
      </c>
      <c r="E1410" s="35"/>
      <c r="F1410" s="31" t="s">
        <v>41</v>
      </c>
      <c r="G1410" s="17">
        <f t="shared" si="6783"/>
        <v>3353</v>
      </c>
      <c r="H1410" s="17">
        <f t="shared" si="6477"/>
        <v>3353</v>
      </c>
      <c r="I1410" s="17">
        <f t="shared" si="6784"/>
        <v>3353</v>
      </c>
      <c r="J1410" s="17">
        <f t="shared" si="6785"/>
        <v>0</v>
      </c>
      <c r="K1410" s="17">
        <f t="shared" si="6786"/>
        <v>0</v>
      </c>
      <c r="L1410" s="17">
        <f t="shared" si="6787"/>
        <v>0</v>
      </c>
      <c r="M1410" s="17">
        <f t="shared" si="6534"/>
        <v>3353</v>
      </c>
      <c r="N1410" s="17">
        <f t="shared" si="6535"/>
        <v>3353</v>
      </c>
      <c r="O1410" s="17">
        <f t="shared" si="6536"/>
        <v>3353</v>
      </c>
      <c r="P1410" s="17">
        <f t="shared" si="6788"/>
        <v>0</v>
      </c>
      <c r="Q1410" s="17">
        <f t="shared" si="6789"/>
        <v>0</v>
      </c>
      <c r="R1410" s="17">
        <f t="shared" si="6790"/>
        <v>0</v>
      </c>
      <c r="S1410" s="17">
        <f t="shared" si="6791"/>
        <v>0</v>
      </c>
      <c r="T1410" s="17">
        <f t="shared" si="6792"/>
        <v>0</v>
      </c>
      <c r="U1410" s="17">
        <f t="shared" si="6793"/>
        <v>0</v>
      </c>
      <c r="V1410" s="17">
        <f t="shared" si="6794"/>
        <v>0</v>
      </c>
      <c r="W1410" s="17">
        <f t="shared" si="6795"/>
        <v>0</v>
      </c>
      <c r="X1410" s="17">
        <f t="shared" si="6796"/>
        <v>0</v>
      </c>
      <c r="Y1410" s="17">
        <f t="shared" si="6661"/>
        <v>3353</v>
      </c>
      <c r="Z1410" s="17">
        <f t="shared" si="6662"/>
        <v>3353</v>
      </c>
      <c r="AA1410" s="17">
        <f t="shared" si="6663"/>
        <v>3353</v>
      </c>
      <c r="AB1410" s="17">
        <f t="shared" si="6797"/>
        <v>0</v>
      </c>
      <c r="AC1410" s="17">
        <f t="shared" si="6798"/>
        <v>0</v>
      </c>
      <c r="AD1410" s="17">
        <f t="shared" si="6799"/>
        <v>0</v>
      </c>
      <c r="AE1410" s="17">
        <f t="shared" si="6667"/>
        <v>3353</v>
      </c>
      <c r="AF1410" s="17">
        <f t="shared" si="6668"/>
        <v>3353</v>
      </c>
      <c r="AG1410" s="17">
        <f t="shared" si="6669"/>
        <v>3353</v>
      </c>
      <c r="AH1410" s="17">
        <f t="shared" si="6800"/>
        <v>0</v>
      </c>
      <c r="AI1410" s="17">
        <f t="shared" si="6801"/>
        <v>0</v>
      </c>
      <c r="AJ1410" s="17">
        <f t="shared" si="6802"/>
        <v>0</v>
      </c>
      <c r="AK1410" s="17">
        <f t="shared" si="6803"/>
        <v>0</v>
      </c>
      <c r="AL1410" s="17">
        <f t="shared" si="6804"/>
        <v>0</v>
      </c>
      <c r="AM1410" s="17">
        <f t="shared" si="6805"/>
        <v>0</v>
      </c>
      <c r="AN1410" s="17">
        <f t="shared" si="6806"/>
        <v>0</v>
      </c>
      <c r="AO1410" s="17">
        <f t="shared" si="6807"/>
        <v>0</v>
      </c>
      <c r="AP1410" s="17">
        <f t="shared" si="6808"/>
        <v>0</v>
      </c>
      <c r="AQ1410" s="17">
        <f t="shared" si="6809"/>
        <v>0</v>
      </c>
      <c r="AR1410" s="17">
        <f t="shared" si="6810"/>
        <v>0</v>
      </c>
      <c r="AS1410" s="17">
        <f t="shared" si="6811"/>
        <v>0</v>
      </c>
      <c r="AT1410" s="17">
        <f t="shared" si="6812"/>
        <v>0</v>
      </c>
      <c r="AU1410" s="17">
        <f t="shared" si="6813"/>
        <v>0</v>
      </c>
      <c r="AV1410" s="17">
        <f t="shared" si="6814"/>
        <v>0</v>
      </c>
      <c r="AW1410" s="17">
        <f t="shared" si="6685"/>
        <v>3353</v>
      </c>
      <c r="AX1410" s="17">
        <f t="shared" si="6686"/>
        <v>3353</v>
      </c>
      <c r="AY1410" s="17">
        <f t="shared" si="6687"/>
        <v>3353</v>
      </c>
      <c r="AZ1410" s="17">
        <f t="shared" si="6815"/>
        <v>0</v>
      </c>
      <c r="BA1410" s="17">
        <f t="shared" si="6689"/>
        <v>3353</v>
      </c>
      <c r="BB1410" s="17">
        <f t="shared" si="6690"/>
        <v>3353</v>
      </c>
      <c r="BC1410" s="17">
        <f t="shared" si="6691"/>
        <v>3353</v>
      </c>
      <c r="BD1410" s="17">
        <f t="shared" si="6816"/>
        <v>0</v>
      </c>
      <c r="BE1410" s="17">
        <f t="shared" si="6817"/>
        <v>0</v>
      </c>
      <c r="BF1410" s="17">
        <f t="shared" si="6818"/>
        <v>0</v>
      </c>
      <c r="BG1410" s="17">
        <f t="shared" si="6819"/>
        <v>0</v>
      </c>
      <c r="BH1410" s="17">
        <f t="shared" si="6820"/>
        <v>0</v>
      </c>
      <c r="BI1410" s="17">
        <f t="shared" si="6821"/>
        <v>0</v>
      </c>
      <c r="BJ1410" s="17">
        <f t="shared" si="6822"/>
        <v>0</v>
      </c>
      <c r="BK1410" s="17">
        <f t="shared" si="6823"/>
        <v>0</v>
      </c>
      <c r="BL1410" s="17">
        <f t="shared" si="6824"/>
        <v>0</v>
      </c>
      <c r="BM1410" s="17">
        <f t="shared" si="6825"/>
        <v>0</v>
      </c>
      <c r="BN1410" s="17">
        <f t="shared" si="6826"/>
        <v>0</v>
      </c>
      <c r="BO1410" s="17">
        <f t="shared" si="6703"/>
        <v>3353</v>
      </c>
      <c r="BP1410" s="17">
        <f t="shared" si="6704"/>
        <v>3353</v>
      </c>
      <c r="BQ1410" s="17">
        <f t="shared" si="6705"/>
        <v>3353</v>
      </c>
      <c r="BR1410" s="17">
        <f t="shared" si="6827"/>
        <v>0</v>
      </c>
      <c r="BS1410" s="17">
        <f t="shared" si="6828"/>
        <v>0</v>
      </c>
      <c r="BT1410" s="17">
        <f t="shared" si="6829"/>
        <v>0</v>
      </c>
      <c r="BU1410" s="17">
        <f t="shared" si="6709"/>
        <v>3353</v>
      </c>
      <c r="BV1410" s="17">
        <f t="shared" si="6710"/>
        <v>3353</v>
      </c>
      <c r="BW1410" s="17">
        <f t="shared" si="6711"/>
        <v>3353</v>
      </c>
      <c r="BX1410" s="17">
        <f t="shared" si="6830"/>
        <v>0</v>
      </c>
      <c r="BY1410" s="17">
        <f t="shared" si="6831"/>
        <v>0</v>
      </c>
      <c r="BZ1410" s="17">
        <f t="shared" si="6832"/>
        <v>0</v>
      </c>
      <c r="CA1410" s="17">
        <f t="shared" si="6833"/>
        <v>0</v>
      </c>
      <c r="CB1410" s="17">
        <f t="shared" si="6834"/>
        <v>0</v>
      </c>
      <c r="CC1410" s="37">
        <f t="shared" si="6835"/>
        <v>0</v>
      </c>
      <c r="CD1410" s="17">
        <f t="shared" si="6836"/>
        <v>0</v>
      </c>
      <c r="CE1410" s="17">
        <f t="shared" si="6837"/>
        <v>0</v>
      </c>
      <c r="CF1410" s="37">
        <f t="shared" si="6838"/>
        <v>0</v>
      </c>
      <c r="CG1410" s="17">
        <f t="shared" si="6721"/>
        <v>3353</v>
      </c>
      <c r="CH1410" s="17">
        <f t="shared" si="6722"/>
        <v>3353</v>
      </c>
      <c r="CI1410" s="17">
        <f t="shared" si="6723"/>
        <v>3353</v>
      </c>
      <c r="CJ1410" s="17">
        <f t="shared" si="6839"/>
        <v>0</v>
      </c>
      <c r="CK1410" s="32">
        <v>0</v>
      </c>
      <c r="CL1410" s="32"/>
      <c r="CM1410" s="1" t="s">
        <v>75</v>
      </c>
      <c r="CN1410" s="1"/>
      <c r="CO1410" s="1"/>
      <c r="CP1410" s="1"/>
      <c r="CQ1410" s="1"/>
      <c r="CR1410" s="1"/>
      <c r="CS1410" s="1"/>
    </row>
    <row r="1411" s="1" customFormat="1" ht="78.75">
      <c r="A1411" s="30" t="s">
        <v>516</v>
      </c>
      <c r="B1411" s="30" t="s">
        <v>177</v>
      </c>
      <c r="C1411" s="30" t="s">
        <v>177</v>
      </c>
      <c r="D1411" s="30" t="s">
        <v>259</v>
      </c>
      <c r="E1411" s="35"/>
      <c r="F1411" s="31" t="s">
        <v>260</v>
      </c>
      <c r="G1411" s="17">
        <f t="shared" si="6783"/>
        <v>3353</v>
      </c>
      <c r="H1411" s="17">
        <f t="shared" si="6477"/>
        <v>3353</v>
      </c>
      <c r="I1411" s="17">
        <f t="shared" si="6784"/>
        <v>3353</v>
      </c>
      <c r="J1411" s="17">
        <f t="shared" si="6785"/>
        <v>0</v>
      </c>
      <c r="K1411" s="17">
        <f t="shared" si="6786"/>
        <v>0</v>
      </c>
      <c r="L1411" s="17">
        <f t="shared" si="6787"/>
        <v>0</v>
      </c>
      <c r="M1411" s="17">
        <f t="shared" si="6534"/>
        <v>3353</v>
      </c>
      <c r="N1411" s="17">
        <f t="shared" si="6535"/>
        <v>3353</v>
      </c>
      <c r="O1411" s="17">
        <f t="shared" si="6536"/>
        <v>3353</v>
      </c>
      <c r="P1411" s="17">
        <f t="shared" si="6788"/>
        <v>0</v>
      </c>
      <c r="Q1411" s="17">
        <f t="shared" si="6789"/>
        <v>0</v>
      </c>
      <c r="R1411" s="17">
        <f t="shared" si="6790"/>
        <v>0</v>
      </c>
      <c r="S1411" s="17">
        <f t="shared" si="6791"/>
        <v>0</v>
      </c>
      <c r="T1411" s="17">
        <f t="shared" si="6792"/>
        <v>0</v>
      </c>
      <c r="U1411" s="17">
        <f t="shared" si="6793"/>
        <v>0</v>
      </c>
      <c r="V1411" s="17">
        <f t="shared" si="6794"/>
        <v>0</v>
      </c>
      <c r="W1411" s="17">
        <f t="shared" si="6795"/>
        <v>0</v>
      </c>
      <c r="X1411" s="17">
        <f t="shared" si="6796"/>
        <v>0</v>
      </c>
      <c r="Y1411" s="17">
        <f t="shared" si="6661"/>
        <v>3353</v>
      </c>
      <c r="Z1411" s="17">
        <f t="shared" si="6662"/>
        <v>3353</v>
      </c>
      <c r="AA1411" s="17">
        <f t="shared" si="6663"/>
        <v>3353</v>
      </c>
      <c r="AB1411" s="17">
        <f t="shared" si="6797"/>
        <v>0</v>
      </c>
      <c r="AC1411" s="17">
        <f t="shared" si="6798"/>
        <v>0</v>
      </c>
      <c r="AD1411" s="17">
        <f t="shared" si="6799"/>
        <v>0</v>
      </c>
      <c r="AE1411" s="17">
        <f t="shared" si="6667"/>
        <v>3353</v>
      </c>
      <c r="AF1411" s="17">
        <f t="shared" si="6668"/>
        <v>3353</v>
      </c>
      <c r="AG1411" s="17">
        <f t="shared" si="6669"/>
        <v>3353</v>
      </c>
      <c r="AH1411" s="17">
        <f t="shared" si="6800"/>
        <v>0</v>
      </c>
      <c r="AI1411" s="17">
        <f t="shared" si="6801"/>
        <v>0</v>
      </c>
      <c r="AJ1411" s="17">
        <f t="shared" si="6802"/>
        <v>0</v>
      </c>
      <c r="AK1411" s="17">
        <f t="shared" si="6803"/>
        <v>0</v>
      </c>
      <c r="AL1411" s="17">
        <f t="shared" si="6804"/>
        <v>0</v>
      </c>
      <c r="AM1411" s="17">
        <f t="shared" si="6805"/>
        <v>0</v>
      </c>
      <c r="AN1411" s="17">
        <f t="shared" si="6806"/>
        <v>0</v>
      </c>
      <c r="AO1411" s="17">
        <f t="shared" si="6807"/>
        <v>0</v>
      </c>
      <c r="AP1411" s="17">
        <f t="shared" si="6808"/>
        <v>0</v>
      </c>
      <c r="AQ1411" s="17">
        <f t="shared" si="6809"/>
        <v>0</v>
      </c>
      <c r="AR1411" s="17">
        <f t="shared" si="6810"/>
        <v>0</v>
      </c>
      <c r="AS1411" s="17">
        <f t="shared" si="6811"/>
        <v>0</v>
      </c>
      <c r="AT1411" s="17">
        <f t="shared" si="6812"/>
        <v>0</v>
      </c>
      <c r="AU1411" s="17">
        <f t="shared" si="6813"/>
        <v>0</v>
      </c>
      <c r="AV1411" s="17">
        <f t="shared" si="6814"/>
        <v>0</v>
      </c>
      <c r="AW1411" s="17">
        <f t="shared" si="6685"/>
        <v>3353</v>
      </c>
      <c r="AX1411" s="17">
        <f t="shared" si="6686"/>
        <v>3353</v>
      </c>
      <c r="AY1411" s="17">
        <f t="shared" si="6687"/>
        <v>3353</v>
      </c>
      <c r="AZ1411" s="17">
        <f t="shared" si="6815"/>
        <v>0</v>
      </c>
      <c r="BA1411" s="17">
        <f t="shared" si="6689"/>
        <v>3353</v>
      </c>
      <c r="BB1411" s="17">
        <f t="shared" si="6690"/>
        <v>3353</v>
      </c>
      <c r="BC1411" s="17">
        <f t="shared" si="6691"/>
        <v>3353</v>
      </c>
      <c r="BD1411" s="17">
        <f t="shared" si="6816"/>
        <v>0</v>
      </c>
      <c r="BE1411" s="17">
        <f t="shared" si="6817"/>
        <v>0</v>
      </c>
      <c r="BF1411" s="17">
        <f t="shared" si="6818"/>
        <v>0</v>
      </c>
      <c r="BG1411" s="17">
        <f t="shared" si="6819"/>
        <v>0</v>
      </c>
      <c r="BH1411" s="17">
        <f t="shared" si="6820"/>
        <v>0</v>
      </c>
      <c r="BI1411" s="17">
        <f t="shared" si="6821"/>
        <v>0</v>
      </c>
      <c r="BJ1411" s="17">
        <f t="shared" si="6822"/>
        <v>0</v>
      </c>
      <c r="BK1411" s="17">
        <f t="shared" si="6823"/>
        <v>0</v>
      </c>
      <c r="BL1411" s="17">
        <f t="shared" si="6824"/>
        <v>0</v>
      </c>
      <c r="BM1411" s="17">
        <f t="shared" si="6825"/>
        <v>0</v>
      </c>
      <c r="BN1411" s="17">
        <f t="shared" si="6826"/>
        <v>0</v>
      </c>
      <c r="BO1411" s="17">
        <f t="shared" si="6703"/>
        <v>3353</v>
      </c>
      <c r="BP1411" s="17">
        <f t="shared" si="6704"/>
        <v>3353</v>
      </c>
      <c r="BQ1411" s="17">
        <f t="shared" si="6705"/>
        <v>3353</v>
      </c>
      <c r="BR1411" s="17">
        <f t="shared" si="6827"/>
        <v>0</v>
      </c>
      <c r="BS1411" s="17">
        <f t="shared" si="6828"/>
        <v>0</v>
      </c>
      <c r="BT1411" s="17">
        <f t="shared" si="6829"/>
        <v>0</v>
      </c>
      <c r="BU1411" s="17">
        <f t="shared" si="6709"/>
        <v>3353</v>
      </c>
      <c r="BV1411" s="17">
        <f t="shared" si="6710"/>
        <v>3353</v>
      </c>
      <c r="BW1411" s="17">
        <f t="shared" si="6711"/>
        <v>3353</v>
      </c>
      <c r="BX1411" s="17">
        <f t="shared" si="6830"/>
        <v>0</v>
      </c>
      <c r="BY1411" s="17">
        <f t="shared" si="6831"/>
        <v>0</v>
      </c>
      <c r="BZ1411" s="17">
        <f t="shared" si="6832"/>
        <v>0</v>
      </c>
      <c r="CA1411" s="17">
        <f t="shared" si="6833"/>
        <v>0</v>
      </c>
      <c r="CB1411" s="17">
        <f t="shared" si="6834"/>
        <v>0</v>
      </c>
      <c r="CC1411" s="17">
        <f t="shared" si="6835"/>
        <v>0</v>
      </c>
      <c r="CD1411" s="17">
        <f t="shared" si="6836"/>
        <v>0</v>
      </c>
      <c r="CE1411" s="17">
        <f t="shared" si="6837"/>
        <v>0</v>
      </c>
      <c r="CF1411" s="17">
        <f t="shared" si="6838"/>
        <v>0</v>
      </c>
      <c r="CG1411" s="17">
        <f t="shared" si="6721"/>
        <v>3353</v>
      </c>
      <c r="CH1411" s="17">
        <f t="shared" si="6722"/>
        <v>3353</v>
      </c>
      <c r="CI1411" s="17">
        <f t="shared" si="6723"/>
        <v>3353</v>
      </c>
      <c r="CJ1411" s="17">
        <f t="shared" si="6839"/>
        <v>0</v>
      </c>
      <c r="CK1411" s="32"/>
      <c r="CL1411" s="32"/>
      <c r="CM1411" s="1"/>
      <c r="CN1411" s="1"/>
      <c r="CO1411" s="1"/>
      <c r="CP1411" s="1"/>
      <c r="CQ1411" s="1"/>
      <c r="CR1411" s="1"/>
      <c r="CS1411" s="1"/>
    </row>
    <row r="1412" s="1" customFormat="1" ht="157.5">
      <c r="A1412" s="30" t="s">
        <v>516</v>
      </c>
      <c r="B1412" s="30" t="s">
        <v>177</v>
      </c>
      <c r="C1412" s="30" t="s">
        <v>177</v>
      </c>
      <c r="D1412" s="30" t="s">
        <v>481</v>
      </c>
      <c r="E1412" s="35"/>
      <c r="F1412" s="31" t="s">
        <v>482</v>
      </c>
      <c r="G1412" s="17">
        <f t="shared" si="6783"/>
        <v>3353</v>
      </c>
      <c r="H1412" s="17">
        <f t="shared" si="6477"/>
        <v>3353</v>
      </c>
      <c r="I1412" s="17">
        <f t="shared" si="6784"/>
        <v>3353</v>
      </c>
      <c r="J1412" s="17">
        <f t="shared" si="6785"/>
        <v>0</v>
      </c>
      <c r="K1412" s="17">
        <f t="shared" si="6786"/>
        <v>0</v>
      </c>
      <c r="L1412" s="17">
        <f t="shared" si="6787"/>
        <v>0</v>
      </c>
      <c r="M1412" s="17">
        <f t="shared" si="6534"/>
        <v>3353</v>
      </c>
      <c r="N1412" s="17">
        <f t="shared" si="6535"/>
        <v>3353</v>
      </c>
      <c r="O1412" s="17">
        <f t="shared" si="6536"/>
        <v>3353</v>
      </c>
      <c r="P1412" s="17">
        <f t="shared" si="6788"/>
        <v>0</v>
      </c>
      <c r="Q1412" s="17">
        <f t="shared" si="6789"/>
        <v>0</v>
      </c>
      <c r="R1412" s="17">
        <f t="shared" si="6790"/>
        <v>0</v>
      </c>
      <c r="S1412" s="17">
        <f t="shared" si="6791"/>
        <v>0</v>
      </c>
      <c r="T1412" s="17">
        <f t="shared" si="6792"/>
        <v>0</v>
      </c>
      <c r="U1412" s="17">
        <f t="shared" si="6793"/>
        <v>0</v>
      </c>
      <c r="V1412" s="17">
        <f t="shared" si="6794"/>
        <v>0</v>
      </c>
      <c r="W1412" s="17">
        <f t="shared" si="6795"/>
        <v>0</v>
      </c>
      <c r="X1412" s="17">
        <f t="shared" si="6796"/>
        <v>0</v>
      </c>
      <c r="Y1412" s="17">
        <f t="shared" si="6661"/>
        <v>3353</v>
      </c>
      <c r="Z1412" s="17">
        <f t="shared" si="6662"/>
        <v>3353</v>
      </c>
      <c r="AA1412" s="17">
        <f t="shared" si="6663"/>
        <v>3353</v>
      </c>
      <c r="AB1412" s="17">
        <f t="shared" si="6797"/>
        <v>0</v>
      </c>
      <c r="AC1412" s="17">
        <f t="shared" si="6798"/>
        <v>0</v>
      </c>
      <c r="AD1412" s="17">
        <f t="shared" si="6799"/>
        <v>0</v>
      </c>
      <c r="AE1412" s="17">
        <f t="shared" si="6667"/>
        <v>3353</v>
      </c>
      <c r="AF1412" s="17">
        <f t="shared" si="6668"/>
        <v>3353</v>
      </c>
      <c r="AG1412" s="17">
        <f t="shared" si="6669"/>
        <v>3353</v>
      </c>
      <c r="AH1412" s="17">
        <f t="shared" si="6800"/>
        <v>0</v>
      </c>
      <c r="AI1412" s="17">
        <f t="shared" si="6801"/>
        <v>0</v>
      </c>
      <c r="AJ1412" s="17">
        <f t="shared" si="6802"/>
        <v>0</v>
      </c>
      <c r="AK1412" s="17">
        <f t="shared" si="6803"/>
        <v>0</v>
      </c>
      <c r="AL1412" s="17">
        <f t="shared" si="6804"/>
        <v>0</v>
      </c>
      <c r="AM1412" s="17">
        <f t="shared" si="6805"/>
        <v>0</v>
      </c>
      <c r="AN1412" s="17">
        <f t="shared" si="6806"/>
        <v>0</v>
      </c>
      <c r="AO1412" s="17">
        <f t="shared" si="6807"/>
        <v>0</v>
      </c>
      <c r="AP1412" s="17">
        <f t="shared" si="6808"/>
        <v>0</v>
      </c>
      <c r="AQ1412" s="17">
        <f t="shared" si="6809"/>
        <v>0</v>
      </c>
      <c r="AR1412" s="17">
        <f t="shared" si="6810"/>
        <v>0</v>
      </c>
      <c r="AS1412" s="17">
        <f t="shared" si="6811"/>
        <v>0</v>
      </c>
      <c r="AT1412" s="17">
        <f t="shared" si="6812"/>
        <v>0</v>
      </c>
      <c r="AU1412" s="17">
        <f t="shared" si="6813"/>
        <v>0</v>
      </c>
      <c r="AV1412" s="17">
        <f t="shared" si="6814"/>
        <v>0</v>
      </c>
      <c r="AW1412" s="17">
        <f t="shared" si="6685"/>
        <v>3353</v>
      </c>
      <c r="AX1412" s="17">
        <f t="shared" si="6686"/>
        <v>3353</v>
      </c>
      <c r="AY1412" s="17">
        <f t="shared" si="6687"/>
        <v>3353</v>
      </c>
      <c r="AZ1412" s="17">
        <f t="shared" si="6815"/>
        <v>0</v>
      </c>
      <c r="BA1412" s="17">
        <f t="shared" si="6689"/>
        <v>3353</v>
      </c>
      <c r="BB1412" s="17">
        <f t="shared" si="6690"/>
        <v>3353</v>
      </c>
      <c r="BC1412" s="17">
        <f t="shared" si="6691"/>
        <v>3353</v>
      </c>
      <c r="BD1412" s="17">
        <f t="shared" si="6816"/>
        <v>0</v>
      </c>
      <c r="BE1412" s="17">
        <f t="shared" si="6817"/>
        <v>0</v>
      </c>
      <c r="BF1412" s="17">
        <f t="shared" si="6818"/>
        <v>0</v>
      </c>
      <c r="BG1412" s="17">
        <f t="shared" si="6819"/>
        <v>0</v>
      </c>
      <c r="BH1412" s="17">
        <f t="shared" si="6820"/>
        <v>0</v>
      </c>
      <c r="BI1412" s="17">
        <f t="shared" si="6821"/>
        <v>0</v>
      </c>
      <c r="BJ1412" s="17">
        <f t="shared" si="6822"/>
        <v>0</v>
      </c>
      <c r="BK1412" s="17">
        <f t="shared" si="6823"/>
        <v>0</v>
      </c>
      <c r="BL1412" s="17">
        <f t="shared" si="6824"/>
        <v>0</v>
      </c>
      <c r="BM1412" s="17">
        <f t="shared" si="6825"/>
        <v>0</v>
      </c>
      <c r="BN1412" s="17">
        <f t="shared" si="6826"/>
        <v>0</v>
      </c>
      <c r="BO1412" s="17">
        <f t="shared" si="6703"/>
        <v>3353</v>
      </c>
      <c r="BP1412" s="17">
        <f t="shared" si="6704"/>
        <v>3353</v>
      </c>
      <c r="BQ1412" s="17">
        <f t="shared" si="6705"/>
        <v>3353</v>
      </c>
      <c r="BR1412" s="17">
        <f t="shared" si="6827"/>
        <v>0</v>
      </c>
      <c r="BS1412" s="17">
        <f t="shared" si="6828"/>
        <v>0</v>
      </c>
      <c r="BT1412" s="17">
        <f t="shared" si="6829"/>
        <v>0</v>
      </c>
      <c r="BU1412" s="17">
        <f t="shared" si="6709"/>
        <v>3353</v>
      </c>
      <c r="BV1412" s="17">
        <f t="shared" si="6710"/>
        <v>3353</v>
      </c>
      <c r="BW1412" s="17">
        <f t="shared" si="6711"/>
        <v>3353</v>
      </c>
      <c r="BX1412" s="17">
        <f t="shared" si="6830"/>
        <v>0</v>
      </c>
      <c r="BY1412" s="17">
        <f t="shared" si="6831"/>
        <v>0</v>
      </c>
      <c r="BZ1412" s="17">
        <f t="shared" si="6832"/>
        <v>0</v>
      </c>
      <c r="CA1412" s="17">
        <f t="shared" si="6833"/>
        <v>0</v>
      </c>
      <c r="CB1412" s="17">
        <f t="shared" si="6834"/>
        <v>0</v>
      </c>
      <c r="CC1412" s="17">
        <f t="shared" si="6835"/>
        <v>0</v>
      </c>
      <c r="CD1412" s="17">
        <f t="shared" si="6836"/>
        <v>0</v>
      </c>
      <c r="CE1412" s="17">
        <f t="shared" si="6837"/>
        <v>0</v>
      </c>
      <c r="CF1412" s="17">
        <f t="shared" si="6838"/>
        <v>0</v>
      </c>
      <c r="CG1412" s="17">
        <f t="shared" si="6721"/>
        <v>3353</v>
      </c>
      <c r="CH1412" s="17">
        <f t="shared" si="6722"/>
        <v>3353</v>
      </c>
      <c r="CI1412" s="17">
        <f t="shared" si="6723"/>
        <v>3353</v>
      </c>
      <c r="CJ1412" s="17">
        <f t="shared" si="6839"/>
        <v>0</v>
      </c>
      <c r="CK1412" s="32"/>
      <c r="CL1412" s="32"/>
      <c r="CM1412" s="1"/>
      <c r="CN1412" s="1"/>
      <c r="CO1412" s="1"/>
      <c r="CP1412" s="1"/>
      <c r="CQ1412" s="1"/>
      <c r="CR1412" s="1"/>
      <c r="CS1412" s="1"/>
    </row>
    <row r="1413" s="1" customFormat="1">
      <c r="A1413" s="30" t="s">
        <v>516</v>
      </c>
      <c r="B1413" s="30" t="s">
        <v>177</v>
      </c>
      <c r="C1413" s="30" t="s">
        <v>177</v>
      </c>
      <c r="D1413" s="30" t="s">
        <v>481</v>
      </c>
      <c r="E1413" s="30" t="s">
        <v>140</v>
      </c>
      <c r="F1413" s="31" t="s">
        <v>141</v>
      </c>
      <c r="G1413" s="17">
        <v>3353</v>
      </c>
      <c r="H1413" s="17">
        <v>3353</v>
      </c>
      <c r="I1413" s="17">
        <v>3353</v>
      </c>
      <c r="J1413" s="17"/>
      <c r="K1413" s="17"/>
      <c r="L1413" s="17"/>
      <c r="M1413" s="17">
        <f t="shared" si="6534"/>
        <v>3353</v>
      </c>
      <c r="N1413" s="17">
        <f t="shared" si="6535"/>
        <v>3353</v>
      </c>
      <c r="O1413" s="17">
        <f t="shared" si="6536"/>
        <v>3353</v>
      </c>
      <c r="P1413" s="17"/>
      <c r="Q1413" s="17"/>
      <c r="R1413" s="17"/>
      <c r="S1413" s="17"/>
      <c r="T1413" s="17"/>
      <c r="U1413" s="17"/>
      <c r="V1413" s="17"/>
      <c r="W1413" s="17"/>
      <c r="X1413" s="17"/>
      <c r="Y1413" s="17">
        <f t="shared" si="6661"/>
        <v>3353</v>
      </c>
      <c r="Z1413" s="17">
        <f t="shared" si="6662"/>
        <v>3353</v>
      </c>
      <c r="AA1413" s="17">
        <f t="shared" si="6663"/>
        <v>3353</v>
      </c>
      <c r="AB1413" s="17"/>
      <c r="AC1413" s="17"/>
      <c r="AD1413" s="17"/>
      <c r="AE1413" s="17">
        <f t="shared" si="6667"/>
        <v>3353</v>
      </c>
      <c r="AF1413" s="17">
        <f t="shared" si="6668"/>
        <v>3353</v>
      </c>
      <c r="AG1413" s="17">
        <f t="shared" si="6669"/>
        <v>3353</v>
      </c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>
        <f t="shared" si="6685"/>
        <v>3353</v>
      </c>
      <c r="AX1413" s="17">
        <f t="shared" si="6686"/>
        <v>3353</v>
      </c>
      <c r="AY1413" s="17">
        <f t="shared" si="6687"/>
        <v>3353</v>
      </c>
      <c r="AZ1413" s="17"/>
      <c r="BA1413" s="17">
        <f t="shared" si="6689"/>
        <v>3353</v>
      </c>
      <c r="BB1413" s="17">
        <f t="shared" si="6690"/>
        <v>3353</v>
      </c>
      <c r="BC1413" s="17">
        <f t="shared" si="6691"/>
        <v>3353</v>
      </c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>
        <f t="shared" si="6703"/>
        <v>3353</v>
      </c>
      <c r="BP1413" s="17">
        <f t="shared" si="6704"/>
        <v>3353</v>
      </c>
      <c r="BQ1413" s="17">
        <f t="shared" si="6705"/>
        <v>3353</v>
      </c>
      <c r="BR1413" s="17"/>
      <c r="BS1413" s="17"/>
      <c r="BT1413" s="17"/>
      <c r="BU1413" s="17">
        <f t="shared" si="6709"/>
        <v>3353</v>
      </c>
      <c r="BV1413" s="17">
        <f t="shared" si="6710"/>
        <v>3353</v>
      </c>
      <c r="BW1413" s="17">
        <f t="shared" si="6711"/>
        <v>3353</v>
      </c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>
        <f t="shared" si="6721"/>
        <v>3353</v>
      </c>
      <c r="CH1413" s="17">
        <f t="shared" si="6722"/>
        <v>3353</v>
      </c>
      <c r="CI1413" s="17">
        <f t="shared" si="6723"/>
        <v>3353</v>
      </c>
      <c r="CJ1413" s="17"/>
      <c r="CK1413" s="32"/>
      <c r="CL1413" s="32"/>
      <c r="CM1413" s="1"/>
      <c r="CN1413" s="1"/>
      <c r="CO1413" s="1"/>
      <c r="CP1413" s="1"/>
      <c r="CQ1413" s="1"/>
      <c r="CR1413" s="1"/>
      <c r="CS1413" s="1"/>
    </row>
    <row r="1414" s="1" customFormat="1">
      <c r="A1414" s="30" t="s">
        <v>516</v>
      </c>
      <c r="B1414" s="30" t="s">
        <v>177</v>
      </c>
      <c r="C1414" s="30" t="s">
        <v>177</v>
      </c>
      <c r="D1414" s="30" t="s">
        <v>235</v>
      </c>
      <c r="E1414" s="35"/>
      <c r="F1414" s="31" t="s">
        <v>236</v>
      </c>
      <c r="G1414" s="17">
        <f t="shared" si="6783"/>
        <v>550</v>
      </c>
      <c r="H1414" s="17">
        <f t="shared" si="6477"/>
        <v>550</v>
      </c>
      <c r="I1414" s="17">
        <f t="shared" si="6784"/>
        <v>550</v>
      </c>
      <c r="J1414" s="17">
        <f t="shared" si="6785"/>
        <v>0</v>
      </c>
      <c r="K1414" s="17">
        <f t="shared" si="6786"/>
        <v>0</v>
      </c>
      <c r="L1414" s="17">
        <f t="shared" si="6787"/>
        <v>0</v>
      </c>
      <c r="M1414" s="17">
        <f t="shared" si="6534"/>
        <v>550</v>
      </c>
      <c r="N1414" s="17">
        <f t="shared" si="6535"/>
        <v>550</v>
      </c>
      <c r="O1414" s="17">
        <f t="shared" si="6536"/>
        <v>550</v>
      </c>
      <c r="P1414" s="17">
        <f t="shared" si="6788"/>
        <v>0</v>
      </c>
      <c r="Q1414" s="17">
        <f t="shared" si="6789"/>
        <v>0</v>
      </c>
      <c r="R1414" s="17">
        <f t="shared" si="6790"/>
        <v>0</v>
      </c>
      <c r="S1414" s="17">
        <f t="shared" si="6791"/>
        <v>0</v>
      </c>
      <c r="T1414" s="17">
        <f t="shared" si="6792"/>
        <v>0</v>
      </c>
      <c r="U1414" s="17">
        <f t="shared" si="6793"/>
        <v>0</v>
      </c>
      <c r="V1414" s="17">
        <f t="shared" si="6794"/>
        <v>0</v>
      </c>
      <c r="W1414" s="17">
        <f t="shared" si="6795"/>
        <v>0</v>
      </c>
      <c r="X1414" s="17">
        <f t="shared" si="6796"/>
        <v>0</v>
      </c>
      <c r="Y1414" s="17">
        <f t="shared" si="6661"/>
        <v>550</v>
      </c>
      <c r="Z1414" s="17">
        <f t="shared" si="6662"/>
        <v>550</v>
      </c>
      <c r="AA1414" s="17">
        <f t="shared" si="6663"/>
        <v>550</v>
      </c>
      <c r="AB1414" s="17">
        <f t="shared" si="6797"/>
        <v>0</v>
      </c>
      <c r="AC1414" s="17">
        <f t="shared" si="6798"/>
        <v>0</v>
      </c>
      <c r="AD1414" s="17">
        <f t="shared" si="6799"/>
        <v>0</v>
      </c>
      <c r="AE1414" s="17">
        <f t="shared" si="6667"/>
        <v>550</v>
      </c>
      <c r="AF1414" s="17">
        <f t="shared" si="6668"/>
        <v>550</v>
      </c>
      <c r="AG1414" s="17">
        <f t="shared" si="6669"/>
        <v>550</v>
      </c>
      <c r="AH1414" s="17">
        <f t="shared" si="6800"/>
        <v>0</v>
      </c>
      <c r="AI1414" s="17">
        <f t="shared" si="6801"/>
        <v>0</v>
      </c>
      <c r="AJ1414" s="17">
        <f t="shared" si="6802"/>
        <v>0</v>
      </c>
      <c r="AK1414" s="17">
        <f t="shared" si="6803"/>
        <v>0</v>
      </c>
      <c r="AL1414" s="17">
        <f t="shared" si="6804"/>
        <v>0</v>
      </c>
      <c r="AM1414" s="17">
        <f t="shared" si="6805"/>
        <v>0</v>
      </c>
      <c r="AN1414" s="17">
        <f t="shared" si="6806"/>
        <v>0</v>
      </c>
      <c r="AO1414" s="17">
        <f t="shared" si="6807"/>
        <v>0</v>
      </c>
      <c r="AP1414" s="17">
        <f t="shared" si="6808"/>
        <v>0</v>
      </c>
      <c r="AQ1414" s="17">
        <f t="shared" si="6809"/>
        <v>0</v>
      </c>
      <c r="AR1414" s="17">
        <f t="shared" si="6810"/>
        <v>0</v>
      </c>
      <c r="AS1414" s="17">
        <f t="shared" si="6811"/>
        <v>0</v>
      </c>
      <c r="AT1414" s="17">
        <f t="shared" si="6812"/>
        <v>0</v>
      </c>
      <c r="AU1414" s="17">
        <f t="shared" si="6813"/>
        <v>0</v>
      </c>
      <c r="AV1414" s="17">
        <f t="shared" si="6814"/>
        <v>0</v>
      </c>
      <c r="AW1414" s="17">
        <f t="shared" si="6685"/>
        <v>550</v>
      </c>
      <c r="AX1414" s="17">
        <f t="shared" si="6686"/>
        <v>550</v>
      </c>
      <c r="AY1414" s="17">
        <f t="shared" si="6687"/>
        <v>550</v>
      </c>
      <c r="AZ1414" s="17">
        <f t="shared" si="6815"/>
        <v>0</v>
      </c>
      <c r="BA1414" s="17">
        <f t="shared" si="6689"/>
        <v>550</v>
      </c>
      <c r="BB1414" s="17">
        <f t="shared" si="6690"/>
        <v>550</v>
      </c>
      <c r="BC1414" s="17">
        <f t="shared" si="6691"/>
        <v>550</v>
      </c>
      <c r="BD1414" s="17">
        <f t="shared" si="6816"/>
        <v>0</v>
      </c>
      <c r="BE1414" s="17">
        <f t="shared" si="6817"/>
        <v>0</v>
      </c>
      <c r="BF1414" s="17">
        <f t="shared" si="6818"/>
        <v>0</v>
      </c>
      <c r="BG1414" s="17">
        <f t="shared" si="6819"/>
        <v>0</v>
      </c>
      <c r="BH1414" s="17">
        <f t="shared" si="6820"/>
        <v>0</v>
      </c>
      <c r="BI1414" s="17">
        <f t="shared" si="6821"/>
        <v>0</v>
      </c>
      <c r="BJ1414" s="17">
        <f t="shared" si="6822"/>
        <v>0</v>
      </c>
      <c r="BK1414" s="17">
        <f t="shared" si="6823"/>
        <v>0</v>
      </c>
      <c r="BL1414" s="17">
        <f t="shared" si="6824"/>
        <v>0</v>
      </c>
      <c r="BM1414" s="17">
        <f t="shared" si="6825"/>
        <v>0</v>
      </c>
      <c r="BN1414" s="17">
        <f t="shared" si="6826"/>
        <v>0</v>
      </c>
      <c r="BO1414" s="17">
        <f t="shared" si="6703"/>
        <v>550</v>
      </c>
      <c r="BP1414" s="17">
        <f t="shared" si="6704"/>
        <v>550</v>
      </c>
      <c r="BQ1414" s="17">
        <f t="shared" si="6705"/>
        <v>550</v>
      </c>
      <c r="BR1414" s="17">
        <f t="shared" si="6827"/>
        <v>0</v>
      </c>
      <c r="BS1414" s="17">
        <f t="shared" si="6828"/>
        <v>0</v>
      </c>
      <c r="BT1414" s="17">
        <f t="shared" si="6829"/>
        <v>0</v>
      </c>
      <c r="BU1414" s="17">
        <f t="shared" si="6709"/>
        <v>550</v>
      </c>
      <c r="BV1414" s="17">
        <f t="shared" si="6710"/>
        <v>550</v>
      </c>
      <c r="BW1414" s="17">
        <f t="shared" si="6711"/>
        <v>550</v>
      </c>
      <c r="BX1414" s="17">
        <f t="shared" si="6830"/>
        <v>0</v>
      </c>
      <c r="BY1414" s="17">
        <f t="shared" si="6831"/>
        <v>0</v>
      </c>
      <c r="BZ1414" s="17">
        <f t="shared" si="6832"/>
        <v>0</v>
      </c>
      <c r="CA1414" s="17">
        <f t="shared" si="6833"/>
        <v>0</v>
      </c>
      <c r="CB1414" s="17">
        <f t="shared" si="6834"/>
        <v>0</v>
      </c>
      <c r="CC1414" s="17">
        <f t="shared" si="6835"/>
        <v>0</v>
      </c>
      <c r="CD1414" s="17">
        <f t="shared" si="6836"/>
        <v>0</v>
      </c>
      <c r="CE1414" s="17">
        <f t="shared" si="6837"/>
        <v>0</v>
      </c>
      <c r="CF1414" s="17">
        <f t="shared" si="6838"/>
        <v>0</v>
      </c>
      <c r="CG1414" s="17">
        <f t="shared" si="6721"/>
        <v>550</v>
      </c>
      <c r="CH1414" s="17">
        <f t="shared" si="6722"/>
        <v>550</v>
      </c>
      <c r="CI1414" s="17">
        <f t="shared" si="6723"/>
        <v>550</v>
      </c>
      <c r="CJ1414" s="17">
        <f t="shared" si="6839"/>
        <v>0</v>
      </c>
      <c r="CK1414" s="32"/>
      <c r="CL1414" s="32"/>
      <c r="CM1414" s="1"/>
      <c r="CN1414" s="1"/>
      <c r="CO1414" s="1"/>
      <c r="CP1414" s="1"/>
      <c r="CQ1414" s="1"/>
      <c r="CR1414" s="1"/>
      <c r="CS1414" s="1"/>
    </row>
    <row r="1415" s="1" customFormat="1" hidden="1">
      <c r="A1415" s="30" t="s">
        <v>516</v>
      </c>
      <c r="B1415" s="30" t="s">
        <v>177</v>
      </c>
      <c r="C1415" s="30" t="s">
        <v>177</v>
      </c>
      <c r="D1415" s="30" t="s">
        <v>237</v>
      </c>
      <c r="E1415" s="35"/>
      <c r="F1415" s="31" t="s">
        <v>41</v>
      </c>
      <c r="G1415" s="17">
        <f t="shared" si="6783"/>
        <v>550</v>
      </c>
      <c r="H1415" s="17">
        <f t="shared" si="6477"/>
        <v>550</v>
      </c>
      <c r="I1415" s="17">
        <f t="shared" si="6784"/>
        <v>550</v>
      </c>
      <c r="J1415" s="17">
        <f t="shared" si="6785"/>
        <v>0</v>
      </c>
      <c r="K1415" s="17">
        <f t="shared" si="6786"/>
        <v>0</v>
      </c>
      <c r="L1415" s="17">
        <f t="shared" si="6787"/>
        <v>0</v>
      </c>
      <c r="M1415" s="17">
        <f t="shared" si="6534"/>
        <v>550</v>
      </c>
      <c r="N1415" s="17">
        <f t="shared" si="6535"/>
        <v>550</v>
      </c>
      <c r="O1415" s="17">
        <f t="shared" si="6536"/>
        <v>550</v>
      </c>
      <c r="P1415" s="17">
        <f t="shared" si="6788"/>
        <v>0</v>
      </c>
      <c r="Q1415" s="17">
        <f t="shared" si="6789"/>
        <v>0</v>
      </c>
      <c r="R1415" s="17">
        <f t="shared" si="6790"/>
        <v>0</v>
      </c>
      <c r="S1415" s="17">
        <f t="shared" si="6791"/>
        <v>0</v>
      </c>
      <c r="T1415" s="17">
        <f t="shared" si="6792"/>
        <v>0</v>
      </c>
      <c r="U1415" s="17">
        <f t="shared" si="6793"/>
        <v>0</v>
      </c>
      <c r="V1415" s="17">
        <f t="shared" si="6794"/>
        <v>0</v>
      </c>
      <c r="W1415" s="17">
        <f t="shared" si="6795"/>
        <v>0</v>
      </c>
      <c r="X1415" s="17">
        <f t="shared" si="6796"/>
        <v>0</v>
      </c>
      <c r="Y1415" s="17">
        <f t="shared" si="6661"/>
        <v>550</v>
      </c>
      <c r="Z1415" s="17">
        <f t="shared" si="6662"/>
        <v>550</v>
      </c>
      <c r="AA1415" s="17">
        <f t="shared" si="6663"/>
        <v>550</v>
      </c>
      <c r="AB1415" s="17">
        <f t="shared" si="6797"/>
        <v>0</v>
      </c>
      <c r="AC1415" s="17">
        <f t="shared" si="6798"/>
        <v>0</v>
      </c>
      <c r="AD1415" s="17">
        <f t="shared" si="6799"/>
        <v>0</v>
      </c>
      <c r="AE1415" s="17">
        <f t="shared" si="6667"/>
        <v>550</v>
      </c>
      <c r="AF1415" s="17">
        <f t="shared" si="6668"/>
        <v>550</v>
      </c>
      <c r="AG1415" s="17">
        <f t="shared" si="6669"/>
        <v>550</v>
      </c>
      <c r="AH1415" s="17">
        <f t="shared" si="6800"/>
        <v>0</v>
      </c>
      <c r="AI1415" s="17">
        <f t="shared" si="6801"/>
        <v>0</v>
      </c>
      <c r="AJ1415" s="17">
        <f t="shared" si="6802"/>
        <v>0</v>
      </c>
      <c r="AK1415" s="17">
        <f t="shared" si="6803"/>
        <v>0</v>
      </c>
      <c r="AL1415" s="17">
        <f t="shared" si="6804"/>
        <v>0</v>
      </c>
      <c r="AM1415" s="17">
        <f t="shared" si="6805"/>
        <v>0</v>
      </c>
      <c r="AN1415" s="17">
        <f t="shared" si="6806"/>
        <v>0</v>
      </c>
      <c r="AO1415" s="17">
        <f t="shared" si="6807"/>
        <v>0</v>
      </c>
      <c r="AP1415" s="17">
        <f t="shared" si="6808"/>
        <v>0</v>
      </c>
      <c r="AQ1415" s="17">
        <f t="shared" si="6809"/>
        <v>0</v>
      </c>
      <c r="AR1415" s="17">
        <f t="shared" si="6810"/>
        <v>0</v>
      </c>
      <c r="AS1415" s="17">
        <f t="shared" si="6811"/>
        <v>0</v>
      </c>
      <c r="AT1415" s="17">
        <f t="shared" si="6812"/>
        <v>0</v>
      </c>
      <c r="AU1415" s="17">
        <f t="shared" si="6813"/>
        <v>0</v>
      </c>
      <c r="AV1415" s="17">
        <f t="shared" si="6814"/>
        <v>0</v>
      </c>
      <c r="AW1415" s="17">
        <f t="shared" si="6685"/>
        <v>550</v>
      </c>
      <c r="AX1415" s="17">
        <f t="shared" si="6686"/>
        <v>550</v>
      </c>
      <c r="AY1415" s="17">
        <f t="shared" si="6687"/>
        <v>550</v>
      </c>
      <c r="AZ1415" s="17">
        <f t="shared" si="6815"/>
        <v>0</v>
      </c>
      <c r="BA1415" s="17">
        <f t="shared" si="6689"/>
        <v>550</v>
      </c>
      <c r="BB1415" s="17">
        <f t="shared" si="6690"/>
        <v>550</v>
      </c>
      <c r="BC1415" s="17">
        <f t="shared" si="6691"/>
        <v>550</v>
      </c>
      <c r="BD1415" s="17">
        <f t="shared" si="6816"/>
        <v>0</v>
      </c>
      <c r="BE1415" s="17">
        <f t="shared" si="6817"/>
        <v>0</v>
      </c>
      <c r="BF1415" s="17">
        <f t="shared" si="6818"/>
        <v>0</v>
      </c>
      <c r="BG1415" s="17">
        <f t="shared" si="6819"/>
        <v>0</v>
      </c>
      <c r="BH1415" s="17">
        <f t="shared" si="6820"/>
        <v>0</v>
      </c>
      <c r="BI1415" s="17">
        <f t="shared" si="6821"/>
        <v>0</v>
      </c>
      <c r="BJ1415" s="17">
        <f t="shared" si="6822"/>
        <v>0</v>
      </c>
      <c r="BK1415" s="17">
        <f t="shared" si="6823"/>
        <v>0</v>
      </c>
      <c r="BL1415" s="17">
        <f t="shared" si="6824"/>
        <v>0</v>
      </c>
      <c r="BM1415" s="17">
        <f t="shared" si="6825"/>
        <v>0</v>
      </c>
      <c r="BN1415" s="17">
        <f t="shared" si="6826"/>
        <v>0</v>
      </c>
      <c r="BO1415" s="17">
        <f t="shared" si="6703"/>
        <v>550</v>
      </c>
      <c r="BP1415" s="17">
        <f t="shared" si="6704"/>
        <v>550</v>
      </c>
      <c r="BQ1415" s="17">
        <f t="shared" si="6705"/>
        <v>550</v>
      </c>
      <c r="BR1415" s="17">
        <f t="shared" si="6827"/>
        <v>0</v>
      </c>
      <c r="BS1415" s="17">
        <f t="shared" si="6828"/>
        <v>0</v>
      </c>
      <c r="BT1415" s="17">
        <f t="shared" si="6829"/>
        <v>0</v>
      </c>
      <c r="BU1415" s="17">
        <f t="shared" si="6709"/>
        <v>550</v>
      </c>
      <c r="BV1415" s="17">
        <f t="shared" si="6710"/>
        <v>550</v>
      </c>
      <c r="BW1415" s="17">
        <f t="shared" si="6711"/>
        <v>550</v>
      </c>
      <c r="BX1415" s="17">
        <f t="shared" si="6830"/>
        <v>0</v>
      </c>
      <c r="BY1415" s="17">
        <f t="shared" si="6831"/>
        <v>0</v>
      </c>
      <c r="BZ1415" s="17">
        <f t="shared" si="6832"/>
        <v>0</v>
      </c>
      <c r="CA1415" s="17">
        <f t="shared" si="6833"/>
        <v>0</v>
      </c>
      <c r="CB1415" s="17">
        <f t="shared" si="6834"/>
        <v>0</v>
      </c>
      <c r="CC1415" s="17">
        <f t="shared" si="6835"/>
        <v>0</v>
      </c>
      <c r="CD1415" s="17">
        <f t="shared" si="6836"/>
        <v>0</v>
      </c>
      <c r="CE1415" s="17">
        <f t="shared" si="6837"/>
        <v>0</v>
      </c>
      <c r="CF1415" s="17">
        <f t="shared" si="6838"/>
        <v>0</v>
      </c>
      <c r="CG1415" s="17">
        <f t="shared" si="6721"/>
        <v>550</v>
      </c>
      <c r="CH1415" s="17">
        <f t="shared" si="6722"/>
        <v>550</v>
      </c>
      <c r="CI1415" s="17">
        <f t="shared" si="6723"/>
        <v>550</v>
      </c>
      <c r="CJ1415" s="17">
        <f t="shared" si="6839"/>
        <v>0</v>
      </c>
      <c r="CK1415" s="32">
        <v>0</v>
      </c>
      <c r="CL1415" s="32"/>
      <c r="CM1415" s="1" t="s">
        <v>75</v>
      </c>
      <c r="CN1415" s="1"/>
      <c r="CO1415" s="1"/>
      <c r="CP1415" s="1"/>
      <c r="CQ1415" s="1"/>
      <c r="CR1415" s="1"/>
      <c r="CS1415" s="1"/>
    </row>
    <row r="1416" s="1" customFormat="1">
      <c r="A1416" s="30" t="s">
        <v>516</v>
      </c>
      <c r="B1416" s="30" t="s">
        <v>177</v>
      </c>
      <c r="C1416" s="30" t="s">
        <v>177</v>
      </c>
      <c r="D1416" s="30" t="s">
        <v>277</v>
      </c>
      <c r="E1416" s="35"/>
      <c r="F1416" s="31" t="s">
        <v>278</v>
      </c>
      <c r="G1416" s="17">
        <f t="shared" si="6783"/>
        <v>550</v>
      </c>
      <c r="H1416" s="17">
        <f t="shared" si="6477"/>
        <v>550</v>
      </c>
      <c r="I1416" s="17">
        <f t="shared" si="6784"/>
        <v>550</v>
      </c>
      <c r="J1416" s="17">
        <f t="shared" si="6785"/>
        <v>0</v>
      </c>
      <c r="K1416" s="17">
        <f t="shared" si="6786"/>
        <v>0</v>
      </c>
      <c r="L1416" s="17">
        <f t="shared" si="6787"/>
        <v>0</v>
      </c>
      <c r="M1416" s="17">
        <f t="shared" si="6534"/>
        <v>550</v>
      </c>
      <c r="N1416" s="17">
        <f t="shared" si="6535"/>
        <v>550</v>
      </c>
      <c r="O1416" s="17">
        <f t="shared" si="6536"/>
        <v>550</v>
      </c>
      <c r="P1416" s="17">
        <f t="shared" si="6788"/>
        <v>0</v>
      </c>
      <c r="Q1416" s="17">
        <f t="shared" si="6789"/>
        <v>0</v>
      </c>
      <c r="R1416" s="17">
        <f t="shared" si="6790"/>
        <v>0</v>
      </c>
      <c r="S1416" s="17">
        <f t="shared" si="6791"/>
        <v>0</v>
      </c>
      <c r="T1416" s="17">
        <f t="shared" si="6792"/>
        <v>0</v>
      </c>
      <c r="U1416" s="17">
        <f t="shared" si="6793"/>
        <v>0</v>
      </c>
      <c r="V1416" s="17">
        <f t="shared" si="6794"/>
        <v>0</v>
      </c>
      <c r="W1416" s="17">
        <f t="shared" si="6795"/>
        <v>0</v>
      </c>
      <c r="X1416" s="17">
        <f t="shared" si="6796"/>
        <v>0</v>
      </c>
      <c r="Y1416" s="17">
        <f t="shared" si="6661"/>
        <v>550</v>
      </c>
      <c r="Z1416" s="17">
        <f t="shared" si="6662"/>
        <v>550</v>
      </c>
      <c r="AA1416" s="17">
        <f t="shared" si="6663"/>
        <v>550</v>
      </c>
      <c r="AB1416" s="17">
        <f t="shared" si="6797"/>
        <v>0</v>
      </c>
      <c r="AC1416" s="17">
        <f t="shared" si="6798"/>
        <v>0</v>
      </c>
      <c r="AD1416" s="17">
        <f t="shared" si="6799"/>
        <v>0</v>
      </c>
      <c r="AE1416" s="17">
        <f t="shared" si="6667"/>
        <v>550</v>
      </c>
      <c r="AF1416" s="17">
        <f t="shared" si="6668"/>
        <v>550</v>
      </c>
      <c r="AG1416" s="17">
        <f t="shared" si="6669"/>
        <v>550</v>
      </c>
      <c r="AH1416" s="17">
        <f t="shared" si="6800"/>
        <v>0</v>
      </c>
      <c r="AI1416" s="17">
        <f t="shared" si="6801"/>
        <v>0</v>
      </c>
      <c r="AJ1416" s="17">
        <f t="shared" si="6802"/>
        <v>0</v>
      </c>
      <c r="AK1416" s="17">
        <f t="shared" si="6803"/>
        <v>0</v>
      </c>
      <c r="AL1416" s="17">
        <f t="shared" si="6804"/>
        <v>0</v>
      </c>
      <c r="AM1416" s="17">
        <f t="shared" si="6805"/>
        <v>0</v>
      </c>
      <c r="AN1416" s="17">
        <f t="shared" si="6806"/>
        <v>0</v>
      </c>
      <c r="AO1416" s="17">
        <f t="shared" si="6807"/>
        <v>0</v>
      </c>
      <c r="AP1416" s="17">
        <f t="shared" si="6808"/>
        <v>0</v>
      </c>
      <c r="AQ1416" s="17">
        <f t="shared" si="6809"/>
        <v>0</v>
      </c>
      <c r="AR1416" s="17">
        <f t="shared" si="6810"/>
        <v>0</v>
      </c>
      <c r="AS1416" s="17">
        <f t="shared" si="6811"/>
        <v>0</v>
      </c>
      <c r="AT1416" s="17">
        <f t="shared" si="6812"/>
        <v>0</v>
      </c>
      <c r="AU1416" s="17">
        <f t="shared" si="6813"/>
        <v>0</v>
      </c>
      <c r="AV1416" s="17">
        <f t="shared" si="6814"/>
        <v>0</v>
      </c>
      <c r="AW1416" s="17">
        <f t="shared" si="6685"/>
        <v>550</v>
      </c>
      <c r="AX1416" s="17">
        <f t="shared" si="6686"/>
        <v>550</v>
      </c>
      <c r="AY1416" s="17">
        <f t="shared" si="6687"/>
        <v>550</v>
      </c>
      <c r="AZ1416" s="17">
        <f t="shared" si="6815"/>
        <v>0</v>
      </c>
      <c r="BA1416" s="17">
        <f t="shared" si="6689"/>
        <v>550</v>
      </c>
      <c r="BB1416" s="17">
        <f t="shared" si="6690"/>
        <v>550</v>
      </c>
      <c r="BC1416" s="17">
        <f t="shared" si="6691"/>
        <v>550</v>
      </c>
      <c r="BD1416" s="17">
        <f t="shared" si="6816"/>
        <v>0</v>
      </c>
      <c r="BE1416" s="17">
        <f t="shared" si="6817"/>
        <v>0</v>
      </c>
      <c r="BF1416" s="17">
        <f t="shared" si="6818"/>
        <v>0</v>
      </c>
      <c r="BG1416" s="17">
        <f t="shared" si="6819"/>
        <v>0</v>
      </c>
      <c r="BH1416" s="17">
        <f t="shared" si="6820"/>
        <v>0</v>
      </c>
      <c r="BI1416" s="17">
        <f t="shared" si="6821"/>
        <v>0</v>
      </c>
      <c r="BJ1416" s="17">
        <f t="shared" si="6822"/>
        <v>0</v>
      </c>
      <c r="BK1416" s="17">
        <f t="shared" si="6823"/>
        <v>0</v>
      </c>
      <c r="BL1416" s="17">
        <f t="shared" si="6824"/>
        <v>0</v>
      </c>
      <c r="BM1416" s="17">
        <f t="shared" si="6825"/>
        <v>0</v>
      </c>
      <c r="BN1416" s="17">
        <f t="shared" si="6826"/>
        <v>0</v>
      </c>
      <c r="BO1416" s="17">
        <f t="shared" si="6703"/>
        <v>550</v>
      </c>
      <c r="BP1416" s="17">
        <f t="shared" si="6704"/>
        <v>550</v>
      </c>
      <c r="BQ1416" s="17">
        <f t="shared" si="6705"/>
        <v>550</v>
      </c>
      <c r="BR1416" s="17">
        <f t="shared" si="6827"/>
        <v>0</v>
      </c>
      <c r="BS1416" s="17">
        <f t="shared" si="6828"/>
        <v>0</v>
      </c>
      <c r="BT1416" s="17">
        <f t="shared" si="6829"/>
        <v>0</v>
      </c>
      <c r="BU1416" s="17">
        <f t="shared" si="6709"/>
        <v>550</v>
      </c>
      <c r="BV1416" s="17">
        <f t="shared" si="6710"/>
        <v>550</v>
      </c>
      <c r="BW1416" s="17">
        <f t="shared" si="6711"/>
        <v>550</v>
      </c>
      <c r="BX1416" s="17">
        <f t="shared" si="6830"/>
        <v>0</v>
      </c>
      <c r="BY1416" s="17">
        <f t="shared" si="6831"/>
        <v>0</v>
      </c>
      <c r="BZ1416" s="17">
        <f t="shared" si="6832"/>
        <v>0</v>
      </c>
      <c r="CA1416" s="17">
        <f t="shared" si="6833"/>
        <v>0</v>
      </c>
      <c r="CB1416" s="17">
        <f t="shared" si="6834"/>
        <v>0</v>
      </c>
      <c r="CC1416" s="17">
        <f t="shared" si="6835"/>
        <v>0</v>
      </c>
      <c r="CD1416" s="17">
        <f t="shared" si="6836"/>
        <v>0</v>
      </c>
      <c r="CE1416" s="17">
        <f t="shared" si="6837"/>
        <v>0</v>
      </c>
      <c r="CF1416" s="17">
        <f t="shared" si="6838"/>
        <v>0</v>
      </c>
      <c r="CG1416" s="17">
        <f t="shared" si="6721"/>
        <v>550</v>
      </c>
      <c r="CH1416" s="17">
        <f t="shared" si="6722"/>
        <v>550</v>
      </c>
      <c r="CI1416" s="17">
        <f t="shared" si="6723"/>
        <v>550</v>
      </c>
      <c r="CJ1416" s="17">
        <f t="shared" si="6839"/>
        <v>0</v>
      </c>
      <c r="CK1416" s="32"/>
      <c r="CL1416" s="32"/>
      <c r="CM1416" s="1"/>
      <c r="CN1416" s="1"/>
      <c r="CO1416" s="1"/>
      <c r="CP1416" s="1"/>
      <c r="CQ1416" s="1"/>
      <c r="CR1416" s="1"/>
      <c r="CS1416" s="1"/>
    </row>
    <row r="1417" s="1" customFormat="1">
      <c r="A1417" s="30" t="s">
        <v>516</v>
      </c>
      <c r="B1417" s="30" t="s">
        <v>177</v>
      </c>
      <c r="C1417" s="30" t="s">
        <v>177</v>
      </c>
      <c r="D1417" s="30" t="s">
        <v>483</v>
      </c>
      <c r="E1417" s="35"/>
      <c r="F1417" s="31" t="s">
        <v>484</v>
      </c>
      <c r="G1417" s="17">
        <f t="shared" si="6783"/>
        <v>550</v>
      </c>
      <c r="H1417" s="17">
        <f t="shared" ref="H1417:H1434" si="6840">H1418</f>
        <v>550</v>
      </c>
      <c r="I1417" s="17">
        <f t="shared" si="6784"/>
        <v>550</v>
      </c>
      <c r="J1417" s="17">
        <f t="shared" si="6785"/>
        <v>0</v>
      </c>
      <c r="K1417" s="17">
        <f t="shared" si="6786"/>
        <v>0</v>
      </c>
      <c r="L1417" s="17">
        <f t="shared" si="6787"/>
        <v>0</v>
      </c>
      <c r="M1417" s="17">
        <f t="shared" si="6534"/>
        <v>550</v>
      </c>
      <c r="N1417" s="17">
        <f t="shared" si="6535"/>
        <v>550</v>
      </c>
      <c r="O1417" s="17">
        <f t="shared" si="6536"/>
        <v>550</v>
      </c>
      <c r="P1417" s="17">
        <f t="shared" si="6788"/>
        <v>0</v>
      </c>
      <c r="Q1417" s="17">
        <f t="shared" si="6789"/>
        <v>0</v>
      </c>
      <c r="R1417" s="17">
        <f t="shared" si="6790"/>
        <v>0</v>
      </c>
      <c r="S1417" s="17">
        <f t="shared" si="6791"/>
        <v>0</v>
      </c>
      <c r="T1417" s="17">
        <f t="shared" si="6792"/>
        <v>0</v>
      </c>
      <c r="U1417" s="17">
        <f t="shared" si="6793"/>
        <v>0</v>
      </c>
      <c r="V1417" s="17">
        <f t="shared" si="6794"/>
        <v>0</v>
      </c>
      <c r="W1417" s="17">
        <f t="shared" si="6795"/>
        <v>0</v>
      </c>
      <c r="X1417" s="17">
        <f t="shared" si="6796"/>
        <v>0</v>
      </c>
      <c r="Y1417" s="17">
        <f t="shared" si="6661"/>
        <v>550</v>
      </c>
      <c r="Z1417" s="17">
        <f t="shared" si="6662"/>
        <v>550</v>
      </c>
      <c r="AA1417" s="17">
        <f t="shared" si="6663"/>
        <v>550</v>
      </c>
      <c r="AB1417" s="17">
        <f t="shared" si="6797"/>
        <v>0</v>
      </c>
      <c r="AC1417" s="17">
        <f t="shared" si="6798"/>
        <v>0</v>
      </c>
      <c r="AD1417" s="17">
        <f t="shared" si="6799"/>
        <v>0</v>
      </c>
      <c r="AE1417" s="17">
        <f t="shared" si="6667"/>
        <v>550</v>
      </c>
      <c r="AF1417" s="17">
        <f t="shared" si="6668"/>
        <v>550</v>
      </c>
      <c r="AG1417" s="17">
        <f t="shared" si="6669"/>
        <v>550</v>
      </c>
      <c r="AH1417" s="17">
        <f t="shared" si="6800"/>
        <v>0</v>
      </c>
      <c r="AI1417" s="17">
        <f t="shared" si="6801"/>
        <v>0</v>
      </c>
      <c r="AJ1417" s="17">
        <f t="shared" si="6802"/>
        <v>0</v>
      </c>
      <c r="AK1417" s="17">
        <f t="shared" si="6803"/>
        <v>0</v>
      </c>
      <c r="AL1417" s="17">
        <f t="shared" si="6804"/>
        <v>0</v>
      </c>
      <c r="AM1417" s="17">
        <f t="shared" si="6805"/>
        <v>0</v>
      </c>
      <c r="AN1417" s="17">
        <f t="shared" si="6806"/>
        <v>0</v>
      </c>
      <c r="AO1417" s="17">
        <f t="shared" si="6807"/>
        <v>0</v>
      </c>
      <c r="AP1417" s="17">
        <f t="shared" si="6808"/>
        <v>0</v>
      </c>
      <c r="AQ1417" s="17">
        <f t="shared" si="6809"/>
        <v>0</v>
      </c>
      <c r="AR1417" s="17">
        <f t="shared" si="6810"/>
        <v>0</v>
      </c>
      <c r="AS1417" s="17">
        <f t="shared" si="6811"/>
        <v>0</v>
      </c>
      <c r="AT1417" s="17">
        <f t="shared" si="6812"/>
        <v>0</v>
      </c>
      <c r="AU1417" s="17">
        <f t="shared" si="6813"/>
        <v>0</v>
      </c>
      <c r="AV1417" s="17">
        <f t="shared" si="6814"/>
        <v>0</v>
      </c>
      <c r="AW1417" s="17">
        <f t="shared" si="6685"/>
        <v>550</v>
      </c>
      <c r="AX1417" s="17">
        <f t="shared" si="6686"/>
        <v>550</v>
      </c>
      <c r="AY1417" s="17">
        <f t="shared" si="6687"/>
        <v>550</v>
      </c>
      <c r="AZ1417" s="17">
        <f t="shared" si="6815"/>
        <v>0</v>
      </c>
      <c r="BA1417" s="17">
        <f t="shared" si="6689"/>
        <v>550</v>
      </c>
      <c r="BB1417" s="17">
        <f t="shared" si="6690"/>
        <v>550</v>
      </c>
      <c r="BC1417" s="17">
        <f t="shared" si="6691"/>
        <v>550</v>
      </c>
      <c r="BD1417" s="17">
        <f t="shared" si="6816"/>
        <v>0</v>
      </c>
      <c r="BE1417" s="17">
        <f t="shared" si="6817"/>
        <v>0</v>
      </c>
      <c r="BF1417" s="17">
        <f t="shared" si="6818"/>
        <v>0</v>
      </c>
      <c r="BG1417" s="17">
        <f t="shared" si="6819"/>
        <v>0</v>
      </c>
      <c r="BH1417" s="17">
        <f t="shared" si="6820"/>
        <v>0</v>
      </c>
      <c r="BI1417" s="17">
        <f t="shared" si="6821"/>
        <v>0</v>
      </c>
      <c r="BJ1417" s="17">
        <f t="shared" si="6822"/>
        <v>0</v>
      </c>
      <c r="BK1417" s="17">
        <f t="shared" si="6823"/>
        <v>0</v>
      </c>
      <c r="BL1417" s="17">
        <f t="shared" si="6824"/>
        <v>0</v>
      </c>
      <c r="BM1417" s="17">
        <f t="shared" si="6825"/>
        <v>0</v>
      </c>
      <c r="BN1417" s="17">
        <f t="shared" si="6826"/>
        <v>0</v>
      </c>
      <c r="BO1417" s="17">
        <f t="shared" si="6703"/>
        <v>550</v>
      </c>
      <c r="BP1417" s="17">
        <f t="shared" si="6704"/>
        <v>550</v>
      </c>
      <c r="BQ1417" s="17">
        <f t="shared" si="6705"/>
        <v>550</v>
      </c>
      <c r="BR1417" s="17">
        <f t="shared" si="6827"/>
        <v>0</v>
      </c>
      <c r="BS1417" s="17">
        <f t="shared" si="6828"/>
        <v>0</v>
      </c>
      <c r="BT1417" s="17">
        <f t="shared" si="6829"/>
        <v>0</v>
      </c>
      <c r="BU1417" s="17">
        <f t="shared" si="6709"/>
        <v>550</v>
      </c>
      <c r="BV1417" s="17">
        <f t="shared" si="6710"/>
        <v>550</v>
      </c>
      <c r="BW1417" s="17">
        <f t="shared" si="6711"/>
        <v>550</v>
      </c>
      <c r="BX1417" s="17">
        <f t="shared" si="6830"/>
        <v>0</v>
      </c>
      <c r="BY1417" s="17">
        <f t="shared" si="6831"/>
        <v>0</v>
      </c>
      <c r="BZ1417" s="17">
        <f t="shared" si="6832"/>
        <v>0</v>
      </c>
      <c r="CA1417" s="17">
        <f t="shared" si="6833"/>
        <v>0</v>
      </c>
      <c r="CB1417" s="17">
        <f t="shared" si="6834"/>
        <v>0</v>
      </c>
      <c r="CC1417" s="17">
        <f t="shared" si="6835"/>
        <v>0</v>
      </c>
      <c r="CD1417" s="17">
        <f t="shared" si="6836"/>
        <v>0</v>
      </c>
      <c r="CE1417" s="17">
        <f t="shared" si="6837"/>
        <v>0</v>
      </c>
      <c r="CF1417" s="17">
        <f t="shared" si="6838"/>
        <v>0</v>
      </c>
      <c r="CG1417" s="17">
        <f t="shared" si="6721"/>
        <v>550</v>
      </c>
      <c r="CH1417" s="17">
        <f t="shared" si="6722"/>
        <v>550</v>
      </c>
      <c r="CI1417" s="17">
        <f t="shared" si="6723"/>
        <v>550</v>
      </c>
      <c r="CJ1417" s="17">
        <f t="shared" si="6839"/>
        <v>0</v>
      </c>
      <c r="CK1417" s="32"/>
      <c r="CL1417" s="32"/>
      <c r="CM1417" s="1"/>
      <c r="CN1417" s="1"/>
      <c r="CO1417" s="1"/>
      <c r="CP1417" s="1"/>
      <c r="CQ1417" s="1"/>
      <c r="CR1417" s="1"/>
      <c r="CS1417" s="1"/>
    </row>
    <row r="1418" s="1" customFormat="1">
      <c r="A1418" s="30" t="s">
        <v>516</v>
      </c>
      <c r="B1418" s="30" t="s">
        <v>177</v>
      </c>
      <c r="C1418" s="30" t="s">
        <v>177</v>
      </c>
      <c r="D1418" s="30" t="s">
        <v>483</v>
      </c>
      <c r="E1418" s="30" t="s">
        <v>46</v>
      </c>
      <c r="F1418" s="31" t="s">
        <v>47</v>
      </c>
      <c r="G1418" s="17">
        <v>550</v>
      </c>
      <c r="H1418" s="17">
        <v>550</v>
      </c>
      <c r="I1418" s="17">
        <v>550</v>
      </c>
      <c r="J1418" s="17"/>
      <c r="K1418" s="17"/>
      <c r="L1418" s="17"/>
      <c r="M1418" s="17">
        <f t="shared" si="6534"/>
        <v>550</v>
      </c>
      <c r="N1418" s="17">
        <f t="shared" si="6535"/>
        <v>550</v>
      </c>
      <c r="O1418" s="17">
        <f t="shared" si="6536"/>
        <v>550</v>
      </c>
      <c r="P1418" s="17"/>
      <c r="Q1418" s="17"/>
      <c r="R1418" s="17"/>
      <c r="S1418" s="17"/>
      <c r="T1418" s="17"/>
      <c r="U1418" s="17"/>
      <c r="V1418" s="17"/>
      <c r="W1418" s="17"/>
      <c r="X1418" s="17"/>
      <c r="Y1418" s="17">
        <f t="shared" si="6661"/>
        <v>550</v>
      </c>
      <c r="Z1418" s="17">
        <f t="shared" si="6662"/>
        <v>550</v>
      </c>
      <c r="AA1418" s="17">
        <f t="shared" si="6663"/>
        <v>550</v>
      </c>
      <c r="AB1418" s="17"/>
      <c r="AC1418" s="17"/>
      <c r="AD1418" s="17"/>
      <c r="AE1418" s="17">
        <f t="shared" si="6667"/>
        <v>550</v>
      </c>
      <c r="AF1418" s="17">
        <f t="shared" si="6668"/>
        <v>550</v>
      </c>
      <c r="AG1418" s="17">
        <f t="shared" si="6669"/>
        <v>550</v>
      </c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>
        <f t="shared" si="6685"/>
        <v>550</v>
      </c>
      <c r="AX1418" s="17">
        <f t="shared" si="6686"/>
        <v>550</v>
      </c>
      <c r="AY1418" s="17">
        <f t="shared" si="6687"/>
        <v>550</v>
      </c>
      <c r="AZ1418" s="17"/>
      <c r="BA1418" s="17">
        <f t="shared" si="6689"/>
        <v>550</v>
      </c>
      <c r="BB1418" s="17">
        <f t="shared" si="6690"/>
        <v>550</v>
      </c>
      <c r="BC1418" s="17">
        <f t="shared" si="6691"/>
        <v>550</v>
      </c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>
        <f t="shared" si="6703"/>
        <v>550</v>
      </c>
      <c r="BP1418" s="17">
        <f t="shared" si="6704"/>
        <v>550</v>
      </c>
      <c r="BQ1418" s="17">
        <f t="shared" si="6705"/>
        <v>550</v>
      </c>
      <c r="BR1418" s="17"/>
      <c r="BS1418" s="17"/>
      <c r="BT1418" s="17"/>
      <c r="BU1418" s="17">
        <f t="shared" si="6709"/>
        <v>550</v>
      </c>
      <c r="BV1418" s="17">
        <f t="shared" si="6710"/>
        <v>550</v>
      </c>
      <c r="BW1418" s="17">
        <f t="shared" si="6711"/>
        <v>550</v>
      </c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>
        <f t="shared" si="6721"/>
        <v>550</v>
      </c>
      <c r="CH1418" s="17">
        <f t="shared" si="6722"/>
        <v>550</v>
      </c>
      <c r="CI1418" s="17">
        <f t="shared" si="6723"/>
        <v>550</v>
      </c>
      <c r="CJ1418" s="17"/>
      <c r="CK1418" s="32"/>
      <c r="CL1418" s="32"/>
      <c r="CM1418" s="1"/>
      <c r="CN1418" s="1"/>
      <c r="CO1418" s="1"/>
      <c r="CP1418" s="1"/>
      <c r="CQ1418" s="1"/>
      <c r="CR1418" s="1"/>
      <c r="CS1418" s="1"/>
    </row>
    <row r="1419" s="20" customFormat="1">
      <c r="A1419" s="21" t="s">
        <v>516</v>
      </c>
      <c r="B1419" s="21" t="s">
        <v>80</v>
      </c>
      <c r="C1419" s="21"/>
      <c r="D1419" s="21"/>
      <c r="E1419" s="21"/>
      <c r="F1419" s="22" t="s">
        <v>81</v>
      </c>
      <c r="G1419" s="23">
        <f t="shared" si="6783"/>
        <v>1202.0999999999999</v>
      </c>
      <c r="H1419" s="23">
        <f t="shared" si="6840"/>
        <v>1902.0999999999999</v>
      </c>
      <c r="I1419" s="23">
        <f t="shared" si="6784"/>
        <v>1202.0999999999999</v>
      </c>
      <c r="J1419" s="23">
        <f t="shared" si="6785"/>
        <v>0</v>
      </c>
      <c r="K1419" s="23">
        <f t="shared" si="6786"/>
        <v>0</v>
      </c>
      <c r="L1419" s="23">
        <f t="shared" si="6787"/>
        <v>0</v>
      </c>
      <c r="M1419" s="23">
        <f t="shared" si="6534"/>
        <v>1202.0999999999999</v>
      </c>
      <c r="N1419" s="23">
        <f t="shared" si="6535"/>
        <v>1902.0999999999999</v>
      </c>
      <c r="O1419" s="23">
        <f t="shared" si="6536"/>
        <v>1202.0999999999999</v>
      </c>
      <c r="P1419" s="23">
        <f t="shared" si="6788"/>
        <v>0</v>
      </c>
      <c r="Q1419" s="23">
        <f t="shared" si="6789"/>
        <v>0</v>
      </c>
      <c r="R1419" s="23">
        <f t="shared" si="6790"/>
        <v>0</v>
      </c>
      <c r="S1419" s="23">
        <f t="shared" si="6791"/>
        <v>6.3499999999999996</v>
      </c>
      <c r="T1419" s="23">
        <f t="shared" si="6792"/>
        <v>0</v>
      </c>
      <c r="U1419" s="23">
        <f t="shared" si="6793"/>
        <v>0</v>
      </c>
      <c r="V1419" s="23">
        <f t="shared" si="6794"/>
        <v>0</v>
      </c>
      <c r="W1419" s="23">
        <f t="shared" si="6795"/>
        <v>0</v>
      </c>
      <c r="X1419" s="23">
        <f t="shared" si="6796"/>
        <v>0</v>
      </c>
      <c r="Y1419" s="23">
        <f t="shared" si="6661"/>
        <v>1208.4499999999998</v>
      </c>
      <c r="Z1419" s="23">
        <f t="shared" si="6662"/>
        <v>1902.0999999999999</v>
      </c>
      <c r="AA1419" s="23">
        <f t="shared" si="6663"/>
        <v>1202.0999999999999</v>
      </c>
      <c r="AB1419" s="23">
        <f t="shared" si="6797"/>
        <v>0</v>
      </c>
      <c r="AC1419" s="23">
        <f t="shared" si="6798"/>
        <v>0</v>
      </c>
      <c r="AD1419" s="23">
        <f t="shared" si="6799"/>
        <v>0</v>
      </c>
      <c r="AE1419" s="23">
        <f t="shared" si="6667"/>
        <v>1208.4499999999998</v>
      </c>
      <c r="AF1419" s="23">
        <f t="shared" si="6668"/>
        <v>1902.0999999999999</v>
      </c>
      <c r="AG1419" s="23">
        <f t="shared" si="6669"/>
        <v>1202.0999999999999</v>
      </c>
      <c r="AH1419" s="23">
        <f t="shared" si="6800"/>
        <v>0</v>
      </c>
      <c r="AI1419" s="23">
        <f t="shared" si="6801"/>
        <v>0</v>
      </c>
      <c r="AJ1419" s="23">
        <f t="shared" si="6802"/>
        <v>0</v>
      </c>
      <c r="AK1419" s="23">
        <f t="shared" si="6803"/>
        <v>0</v>
      </c>
      <c r="AL1419" s="23">
        <f t="shared" si="6804"/>
        <v>0</v>
      </c>
      <c r="AM1419" s="23">
        <f t="shared" si="6805"/>
        <v>0</v>
      </c>
      <c r="AN1419" s="23">
        <f t="shared" si="6806"/>
        <v>0</v>
      </c>
      <c r="AO1419" s="23">
        <f t="shared" si="6807"/>
        <v>0</v>
      </c>
      <c r="AP1419" s="23">
        <f t="shared" si="6808"/>
        <v>0</v>
      </c>
      <c r="AQ1419" s="23">
        <f t="shared" si="6809"/>
        <v>0</v>
      </c>
      <c r="AR1419" s="23">
        <f t="shared" si="6810"/>
        <v>0</v>
      </c>
      <c r="AS1419" s="23">
        <f t="shared" si="6811"/>
        <v>0</v>
      </c>
      <c r="AT1419" s="23">
        <f t="shared" si="6812"/>
        <v>0</v>
      </c>
      <c r="AU1419" s="23">
        <f t="shared" si="6813"/>
        <v>0</v>
      </c>
      <c r="AV1419" s="23">
        <f t="shared" si="6814"/>
        <v>0</v>
      </c>
      <c r="AW1419" s="23">
        <f t="shared" si="6685"/>
        <v>1208.4499999999998</v>
      </c>
      <c r="AX1419" s="23">
        <f t="shared" si="6686"/>
        <v>1902.0999999999999</v>
      </c>
      <c r="AY1419" s="23">
        <f t="shared" si="6687"/>
        <v>1202.0999999999999</v>
      </c>
      <c r="AZ1419" s="23">
        <f t="shared" si="6815"/>
        <v>0</v>
      </c>
      <c r="BA1419" s="23">
        <f t="shared" si="6689"/>
        <v>1208.4499999999998</v>
      </c>
      <c r="BB1419" s="23">
        <f t="shared" si="6690"/>
        <v>1902.0999999999999</v>
      </c>
      <c r="BC1419" s="23">
        <f t="shared" si="6691"/>
        <v>1202.0999999999999</v>
      </c>
      <c r="BD1419" s="23">
        <f t="shared" si="6816"/>
        <v>0</v>
      </c>
      <c r="BE1419" s="23">
        <f t="shared" si="6817"/>
        <v>0</v>
      </c>
      <c r="BF1419" s="23">
        <f t="shared" si="6818"/>
        <v>0</v>
      </c>
      <c r="BG1419" s="23">
        <f t="shared" si="6819"/>
        <v>0</v>
      </c>
      <c r="BH1419" s="23">
        <f t="shared" si="6820"/>
        <v>0</v>
      </c>
      <c r="BI1419" s="23">
        <f t="shared" si="6821"/>
        <v>0</v>
      </c>
      <c r="BJ1419" s="23">
        <f t="shared" si="6822"/>
        <v>0</v>
      </c>
      <c r="BK1419" s="23">
        <f t="shared" si="6823"/>
        <v>0</v>
      </c>
      <c r="BL1419" s="23">
        <f t="shared" si="6824"/>
        <v>0</v>
      </c>
      <c r="BM1419" s="23">
        <f t="shared" si="6825"/>
        <v>0</v>
      </c>
      <c r="BN1419" s="23">
        <f t="shared" si="6826"/>
        <v>0</v>
      </c>
      <c r="BO1419" s="23">
        <f t="shared" si="6703"/>
        <v>1208.4499999999998</v>
      </c>
      <c r="BP1419" s="23">
        <f t="shared" si="6704"/>
        <v>1902.0999999999999</v>
      </c>
      <c r="BQ1419" s="23">
        <f t="shared" si="6705"/>
        <v>1202.0999999999999</v>
      </c>
      <c r="BR1419" s="23">
        <f t="shared" si="6827"/>
        <v>0</v>
      </c>
      <c r="BS1419" s="23">
        <f t="shared" si="6828"/>
        <v>0</v>
      </c>
      <c r="BT1419" s="23">
        <f t="shared" si="6829"/>
        <v>0</v>
      </c>
      <c r="BU1419" s="23">
        <f t="shared" si="6709"/>
        <v>1208.4499999999998</v>
      </c>
      <c r="BV1419" s="23">
        <f t="shared" si="6710"/>
        <v>1902.0999999999999</v>
      </c>
      <c r="BW1419" s="23">
        <f t="shared" si="6711"/>
        <v>1202.0999999999999</v>
      </c>
      <c r="BX1419" s="23">
        <f t="shared" si="6830"/>
        <v>0</v>
      </c>
      <c r="BY1419" s="23">
        <f t="shared" si="6831"/>
        <v>3904</v>
      </c>
      <c r="BZ1419" s="23">
        <f t="shared" si="6832"/>
        <v>0</v>
      </c>
      <c r="CA1419" s="23">
        <f t="shared" si="6833"/>
        <v>0</v>
      </c>
      <c r="CB1419" s="23">
        <f t="shared" si="6834"/>
        <v>0</v>
      </c>
      <c r="CC1419" s="23">
        <f t="shared" si="6835"/>
        <v>0</v>
      </c>
      <c r="CD1419" s="23">
        <f t="shared" si="6836"/>
        <v>0</v>
      </c>
      <c r="CE1419" s="23">
        <f t="shared" si="6837"/>
        <v>0</v>
      </c>
      <c r="CF1419" s="23">
        <f t="shared" si="6838"/>
        <v>0</v>
      </c>
      <c r="CG1419" s="23">
        <f t="shared" si="6721"/>
        <v>5112.4499999999998</v>
      </c>
      <c r="CH1419" s="23">
        <f t="shared" si="6722"/>
        <v>1902.0999999999999</v>
      </c>
      <c r="CI1419" s="23">
        <f t="shared" si="6723"/>
        <v>1202.0999999999999</v>
      </c>
      <c r="CJ1419" s="23">
        <f t="shared" si="6839"/>
        <v>0</v>
      </c>
      <c r="CK1419" s="24"/>
      <c r="CL1419" s="24"/>
      <c r="CM1419" s="20"/>
      <c r="CN1419" s="20"/>
      <c r="CO1419" s="20"/>
      <c r="CP1419" s="20"/>
      <c r="CQ1419" s="20"/>
      <c r="CR1419" s="20"/>
      <c r="CS1419" s="20"/>
    </row>
    <row r="1420" s="25" customFormat="1">
      <c r="A1420" s="26" t="s">
        <v>516</v>
      </c>
      <c r="B1420" s="26" t="s">
        <v>80</v>
      </c>
      <c r="C1420" s="26" t="s">
        <v>34</v>
      </c>
      <c r="D1420" s="26"/>
      <c r="E1420" s="26"/>
      <c r="F1420" s="27" t="s">
        <v>82</v>
      </c>
      <c r="G1420" s="28">
        <f t="shared" si="6783"/>
        <v>1202.0999999999999</v>
      </c>
      <c r="H1420" s="28">
        <f t="shared" si="6840"/>
        <v>1902.0999999999999</v>
      </c>
      <c r="I1420" s="28">
        <f t="shared" si="6784"/>
        <v>1202.0999999999999</v>
      </c>
      <c r="J1420" s="28">
        <f t="shared" si="6785"/>
        <v>0</v>
      </c>
      <c r="K1420" s="28">
        <f t="shared" si="6786"/>
        <v>0</v>
      </c>
      <c r="L1420" s="28">
        <f t="shared" si="6787"/>
        <v>0</v>
      </c>
      <c r="M1420" s="28">
        <f t="shared" si="6534"/>
        <v>1202.0999999999999</v>
      </c>
      <c r="N1420" s="28">
        <f t="shared" si="6535"/>
        <v>1902.0999999999999</v>
      </c>
      <c r="O1420" s="28">
        <f t="shared" si="6536"/>
        <v>1202.0999999999999</v>
      </c>
      <c r="P1420" s="28">
        <f>P1421+P1426</f>
        <v>0</v>
      </c>
      <c r="Q1420" s="28">
        <f>Q1421+Q1426</f>
        <v>0</v>
      </c>
      <c r="R1420" s="28">
        <f>R1421+R1426</f>
        <v>0</v>
      </c>
      <c r="S1420" s="28">
        <f>S1421+S1426</f>
        <v>6.3499999999999996</v>
      </c>
      <c r="T1420" s="28">
        <f>T1421+T1426</f>
        <v>0</v>
      </c>
      <c r="U1420" s="28">
        <f>U1421+U1426</f>
        <v>0</v>
      </c>
      <c r="V1420" s="28">
        <f>V1421+V1426</f>
        <v>0</v>
      </c>
      <c r="W1420" s="28">
        <f>W1421+W1426</f>
        <v>0</v>
      </c>
      <c r="X1420" s="28">
        <f>X1421+X1426</f>
        <v>0</v>
      </c>
      <c r="Y1420" s="28">
        <f t="shared" si="6661"/>
        <v>1208.4499999999998</v>
      </c>
      <c r="Z1420" s="28">
        <f t="shared" si="6662"/>
        <v>1902.0999999999999</v>
      </c>
      <c r="AA1420" s="28">
        <f t="shared" si="6663"/>
        <v>1202.0999999999999</v>
      </c>
      <c r="AB1420" s="28">
        <f>AB1421+AB1426</f>
        <v>0</v>
      </c>
      <c r="AC1420" s="28">
        <f>AC1421+AC1426</f>
        <v>0</v>
      </c>
      <c r="AD1420" s="28">
        <f>AD1421+AD1426</f>
        <v>0</v>
      </c>
      <c r="AE1420" s="28">
        <f t="shared" si="6667"/>
        <v>1208.4499999999998</v>
      </c>
      <c r="AF1420" s="28">
        <f t="shared" si="6668"/>
        <v>1902.0999999999999</v>
      </c>
      <c r="AG1420" s="28">
        <f t="shared" si="6669"/>
        <v>1202.0999999999999</v>
      </c>
      <c r="AH1420" s="28">
        <f>AH1421+AH1426</f>
        <v>0</v>
      </c>
      <c r="AI1420" s="28">
        <f>AI1421+AI1426</f>
        <v>0</v>
      </c>
      <c r="AJ1420" s="28">
        <f>AJ1421+AJ1426</f>
        <v>0</v>
      </c>
      <c r="AK1420" s="28">
        <f>AK1421+AK1426</f>
        <v>0</v>
      </c>
      <c r="AL1420" s="28">
        <f>AL1421+AL1426</f>
        <v>0</v>
      </c>
      <c r="AM1420" s="28">
        <f>AM1421+AM1426</f>
        <v>0</v>
      </c>
      <c r="AN1420" s="28">
        <f>AN1421+AN1426</f>
        <v>0</v>
      </c>
      <c r="AO1420" s="28">
        <f>AO1421+AO1426</f>
        <v>0</v>
      </c>
      <c r="AP1420" s="28">
        <f>AP1421+AP1426</f>
        <v>0</v>
      </c>
      <c r="AQ1420" s="28">
        <f>AQ1421+AQ1426</f>
        <v>0</v>
      </c>
      <c r="AR1420" s="28">
        <f>AR1421+AR1426</f>
        <v>0</v>
      </c>
      <c r="AS1420" s="28">
        <f>AS1421+AS1426</f>
        <v>0</v>
      </c>
      <c r="AT1420" s="28">
        <f>AT1421+AT1426</f>
        <v>0</v>
      </c>
      <c r="AU1420" s="28">
        <f>AU1421+AU1426</f>
        <v>0</v>
      </c>
      <c r="AV1420" s="28">
        <f>AV1421+AV1426</f>
        <v>0</v>
      </c>
      <c r="AW1420" s="28">
        <f t="shared" si="6685"/>
        <v>1208.4499999999998</v>
      </c>
      <c r="AX1420" s="28">
        <f t="shared" si="6686"/>
        <v>1902.0999999999999</v>
      </c>
      <c r="AY1420" s="28">
        <f t="shared" si="6687"/>
        <v>1202.0999999999999</v>
      </c>
      <c r="AZ1420" s="28">
        <f>AZ1421+AZ1426</f>
        <v>0</v>
      </c>
      <c r="BA1420" s="28">
        <f t="shared" si="6689"/>
        <v>1208.4499999999998</v>
      </c>
      <c r="BB1420" s="28">
        <f t="shared" si="6690"/>
        <v>1902.0999999999999</v>
      </c>
      <c r="BC1420" s="28">
        <f t="shared" si="6691"/>
        <v>1202.0999999999999</v>
      </c>
      <c r="BD1420" s="28">
        <f>BD1421+BD1426</f>
        <v>0</v>
      </c>
      <c r="BE1420" s="28">
        <f>BE1421+BE1426</f>
        <v>0</v>
      </c>
      <c r="BF1420" s="28">
        <f>BF1421+BF1426</f>
        <v>0</v>
      </c>
      <c r="BG1420" s="28">
        <f>BG1421+BG1426</f>
        <v>0</v>
      </c>
      <c r="BH1420" s="28">
        <f>BH1421+BH1426</f>
        <v>0</v>
      </c>
      <c r="BI1420" s="28">
        <f>BI1421+BI1426</f>
        <v>0</v>
      </c>
      <c r="BJ1420" s="28">
        <f>BJ1421+BJ1426</f>
        <v>0</v>
      </c>
      <c r="BK1420" s="28">
        <f>BK1421+BK1426</f>
        <v>0</v>
      </c>
      <c r="BL1420" s="28">
        <f>BL1421+BL1426</f>
        <v>0</v>
      </c>
      <c r="BM1420" s="28">
        <f>BM1421+BM1426</f>
        <v>0</v>
      </c>
      <c r="BN1420" s="28">
        <f>BN1421+BN1426</f>
        <v>0</v>
      </c>
      <c r="BO1420" s="28">
        <f t="shared" si="6703"/>
        <v>1208.4499999999998</v>
      </c>
      <c r="BP1420" s="28">
        <f t="shared" si="6704"/>
        <v>1902.0999999999999</v>
      </c>
      <c r="BQ1420" s="28">
        <f t="shared" si="6705"/>
        <v>1202.0999999999999</v>
      </c>
      <c r="BR1420" s="28">
        <f>BR1421+BR1426</f>
        <v>0</v>
      </c>
      <c r="BS1420" s="28">
        <f>BS1421+BS1426</f>
        <v>0</v>
      </c>
      <c r="BT1420" s="28">
        <f>BT1421+BT1426</f>
        <v>0</v>
      </c>
      <c r="BU1420" s="28">
        <f t="shared" si="6709"/>
        <v>1208.4499999999998</v>
      </c>
      <c r="BV1420" s="28">
        <f t="shared" si="6710"/>
        <v>1902.0999999999999</v>
      </c>
      <c r="BW1420" s="28">
        <f t="shared" si="6711"/>
        <v>1202.0999999999999</v>
      </c>
      <c r="BX1420" s="28">
        <f>BX1421+BX1426</f>
        <v>0</v>
      </c>
      <c r="BY1420" s="28">
        <f>BY1421+BY1426</f>
        <v>3904</v>
      </c>
      <c r="BZ1420" s="28">
        <f>BZ1421+BZ1426</f>
        <v>0</v>
      </c>
      <c r="CA1420" s="28">
        <f>CA1421+CA1426</f>
        <v>0</v>
      </c>
      <c r="CB1420" s="28">
        <f>CB1421+CB1426</f>
        <v>0</v>
      </c>
      <c r="CC1420" s="28">
        <f>CC1421+CC1426</f>
        <v>0</v>
      </c>
      <c r="CD1420" s="28">
        <f>CD1421+CD1426</f>
        <v>0</v>
      </c>
      <c r="CE1420" s="28">
        <f>CE1421+CE1426</f>
        <v>0</v>
      </c>
      <c r="CF1420" s="28">
        <f>CF1421+CF1426</f>
        <v>0</v>
      </c>
      <c r="CG1420" s="28">
        <f t="shared" si="6721"/>
        <v>5112.4499999999998</v>
      </c>
      <c r="CH1420" s="28">
        <f t="shared" si="6722"/>
        <v>1902.0999999999999</v>
      </c>
      <c r="CI1420" s="28">
        <f t="shared" si="6723"/>
        <v>1202.0999999999999</v>
      </c>
      <c r="CJ1420" s="28">
        <f>CJ1421+CJ1426</f>
        <v>0</v>
      </c>
      <c r="CK1420" s="29"/>
      <c r="CL1420" s="29"/>
      <c r="CM1420" s="25"/>
      <c r="CN1420" s="25"/>
      <c r="CO1420" s="25"/>
      <c r="CP1420" s="25"/>
      <c r="CQ1420" s="25"/>
      <c r="CR1420" s="25"/>
      <c r="CS1420" s="25"/>
    </row>
    <row r="1421" s="1" customFormat="1" ht="63">
      <c r="A1421" s="30" t="s">
        <v>516</v>
      </c>
      <c r="B1421" s="30" t="s">
        <v>80</v>
      </c>
      <c r="C1421" s="30" t="s">
        <v>34</v>
      </c>
      <c r="D1421" s="30" t="s">
        <v>83</v>
      </c>
      <c r="E1421" s="35"/>
      <c r="F1421" s="31" t="s">
        <v>84</v>
      </c>
      <c r="G1421" s="17">
        <f t="shared" si="6783"/>
        <v>1202.0999999999999</v>
      </c>
      <c r="H1421" s="17">
        <f t="shared" si="6840"/>
        <v>1902.0999999999999</v>
      </c>
      <c r="I1421" s="17">
        <f t="shared" si="6784"/>
        <v>1202.0999999999999</v>
      </c>
      <c r="J1421" s="17">
        <f t="shared" si="6785"/>
        <v>0</v>
      </c>
      <c r="K1421" s="17">
        <f t="shared" si="6786"/>
        <v>0</v>
      </c>
      <c r="L1421" s="17">
        <f t="shared" si="6787"/>
        <v>0</v>
      </c>
      <c r="M1421" s="17">
        <f t="shared" si="6534"/>
        <v>1202.0999999999999</v>
      </c>
      <c r="N1421" s="17">
        <f t="shared" si="6535"/>
        <v>1902.0999999999999</v>
      </c>
      <c r="O1421" s="17">
        <f t="shared" si="6536"/>
        <v>1202.0999999999999</v>
      </c>
      <c r="P1421" s="17">
        <f t="shared" si="6788"/>
        <v>0</v>
      </c>
      <c r="Q1421" s="17">
        <f t="shared" si="6789"/>
        <v>0</v>
      </c>
      <c r="R1421" s="17">
        <f t="shared" si="6790"/>
        <v>0</v>
      </c>
      <c r="S1421" s="17">
        <f t="shared" si="6791"/>
        <v>0</v>
      </c>
      <c r="T1421" s="17">
        <f t="shared" si="6792"/>
        <v>0</v>
      </c>
      <c r="U1421" s="17">
        <f t="shared" si="6793"/>
        <v>0</v>
      </c>
      <c r="V1421" s="17">
        <f t="shared" si="6794"/>
        <v>0</v>
      </c>
      <c r="W1421" s="17">
        <f t="shared" si="6795"/>
        <v>0</v>
      </c>
      <c r="X1421" s="17">
        <f t="shared" si="6796"/>
        <v>0</v>
      </c>
      <c r="Y1421" s="17">
        <f t="shared" si="6661"/>
        <v>1202.0999999999999</v>
      </c>
      <c r="Z1421" s="17">
        <f t="shared" si="6662"/>
        <v>1902.0999999999999</v>
      </c>
      <c r="AA1421" s="17">
        <f t="shared" si="6663"/>
        <v>1202.0999999999999</v>
      </c>
      <c r="AB1421" s="17">
        <f t="shared" ref="AB1421:AB1434" si="6841">AB1422</f>
        <v>0</v>
      </c>
      <c r="AC1421" s="17">
        <f t="shared" ref="AC1421:AC1434" si="6842">AC1422</f>
        <v>0</v>
      </c>
      <c r="AD1421" s="17">
        <f t="shared" ref="AD1421:AD1434" si="6843">AD1422</f>
        <v>0</v>
      </c>
      <c r="AE1421" s="17">
        <f t="shared" si="6667"/>
        <v>1202.0999999999999</v>
      </c>
      <c r="AF1421" s="17">
        <f t="shared" si="6668"/>
        <v>1902.0999999999999</v>
      </c>
      <c r="AG1421" s="17">
        <f t="shared" si="6669"/>
        <v>1202.0999999999999</v>
      </c>
      <c r="AH1421" s="17">
        <f t="shared" ref="AH1421:AH1434" si="6844">AH1422</f>
        <v>0</v>
      </c>
      <c r="AI1421" s="17">
        <f t="shared" ref="AI1421:AI1434" si="6845">AI1422</f>
        <v>0</v>
      </c>
      <c r="AJ1421" s="17">
        <f t="shared" ref="AJ1421:AJ1434" si="6846">AJ1422</f>
        <v>0</v>
      </c>
      <c r="AK1421" s="17">
        <f t="shared" ref="AK1421:AK1434" si="6847">AK1422</f>
        <v>0</v>
      </c>
      <c r="AL1421" s="17">
        <f t="shared" ref="AL1421:AL1434" si="6848">AL1422</f>
        <v>0</v>
      </c>
      <c r="AM1421" s="17">
        <f t="shared" ref="AM1421:AM1434" si="6849">AM1422</f>
        <v>0</v>
      </c>
      <c r="AN1421" s="17">
        <f t="shared" ref="AN1421:AN1434" si="6850">AN1422</f>
        <v>0</v>
      </c>
      <c r="AO1421" s="17">
        <f t="shared" ref="AO1421:AO1434" si="6851">AO1422</f>
        <v>0</v>
      </c>
      <c r="AP1421" s="17">
        <f t="shared" ref="AP1421:AP1434" si="6852">AP1422</f>
        <v>0</v>
      </c>
      <c r="AQ1421" s="17">
        <f t="shared" ref="AQ1421:AQ1434" si="6853">AQ1422</f>
        <v>0</v>
      </c>
      <c r="AR1421" s="17">
        <f t="shared" ref="AR1421:AR1434" si="6854">AR1422</f>
        <v>0</v>
      </c>
      <c r="AS1421" s="17">
        <f t="shared" ref="AS1421:AS1434" si="6855">AS1422</f>
        <v>0</v>
      </c>
      <c r="AT1421" s="17">
        <f t="shared" ref="AT1421:AT1434" si="6856">AT1422</f>
        <v>0</v>
      </c>
      <c r="AU1421" s="17">
        <f t="shared" ref="AU1421:AU1434" si="6857">AU1422</f>
        <v>0</v>
      </c>
      <c r="AV1421" s="17">
        <f t="shared" ref="AV1421:AV1434" si="6858">AV1422</f>
        <v>0</v>
      </c>
      <c r="AW1421" s="17">
        <f t="shared" si="6685"/>
        <v>1202.0999999999999</v>
      </c>
      <c r="AX1421" s="17">
        <f t="shared" si="6686"/>
        <v>1902.0999999999999</v>
      </c>
      <c r="AY1421" s="17">
        <f t="shared" si="6687"/>
        <v>1202.0999999999999</v>
      </c>
      <c r="AZ1421" s="17">
        <f t="shared" ref="AZ1421:AZ1434" si="6859">AZ1422</f>
        <v>0</v>
      </c>
      <c r="BA1421" s="17">
        <f t="shared" si="6689"/>
        <v>1202.0999999999999</v>
      </c>
      <c r="BB1421" s="17">
        <f t="shared" si="6690"/>
        <v>1902.0999999999999</v>
      </c>
      <c r="BC1421" s="17">
        <f t="shared" si="6691"/>
        <v>1202.0999999999999</v>
      </c>
      <c r="BD1421" s="17">
        <f t="shared" ref="BD1421:BD1434" si="6860">BD1422</f>
        <v>0</v>
      </c>
      <c r="BE1421" s="17">
        <f t="shared" ref="BE1421:BE1434" si="6861">BE1422</f>
        <v>0</v>
      </c>
      <c r="BF1421" s="17">
        <f t="shared" ref="BF1421:BF1434" si="6862">BF1422</f>
        <v>0</v>
      </c>
      <c r="BG1421" s="17">
        <f t="shared" ref="BG1421:BG1434" si="6863">BG1422</f>
        <v>0</v>
      </c>
      <c r="BH1421" s="17">
        <f t="shared" ref="BH1421:BH1434" si="6864">BH1422</f>
        <v>0</v>
      </c>
      <c r="BI1421" s="17">
        <f t="shared" ref="BI1421:BI1434" si="6865">BI1422</f>
        <v>0</v>
      </c>
      <c r="BJ1421" s="17">
        <f t="shared" ref="BJ1421:BJ1434" si="6866">BJ1422</f>
        <v>0</v>
      </c>
      <c r="BK1421" s="17">
        <f t="shared" ref="BK1421:BK1434" si="6867">BK1422</f>
        <v>0</v>
      </c>
      <c r="BL1421" s="17">
        <f t="shared" ref="BL1421:BL1434" si="6868">BL1422</f>
        <v>0</v>
      </c>
      <c r="BM1421" s="17">
        <f t="shared" ref="BM1421:BM1434" si="6869">BM1422</f>
        <v>0</v>
      </c>
      <c r="BN1421" s="17">
        <f t="shared" ref="BN1421:BN1434" si="6870">BN1422</f>
        <v>0</v>
      </c>
      <c r="BO1421" s="17">
        <f t="shared" si="6703"/>
        <v>1202.0999999999999</v>
      </c>
      <c r="BP1421" s="17">
        <f t="shared" si="6704"/>
        <v>1902.0999999999999</v>
      </c>
      <c r="BQ1421" s="17">
        <f t="shared" si="6705"/>
        <v>1202.0999999999999</v>
      </c>
      <c r="BR1421" s="17">
        <f t="shared" ref="BR1421:BR1434" si="6871">BR1422</f>
        <v>0</v>
      </c>
      <c r="BS1421" s="17">
        <f t="shared" ref="BS1421:BS1434" si="6872">BS1422</f>
        <v>0</v>
      </c>
      <c r="BT1421" s="17">
        <f t="shared" ref="BT1421:BT1434" si="6873">BT1422</f>
        <v>0</v>
      </c>
      <c r="BU1421" s="17">
        <f t="shared" si="6709"/>
        <v>1202.0999999999999</v>
      </c>
      <c r="BV1421" s="17">
        <f t="shared" si="6710"/>
        <v>1902.0999999999999</v>
      </c>
      <c r="BW1421" s="17">
        <f t="shared" si="6711"/>
        <v>1202.0999999999999</v>
      </c>
      <c r="BX1421" s="17">
        <f t="shared" ref="BX1421:BX1434" si="6874">BX1422</f>
        <v>0</v>
      </c>
      <c r="BY1421" s="17">
        <f t="shared" ref="BY1421:BY1434" si="6875">BY1422</f>
        <v>3904</v>
      </c>
      <c r="BZ1421" s="17">
        <f t="shared" ref="BZ1421:BZ1434" si="6876">BZ1422</f>
        <v>0</v>
      </c>
      <c r="CA1421" s="17">
        <f t="shared" ref="CA1421:CA1434" si="6877">CA1422</f>
        <v>0</v>
      </c>
      <c r="CB1421" s="17">
        <f t="shared" ref="CB1421:CB1434" si="6878">CB1422</f>
        <v>0</v>
      </c>
      <c r="CC1421" s="17">
        <f t="shared" ref="CC1421:CC1434" si="6879">CC1422</f>
        <v>0</v>
      </c>
      <c r="CD1421" s="17">
        <f t="shared" ref="CD1421:CD1434" si="6880">CD1422</f>
        <v>0</v>
      </c>
      <c r="CE1421" s="17">
        <f t="shared" ref="CE1421:CE1434" si="6881">CE1422</f>
        <v>0</v>
      </c>
      <c r="CF1421" s="17">
        <f t="shared" ref="CF1421:CF1434" si="6882">CF1422</f>
        <v>0</v>
      </c>
      <c r="CG1421" s="17">
        <f t="shared" si="6721"/>
        <v>5106.1000000000004</v>
      </c>
      <c r="CH1421" s="17">
        <f t="shared" si="6722"/>
        <v>1902.0999999999999</v>
      </c>
      <c r="CI1421" s="17">
        <f t="shared" si="6723"/>
        <v>1202.0999999999999</v>
      </c>
      <c r="CJ1421" s="17">
        <f t="shared" ref="CJ1421:CJ1434" si="6883">CJ1422</f>
        <v>0</v>
      </c>
      <c r="CK1421" s="32"/>
      <c r="CL1421" s="32"/>
      <c r="CM1421" s="1"/>
      <c r="CN1421" s="1"/>
      <c r="CO1421" s="1"/>
      <c r="CP1421" s="1"/>
      <c r="CQ1421" s="1"/>
      <c r="CR1421" s="1"/>
      <c r="CS1421" s="1"/>
    </row>
    <row r="1422" s="1" customFormat="1" ht="31.5" hidden="1">
      <c r="A1422" s="30" t="s">
        <v>516</v>
      </c>
      <c r="B1422" s="30" t="s">
        <v>80</v>
      </c>
      <c r="C1422" s="30" t="s">
        <v>34</v>
      </c>
      <c r="D1422" s="30" t="s">
        <v>152</v>
      </c>
      <c r="E1422" s="35"/>
      <c r="F1422" s="31" t="s">
        <v>41</v>
      </c>
      <c r="G1422" s="17">
        <f t="shared" si="6783"/>
        <v>1202.0999999999999</v>
      </c>
      <c r="H1422" s="17">
        <f t="shared" si="6840"/>
        <v>1902.0999999999999</v>
      </c>
      <c r="I1422" s="17">
        <f t="shared" si="6784"/>
        <v>1202.0999999999999</v>
      </c>
      <c r="J1422" s="17">
        <f t="shared" si="6785"/>
        <v>0</v>
      </c>
      <c r="K1422" s="17">
        <f t="shared" si="6786"/>
        <v>0</v>
      </c>
      <c r="L1422" s="17">
        <f t="shared" si="6787"/>
        <v>0</v>
      </c>
      <c r="M1422" s="17">
        <f t="shared" si="6534"/>
        <v>1202.0999999999999</v>
      </c>
      <c r="N1422" s="17">
        <f t="shared" si="6535"/>
        <v>1902.0999999999999</v>
      </c>
      <c r="O1422" s="17">
        <f t="shared" si="6536"/>
        <v>1202.0999999999999</v>
      </c>
      <c r="P1422" s="17">
        <f t="shared" si="6788"/>
        <v>0</v>
      </c>
      <c r="Q1422" s="17">
        <f t="shared" si="6789"/>
        <v>0</v>
      </c>
      <c r="R1422" s="17">
        <f t="shared" si="6790"/>
        <v>0</v>
      </c>
      <c r="S1422" s="17">
        <f t="shared" si="6791"/>
        <v>0</v>
      </c>
      <c r="T1422" s="17">
        <f t="shared" si="6792"/>
        <v>0</v>
      </c>
      <c r="U1422" s="17">
        <f t="shared" si="6793"/>
        <v>0</v>
      </c>
      <c r="V1422" s="17">
        <f t="shared" si="6794"/>
        <v>0</v>
      </c>
      <c r="W1422" s="17">
        <f t="shared" si="6795"/>
        <v>0</v>
      </c>
      <c r="X1422" s="17">
        <f t="shared" si="6796"/>
        <v>0</v>
      </c>
      <c r="Y1422" s="17">
        <f t="shared" si="6661"/>
        <v>1202.0999999999999</v>
      </c>
      <c r="Z1422" s="17">
        <f t="shared" si="6662"/>
        <v>1902.0999999999999</v>
      </c>
      <c r="AA1422" s="17">
        <f t="shared" si="6663"/>
        <v>1202.0999999999999</v>
      </c>
      <c r="AB1422" s="17">
        <f t="shared" si="6841"/>
        <v>0</v>
      </c>
      <c r="AC1422" s="17">
        <f t="shared" si="6842"/>
        <v>0</v>
      </c>
      <c r="AD1422" s="17">
        <f t="shared" si="6843"/>
        <v>0</v>
      </c>
      <c r="AE1422" s="17">
        <f t="shared" si="6667"/>
        <v>1202.0999999999999</v>
      </c>
      <c r="AF1422" s="17">
        <f t="shared" si="6668"/>
        <v>1902.0999999999999</v>
      </c>
      <c r="AG1422" s="17">
        <f t="shared" si="6669"/>
        <v>1202.0999999999999</v>
      </c>
      <c r="AH1422" s="17">
        <f t="shared" si="6844"/>
        <v>0</v>
      </c>
      <c r="AI1422" s="17">
        <f t="shared" si="6845"/>
        <v>0</v>
      </c>
      <c r="AJ1422" s="17">
        <f t="shared" si="6846"/>
        <v>0</v>
      </c>
      <c r="AK1422" s="17">
        <f t="shared" si="6847"/>
        <v>0</v>
      </c>
      <c r="AL1422" s="17">
        <f t="shared" si="6848"/>
        <v>0</v>
      </c>
      <c r="AM1422" s="17">
        <f t="shared" si="6849"/>
        <v>0</v>
      </c>
      <c r="AN1422" s="17">
        <f t="shared" si="6850"/>
        <v>0</v>
      </c>
      <c r="AO1422" s="17">
        <f t="shared" si="6851"/>
        <v>0</v>
      </c>
      <c r="AP1422" s="17">
        <f t="shared" si="6852"/>
        <v>0</v>
      </c>
      <c r="AQ1422" s="17">
        <f t="shared" si="6853"/>
        <v>0</v>
      </c>
      <c r="AR1422" s="17">
        <f t="shared" si="6854"/>
        <v>0</v>
      </c>
      <c r="AS1422" s="17">
        <f t="shared" si="6855"/>
        <v>0</v>
      </c>
      <c r="AT1422" s="17">
        <f t="shared" si="6856"/>
        <v>0</v>
      </c>
      <c r="AU1422" s="17">
        <f t="shared" si="6857"/>
        <v>0</v>
      </c>
      <c r="AV1422" s="17">
        <f t="shared" si="6858"/>
        <v>0</v>
      </c>
      <c r="AW1422" s="17">
        <f t="shared" si="6685"/>
        <v>1202.0999999999999</v>
      </c>
      <c r="AX1422" s="17">
        <f t="shared" si="6686"/>
        <v>1902.0999999999999</v>
      </c>
      <c r="AY1422" s="17">
        <f t="shared" si="6687"/>
        <v>1202.0999999999999</v>
      </c>
      <c r="AZ1422" s="17">
        <f t="shared" si="6859"/>
        <v>0</v>
      </c>
      <c r="BA1422" s="17">
        <f t="shared" si="6689"/>
        <v>1202.0999999999999</v>
      </c>
      <c r="BB1422" s="17">
        <f t="shared" si="6690"/>
        <v>1902.0999999999999</v>
      </c>
      <c r="BC1422" s="17">
        <f t="shared" si="6691"/>
        <v>1202.0999999999999</v>
      </c>
      <c r="BD1422" s="17">
        <f t="shared" si="6860"/>
        <v>0</v>
      </c>
      <c r="BE1422" s="17">
        <f t="shared" si="6861"/>
        <v>0</v>
      </c>
      <c r="BF1422" s="17">
        <f t="shared" si="6862"/>
        <v>0</v>
      </c>
      <c r="BG1422" s="17">
        <f t="shared" si="6863"/>
        <v>0</v>
      </c>
      <c r="BH1422" s="17">
        <f t="shared" si="6864"/>
        <v>0</v>
      </c>
      <c r="BI1422" s="17">
        <f t="shared" si="6865"/>
        <v>0</v>
      </c>
      <c r="BJ1422" s="17">
        <f t="shared" si="6866"/>
        <v>0</v>
      </c>
      <c r="BK1422" s="17">
        <f t="shared" si="6867"/>
        <v>0</v>
      </c>
      <c r="BL1422" s="17">
        <f t="shared" si="6868"/>
        <v>0</v>
      </c>
      <c r="BM1422" s="17">
        <f t="shared" si="6869"/>
        <v>0</v>
      </c>
      <c r="BN1422" s="17">
        <f t="shared" si="6870"/>
        <v>0</v>
      </c>
      <c r="BO1422" s="17">
        <f t="shared" si="6703"/>
        <v>1202.0999999999999</v>
      </c>
      <c r="BP1422" s="17">
        <f t="shared" si="6704"/>
        <v>1902.0999999999999</v>
      </c>
      <c r="BQ1422" s="17">
        <f t="shared" si="6705"/>
        <v>1202.0999999999999</v>
      </c>
      <c r="BR1422" s="17">
        <f t="shared" si="6871"/>
        <v>0</v>
      </c>
      <c r="BS1422" s="17">
        <f t="shared" si="6872"/>
        <v>0</v>
      </c>
      <c r="BT1422" s="17">
        <f t="shared" si="6873"/>
        <v>0</v>
      </c>
      <c r="BU1422" s="17">
        <f t="shared" si="6709"/>
        <v>1202.0999999999999</v>
      </c>
      <c r="BV1422" s="17">
        <f t="shared" si="6710"/>
        <v>1902.0999999999999</v>
      </c>
      <c r="BW1422" s="17">
        <f t="shared" si="6711"/>
        <v>1202.0999999999999</v>
      </c>
      <c r="BX1422" s="17">
        <f t="shared" si="6874"/>
        <v>0</v>
      </c>
      <c r="BY1422" s="17">
        <f t="shared" si="6875"/>
        <v>3904</v>
      </c>
      <c r="BZ1422" s="17">
        <f t="shared" si="6876"/>
        <v>0</v>
      </c>
      <c r="CA1422" s="17">
        <f t="shared" si="6877"/>
        <v>0</v>
      </c>
      <c r="CB1422" s="17">
        <f t="shared" si="6878"/>
        <v>0</v>
      </c>
      <c r="CC1422" s="37">
        <f t="shared" si="6879"/>
        <v>0</v>
      </c>
      <c r="CD1422" s="17">
        <f t="shared" si="6880"/>
        <v>0</v>
      </c>
      <c r="CE1422" s="17">
        <f t="shared" si="6881"/>
        <v>0</v>
      </c>
      <c r="CF1422" s="37">
        <f t="shared" si="6882"/>
        <v>0</v>
      </c>
      <c r="CG1422" s="17">
        <f t="shared" si="6721"/>
        <v>5106.1000000000004</v>
      </c>
      <c r="CH1422" s="17">
        <f t="shared" si="6722"/>
        <v>1902.0999999999999</v>
      </c>
      <c r="CI1422" s="17">
        <f t="shared" si="6723"/>
        <v>1202.0999999999999</v>
      </c>
      <c r="CJ1422" s="17">
        <f t="shared" si="6883"/>
        <v>0</v>
      </c>
      <c r="CK1422" s="32">
        <v>0</v>
      </c>
      <c r="CL1422" s="32"/>
      <c r="CM1422" s="1" t="s">
        <v>75</v>
      </c>
      <c r="CN1422" s="1"/>
      <c r="CO1422" s="1"/>
      <c r="CP1422" s="1"/>
      <c r="CQ1422" s="1"/>
      <c r="CR1422" s="1"/>
      <c r="CS1422" s="1"/>
    </row>
    <row r="1423" s="1" customFormat="1" ht="63">
      <c r="A1423" s="30" t="s">
        <v>516</v>
      </c>
      <c r="B1423" s="30" t="s">
        <v>80</v>
      </c>
      <c r="C1423" s="30" t="s">
        <v>34</v>
      </c>
      <c r="D1423" s="30" t="s">
        <v>153</v>
      </c>
      <c r="E1423" s="35"/>
      <c r="F1423" s="31" t="s">
        <v>154</v>
      </c>
      <c r="G1423" s="17">
        <f t="shared" si="6783"/>
        <v>1202.0999999999999</v>
      </c>
      <c r="H1423" s="17">
        <f t="shared" si="6840"/>
        <v>1902.0999999999999</v>
      </c>
      <c r="I1423" s="17">
        <f t="shared" si="6784"/>
        <v>1202.0999999999999</v>
      </c>
      <c r="J1423" s="17">
        <f t="shared" si="6785"/>
        <v>0</v>
      </c>
      <c r="K1423" s="17">
        <f t="shared" si="6786"/>
        <v>0</v>
      </c>
      <c r="L1423" s="17">
        <f t="shared" si="6787"/>
        <v>0</v>
      </c>
      <c r="M1423" s="17">
        <f t="shared" si="6534"/>
        <v>1202.0999999999999</v>
      </c>
      <c r="N1423" s="17">
        <f t="shared" si="6535"/>
        <v>1902.0999999999999</v>
      </c>
      <c r="O1423" s="17">
        <f t="shared" si="6536"/>
        <v>1202.0999999999999</v>
      </c>
      <c r="P1423" s="17">
        <f t="shared" si="6788"/>
        <v>0</v>
      </c>
      <c r="Q1423" s="17">
        <f t="shared" si="6789"/>
        <v>0</v>
      </c>
      <c r="R1423" s="17">
        <f t="shared" si="6790"/>
        <v>0</v>
      </c>
      <c r="S1423" s="17">
        <f t="shared" si="6791"/>
        <v>0</v>
      </c>
      <c r="T1423" s="17">
        <f t="shared" si="6792"/>
        <v>0</v>
      </c>
      <c r="U1423" s="17">
        <f t="shared" si="6793"/>
        <v>0</v>
      </c>
      <c r="V1423" s="17">
        <f t="shared" si="6794"/>
        <v>0</v>
      </c>
      <c r="W1423" s="17">
        <f t="shared" si="6795"/>
        <v>0</v>
      </c>
      <c r="X1423" s="17">
        <f t="shared" si="6796"/>
        <v>0</v>
      </c>
      <c r="Y1423" s="17">
        <f t="shared" si="6661"/>
        <v>1202.0999999999999</v>
      </c>
      <c r="Z1423" s="17">
        <f t="shared" si="6662"/>
        <v>1902.0999999999999</v>
      </c>
      <c r="AA1423" s="17">
        <f t="shared" si="6663"/>
        <v>1202.0999999999999</v>
      </c>
      <c r="AB1423" s="17">
        <f t="shared" si="6841"/>
        <v>0</v>
      </c>
      <c r="AC1423" s="17">
        <f t="shared" si="6842"/>
        <v>0</v>
      </c>
      <c r="AD1423" s="17">
        <f t="shared" si="6843"/>
        <v>0</v>
      </c>
      <c r="AE1423" s="17">
        <f t="shared" si="6667"/>
        <v>1202.0999999999999</v>
      </c>
      <c r="AF1423" s="17">
        <f t="shared" si="6668"/>
        <v>1902.0999999999999</v>
      </c>
      <c r="AG1423" s="17">
        <f t="shared" si="6669"/>
        <v>1202.0999999999999</v>
      </c>
      <c r="AH1423" s="17">
        <f t="shared" si="6844"/>
        <v>0</v>
      </c>
      <c r="AI1423" s="17">
        <f t="shared" si="6845"/>
        <v>0</v>
      </c>
      <c r="AJ1423" s="17">
        <f t="shared" si="6846"/>
        <v>0</v>
      </c>
      <c r="AK1423" s="17">
        <f t="shared" si="6847"/>
        <v>0</v>
      </c>
      <c r="AL1423" s="17">
        <f t="shared" si="6848"/>
        <v>0</v>
      </c>
      <c r="AM1423" s="17">
        <f t="shared" si="6849"/>
        <v>0</v>
      </c>
      <c r="AN1423" s="17">
        <f t="shared" si="6850"/>
        <v>0</v>
      </c>
      <c r="AO1423" s="17">
        <f t="shared" si="6851"/>
        <v>0</v>
      </c>
      <c r="AP1423" s="17">
        <f t="shared" si="6852"/>
        <v>0</v>
      </c>
      <c r="AQ1423" s="17">
        <f t="shared" si="6853"/>
        <v>0</v>
      </c>
      <c r="AR1423" s="17">
        <f t="shared" si="6854"/>
        <v>0</v>
      </c>
      <c r="AS1423" s="17">
        <f t="shared" si="6855"/>
        <v>0</v>
      </c>
      <c r="AT1423" s="17">
        <f t="shared" si="6856"/>
        <v>0</v>
      </c>
      <c r="AU1423" s="17">
        <f t="shared" si="6857"/>
        <v>0</v>
      </c>
      <c r="AV1423" s="17">
        <f t="shared" si="6858"/>
        <v>0</v>
      </c>
      <c r="AW1423" s="17">
        <f t="shared" si="6685"/>
        <v>1202.0999999999999</v>
      </c>
      <c r="AX1423" s="17">
        <f t="shared" si="6686"/>
        <v>1902.0999999999999</v>
      </c>
      <c r="AY1423" s="17">
        <f t="shared" si="6687"/>
        <v>1202.0999999999999</v>
      </c>
      <c r="AZ1423" s="17">
        <f t="shared" si="6859"/>
        <v>0</v>
      </c>
      <c r="BA1423" s="17">
        <f t="shared" si="6689"/>
        <v>1202.0999999999999</v>
      </c>
      <c r="BB1423" s="17">
        <f t="shared" si="6690"/>
        <v>1902.0999999999999</v>
      </c>
      <c r="BC1423" s="17">
        <f t="shared" si="6691"/>
        <v>1202.0999999999999</v>
      </c>
      <c r="BD1423" s="17">
        <f t="shared" si="6860"/>
        <v>0</v>
      </c>
      <c r="BE1423" s="17">
        <f t="shared" si="6861"/>
        <v>0</v>
      </c>
      <c r="BF1423" s="17">
        <f t="shared" si="6862"/>
        <v>0</v>
      </c>
      <c r="BG1423" s="17">
        <f t="shared" si="6863"/>
        <v>0</v>
      </c>
      <c r="BH1423" s="17">
        <f t="shared" si="6864"/>
        <v>0</v>
      </c>
      <c r="BI1423" s="17">
        <f t="shared" si="6865"/>
        <v>0</v>
      </c>
      <c r="BJ1423" s="17">
        <f t="shared" si="6866"/>
        <v>0</v>
      </c>
      <c r="BK1423" s="17">
        <f t="shared" si="6867"/>
        <v>0</v>
      </c>
      <c r="BL1423" s="17">
        <f t="shared" si="6868"/>
        <v>0</v>
      </c>
      <c r="BM1423" s="17">
        <f t="shared" si="6869"/>
        <v>0</v>
      </c>
      <c r="BN1423" s="17">
        <f t="shared" si="6870"/>
        <v>0</v>
      </c>
      <c r="BO1423" s="17">
        <f t="shared" si="6703"/>
        <v>1202.0999999999999</v>
      </c>
      <c r="BP1423" s="17">
        <f t="shared" si="6704"/>
        <v>1902.0999999999999</v>
      </c>
      <c r="BQ1423" s="17">
        <f t="shared" si="6705"/>
        <v>1202.0999999999999</v>
      </c>
      <c r="BR1423" s="17">
        <f t="shared" si="6871"/>
        <v>0</v>
      </c>
      <c r="BS1423" s="17">
        <f t="shared" si="6872"/>
        <v>0</v>
      </c>
      <c r="BT1423" s="17">
        <f t="shared" si="6873"/>
        <v>0</v>
      </c>
      <c r="BU1423" s="17">
        <f t="shared" si="6709"/>
        <v>1202.0999999999999</v>
      </c>
      <c r="BV1423" s="17">
        <f t="shared" si="6710"/>
        <v>1902.0999999999999</v>
      </c>
      <c r="BW1423" s="17">
        <f t="shared" si="6711"/>
        <v>1202.0999999999999</v>
      </c>
      <c r="BX1423" s="17">
        <f t="shared" si="6874"/>
        <v>0</v>
      </c>
      <c r="BY1423" s="17">
        <f t="shared" si="6875"/>
        <v>3904</v>
      </c>
      <c r="BZ1423" s="17">
        <f t="shared" si="6876"/>
        <v>0</v>
      </c>
      <c r="CA1423" s="17">
        <f t="shared" si="6877"/>
        <v>0</v>
      </c>
      <c r="CB1423" s="17">
        <f t="shared" si="6878"/>
        <v>0</v>
      </c>
      <c r="CC1423" s="17">
        <f t="shared" si="6879"/>
        <v>0</v>
      </c>
      <c r="CD1423" s="17">
        <f t="shared" si="6880"/>
        <v>0</v>
      </c>
      <c r="CE1423" s="17">
        <f t="shared" si="6881"/>
        <v>0</v>
      </c>
      <c r="CF1423" s="17">
        <f t="shared" si="6882"/>
        <v>0</v>
      </c>
      <c r="CG1423" s="17">
        <f t="shared" si="6721"/>
        <v>5106.1000000000004</v>
      </c>
      <c r="CH1423" s="17">
        <f t="shared" si="6722"/>
        <v>1902.0999999999999</v>
      </c>
      <c r="CI1423" s="17">
        <f t="shared" si="6723"/>
        <v>1202.0999999999999</v>
      </c>
      <c r="CJ1423" s="17">
        <f t="shared" si="6883"/>
        <v>0</v>
      </c>
      <c r="CK1423" s="32"/>
      <c r="CL1423" s="32"/>
      <c r="CM1423" s="1"/>
      <c r="CN1423" s="1"/>
      <c r="CO1423" s="1"/>
      <c r="CP1423" s="1"/>
      <c r="CQ1423" s="1"/>
      <c r="CR1423" s="1"/>
      <c r="CS1423" s="1"/>
    </row>
    <row r="1424" s="1" customFormat="1" ht="78.75">
      <c r="A1424" s="30" t="s">
        <v>516</v>
      </c>
      <c r="B1424" s="30" t="s">
        <v>80</v>
      </c>
      <c r="C1424" s="30" t="s">
        <v>34</v>
      </c>
      <c r="D1424" s="30" t="s">
        <v>155</v>
      </c>
      <c r="E1424" s="35"/>
      <c r="F1424" s="31" t="s">
        <v>156</v>
      </c>
      <c r="G1424" s="17">
        <f t="shared" si="6783"/>
        <v>1202.0999999999999</v>
      </c>
      <c r="H1424" s="17">
        <f t="shared" si="6840"/>
        <v>1902.0999999999999</v>
      </c>
      <c r="I1424" s="17">
        <f t="shared" si="6784"/>
        <v>1202.0999999999999</v>
      </c>
      <c r="J1424" s="17">
        <f t="shared" si="6785"/>
        <v>0</v>
      </c>
      <c r="K1424" s="17">
        <f t="shared" si="6786"/>
        <v>0</v>
      </c>
      <c r="L1424" s="17">
        <f t="shared" si="6787"/>
        <v>0</v>
      </c>
      <c r="M1424" s="17">
        <f t="shared" si="6534"/>
        <v>1202.0999999999999</v>
      </c>
      <c r="N1424" s="17">
        <f t="shared" si="6535"/>
        <v>1902.0999999999999</v>
      </c>
      <c r="O1424" s="17">
        <f t="shared" si="6536"/>
        <v>1202.0999999999999</v>
      </c>
      <c r="P1424" s="17">
        <f t="shared" si="6788"/>
        <v>0</v>
      </c>
      <c r="Q1424" s="17">
        <f t="shared" si="6789"/>
        <v>0</v>
      </c>
      <c r="R1424" s="17">
        <f t="shared" si="6790"/>
        <v>0</v>
      </c>
      <c r="S1424" s="17">
        <f t="shared" si="6791"/>
        <v>0</v>
      </c>
      <c r="T1424" s="17">
        <f t="shared" si="6792"/>
        <v>0</v>
      </c>
      <c r="U1424" s="17">
        <f t="shared" si="6793"/>
        <v>0</v>
      </c>
      <c r="V1424" s="17">
        <f t="shared" si="6794"/>
        <v>0</v>
      </c>
      <c r="W1424" s="17">
        <f t="shared" si="6795"/>
        <v>0</v>
      </c>
      <c r="X1424" s="17">
        <f t="shared" si="6796"/>
        <v>0</v>
      </c>
      <c r="Y1424" s="17">
        <f t="shared" si="6661"/>
        <v>1202.0999999999999</v>
      </c>
      <c r="Z1424" s="17">
        <f t="shared" si="6662"/>
        <v>1902.0999999999999</v>
      </c>
      <c r="AA1424" s="17">
        <f t="shared" si="6663"/>
        <v>1202.0999999999999</v>
      </c>
      <c r="AB1424" s="17">
        <f t="shared" si="6841"/>
        <v>0</v>
      </c>
      <c r="AC1424" s="17">
        <f t="shared" si="6842"/>
        <v>0</v>
      </c>
      <c r="AD1424" s="17">
        <f t="shared" si="6843"/>
        <v>0</v>
      </c>
      <c r="AE1424" s="17">
        <f t="shared" si="6667"/>
        <v>1202.0999999999999</v>
      </c>
      <c r="AF1424" s="17">
        <f t="shared" si="6668"/>
        <v>1902.0999999999999</v>
      </c>
      <c r="AG1424" s="17">
        <f t="shared" si="6669"/>
        <v>1202.0999999999999</v>
      </c>
      <c r="AH1424" s="17">
        <f t="shared" si="6844"/>
        <v>0</v>
      </c>
      <c r="AI1424" s="17">
        <f t="shared" si="6845"/>
        <v>0</v>
      </c>
      <c r="AJ1424" s="17">
        <f t="shared" si="6846"/>
        <v>0</v>
      </c>
      <c r="AK1424" s="17">
        <f t="shared" si="6847"/>
        <v>0</v>
      </c>
      <c r="AL1424" s="17">
        <f t="shared" si="6848"/>
        <v>0</v>
      </c>
      <c r="AM1424" s="17">
        <f t="shared" si="6849"/>
        <v>0</v>
      </c>
      <c r="AN1424" s="17">
        <f t="shared" si="6850"/>
        <v>0</v>
      </c>
      <c r="AO1424" s="17">
        <f t="shared" si="6851"/>
        <v>0</v>
      </c>
      <c r="AP1424" s="17">
        <f t="shared" si="6852"/>
        <v>0</v>
      </c>
      <c r="AQ1424" s="17">
        <f t="shared" si="6853"/>
        <v>0</v>
      </c>
      <c r="AR1424" s="17">
        <f t="shared" si="6854"/>
        <v>0</v>
      </c>
      <c r="AS1424" s="17">
        <f t="shared" si="6855"/>
        <v>0</v>
      </c>
      <c r="AT1424" s="17">
        <f t="shared" si="6856"/>
        <v>0</v>
      </c>
      <c r="AU1424" s="17">
        <f t="shared" si="6857"/>
        <v>0</v>
      </c>
      <c r="AV1424" s="17">
        <f t="shared" si="6858"/>
        <v>0</v>
      </c>
      <c r="AW1424" s="17">
        <f t="shared" si="6685"/>
        <v>1202.0999999999999</v>
      </c>
      <c r="AX1424" s="17">
        <f t="shared" si="6686"/>
        <v>1902.0999999999999</v>
      </c>
      <c r="AY1424" s="17">
        <f t="shared" si="6687"/>
        <v>1202.0999999999999</v>
      </c>
      <c r="AZ1424" s="17">
        <f t="shared" si="6859"/>
        <v>0</v>
      </c>
      <c r="BA1424" s="17">
        <f t="shared" si="6689"/>
        <v>1202.0999999999999</v>
      </c>
      <c r="BB1424" s="17">
        <f t="shared" si="6690"/>
        <v>1902.0999999999999</v>
      </c>
      <c r="BC1424" s="17">
        <f t="shared" si="6691"/>
        <v>1202.0999999999999</v>
      </c>
      <c r="BD1424" s="17">
        <f t="shared" si="6860"/>
        <v>0</v>
      </c>
      <c r="BE1424" s="17">
        <f t="shared" si="6861"/>
        <v>0</v>
      </c>
      <c r="BF1424" s="17">
        <f t="shared" si="6862"/>
        <v>0</v>
      </c>
      <c r="BG1424" s="17">
        <f t="shared" si="6863"/>
        <v>0</v>
      </c>
      <c r="BH1424" s="17">
        <f t="shared" si="6864"/>
        <v>0</v>
      </c>
      <c r="BI1424" s="17">
        <f t="shared" si="6865"/>
        <v>0</v>
      </c>
      <c r="BJ1424" s="17">
        <f t="shared" si="6866"/>
        <v>0</v>
      </c>
      <c r="BK1424" s="17">
        <f t="shared" si="6867"/>
        <v>0</v>
      </c>
      <c r="BL1424" s="17">
        <f t="shared" si="6868"/>
        <v>0</v>
      </c>
      <c r="BM1424" s="17">
        <f t="shared" si="6869"/>
        <v>0</v>
      </c>
      <c r="BN1424" s="17">
        <f t="shared" si="6870"/>
        <v>0</v>
      </c>
      <c r="BO1424" s="17">
        <f t="shared" si="6703"/>
        <v>1202.0999999999999</v>
      </c>
      <c r="BP1424" s="17">
        <f t="shared" si="6704"/>
        <v>1902.0999999999999</v>
      </c>
      <c r="BQ1424" s="17">
        <f t="shared" si="6705"/>
        <v>1202.0999999999999</v>
      </c>
      <c r="BR1424" s="17">
        <f t="shared" si="6871"/>
        <v>0</v>
      </c>
      <c r="BS1424" s="17">
        <f t="shared" si="6872"/>
        <v>0</v>
      </c>
      <c r="BT1424" s="17">
        <f t="shared" si="6873"/>
        <v>0</v>
      </c>
      <c r="BU1424" s="17">
        <f t="shared" si="6709"/>
        <v>1202.0999999999999</v>
      </c>
      <c r="BV1424" s="17">
        <f t="shared" si="6710"/>
        <v>1902.0999999999999</v>
      </c>
      <c r="BW1424" s="17">
        <f t="shared" si="6711"/>
        <v>1202.0999999999999</v>
      </c>
      <c r="BX1424" s="17">
        <f t="shared" si="6874"/>
        <v>0</v>
      </c>
      <c r="BY1424" s="17">
        <f t="shared" si="6875"/>
        <v>3904</v>
      </c>
      <c r="BZ1424" s="17">
        <f t="shared" si="6876"/>
        <v>0</v>
      </c>
      <c r="CA1424" s="17">
        <f t="shared" si="6877"/>
        <v>0</v>
      </c>
      <c r="CB1424" s="17">
        <f t="shared" si="6878"/>
        <v>0</v>
      </c>
      <c r="CC1424" s="17">
        <f t="shared" si="6879"/>
        <v>0</v>
      </c>
      <c r="CD1424" s="17">
        <f t="shared" si="6880"/>
        <v>0</v>
      </c>
      <c r="CE1424" s="17">
        <f t="shared" si="6881"/>
        <v>0</v>
      </c>
      <c r="CF1424" s="17">
        <f t="shared" si="6882"/>
        <v>0</v>
      </c>
      <c r="CG1424" s="17">
        <f t="shared" si="6721"/>
        <v>5106.1000000000004</v>
      </c>
      <c r="CH1424" s="17">
        <f t="shared" si="6722"/>
        <v>1902.0999999999999</v>
      </c>
      <c r="CI1424" s="17">
        <f t="shared" si="6723"/>
        <v>1202.0999999999999</v>
      </c>
      <c r="CJ1424" s="17">
        <f t="shared" si="6883"/>
        <v>0</v>
      </c>
      <c r="CK1424" s="32"/>
      <c r="CL1424" s="32"/>
      <c r="CM1424" s="1"/>
      <c r="CN1424" s="1"/>
      <c r="CO1424" s="1"/>
      <c r="CP1424" s="1"/>
      <c r="CQ1424" s="1"/>
      <c r="CR1424" s="1"/>
      <c r="CS1424" s="1"/>
    </row>
    <row r="1425" s="1" customFormat="1">
      <c r="A1425" s="30" t="s">
        <v>516</v>
      </c>
      <c r="B1425" s="30" t="s">
        <v>80</v>
      </c>
      <c r="C1425" s="30" t="s">
        <v>34</v>
      </c>
      <c r="D1425" s="30" t="s">
        <v>155</v>
      </c>
      <c r="E1425" s="30" t="s">
        <v>46</v>
      </c>
      <c r="F1425" s="31" t="s">
        <v>47</v>
      </c>
      <c r="G1425" s="17">
        <v>1202.0999999999999</v>
      </c>
      <c r="H1425" s="17">
        <v>1902.0999999999999</v>
      </c>
      <c r="I1425" s="17">
        <v>1202.0999999999999</v>
      </c>
      <c r="J1425" s="17"/>
      <c r="K1425" s="17"/>
      <c r="L1425" s="17"/>
      <c r="M1425" s="17">
        <f t="shared" si="6534"/>
        <v>1202.0999999999999</v>
      </c>
      <c r="N1425" s="17">
        <f t="shared" si="6535"/>
        <v>1902.0999999999999</v>
      </c>
      <c r="O1425" s="17">
        <f t="shared" si="6536"/>
        <v>1202.0999999999999</v>
      </c>
      <c r="P1425" s="17"/>
      <c r="Q1425" s="17"/>
      <c r="R1425" s="17"/>
      <c r="S1425" s="17"/>
      <c r="T1425" s="17"/>
      <c r="U1425" s="17"/>
      <c r="V1425" s="17"/>
      <c r="W1425" s="17"/>
      <c r="X1425" s="17"/>
      <c r="Y1425" s="17">
        <f t="shared" si="6661"/>
        <v>1202.0999999999999</v>
      </c>
      <c r="Z1425" s="17">
        <f t="shared" si="6662"/>
        <v>1902.0999999999999</v>
      </c>
      <c r="AA1425" s="17">
        <f t="shared" si="6663"/>
        <v>1202.0999999999999</v>
      </c>
      <c r="AB1425" s="17"/>
      <c r="AC1425" s="17"/>
      <c r="AD1425" s="17"/>
      <c r="AE1425" s="17">
        <f t="shared" si="6667"/>
        <v>1202.0999999999999</v>
      </c>
      <c r="AF1425" s="17">
        <f t="shared" si="6668"/>
        <v>1902.0999999999999</v>
      </c>
      <c r="AG1425" s="17">
        <f t="shared" si="6669"/>
        <v>1202.0999999999999</v>
      </c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>
        <f t="shared" si="6685"/>
        <v>1202.0999999999999</v>
      </c>
      <c r="AX1425" s="17">
        <f t="shared" si="6686"/>
        <v>1902.0999999999999</v>
      </c>
      <c r="AY1425" s="17">
        <f t="shared" si="6687"/>
        <v>1202.0999999999999</v>
      </c>
      <c r="AZ1425" s="17"/>
      <c r="BA1425" s="17">
        <f t="shared" si="6689"/>
        <v>1202.0999999999999</v>
      </c>
      <c r="BB1425" s="17">
        <f t="shared" si="6690"/>
        <v>1902.0999999999999</v>
      </c>
      <c r="BC1425" s="17">
        <f t="shared" si="6691"/>
        <v>1202.0999999999999</v>
      </c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>
        <f t="shared" si="6703"/>
        <v>1202.0999999999999</v>
      </c>
      <c r="BP1425" s="17">
        <f t="shared" si="6704"/>
        <v>1902.0999999999999</v>
      </c>
      <c r="BQ1425" s="17">
        <f t="shared" si="6705"/>
        <v>1202.0999999999999</v>
      </c>
      <c r="BR1425" s="17"/>
      <c r="BS1425" s="17"/>
      <c r="BT1425" s="17"/>
      <c r="BU1425" s="17">
        <f t="shared" si="6709"/>
        <v>1202.0999999999999</v>
      </c>
      <c r="BV1425" s="17">
        <f t="shared" si="6710"/>
        <v>1902.0999999999999</v>
      </c>
      <c r="BW1425" s="17">
        <f t="shared" si="6711"/>
        <v>1202.0999999999999</v>
      </c>
      <c r="BX1425" s="17"/>
      <c r="BY1425" s="17">
        <v>3904</v>
      </c>
      <c r="BZ1425" s="17"/>
      <c r="CA1425" s="17"/>
      <c r="CB1425" s="17"/>
      <c r="CC1425" s="17"/>
      <c r="CD1425" s="17"/>
      <c r="CE1425" s="17"/>
      <c r="CF1425" s="17"/>
      <c r="CG1425" s="17">
        <f t="shared" si="6721"/>
        <v>5106.1000000000004</v>
      </c>
      <c r="CH1425" s="17">
        <f t="shared" si="6722"/>
        <v>1902.0999999999999</v>
      </c>
      <c r="CI1425" s="17">
        <f t="shared" si="6723"/>
        <v>1202.0999999999999</v>
      </c>
      <c r="CJ1425" s="17"/>
      <c r="CK1425" s="32"/>
      <c r="CL1425" s="32"/>
      <c r="CM1425" s="1"/>
      <c r="CN1425" s="1"/>
      <c r="CO1425" s="1"/>
      <c r="CP1425" s="1"/>
      <c r="CQ1425" s="1"/>
      <c r="CR1425" s="1"/>
      <c r="CS1425" s="1"/>
    </row>
    <row r="1426" s="1" customFormat="1">
      <c r="A1426" s="30" t="s">
        <v>516</v>
      </c>
      <c r="B1426" s="30" t="s">
        <v>80</v>
      </c>
      <c r="C1426" s="30" t="s">
        <v>34</v>
      </c>
      <c r="D1426" s="30" t="s">
        <v>62</v>
      </c>
      <c r="E1426" s="35"/>
      <c r="F1426" s="31" t="s">
        <v>63</v>
      </c>
      <c r="G1426" s="17"/>
      <c r="H1426" s="17"/>
      <c r="I1426" s="17"/>
      <c r="J1426" s="17"/>
      <c r="K1426" s="17"/>
      <c r="L1426" s="17"/>
      <c r="M1426" s="17"/>
      <c r="N1426" s="17"/>
      <c r="O1426" s="17"/>
      <c r="P1426" s="17">
        <f t="shared" si="6788"/>
        <v>0</v>
      </c>
      <c r="Q1426" s="17">
        <f t="shared" si="6789"/>
        <v>0</v>
      </c>
      <c r="R1426" s="17">
        <f t="shared" si="6790"/>
        <v>0</v>
      </c>
      <c r="S1426" s="17">
        <f t="shared" si="6791"/>
        <v>6.3499999999999996</v>
      </c>
      <c r="T1426" s="17">
        <f t="shared" si="6792"/>
        <v>0</v>
      </c>
      <c r="U1426" s="17">
        <f t="shared" si="6793"/>
        <v>0</v>
      </c>
      <c r="V1426" s="17">
        <f t="shared" si="6794"/>
        <v>0</v>
      </c>
      <c r="W1426" s="17">
        <f t="shared" si="6795"/>
        <v>0</v>
      </c>
      <c r="X1426" s="17">
        <f t="shared" si="6796"/>
        <v>0</v>
      </c>
      <c r="Y1426" s="17">
        <f t="shared" si="6661"/>
        <v>6.3499999999999996</v>
      </c>
      <c r="Z1426" s="17">
        <f t="shared" si="6662"/>
        <v>0</v>
      </c>
      <c r="AA1426" s="17">
        <f t="shared" si="6663"/>
        <v>0</v>
      </c>
      <c r="AB1426" s="17">
        <f t="shared" si="6841"/>
        <v>0</v>
      </c>
      <c r="AC1426" s="17">
        <f t="shared" si="6842"/>
        <v>0</v>
      </c>
      <c r="AD1426" s="17">
        <f t="shared" si="6843"/>
        <v>0</v>
      </c>
      <c r="AE1426" s="17">
        <f t="shared" si="6667"/>
        <v>6.3499999999999996</v>
      </c>
      <c r="AF1426" s="17">
        <f t="shared" si="6668"/>
        <v>0</v>
      </c>
      <c r="AG1426" s="17">
        <f t="shared" si="6669"/>
        <v>0</v>
      </c>
      <c r="AH1426" s="17">
        <f t="shared" si="6844"/>
        <v>0</v>
      </c>
      <c r="AI1426" s="17">
        <f t="shared" si="6845"/>
        <v>0</v>
      </c>
      <c r="AJ1426" s="17">
        <f t="shared" si="6846"/>
        <v>0</v>
      </c>
      <c r="AK1426" s="17">
        <f t="shared" si="6847"/>
        <v>0</v>
      </c>
      <c r="AL1426" s="17">
        <f t="shared" si="6848"/>
        <v>0</v>
      </c>
      <c r="AM1426" s="17">
        <f t="shared" si="6849"/>
        <v>0</v>
      </c>
      <c r="AN1426" s="17">
        <f t="shared" si="6850"/>
        <v>0</v>
      </c>
      <c r="AO1426" s="17">
        <f t="shared" si="6851"/>
        <v>0</v>
      </c>
      <c r="AP1426" s="17">
        <f t="shared" si="6852"/>
        <v>0</v>
      </c>
      <c r="AQ1426" s="17">
        <f t="shared" si="6853"/>
        <v>0</v>
      </c>
      <c r="AR1426" s="17">
        <f t="shared" si="6854"/>
        <v>0</v>
      </c>
      <c r="AS1426" s="17">
        <f t="shared" si="6855"/>
        <v>0</v>
      </c>
      <c r="AT1426" s="17">
        <f t="shared" si="6856"/>
        <v>0</v>
      </c>
      <c r="AU1426" s="17">
        <f t="shared" si="6857"/>
        <v>0</v>
      </c>
      <c r="AV1426" s="17">
        <f t="shared" si="6858"/>
        <v>0</v>
      </c>
      <c r="AW1426" s="17">
        <f t="shared" si="6685"/>
        <v>6.3499999999999996</v>
      </c>
      <c r="AX1426" s="17">
        <f t="shared" si="6686"/>
        <v>0</v>
      </c>
      <c r="AY1426" s="17">
        <f t="shared" si="6687"/>
        <v>0</v>
      </c>
      <c r="AZ1426" s="17">
        <f t="shared" si="6859"/>
        <v>0</v>
      </c>
      <c r="BA1426" s="17">
        <f t="shared" si="6689"/>
        <v>6.3499999999999996</v>
      </c>
      <c r="BB1426" s="17">
        <f t="shared" si="6690"/>
        <v>0</v>
      </c>
      <c r="BC1426" s="17">
        <f t="shared" si="6691"/>
        <v>0</v>
      </c>
      <c r="BD1426" s="17">
        <f t="shared" si="6860"/>
        <v>0</v>
      </c>
      <c r="BE1426" s="17">
        <f t="shared" si="6861"/>
        <v>0</v>
      </c>
      <c r="BF1426" s="17">
        <f t="shared" si="6862"/>
        <v>0</v>
      </c>
      <c r="BG1426" s="17">
        <f t="shared" si="6863"/>
        <v>0</v>
      </c>
      <c r="BH1426" s="17">
        <f t="shared" si="6864"/>
        <v>0</v>
      </c>
      <c r="BI1426" s="17">
        <f t="shared" si="6865"/>
        <v>0</v>
      </c>
      <c r="BJ1426" s="17">
        <f t="shared" si="6866"/>
        <v>0</v>
      </c>
      <c r="BK1426" s="17">
        <f t="shared" si="6867"/>
        <v>0</v>
      </c>
      <c r="BL1426" s="17">
        <f t="shared" si="6868"/>
        <v>0</v>
      </c>
      <c r="BM1426" s="17">
        <f t="shared" si="6869"/>
        <v>0</v>
      </c>
      <c r="BN1426" s="17">
        <f t="shared" si="6870"/>
        <v>0</v>
      </c>
      <c r="BO1426" s="17">
        <f t="shared" si="6703"/>
        <v>6.3499999999999996</v>
      </c>
      <c r="BP1426" s="17">
        <f t="shared" si="6704"/>
        <v>0</v>
      </c>
      <c r="BQ1426" s="17">
        <f t="shared" si="6705"/>
        <v>0</v>
      </c>
      <c r="BR1426" s="17">
        <f t="shared" si="6871"/>
        <v>0</v>
      </c>
      <c r="BS1426" s="17">
        <f t="shared" si="6872"/>
        <v>0</v>
      </c>
      <c r="BT1426" s="17">
        <f t="shared" si="6873"/>
        <v>0</v>
      </c>
      <c r="BU1426" s="17">
        <f t="shared" si="6709"/>
        <v>6.3499999999999996</v>
      </c>
      <c r="BV1426" s="17">
        <f t="shared" si="6710"/>
        <v>0</v>
      </c>
      <c r="BW1426" s="17">
        <f t="shared" si="6711"/>
        <v>0</v>
      </c>
      <c r="BX1426" s="17">
        <f t="shared" si="6874"/>
        <v>0</v>
      </c>
      <c r="BY1426" s="17">
        <f t="shared" si="6875"/>
        <v>0</v>
      </c>
      <c r="BZ1426" s="17">
        <f t="shared" si="6876"/>
        <v>0</v>
      </c>
      <c r="CA1426" s="17">
        <f t="shared" si="6877"/>
        <v>0</v>
      </c>
      <c r="CB1426" s="17">
        <f t="shared" si="6878"/>
        <v>0</v>
      </c>
      <c r="CC1426" s="17">
        <f t="shared" si="6879"/>
        <v>0</v>
      </c>
      <c r="CD1426" s="17">
        <f t="shared" si="6880"/>
        <v>0</v>
      </c>
      <c r="CE1426" s="17">
        <f t="shared" si="6881"/>
        <v>0</v>
      </c>
      <c r="CF1426" s="17">
        <f t="shared" si="6882"/>
        <v>0</v>
      </c>
      <c r="CG1426" s="17">
        <f t="shared" si="6721"/>
        <v>6.3499999999999996</v>
      </c>
      <c r="CH1426" s="17">
        <f t="shared" si="6722"/>
        <v>0</v>
      </c>
      <c r="CI1426" s="17">
        <f t="shared" si="6723"/>
        <v>0</v>
      </c>
      <c r="CJ1426" s="17">
        <f t="shared" si="6883"/>
        <v>0</v>
      </c>
      <c r="CK1426" s="32"/>
      <c r="CL1426" s="32"/>
      <c r="CM1426" s="1"/>
      <c r="CN1426" s="1"/>
      <c r="CO1426" s="1"/>
      <c r="CP1426" s="1"/>
      <c r="CQ1426" s="1"/>
      <c r="CR1426" s="1"/>
      <c r="CS1426" s="1"/>
    </row>
    <row r="1427" s="1" customFormat="1">
      <c r="A1427" s="30" t="s">
        <v>516</v>
      </c>
      <c r="B1427" s="30" t="s">
        <v>80</v>
      </c>
      <c r="C1427" s="30" t="s">
        <v>34</v>
      </c>
      <c r="D1427" s="30" t="s">
        <v>491</v>
      </c>
      <c r="E1427" s="35"/>
      <c r="F1427" s="31" t="s">
        <v>492</v>
      </c>
      <c r="G1427" s="17"/>
      <c r="H1427" s="17"/>
      <c r="I1427" s="17"/>
      <c r="J1427" s="17"/>
      <c r="K1427" s="17"/>
      <c r="L1427" s="17"/>
      <c r="M1427" s="17"/>
      <c r="N1427" s="17"/>
      <c r="O1427" s="17"/>
      <c r="P1427" s="17">
        <f t="shared" si="6788"/>
        <v>0</v>
      </c>
      <c r="Q1427" s="17">
        <f t="shared" si="6789"/>
        <v>0</v>
      </c>
      <c r="R1427" s="17">
        <f t="shared" si="6790"/>
        <v>0</v>
      </c>
      <c r="S1427" s="17">
        <f t="shared" si="6791"/>
        <v>6.3499999999999996</v>
      </c>
      <c r="T1427" s="17">
        <f t="shared" si="6792"/>
        <v>0</v>
      </c>
      <c r="U1427" s="17">
        <f t="shared" si="6793"/>
        <v>0</v>
      </c>
      <c r="V1427" s="17">
        <f t="shared" si="6794"/>
        <v>0</v>
      </c>
      <c r="W1427" s="17">
        <f t="shared" si="6795"/>
        <v>0</v>
      </c>
      <c r="X1427" s="17">
        <f t="shared" si="6796"/>
        <v>0</v>
      </c>
      <c r="Y1427" s="17">
        <f t="shared" si="6661"/>
        <v>6.3499999999999996</v>
      </c>
      <c r="Z1427" s="17">
        <f t="shared" si="6662"/>
        <v>0</v>
      </c>
      <c r="AA1427" s="17">
        <f t="shared" si="6663"/>
        <v>0</v>
      </c>
      <c r="AB1427" s="17">
        <f t="shared" si="6841"/>
        <v>0</v>
      </c>
      <c r="AC1427" s="17">
        <f t="shared" si="6842"/>
        <v>0</v>
      </c>
      <c r="AD1427" s="17">
        <f t="shared" si="6843"/>
        <v>0</v>
      </c>
      <c r="AE1427" s="17">
        <f t="shared" si="6667"/>
        <v>6.3499999999999996</v>
      </c>
      <c r="AF1427" s="17">
        <f t="shared" si="6668"/>
        <v>0</v>
      </c>
      <c r="AG1427" s="17">
        <f t="shared" si="6669"/>
        <v>0</v>
      </c>
      <c r="AH1427" s="17">
        <f t="shared" si="6844"/>
        <v>0</v>
      </c>
      <c r="AI1427" s="17">
        <f t="shared" si="6845"/>
        <v>0</v>
      </c>
      <c r="AJ1427" s="17">
        <f t="shared" si="6846"/>
        <v>0</v>
      </c>
      <c r="AK1427" s="17">
        <f t="shared" si="6847"/>
        <v>0</v>
      </c>
      <c r="AL1427" s="17">
        <f t="shared" si="6848"/>
        <v>0</v>
      </c>
      <c r="AM1427" s="17">
        <f t="shared" si="6849"/>
        <v>0</v>
      </c>
      <c r="AN1427" s="17">
        <f t="shared" si="6850"/>
        <v>0</v>
      </c>
      <c r="AO1427" s="17">
        <f t="shared" si="6851"/>
        <v>0</v>
      </c>
      <c r="AP1427" s="17">
        <f t="shared" si="6852"/>
        <v>0</v>
      </c>
      <c r="AQ1427" s="17">
        <f t="shared" si="6853"/>
        <v>0</v>
      </c>
      <c r="AR1427" s="17">
        <f t="shared" si="6854"/>
        <v>0</v>
      </c>
      <c r="AS1427" s="17">
        <f t="shared" si="6855"/>
        <v>0</v>
      </c>
      <c r="AT1427" s="17">
        <f t="shared" si="6856"/>
        <v>0</v>
      </c>
      <c r="AU1427" s="17">
        <f t="shared" si="6857"/>
        <v>0</v>
      </c>
      <c r="AV1427" s="17">
        <f t="shared" si="6858"/>
        <v>0</v>
      </c>
      <c r="AW1427" s="17">
        <f t="shared" si="6685"/>
        <v>6.3499999999999996</v>
      </c>
      <c r="AX1427" s="17">
        <f t="shared" si="6686"/>
        <v>0</v>
      </c>
      <c r="AY1427" s="17">
        <f t="shared" si="6687"/>
        <v>0</v>
      </c>
      <c r="AZ1427" s="17">
        <f t="shared" si="6859"/>
        <v>0</v>
      </c>
      <c r="BA1427" s="17">
        <f t="shared" si="6689"/>
        <v>6.3499999999999996</v>
      </c>
      <c r="BB1427" s="17">
        <f t="shared" si="6690"/>
        <v>0</v>
      </c>
      <c r="BC1427" s="17">
        <f t="shared" si="6691"/>
        <v>0</v>
      </c>
      <c r="BD1427" s="17">
        <f t="shared" si="6860"/>
        <v>0</v>
      </c>
      <c r="BE1427" s="17">
        <f t="shared" si="6861"/>
        <v>0</v>
      </c>
      <c r="BF1427" s="17">
        <f t="shared" si="6862"/>
        <v>0</v>
      </c>
      <c r="BG1427" s="17">
        <f t="shared" si="6863"/>
        <v>0</v>
      </c>
      <c r="BH1427" s="17">
        <f t="shared" si="6864"/>
        <v>0</v>
      </c>
      <c r="BI1427" s="17">
        <f t="shared" si="6865"/>
        <v>0</v>
      </c>
      <c r="BJ1427" s="17">
        <f t="shared" si="6866"/>
        <v>0</v>
      </c>
      <c r="BK1427" s="17">
        <f t="shared" si="6867"/>
        <v>0</v>
      </c>
      <c r="BL1427" s="17">
        <f t="shared" si="6868"/>
        <v>0</v>
      </c>
      <c r="BM1427" s="17">
        <f t="shared" si="6869"/>
        <v>0</v>
      </c>
      <c r="BN1427" s="17">
        <f t="shared" si="6870"/>
        <v>0</v>
      </c>
      <c r="BO1427" s="17">
        <f t="shared" si="6703"/>
        <v>6.3499999999999996</v>
      </c>
      <c r="BP1427" s="17">
        <f t="shared" si="6704"/>
        <v>0</v>
      </c>
      <c r="BQ1427" s="17">
        <f t="shared" si="6705"/>
        <v>0</v>
      </c>
      <c r="BR1427" s="17">
        <f t="shared" si="6871"/>
        <v>0</v>
      </c>
      <c r="BS1427" s="17">
        <f t="shared" si="6872"/>
        <v>0</v>
      </c>
      <c r="BT1427" s="17">
        <f t="shared" si="6873"/>
        <v>0</v>
      </c>
      <c r="BU1427" s="17">
        <f t="shared" si="6709"/>
        <v>6.3499999999999996</v>
      </c>
      <c r="BV1427" s="17">
        <f t="shared" si="6710"/>
        <v>0</v>
      </c>
      <c r="BW1427" s="17">
        <f t="shared" si="6711"/>
        <v>0</v>
      </c>
      <c r="BX1427" s="17">
        <f t="shared" si="6874"/>
        <v>0</v>
      </c>
      <c r="BY1427" s="17">
        <f t="shared" si="6875"/>
        <v>0</v>
      </c>
      <c r="BZ1427" s="17">
        <f t="shared" si="6876"/>
        <v>0</v>
      </c>
      <c r="CA1427" s="17">
        <f t="shared" si="6877"/>
        <v>0</v>
      </c>
      <c r="CB1427" s="17">
        <f t="shared" si="6878"/>
        <v>0</v>
      </c>
      <c r="CC1427" s="17">
        <f t="shared" si="6879"/>
        <v>0</v>
      </c>
      <c r="CD1427" s="17">
        <f t="shared" si="6880"/>
        <v>0</v>
      </c>
      <c r="CE1427" s="17">
        <f t="shared" si="6881"/>
        <v>0</v>
      </c>
      <c r="CF1427" s="17">
        <f t="shared" si="6882"/>
        <v>0</v>
      </c>
      <c r="CG1427" s="17">
        <f t="shared" si="6721"/>
        <v>6.3499999999999996</v>
      </c>
      <c r="CH1427" s="17">
        <f t="shared" si="6722"/>
        <v>0</v>
      </c>
      <c r="CI1427" s="17">
        <f t="shared" si="6723"/>
        <v>0</v>
      </c>
      <c r="CJ1427" s="17">
        <f t="shared" si="6883"/>
        <v>0</v>
      </c>
      <c r="CK1427" s="32"/>
      <c r="CL1427" s="32"/>
      <c r="CM1427" s="1"/>
      <c r="CN1427" s="1"/>
      <c r="CO1427" s="1"/>
      <c r="CP1427" s="1"/>
      <c r="CQ1427" s="1"/>
      <c r="CR1427" s="1"/>
      <c r="CS1427" s="1"/>
    </row>
    <row r="1428" s="1" customFormat="1">
      <c r="A1428" s="30" t="s">
        <v>516</v>
      </c>
      <c r="B1428" s="30" t="s">
        <v>80</v>
      </c>
      <c r="C1428" s="30" t="s">
        <v>34</v>
      </c>
      <c r="D1428" s="30" t="s">
        <v>491</v>
      </c>
      <c r="E1428" s="30" t="s">
        <v>46</v>
      </c>
      <c r="F1428" s="31" t="s">
        <v>47</v>
      </c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>
        <v>6.3499999999999996</v>
      </c>
      <c r="T1428" s="17"/>
      <c r="U1428" s="17"/>
      <c r="V1428" s="17"/>
      <c r="W1428" s="17"/>
      <c r="X1428" s="17"/>
      <c r="Y1428" s="17">
        <f t="shared" si="6661"/>
        <v>6.3499999999999996</v>
      </c>
      <c r="Z1428" s="17">
        <f t="shared" si="6662"/>
        <v>0</v>
      </c>
      <c r="AA1428" s="17">
        <f t="shared" si="6663"/>
        <v>0</v>
      </c>
      <c r="AB1428" s="17"/>
      <c r="AC1428" s="17"/>
      <c r="AD1428" s="17"/>
      <c r="AE1428" s="17">
        <f t="shared" si="6667"/>
        <v>6.3499999999999996</v>
      </c>
      <c r="AF1428" s="17">
        <f t="shared" si="6668"/>
        <v>0</v>
      </c>
      <c r="AG1428" s="17">
        <f t="shared" si="6669"/>
        <v>0</v>
      </c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>
        <f t="shared" si="6685"/>
        <v>6.3499999999999996</v>
      </c>
      <c r="AX1428" s="17">
        <f t="shared" si="6686"/>
        <v>0</v>
      </c>
      <c r="AY1428" s="17">
        <f t="shared" si="6687"/>
        <v>0</v>
      </c>
      <c r="AZ1428" s="17"/>
      <c r="BA1428" s="17">
        <f t="shared" si="6689"/>
        <v>6.3499999999999996</v>
      </c>
      <c r="BB1428" s="17">
        <f t="shared" si="6690"/>
        <v>0</v>
      </c>
      <c r="BC1428" s="17">
        <f t="shared" si="6691"/>
        <v>0</v>
      </c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>
        <f t="shared" si="6703"/>
        <v>6.3499999999999996</v>
      </c>
      <c r="BP1428" s="17">
        <f t="shared" si="6704"/>
        <v>0</v>
      </c>
      <c r="BQ1428" s="17">
        <f t="shared" si="6705"/>
        <v>0</v>
      </c>
      <c r="BR1428" s="17"/>
      <c r="BS1428" s="17"/>
      <c r="BT1428" s="17"/>
      <c r="BU1428" s="17">
        <f t="shared" si="6709"/>
        <v>6.3499999999999996</v>
      </c>
      <c r="BV1428" s="17">
        <f t="shared" si="6710"/>
        <v>0</v>
      </c>
      <c r="BW1428" s="17">
        <f t="shared" si="6711"/>
        <v>0</v>
      </c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>
        <f t="shared" si="6721"/>
        <v>6.3499999999999996</v>
      </c>
      <c r="CH1428" s="17">
        <f t="shared" si="6722"/>
        <v>0</v>
      </c>
      <c r="CI1428" s="17">
        <f t="shared" si="6723"/>
        <v>0</v>
      </c>
      <c r="CJ1428" s="17"/>
      <c r="CK1428" s="32"/>
      <c r="CL1428" s="32"/>
      <c r="CM1428" s="1"/>
      <c r="CN1428" s="1"/>
      <c r="CO1428" s="1"/>
      <c r="CP1428" s="1"/>
      <c r="CQ1428" s="1"/>
      <c r="CR1428" s="1"/>
      <c r="CS1428" s="1"/>
    </row>
    <row r="1429" s="20" customFormat="1">
      <c r="A1429" s="21" t="s">
        <v>516</v>
      </c>
      <c r="B1429" s="21" t="s">
        <v>102</v>
      </c>
      <c r="C1429" s="21"/>
      <c r="D1429" s="21"/>
      <c r="E1429" s="33"/>
      <c r="F1429" s="22" t="s">
        <v>410</v>
      </c>
      <c r="G1429" s="23">
        <f t="shared" si="6783"/>
        <v>1597.7</v>
      </c>
      <c r="H1429" s="23">
        <f t="shared" si="6840"/>
        <v>1597.7</v>
      </c>
      <c r="I1429" s="23">
        <f t="shared" si="6784"/>
        <v>1597.7</v>
      </c>
      <c r="J1429" s="23">
        <f t="shared" si="6785"/>
        <v>0</v>
      </c>
      <c r="K1429" s="23">
        <f t="shared" si="6786"/>
        <v>0</v>
      </c>
      <c r="L1429" s="23">
        <f t="shared" si="6787"/>
        <v>0</v>
      </c>
      <c r="M1429" s="23">
        <f t="shared" si="6534"/>
        <v>1597.7</v>
      </c>
      <c r="N1429" s="23">
        <f t="shared" si="6535"/>
        <v>1597.7</v>
      </c>
      <c r="O1429" s="23">
        <f t="shared" si="6536"/>
        <v>1597.7</v>
      </c>
      <c r="P1429" s="23">
        <f t="shared" si="6788"/>
        <v>0</v>
      </c>
      <c r="Q1429" s="23">
        <f t="shared" si="6789"/>
        <v>0</v>
      </c>
      <c r="R1429" s="23">
        <f t="shared" si="6790"/>
        <v>0</v>
      </c>
      <c r="S1429" s="23">
        <f t="shared" si="6791"/>
        <v>0</v>
      </c>
      <c r="T1429" s="23">
        <f t="shared" si="6792"/>
        <v>0</v>
      </c>
      <c r="U1429" s="23">
        <f t="shared" si="6793"/>
        <v>0</v>
      </c>
      <c r="V1429" s="23">
        <f t="shared" si="6794"/>
        <v>0</v>
      </c>
      <c r="W1429" s="23">
        <f t="shared" si="6795"/>
        <v>0</v>
      </c>
      <c r="X1429" s="23">
        <f t="shared" si="6796"/>
        <v>0</v>
      </c>
      <c r="Y1429" s="23">
        <f t="shared" si="6661"/>
        <v>1597.7</v>
      </c>
      <c r="Z1429" s="23">
        <f t="shared" si="6662"/>
        <v>1597.7</v>
      </c>
      <c r="AA1429" s="23">
        <f t="shared" si="6663"/>
        <v>1597.7</v>
      </c>
      <c r="AB1429" s="23">
        <f t="shared" si="6841"/>
        <v>0</v>
      </c>
      <c r="AC1429" s="23">
        <f t="shared" si="6842"/>
        <v>0</v>
      </c>
      <c r="AD1429" s="23">
        <f t="shared" si="6843"/>
        <v>0</v>
      </c>
      <c r="AE1429" s="23">
        <f t="shared" si="6667"/>
        <v>1597.7</v>
      </c>
      <c r="AF1429" s="23">
        <f t="shared" si="6668"/>
        <v>1597.7</v>
      </c>
      <c r="AG1429" s="23">
        <f t="shared" si="6669"/>
        <v>1597.7</v>
      </c>
      <c r="AH1429" s="23">
        <f t="shared" si="6844"/>
        <v>0</v>
      </c>
      <c r="AI1429" s="23">
        <f t="shared" si="6845"/>
        <v>0</v>
      </c>
      <c r="AJ1429" s="23">
        <f t="shared" si="6846"/>
        <v>0</v>
      </c>
      <c r="AK1429" s="23">
        <f t="shared" si="6847"/>
        <v>0</v>
      </c>
      <c r="AL1429" s="23">
        <f t="shared" si="6848"/>
        <v>0</v>
      </c>
      <c r="AM1429" s="23">
        <f t="shared" si="6849"/>
        <v>0</v>
      </c>
      <c r="AN1429" s="23">
        <f t="shared" si="6850"/>
        <v>0</v>
      </c>
      <c r="AO1429" s="23">
        <f t="shared" si="6851"/>
        <v>0</v>
      </c>
      <c r="AP1429" s="23">
        <f t="shared" si="6852"/>
        <v>0</v>
      </c>
      <c r="AQ1429" s="23">
        <f t="shared" si="6853"/>
        <v>0</v>
      </c>
      <c r="AR1429" s="23">
        <f t="shared" si="6854"/>
        <v>0</v>
      </c>
      <c r="AS1429" s="23">
        <f t="shared" si="6855"/>
        <v>0</v>
      </c>
      <c r="AT1429" s="23">
        <f t="shared" si="6856"/>
        <v>0</v>
      </c>
      <c r="AU1429" s="23">
        <f t="shared" si="6857"/>
        <v>0</v>
      </c>
      <c r="AV1429" s="23">
        <f t="shared" si="6858"/>
        <v>0</v>
      </c>
      <c r="AW1429" s="23">
        <f t="shared" si="6685"/>
        <v>1597.7</v>
      </c>
      <c r="AX1429" s="23">
        <f t="shared" si="6686"/>
        <v>1597.7</v>
      </c>
      <c r="AY1429" s="23">
        <f t="shared" si="6687"/>
        <v>1597.7</v>
      </c>
      <c r="AZ1429" s="23">
        <f t="shared" si="6859"/>
        <v>0</v>
      </c>
      <c r="BA1429" s="23">
        <f t="shared" si="6689"/>
        <v>1597.7</v>
      </c>
      <c r="BB1429" s="23">
        <f t="shared" si="6690"/>
        <v>1597.7</v>
      </c>
      <c r="BC1429" s="23">
        <f t="shared" si="6691"/>
        <v>1597.7</v>
      </c>
      <c r="BD1429" s="23">
        <f t="shared" si="6860"/>
        <v>0</v>
      </c>
      <c r="BE1429" s="23">
        <f t="shared" si="6861"/>
        <v>0</v>
      </c>
      <c r="BF1429" s="23">
        <f t="shared" si="6862"/>
        <v>0</v>
      </c>
      <c r="BG1429" s="23">
        <f t="shared" si="6863"/>
        <v>0</v>
      </c>
      <c r="BH1429" s="23">
        <f t="shared" si="6864"/>
        <v>0</v>
      </c>
      <c r="BI1429" s="23">
        <f t="shared" si="6865"/>
        <v>0</v>
      </c>
      <c r="BJ1429" s="23">
        <f t="shared" si="6866"/>
        <v>0</v>
      </c>
      <c r="BK1429" s="23">
        <f t="shared" si="6867"/>
        <v>0</v>
      </c>
      <c r="BL1429" s="23">
        <f t="shared" si="6868"/>
        <v>0</v>
      </c>
      <c r="BM1429" s="23">
        <f t="shared" si="6869"/>
        <v>0</v>
      </c>
      <c r="BN1429" s="23">
        <f t="shared" si="6870"/>
        <v>0</v>
      </c>
      <c r="BO1429" s="23">
        <f t="shared" si="6703"/>
        <v>1597.7</v>
      </c>
      <c r="BP1429" s="23">
        <f t="shared" si="6704"/>
        <v>1597.7</v>
      </c>
      <c r="BQ1429" s="23">
        <f t="shared" si="6705"/>
        <v>1597.7</v>
      </c>
      <c r="BR1429" s="23">
        <f t="shared" si="6871"/>
        <v>0</v>
      </c>
      <c r="BS1429" s="23">
        <f t="shared" si="6872"/>
        <v>0</v>
      </c>
      <c r="BT1429" s="23">
        <f t="shared" si="6873"/>
        <v>0</v>
      </c>
      <c r="BU1429" s="23">
        <f t="shared" si="6709"/>
        <v>1597.7</v>
      </c>
      <c r="BV1429" s="23">
        <f t="shared" si="6710"/>
        <v>1597.7</v>
      </c>
      <c r="BW1429" s="23">
        <f t="shared" si="6711"/>
        <v>1597.7</v>
      </c>
      <c r="BX1429" s="23">
        <f t="shared" si="6874"/>
        <v>0</v>
      </c>
      <c r="BY1429" s="23">
        <f t="shared" si="6875"/>
        <v>0</v>
      </c>
      <c r="BZ1429" s="23">
        <f t="shared" si="6876"/>
        <v>0</v>
      </c>
      <c r="CA1429" s="23">
        <f t="shared" si="6877"/>
        <v>0</v>
      </c>
      <c r="CB1429" s="23">
        <f t="shared" si="6878"/>
        <v>0</v>
      </c>
      <c r="CC1429" s="23">
        <f t="shared" si="6879"/>
        <v>0</v>
      </c>
      <c r="CD1429" s="23">
        <f t="shared" si="6880"/>
        <v>0</v>
      </c>
      <c r="CE1429" s="23">
        <f t="shared" si="6881"/>
        <v>0</v>
      </c>
      <c r="CF1429" s="23">
        <f t="shared" si="6882"/>
        <v>0</v>
      </c>
      <c r="CG1429" s="23">
        <f t="shared" si="6721"/>
        <v>1597.7</v>
      </c>
      <c r="CH1429" s="23">
        <f t="shared" si="6722"/>
        <v>1597.7</v>
      </c>
      <c r="CI1429" s="23">
        <f t="shared" si="6723"/>
        <v>1597.7</v>
      </c>
      <c r="CJ1429" s="23">
        <f t="shared" si="6883"/>
        <v>0</v>
      </c>
      <c r="CK1429" s="24"/>
      <c r="CL1429" s="24"/>
      <c r="CM1429" s="20"/>
      <c r="CN1429" s="20"/>
      <c r="CO1429" s="20"/>
      <c r="CP1429" s="20"/>
      <c r="CQ1429" s="20"/>
      <c r="CR1429" s="20"/>
      <c r="CS1429" s="20"/>
    </row>
    <row r="1430" s="25" customFormat="1">
      <c r="A1430" s="26" t="s">
        <v>516</v>
      </c>
      <c r="B1430" s="26" t="s">
        <v>102</v>
      </c>
      <c r="C1430" s="26" t="s">
        <v>34</v>
      </c>
      <c r="D1430" s="26"/>
      <c r="E1430" s="34"/>
      <c r="F1430" s="27" t="s">
        <v>411</v>
      </c>
      <c r="G1430" s="28">
        <f t="shared" si="6783"/>
        <v>1597.7</v>
      </c>
      <c r="H1430" s="28">
        <f t="shared" si="6840"/>
        <v>1597.7</v>
      </c>
      <c r="I1430" s="28">
        <f t="shared" si="6784"/>
        <v>1597.7</v>
      </c>
      <c r="J1430" s="28">
        <f t="shared" si="6785"/>
        <v>0</v>
      </c>
      <c r="K1430" s="28">
        <f t="shared" si="6786"/>
        <v>0</v>
      </c>
      <c r="L1430" s="28">
        <f t="shared" si="6787"/>
        <v>0</v>
      </c>
      <c r="M1430" s="28">
        <f t="shared" si="6534"/>
        <v>1597.7</v>
      </c>
      <c r="N1430" s="28">
        <f t="shared" si="6535"/>
        <v>1597.7</v>
      </c>
      <c r="O1430" s="28">
        <f t="shared" si="6536"/>
        <v>1597.7</v>
      </c>
      <c r="P1430" s="28">
        <f t="shared" si="6788"/>
        <v>0</v>
      </c>
      <c r="Q1430" s="28">
        <f t="shared" si="6789"/>
        <v>0</v>
      </c>
      <c r="R1430" s="28">
        <f t="shared" si="6790"/>
        <v>0</v>
      </c>
      <c r="S1430" s="28">
        <f t="shared" si="6791"/>
        <v>0</v>
      </c>
      <c r="T1430" s="28">
        <f t="shared" si="6792"/>
        <v>0</v>
      </c>
      <c r="U1430" s="28">
        <f t="shared" si="6793"/>
        <v>0</v>
      </c>
      <c r="V1430" s="28">
        <f t="shared" si="6794"/>
        <v>0</v>
      </c>
      <c r="W1430" s="28">
        <f t="shared" si="6795"/>
        <v>0</v>
      </c>
      <c r="X1430" s="28">
        <f t="shared" si="6796"/>
        <v>0</v>
      </c>
      <c r="Y1430" s="28">
        <f t="shared" si="6661"/>
        <v>1597.7</v>
      </c>
      <c r="Z1430" s="28">
        <f t="shared" si="6662"/>
        <v>1597.7</v>
      </c>
      <c r="AA1430" s="28">
        <f t="shared" si="6663"/>
        <v>1597.7</v>
      </c>
      <c r="AB1430" s="28">
        <f t="shared" si="6841"/>
        <v>0</v>
      </c>
      <c r="AC1430" s="28">
        <f t="shared" si="6842"/>
        <v>0</v>
      </c>
      <c r="AD1430" s="28">
        <f t="shared" si="6843"/>
        <v>0</v>
      </c>
      <c r="AE1430" s="28">
        <f t="shared" si="6667"/>
        <v>1597.7</v>
      </c>
      <c r="AF1430" s="28">
        <f t="shared" si="6668"/>
        <v>1597.7</v>
      </c>
      <c r="AG1430" s="28">
        <f t="shared" si="6669"/>
        <v>1597.7</v>
      </c>
      <c r="AH1430" s="28">
        <f t="shared" si="6844"/>
        <v>0</v>
      </c>
      <c r="AI1430" s="28">
        <f t="shared" si="6845"/>
        <v>0</v>
      </c>
      <c r="AJ1430" s="28">
        <f t="shared" si="6846"/>
        <v>0</v>
      </c>
      <c r="AK1430" s="28">
        <f t="shared" si="6847"/>
        <v>0</v>
      </c>
      <c r="AL1430" s="28">
        <f t="shared" si="6848"/>
        <v>0</v>
      </c>
      <c r="AM1430" s="28">
        <f t="shared" si="6849"/>
        <v>0</v>
      </c>
      <c r="AN1430" s="28">
        <f t="shared" si="6850"/>
        <v>0</v>
      </c>
      <c r="AO1430" s="28">
        <f t="shared" si="6851"/>
        <v>0</v>
      </c>
      <c r="AP1430" s="28">
        <f t="shared" si="6852"/>
        <v>0</v>
      </c>
      <c r="AQ1430" s="28">
        <f t="shared" si="6853"/>
        <v>0</v>
      </c>
      <c r="AR1430" s="28">
        <f t="shared" si="6854"/>
        <v>0</v>
      </c>
      <c r="AS1430" s="28">
        <f t="shared" si="6855"/>
        <v>0</v>
      </c>
      <c r="AT1430" s="28">
        <f t="shared" si="6856"/>
        <v>0</v>
      </c>
      <c r="AU1430" s="28">
        <f t="shared" si="6857"/>
        <v>0</v>
      </c>
      <c r="AV1430" s="28">
        <f t="shared" si="6858"/>
        <v>0</v>
      </c>
      <c r="AW1430" s="28">
        <f t="shared" si="6685"/>
        <v>1597.7</v>
      </c>
      <c r="AX1430" s="28">
        <f t="shared" si="6686"/>
        <v>1597.7</v>
      </c>
      <c r="AY1430" s="28">
        <f t="shared" si="6687"/>
        <v>1597.7</v>
      </c>
      <c r="AZ1430" s="28">
        <f t="shared" si="6859"/>
        <v>0</v>
      </c>
      <c r="BA1430" s="28">
        <f t="shared" si="6689"/>
        <v>1597.7</v>
      </c>
      <c r="BB1430" s="28">
        <f t="shared" si="6690"/>
        <v>1597.7</v>
      </c>
      <c r="BC1430" s="28">
        <f t="shared" si="6691"/>
        <v>1597.7</v>
      </c>
      <c r="BD1430" s="28">
        <f t="shared" si="6860"/>
        <v>0</v>
      </c>
      <c r="BE1430" s="28">
        <f t="shared" si="6861"/>
        <v>0</v>
      </c>
      <c r="BF1430" s="28">
        <f t="shared" si="6862"/>
        <v>0</v>
      </c>
      <c r="BG1430" s="28">
        <f t="shared" si="6863"/>
        <v>0</v>
      </c>
      <c r="BH1430" s="28">
        <f t="shared" si="6864"/>
        <v>0</v>
      </c>
      <c r="BI1430" s="28">
        <f t="shared" si="6865"/>
        <v>0</v>
      </c>
      <c r="BJ1430" s="28">
        <f t="shared" si="6866"/>
        <v>0</v>
      </c>
      <c r="BK1430" s="28">
        <f t="shared" si="6867"/>
        <v>0</v>
      </c>
      <c r="BL1430" s="28">
        <f t="shared" si="6868"/>
        <v>0</v>
      </c>
      <c r="BM1430" s="28">
        <f t="shared" si="6869"/>
        <v>0</v>
      </c>
      <c r="BN1430" s="28">
        <f t="shared" si="6870"/>
        <v>0</v>
      </c>
      <c r="BO1430" s="28">
        <f t="shared" si="6703"/>
        <v>1597.7</v>
      </c>
      <c r="BP1430" s="28">
        <f t="shared" si="6704"/>
        <v>1597.7</v>
      </c>
      <c r="BQ1430" s="28">
        <f t="shared" si="6705"/>
        <v>1597.7</v>
      </c>
      <c r="BR1430" s="28">
        <f t="shared" si="6871"/>
        <v>0</v>
      </c>
      <c r="BS1430" s="28">
        <f t="shared" si="6872"/>
        <v>0</v>
      </c>
      <c r="BT1430" s="28">
        <f t="shared" si="6873"/>
        <v>0</v>
      </c>
      <c r="BU1430" s="28">
        <f t="shared" si="6709"/>
        <v>1597.7</v>
      </c>
      <c r="BV1430" s="28">
        <f t="shared" si="6710"/>
        <v>1597.7</v>
      </c>
      <c r="BW1430" s="28">
        <f t="shared" si="6711"/>
        <v>1597.7</v>
      </c>
      <c r="BX1430" s="28">
        <f t="shared" si="6874"/>
        <v>0</v>
      </c>
      <c r="BY1430" s="28">
        <f t="shared" si="6875"/>
        <v>0</v>
      </c>
      <c r="BZ1430" s="28">
        <f t="shared" si="6876"/>
        <v>0</v>
      </c>
      <c r="CA1430" s="28">
        <f t="shared" si="6877"/>
        <v>0</v>
      </c>
      <c r="CB1430" s="28">
        <f t="shared" si="6878"/>
        <v>0</v>
      </c>
      <c r="CC1430" s="28">
        <f t="shared" si="6879"/>
        <v>0</v>
      </c>
      <c r="CD1430" s="28">
        <f t="shared" si="6880"/>
        <v>0</v>
      </c>
      <c r="CE1430" s="28">
        <f t="shared" si="6881"/>
        <v>0</v>
      </c>
      <c r="CF1430" s="28">
        <f t="shared" si="6882"/>
        <v>0</v>
      </c>
      <c r="CG1430" s="28">
        <f t="shared" si="6721"/>
        <v>1597.7</v>
      </c>
      <c r="CH1430" s="28">
        <f t="shared" si="6722"/>
        <v>1597.7</v>
      </c>
      <c r="CI1430" s="28">
        <f t="shared" si="6723"/>
        <v>1597.7</v>
      </c>
      <c r="CJ1430" s="28">
        <f t="shared" si="6883"/>
        <v>0</v>
      </c>
      <c r="CK1430" s="29"/>
      <c r="CL1430" s="29"/>
      <c r="CM1430" s="25"/>
      <c r="CN1430" s="25"/>
      <c r="CO1430" s="25"/>
      <c r="CP1430" s="25"/>
      <c r="CQ1430" s="25"/>
      <c r="CR1430" s="25"/>
      <c r="CS1430" s="25"/>
    </row>
    <row r="1431" s="1" customFormat="1">
      <c r="A1431" s="30" t="s">
        <v>516</v>
      </c>
      <c r="B1431" s="30" t="s">
        <v>102</v>
      </c>
      <c r="C1431" s="30" t="s">
        <v>34</v>
      </c>
      <c r="D1431" s="30" t="s">
        <v>412</v>
      </c>
      <c r="E1431" s="35"/>
      <c r="F1431" s="31" t="s">
        <v>413</v>
      </c>
      <c r="G1431" s="17">
        <f t="shared" si="6783"/>
        <v>1597.7</v>
      </c>
      <c r="H1431" s="17">
        <f t="shared" si="6840"/>
        <v>1597.7</v>
      </c>
      <c r="I1431" s="17">
        <f t="shared" si="6784"/>
        <v>1597.7</v>
      </c>
      <c r="J1431" s="17">
        <f t="shared" si="6785"/>
        <v>0</v>
      </c>
      <c r="K1431" s="17">
        <f t="shared" si="6786"/>
        <v>0</v>
      </c>
      <c r="L1431" s="17">
        <f t="shared" si="6787"/>
        <v>0</v>
      </c>
      <c r="M1431" s="17">
        <f t="shared" si="6534"/>
        <v>1597.7</v>
      </c>
      <c r="N1431" s="17">
        <f t="shared" si="6535"/>
        <v>1597.7</v>
      </c>
      <c r="O1431" s="17">
        <f t="shared" si="6536"/>
        <v>1597.7</v>
      </c>
      <c r="P1431" s="17">
        <f t="shared" si="6788"/>
        <v>0</v>
      </c>
      <c r="Q1431" s="17">
        <f t="shared" si="6789"/>
        <v>0</v>
      </c>
      <c r="R1431" s="17">
        <f t="shared" si="6790"/>
        <v>0</v>
      </c>
      <c r="S1431" s="17">
        <f t="shared" si="6791"/>
        <v>0</v>
      </c>
      <c r="T1431" s="17">
        <f t="shared" si="6792"/>
        <v>0</v>
      </c>
      <c r="U1431" s="17">
        <f t="shared" si="6793"/>
        <v>0</v>
      </c>
      <c r="V1431" s="17">
        <f t="shared" si="6794"/>
        <v>0</v>
      </c>
      <c r="W1431" s="17">
        <f t="shared" si="6795"/>
        <v>0</v>
      </c>
      <c r="X1431" s="17">
        <f t="shared" si="6796"/>
        <v>0</v>
      </c>
      <c r="Y1431" s="17">
        <f t="shared" si="6661"/>
        <v>1597.7</v>
      </c>
      <c r="Z1431" s="17">
        <f t="shared" si="6662"/>
        <v>1597.7</v>
      </c>
      <c r="AA1431" s="17">
        <f t="shared" si="6663"/>
        <v>1597.7</v>
      </c>
      <c r="AB1431" s="17">
        <f t="shared" si="6841"/>
        <v>0</v>
      </c>
      <c r="AC1431" s="17">
        <f t="shared" si="6842"/>
        <v>0</v>
      </c>
      <c r="AD1431" s="17">
        <f t="shared" si="6843"/>
        <v>0</v>
      </c>
      <c r="AE1431" s="17">
        <f t="shared" si="6667"/>
        <v>1597.7</v>
      </c>
      <c r="AF1431" s="17">
        <f t="shared" si="6668"/>
        <v>1597.7</v>
      </c>
      <c r="AG1431" s="17">
        <f t="shared" si="6669"/>
        <v>1597.7</v>
      </c>
      <c r="AH1431" s="17">
        <f t="shared" si="6844"/>
        <v>0</v>
      </c>
      <c r="AI1431" s="17">
        <f t="shared" si="6845"/>
        <v>0</v>
      </c>
      <c r="AJ1431" s="17">
        <f t="shared" si="6846"/>
        <v>0</v>
      </c>
      <c r="AK1431" s="17">
        <f t="shared" si="6847"/>
        <v>0</v>
      </c>
      <c r="AL1431" s="17">
        <f t="shared" si="6848"/>
        <v>0</v>
      </c>
      <c r="AM1431" s="17">
        <f t="shared" si="6849"/>
        <v>0</v>
      </c>
      <c r="AN1431" s="17">
        <f t="shared" si="6850"/>
        <v>0</v>
      </c>
      <c r="AO1431" s="17">
        <f t="shared" si="6851"/>
        <v>0</v>
      </c>
      <c r="AP1431" s="17">
        <f t="shared" si="6852"/>
        <v>0</v>
      </c>
      <c r="AQ1431" s="17">
        <f t="shared" si="6853"/>
        <v>0</v>
      </c>
      <c r="AR1431" s="17">
        <f t="shared" si="6854"/>
        <v>0</v>
      </c>
      <c r="AS1431" s="17">
        <f t="shared" si="6855"/>
        <v>0</v>
      </c>
      <c r="AT1431" s="17">
        <f t="shared" si="6856"/>
        <v>0</v>
      </c>
      <c r="AU1431" s="17">
        <f t="shared" si="6857"/>
        <v>0</v>
      </c>
      <c r="AV1431" s="17">
        <f t="shared" si="6858"/>
        <v>0</v>
      </c>
      <c r="AW1431" s="17">
        <f t="shared" si="6685"/>
        <v>1597.7</v>
      </c>
      <c r="AX1431" s="17">
        <f t="shared" si="6686"/>
        <v>1597.7</v>
      </c>
      <c r="AY1431" s="17">
        <f t="shared" si="6687"/>
        <v>1597.7</v>
      </c>
      <c r="AZ1431" s="17">
        <f t="shared" si="6859"/>
        <v>0</v>
      </c>
      <c r="BA1431" s="17">
        <f t="shared" si="6689"/>
        <v>1597.7</v>
      </c>
      <c r="BB1431" s="17">
        <f t="shared" si="6690"/>
        <v>1597.7</v>
      </c>
      <c r="BC1431" s="17">
        <f t="shared" si="6691"/>
        <v>1597.7</v>
      </c>
      <c r="BD1431" s="17">
        <f t="shared" si="6860"/>
        <v>0</v>
      </c>
      <c r="BE1431" s="17">
        <f t="shared" si="6861"/>
        <v>0</v>
      </c>
      <c r="BF1431" s="17">
        <f t="shared" si="6862"/>
        <v>0</v>
      </c>
      <c r="BG1431" s="17">
        <f t="shared" si="6863"/>
        <v>0</v>
      </c>
      <c r="BH1431" s="17">
        <f t="shared" si="6864"/>
        <v>0</v>
      </c>
      <c r="BI1431" s="17">
        <f t="shared" si="6865"/>
        <v>0</v>
      </c>
      <c r="BJ1431" s="17">
        <f t="shared" si="6866"/>
        <v>0</v>
      </c>
      <c r="BK1431" s="17">
        <f t="shared" si="6867"/>
        <v>0</v>
      </c>
      <c r="BL1431" s="17">
        <f t="shared" si="6868"/>
        <v>0</v>
      </c>
      <c r="BM1431" s="17">
        <f t="shared" si="6869"/>
        <v>0</v>
      </c>
      <c r="BN1431" s="17">
        <f t="shared" si="6870"/>
        <v>0</v>
      </c>
      <c r="BO1431" s="17">
        <f t="shared" si="6703"/>
        <v>1597.7</v>
      </c>
      <c r="BP1431" s="17">
        <f t="shared" si="6704"/>
        <v>1597.7</v>
      </c>
      <c r="BQ1431" s="17">
        <f t="shared" si="6705"/>
        <v>1597.7</v>
      </c>
      <c r="BR1431" s="17">
        <f t="shared" si="6871"/>
        <v>0</v>
      </c>
      <c r="BS1431" s="17">
        <f t="shared" si="6872"/>
        <v>0</v>
      </c>
      <c r="BT1431" s="17">
        <f t="shared" si="6873"/>
        <v>0</v>
      </c>
      <c r="BU1431" s="17">
        <f t="shared" si="6709"/>
        <v>1597.7</v>
      </c>
      <c r="BV1431" s="17">
        <f t="shared" si="6710"/>
        <v>1597.7</v>
      </c>
      <c r="BW1431" s="17">
        <f t="shared" si="6711"/>
        <v>1597.7</v>
      </c>
      <c r="BX1431" s="17">
        <f t="shared" si="6874"/>
        <v>0</v>
      </c>
      <c r="BY1431" s="17">
        <f t="shared" si="6875"/>
        <v>0</v>
      </c>
      <c r="BZ1431" s="17">
        <f t="shared" si="6876"/>
        <v>0</v>
      </c>
      <c r="CA1431" s="17">
        <f t="shared" si="6877"/>
        <v>0</v>
      </c>
      <c r="CB1431" s="17">
        <f t="shared" si="6878"/>
        <v>0</v>
      </c>
      <c r="CC1431" s="17">
        <f t="shared" si="6879"/>
        <v>0</v>
      </c>
      <c r="CD1431" s="17">
        <f t="shared" si="6880"/>
        <v>0</v>
      </c>
      <c r="CE1431" s="17">
        <f t="shared" si="6881"/>
        <v>0</v>
      </c>
      <c r="CF1431" s="17">
        <f t="shared" si="6882"/>
        <v>0</v>
      </c>
      <c r="CG1431" s="17">
        <f t="shared" si="6721"/>
        <v>1597.7</v>
      </c>
      <c r="CH1431" s="17">
        <f t="shared" si="6722"/>
        <v>1597.7</v>
      </c>
      <c r="CI1431" s="17">
        <f t="shared" si="6723"/>
        <v>1597.7</v>
      </c>
      <c r="CJ1431" s="17">
        <f t="shared" si="6883"/>
        <v>0</v>
      </c>
      <c r="CK1431" s="32"/>
      <c r="CL1431" s="32"/>
      <c r="CM1431" s="1"/>
      <c r="CN1431" s="1"/>
      <c r="CO1431" s="1"/>
      <c r="CP1431" s="1"/>
      <c r="CQ1431" s="1"/>
      <c r="CR1431" s="1"/>
      <c r="CS1431" s="1"/>
    </row>
    <row r="1432" s="1" customFormat="1" hidden="1">
      <c r="A1432" s="30" t="s">
        <v>516</v>
      </c>
      <c r="B1432" s="30" t="s">
        <v>102</v>
      </c>
      <c r="C1432" s="30" t="s">
        <v>34</v>
      </c>
      <c r="D1432" s="30" t="s">
        <v>414</v>
      </c>
      <c r="E1432" s="35"/>
      <c r="F1432" s="31" t="s">
        <v>41</v>
      </c>
      <c r="G1432" s="17">
        <f t="shared" si="6783"/>
        <v>1597.7</v>
      </c>
      <c r="H1432" s="17">
        <f t="shared" si="6840"/>
        <v>1597.7</v>
      </c>
      <c r="I1432" s="17">
        <f t="shared" si="6784"/>
        <v>1597.7</v>
      </c>
      <c r="J1432" s="17">
        <f t="shared" si="6785"/>
        <v>0</v>
      </c>
      <c r="K1432" s="17">
        <f t="shared" si="6786"/>
        <v>0</v>
      </c>
      <c r="L1432" s="17">
        <f t="shared" si="6787"/>
        <v>0</v>
      </c>
      <c r="M1432" s="17">
        <f t="shared" ref="M1432:M1495" si="6884">G1432+J1432</f>
        <v>1597.7</v>
      </c>
      <c r="N1432" s="17">
        <f t="shared" ref="N1432:N1495" si="6885">H1432+K1432</f>
        <v>1597.7</v>
      </c>
      <c r="O1432" s="17">
        <f t="shared" ref="O1432:O1495" si="6886">I1432+L1432</f>
        <v>1597.7</v>
      </c>
      <c r="P1432" s="17">
        <f t="shared" si="6788"/>
        <v>0</v>
      </c>
      <c r="Q1432" s="17">
        <f t="shared" si="6789"/>
        <v>0</v>
      </c>
      <c r="R1432" s="17">
        <f t="shared" si="6790"/>
        <v>0</v>
      </c>
      <c r="S1432" s="17">
        <f t="shared" si="6791"/>
        <v>0</v>
      </c>
      <c r="T1432" s="17">
        <f t="shared" si="6792"/>
        <v>0</v>
      </c>
      <c r="U1432" s="17">
        <f t="shared" si="6793"/>
        <v>0</v>
      </c>
      <c r="V1432" s="17">
        <f t="shared" si="6794"/>
        <v>0</v>
      </c>
      <c r="W1432" s="17">
        <f t="shared" si="6795"/>
        <v>0</v>
      </c>
      <c r="X1432" s="17">
        <f t="shared" si="6796"/>
        <v>0</v>
      </c>
      <c r="Y1432" s="17">
        <f t="shared" si="6661"/>
        <v>1597.7</v>
      </c>
      <c r="Z1432" s="17">
        <f t="shared" si="6662"/>
        <v>1597.7</v>
      </c>
      <c r="AA1432" s="17">
        <f t="shared" si="6663"/>
        <v>1597.7</v>
      </c>
      <c r="AB1432" s="17">
        <f t="shared" si="6841"/>
        <v>0</v>
      </c>
      <c r="AC1432" s="17">
        <f t="shared" si="6842"/>
        <v>0</v>
      </c>
      <c r="AD1432" s="17">
        <f t="shared" si="6843"/>
        <v>0</v>
      </c>
      <c r="AE1432" s="17">
        <f t="shared" si="6667"/>
        <v>1597.7</v>
      </c>
      <c r="AF1432" s="17">
        <f t="shared" si="6668"/>
        <v>1597.7</v>
      </c>
      <c r="AG1432" s="17">
        <f t="shared" si="6669"/>
        <v>1597.7</v>
      </c>
      <c r="AH1432" s="17">
        <f t="shared" si="6844"/>
        <v>0</v>
      </c>
      <c r="AI1432" s="17">
        <f t="shared" si="6845"/>
        <v>0</v>
      </c>
      <c r="AJ1432" s="17">
        <f t="shared" si="6846"/>
        <v>0</v>
      </c>
      <c r="AK1432" s="17">
        <f t="shared" si="6847"/>
        <v>0</v>
      </c>
      <c r="AL1432" s="17">
        <f t="shared" si="6848"/>
        <v>0</v>
      </c>
      <c r="AM1432" s="17">
        <f t="shared" si="6849"/>
        <v>0</v>
      </c>
      <c r="AN1432" s="17">
        <f t="shared" si="6850"/>
        <v>0</v>
      </c>
      <c r="AO1432" s="17">
        <f t="shared" si="6851"/>
        <v>0</v>
      </c>
      <c r="AP1432" s="17">
        <f t="shared" si="6852"/>
        <v>0</v>
      </c>
      <c r="AQ1432" s="17">
        <f t="shared" si="6853"/>
        <v>0</v>
      </c>
      <c r="AR1432" s="17">
        <f t="shared" si="6854"/>
        <v>0</v>
      </c>
      <c r="AS1432" s="17">
        <f t="shared" si="6855"/>
        <v>0</v>
      </c>
      <c r="AT1432" s="17">
        <f t="shared" si="6856"/>
        <v>0</v>
      </c>
      <c r="AU1432" s="17">
        <f t="shared" si="6857"/>
        <v>0</v>
      </c>
      <c r="AV1432" s="17">
        <f t="shared" si="6858"/>
        <v>0</v>
      </c>
      <c r="AW1432" s="17">
        <f t="shared" si="6685"/>
        <v>1597.7</v>
      </c>
      <c r="AX1432" s="17">
        <f t="shared" si="6686"/>
        <v>1597.7</v>
      </c>
      <c r="AY1432" s="17">
        <f t="shared" si="6687"/>
        <v>1597.7</v>
      </c>
      <c r="AZ1432" s="17">
        <f t="shared" si="6859"/>
        <v>0</v>
      </c>
      <c r="BA1432" s="17">
        <f t="shared" si="6689"/>
        <v>1597.7</v>
      </c>
      <c r="BB1432" s="17">
        <f t="shared" si="6690"/>
        <v>1597.7</v>
      </c>
      <c r="BC1432" s="17">
        <f t="shared" si="6691"/>
        <v>1597.7</v>
      </c>
      <c r="BD1432" s="17">
        <f t="shared" si="6860"/>
        <v>0</v>
      </c>
      <c r="BE1432" s="17">
        <f t="shared" si="6861"/>
        <v>0</v>
      </c>
      <c r="BF1432" s="17">
        <f t="shared" si="6862"/>
        <v>0</v>
      </c>
      <c r="BG1432" s="17">
        <f t="shared" si="6863"/>
        <v>0</v>
      </c>
      <c r="BH1432" s="17">
        <f t="shared" si="6864"/>
        <v>0</v>
      </c>
      <c r="BI1432" s="17">
        <f t="shared" si="6865"/>
        <v>0</v>
      </c>
      <c r="BJ1432" s="17">
        <f t="shared" si="6866"/>
        <v>0</v>
      </c>
      <c r="BK1432" s="17">
        <f t="shared" si="6867"/>
        <v>0</v>
      </c>
      <c r="BL1432" s="17">
        <f t="shared" si="6868"/>
        <v>0</v>
      </c>
      <c r="BM1432" s="17">
        <f t="shared" si="6869"/>
        <v>0</v>
      </c>
      <c r="BN1432" s="17">
        <f t="shared" si="6870"/>
        <v>0</v>
      </c>
      <c r="BO1432" s="17">
        <f t="shared" si="6703"/>
        <v>1597.7</v>
      </c>
      <c r="BP1432" s="17">
        <f t="shared" si="6704"/>
        <v>1597.7</v>
      </c>
      <c r="BQ1432" s="17">
        <f t="shared" si="6705"/>
        <v>1597.7</v>
      </c>
      <c r="BR1432" s="17">
        <f t="shared" si="6871"/>
        <v>0</v>
      </c>
      <c r="BS1432" s="17">
        <f t="shared" si="6872"/>
        <v>0</v>
      </c>
      <c r="BT1432" s="17">
        <f t="shared" si="6873"/>
        <v>0</v>
      </c>
      <c r="BU1432" s="17">
        <f t="shared" si="6709"/>
        <v>1597.7</v>
      </c>
      <c r="BV1432" s="17">
        <f t="shared" si="6710"/>
        <v>1597.7</v>
      </c>
      <c r="BW1432" s="17">
        <f t="shared" si="6711"/>
        <v>1597.7</v>
      </c>
      <c r="BX1432" s="17">
        <f t="shared" si="6874"/>
        <v>0</v>
      </c>
      <c r="BY1432" s="17">
        <f t="shared" si="6875"/>
        <v>0</v>
      </c>
      <c r="BZ1432" s="17">
        <f t="shared" si="6876"/>
        <v>0</v>
      </c>
      <c r="CA1432" s="17">
        <f t="shared" si="6877"/>
        <v>0</v>
      </c>
      <c r="CB1432" s="17">
        <f t="shared" si="6878"/>
        <v>0</v>
      </c>
      <c r="CC1432" s="37">
        <f t="shared" si="6879"/>
        <v>0</v>
      </c>
      <c r="CD1432" s="17">
        <f t="shared" si="6880"/>
        <v>0</v>
      </c>
      <c r="CE1432" s="17">
        <f t="shared" si="6881"/>
        <v>0</v>
      </c>
      <c r="CF1432" s="37">
        <f t="shared" si="6882"/>
        <v>0</v>
      </c>
      <c r="CG1432" s="17">
        <f t="shared" si="6721"/>
        <v>1597.7</v>
      </c>
      <c r="CH1432" s="17">
        <f t="shared" si="6722"/>
        <v>1597.7</v>
      </c>
      <c r="CI1432" s="17">
        <f t="shared" si="6723"/>
        <v>1597.7</v>
      </c>
      <c r="CJ1432" s="17">
        <f t="shared" si="6883"/>
        <v>0</v>
      </c>
      <c r="CK1432" s="32">
        <v>0</v>
      </c>
      <c r="CL1432" s="32"/>
      <c r="CM1432" s="1" t="s">
        <v>75</v>
      </c>
      <c r="CN1432" s="1"/>
      <c r="CO1432" s="1"/>
      <c r="CP1432" s="1"/>
      <c r="CQ1432" s="1"/>
      <c r="CR1432" s="1"/>
      <c r="CS1432" s="1"/>
    </row>
    <row r="1433" s="1" customFormat="1">
      <c r="A1433" s="30" t="s">
        <v>516</v>
      </c>
      <c r="B1433" s="30" t="s">
        <v>102</v>
      </c>
      <c r="C1433" s="30" t="s">
        <v>34</v>
      </c>
      <c r="D1433" s="30" t="s">
        <v>415</v>
      </c>
      <c r="E1433" s="35"/>
      <c r="F1433" s="31" t="s">
        <v>416</v>
      </c>
      <c r="G1433" s="17">
        <f t="shared" si="6783"/>
        <v>1597.7</v>
      </c>
      <c r="H1433" s="17">
        <f t="shared" si="6840"/>
        <v>1597.7</v>
      </c>
      <c r="I1433" s="17">
        <f t="shared" si="6784"/>
        <v>1597.7</v>
      </c>
      <c r="J1433" s="17">
        <f t="shared" si="6785"/>
        <v>0</v>
      </c>
      <c r="K1433" s="17">
        <f t="shared" si="6786"/>
        <v>0</v>
      </c>
      <c r="L1433" s="17">
        <f t="shared" si="6787"/>
        <v>0</v>
      </c>
      <c r="M1433" s="17">
        <f t="shared" si="6884"/>
        <v>1597.7</v>
      </c>
      <c r="N1433" s="17">
        <f t="shared" si="6885"/>
        <v>1597.7</v>
      </c>
      <c r="O1433" s="17">
        <f t="shared" si="6886"/>
        <v>1597.7</v>
      </c>
      <c r="P1433" s="17">
        <f t="shared" si="6788"/>
        <v>0</v>
      </c>
      <c r="Q1433" s="17">
        <f t="shared" si="6789"/>
        <v>0</v>
      </c>
      <c r="R1433" s="17">
        <f t="shared" si="6790"/>
        <v>0</v>
      </c>
      <c r="S1433" s="17">
        <f t="shared" si="6791"/>
        <v>0</v>
      </c>
      <c r="T1433" s="17">
        <f t="shared" si="6792"/>
        <v>0</v>
      </c>
      <c r="U1433" s="17">
        <f t="shared" si="6793"/>
        <v>0</v>
      </c>
      <c r="V1433" s="17">
        <f t="shared" si="6794"/>
        <v>0</v>
      </c>
      <c r="W1433" s="17">
        <f t="shared" si="6795"/>
        <v>0</v>
      </c>
      <c r="X1433" s="17">
        <f t="shared" si="6796"/>
        <v>0</v>
      </c>
      <c r="Y1433" s="17">
        <f t="shared" si="6661"/>
        <v>1597.7</v>
      </c>
      <c r="Z1433" s="17">
        <f t="shared" si="6662"/>
        <v>1597.7</v>
      </c>
      <c r="AA1433" s="17">
        <f t="shared" si="6663"/>
        <v>1597.7</v>
      </c>
      <c r="AB1433" s="17">
        <f t="shared" si="6841"/>
        <v>0</v>
      </c>
      <c r="AC1433" s="17">
        <f t="shared" si="6842"/>
        <v>0</v>
      </c>
      <c r="AD1433" s="17">
        <f t="shared" si="6843"/>
        <v>0</v>
      </c>
      <c r="AE1433" s="17">
        <f t="shared" si="6667"/>
        <v>1597.7</v>
      </c>
      <c r="AF1433" s="17">
        <f t="shared" si="6668"/>
        <v>1597.7</v>
      </c>
      <c r="AG1433" s="17">
        <f t="shared" si="6669"/>
        <v>1597.7</v>
      </c>
      <c r="AH1433" s="17">
        <f t="shared" si="6844"/>
        <v>0</v>
      </c>
      <c r="AI1433" s="17">
        <f t="shared" si="6845"/>
        <v>0</v>
      </c>
      <c r="AJ1433" s="17">
        <f t="shared" si="6846"/>
        <v>0</v>
      </c>
      <c r="AK1433" s="17">
        <f t="shared" si="6847"/>
        <v>0</v>
      </c>
      <c r="AL1433" s="17">
        <f t="shared" si="6848"/>
        <v>0</v>
      </c>
      <c r="AM1433" s="17">
        <f t="shared" si="6849"/>
        <v>0</v>
      </c>
      <c r="AN1433" s="17">
        <f t="shared" si="6850"/>
        <v>0</v>
      </c>
      <c r="AO1433" s="17">
        <f t="shared" si="6851"/>
        <v>0</v>
      </c>
      <c r="AP1433" s="17">
        <f t="shared" si="6852"/>
        <v>0</v>
      </c>
      <c r="AQ1433" s="17">
        <f t="shared" si="6853"/>
        <v>0</v>
      </c>
      <c r="AR1433" s="17">
        <f t="shared" si="6854"/>
        <v>0</v>
      </c>
      <c r="AS1433" s="17">
        <f t="shared" si="6855"/>
        <v>0</v>
      </c>
      <c r="AT1433" s="17">
        <f t="shared" si="6856"/>
        <v>0</v>
      </c>
      <c r="AU1433" s="17">
        <f t="shared" si="6857"/>
        <v>0</v>
      </c>
      <c r="AV1433" s="17">
        <f t="shared" si="6858"/>
        <v>0</v>
      </c>
      <c r="AW1433" s="17">
        <f t="shared" si="6685"/>
        <v>1597.7</v>
      </c>
      <c r="AX1433" s="17">
        <f t="shared" si="6686"/>
        <v>1597.7</v>
      </c>
      <c r="AY1433" s="17">
        <f t="shared" si="6687"/>
        <v>1597.7</v>
      </c>
      <c r="AZ1433" s="17">
        <f t="shared" si="6859"/>
        <v>0</v>
      </c>
      <c r="BA1433" s="17">
        <f t="shared" si="6689"/>
        <v>1597.7</v>
      </c>
      <c r="BB1433" s="17">
        <f t="shared" si="6690"/>
        <v>1597.7</v>
      </c>
      <c r="BC1433" s="17">
        <f t="shared" si="6691"/>
        <v>1597.7</v>
      </c>
      <c r="BD1433" s="17">
        <f t="shared" si="6860"/>
        <v>0</v>
      </c>
      <c r="BE1433" s="17">
        <f t="shared" si="6861"/>
        <v>0</v>
      </c>
      <c r="BF1433" s="17">
        <f t="shared" si="6862"/>
        <v>0</v>
      </c>
      <c r="BG1433" s="17">
        <f t="shared" si="6863"/>
        <v>0</v>
      </c>
      <c r="BH1433" s="17">
        <f t="shared" si="6864"/>
        <v>0</v>
      </c>
      <c r="BI1433" s="17">
        <f t="shared" si="6865"/>
        <v>0</v>
      </c>
      <c r="BJ1433" s="17">
        <f t="shared" si="6866"/>
        <v>0</v>
      </c>
      <c r="BK1433" s="17">
        <f t="shared" si="6867"/>
        <v>0</v>
      </c>
      <c r="BL1433" s="17">
        <f t="shared" si="6868"/>
        <v>0</v>
      </c>
      <c r="BM1433" s="17">
        <f t="shared" si="6869"/>
        <v>0</v>
      </c>
      <c r="BN1433" s="17">
        <f t="shared" si="6870"/>
        <v>0</v>
      </c>
      <c r="BO1433" s="17">
        <f t="shared" si="6703"/>
        <v>1597.7</v>
      </c>
      <c r="BP1433" s="17">
        <f t="shared" si="6704"/>
        <v>1597.7</v>
      </c>
      <c r="BQ1433" s="17">
        <f t="shared" si="6705"/>
        <v>1597.7</v>
      </c>
      <c r="BR1433" s="17">
        <f t="shared" si="6871"/>
        <v>0</v>
      </c>
      <c r="BS1433" s="17">
        <f t="shared" si="6872"/>
        <v>0</v>
      </c>
      <c r="BT1433" s="17">
        <f t="shared" si="6873"/>
        <v>0</v>
      </c>
      <c r="BU1433" s="17">
        <f t="shared" si="6709"/>
        <v>1597.7</v>
      </c>
      <c r="BV1433" s="17">
        <f t="shared" si="6710"/>
        <v>1597.7</v>
      </c>
      <c r="BW1433" s="17">
        <f t="shared" si="6711"/>
        <v>1597.7</v>
      </c>
      <c r="BX1433" s="17">
        <f t="shared" si="6874"/>
        <v>0</v>
      </c>
      <c r="BY1433" s="17">
        <f t="shared" si="6875"/>
        <v>0</v>
      </c>
      <c r="BZ1433" s="17">
        <f t="shared" si="6876"/>
        <v>0</v>
      </c>
      <c r="CA1433" s="17">
        <f t="shared" si="6877"/>
        <v>0</v>
      </c>
      <c r="CB1433" s="17">
        <f t="shared" si="6878"/>
        <v>0</v>
      </c>
      <c r="CC1433" s="17">
        <f t="shared" si="6879"/>
        <v>0</v>
      </c>
      <c r="CD1433" s="17">
        <f t="shared" si="6880"/>
        <v>0</v>
      </c>
      <c r="CE1433" s="17">
        <f t="shared" si="6881"/>
        <v>0</v>
      </c>
      <c r="CF1433" s="17">
        <f t="shared" si="6882"/>
        <v>0</v>
      </c>
      <c r="CG1433" s="17">
        <f t="shared" si="6721"/>
        <v>1597.7</v>
      </c>
      <c r="CH1433" s="17">
        <f t="shared" si="6722"/>
        <v>1597.7</v>
      </c>
      <c r="CI1433" s="17">
        <f t="shared" si="6723"/>
        <v>1597.7</v>
      </c>
      <c r="CJ1433" s="17">
        <f t="shared" si="6883"/>
        <v>0</v>
      </c>
      <c r="CK1433" s="32"/>
      <c r="CL1433" s="32"/>
      <c r="CM1433" s="1"/>
      <c r="CN1433" s="1"/>
      <c r="CO1433" s="1"/>
      <c r="CP1433" s="1"/>
      <c r="CQ1433" s="1"/>
      <c r="CR1433" s="1"/>
      <c r="CS1433" s="1"/>
    </row>
    <row r="1434" s="1" customFormat="1">
      <c r="A1434" s="30" t="s">
        <v>516</v>
      </c>
      <c r="B1434" s="30" t="s">
        <v>102</v>
      </c>
      <c r="C1434" s="30" t="s">
        <v>34</v>
      </c>
      <c r="D1434" s="30" t="s">
        <v>485</v>
      </c>
      <c r="E1434" s="35"/>
      <c r="F1434" s="31" t="s">
        <v>486</v>
      </c>
      <c r="G1434" s="17">
        <f t="shared" si="6783"/>
        <v>1597.7</v>
      </c>
      <c r="H1434" s="17">
        <f t="shared" si="6840"/>
        <v>1597.7</v>
      </c>
      <c r="I1434" s="17">
        <f t="shared" si="6784"/>
        <v>1597.7</v>
      </c>
      <c r="J1434" s="17">
        <f t="shared" si="6785"/>
        <v>0</v>
      </c>
      <c r="K1434" s="17">
        <f t="shared" si="6786"/>
        <v>0</v>
      </c>
      <c r="L1434" s="17">
        <f t="shared" si="6787"/>
        <v>0</v>
      </c>
      <c r="M1434" s="17">
        <f t="shared" si="6884"/>
        <v>1597.7</v>
      </c>
      <c r="N1434" s="17">
        <f t="shared" si="6885"/>
        <v>1597.7</v>
      </c>
      <c r="O1434" s="17">
        <f t="shared" si="6886"/>
        <v>1597.7</v>
      </c>
      <c r="P1434" s="17">
        <f t="shared" si="6788"/>
        <v>0</v>
      </c>
      <c r="Q1434" s="17">
        <f t="shared" si="6789"/>
        <v>0</v>
      </c>
      <c r="R1434" s="17">
        <f t="shared" si="6790"/>
        <v>0</v>
      </c>
      <c r="S1434" s="17">
        <f t="shared" si="6791"/>
        <v>0</v>
      </c>
      <c r="T1434" s="17">
        <f t="shared" si="6792"/>
        <v>0</v>
      </c>
      <c r="U1434" s="17">
        <f t="shared" si="6793"/>
        <v>0</v>
      </c>
      <c r="V1434" s="17">
        <f t="shared" si="6794"/>
        <v>0</v>
      </c>
      <c r="W1434" s="17">
        <f t="shared" si="6795"/>
        <v>0</v>
      </c>
      <c r="X1434" s="17">
        <f t="shared" si="6796"/>
        <v>0</v>
      </c>
      <c r="Y1434" s="17">
        <f t="shared" si="6661"/>
        <v>1597.7</v>
      </c>
      <c r="Z1434" s="17">
        <f t="shared" si="6662"/>
        <v>1597.7</v>
      </c>
      <c r="AA1434" s="17">
        <f t="shared" si="6663"/>
        <v>1597.7</v>
      </c>
      <c r="AB1434" s="17">
        <f t="shared" si="6841"/>
        <v>0</v>
      </c>
      <c r="AC1434" s="17">
        <f t="shared" si="6842"/>
        <v>0</v>
      </c>
      <c r="AD1434" s="17">
        <f t="shared" si="6843"/>
        <v>0</v>
      </c>
      <c r="AE1434" s="17">
        <f t="shared" si="6667"/>
        <v>1597.7</v>
      </c>
      <c r="AF1434" s="17">
        <f t="shared" si="6668"/>
        <v>1597.7</v>
      </c>
      <c r="AG1434" s="17">
        <f t="shared" si="6669"/>
        <v>1597.7</v>
      </c>
      <c r="AH1434" s="17">
        <f t="shared" si="6844"/>
        <v>0</v>
      </c>
      <c r="AI1434" s="17">
        <f t="shared" si="6845"/>
        <v>0</v>
      </c>
      <c r="AJ1434" s="17">
        <f t="shared" si="6846"/>
        <v>0</v>
      </c>
      <c r="AK1434" s="17">
        <f t="shared" si="6847"/>
        <v>0</v>
      </c>
      <c r="AL1434" s="17">
        <f t="shared" si="6848"/>
        <v>0</v>
      </c>
      <c r="AM1434" s="17">
        <f t="shared" si="6849"/>
        <v>0</v>
      </c>
      <c r="AN1434" s="17">
        <f t="shared" si="6850"/>
        <v>0</v>
      </c>
      <c r="AO1434" s="17">
        <f t="shared" si="6851"/>
        <v>0</v>
      </c>
      <c r="AP1434" s="17">
        <f t="shared" si="6852"/>
        <v>0</v>
      </c>
      <c r="AQ1434" s="17">
        <f t="shared" si="6853"/>
        <v>0</v>
      </c>
      <c r="AR1434" s="17">
        <f t="shared" si="6854"/>
        <v>0</v>
      </c>
      <c r="AS1434" s="17">
        <f t="shared" si="6855"/>
        <v>0</v>
      </c>
      <c r="AT1434" s="17">
        <f t="shared" si="6856"/>
        <v>0</v>
      </c>
      <c r="AU1434" s="17">
        <f t="shared" si="6857"/>
        <v>0</v>
      </c>
      <c r="AV1434" s="17">
        <f t="shared" si="6858"/>
        <v>0</v>
      </c>
      <c r="AW1434" s="17">
        <f t="shared" si="6685"/>
        <v>1597.7</v>
      </c>
      <c r="AX1434" s="17">
        <f t="shared" si="6686"/>
        <v>1597.7</v>
      </c>
      <c r="AY1434" s="17">
        <f t="shared" si="6687"/>
        <v>1597.7</v>
      </c>
      <c r="AZ1434" s="17">
        <f t="shared" si="6859"/>
        <v>0</v>
      </c>
      <c r="BA1434" s="17">
        <f t="shared" si="6689"/>
        <v>1597.7</v>
      </c>
      <c r="BB1434" s="17">
        <f t="shared" si="6690"/>
        <v>1597.7</v>
      </c>
      <c r="BC1434" s="17">
        <f t="shared" si="6691"/>
        <v>1597.7</v>
      </c>
      <c r="BD1434" s="17">
        <f t="shared" si="6860"/>
        <v>0</v>
      </c>
      <c r="BE1434" s="17">
        <f t="shared" si="6861"/>
        <v>0</v>
      </c>
      <c r="BF1434" s="17">
        <f t="shared" si="6862"/>
        <v>0</v>
      </c>
      <c r="BG1434" s="17">
        <f t="shared" si="6863"/>
        <v>0</v>
      </c>
      <c r="BH1434" s="17">
        <f t="shared" si="6864"/>
        <v>0</v>
      </c>
      <c r="BI1434" s="17">
        <f t="shared" si="6865"/>
        <v>0</v>
      </c>
      <c r="BJ1434" s="17">
        <f t="shared" si="6866"/>
        <v>0</v>
      </c>
      <c r="BK1434" s="17">
        <f t="shared" si="6867"/>
        <v>0</v>
      </c>
      <c r="BL1434" s="17">
        <f t="shared" si="6868"/>
        <v>0</v>
      </c>
      <c r="BM1434" s="17">
        <f t="shared" si="6869"/>
        <v>0</v>
      </c>
      <c r="BN1434" s="17">
        <f t="shared" si="6870"/>
        <v>0</v>
      </c>
      <c r="BO1434" s="17">
        <f t="shared" si="6703"/>
        <v>1597.7</v>
      </c>
      <c r="BP1434" s="17">
        <f t="shared" si="6704"/>
        <v>1597.7</v>
      </c>
      <c r="BQ1434" s="17">
        <f t="shared" si="6705"/>
        <v>1597.7</v>
      </c>
      <c r="BR1434" s="17">
        <f t="shared" si="6871"/>
        <v>0</v>
      </c>
      <c r="BS1434" s="17">
        <f t="shared" si="6872"/>
        <v>0</v>
      </c>
      <c r="BT1434" s="17">
        <f t="shared" si="6873"/>
        <v>0</v>
      </c>
      <c r="BU1434" s="17">
        <f t="shared" si="6709"/>
        <v>1597.7</v>
      </c>
      <c r="BV1434" s="17">
        <f t="shared" si="6710"/>
        <v>1597.7</v>
      </c>
      <c r="BW1434" s="17">
        <f t="shared" si="6711"/>
        <v>1597.7</v>
      </c>
      <c r="BX1434" s="17">
        <f t="shared" si="6874"/>
        <v>0</v>
      </c>
      <c r="BY1434" s="17">
        <f t="shared" si="6875"/>
        <v>0</v>
      </c>
      <c r="BZ1434" s="17">
        <f t="shared" si="6876"/>
        <v>0</v>
      </c>
      <c r="CA1434" s="17">
        <f t="shared" si="6877"/>
        <v>0</v>
      </c>
      <c r="CB1434" s="17">
        <f t="shared" si="6878"/>
        <v>0</v>
      </c>
      <c r="CC1434" s="17">
        <f t="shared" si="6879"/>
        <v>0</v>
      </c>
      <c r="CD1434" s="17">
        <f t="shared" si="6880"/>
        <v>0</v>
      </c>
      <c r="CE1434" s="17">
        <f t="shared" si="6881"/>
        <v>0</v>
      </c>
      <c r="CF1434" s="17">
        <f t="shared" si="6882"/>
        <v>0</v>
      </c>
      <c r="CG1434" s="17">
        <f t="shared" si="6721"/>
        <v>1597.7</v>
      </c>
      <c r="CH1434" s="17">
        <f t="shared" si="6722"/>
        <v>1597.7</v>
      </c>
      <c r="CI1434" s="17">
        <f t="shared" si="6723"/>
        <v>1597.7</v>
      </c>
      <c r="CJ1434" s="17">
        <f t="shared" si="6883"/>
        <v>0</v>
      </c>
      <c r="CK1434" s="32"/>
      <c r="CL1434" s="32"/>
      <c r="CM1434" s="1"/>
      <c r="CN1434" s="1"/>
      <c r="CO1434" s="1"/>
      <c r="CP1434" s="1"/>
      <c r="CQ1434" s="1"/>
      <c r="CR1434" s="1"/>
      <c r="CS1434" s="1"/>
    </row>
    <row r="1435" s="1" customFormat="1">
      <c r="A1435" s="30" t="s">
        <v>516</v>
      </c>
      <c r="B1435" s="30" t="s">
        <v>102</v>
      </c>
      <c r="C1435" s="30" t="s">
        <v>34</v>
      </c>
      <c r="D1435" s="30" t="s">
        <v>485</v>
      </c>
      <c r="E1435" s="30" t="s">
        <v>46</v>
      </c>
      <c r="F1435" s="31" t="s">
        <v>47</v>
      </c>
      <c r="G1435" s="17">
        <v>1597.7</v>
      </c>
      <c r="H1435" s="17">
        <v>1597.7</v>
      </c>
      <c r="I1435" s="17">
        <v>1597.7</v>
      </c>
      <c r="J1435" s="17"/>
      <c r="K1435" s="17"/>
      <c r="L1435" s="17"/>
      <c r="M1435" s="17">
        <f t="shared" si="6884"/>
        <v>1597.7</v>
      </c>
      <c r="N1435" s="17">
        <f t="shared" si="6885"/>
        <v>1597.7</v>
      </c>
      <c r="O1435" s="17">
        <f t="shared" si="6886"/>
        <v>1597.7</v>
      </c>
      <c r="P1435" s="17"/>
      <c r="Q1435" s="17"/>
      <c r="R1435" s="17"/>
      <c r="S1435" s="17"/>
      <c r="T1435" s="17"/>
      <c r="U1435" s="17"/>
      <c r="V1435" s="17"/>
      <c r="W1435" s="17"/>
      <c r="X1435" s="17"/>
      <c r="Y1435" s="17">
        <f t="shared" si="6661"/>
        <v>1597.7</v>
      </c>
      <c r="Z1435" s="17">
        <f t="shared" si="6662"/>
        <v>1597.7</v>
      </c>
      <c r="AA1435" s="17">
        <f t="shared" si="6663"/>
        <v>1597.7</v>
      </c>
      <c r="AB1435" s="17"/>
      <c r="AC1435" s="17"/>
      <c r="AD1435" s="17"/>
      <c r="AE1435" s="17">
        <f t="shared" si="6667"/>
        <v>1597.7</v>
      </c>
      <c r="AF1435" s="17">
        <f t="shared" si="6668"/>
        <v>1597.7</v>
      </c>
      <c r="AG1435" s="17">
        <f t="shared" si="6669"/>
        <v>1597.7</v>
      </c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>
        <f t="shared" si="6685"/>
        <v>1597.7</v>
      </c>
      <c r="AX1435" s="17">
        <f t="shared" si="6686"/>
        <v>1597.7</v>
      </c>
      <c r="AY1435" s="17">
        <f t="shared" si="6687"/>
        <v>1597.7</v>
      </c>
      <c r="AZ1435" s="17"/>
      <c r="BA1435" s="17">
        <f t="shared" si="6689"/>
        <v>1597.7</v>
      </c>
      <c r="BB1435" s="17">
        <f t="shared" si="6690"/>
        <v>1597.7</v>
      </c>
      <c r="BC1435" s="17">
        <f t="shared" si="6691"/>
        <v>1597.7</v>
      </c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>
        <f t="shared" si="6703"/>
        <v>1597.7</v>
      </c>
      <c r="BP1435" s="17">
        <f t="shared" si="6704"/>
        <v>1597.7</v>
      </c>
      <c r="BQ1435" s="17">
        <f t="shared" si="6705"/>
        <v>1597.7</v>
      </c>
      <c r="BR1435" s="17"/>
      <c r="BS1435" s="17"/>
      <c r="BT1435" s="17"/>
      <c r="BU1435" s="17">
        <f t="shared" si="6709"/>
        <v>1597.7</v>
      </c>
      <c r="BV1435" s="17">
        <f t="shared" si="6710"/>
        <v>1597.7</v>
      </c>
      <c r="BW1435" s="17">
        <f t="shared" si="6711"/>
        <v>1597.7</v>
      </c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>
        <f t="shared" si="6721"/>
        <v>1597.7</v>
      </c>
      <c r="CH1435" s="17">
        <f t="shared" si="6722"/>
        <v>1597.7</v>
      </c>
      <c r="CI1435" s="17">
        <f t="shared" si="6723"/>
        <v>1597.7</v>
      </c>
      <c r="CJ1435" s="17"/>
      <c r="CK1435" s="32"/>
      <c r="CL1435" s="32"/>
      <c r="CM1435" s="1"/>
      <c r="CN1435" s="1"/>
      <c r="CO1435" s="1"/>
      <c r="CP1435" s="1"/>
      <c r="CQ1435" s="1"/>
      <c r="CR1435" s="1"/>
      <c r="CS1435" s="1"/>
    </row>
    <row r="1436" s="20" customFormat="1">
      <c r="A1436" s="21" t="s">
        <v>520</v>
      </c>
      <c r="B1436" s="21"/>
      <c r="C1436" s="21"/>
      <c r="D1436" s="21"/>
      <c r="E1436" s="21"/>
      <c r="F1436" s="22" t="s">
        <v>521</v>
      </c>
      <c r="G1436" s="23">
        <f>G1437+G1487+G1548+G1560+G1512+G1467+G1570+G1541</f>
        <v>144830.80000000002</v>
      </c>
      <c r="H1436" s="23">
        <f>H1437+H1487+H1548+H1560+H1512+H1467+H1570+H1541</f>
        <v>142933.10000000001</v>
      </c>
      <c r="I1436" s="23">
        <f>I1437+I1487+I1548+I1560+I1512+I1467+I1570+I1541</f>
        <v>140137.30000000002</v>
      </c>
      <c r="J1436" s="23">
        <f>J1437+J1487+J1548+J1560+J1512+J1467+J1570+J1541</f>
        <v>10414.800000000001</v>
      </c>
      <c r="K1436" s="23">
        <f>K1437+K1487+K1548+K1560+K1512+K1467+K1570+K1541</f>
        <v>10428.300000000001</v>
      </c>
      <c r="L1436" s="23">
        <f>L1437+L1487+L1548+L1560+L1512+L1467+L1570+L1541</f>
        <v>10428.300000000001</v>
      </c>
      <c r="M1436" s="23">
        <f t="shared" si="6884"/>
        <v>155245.60000000001</v>
      </c>
      <c r="N1436" s="23">
        <f t="shared" si="6885"/>
        <v>153361.39999999999</v>
      </c>
      <c r="O1436" s="23">
        <f t="shared" si="6886"/>
        <v>150565.60000000001</v>
      </c>
      <c r="P1436" s="23">
        <f>P1437+P1487+P1548+P1560+P1512+P1467+P1570+P1541</f>
        <v>8796.2999999999993</v>
      </c>
      <c r="Q1436" s="23">
        <f>Q1437+Q1487+Q1548+Q1560+Q1512+Q1467+Q1570+Q1541</f>
        <v>0</v>
      </c>
      <c r="R1436" s="23">
        <f>R1437+R1487+R1548+R1560+R1512+R1467+R1570+R1541</f>
        <v>0</v>
      </c>
      <c r="S1436" s="23">
        <f>S1437+S1487+S1548+S1560+S1512+S1467+S1570+S1541</f>
        <v>5527.6280000000006</v>
      </c>
      <c r="T1436" s="23">
        <f>T1437+T1487+T1548+T1560+T1512+T1467+T1570+T1541</f>
        <v>10890.4</v>
      </c>
      <c r="U1436" s="23">
        <f>U1437+U1487+U1548+U1560+U1512+U1467+U1570+U1541</f>
        <v>0</v>
      </c>
      <c r="V1436" s="23">
        <f>V1437+V1487+V1548+V1560+V1512+V1467+V1570+V1541</f>
        <v>10890.4</v>
      </c>
      <c r="W1436" s="23">
        <f>W1437+W1487+W1548+W1560+W1512+W1467+W1570+W1541</f>
        <v>0</v>
      </c>
      <c r="X1436" s="23">
        <f>X1437+X1487+X1548+X1560+X1512+X1467+X1570+X1541</f>
        <v>0</v>
      </c>
      <c r="Y1436" s="23">
        <f t="shared" si="6661"/>
        <v>169569.52799999999</v>
      </c>
      <c r="Z1436" s="23">
        <f t="shared" si="6662"/>
        <v>164251.79999999999</v>
      </c>
      <c r="AA1436" s="23">
        <f t="shared" si="6663"/>
        <v>161456</v>
      </c>
      <c r="AB1436" s="23">
        <f>AB1437+AB1487+AB1548+AB1560+AB1512+AB1467+AB1570+AB1541</f>
        <v>0</v>
      </c>
      <c r="AC1436" s="23">
        <f>AC1437+AC1487+AC1548+AC1560+AC1512+AC1467+AC1570+AC1541</f>
        <v>0</v>
      </c>
      <c r="AD1436" s="23">
        <f>AD1437+AD1487+AD1548+AD1560+AD1512+AD1467+AD1570+AD1541</f>
        <v>0</v>
      </c>
      <c r="AE1436" s="23">
        <f t="shared" si="6667"/>
        <v>169569.52799999999</v>
      </c>
      <c r="AF1436" s="23">
        <f t="shared" si="6668"/>
        <v>164251.79999999999</v>
      </c>
      <c r="AG1436" s="23">
        <f t="shared" si="6669"/>
        <v>161456</v>
      </c>
      <c r="AH1436" s="23">
        <f>AH1437+AH1487+AH1548+AH1560+AH1512+AH1467+AH1570+AH1541</f>
        <v>0</v>
      </c>
      <c r="AI1436" s="23">
        <f>AI1437+AI1487+AI1548+AI1560+AI1512+AI1467+AI1570+AI1541</f>
        <v>0</v>
      </c>
      <c r="AJ1436" s="23">
        <f>AJ1437+AJ1487+AJ1548+AJ1560+AJ1512+AJ1467+AJ1570+AJ1541</f>
        <v>968.61300000000006</v>
      </c>
      <c r="AK1436" s="23">
        <f>AK1437+AK1487+AK1548+AK1560+AK1512+AK1467+AK1570+AK1541</f>
        <v>0</v>
      </c>
      <c r="AL1436" s="23">
        <f>AL1437+AL1487+AL1548+AL1560+AL1512+AL1467+AL1570+AL1541</f>
        <v>0</v>
      </c>
      <c r="AM1436" s="23">
        <f>AM1437+AM1487+AM1548+AM1560+AM1512+AM1467+AM1570+AM1541</f>
        <v>0</v>
      </c>
      <c r="AN1436" s="23">
        <f>AN1437+AN1487+AN1548+AN1560+AN1512+AN1467+AN1570+AN1541</f>
        <v>0</v>
      </c>
      <c r="AO1436" s="23">
        <f>AO1437+AO1487+AO1548+AO1560+AO1512+AO1467+AO1570+AO1541</f>
        <v>0</v>
      </c>
      <c r="AP1436" s="23">
        <f>AP1437+AP1487+AP1548+AP1560+AP1512+AP1467+AP1570+AP1541</f>
        <v>0</v>
      </c>
      <c r="AQ1436" s="23">
        <f>AQ1437+AQ1487+AQ1548+AQ1560+AQ1512+AQ1467+AQ1570+AQ1541</f>
        <v>0</v>
      </c>
      <c r="AR1436" s="23">
        <f>AR1437+AR1487+AR1548+AR1560+AR1512+AR1467+AR1570+AR1541</f>
        <v>0</v>
      </c>
      <c r="AS1436" s="23">
        <f>AS1437+AS1487+AS1548+AS1560+AS1512+AS1467+AS1570+AS1541</f>
        <v>0</v>
      </c>
      <c r="AT1436" s="23">
        <f>AT1437+AT1487+AT1548+AT1560+AT1512+AT1467+AT1570+AT1541</f>
        <v>0</v>
      </c>
      <c r="AU1436" s="23">
        <f>AU1437+AU1487+AU1548+AU1560+AU1512+AU1467+AU1570+AU1541</f>
        <v>0</v>
      </c>
      <c r="AV1436" s="23">
        <f>AV1437+AV1487+AV1548+AV1560+AV1512+AV1467+AV1570+AV1541</f>
        <v>0</v>
      </c>
      <c r="AW1436" s="23">
        <f t="shared" si="6685"/>
        <v>170538.141</v>
      </c>
      <c r="AX1436" s="23">
        <f t="shared" si="6686"/>
        <v>164251.79999999999</v>
      </c>
      <c r="AY1436" s="23">
        <f t="shared" si="6687"/>
        <v>161456</v>
      </c>
      <c r="AZ1436" s="23">
        <f>AZ1437+AZ1487+AZ1548+AZ1560+AZ1512+AZ1467+AZ1570+AZ1541</f>
        <v>0</v>
      </c>
      <c r="BA1436" s="23">
        <f t="shared" si="6689"/>
        <v>170538.141</v>
      </c>
      <c r="BB1436" s="23">
        <f t="shared" si="6690"/>
        <v>164251.79999999999</v>
      </c>
      <c r="BC1436" s="23">
        <f t="shared" si="6691"/>
        <v>161456</v>
      </c>
      <c r="BD1436" s="23">
        <f>BD1437+BD1487+BD1548+BD1560+BD1512+BD1467+BD1570+BD1541</f>
        <v>0</v>
      </c>
      <c r="BE1436" s="23">
        <f>BE1437+BE1487+BE1548+BE1560+BE1512+BE1467+BE1570+BE1541</f>
        <v>0</v>
      </c>
      <c r="BF1436" s="23">
        <f>BF1437+BF1487+BF1548+BF1560+BF1512+BF1467+BF1570+BF1541</f>
        <v>1309.9970000000001</v>
      </c>
      <c r="BG1436" s="23">
        <f>BG1437+BG1487+BG1548+BG1560+BG1512+BG1467+BG1570+BG1541</f>
        <v>0</v>
      </c>
      <c r="BH1436" s="23">
        <f>BH1437+BH1487+BH1548+BH1560+BH1512+BH1467+BH1570+BH1541</f>
        <v>0</v>
      </c>
      <c r="BI1436" s="23">
        <f>BI1437+BI1487+BI1548+BI1560+BI1512+BI1467+BI1570+BI1541</f>
        <v>0</v>
      </c>
      <c r="BJ1436" s="23">
        <f>BJ1437+BJ1487+BJ1548+BJ1560+BJ1512+BJ1467+BJ1570+BJ1541</f>
        <v>0</v>
      </c>
      <c r="BK1436" s="23">
        <f>BK1437+BK1487+BK1548+BK1560+BK1512+BK1467+BK1570+BK1541</f>
        <v>0</v>
      </c>
      <c r="BL1436" s="23">
        <f>BL1437+BL1487+BL1548+BL1560+BL1512+BL1467+BL1570+BL1541</f>
        <v>0</v>
      </c>
      <c r="BM1436" s="23">
        <f>BM1437+BM1487+BM1548+BM1560+BM1512+BM1467+BM1570+BM1541</f>
        <v>0</v>
      </c>
      <c r="BN1436" s="23">
        <f>BN1437+BN1487+BN1548+BN1560+BN1512+BN1467+BN1570+BN1541</f>
        <v>0</v>
      </c>
      <c r="BO1436" s="23">
        <f t="shared" si="6703"/>
        <v>171848.13800000001</v>
      </c>
      <c r="BP1436" s="23">
        <f t="shared" si="6704"/>
        <v>164251.79999999999</v>
      </c>
      <c r="BQ1436" s="23">
        <f t="shared" si="6705"/>
        <v>161456</v>
      </c>
      <c r="BR1436" s="23">
        <f>BR1437+BR1487+BR1548+BR1560+BR1512+BR1467+BR1570+BR1541</f>
        <v>-91.709999999999994</v>
      </c>
      <c r="BS1436" s="23">
        <f>BS1437+BS1487+BS1548+BS1560+BS1512+BS1467+BS1570+BS1541</f>
        <v>0</v>
      </c>
      <c r="BT1436" s="23">
        <f>BT1437+BT1487+BT1548+BT1560+BT1512+BT1467+BT1570+BT1541</f>
        <v>0</v>
      </c>
      <c r="BU1436" s="23">
        <f t="shared" si="6709"/>
        <v>171756.42800000001</v>
      </c>
      <c r="BV1436" s="23">
        <f t="shared" si="6710"/>
        <v>164251.79999999999</v>
      </c>
      <c r="BW1436" s="23">
        <f t="shared" si="6711"/>
        <v>161456</v>
      </c>
      <c r="BX1436" s="23">
        <f>BX1437+BX1487+BX1548+BX1560+BX1512+BX1467+BX1570+BX1541</f>
        <v>0</v>
      </c>
      <c r="BY1436" s="23">
        <f>BY1437+BY1487+BY1548+BY1560+BY1512+BY1467+BY1570+BY1541</f>
        <v>52.950000000000003</v>
      </c>
      <c r="BZ1436" s="23">
        <f>BZ1437+BZ1487+BZ1548+BZ1560+BZ1512+BZ1467+BZ1570+BZ1541</f>
        <v>0</v>
      </c>
      <c r="CA1436" s="23">
        <f>CA1437+CA1487+CA1548+CA1560+CA1512+CA1467+CA1570+CA1541</f>
        <v>0</v>
      </c>
      <c r="CB1436" s="23">
        <f>CB1437+CB1487+CB1548+CB1560+CB1512+CB1467+CB1570+CB1541</f>
        <v>0</v>
      </c>
      <c r="CC1436" s="23">
        <f>CC1437+CC1487+CC1548+CC1560+CC1512+CC1467+CC1570+CC1541</f>
        <v>0</v>
      </c>
      <c r="CD1436" s="23">
        <f>CD1437+CD1487+CD1548+CD1560+CD1512+CD1467+CD1570+CD1541</f>
        <v>0</v>
      </c>
      <c r="CE1436" s="23">
        <f>CE1437+CE1487+CE1548+CE1560+CE1512+CE1467+CE1570+CE1541</f>
        <v>0</v>
      </c>
      <c r="CF1436" s="23">
        <f>CF1437+CF1487+CF1548+CF1560+CF1512+CF1467+CF1570+CF1541</f>
        <v>0</v>
      </c>
      <c r="CG1436" s="23">
        <f t="shared" si="6721"/>
        <v>171809.37800000003</v>
      </c>
      <c r="CH1436" s="23">
        <f t="shared" si="6722"/>
        <v>164251.79999999999</v>
      </c>
      <c r="CI1436" s="23">
        <f t="shared" si="6723"/>
        <v>161456</v>
      </c>
      <c r="CJ1436" s="23">
        <f>CJ1437+CJ1487+CJ1548+CJ1560+CJ1512+CJ1467+CJ1570+CJ1541</f>
        <v>0</v>
      </c>
      <c r="CK1436" s="24"/>
      <c r="CL1436" s="24"/>
      <c r="CM1436" s="20"/>
      <c r="CN1436" s="20"/>
      <c r="CO1436" s="20"/>
      <c r="CP1436" s="20"/>
      <c r="CQ1436" s="20"/>
      <c r="CR1436" s="20"/>
      <c r="CS1436" s="20"/>
    </row>
    <row r="1437" s="20" customFormat="1">
      <c r="A1437" s="21" t="s">
        <v>520</v>
      </c>
      <c r="B1437" s="21" t="s">
        <v>34</v>
      </c>
      <c r="C1437" s="21"/>
      <c r="D1437" s="21"/>
      <c r="E1437" s="21"/>
      <c r="F1437" s="22" t="s">
        <v>35</v>
      </c>
      <c r="G1437" s="23">
        <f>G1450+G1438</f>
        <v>93214</v>
      </c>
      <c r="H1437" s="23">
        <f>H1450+H1438</f>
        <v>94640.899999999994</v>
      </c>
      <c r="I1437" s="23">
        <f>I1450+I1438</f>
        <v>94600.899999999994</v>
      </c>
      <c r="J1437" s="23">
        <f>J1450+J1438</f>
        <v>437.69999999999999</v>
      </c>
      <c r="K1437" s="23">
        <f>K1450+K1438</f>
        <v>451.19999999999999</v>
      </c>
      <c r="L1437" s="23">
        <f>L1450+L1438</f>
        <v>451.19999999999999</v>
      </c>
      <c r="M1437" s="23">
        <f t="shared" si="6884"/>
        <v>93651.699999999997</v>
      </c>
      <c r="N1437" s="23">
        <f t="shared" si="6885"/>
        <v>95092.099999999991</v>
      </c>
      <c r="O1437" s="23">
        <f t="shared" si="6886"/>
        <v>95052.099999999991</v>
      </c>
      <c r="P1437" s="23">
        <f>P1450+P1438</f>
        <v>8796.2999999999993</v>
      </c>
      <c r="Q1437" s="23">
        <f>Q1450+Q1438</f>
        <v>0</v>
      </c>
      <c r="R1437" s="23">
        <f>R1450+R1438</f>
        <v>0</v>
      </c>
      <c r="S1437" s="23">
        <f>S1450+S1438</f>
        <v>110</v>
      </c>
      <c r="T1437" s="23">
        <f>T1450+T1438</f>
        <v>10890.4</v>
      </c>
      <c r="U1437" s="23">
        <f>U1450+U1438</f>
        <v>0</v>
      </c>
      <c r="V1437" s="23">
        <f>V1450+V1438</f>
        <v>10890.4</v>
      </c>
      <c r="W1437" s="23">
        <f>W1450+W1438</f>
        <v>0</v>
      </c>
      <c r="X1437" s="23">
        <f>X1450+X1438</f>
        <v>0</v>
      </c>
      <c r="Y1437" s="23">
        <f t="shared" si="6661"/>
        <v>102558</v>
      </c>
      <c r="Z1437" s="23">
        <f t="shared" si="6662"/>
        <v>105982.49999999999</v>
      </c>
      <c r="AA1437" s="23">
        <f t="shared" si="6663"/>
        <v>105942.49999999999</v>
      </c>
      <c r="AB1437" s="23">
        <f>AB1450+AB1438</f>
        <v>0</v>
      </c>
      <c r="AC1437" s="23">
        <f>AC1450+AC1438</f>
        <v>0</v>
      </c>
      <c r="AD1437" s="23">
        <f>AD1450+AD1438</f>
        <v>0</v>
      </c>
      <c r="AE1437" s="23">
        <f t="shared" si="6667"/>
        <v>102558</v>
      </c>
      <c r="AF1437" s="23">
        <f t="shared" si="6668"/>
        <v>105982.49999999999</v>
      </c>
      <c r="AG1437" s="23">
        <f t="shared" si="6669"/>
        <v>105942.49999999999</v>
      </c>
      <c r="AH1437" s="23">
        <f>AH1450+AH1438</f>
        <v>0</v>
      </c>
      <c r="AI1437" s="23">
        <f>AI1450+AI1438</f>
        <v>0</v>
      </c>
      <c r="AJ1437" s="23">
        <f>AJ1450+AJ1438</f>
        <v>0</v>
      </c>
      <c r="AK1437" s="23">
        <f>AK1450+AK1438</f>
        <v>0</v>
      </c>
      <c r="AL1437" s="23">
        <f>AL1450+AL1438</f>
        <v>0</v>
      </c>
      <c r="AM1437" s="23">
        <f>AM1450+AM1438</f>
        <v>0</v>
      </c>
      <c r="AN1437" s="23">
        <f>AN1450+AN1438</f>
        <v>0</v>
      </c>
      <c r="AO1437" s="23">
        <f>AO1450+AO1438</f>
        <v>0</v>
      </c>
      <c r="AP1437" s="23">
        <f>AP1450+AP1438</f>
        <v>0</v>
      </c>
      <c r="AQ1437" s="23">
        <f>AQ1450+AQ1438</f>
        <v>0</v>
      </c>
      <c r="AR1437" s="23">
        <f>AR1450+AR1438</f>
        <v>0</v>
      </c>
      <c r="AS1437" s="23">
        <f>AS1450+AS1438</f>
        <v>0</v>
      </c>
      <c r="AT1437" s="23">
        <f>AT1450+AT1438</f>
        <v>0</v>
      </c>
      <c r="AU1437" s="23">
        <f>AU1450+AU1438</f>
        <v>0</v>
      </c>
      <c r="AV1437" s="23">
        <f>AV1450+AV1438</f>
        <v>0</v>
      </c>
      <c r="AW1437" s="23">
        <f t="shared" si="6685"/>
        <v>102558</v>
      </c>
      <c r="AX1437" s="23">
        <f t="shared" si="6686"/>
        <v>105982.49999999999</v>
      </c>
      <c r="AY1437" s="23">
        <f t="shared" si="6687"/>
        <v>105942.49999999999</v>
      </c>
      <c r="AZ1437" s="23">
        <f>AZ1450+AZ1438</f>
        <v>0</v>
      </c>
      <c r="BA1437" s="23">
        <f t="shared" si="6689"/>
        <v>102558</v>
      </c>
      <c r="BB1437" s="23">
        <f t="shared" si="6690"/>
        <v>105982.49999999999</v>
      </c>
      <c r="BC1437" s="23">
        <f t="shared" si="6691"/>
        <v>105942.49999999999</v>
      </c>
      <c r="BD1437" s="23">
        <f>BD1450+BD1438</f>
        <v>0</v>
      </c>
      <c r="BE1437" s="23">
        <f>BE1450+BE1438</f>
        <v>0</v>
      </c>
      <c r="BF1437" s="23">
        <f>BF1450+BF1438</f>
        <v>0</v>
      </c>
      <c r="BG1437" s="23">
        <f>BG1450+BG1438</f>
        <v>0</v>
      </c>
      <c r="BH1437" s="23">
        <f>BH1450+BH1438</f>
        <v>0</v>
      </c>
      <c r="BI1437" s="23">
        <f>BI1450+BI1438</f>
        <v>0</v>
      </c>
      <c r="BJ1437" s="23">
        <f>BJ1450+BJ1438</f>
        <v>0</v>
      </c>
      <c r="BK1437" s="23">
        <f>BK1450+BK1438</f>
        <v>0</v>
      </c>
      <c r="BL1437" s="23">
        <f>BL1450+BL1438</f>
        <v>0</v>
      </c>
      <c r="BM1437" s="23">
        <f>BM1450+BM1438</f>
        <v>0</v>
      </c>
      <c r="BN1437" s="23">
        <f>BN1450+BN1438</f>
        <v>0</v>
      </c>
      <c r="BO1437" s="23">
        <f t="shared" si="6703"/>
        <v>102558</v>
      </c>
      <c r="BP1437" s="23">
        <f t="shared" si="6704"/>
        <v>105982.49999999999</v>
      </c>
      <c r="BQ1437" s="23">
        <f t="shared" si="6705"/>
        <v>105942.49999999999</v>
      </c>
      <c r="BR1437" s="23">
        <f>BR1450+BR1438</f>
        <v>0</v>
      </c>
      <c r="BS1437" s="23">
        <f>BS1450+BS1438</f>
        <v>0</v>
      </c>
      <c r="BT1437" s="23">
        <f>BT1450+BT1438</f>
        <v>0</v>
      </c>
      <c r="BU1437" s="23">
        <f t="shared" si="6709"/>
        <v>102558</v>
      </c>
      <c r="BV1437" s="23">
        <f t="shared" si="6710"/>
        <v>105982.49999999999</v>
      </c>
      <c r="BW1437" s="23">
        <f t="shared" si="6711"/>
        <v>105942.49999999999</v>
      </c>
      <c r="BX1437" s="23">
        <f>BX1450+BX1438</f>
        <v>0</v>
      </c>
      <c r="BY1437" s="23">
        <f>BY1450+BY1438</f>
        <v>0</v>
      </c>
      <c r="BZ1437" s="23">
        <f>BZ1450+BZ1438</f>
        <v>0</v>
      </c>
      <c r="CA1437" s="23">
        <f>CA1450+CA1438</f>
        <v>0</v>
      </c>
      <c r="CB1437" s="23">
        <f>CB1450+CB1438</f>
        <v>0</v>
      </c>
      <c r="CC1437" s="23">
        <f>CC1450+CC1438</f>
        <v>0</v>
      </c>
      <c r="CD1437" s="23">
        <f>CD1450+CD1438</f>
        <v>0</v>
      </c>
      <c r="CE1437" s="23">
        <f>CE1450+CE1438</f>
        <v>0</v>
      </c>
      <c r="CF1437" s="23">
        <f>CF1450+CF1438</f>
        <v>0</v>
      </c>
      <c r="CG1437" s="23">
        <f t="shared" si="6721"/>
        <v>102558</v>
      </c>
      <c r="CH1437" s="23">
        <f t="shared" si="6722"/>
        <v>105982.49999999999</v>
      </c>
      <c r="CI1437" s="23">
        <f t="shared" si="6723"/>
        <v>105942.49999999999</v>
      </c>
      <c r="CJ1437" s="23">
        <f>CJ1450+CJ1438</f>
        <v>0</v>
      </c>
      <c r="CK1437" s="24"/>
      <c r="CL1437" s="24"/>
      <c r="CM1437" s="20"/>
      <c r="CN1437" s="20"/>
      <c r="CO1437" s="20"/>
      <c r="CP1437" s="20"/>
      <c r="CQ1437" s="20"/>
      <c r="CR1437" s="20"/>
      <c r="CS1437" s="20"/>
    </row>
    <row r="1438" s="25" customFormat="1">
      <c r="A1438" s="26" t="s">
        <v>520</v>
      </c>
      <c r="B1438" s="26" t="s">
        <v>34</v>
      </c>
      <c r="C1438" s="26" t="s">
        <v>127</v>
      </c>
      <c r="D1438" s="26"/>
      <c r="E1438" s="26"/>
      <c r="F1438" s="27" t="s">
        <v>426</v>
      </c>
      <c r="G1438" s="28">
        <f>G1439+G1445</f>
        <v>67052.399999999994</v>
      </c>
      <c r="H1438" s="28">
        <f>H1439+H1445</f>
        <v>68986.5</v>
      </c>
      <c r="I1438" s="28">
        <f>I1439+I1445</f>
        <v>68986.5</v>
      </c>
      <c r="J1438" s="28">
        <f>J1439+J1445</f>
        <v>437.69999999999999</v>
      </c>
      <c r="K1438" s="28">
        <f>K1439+K1445</f>
        <v>451.19999999999999</v>
      </c>
      <c r="L1438" s="28">
        <f>L1439+L1445</f>
        <v>451.19999999999999</v>
      </c>
      <c r="M1438" s="28">
        <f t="shared" si="6884"/>
        <v>67490.099999999991</v>
      </c>
      <c r="N1438" s="28">
        <f t="shared" si="6885"/>
        <v>69437.699999999997</v>
      </c>
      <c r="O1438" s="28">
        <f t="shared" si="6886"/>
        <v>69437.699999999997</v>
      </c>
      <c r="P1438" s="28">
        <f>P1439+P1445</f>
        <v>8796.2999999999993</v>
      </c>
      <c r="Q1438" s="28">
        <f>Q1439+Q1445</f>
        <v>0</v>
      </c>
      <c r="R1438" s="28">
        <f>R1439+R1445</f>
        <v>0</v>
      </c>
      <c r="S1438" s="28">
        <f>S1439+S1445</f>
        <v>0</v>
      </c>
      <c r="T1438" s="28">
        <f>T1439+T1445</f>
        <v>10780.4</v>
      </c>
      <c r="U1438" s="28">
        <f>U1439+U1445</f>
        <v>0</v>
      </c>
      <c r="V1438" s="28">
        <f>V1439+V1445</f>
        <v>10780.4</v>
      </c>
      <c r="W1438" s="28">
        <f>W1439+W1445</f>
        <v>0</v>
      </c>
      <c r="X1438" s="28">
        <f>X1439+X1445</f>
        <v>0</v>
      </c>
      <c r="Y1438" s="28">
        <f t="shared" si="6661"/>
        <v>76286.399999999994</v>
      </c>
      <c r="Z1438" s="28">
        <f t="shared" si="6662"/>
        <v>80218.099999999991</v>
      </c>
      <c r="AA1438" s="28">
        <f t="shared" si="6663"/>
        <v>80218.099999999991</v>
      </c>
      <c r="AB1438" s="28">
        <f>AB1439+AB1445</f>
        <v>0</v>
      </c>
      <c r="AC1438" s="28">
        <f>AC1439+AC1445</f>
        <v>0</v>
      </c>
      <c r="AD1438" s="28">
        <f>AD1439+AD1445</f>
        <v>0</v>
      </c>
      <c r="AE1438" s="28">
        <f t="shared" si="6667"/>
        <v>76286.399999999994</v>
      </c>
      <c r="AF1438" s="28">
        <f t="shared" si="6668"/>
        <v>80218.099999999991</v>
      </c>
      <c r="AG1438" s="28">
        <f t="shared" si="6669"/>
        <v>80218.099999999991</v>
      </c>
      <c r="AH1438" s="28">
        <f>AH1439+AH1445</f>
        <v>0</v>
      </c>
      <c r="AI1438" s="28">
        <f>AI1439+AI1445</f>
        <v>0</v>
      </c>
      <c r="AJ1438" s="28">
        <f>AJ1439+AJ1445</f>
        <v>0</v>
      </c>
      <c r="AK1438" s="28">
        <f>AK1439+AK1445</f>
        <v>0</v>
      </c>
      <c r="AL1438" s="28">
        <f>AL1439+AL1445</f>
        <v>0</v>
      </c>
      <c r="AM1438" s="28">
        <f>AM1439+AM1445</f>
        <v>0</v>
      </c>
      <c r="AN1438" s="28">
        <f>AN1439+AN1445</f>
        <v>0</v>
      </c>
      <c r="AO1438" s="28">
        <f>AO1439+AO1445</f>
        <v>0</v>
      </c>
      <c r="AP1438" s="28">
        <f>AP1439+AP1445</f>
        <v>0</v>
      </c>
      <c r="AQ1438" s="28">
        <f>AQ1439+AQ1445</f>
        <v>0</v>
      </c>
      <c r="AR1438" s="28">
        <f>AR1439+AR1445</f>
        <v>0</v>
      </c>
      <c r="AS1438" s="28">
        <f>AS1439+AS1445</f>
        <v>0</v>
      </c>
      <c r="AT1438" s="28">
        <f>AT1439+AT1445</f>
        <v>0</v>
      </c>
      <c r="AU1438" s="28">
        <f>AU1439+AU1445</f>
        <v>0</v>
      </c>
      <c r="AV1438" s="28">
        <f>AV1439+AV1445</f>
        <v>0</v>
      </c>
      <c r="AW1438" s="28">
        <f t="shared" si="6685"/>
        <v>76286.399999999994</v>
      </c>
      <c r="AX1438" s="28">
        <f t="shared" si="6686"/>
        <v>80218.099999999991</v>
      </c>
      <c r="AY1438" s="28">
        <f t="shared" si="6687"/>
        <v>80218.099999999991</v>
      </c>
      <c r="AZ1438" s="28">
        <f>AZ1439+AZ1445</f>
        <v>0</v>
      </c>
      <c r="BA1438" s="28">
        <f t="shared" si="6689"/>
        <v>76286.399999999994</v>
      </c>
      <c r="BB1438" s="28">
        <f t="shared" si="6690"/>
        <v>80218.099999999991</v>
      </c>
      <c r="BC1438" s="28">
        <f t="shared" si="6691"/>
        <v>80218.099999999991</v>
      </c>
      <c r="BD1438" s="28">
        <f>BD1439+BD1445</f>
        <v>0</v>
      </c>
      <c r="BE1438" s="28">
        <f>BE1439+BE1445</f>
        <v>0</v>
      </c>
      <c r="BF1438" s="28">
        <f>BF1439+BF1445</f>
        <v>0</v>
      </c>
      <c r="BG1438" s="28">
        <f>BG1439+BG1445</f>
        <v>0</v>
      </c>
      <c r="BH1438" s="28">
        <f>BH1439+BH1445</f>
        <v>0</v>
      </c>
      <c r="BI1438" s="28">
        <f>BI1439+BI1445</f>
        <v>0</v>
      </c>
      <c r="BJ1438" s="28">
        <f>BJ1439+BJ1445</f>
        <v>0</v>
      </c>
      <c r="BK1438" s="28">
        <f>BK1439+BK1445</f>
        <v>0</v>
      </c>
      <c r="BL1438" s="28">
        <f>BL1439+BL1445</f>
        <v>0</v>
      </c>
      <c r="BM1438" s="28">
        <f>BM1439+BM1445</f>
        <v>0</v>
      </c>
      <c r="BN1438" s="28">
        <f>BN1439+BN1445</f>
        <v>0</v>
      </c>
      <c r="BO1438" s="28">
        <f t="shared" si="6703"/>
        <v>76286.399999999994</v>
      </c>
      <c r="BP1438" s="28">
        <f t="shared" si="6704"/>
        <v>80218.099999999991</v>
      </c>
      <c r="BQ1438" s="28">
        <f t="shared" si="6705"/>
        <v>80218.099999999991</v>
      </c>
      <c r="BR1438" s="28">
        <f>BR1439+BR1445</f>
        <v>0</v>
      </c>
      <c r="BS1438" s="28">
        <f>BS1439+BS1445</f>
        <v>0</v>
      </c>
      <c r="BT1438" s="28">
        <f>BT1439+BT1445</f>
        <v>0</v>
      </c>
      <c r="BU1438" s="28">
        <f t="shared" si="6709"/>
        <v>76286.399999999994</v>
      </c>
      <c r="BV1438" s="28">
        <f t="shared" si="6710"/>
        <v>80218.099999999991</v>
      </c>
      <c r="BW1438" s="28">
        <f t="shared" si="6711"/>
        <v>80218.099999999991</v>
      </c>
      <c r="BX1438" s="28">
        <f>BX1439+BX1445</f>
        <v>0</v>
      </c>
      <c r="BY1438" s="28">
        <f>BY1439+BY1445</f>
        <v>0</v>
      </c>
      <c r="BZ1438" s="28">
        <f>BZ1439+BZ1445</f>
        <v>0</v>
      </c>
      <c r="CA1438" s="28">
        <f>CA1439+CA1445</f>
        <v>0</v>
      </c>
      <c r="CB1438" s="28">
        <f>CB1439+CB1445</f>
        <v>0</v>
      </c>
      <c r="CC1438" s="28">
        <f>CC1439+CC1445</f>
        <v>0</v>
      </c>
      <c r="CD1438" s="28">
        <f>CD1439+CD1445</f>
        <v>0</v>
      </c>
      <c r="CE1438" s="28">
        <f>CE1439+CE1445</f>
        <v>0</v>
      </c>
      <c r="CF1438" s="28">
        <f>CF1439+CF1445</f>
        <v>0</v>
      </c>
      <c r="CG1438" s="28">
        <f t="shared" si="6721"/>
        <v>76286.399999999994</v>
      </c>
      <c r="CH1438" s="28">
        <f t="shared" si="6722"/>
        <v>80218.099999999991</v>
      </c>
      <c r="CI1438" s="28">
        <f t="shared" si="6723"/>
        <v>80218.099999999991</v>
      </c>
      <c r="CJ1438" s="28">
        <f>CJ1439+CJ1445</f>
        <v>0</v>
      </c>
      <c r="CK1438" s="29"/>
      <c r="CL1438" s="29"/>
      <c r="CM1438" s="25"/>
      <c r="CN1438" s="25"/>
      <c r="CO1438" s="25"/>
      <c r="CP1438" s="25"/>
      <c r="CQ1438" s="25"/>
      <c r="CR1438" s="25"/>
      <c r="CS1438" s="25"/>
    </row>
    <row r="1439" s="1" customFormat="1">
      <c r="A1439" s="30" t="s">
        <v>520</v>
      </c>
      <c r="B1439" s="30" t="s">
        <v>34</v>
      </c>
      <c r="C1439" s="30" t="s">
        <v>127</v>
      </c>
      <c r="D1439" s="30" t="s">
        <v>235</v>
      </c>
      <c r="E1439" s="35"/>
      <c r="F1439" s="31" t="s">
        <v>236</v>
      </c>
      <c r="G1439" s="17">
        <f t="shared" ref="G1439:G1441" si="6887">G1440</f>
        <v>7799.5999999999995</v>
      </c>
      <c r="H1439" s="17">
        <f t="shared" ref="H1439:H1441" si="6888">H1440</f>
        <v>8030.6999999999998</v>
      </c>
      <c r="I1439" s="17">
        <f t="shared" ref="I1439:I1441" si="6889">I1440</f>
        <v>8030.6999999999998</v>
      </c>
      <c r="J1439" s="17">
        <f t="shared" ref="J1439:J1441" si="6890">J1440</f>
        <v>0</v>
      </c>
      <c r="K1439" s="17">
        <f t="shared" ref="K1439:K1441" si="6891">K1440</f>
        <v>0</v>
      </c>
      <c r="L1439" s="17">
        <f t="shared" ref="L1439:L1441" si="6892">L1440</f>
        <v>0</v>
      </c>
      <c r="M1439" s="17">
        <f t="shared" si="6884"/>
        <v>7799.5999999999995</v>
      </c>
      <c r="N1439" s="17">
        <f t="shared" si="6885"/>
        <v>8030.6999999999998</v>
      </c>
      <c r="O1439" s="17">
        <f t="shared" si="6886"/>
        <v>8030.6999999999998</v>
      </c>
      <c r="P1439" s="17">
        <f t="shared" ref="P1439:P1441" si="6893">P1440</f>
        <v>0</v>
      </c>
      <c r="Q1439" s="17">
        <f t="shared" ref="Q1439:Q1441" si="6894">Q1440</f>
        <v>0</v>
      </c>
      <c r="R1439" s="17">
        <f t="shared" ref="R1439:R1441" si="6895">R1440</f>
        <v>0</v>
      </c>
      <c r="S1439" s="17">
        <f t="shared" ref="S1439:S1441" si="6896">S1440</f>
        <v>0</v>
      </c>
      <c r="T1439" s="17">
        <f t="shared" ref="T1439:T1441" si="6897">T1440</f>
        <v>0</v>
      </c>
      <c r="U1439" s="17">
        <f t="shared" ref="U1439:U1441" si="6898">U1440</f>
        <v>0</v>
      </c>
      <c r="V1439" s="17">
        <f t="shared" ref="V1439:V1441" si="6899">V1440</f>
        <v>0</v>
      </c>
      <c r="W1439" s="17">
        <f t="shared" ref="W1439:W1441" si="6900">W1440</f>
        <v>0</v>
      </c>
      <c r="X1439" s="17">
        <f t="shared" ref="X1439:X1441" si="6901">X1440</f>
        <v>0</v>
      </c>
      <c r="Y1439" s="17">
        <f t="shared" si="6661"/>
        <v>7799.5999999999995</v>
      </c>
      <c r="Z1439" s="17">
        <f t="shared" si="6662"/>
        <v>8030.6999999999998</v>
      </c>
      <c r="AA1439" s="17">
        <f t="shared" si="6663"/>
        <v>8030.6999999999998</v>
      </c>
      <c r="AB1439" s="17">
        <f t="shared" ref="AB1439:AB1441" si="6902">AB1440</f>
        <v>0</v>
      </c>
      <c r="AC1439" s="17">
        <f t="shared" ref="AC1439:AC1441" si="6903">AC1440</f>
        <v>0</v>
      </c>
      <c r="AD1439" s="17">
        <f t="shared" ref="AD1439:AD1441" si="6904">AD1440</f>
        <v>0</v>
      </c>
      <c r="AE1439" s="17">
        <f t="shared" si="6667"/>
        <v>7799.5999999999995</v>
      </c>
      <c r="AF1439" s="17">
        <f t="shared" si="6668"/>
        <v>8030.6999999999998</v>
      </c>
      <c r="AG1439" s="17">
        <f t="shared" si="6669"/>
        <v>8030.6999999999998</v>
      </c>
      <c r="AH1439" s="17">
        <f t="shared" ref="AH1439:AH1441" si="6905">AH1440</f>
        <v>0</v>
      </c>
      <c r="AI1439" s="17">
        <f t="shared" ref="AI1439:AI1441" si="6906">AI1440</f>
        <v>0</v>
      </c>
      <c r="AJ1439" s="17">
        <f t="shared" ref="AJ1439:AJ1441" si="6907">AJ1440</f>
        <v>0</v>
      </c>
      <c r="AK1439" s="17">
        <f t="shared" ref="AK1439:AK1441" si="6908">AK1440</f>
        <v>0</v>
      </c>
      <c r="AL1439" s="17">
        <f t="shared" ref="AL1439:AL1441" si="6909">AL1440</f>
        <v>0</v>
      </c>
      <c r="AM1439" s="17">
        <f t="shared" ref="AM1439:AM1441" si="6910">AM1440</f>
        <v>0</v>
      </c>
      <c r="AN1439" s="17">
        <f t="shared" ref="AN1439:AN1441" si="6911">AN1440</f>
        <v>0</v>
      </c>
      <c r="AO1439" s="17">
        <f t="shared" ref="AO1439:AO1441" si="6912">AO1440</f>
        <v>0</v>
      </c>
      <c r="AP1439" s="17">
        <f t="shared" ref="AP1439:AP1441" si="6913">AP1440</f>
        <v>0</v>
      </c>
      <c r="AQ1439" s="17">
        <f t="shared" ref="AQ1439:AQ1441" si="6914">AQ1440</f>
        <v>0</v>
      </c>
      <c r="AR1439" s="17">
        <f t="shared" ref="AR1439:AR1441" si="6915">AR1440</f>
        <v>0</v>
      </c>
      <c r="AS1439" s="17">
        <f t="shared" ref="AS1439:AS1441" si="6916">AS1440</f>
        <v>0</v>
      </c>
      <c r="AT1439" s="17">
        <f t="shared" ref="AT1439:AT1441" si="6917">AT1440</f>
        <v>0</v>
      </c>
      <c r="AU1439" s="17">
        <f t="shared" ref="AU1439:AU1441" si="6918">AU1440</f>
        <v>0</v>
      </c>
      <c r="AV1439" s="17">
        <f t="shared" ref="AV1439:AV1441" si="6919">AV1440</f>
        <v>0</v>
      </c>
      <c r="AW1439" s="17">
        <f t="shared" si="6685"/>
        <v>7799.5999999999995</v>
      </c>
      <c r="AX1439" s="17">
        <f t="shared" si="6686"/>
        <v>8030.6999999999998</v>
      </c>
      <c r="AY1439" s="17">
        <f t="shared" si="6687"/>
        <v>8030.6999999999998</v>
      </c>
      <c r="AZ1439" s="17">
        <f t="shared" ref="AZ1439:AZ1441" si="6920">AZ1440</f>
        <v>0</v>
      </c>
      <c r="BA1439" s="17">
        <f t="shared" si="6689"/>
        <v>7799.5999999999995</v>
      </c>
      <c r="BB1439" s="17">
        <f t="shared" si="6690"/>
        <v>8030.6999999999998</v>
      </c>
      <c r="BC1439" s="17">
        <f t="shared" si="6691"/>
        <v>8030.6999999999998</v>
      </c>
      <c r="BD1439" s="17">
        <f t="shared" ref="BD1439:BD1441" si="6921">BD1440</f>
        <v>0</v>
      </c>
      <c r="BE1439" s="17">
        <f t="shared" ref="BE1439:BE1441" si="6922">BE1440</f>
        <v>0</v>
      </c>
      <c r="BF1439" s="17">
        <f t="shared" ref="BF1439:BF1441" si="6923">BF1440</f>
        <v>0</v>
      </c>
      <c r="BG1439" s="17">
        <f t="shared" ref="BG1439:BG1441" si="6924">BG1440</f>
        <v>0</v>
      </c>
      <c r="BH1439" s="17">
        <f t="shared" ref="BH1439:BH1441" si="6925">BH1440</f>
        <v>0</v>
      </c>
      <c r="BI1439" s="17">
        <f t="shared" ref="BI1439:BI1441" si="6926">BI1440</f>
        <v>0</v>
      </c>
      <c r="BJ1439" s="17">
        <f t="shared" ref="BJ1439:BJ1441" si="6927">BJ1440</f>
        <v>0</v>
      </c>
      <c r="BK1439" s="17">
        <f t="shared" ref="BK1439:BK1441" si="6928">BK1440</f>
        <v>0</v>
      </c>
      <c r="BL1439" s="17">
        <f t="shared" ref="BL1439:BL1441" si="6929">BL1440</f>
        <v>0</v>
      </c>
      <c r="BM1439" s="17">
        <f t="shared" ref="BM1439:BM1441" si="6930">BM1440</f>
        <v>0</v>
      </c>
      <c r="BN1439" s="17">
        <f t="shared" ref="BN1439:BN1441" si="6931">BN1440</f>
        <v>0</v>
      </c>
      <c r="BO1439" s="17">
        <f t="shared" si="6703"/>
        <v>7799.5999999999995</v>
      </c>
      <c r="BP1439" s="17">
        <f t="shared" si="6704"/>
        <v>8030.6999999999998</v>
      </c>
      <c r="BQ1439" s="17">
        <f t="shared" si="6705"/>
        <v>8030.6999999999998</v>
      </c>
      <c r="BR1439" s="17">
        <f t="shared" ref="BR1439:BR1441" si="6932">BR1440</f>
        <v>0</v>
      </c>
      <c r="BS1439" s="17">
        <f t="shared" ref="BS1439:BS1441" si="6933">BS1440</f>
        <v>0</v>
      </c>
      <c r="BT1439" s="17">
        <f t="shared" ref="BT1439:BT1441" si="6934">BT1440</f>
        <v>0</v>
      </c>
      <c r="BU1439" s="17">
        <f t="shared" si="6709"/>
        <v>7799.5999999999995</v>
      </c>
      <c r="BV1439" s="17">
        <f t="shared" si="6710"/>
        <v>8030.6999999999998</v>
      </c>
      <c r="BW1439" s="17">
        <f t="shared" si="6711"/>
        <v>8030.6999999999998</v>
      </c>
      <c r="BX1439" s="17">
        <f t="shared" ref="BX1439:BX1441" si="6935">BX1440</f>
        <v>0</v>
      </c>
      <c r="BY1439" s="17">
        <f t="shared" ref="BY1439:BY1441" si="6936">BY1440</f>
        <v>0</v>
      </c>
      <c r="BZ1439" s="17">
        <f t="shared" ref="BZ1439:BZ1441" si="6937">BZ1440</f>
        <v>0</v>
      </c>
      <c r="CA1439" s="17">
        <f t="shared" ref="CA1439:CA1441" si="6938">CA1440</f>
        <v>0</v>
      </c>
      <c r="CB1439" s="17">
        <f t="shared" ref="CB1439:CB1441" si="6939">CB1440</f>
        <v>0</v>
      </c>
      <c r="CC1439" s="17">
        <f t="shared" ref="CC1439:CC1441" si="6940">CC1440</f>
        <v>0</v>
      </c>
      <c r="CD1439" s="17">
        <f t="shared" ref="CD1439:CD1441" si="6941">CD1440</f>
        <v>0</v>
      </c>
      <c r="CE1439" s="17">
        <f t="shared" ref="CE1439:CE1441" si="6942">CE1440</f>
        <v>0</v>
      </c>
      <c r="CF1439" s="17">
        <f t="shared" ref="CF1439:CF1441" si="6943">CF1440</f>
        <v>0</v>
      </c>
      <c r="CG1439" s="17">
        <f t="shared" si="6721"/>
        <v>7799.5999999999995</v>
      </c>
      <c r="CH1439" s="17">
        <f t="shared" si="6722"/>
        <v>8030.6999999999998</v>
      </c>
      <c r="CI1439" s="17">
        <f t="shared" si="6723"/>
        <v>8030.6999999999998</v>
      </c>
      <c r="CJ1439" s="17">
        <f t="shared" ref="CJ1439:CJ1441" si="6944">CJ1440</f>
        <v>0</v>
      </c>
      <c r="CK1439" s="32"/>
      <c r="CL1439" s="32"/>
      <c r="CM1439" s="1"/>
      <c r="CN1439" s="1"/>
      <c r="CO1439" s="1"/>
      <c r="CP1439" s="1"/>
      <c r="CQ1439" s="1"/>
      <c r="CR1439" s="1"/>
      <c r="CS1439" s="1"/>
    </row>
    <row r="1440" s="1" customFormat="1" hidden="1">
      <c r="A1440" s="30" t="s">
        <v>520</v>
      </c>
      <c r="B1440" s="30" t="s">
        <v>34</v>
      </c>
      <c r="C1440" s="30" t="s">
        <v>127</v>
      </c>
      <c r="D1440" s="30" t="s">
        <v>237</v>
      </c>
      <c r="E1440" s="35"/>
      <c r="F1440" s="31" t="s">
        <v>41</v>
      </c>
      <c r="G1440" s="17">
        <f t="shared" si="6887"/>
        <v>7799.5999999999995</v>
      </c>
      <c r="H1440" s="17">
        <f t="shared" si="6888"/>
        <v>8030.6999999999998</v>
      </c>
      <c r="I1440" s="17">
        <f t="shared" si="6889"/>
        <v>8030.6999999999998</v>
      </c>
      <c r="J1440" s="17">
        <f t="shared" si="6890"/>
        <v>0</v>
      </c>
      <c r="K1440" s="17">
        <f t="shared" si="6891"/>
        <v>0</v>
      </c>
      <c r="L1440" s="17">
        <f t="shared" si="6892"/>
        <v>0</v>
      </c>
      <c r="M1440" s="17">
        <f t="shared" si="6884"/>
        <v>7799.5999999999995</v>
      </c>
      <c r="N1440" s="17">
        <f t="shared" si="6885"/>
        <v>8030.6999999999998</v>
      </c>
      <c r="O1440" s="17">
        <f t="shared" si="6886"/>
        <v>8030.6999999999998</v>
      </c>
      <c r="P1440" s="17">
        <f t="shared" si="6893"/>
        <v>0</v>
      </c>
      <c r="Q1440" s="17">
        <f t="shared" si="6894"/>
        <v>0</v>
      </c>
      <c r="R1440" s="17">
        <f t="shared" si="6895"/>
        <v>0</v>
      </c>
      <c r="S1440" s="17">
        <f t="shared" si="6896"/>
        <v>0</v>
      </c>
      <c r="T1440" s="17">
        <f t="shared" si="6897"/>
        <v>0</v>
      </c>
      <c r="U1440" s="17">
        <f t="shared" si="6898"/>
        <v>0</v>
      </c>
      <c r="V1440" s="17">
        <f t="shared" si="6899"/>
        <v>0</v>
      </c>
      <c r="W1440" s="17">
        <f t="shared" si="6900"/>
        <v>0</v>
      </c>
      <c r="X1440" s="17">
        <f t="shared" si="6901"/>
        <v>0</v>
      </c>
      <c r="Y1440" s="17">
        <f t="shared" si="6661"/>
        <v>7799.5999999999995</v>
      </c>
      <c r="Z1440" s="17">
        <f t="shared" si="6662"/>
        <v>8030.6999999999998</v>
      </c>
      <c r="AA1440" s="17">
        <f t="shared" si="6663"/>
        <v>8030.6999999999998</v>
      </c>
      <c r="AB1440" s="17">
        <f t="shared" si="6902"/>
        <v>0</v>
      </c>
      <c r="AC1440" s="17">
        <f t="shared" si="6903"/>
        <v>0</v>
      </c>
      <c r="AD1440" s="17">
        <f t="shared" si="6904"/>
        <v>0</v>
      </c>
      <c r="AE1440" s="17">
        <f t="shared" si="6667"/>
        <v>7799.5999999999995</v>
      </c>
      <c r="AF1440" s="17">
        <f t="shared" si="6668"/>
        <v>8030.6999999999998</v>
      </c>
      <c r="AG1440" s="17">
        <f t="shared" si="6669"/>
        <v>8030.6999999999998</v>
      </c>
      <c r="AH1440" s="17">
        <f t="shared" si="6905"/>
        <v>0</v>
      </c>
      <c r="AI1440" s="17">
        <f t="shared" si="6906"/>
        <v>0</v>
      </c>
      <c r="AJ1440" s="17">
        <f t="shared" si="6907"/>
        <v>0</v>
      </c>
      <c r="AK1440" s="17">
        <f t="shared" si="6908"/>
        <v>0</v>
      </c>
      <c r="AL1440" s="17">
        <f t="shared" si="6909"/>
        <v>0</v>
      </c>
      <c r="AM1440" s="17">
        <f t="shared" si="6910"/>
        <v>0</v>
      </c>
      <c r="AN1440" s="17">
        <f t="shared" si="6911"/>
        <v>0</v>
      </c>
      <c r="AO1440" s="17">
        <f t="shared" si="6912"/>
        <v>0</v>
      </c>
      <c r="AP1440" s="17">
        <f t="shared" si="6913"/>
        <v>0</v>
      </c>
      <c r="AQ1440" s="17">
        <f t="shared" si="6914"/>
        <v>0</v>
      </c>
      <c r="AR1440" s="17">
        <f t="shared" si="6915"/>
        <v>0</v>
      </c>
      <c r="AS1440" s="17">
        <f t="shared" si="6916"/>
        <v>0</v>
      </c>
      <c r="AT1440" s="17">
        <f t="shared" si="6917"/>
        <v>0</v>
      </c>
      <c r="AU1440" s="17">
        <f t="shared" si="6918"/>
        <v>0</v>
      </c>
      <c r="AV1440" s="17">
        <f t="shared" si="6919"/>
        <v>0</v>
      </c>
      <c r="AW1440" s="17">
        <f t="shared" si="6685"/>
        <v>7799.5999999999995</v>
      </c>
      <c r="AX1440" s="17">
        <f t="shared" si="6686"/>
        <v>8030.6999999999998</v>
      </c>
      <c r="AY1440" s="17">
        <f t="shared" si="6687"/>
        <v>8030.6999999999998</v>
      </c>
      <c r="AZ1440" s="17">
        <f t="shared" si="6920"/>
        <v>0</v>
      </c>
      <c r="BA1440" s="17">
        <f t="shared" si="6689"/>
        <v>7799.5999999999995</v>
      </c>
      <c r="BB1440" s="17">
        <f t="shared" si="6690"/>
        <v>8030.6999999999998</v>
      </c>
      <c r="BC1440" s="17">
        <f t="shared" si="6691"/>
        <v>8030.6999999999998</v>
      </c>
      <c r="BD1440" s="17">
        <f t="shared" si="6921"/>
        <v>0</v>
      </c>
      <c r="BE1440" s="17">
        <f t="shared" si="6922"/>
        <v>0</v>
      </c>
      <c r="BF1440" s="17">
        <f t="shared" si="6923"/>
        <v>0</v>
      </c>
      <c r="BG1440" s="17">
        <f t="shared" si="6924"/>
        <v>0</v>
      </c>
      <c r="BH1440" s="17">
        <f t="shared" si="6925"/>
        <v>0</v>
      </c>
      <c r="BI1440" s="17">
        <f t="shared" si="6926"/>
        <v>0</v>
      </c>
      <c r="BJ1440" s="17">
        <f t="shared" si="6927"/>
        <v>0</v>
      </c>
      <c r="BK1440" s="17">
        <f t="shared" si="6928"/>
        <v>0</v>
      </c>
      <c r="BL1440" s="17">
        <f t="shared" si="6929"/>
        <v>0</v>
      </c>
      <c r="BM1440" s="17">
        <f t="shared" si="6930"/>
        <v>0</v>
      </c>
      <c r="BN1440" s="17">
        <f t="shared" si="6931"/>
        <v>0</v>
      </c>
      <c r="BO1440" s="17">
        <f t="shared" si="6703"/>
        <v>7799.5999999999995</v>
      </c>
      <c r="BP1440" s="17">
        <f t="shared" si="6704"/>
        <v>8030.6999999999998</v>
      </c>
      <c r="BQ1440" s="17">
        <f t="shared" si="6705"/>
        <v>8030.6999999999998</v>
      </c>
      <c r="BR1440" s="17">
        <f t="shared" si="6932"/>
        <v>0</v>
      </c>
      <c r="BS1440" s="17">
        <f t="shared" si="6933"/>
        <v>0</v>
      </c>
      <c r="BT1440" s="17">
        <f t="shared" si="6934"/>
        <v>0</v>
      </c>
      <c r="BU1440" s="17">
        <f t="shared" si="6709"/>
        <v>7799.5999999999995</v>
      </c>
      <c r="BV1440" s="17">
        <f t="shared" si="6710"/>
        <v>8030.6999999999998</v>
      </c>
      <c r="BW1440" s="17">
        <f t="shared" si="6711"/>
        <v>8030.6999999999998</v>
      </c>
      <c r="BX1440" s="17">
        <f t="shared" si="6935"/>
        <v>0</v>
      </c>
      <c r="BY1440" s="17">
        <f t="shared" si="6936"/>
        <v>0</v>
      </c>
      <c r="BZ1440" s="17">
        <f t="shared" si="6937"/>
        <v>0</v>
      </c>
      <c r="CA1440" s="17">
        <f t="shared" si="6938"/>
        <v>0</v>
      </c>
      <c r="CB1440" s="17">
        <f t="shared" si="6939"/>
        <v>0</v>
      </c>
      <c r="CC1440" s="37">
        <f t="shared" si="6940"/>
        <v>0</v>
      </c>
      <c r="CD1440" s="17">
        <f t="shared" si="6941"/>
        <v>0</v>
      </c>
      <c r="CE1440" s="17">
        <f t="shared" si="6942"/>
        <v>0</v>
      </c>
      <c r="CF1440" s="37">
        <f t="shared" si="6943"/>
        <v>0</v>
      </c>
      <c r="CG1440" s="17">
        <f t="shared" si="6721"/>
        <v>7799.5999999999995</v>
      </c>
      <c r="CH1440" s="17">
        <f t="shared" si="6722"/>
        <v>8030.6999999999998</v>
      </c>
      <c r="CI1440" s="17">
        <f t="shared" si="6723"/>
        <v>8030.6999999999998</v>
      </c>
      <c r="CJ1440" s="17">
        <f t="shared" si="6944"/>
        <v>0</v>
      </c>
      <c r="CK1440" s="32">
        <v>0</v>
      </c>
      <c r="CL1440" s="32"/>
      <c r="CM1440" s="1" t="s">
        <v>75</v>
      </c>
      <c r="CN1440" s="1"/>
      <c r="CO1440" s="1"/>
      <c r="CP1440" s="1"/>
      <c r="CQ1440" s="1"/>
      <c r="CR1440" s="1"/>
      <c r="CS1440" s="1"/>
    </row>
    <row r="1441" s="1" customFormat="1">
      <c r="A1441" s="30" t="s">
        <v>520</v>
      </c>
      <c r="B1441" s="30" t="s">
        <v>34</v>
      </c>
      <c r="C1441" s="30" t="s">
        <v>127</v>
      </c>
      <c r="D1441" s="30" t="s">
        <v>427</v>
      </c>
      <c r="E1441" s="35"/>
      <c r="F1441" s="31" t="s">
        <v>428</v>
      </c>
      <c r="G1441" s="17">
        <f t="shared" si="6887"/>
        <v>7799.5999999999995</v>
      </c>
      <c r="H1441" s="17">
        <f t="shared" si="6888"/>
        <v>8030.6999999999998</v>
      </c>
      <c r="I1441" s="17">
        <f t="shared" si="6889"/>
        <v>8030.6999999999998</v>
      </c>
      <c r="J1441" s="17">
        <f t="shared" si="6890"/>
        <v>0</v>
      </c>
      <c r="K1441" s="17">
        <f t="shared" si="6891"/>
        <v>0</v>
      </c>
      <c r="L1441" s="17">
        <f t="shared" si="6892"/>
        <v>0</v>
      </c>
      <c r="M1441" s="17">
        <f t="shared" si="6884"/>
        <v>7799.5999999999995</v>
      </c>
      <c r="N1441" s="17">
        <f t="shared" si="6885"/>
        <v>8030.6999999999998</v>
      </c>
      <c r="O1441" s="17">
        <f t="shared" si="6886"/>
        <v>8030.6999999999998</v>
      </c>
      <c r="P1441" s="17">
        <f t="shared" si="6893"/>
        <v>0</v>
      </c>
      <c r="Q1441" s="17">
        <f t="shared" si="6894"/>
        <v>0</v>
      </c>
      <c r="R1441" s="17">
        <f t="shared" si="6895"/>
        <v>0</v>
      </c>
      <c r="S1441" s="17">
        <f t="shared" si="6896"/>
        <v>0</v>
      </c>
      <c r="T1441" s="17">
        <f t="shared" si="6897"/>
        <v>0</v>
      </c>
      <c r="U1441" s="17">
        <f t="shared" si="6898"/>
        <v>0</v>
      </c>
      <c r="V1441" s="17">
        <f t="shared" si="6899"/>
        <v>0</v>
      </c>
      <c r="W1441" s="17">
        <f t="shared" si="6900"/>
        <v>0</v>
      </c>
      <c r="X1441" s="17">
        <f t="shared" si="6901"/>
        <v>0</v>
      </c>
      <c r="Y1441" s="17">
        <f t="shared" si="6661"/>
        <v>7799.5999999999995</v>
      </c>
      <c r="Z1441" s="17">
        <f t="shared" si="6662"/>
        <v>8030.6999999999998</v>
      </c>
      <c r="AA1441" s="17">
        <f t="shared" si="6663"/>
        <v>8030.6999999999998</v>
      </c>
      <c r="AB1441" s="17">
        <f t="shared" si="6902"/>
        <v>0</v>
      </c>
      <c r="AC1441" s="17">
        <f t="shared" si="6903"/>
        <v>0</v>
      </c>
      <c r="AD1441" s="17">
        <f t="shared" si="6904"/>
        <v>0</v>
      </c>
      <c r="AE1441" s="17">
        <f t="shared" si="6667"/>
        <v>7799.5999999999995</v>
      </c>
      <c r="AF1441" s="17">
        <f t="shared" si="6668"/>
        <v>8030.6999999999998</v>
      </c>
      <c r="AG1441" s="17">
        <f t="shared" si="6669"/>
        <v>8030.6999999999998</v>
      </c>
      <c r="AH1441" s="17">
        <f t="shared" si="6905"/>
        <v>0</v>
      </c>
      <c r="AI1441" s="17">
        <f t="shared" si="6906"/>
        <v>0</v>
      </c>
      <c r="AJ1441" s="17">
        <f t="shared" si="6907"/>
        <v>0</v>
      </c>
      <c r="AK1441" s="17">
        <f t="shared" si="6908"/>
        <v>0</v>
      </c>
      <c r="AL1441" s="17">
        <f t="shared" si="6909"/>
        <v>0</v>
      </c>
      <c r="AM1441" s="17">
        <f t="shared" si="6910"/>
        <v>0</v>
      </c>
      <c r="AN1441" s="17">
        <f t="shared" si="6911"/>
        <v>0</v>
      </c>
      <c r="AO1441" s="17">
        <f t="shared" si="6912"/>
        <v>0</v>
      </c>
      <c r="AP1441" s="17">
        <f t="shared" si="6913"/>
        <v>0</v>
      </c>
      <c r="AQ1441" s="17">
        <f t="shared" si="6914"/>
        <v>0</v>
      </c>
      <c r="AR1441" s="17">
        <f t="shared" si="6915"/>
        <v>0</v>
      </c>
      <c r="AS1441" s="17">
        <f t="shared" si="6916"/>
        <v>0</v>
      </c>
      <c r="AT1441" s="17">
        <f t="shared" si="6917"/>
        <v>0</v>
      </c>
      <c r="AU1441" s="17">
        <f t="shared" si="6918"/>
        <v>0</v>
      </c>
      <c r="AV1441" s="17">
        <f t="shared" si="6919"/>
        <v>0</v>
      </c>
      <c r="AW1441" s="17">
        <f t="shared" si="6685"/>
        <v>7799.5999999999995</v>
      </c>
      <c r="AX1441" s="17">
        <f t="shared" si="6686"/>
        <v>8030.6999999999998</v>
      </c>
      <c r="AY1441" s="17">
        <f t="shared" si="6687"/>
        <v>8030.6999999999998</v>
      </c>
      <c r="AZ1441" s="17">
        <f t="shared" si="6920"/>
        <v>0</v>
      </c>
      <c r="BA1441" s="17">
        <f t="shared" si="6689"/>
        <v>7799.5999999999995</v>
      </c>
      <c r="BB1441" s="17">
        <f t="shared" si="6690"/>
        <v>8030.6999999999998</v>
      </c>
      <c r="BC1441" s="17">
        <f t="shared" si="6691"/>
        <v>8030.6999999999998</v>
      </c>
      <c r="BD1441" s="17">
        <f t="shared" si="6921"/>
        <v>0</v>
      </c>
      <c r="BE1441" s="17">
        <f t="shared" si="6922"/>
        <v>0</v>
      </c>
      <c r="BF1441" s="17">
        <f t="shared" si="6923"/>
        <v>0</v>
      </c>
      <c r="BG1441" s="17">
        <f t="shared" si="6924"/>
        <v>0</v>
      </c>
      <c r="BH1441" s="17">
        <f t="shared" si="6925"/>
        <v>0</v>
      </c>
      <c r="BI1441" s="17">
        <f t="shared" si="6926"/>
        <v>0</v>
      </c>
      <c r="BJ1441" s="17">
        <f t="shared" si="6927"/>
        <v>0</v>
      </c>
      <c r="BK1441" s="17">
        <f t="shared" si="6928"/>
        <v>0</v>
      </c>
      <c r="BL1441" s="17">
        <f t="shared" si="6929"/>
        <v>0</v>
      </c>
      <c r="BM1441" s="17">
        <f t="shared" si="6930"/>
        <v>0</v>
      </c>
      <c r="BN1441" s="17">
        <f t="shared" si="6931"/>
        <v>0</v>
      </c>
      <c r="BO1441" s="17">
        <f t="shared" si="6703"/>
        <v>7799.5999999999995</v>
      </c>
      <c r="BP1441" s="17">
        <f t="shared" si="6704"/>
        <v>8030.6999999999998</v>
      </c>
      <c r="BQ1441" s="17">
        <f t="shared" si="6705"/>
        <v>8030.6999999999998</v>
      </c>
      <c r="BR1441" s="17">
        <f t="shared" si="6932"/>
        <v>0</v>
      </c>
      <c r="BS1441" s="17">
        <f t="shared" si="6933"/>
        <v>0</v>
      </c>
      <c r="BT1441" s="17">
        <f t="shared" si="6934"/>
        <v>0</v>
      </c>
      <c r="BU1441" s="17">
        <f t="shared" si="6709"/>
        <v>7799.5999999999995</v>
      </c>
      <c r="BV1441" s="17">
        <f t="shared" si="6710"/>
        <v>8030.6999999999998</v>
      </c>
      <c r="BW1441" s="17">
        <f t="shared" si="6711"/>
        <v>8030.6999999999998</v>
      </c>
      <c r="BX1441" s="17">
        <f t="shared" si="6935"/>
        <v>0</v>
      </c>
      <c r="BY1441" s="17">
        <f t="shared" si="6936"/>
        <v>0</v>
      </c>
      <c r="BZ1441" s="17">
        <f t="shared" si="6937"/>
        <v>0</v>
      </c>
      <c r="CA1441" s="17">
        <f t="shared" si="6938"/>
        <v>0</v>
      </c>
      <c r="CB1441" s="17">
        <f t="shared" si="6939"/>
        <v>0</v>
      </c>
      <c r="CC1441" s="17">
        <f t="shared" si="6940"/>
        <v>0</v>
      </c>
      <c r="CD1441" s="17">
        <f t="shared" si="6941"/>
        <v>0</v>
      </c>
      <c r="CE1441" s="17">
        <f t="shared" si="6942"/>
        <v>0</v>
      </c>
      <c r="CF1441" s="17">
        <f t="shared" si="6943"/>
        <v>0</v>
      </c>
      <c r="CG1441" s="17">
        <f t="shared" si="6721"/>
        <v>7799.5999999999995</v>
      </c>
      <c r="CH1441" s="17">
        <f t="shared" si="6722"/>
        <v>8030.6999999999998</v>
      </c>
      <c r="CI1441" s="17">
        <f t="shared" si="6723"/>
        <v>8030.6999999999998</v>
      </c>
      <c r="CJ1441" s="17">
        <f t="shared" si="6944"/>
        <v>0</v>
      </c>
      <c r="CK1441" s="32"/>
      <c r="CL1441" s="32"/>
      <c r="CM1441" s="1"/>
      <c r="CN1441" s="1"/>
      <c r="CO1441" s="1"/>
      <c r="CP1441" s="1"/>
      <c r="CQ1441" s="1"/>
      <c r="CR1441" s="1"/>
      <c r="CS1441" s="1"/>
    </row>
    <row r="1442" s="1" customFormat="1">
      <c r="A1442" s="30" t="s">
        <v>520</v>
      </c>
      <c r="B1442" s="30" t="s">
        <v>34</v>
      </c>
      <c r="C1442" s="30" t="s">
        <v>127</v>
      </c>
      <c r="D1442" s="30" t="s">
        <v>429</v>
      </c>
      <c r="E1442" s="35"/>
      <c r="F1442" s="31" t="s">
        <v>430</v>
      </c>
      <c r="G1442" s="17">
        <f>G1443+G1444</f>
        <v>7799.5999999999995</v>
      </c>
      <c r="H1442" s="17">
        <f>H1443+H1444</f>
        <v>8030.6999999999998</v>
      </c>
      <c r="I1442" s="17">
        <f>I1443+I1444</f>
        <v>8030.6999999999998</v>
      </c>
      <c r="J1442" s="17">
        <f>J1443+J1444</f>
        <v>0</v>
      </c>
      <c r="K1442" s="17">
        <f>K1443+K1444</f>
        <v>0</v>
      </c>
      <c r="L1442" s="17">
        <f>L1443+L1444</f>
        <v>0</v>
      </c>
      <c r="M1442" s="17">
        <f t="shared" si="6884"/>
        <v>7799.5999999999995</v>
      </c>
      <c r="N1442" s="17">
        <f t="shared" si="6885"/>
        <v>8030.6999999999998</v>
      </c>
      <c r="O1442" s="17">
        <f t="shared" si="6886"/>
        <v>8030.6999999999998</v>
      </c>
      <c r="P1442" s="17">
        <f>P1443+P1444</f>
        <v>0</v>
      </c>
      <c r="Q1442" s="17">
        <f>Q1443+Q1444</f>
        <v>0</v>
      </c>
      <c r="R1442" s="17">
        <f>R1443+R1444</f>
        <v>0</v>
      </c>
      <c r="S1442" s="17">
        <f>S1443+S1444</f>
        <v>0</v>
      </c>
      <c r="T1442" s="17">
        <f>T1443+T1444</f>
        <v>0</v>
      </c>
      <c r="U1442" s="17">
        <f>U1443+U1444</f>
        <v>0</v>
      </c>
      <c r="V1442" s="17">
        <f>V1443+V1444</f>
        <v>0</v>
      </c>
      <c r="W1442" s="17">
        <f>W1443+W1444</f>
        <v>0</v>
      </c>
      <c r="X1442" s="17">
        <f>X1443+X1444</f>
        <v>0</v>
      </c>
      <c r="Y1442" s="17">
        <f t="shared" si="6661"/>
        <v>7799.5999999999995</v>
      </c>
      <c r="Z1442" s="17">
        <f t="shared" si="6662"/>
        <v>8030.6999999999998</v>
      </c>
      <c r="AA1442" s="17">
        <f t="shared" si="6663"/>
        <v>8030.6999999999998</v>
      </c>
      <c r="AB1442" s="17">
        <f>AB1443+AB1444</f>
        <v>0</v>
      </c>
      <c r="AC1442" s="17">
        <f>AC1443+AC1444</f>
        <v>0</v>
      </c>
      <c r="AD1442" s="17">
        <f>AD1443+AD1444</f>
        <v>0</v>
      </c>
      <c r="AE1442" s="17">
        <f t="shared" si="6667"/>
        <v>7799.5999999999995</v>
      </c>
      <c r="AF1442" s="17">
        <f t="shared" si="6668"/>
        <v>8030.6999999999998</v>
      </c>
      <c r="AG1442" s="17">
        <f t="shared" si="6669"/>
        <v>8030.6999999999998</v>
      </c>
      <c r="AH1442" s="17">
        <f>AH1443+AH1444</f>
        <v>0</v>
      </c>
      <c r="AI1442" s="17">
        <f>AI1443+AI1444</f>
        <v>0</v>
      </c>
      <c r="AJ1442" s="17">
        <f>AJ1443+AJ1444</f>
        <v>0</v>
      </c>
      <c r="AK1442" s="17">
        <f>AK1443+AK1444</f>
        <v>0</v>
      </c>
      <c r="AL1442" s="17">
        <f>AL1443+AL1444</f>
        <v>0</v>
      </c>
      <c r="AM1442" s="17">
        <f>AM1443+AM1444</f>
        <v>0</v>
      </c>
      <c r="AN1442" s="17">
        <f>AN1443+AN1444</f>
        <v>0</v>
      </c>
      <c r="AO1442" s="17">
        <f>AO1443+AO1444</f>
        <v>0</v>
      </c>
      <c r="AP1442" s="17">
        <f>AP1443+AP1444</f>
        <v>0</v>
      </c>
      <c r="AQ1442" s="17">
        <f>AQ1443+AQ1444</f>
        <v>0</v>
      </c>
      <c r="AR1442" s="17">
        <f>AR1443+AR1444</f>
        <v>0</v>
      </c>
      <c r="AS1442" s="17">
        <f>AS1443+AS1444</f>
        <v>0</v>
      </c>
      <c r="AT1442" s="17">
        <f>AT1443+AT1444</f>
        <v>0</v>
      </c>
      <c r="AU1442" s="17">
        <f>AU1443+AU1444</f>
        <v>0</v>
      </c>
      <c r="AV1442" s="17">
        <f>AV1443+AV1444</f>
        <v>0</v>
      </c>
      <c r="AW1442" s="17">
        <f t="shared" si="6685"/>
        <v>7799.5999999999995</v>
      </c>
      <c r="AX1442" s="17">
        <f t="shared" si="6686"/>
        <v>8030.6999999999998</v>
      </c>
      <c r="AY1442" s="17">
        <f t="shared" si="6687"/>
        <v>8030.6999999999998</v>
      </c>
      <c r="AZ1442" s="17">
        <f>AZ1443+AZ1444</f>
        <v>0</v>
      </c>
      <c r="BA1442" s="17">
        <f t="shared" si="6689"/>
        <v>7799.5999999999995</v>
      </c>
      <c r="BB1442" s="17">
        <f t="shared" si="6690"/>
        <v>8030.6999999999998</v>
      </c>
      <c r="BC1442" s="17">
        <f t="shared" si="6691"/>
        <v>8030.6999999999998</v>
      </c>
      <c r="BD1442" s="17">
        <f>BD1443+BD1444</f>
        <v>0</v>
      </c>
      <c r="BE1442" s="17">
        <f>BE1443+BE1444</f>
        <v>0</v>
      </c>
      <c r="BF1442" s="17">
        <f>BF1443+BF1444</f>
        <v>0</v>
      </c>
      <c r="BG1442" s="17">
        <f>BG1443+BG1444</f>
        <v>0</v>
      </c>
      <c r="BH1442" s="17">
        <f>BH1443+BH1444</f>
        <v>0</v>
      </c>
      <c r="BI1442" s="17">
        <f>BI1443+BI1444</f>
        <v>0</v>
      </c>
      <c r="BJ1442" s="17">
        <f>BJ1443+BJ1444</f>
        <v>0</v>
      </c>
      <c r="BK1442" s="17">
        <f>BK1443+BK1444</f>
        <v>0</v>
      </c>
      <c r="BL1442" s="17">
        <f>BL1443+BL1444</f>
        <v>0</v>
      </c>
      <c r="BM1442" s="17">
        <f>BM1443+BM1444</f>
        <v>0</v>
      </c>
      <c r="BN1442" s="17">
        <f>BN1443+BN1444</f>
        <v>0</v>
      </c>
      <c r="BO1442" s="17">
        <f t="shared" si="6703"/>
        <v>7799.5999999999995</v>
      </c>
      <c r="BP1442" s="17">
        <f t="shared" si="6704"/>
        <v>8030.6999999999998</v>
      </c>
      <c r="BQ1442" s="17">
        <f t="shared" si="6705"/>
        <v>8030.6999999999998</v>
      </c>
      <c r="BR1442" s="17">
        <f>BR1443+BR1444</f>
        <v>0</v>
      </c>
      <c r="BS1442" s="17">
        <f>BS1443+BS1444</f>
        <v>0</v>
      </c>
      <c r="BT1442" s="17">
        <f>BT1443+BT1444</f>
        <v>0</v>
      </c>
      <c r="BU1442" s="17">
        <f t="shared" si="6709"/>
        <v>7799.5999999999995</v>
      </c>
      <c r="BV1442" s="17">
        <f t="shared" si="6710"/>
        <v>8030.6999999999998</v>
      </c>
      <c r="BW1442" s="17">
        <f t="shared" si="6711"/>
        <v>8030.6999999999998</v>
      </c>
      <c r="BX1442" s="17">
        <f>BX1443+BX1444</f>
        <v>0</v>
      </c>
      <c r="BY1442" s="17">
        <f>BY1443+BY1444</f>
        <v>0</v>
      </c>
      <c r="BZ1442" s="17">
        <f>BZ1443+BZ1444</f>
        <v>0</v>
      </c>
      <c r="CA1442" s="17">
        <f>CA1443+CA1444</f>
        <v>0</v>
      </c>
      <c r="CB1442" s="17">
        <f>CB1443+CB1444</f>
        <v>0</v>
      </c>
      <c r="CC1442" s="17">
        <f>CC1443+CC1444</f>
        <v>0</v>
      </c>
      <c r="CD1442" s="17">
        <f>CD1443+CD1444</f>
        <v>0</v>
      </c>
      <c r="CE1442" s="17">
        <f>CE1443+CE1444</f>
        <v>0</v>
      </c>
      <c r="CF1442" s="17">
        <f>CF1443+CF1444</f>
        <v>0</v>
      </c>
      <c r="CG1442" s="17">
        <f t="shared" si="6721"/>
        <v>7799.5999999999995</v>
      </c>
      <c r="CH1442" s="17">
        <f t="shared" si="6722"/>
        <v>8030.6999999999998</v>
      </c>
      <c r="CI1442" s="17">
        <f t="shared" si="6723"/>
        <v>8030.6999999999998</v>
      </c>
      <c r="CJ1442" s="17">
        <f>CJ1443+CJ1444</f>
        <v>0</v>
      </c>
      <c r="CK1442" s="32"/>
      <c r="CL1442" s="32"/>
      <c r="CM1442" s="1"/>
      <c r="CN1442" s="1"/>
      <c r="CO1442" s="1"/>
      <c r="CP1442" s="1"/>
      <c r="CQ1442" s="1"/>
      <c r="CR1442" s="1"/>
      <c r="CS1442" s="1"/>
    </row>
    <row r="1443" s="1" customFormat="1">
      <c r="A1443" s="30" t="s">
        <v>520</v>
      </c>
      <c r="B1443" s="30" t="s">
        <v>34</v>
      </c>
      <c r="C1443" s="30" t="s">
        <v>127</v>
      </c>
      <c r="D1443" s="30" t="s">
        <v>429</v>
      </c>
      <c r="E1443" s="30" t="s">
        <v>58</v>
      </c>
      <c r="F1443" s="31" t="s">
        <v>59</v>
      </c>
      <c r="G1443" s="17">
        <v>7516.8999999999996</v>
      </c>
      <c r="H1443" s="17">
        <v>7748</v>
      </c>
      <c r="I1443" s="17">
        <v>7748</v>
      </c>
      <c r="J1443" s="17"/>
      <c r="K1443" s="17"/>
      <c r="L1443" s="17"/>
      <c r="M1443" s="17">
        <f t="shared" si="6884"/>
        <v>7516.8999999999996</v>
      </c>
      <c r="N1443" s="17">
        <f t="shared" si="6885"/>
        <v>7748</v>
      </c>
      <c r="O1443" s="17">
        <f t="shared" si="6886"/>
        <v>7748</v>
      </c>
      <c r="P1443" s="17"/>
      <c r="Q1443" s="17"/>
      <c r="R1443" s="17"/>
      <c r="S1443" s="17"/>
      <c r="T1443" s="17"/>
      <c r="U1443" s="17"/>
      <c r="V1443" s="17"/>
      <c r="W1443" s="17"/>
      <c r="X1443" s="17"/>
      <c r="Y1443" s="17">
        <f t="shared" si="6661"/>
        <v>7516.8999999999996</v>
      </c>
      <c r="Z1443" s="17">
        <f t="shared" si="6662"/>
        <v>7748</v>
      </c>
      <c r="AA1443" s="17">
        <f t="shared" si="6663"/>
        <v>7748</v>
      </c>
      <c r="AB1443" s="17"/>
      <c r="AC1443" s="17"/>
      <c r="AD1443" s="17"/>
      <c r="AE1443" s="17">
        <f t="shared" si="6667"/>
        <v>7516.8999999999996</v>
      </c>
      <c r="AF1443" s="17">
        <f t="shared" si="6668"/>
        <v>7748</v>
      </c>
      <c r="AG1443" s="17">
        <f t="shared" si="6669"/>
        <v>7748</v>
      </c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>
        <f t="shared" si="6685"/>
        <v>7516.8999999999996</v>
      </c>
      <c r="AX1443" s="17">
        <f t="shared" si="6686"/>
        <v>7748</v>
      </c>
      <c r="AY1443" s="17">
        <f t="shared" si="6687"/>
        <v>7748</v>
      </c>
      <c r="AZ1443" s="17"/>
      <c r="BA1443" s="17">
        <f t="shared" si="6689"/>
        <v>7516.8999999999996</v>
      </c>
      <c r="BB1443" s="17">
        <f t="shared" si="6690"/>
        <v>7748</v>
      </c>
      <c r="BC1443" s="17">
        <f t="shared" si="6691"/>
        <v>7748</v>
      </c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>
        <f t="shared" si="6703"/>
        <v>7516.8999999999996</v>
      </c>
      <c r="BP1443" s="17">
        <f t="shared" si="6704"/>
        <v>7748</v>
      </c>
      <c r="BQ1443" s="17">
        <f t="shared" si="6705"/>
        <v>7748</v>
      </c>
      <c r="BR1443" s="17"/>
      <c r="BS1443" s="17"/>
      <c r="BT1443" s="17"/>
      <c r="BU1443" s="17">
        <f t="shared" si="6709"/>
        <v>7516.8999999999996</v>
      </c>
      <c r="BV1443" s="17">
        <f t="shared" si="6710"/>
        <v>7748</v>
      </c>
      <c r="BW1443" s="17">
        <f t="shared" si="6711"/>
        <v>7748</v>
      </c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>
        <f t="shared" si="6721"/>
        <v>7516.8999999999996</v>
      </c>
      <c r="CH1443" s="17">
        <f t="shared" si="6722"/>
        <v>7748</v>
      </c>
      <c r="CI1443" s="17">
        <f t="shared" si="6723"/>
        <v>7748</v>
      </c>
      <c r="CJ1443" s="17"/>
      <c r="CK1443" s="32"/>
      <c r="CL1443" s="32"/>
      <c r="CM1443" s="1"/>
      <c r="CN1443" s="1"/>
      <c r="CO1443" s="1"/>
      <c r="CP1443" s="1"/>
      <c r="CQ1443" s="1"/>
      <c r="CR1443" s="1"/>
      <c r="CS1443" s="1"/>
    </row>
    <row r="1444" s="1" customFormat="1">
      <c r="A1444" s="30" t="s">
        <v>520</v>
      </c>
      <c r="B1444" s="30" t="s">
        <v>34</v>
      </c>
      <c r="C1444" s="30" t="s">
        <v>127</v>
      </c>
      <c r="D1444" s="30" t="s">
        <v>429</v>
      </c>
      <c r="E1444" s="30" t="s">
        <v>46</v>
      </c>
      <c r="F1444" s="31" t="s">
        <v>47</v>
      </c>
      <c r="G1444" s="17">
        <v>282.69999999999999</v>
      </c>
      <c r="H1444" s="17">
        <v>282.69999999999999</v>
      </c>
      <c r="I1444" s="17">
        <v>282.69999999999999</v>
      </c>
      <c r="J1444" s="17"/>
      <c r="K1444" s="17"/>
      <c r="L1444" s="17"/>
      <c r="M1444" s="17">
        <f t="shared" si="6884"/>
        <v>282.69999999999999</v>
      </c>
      <c r="N1444" s="17">
        <f t="shared" si="6885"/>
        <v>282.69999999999999</v>
      </c>
      <c r="O1444" s="17">
        <f t="shared" si="6886"/>
        <v>282.69999999999999</v>
      </c>
      <c r="P1444" s="17"/>
      <c r="Q1444" s="17"/>
      <c r="R1444" s="17"/>
      <c r="S1444" s="17"/>
      <c r="T1444" s="17"/>
      <c r="U1444" s="17"/>
      <c r="V1444" s="17"/>
      <c r="W1444" s="17"/>
      <c r="X1444" s="17"/>
      <c r="Y1444" s="17">
        <f t="shared" si="6661"/>
        <v>282.69999999999999</v>
      </c>
      <c r="Z1444" s="17">
        <f t="shared" si="6662"/>
        <v>282.69999999999999</v>
      </c>
      <c r="AA1444" s="17">
        <f t="shared" si="6663"/>
        <v>282.69999999999999</v>
      </c>
      <c r="AB1444" s="17"/>
      <c r="AC1444" s="17"/>
      <c r="AD1444" s="17"/>
      <c r="AE1444" s="17">
        <f t="shared" si="6667"/>
        <v>282.69999999999999</v>
      </c>
      <c r="AF1444" s="17">
        <f t="shared" si="6668"/>
        <v>282.69999999999999</v>
      </c>
      <c r="AG1444" s="17">
        <f t="shared" si="6669"/>
        <v>282.69999999999999</v>
      </c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>
        <f t="shared" si="6685"/>
        <v>282.69999999999999</v>
      </c>
      <c r="AX1444" s="17">
        <f t="shared" si="6686"/>
        <v>282.69999999999999</v>
      </c>
      <c r="AY1444" s="17">
        <f t="shared" si="6687"/>
        <v>282.69999999999999</v>
      </c>
      <c r="AZ1444" s="17"/>
      <c r="BA1444" s="17">
        <f t="shared" si="6689"/>
        <v>282.69999999999999</v>
      </c>
      <c r="BB1444" s="17">
        <f t="shared" si="6690"/>
        <v>282.69999999999999</v>
      </c>
      <c r="BC1444" s="17">
        <f t="shared" si="6691"/>
        <v>282.69999999999999</v>
      </c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>
        <f t="shared" si="6703"/>
        <v>282.69999999999999</v>
      </c>
      <c r="BP1444" s="17">
        <f t="shared" si="6704"/>
        <v>282.69999999999999</v>
      </c>
      <c r="BQ1444" s="17">
        <f t="shared" si="6705"/>
        <v>282.69999999999999</v>
      </c>
      <c r="BR1444" s="17"/>
      <c r="BS1444" s="17"/>
      <c r="BT1444" s="17"/>
      <c r="BU1444" s="17">
        <f t="shared" si="6709"/>
        <v>282.69999999999999</v>
      </c>
      <c r="BV1444" s="17">
        <f t="shared" si="6710"/>
        <v>282.69999999999999</v>
      </c>
      <c r="BW1444" s="17">
        <f t="shared" si="6711"/>
        <v>282.69999999999999</v>
      </c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>
        <f t="shared" si="6721"/>
        <v>282.69999999999999</v>
      </c>
      <c r="CH1444" s="17">
        <f t="shared" si="6722"/>
        <v>282.69999999999999</v>
      </c>
      <c r="CI1444" s="17">
        <f t="shared" si="6723"/>
        <v>282.69999999999999</v>
      </c>
      <c r="CJ1444" s="17"/>
      <c r="CK1444" s="32"/>
      <c r="CL1444" s="32"/>
      <c r="CM1444" s="1"/>
      <c r="CN1444" s="1"/>
      <c r="CO1444" s="1"/>
      <c r="CP1444" s="1"/>
      <c r="CQ1444" s="1"/>
      <c r="CR1444" s="1"/>
      <c r="CS1444" s="1"/>
    </row>
    <row r="1445" s="1" customFormat="1">
      <c r="A1445" s="30" t="s">
        <v>520</v>
      </c>
      <c r="B1445" s="30" t="s">
        <v>34</v>
      </c>
      <c r="C1445" s="30" t="s">
        <v>127</v>
      </c>
      <c r="D1445" s="30" t="s">
        <v>97</v>
      </c>
      <c r="E1445" s="35"/>
      <c r="F1445" s="31" t="s">
        <v>98</v>
      </c>
      <c r="G1445" s="17">
        <f t="shared" ref="G1445:G1446" si="6945">G1446</f>
        <v>59252.799999999996</v>
      </c>
      <c r="H1445" s="17">
        <f t="shared" ref="H1445:H1446" si="6946">H1446</f>
        <v>60955.799999999996</v>
      </c>
      <c r="I1445" s="17">
        <f t="shared" ref="I1445:I1446" si="6947">I1446</f>
        <v>60955.799999999996</v>
      </c>
      <c r="J1445" s="17">
        <f t="shared" ref="J1445:J1446" si="6948">J1446</f>
        <v>437.69999999999999</v>
      </c>
      <c r="K1445" s="17">
        <f t="shared" ref="K1445:K1446" si="6949">K1446</f>
        <v>451.19999999999999</v>
      </c>
      <c r="L1445" s="17">
        <f t="shared" ref="L1445:L1446" si="6950">L1446</f>
        <v>451.19999999999999</v>
      </c>
      <c r="M1445" s="17">
        <f t="shared" si="6884"/>
        <v>59690.499999999993</v>
      </c>
      <c r="N1445" s="17">
        <f t="shared" si="6885"/>
        <v>61406.999999999993</v>
      </c>
      <c r="O1445" s="17">
        <f t="shared" si="6886"/>
        <v>61406.999999999993</v>
      </c>
      <c r="P1445" s="17">
        <f t="shared" ref="P1445:P1446" si="6951">P1446</f>
        <v>8796.2999999999993</v>
      </c>
      <c r="Q1445" s="17">
        <f t="shared" ref="Q1445:Q1446" si="6952">Q1446</f>
        <v>0</v>
      </c>
      <c r="R1445" s="17">
        <f t="shared" ref="R1445:R1446" si="6953">R1446</f>
        <v>0</v>
      </c>
      <c r="S1445" s="17">
        <f t="shared" ref="S1445:S1446" si="6954">S1446</f>
        <v>0</v>
      </c>
      <c r="T1445" s="17">
        <f t="shared" ref="T1445:T1446" si="6955">T1446</f>
        <v>10780.4</v>
      </c>
      <c r="U1445" s="17">
        <f t="shared" ref="U1445:U1446" si="6956">U1446</f>
        <v>0</v>
      </c>
      <c r="V1445" s="17">
        <f t="shared" ref="V1445:V1446" si="6957">V1446</f>
        <v>10780.4</v>
      </c>
      <c r="W1445" s="17">
        <f t="shared" ref="W1445:W1446" si="6958">W1446</f>
        <v>0</v>
      </c>
      <c r="X1445" s="17">
        <f t="shared" ref="X1445:X1446" si="6959">X1446</f>
        <v>0</v>
      </c>
      <c r="Y1445" s="17">
        <f t="shared" si="6661"/>
        <v>68486.799999999988</v>
      </c>
      <c r="Z1445" s="17">
        <f t="shared" si="6662"/>
        <v>72187.399999999994</v>
      </c>
      <c r="AA1445" s="17">
        <f t="shared" si="6663"/>
        <v>72187.399999999994</v>
      </c>
      <c r="AB1445" s="17">
        <f t="shared" ref="AB1445:AB1446" si="6960">AB1446</f>
        <v>0</v>
      </c>
      <c r="AC1445" s="17">
        <f t="shared" ref="AC1445:AC1446" si="6961">AC1446</f>
        <v>0</v>
      </c>
      <c r="AD1445" s="17">
        <f t="shared" ref="AD1445:AD1446" si="6962">AD1446</f>
        <v>0</v>
      </c>
      <c r="AE1445" s="17">
        <f t="shared" si="6667"/>
        <v>68486.799999999988</v>
      </c>
      <c r="AF1445" s="17">
        <f t="shared" si="6668"/>
        <v>72187.399999999994</v>
      </c>
      <c r="AG1445" s="17">
        <f t="shared" si="6669"/>
        <v>72187.399999999994</v>
      </c>
      <c r="AH1445" s="17">
        <f t="shared" ref="AH1445:AH1446" si="6963">AH1446</f>
        <v>0</v>
      </c>
      <c r="AI1445" s="17">
        <f t="shared" ref="AI1445:AI1446" si="6964">AI1446</f>
        <v>0</v>
      </c>
      <c r="AJ1445" s="17">
        <f t="shared" ref="AJ1445:AJ1446" si="6965">AJ1446</f>
        <v>0</v>
      </c>
      <c r="AK1445" s="17">
        <f t="shared" ref="AK1445:AK1446" si="6966">AK1446</f>
        <v>0</v>
      </c>
      <c r="AL1445" s="17">
        <f t="shared" ref="AL1445:AL1446" si="6967">AL1446</f>
        <v>0</v>
      </c>
      <c r="AM1445" s="17">
        <f t="shared" ref="AM1445:AM1446" si="6968">AM1446</f>
        <v>0</v>
      </c>
      <c r="AN1445" s="17">
        <f t="shared" ref="AN1445:AN1446" si="6969">AN1446</f>
        <v>0</v>
      </c>
      <c r="AO1445" s="17">
        <f t="shared" ref="AO1445:AO1446" si="6970">AO1446</f>
        <v>0</v>
      </c>
      <c r="AP1445" s="17">
        <f t="shared" ref="AP1445:AP1446" si="6971">AP1446</f>
        <v>0</v>
      </c>
      <c r="AQ1445" s="17">
        <f t="shared" ref="AQ1445:AQ1446" si="6972">AQ1446</f>
        <v>0</v>
      </c>
      <c r="AR1445" s="17">
        <f t="shared" ref="AR1445:AR1446" si="6973">AR1446</f>
        <v>0</v>
      </c>
      <c r="AS1445" s="17">
        <f t="shared" ref="AS1445:AS1446" si="6974">AS1446</f>
        <v>0</v>
      </c>
      <c r="AT1445" s="17">
        <f t="shared" ref="AT1445:AT1446" si="6975">AT1446</f>
        <v>0</v>
      </c>
      <c r="AU1445" s="17">
        <f t="shared" ref="AU1445:AU1446" si="6976">AU1446</f>
        <v>0</v>
      </c>
      <c r="AV1445" s="17">
        <f t="shared" ref="AV1445:AV1446" si="6977">AV1446</f>
        <v>0</v>
      </c>
      <c r="AW1445" s="17">
        <f t="shared" si="6685"/>
        <v>68486.799999999988</v>
      </c>
      <c r="AX1445" s="17">
        <f t="shared" si="6686"/>
        <v>72187.399999999994</v>
      </c>
      <c r="AY1445" s="17">
        <f t="shared" si="6687"/>
        <v>72187.399999999994</v>
      </c>
      <c r="AZ1445" s="17">
        <f t="shared" ref="AZ1445:AZ1446" si="6978">AZ1446</f>
        <v>0</v>
      </c>
      <c r="BA1445" s="17">
        <f t="shared" si="6689"/>
        <v>68486.799999999988</v>
      </c>
      <c r="BB1445" s="17">
        <f t="shared" si="6690"/>
        <v>72187.399999999994</v>
      </c>
      <c r="BC1445" s="17">
        <f t="shared" si="6691"/>
        <v>72187.399999999994</v>
      </c>
      <c r="BD1445" s="17">
        <f t="shared" ref="BD1445:BD1446" si="6979">BD1446</f>
        <v>0</v>
      </c>
      <c r="BE1445" s="17">
        <f t="shared" ref="BE1445:BE1446" si="6980">BE1446</f>
        <v>0</v>
      </c>
      <c r="BF1445" s="17">
        <f t="shared" ref="BF1445:BF1446" si="6981">BF1446</f>
        <v>0</v>
      </c>
      <c r="BG1445" s="17">
        <f t="shared" ref="BG1445:BG1446" si="6982">BG1446</f>
        <v>0</v>
      </c>
      <c r="BH1445" s="17">
        <f t="shared" ref="BH1445:BH1446" si="6983">BH1446</f>
        <v>0</v>
      </c>
      <c r="BI1445" s="17">
        <f t="shared" ref="BI1445:BI1446" si="6984">BI1446</f>
        <v>0</v>
      </c>
      <c r="BJ1445" s="17">
        <f t="shared" ref="BJ1445:BJ1446" si="6985">BJ1446</f>
        <v>0</v>
      </c>
      <c r="BK1445" s="17">
        <f t="shared" ref="BK1445:BK1446" si="6986">BK1446</f>
        <v>0</v>
      </c>
      <c r="BL1445" s="17">
        <f t="shared" ref="BL1445:BL1446" si="6987">BL1446</f>
        <v>0</v>
      </c>
      <c r="BM1445" s="17">
        <f t="shared" ref="BM1445:BM1446" si="6988">BM1446</f>
        <v>0</v>
      </c>
      <c r="BN1445" s="17">
        <f t="shared" ref="BN1445:BN1446" si="6989">BN1446</f>
        <v>0</v>
      </c>
      <c r="BO1445" s="17">
        <f t="shared" si="6703"/>
        <v>68486.799999999988</v>
      </c>
      <c r="BP1445" s="17">
        <f t="shared" si="6704"/>
        <v>72187.399999999994</v>
      </c>
      <c r="BQ1445" s="17">
        <f t="shared" si="6705"/>
        <v>72187.399999999994</v>
      </c>
      <c r="BR1445" s="17">
        <f t="shared" ref="BR1445:BR1446" si="6990">BR1446</f>
        <v>0</v>
      </c>
      <c r="BS1445" s="17">
        <f t="shared" ref="BS1445:BS1446" si="6991">BS1446</f>
        <v>0</v>
      </c>
      <c r="BT1445" s="17">
        <f t="shared" ref="BT1445:BT1446" si="6992">BT1446</f>
        <v>0</v>
      </c>
      <c r="BU1445" s="17">
        <f t="shared" si="6709"/>
        <v>68486.799999999988</v>
      </c>
      <c r="BV1445" s="17">
        <f t="shared" si="6710"/>
        <v>72187.399999999994</v>
      </c>
      <c r="BW1445" s="17">
        <f t="shared" si="6711"/>
        <v>72187.399999999994</v>
      </c>
      <c r="BX1445" s="17">
        <f t="shared" ref="BX1445:BX1446" si="6993">BX1446</f>
        <v>0</v>
      </c>
      <c r="BY1445" s="17">
        <f t="shared" ref="BY1445:BY1446" si="6994">BY1446</f>
        <v>0</v>
      </c>
      <c r="BZ1445" s="17">
        <f t="shared" ref="BZ1445:BZ1446" si="6995">BZ1446</f>
        <v>0</v>
      </c>
      <c r="CA1445" s="17">
        <f t="shared" ref="CA1445:CA1446" si="6996">CA1446</f>
        <v>0</v>
      </c>
      <c r="CB1445" s="17">
        <f t="shared" ref="CB1445:CB1446" si="6997">CB1446</f>
        <v>0</v>
      </c>
      <c r="CC1445" s="17">
        <f t="shared" ref="CC1445:CC1446" si="6998">CC1446</f>
        <v>0</v>
      </c>
      <c r="CD1445" s="17">
        <f t="shared" ref="CD1445:CD1446" si="6999">CD1446</f>
        <v>0</v>
      </c>
      <c r="CE1445" s="17">
        <f t="shared" ref="CE1445:CE1446" si="7000">CE1446</f>
        <v>0</v>
      </c>
      <c r="CF1445" s="17">
        <f t="shared" ref="CF1445:CF1446" si="7001">CF1446</f>
        <v>0</v>
      </c>
      <c r="CG1445" s="17">
        <f t="shared" si="6721"/>
        <v>68486.799999999988</v>
      </c>
      <c r="CH1445" s="17">
        <f t="shared" si="6722"/>
        <v>72187.399999999994</v>
      </c>
      <c r="CI1445" s="17">
        <f t="shared" si="6723"/>
        <v>72187.399999999994</v>
      </c>
      <c r="CJ1445" s="17">
        <f t="shared" ref="CJ1445:CJ1446" si="7002">CJ1446</f>
        <v>0</v>
      </c>
      <c r="CK1445" s="32"/>
      <c r="CL1445" s="32"/>
      <c r="CM1445" s="1"/>
      <c r="CN1445" s="1"/>
      <c r="CO1445" s="1"/>
      <c r="CP1445" s="1"/>
      <c r="CQ1445" s="1"/>
      <c r="CR1445" s="1"/>
      <c r="CS1445" s="1"/>
    </row>
    <row r="1446" s="1" customFormat="1">
      <c r="A1446" s="30" t="s">
        <v>520</v>
      </c>
      <c r="B1446" s="30" t="s">
        <v>34</v>
      </c>
      <c r="C1446" s="30" t="s">
        <v>127</v>
      </c>
      <c r="D1446" s="30" t="s">
        <v>431</v>
      </c>
      <c r="E1446" s="35"/>
      <c r="F1446" s="31" t="s">
        <v>432</v>
      </c>
      <c r="G1446" s="17">
        <f t="shared" si="6945"/>
        <v>59252.799999999996</v>
      </c>
      <c r="H1446" s="17">
        <f t="shared" si="6946"/>
        <v>60955.799999999996</v>
      </c>
      <c r="I1446" s="17">
        <f t="shared" si="6947"/>
        <v>60955.799999999996</v>
      </c>
      <c r="J1446" s="17">
        <f t="shared" si="6948"/>
        <v>437.69999999999999</v>
      </c>
      <c r="K1446" s="17">
        <f t="shared" si="6949"/>
        <v>451.19999999999999</v>
      </c>
      <c r="L1446" s="17">
        <f t="shared" si="6950"/>
        <v>451.19999999999999</v>
      </c>
      <c r="M1446" s="17">
        <f t="shared" si="6884"/>
        <v>59690.499999999993</v>
      </c>
      <c r="N1446" s="17">
        <f t="shared" si="6885"/>
        <v>61406.999999999993</v>
      </c>
      <c r="O1446" s="17">
        <f t="shared" si="6886"/>
        <v>61406.999999999993</v>
      </c>
      <c r="P1446" s="17">
        <f t="shared" si="6951"/>
        <v>8796.2999999999993</v>
      </c>
      <c r="Q1446" s="17">
        <f t="shared" si="6952"/>
        <v>0</v>
      </c>
      <c r="R1446" s="17">
        <f t="shared" si="6953"/>
        <v>0</v>
      </c>
      <c r="S1446" s="17">
        <f t="shared" si="6954"/>
        <v>0</v>
      </c>
      <c r="T1446" s="17">
        <f t="shared" si="6955"/>
        <v>10780.4</v>
      </c>
      <c r="U1446" s="17">
        <f t="shared" si="6956"/>
        <v>0</v>
      </c>
      <c r="V1446" s="17">
        <f t="shared" si="6957"/>
        <v>10780.4</v>
      </c>
      <c r="W1446" s="17">
        <f t="shared" si="6958"/>
        <v>0</v>
      </c>
      <c r="X1446" s="17">
        <f t="shared" si="6959"/>
        <v>0</v>
      </c>
      <c r="Y1446" s="17">
        <f t="shared" si="6661"/>
        <v>68486.799999999988</v>
      </c>
      <c r="Z1446" s="17">
        <f t="shared" si="6662"/>
        <v>72187.399999999994</v>
      </c>
      <c r="AA1446" s="17">
        <f t="shared" si="6663"/>
        <v>72187.399999999994</v>
      </c>
      <c r="AB1446" s="17">
        <f t="shared" si="6960"/>
        <v>0</v>
      </c>
      <c r="AC1446" s="17">
        <f t="shared" si="6961"/>
        <v>0</v>
      </c>
      <c r="AD1446" s="17">
        <f t="shared" si="6962"/>
        <v>0</v>
      </c>
      <c r="AE1446" s="17">
        <f t="shared" si="6667"/>
        <v>68486.799999999988</v>
      </c>
      <c r="AF1446" s="17">
        <f t="shared" si="6668"/>
        <v>72187.399999999994</v>
      </c>
      <c r="AG1446" s="17">
        <f t="shared" si="6669"/>
        <v>72187.399999999994</v>
      </c>
      <c r="AH1446" s="17">
        <f t="shared" si="6963"/>
        <v>0</v>
      </c>
      <c r="AI1446" s="17">
        <f t="shared" si="6964"/>
        <v>0</v>
      </c>
      <c r="AJ1446" s="17">
        <f t="shared" si="6965"/>
        <v>0</v>
      </c>
      <c r="AK1446" s="17">
        <f t="shared" si="6966"/>
        <v>0</v>
      </c>
      <c r="AL1446" s="17">
        <f t="shared" si="6967"/>
        <v>0</v>
      </c>
      <c r="AM1446" s="17">
        <f t="shared" si="6968"/>
        <v>0</v>
      </c>
      <c r="AN1446" s="17">
        <f t="shared" si="6969"/>
        <v>0</v>
      </c>
      <c r="AO1446" s="17">
        <f t="shared" si="6970"/>
        <v>0</v>
      </c>
      <c r="AP1446" s="17">
        <f t="shared" si="6971"/>
        <v>0</v>
      </c>
      <c r="AQ1446" s="17">
        <f t="shared" si="6972"/>
        <v>0</v>
      </c>
      <c r="AR1446" s="17">
        <f t="shared" si="6973"/>
        <v>0</v>
      </c>
      <c r="AS1446" s="17">
        <f t="shared" si="6974"/>
        <v>0</v>
      </c>
      <c r="AT1446" s="17">
        <f t="shared" si="6975"/>
        <v>0</v>
      </c>
      <c r="AU1446" s="17">
        <f t="shared" si="6976"/>
        <v>0</v>
      </c>
      <c r="AV1446" s="17">
        <f t="shared" si="6977"/>
        <v>0</v>
      </c>
      <c r="AW1446" s="17">
        <f t="shared" si="6685"/>
        <v>68486.799999999988</v>
      </c>
      <c r="AX1446" s="17">
        <f t="shared" si="6686"/>
        <v>72187.399999999994</v>
      </c>
      <c r="AY1446" s="17">
        <f t="shared" si="6687"/>
        <v>72187.399999999994</v>
      </c>
      <c r="AZ1446" s="17">
        <f t="shared" si="6978"/>
        <v>0</v>
      </c>
      <c r="BA1446" s="17">
        <f t="shared" si="6689"/>
        <v>68486.799999999988</v>
      </c>
      <c r="BB1446" s="17">
        <f t="shared" si="6690"/>
        <v>72187.399999999994</v>
      </c>
      <c r="BC1446" s="17">
        <f t="shared" si="6691"/>
        <v>72187.399999999994</v>
      </c>
      <c r="BD1446" s="17">
        <f t="shared" si="6979"/>
        <v>0</v>
      </c>
      <c r="BE1446" s="17">
        <f t="shared" si="6980"/>
        <v>0</v>
      </c>
      <c r="BF1446" s="17">
        <f t="shared" si="6981"/>
        <v>0</v>
      </c>
      <c r="BG1446" s="17">
        <f t="shared" si="6982"/>
        <v>0</v>
      </c>
      <c r="BH1446" s="17">
        <f t="shared" si="6983"/>
        <v>0</v>
      </c>
      <c r="BI1446" s="17">
        <f t="shared" si="6984"/>
        <v>0</v>
      </c>
      <c r="BJ1446" s="17">
        <f t="shared" si="6985"/>
        <v>0</v>
      </c>
      <c r="BK1446" s="17">
        <f t="shared" si="6986"/>
        <v>0</v>
      </c>
      <c r="BL1446" s="17">
        <f t="shared" si="6987"/>
        <v>0</v>
      </c>
      <c r="BM1446" s="17">
        <f t="shared" si="6988"/>
        <v>0</v>
      </c>
      <c r="BN1446" s="17">
        <f t="shared" si="6989"/>
        <v>0</v>
      </c>
      <c r="BO1446" s="17">
        <f t="shared" si="6703"/>
        <v>68486.799999999988</v>
      </c>
      <c r="BP1446" s="17">
        <f t="shared" si="6704"/>
        <v>72187.399999999994</v>
      </c>
      <c r="BQ1446" s="17">
        <f t="shared" si="6705"/>
        <v>72187.399999999994</v>
      </c>
      <c r="BR1446" s="17">
        <f t="shared" si="6990"/>
        <v>0</v>
      </c>
      <c r="BS1446" s="17">
        <f t="shared" si="6991"/>
        <v>0</v>
      </c>
      <c r="BT1446" s="17">
        <f t="shared" si="6992"/>
        <v>0</v>
      </c>
      <c r="BU1446" s="17">
        <f t="shared" si="6709"/>
        <v>68486.799999999988</v>
      </c>
      <c r="BV1446" s="17">
        <f t="shared" si="6710"/>
        <v>72187.399999999994</v>
      </c>
      <c r="BW1446" s="17">
        <f t="shared" si="6711"/>
        <v>72187.399999999994</v>
      </c>
      <c r="BX1446" s="17">
        <f t="shared" si="6993"/>
        <v>0</v>
      </c>
      <c r="BY1446" s="17">
        <f t="shared" si="6994"/>
        <v>0</v>
      </c>
      <c r="BZ1446" s="17">
        <f t="shared" si="6995"/>
        <v>0</v>
      </c>
      <c r="CA1446" s="17">
        <f t="shared" si="6996"/>
        <v>0</v>
      </c>
      <c r="CB1446" s="17">
        <f t="shared" si="6997"/>
        <v>0</v>
      </c>
      <c r="CC1446" s="17">
        <f t="shared" si="6998"/>
        <v>0</v>
      </c>
      <c r="CD1446" s="17">
        <f t="shared" si="6999"/>
        <v>0</v>
      </c>
      <c r="CE1446" s="17">
        <f t="shared" si="7000"/>
        <v>0</v>
      </c>
      <c r="CF1446" s="17">
        <f t="shared" si="7001"/>
        <v>0</v>
      </c>
      <c r="CG1446" s="17">
        <f t="shared" si="6721"/>
        <v>68486.799999999988</v>
      </c>
      <c r="CH1446" s="17">
        <f t="shared" si="6722"/>
        <v>72187.399999999994</v>
      </c>
      <c r="CI1446" s="17">
        <f t="shared" si="6723"/>
        <v>72187.399999999994</v>
      </c>
      <c r="CJ1446" s="17">
        <f t="shared" si="7002"/>
        <v>0</v>
      </c>
      <c r="CK1446" s="32"/>
      <c r="CL1446" s="32"/>
      <c r="CM1446" s="1"/>
      <c r="CN1446" s="1"/>
      <c r="CO1446" s="1"/>
      <c r="CP1446" s="1"/>
      <c r="CQ1446" s="1"/>
      <c r="CR1446" s="1"/>
      <c r="CS1446" s="1"/>
    </row>
    <row r="1447" s="1" customFormat="1">
      <c r="A1447" s="30" t="s">
        <v>520</v>
      </c>
      <c r="B1447" s="30" t="s">
        <v>34</v>
      </c>
      <c r="C1447" s="30" t="s">
        <v>127</v>
      </c>
      <c r="D1447" s="30" t="s">
        <v>433</v>
      </c>
      <c r="E1447" s="35"/>
      <c r="F1447" s="31" t="s">
        <v>57</v>
      </c>
      <c r="G1447" s="17">
        <f>G1448+G1449</f>
        <v>59252.799999999996</v>
      </c>
      <c r="H1447" s="17">
        <f>H1448+H1449</f>
        <v>60955.799999999996</v>
      </c>
      <c r="I1447" s="17">
        <f>I1448+I1449</f>
        <v>60955.799999999996</v>
      </c>
      <c r="J1447" s="17">
        <f>J1448+J1449</f>
        <v>437.69999999999999</v>
      </c>
      <c r="K1447" s="17">
        <f>K1448+K1449</f>
        <v>451.19999999999999</v>
      </c>
      <c r="L1447" s="17">
        <f>L1448+L1449</f>
        <v>451.19999999999999</v>
      </c>
      <c r="M1447" s="17">
        <f t="shared" si="6884"/>
        <v>59690.499999999993</v>
      </c>
      <c r="N1447" s="17">
        <f t="shared" si="6885"/>
        <v>61406.999999999993</v>
      </c>
      <c r="O1447" s="17">
        <f t="shared" si="6886"/>
        <v>61406.999999999993</v>
      </c>
      <c r="P1447" s="17">
        <f>P1448+P1449</f>
        <v>8796.2999999999993</v>
      </c>
      <c r="Q1447" s="17">
        <f>Q1448+Q1449</f>
        <v>0</v>
      </c>
      <c r="R1447" s="17">
        <f>R1448+R1449</f>
        <v>0</v>
      </c>
      <c r="S1447" s="17">
        <f>S1448+S1449</f>
        <v>0</v>
      </c>
      <c r="T1447" s="17">
        <f>T1448+T1449</f>
        <v>10780.4</v>
      </c>
      <c r="U1447" s="17">
        <f>U1448+U1449</f>
        <v>0</v>
      </c>
      <c r="V1447" s="17">
        <f>V1448+V1449</f>
        <v>10780.4</v>
      </c>
      <c r="W1447" s="17">
        <f>W1448+W1449</f>
        <v>0</v>
      </c>
      <c r="X1447" s="17">
        <f>X1448+X1449</f>
        <v>0</v>
      </c>
      <c r="Y1447" s="17">
        <f t="shared" si="6661"/>
        <v>68486.799999999988</v>
      </c>
      <c r="Z1447" s="17">
        <f t="shared" si="6662"/>
        <v>72187.399999999994</v>
      </c>
      <c r="AA1447" s="17">
        <f t="shared" si="6663"/>
        <v>72187.399999999994</v>
      </c>
      <c r="AB1447" s="17">
        <f>AB1448+AB1449</f>
        <v>0</v>
      </c>
      <c r="AC1447" s="17">
        <f>AC1448+AC1449</f>
        <v>0</v>
      </c>
      <c r="AD1447" s="17">
        <f>AD1448+AD1449</f>
        <v>0</v>
      </c>
      <c r="AE1447" s="17">
        <f t="shared" si="6667"/>
        <v>68486.799999999988</v>
      </c>
      <c r="AF1447" s="17">
        <f t="shared" si="6668"/>
        <v>72187.399999999994</v>
      </c>
      <c r="AG1447" s="17">
        <f t="shared" si="6669"/>
        <v>72187.399999999994</v>
      </c>
      <c r="AH1447" s="17">
        <f>AH1448+AH1449</f>
        <v>0</v>
      </c>
      <c r="AI1447" s="17">
        <f>AI1448+AI1449</f>
        <v>0</v>
      </c>
      <c r="AJ1447" s="17">
        <f>AJ1448+AJ1449</f>
        <v>0</v>
      </c>
      <c r="AK1447" s="17">
        <f>AK1448+AK1449</f>
        <v>0</v>
      </c>
      <c r="AL1447" s="17">
        <f>AL1448+AL1449</f>
        <v>0</v>
      </c>
      <c r="AM1447" s="17">
        <f>AM1448+AM1449</f>
        <v>0</v>
      </c>
      <c r="AN1447" s="17">
        <f>AN1448+AN1449</f>
        <v>0</v>
      </c>
      <c r="AO1447" s="17">
        <f>AO1448+AO1449</f>
        <v>0</v>
      </c>
      <c r="AP1447" s="17">
        <f>AP1448+AP1449</f>
        <v>0</v>
      </c>
      <c r="AQ1447" s="17">
        <f>AQ1448+AQ1449</f>
        <v>0</v>
      </c>
      <c r="AR1447" s="17">
        <f>AR1448+AR1449</f>
        <v>0</v>
      </c>
      <c r="AS1447" s="17">
        <f>AS1448+AS1449</f>
        <v>0</v>
      </c>
      <c r="AT1447" s="17">
        <f>AT1448+AT1449</f>
        <v>0</v>
      </c>
      <c r="AU1447" s="17">
        <f>AU1448+AU1449</f>
        <v>0</v>
      </c>
      <c r="AV1447" s="17">
        <f>AV1448+AV1449</f>
        <v>0</v>
      </c>
      <c r="AW1447" s="17">
        <f t="shared" si="6685"/>
        <v>68486.799999999988</v>
      </c>
      <c r="AX1447" s="17">
        <f t="shared" si="6686"/>
        <v>72187.399999999994</v>
      </c>
      <c r="AY1447" s="17">
        <f t="shared" si="6687"/>
        <v>72187.399999999994</v>
      </c>
      <c r="AZ1447" s="17">
        <f>AZ1448+AZ1449</f>
        <v>0</v>
      </c>
      <c r="BA1447" s="17">
        <f t="shared" si="6689"/>
        <v>68486.799999999988</v>
      </c>
      <c r="BB1447" s="17">
        <f t="shared" si="6690"/>
        <v>72187.399999999994</v>
      </c>
      <c r="BC1447" s="17">
        <f t="shared" si="6691"/>
        <v>72187.399999999994</v>
      </c>
      <c r="BD1447" s="17">
        <f>BD1448+BD1449</f>
        <v>0</v>
      </c>
      <c r="BE1447" s="17">
        <f>BE1448+BE1449</f>
        <v>0</v>
      </c>
      <c r="BF1447" s="17">
        <f>BF1448+BF1449</f>
        <v>0</v>
      </c>
      <c r="BG1447" s="17">
        <f>BG1448+BG1449</f>
        <v>0</v>
      </c>
      <c r="BH1447" s="17">
        <f>BH1448+BH1449</f>
        <v>0</v>
      </c>
      <c r="BI1447" s="17">
        <f>BI1448+BI1449</f>
        <v>0</v>
      </c>
      <c r="BJ1447" s="17">
        <f>BJ1448+BJ1449</f>
        <v>0</v>
      </c>
      <c r="BK1447" s="17">
        <f>BK1448+BK1449</f>
        <v>0</v>
      </c>
      <c r="BL1447" s="17">
        <f>BL1448+BL1449</f>
        <v>0</v>
      </c>
      <c r="BM1447" s="17">
        <f>BM1448+BM1449</f>
        <v>0</v>
      </c>
      <c r="BN1447" s="17">
        <f>BN1448+BN1449</f>
        <v>0</v>
      </c>
      <c r="BO1447" s="17">
        <f t="shared" si="6703"/>
        <v>68486.799999999988</v>
      </c>
      <c r="BP1447" s="17">
        <f t="shared" si="6704"/>
        <v>72187.399999999994</v>
      </c>
      <c r="BQ1447" s="17">
        <f t="shared" si="6705"/>
        <v>72187.399999999994</v>
      </c>
      <c r="BR1447" s="17">
        <f>BR1448+BR1449</f>
        <v>0</v>
      </c>
      <c r="BS1447" s="17">
        <f>BS1448+BS1449</f>
        <v>0</v>
      </c>
      <c r="BT1447" s="17">
        <f>BT1448+BT1449</f>
        <v>0</v>
      </c>
      <c r="BU1447" s="17">
        <f t="shared" si="6709"/>
        <v>68486.799999999988</v>
      </c>
      <c r="BV1447" s="17">
        <f t="shared" si="6710"/>
        <v>72187.399999999994</v>
      </c>
      <c r="BW1447" s="17">
        <f t="shared" si="6711"/>
        <v>72187.399999999994</v>
      </c>
      <c r="BX1447" s="17">
        <f>BX1448+BX1449</f>
        <v>0</v>
      </c>
      <c r="BY1447" s="17">
        <f>BY1448+BY1449</f>
        <v>0</v>
      </c>
      <c r="BZ1447" s="17">
        <f>BZ1448+BZ1449</f>
        <v>0</v>
      </c>
      <c r="CA1447" s="17">
        <f>CA1448+CA1449</f>
        <v>0</v>
      </c>
      <c r="CB1447" s="17">
        <f>CB1448+CB1449</f>
        <v>0</v>
      </c>
      <c r="CC1447" s="17">
        <f>CC1448+CC1449</f>
        <v>0</v>
      </c>
      <c r="CD1447" s="17">
        <f>CD1448+CD1449</f>
        <v>0</v>
      </c>
      <c r="CE1447" s="17">
        <f>CE1448+CE1449</f>
        <v>0</v>
      </c>
      <c r="CF1447" s="17">
        <f>CF1448+CF1449</f>
        <v>0</v>
      </c>
      <c r="CG1447" s="17">
        <f t="shared" si="6721"/>
        <v>68486.799999999988</v>
      </c>
      <c r="CH1447" s="17">
        <f t="shared" si="6722"/>
        <v>72187.399999999994</v>
      </c>
      <c r="CI1447" s="17">
        <f t="shared" si="6723"/>
        <v>72187.399999999994</v>
      </c>
      <c r="CJ1447" s="17">
        <f>CJ1448+CJ1449</f>
        <v>0</v>
      </c>
      <c r="CK1447" s="32"/>
      <c r="CL1447" s="32"/>
      <c r="CM1447" s="1"/>
      <c r="CN1447" s="1"/>
      <c r="CO1447" s="1"/>
      <c r="CP1447" s="1"/>
      <c r="CQ1447" s="1"/>
      <c r="CR1447" s="1"/>
      <c r="CS1447" s="1"/>
    </row>
    <row r="1448" s="1" customFormat="1">
      <c r="A1448" s="30" t="s">
        <v>520</v>
      </c>
      <c r="B1448" s="30" t="s">
        <v>34</v>
      </c>
      <c r="C1448" s="30" t="s">
        <v>127</v>
      </c>
      <c r="D1448" s="30" t="s">
        <v>433</v>
      </c>
      <c r="E1448" s="30" t="s">
        <v>58</v>
      </c>
      <c r="F1448" s="31" t="s">
        <v>59</v>
      </c>
      <c r="G1448" s="17">
        <v>55370.699999999997</v>
      </c>
      <c r="H1448" s="17">
        <v>57073.699999999997</v>
      </c>
      <c r="I1448" s="17">
        <v>57073.699999999997</v>
      </c>
      <c r="J1448" s="17">
        <v>437.69999999999999</v>
      </c>
      <c r="K1448" s="17">
        <v>451.19999999999999</v>
      </c>
      <c r="L1448" s="17">
        <v>451.19999999999999</v>
      </c>
      <c r="M1448" s="17">
        <f t="shared" si="6884"/>
        <v>55808.399999999994</v>
      </c>
      <c r="N1448" s="17">
        <f t="shared" si="6885"/>
        <v>57524.899999999994</v>
      </c>
      <c r="O1448" s="17">
        <f t="shared" si="6886"/>
        <v>57524.899999999994</v>
      </c>
      <c r="P1448" s="17">
        <v>8796.2999999999993</v>
      </c>
      <c r="Q1448" s="17"/>
      <c r="R1448" s="17"/>
      <c r="S1448" s="17"/>
      <c r="T1448" s="17">
        <v>10780.4</v>
      </c>
      <c r="U1448" s="17"/>
      <c r="V1448" s="17">
        <v>10780.4</v>
      </c>
      <c r="W1448" s="17"/>
      <c r="X1448" s="17"/>
      <c r="Y1448" s="17">
        <f t="shared" ref="Y1448:Y1511" si="7003">M1448+P1448+Q1448+R1448+S1448</f>
        <v>64604.699999999997</v>
      </c>
      <c r="Z1448" s="17">
        <f t="shared" ref="Z1448:Z1511" si="7004">N1448+T1448+U1448</f>
        <v>68305.299999999988</v>
      </c>
      <c r="AA1448" s="17">
        <f t="shared" ref="AA1448:AA1511" si="7005">O1448+V1448+X1448+W1448</f>
        <v>68305.299999999988</v>
      </c>
      <c r="AB1448" s="17"/>
      <c r="AC1448" s="17"/>
      <c r="AD1448" s="17"/>
      <c r="AE1448" s="17">
        <f t="shared" ref="AE1448:AE1511" si="7006">Y1448+AB1448</f>
        <v>64604.699999999997</v>
      </c>
      <c r="AF1448" s="17">
        <f t="shared" ref="AF1448:AF1511" si="7007">Z1448+AC1448</f>
        <v>68305.299999999988</v>
      </c>
      <c r="AG1448" s="17">
        <f t="shared" ref="AG1448:AG1511" si="7008">AA1448+AD1448</f>
        <v>68305.299999999988</v>
      </c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>
        <f t="shared" ref="AW1448:AW1511" si="7009">AE1448+AH1448+AI1448+AJ1448+AK1448+AL1448</f>
        <v>64604.699999999997</v>
      </c>
      <c r="AX1448" s="17">
        <f t="shared" ref="AX1448:AX1511" si="7010">AF1448+AM1448+AN1448+AO1448+AP1448+AQ1448</f>
        <v>68305.299999999988</v>
      </c>
      <c r="AY1448" s="17">
        <f t="shared" ref="AY1448:AY1511" si="7011">AG1448+AR1448+AS1448+AT1448+AU1448+AV1448</f>
        <v>68305.299999999988</v>
      </c>
      <c r="AZ1448" s="17"/>
      <c r="BA1448" s="17">
        <f t="shared" ref="BA1448:BA1511" si="7012">AW1448+AZ1448</f>
        <v>64604.699999999997</v>
      </c>
      <c r="BB1448" s="17">
        <f t="shared" ref="BB1448:BB1511" si="7013">AX1448</f>
        <v>68305.299999999988</v>
      </c>
      <c r="BC1448" s="17">
        <f t="shared" ref="BC1448:BC1511" si="7014">AY1448</f>
        <v>68305.299999999988</v>
      </c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>
        <f t="shared" ref="BO1448:BO1511" si="7015">BA1448+BD1448+BE1448+BF1448+BG1448</f>
        <v>64604.699999999997</v>
      </c>
      <c r="BP1448" s="17">
        <f t="shared" ref="BP1448:BP1511" si="7016">BB1448+BH1448+BI1448+BJ1448+BK1448</f>
        <v>68305.299999999988</v>
      </c>
      <c r="BQ1448" s="17">
        <f t="shared" ref="BQ1448:BQ1511" si="7017">BC1448+BL1448+BM1448+BN1448</f>
        <v>68305.299999999988</v>
      </c>
      <c r="BR1448" s="17"/>
      <c r="BS1448" s="17"/>
      <c r="BT1448" s="17"/>
      <c r="BU1448" s="17">
        <f t="shared" ref="BU1448:BU1511" si="7018">BO1448+BR1448</f>
        <v>64604.699999999997</v>
      </c>
      <c r="BV1448" s="17">
        <f t="shared" ref="BV1448:BV1511" si="7019">BP1448+BS1448</f>
        <v>68305.299999999988</v>
      </c>
      <c r="BW1448" s="17">
        <f t="shared" ref="BW1448:BW1511" si="7020">BQ1448+BT1448</f>
        <v>68305.299999999988</v>
      </c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>
        <f t="shared" ref="CG1448:CG1511" si="7021">BU1448+BX1448+BY1448+BZ1448</f>
        <v>64604.699999999997</v>
      </c>
      <c r="CH1448" s="17">
        <f t="shared" ref="CH1448:CH1511" si="7022">BV1448+CA1448+CB1448+CC1448</f>
        <v>68305.299999999988</v>
      </c>
      <c r="CI1448" s="17">
        <f t="shared" ref="CI1448:CI1511" si="7023">BW1448+CD1448+CE1448+CF1448</f>
        <v>68305.299999999988</v>
      </c>
      <c r="CJ1448" s="17"/>
      <c r="CK1448" s="32"/>
      <c r="CL1448" s="32">
        <v>57</v>
      </c>
      <c r="CM1448" s="1"/>
      <c r="CN1448" s="1"/>
      <c r="CO1448" s="1"/>
      <c r="CP1448" s="1"/>
      <c r="CQ1448" s="1"/>
      <c r="CR1448" s="1"/>
      <c r="CS1448" s="1"/>
    </row>
    <row r="1449" s="1" customFormat="1">
      <c r="A1449" s="30" t="s">
        <v>520</v>
      </c>
      <c r="B1449" s="30" t="s">
        <v>34</v>
      </c>
      <c r="C1449" s="30" t="s">
        <v>127</v>
      </c>
      <c r="D1449" s="30" t="s">
        <v>433</v>
      </c>
      <c r="E1449" s="30" t="s">
        <v>46</v>
      </c>
      <c r="F1449" s="31" t="s">
        <v>47</v>
      </c>
      <c r="G1449" s="17">
        <v>3882.0999999999999</v>
      </c>
      <c r="H1449" s="17">
        <v>3882.0999999999999</v>
      </c>
      <c r="I1449" s="17">
        <v>3882.0999999999999</v>
      </c>
      <c r="J1449" s="17"/>
      <c r="K1449" s="17"/>
      <c r="L1449" s="17"/>
      <c r="M1449" s="17">
        <f t="shared" si="6884"/>
        <v>3882.0999999999999</v>
      </c>
      <c r="N1449" s="17">
        <f t="shared" si="6885"/>
        <v>3882.0999999999999</v>
      </c>
      <c r="O1449" s="17">
        <f t="shared" si="6886"/>
        <v>3882.0999999999999</v>
      </c>
      <c r="P1449" s="17"/>
      <c r="Q1449" s="17"/>
      <c r="R1449" s="17"/>
      <c r="S1449" s="17"/>
      <c r="T1449" s="17"/>
      <c r="U1449" s="17"/>
      <c r="V1449" s="17"/>
      <c r="W1449" s="17"/>
      <c r="X1449" s="17"/>
      <c r="Y1449" s="17">
        <f t="shared" si="7003"/>
        <v>3882.0999999999999</v>
      </c>
      <c r="Z1449" s="17">
        <f t="shared" si="7004"/>
        <v>3882.0999999999999</v>
      </c>
      <c r="AA1449" s="17">
        <f t="shared" si="7005"/>
        <v>3882.0999999999999</v>
      </c>
      <c r="AB1449" s="17"/>
      <c r="AC1449" s="17"/>
      <c r="AD1449" s="17"/>
      <c r="AE1449" s="17">
        <f t="shared" si="7006"/>
        <v>3882.0999999999999</v>
      </c>
      <c r="AF1449" s="17">
        <f t="shared" si="7007"/>
        <v>3882.0999999999999</v>
      </c>
      <c r="AG1449" s="17">
        <f t="shared" si="7008"/>
        <v>3882.0999999999999</v>
      </c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>
        <f t="shared" si="7009"/>
        <v>3882.0999999999999</v>
      </c>
      <c r="AX1449" s="17">
        <f t="shared" si="7010"/>
        <v>3882.0999999999999</v>
      </c>
      <c r="AY1449" s="17">
        <f t="shared" si="7011"/>
        <v>3882.0999999999999</v>
      </c>
      <c r="AZ1449" s="17"/>
      <c r="BA1449" s="17">
        <f t="shared" si="7012"/>
        <v>3882.0999999999999</v>
      </c>
      <c r="BB1449" s="17">
        <f t="shared" si="7013"/>
        <v>3882.0999999999999</v>
      </c>
      <c r="BC1449" s="17">
        <f t="shared" si="7014"/>
        <v>3882.0999999999999</v>
      </c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>
        <f t="shared" si="7015"/>
        <v>3882.0999999999999</v>
      </c>
      <c r="BP1449" s="17">
        <f t="shared" si="7016"/>
        <v>3882.0999999999999</v>
      </c>
      <c r="BQ1449" s="17">
        <f t="shared" si="7017"/>
        <v>3882.0999999999999</v>
      </c>
      <c r="BR1449" s="17"/>
      <c r="BS1449" s="17"/>
      <c r="BT1449" s="17"/>
      <c r="BU1449" s="17">
        <f t="shared" si="7018"/>
        <v>3882.0999999999999</v>
      </c>
      <c r="BV1449" s="17">
        <f t="shared" si="7019"/>
        <v>3882.0999999999999</v>
      </c>
      <c r="BW1449" s="17">
        <f t="shared" si="7020"/>
        <v>3882.0999999999999</v>
      </c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>
        <f t="shared" si="7021"/>
        <v>3882.0999999999999</v>
      </c>
      <c r="CH1449" s="17">
        <f t="shared" si="7022"/>
        <v>3882.0999999999999</v>
      </c>
      <c r="CI1449" s="17">
        <f t="shared" si="7023"/>
        <v>3882.0999999999999</v>
      </c>
      <c r="CJ1449" s="17"/>
      <c r="CK1449" s="32"/>
      <c r="CL1449" s="32"/>
      <c r="CM1449" s="1"/>
      <c r="CN1449" s="1"/>
      <c r="CO1449" s="1"/>
      <c r="CP1449" s="1"/>
      <c r="CQ1449" s="1"/>
      <c r="CR1449" s="1"/>
      <c r="CS1449" s="1"/>
    </row>
    <row r="1450" s="25" customFormat="1">
      <c r="A1450" s="26" t="s">
        <v>520</v>
      </c>
      <c r="B1450" s="26" t="s">
        <v>34</v>
      </c>
      <c r="C1450" s="26" t="s">
        <v>36</v>
      </c>
      <c r="D1450" s="26"/>
      <c r="E1450" s="26"/>
      <c r="F1450" s="27" t="s">
        <v>37</v>
      </c>
      <c r="G1450" s="28">
        <f t="shared" ref="G1450:G1456" si="7024">G1451</f>
        <v>26161.599999999999</v>
      </c>
      <c r="H1450" s="28">
        <f t="shared" ref="H1450:H1456" si="7025">H1451</f>
        <v>25654.400000000001</v>
      </c>
      <c r="I1450" s="28">
        <f t="shared" ref="I1450:I1456" si="7026">I1451</f>
        <v>25614.400000000001</v>
      </c>
      <c r="J1450" s="28">
        <f t="shared" ref="J1450:J1456" si="7027">J1451</f>
        <v>0</v>
      </c>
      <c r="K1450" s="28">
        <f t="shared" ref="K1450:K1456" si="7028">K1451</f>
        <v>0</v>
      </c>
      <c r="L1450" s="28">
        <f t="shared" ref="L1450:L1456" si="7029">L1451</f>
        <v>0</v>
      </c>
      <c r="M1450" s="28">
        <f t="shared" si="6884"/>
        <v>26161.599999999999</v>
      </c>
      <c r="N1450" s="28">
        <f t="shared" si="6885"/>
        <v>25654.400000000001</v>
      </c>
      <c r="O1450" s="28">
        <f t="shared" si="6886"/>
        <v>25614.400000000001</v>
      </c>
      <c r="P1450" s="28">
        <f t="shared" ref="P1450:P1456" si="7030">P1451</f>
        <v>0</v>
      </c>
      <c r="Q1450" s="28">
        <f t="shared" ref="Q1450:Q1456" si="7031">Q1451</f>
        <v>0</v>
      </c>
      <c r="R1450" s="28">
        <f t="shared" ref="R1450:R1456" si="7032">R1451</f>
        <v>0</v>
      </c>
      <c r="S1450" s="28">
        <f t="shared" ref="S1450:S1456" si="7033">S1451</f>
        <v>110</v>
      </c>
      <c r="T1450" s="28">
        <f t="shared" ref="T1450:T1456" si="7034">T1451</f>
        <v>110</v>
      </c>
      <c r="U1450" s="28">
        <f t="shared" ref="U1450:U1456" si="7035">U1451</f>
        <v>0</v>
      </c>
      <c r="V1450" s="28">
        <f t="shared" ref="V1450:V1456" si="7036">V1451</f>
        <v>110</v>
      </c>
      <c r="W1450" s="28">
        <f t="shared" ref="W1450:W1456" si="7037">W1451</f>
        <v>0</v>
      </c>
      <c r="X1450" s="28">
        <f t="shared" ref="X1450:X1456" si="7038">X1451</f>
        <v>0</v>
      </c>
      <c r="Y1450" s="28">
        <f t="shared" si="7003"/>
        <v>26271.599999999999</v>
      </c>
      <c r="Z1450" s="28">
        <f t="shared" si="7004"/>
        <v>25764.400000000001</v>
      </c>
      <c r="AA1450" s="28">
        <f t="shared" si="7005"/>
        <v>25724.400000000001</v>
      </c>
      <c r="AB1450" s="28">
        <f t="shared" ref="AB1450:AB1456" si="7039">AB1451</f>
        <v>0</v>
      </c>
      <c r="AC1450" s="28">
        <f t="shared" ref="AC1450:AC1456" si="7040">AC1451</f>
        <v>0</v>
      </c>
      <c r="AD1450" s="28">
        <f t="shared" ref="AD1450:AD1456" si="7041">AD1451</f>
        <v>0</v>
      </c>
      <c r="AE1450" s="28">
        <f t="shared" si="7006"/>
        <v>26271.599999999999</v>
      </c>
      <c r="AF1450" s="28">
        <f t="shared" si="7007"/>
        <v>25764.400000000001</v>
      </c>
      <c r="AG1450" s="28">
        <f t="shared" si="7008"/>
        <v>25724.400000000001</v>
      </c>
      <c r="AH1450" s="28">
        <f>AH1451</f>
        <v>0</v>
      </c>
      <c r="AI1450" s="28">
        <f>AI1451</f>
        <v>0</v>
      </c>
      <c r="AJ1450" s="28">
        <f>AJ1451</f>
        <v>0</v>
      </c>
      <c r="AK1450" s="28">
        <f>AK1451</f>
        <v>0</v>
      </c>
      <c r="AL1450" s="28">
        <f>AL1451</f>
        <v>0</v>
      </c>
      <c r="AM1450" s="28">
        <f>AM1451</f>
        <v>0</v>
      </c>
      <c r="AN1450" s="28">
        <f>AN1451</f>
        <v>0</v>
      </c>
      <c r="AO1450" s="28">
        <f>AO1451</f>
        <v>0</v>
      </c>
      <c r="AP1450" s="28">
        <f>AP1451</f>
        <v>0</v>
      </c>
      <c r="AQ1450" s="28">
        <f>AQ1451</f>
        <v>0</v>
      </c>
      <c r="AR1450" s="28">
        <f>AR1451</f>
        <v>0</v>
      </c>
      <c r="AS1450" s="28">
        <f>AS1451</f>
        <v>0</v>
      </c>
      <c r="AT1450" s="28">
        <f>AT1451</f>
        <v>0</v>
      </c>
      <c r="AU1450" s="28">
        <f>AU1451</f>
        <v>0</v>
      </c>
      <c r="AV1450" s="28">
        <f>AV1451</f>
        <v>0</v>
      </c>
      <c r="AW1450" s="28">
        <f t="shared" si="7009"/>
        <v>26271.599999999999</v>
      </c>
      <c r="AX1450" s="28">
        <f t="shared" si="7010"/>
        <v>25764.400000000001</v>
      </c>
      <c r="AY1450" s="28">
        <f t="shared" si="7011"/>
        <v>25724.400000000001</v>
      </c>
      <c r="AZ1450" s="28">
        <f>AZ1451</f>
        <v>0</v>
      </c>
      <c r="BA1450" s="28">
        <f t="shared" si="7012"/>
        <v>26271.599999999999</v>
      </c>
      <c r="BB1450" s="28">
        <f t="shared" si="7013"/>
        <v>25764.400000000001</v>
      </c>
      <c r="BC1450" s="28">
        <f t="shared" si="7014"/>
        <v>25724.400000000001</v>
      </c>
      <c r="BD1450" s="28">
        <f>BD1451</f>
        <v>0</v>
      </c>
      <c r="BE1450" s="28">
        <f>BE1451</f>
        <v>0</v>
      </c>
      <c r="BF1450" s="28">
        <f>BF1451</f>
        <v>0</v>
      </c>
      <c r="BG1450" s="28">
        <f>BG1451</f>
        <v>0</v>
      </c>
      <c r="BH1450" s="28">
        <f>BH1451</f>
        <v>0</v>
      </c>
      <c r="BI1450" s="28">
        <f>BI1451</f>
        <v>0</v>
      </c>
      <c r="BJ1450" s="28">
        <f>BJ1451</f>
        <v>0</v>
      </c>
      <c r="BK1450" s="28">
        <f>BK1451</f>
        <v>0</v>
      </c>
      <c r="BL1450" s="28">
        <f>BL1451</f>
        <v>0</v>
      </c>
      <c r="BM1450" s="28">
        <f>BM1451</f>
        <v>0</v>
      </c>
      <c r="BN1450" s="28">
        <f>BN1451</f>
        <v>0</v>
      </c>
      <c r="BO1450" s="28">
        <f t="shared" si="7015"/>
        <v>26271.599999999999</v>
      </c>
      <c r="BP1450" s="28">
        <f t="shared" si="7016"/>
        <v>25764.400000000001</v>
      </c>
      <c r="BQ1450" s="28">
        <f t="shared" si="7017"/>
        <v>25724.400000000001</v>
      </c>
      <c r="BR1450" s="28">
        <f>BR1451</f>
        <v>0</v>
      </c>
      <c r="BS1450" s="28">
        <f>BS1451</f>
        <v>0</v>
      </c>
      <c r="BT1450" s="28">
        <f>BT1451</f>
        <v>0</v>
      </c>
      <c r="BU1450" s="28">
        <f t="shared" si="7018"/>
        <v>26271.599999999999</v>
      </c>
      <c r="BV1450" s="28">
        <f t="shared" si="7019"/>
        <v>25764.400000000001</v>
      </c>
      <c r="BW1450" s="28">
        <f t="shared" si="7020"/>
        <v>25724.400000000001</v>
      </c>
      <c r="BX1450" s="28">
        <f>BX1451</f>
        <v>0</v>
      </c>
      <c r="BY1450" s="28">
        <f>BY1451</f>
        <v>0</v>
      </c>
      <c r="BZ1450" s="28">
        <f>BZ1451</f>
        <v>0</v>
      </c>
      <c r="CA1450" s="28">
        <f>CA1451</f>
        <v>0</v>
      </c>
      <c r="CB1450" s="28">
        <f>CB1451</f>
        <v>0</v>
      </c>
      <c r="CC1450" s="28">
        <f>CC1451</f>
        <v>0</v>
      </c>
      <c r="CD1450" s="28">
        <f>CD1451</f>
        <v>0</v>
      </c>
      <c r="CE1450" s="28">
        <f>CE1451</f>
        <v>0</v>
      </c>
      <c r="CF1450" s="28">
        <f>CF1451</f>
        <v>0</v>
      </c>
      <c r="CG1450" s="28">
        <f t="shared" si="7021"/>
        <v>26271.599999999999</v>
      </c>
      <c r="CH1450" s="28">
        <f t="shared" si="7022"/>
        <v>25764.400000000001</v>
      </c>
      <c r="CI1450" s="28">
        <f t="shared" si="7023"/>
        <v>25724.400000000001</v>
      </c>
      <c r="CJ1450" s="28">
        <f>CJ1451</f>
        <v>0</v>
      </c>
      <c r="CK1450" s="29"/>
      <c r="CL1450" s="29"/>
      <c r="CM1450" s="25"/>
      <c r="CN1450" s="25"/>
      <c r="CO1450" s="25"/>
      <c r="CP1450" s="25"/>
      <c r="CQ1450" s="25"/>
      <c r="CR1450" s="25"/>
      <c r="CS1450" s="25"/>
    </row>
    <row r="1451" s="1" customFormat="1" ht="47.25">
      <c r="A1451" s="30" t="s">
        <v>520</v>
      </c>
      <c r="B1451" s="30" t="s">
        <v>34</v>
      </c>
      <c r="C1451" s="30" t="s">
        <v>36</v>
      </c>
      <c r="D1451" s="30" t="s">
        <v>243</v>
      </c>
      <c r="E1451" s="30"/>
      <c r="F1451" s="31" t="s">
        <v>244</v>
      </c>
      <c r="G1451" s="17">
        <f>G1456</f>
        <v>26161.599999999999</v>
      </c>
      <c r="H1451" s="17">
        <f>H1456</f>
        <v>25654.400000000001</v>
      </c>
      <c r="I1451" s="17">
        <f>I1456</f>
        <v>25614.400000000001</v>
      </c>
      <c r="J1451" s="17">
        <f>J1456</f>
        <v>0</v>
      </c>
      <c r="K1451" s="17">
        <f>K1456</f>
        <v>0</v>
      </c>
      <c r="L1451" s="17">
        <f>L1456</f>
        <v>0</v>
      </c>
      <c r="M1451" s="17">
        <f t="shared" si="6884"/>
        <v>26161.599999999999</v>
      </c>
      <c r="N1451" s="17">
        <f t="shared" si="6885"/>
        <v>25654.400000000001</v>
      </c>
      <c r="O1451" s="17">
        <f t="shared" si="6886"/>
        <v>25614.400000000001</v>
      </c>
      <c r="P1451" s="17">
        <f>P1456</f>
        <v>0</v>
      </c>
      <c r="Q1451" s="17">
        <f>Q1456</f>
        <v>0</v>
      </c>
      <c r="R1451" s="17">
        <f>R1456</f>
        <v>0</v>
      </c>
      <c r="S1451" s="17">
        <f>S1456</f>
        <v>110</v>
      </c>
      <c r="T1451" s="17">
        <f>T1456</f>
        <v>110</v>
      </c>
      <c r="U1451" s="17">
        <f>U1456</f>
        <v>0</v>
      </c>
      <c r="V1451" s="17">
        <f>V1456</f>
        <v>110</v>
      </c>
      <c r="W1451" s="17">
        <f>W1456</f>
        <v>0</v>
      </c>
      <c r="X1451" s="17">
        <f>X1456</f>
        <v>0</v>
      </c>
      <c r="Y1451" s="17">
        <f t="shared" si="7003"/>
        <v>26271.599999999999</v>
      </c>
      <c r="Z1451" s="17">
        <f t="shared" si="7004"/>
        <v>25764.400000000001</v>
      </c>
      <c r="AA1451" s="17">
        <f t="shared" si="7005"/>
        <v>25724.400000000001</v>
      </c>
      <c r="AB1451" s="17">
        <f>AB1456</f>
        <v>0</v>
      </c>
      <c r="AC1451" s="17">
        <f>AC1456</f>
        <v>0</v>
      </c>
      <c r="AD1451" s="17">
        <f>AD1456</f>
        <v>0</v>
      </c>
      <c r="AE1451" s="17">
        <f t="shared" si="7006"/>
        <v>26271.599999999999</v>
      </c>
      <c r="AF1451" s="17">
        <f t="shared" si="7007"/>
        <v>25764.400000000001</v>
      </c>
      <c r="AG1451" s="17">
        <f t="shared" si="7008"/>
        <v>25724.400000000001</v>
      </c>
      <c r="AH1451" s="17">
        <f>AH1456+AH1452</f>
        <v>0</v>
      </c>
      <c r="AI1451" s="17">
        <f>AI1456+AI1452</f>
        <v>0</v>
      </c>
      <c r="AJ1451" s="17">
        <f>AJ1456+AJ1452</f>
        <v>0</v>
      </c>
      <c r="AK1451" s="17">
        <f>AK1456+AK1452</f>
        <v>0</v>
      </c>
      <c r="AL1451" s="17">
        <f>AL1456+AL1452</f>
        <v>0</v>
      </c>
      <c r="AM1451" s="17">
        <f>AM1456+AM1452</f>
        <v>0</v>
      </c>
      <c r="AN1451" s="17">
        <f>AN1456+AN1452</f>
        <v>0</v>
      </c>
      <c r="AO1451" s="17">
        <f>AO1456+AO1452</f>
        <v>0</v>
      </c>
      <c r="AP1451" s="17">
        <f>AP1456+AP1452</f>
        <v>0</v>
      </c>
      <c r="AQ1451" s="17">
        <f>AQ1456+AQ1452</f>
        <v>0</v>
      </c>
      <c r="AR1451" s="17">
        <f>AR1456+AR1452</f>
        <v>0</v>
      </c>
      <c r="AS1451" s="17">
        <f>AS1456+AS1452</f>
        <v>0</v>
      </c>
      <c r="AT1451" s="17">
        <f>AT1456+AT1452</f>
        <v>0</v>
      </c>
      <c r="AU1451" s="17">
        <f>AU1456+AU1452</f>
        <v>0</v>
      </c>
      <c r="AV1451" s="17">
        <f>AV1456+AV1452</f>
        <v>0</v>
      </c>
      <c r="AW1451" s="17">
        <f t="shared" si="7009"/>
        <v>26271.599999999999</v>
      </c>
      <c r="AX1451" s="17">
        <f t="shared" si="7010"/>
        <v>25764.400000000001</v>
      </c>
      <c r="AY1451" s="17">
        <f t="shared" si="7011"/>
        <v>25724.400000000001</v>
      </c>
      <c r="AZ1451" s="17">
        <f>AZ1456+AZ1452</f>
        <v>0</v>
      </c>
      <c r="BA1451" s="17">
        <f t="shared" si="7012"/>
        <v>26271.599999999999</v>
      </c>
      <c r="BB1451" s="17">
        <f t="shared" si="7013"/>
        <v>25764.400000000001</v>
      </c>
      <c r="BC1451" s="17">
        <f t="shared" si="7014"/>
        <v>25724.400000000001</v>
      </c>
      <c r="BD1451" s="17">
        <f>BD1456+BD1452</f>
        <v>0</v>
      </c>
      <c r="BE1451" s="17">
        <f>BE1456+BE1452</f>
        <v>0</v>
      </c>
      <c r="BF1451" s="17">
        <f>BF1456+BF1452</f>
        <v>0</v>
      </c>
      <c r="BG1451" s="17">
        <f>BG1456+BG1452</f>
        <v>0</v>
      </c>
      <c r="BH1451" s="17">
        <f>BH1456+BH1452</f>
        <v>0</v>
      </c>
      <c r="BI1451" s="17">
        <f>BI1456+BI1452</f>
        <v>0</v>
      </c>
      <c r="BJ1451" s="17">
        <f>BJ1456+BJ1452</f>
        <v>0</v>
      </c>
      <c r="BK1451" s="17">
        <f>BK1456+BK1452</f>
        <v>0</v>
      </c>
      <c r="BL1451" s="17">
        <f>BL1456+BL1452</f>
        <v>0</v>
      </c>
      <c r="BM1451" s="17">
        <f>BM1456+BM1452</f>
        <v>0</v>
      </c>
      <c r="BN1451" s="17">
        <f>BN1456+BN1452</f>
        <v>0</v>
      </c>
      <c r="BO1451" s="17">
        <f t="shared" si="7015"/>
        <v>26271.599999999999</v>
      </c>
      <c r="BP1451" s="17">
        <f t="shared" si="7016"/>
        <v>25764.400000000001</v>
      </c>
      <c r="BQ1451" s="17">
        <f t="shared" si="7017"/>
        <v>25724.400000000001</v>
      </c>
      <c r="BR1451" s="17">
        <f>BR1456+BR1452</f>
        <v>0</v>
      </c>
      <c r="BS1451" s="17">
        <f>BS1456+BS1452</f>
        <v>0</v>
      </c>
      <c r="BT1451" s="17">
        <f>BT1456+BT1452</f>
        <v>0</v>
      </c>
      <c r="BU1451" s="17">
        <f t="shared" si="7018"/>
        <v>26271.599999999999</v>
      </c>
      <c r="BV1451" s="17">
        <f t="shared" si="7019"/>
        <v>25764.400000000001</v>
      </c>
      <c r="BW1451" s="17">
        <f t="shared" si="7020"/>
        <v>25724.400000000001</v>
      </c>
      <c r="BX1451" s="17">
        <f>BX1456+BX1452</f>
        <v>0</v>
      </c>
      <c r="BY1451" s="17">
        <f>BY1456+BY1452</f>
        <v>0</v>
      </c>
      <c r="BZ1451" s="17">
        <f>BZ1456+BZ1452</f>
        <v>0</v>
      </c>
      <c r="CA1451" s="17">
        <f>CA1456+CA1452</f>
        <v>0</v>
      </c>
      <c r="CB1451" s="17">
        <f>CB1456+CB1452</f>
        <v>0</v>
      </c>
      <c r="CC1451" s="17">
        <f>CC1456+CC1452</f>
        <v>0</v>
      </c>
      <c r="CD1451" s="17">
        <f>CD1456+CD1452</f>
        <v>0</v>
      </c>
      <c r="CE1451" s="17">
        <f>CE1456+CE1452</f>
        <v>0</v>
      </c>
      <c r="CF1451" s="17">
        <f>CF1456+CF1452</f>
        <v>0</v>
      </c>
      <c r="CG1451" s="17">
        <f t="shared" si="7021"/>
        <v>26271.599999999999</v>
      </c>
      <c r="CH1451" s="17">
        <f t="shared" si="7022"/>
        <v>25764.400000000001</v>
      </c>
      <c r="CI1451" s="17">
        <f t="shared" si="7023"/>
        <v>25724.400000000001</v>
      </c>
      <c r="CJ1451" s="17">
        <f>CJ1456+CJ1452</f>
        <v>0</v>
      </c>
      <c r="CK1451" s="32"/>
      <c r="CL1451" s="32"/>
      <c r="CM1451" s="1"/>
      <c r="CN1451" s="1"/>
      <c r="CO1451" s="1"/>
      <c r="CP1451" s="1"/>
      <c r="CQ1451" s="1"/>
      <c r="CR1451" s="1"/>
      <c r="CS1451" s="1"/>
    </row>
    <row r="1452" s="1" customFormat="1" ht="47.25">
      <c r="A1452" s="30" t="s">
        <v>520</v>
      </c>
      <c r="B1452" s="30" t="s">
        <v>34</v>
      </c>
      <c r="C1452" s="30" t="s">
        <v>36</v>
      </c>
      <c r="D1452" s="30" t="s">
        <v>434</v>
      </c>
      <c r="E1452" s="30"/>
      <c r="F1452" s="31" t="s">
        <v>86</v>
      </c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>
        <f t="shared" ref="AH1452:AH1456" si="7042">AH1453</f>
        <v>0</v>
      </c>
      <c r="AI1452" s="17">
        <f t="shared" ref="AI1452:AI1456" si="7043">AI1453</f>
        <v>0</v>
      </c>
      <c r="AJ1452" s="17">
        <f t="shared" ref="AJ1452:AJ1456" si="7044">AJ1453</f>
        <v>0</v>
      </c>
      <c r="AK1452" s="17">
        <f t="shared" ref="AK1452:AK1456" si="7045">AK1453</f>
        <v>665</v>
      </c>
      <c r="AL1452" s="17">
        <f t="shared" ref="AL1452:AL1456" si="7046">AL1453</f>
        <v>0</v>
      </c>
      <c r="AM1452" s="17">
        <f t="shared" ref="AM1452:AM1456" si="7047">AM1453</f>
        <v>0</v>
      </c>
      <c r="AN1452" s="17">
        <f t="shared" ref="AN1452:AN1456" si="7048">AN1453</f>
        <v>0</v>
      </c>
      <c r="AO1452" s="17">
        <f t="shared" ref="AO1452:AO1456" si="7049">AO1453</f>
        <v>0</v>
      </c>
      <c r="AP1452" s="17">
        <f t="shared" ref="AP1452:AP1456" si="7050">AP1453</f>
        <v>665</v>
      </c>
      <c r="AQ1452" s="17">
        <f t="shared" ref="AQ1452:AQ1456" si="7051">AQ1453</f>
        <v>0</v>
      </c>
      <c r="AR1452" s="17">
        <f t="shared" ref="AR1452:AR1456" si="7052">AR1453</f>
        <v>0</v>
      </c>
      <c r="AS1452" s="17">
        <f t="shared" ref="AS1452:AS1456" si="7053">AS1453</f>
        <v>0</v>
      </c>
      <c r="AT1452" s="17">
        <f t="shared" ref="AT1452:AT1456" si="7054">AT1453</f>
        <v>0</v>
      </c>
      <c r="AU1452" s="17">
        <f t="shared" ref="AU1452:AU1456" si="7055">AU1453</f>
        <v>665</v>
      </c>
      <c r="AV1452" s="17">
        <f t="shared" ref="AV1452:AV1456" si="7056">AV1453</f>
        <v>0</v>
      </c>
      <c r="AW1452" s="17">
        <f t="shared" si="7009"/>
        <v>665</v>
      </c>
      <c r="AX1452" s="17">
        <f t="shared" si="7010"/>
        <v>665</v>
      </c>
      <c r="AY1452" s="17">
        <f t="shared" si="7011"/>
        <v>665</v>
      </c>
      <c r="AZ1452" s="17">
        <f t="shared" ref="AZ1452:AZ1456" si="7057">AZ1453</f>
        <v>0</v>
      </c>
      <c r="BA1452" s="17">
        <f t="shared" si="7012"/>
        <v>665</v>
      </c>
      <c r="BB1452" s="17">
        <f t="shared" si="7013"/>
        <v>665</v>
      </c>
      <c r="BC1452" s="17">
        <f t="shared" si="7014"/>
        <v>665</v>
      </c>
      <c r="BD1452" s="17">
        <f t="shared" ref="BD1452:BD1456" si="7058">BD1453</f>
        <v>0</v>
      </c>
      <c r="BE1452" s="17">
        <f t="shared" ref="BE1452:BE1456" si="7059">BE1453</f>
        <v>0</v>
      </c>
      <c r="BF1452" s="17">
        <f t="shared" ref="BF1452:BF1456" si="7060">BF1453</f>
        <v>0</v>
      </c>
      <c r="BG1452" s="17">
        <f t="shared" ref="BG1452:BG1456" si="7061">BG1453</f>
        <v>0</v>
      </c>
      <c r="BH1452" s="17">
        <f t="shared" ref="BH1452:BH1456" si="7062">BH1453</f>
        <v>0</v>
      </c>
      <c r="BI1452" s="17">
        <f t="shared" ref="BI1452:BI1456" si="7063">BI1453</f>
        <v>0</v>
      </c>
      <c r="BJ1452" s="17">
        <f t="shared" ref="BJ1452:BJ1456" si="7064">BJ1453</f>
        <v>0</v>
      </c>
      <c r="BK1452" s="17">
        <f t="shared" ref="BK1452:BK1456" si="7065">BK1453</f>
        <v>0</v>
      </c>
      <c r="BL1452" s="17">
        <f t="shared" ref="BL1452:BL1456" si="7066">BL1453</f>
        <v>0</v>
      </c>
      <c r="BM1452" s="17">
        <f t="shared" ref="BM1452:BM1456" si="7067">BM1453</f>
        <v>0</v>
      </c>
      <c r="BN1452" s="17">
        <f t="shared" ref="BN1452:BN1456" si="7068">BN1453</f>
        <v>0</v>
      </c>
      <c r="BO1452" s="17">
        <f t="shared" si="7015"/>
        <v>665</v>
      </c>
      <c r="BP1452" s="17">
        <f t="shared" si="7016"/>
        <v>665</v>
      </c>
      <c r="BQ1452" s="17">
        <f t="shared" si="7017"/>
        <v>665</v>
      </c>
      <c r="BR1452" s="17">
        <f t="shared" ref="BR1452:BR1456" si="7069">BR1453</f>
        <v>0</v>
      </c>
      <c r="BS1452" s="17">
        <f t="shared" ref="BS1452:BS1456" si="7070">BS1453</f>
        <v>0</v>
      </c>
      <c r="BT1452" s="17">
        <f t="shared" ref="BT1452:BT1456" si="7071">BT1453</f>
        <v>0</v>
      </c>
      <c r="BU1452" s="17">
        <f t="shared" si="7018"/>
        <v>665</v>
      </c>
      <c r="BV1452" s="17">
        <f t="shared" si="7019"/>
        <v>665</v>
      </c>
      <c r="BW1452" s="17">
        <f t="shared" si="7020"/>
        <v>665</v>
      </c>
      <c r="BX1452" s="17">
        <f t="shared" ref="BX1452:BX1456" si="7072">BX1453</f>
        <v>0</v>
      </c>
      <c r="BY1452" s="17">
        <f t="shared" ref="BY1452:BY1456" si="7073">BY1453</f>
        <v>0</v>
      </c>
      <c r="BZ1452" s="17">
        <f t="shared" ref="BZ1452:BZ1456" si="7074">BZ1453</f>
        <v>0</v>
      </c>
      <c r="CA1452" s="17">
        <f t="shared" ref="CA1452:CA1456" si="7075">CA1453</f>
        <v>0</v>
      </c>
      <c r="CB1452" s="17">
        <f t="shared" ref="CB1452:CB1456" si="7076">CB1453</f>
        <v>0</v>
      </c>
      <c r="CC1452" s="17">
        <f t="shared" ref="CC1452:CC1456" si="7077">CC1453</f>
        <v>0</v>
      </c>
      <c r="CD1452" s="17">
        <f t="shared" ref="CD1452:CD1456" si="7078">CD1453</f>
        <v>0</v>
      </c>
      <c r="CE1452" s="17">
        <f t="shared" ref="CE1452:CE1456" si="7079">CE1453</f>
        <v>0</v>
      </c>
      <c r="CF1452" s="17">
        <f t="shared" ref="CF1452:CF1456" si="7080">CF1453</f>
        <v>0</v>
      </c>
      <c r="CG1452" s="17">
        <f t="shared" si="7021"/>
        <v>665</v>
      </c>
      <c r="CH1452" s="17">
        <f t="shared" si="7022"/>
        <v>665</v>
      </c>
      <c r="CI1452" s="17">
        <f t="shared" si="7023"/>
        <v>665</v>
      </c>
      <c r="CJ1452" s="17">
        <f t="shared" ref="CJ1452:CJ1456" si="7081">CJ1453</f>
        <v>0</v>
      </c>
      <c r="CK1452" s="32"/>
      <c r="CL1452" s="32"/>
      <c r="CM1452" s="1"/>
      <c r="CN1452" s="1"/>
      <c r="CO1452" s="1"/>
      <c r="CP1452" s="1"/>
      <c r="CQ1452" s="1"/>
      <c r="CR1452" s="1"/>
      <c r="CS1452" s="1"/>
    </row>
    <row r="1453" s="1" customFormat="1" ht="47.25">
      <c r="A1453" s="30" t="s">
        <v>520</v>
      </c>
      <c r="B1453" s="30" t="s">
        <v>34</v>
      </c>
      <c r="C1453" s="30" t="s">
        <v>36</v>
      </c>
      <c r="D1453" s="30" t="s">
        <v>435</v>
      </c>
      <c r="E1453" s="30"/>
      <c r="F1453" s="31" t="s">
        <v>436</v>
      </c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>
        <f t="shared" si="7042"/>
        <v>0</v>
      </c>
      <c r="AI1453" s="17">
        <f t="shared" si="7043"/>
        <v>0</v>
      </c>
      <c r="AJ1453" s="17">
        <f t="shared" si="7044"/>
        <v>0</v>
      </c>
      <c r="AK1453" s="17">
        <f t="shared" si="7045"/>
        <v>665</v>
      </c>
      <c r="AL1453" s="17">
        <f t="shared" si="7046"/>
        <v>0</v>
      </c>
      <c r="AM1453" s="17">
        <f t="shared" si="7047"/>
        <v>0</v>
      </c>
      <c r="AN1453" s="17">
        <f t="shared" si="7048"/>
        <v>0</v>
      </c>
      <c r="AO1453" s="17">
        <f t="shared" si="7049"/>
        <v>0</v>
      </c>
      <c r="AP1453" s="17">
        <f t="shared" si="7050"/>
        <v>665</v>
      </c>
      <c r="AQ1453" s="17">
        <f t="shared" si="7051"/>
        <v>0</v>
      </c>
      <c r="AR1453" s="17">
        <f t="shared" si="7052"/>
        <v>0</v>
      </c>
      <c r="AS1453" s="17">
        <f t="shared" si="7053"/>
        <v>0</v>
      </c>
      <c r="AT1453" s="17">
        <f t="shared" si="7054"/>
        <v>0</v>
      </c>
      <c r="AU1453" s="17">
        <f t="shared" si="7055"/>
        <v>665</v>
      </c>
      <c r="AV1453" s="17">
        <f t="shared" si="7056"/>
        <v>0</v>
      </c>
      <c r="AW1453" s="17">
        <f t="shared" si="7009"/>
        <v>665</v>
      </c>
      <c r="AX1453" s="17">
        <f t="shared" si="7010"/>
        <v>665</v>
      </c>
      <c r="AY1453" s="17">
        <f t="shared" si="7011"/>
        <v>665</v>
      </c>
      <c r="AZ1453" s="17">
        <f t="shared" si="7057"/>
        <v>0</v>
      </c>
      <c r="BA1453" s="17">
        <f t="shared" si="7012"/>
        <v>665</v>
      </c>
      <c r="BB1453" s="17">
        <f t="shared" si="7013"/>
        <v>665</v>
      </c>
      <c r="BC1453" s="17">
        <f t="shared" si="7014"/>
        <v>665</v>
      </c>
      <c r="BD1453" s="17">
        <f t="shared" si="7058"/>
        <v>0</v>
      </c>
      <c r="BE1453" s="17">
        <f t="shared" si="7059"/>
        <v>0</v>
      </c>
      <c r="BF1453" s="17">
        <f t="shared" si="7060"/>
        <v>0</v>
      </c>
      <c r="BG1453" s="17">
        <f t="shared" si="7061"/>
        <v>0</v>
      </c>
      <c r="BH1453" s="17">
        <f t="shared" si="7062"/>
        <v>0</v>
      </c>
      <c r="BI1453" s="17">
        <f t="shared" si="7063"/>
        <v>0</v>
      </c>
      <c r="BJ1453" s="17">
        <f t="shared" si="7064"/>
        <v>0</v>
      </c>
      <c r="BK1453" s="17">
        <f t="shared" si="7065"/>
        <v>0</v>
      </c>
      <c r="BL1453" s="17">
        <f t="shared" si="7066"/>
        <v>0</v>
      </c>
      <c r="BM1453" s="17">
        <f t="shared" si="7067"/>
        <v>0</v>
      </c>
      <c r="BN1453" s="17">
        <f t="shared" si="7068"/>
        <v>0</v>
      </c>
      <c r="BO1453" s="17">
        <f t="shared" si="7015"/>
        <v>665</v>
      </c>
      <c r="BP1453" s="17">
        <f t="shared" si="7016"/>
        <v>665</v>
      </c>
      <c r="BQ1453" s="17">
        <f t="shared" si="7017"/>
        <v>665</v>
      </c>
      <c r="BR1453" s="17">
        <f t="shared" si="7069"/>
        <v>0</v>
      </c>
      <c r="BS1453" s="17">
        <f t="shared" si="7070"/>
        <v>0</v>
      </c>
      <c r="BT1453" s="17">
        <f t="shared" si="7071"/>
        <v>0</v>
      </c>
      <c r="BU1453" s="17">
        <f t="shared" si="7018"/>
        <v>665</v>
      </c>
      <c r="BV1453" s="17">
        <f t="shared" si="7019"/>
        <v>665</v>
      </c>
      <c r="BW1453" s="17">
        <f t="shared" si="7020"/>
        <v>665</v>
      </c>
      <c r="BX1453" s="17">
        <f t="shared" si="7072"/>
        <v>0</v>
      </c>
      <c r="BY1453" s="17">
        <f t="shared" si="7073"/>
        <v>0</v>
      </c>
      <c r="BZ1453" s="17">
        <f t="shared" si="7074"/>
        <v>0</v>
      </c>
      <c r="CA1453" s="17">
        <f t="shared" si="7075"/>
        <v>0</v>
      </c>
      <c r="CB1453" s="17">
        <f t="shared" si="7076"/>
        <v>0</v>
      </c>
      <c r="CC1453" s="17">
        <f t="shared" si="7077"/>
        <v>0</v>
      </c>
      <c r="CD1453" s="17">
        <f t="shared" si="7078"/>
        <v>0</v>
      </c>
      <c r="CE1453" s="17">
        <f t="shared" si="7079"/>
        <v>0</v>
      </c>
      <c r="CF1453" s="17">
        <f t="shared" si="7080"/>
        <v>0</v>
      </c>
      <c r="CG1453" s="17">
        <f t="shared" si="7021"/>
        <v>665</v>
      </c>
      <c r="CH1453" s="17">
        <f t="shared" si="7022"/>
        <v>665</v>
      </c>
      <c r="CI1453" s="17">
        <f t="shared" si="7023"/>
        <v>665</v>
      </c>
      <c r="CJ1453" s="17">
        <f t="shared" si="7081"/>
        <v>0</v>
      </c>
      <c r="CK1453" s="32"/>
      <c r="CL1453" s="32"/>
      <c r="CM1453" s="1"/>
      <c r="CN1453" s="1"/>
      <c r="CO1453" s="1"/>
      <c r="CP1453" s="1"/>
      <c r="CQ1453" s="1"/>
      <c r="CR1453" s="1"/>
      <c r="CS1453" s="1"/>
    </row>
    <row r="1454" s="1" customFormat="1" ht="47.25">
      <c r="A1454" s="30" t="s">
        <v>520</v>
      </c>
      <c r="B1454" s="30" t="s">
        <v>34</v>
      </c>
      <c r="C1454" s="30" t="s">
        <v>36</v>
      </c>
      <c r="D1454" s="30" t="s">
        <v>437</v>
      </c>
      <c r="E1454" s="30"/>
      <c r="F1454" s="31" t="s">
        <v>438</v>
      </c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>
        <f t="shared" si="7042"/>
        <v>0</v>
      </c>
      <c r="AI1454" s="17">
        <f t="shared" si="7043"/>
        <v>0</v>
      </c>
      <c r="AJ1454" s="17">
        <f t="shared" si="7044"/>
        <v>0</v>
      </c>
      <c r="AK1454" s="17">
        <f t="shared" si="7045"/>
        <v>665</v>
      </c>
      <c r="AL1454" s="17">
        <f t="shared" si="7046"/>
        <v>0</v>
      </c>
      <c r="AM1454" s="17">
        <f t="shared" si="7047"/>
        <v>0</v>
      </c>
      <c r="AN1454" s="17">
        <f t="shared" si="7048"/>
        <v>0</v>
      </c>
      <c r="AO1454" s="17">
        <f t="shared" si="7049"/>
        <v>0</v>
      </c>
      <c r="AP1454" s="17">
        <f t="shared" si="7050"/>
        <v>665</v>
      </c>
      <c r="AQ1454" s="17">
        <f t="shared" si="7051"/>
        <v>0</v>
      </c>
      <c r="AR1454" s="17">
        <f t="shared" si="7052"/>
        <v>0</v>
      </c>
      <c r="AS1454" s="17">
        <f t="shared" si="7053"/>
        <v>0</v>
      </c>
      <c r="AT1454" s="17">
        <f t="shared" si="7054"/>
        <v>0</v>
      </c>
      <c r="AU1454" s="17">
        <f t="shared" si="7055"/>
        <v>665</v>
      </c>
      <c r="AV1454" s="17">
        <f t="shared" si="7056"/>
        <v>0</v>
      </c>
      <c r="AW1454" s="17">
        <f t="shared" si="7009"/>
        <v>665</v>
      </c>
      <c r="AX1454" s="17">
        <f t="shared" si="7010"/>
        <v>665</v>
      </c>
      <c r="AY1454" s="17">
        <f t="shared" si="7011"/>
        <v>665</v>
      </c>
      <c r="AZ1454" s="17">
        <f t="shared" si="7057"/>
        <v>0</v>
      </c>
      <c r="BA1454" s="17">
        <f t="shared" si="7012"/>
        <v>665</v>
      </c>
      <c r="BB1454" s="17">
        <f t="shared" si="7013"/>
        <v>665</v>
      </c>
      <c r="BC1454" s="17">
        <f t="shared" si="7014"/>
        <v>665</v>
      </c>
      <c r="BD1454" s="17">
        <f t="shared" si="7058"/>
        <v>0</v>
      </c>
      <c r="BE1454" s="17">
        <f t="shared" si="7059"/>
        <v>0</v>
      </c>
      <c r="BF1454" s="17">
        <f t="shared" si="7060"/>
        <v>0</v>
      </c>
      <c r="BG1454" s="17">
        <f t="shared" si="7061"/>
        <v>0</v>
      </c>
      <c r="BH1454" s="17">
        <f t="shared" si="7062"/>
        <v>0</v>
      </c>
      <c r="BI1454" s="17">
        <f t="shared" si="7063"/>
        <v>0</v>
      </c>
      <c r="BJ1454" s="17">
        <f t="shared" si="7064"/>
        <v>0</v>
      </c>
      <c r="BK1454" s="17">
        <f t="shared" si="7065"/>
        <v>0</v>
      </c>
      <c r="BL1454" s="17">
        <f t="shared" si="7066"/>
        <v>0</v>
      </c>
      <c r="BM1454" s="17">
        <f t="shared" si="7067"/>
        <v>0</v>
      </c>
      <c r="BN1454" s="17">
        <f t="shared" si="7068"/>
        <v>0</v>
      </c>
      <c r="BO1454" s="17">
        <f t="shared" si="7015"/>
        <v>665</v>
      </c>
      <c r="BP1454" s="17">
        <f t="shared" si="7016"/>
        <v>665</v>
      </c>
      <c r="BQ1454" s="17">
        <f t="shared" si="7017"/>
        <v>665</v>
      </c>
      <c r="BR1454" s="17">
        <f t="shared" si="7069"/>
        <v>0</v>
      </c>
      <c r="BS1454" s="17">
        <f t="shared" si="7070"/>
        <v>0</v>
      </c>
      <c r="BT1454" s="17">
        <f t="shared" si="7071"/>
        <v>0</v>
      </c>
      <c r="BU1454" s="17">
        <f t="shared" si="7018"/>
        <v>665</v>
      </c>
      <c r="BV1454" s="17">
        <f t="shared" si="7019"/>
        <v>665</v>
      </c>
      <c r="BW1454" s="17">
        <f t="shared" si="7020"/>
        <v>665</v>
      </c>
      <c r="BX1454" s="17">
        <f t="shared" si="7072"/>
        <v>0</v>
      </c>
      <c r="BY1454" s="17">
        <f t="shared" si="7073"/>
        <v>0</v>
      </c>
      <c r="BZ1454" s="17">
        <f t="shared" si="7074"/>
        <v>0</v>
      </c>
      <c r="CA1454" s="17">
        <f t="shared" si="7075"/>
        <v>0</v>
      </c>
      <c r="CB1454" s="17">
        <f t="shared" si="7076"/>
        <v>0</v>
      </c>
      <c r="CC1454" s="17">
        <f t="shared" si="7077"/>
        <v>0</v>
      </c>
      <c r="CD1454" s="17">
        <f t="shared" si="7078"/>
        <v>0</v>
      </c>
      <c r="CE1454" s="17">
        <f t="shared" si="7079"/>
        <v>0</v>
      </c>
      <c r="CF1454" s="17">
        <f t="shared" si="7080"/>
        <v>0</v>
      </c>
      <c r="CG1454" s="17">
        <f t="shared" si="7021"/>
        <v>665</v>
      </c>
      <c r="CH1454" s="17">
        <f t="shared" si="7022"/>
        <v>665</v>
      </c>
      <c r="CI1454" s="17">
        <f t="shared" si="7023"/>
        <v>665</v>
      </c>
      <c r="CJ1454" s="17">
        <f t="shared" si="7081"/>
        <v>0</v>
      </c>
      <c r="CK1454" s="32"/>
      <c r="CL1454" s="32"/>
      <c r="CM1454" s="1"/>
      <c r="CN1454" s="1"/>
      <c r="CO1454" s="1"/>
      <c r="CP1454" s="1"/>
      <c r="CQ1454" s="1"/>
      <c r="CR1454" s="1"/>
      <c r="CS1454" s="1"/>
    </row>
    <row r="1455" s="1" customFormat="1" ht="47.25">
      <c r="A1455" s="30" t="s">
        <v>520</v>
      </c>
      <c r="B1455" s="30" t="s">
        <v>34</v>
      </c>
      <c r="C1455" s="30" t="s">
        <v>36</v>
      </c>
      <c r="D1455" s="30" t="s">
        <v>437</v>
      </c>
      <c r="E1455" s="30" t="s">
        <v>140</v>
      </c>
      <c r="F1455" s="31" t="s">
        <v>141</v>
      </c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>
        <v>665</v>
      </c>
      <c r="AL1455" s="17"/>
      <c r="AM1455" s="17"/>
      <c r="AN1455" s="17"/>
      <c r="AO1455" s="17"/>
      <c r="AP1455" s="17">
        <v>665</v>
      </c>
      <c r="AQ1455" s="17"/>
      <c r="AR1455" s="17"/>
      <c r="AS1455" s="17"/>
      <c r="AT1455" s="17"/>
      <c r="AU1455" s="17">
        <v>665</v>
      </c>
      <c r="AV1455" s="17"/>
      <c r="AW1455" s="17">
        <f t="shared" si="7009"/>
        <v>665</v>
      </c>
      <c r="AX1455" s="17">
        <f t="shared" si="7010"/>
        <v>665</v>
      </c>
      <c r="AY1455" s="17">
        <f t="shared" si="7011"/>
        <v>665</v>
      </c>
      <c r="AZ1455" s="17"/>
      <c r="BA1455" s="17">
        <f t="shared" si="7012"/>
        <v>665</v>
      </c>
      <c r="BB1455" s="17">
        <f t="shared" si="7013"/>
        <v>665</v>
      </c>
      <c r="BC1455" s="17">
        <f t="shared" si="7014"/>
        <v>665</v>
      </c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>
        <f t="shared" si="7015"/>
        <v>665</v>
      </c>
      <c r="BP1455" s="17">
        <f t="shared" si="7016"/>
        <v>665</v>
      </c>
      <c r="BQ1455" s="17">
        <f t="shared" si="7017"/>
        <v>665</v>
      </c>
      <c r="BR1455" s="17"/>
      <c r="BS1455" s="17"/>
      <c r="BT1455" s="17"/>
      <c r="BU1455" s="17">
        <f t="shared" si="7018"/>
        <v>665</v>
      </c>
      <c r="BV1455" s="17">
        <f t="shared" si="7019"/>
        <v>665</v>
      </c>
      <c r="BW1455" s="17">
        <f t="shared" si="7020"/>
        <v>665</v>
      </c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>
        <f t="shared" si="7021"/>
        <v>665</v>
      </c>
      <c r="CH1455" s="17">
        <f t="shared" si="7022"/>
        <v>665</v>
      </c>
      <c r="CI1455" s="17">
        <f t="shared" si="7023"/>
        <v>665</v>
      </c>
      <c r="CJ1455" s="17"/>
      <c r="CK1455" s="32"/>
      <c r="CL1455" s="32"/>
      <c r="CM1455" s="1"/>
      <c r="CN1455" s="1"/>
      <c r="CO1455" s="1"/>
      <c r="CP1455" s="1"/>
      <c r="CQ1455" s="1"/>
      <c r="CR1455" s="1"/>
      <c r="CS1455" s="1"/>
    </row>
    <row r="1456" s="1" customFormat="1" ht="31.5" hidden="1">
      <c r="A1456" s="30" t="s">
        <v>520</v>
      </c>
      <c r="B1456" s="30" t="s">
        <v>34</v>
      </c>
      <c r="C1456" s="30" t="s">
        <v>36</v>
      </c>
      <c r="D1456" s="30" t="s">
        <v>245</v>
      </c>
      <c r="E1456" s="30"/>
      <c r="F1456" s="31" t="s">
        <v>41</v>
      </c>
      <c r="G1456" s="17">
        <f t="shared" si="7024"/>
        <v>26161.599999999999</v>
      </c>
      <c r="H1456" s="17">
        <f t="shared" si="7025"/>
        <v>25654.400000000001</v>
      </c>
      <c r="I1456" s="17">
        <f t="shared" si="7026"/>
        <v>25614.400000000001</v>
      </c>
      <c r="J1456" s="17">
        <f t="shared" si="7027"/>
        <v>0</v>
      </c>
      <c r="K1456" s="17">
        <f t="shared" si="7028"/>
        <v>0</v>
      </c>
      <c r="L1456" s="17">
        <f t="shared" si="7029"/>
        <v>0</v>
      </c>
      <c r="M1456" s="17">
        <f t="shared" si="6884"/>
        <v>26161.599999999999</v>
      </c>
      <c r="N1456" s="17">
        <f t="shared" si="6885"/>
        <v>25654.400000000001</v>
      </c>
      <c r="O1456" s="17">
        <f t="shared" si="6886"/>
        <v>25614.400000000001</v>
      </c>
      <c r="P1456" s="17">
        <f t="shared" si="7030"/>
        <v>0</v>
      </c>
      <c r="Q1456" s="17">
        <f t="shared" si="7031"/>
        <v>0</v>
      </c>
      <c r="R1456" s="17">
        <f t="shared" si="7032"/>
        <v>0</v>
      </c>
      <c r="S1456" s="17">
        <f t="shared" si="7033"/>
        <v>110</v>
      </c>
      <c r="T1456" s="17">
        <f t="shared" si="7034"/>
        <v>110</v>
      </c>
      <c r="U1456" s="17">
        <f t="shared" si="7035"/>
        <v>0</v>
      </c>
      <c r="V1456" s="17">
        <f t="shared" si="7036"/>
        <v>110</v>
      </c>
      <c r="W1456" s="17">
        <f t="shared" si="7037"/>
        <v>0</v>
      </c>
      <c r="X1456" s="17">
        <f t="shared" si="7038"/>
        <v>0</v>
      </c>
      <c r="Y1456" s="17">
        <f t="shared" si="7003"/>
        <v>26271.599999999999</v>
      </c>
      <c r="Z1456" s="17">
        <f t="shared" si="7004"/>
        <v>25764.400000000001</v>
      </c>
      <c r="AA1456" s="17">
        <f t="shared" si="7005"/>
        <v>25724.400000000001</v>
      </c>
      <c r="AB1456" s="17">
        <f t="shared" si="7039"/>
        <v>0</v>
      </c>
      <c r="AC1456" s="17">
        <f t="shared" si="7040"/>
        <v>0</v>
      </c>
      <c r="AD1456" s="17">
        <f t="shared" si="7041"/>
        <v>0</v>
      </c>
      <c r="AE1456" s="17">
        <f t="shared" si="7006"/>
        <v>26271.599999999999</v>
      </c>
      <c r="AF1456" s="17">
        <f t="shared" si="7007"/>
        <v>25764.400000000001</v>
      </c>
      <c r="AG1456" s="17">
        <f t="shared" si="7008"/>
        <v>25724.400000000001</v>
      </c>
      <c r="AH1456" s="17">
        <f t="shared" si="7042"/>
        <v>0</v>
      </c>
      <c r="AI1456" s="17">
        <f t="shared" si="7043"/>
        <v>0</v>
      </c>
      <c r="AJ1456" s="17">
        <f t="shared" si="7044"/>
        <v>0</v>
      </c>
      <c r="AK1456" s="17">
        <f t="shared" si="7045"/>
        <v>-665</v>
      </c>
      <c r="AL1456" s="17">
        <f t="shared" si="7046"/>
        <v>0</v>
      </c>
      <c r="AM1456" s="17">
        <f t="shared" si="7047"/>
        <v>0</v>
      </c>
      <c r="AN1456" s="17">
        <f t="shared" si="7048"/>
        <v>0</v>
      </c>
      <c r="AO1456" s="17">
        <f t="shared" si="7049"/>
        <v>0</v>
      </c>
      <c r="AP1456" s="17">
        <f t="shared" si="7050"/>
        <v>-665</v>
      </c>
      <c r="AQ1456" s="17">
        <f t="shared" si="7051"/>
        <v>0</v>
      </c>
      <c r="AR1456" s="17">
        <f t="shared" si="7052"/>
        <v>0</v>
      </c>
      <c r="AS1456" s="17">
        <f t="shared" si="7053"/>
        <v>0</v>
      </c>
      <c r="AT1456" s="17">
        <f t="shared" si="7054"/>
        <v>0</v>
      </c>
      <c r="AU1456" s="17">
        <f t="shared" si="7055"/>
        <v>-665</v>
      </c>
      <c r="AV1456" s="17">
        <f t="shared" si="7056"/>
        <v>0</v>
      </c>
      <c r="AW1456" s="17">
        <f t="shared" si="7009"/>
        <v>25606.599999999999</v>
      </c>
      <c r="AX1456" s="17">
        <f t="shared" si="7010"/>
        <v>25099.400000000001</v>
      </c>
      <c r="AY1456" s="17">
        <f t="shared" si="7011"/>
        <v>25059.400000000001</v>
      </c>
      <c r="AZ1456" s="17">
        <f t="shared" si="7057"/>
        <v>0</v>
      </c>
      <c r="BA1456" s="17">
        <f t="shared" si="7012"/>
        <v>25606.599999999999</v>
      </c>
      <c r="BB1456" s="17">
        <f t="shared" si="7013"/>
        <v>25099.400000000001</v>
      </c>
      <c r="BC1456" s="17">
        <f t="shared" si="7014"/>
        <v>25059.400000000001</v>
      </c>
      <c r="BD1456" s="17">
        <f t="shared" si="7058"/>
        <v>0</v>
      </c>
      <c r="BE1456" s="17">
        <f t="shared" si="7059"/>
        <v>0</v>
      </c>
      <c r="BF1456" s="17">
        <f t="shared" si="7060"/>
        <v>0</v>
      </c>
      <c r="BG1456" s="17">
        <f t="shared" si="7061"/>
        <v>0</v>
      </c>
      <c r="BH1456" s="17">
        <f t="shared" si="7062"/>
        <v>0</v>
      </c>
      <c r="BI1456" s="17">
        <f t="shared" si="7063"/>
        <v>0</v>
      </c>
      <c r="BJ1456" s="17">
        <f t="shared" si="7064"/>
        <v>0</v>
      </c>
      <c r="BK1456" s="17">
        <f t="shared" si="7065"/>
        <v>0</v>
      </c>
      <c r="BL1456" s="17">
        <f t="shared" si="7066"/>
        <v>0</v>
      </c>
      <c r="BM1456" s="17">
        <f t="shared" si="7067"/>
        <v>0</v>
      </c>
      <c r="BN1456" s="17">
        <f t="shared" si="7068"/>
        <v>0</v>
      </c>
      <c r="BO1456" s="17">
        <f t="shared" si="7015"/>
        <v>25606.599999999999</v>
      </c>
      <c r="BP1456" s="17">
        <f t="shared" si="7016"/>
        <v>25099.400000000001</v>
      </c>
      <c r="BQ1456" s="17">
        <f t="shared" si="7017"/>
        <v>25059.400000000001</v>
      </c>
      <c r="BR1456" s="17">
        <f t="shared" si="7069"/>
        <v>0</v>
      </c>
      <c r="BS1456" s="17">
        <f t="shared" si="7070"/>
        <v>0</v>
      </c>
      <c r="BT1456" s="17">
        <f t="shared" si="7071"/>
        <v>0</v>
      </c>
      <c r="BU1456" s="17">
        <f t="shared" si="7018"/>
        <v>25606.599999999999</v>
      </c>
      <c r="BV1456" s="17">
        <f t="shared" si="7019"/>
        <v>25099.400000000001</v>
      </c>
      <c r="BW1456" s="17">
        <f t="shared" si="7020"/>
        <v>25059.400000000001</v>
      </c>
      <c r="BX1456" s="17">
        <f t="shared" si="7072"/>
        <v>0</v>
      </c>
      <c r="BY1456" s="17">
        <f t="shared" si="7073"/>
        <v>0</v>
      </c>
      <c r="BZ1456" s="17">
        <f t="shared" si="7074"/>
        <v>0</v>
      </c>
      <c r="CA1456" s="17">
        <f t="shared" si="7075"/>
        <v>0</v>
      </c>
      <c r="CB1456" s="17">
        <f t="shared" si="7076"/>
        <v>0</v>
      </c>
      <c r="CC1456" s="37">
        <f t="shared" si="7077"/>
        <v>0</v>
      </c>
      <c r="CD1456" s="17">
        <f t="shared" si="7078"/>
        <v>0</v>
      </c>
      <c r="CE1456" s="17">
        <f t="shared" si="7079"/>
        <v>0</v>
      </c>
      <c r="CF1456" s="37">
        <f t="shared" si="7080"/>
        <v>0</v>
      </c>
      <c r="CG1456" s="17">
        <f t="shared" si="7021"/>
        <v>25606.599999999999</v>
      </c>
      <c r="CH1456" s="17">
        <f t="shared" si="7022"/>
        <v>25099.400000000001</v>
      </c>
      <c r="CI1456" s="17">
        <f t="shared" si="7023"/>
        <v>25059.400000000001</v>
      </c>
      <c r="CJ1456" s="17">
        <f t="shared" si="7081"/>
        <v>0</v>
      </c>
      <c r="CK1456" s="32">
        <v>0</v>
      </c>
      <c r="CL1456" s="32"/>
      <c r="CM1456" s="1" t="s">
        <v>75</v>
      </c>
      <c r="CN1456" s="1"/>
      <c r="CO1456" s="1"/>
      <c r="CP1456" s="1"/>
      <c r="CQ1456" s="1"/>
      <c r="CR1456" s="1"/>
      <c r="CS1456" s="1"/>
    </row>
    <row r="1457" s="1" customFormat="1" ht="141.75">
      <c r="A1457" s="30" t="s">
        <v>520</v>
      </c>
      <c r="B1457" s="30" t="s">
        <v>34</v>
      </c>
      <c r="C1457" s="30" t="s">
        <v>36</v>
      </c>
      <c r="D1457" s="30" t="s">
        <v>246</v>
      </c>
      <c r="E1457" s="30"/>
      <c r="F1457" s="31" t="s">
        <v>247</v>
      </c>
      <c r="G1457" s="17">
        <f>G1458+G1461+G1465+G1463</f>
        <v>26161.599999999999</v>
      </c>
      <c r="H1457" s="17">
        <f>H1458+H1461+H1465+H1463</f>
        <v>25654.400000000001</v>
      </c>
      <c r="I1457" s="17">
        <f>I1458+I1461+I1465+I1463</f>
        <v>25614.400000000001</v>
      </c>
      <c r="J1457" s="17">
        <f>J1458+J1461+J1465+J1463</f>
        <v>0</v>
      </c>
      <c r="K1457" s="17">
        <f>K1458+K1461+K1465+K1463</f>
        <v>0</v>
      </c>
      <c r="L1457" s="17">
        <f>L1458+L1461+L1465+L1463</f>
        <v>0</v>
      </c>
      <c r="M1457" s="17">
        <f t="shared" si="6884"/>
        <v>26161.599999999999</v>
      </c>
      <c r="N1457" s="17">
        <f t="shared" si="6885"/>
        <v>25654.400000000001</v>
      </c>
      <c r="O1457" s="17">
        <f t="shared" si="6886"/>
        <v>25614.400000000001</v>
      </c>
      <c r="P1457" s="17">
        <f>P1458+P1461+P1465+P1463</f>
        <v>0</v>
      </c>
      <c r="Q1457" s="17">
        <f>Q1458+Q1461+Q1465+Q1463</f>
        <v>0</v>
      </c>
      <c r="R1457" s="17">
        <f>R1458+R1461+R1465+R1463</f>
        <v>0</v>
      </c>
      <c r="S1457" s="17">
        <f>S1458+S1461+S1465+S1463</f>
        <v>110</v>
      </c>
      <c r="T1457" s="17">
        <f>T1458+T1461+T1465+T1463</f>
        <v>110</v>
      </c>
      <c r="U1457" s="17">
        <f>U1458+U1461+U1465+U1463</f>
        <v>0</v>
      </c>
      <c r="V1457" s="17">
        <f>V1458+V1461+V1465+V1463</f>
        <v>110</v>
      </c>
      <c r="W1457" s="17">
        <f>W1458+W1461+W1465+W1463</f>
        <v>0</v>
      </c>
      <c r="X1457" s="17">
        <f>X1458+X1461+X1465+X1463</f>
        <v>0</v>
      </c>
      <c r="Y1457" s="17">
        <f t="shared" si="7003"/>
        <v>26271.599999999999</v>
      </c>
      <c r="Z1457" s="17">
        <f t="shared" si="7004"/>
        <v>25764.400000000001</v>
      </c>
      <c r="AA1457" s="17">
        <f t="shared" si="7005"/>
        <v>25724.400000000001</v>
      </c>
      <c r="AB1457" s="17">
        <f>AB1458+AB1461+AB1465+AB1463</f>
        <v>0</v>
      </c>
      <c r="AC1457" s="17">
        <f>AC1458+AC1461+AC1465+AC1463</f>
        <v>0</v>
      </c>
      <c r="AD1457" s="17">
        <f>AD1458+AD1461+AD1465+AD1463</f>
        <v>0</v>
      </c>
      <c r="AE1457" s="17">
        <f t="shared" si="7006"/>
        <v>26271.599999999999</v>
      </c>
      <c r="AF1457" s="17">
        <f t="shared" si="7007"/>
        <v>25764.400000000001</v>
      </c>
      <c r="AG1457" s="17">
        <f t="shared" si="7008"/>
        <v>25724.400000000001</v>
      </c>
      <c r="AH1457" s="17">
        <f>AH1458+AH1461+AH1465+AH1463</f>
        <v>0</v>
      </c>
      <c r="AI1457" s="17">
        <f>AI1458+AI1461+AI1465+AI1463</f>
        <v>0</v>
      </c>
      <c r="AJ1457" s="17">
        <f>AJ1458+AJ1461+AJ1465+AJ1463</f>
        <v>0</v>
      </c>
      <c r="AK1457" s="17">
        <f>AK1458+AK1461+AK1465+AK1463</f>
        <v>-665</v>
      </c>
      <c r="AL1457" s="17">
        <f>AL1458+AL1461+AL1465+AL1463</f>
        <v>0</v>
      </c>
      <c r="AM1457" s="17">
        <f>AM1458+AM1461+AM1465+AM1463</f>
        <v>0</v>
      </c>
      <c r="AN1457" s="17">
        <f>AN1458+AN1461+AN1465+AN1463</f>
        <v>0</v>
      </c>
      <c r="AO1457" s="17">
        <f>AO1458+AO1461+AO1465+AO1463</f>
        <v>0</v>
      </c>
      <c r="AP1457" s="17">
        <f>AP1458+AP1461+AP1465+AP1463</f>
        <v>-665</v>
      </c>
      <c r="AQ1457" s="17">
        <f>AQ1458+AQ1461+AQ1465+AQ1463</f>
        <v>0</v>
      </c>
      <c r="AR1457" s="17">
        <f>AR1458+AR1461+AR1465+AR1463</f>
        <v>0</v>
      </c>
      <c r="AS1457" s="17">
        <f>AS1458+AS1461+AS1465+AS1463</f>
        <v>0</v>
      </c>
      <c r="AT1457" s="17">
        <f>AT1458+AT1461+AT1465+AT1463</f>
        <v>0</v>
      </c>
      <c r="AU1457" s="17">
        <f>AU1458+AU1461+AU1465+AU1463</f>
        <v>-665</v>
      </c>
      <c r="AV1457" s="17">
        <f>AV1458+AV1461+AV1465+AV1463</f>
        <v>0</v>
      </c>
      <c r="AW1457" s="17">
        <f t="shared" si="7009"/>
        <v>25606.599999999999</v>
      </c>
      <c r="AX1457" s="17">
        <f t="shared" si="7010"/>
        <v>25099.400000000001</v>
      </c>
      <c r="AY1457" s="17">
        <f t="shared" si="7011"/>
        <v>25059.400000000001</v>
      </c>
      <c r="AZ1457" s="17">
        <f>AZ1458+AZ1461+AZ1465+AZ1463</f>
        <v>0</v>
      </c>
      <c r="BA1457" s="17">
        <f t="shared" si="7012"/>
        <v>25606.599999999999</v>
      </c>
      <c r="BB1457" s="17">
        <f t="shared" si="7013"/>
        <v>25099.400000000001</v>
      </c>
      <c r="BC1457" s="17">
        <f t="shared" si="7014"/>
        <v>25059.400000000001</v>
      </c>
      <c r="BD1457" s="17">
        <f>BD1458+BD1461+BD1465+BD1463</f>
        <v>0</v>
      </c>
      <c r="BE1457" s="17">
        <f>BE1458+BE1461+BE1465+BE1463</f>
        <v>0</v>
      </c>
      <c r="BF1457" s="17">
        <f>BF1458+BF1461+BF1465+BF1463</f>
        <v>0</v>
      </c>
      <c r="BG1457" s="17">
        <f>BG1458+BG1461+BG1465+BG1463</f>
        <v>0</v>
      </c>
      <c r="BH1457" s="17">
        <f>BH1458+BH1461+BH1465+BH1463</f>
        <v>0</v>
      </c>
      <c r="BI1457" s="17">
        <f>BI1458+BI1461+BI1465+BI1463</f>
        <v>0</v>
      </c>
      <c r="BJ1457" s="17">
        <f>BJ1458+BJ1461+BJ1465+BJ1463</f>
        <v>0</v>
      </c>
      <c r="BK1457" s="17">
        <f>BK1458+BK1461+BK1465+BK1463</f>
        <v>0</v>
      </c>
      <c r="BL1457" s="17">
        <f>BL1458+BL1461+BL1465+BL1463</f>
        <v>0</v>
      </c>
      <c r="BM1457" s="17">
        <f>BM1458+BM1461+BM1465+BM1463</f>
        <v>0</v>
      </c>
      <c r="BN1457" s="17">
        <f>BN1458+BN1461+BN1465+BN1463</f>
        <v>0</v>
      </c>
      <c r="BO1457" s="17">
        <f t="shared" si="7015"/>
        <v>25606.599999999999</v>
      </c>
      <c r="BP1457" s="17">
        <f t="shared" si="7016"/>
        <v>25099.400000000001</v>
      </c>
      <c r="BQ1457" s="17">
        <f t="shared" si="7017"/>
        <v>25059.400000000001</v>
      </c>
      <c r="BR1457" s="17">
        <f>BR1458+BR1461+BR1465+BR1463</f>
        <v>0</v>
      </c>
      <c r="BS1457" s="17">
        <f>BS1458+BS1461+BS1465+BS1463</f>
        <v>0</v>
      </c>
      <c r="BT1457" s="17">
        <f>BT1458+BT1461+BT1465+BT1463</f>
        <v>0</v>
      </c>
      <c r="BU1457" s="17">
        <f t="shared" si="7018"/>
        <v>25606.599999999999</v>
      </c>
      <c r="BV1457" s="17">
        <f t="shared" si="7019"/>
        <v>25099.400000000001</v>
      </c>
      <c r="BW1457" s="17">
        <f t="shared" si="7020"/>
        <v>25059.400000000001</v>
      </c>
      <c r="BX1457" s="17">
        <f>BX1458+BX1461+BX1465+BX1463</f>
        <v>0</v>
      </c>
      <c r="BY1457" s="17">
        <f>BY1458+BY1461+BY1465+BY1463</f>
        <v>0</v>
      </c>
      <c r="BZ1457" s="17">
        <f>BZ1458+BZ1461+BZ1465+BZ1463</f>
        <v>0</v>
      </c>
      <c r="CA1457" s="17">
        <f>CA1458+CA1461+CA1465+CA1463</f>
        <v>0</v>
      </c>
      <c r="CB1457" s="17">
        <f>CB1458+CB1461+CB1465+CB1463</f>
        <v>0</v>
      </c>
      <c r="CC1457" s="17">
        <f>CC1458+CC1461+CC1465+CC1463</f>
        <v>0</v>
      </c>
      <c r="CD1457" s="17">
        <f>CD1458+CD1461+CD1465+CD1463</f>
        <v>0</v>
      </c>
      <c r="CE1457" s="17">
        <f>CE1458+CE1461+CE1465+CE1463</f>
        <v>0</v>
      </c>
      <c r="CF1457" s="17">
        <f>CF1458+CF1461+CF1465+CF1463</f>
        <v>0</v>
      </c>
      <c r="CG1457" s="17">
        <f t="shared" si="7021"/>
        <v>25606.599999999999</v>
      </c>
      <c r="CH1457" s="17">
        <f t="shared" si="7022"/>
        <v>25099.400000000001</v>
      </c>
      <c r="CI1457" s="17">
        <f t="shared" si="7023"/>
        <v>25059.400000000001</v>
      </c>
      <c r="CJ1457" s="17">
        <f>CJ1458+CJ1461+CJ1465+CJ1463</f>
        <v>0</v>
      </c>
      <c r="CK1457" s="32"/>
      <c r="CL1457" s="32"/>
      <c r="CM1457" s="1"/>
      <c r="CN1457" s="1"/>
      <c r="CO1457" s="1"/>
      <c r="CP1457" s="1"/>
      <c r="CQ1457" s="1"/>
      <c r="CR1457" s="1"/>
      <c r="CS1457" s="1"/>
    </row>
    <row r="1458" s="1" customFormat="1" ht="63">
      <c r="A1458" s="30" t="s">
        <v>520</v>
      </c>
      <c r="B1458" s="30" t="s">
        <v>34</v>
      </c>
      <c r="C1458" s="30" t="s">
        <v>36</v>
      </c>
      <c r="D1458" s="30" t="s">
        <v>439</v>
      </c>
      <c r="E1458" s="30"/>
      <c r="F1458" s="31" t="s">
        <v>440</v>
      </c>
      <c r="G1458" s="17">
        <f>G1459+G1460</f>
        <v>17942.399999999998</v>
      </c>
      <c r="H1458" s="17">
        <f>H1459+H1460</f>
        <v>17435.200000000001</v>
      </c>
      <c r="I1458" s="17">
        <f>I1459+I1460</f>
        <v>17395.200000000001</v>
      </c>
      <c r="J1458" s="17">
        <f>J1459+J1460</f>
        <v>0</v>
      </c>
      <c r="K1458" s="17">
        <f>K1459+K1460</f>
        <v>0</v>
      </c>
      <c r="L1458" s="17">
        <f>L1459+L1460</f>
        <v>0</v>
      </c>
      <c r="M1458" s="17">
        <f t="shared" si="6884"/>
        <v>17942.399999999998</v>
      </c>
      <c r="N1458" s="17">
        <f t="shared" si="6885"/>
        <v>17435.200000000001</v>
      </c>
      <c r="O1458" s="17">
        <f t="shared" si="6886"/>
        <v>17395.200000000001</v>
      </c>
      <c r="P1458" s="17">
        <f>P1459+P1460</f>
        <v>0</v>
      </c>
      <c r="Q1458" s="17">
        <f>Q1459+Q1460</f>
        <v>0</v>
      </c>
      <c r="R1458" s="17">
        <f>R1459+R1460</f>
        <v>0</v>
      </c>
      <c r="S1458" s="17">
        <f>S1459+S1460</f>
        <v>0</v>
      </c>
      <c r="T1458" s="17">
        <f>T1459+T1460</f>
        <v>0</v>
      </c>
      <c r="U1458" s="17">
        <f>U1459+U1460</f>
        <v>0</v>
      </c>
      <c r="V1458" s="17">
        <f>V1459+V1460</f>
        <v>0</v>
      </c>
      <c r="W1458" s="17">
        <f>W1459+W1460</f>
        <v>0</v>
      </c>
      <c r="X1458" s="17">
        <f>X1459+X1460</f>
        <v>0</v>
      </c>
      <c r="Y1458" s="17">
        <f t="shared" si="7003"/>
        <v>17942.399999999998</v>
      </c>
      <c r="Z1458" s="17">
        <f t="shared" si="7004"/>
        <v>17435.200000000001</v>
      </c>
      <c r="AA1458" s="17">
        <f t="shared" si="7005"/>
        <v>17395.200000000001</v>
      </c>
      <c r="AB1458" s="17">
        <f>AB1459+AB1460</f>
        <v>0</v>
      </c>
      <c r="AC1458" s="17">
        <f>AC1459+AC1460</f>
        <v>0</v>
      </c>
      <c r="AD1458" s="17">
        <f>AD1459+AD1460</f>
        <v>0</v>
      </c>
      <c r="AE1458" s="17">
        <f t="shared" si="7006"/>
        <v>17942.399999999998</v>
      </c>
      <c r="AF1458" s="17">
        <f t="shared" si="7007"/>
        <v>17435.200000000001</v>
      </c>
      <c r="AG1458" s="17">
        <f t="shared" si="7008"/>
        <v>17395.200000000001</v>
      </c>
      <c r="AH1458" s="17">
        <f>AH1459+AH1460</f>
        <v>0</v>
      </c>
      <c r="AI1458" s="17">
        <f>AI1459+AI1460</f>
        <v>0</v>
      </c>
      <c r="AJ1458" s="17">
        <f>AJ1459+AJ1460</f>
        <v>0</v>
      </c>
      <c r="AK1458" s="17">
        <f>AK1459+AK1460</f>
        <v>0</v>
      </c>
      <c r="AL1458" s="17">
        <f>AL1459+AL1460</f>
        <v>0</v>
      </c>
      <c r="AM1458" s="17">
        <f>AM1459+AM1460</f>
        <v>0</v>
      </c>
      <c r="AN1458" s="17">
        <f>AN1459+AN1460</f>
        <v>0</v>
      </c>
      <c r="AO1458" s="17">
        <f>AO1459+AO1460</f>
        <v>0</v>
      </c>
      <c r="AP1458" s="17">
        <f>AP1459+AP1460</f>
        <v>0</v>
      </c>
      <c r="AQ1458" s="17">
        <f>AQ1459+AQ1460</f>
        <v>0</v>
      </c>
      <c r="AR1458" s="17">
        <f>AR1459+AR1460</f>
        <v>0</v>
      </c>
      <c r="AS1458" s="17">
        <f>AS1459+AS1460</f>
        <v>0</v>
      </c>
      <c r="AT1458" s="17">
        <f>AT1459+AT1460</f>
        <v>0</v>
      </c>
      <c r="AU1458" s="17">
        <f>AU1459+AU1460</f>
        <v>0</v>
      </c>
      <c r="AV1458" s="17">
        <f>AV1459+AV1460</f>
        <v>0</v>
      </c>
      <c r="AW1458" s="17">
        <f t="shared" si="7009"/>
        <v>17942.399999999998</v>
      </c>
      <c r="AX1458" s="17">
        <f t="shared" si="7010"/>
        <v>17435.200000000001</v>
      </c>
      <c r="AY1458" s="17">
        <f t="shared" si="7011"/>
        <v>17395.200000000001</v>
      </c>
      <c r="AZ1458" s="17">
        <f>AZ1459+AZ1460</f>
        <v>0</v>
      </c>
      <c r="BA1458" s="17">
        <f t="shared" si="7012"/>
        <v>17942.399999999998</v>
      </c>
      <c r="BB1458" s="17">
        <f t="shared" si="7013"/>
        <v>17435.200000000001</v>
      </c>
      <c r="BC1458" s="17">
        <f t="shared" si="7014"/>
        <v>17395.200000000001</v>
      </c>
      <c r="BD1458" s="17">
        <f>BD1459+BD1460</f>
        <v>0</v>
      </c>
      <c r="BE1458" s="17">
        <f>BE1459+BE1460</f>
        <v>0</v>
      </c>
      <c r="BF1458" s="17">
        <f>BF1459+BF1460</f>
        <v>0</v>
      </c>
      <c r="BG1458" s="17">
        <f>BG1459+BG1460</f>
        <v>0</v>
      </c>
      <c r="BH1458" s="17">
        <f>BH1459+BH1460</f>
        <v>0</v>
      </c>
      <c r="BI1458" s="17">
        <f>BI1459+BI1460</f>
        <v>0</v>
      </c>
      <c r="BJ1458" s="17">
        <f>BJ1459+BJ1460</f>
        <v>0</v>
      </c>
      <c r="BK1458" s="17">
        <f>BK1459+BK1460</f>
        <v>0</v>
      </c>
      <c r="BL1458" s="17">
        <f>BL1459+BL1460</f>
        <v>0</v>
      </c>
      <c r="BM1458" s="17">
        <f>BM1459+BM1460</f>
        <v>0</v>
      </c>
      <c r="BN1458" s="17">
        <f>BN1459+BN1460</f>
        <v>0</v>
      </c>
      <c r="BO1458" s="17">
        <f t="shared" si="7015"/>
        <v>17942.399999999998</v>
      </c>
      <c r="BP1458" s="17">
        <f t="shared" si="7016"/>
        <v>17435.200000000001</v>
      </c>
      <c r="BQ1458" s="17">
        <f t="shared" si="7017"/>
        <v>17395.200000000001</v>
      </c>
      <c r="BR1458" s="17">
        <f>BR1459+BR1460</f>
        <v>0</v>
      </c>
      <c r="BS1458" s="17">
        <f>BS1459+BS1460</f>
        <v>0</v>
      </c>
      <c r="BT1458" s="17">
        <f>BT1459+BT1460</f>
        <v>0</v>
      </c>
      <c r="BU1458" s="17">
        <f t="shared" si="7018"/>
        <v>17942.399999999998</v>
      </c>
      <c r="BV1458" s="17">
        <f t="shared" si="7019"/>
        <v>17435.200000000001</v>
      </c>
      <c r="BW1458" s="17">
        <f t="shared" si="7020"/>
        <v>17395.200000000001</v>
      </c>
      <c r="BX1458" s="17">
        <f>BX1459+BX1460</f>
        <v>0</v>
      </c>
      <c r="BY1458" s="17">
        <f>BY1459+BY1460</f>
        <v>0</v>
      </c>
      <c r="BZ1458" s="17">
        <f>BZ1459+BZ1460</f>
        <v>0</v>
      </c>
      <c r="CA1458" s="17">
        <f>CA1459+CA1460</f>
        <v>0</v>
      </c>
      <c r="CB1458" s="17">
        <f>CB1459+CB1460</f>
        <v>0</v>
      </c>
      <c r="CC1458" s="17">
        <f>CC1459+CC1460</f>
        <v>0</v>
      </c>
      <c r="CD1458" s="17">
        <f>CD1459+CD1460</f>
        <v>0</v>
      </c>
      <c r="CE1458" s="17">
        <f>CE1459+CE1460</f>
        <v>0</v>
      </c>
      <c r="CF1458" s="17">
        <f>CF1459+CF1460</f>
        <v>0</v>
      </c>
      <c r="CG1458" s="17">
        <f t="shared" si="7021"/>
        <v>17942.399999999998</v>
      </c>
      <c r="CH1458" s="17">
        <f t="shared" si="7022"/>
        <v>17435.200000000001</v>
      </c>
      <c r="CI1458" s="17">
        <f t="shared" si="7023"/>
        <v>17395.200000000001</v>
      </c>
      <c r="CJ1458" s="17">
        <f>CJ1459+CJ1460</f>
        <v>0</v>
      </c>
      <c r="CK1458" s="32"/>
      <c r="CL1458" s="32"/>
      <c r="CM1458" s="1"/>
      <c r="CN1458" s="1"/>
      <c r="CO1458" s="1"/>
      <c r="CP1458" s="1"/>
      <c r="CQ1458" s="1"/>
      <c r="CR1458" s="1"/>
      <c r="CS1458" s="1"/>
    </row>
    <row r="1459" s="1" customFormat="1">
      <c r="A1459" s="30" t="s">
        <v>520</v>
      </c>
      <c r="B1459" s="30" t="s">
        <v>34</v>
      </c>
      <c r="C1459" s="30" t="s">
        <v>36</v>
      </c>
      <c r="D1459" s="30" t="s">
        <v>439</v>
      </c>
      <c r="E1459" s="30" t="s">
        <v>46</v>
      </c>
      <c r="F1459" s="31" t="s">
        <v>47</v>
      </c>
      <c r="G1459" s="17">
        <v>17868.799999999999</v>
      </c>
      <c r="H1459" s="17">
        <v>17366.900000000001</v>
      </c>
      <c r="I1459" s="17">
        <v>17329.900000000001</v>
      </c>
      <c r="J1459" s="17"/>
      <c r="K1459" s="17"/>
      <c r="L1459" s="17"/>
      <c r="M1459" s="17">
        <f t="shared" si="6884"/>
        <v>17868.799999999999</v>
      </c>
      <c r="N1459" s="17">
        <f t="shared" si="6885"/>
        <v>17366.900000000001</v>
      </c>
      <c r="O1459" s="17">
        <f t="shared" si="6886"/>
        <v>17329.900000000001</v>
      </c>
      <c r="P1459" s="17"/>
      <c r="Q1459" s="17"/>
      <c r="R1459" s="17"/>
      <c r="S1459" s="17"/>
      <c r="T1459" s="17"/>
      <c r="U1459" s="17"/>
      <c r="V1459" s="17"/>
      <c r="W1459" s="17"/>
      <c r="X1459" s="17"/>
      <c r="Y1459" s="17">
        <f t="shared" si="7003"/>
        <v>17868.799999999999</v>
      </c>
      <c r="Z1459" s="17">
        <f t="shared" si="7004"/>
        <v>17366.900000000001</v>
      </c>
      <c r="AA1459" s="17">
        <f t="shared" si="7005"/>
        <v>17329.900000000001</v>
      </c>
      <c r="AB1459" s="17"/>
      <c r="AC1459" s="17"/>
      <c r="AD1459" s="17"/>
      <c r="AE1459" s="17">
        <f t="shared" si="7006"/>
        <v>17868.799999999999</v>
      </c>
      <c r="AF1459" s="17">
        <f t="shared" si="7007"/>
        <v>17366.900000000001</v>
      </c>
      <c r="AG1459" s="17">
        <f t="shared" si="7008"/>
        <v>17329.900000000001</v>
      </c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>
        <f t="shared" si="7009"/>
        <v>17868.799999999999</v>
      </c>
      <c r="AX1459" s="17">
        <f t="shared" si="7010"/>
        <v>17366.900000000001</v>
      </c>
      <c r="AY1459" s="17">
        <f t="shared" si="7011"/>
        <v>17329.900000000001</v>
      </c>
      <c r="AZ1459" s="17"/>
      <c r="BA1459" s="17">
        <f t="shared" si="7012"/>
        <v>17868.799999999999</v>
      </c>
      <c r="BB1459" s="17">
        <f t="shared" si="7013"/>
        <v>17366.900000000001</v>
      </c>
      <c r="BC1459" s="17">
        <f t="shared" si="7014"/>
        <v>17329.900000000001</v>
      </c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>
        <f t="shared" si="7015"/>
        <v>17868.799999999999</v>
      </c>
      <c r="BP1459" s="17">
        <f t="shared" si="7016"/>
        <v>17366.900000000001</v>
      </c>
      <c r="BQ1459" s="17">
        <f t="shared" si="7017"/>
        <v>17329.900000000001</v>
      </c>
      <c r="BR1459" s="17"/>
      <c r="BS1459" s="17"/>
      <c r="BT1459" s="17"/>
      <c r="BU1459" s="17">
        <f t="shared" si="7018"/>
        <v>17868.799999999999</v>
      </c>
      <c r="BV1459" s="17">
        <f t="shared" si="7019"/>
        <v>17366.900000000001</v>
      </c>
      <c r="BW1459" s="17">
        <f t="shared" si="7020"/>
        <v>17329.900000000001</v>
      </c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>
        <f t="shared" si="7021"/>
        <v>17868.799999999999</v>
      </c>
      <c r="CH1459" s="17">
        <f t="shared" si="7022"/>
        <v>17366.900000000001</v>
      </c>
      <c r="CI1459" s="17">
        <f t="shared" si="7023"/>
        <v>17329.900000000001</v>
      </c>
      <c r="CJ1459" s="17"/>
      <c r="CK1459" s="32"/>
      <c r="CL1459" s="32"/>
      <c r="CM1459" s="1"/>
      <c r="CN1459" s="1"/>
      <c r="CO1459" s="1"/>
      <c r="CP1459" s="1"/>
      <c r="CQ1459" s="1"/>
      <c r="CR1459" s="1"/>
      <c r="CS1459" s="1"/>
    </row>
    <row r="1460" s="1" customFormat="1">
      <c r="A1460" s="30" t="s">
        <v>520</v>
      </c>
      <c r="B1460" s="30" t="s">
        <v>34</v>
      </c>
      <c r="C1460" s="30" t="s">
        <v>36</v>
      </c>
      <c r="D1460" s="30" t="s">
        <v>439</v>
      </c>
      <c r="E1460" s="30" t="s">
        <v>48</v>
      </c>
      <c r="F1460" s="31" t="s">
        <v>49</v>
      </c>
      <c r="G1460" s="17">
        <v>73.599999999999994</v>
      </c>
      <c r="H1460" s="17">
        <v>68.299999999999997</v>
      </c>
      <c r="I1460" s="17">
        <v>65.299999999999997</v>
      </c>
      <c r="J1460" s="17"/>
      <c r="K1460" s="17"/>
      <c r="L1460" s="17"/>
      <c r="M1460" s="17">
        <f t="shared" si="6884"/>
        <v>73.599999999999994</v>
      </c>
      <c r="N1460" s="17">
        <f t="shared" si="6885"/>
        <v>68.299999999999997</v>
      </c>
      <c r="O1460" s="17">
        <f t="shared" si="6886"/>
        <v>65.299999999999997</v>
      </c>
      <c r="P1460" s="17"/>
      <c r="Q1460" s="17"/>
      <c r="R1460" s="17"/>
      <c r="S1460" s="17"/>
      <c r="T1460" s="17"/>
      <c r="U1460" s="17"/>
      <c r="V1460" s="17"/>
      <c r="W1460" s="17"/>
      <c r="X1460" s="17"/>
      <c r="Y1460" s="17">
        <f t="shared" si="7003"/>
        <v>73.599999999999994</v>
      </c>
      <c r="Z1460" s="17">
        <f t="shared" si="7004"/>
        <v>68.299999999999997</v>
      </c>
      <c r="AA1460" s="17">
        <f t="shared" si="7005"/>
        <v>65.299999999999997</v>
      </c>
      <c r="AB1460" s="17"/>
      <c r="AC1460" s="17"/>
      <c r="AD1460" s="17"/>
      <c r="AE1460" s="17">
        <f t="shared" si="7006"/>
        <v>73.599999999999994</v>
      </c>
      <c r="AF1460" s="17">
        <f t="shared" si="7007"/>
        <v>68.299999999999997</v>
      </c>
      <c r="AG1460" s="17">
        <f t="shared" si="7008"/>
        <v>65.299999999999997</v>
      </c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>
        <f t="shared" si="7009"/>
        <v>73.599999999999994</v>
      </c>
      <c r="AX1460" s="17">
        <f t="shared" si="7010"/>
        <v>68.299999999999997</v>
      </c>
      <c r="AY1460" s="17">
        <f t="shared" si="7011"/>
        <v>65.299999999999997</v>
      </c>
      <c r="AZ1460" s="17"/>
      <c r="BA1460" s="17">
        <f t="shared" si="7012"/>
        <v>73.599999999999994</v>
      </c>
      <c r="BB1460" s="17">
        <f t="shared" si="7013"/>
        <v>68.299999999999997</v>
      </c>
      <c r="BC1460" s="17">
        <f t="shared" si="7014"/>
        <v>65.299999999999997</v>
      </c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>
        <f t="shared" si="7015"/>
        <v>73.599999999999994</v>
      </c>
      <c r="BP1460" s="17">
        <f t="shared" si="7016"/>
        <v>68.299999999999997</v>
      </c>
      <c r="BQ1460" s="17">
        <f t="shared" si="7017"/>
        <v>65.299999999999997</v>
      </c>
      <c r="BR1460" s="17"/>
      <c r="BS1460" s="17"/>
      <c r="BT1460" s="17"/>
      <c r="BU1460" s="17">
        <f t="shared" si="7018"/>
        <v>73.599999999999994</v>
      </c>
      <c r="BV1460" s="17">
        <f t="shared" si="7019"/>
        <v>68.299999999999997</v>
      </c>
      <c r="BW1460" s="17">
        <f t="shared" si="7020"/>
        <v>65.299999999999997</v>
      </c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>
        <f t="shared" si="7021"/>
        <v>73.599999999999994</v>
      </c>
      <c r="CH1460" s="17">
        <f t="shared" si="7022"/>
        <v>68.299999999999997</v>
      </c>
      <c r="CI1460" s="17">
        <f t="shared" si="7023"/>
        <v>65.299999999999997</v>
      </c>
      <c r="CJ1460" s="17"/>
      <c r="CK1460" s="32"/>
      <c r="CL1460" s="32"/>
      <c r="CM1460" s="1"/>
      <c r="CN1460" s="1"/>
      <c r="CO1460" s="1"/>
      <c r="CP1460" s="1"/>
      <c r="CQ1460" s="1"/>
      <c r="CR1460" s="1"/>
      <c r="CS1460" s="1"/>
    </row>
    <row r="1461" s="1" customFormat="1" ht="94.5">
      <c r="A1461" s="30" t="s">
        <v>520</v>
      </c>
      <c r="B1461" s="30" t="s">
        <v>34</v>
      </c>
      <c r="C1461" s="30" t="s">
        <v>36</v>
      </c>
      <c r="D1461" s="30" t="s">
        <v>441</v>
      </c>
      <c r="E1461" s="35"/>
      <c r="F1461" s="31" t="s">
        <v>442</v>
      </c>
      <c r="G1461" s="17">
        <f>G1462</f>
        <v>6401.1000000000004</v>
      </c>
      <c r="H1461" s="17">
        <f>H1462</f>
        <v>6401.1000000000004</v>
      </c>
      <c r="I1461" s="17">
        <f>I1462</f>
        <v>6401.1000000000004</v>
      </c>
      <c r="J1461" s="17">
        <f>J1462</f>
        <v>0</v>
      </c>
      <c r="K1461" s="17">
        <f>K1462</f>
        <v>0</v>
      </c>
      <c r="L1461" s="17">
        <f>L1462</f>
        <v>0</v>
      </c>
      <c r="M1461" s="17">
        <f t="shared" si="6884"/>
        <v>6401.1000000000004</v>
      </c>
      <c r="N1461" s="17">
        <f t="shared" si="6885"/>
        <v>6401.1000000000004</v>
      </c>
      <c r="O1461" s="17">
        <f t="shared" si="6886"/>
        <v>6401.1000000000004</v>
      </c>
      <c r="P1461" s="17">
        <f>P1462</f>
        <v>0</v>
      </c>
      <c r="Q1461" s="17">
        <f>Q1462</f>
        <v>0</v>
      </c>
      <c r="R1461" s="17">
        <f>R1462</f>
        <v>0</v>
      </c>
      <c r="S1461" s="17">
        <f>S1462</f>
        <v>0</v>
      </c>
      <c r="T1461" s="17">
        <f>T1462</f>
        <v>0</v>
      </c>
      <c r="U1461" s="17">
        <f>U1462</f>
        <v>0</v>
      </c>
      <c r="V1461" s="17">
        <f>V1462</f>
        <v>0</v>
      </c>
      <c r="W1461" s="17">
        <f>W1462</f>
        <v>0</v>
      </c>
      <c r="X1461" s="17">
        <f>X1462</f>
        <v>0</v>
      </c>
      <c r="Y1461" s="17">
        <f t="shared" si="7003"/>
        <v>6401.1000000000004</v>
      </c>
      <c r="Z1461" s="17">
        <f t="shared" si="7004"/>
        <v>6401.1000000000004</v>
      </c>
      <c r="AA1461" s="17">
        <f t="shared" si="7005"/>
        <v>6401.1000000000004</v>
      </c>
      <c r="AB1461" s="17">
        <f>AB1462</f>
        <v>0</v>
      </c>
      <c r="AC1461" s="17">
        <f>AC1462</f>
        <v>0</v>
      </c>
      <c r="AD1461" s="17">
        <f>AD1462</f>
        <v>0</v>
      </c>
      <c r="AE1461" s="17">
        <f t="shared" si="7006"/>
        <v>6401.1000000000004</v>
      </c>
      <c r="AF1461" s="17">
        <f t="shared" si="7007"/>
        <v>6401.1000000000004</v>
      </c>
      <c r="AG1461" s="17">
        <f t="shared" si="7008"/>
        <v>6401.1000000000004</v>
      </c>
      <c r="AH1461" s="17">
        <f>AH1462</f>
        <v>0</v>
      </c>
      <c r="AI1461" s="17">
        <f>AI1462</f>
        <v>0</v>
      </c>
      <c r="AJ1461" s="17">
        <f>AJ1462</f>
        <v>0</v>
      </c>
      <c r="AK1461" s="17">
        <f>AK1462</f>
        <v>0</v>
      </c>
      <c r="AL1461" s="17">
        <f>AL1462</f>
        <v>0</v>
      </c>
      <c r="AM1461" s="17">
        <f>AM1462</f>
        <v>0</v>
      </c>
      <c r="AN1461" s="17">
        <f>AN1462</f>
        <v>0</v>
      </c>
      <c r="AO1461" s="17">
        <f>AO1462</f>
        <v>0</v>
      </c>
      <c r="AP1461" s="17">
        <f>AP1462</f>
        <v>0</v>
      </c>
      <c r="AQ1461" s="17">
        <f>AQ1462</f>
        <v>0</v>
      </c>
      <c r="AR1461" s="17">
        <f>AR1462</f>
        <v>0</v>
      </c>
      <c r="AS1461" s="17">
        <f>AS1462</f>
        <v>0</v>
      </c>
      <c r="AT1461" s="17">
        <f>AT1462</f>
        <v>0</v>
      </c>
      <c r="AU1461" s="17">
        <f>AU1462</f>
        <v>0</v>
      </c>
      <c r="AV1461" s="17">
        <f>AV1462</f>
        <v>0</v>
      </c>
      <c r="AW1461" s="17">
        <f t="shared" si="7009"/>
        <v>6401.1000000000004</v>
      </c>
      <c r="AX1461" s="17">
        <f t="shared" si="7010"/>
        <v>6401.1000000000004</v>
      </c>
      <c r="AY1461" s="17">
        <f t="shared" si="7011"/>
        <v>6401.1000000000004</v>
      </c>
      <c r="AZ1461" s="17">
        <f>AZ1462</f>
        <v>0</v>
      </c>
      <c r="BA1461" s="17">
        <f t="shared" si="7012"/>
        <v>6401.1000000000004</v>
      </c>
      <c r="BB1461" s="17">
        <f t="shared" si="7013"/>
        <v>6401.1000000000004</v>
      </c>
      <c r="BC1461" s="17">
        <f t="shared" si="7014"/>
        <v>6401.1000000000004</v>
      </c>
      <c r="BD1461" s="17">
        <f>BD1462</f>
        <v>0</v>
      </c>
      <c r="BE1461" s="17">
        <f>BE1462</f>
        <v>0</v>
      </c>
      <c r="BF1461" s="17">
        <f>BF1462</f>
        <v>0</v>
      </c>
      <c r="BG1461" s="17">
        <f>BG1462</f>
        <v>0</v>
      </c>
      <c r="BH1461" s="17">
        <f>BH1462</f>
        <v>0</v>
      </c>
      <c r="BI1461" s="17">
        <f>BI1462</f>
        <v>0</v>
      </c>
      <c r="BJ1461" s="17">
        <f>BJ1462</f>
        <v>0</v>
      </c>
      <c r="BK1461" s="17">
        <f>BK1462</f>
        <v>0</v>
      </c>
      <c r="BL1461" s="17">
        <f>BL1462</f>
        <v>0</v>
      </c>
      <c r="BM1461" s="17">
        <f>BM1462</f>
        <v>0</v>
      </c>
      <c r="BN1461" s="17">
        <f>BN1462</f>
        <v>0</v>
      </c>
      <c r="BO1461" s="17">
        <f t="shared" si="7015"/>
        <v>6401.1000000000004</v>
      </c>
      <c r="BP1461" s="17">
        <f t="shared" si="7016"/>
        <v>6401.1000000000004</v>
      </c>
      <c r="BQ1461" s="17">
        <f t="shared" si="7017"/>
        <v>6401.1000000000004</v>
      </c>
      <c r="BR1461" s="17">
        <f>BR1462</f>
        <v>0</v>
      </c>
      <c r="BS1461" s="17">
        <f>BS1462</f>
        <v>0</v>
      </c>
      <c r="BT1461" s="17">
        <f>BT1462</f>
        <v>0</v>
      </c>
      <c r="BU1461" s="17">
        <f t="shared" si="7018"/>
        <v>6401.1000000000004</v>
      </c>
      <c r="BV1461" s="17">
        <f t="shared" si="7019"/>
        <v>6401.1000000000004</v>
      </c>
      <c r="BW1461" s="17">
        <f t="shared" si="7020"/>
        <v>6401.1000000000004</v>
      </c>
      <c r="BX1461" s="17">
        <f>BX1462</f>
        <v>0</v>
      </c>
      <c r="BY1461" s="17">
        <f>BY1462</f>
        <v>0</v>
      </c>
      <c r="BZ1461" s="17">
        <f>BZ1462</f>
        <v>0</v>
      </c>
      <c r="CA1461" s="17">
        <f>CA1462</f>
        <v>0</v>
      </c>
      <c r="CB1461" s="17">
        <f>CB1462</f>
        <v>0</v>
      </c>
      <c r="CC1461" s="17">
        <f>CC1462</f>
        <v>0</v>
      </c>
      <c r="CD1461" s="17">
        <f>CD1462</f>
        <v>0</v>
      </c>
      <c r="CE1461" s="17">
        <f>CE1462</f>
        <v>0</v>
      </c>
      <c r="CF1461" s="17">
        <f>CF1462</f>
        <v>0</v>
      </c>
      <c r="CG1461" s="17">
        <f t="shared" si="7021"/>
        <v>6401.1000000000004</v>
      </c>
      <c r="CH1461" s="17">
        <f t="shared" si="7022"/>
        <v>6401.1000000000004</v>
      </c>
      <c r="CI1461" s="17">
        <f t="shared" si="7023"/>
        <v>6401.1000000000004</v>
      </c>
      <c r="CJ1461" s="17">
        <f>CJ1462</f>
        <v>0</v>
      </c>
      <c r="CK1461" s="32"/>
      <c r="CL1461" s="32"/>
      <c r="CM1461" s="1"/>
      <c r="CN1461" s="1"/>
      <c r="CO1461" s="1"/>
      <c r="CP1461" s="1"/>
      <c r="CQ1461" s="1"/>
      <c r="CR1461" s="1"/>
      <c r="CS1461" s="1"/>
    </row>
    <row r="1462" s="1" customFormat="1">
      <c r="A1462" s="30" t="s">
        <v>520</v>
      </c>
      <c r="B1462" s="30" t="s">
        <v>34</v>
      </c>
      <c r="C1462" s="30" t="s">
        <v>36</v>
      </c>
      <c r="D1462" s="30" t="s">
        <v>441</v>
      </c>
      <c r="E1462" s="30" t="s">
        <v>140</v>
      </c>
      <c r="F1462" s="31" t="s">
        <v>141</v>
      </c>
      <c r="G1462" s="17">
        <v>6401.1000000000004</v>
      </c>
      <c r="H1462" s="17">
        <v>6401.1000000000004</v>
      </c>
      <c r="I1462" s="17">
        <v>6401.1000000000004</v>
      </c>
      <c r="J1462" s="17"/>
      <c r="K1462" s="17"/>
      <c r="L1462" s="17"/>
      <c r="M1462" s="17">
        <f t="shared" si="6884"/>
        <v>6401.1000000000004</v>
      </c>
      <c r="N1462" s="17">
        <f t="shared" si="6885"/>
        <v>6401.1000000000004</v>
      </c>
      <c r="O1462" s="17">
        <f t="shared" si="6886"/>
        <v>6401.1000000000004</v>
      </c>
      <c r="P1462" s="17"/>
      <c r="Q1462" s="17"/>
      <c r="R1462" s="17"/>
      <c r="S1462" s="17"/>
      <c r="T1462" s="17"/>
      <c r="U1462" s="17"/>
      <c r="V1462" s="17"/>
      <c r="W1462" s="17"/>
      <c r="X1462" s="17"/>
      <c r="Y1462" s="17">
        <f t="shared" si="7003"/>
        <v>6401.1000000000004</v>
      </c>
      <c r="Z1462" s="17">
        <f t="shared" si="7004"/>
        <v>6401.1000000000004</v>
      </c>
      <c r="AA1462" s="17">
        <f t="shared" si="7005"/>
        <v>6401.1000000000004</v>
      </c>
      <c r="AB1462" s="17"/>
      <c r="AC1462" s="17"/>
      <c r="AD1462" s="17"/>
      <c r="AE1462" s="17">
        <f t="shared" si="7006"/>
        <v>6401.1000000000004</v>
      </c>
      <c r="AF1462" s="17">
        <f t="shared" si="7007"/>
        <v>6401.1000000000004</v>
      </c>
      <c r="AG1462" s="17">
        <f t="shared" si="7008"/>
        <v>6401.1000000000004</v>
      </c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>
        <f t="shared" si="7009"/>
        <v>6401.1000000000004</v>
      </c>
      <c r="AX1462" s="17">
        <f t="shared" si="7010"/>
        <v>6401.1000000000004</v>
      </c>
      <c r="AY1462" s="17">
        <f t="shared" si="7011"/>
        <v>6401.1000000000004</v>
      </c>
      <c r="AZ1462" s="17"/>
      <c r="BA1462" s="17">
        <f t="shared" si="7012"/>
        <v>6401.1000000000004</v>
      </c>
      <c r="BB1462" s="17">
        <f t="shared" si="7013"/>
        <v>6401.1000000000004</v>
      </c>
      <c r="BC1462" s="17">
        <f t="shared" si="7014"/>
        <v>6401.1000000000004</v>
      </c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>
        <f t="shared" si="7015"/>
        <v>6401.1000000000004</v>
      </c>
      <c r="BP1462" s="17">
        <f t="shared" si="7016"/>
        <v>6401.1000000000004</v>
      </c>
      <c r="BQ1462" s="17">
        <f t="shared" si="7017"/>
        <v>6401.1000000000004</v>
      </c>
      <c r="BR1462" s="17"/>
      <c r="BS1462" s="17"/>
      <c r="BT1462" s="17"/>
      <c r="BU1462" s="17">
        <f t="shared" si="7018"/>
        <v>6401.1000000000004</v>
      </c>
      <c r="BV1462" s="17">
        <f t="shared" si="7019"/>
        <v>6401.1000000000004</v>
      </c>
      <c r="BW1462" s="17">
        <f t="shared" si="7020"/>
        <v>6401.1000000000004</v>
      </c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>
        <f t="shared" si="7021"/>
        <v>6401.1000000000004</v>
      </c>
      <c r="CH1462" s="17">
        <f t="shared" si="7022"/>
        <v>6401.1000000000004</v>
      </c>
      <c r="CI1462" s="17">
        <f t="shared" si="7023"/>
        <v>6401.1000000000004</v>
      </c>
      <c r="CJ1462" s="17"/>
      <c r="CK1462" s="32"/>
      <c r="CL1462" s="32"/>
      <c r="CM1462" s="1"/>
      <c r="CN1462" s="1"/>
      <c r="CO1462" s="1"/>
      <c r="CP1462" s="1"/>
      <c r="CQ1462" s="1"/>
      <c r="CR1462" s="1"/>
      <c r="CS1462" s="1"/>
    </row>
    <row r="1463" s="1" customFormat="1">
      <c r="A1463" s="30" t="s">
        <v>520</v>
      </c>
      <c r="B1463" s="30" t="s">
        <v>34</v>
      </c>
      <c r="C1463" s="30" t="s">
        <v>36</v>
      </c>
      <c r="D1463" s="30" t="s">
        <v>522</v>
      </c>
      <c r="E1463" s="35"/>
      <c r="F1463" s="31" t="s">
        <v>523</v>
      </c>
      <c r="G1463" s="17">
        <f>G1464</f>
        <v>991.60000000000002</v>
      </c>
      <c r="H1463" s="17">
        <f>H1464</f>
        <v>991.60000000000002</v>
      </c>
      <c r="I1463" s="17">
        <f>I1464</f>
        <v>991.60000000000002</v>
      </c>
      <c r="J1463" s="17">
        <f>J1464</f>
        <v>0</v>
      </c>
      <c r="K1463" s="17">
        <f>K1464</f>
        <v>0</v>
      </c>
      <c r="L1463" s="17">
        <f>L1464</f>
        <v>0</v>
      </c>
      <c r="M1463" s="17">
        <f t="shared" si="6884"/>
        <v>991.60000000000002</v>
      </c>
      <c r="N1463" s="17">
        <f t="shared" si="6885"/>
        <v>991.60000000000002</v>
      </c>
      <c r="O1463" s="17">
        <f t="shared" si="6886"/>
        <v>991.60000000000002</v>
      </c>
      <c r="P1463" s="17">
        <f>P1464</f>
        <v>0</v>
      </c>
      <c r="Q1463" s="17">
        <f>Q1464</f>
        <v>0</v>
      </c>
      <c r="R1463" s="17">
        <f>R1464</f>
        <v>0</v>
      </c>
      <c r="S1463" s="17">
        <f>S1464</f>
        <v>0</v>
      </c>
      <c r="T1463" s="17">
        <f>T1464</f>
        <v>0</v>
      </c>
      <c r="U1463" s="17">
        <f>U1464</f>
        <v>0</v>
      </c>
      <c r="V1463" s="17">
        <f>V1464</f>
        <v>0</v>
      </c>
      <c r="W1463" s="17">
        <f>W1464</f>
        <v>0</v>
      </c>
      <c r="X1463" s="17">
        <f>X1464</f>
        <v>0</v>
      </c>
      <c r="Y1463" s="17">
        <f t="shared" si="7003"/>
        <v>991.60000000000002</v>
      </c>
      <c r="Z1463" s="17">
        <f t="shared" si="7004"/>
        <v>991.60000000000002</v>
      </c>
      <c r="AA1463" s="17">
        <f t="shared" si="7005"/>
        <v>991.60000000000002</v>
      </c>
      <c r="AB1463" s="17">
        <f>AB1464</f>
        <v>0</v>
      </c>
      <c r="AC1463" s="17">
        <f>AC1464</f>
        <v>0</v>
      </c>
      <c r="AD1463" s="17">
        <f>AD1464</f>
        <v>0</v>
      </c>
      <c r="AE1463" s="17">
        <f t="shared" si="7006"/>
        <v>991.60000000000002</v>
      </c>
      <c r="AF1463" s="17">
        <f t="shared" si="7007"/>
        <v>991.60000000000002</v>
      </c>
      <c r="AG1463" s="17">
        <f t="shared" si="7008"/>
        <v>991.60000000000002</v>
      </c>
      <c r="AH1463" s="17">
        <f>AH1464</f>
        <v>0</v>
      </c>
      <c r="AI1463" s="17">
        <f>AI1464</f>
        <v>0</v>
      </c>
      <c r="AJ1463" s="17">
        <f>AJ1464</f>
        <v>0</v>
      </c>
      <c r="AK1463" s="17">
        <f>AK1464</f>
        <v>0</v>
      </c>
      <c r="AL1463" s="17">
        <f>AL1464</f>
        <v>0</v>
      </c>
      <c r="AM1463" s="17">
        <f>AM1464</f>
        <v>0</v>
      </c>
      <c r="AN1463" s="17">
        <f>AN1464</f>
        <v>0</v>
      </c>
      <c r="AO1463" s="17">
        <f>AO1464</f>
        <v>0</v>
      </c>
      <c r="AP1463" s="17">
        <f>AP1464</f>
        <v>0</v>
      </c>
      <c r="AQ1463" s="17">
        <f>AQ1464</f>
        <v>0</v>
      </c>
      <c r="AR1463" s="17">
        <f>AR1464</f>
        <v>0</v>
      </c>
      <c r="AS1463" s="17">
        <f>AS1464</f>
        <v>0</v>
      </c>
      <c r="AT1463" s="17">
        <f>AT1464</f>
        <v>0</v>
      </c>
      <c r="AU1463" s="17">
        <f>AU1464</f>
        <v>0</v>
      </c>
      <c r="AV1463" s="17">
        <f>AV1464</f>
        <v>0</v>
      </c>
      <c r="AW1463" s="17">
        <f t="shared" si="7009"/>
        <v>991.60000000000002</v>
      </c>
      <c r="AX1463" s="17">
        <f t="shared" si="7010"/>
        <v>991.60000000000002</v>
      </c>
      <c r="AY1463" s="17">
        <f t="shared" si="7011"/>
        <v>991.60000000000002</v>
      </c>
      <c r="AZ1463" s="17">
        <f>AZ1464</f>
        <v>0</v>
      </c>
      <c r="BA1463" s="17">
        <f t="shared" si="7012"/>
        <v>991.60000000000002</v>
      </c>
      <c r="BB1463" s="17">
        <f t="shared" si="7013"/>
        <v>991.60000000000002</v>
      </c>
      <c r="BC1463" s="17">
        <f t="shared" si="7014"/>
        <v>991.60000000000002</v>
      </c>
      <c r="BD1463" s="17">
        <f>BD1464</f>
        <v>0</v>
      </c>
      <c r="BE1463" s="17">
        <f>BE1464</f>
        <v>0</v>
      </c>
      <c r="BF1463" s="17">
        <f>BF1464</f>
        <v>0</v>
      </c>
      <c r="BG1463" s="17">
        <f>BG1464</f>
        <v>0</v>
      </c>
      <c r="BH1463" s="17">
        <f>BH1464</f>
        <v>0</v>
      </c>
      <c r="BI1463" s="17">
        <f>BI1464</f>
        <v>0</v>
      </c>
      <c r="BJ1463" s="17">
        <f>BJ1464</f>
        <v>0</v>
      </c>
      <c r="BK1463" s="17">
        <f>BK1464</f>
        <v>0</v>
      </c>
      <c r="BL1463" s="17">
        <f>BL1464</f>
        <v>0</v>
      </c>
      <c r="BM1463" s="17">
        <f>BM1464</f>
        <v>0</v>
      </c>
      <c r="BN1463" s="17">
        <f>BN1464</f>
        <v>0</v>
      </c>
      <c r="BO1463" s="17">
        <f t="shared" si="7015"/>
        <v>991.60000000000002</v>
      </c>
      <c r="BP1463" s="17">
        <f t="shared" si="7016"/>
        <v>991.60000000000002</v>
      </c>
      <c r="BQ1463" s="17">
        <f t="shared" si="7017"/>
        <v>991.60000000000002</v>
      </c>
      <c r="BR1463" s="17">
        <f>BR1464</f>
        <v>0</v>
      </c>
      <c r="BS1463" s="17">
        <f>BS1464</f>
        <v>0</v>
      </c>
      <c r="BT1463" s="17">
        <f>BT1464</f>
        <v>0</v>
      </c>
      <c r="BU1463" s="17">
        <f t="shared" si="7018"/>
        <v>991.60000000000002</v>
      </c>
      <c r="BV1463" s="17">
        <f t="shared" si="7019"/>
        <v>991.60000000000002</v>
      </c>
      <c r="BW1463" s="17">
        <f t="shared" si="7020"/>
        <v>991.60000000000002</v>
      </c>
      <c r="BX1463" s="17">
        <f>BX1464</f>
        <v>0</v>
      </c>
      <c r="BY1463" s="17">
        <f>BY1464</f>
        <v>0</v>
      </c>
      <c r="BZ1463" s="17">
        <f>BZ1464</f>
        <v>0</v>
      </c>
      <c r="CA1463" s="17">
        <f>CA1464</f>
        <v>0</v>
      </c>
      <c r="CB1463" s="17">
        <f>CB1464</f>
        <v>0</v>
      </c>
      <c r="CC1463" s="17">
        <f>CC1464</f>
        <v>0</v>
      </c>
      <c r="CD1463" s="17">
        <f>CD1464</f>
        <v>0</v>
      </c>
      <c r="CE1463" s="17">
        <f>CE1464</f>
        <v>0</v>
      </c>
      <c r="CF1463" s="17">
        <f>CF1464</f>
        <v>0</v>
      </c>
      <c r="CG1463" s="17">
        <f t="shared" si="7021"/>
        <v>991.60000000000002</v>
      </c>
      <c r="CH1463" s="17">
        <f t="shared" si="7022"/>
        <v>991.60000000000002</v>
      </c>
      <c r="CI1463" s="17">
        <f t="shared" si="7023"/>
        <v>991.60000000000002</v>
      </c>
      <c r="CJ1463" s="17">
        <f>CJ1464</f>
        <v>0</v>
      </c>
      <c r="CK1463" s="32"/>
      <c r="CL1463" s="32"/>
      <c r="CM1463" s="1"/>
      <c r="CN1463" s="1"/>
      <c r="CO1463" s="1"/>
      <c r="CP1463" s="1"/>
      <c r="CQ1463" s="1"/>
      <c r="CR1463" s="1"/>
      <c r="CS1463" s="1"/>
    </row>
    <row r="1464" s="1" customFormat="1">
      <c r="A1464" s="30" t="s">
        <v>520</v>
      </c>
      <c r="B1464" s="30" t="s">
        <v>34</v>
      </c>
      <c r="C1464" s="30" t="s">
        <v>36</v>
      </c>
      <c r="D1464" s="30" t="s">
        <v>522</v>
      </c>
      <c r="E1464" s="30" t="s">
        <v>140</v>
      </c>
      <c r="F1464" s="31" t="s">
        <v>141</v>
      </c>
      <c r="G1464" s="17">
        <v>991.60000000000002</v>
      </c>
      <c r="H1464" s="17">
        <v>991.60000000000002</v>
      </c>
      <c r="I1464" s="17">
        <v>991.60000000000002</v>
      </c>
      <c r="J1464" s="17"/>
      <c r="K1464" s="17"/>
      <c r="L1464" s="17"/>
      <c r="M1464" s="17">
        <f t="shared" si="6884"/>
        <v>991.60000000000002</v>
      </c>
      <c r="N1464" s="17">
        <f t="shared" si="6885"/>
        <v>991.60000000000002</v>
      </c>
      <c r="O1464" s="17">
        <f t="shared" si="6886"/>
        <v>991.60000000000002</v>
      </c>
      <c r="P1464" s="17"/>
      <c r="Q1464" s="17"/>
      <c r="R1464" s="17"/>
      <c r="S1464" s="17"/>
      <c r="T1464" s="17"/>
      <c r="U1464" s="17"/>
      <c r="V1464" s="17"/>
      <c r="W1464" s="17"/>
      <c r="X1464" s="17"/>
      <c r="Y1464" s="17">
        <f t="shared" si="7003"/>
        <v>991.60000000000002</v>
      </c>
      <c r="Z1464" s="17">
        <f t="shared" si="7004"/>
        <v>991.60000000000002</v>
      </c>
      <c r="AA1464" s="17">
        <f t="shared" si="7005"/>
        <v>991.60000000000002</v>
      </c>
      <c r="AB1464" s="17"/>
      <c r="AC1464" s="17"/>
      <c r="AD1464" s="17"/>
      <c r="AE1464" s="17">
        <f t="shared" si="7006"/>
        <v>991.60000000000002</v>
      </c>
      <c r="AF1464" s="17">
        <f t="shared" si="7007"/>
        <v>991.60000000000002</v>
      </c>
      <c r="AG1464" s="17">
        <f t="shared" si="7008"/>
        <v>991.60000000000002</v>
      </c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>
        <f t="shared" si="7009"/>
        <v>991.60000000000002</v>
      </c>
      <c r="AX1464" s="17">
        <f t="shared" si="7010"/>
        <v>991.60000000000002</v>
      </c>
      <c r="AY1464" s="17">
        <f t="shared" si="7011"/>
        <v>991.60000000000002</v>
      </c>
      <c r="AZ1464" s="17"/>
      <c r="BA1464" s="17">
        <f t="shared" si="7012"/>
        <v>991.60000000000002</v>
      </c>
      <c r="BB1464" s="17">
        <f t="shared" si="7013"/>
        <v>991.60000000000002</v>
      </c>
      <c r="BC1464" s="17">
        <f t="shared" si="7014"/>
        <v>991.60000000000002</v>
      </c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>
        <f t="shared" si="7015"/>
        <v>991.60000000000002</v>
      </c>
      <c r="BP1464" s="17">
        <f t="shared" si="7016"/>
        <v>991.60000000000002</v>
      </c>
      <c r="BQ1464" s="17">
        <f t="shared" si="7017"/>
        <v>991.60000000000002</v>
      </c>
      <c r="BR1464" s="17"/>
      <c r="BS1464" s="17"/>
      <c r="BT1464" s="17"/>
      <c r="BU1464" s="17">
        <f t="shared" si="7018"/>
        <v>991.60000000000002</v>
      </c>
      <c r="BV1464" s="17">
        <f t="shared" si="7019"/>
        <v>991.60000000000002</v>
      </c>
      <c r="BW1464" s="17">
        <f t="shared" si="7020"/>
        <v>991.60000000000002</v>
      </c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>
        <f t="shared" si="7021"/>
        <v>991.60000000000002</v>
      </c>
      <c r="CH1464" s="17">
        <f t="shared" si="7022"/>
        <v>991.60000000000002</v>
      </c>
      <c r="CI1464" s="17">
        <f t="shared" si="7023"/>
        <v>991.60000000000002</v>
      </c>
      <c r="CJ1464" s="17"/>
      <c r="CK1464" s="32"/>
      <c r="CL1464" s="32"/>
      <c r="CM1464" s="1"/>
      <c r="CN1464" s="1"/>
      <c r="CO1464" s="1"/>
      <c r="CP1464" s="1"/>
      <c r="CQ1464" s="1"/>
      <c r="CR1464" s="1"/>
      <c r="CS1464" s="1"/>
    </row>
    <row r="1465" s="1" customFormat="1" ht="173.25">
      <c r="A1465" s="30" t="s">
        <v>520</v>
      </c>
      <c r="B1465" s="30" t="s">
        <v>34</v>
      </c>
      <c r="C1465" s="30" t="s">
        <v>36</v>
      </c>
      <c r="D1465" s="30" t="s">
        <v>250</v>
      </c>
      <c r="E1465" s="35"/>
      <c r="F1465" s="31" t="s">
        <v>251</v>
      </c>
      <c r="G1465" s="17">
        <f>G1466</f>
        <v>826.5</v>
      </c>
      <c r="H1465" s="17">
        <f>H1466</f>
        <v>826.5</v>
      </c>
      <c r="I1465" s="17">
        <f>I1466</f>
        <v>826.5</v>
      </c>
      <c r="J1465" s="17">
        <f>J1466</f>
        <v>0</v>
      </c>
      <c r="K1465" s="17">
        <f>K1466</f>
        <v>0</v>
      </c>
      <c r="L1465" s="17">
        <f>L1466</f>
        <v>0</v>
      </c>
      <c r="M1465" s="17">
        <f t="shared" si="6884"/>
        <v>826.5</v>
      </c>
      <c r="N1465" s="17">
        <f t="shared" si="6885"/>
        <v>826.5</v>
      </c>
      <c r="O1465" s="17">
        <f t="shared" si="6886"/>
        <v>826.5</v>
      </c>
      <c r="P1465" s="17">
        <f>P1466</f>
        <v>0</v>
      </c>
      <c r="Q1465" s="17">
        <f>Q1466</f>
        <v>0</v>
      </c>
      <c r="R1465" s="17">
        <f>R1466</f>
        <v>0</v>
      </c>
      <c r="S1465" s="17">
        <f>S1466</f>
        <v>110</v>
      </c>
      <c r="T1465" s="17">
        <f>T1466</f>
        <v>110</v>
      </c>
      <c r="U1465" s="17">
        <f>U1466</f>
        <v>0</v>
      </c>
      <c r="V1465" s="17">
        <f>V1466</f>
        <v>110</v>
      </c>
      <c r="W1465" s="17">
        <f>W1466</f>
        <v>0</v>
      </c>
      <c r="X1465" s="17">
        <f>X1466</f>
        <v>0</v>
      </c>
      <c r="Y1465" s="17">
        <f t="shared" si="7003"/>
        <v>936.5</v>
      </c>
      <c r="Z1465" s="17">
        <f t="shared" si="7004"/>
        <v>936.5</v>
      </c>
      <c r="AA1465" s="17">
        <f t="shared" si="7005"/>
        <v>936.5</v>
      </c>
      <c r="AB1465" s="17">
        <f>AB1466</f>
        <v>0</v>
      </c>
      <c r="AC1465" s="17">
        <f>AC1466</f>
        <v>0</v>
      </c>
      <c r="AD1465" s="17">
        <f>AD1466</f>
        <v>0</v>
      </c>
      <c r="AE1465" s="17">
        <f t="shared" si="7006"/>
        <v>936.5</v>
      </c>
      <c r="AF1465" s="17">
        <f t="shared" si="7007"/>
        <v>936.5</v>
      </c>
      <c r="AG1465" s="17">
        <f t="shared" si="7008"/>
        <v>936.5</v>
      </c>
      <c r="AH1465" s="17">
        <f>AH1466</f>
        <v>0</v>
      </c>
      <c r="AI1465" s="17">
        <f>AI1466</f>
        <v>0</v>
      </c>
      <c r="AJ1465" s="17">
        <f>AJ1466</f>
        <v>0</v>
      </c>
      <c r="AK1465" s="17">
        <f>AK1466</f>
        <v>-665</v>
      </c>
      <c r="AL1465" s="17">
        <f>AL1466</f>
        <v>0</v>
      </c>
      <c r="AM1465" s="17">
        <f>AM1466</f>
        <v>0</v>
      </c>
      <c r="AN1465" s="17">
        <f>AN1466</f>
        <v>0</v>
      </c>
      <c r="AO1465" s="17">
        <f>AO1466</f>
        <v>0</v>
      </c>
      <c r="AP1465" s="17">
        <f>AP1466</f>
        <v>-665</v>
      </c>
      <c r="AQ1465" s="17">
        <f>AQ1466</f>
        <v>0</v>
      </c>
      <c r="AR1465" s="17">
        <f>AR1466</f>
        <v>0</v>
      </c>
      <c r="AS1465" s="17">
        <f>AS1466</f>
        <v>0</v>
      </c>
      <c r="AT1465" s="17">
        <f>AT1466</f>
        <v>0</v>
      </c>
      <c r="AU1465" s="17">
        <f>AU1466</f>
        <v>-665</v>
      </c>
      <c r="AV1465" s="17">
        <f>AV1466</f>
        <v>0</v>
      </c>
      <c r="AW1465" s="17">
        <f t="shared" si="7009"/>
        <v>271.5</v>
      </c>
      <c r="AX1465" s="17">
        <f t="shared" si="7010"/>
        <v>271.5</v>
      </c>
      <c r="AY1465" s="17">
        <f t="shared" si="7011"/>
        <v>271.5</v>
      </c>
      <c r="AZ1465" s="17">
        <f>AZ1466</f>
        <v>0</v>
      </c>
      <c r="BA1465" s="17">
        <f t="shared" si="7012"/>
        <v>271.5</v>
      </c>
      <c r="BB1465" s="17">
        <f t="shared" si="7013"/>
        <v>271.5</v>
      </c>
      <c r="BC1465" s="17">
        <f t="shared" si="7014"/>
        <v>271.5</v>
      </c>
      <c r="BD1465" s="17">
        <f>BD1466</f>
        <v>0</v>
      </c>
      <c r="BE1465" s="17">
        <f>BE1466</f>
        <v>0</v>
      </c>
      <c r="BF1465" s="17">
        <f>BF1466</f>
        <v>0</v>
      </c>
      <c r="BG1465" s="17">
        <f>BG1466</f>
        <v>0</v>
      </c>
      <c r="BH1465" s="17">
        <f>BH1466</f>
        <v>0</v>
      </c>
      <c r="BI1465" s="17">
        <f>BI1466</f>
        <v>0</v>
      </c>
      <c r="BJ1465" s="17">
        <f>BJ1466</f>
        <v>0</v>
      </c>
      <c r="BK1465" s="17">
        <f>BK1466</f>
        <v>0</v>
      </c>
      <c r="BL1465" s="17">
        <f>BL1466</f>
        <v>0</v>
      </c>
      <c r="BM1465" s="17">
        <f>BM1466</f>
        <v>0</v>
      </c>
      <c r="BN1465" s="17">
        <f>BN1466</f>
        <v>0</v>
      </c>
      <c r="BO1465" s="17">
        <f t="shared" si="7015"/>
        <v>271.5</v>
      </c>
      <c r="BP1465" s="17">
        <f t="shared" si="7016"/>
        <v>271.5</v>
      </c>
      <c r="BQ1465" s="17">
        <f t="shared" si="7017"/>
        <v>271.5</v>
      </c>
      <c r="BR1465" s="17">
        <f>BR1466</f>
        <v>0</v>
      </c>
      <c r="BS1465" s="17">
        <f>BS1466</f>
        <v>0</v>
      </c>
      <c r="BT1465" s="17">
        <f>BT1466</f>
        <v>0</v>
      </c>
      <c r="BU1465" s="17">
        <f t="shared" si="7018"/>
        <v>271.5</v>
      </c>
      <c r="BV1465" s="17">
        <f t="shared" si="7019"/>
        <v>271.5</v>
      </c>
      <c r="BW1465" s="17">
        <f t="shared" si="7020"/>
        <v>271.5</v>
      </c>
      <c r="BX1465" s="17">
        <f>BX1466</f>
        <v>0</v>
      </c>
      <c r="BY1465" s="17">
        <f>BY1466</f>
        <v>0</v>
      </c>
      <c r="BZ1465" s="17">
        <f>BZ1466</f>
        <v>0</v>
      </c>
      <c r="CA1465" s="17">
        <f>CA1466</f>
        <v>0</v>
      </c>
      <c r="CB1465" s="17">
        <f>CB1466</f>
        <v>0</v>
      </c>
      <c r="CC1465" s="17">
        <f>CC1466</f>
        <v>0</v>
      </c>
      <c r="CD1465" s="17">
        <f>CD1466</f>
        <v>0</v>
      </c>
      <c r="CE1465" s="17">
        <f>CE1466</f>
        <v>0</v>
      </c>
      <c r="CF1465" s="17">
        <f>CF1466</f>
        <v>0</v>
      </c>
      <c r="CG1465" s="17">
        <f t="shared" si="7021"/>
        <v>271.5</v>
      </c>
      <c r="CH1465" s="17">
        <f t="shared" si="7022"/>
        <v>271.5</v>
      </c>
      <c r="CI1465" s="17">
        <f t="shared" si="7023"/>
        <v>271.5</v>
      </c>
      <c r="CJ1465" s="17">
        <f>CJ1466</f>
        <v>0</v>
      </c>
      <c r="CK1465" s="32"/>
      <c r="CL1465" s="32"/>
      <c r="CM1465" s="1"/>
      <c r="CN1465" s="1"/>
      <c r="CO1465" s="1"/>
      <c r="CP1465" s="1"/>
      <c r="CQ1465" s="1"/>
      <c r="CR1465" s="1"/>
      <c r="CS1465" s="1"/>
    </row>
    <row r="1466" s="1" customFormat="1">
      <c r="A1466" s="30" t="s">
        <v>520</v>
      </c>
      <c r="B1466" s="30" t="s">
        <v>34</v>
      </c>
      <c r="C1466" s="30" t="s">
        <v>36</v>
      </c>
      <c r="D1466" s="30" t="s">
        <v>250</v>
      </c>
      <c r="E1466" s="30" t="s">
        <v>140</v>
      </c>
      <c r="F1466" s="31" t="s">
        <v>141</v>
      </c>
      <c r="G1466" s="17">
        <v>826.5</v>
      </c>
      <c r="H1466" s="17">
        <v>826.5</v>
      </c>
      <c r="I1466" s="17">
        <v>826.5</v>
      </c>
      <c r="J1466" s="17"/>
      <c r="K1466" s="17"/>
      <c r="L1466" s="17"/>
      <c r="M1466" s="17">
        <f t="shared" si="6884"/>
        <v>826.5</v>
      </c>
      <c r="N1466" s="17">
        <f t="shared" si="6885"/>
        <v>826.5</v>
      </c>
      <c r="O1466" s="17">
        <f t="shared" si="6886"/>
        <v>826.5</v>
      </c>
      <c r="P1466" s="17"/>
      <c r="Q1466" s="17"/>
      <c r="R1466" s="17"/>
      <c r="S1466" s="17">
        <v>110</v>
      </c>
      <c r="T1466" s="17">
        <v>110</v>
      </c>
      <c r="U1466" s="17"/>
      <c r="V1466" s="17">
        <v>110</v>
      </c>
      <c r="W1466" s="17"/>
      <c r="X1466" s="17"/>
      <c r="Y1466" s="17">
        <f t="shared" si="7003"/>
        <v>936.5</v>
      </c>
      <c r="Z1466" s="17">
        <f t="shared" si="7004"/>
        <v>936.5</v>
      </c>
      <c r="AA1466" s="17">
        <f t="shared" si="7005"/>
        <v>936.5</v>
      </c>
      <c r="AB1466" s="17"/>
      <c r="AC1466" s="17"/>
      <c r="AD1466" s="17"/>
      <c r="AE1466" s="17">
        <f t="shared" si="7006"/>
        <v>936.5</v>
      </c>
      <c r="AF1466" s="17">
        <f t="shared" si="7007"/>
        <v>936.5</v>
      </c>
      <c r="AG1466" s="17">
        <f t="shared" si="7008"/>
        <v>936.5</v>
      </c>
      <c r="AH1466" s="17"/>
      <c r="AI1466" s="17"/>
      <c r="AJ1466" s="17"/>
      <c r="AK1466" s="17">
        <v>-665</v>
      </c>
      <c r="AL1466" s="17"/>
      <c r="AM1466" s="17"/>
      <c r="AN1466" s="17"/>
      <c r="AO1466" s="17"/>
      <c r="AP1466" s="17">
        <v>-665</v>
      </c>
      <c r="AQ1466" s="17"/>
      <c r="AR1466" s="17"/>
      <c r="AS1466" s="17"/>
      <c r="AT1466" s="17"/>
      <c r="AU1466" s="17">
        <v>-665</v>
      </c>
      <c r="AV1466" s="17"/>
      <c r="AW1466" s="17">
        <f t="shared" si="7009"/>
        <v>271.5</v>
      </c>
      <c r="AX1466" s="17">
        <f t="shared" si="7010"/>
        <v>271.5</v>
      </c>
      <c r="AY1466" s="17">
        <f t="shared" si="7011"/>
        <v>271.5</v>
      </c>
      <c r="AZ1466" s="17"/>
      <c r="BA1466" s="17">
        <f t="shared" si="7012"/>
        <v>271.5</v>
      </c>
      <c r="BB1466" s="17">
        <f t="shared" si="7013"/>
        <v>271.5</v>
      </c>
      <c r="BC1466" s="17">
        <f t="shared" si="7014"/>
        <v>271.5</v>
      </c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>
        <f t="shared" si="7015"/>
        <v>271.5</v>
      </c>
      <c r="BP1466" s="17">
        <f t="shared" si="7016"/>
        <v>271.5</v>
      </c>
      <c r="BQ1466" s="17">
        <f t="shared" si="7017"/>
        <v>271.5</v>
      </c>
      <c r="BR1466" s="17"/>
      <c r="BS1466" s="17"/>
      <c r="BT1466" s="17"/>
      <c r="BU1466" s="17">
        <f t="shared" si="7018"/>
        <v>271.5</v>
      </c>
      <c r="BV1466" s="17">
        <f t="shared" si="7019"/>
        <v>271.5</v>
      </c>
      <c r="BW1466" s="17">
        <f t="shared" si="7020"/>
        <v>271.5</v>
      </c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>
        <f t="shared" si="7021"/>
        <v>271.5</v>
      </c>
      <c r="CH1466" s="17">
        <f t="shared" si="7022"/>
        <v>271.5</v>
      </c>
      <c r="CI1466" s="17">
        <f t="shared" si="7023"/>
        <v>271.5</v>
      </c>
      <c r="CJ1466" s="17"/>
      <c r="CK1466" s="32"/>
      <c r="CL1466" s="32"/>
      <c r="CM1466" s="1"/>
      <c r="CN1466" s="1"/>
      <c r="CO1466" s="1"/>
      <c r="CP1466" s="1"/>
      <c r="CQ1466" s="1"/>
      <c r="CR1466" s="1"/>
      <c r="CS1466" s="1"/>
    </row>
    <row r="1467" s="20" customFormat="1">
      <c r="A1467" s="21" t="s">
        <v>520</v>
      </c>
      <c r="B1467" s="21" t="s">
        <v>70</v>
      </c>
      <c r="C1467" s="21"/>
      <c r="D1467" s="21"/>
      <c r="E1467" s="33"/>
      <c r="F1467" s="22" t="s">
        <v>159</v>
      </c>
      <c r="G1467" s="23">
        <f>G1468+G1477</f>
        <v>3285.8000000000002</v>
      </c>
      <c r="H1467" s="23">
        <f>H1468+H1477</f>
        <v>3377</v>
      </c>
      <c r="I1467" s="23">
        <f>I1468+I1477</f>
        <v>3309.0999999999999</v>
      </c>
      <c r="J1467" s="23">
        <f>J1468+J1477</f>
        <v>0</v>
      </c>
      <c r="K1467" s="23">
        <f>K1468+K1477</f>
        <v>0</v>
      </c>
      <c r="L1467" s="23">
        <f>L1468+L1477</f>
        <v>0</v>
      </c>
      <c r="M1467" s="23">
        <f t="shared" si="6884"/>
        <v>3285.8000000000002</v>
      </c>
      <c r="N1467" s="23">
        <f t="shared" si="6885"/>
        <v>3377</v>
      </c>
      <c r="O1467" s="23">
        <f t="shared" si="6886"/>
        <v>3309.0999999999999</v>
      </c>
      <c r="P1467" s="23">
        <f>P1468+P1477</f>
        <v>0</v>
      </c>
      <c r="Q1467" s="23">
        <f>Q1468+Q1477</f>
        <v>0</v>
      </c>
      <c r="R1467" s="23">
        <f>R1468+R1477</f>
        <v>0</v>
      </c>
      <c r="S1467" s="23">
        <f>S1468+S1477</f>
        <v>0</v>
      </c>
      <c r="T1467" s="23">
        <f>T1468+T1477</f>
        <v>0</v>
      </c>
      <c r="U1467" s="23">
        <f>U1468+U1477</f>
        <v>0</v>
      </c>
      <c r="V1467" s="23">
        <f>V1468+V1477</f>
        <v>0</v>
      </c>
      <c r="W1467" s="23">
        <f>W1468+W1477</f>
        <v>0</v>
      </c>
      <c r="X1467" s="23">
        <f>X1468+X1477</f>
        <v>0</v>
      </c>
      <c r="Y1467" s="23">
        <f t="shared" si="7003"/>
        <v>3285.8000000000002</v>
      </c>
      <c r="Z1467" s="23">
        <f t="shared" si="7004"/>
        <v>3377</v>
      </c>
      <c r="AA1467" s="23">
        <f t="shared" si="7005"/>
        <v>3309.0999999999999</v>
      </c>
      <c r="AB1467" s="23">
        <f>AB1468+AB1477</f>
        <v>0</v>
      </c>
      <c r="AC1467" s="23">
        <f>AC1468+AC1477</f>
        <v>0</v>
      </c>
      <c r="AD1467" s="23">
        <f>AD1468+AD1477</f>
        <v>0</v>
      </c>
      <c r="AE1467" s="23">
        <f t="shared" si="7006"/>
        <v>3285.8000000000002</v>
      </c>
      <c r="AF1467" s="23">
        <f t="shared" si="7007"/>
        <v>3377</v>
      </c>
      <c r="AG1467" s="23">
        <f t="shared" si="7008"/>
        <v>3309.0999999999999</v>
      </c>
      <c r="AH1467" s="23">
        <f>AH1468+AH1477</f>
        <v>0</v>
      </c>
      <c r="AI1467" s="23">
        <f>AI1468+AI1477</f>
        <v>0</v>
      </c>
      <c r="AJ1467" s="23">
        <f>AJ1468+AJ1477</f>
        <v>0</v>
      </c>
      <c r="AK1467" s="23">
        <f>AK1468+AK1477</f>
        <v>0</v>
      </c>
      <c r="AL1467" s="23">
        <f>AL1468+AL1477</f>
        <v>0</v>
      </c>
      <c r="AM1467" s="23">
        <f>AM1468+AM1477</f>
        <v>0</v>
      </c>
      <c r="AN1467" s="23">
        <f>AN1468+AN1477</f>
        <v>0</v>
      </c>
      <c r="AO1467" s="23">
        <f>AO1468+AO1477</f>
        <v>0</v>
      </c>
      <c r="AP1467" s="23">
        <f>AP1468+AP1477</f>
        <v>0</v>
      </c>
      <c r="AQ1467" s="23">
        <f>AQ1468+AQ1477</f>
        <v>0</v>
      </c>
      <c r="AR1467" s="23">
        <f>AR1468+AR1477</f>
        <v>0</v>
      </c>
      <c r="AS1467" s="23">
        <f>AS1468+AS1477</f>
        <v>0</v>
      </c>
      <c r="AT1467" s="23">
        <f>AT1468+AT1477</f>
        <v>0</v>
      </c>
      <c r="AU1467" s="23">
        <f>AU1468+AU1477</f>
        <v>0</v>
      </c>
      <c r="AV1467" s="23">
        <f>AV1468+AV1477</f>
        <v>0</v>
      </c>
      <c r="AW1467" s="23">
        <f t="shared" si="7009"/>
        <v>3285.8000000000002</v>
      </c>
      <c r="AX1467" s="23">
        <f t="shared" si="7010"/>
        <v>3377</v>
      </c>
      <c r="AY1467" s="23">
        <f t="shared" si="7011"/>
        <v>3309.0999999999999</v>
      </c>
      <c r="AZ1467" s="23">
        <f>AZ1468+AZ1477</f>
        <v>0</v>
      </c>
      <c r="BA1467" s="23">
        <f t="shared" si="7012"/>
        <v>3285.8000000000002</v>
      </c>
      <c r="BB1467" s="23">
        <f t="shared" si="7013"/>
        <v>3377</v>
      </c>
      <c r="BC1467" s="23">
        <f t="shared" si="7014"/>
        <v>3309.0999999999999</v>
      </c>
      <c r="BD1467" s="23">
        <f>BD1468+BD1477</f>
        <v>0</v>
      </c>
      <c r="BE1467" s="23">
        <f>BE1468+BE1477</f>
        <v>0</v>
      </c>
      <c r="BF1467" s="23">
        <f>BF1468+BF1477</f>
        <v>0</v>
      </c>
      <c r="BG1467" s="23">
        <f>BG1468+BG1477</f>
        <v>0</v>
      </c>
      <c r="BH1467" s="23">
        <f>BH1468+BH1477</f>
        <v>0</v>
      </c>
      <c r="BI1467" s="23">
        <f>BI1468+BI1477</f>
        <v>0</v>
      </c>
      <c r="BJ1467" s="23">
        <f>BJ1468+BJ1477</f>
        <v>0</v>
      </c>
      <c r="BK1467" s="23">
        <f>BK1468+BK1477</f>
        <v>0</v>
      </c>
      <c r="BL1467" s="23">
        <f>BL1468+BL1477</f>
        <v>0</v>
      </c>
      <c r="BM1467" s="23">
        <f>BM1468+BM1477</f>
        <v>0</v>
      </c>
      <c r="BN1467" s="23">
        <f>BN1468+BN1477</f>
        <v>0</v>
      </c>
      <c r="BO1467" s="23">
        <f t="shared" si="7015"/>
        <v>3285.8000000000002</v>
      </c>
      <c r="BP1467" s="23">
        <f t="shared" si="7016"/>
        <v>3377</v>
      </c>
      <c r="BQ1467" s="23">
        <f t="shared" si="7017"/>
        <v>3309.0999999999999</v>
      </c>
      <c r="BR1467" s="23">
        <f>BR1468+BR1477</f>
        <v>0</v>
      </c>
      <c r="BS1467" s="23">
        <f>BS1468+BS1477</f>
        <v>0</v>
      </c>
      <c r="BT1467" s="23">
        <f>BT1468+BT1477</f>
        <v>0</v>
      </c>
      <c r="BU1467" s="23">
        <f t="shared" si="7018"/>
        <v>3285.8000000000002</v>
      </c>
      <c r="BV1467" s="23">
        <f t="shared" si="7019"/>
        <v>3377</v>
      </c>
      <c r="BW1467" s="23">
        <f t="shared" si="7020"/>
        <v>3309.0999999999999</v>
      </c>
      <c r="BX1467" s="23">
        <f>BX1468+BX1477</f>
        <v>0</v>
      </c>
      <c r="BY1467" s="23">
        <f>BY1468+BY1477</f>
        <v>0</v>
      </c>
      <c r="BZ1467" s="23">
        <f>BZ1468+BZ1477</f>
        <v>0</v>
      </c>
      <c r="CA1467" s="23">
        <f>CA1468+CA1477</f>
        <v>0</v>
      </c>
      <c r="CB1467" s="23">
        <f>CB1468+CB1477</f>
        <v>0</v>
      </c>
      <c r="CC1467" s="23">
        <f>CC1468+CC1477</f>
        <v>0</v>
      </c>
      <c r="CD1467" s="23">
        <f>CD1468+CD1477</f>
        <v>0</v>
      </c>
      <c r="CE1467" s="23">
        <f>CE1468+CE1477</f>
        <v>0</v>
      </c>
      <c r="CF1467" s="23">
        <f>CF1468+CF1477</f>
        <v>0</v>
      </c>
      <c r="CG1467" s="23">
        <f t="shared" si="7021"/>
        <v>3285.8000000000002</v>
      </c>
      <c r="CH1467" s="23">
        <f t="shared" si="7022"/>
        <v>3377</v>
      </c>
      <c r="CI1467" s="23">
        <f t="shared" si="7023"/>
        <v>3309.0999999999999</v>
      </c>
      <c r="CJ1467" s="23">
        <f>CJ1468+CJ1477</f>
        <v>0</v>
      </c>
      <c r="CK1467" s="24"/>
      <c r="CL1467" s="24"/>
      <c r="CM1467" s="20"/>
      <c r="CN1467" s="20"/>
      <c r="CO1467" s="20"/>
      <c r="CP1467" s="20"/>
      <c r="CQ1467" s="20"/>
      <c r="CR1467" s="20"/>
      <c r="CS1467" s="20"/>
    </row>
    <row r="1468" s="25" customFormat="1">
      <c r="A1468" s="26" t="s">
        <v>520</v>
      </c>
      <c r="B1468" s="26" t="s">
        <v>70</v>
      </c>
      <c r="C1468" s="26" t="s">
        <v>303</v>
      </c>
      <c r="D1468" s="26"/>
      <c r="E1468" s="34"/>
      <c r="F1468" s="27" t="s">
        <v>447</v>
      </c>
      <c r="G1468" s="28">
        <f t="shared" ref="G1468:G1470" si="7082">G1469</f>
        <v>1739.9000000000001</v>
      </c>
      <c r="H1468" s="28">
        <f t="shared" ref="H1468:H1470" si="7083">H1469</f>
        <v>1739.9000000000001</v>
      </c>
      <c r="I1468" s="28">
        <f t="shared" ref="I1468:I1470" si="7084">I1469</f>
        <v>1672</v>
      </c>
      <c r="J1468" s="28">
        <f t="shared" ref="J1468:J1470" si="7085">J1469</f>
        <v>0</v>
      </c>
      <c r="K1468" s="28">
        <f t="shared" ref="K1468:K1470" si="7086">K1469</f>
        <v>0</v>
      </c>
      <c r="L1468" s="28">
        <f t="shared" ref="L1468:L1470" si="7087">L1469</f>
        <v>0</v>
      </c>
      <c r="M1468" s="28">
        <f t="shared" si="6884"/>
        <v>1739.9000000000001</v>
      </c>
      <c r="N1468" s="28">
        <f t="shared" si="6885"/>
        <v>1739.9000000000001</v>
      </c>
      <c r="O1468" s="28">
        <f t="shared" si="6886"/>
        <v>1672</v>
      </c>
      <c r="P1468" s="28">
        <f t="shared" ref="P1468:P1470" si="7088">P1469</f>
        <v>0</v>
      </c>
      <c r="Q1468" s="28">
        <f t="shared" ref="Q1468:Q1470" si="7089">Q1469</f>
        <v>0</v>
      </c>
      <c r="R1468" s="28">
        <f t="shared" ref="R1468:R1470" si="7090">R1469</f>
        <v>0</v>
      </c>
      <c r="S1468" s="28">
        <f t="shared" ref="S1468:S1470" si="7091">S1469</f>
        <v>0</v>
      </c>
      <c r="T1468" s="28">
        <f t="shared" ref="T1468:T1470" si="7092">T1469</f>
        <v>0</v>
      </c>
      <c r="U1468" s="28">
        <f t="shared" ref="U1468:U1470" si="7093">U1469</f>
        <v>0</v>
      </c>
      <c r="V1468" s="28">
        <f t="shared" ref="V1468:V1470" si="7094">V1469</f>
        <v>0</v>
      </c>
      <c r="W1468" s="28">
        <f t="shared" ref="W1468:W1470" si="7095">W1469</f>
        <v>0</v>
      </c>
      <c r="X1468" s="28">
        <f t="shared" ref="X1468:X1470" si="7096">X1469</f>
        <v>0</v>
      </c>
      <c r="Y1468" s="28">
        <f t="shared" si="7003"/>
        <v>1739.9000000000001</v>
      </c>
      <c r="Z1468" s="28">
        <f t="shared" si="7004"/>
        <v>1739.9000000000001</v>
      </c>
      <c r="AA1468" s="28">
        <f t="shared" si="7005"/>
        <v>1672</v>
      </c>
      <c r="AB1468" s="28">
        <f t="shared" ref="AB1468:AB1470" si="7097">AB1469</f>
        <v>0</v>
      </c>
      <c r="AC1468" s="28">
        <f t="shared" ref="AC1468:AC1470" si="7098">AC1469</f>
        <v>0</v>
      </c>
      <c r="AD1468" s="28">
        <f t="shared" ref="AD1468:AD1470" si="7099">AD1469</f>
        <v>0</v>
      </c>
      <c r="AE1468" s="28">
        <f t="shared" si="7006"/>
        <v>1739.9000000000001</v>
      </c>
      <c r="AF1468" s="28">
        <f t="shared" si="7007"/>
        <v>1739.9000000000001</v>
      </c>
      <c r="AG1468" s="28">
        <f t="shared" si="7008"/>
        <v>1672</v>
      </c>
      <c r="AH1468" s="28">
        <f t="shared" ref="AH1468:AH1470" si="7100">AH1469</f>
        <v>0</v>
      </c>
      <c r="AI1468" s="28">
        <f t="shared" ref="AI1468:AI1470" si="7101">AI1469</f>
        <v>0</v>
      </c>
      <c r="AJ1468" s="28">
        <f t="shared" ref="AJ1468:AJ1470" si="7102">AJ1469</f>
        <v>0</v>
      </c>
      <c r="AK1468" s="28">
        <f t="shared" ref="AK1468:AK1470" si="7103">AK1469</f>
        <v>0</v>
      </c>
      <c r="AL1468" s="28">
        <f t="shared" ref="AL1468:AL1470" si="7104">AL1469</f>
        <v>0</v>
      </c>
      <c r="AM1468" s="28">
        <f t="shared" ref="AM1468:AM1470" si="7105">AM1469</f>
        <v>0</v>
      </c>
      <c r="AN1468" s="28">
        <f t="shared" ref="AN1468:AN1470" si="7106">AN1469</f>
        <v>0</v>
      </c>
      <c r="AO1468" s="28">
        <f t="shared" ref="AO1468:AO1470" si="7107">AO1469</f>
        <v>0</v>
      </c>
      <c r="AP1468" s="28">
        <f t="shared" ref="AP1468:AP1470" si="7108">AP1469</f>
        <v>0</v>
      </c>
      <c r="AQ1468" s="28">
        <f t="shared" ref="AQ1468:AQ1470" si="7109">AQ1469</f>
        <v>0</v>
      </c>
      <c r="AR1468" s="28">
        <f t="shared" ref="AR1468:AR1470" si="7110">AR1469</f>
        <v>0</v>
      </c>
      <c r="AS1468" s="28">
        <f t="shared" ref="AS1468:AS1470" si="7111">AS1469</f>
        <v>0</v>
      </c>
      <c r="AT1468" s="28">
        <f t="shared" ref="AT1468:AT1470" si="7112">AT1469</f>
        <v>0</v>
      </c>
      <c r="AU1468" s="28">
        <f t="shared" ref="AU1468:AU1470" si="7113">AU1469</f>
        <v>0</v>
      </c>
      <c r="AV1468" s="28">
        <f t="shared" ref="AV1468:AV1470" si="7114">AV1469</f>
        <v>0</v>
      </c>
      <c r="AW1468" s="28">
        <f t="shared" si="7009"/>
        <v>1739.9000000000001</v>
      </c>
      <c r="AX1468" s="28">
        <f t="shared" si="7010"/>
        <v>1739.9000000000001</v>
      </c>
      <c r="AY1468" s="28">
        <f t="shared" si="7011"/>
        <v>1672</v>
      </c>
      <c r="AZ1468" s="28">
        <f t="shared" ref="AZ1468:AZ1470" si="7115">AZ1469</f>
        <v>0</v>
      </c>
      <c r="BA1468" s="28">
        <f t="shared" si="7012"/>
        <v>1739.9000000000001</v>
      </c>
      <c r="BB1468" s="28">
        <f t="shared" si="7013"/>
        <v>1739.9000000000001</v>
      </c>
      <c r="BC1468" s="28">
        <f t="shared" si="7014"/>
        <v>1672</v>
      </c>
      <c r="BD1468" s="28">
        <f t="shared" ref="BD1468:BD1470" si="7116">BD1469</f>
        <v>0</v>
      </c>
      <c r="BE1468" s="28">
        <f t="shared" ref="BE1468:BE1470" si="7117">BE1469</f>
        <v>0</v>
      </c>
      <c r="BF1468" s="28">
        <f t="shared" ref="BF1468:BF1470" si="7118">BF1469</f>
        <v>0</v>
      </c>
      <c r="BG1468" s="28">
        <f t="shared" ref="BG1468:BG1470" si="7119">BG1469</f>
        <v>0</v>
      </c>
      <c r="BH1468" s="28">
        <f t="shared" ref="BH1468:BH1470" si="7120">BH1469</f>
        <v>0</v>
      </c>
      <c r="BI1468" s="28">
        <f t="shared" ref="BI1468:BI1470" si="7121">BI1469</f>
        <v>0</v>
      </c>
      <c r="BJ1468" s="28">
        <f t="shared" ref="BJ1468:BJ1470" si="7122">BJ1469</f>
        <v>0</v>
      </c>
      <c r="BK1468" s="28">
        <f t="shared" ref="BK1468:BK1470" si="7123">BK1469</f>
        <v>0</v>
      </c>
      <c r="BL1468" s="28">
        <f t="shared" ref="BL1468:BL1470" si="7124">BL1469</f>
        <v>0</v>
      </c>
      <c r="BM1468" s="28">
        <f t="shared" ref="BM1468:BM1470" si="7125">BM1469</f>
        <v>0</v>
      </c>
      <c r="BN1468" s="28">
        <f t="shared" ref="BN1468:BN1470" si="7126">BN1469</f>
        <v>0</v>
      </c>
      <c r="BO1468" s="28">
        <f t="shared" si="7015"/>
        <v>1739.9000000000001</v>
      </c>
      <c r="BP1468" s="28">
        <f t="shared" si="7016"/>
        <v>1739.9000000000001</v>
      </c>
      <c r="BQ1468" s="28">
        <f t="shared" si="7017"/>
        <v>1672</v>
      </c>
      <c r="BR1468" s="28">
        <f t="shared" ref="BR1468:BR1470" si="7127">BR1469</f>
        <v>0</v>
      </c>
      <c r="BS1468" s="28">
        <f t="shared" ref="BS1468:BS1470" si="7128">BS1469</f>
        <v>0</v>
      </c>
      <c r="BT1468" s="28">
        <f t="shared" ref="BT1468:BT1470" si="7129">BT1469</f>
        <v>0</v>
      </c>
      <c r="BU1468" s="28">
        <f t="shared" si="7018"/>
        <v>1739.9000000000001</v>
      </c>
      <c r="BV1468" s="28">
        <f t="shared" si="7019"/>
        <v>1739.9000000000001</v>
      </c>
      <c r="BW1468" s="28">
        <f t="shared" si="7020"/>
        <v>1672</v>
      </c>
      <c r="BX1468" s="28">
        <f t="shared" ref="BX1468:BX1470" si="7130">BX1469</f>
        <v>0</v>
      </c>
      <c r="BY1468" s="28">
        <f t="shared" ref="BY1468:BY1470" si="7131">BY1469</f>
        <v>0</v>
      </c>
      <c r="BZ1468" s="28">
        <f t="shared" ref="BZ1468:BZ1470" si="7132">BZ1469</f>
        <v>0</v>
      </c>
      <c r="CA1468" s="28">
        <f t="shared" ref="CA1468:CA1470" si="7133">CA1469</f>
        <v>0</v>
      </c>
      <c r="CB1468" s="28">
        <f t="shared" ref="CB1468:CB1470" si="7134">CB1469</f>
        <v>0</v>
      </c>
      <c r="CC1468" s="28">
        <f t="shared" ref="CC1468:CC1470" si="7135">CC1469</f>
        <v>0</v>
      </c>
      <c r="CD1468" s="28">
        <f t="shared" ref="CD1468:CD1470" si="7136">CD1469</f>
        <v>0</v>
      </c>
      <c r="CE1468" s="28">
        <f t="shared" ref="CE1468:CE1470" si="7137">CE1469</f>
        <v>0</v>
      </c>
      <c r="CF1468" s="28">
        <f t="shared" ref="CF1468:CF1470" si="7138">CF1469</f>
        <v>0</v>
      </c>
      <c r="CG1468" s="28">
        <f t="shared" si="7021"/>
        <v>1739.9000000000001</v>
      </c>
      <c r="CH1468" s="28">
        <f t="shared" si="7022"/>
        <v>1739.9000000000001</v>
      </c>
      <c r="CI1468" s="28">
        <f t="shared" si="7023"/>
        <v>1672</v>
      </c>
      <c r="CJ1468" s="28">
        <f t="shared" ref="CJ1468:CJ1470" si="7139">CJ1469</f>
        <v>0</v>
      </c>
      <c r="CK1468" s="29"/>
      <c r="CL1468" s="29"/>
      <c r="CM1468" s="25"/>
      <c r="CN1468" s="25"/>
      <c r="CO1468" s="25"/>
      <c r="CP1468" s="25"/>
      <c r="CQ1468" s="25"/>
      <c r="CR1468" s="25"/>
      <c r="CS1468" s="25"/>
    </row>
    <row r="1469" s="1" customFormat="1">
      <c r="A1469" s="30" t="s">
        <v>520</v>
      </c>
      <c r="B1469" s="30" t="s">
        <v>70</v>
      </c>
      <c r="C1469" s="30" t="s">
        <v>303</v>
      </c>
      <c r="D1469" s="30" t="s">
        <v>252</v>
      </c>
      <c r="E1469" s="35"/>
      <c r="F1469" s="31" t="s">
        <v>253</v>
      </c>
      <c r="G1469" s="17">
        <f t="shared" si="7082"/>
        <v>1739.9000000000001</v>
      </c>
      <c r="H1469" s="17">
        <f t="shared" si="7083"/>
        <v>1739.9000000000001</v>
      </c>
      <c r="I1469" s="17">
        <f t="shared" si="7084"/>
        <v>1672</v>
      </c>
      <c r="J1469" s="17">
        <f t="shared" si="7085"/>
        <v>0</v>
      </c>
      <c r="K1469" s="17">
        <f t="shared" si="7086"/>
        <v>0</v>
      </c>
      <c r="L1469" s="17">
        <f t="shared" si="7087"/>
        <v>0</v>
      </c>
      <c r="M1469" s="17">
        <f t="shared" si="6884"/>
        <v>1739.9000000000001</v>
      </c>
      <c r="N1469" s="17">
        <f t="shared" si="6885"/>
        <v>1739.9000000000001</v>
      </c>
      <c r="O1469" s="17">
        <f t="shared" si="6886"/>
        <v>1672</v>
      </c>
      <c r="P1469" s="17">
        <f t="shared" si="7088"/>
        <v>0</v>
      </c>
      <c r="Q1469" s="17">
        <f t="shared" si="7089"/>
        <v>0</v>
      </c>
      <c r="R1469" s="17">
        <f t="shared" si="7090"/>
        <v>0</v>
      </c>
      <c r="S1469" s="17">
        <f t="shared" si="7091"/>
        <v>0</v>
      </c>
      <c r="T1469" s="17">
        <f t="shared" si="7092"/>
        <v>0</v>
      </c>
      <c r="U1469" s="17">
        <f t="shared" si="7093"/>
        <v>0</v>
      </c>
      <c r="V1469" s="17">
        <f t="shared" si="7094"/>
        <v>0</v>
      </c>
      <c r="W1469" s="17">
        <f t="shared" si="7095"/>
        <v>0</v>
      </c>
      <c r="X1469" s="17">
        <f t="shared" si="7096"/>
        <v>0</v>
      </c>
      <c r="Y1469" s="17">
        <f t="shared" si="7003"/>
        <v>1739.9000000000001</v>
      </c>
      <c r="Z1469" s="17">
        <f t="shared" si="7004"/>
        <v>1739.9000000000001</v>
      </c>
      <c r="AA1469" s="17">
        <f t="shared" si="7005"/>
        <v>1672</v>
      </c>
      <c r="AB1469" s="17">
        <f t="shared" si="7097"/>
        <v>0</v>
      </c>
      <c r="AC1469" s="17">
        <f t="shared" si="7098"/>
        <v>0</v>
      </c>
      <c r="AD1469" s="17">
        <f t="shared" si="7099"/>
        <v>0</v>
      </c>
      <c r="AE1469" s="17">
        <f t="shared" si="7006"/>
        <v>1739.9000000000001</v>
      </c>
      <c r="AF1469" s="17">
        <f t="shared" si="7007"/>
        <v>1739.9000000000001</v>
      </c>
      <c r="AG1469" s="17">
        <f t="shared" si="7008"/>
        <v>1672</v>
      </c>
      <c r="AH1469" s="17">
        <f t="shared" si="7100"/>
        <v>0</v>
      </c>
      <c r="AI1469" s="17">
        <f t="shared" si="7101"/>
        <v>0</v>
      </c>
      <c r="AJ1469" s="17">
        <f t="shared" si="7102"/>
        <v>0</v>
      </c>
      <c r="AK1469" s="17">
        <f t="shared" si="7103"/>
        <v>0</v>
      </c>
      <c r="AL1469" s="17">
        <f t="shared" si="7104"/>
        <v>0</v>
      </c>
      <c r="AM1469" s="17">
        <f t="shared" si="7105"/>
        <v>0</v>
      </c>
      <c r="AN1469" s="17">
        <f t="shared" si="7106"/>
        <v>0</v>
      </c>
      <c r="AO1469" s="17">
        <f t="shared" si="7107"/>
        <v>0</v>
      </c>
      <c r="AP1469" s="17">
        <f t="shared" si="7108"/>
        <v>0</v>
      </c>
      <c r="AQ1469" s="17">
        <f t="shared" si="7109"/>
        <v>0</v>
      </c>
      <c r="AR1469" s="17">
        <f t="shared" si="7110"/>
        <v>0</v>
      </c>
      <c r="AS1469" s="17">
        <f t="shared" si="7111"/>
        <v>0</v>
      </c>
      <c r="AT1469" s="17">
        <f t="shared" si="7112"/>
        <v>0</v>
      </c>
      <c r="AU1469" s="17">
        <f t="shared" si="7113"/>
        <v>0</v>
      </c>
      <c r="AV1469" s="17">
        <f t="shared" si="7114"/>
        <v>0</v>
      </c>
      <c r="AW1469" s="17">
        <f t="shared" si="7009"/>
        <v>1739.9000000000001</v>
      </c>
      <c r="AX1469" s="17">
        <f t="shared" si="7010"/>
        <v>1739.9000000000001</v>
      </c>
      <c r="AY1469" s="17">
        <f t="shared" si="7011"/>
        <v>1672</v>
      </c>
      <c r="AZ1469" s="17">
        <f t="shared" si="7115"/>
        <v>0</v>
      </c>
      <c r="BA1469" s="17">
        <f t="shared" si="7012"/>
        <v>1739.9000000000001</v>
      </c>
      <c r="BB1469" s="17">
        <f t="shared" si="7013"/>
        <v>1739.9000000000001</v>
      </c>
      <c r="BC1469" s="17">
        <f t="shared" si="7014"/>
        <v>1672</v>
      </c>
      <c r="BD1469" s="17">
        <f t="shared" si="7116"/>
        <v>0</v>
      </c>
      <c r="BE1469" s="17">
        <f t="shared" si="7117"/>
        <v>0</v>
      </c>
      <c r="BF1469" s="17">
        <f t="shared" si="7118"/>
        <v>0</v>
      </c>
      <c r="BG1469" s="17">
        <f t="shared" si="7119"/>
        <v>0</v>
      </c>
      <c r="BH1469" s="17">
        <f t="shared" si="7120"/>
        <v>0</v>
      </c>
      <c r="BI1469" s="17">
        <f t="shared" si="7121"/>
        <v>0</v>
      </c>
      <c r="BJ1469" s="17">
        <f t="shared" si="7122"/>
        <v>0</v>
      </c>
      <c r="BK1469" s="17">
        <f t="shared" si="7123"/>
        <v>0</v>
      </c>
      <c r="BL1469" s="17">
        <f t="shared" si="7124"/>
        <v>0</v>
      </c>
      <c r="BM1469" s="17">
        <f t="shared" si="7125"/>
        <v>0</v>
      </c>
      <c r="BN1469" s="17">
        <f t="shared" si="7126"/>
        <v>0</v>
      </c>
      <c r="BO1469" s="17">
        <f t="shared" si="7015"/>
        <v>1739.9000000000001</v>
      </c>
      <c r="BP1469" s="17">
        <f t="shared" si="7016"/>
        <v>1739.9000000000001</v>
      </c>
      <c r="BQ1469" s="17">
        <f t="shared" si="7017"/>
        <v>1672</v>
      </c>
      <c r="BR1469" s="17">
        <f t="shared" si="7127"/>
        <v>0</v>
      </c>
      <c r="BS1469" s="17">
        <f t="shared" si="7128"/>
        <v>0</v>
      </c>
      <c r="BT1469" s="17">
        <f t="shared" si="7129"/>
        <v>0</v>
      </c>
      <c r="BU1469" s="17">
        <f t="shared" si="7018"/>
        <v>1739.9000000000001</v>
      </c>
      <c r="BV1469" s="17">
        <f t="shared" si="7019"/>
        <v>1739.9000000000001</v>
      </c>
      <c r="BW1469" s="17">
        <f t="shared" si="7020"/>
        <v>1672</v>
      </c>
      <c r="BX1469" s="17">
        <f t="shared" si="7130"/>
        <v>0</v>
      </c>
      <c r="BY1469" s="17">
        <f t="shared" si="7131"/>
        <v>0</v>
      </c>
      <c r="BZ1469" s="17">
        <f t="shared" si="7132"/>
        <v>0</v>
      </c>
      <c r="CA1469" s="17">
        <f t="shared" si="7133"/>
        <v>0</v>
      </c>
      <c r="CB1469" s="17">
        <f t="shared" si="7134"/>
        <v>0</v>
      </c>
      <c r="CC1469" s="17">
        <f t="shared" si="7135"/>
        <v>0</v>
      </c>
      <c r="CD1469" s="17">
        <f t="shared" si="7136"/>
        <v>0</v>
      </c>
      <c r="CE1469" s="17">
        <f t="shared" si="7137"/>
        <v>0</v>
      </c>
      <c r="CF1469" s="17">
        <f t="shared" si="7138"/>
        <v>0</v>
      </c>
      <c r="CG1469" s="17">
        <f t="shared" si="7021"/>
        <v>1739.9000000000001</v>
      </c>
      <c r="CH1469" s="17">
        <f t="shared" si="7022"/>
        <v>1739.9000000000001</v>
      </c>
      <c r="CI1469" s="17">
        <f t="shared" si="7023"/>
        <v>1672</v>
      </c>
      <c r="CJ1469" s="17">
        <f t="shared" si="7139"/>
        <v>0</v>
      </c>
      <c r="CK1469" s="32"/>
      <c r="CL1469" s="32"/>
      <c r="CM1469" s="1"/>
      <c r="CN1469" s="1"/>
      <c r="CO1469" s="1"/>
      <c r="CP1469" s="1"/>
      <c r="CQ1469" s="1"/>
      <c r="CR1469" s="1"/>
      <c r="CS1469" s="1"/>
    </row>
    <row r="1470" s="1" customFormat="1" hidden="1">
      <c r="A1470" s="30" t="s">
        <v>520</v>
      </c>
      <c r="B1470" s="30" t="s">
        <v>70</v>
      </c>
      <c r="C1470" s="30" t="s">
        <v>303</v>
      </c>
      <c r="D1470" s="30" t="s">
        <v>254</v>
      </c>
      <c r="E1470" s="35"/>
      <c r="F1470" s="31" t="s">
        <v>41</v>
      </c>
      <c r="G1470" s="17">
        <f t="shared" si="7082"/>
        <v>1739.9000000000001</v>
      </c>
      <c r="H1470" s="17">
        <f t="shared" si="7083"/>
        <v>1739.9000000000001</v>
      </c>
      <c r="I1470" s="17">
        <f t="shared" si="7084"/>
        <v>1672</v>
      </c>
      <c r="J1470" s="17">
        <f t="shared" si="7085"/>
        <v>0</v>
      </c>
      <c r="K1470" s="17">
        <f t="shared" si="7086"/>
        <v>0</v>
      </c>
      <c r="L1470" s="17">
        <f t="shared" si="7087"/>
        <v>0</v>
      </c>
      <c r="M1470" s="17">
        <f t="shared" si="6884"/>
        <v>1739.9000000000001</v>
      </c>
      <c r="N1470" s="17">
        <f t="shared" si="6885"/>
        <v>1739.9000000000001</v>
      </c>
      <c r="O1470" s="17">
        <f t="shared" si="6886"/>
        <v>1672</v>
      </c>
      <c r="P1470" s="17">
        <f t="shared" si="7088"/>
        <v>0</v>
      </c>
      <c r="Q1470" s="17">
        <f t="shared" si="7089"/>
        <v>0</v>
      </c>
      <c r="R1470" s="17">
        <f t="shared" si="7090"/>
        <v>0</v>
      </c>
      <c r="S1470" s="17">
        <f t="shared" si="7091"/>
        <v>0</v>
      </c>
      <c r="T1470" s="17">
        <f t="shared" si="7092"/>
        <v>0</v>
      </c>
      <c r="U1470" s="17">
        <f t="shared" si="7093"/>
        <v>0</v>
      </c>
      <c r="V1470" s="17">
        <f t="shared" si="7094"/>
        <v>0</v>
      </c>
      <c r="W1470" s="17">
        <f t="shared" si="7095"/>
        <v>0</v>
      </c>
      <c r="X1470" s="17">
        <f t="shared" si="7096"/>
        <v>0</v>
      </c>
      <c r="Y1470" s="17">
        <f t="shared" si="7003"/>
        <v>1739.9000000000001</v>
      </c>
      <c r="Z1470" s="17">
        <f t="shared" si="7004"/>
        <v>1739.9000000000001</v>
      </c>
      <c r="AA1470" s="17">
        <f t="shared" si="7005"/>
        <v>1672</v>
      </c>
      <c r="AB1470" s="17">
        <f t="shared" si="7097"/>
        <v>0</v>
      </c>
      <c r="AC1470" s="17">
        <f t="shared" si="7098"/>
        <v>0</v>
      </c>
      <c r="AD1470" s="17">
        <f t="shared" si="7099"/>
        <v>0</v>
      </c>
      <c r="AE1470" s="17">
        <f t="shared" si="7006"/>
        <v>1739.9000000000001</v>
      </c>
      <c r="AF1470" s="17">
        <f t="shared" si="7007"/>
        <v>1739.9000000000001</v>
      </c>
      <c r="AG1470" s="17">
        <f t="shared" si="7008"/>
        <v>1672</v>
      </c>
      <c r="AH1470" s="17">
        <f t="shared" si="7100"/>
        <v>0</v>
      </c>
      <c r="AI1470" s="17">
        <f t="shared" si="7101"/>
        <v>0</v>
      </c>
      <c r="AJ1470" s="17">
        <f t="shared" si="7102"/>
        <v>0</v>
      </c>
      <c r="AK1470" s="17">
        <f t="shared" si="7103"/>
        <v>0</v>
      </c>
      <c r="AL1470" s="17">
        <f t="shared" si="7104"/>
        <v>0</v>
      </c>
      <c r="AM1470" s="17">
        <f t="shared" si="7105"/>
        <v>0</v>
      </c>
      <c r="AN1470" s="17">
        <f t="shared" si="7106"/>
        <v>0</v>
      </c>
      <c r="AO1470" s="17">
        <f t="shared" si="7107"/>
        <v>0</v>
      </c>
      <c r="AP1470" s="17">
        <f t="shared" si="7108"/>
        <v>0</v>
      </c>
      <c r="AQ1470" s="17">
        <f t="shared" si="7109"/>
        <v>0</v>
      </c>
      <c r="AR1470" s="17">
        <f t="shared" si="7110"/>
        <v>0</v>
      </c>
      <c r="AS1470" s="17">
        <f t="shared" si="7111"/>
        <v>0</v>
      </c>
      <c r="AT1470" s="17">
        <f t="shared" si="7112"/>
        <v>0</v>
      </c>
      <c r="AU1470" s="17">
        <f t="shared" si="7113"/>
        <v>0</v>
      </c>
      <c r="AV1470" s="17">
        <f t="shared" si="7114"/>
        <v>0</v>
      </c>
      <c r="AW1470" s="17">
        <f t="shared" si="7009"/>
        <v>1739.9000000000001</v>
      </c>
      <c r="AX1470" s="17">
        <f t="shared" si="7010"/>
        <v>1739.9000000000001</v>
      </c>
      <c r="AY1470" s="17">
        <f t="shared" si="7011"/>
        <v>1672</v>
      </c>
      <c r="AZ1470" s="17">
        <f t="shared" si="7115"/>
        <v>0</v>
      </c>
      <c r="BA1470" s="17">
        <f t="shared" si="7012"/>
        <v>1739.9000000000001</v>
      </c>
      <c r="BB1470" s="17">
        <f t="shared" si="7013"/>
        <v>1739.9000000000001</v>
      </c>
      <c r="BC1470" s="17">
        <f t="shared" si="7014"/>
        <v>1672</v>
      </c>
      <c r="BD1470" s="17">
        <f t="shared" si="7116"/>
        <v>0</v>
      </c>
      <c r="BE1470" s="17">
        <f t="shared" si="7117"/>
        <v>0</v>
      </c>
      <c r="BF1470" s="17">
        <f t="shared" si="7118"/>
        <v>0</v>
      </c>
      <c r="BG1470" s="17">
        <f t="shared" si="7119"/>
        <v>0</v>
      </c>
      <c r="BH1470" s="17">
        <f t="shared" si="7120"/>
        <v>0</v>
      </c>
      <c r="BI1470" s="17">
        <f t="shared" si="7121"/>
        <v>0</v>
      </c>
      <c r="BJ1470" s="17">
        <f t="shared" si="7122"/>
        <v>0</v>
      </c>
      <c r="BK1470" s="17">
        <f t="shared" si="7123"/>
        <v>0</v>
      </c>
      <c r="BL1470" s="17">
        <f t="shared" si="7124"/>
        <v>0</v>
      </c>
      <c r="BM1470" s="17">
        <f t="shared" si="7125"/>
        <v>0</v>
      </c>
      <c r="BN1470" s="17">
        <f t="shared" si="7126"/>
        <v>0</v>
      </c>
      <c r="BO1470" s="17">
        <f t="shared" si="7015"/>
        <v>1739.9000000000001</v>
      </c>
      <c r="BP1470" s="17">
        <f t="shared" si="7016"/>
        <v>1739.9000000000001</v>
      </c>
      <c r="BQ1470" s="17">
        <f t="shared" si="7017"/>
        <v>1672</v>
      </c>
      <c r="BR1470" s="17">
        <f t="shared" si="7127"/>
        <v>0</v>
      </c>
      <c r="BS1470" s="17">
        <f t="shared" si="7128"/>
        <v>0</v>
      </c>
      <c r="BT1470" s="17">
        <f t="shared" si="7129"/>
        <v>0</v>
      </c>
      <c r="BU1470" s="17">
        <f t="shared" si="7018"/>
        <v>1739.9000000000001</v>
      </c>
      <c r="BV1470" s="17">
        <f t="shared" si="7019"/>
        <v>1739.9000000000001</v>
      </c>
      <c r="BW1470" s="17">
        <f t="shared" si="7020"/>
        <v>1672</v>
      </c>
      <c r="BX1470" s="17">
        <f t="shared" si="7130"/>
        <v>0</v>
      </c>
      <c r="BY1470" s="17">
        <f t="shared" si="7131"/>
        <v>0</v>
      </c>
      <c r="BZ1470" s="17">
        <f t="shared" si="7132"/>
        <v>0</v>
      </c>
      <c r="CA1470" s="17">
        <f t="shared" si="7133"/>
        <v>0</v>
      </c>
      <c r="CB1470" s="17">
        <f t="shared" si="7134"/>
        <v>0</v>
      </c>
      <c r="CC1470" s="37">
        <f t="shared" si="7135"/>
        <v>0</v>
      </c>
      <c r="CD1470" s="17">
        <f t="shared" si="7136"/>
        <v>0</v>
      </c>
      <c r="CE1470" s="17">
        <f t="shared" si="7137"/>
        <v>0</v>
      </c>
      <c r="CF1470" s="37">
        <f t="shared" si="7138"/>
        <v>0</v>
      </c>
      <c r="CG1470" s="17">
        <f t="shared" si="7021"/>
        <v>1739.9000000000001</v>
      </c>
      <c r="CH1470" s="17">
        <f t="shared" si="7022"/>
        <v>1739.9000000000001</v>
      </c>
      <c r="CI1470" s="17">
        <f t="shared" si="7023"/>
        <v>1672</v>
      </c>
      <c r="CJ1470" s="17">
        <f t="shared" si="7139"/>
        <v>0</v>
      </c>
      <c r="CK1470" s="32">
        <v>0</v>
      </c>
      <c r="CL1470" s="32"/>
      <c r="CM1470" s="1" t="s">
        <v>75</v>
      </c>
      <c r="CN1470" s="1"/>
      <c r="CO1470" s="1"/>
      <c r="CP1470" s="1"/>
      <c r="CQ1470" s="1"/>
      <c r="CR1470" s="1"/>
      <c r="CS1470" s="1"/>
    </row>
    <row r="1471" s="1" customFormat="1">
      <c r="A1471" s="30" t="s">
        <v>520</v>
      </c>
      <c r="B1471" s="30" t="s">
        <v>70</v>
      </c>
      <c r="C1471" s="30" t="s">
        <v>303</v>
      </c>
      <c r="D1471" s="30" t="s">
        <v>448</v>
      </c>
      <c r="E1471" s="35"/>
      <c r="F1471" s="31" t="s">
        <v>449</v>
      </c>
      <c r="G1471" s="17">
        <f>G1472+G1474</f>
        <v>1739.9000000000001</v>
      </c>
      <c r="H1471" s="17">
        <f>H1472+H1474</f>
        <v>1739.9000000000001</v>
      </c>
      <c r="I1471" s="17">
        <f>I1472+I1474</f>
        <v>1672</v>
      </c>
      <c r="J1471" s="17">
        <f>J1472+J1474</f>
        <v>0</v>
      </c>
      <c r="K1471" s="17">
        <f>K1472+K1474</f>
        <v>0</v>
      </c>
      <c r="L1471" s="17">
        <f>L1472+L1474</f>
        <v>0</v>
      </c>
      <c r="M1471" s="17">
        <f t="shared" si="6884"/>
        <v>1739.9000000000001</v>
      </c>
      <c r="N1471" s="17">
        <f t="shared" si="6885"/>
        <v>1739.9000000000001</v>
      </c>
      <c r="O1471" s="17">
        <f t="shared" si="6886"/>
        <v>1672</v>
      </c>
      <c r="P1471" s="17">
        <f>P1472+P1474</f>
        <v>0</v>
      </c>
      <c r="Q1471" s="17">
        <f>Q1472+Q1474</f>
        <v>0</v>
      </c>
      <c r="R1471" s="17">
        <f>R1472+R1474</f>
        <v>0</v>
      </c>
      <c r="S1471" s="17">
        <f>S1472+S1474</f>
        <v>0</v>
      </c>
      <c r="T1471" s="17">
        <f>T1472+T1474</f>
        <v>0</v>
      </c>
      <c r="U1471" s="17">
        <f>U1472+U1474</f>
        <v>0</v>
      </c>
      <c r="V1471" s="17">
        <f>V1472+V1474</f>
        <v>0</v>
      </c>
      <c r="W1471" s="17">
        <f>W1472+W1474</f>
        <v>0</v>
      </c>
      <c r="X1471" s="17">
        <f>X1472+X1474</f>
        <v>0</v>
      </c>
      <c r="Y1471" s="17">
        <f t="shared" si="7003"/>
        <v>1739.9000000000001</v>
      </c>
      <c r="Z1471" s="17">
        <f t="shared" si="7004"/>
        <v>1739.9000000000001</v>
      </c>
      <c r="AA1471" s="17">
        <f t="shared" si="7005"/>
        <v>1672</v>
      </c>
      <c r="AB1471" s="17">
        <f>AB1472+AB1474</f>
        <v>0</v>
      </c>
      <c r="AC1471" s="17">
        <f>AC1472+AC1474</f>
        <v>0</v>
      </c>
      <c r="AD1471" s="17">
        <f>AD1472+AD1474</f>
        <v>0</v>
      </c>
      <c r="AE1471" s="17">
        <f t="shared" si="7006"/>
        <v>1739.9000000000001</v>
      </c>
      <c r="AF1471" s="17">
        <f t="shared" si="7007"/>
        <v>1739.9000000000001</v>
      </c>
      <c r="AG1471" s="17">
        <f t="shared" si="7008"/>
        <v>1672</v>
      </c>
      <c r="AH1471" s="17">
        <f>AH1472+AH1474</f>
        <v>0</v>
      </c>
      <c r="AI1471" s="17">
        <f>AI1472+AI1474</f>
        <v>0</v>
      </c>
      <c r="AJ1471" s="17">
        <f>AJ1472+AJ1474</f>
        <v>0</v>
      </c>
      <c r="AK1471" s="17">
        <f>AK1472+AK1474</f>
        <v>0</v>
      </c>
      <c r="AL1471" s="17">
        <f>AL1472+AL1474</f>
        <v>0</v>
      </c>
      <c r="AM1471" s="17">
        <f>AM1472+AM1474</f>
        <v>0</v>
      </c>
      <c r="AN1471" s="17">
        <f>AN1472+AN1474</f>
        <v>0</v>
      </c>
      <c r="AO1471" s="17">
        <f>AO1472+AO1474</f>
        <v>0</v>
      </c>
      <c r="AP1471" s="17">
        <f>AP1472+AP1474</f>
        <v>0</v>
      </c>
      <c r="AQ1471" s="17">
        <f>AQ1472+AQ1474</f>
        <v>0</v>
      </c>
      <c r="AR1471" s="17">
        <f>AR1472+AR1474</f>
        <v>0</v>
      </c>
      <c r="AS1471" s="17">
        <f>AS1472+AS1474</f>
        <v>0</v>
      </c>
      <c r="AT1471" s="17">
        <f>AT1472+AT1474</f>
        <v>0</v>
      </c>
      <c r="AU1471" s="17">
        <f>AU1472+AU1474</f>
        <v>0</v>
      </c>
      <c r="AV1471" s="17">
        <f>AV1472+AV1474</f>
        <v>0</v>
      </c>
      <c r="AW1471" s="17">
        <f t="shared" si="7009"/>
        <v>1739.9000000000001</v>
      </c>
      <c r="AX1471" s="17">
        <f t="shared" si="7010"/>
        <v>1739.9000000000001</v>
      </c>
      <c r="AY1471" s="17">
        <f t="shared" si="7011"/>
        <v>1672</v>
      </c>
      <c r="AZ1471" s="17">
        <f>AZ1472+AZ1474</f>
        <v>0</v>
      </c>
      <c r="BA1471" s="17">
        <f t="shared" si="7012"/>
        <v>1739.9000000000001</v>
      </c>
      <c r="BB1471" s="17">
        <f t="shared" si="7013"/>
        <v>1739.9000000000001</v>
      </c>
      <c r="BC1471" s="17">
        <f t="shared" si="7014"/>
        <v>1672</v>
      </c>
      <c r="BD1471" s="17">
        <f>BD1472+BD1474</f>
        <v>0</v>
      </c>
      <c r="BE1471" s="17">
        <f>BE1472+BE1474</f>
        <v>0</v>
      </c>
      <c r="BF1471" s="17">
        <f>BF1472+BF1474</f>
        <v>0</v>
      </c>
      <c r="BG1471" s="17">
        <f>BG1472+BG1474</f>
        <v>0</v>
      </c>
      <c r="BH1471" s="17">
        <f>BH1472+BH1474</f>
        <v>0</v>
      </c>
      <c r="BI1471" s="17">
        <f>BI1472+BI1474</f>
        <v>0</v>
      </c>
      <c r="BJ1471" s="17">
        <f>BJ1472+BJ1474</f>
        <v>0</v>
      </c>
      <c r="BK1471" s="17">
        <f>BK1472+BK1474</f>
        <v>0</v>
      </c>
      <c r="BL1471" s="17">
        <f>BL1472+BL1474</f>
        <v>0</v>
      </c>
      <c r="BM1471" s="17">
        <f>BM1472+BM1474</f>
        <v>0</v>
      </c>
      <c r="BN1471" s="17">
        <f>BN1472+BN1474</f>
        <v>0</v>
      </c>
      <c r="BO1471" s="17">
        <f t="shared" si="7015"/>
        <v>1739.9000000000001</v>
      </c>
      <c r="BP1471" s="17">
        <f t="shared" si="7016"/>
        <v>1739.9000000000001</v>
      </c>
      <c r="BQ1471" s="17">
        <f t="shared" si="7017"/>
        <v>1672</v>
      </c>
      <c r="BR1471" s="17">
        <f>BR1472+BR1474</f>
        <v>0</v>
      </c>
      <c r="BS1471" s="17">
        <f>BS1472+BS1474</f>
        <v>0</v>
      </c>
      <c r="BT1471" s="17">
        <f>BT1472+BT1474</f>
        <v>0</v>
      </c>
      <c r="BU1471" s="17">
        <f t="shared" si="7018"/>
        <v>1739.9000000000001</v>
      </c>
      <c r="BV1471" s="17">
        <f t="shared" si="7019"/>
        <v>1739.9000000000001</v>
      </c>
      <c r="BW1471" s="17">
        <f t="shared" si="7020"/>
        <v>1672</v>
      </c>
      <c r="BX1471" s="17">
        <f>BX1472+BX1474</f>
        <v>0</v>
      </c>
      <c r="BY1471" s="17">
        <f>BY1472+BY1474</f>
        <v>0</v>
      </c>
      <c r="BZ1471" s="17">
        <f>BZ1472+BZ1474</f>
        <v>0</v>
      </c>
      <c r="CA1471" s="17">
        <f>CA1472+CA1474</f>
        <v>0</v>
      </c>
      <c r="CB1471" s="17">
        <f>CB1472+CB1474</f>
        <v>0</v>
      </c>
      <c r="CC1471" s="17">
        <f>CC1472+CC1474</f>
        <v>0</v>
      </c>
      <c r="CD1471" s="17">
        <f>CD1472+CD1474</f>
        <v>0</v>
      </c>
      <c r="CE1471" s="17">
        <f>CE1472+CE1474</f>
        <v>0</v>
      </c>
      <c r="CF1471" s="17">
        <f>CF1472+CF1474</f>
        <v>0</v>
      </c>
      <c r="CG1471" s="17">
        <f t="shared" si="7021"/>
        <v>1739.9000000000001</v>
      </c>
      <c r="CH1471" s="17">
        <f t="shared" si="7022"/>
        <v>1739.9000000000001</v>
      </c>
      <c r="CI1471" s="17">
        <f t="shared" si="7023"/>
        <v>1672</v>
      </c>
      <c r="CJ1471" s="17">
        <f>CJ1472+CJ1474</f>
        <v>0</v>
      </c>
      <c r="CK1471" s="32"/>
      <c r="CL1471" s="32"/>
      <c r="CM1471" s="1"/>
      <c r="CN1471" s="1"/>
      <c r="CO1471" s="1"/>
      <c r="CP1471" s="1"/>
      <c r="CQ1471" s="1"/>
      <c r="CR1471" s="1"/>
      <c r="CS1471" s="1"/>
    </row>
    <row r="1472" s="1" customFormat="1">
      <c r="A1472" s="30" t="s">
        <v>520</v>
      </c>
      <c r="B1472" s="30" t="s">
        <v>70</v>
      </c>
      <c r="C1472" s="30" t="s">
        <v>303</v>
      </c>
      <c r="D1472" s="30" t="s">
        <v>450</v>
      </c>
      <c r="E1472" s="35"/>
      <c r="F1472" s="31" t="s">
        <v>451</v>
      </c>
      <c r="G1472" s="17">
        <f>G1473</f>
        <v>33.899999999999999</v>
      </c>
      <c r="H1472" s="17">
        <f>H1473</f>
        <v>33.899999999999999</v>
      </c>
      <c r="I1472" s="17">
        <f>I1473</f>
        <v>33.899999999999999</v>
      </c>
      <c r="J1472" s="17">
        <f>J1473</f>
        <v>0</v>
      </c>
      <c r="K1472" s="17">
        <f>K1473</f>
        <v>0</v>
      </c>
      <c r="L1472" s="17">
        <f>L1473</f>
        <v>0</v>
      </c>
      <c r="M1472" s="17">
        <f t="shared" si="6884"/>
        <v>33.899999999999999</v>
      </c>
      <c r="N1472" s="17">
        <f t="shared" si="6885"/>
        <v>33.899999999999999</v>
      </c>
      <c r="O1472" s="17">
        <f t="shared" si="6886"/>
        <v>33.899999999999999</v>
      </c>
      <c r="P1472" s="17">
        <f>P1473</f>
        <v>0</v>
      </c>
      <c r="Q1472" s="17">
        <f>Q1473</f>
        <v>0</v>
      </c>
      <c r="R1472" s="17">
        <f>R1473</f>
        <v>0</v>
      </c>
      <c r="S1472" s="17">
        <f>S1473</f>
        <v>0</v>
      </c>
      <c r="T1472" s="17">
        <f>T1473</f>
        <v>0</v>
      </c>
      <c r="U1472" s="17">
        <f>U1473</f>
        <v>0</v>
      </c>
      <c r="V1472" s="17">
        <f>V1473</f>
        <v>0</v>
      </c>
      <c r="W1472" s="17">
        <f>W1473</f>
        <v>0</v>
      </c>
      <c r="X1472" s="17">
        <f>X1473</f>
        <v>0</v>
      </c>
      <c r="Y1472" s="17">
        <f t="shared" si="7003"/>
        <v>33.899999999999999</v>
      </c>
      <c r="Z1472" s="17">
        <f t="shared" si="7004"/>
        <v>33.899999999999999</v>
      </c>
      <c r="AA1472" s="17">
        <f t="shared" si="7005"/>
        <v>33.899999999999999</v>
      </c>
      <c r="AB1472" s="17">
        <f>AB1473</f>
        <v>0</v>
      </c>
      <c r="AC1472" s="17">
        <f>AC1473</f>
        <v>0</v>
      </c>
      <c r="AD1472" s="17">
        <f>AD1473</f>
        <v>0</v>
      </c>
      <c r="AE1472" s="17">
        <f t="shared" si="7006"/>
        <v>33.899999999999999</v>
      </c>
      <c r="AF1472" s="17">
        <f t="shared" si="7007"/>
        <v>33.899999999999999</v>
      </c>
      <c r="AG1472" s="17">
        <f t="shared" si="7008"/>
        <v>33.899999999999999</v>
      </c>
      <c r="AH1472" s="17">
        <f>AH1473</f>
        <v>0</v>
      </c>
      <c r="AI1472" s="17">
        <f>AI1473</f>
        <v>0</v>
      </c>
      <c r="AJ1472" s="17">
        <f>AJ1473</f>
        <v>0</v>
      </c>
      <c r="AK1472" s="17">
        <f>AK1473</f>
        <v>0</v>
      </c>
      <c r="AL1472" s="17">
        <f>AL1473</f>
        <v>0</v>
      </c>
      <c r="AM1472" s="17">
        <f>AM1473</f>
        <v>0</v>
      </c>
      <c r="AN1472" s="17">
        <f>AN1473</f>
        <v>0</v>
      </c>
      <c r="AO1472" s="17">
        <f>AO1473</f>
        <v>0</v>
      </c>
      <c r="AP1472" s="17">
        <f>AP1473</f>
        <v>0</v>
      </c>
      <c r="AQ1472" s="17">
        <f>AQ1473</f>
        <v>0</v>
      </c>
      <c r="AR1472" s="17">
        <f>AR1473</f>
        <v>0</v>
      </c>
      <c r="AS1472" s="17">
        <f>AS1473</f>
        <v>0</v>
      </c>
      <c r="AT1472" s="17">
        <f>AT1473</f>
        <v>0</v>
      </c>
      <c r="AU1472" s="17">
        <f>AU1473</f>
        <v>0</v>
      </c>
      <c r="AV1472" s="17">
        <f>AV1473</f>
        <v>0</v>
      </c>
      <c r="AW1472" s="17">
        <f t="shared" si="7009"/>
        <v>33.899999999999999</v>
      </c>
      <c r="AX1472" s="17">
        <f t="shared" si="7010"/>
        <v>33.899999999999999</v>
      </c>
      <c r="AY1472" s="17">
        <f t="shared" si="7011"/>
        <v>33.899999999999999</v>
      </c>
      <c r="AZ1472" s="17">
        <f>AZ1473</f>
        <v>0</v>
      </c>
      <c r="BA1472" s="17">
        <f t="shared" si="7012"/>
        <v>33.899999999999999</v>
      </c>
      <c r="BB1472" s="17">
        <f t="shared" si="7013"/>
        <v>33.899999999999999</v>
      </c>
      <c r="BC1472" s="17">
        <f t="shared" si="7014"/>
        <v>33.899999999999999</v>
      </c>
      <c r="BD1472" s="17">
        <f>BD1473</f>
        <v>0</v>
      </c>
      <c r="BE1472" s="17">
        <f>BE1473</f>
        <v>0</v>
      </c>
      <c r="BF1472" s="17">
        <f>BF1473</f>
        <v>0</v>
      </c>
      <c r="BG1472" s="17">
        <f>BG1473</f>
        <v>0</v>
      </c>
      <c r="BH1472" s="17">
        <f>BH1473</f>
        <v>0</v>
      </c>
      <c r="BI1472" s="17">
        <f>BI1473</f>
        <v>0</v>
      </c>
      <c r="BJ1472" s="17">
        <f>BJ1473</f>
        <v>0</v>
      </c>
      <c r="BK1472" s="17">
        <f>BK1473</f>
        <v>0</v>
      </c>
      <c r="BL1472" s="17">
        <f>BL1473</f>
        <v>0</v>
      </c>
      <c r="BM1472" s="17">
        <f>BM1473</f>
        <v>0</v>
      </c>
      <c r="BN1472" s="17">
        <f>BN1473</f>
        <v>0</v>
      </c>
      <c r="BO1472" s="17">
        <f t="shared" si="7015"/>
        <v>33.899999999999999</v>
      </c>
      <c r="BP1472" s="17">
        <f t="shared" si="7016"/>
        <v>33.899999999999999</v>
      </c>
      <c r="BQ1472" s="17">
        <f t="shared" si="7017"/>
        <v>33.899999999999999</v>
      </c>
      <c r="BR1472" s="17">
        <f>BR1473</f>
        <v>0</v>
      </c>
      <c r="BS1472" s="17">
        <f>BS1473</f>
        <v>0</v>
      </c>
      <c r="BT1472" s="17">
        <f>BT1473</f>
        <v>0</v>
      </c>
      <c r="BU1472" s="17">
        <f t="shared" si="7018"/>
        <v>33.899999999999999</v>
      </c>
      <c r="BV1472" s="17">
        <f t="shared" si="7019"/>
        <v>33.899999999999999</v>
      </c>
      <c r="BW1472" s="17">
        <f t="shared" si="7020"/>
        <v>33.899999999999999</v>
      </c>
      <c r="BX1472" s="17">
        <f>BX1473</f>
        <v>0</v>
      </c>
      <c r="BY1472" s="17">
        <f>BY1473</f>
        <v>0</v>
      </c>
      <c r="BZ1472" s="17">
        <f>BZ1473</f>
        <v>0</v>
      </c>
      <c r="CA1472" s="17">
        <f>CA1473</f>
        <v>0</v>
      </c>
      <c r="CB1472" s="17">
        <f>CB1473</f>
        <v>0</v>
      </c>
      <c r="CC1472" s="17">
        <f>CC1473</f>
        <v>0</v>
      </c>
      <c r="CD1472" s="17">
        <f>CD1473</f>
        <v>0</v>
      </c>
      <c r="CE1472" s="17">
        <f>CE1473</f>
        <v>0</v>
      </c>
      <c r="CF1472" s="17">
        <f>CF1473</f>
        <v>0</v>
      </c>
      <c r="CG1472" s="17">
        <f t="shared" si="7021"/>
        <v>33.899999999999999</v>
      </c>
      <c r="CH1472" s="17">
        <f t="shared" si="7022"/>
        <v>33.899999999999999</v>
      </c>
      <c r="CI1472" s="17">
        <f t="shared" si="7023"/>
        <v>33.899999999999999</v>
      </c>
      <c r="CJ1472" s="17">
        <f>CJ1473</f>
        <v>0</v>
      </c>
      <c r="CK1472" s="32"/>
      <c r="CL1472" s="32"/>
      <c r="CM1472" s="1"/>
      <c r="CN1472" s="1"/>
      <c r="CO1472" s="1"/>
      <c r="CP1472" s="1"/>
      <c r="CQ1472" s="1"/>
      <c r="CR1472" s="1"/>
      <c r="CS1472" s="1"/>
    </row>
    <row r="1473" s="1" customFormat="1">
      <c r="A1473" s="30" t="s">
        <v>520</v>
      </c>
      <c r="B1473" s="30" t="s">
        <v>70</v>
      </c>
      <c r="C1473" s="30" t="s">
        <v>303</v>
      </c>
      <c r="D1473" s="30" t="s">
        <v>450</v>
      </c>
      <c r="E1473" s="30" t="s">
        <v>46</v>
      </c>
      <c r="F1473" s="31" t="s">
        <v>47</v>
      </c>
      <c r="G1473" s="17">
        <v>33.899999999999999</v>
      </c>
      <c r="H1473" s="17">
        <v>33.899999999999999</v>
      </c>
      <c r="I1473" s="17">
        <v>33.899999999999999</v>
      </c>
      <c r="J1473" s="17"/>
      <c r="K1473" s="17"/>
      <c r="L1473" s="17"/>
      <c r="M1473" s="17">
        <f t="shared" si="6884"/>
        <v>33.899999999999999</v>
      </c>
      <c r="N1473" s="17">
        <f t="shared" si="6885"/>
        <v>33.899999999999999</v>
      </c>
      <c r="O1473" s="17">
        <f t="shared" si="6886"/>
        <v>33.899999999999999</v>
      </c>
      <c r="P1473" s="17"/>
      <c r="Q1473" s="17"/>
      <c r="R1473" s="17"/>
      <c r="S1473" s="17"/>
      <c r="T1473" s="17"/>
      <c r="U1473" s="17"/>
      <c r="V1473" s="17"/>
      <c r="W1473" s="17"/>
      <c r="X1473" s="17"/>
      <c r="Y1473" s="17">
        <f t="shared" si="7003"/>
        <v>33.899999999999999</v>
      </c>
      <c r="Z1473" s="17">
        <f t="shared" si="7004"/>
        <v>33.899999999999999</v>
      </c>
      <c r="AA1473" s="17">
        <f t="shared" si="7005"/>
        <v>33.899999999999999</v>
      </c>
      <c r="AB1473" s="17"/>
      <c r="AC1473" s="17"/>
      <c r="AD1473" s="17"/>
      <c r="AE1473" s="17">
        <f t="shared" si="7006"/>
        <v>33.899999999999999</v>
      </c>
      <c r="AF1473" s="17">
        <f t="shared" si="7007"/>
        <v>33.899999999999999</v>
      </c>
      <c r="AG1473" s="17">
        <f t="shared" si="7008"/>
        <v>33.899999999999999</v>
      </c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>
        <f t="shared" si="7009"/>
        <v>33.899999999999999</v>
      </c>
      <c r="AX1473" s="17">
        <f t="shared" si="7010"/>
        <v>33.899999999999999</v>
      </c>
      <c r="AY1473" s="17">
        <f t="shared" si="7011"/>
        <v>33.899999999999999</v>
      </c>
      <c r="AZ1473" s="17"/>
      <c r="BA1473" s="17">
        <f t="shared" si="7012"/>
        <v>33.899999999999999</v>
      </c>
      <c r="BB1473" s="17">
        <f t="shared" si="7013"/>
        <v>33.899999999999999</v>
      </c>
      <c r="BC1473" s="17">
        <f t="shared" si="7014"/>
        <v>33.899999999999999</v>
      </c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>
        <f t="shared" si="7015"/>
        <v>33.899999999999999</v>
      </c>
      <c r="BP1473" s="17">
        <f t="shared" si="7016"/>
        <v>33.899999999999999</v>
      </c>
      <c r="BQ1473" s="17">
        <f t="shared" si="7017"/>
        <v>33.899999999999999</v>
      </c>
      <c r="BR1473" s="17"/>
      <c r="BS1473" s="17"/>
      <c r="BT1473" s="17"/>
      <c r="BU1473" s="17">
        <f t="shared" si="7018"/>
        <v>33.899999999999999</v>
      </c>
      <c r="BV1473" s="17">
        <f t="shared" si="7019"/>
        <v>33.899999999999999</v>
      </c>
      <c r="BW1473" s="17">
        <f t="shared" si="7020"/>
        <v>33.899999999999999</v>
      </c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>
        <f t="shared" si="7021"/>
        <v>33.899999999999999</v>
      </c>
      <c r="CH1473" s="17">
        <f t="shared" si="7022"/>
        <v>33.899999999999999</v>
      </c>
      <c r="CI1473" s="17">
        <f t="shared" si="7023"/>
        <v>33.899999999999999</v>
      </c>
      <c r="CJ1473" s="17"/>
      <c r="CK1473" s="32"/>
      <c r="CL1473" s="32"/>
      <c r="CM1473" s="1"/>
      <c r="CN1473" s="1"/>
      <c r="CO1473" s="1"/>
      <c r="CP1473" s="1"/>
      <c r="CQ1473" s="1"/>
      <c r="CR1473" s="1"/>
      <c r="CS1473" s="1"/>
    </row>
    <row r="1474" s="1" customFormat="1">
      <c r="A1474" s="30" t="s">
        <v>520</v>
      </c>
      <c r="B1474" s="30" t="s">
        <v>70</v>
      </c>
      <c r="C1474" s="30" t="s">
        <v>303</v>
      </c>
      <c r="D1474" s="30" t="s">
        <v>452</v>
      </c>
      <c r="E1474" s="35"/>
      <c r="F1474" s="31" t="s">
        <v>453</v>
      </c>
      <c r="G1474" s="17">
        <f>G1475+G1476</f>
        <v>1706</v>
      </c>
      <c r="H1474" s="17">
        <f>H1475+H1476</f>
        <v>1706</v>
      </c>
      <c r="I1474" s="17">
        <f>I1475+I1476</f>
        <v>1638.0999999999999</v>
      </c>
      <c r="J1474" s="17">
        <f>J1475+J1476</f>
        <v>0</v>
      </c>
      <c r="K1474" s="17">
        <f>K1475+K1476</f>
        <v>0</v>
      </c>
      <c r="L1474" s="17">
        <f>L1475+L1476</f>
        <v>0</v>
      </c>
      <c r="M1474" s="17">
        <f t="shared" si="6884"/>
        <v>1706</v>
      </c>
      <c r="N1474" s="17">
        <f t="shared" si="6885"/>
        <v>1706</v>
      </c>
      <c r="O1474" s="17">
        <f t="shared" si="6886"/>
        <v>1638.0999999999999</v>
      </c>
      <c r="P1474" s="17">
        <f>P1475+P1476</f>
        <v>0</v>
      </c>
      <c r="Q1474" s="17">
        <f>Q1475+Q1476</f>
        <v>0</v>
      </c>
      <c r="R1474" s="17">
        <f>R1475+R1476</f>
        <v>0</v>
      </c>
      <c r="S1474" s="17">
        <f>S1475+S1476</f>
        <v>0</v>
      </c>
      <c r="T1474" s="17">
        <f>T1475+T1476</f>
        <v>0</v>
      </c>
      <c r="U1474" s="17">
        <f>U1475+U1476</f>
        <v>0</v>
      </c>
      <c r="V1474" s="17">
        <f>V1475+V1476</f>
        <v>0</v>
      </c>
      <c r="W1474" s="17">
        <f>W1475+W1476</f>
        <v>0</v>
      </c>
      <c r="X1474" s="17">
        <f>X1475+X1476</f>
        <v>0</v>
      </c>
      <c r="Y1474" s="17">
        <f t="shared" si="7003"/>
        <v>1706</v>
      </c>
      <c r="Z1474" s="17">
        <f t="shared" si="7004"/>
        <v>1706</v>
      </c>
      <c r="AA1474" s="17">
        <f t="shared" si="7005"/>
        <v>1638.0999999999999</v>
      </c>
      <c r="AB1474" s="17">
        <f>AB1475+AB1476</f>
        <v>0</v>
      </c>
      <c r="AC1474" s="17">
        <f>AC1475+AC1476</f>
        <v>0</v>
      </c>
      <c r="AD1474" s="17">
        <f>AD1475+AD1476</f>
        <v>0</v>
      </c>
      <c r="AE1474" s="17">
        <f t="shared" si="7006"/>
        <v>1706</v>
      </c>
      <c r="AF1474" s="17">
        <f t="shared" si="7007"/>
        <v>1706</v>
      </c>
      <c r="AG1474" s="17">
        <f t="shared" si="7008"/>
        <v>1638.0999999999999</v>
      </c>
      <c r="AH1474" s="17">
        <f>AH1475+AH1476</f>
        <v>0</v>
      </c>
      <c r="AI1474" s="17">
        <f>AI1475+AI1476</f>
        <v>0</v>
      </c>
      <c r="AJ1474" s="17">
        <f>AJ1475+AJ1476</f>
        <v>0</v>
      </c>
      <c r="AK1474" s="17">
        <f>AK1475+AK1476</f>
        <v>0</v>
      </c>
      <c r="AL1474" s="17">
        <f>AL1475+AL1476</f>
        <v>0</v>
      </c>
      <c r="AM1474" s="17">
        <f>AM1475+AM1476</f>
        <v>0</v>
      </c>
      <c r="AN1474" s="17">
        <f>AN1475+AN1476</f>
        <v>0</v>
      </c>
      <c r="AO1474" s="17">
        <f>AO1475+AO1476</f>
        <v>0</v>
      </c>
      <c r="AP1474" s="17">
        <f>AP1475+AP1476</f>
        <v>0</v>
      </c>
      <c r="AQ1474" s="17">
        <f>AQ1475+AQ1476</f>
        <v>0</v>
      </c>
      <c r="AR1474" s="17">
        <f>AR1475+AR1476</f>
        <v>0</v>
      </c>
      <c r="AS1474" s="17">
        <f>AS1475+AS1476</f>
        <v>0</v>
      </c>
      <c r="AT1474" s="17">
        <f>AT1475+AT1476</f>
        <v>0</v>
      </c>
      <c r="AU1474" s="17">
        <f>AU1475+AU1476</f>
        <v>0</v>
      </c>
      <c r="AV1474" s="17">
        <f>AV1475+AV1476</f>
        <v>0</v>
      </c>
      <c r="AW1474" s="17">
        <f t="shared" si="7009"/>
        <v>1706</v>
      </c>
      <c r="AX1474" s="17">
        <f t="shared" si="7010"/>
        <v>1706</v>
      </c>
      <c r="AY1474" s="17">
        <f t="shared" si="7011"/>
        <v>1638.0999999999999</v>
      </c>
      <c r="AZ1474" s="17">
        <f>AZ1475+AZ1476</f>
        <v>0</v>
      </c>
      <c r="BA1474" s="17">
        <f t="shared" si="7012"/>
        <v>1706</v>
      </c>
      <c r="BB1474" s="17">
        <f t="shared" si="7013"/>
        <v>1706</v>
      </c>
      <c r="BC1474" s="17">
        <f t="shared" si="7014"/>
        <v>1638.0999999999999</v>
      </c>
      <c r="BD1474" s="17">
        <f>BD1475+BD1476</f>
        <v>0</v>
      </c>
      <c r="BE1474" s="17">
        <f>BE1475+BE1476</f>
        <v>0</v>
      </c>
      <c r="BF1474" s="17">
        <f>BF1475+BF1476</f>
        <v>0</v>
      </c>
      <c r="BG1474" s="17">
        <f>BG1475+BG1476</f>
        <v>0</v>
      </c>
      <c r="BH1474" s="17">
        <f>BH1475+BH1476</f>
        <v>0</v>
      </c>
      <c r="BI1474" s="17">
        <f>BI1475+BI1476</f>
        <v>0</v>
      </c>
      <c r="BJ1474" s="17">
        <f>BJ1475+BJ1476</f>
        <v>0</v>
      </c>
      <c r="BK1474" s="17">
        <f>BK1475+BK1476</f>
        <v>0</v>
      </c>
      <c r="BL1474" s="17">
        <f>BL1475+BL1476</f>
        <v>0</v>
      </c>
      <c r="BM1474" s="17">
        <f>BM1475+BM1476</f>
        <v>0</v>
      </c>
      <c r="BN1474" s="17">
        <f>BN1475+BN1476</f>
        <v>0</v>
      </c>
      <c r="BO1474" s="17">
        <f t="shared" si="7015"/>
        <v>1706</v>
      </c>
      <c r="BP1474" s="17">
        <f t="shared" si="7016"/>
        <v>1706</v>
      </c>
      <c r="BQ1474" s="17">
        <f t="shared" si="7017"/>
        <v>1638.0999999999999</v>
      </c>
      <c r="BR1474" s="17">
        <f>BR1475+BR1476</f>
        <v>0</v>
      </c>
      <c r="BS1474" s="17">
        <f>BS1475+BS1476</f>
        <v>0</v>
      </c>
      <c r="BT1474" s="17">
        <f>BT1475+BT1476</f>
        <v>0</v>
      </c>
      <c r="BU1474" s="17">
        <f t="shared" si="7018"/>
        <v>1706</v>
      </c>
      <c r="BV1474" s="17">
        <f t="shared" si="7019"/>
        <v>1706</v>
      </c>
      <c r="BW1474" s="17">
        <f t="shared" si="7020"/>
        <v>1638.0999999999999</v>
      </c>
      <c r="BX1474" s="17">
        <f>BX1475+BX1476</f>
        <v>0</v>
      </c>
      <c r="BY1474" s="17">
        <f>BY1475+BY1476</f>
        <v>0</v>
      </c>
      <c r="BZ1474" s="17">
        <f>BZ1475+BZ1476</f>
        <v>0</v>
      </c>
      <c r="CA1474" s="17">
        <f>CA1475+CA1476</f>
        <v>0</v>
      </c>
      <c r="CB1474" s="17">
        <f>CB1475+CB1476</f>
        <v>0</v>
      </c>
      <c r="CC1474" s="17">
        <f>CC1475+CC1476</f>
        <v>0</v>
      </c>
      <c r="CD1474" s="17">
        <f>CD1475+CD1476</f>
        <v>0</v>
      </c>
      <c r="CE1474" s="17">
        <f>CE1475+CE1476</f>
        <v>0</v>
      </c>
      <c r="CF1474" s="17">
        <f>CF1475+CF1476</f>
        <v>0</v>
      </c>
      <c r="CG1474" s="17">
        <f t="shared" si="7021"/>
        <v>1706</v>
      </c>
      <c r="CH1474" s="17">
        <f t="shared" si="7022"/>
        <v>1706</v>
      </c>
      <c r="CI1474" s="17">
        <f t="shared" si="7023"/>
        <v>1638.0999999999999</v>
      </c>
      <c r="CJ1474" s="17">
        <f>CJ1475+CJ1476</f>
        <v>0</v>
      </c>
      <c r="CK1474" s="32"/>
      <c r="CL1474" s="32"/>
      <c r="CM1474" s="1"/>
      <c r="CN1474" s="1"/>
      <c r="CO1474" s="1"/>
      <c r="CP1474" s="1"/>
      <c r="CQ1474" s="1"/>
      <c r="CR1474" s="1"/>
      <c r="CS1474" s="1"/>
    </row>
    <row r="1475" s="1" customFormat="1">
      <c r="A1475" s="30" t="s">
        <v>520</v>
      </c>
      <c r="B1475" s="30" t="s">
        <v>70</v>
      </c>
      <c r="C1475" s="30" t="s">
        <v>303</v>
      </c>
      <c r="D1475" s="30" t="s">
        <v>452</v>
      </c>
      <c r="E1475" s="30" t="s">
        <v>46</v>
      </c>
      <c r="F1475" s="31" t="s">
        <v>47</v>
      </c>
      <c r="G1475" s="17">
        <v>1373</v>
      </c>
      <c r="H1475" s="17">
        <v>1373</v>
      </c>
      <c r="I1475" s="17">
        <v>1305.0999999999999</v>
      </c>
      <c r="J1475" s="17"/>
      <c r="K1475" s="17"/>
      <c r="L1475" s="17"/>
      <c r="M1475" s="17">
        <f t="shared" si="6884"/>
        <v>1373</v>
      </c>
      <c r="N1475" s="17">
        <f t="shared" si="6885"/>
        <v>1373</v>
      </c>
      <c r="O1475" s="17">
        <f t="shared" si="6886"/>
        <v>1305.0999999999999</v>
      </c>
      <c r="P1475" s="17"/>
      <c r="Q1475" s="17"/>
      <c r="R1475" s="17"/>
      <c r="S1475" s="17"/>
      <c r="T1475" s="17"/>
      <c r="U1475" s="17"/>
      <c r="V1475" s="17"/>
      <c r="W1475" s="17"/>
      <c r="X1475" s="17"/>
      <c r="Y1475" s="17">
        <f t="shared" si="7003"/>
        <v>1373</v>
      </c>
      <c r="Z1475" s="17">
        <f t="shared" si="7004"/>
        <v>1373</v>
      </c>
      <c r="AA1475" s="17">
        <f t="shared" si="7005"/>
        <v>1305.0999999999999</v>
      </c>
      <c r="AB1475" s="17"/>
      <c r="AC1475" s="17"/>
      <c r="AD1475" s="17"/>
      <c r="AE1475" s="17">
        <f t="shared" si="7006"/>
        <v>1373</v>
      </c>
      <c r="AF1475" s="17">
        <f t="shared" si="7007"/>
        <v>1373</v>
      </c>
      <c r="AG1475" s="17">
        <f t="shared" si="7008"/>
        <v>1305.0999999999999</v>
      </c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>
        <f t="shared" si="7009"/>
        <v>1373</v>
      </c>
      <c r="AX1475" s="17">
        <f t="shared" si="7010"/>
        <v>1373</v>
      </c>
      <c r="AY1475" s="17">
        <f t="shared" si="7011"/>
        <v>1305.0999999999999</v>
      </c>
      <c r="AZ1475" s="17"/>
      <c r="BA1475" s="17">
        <f t="shared" si="7012"/>
        <v>1373</v>
      </c>
      <c r="BB1475" s="17">
        <f t="shared" si="7013"/>
        <v>1373</v>
      </c>
      <c r="BC1475" s="17">
        <f t="shared" si="7014"/>
        <v>1305.0999999999999</v>
      </c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>
        <f t="shared" si="7015"/>
        <v>1373</v>
      </c>
      <c r="BP1475" s="17">
        <f t="shared" si="7016"/>
        <v>1373</v>
      </c>
      <c r="BQ1475" s="17">
        <f t="shared" si="7017"/>
        <v>1305.0999999999999</v>
      </c>
      <c r="BR1475" s="17"/>
      <c r="BS1475" s="17"/>
      <c r="BT1475" s="17"/>
      <c r="BU1475" s="17">
        <f t="shared" si="7018"/>
        <v>1373</v>
      </c>
      <c r="BV1475" s="17">
        <f t="shared" si="7019"/>
        <v>1373</v>
      </c>
      <c r="BW1475" s="17">
        <f t="shared" si="7020"/>
        <v>1305.0999999999999</v>
      </c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>
        <f t="shared" si="7021"/>
        <v>1373</v>
      </c>
      <c r="CH1475" s="17">
        <f t="shared" si="7022"/>
        <v>1373</v>
      </c>
      <c r="CI1475" s="17">
        <f t="shared" si="7023"/>
        <v>1305.0999999999999</v>
      </c>
      <c r="CJ1475" s="17"/>
      <c r="CK1475" s="32"/>
      <c r="CL1475" s="32"/>
      <c r="CM1475" s="1"/>
      <c r="CN1475" s="1"/>
      <c r="CO1475" s="1"/>
      <c r="CP1475" s="1"/>
      <c r="CQ1475" s="1"/>
      <c r="CR1475" s="1"/>
      <c r="CS1475" s="1"/>
    </row>
    <row r="1476" s="1" customFormat="1">
      <c r="A1476" s="30" t="s">
        <v>520</v>
      </c>
      <c r="B1476" s="30" t="s">
        <v>70</v>
      </c>
      <c r="C1476" s="30" t="s">
        <v>303</v>
      </c>
      <c r="D1476" s="30" t="s">
        <v>452</v>
      </c>
      <c r="E1476" s="30" t="s">
        <v>48</v>
      </c>
      <c r="F1476" s="31" t="s">
        <v>49</v>
      </c>
      <c r="G1476" s="17">
        <v>333</v>
      </c>
      <c r="H1476" s="17">
        <v>333</v>
      </c>
      <c r="I1476" s="17">
        <v>333</v>
      </c>
      <c r="J1476" s="17"/>
      <c r="K1476" s="17"/>
      <c r="L1476" s="17"/>
      <c r="M1476" s="17">
        <f t="shared" si="6884"/>
        <v>333</v>
      </c>
      <c r="N1476" s="17">
        <f t="shared" si="6885"/>
        <v>333</v>
      </c>
      <c r="O1476" s="17">
        <f t="shared" si="6886"/>
        <v>333</v>
      </c>
      <c r="P1476" s="17"/>
      <c r="Q1476" s="17"/>
      <c r="R1476" s="17"/>
      <c r="S1476" s="17"/>
      <c r="T1476" s="17"/>
      <c r="U1476" s="17"/>
      <c r="V1476" s="17"/>
      <c r="W1476" s="17"/>
      <c r="X1476" s="17"/>
      <c r="Y1476" s="17">
        <f t="shared" si="7003"/>
        <v>333</v>
      </c>
      <c r="Z1476" s="17">
        <f t="shared" si="7004"/>
        <v>333</v>
      </c>
      <c r="AA1476" s="17">
        <f t="shared" si="7005"/>
        <v>333</v>
      </c>
      <c r="AB1476" s="17"/>
      <c r="AC1476" s="17"/>
      <c r="AD1476" s="17"/>
      <c r="AE1476" s="17">
        <f t="shared" si="7006"/>
        <v>333</v>
      </c>
      <c r="AF1476" s="17">
        <f t="shared" si="7007"/>
        <v>333</v>
      </c>
      <c r="AG1476" s="17">
        <f t="shared" si="7008"/>
        <v>333</v>
      </c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>
        <f t="shared" si="7009"/>
        <v>333</v>
      </c>
      <c r="AX1476" s="17">
        <f t="shared" si="7010"/>
        <v>333</v>
      </c>
      <c r="AY1476" s="17">
        <f t="shared" si="7011"/>
        <v>333</v>
      </c>
      <c r="AZ1476" s="17"/>
      <c r="BA1476" s="17">
        <f t="shared" si="7012"/>
        <v>333</v>
      </c>
      <c r="BB1476" s="17">
        <f t="shared" si="7013"/>
        <v>333</v>
      </c>
      <c r="BC1476" s="17">
        <f t="shared" si="7014"/>
        <v>333</v>
      </c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>
        <f t="shared" si="7015"/>
        <v>333</v>
      </c>
      <c r="BP1476" s="17">
        <f t="shared" si="7016"/>
        <v>333</v>
      </c>
      <c r="BQ1476" s="17">
        <f t="shared" si="7017"/>
        <v>333</v>
      </c>
      <c r="BR1476" s="17"/>
      <c r="BS1476" s="17"/>
      <c r="BT1476" s="17"/>
      <c r="BU1476" s="17">
        <f t="shared" si="7018"/>
        <v>333</v>
      </c>
      <c r="BV1476" s="17">
        <f t="shared" si="7019"/>
        <v>333</v>
      </c>
      <c r="BW1476" s="17">
        <f t="shared" si="7020"/>
        <v>333</v>
      </c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>
        <f t="shared" si="7021"/>
        <v>333</v>
      </c>
      <c r="CH1476" s="17">
        <f t="shared" si="7022"/>
        <v>333</v>
      </c>
      <c r="CI1476" s="17">
        <f t="shared" si="7023"/>
        <v>333</v>
      </c>
      <c r="CJ1476" s="17"/>
      <c r="CK1476" s="32"/>
      <c r="CL1476" s="32"/>
      <c r="CM1476" s="1"/>
      <c r="CN1476" s="1"/>
      <c r="CO1476" s="1"/>
      <c r="CP1476" s="1"/>
      <c r="CQ1476" s="1"/>
      <c r="CR1476" s="1"/>
      <c r="CS1476" s="1"/>
    </row>
    <row r="1477" s="25" customFormat="1">
      <c r="A1477" s="26" t="s">
        <v>520</v>
      </c>
      <c r="B1477" s="26" t="s">
        <v>70</v>
      </c>
      <c r="C1477" s="26" t="s">
        <v>160</v>
      </c>
      <c r="D1477" s="26"/>
      <c r="E1477" s="34"/>
      <c r="F1477" s="27" t="s">
        <v>161</v>
      </c>
      <c r="G1477" s="28">
        <f t="shared" ref="G1477:G1478" si="7140">G1478</f>
        <v>1545.9000000000001</v>
      </c>
      <c r="H1477" s="28">
        <f t="shared" ref="H1477:H1478" si="7141">H1478</f>
        <v>1637.0999999999999</v>
      </c>
      <c r="I1477" s="28">
        <f t="shared" ref="I1477:I1478" si="7142">I1478</f>
        <v>1637.0999999999999</v>
      </c>
      <c r="J1477" s="28">
        <f t="shared" ref="J1477:J1478" si="7143">J1478</f>
        <v>0</v>
      </c>
      <c r="K1477" s="28">
        <f t="shared" ref="K1477:K1478" si="7144">K1478</f>
        <v>0</v>
      </c>
      <c r="L1477" s="28">
        <f t="shared" ref="L1477:L1478" si="7145">L1478</f>
        <v>0</v>
      </c>
      <c r="M1477" s="28">
        <f t="shared" si="6884"/>
        <v>1545.9000000000001</v>
      </c>
      <c r="N1477" s="28">
        <f t="shared" si="6885"/>
        <v>1637.0999999999999</v>
      </c>
      <c r="O1477" s="28">
        <f t="shared" si="6886"/>
        <v>1637.0999999999999</v>
      </c>
      <c r="P1477" s="28">
        <f t="shared" ref="P1477:P1478" si="7146">P1478</f>
        <v>0</v>
      </c>
      <c r="Q1477" s="28">
        <f t="shared" ref="Q1477:Q1478" si="7147">Q1478</f>
        <v>0</v>
      </c>
      <c r="R1477" s="28">
        <f t="shared" ref="R1477:R1478" si="7148">R1478</f>
        <v>0</v>
      </c>
      <c r="S1477" s="28">
        <f t="shared" ref="S1477:S1478" si="7149">S1478</f>
        <v>0</v>
      </c>
      <c r="T1477" s="28">
        <f t="shared" ref="T1477:T1478" si="7150">T1478</f>
        <v>0</v>
      </c>
      <c r="U1477" s="28">
        <f t="shared" ref="U1477:U1478" si="7151">U1478</f>
        <v>0</v>
      </c>
      <c r="V1477" s="28">
        <f t="shared" ref="V1477:V1478" si="7152">V1478</f>
        <v>0</v>
      </c>
      <c r="W1477" s="28">
        <f t="shared" ref="W1477:W1478" si="7153">W1478</f>
        <v>0</v>
      </c>
      <c r="X1477" s="28">
        <f t="shared" ref="X1477:X1478" si="7154">X1478</f>
        <v>0</v>
      </c>
      <c r="Y1477" s="28">
        <f t="shared" si="7003"/>
        <v>1545.9000000000001</v>
      </c>
      <c r="Z1477" s="28">
        <f t="shared" si="7004"/>
        <v>1637.0999999999999</v>
      </c>
      <c r="AA1477" s="28">
        <f t="shared" si="7005"/>
        <v>1637.0999999999999</v>
      </c>
      <c r="AB1477" s="28">
        <f t="shared" ref="AB1477:AB1478" si="7155">AB1478</f>
        <v>0</v>
      </c>
      <c r="AC1477" s="28">
        <f t="shared" ref="AC1477:AC1478" si="7156">AC1478</f>
        <v>0</v>
      </c>
      <c r="AD1477" s="28">
        <f t="shared" ref="AD1477:AD1478" si="7157">AD1478</f>
        <v>0</v>
      </c>
      <c r="AE1477" s="28">
        <f t="shared" si="7006"/>
        <v>1545.9000000000001</v>
      </c>
      <c r="AF1477" s="28">
        <f t="shared" si="7007"/>
        <v>1637.0999999999999</v>
      </c>
      <c r="AG1477" s="28">
        <f t="shared" si="7008"/>
        <v>1637.0999999999999</v>
      </c>
      <c r="AH1477" s="28">
        <f t="shared" ref="AH1477:AH1478" si="7158">AH1478</f>
        <v>0</v>
      </c>
      <c r="AI1477" s="28">
        <f t="shared" ref="AI1477:AI1478" si="7159">AI1478</f>
        <v>0</v>
      </c>
      <c r="AJ1477" s="28">
        <f t="shared" ref="AJ1477:AJ1478" si="7160">AJ1478</f>
        <v>0</v>
      </c>
      <c r="AK1477" s="28">
        <f t="shared" ref="AK1477:AK1478" si="7161">AK1478</f>
        <v>0</v>
      </c>
      <c r="AL1477" s="28">
        <f t="shared" ref="AL1477:AL1478" si="7162">AL1478</f>
        <v>0</v>
      </c>
      <c r="AM1477" s="28">
        <f t="shared" ref="AM1477:AM1478" si="7163">AM1478</f>
        <v>0</v>
      </c>
      <c r="AN1477" s="28">
        <f t="shared" ref="AN1477:AN1478" si="7164">AN1478</f>
        <v>0</v>
      </c>
      <c r="AO1477" s="28">
        <f t="shared" ref="AO1477:AO1478" si="7165">AO1478</f>
        <v>0</v>
      </c>
      <c r="AP1477" s="28">
        <f t="shared" ref="AP1477:AP1478" si="7166">AP1478</f>
        <v>0</v>
      </c>
      <c r="AQ1477" s="28">
        <f t="shared" ref="AQ1477:AQ1478" si="7167">AQ1478</f>
        <v>0</v>
      </c>
      <c r="AR1477" s="28">
        <f t="shared" ref="AR1477:AR1478" si="7168">AR1478</f>
        <v>0</v>
      </c>
      <c r="AS1477" s="28">
        <f t="shared" ref="AS1477:AS1478" si="7169">AS1478</f>
        <v>0</v>
      </c>
      <c r="AT1477" s="28">
        <f t="shared" ref="AT1477:AT1478" si="7170">AT1478</f>
        <v>0</v>
      </c>
      <c r="AU1477" s="28">
        <f t="shared" ref="AU1477:AU1478" si="7171">AU1478</f>
        <v>0</v>
      </c>
      <c r="AV1477" s="28">
        <f t="shared" ref="AV1477:AV1478" si="7172">AV1478</f>
        <v>0</v>
      </c>
      <c r="AW1477" s="28">
        <f t="shared" si="7009"/>
        <v>1545.9000000000001</v>
      </c>
      <c r="AX1477" s="28">
        <f t="shared" si="7010"/>
        <v>1637.0999999999999</v>
      </c>
      <c r="AY1477" s="28">
        <f t="shared" si="7011"/>
        <v>1637.0999999999999</v>
      </c>
      <c r="AZ1477" s="28">
        <f t="shared" ref="AZ1477:AZ1478" si="7173">AZ1478</f>
        <v>0</v>
      </c>
      <c r="BA1477" s="28">
        <f t="shared" si="7012"/>
        <v>1545.9000000000001</v>
      </c>
      <c r="BB1477" s="28">
        <f t="shared" si="7013"/>
        <v>1637.0999999999999</v>
      </c>
      <c r="BC1477" s="28">
        <f t="shared" si="7014"/>
        <v>1637.0999999999999</v>
      </c>
      <c r="BD1477" s="28">
        <f t="shared" ref="BD1477:BD1478" si="7174">BD1478</f>
        <v>0</v>
      </c>
      <c r="BE1477" s="28">
        <f t="shared" ref="BE1477:BE1478" si="7175">BE1478</f>
        <v>0</v>
      </c>
      <c r="BF1477" s="28">
        <f t="shared" ref="BF1477:BF1478" si="7176">BF1478</f>
        <v>0</v>
      </c>
      <c r="BG1477" s="28">
        <f t="shared" ref="BG1477:BG1478" si="7177">BG1478</f>
        <v>0</v>
      </c>
      <c r="BH1477" s="28">
        <f t="shared" ref="BH1477:BH1478" si="7178">BH1478</f>
        <v>0</v>
      </c>
      <c r="BI1477" s="28">
        <f t="shared" ref="BI1477:BI1478" si="7179">BI1478</f>
        <v>0</v>
      </c>
      <c r="BJ1477" s="28">
        <f t="shared" ref="BJ1477:BJ1478" si="7180">BJ1478</f>
        <v>0</v>
      </c>
      <c r="BK1477" s="28">
        <f t="shared" ref="BK1477:BK1478" si="7181">BK1478</f>
        <v>0</v>
      </c>
      <c r="BL1477" s="28">
        <f t="shared" ref="BL1477:BL1478" si="7182">BL1478</f>
        <v>0</v>
      </c>
      <c r="BM1477" s="28">
        <f t="shared" ref="BM1477:BM1478" si="7183">BM1478</f>
        <v>0</v>
      </c>
      <c r="BN1477" s="28">
        <f t="shared" ref="BN1477:BN1478" si="7184">BN1478</f>
        <v>0</v>
      </c>
      <c r="BO1477" s="28">
        <f t="shared" si="7015"/>
        <v>1545.9000000000001</v>
      </c>
      <c r="BP1477" s="28">
        <f t="shared" si="7016"/>
        <v>1637.0999999999999</v>
      </c>
      <c r="BQ1477" s="28">
        <f t="shared" si="7017"/>
        <v>1637.0999999999999</v>
      </c>
      <c r="BR1477" s="28">
        <f t="shared" ref="BR1477:BR1478" si="7185">BR1478</f>
        <v>0</v>
      </c>
      <c r="BS1477" s="28">
        <f t="shared" ref="BS1477:BS1478" si="7186">BS1478</f>
        <v>0</v>
      </c>
      <c r="BT1477" s="28">
        <f t="shared" ref="BT1477:BT1478" si="7187">BT1478</f>
        <v>0</v>
      </c>
      <c r="BU1477" s="28">
        <f t="shared" si="7018"/>
        <v>1545.9000000000001</v>
      </c>
      <c r="BV1477" s="28">
        <f t="shared" si="7019"/>
        <v>1637.0999999999999</v>
      </c>
      <c r="BW1477" s="28">
        <f t="shared" si="7020"/>
        <v>1637.0999999999999</v>
      </c>
      <c r="BX1477" s="28">
        <f t="shared" ref="BX1477:BX1478" si="7188">BX1478</f>
        <v>0</v>
      </c>
      <c r="BY1477" s="28">
        <f t="shared" ref="BY1477:BY1478" si="7189">BY1478</f>
        <v>0</v>
      </c>
      <c r="BZ1477" s="28">
        <f t="shared" ref="BZ1477:BZ1478" si="7190">BZ1478</f>
        <v>0</v>
      </c>
      <c r="CA1477" s="28">
        <f t="shared" ref="CA1477:CA1478" si="7191">CA1478</f>
        <v>0</v>
      </c>
      <c r="CB1477" s="28">
        <f t="shared" ref="CB1477:CB1478" si="7192">CB1478</f>
        <v>0</v>
      </c>
      <c r="CC1477" s="28">
        <f t="shared" ref="CC1477:CC1478" si="7193">CC1478</f>
        <v>0</v>
      </c>
      <c r="CD1477" s="28">
        <f t="shared" ref="CD1477:CD1478" si="7194">CD1478</f>
        <v>0</v>
      </c>
      <c r="CE1477" s="28">
        <f t="shared" ref="CE1477:CE1478" si="7195">CE1478</f>
        <v>0</v>
      </c>
      <c r="CF1477" s="28">
        <f t="shared" ref="CF1477:CF1478" si="7196">CF1478</f>
        <v>0</v>
      </c>
      <c r="CG1477" s="28">
        <f t="shared" si="7021"/>
        <v>1545.9000000000001</v>
      </c>
      <c r="CH1477" s="28">
        <f t="shared" si="7022"/>
        <v>1637.0999999999999</v>
      </c>
      <c r="CI1477" s="28">
        <f t="shared" si="7023"/>
        <v>1637.0999999999999</v>
      </c>
      <c r="CJ1477" s="28">
        <f t="shared" ref="CJ1477:CJ1478" si="7197">CJ1478</f>
        <v>0</v>
      </c>
      <c r="CK1477" s="29"/>
      <c r="CL1477" s="29"/>
      <c r="CM1477" s="25"/>
      <c r="CN1477" s="25"/>
      <c r="CO1477" s="25"/>
      <c r="CP1477" s="25"/>
      <c r="CQ1477" s="25"/>
      <c r="CR1477" s="25"/>
      <c r="CS1477" s="25"/>
    </row>
    <row r="1478" s="1" customFormat="1">
      <c r="A1478" s="30" t="s">
        <v>520</v>
      </c>
      <c r="B1478" s="30" t="s">
        <v>70</v>
      </c>
      <c r="C1478" s="30" t="s">
        <v>160</v>
      </c>
      <c r="D1478" s="30" t="s">
        <v>62</v>
      </c>
      <c r="E1478" s="35"/>
      <c r="F1478" s="31" t="s">
        <v>63</v>
      </c>
      <c r="G1478" s="17">
        <f t="shared" si="7140"/>
        <v>1545.9000000000001</v>
      </c>
      <c r="H1478" s="17">
        <f t="shared" si="7141"/>
        <v>1637.0999999999999</v>
      </c>
      <c r="I1478" s="17">
        <f t="shared" si="7142"/>
        <v>1637.0999999999999</v>
      </c>
      <c r="J1478" s="17">
        <f t="shared" si="7143"/>
        <v>0</v>
      </c>
      <c r="K1478" s="17">
        <f t="shared" si="7144"/>
        <v>0</v>
      </c>
      <c r="L1478" s="17">
        <f t="shared" si="7145"/>
        <v>0</v>
      </c>
      <c r="M1478" s="17">
        <f t="shared" si="6884"/>
        <v>1545.9000000000001</v>
      </c>
      <c r="N1478" s="17">
        <f t="shared" si="6885"/>
        <v>1637.0999999999999</v>
      </c>
      <c r="O1478" s="17">
        <f t="shared" si="6886"/>
        <v>1637.0999999999999</v>
      </c>
      <c r="P1478" s="17">
        <f t="shared" si="7146"/>
        <v>0</v>
      </c>
      <c r="Q1478" s="17">
        <f t="shared" si="7147"/>
        <v>0</v>
      </c>
      <c r="R1478" s="17">
        <f t="shared" si="7148"/>
        <v>0</v>
      </c>
      <c r="S1478" s="17">
        <f t="shared" si="7149"/>
        <v>0</v>
      </c>
      <c r="T1478" s="17">
        <f t="shared" si="7150"/>
        <v>0</v>
      </c>
      <c r="U1478" s="17">
        <f t="shared" si="7151"/>
        <v>0</v>
      </c>
      <c r="V1478" s="17">
        <f t="shared" si="7152"/>
        <v>0</v>
      </c>
      <c r="W1478" s="17">
        <f t="shared" si="7153"/>
        <v>0</v>
      </c>
      <c r="X1478" s="17">
        <f t="shared" si="7154"/>
        <v>0</v>
      </c>
      <c r="Y1478" s="17">
        <f t="shared" si="7003"/>
        <v>1545.9000000000001</v>
      </c>
      <c r="Z1478" s="17">
        <f t="shared" si="7004"/>
        <v>1637.0999999999999</v>
      </c>
      <c r="AA1478" s="17">
        <f t="shared" si="7005"/>
        <v>1637.0999999999999</v>
      </c>
      <c r="AB1478" s="17">
        <f t="shared" si="7155"/>
        <v>0</v>
      </c>
      <c r="AC1478" s="17">
        <f t="shared" si="7156"/>
        <v>0</v>
      </c>
      <c r="AD1478" s="17">
        <f t="shared" si="7157"/>
        <v>0</v>
      </c>
      <c r="AE1478" s="17">
        <f t="shared" si="7006"/>
        <v>1545.9000000000001</v>
      </c>
      <c r="AF1478" s="17">
        <f t="shared" si="7007"/>
        <v>1637.0999999999999</v>
      </c>
      <c r="AG1478" s="17">
        <f t="shared" si="7008"/>
        <v>1637.0999999999999</v>
      </c>
      <c r="AH1478" s="17">
        <f t="shared" si="7158"/>
        <v>0</v>
      </c>
      <c r="AI1478" s="17">
        <f t="shared" si="7159"/>
        <v>0</v>
      </c>
      <c r="AJ1478" s="17">
        <f t="shared" si="7160"/>
        <v>0</v>
      </c>
      <c r="AK1478" s="17">
        <f t="shared" si="7161"/>
        <v>0</v>
      </c>
      <c r="AL1478" s="17">
        <f t="shared" si="7162"/>
        <v>0</v>
      </c>
      <c r="AM1478" s="17">
        <f t="shared" si="7163"/>
        <v>0</v>
      </c>
      <c r="AN1478" s="17">
        <f t="shared" si="7164"/>
        <v>0</v>
      </c>
      <c r="AO1478" s="17">
        <f t="shared" si="7165"/>
        <v>0</v>
      </c>
      <c r="AP1478" s="17">
        <f t="shared" si="7166"/>
        <v>0</v>
      </c>
      <c r="AQ1478" s="17">
        <f t="shared" si="7167"/>
        <v>0</v>
      </c>
      <c r="AR1478" s="17">
        <f t="shared" si="7168"/>
        <v>0</v>
      </c>
      <c r="AS1478" s="17">
        <f t="shared" si="7169"/>
        <v>0</v>
      </c>
      <c r="AT1478" s="17">
        <f t="shared" si="7170"/>
        <v>0</v>
      </c>
      <c r="AU1478" s="17">
        <f t="shared" si="7171"/>
        <v>0</v>
      </c>
      <c r="AV1478" s="17">
        <f t="shared" si="7172"/>
        <v>0</v>
      </c>
      <c r="AW1478" s="17">
        <f t="shared" si="7009"/>
        <v>1545.9000000000001</v>
      </c>
      <c r="AX1478" s="17">
        <f t="shared" si="7010"/>
        <v>1637.0999999999999</v>
      </c>
      <c r="AY1478" s="17">
        <f t="shared" si="7011"/>
        <v>1637.0999999999999</v>
      </c>
      <c r="AZ1478" s="17">
        <f t="shared" si="7173"/>
        <v>0</v>
      </c>
      <c r="BA1478" s="17">
        <f t="shared" si="7012"/>
        <v>1545.9000000000001</v>
      </c>
      <c r="BB1478" s="17">
        <f t="shared" si="7013"/>
        <v>1637.0999999999999</v>
      </c>
      <c r="BC1478" s="17">
        <f t="shared" si="7014"/>
        <v>1637.0999999999999</v>
      </c>
      <c r="BD1478" s="17">
        <f t="shared" si="7174"/>
        <v>0</v>
      </c>
      <c r="BE1478" s="17">
        <f t="shared" si="7175"/>
        <v>0</v>
      </c>
      <c r="BF1478" s="17">
        <f t="shared" si="7176"/>
        <v>0</v>
      </c>
      <c r="BG1478" s="17">
        <f t="shared" si="7177"/>
        <v>0</v>
      </c>
      <c r="BH1478" s="17">
        <f t="shared" si="7178"/>
        <v>0</v>
      </c>
      <c r="BI1478" s="17">
        <f t="shared" si="7179"/>
        <v>0</v>
      </c>
      <c r="BJ1478" s="17">
        <f t="shared" si="7180"/>
        <v>0</v>
      </c>
      <c r="BK1478" s="17">
        <f t="shared" si="7181"/>
        <v>0</v>
      </c>
      <c r="BL1478" s="17">
        <f t="shared" si="7182"/>
        <v>0</v>
      </c>
      <c r="BM1478" s="17">
        <f t="shared" si="7183"/>
        <v>0</v>
      </c>
      <c r="BN1478" s="17">
        <f t="shared" si="7184"/>
        <v>0</v>
      </c>
      <c r="BO1478" s="17">
        <f t="shared" si="7015"/>
        <v>1545.9000000000001</v>
      </c>
      <c r="BP1478" s="17">
        <f t="shared" si="7016"/>
        <v>1637.0999999999999</v>
      </c>
      <c r="BQ1478" s="17">
        <f t="shared" si="7017"/>
        <v>1637.0999999999999</v>
      </c>
      <c r="BR1478" s="17">
        <f t="shared" si="7185"/>
        <v>0</v>
      </c>
      <c r="BS1478" s="17">
        <f t="shared" si="7186"/>
        <v>0</v>
      </c>
      <c r="BT1478" s="17">
        <f t="shared" si="7187"/>
        <v>0</v>
      </c>
      <c r="BU1478" s="17">
        <f t="shared" si="7018"/>
        <v>1545.9000000000001</v>
      </c>
      <c r="BV1478" s="17">
        <f t="shared" si="7019"/>
        <v>1637.0999999999999</v>
      </c>
      <c r="BW1478" s="17">
        <f t="shared" si="7020"/>
        <v>1637.0999999999999</v>
      </c>
      <c r="BX1478" s="17">
        <f t="shared" si="7188"/>
        <v>0</v>
      </c>
      <c r="BY1478" s="17">
        <f t="shared" si="7189"/>
        <v>0</v>
      </c>
      <c r="BZ1478" s="17">
        <f t="shared" si="7190"/>
        <v>0</v>
      </c>
      <c r="CA1478" s="17">
        <f t="shared" si="7191"/>
        <v>0</v>
      </c>
      <c r="CB1478" s="17">
        <f t="shared" si="7192"/>
        <v>0</v>
      </c>
      <c r="CC1478" s="17">
        <f t="shared" si="7193"/>
        <v>0</v>
      </c>
      <c r="CD1478" s="17">
        <f t="shared" si="7194"/>
        <v>0</v>
      </c>
      <c r="CE1478" s="17">
        <f t="shared" si="7195"/>
        <v>0</v>
      </c>
      <c r="CF1478" s="17">
        <f t="shared" si="7196"/>
        <v>0</v>
      </c>
      <c r="CG1478" s="17">
        <f t="shared" si="7021"/>
        <v>1545.9000000000001</v>
      </c>
      <c r="CH1478" s="17">
        <f t="shared" si="7022"/>
        <v>1637.0999999999999</v>
      </c>
      <c r="CI1478" s="17">
        <f t="shared" si="7023"/>
        <v>1637.0999999999999</v>
      </c>
      <c r="CJ1478" s="17">
        <f t="shared" si="7197"/>
        <v>0</v>
      </c>
      <c r="CK1478" s="32"/>
      <c r="CL1478" s="32"/>
      <c r="CM1478" s="1"/>
      <c r="CN1478" s="1"/>
      <c r="CO1478" s="1"/>
      <c r="CP1478" s="1"/>
      <c r="CQ1478" s="1"/>
      <c r="CR1478" s="1"/>
      <c r="CS1478" s="1"/>
    </row>
    <row r="1479" s="1" customFormat="1">
      <c r="A1479" s="30" t="s">
        <v>520</v>
      </c>
      <c r="B1479" s="30" t="s">
        <v>70</v>
      </c>
      <c r="C1479" s="30" t="s">
        <v>160</v>
      </c>
      <c r="D1479" s="30" t="s">
        <v>64</v>
      </c>
      <c r="E1479" s="35"/>
      <c r="F1479" s="31" t="s">
        <v>65</v>
      </c>
      <c r="G1479" s="17">
        <f>G1482+G1484</f>
        <v>1545.9000000000001</v>
      </c>
      <c r="H1479" s="17">
        <f>H1482+H1484</f>
        <v>1637.0999999999999</v>
      </c>
      <c r="I1479" s="17">
        <f>I1482+I1484</f>
        <v>1637.0999999999999</v>
      </c>
      <c r="J1479" s="17">
        <f>J1482+J1484</f>
        <v>0</v>
      </c>
      <c r="K1479" s="17">
        <f>K1482+K1484</f>
        <v>0</v>
      </c>
      <c r="L1479" s="17">
        <f>L1482+L1484</f>
        <v>0</v>
      </c>
      <c r="M1479" s="17">
        <f t="shared" si="6884"/>
        <v>1545.9000000000001</v>
      </c>
      <c r="N1479" s="17">
        <f t="shared" si="6885"/>
        <v>1637.0999999999999</v>
      </c>
      <c r="O1479" s="17">
        <f t="shared" si="6886"/>
        <v>1637.0999999999999</v>
      </c>
      <c r="P1479" s="17">
        <f>P1482+P1484</f>
        <v>0</v>
      </c>
      <c r="Q1479" s="17">
        <f>Q1482+Q1484</f>
        <v>0</v>
      </c>
      <c r="R1479" s="17">
        <f>R1482+R1484</f>
        <v>0</v>
      </c>
      <c r="S1479" s="17">
        <f>S1482+S1484</f>
        <v>0</v>
      </c>
      <c r="T1479" s="17">
        <f>T1482+T1484</f>
        <v>0</v>
      </c>
      <c r="U1479" s="17">
        <f>U1482+U1484</f>
        <v>0</v>
      </c>
      <c r="V1479" s="17">
        <f>V1482+V1484</f>
        <v>0</v>
      </c>
      <c r="W1479" s="17">
        <f>W1482+W1484</f>
        <v>0</v>
      </c>
      <c r="X1479" s="17">
        <f>X1482+X1484</f>
        <v>0</v>
      </c>
      <c r="Y1479" s="17">
        <f t="shared" si="7003"/>
        <v>1545.9000000000001</v>
      </c>
      <c r="Z1479" s="17">
        <f t="shared" si="7004"/>
        <v>1637.0999999999999</v>
      </c>
      <c r="AA1479" s="17">
        <f t="shared" si="7005"/>
        <v>1637.0999999999999</v>
      </c>
      <c r="AB1479" s="17">
        <f>AB1482+AB1484</f>
        <v>0</v>
      </c>
      <c r="AC1479" s="17">
        <f>AC1482+AC1484</f>
        <v>0</v>
      </c>
      <c r="AD1479" s="17">
        <f>AD1482+AD1484</f>
        <v>0</v>
      </c>
      <c r="AE1479" s="17">
        <f t="shared" si="7006"/>
        <v>1545.9000000000001</v>
      </c>
      <c r="AF1479" s="17">
        <f t="shared" si="7007"/>
        <v>1637.0999999999999</v>
      </c>
      <c r="AG1479" s="17">
        <f t="shared" si="7008"/>
        <v>1637.0999999999999</v>
      </c>
      <c r="AH1479" s="17">
        <f>AH1482+AH1484</f>
        <v>0</v>
      </c>
      <c r="AI1479" s="17">
        <f>AI1482+AI1484</f>
        <v>0</v>
      </c>
      <c r="AJ1479" s="17">
        <f>AJ1482+AJ1484</f>
        <v>0</v>
      </c>
      <c r="AK1479" s="17">
        <f>AK1482+AK1484</f>
        <v>0</v>
      </c>
      <c r="AL1479" s="17">
        <f>AL1482+AL1484</f>
        <v>0</v>
      </c>
      <c r="AM1479" s="17">
        <f>AM1482+AM1484</f>
        <v>0</v>
      </c>
      <c r="AN1479" s="17">
        <f>AN1482+AN1484</f>
        <v>0</v>
      </c>
      <c r="AO1479" s="17">
        <f>AO1482+AO1484</f>
        <v>0</v>
      </c>
      <c r="AP1479" s="17">
        <f>AP1482+AP1484</f>
        <v>0</v>
      </c>
      <c r="AQ1479" s="17">
        <f>AQ1482+AQ1484</f>
        <v>0</v>
      </c>
      <c r="AR1479" s="17">
        <f>AR1482+AR1484</f>
        <v>0</v>
      </c>
      <c r="AS1479" s="17">
        <f>AS1482+AS1484</f>
        <v>0</v>
      </c>
      <c r="AT1479" s="17">
        <f>AT1482+AT1484</f>
        <v>0</v>
      </c>
      <c r="AU1479" s="17">
        <f>AU1482+AU1484</f>
        <v>0</v>
      </c>
      <c r="AV1479" s="17">
        <f>AV1482+AV1484</f>
        <v>0</v>
      </c>
      <c r="AW1479" s="17">
        <f t="shared" si="7009"/>
        <v>1545.9000000000001</v>
      </c>
      <c r="AX1479" s="17">
        <f t="shared" si="7010"/>
        <v>1637.0999999999999</v>
      </c>
      <c r="AY1479" s="17">
        <f t="shared" si="7011"/>
        <v>1637.0999999999999</v>
      </c>
      <c r="AZ1479" s="17">
        <f>AZ1482+AZ1484</f>
        <v>0</v>
      </c>
      <c r="BA1479" s="17">
        <f t="shared" si="7012"/>
        <v>1545.9000000000001</v>
      </c>
      <c r="BB1479" s="17">
        <f t="shared" si="7013"/>
        <v>1637.0999999999999</v>
      </c>
      <c r="BC1479" s="17">
        <f t="shared" si="7014"/>
        <v>1637.0999999999999</v>
      </c>
      <c r="BD1479" s="17">
        <f>BD1482+BD1484</f>
        <v>0</v>
      </c>
      <c r="BE1479" s="17">
        <f>BE1482+BE1484</f>
        <v>0</v>
      </c>
      <c r="BF1479" s="17">
        <f>BF1482+BF1484</f>
        <v>0</v>
      </c>
      <c r="BG1479" s="17">
        <f>BG1482+BG1484</f>
        <v>0</v>
      </c>
      <c r="BH1479" s="17">
        <f>BH1482+BH1484</f>
        <v>0</v>
      </c>
      <c r="BI1479" s="17">
        <f>BI1482+BI1484</f>
        <v>0</v>
      </c>
      <c r="BJ1479" s="17">
        <f>BJ1482+BJ1484</f>
        <v>0</v>
      </c>
      <c r="BK1479" s="17">
        <f>BK1482+BK1484</f>
        <v>0</v>
      </c>
      <c r="BL1479" s="17">
        <f>BL1482+BL1484</f>
        <v>0</v>
      </c>
      <c r="BM1479" s="17">
        <f>BM1482+BM1484</f>
        <v>0</v>
      </c>
      <c r="BN1479" s="17">
        <f>BN1482+BN1484</f>
        <v>0</v>
      </c>
      <c r="BO1479" s="17">
        <f t="shared" si="7015"/>
        <v>1545.9000000000001</v>
      </c>
      <c r="BP1479" s="17">
        <f t="shared" si="7016"/>
        <v>1637.0999999999999</v>
      </c>
      <c r="BQ1479" s="17">
        <f t="shared" si="7017"/>
        <v>1637.0999999999999</v>
      </c>
      <c r="BR1479" s="17">
        <f>BR1482+BR1484</f>
        <v>0</v>
      </c>
      <c r="BS1479" s="17">
        <f>BS1482+BS1484</f>
        <v>0</v>
      </c>
      <c r="BT1479" s="17">
        <f>BT1482+BT1484</f>
        <v>0</v>
      </c>
      <c r="BU1479" s="17">
        <f t="shared" si="7018"/>
        <v>1545.9000000000001</v>
      </c>
      <c r="BV1479" s="17">
        <f t="shared" si="7019"/>
        <v>1637.0999999999999</v>
      </c>
      <c r="BW1479" s="17">
        <f t="shared" si="7020"/>
        <v>1637.0999999999999</v>
      </c>
      <c r="BX1479" s="17">
        <f>BX1482+BX1484+BX1480</f>
        <v>0</v>
      </c>
      <c r="BY1479" s="17">
        <f>BY1482+BY1484+BY1480</f>
        <v>0</v>
      </c>
      <c r="BZ1479" s="17">
        <f>BZ1482+BZ1484+BZ1480</f>
        <v>0</v>
      </c>
      <c r="CA1479" s="17">
        <f>CA1482+CA1484+CA1480</f>
        <v>0</v>
      </c>
      <c r="CB1479" s="17">
        <f>CB1482+CB1484+CB1480</f>
        <v>0</v>
      </c>
      <c r="CC1479" s="17">
        <f>CC1482+CC1484+CC1480</f>
        <v>0</v>
      </c>
      <c r="CD1479" s="17">
        <f>CD1482+CD1484+CD1480</f>
        <v>0</v>
      </c>
      <c r="CE1479" s="17">
        <f>CE1482+CE1484+CE1480</f>
        <v>0</v>
      </c>
      <c r="CF1479" s="17">
        <f>CF1482+CF1484+CF1480</f>
        <v>0</v>
      </c>
      <c r="CG1479" s="17">
        <f t="shared" si="7021"/>
        <v>1545.9000000000001</v>
      </c>
      <c r="CH1479" s="17">
        <f t="shared" si="7022"/>
        <v>1637.0999999999999</v>
      </c>
      <c r="CI1479" s="17">
        <f t="shared" si="7023"/>
        <v>1637.0999999999999</v>
      </c>
      <c r="CJ1479" s="17">
        <f>CJ1482+CJ1484+CJ1480</f>
        <v>0</v>
      </c>
      <c r="CK1479" s="32"/>
      <c r="CL1479" s="32"/>
      <c r="CM1479" s="1"/>
      <c r="CN1479" s="1"/>
      <c r="CO1479" s="1"/>
      <c r="CP1479" s="1"/>
      <c r="CQ1479" s="1"/>
      <c r="CR1479" s="1"/>
      <c r="CS1479" s="1"/>
    </row>
    <row r="1480" s="1" customFormat="1" hidden="1">
      <c r="A1480" s="30" t="s">
        <v>520</v>
      </c>
      <c r="B1480" s="30" t="s">
        <v>70</v>
      </c>
      <c r="C1480" s="48" t="s">
        <v>160</v>
      </c>
      <c r="D1480" s="30" t="s">
        <v>502</v>
      </c>
      <c r="E1480" s="49"/>
      <c r="F1480" s="31" t="s">
        <v>503</v>
      </c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>
        <f>BX1481</f>
        <v>0</v>
      </c>
      <c r="BY1480" s="17">
        <f>BY1481</f>
        <v>0</v>
      </c>
      <c r="BZ1480" s="17">
        <f>BZ1481</f>
        <v>0</v>
      </c>
      <c r="CA1480" s="17">
        <f>CA1481</f>
        <v>0</v>
      </c>
      <c r="CB1480" s="17">
        <f>CB1481</f>
        <v>0</v>
      </c>
      <c r="CC1480" s="37">
        <f>CC1481</f>
        <v>0</v>
      </c>
      <c r="CD1480" s="17">
        <f>CD1481</f>
        <v>0</v>
      </c>
      <c r="CE1480" s="17">
        <f>CE1481</f>
        <v>0</v>
      </c>
      <c r="CF1480" s="37">
        <f>CF1481</f>
        <v>0</v>
      </c>
      <c r="CG1480" s="17">
        <f t="shared" si="7021"/>
        <v>0</v>
      </c>
      <c r="CH1480" s="17">
        <f t="shared" si="7022"/>
        <v>0</v>
      </c>
      <c r="CI1480" s="17">
        <f t="shared" si="7023"/>
        <v>0</v>
      </c>
      <c r="CJ1480" s="17">
        <f>CJ1481</f>
        <v>0</v>
      </c>
      <c r="CK1480" s="32">
        <v>0</v>
      </c>
      <c r="CL1480" s="32"/>
      <c r="CM1480" s="1"/>
      <c r="CN1480" s="1"/>
      <c r="CO1480" s="1"/>
      <c r="CP1480" s="1"/>
      <c r="CQ1480" s="1"/>
      <c r="CR1480" s="1"/>
      <c r="CS1480" s="1"/>
    </row>
    <row r="1481" s="1" customFormat="1" hidden="1">
      <c r="A1481" s="30" t="s">
        <v>520</v>
      </c>
      <c r="B1481" s="30" t="s">
        <v>70</v>
      </c>
      <c r="C1481" s="30" t="s">
        <v>160</v>
      </c>
      <c r="D1481" s="50" t="s">
        <v>502</v>
      </c>
      <c r="E1481" s="15" t="s">
        <v>46</v>
      </c>
      <c r="F1481" s="51" t="s">
        <v>47</v>
      </c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>
        <f t="shared" si="7021"/>
        <v>0</v>
      </c>
      <c r="CH1481" s="17">
        <f t="shared" si="7022"/>
        <v>0</v>
      </c>
      <c r="CI1481" s="17">
        <f t="shared" si="7023"/>
        <v>0</v>
      </c>
      <c r="CJ1481" s="17"/>
      <c r="CK1481" s="32">
        <v>0</v>
      </c>
      <c r="CL1481" s="32"/>
      <c r="CM1481" s="1"/>
      <c r="CN1481" s="1"/>
      <c r="CO1481" s="1"/>
      <c r="CP1481" s="1"/>
      <c r="CQ1481" s="1"/>
      <c r="CR1481" s="1"/>
      <c r="CS1481" s="1"/>
    </row>
    <row r="1482" s="1" customFormat="1">
      <c r="A1482" s="30" t="s">
        <v>520</v>
      </c>
      <c r="B1482" s="30" t="s">
        <v>70</v>
      </c>
      <c r="C1482" s="30" t="s">
        <v>160</v>
      </c>
      <c r="D1482" s="30" t="s">
        <v>162</v>
      </c>
      <c r="E1482" s="35"/>
      <c r="F1482" s="31" t="s">
        <v>163</v>
      </c>
      <c r="G1482" s="17">
        <f>G1483</f>
        <v>306.10000000000002</v>
      </c>
      <c r="H1482" s="17">
        <f>H1483</f>
        <v>306.10000000000002</v>
      </c>
      <c r="I1482" s="17">
        <f>I1483</f>
        <v>306.10000000000002</v>
      </c>
      <c r="J1482" s="17">
        <f>J1483</f>
        <v>0</v>
      </c>
      <c r="K1482" s="17">
        <f>K1483</f>
        <v>0</v>
      </c>
      <c r="L1482" s="17">
        <f>L1483</f>
        <v>0</v>
      </c>
      <c r="M1482" s="17">
        <f t="shared" si="6884"/>
        <v>306.10000000000002</v>
      </c>
      <c r="N1482" s="17">
        <f t="shared" si="6885"/>
        <v>306.10000000000002</v>
      </c>
      <c r="O1482" s="17">
        <f t="shared" si="6886"/>
        <v>306.10000000000002</v>
      </c>
      <c r="P1482" s="17">
        <f>P1483</f>
        <v>0</v>
      </c>
      <c r="Q1482" s="17">
        <f>Q1483</f>
        <v>0</v>
      </c>
      <c r="R1482" s="17">
        <f>R1483</f>
        <v>0</v>
      </c>
      <c r="S1482" s="17">
        <f>S1483</f>
        <v>0</v>
      </c>
      <c r="T1482" s="17">
        <f>T1483</f>
        <v>0</v>
      </c>
      <c r="U1482" s="17">
        <f>U1483</f>
        <v>0</v>
      </c>
      <c r="V1482" s="17">
        <f>V1483</f>
        <v>0</v>
      </c>
      <c r="W1482" s="17">
        <f>W1483</f>
        <v>0</v>
      </c>
      <c r="X1482" s="17">
        <f>X1483</f>
        <v>0</v>
      </c>
      <c r="Y1482" s="17">
        <f t="shared" si="7003"/>
        <v>306.10000000000002</v>
      </c>
      <c r="Z1482" s="17">
        <f t="shared" si="7004"/>
        <v>306.10000000000002</v>
      </c>
      <c r="AA1482" s="17">
        <f t="shared" si="7005"/>
        <v>306.10000000000002</v>
      </c>
      <c r="AB1482" s="17">
        <f>AB1483</f>
        <v>0</v>
      </c>
      <c r="AC1482" s="17">
        <f>AC1483</f>
        <v>0</v>
      </c>
      <c r="AD1482" s="17">
        <f>AD1483</f>
        <v>0</v>
      </c>
      <c r="AE1482" s="17">
        <f t="shared" si="7006"/>
        <v>306.10000000000002</v>
      </c>
      <c r="AF1482" s="17">
        <f t="shared" si="7007"/>
        <v>306.10000000000002</v>
      </c>
      <c r="AG1482" s="17">
        <f t="shared" si="7008"/>
        <v>306.10000000000002</v>
      </c>
      <c r="AH1482" s="17">
        <f>AH1483</f>
        <v>0</v>
      </c>
      <c r="AI1482" s="17">
        <f>AI1483</f>
        <v>0</v>
      </c>
      <c r="AJ1482" s="17">
        <f>AJ1483</f>
        <v>0</v>
      </c>
      <c r="AK1482" s="17">
        <f>AK1483</f>
        <v>0</v>
      </c>
      <c r="AL1482" s="17">
        <f>AL1483</f>
        <v>0</v>
      </c>
      <c r="AM1482" s="17">
        <f>AM1483</f>
        <v>0</v>
      </c>
      <c r="AN1482" s="17">
        <f>AN1483</f>
        <v>0</v>
      </c>
      <c r="AO1482" s="17">
        <f>AO1483</f>
        <v>0</v>
      </c>
      <c r="AP1482" s="17">
        <f>AP1483</f>
        <v>0</v>
      </c>
      <c r="AQ1482" s="17">
        <f>AQ1483</f>
        <v>0</v>
      </c>
      <c r="AR1482" s="17">
        <f>AR1483</f>
        <v>0</v>
      </c>
      <c r="AS1482" s="17">
        <f>AS1483</f>
        <v>0</v>
      </c>
      <c r="AT1482" s="17">
        <f>AT1483</f>
        <v>0</v>
      </c>
      <c r="AU1482" s="17">
        <f>AU1483</f>
        <v>0</v>
      </c>
      <c r="AV1482" s="17">
        <f>AV1483</f>
        <v>0</v>
      </c>
      <c r="AW1482" s="17">
        <f t="shared" si="7009"/>
        <v>306.10000000000002</v>
      </c>
      <c r="AX1482" s="17">
        <f t="shared" si="7010"/>
        <v>306.10000000000002</v>
      </c>
      <c r="AY1482" s="17">
        <f t="shared" si="7011"/>
        <v>306.10000000000002</v>
      </c>
      <c r="AZ1482" s="17">
        <f>AZ1483</f>
        <v>0</v>
      </c>
      <c r="BA1482" s="17">
        <f t="shared" si="7012"/>
        <v>306.10000000000002</v>
      </c>
      <c r="BB1482" s="17">
        <f t="shared" si="7013"/>
        <v>306.10000000000002</v>
      </c>
      <c r="BC1482" s="17">
        <f t="shared" si="7014"/>
        <v>306.10000000000002</v>
      </c>
      <c r="BD1482" s="17">
        <f>BD1483</f>
        <v>0</v>
      </c>
      <c r="BE1482" s="17">
        <f>BE1483</f>
        <v>0</v>
      </c>
      <c r="BF1482" s="17">
        <f>BF1483</f>
        <v>0</v>
      </c>
      <c r="BG1482" s="17">
        <f>BG1483</f>
        <v>0</v>
      </c>
      <c r="BH1482" s="17">
        <f>BH1483</f>
        <v>0</v>
      </c>
      <c r="BI1482" s="17">
        <f>BI1483</f>
        <v>0</v>
      </c>
      <c r="BJ1482" s="17">
        <f>BJ1483</f>
        <v>0</v>
      </c>
      <c r="BK1482" s="17">
        <f>BK1483</f>
        <v>0</v>
      </c>
      <c r="BL1482" s="17">
        <f>BL1483</f>
        <v>0</v>
      </c>
      <c r="BM1482" s="17">
        <f>BM1483</f>
        <v>0</v>
      </c>
      <c r="BN1482" s="17">
        <f>BN1483</f>
        <v>0</v>
      </c>
      <c r="BO1482" s="17">
        <f t="shared" si="7015"/>
        <v>306.10000000000002</v>
      </c>
      <c r="BP1482" s="17">
        <f t="shared" si="7016"/>
        <v>306.10000000000002</v>
      </c>
      <c r="BQ1482" s="17">
        <f t="shared" si="7017"/>
        <v>306.10000000000002</v>
      </c>
      <c r="BR1482" s="17">
        <f>BR1483</f>
        <v>0</v>
      </c>
      <c r="BS1482" s="17">
        <f>BS1483</f>
        <v>0</v>
      </c>
      <c r="BT1482" s="17">
        <f>BT1483</f>
        <v>0</v>
      </c>
      <c r="BU1482" s="17">
        <f t="shared" si="7018"/>
        <v>306.10000000000002</v>
      </c>
      <c r="BV1482" s="17">
        <f t="shared" si="7019"/>
        <v>306.10000000000002</v>
      </c>
      <c r="BW1482" s="17">
        <f t="shared" si="7020"/>
        <v>306.10000000000002</v>
      </c>
      <c r="BX1482" s="17">
        <f>BX1483</f>
        <v>0</v>
      </c>
      <c r="BY1482" s="17">
        <f>BY1483</f>
        <v>0</v>
      </c>
      <c r="BZ1482" s="17">
        <f>BZ1483</f>
        <v>0</v>
      </c>
      <c r="CA1482" s="17">
        <f>CA1483</f>
        <v>0</v>
      </c>
      <c r="CB1482" s="17">
        <f>CB1483</f>
        <v>0</v>
      </c>
      <c r="CC1482" s="17">
        <f>CC1483</f>
        <v>0</v>
      </c>
      <c r="CD1482" s="17">
        <f>CD1483</f>
        <v>0</v>
      </c>
      <c r="CE1482" s="17">
        <f>CE1483</f>
        <v>0</v>
      </c>
      <c r="CF1482" s="17">
        <f>CF1483</f>
        <v>0</v>
      </c>
      <c r="CG1482" s="17">
        <f t="shared" si="7021"/>
        <v>306.10000000000002</v>
      </c>
      <c r="CH1482" s="17">
        <f t="shared" si="7022"/>
        <v>306.10000000000002</v>
      </c>
      <c r="CI1482" s="17">
        <f t="shared" si="7023"/>
        <v>306.10000000000002</v>
      </c>
      <c r="CJ1482" s="17">
        <f>CJ1483</f>
        <v>0</v>
      </c>
      <c r="CK1482" s="32"/>
      <c r="CL1482" s="32"/>
      <c r="CM1482" s="1"/>
      <c r="CN1482" s="1"/>
      <c r="CO1482" s="1"/>
      <c r="CP1482" s="1"/>
      <c r="CQ1482" s="1"/>
      <c r="CR1482" s="1"/>
      <c r="CS1482" s="1"/>
    </row>
    <row r="1483" s="1" customFormat="1">
      <c r="A1483" s="30" t="s">
        <v>520</v>
      </c>
      <c r="B1483" s="30" t="s">
        <v>70</v>
      </c>
      <c r="C1483" s="30" t="s">
        <v>160</v>
      </c>
      <c r="D1483" s="30" t="s">
        <v>162</v>
      </c>
      <c r="E1483" s="30" t="s">
        <v>46</v>
      </c>
      <c r="F1483" s="31" t="s">
        <v>47</v>
      </c>
      <c r="G1483" s="17">
        <v>306.10000000000002</v>
      </c>
      <c r="H1483" s="17">
        <v>306.10000000000002</v>
      </c>
      <c r="I1483" s="17">
        <v>306.10000000000002</v>
      </c>
      <c r="J1483" s="17"/>
      <c r="K1483" s="17"/>
      <c r="L1483" s="17"/>
      <c r="M1483" s="17">
        <f t="shared" si="6884"/>
        <v>306.10000000000002</v>
      </c>
      <c r="N1483" s="17">
        <f t="shared" si="6885"/>
        <v>306.10000000000002</v>
      </c>
      <c r="O1483" s="17">
        <f t="shared" si="6886"/>
        <v>306.10000000000002</v>
      </c>
      <c r="P1483" s="17"/>
      <c r="Q1483" s="17"/>
      <c r="R1483" s="17"/>
      <c r="S1483" s="17"/>
      <c r="T1483" s="17"/>
      <c r="U1483" s="17"/>
      <c r="V1483" s="17"/>
      <c r="W1483" s="17"/>
      <c r="X1483" s="17"/>
      <c r="Y1483" s="17">
        <f t="shared" si="7003"/>
        <v>306.10000000000002</v>
      </c>
      <c r="Z1483" s="17">
        <f t="shared" si="7004"/>
        <v>306.10000000000002</v>
      </c>
      <c r="AA1483" s="17">
        <f t="shared" si="7005"/>
        <v>306.10000000000002</v>
      </c>
      <c r="AB1483" s="17"/>
      <c r="AC1483" s="17"/>
      <c r="AD1483" s="17"/>
      <c r="AE1483" s="17">
        <f t="shared" si="7006"/>
        <v>306.10000000000002</v>
      </c>
      <c r="AF1483" s="17">
        <f t="shared" si="7007"/>
        <v>306.10000000000002</v>
      </c>
      <c r="AG1483" s="17">
        <f t="shared" si="7008"/>
        <v>306.10000000000002</v>
      </c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>
        <f t="shared" si="7009"/>
        <v>306.10000000000002</v>
      </c>
      <c r="AX1483" s="17">
        <f t="shared" si="7010"/>
        <v>306.10000000000002</v>
      </c>
      <c r="AY1483" s="17">
        <f t="shared" si="7011"/>
        <v>306.10000000000002</v>
      </c>
      <c r="AZ1483" s="17"/>
      <c r="BA1483" s="17">
        <f t="shared" si="7012"/>
        <v>306.10000000000002</v>
      </c>
      <c r="BB1483" s="17">
        <f t="shared" si="7013"/>
        <v>306.10000000000002</v>
      </c>
      <c r="BC1483" s="17">
        <f t="shared" si="7014"/>
        <v>306.10000000000002</v>
      </c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>
        <f t="shared" si="7015"/>
        <v>306.10000000000002</v>
      </c>
      <c r="BP1483" s="17">
        <f t="shared" si="7016"/>
        <v>306.10000000000002</v>
      </c>
      <c r="BQ1483" s="17">
        <f t="shared" si="7017"/>
        <v>306.10000000000002</v>
      </c>
      <c r="BR1483" s="17"/>
      <c r="BS1483" s="17"/>
      <c r="BT1483" s="17"/>
      <c r="BU1483" s="17">
        <f t="shared" si="7018"/>
        <v>306.10000000000002</v>
      </c>
      <c r="BV1483" s="17">
        <f t="shared" si="7019"/>
        <v>306.10000000000002</v>
      </c>
      <c r="BW1483" s="17">
        <f t="shared" si="7020"/>
        <v>306.10000000000002</v>
      </c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>
        <f t="shared" si="7021"/>
        <v>306.10000000000002</v>
      </c>
      <c r="CH1483" s="17">
        <f t="shared" si="7022"/>
        <v>306.10000000000002</v>
      </c>
      <c r="CI1483" s="17">
        <f t="shared" si="7023"/>
        <v>306.10000000000002</v>
      </c>
      <c r="CJ1483" s="17"/>
      <c r="CK1483" s="32"/>
      <c r="CL1483" s="32"/>
      <c r="CM1483" s="1"/>
      <c r="CN1483" s="1"/>
      <c r="CO1483" s="1"/>
      <c r="CP1483" s="1"/>
      <c r="CQ1483" s="1"/>
      <c r="CR1483" s="1"/>
      <c r="CS1483" s="1"/>
    </row>
    <row r="1484" s="1" customFormat="1">
      <c r="A1484" s="30" t="s">
        <v>520</v>
      </c>
      <c r="B1484" s="30" t="s">
        <v>70</v>
      </c>
      <c r="C1484" s="30" t="s">
        <v>160</v>
      </c>
      <c r="D1484" s="30" t="s">
        <v>454</v>
      </c>
      <c r="E1484" s="35"/>
      <c r="F1484" s="31" t="s">
        <v>455</v>
      </c>
      <c r="G1484" s="17">
        <f>G1485+G1486</f>
        <v>1239.8</v>
      </c>
      <c r="H1484" s="17">
        <f>H1485+H1486</f>
        <v>1331</v>
      </c>
      <c r="I1484" s="17">
        <f>I1485+I1486</f>
        <v>1331</v>
      </c>
      <c r="J1484" s="17">
        <f>J1485+J1486</f>
        <v>0</v>
      </c>
      <c r="K1484" s="17">
        <f>K1485+K1486</f>
        <v>0</v>
      </c>
      <c r="L1484" s="17">
        <f>L1485+L1486</f>
        <v>0</v>
      </c>
      <c r="M1484" s="17">
        <f t="shared" si="6884"/>
        <v>1239.8</v>
      </c>
      <c r="N1484" s="17">
        <f t="shared" si="6885"/>
        <v>1331</v>
      </c>
      <c r="O1484" s="17">
        <f t="shared" si="6886"/>
        <v>1331</v>
      </c>
      <c r="P1484" s="17">
        <f>P1485+P1486</f>
        <v>0</v>
      </c>
      <c r="Q1484" s="17">
        <f>Q1485+Q1486</f>
        <v>0</v>
      </c>
      <c r="R1484" s="17">
        <f>R1485+R1486</f>
        <v>0</v>
      </c>
      <c r="S1484" s="17">
        <f>S1485+S1486</f>
        <v>0</v>
      </c>
      <c r="T1484" s="17">
        <f>T1485+T1486</f>
        <v>0</v>
      </c>
      <c r="U1484" s="17">
        <f>U1485+U1486</f>
        <v>0</v>
      </c>
      <c r="V1484" s="17">
        <f>V1485+V1486</f>
        <v>0</v>
      </c>
      <c r="W1484" s="17">
        <f>W1485+W1486</f>
        <v>0</v>
      </c>
      <c r="X1484" s="17">
        <f>X1485+X1486</f>
        <v>0</v>
      </c>
      <c r="Y1484" s="17">
        <f t="shared" si="7003"/>
        <v>1239.8</v>
      </c>
      <c r="Z1484" s="17">
        <f t="shared" si="7004"/>
        <v>1331</v>
      </c>
      <c r="AA1484" s="17">
        <f t="shared" si="7005"/>
        <v>1331</v>
      </c>
      <c r="AB1484" s="17">
        <f>AB1485+AB1486</f>
        <v>0</v>
      </c>
      <c r="AC1484" s="17">
        <f>AC1485+AC1486</f>
        <v>0</v>
      </c>
      <c r="AD1484" s="17">
        <f>AD1485+AD1486</f>
        <v>0</v>
      </c>
      <c r="AE1484" s="17">
        <f t="shared" si="7006"/>
        <v>1239.8</v>
      </c>
      <c r="AF1484" s="17">
        <f t="shared" si="7007"/>
        <v>1331</v>
      </c>
      <c r="AG1484" s="17">
        <f t="shared" si="7008"/>
        <v>1331</v>
      </c>
      <c r="AH1484" s="17">
        <f>AH1485+AH1486</f>
        <v>0</v>
      </c>
      <c r="AI1484" s="17">
        <f>AI1485+AI1486</f>
        <v>0</v>
      </c>
      <c r="AJ1484" s="17">
        <f>AJ1485+AJ1486</f>
        <v>0</v>
      </c>
      <c r="AK1484" s="17">
        <f>AK1485+AK1486</f>
        <v>0</v>
      </c>
      <c r="AL1484" s="17">
        <f>AL1485+AL1486</f>
        <v>0</v>
      </c>
      <c r="AM1484" s="17">
        <f>AM1485+AM1486</f>
        <v>0</v>
      </c>
      <c r="AN1484" s="17">
        <f>AN1485+AN1486</f>
        <v>0</v>
      </c>
      <c r="AO1484" s="17">
        <f>AO1485+AO1486</f>
        <v>0</v>
      </c>
      <c r="AP1484" s="17">
        <f>AP1485+AP1486</f>
        <v>0</v>
      </c>
      <c r="AQ1484" s="17">
        <f>AQ1485+AQ1486</f>
        <v>0</v>
      </c>
      <c r="AR1484" s="17">
        <f>AR1485+AR1486</f>
        <v>0</v>
      </c>
      <c r="AS1484" s="17">
        <f>AS1485+AS1486</f>
        <v>0</v>
      </c>
      <c r="AT1484" s="17">
        <f>AT1485+AT1486</f>
        <v>0</v>
      </c>
      <c r="AU1484" s="17">
        <f>AU1485+AU1486</f>
        <v>0</v>
      </c>
      <c r="AV1484" s="17">
        <f>AV1485+AV1486</f>
        <v>0</v>
      </c>
      <c r="AW1484" s="17">
        <f t="shared" si="7009"/>
        <v>1239.8</v>
      </c>
      <c r="AX1484" s="17">
        <f t="shared" si="7010"/>
        <v>1331</v>
      </c>
      <c r="AY1484" s="17">
        <f t="shared" si="7011"/>
        <v>1331</v>
      </c>
      <c r="AZ1484" s="17">
        <f>AZ1485+AZ1486</f>
        <v>0</v>
      </c>
      <c r="BA1484" s="17">
        <f t="shared" si="7012"/>
        <v>1239.8</v>
      </c>
      <c r="BB1484" s="17">
        <f t="shared" si="7013"/>
        <v>1331</v>
      </c>
      <c r="BC1484" s="17">
        <f t="shared" si="7014"/>
        <v>1331</v>
      </c>
      <c r="BD1484" s="17">
        <f>BD1485+BD1486</f>
        <v>0</v>
      </c>
      <c r="BE1484" s="17">
        <f>BE1485+BE1486</f>
        <v>0</v>
      </c>
      <c r="BF1484" s="17">
        <f>BF1485+BF1486</f>
        <v>0</v>
      </c>
      <c r="BG1484" s="17">
        <f>BG1485+BG1486</f>
        <v>0</v>
      </c>
      <c r="BH1484" s="17">
        <f>BH1485+BH1486</f>
        <v>0</v>
      </c>
      <c r="BI1484" s="17">
        <f>BI1485+BI1486</f>
        <v>0</v>
      </c>
      <c r="BJ1484" s="17">
        <f>BJ1485+BJ1486</f>
        <v>0</v>
      </c>
      <c r="BK1484" s="17">
        <f>BK1485+BK1486</f>
        <v>0</v>
      </c>
      <c r="BL1484" s="17">
        <f>BL1485+BL1486</f>
        <v>0</v>
      </c>
      <c r="BM1484" s="17">
        <f>BM1485+BM1486</f>
        <v>0</v>
      </c>
      <c r="BN1484" s="17">
        <f>BN1485+BN1486</f>
        <v>0</v>
      </c>
      <c r="BO1484" s="17">
        <f t="shared" si="7015"/>
        <v>1239.8</v>
      </c>
      <c r="BP1484" s="17">
        <f t="shared" si="7016"/>
        <v>1331</v>
      </c>
      <c r="BQ1484" s="17">
        <f t="shared" si="7017"/>
        <v>1331</v>
      </c>
      <c r="BR1484" s="17">
        <f>BR1485+BR1486</f>
        <v>0</v>
      </c>
      <c r="BS1484" s="17">
        <f>BS1485+BS1486</f>
        <v>0</v>
      </c>
      <c r="BT1484" s="17">
        <f>BT1485+BT1486</f>
        <v>0</v>
      </c>
      <c r="BU1484" s="17">
        <f t="shared" si="7018"/>
        <v>1239.8</v>
      </c>
      <c r="BV1484" s="17">
        <f t="shared" si="7019"/>
        <v>1331</v>
      </c>
      <c r="BW1484" s="17">
        <f t="shared" si="7020"/>
        <v>1331</v>
      </c>
      <c r="BX1484" s="17">
        <f>BX1485+BX1486</f>
        <v>0</v>
      </c>
      <c r="BY1484" s="17">
        <f>BY1485+BY1486</f>
        <v>0</v>
      </c>
      <c r="BZ1484" s="17">
        <f>BZ1485+BZ1486</f>
        <v>0</v>
      </c>
      <c r="CA1484" s="17">
        <f>CA1485+CA1486</f>
        <v>0</v>
      </c>
      <c r="CB1484" s="17">
        <f>CB1485+CB1486</f>
        <v>0</v>
      </c>
      <c r="CC1484" s="17">
        <f>CC1485+CC1486</f>
        <v>0</v>
      </c>
      <c r="CD1484" s="17">
        <f>CD1485+CD1486</f>
        <v>0</v>
      </c>
      <c r="CE1484" s="17">
        <f>CE1485+CE1486</f>
        <v>0</v>
      </c>
      <c r="CF1484" s="17">
        <f>CF1485+CF1486</f>
        <v>0</v>
      </c>
      <c r="CG1484" s="17">
        <f t="shared" si="7021"/>
        <v>1239.8</v>
      </c>
      <c r="CH1484" s="17">
        <f t="shared" si="7022"/>
        <v>1331</v>
      </c>
      <c r="CI1484" s="17">
        <f t="shared" si="7023"/>
        <v>1331</v>
      </c>
      <c r="CJ1484" s="17">
        <f>CJ1485+CJ1486</f>
        <v>0</v>
      </c>
      <c r="CK1484" s="32"/>
      <c r="CL1484" s="32"/>
      <c r="CM1484" s="1"/>
      <c r="CN1484" s="1"/>
      <c r="CO1484" s="1"/>
      <c r="CP1484" s="1"/>
      <c r="CQ1484" s="1"/>
      <c r="CR1484" s="1"/>
      <c r="CS1484" s="1"/>
    </row>
    <row r="1485" s="1" customFormat="1">
      <c r="A1485" s="30" t="s">
        <v>520</v>
      </c>
      <c r="B1485" s="30" t="s">
        <v>70</v>
      </c>
      <c r="C1485" s="30" t="s">
        <v>160</v>
      </c>
      <c r="D1485" s="30" t="s">
        <v>454</v>
      </c>
      <c r="E1485" s="30" t="s">
        <v>58</v>
      </c>
      <c r="F1485" s="31" t="s">
        <v>59</v>
      </c>
      <c r="G1485" s="17">
        <v>1048.8</v>
      </c>
      <c r="H1485" s="17">
        <v>1140</v>
      </c>
      <c r="I1485" s="17">
        <v>1140</v>
      </c>
      <c r="J1485" s="17"/>
      <c r="K1485" s="17"/>
      <c r="L1485" s="17"/>
      <c r="M1485" s="17">
        <f t="shared" si="6884"/>
        <v>1048.8</v>
      </c>
      <c r="N1485" s="17">
        <f t="shared" si="6885"/>
        <v>1140</v>
      </c>
      <c r="O1485" s="17">
        <f t="shared" si="6886"/>
        <v>1140</v>
      </c>
      <c r="P1485" s="17"/>
      <c r="Q1485" s="17"/>
      <c r="R1485" s="17"/>
      <c r="S1485" s="17"/>
      <c r="T1485" s="17"/>
      <c r="U1485" s="17"/>
      <c r="V1485" s="17"/>
      <c r="W1485" s="17"/>
      <c r="X1485" s="17"/>
      <c r="Y1485" s="17">
        <f t="shared" si="7003"/>
        <v>1048.8</v>
      </c>
      <c r="Z1485" s="17">
        <f t="shared" si="7004"/>
        <v>1140</v>
      </c>
      <c r="AA1485" s="17">
        <f t="shared" si="7005"/>
        <v>1140</v>
      </c>
      <c r="AB1485" s="17"/>
      <c r="AC1485" s="17"/>
      <c r="AD1485" s="17"/>
      <c r="AE1485" s="17">
        <f t="shared" si="7006"/>
        <v>1048.8</v>
      </c>
      <c r="AF1485" s="17">
        <f t="shared" si="7007"/>
        <v>1140</v>
      </c>
      <c r="AG1485" s="17">
        <f t="shared" si="7008"/>
        <v>1140</v>
      </c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>
        <f t="shared" si="7009"/>
        <v>1048.8</v>
      </c>
      <c r="AX1485" s="17">
        <f t="shared" si="7010"/>
        <v>1140</v>
      </c>
      <c r="AY1485" s="17">
        <f t="shared" si="7011"/>
        <v>1140</v>
      </c>
      <c r="AZ1485" s="17"/>
      <c r="BA1485" s="17">
        <f t="shared" si="7012"/>
        <v>1048.8</v>
      </c>
      <c r="BB1485" s="17">
        <f t="shared" si="7013"/>
        <v>1140</v>
      </c>
      <c r="BC1485" s="17">
        <f t="shared" si="7014"/>
        <v>1140</v>
      </c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>
        <f t="shared" si="7015"/>
        <v>1048.8</v>
      </c>
      <c r="BP1485" s="17">
        <f t="shared" si="7016"/>
        <v>1140</v>
      </c>
      <c r="BQ1485" s="17">
        <f t="shared" si="7017"/>
        <v>1140</v>
      </c>
      <c r="BR1485" s="17"/>
      <c r="BS1485" s="17"/>
      <c r="BT1485" s="17"/>
      <c r="BU1485" s="17">
        <f t="shared" si="7018"/>
        <v>1048.8</v>
      </c>
      <c r="BV1485" s="17">
        <f t="shared" si="7019"/>
        <v>1140</v>
      </c>
      <c r="BW1485" s="17">
        <f t="shared" si="7020"/>
        <v>1140</v>
      </c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>
        <f t="shared" si="7021"/>
        <v>1048.8</v>
      </c>
      <c r="CH1485" s="17">
        <f t="shared" si="7022"/>
        <v>1140</v>
      </c>
      <c r="CI1485" s="17">
        <f t="shared" si="7023"/>
        <v>1140</v>
      </c>
      <c r="CJ1485" s="17"/>
      <c r="CK1485" s="32"/>
      <c r="CL1485" s="32"/>
      <c r="CM1485" s="1"/>
      <c r="CN1485" s="1"/>
      <c r="CO1485" s="1"/>
      <c r="CP1485" s="1"/>
      <c r="CQ1485" s="1"/>
      <c r="CR1485" s="1"/>
      <c r="CS1485" s="1"/>
    </row>
    <row r="1486" s="1" customFormat="1">
      <c r="A1486" s="30" t="s">
        <v>520</v>
      </c>
      <c r="B1486" s="30" t="s">
        <v>70</v>
      </c>
      <c r="C1486" s="30" t="s">
        <v>160</v>
      </c>
      <c r="D1486" s="30" t="s">
        <v>454</v>
      </c>
      <c r="E1486" s="30" t="s">
        <v>46</v>
      </c>
      <c r="F1486" s="31" t="s">
        <v>47</v>
      </c>
      <c r="G1486" s="17">
        <v>191</v>
      </c>
      <c r="H1486" s="17">
        <v>191</v>
      </c>
      <c r="I1486" s="17">
        <v>191</v>
      </c>
      <c r="J1486" s="17"/>
      <c r="K1486" s="17"/>
      <c r="L1486" s="17"/>
      <c r="M1486" s="17">
        <f t="shared" si="6884"/>
        <v>191</v>
      </c>
      <c r="N1486" s="17">
        <f t="shared" si="6885"/>
        <v>191</v>
      </c>
      <c r="O1486" s="17">
        <f t="shared" si="6886"/>
        <v>191</v>
      </c>
      <c r="P1486" s="17"/>
      <c r="Q1486" s="17"/>
      <c r="R1486" s="17"/>
      <c r="S1486" s="17"/>
      <c r="T1486" s="17"/>
      <c r="U1486" s="17"/>
      <c r="V1486" s="17"/>
      <c r="W1486" s="17"/>
      <c r="X1486" s="17"/>
      <c r="Y1486" s="17">
        <f t="shared" si="7003"/>
        <v>191</v>
      </c>
      <c r="Z1486" s="17">
        <f t="shared" si="7004"/>
        <v>191</v>
      </c>
      <c r="AA1486" s="17">
        <f t="shared" si="7005"/>
        <v>191</v>
      </c>
      <c r="AB1486" s="17"/>
      <c r="AC1486" s="17"/>
      <c r="AD1486" s="17"/>
      <c r="AE1486" s="17">
        <f t="shared" si="7006"/>
        <v>191</v>
      </c>
      <c r="AF1486" s="17">
        <f t="shared" si="7007"/>
        <v>191</v>
      </c>
      <c r="AG1486" s="17">
        <f t="shared" si="7008"/>
        <v>191</v>
      </c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>
        <f t="shared" si="7009"/>
        <v>191</v>
      </c>
      <c r="AX1486" s="17">
        <f t="shared" si="7010"/>
        <v>191</v>
      </c>
      <c r="AY1486" s="17">
        <f t="shared" si="7011"/>
        <v>191</v>
      </c>
      <c r="AZ1486" s="17"/>
      <c r="BA1486" s="17">
        <f t="shared" si="7012"/>
        <v>191</v>
      </c>
      <c r="BB1486" s="17">
        <f t="shared" si="7013"/>
        <v>191</v>
      </c>
      <c r="BC1486" s="17">
        <f t="shared" si="7014"/>
        <v>191</v>
      </c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>
        <f t="shared" si="7015"/>
        <v>191</v>
      </c>
      <c r="BP1486" s="17">
        <f t="shared" si="7016"/>
        <v>191</v>
      </c>
      <c r="BQ1486" s="17">
        <f t="shared" si="7017"/>
        <v>191</v>
      </c>
      <c r="BR1486" s="17"/>
      <c r="BS1486" s="17"/>
      <c r="BT1486" s="17"/>
      <c r="BU1486" s="17">
        <f t="shared" si="7018"/>
        <v>191</v>
      </c>
      <c r="BV1486" s="17">
        <f t="shared" si="7019"/>
        <v>191</v>
      </c>
      <c r="BW1486" s="17">
        <f t="shared" si="7020"/>
        <v>191</v>
      </c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>
        <f t="shared" si="7021"/>
        <v>191</v>
      </c>
      <c r="CH1486" s="17">
        <f t="shared" si="7022"/>
        <v>191</v>
      </c>
      <c r="CI1486" s="17">
        <f t="shared" si="7023"/>
        <v>191</v>
      </c>
      <c r="CJ1486" s="17"/>
      <c r="CK1486" s="32"/>
      <c r="CL1486" s="32"/>
      <c r="CM1486" s="1"/>
      <c r="CN1486" s="1"/>
      <c r="CO1486" s="1"/>
      <c r="CP1486" s="1"/>
      <c r="CQ1486" s="1"/>
      <c r="CR1486" s="1"/>
      <c r="CS1486" s="1"/>
    </row>
    <row r="1487" s="20" customFormat="1">
      <c r="A1487" s="21" t="s">
        <v>520</v>
      </c>
      <c r="B1487" s="21" t="s">
        <v>127</v>
      </c>
      <c r="C1487" s="21"/>
      <c r="D1487" s="21"/>
      <c r="E1487" s="21"/>
      <c r="F1487" s="22" t="s">
        <v>128</v>
      </c>
      <c r="G1487" s="23">
        <f>G1505+G1488</f>
        <v>16431.200000000001</v>
      </c>
      <c r="H1487" s="23">
        <f>H1505+H1488</f>
        <v>16431.200000000001</v>
      </c>
      <c r="I1487" s="23">
        <f>I1505+I1488</f>
        <v>16431.200000000001</v>
      </c>
      <c r="J1487" s="23">
        <f>J1505+J1488</f>
        <v>0</v>
      </c>
      <c r="K1487" s="23">
        <f>K1505+K1488</f>
        <v>0</v>
      </c>
      <c r="L1487" s="23">
        <f>L1505+L1488</f>
        <v>0</v>
      </c>
      <c r="M1487" s="23">
        <f t="shared" si="6884"/>
        <v>16431.200000000001</v>
      </c>
      <c r="N1487" s="23">
        <f t="shared" si="6885"/>
        <v>16431.200000000001</v>
      </c>
      <c r="O1487" s="23">
        <f t="shared" si="6886"/>
        <v>16431.200000000001</v>
      </c>
      <c r="P1487" s="23">
        <f>P1505+P1488</f>
        <v>0</v>
      </c>
      <c r="Q1487" s="23">
        <f>Q1505+Q1488</f>
        <v>0</v>
      </c>
      <c r="R1487" s="23">
        <f>R1505+R1488</f>
        <v>0</v>
      </c>
      <c r="S1487" s="23">
        <f>S1505+S1488</f>
        <v>3244.3780000000002</v>
      </c>
      <c r="T1487" s="23">
        <f>T1505+T1488</f>
        <v>0</v>
      </c>
      <c r="U1487" s="23">
        <f>U1505+U1488</f>
        <v>0</v>
      </c>
      <c r="V1487" s="23">
        <f>V1505+V1488</f>
        <v>0</v>
      </c>
      <c r="W1487" s="23">
        <f>W1505+W1488</f>
        <v>0</v>
      </c>
      <c r="X1487" s="23">
        <f>X1505+X1488</f>
        <v>0</v>
      </c>
      <c r="Y1487" s="23">
        <f t="shared" si="7003"/>
        <v>19675.578000000001</v>
      </c>
      <c r="Z1487" s="23">
        <f t="shared" si="7004"/>
        <v>16431.200000000001</v>
      </c>
      <c r="AA1487" s="23">
        <f t="shared" si="7005"/>
        <v>16431.200000000001</v>
      </c>
      <c r="AB1487" s="23">
        <f>AB1505+AB1488</f>
        <v>0</v>
      </c>
      <c r="AC1487" s="23">
        <f>AC1505+AC1488</f>
        <v>0</v>
      </c>
      <c r="AD1487" s="23">
        <f>AD1505+AD1488</f>
        <v>0</v>
      </c>
      <c r="AE1487" s="23">
        <f t="shared" si="7006"/>
        <v>19675.578000000001</v>
      </c>
      <c r="AF1487" s="23">
        <f t="shared" si="7007"/>
        <v>16431.200000000001</v>
      </c>
      <c r="AG1487" s="23">
        <f t="shared" si="7008"/>
        <v>16431.200000000001</v>
      </c>
      <c r="AH1487" s="23">
        <f>AH1505+AH1488</f>
        <v>0</v>
      </c>
      <c r="AI1487" s="23">
        <f>AI1505+AI1488</f>
        <v>0</v>
      </c>
      <c r="AJ1487" s="23">
        <f>AJ1505+AJ1488</f>
        <v>1200</v>
      </c>
      <c r="AK1487" s="23">
        <f>AK1505+AK1488</f>
        <v>0</v>
      </c>
      <c r="AL1487" s="23">
        <f>AL1505+AL1488</f>
        <v>0</v>
      </c>
      <c r="AM1487" s="23">
        <f>AM1505+AM1488</f>
        <v>0</v>
      </c>
      <c r="AN1487" s="23">
        <f>AN1505+AN1488</f>
        <v>0</v>
      </c>
      <c r="AO1487" s="23">
        <f>AO1505+AO1488</f>
        <v>0</v>
      </c>
      <c r="AP1487" s="23">
        <f>AP1505+AP1488</f>
        <v>0</v>
      </c>
      <c r="AQ1487" s="23">
        <f>AQ1505+AQ1488</f>
        <v>0</v>
      </c>
      <c r="AR1487" s="23">
        <f>AR1505+AR1488</f>
        <v>0</v>
      </c>
      <c r="AS1487" s="23">
        <f>AS1505+AS1488</f>
        <v>0</v>
      </c>
      <c r="AT1487" s="23">
        <f>AT1505+AT1488</f>
        <v>0</v>
      </c>
      <c r="AU1487" s="23">
        <f>AU1505+AU1488</f>
        <v>0</v>
      </c>
      <c r="AV1487" s="23">
        <f>AV1505+AV1488</f>
        <v>0</v>
      </c>
      <c r="AW1487" s="23">
        <f t="shared" si="7009"/>
        <v>20875.578000000001</v>
      </c>
      <c r="AX1487" s="23">
        <f t="shared" si="7010"/>
        <v>16431.200000000001</v>
      </c>
      <c r="AY1487" s="23">
        <f t="shared" si="7011"/>
        <v>16431.200000000001</v>
      </c>
      <c r="AZ1487" s="23">
        <f>AZ1505+AZ1488</f>
        <v>0</v>
      </c>
      <c r="BA1487" s="23">
        <f t="shared" si="7012"/>
        <v>20875.578000000001</v>
      </c>
      <c r="BB1487" s="23">
        <f t="shared" si="7013"/>
        <v>16431.200000000001</v>
      </c>
      <c r="BC1487" s="23">
        <f t="shared" si="7014"/>
        <v>16431.200000000001</v>
      </c>
      <c r="BD1487" s="23">
        <f>BD1505+BD1488</f>
        <v>0</v>
      </c>
      <c r="BE1487" s="23">
        <f>BE1505+BE1488</f>
        <v>0</v>
      </c>
      <c r="BF1487" s="23">
        <f>BF1505+BF1488</f>
        <v>571.66700000000003</v>
      </c>
      <c r="BG1487" s="23">
        <f>BG1505+BG1488</f>
        <v>0</v>
      </c>
      <c r="BH1487" s="23">
        <f>BH1505+BH1488</f>
        <v>0</v>
      </c>
      <c r="BI1487" s="23">
        <f>BI1505+BI1488</f>
        <v>0</v>
      </c>
      <c r="BJ1487" s="23">
        <f>BJ1505+BJ1488</f>
        <v>0</v>
      </c>
      <c r="BK1487" s="23">
        <f>BK1505+BK1488</f>
        <v>0</v>
      </c>
      <c r="BL1487" s="23">
        <f>BL1505+BL1488</f>
        <v>0</v>
      </c>
      <c r="BM1487" s="23">
        <f>BM1505+BM1488</f>
        <v>0</v>
      </c>
      <c r="BN1487" s="23">
        <f>BN1505+BN1488</f>
        <v>0</v>
      </c>
      <c r="BO1487" s="23">
        <f t="shared" si="7015"/>
        <v>21447.245000000003</v>
      </c>
      <c r="BP1487" s="23">
        <f t="shared" si="7016"/>
        <v>16431.200000000001</v>
      </c>
      <c r="BQ1487" s="23">
        <f t="shared" si="7017"/>
        <v>16431.200000000001</v>
      </c>
      <c r="BR1487" s="23">
        <f>BR1505+BR1488</f>
        <v>0</v>
      </c>
      <c r="BS1487" s="23">
        <f>BS1505+BS1488</f>
        <v>0</v>
      </c>
      <c r="BT1487" s="23">
        <f>BT1505+BT1488</f>
        <v>0</v>
      </c>
      <c r="BU1487" s="23">
        <f t="shared" si="7018"/>
        <v>21447.245000000003</v>
      </c>
      <c r="BV1487" s="23">
        <f t="shared" si="7019"/>
        <v>16431.200000000001</v>
      </c>
      <c r="BW1487" s="23">
        <f t="shared" si="7020"/>
        <v>16431.200000000001</v>
      </c>
      <c r="BX1487" s="23">
        <f>BX1505+BX1488</f>
        <v>0</v>
      </c>
      <c r="BY1487" s="23">
        <f>BY1505+BY1488</f>
        <v>31.350000000000001</v>
      </c>
      <c r="BZ1487" s="23">
        <f>BZ1505+BZ1488</f>
        <v>0</v>
      </c>
      <c r="CA1487" s="23">
        <f>CA1505+CA1488</f>
        <v>0</v>
      </c>
      <c r="CB1487" s="23">
        <f>CB1505+CB1488</f>
        <v>0</v>
      </c>
      <c r="CC1487" s="23">
        <f>CC1505+CC1488</f>
        <v>0</v>
      </c>
      <c r="CD1487" s="23">
        <f>CD1505+CD1488</f>
        <v>0</v>
      </c>
      <c r="CE1487" s="23">
        <f>CE1505+CE1488</f>
        <v>0</v>
      </c>
      <c r="CF1487" s="23">
        <f>CF1505+CF1488</f>
        <v>0</v>
      </c>
      <c r="CG1487" s="23">
        <f t="shared" si="7021"/>
        <v>21478.595000000001</v>
      </c>
      <c r="CH1487" s="23">
        <f t="shared" si="7022"/>
        <v>16431.200000000001</v>
      </c>
      <c r="CI1487" s="23">
        <f t="shared" si="7023"/>
        <v>16431.200000000001</v>
      </c>
      <c r="CJ1487" s="23">
        <f>CJ1505+CJ1488</f>
        <v>0</v>
      </c>
      <c r="CK1487" s="24"/>
      <c r="CL1487" s="24"/>
      <c r="CM1487" s="20"/>
      <c r="CN1487" s="20"/>
      <c r="CO1487" s="20"/>
      <c r="CP1487" s="20"/>
      <c r="CQ1487" s="20"/>
      <c r="CR1487" s="20"/>
      <c r="CS1487" s="20"/>
    </row>
    <row r="1488" s="25" customFormat="1">
      <c r="A1488" s="26" t="s">
        <v>520</v>
      </c>
      <c r="B1488" s="26" t="s">
        <v>127</v>
      </c>
      <c r="C1488" s="26" t="s">
        <v>273</v>
      </c>
      <c r="D1488" s="26"/>
      <c r="E1488" s="26"/>
      <c r="F1488" s="27" t="s">
        <v>456</v>
      </c>
      <c r="G1488" s="28">
        <f>G1489+G1497</f>
        <v>16181.200000000001</v>
      </c>
      <c r="H1488" s="28">
        <f>H1489+H1497</f>
        <v>16181.200000000001</v>
      </c>
      <c r="I1488" s="28">
        <f>I1489+I1497</f>
        <v>16181.200000000001</v>
      </c>
      <c r="J1488" s="28">
        <f>J1489+J1497</f>
        <v>0</v>
      </c>
      <c r="K1488" s="28">
        <f>K1489+K1497</f>
        <v>0</v>
      </c>
      <c r="L1488" s="28">
        <f>L1489+L1497</f>
        <v>0</v>
      </c>
      <c r="M1488" s="28">
        <f t="shared" si="6884"/>
        <v>16181.200000000001</v>
      </c>
      <c r="N1488" s="28">
        <f t="shared" si="6885"/>
        <v>16181.200000000001</v>
      </c>
      <c r="O1488" s="28">
        <f t="shared" si="6886"/>
        <v>16181.200000000001</v>
      </c>
      <c r="P1488" s="28">
        <f>P1489+P1497+P1502</f>
        <v>0</v>
      </c>
      <c r="Q1488" s="28">
        <f>Q1489+Q1497+Q1502</f>
        <v>0</v>
      </c>
      <c r="R1488" s="28">
        <f>R1489+R1497+R1502</f>
        <v>0</v>
      </c>
      <c r="S1488" s="28">
        <f>S1489+S1497+S1502</f>
        <v>3244.3780000000002</v>
      </c>
      <c r="T1488" s="28">
        <f>T1489+T1497+T1502</f>
        <v>0</v>
      </c>
      <c r="U1488" s="28">
        <f>U1489+U1497+U1502</f>
        <v>0</v>
      </c>
      <c r="V1488" s="28">
        <f>V1489+V1497+V1502</f>
        <v>0</v>
      </c>
      <c r="W1488" s="28">
        <f>W1489+W1497+W1502</f>
        <v>0</v>
      </c>
      <c r="X1488" s="28">
        <f>X1489+X1497+X1502</f>
        <v>0</v>
      </c>
      <c r="Y1488" s="28">
        <f t="shared" si="7003"/>
        <v>19425.578000000001</v>
      </c>
      <c r="Z1488" s="28">
        <f t="shared" si="7004"/>
        <v>16181.200000000001</v>
      </c>
      <c r="AA1488" s="28">
        <f t="shared" si="7005"/>
        <v>16181.200000000001</v>
      </c>
      <c r="AB1488" s="28">
        <f>AB1489+AB1497+AB1502</f>
        <v>0</v>
      </c>
      <c r="AC1488" s="28">
        <f>AC1489+AC1497+AC1502</f>
        <v>0</v>
      </c>
      <c r="AD1488" s="28">
        <f>AD1489+AD1497+AD1502</f>
        <v>0</v>
      </c>
      <c r="AE1488" s="28">
        <f t="shared" si="7006"/>
        <v>19425.578000000001</v>
      </c>
      <c r="AF1488" s="28">
        <f t="shared" si="7007"/>
        <v>16181.200000000001</v>
      </c>
      <c r="AG1488" s="28">
        <f t="shared" si="7008"/>
        <v>16181.200000000001</v>
      </c>
      <c r="AH1488" s="28">
        <f>AH1489+AH1497+AH1502</f>
        <v>0</v>
      </c>
      <c r="AI1488" s="28">
        <f>AI1489+AI1497+AI1502</f>
        <v>0</v>
      </c>
      <c r="AJ1488" s="28">
        <f>AJ1489+AJ1497+AJ1502</f>
        <v>0</v>
      </c>
      <c r="AK1488" s="28">
        <f>AK1489+AK1497+AK1502</f>
        <v>0</v>
      </c>
      <c r="AL1488" s="28">
        <f>AL1489+AL1497+AL1502</f>
        <v>0</v>
      </c>
      <c r="AM1488" s="28">
        <f>AM1489+AM1497+AM1502</f>
        <v>0</v>
      </c>
      <c r="AN1488" s="28">
        <f>AN1489+AN1497+AN1502</f>
        <v>0</v>
      </c>
      <c r="AO1488" s="28">
        <f>AO1489+AO1497+AO1502</f>
        <v>0</v>
      </c>
      <c r="AP1488" s="28">
        <f>AP1489+AP1497+AP1502</f>
        <v>0</v>
      </c>
      <c r="AQ1488" s="28">
        <f>AQ1489+AQ1497+AQ1502</f>
        <v>0</v>
      </c>
      <c r="AR1488" s="28">
        <f>AR1489+AR1497+AR1502</f>
        <v>0</v>
      </c>
      <c r="AS1488" s="28">
        <f>AS1489+AS1497+AS1502</f>
        <v>0</v>
      </c>
      <c r="AT1488" s="28">
        <f>AT1489+AT1497+AT1502</f>
        <v>0</v>
      </c>
      <c r="AU1488" s="28">
        <f>AU1489+AU1497+AU1502</f>
        <v>0</v>
      </c>
      <c r="AV1488" s="28">
        <f>AV1489+AV1497+AV1502</f>
        <v>0</v>
      </c>
      <c r="AW1488" s="28">
        <f t="shared" si="7009"/>
        <v>19425.578000000001</v>
      </c>
      <c r="AX1488" s="28">
        <f t="shared" si="7010"/>
        <v>16181.200000000001</v>
      </c>
      <c r="AY1488" s="28">
        <f t="shared" si="7011"/>
        <v>16181.200000000001</v>
      </c>
      <c r="AZ1488" s="28">
        <f>AZ1489+AZ1497+AZ1502</f>
        <v>0</v>
      </c>
      <c r="BA1488" s="28">
        <f t="shared" si="7012"/>
        <v>19425.578000000001</v>
      </c>
      <c r="BB1488" s="28">
        <f t="shared" si="7013"/>
        <v>16181.200000000001</v>
      </c>
      <c r="BC1488" s="28">
        <f t="shared" si="7014"/>
        <v>16181.200000000001</v>
      </c>
      <c r="BD1488" s="28">
        <f>BD1489+BD1497+BD1502</f>
        <v>0</v>
      </c>
      <c r="BE1488" s="28">
        <f>BE1489+BE1497+BE1502</f>
        <v>0</v>
      </c>
      <c r="BF1488" s="28">
        <f>BF1489+BF1497+BF1502</f>
        <v>0</v>
      </c>
      <c r="BG1488" s="28">
        <f>BG1489+BG1497+BG1502</f>
        <v>0</v>
      </c>
      <c r="BH1488" s="28">
        <f>BH1489+BH1497+BH1502</f>
        <v>0</v>
      </c>
      <c r="BI1488" s="28">
        <f>BI1489+BI1497+BI1502</f>
        <v>0</v>
      </c>
      <c r="BJ1488" s="28">
        <f>BJ1489+BJ1497+BJ1502</f>
        <v>0</v>
      </c>
      <c r="BK1488" s="28">
        <f>BK1489+BK1497+BK1502</f>
        <v>0</v>
      </c>
      <c r="BL1488" s="28">
        <f>BL1489+BL1497+BL1502</f>
        <v>0</v>
      </c>
      <c r="BM1488" s="28">
        <f>BM1489+BM1497+BM1502</f>
        <v>0</v>
      </c>
      <c r="BN1488" s="28">
        <f>BN1489+BN1497+BN1502</f>
        <v>0</v>
      </c>
      <c r="BO1488" s="28">
        <f t="shared" si="7015"/>
        <v>19425.578000000001</v>
      </c>
      <c r="BP1488" s="28">
        <f t="shared" si="7016"/>
        <v>16181.200000000001</v>
      </c>
      <c r="BQ1488" s="28">
        <f t="shared" si="7017"/>
        <v>16181.200000000001</v>
      </c>
      <c r="BR1488" s="28">
        <f>BR1489+BR1497+BR1502</f>
        <v>0</v>
      </c>
      <c r="BS1488" s="28">
        <f>BS1489+BS1497+BS1502</f>
        <v>0</v>
      </c>
      <c r="BT1488" s="28">
        <f>BT1489+BT1497+BT1502</f>
        <v>0</v>
      </c>
      <c r="BU1488" s="28">
        <f t="shared" si="7018"/>
        <v>19425.578000000001</v>
      </c>
      <c r="BV1488" s="28">
        <f t="shared" si="7019"/>
        <v>16181.200000000001</v>
      </c>
      <c r="BW1488" s="28">
        <f t="shared" si="7020"/>
        <v>16181.200000000001</v>
      </c>
      <c r="BX1488" s="28">
        <f>BX1489+BX1497+BX1502</f>
        <v>0</v>
      </c>
      <c r="BY1488" s="28">
        <f>BY1489+BY1497+BY1502</f>
        <v>31.350000000000001</v>
      </c>
      <c r="BZ1488" s="28">
        <f>BZ1489+BZ1497+BZ1502</f>
        <v>0</v>
      </c>
      <c r="CA1488" s="28">
        <f>CA1489+CA1497+CA1502</f>
        <v>0</v>
      </c>
      <c r="CB1488" s="28">
        <f>CB1489+CB1497+CB1502</f>
        <v>0</v>
      </c>
      <c r="CC1488" s="28">
        <f>CC1489+CC1497+CC1502</f>
        <v>0</v>
      </c>
      <c r="CD1488" s="28">
        <f>CD1489+CD1497+CD1502</f>
        <v>0</v>
      </c>
      <c r="CE1488" s="28">
        <f>CE1489+CE1497+CE1502</f>
        <v>0</v>
      </c>
      <c r="CF1488" s="28">
        <f>CF1489+CF1497+CF1502</f>
        <v>0</v>
      </c>
      <c r="CG1488" s="28">
        <f t="shared" si="7021"/>
        <v>19456.928</v>
      </c>
      <c r="CH1488" s="28">
        <f t="shared" si="7022"/>
        <v>16181.200000000001</v>
      </c>
      <c r="CI1488" s="28">
        <f t="shared" si="7023"/>
        <v>16181.200000000001</v>
      </c>
      <c r="CJ1488" s="28">
        <f>CJ1489+CJ1497+CJ1502</f>
        <v>0</v>
      </c>
      <c r="CK1488" s="29"/>
      <c r="CL1488" s="29"/>
      <c r="CM1488" s="25"/>
      <c r="CN1488" s="25"/>
      <c r="CO1488" s="25"/>
      <c r="CP1488" s="25"/>
      <c r="CQ1488" s="25"/>
      <c r="CR1488" s="25"/>
      <c r="CS1488" s="25"/>
    </row>
    <row r="1489" s="1" customFormat="1">
      <c r="A1489" s="30" t="s">
        <v>520</v>
      </c>
      <c r="B1489" s="30" t="s">
        <v>127</v>
      </c>
      <c r="C1489" s="30" t="s">
        <v>273</v>
      </c>
      <c r="D1489" s="30" t="s">
        <v>72</v>
      </c>
      <c r="E1489" s="35"/>
      <c r="F1489" s="31" t="s">
        <v>73</v>
      </c>
      <c r="G1489" s="17">
        <f t="shared" ref="G1489:G1508" si="7198">G1490</f>
        <v>3454.1999999999998</v>
      </c>
      <c r="H1489" s="17">
        <f t="shared" ref="H1489:H1552" si="7199">H1490</f>
        <v>3454.1999999999998</v>
      </c>
      <c r="I1489" s="17">
        <f t="shared" ref="I1489:I1508" si="7200">I1490</f>
        <v>3454.1999999999998</v>
      </c>
      <c r="J1489" s="17">
        <f t="shared" ref="J1489:J1508" si="7201">J1490</f>
        <v>0</v>
      </c>
      <c r="K1489" s="17">
        <f t="shared" ref="K1489:K1508" si="7202">K1490</f>
        <v>0</v>
      </c>
      <c r="L1489" s="17">
        <f t="shared" ref="L1489:L1508" si="7203">L1490</f>
        <v>0</v>
      </c>
      <c r="M1489" s="17">
        <f t="shared" si="6884"/>
        <v>3454.1999999999998</v>
      </c>
      <c r="N1489" s="17">
        <f t="shared" si="6885"/>
        <v>3454.1999999999998</v>
      </c>
      <c r="O1489" s="17">
        <f t="shared" si="6886"/>
        <v>3454.1999999999998</v>
      </c>
      <c r="P1489" s="17">
        <f t="shared" ref="P1489:P1508" si="7204">P1490</f>
        <v>0</v>
      </c>
      <c r="Q1489" s="17">
        <f t="shared" ref="Q1489:Q1508" si="7205">Q1490</f>
        <v>0</v>
      </c>
      <c r="R1489" s="17">
        <f t="shared" ref="R1489:R1508" si="7206">R1490</f>
        <v>0</v>
      </c>
      <c r="S1489" s="17">
        <f t="shared" ref="S1489:S1508" si="7207">S1490</f>
        <v>3060.288</v>
      </c>
      <c r="T1489" s="17">
        <f t="shared" ref="T1489:T1508" si="7208">T1490</f>
        <v>0</v>
      </c>
      <c r="U1489" s="17">
        <f t="shared" ref="U1489:U1508" si="7209">U1490</f>
        <v>0</v>
      </c>
      <c r="V1489" s="17">
        <f t="shared" ref="V1489:V1508" si="7210">V1490</f>
        <v>0</v>
      </c>
      <c r="W1489" s="17">
        <f t="shared" ref="W1489:W1508" si="7211">W1490</f>
        <v>0</v>
      </c>
      <c r="X1489" s="17">
        <f t="shared" ref="X1489:X1508" si="7212">X1490</f>
        <v>0</v>
      </c>
      <c r="Y1489" s="17">
        <f t="shared" si="7003"/>
        <v>6514.4879999999994</v>
      </c>
      <c r="Z1489" s="17">
        <f t="shared" si="7004"/>
        <v>3454.1999999999998</v>
      </c>
      <c r="AA1489" s="17">
        <f t="shared" si="7005"/>
        <v>3454.1999999999998</v>
      </c>
      <c r="AB1489" s="17">
        <f t="shared" ref="AB1489:AB1508" si="7213">AB1490</f>
        <v>0</v>
      </c>
      <c r="AC1489" s="17">
        <f t="shared" ref="AC1489:AC1508" si="7214">AC1490</f>
        <v>0</v>
      </c>
      <c r="AD1489" s="17">
        <f t="shared" ref="AD1489:AD1508" si="7215">AD1490</f>
        <v>0</v>
      </c>
      <c r="AE1489" s="17">
        <f t="shared" si="7006"/>
        <v>6514.4879999999994</v>
      </c>
      <c r="AF1489" s="17">
        <f t="shared" si="7007"/>
        <v>3454.1999999999998</v>
      </c>
      <c r="AG1489" s="17">
        <f t="shared" si="7008"/>
        <v>3454.1999999999998</v>
      </c>
      <c r="AH1489" s="17">
        <f t="shared" ref="AH1489:AH1508" si="7216">AH1490</f>
        <v>0</v>
      </c>
      <c r="AI1489" s="17">
        <f t="shared" ref="AI1489:AI1508" si="7217">AI1490</f>
        <v>0</v>
      </c>
      <c r="AJ1489" s="17">
        <f t="shared" ref="AJ1489:AJ1508" si="7218">AJ1490</f>
        <v>0</v>
      </c>
      <c r="AK1489" s="17">
        <f t="shared" ref="AK1489:AK1508" si="7219">AK1490</f>
        <v>0</v>
      </c>
      <c r="AL1489" s="17">
        <f t="shared" ref="AL1489:AL1508" si="7220">AL1490</f>
        <v>0</v>
      </c>
      <c r="AM1489" s="17">
        <f t="shared" ref="AM1489:AM1508" si="7221">AM1490</f>
        <v>0</v>
      </c>
      <c r="AN1489" s="17">
        <f t="shared" ref="AN1489:AN1508" si="7222">AN1490</f>
        <v>0</v>
      </c>
      <c r="AO1489" s="17">
        <f t="shared" ref="AO1489:AO1508" si="7223">AO1490</f>
        <v>0</v>
      </c>
      <c r="AP1489" s="17">
        <f t="shared" ref="AP1489:AP1508" si="7224">AP1490</f>
        <v>0</v>
      </c>
      <c r="AQ1489" s="17">
        <f t="shared" ref="AQ1489:AQ1508" si="7225">AQ1490</f>
        <v>0</v>
      </c>
      <c r="AR1489" s="17">
        <f t="shared" ref="AR1489:AR1508" si="7226">AR1490</f>
        <v>0</v>
      </c>
      <c r="AS1489" s="17">
        <f t="shared" ref="AS1489:AS1508" si="7227">AS1490</f>
        <v>0</v>
      </c>
      <c r="AT1489" s="17">
        <f t="shared" ref="AT1489:AT1508" si="7228">AT1490</f>
        <v>0</v>
      </c>
      <c r="AU1489" s="17">
        <f t="shared" ref="AU1489:AU1508" si="7229">AU1490</f>
        <v>0</v>
      </c>
      <c r="AV1489" s="17">
        <f t="shared" ref="AV1489:AV1508" si="7230">AV1490</f>
        <v>0</v>
      </c>
      <c r="AW1489" s="17">
        <f t="shared" si="7009"/>
        <v>6514.4879999999994</v>
      </c>
      <c r="AX1489" s="17">
        <f t="shared" si="7010"/>
        <v>3454.1999999999998</v>
      </c>
      <c r="AY1489" s="17">
        <f t="shared" si="7011"/>
        <v>3454.1999999999998</v>
      </c>
      <c r="AZ1489" s="17">
        <f t="shared" ref="AZ1489:AZ1508" si="7231">AZ1490</f>
        <v>0</v>
      </c>
      <c r="BA1489" s="17">
        <f t="shared" si="7012"/>
        <v>6514.4879999999994</v>
      </c>
      <c r="BB1489" s="17">
        <f t="shared" si="7013"/>
        <v>3454.1999999999998</v>
      </c>
      <c r="BC1489" s="17">
        <f t="shared" si="7014"/>
        <v>3454.1999999999998</v>
      </c>
      <c r="BD1489" s="17">
        <f t="shared" ref="BD1489:BD1508" si="7232">BD1490</f>
        <v>0</v>
      </c>
      <c r="BE1489" s="17">
        <f t="shared" ref="BE1489:BE1508" si="7233">BE1490</f>
        <v>0</v>
      </c>
      <c r="BF1489" s="17">
        <f t="shared" ref="BF1489:BF1508" si="7234">BF1490</f>
        <v>0</v>
      </c>
      <c r="BG1489" s="17">
        <f t="shared" ref="BG1489:BG1508" si="7235">BG1490</f>
        <v>0</v>
      </c>
      <c r="BH1489" s="17">
        <f t="shared" ref="BH1489:BH1508" si="7236">BH1490</f>
        <v>0</v>
      </c>
      <c r="BI1489" s="17">
        <f t="shared" ref="BI1489:BI1508" si="7237">BI1490</f>
        <v>0</v>
      </c>
      <c r="BJ1489" s="17">
        <f t="shared" ref="BJ1489:BJ1508" si="7238">BJ1490</f>
        <v>0</v>
      </c>
      <c r="BK1489" s="17">
        <f t="shared" ref="BK1489:BK1508" si="7239">BK1490</f>
        <v>0</v>
      </c>
      <c r="BL1489" s="17">
        <f t="shared" ref="BL1489:BL1508" si="7240">BL1490</f>
        <v>0</v>
      </c>
      <c r="BM1489" s="17">
        <f t="shared" ref="BM1489:BM1508" si="7241">BM1490</f>
        <v>0</v>
      </c>
      <c r="BN1489" s="17">
        <f t="shared" ref="BN1489:BN1508" si="7242">BN1490</f>
        <v>0</v>
      </c>
      <c r="BO1489" s="17">
        <f t="shared" si="7015"/>
        <v>6514.4879999999994</v>
      </c>
      <c r="BP1489" s="17">
        <f t="shared" si="7016"/>
        <v>3454.1999999999998</v>
      </c>
      <c r="BQ1489" s="17">
        <f t="shared" si="7017"/>
        <v>3454.1999999999998</v>
      </c>
      <c r="BR1489" s="17">
        <f t="shared" ref="BR1489:BR1508" si="7243">BR1490</f>
        <v>0</v>
      </c>
      <c r="BS1489" s="17">
        <f t="shared" ref="BS1489:BS1508" si="7244">BS1490</f>
        <v>0</v>
      </c>
      <c r="BT1489" s="17">
        <f t="shared" ref="BT1489:BT1508" si="7245">BT1490</f>
        <v>0</v>
      </c>
      <c r="BU1489" s="17">
        <f t="shared" si="7018"/>
        <v>6514.4879999999994</v>
      </c>
      <c r="BV1489" s="17">
        <f t="shared" si="7019"/>
        <v>3454.1999999999998</v>
      </c>
      <c r="BW1489" s="17">
        <f t="shared" si="7020"/>
        <v>3454.1999999999998</v>
      </c>
      <c r="BX1489" s="17">
        <f t="shared" ref="BX1489:BX1508" si="7246">BX1490</f>
        <v>0</v>
      </c>
      <c r="BY1489" s="17">
        <f t="shared" ref="BY1489:BY1508" si="7247">BY1490</f>
        <v>31.350000000000001</v>
      </c>
      <c r="BZ1489" s="17">
        <f t="shared" ref="BZ1489:BZ1508" si="7248">BZ1490</f>
        <v>0</v>
      </c>
      <c r="CA1489" s="17">
        <f t="shared" ref="CA1489:CA1508" si="7249">CA1490</f>
        <v>0</v>
      </c>
      <c r="CB1489" s="17">
        <f t="shared" ref="CB1489:CB1508" si="7250">CB1490</f>
        <v>0</v>
      </c>
      <c r="CC1489" s="17">
        <f>CC1490</f>
        <v>0</v>
      </c>
      <c r="CD1489" s="17">
        <f>CD1490</f>
        <v>0</v>
      </c>
      <c r="CE1489" s="17">
        <f>CE1490</f>
        <v>0</v>
      </c>
      <c r="CF1489" s="17">
        <f>CF1490</f>
        <v>0</v>
      </c>
      <c r="CG1489" s="17">
        <f t="shared" si="7021"/>
        <v>6545.8379999999997</v>
      </c>
      <c r="CH1489" s="17">
        <f t="shared" si="7022"/>
        <v>3454.1999999999998</v>
      </c>
      <c r="CI1489" s="17">
        <f t="shared" si="7023"/>
        <v>3454.1999999999998</v>
      </c>
      <c r="CJ1489" s="17">
        <f>CJ1490</f>
        <v>0</v>
      </c>
      <c r="CK1489" s="32"/>
      <c r="CL1489" s="32"/>
      <c r="CM1489" s="1"/>
      <c r="CN1489" s="1"/>
      <c r="CO1489" s="1"/>
      <c r="CP1489" s="1"/>
      <c r="CQ1489" s="1"/>
      <c r="CR1489" s="1"/>
      <c r="CS1489" s="1"/>
    </row>
    <row r="1490" s="1" customFormat="1" hidden="1">
      <c r="A1490" s="30" t="s">
        <v>520</v>
      </c>
      <c r="B1490" s="30" t="s">
        <v>127</v>
      </c>
      <c r="C1490" s="30" t="s">
        <v>273</v>
      </c>
      <c r="D1490" s="30" t="s">
        <v>74</v>
      </c>
      <c r="E1490" s="35"/>
      <c r="F1490" s="31" t="s">
        <v>41</v>
      </c>
      <c r="G1490" s="17">
        <f t="shared" si="7198"/>
        <v>3454.1999999999998</v>
      </c>
      <c r="H1490" s="17">
        <f t="shared" si="7199"/>
        <v>3454.1999999999998</v>
      </c>
      <c r="I1490" s="17">
        <f t="shared" si="7200"/>
        <v>3454.1999999999998</v>
      </c>
      <c r="J1490" s="17">
        <f t="shared" si="7201"/>
        <v>0</v>
      </c>
      <c r="K1490" s="17">
        <f t="shared" si="7202"/>
        <v>0</v>
      </c>
      <c r="L1490" s="17">
        <f t="shared" si="7203"/>
        <v>0</v>
      </c>
      <c r="M1490" s="17">
        <f t="shared" si="6884"/>
        <v>3454.1999999999998</v>
      </c>
      <c r="N1490" s="17">
        <f t="shared" si="6885"/>
        <v>3454.1999999999998</v>
      </c>
      <c r="O1490" s="17">
        <f t="shared" si="6886"/>
        <v>3454.1999999999998</v>
      </c>
      <c r="P1490" s="17">
        <f t="shared" si="7204"/>
        <v>0</v>
      </c>
      <c r="Q1490" s="17">
        <f t="shared" si="7205"/>
        <v>0</v>
      </c>
      <c r="R1490" s="17">
        <f t="shared" si="7206"/>
        <v>0</v>
      </c>
      <c r="S1490" s="17">
        <f t="shared" si="7207"/>
        <v>3060.288</v>
      </c>
      <c r="T1490" s="17">
        <f t="shared" si="7208"/>
        <v>0</v>
      </c>
      <c r="U1490" s="17">
        <f t="shared" si="7209"/>
        <v>0</v>
      </c>
      <c r="V1490" s="17">
        <f t="shared" si="7210"/>
        <v>0</v>
      </c>
      <c r="W1490" s="17">
        <f t="shared" si="7211"/>
        <v>0</v>
      </c>
      <c r="X1490" s="17">
        <f t="shared" si="7212"/>
        <v>0</v>
      </c>
      <c r="Y1490" s="17">
        <f t="shared" si="7003"/>
        <v>6514.4879999999994</v>
      </c>
      <c r="Z1490" s="17">
        <f t="shared" si="7004"/>
        <v>3454.1999999999998</v>
      </c>
      <c r="AA1490" s="17">
        <f t="shared" si="7005"/>
        <v>3454.1999999999998</v>
      </c>
      <c r="AB1490" s="17">
        <f t="shared" si="7213"/>
        <v>0</v>
      </c>
      <c r="AC1490" s="17">
        <f t="shared" si="7214"/>
        <v>0</v>
      </c>
      <c r="AD1490" s="17">
        <f t="shared" si="7215"/>
        <v>0</v>
      </c>
      <c r="AE1490" s="17">
        <f t="shared" si="7006"/>
        <v>6514.4879999999994</v>
      </c>
      <c r="AF1490" s="17">
        <f t="shared" si="7007"/>
        <v>3454.1999999999998</v>
      </c>
      <c r="AG1490" s="17">
        <f t="shared" si="7008"/>
        <v>3454.1999999999998</v>
      </c>
      <c r="AH1490" s="17">
        <f t="shared" si="7216"/>
        <v>0</v>
      </c>
      <c r="AI1490" s="17">
        <f t="shared" si="7217"/>
        <v>0</v>
      </c>
      <c r="AJ1490" s="17">
        <f t="shared" si="7218"/>
        <v>0</v>
      </c>
      <c r="AK1490" s="17">
        <f t="shared" si="7219"/>
        <v>0</v>
      </c>
      <c r="AL1490" s="17">
        <f t="shared" si="7220"/>
        <v>0</v>
      </c>
      <c r="AM1490" s="17">
        <f t="shared" si="7221"/>
        <v>0</v>
      </c>
      <c r="AN1490" s="17">
        <f t="shared" si="7222"/>
        <v>0</v>
      </c>
      <c r="AO1490" s="17">
        <f t="shared" si="7223"/>
        <v>0</v>
      </c>
      <c r="AP1490" s="17">
        <f t="shared" si="7224"/>
        <v>0</v>
      </c>
      <c r="AQ1490" s="17">
        <f t="shared" si="7225"/>
        <v>0</v>
      </c>
      <c r="AR1490" s="17">
        <f t="shared" si="7226"/>
        <v>0</v>
      </c>
      <c r="AS1490" s="17">
        <f t="shared" si="7227"/>
        <v>0</v>
      </c>
      <c r="AT1490" s="17">
        <f t="shared" si="7228"/>
        <v>0</v>
      </c>
      <c r="AU1490" s="17">
        <f t="shared" si="7229"/>
        <v>0</v>
      </c>
      <c r="AV1490" s="17">
        <f t="shared" si="7230"/>
        <v>0</v>
      </c>
      <c r="AW1490" s="17">
        <f t="shared" si="7009"/>
        <v>6514.4879999999994</v>
      </c>
      <c r="AX1490" s="17">
        <f t="shared" si="7010"/>
        <v>3454.1999999999998</v>
      </c>
      <c r="AY1490" s="17">
        <f t="shared" si="7011"/>
        <v>3454.1999999999998</v>
      </c>
      <c r="AZ1490" s="17">
        <f t="shared" si="7231"/>
        <v>0</v>
      </c>
      <c r="BA1490" s="17">
        <f t="shared" si="7012"/>
        <v>6514.4879999999994</v>
      </c>
      <c r="BB1490" s="17">
        <f t="shared" si="7013"/>
        <v>3454.1999999999998</v>
      </c>
      <c r="BC1490" s="17">
        <f t="shared" si="7014"/>
        <v>3454.1999999999998</v>
      </c>
      <c r="BD1490" s="17">
        <f t="shared" si="7232"/>
        <v>0</v>
      </c>
      <c r="BE1490" s="17">
        <f t="shared" si="7233"/>
        <v>0</v>
      </c>
      <c r="BF1490" s="17">
        <f t="shared" si="7234"/>
        <v>0</v>
      </c>
      <c r="BG1490" s="17">
        <f t="shared" si="7235"/>
        <v>0</v>
      </c>
      <c r="BH1490" s="17">
        <f t="shared" si="7236"/>
        <v>0</v>
      </c>
      <c r="BI1490" s="17">
        <f t="shared" si="7237"/>
        <v>0</v>
      </c>
      <c r="BJ1490" s="17">
        <f t="shared" si="7238"/>
        <v>0</v>
      </c>
      <c r="BK1490" s="17">
        <f t="shared" si="7239"/>
        <v>0</v>
      </c>
      <c r="BL1490" s="17">
        <f t="shared" si="7240"/>
        <v>0</v>
      </c>
      <c r="BM1490" s="17">
        <f t="shared" si="7241"/>
        <v>0</v>
      </c>
      <c r="BN1490" s="17">
        <f t="shared" si="7242"/>
        <v>0</v>
      </c>
      <c r="BO1490" s="17">
        <f t="shared" si="7015"/>
        <v>6514.4879999999994</v>
      </c>
      <c r="BP1490" s="17">
        <f t="shared" si="7016"/>
        <v>3454.1999999999998</v>
      </c>
      <c r="BQ1490" s="17">
        <f t="shared" si="7017"/>
        <v>3454.1999999999998</v>
      </c>
      <c r="BR1490" s="17">
        <f t="shared" si="7243"/>
        <v>0</v>
      </c>
      <c r="BS1490" s="17">
        <f t="shared" si="7244"/>
        <v>0</v>
      </c>
      <c r="BT1490" s="17">
        <f t="shared" si="7245"/>
        <v>0</v>
      </c>
      <c r="BU1490" s="17">
        <f t="shared" si="7018"/>
        <v>6514.4879999999994</v>
      </c>
      <c r="BV1490" s="17">
        <f t="shared" si="7019"/>
        <v>3454.1999999999998</v>
      </c>
      <c r="BW1490" s="17">
        <f t="shared" si="7020"/>
        <v>3454.1999999999998</v>
      </c>
      <c r="BX1490" s="17">
        <f>BX1491+BX1494</f>
        <v>0</v>
      </c>
      <c r="BY1490" s="17">
        <f>BY1491+BY1494</f>
        <v>31.350000000000001</v>
      </c>
      <c r="BZ1490" s="17">
        <f>BZ1491+BZ1494</f>
        <v>0</v>
      </c>
      <c r="CA1490" s="17">
        <f>CA1491+CA1494</f>
        <v>0</v>
      </c>
      <c r="CB1490" s="17">
        <f>CB1491+CB1494</f>
        <v>0</v>
      </c>
      <c r="CC1490" s="37">
        <f>CC1491+CC1494</f>
        <v>0</v>
      </c>
      <c r="CD1490" s="17">
        <f>CD1491+CD1494</f>
        <v>0</v>
      </c>
      <c r="CE1490" s="17">
        <f>CE1491+CE1494</f>
        <v>0</v>
      </c>
      <c r="CF1490" s="37">
        <f>CF1491+CF1494</f>
        <v>0</v>
      </c>
      <c r="CG1490" s="17">
        <f t="shared" si="7021"/>
        <v>6545.8379999999997</v>
      </c>
      <c r="CH1490" s="17">
        <f t="shared" si="7022"/>
        <v>3454.1999999999998</v>
      </c>
      <c r="CI1490" s="17">
        <f t="shared" si="7023"/>
        <v>3454.1999999999998</v>
      </c>
      <c r="CJ1490" s="17">
        <f>CJ1491+CJ1494</f>
        <v>0</v>
      </c>
      <c r="CK1490" s="32">
        <v>0</v>
      </c>
      <c r="CL1490" s="32"/>
      <c r="CM1490" s="1" t="s">
        <v>75</v>
      </c>
      <c r="CN1490" s="1"/>
      <c r="CO1490" s="1"/>
      <c r="CP1490" s="1"/>
      <c r="CQ1490" s="1"/>
      <c r="CR1490" s="1"/>
      <c r="CS1490" s="1"/>
    </row>
    <row r="1491" s="1" customFormat="1">
      <c r="A1491" s="30" t="s">
        <v>520</v>
      </c>
      <c r="B1491" s="30" t="s">
        <v>127</v>
      </c>
      <c r="C1491" s="30" t="s">
        <v>273</v>
      </c>
      <c r="D1491" s="30" t="s">
        <v>457</v>
      </c>
      <c r="E1491" s="35"/>
      <c r="F1491" s="31" t="s">
        <v>458</v>
      </c>
      <c r="G1491" s="17">
        <f t="shared" si="7198"/>
        <v>3454.1999999999998</v>
      </c>
      <c r="H1491" s="17">
        <f t="shared" si="7199"/>
        <v>3454.1999999999998</v>
      </c>
      <c r="I1491" s="17">
        <f t="shared" si="7200"/>
        <v>3454.1999999999998</v>
      </c>
      <c r="J1491" s="17">
        <f t="shared" si="7201"/>
        <v>0</v>
      </c>
      <c r="K1491" s="17">
        <f t="shared" si="7202"/>
        <v>0</v>
      </c>
      <c r="L1491" s="17">
        <f t="shared" si="7203"/>
        <v>0</v>
      </c>
      <c r="M1491" s="17">
        <f t="shared" si="6884"/>
        <v>3454.1999999999998</v>
      </c>
      <c r="N1491" s="17">
        <f t="shared" si="6885"/>
        <v>3454.1999999999998</v>
      </c>
      <c r="O1491" s="17">
        <f t="shared" si="6886"/>
        <v>3454.1999999999998</v>
      </c>
      <c r="P1491" s="17">
        <f t="shared" si="7204"/>
        <v>0</v>
      </c>
      <c r="Q1491" s="17">
        <f t="shared" si="7205"/>
        <v>0</v>
      </c>
      <c r="R1491" s="17">
        <f t="shared" si="7206"/>
        <v>0</v>
      </c>
      <c r="S1491" s="17">
        <f t="shared" si="7207"/>
        <v>3060.288</v>
      </c>
      <c r="T1491" s="17">
        <f t="shared" si="7208"/>
        <v>0</v>
      </c>
      <c r="U1491" s="17">
        <f t="shared" si="7209"/>
        <v>0</v>
      </c>
      <c r="V1491" s="17">
        <f t="shared" si="7210"/>
        <v>0</v>
      </c>
      <c r="W1491" s="17">
        <f t="shared" si="7211"/>
        <v>0</v>
      </c>
      <c r="X1491" s="17">
        <f t="shared" si="7212"/>
        <v>0</v>
      </c>
      <c r="Y1491" s="17">
        <f t="shared" si="7003"/>
        <v>6514.4879999999994</v>
      </c>
      <c r="Z1491" s="17">
        <f t="shared" si="7004"/>
        <v>3454.1999999999998</v>
      </c>
      <c r="AA1491" s="17">
        <f t="shared" si="7005"/>
        <v>3454.1999999999998</v>
      </c>
      <c r="AB1491" s="17">
        <f t="shared" si="7213"/>
        <v>0</v>
      </c>
      <c r="AC1491" s="17">
        <f t="shared" si="7214"/>
        <v>0</v>
      </c>
      <c r="AD1491" s="17">
        <f t="shared" si="7215"/>
        <v>0</v>
      </c>
      <c r="AE1491" s="17">
        <f t="shared" si="7006"/>
        <v>6514.4879999999994</v>
      </c>
      <c r="AF1491" s="17">
        <f t="shared" si="7007"/>
        <v>3454.1999999999998</v>
      </c>
      <c r="AG1491" s="17">
        <f t="shared" si="7008"/>
        <v>3454.1999999999998</v>
      </c>
      <c r="AH1491" s="17">
        <f t="shared" si="7216"/>
        <v>0</v>
      </c>
      <c r="AI1491" s="17">
        <f t="shared" si="7217"/>
        <v>0</v>
      </c>
      <c r="AJ1491" s="17">
        <f t="shared" si="7218"/>
        <v>0</v>
      </c>
      <c r="AK1491" s="17">
        <f t="shared" si="7219"/>
        <v>0</v>
      </c>
      <c r="AL1491" s="17">
        <f t="shared" si="7220"/>
        <v>0</v>
      </c>
      <c r="AM1491" s="17">
        <f t="shared" si="7221"/>
        <v>0</v>
      </c>
      <c r="AN1491" s="17">
        <f t="shared" si="7222"/>
        <v>0</v>
      </c>
      <c r="AO1491" s="17">
        <f t="shared" si="7223"/>
        <v>0</v>
      </c>
      <c r="AP1491" s="17">
        <f t="shared" si="7224"/>
        <v>0</v>
      </c>
      <c r="AQ1491" s="17">
        <f t="shared" si="7225"/>
        <v>0</v>
      </c>
      <c r="AR1491" s="17">
        <f t="shared" si="7226"/>
        <v>0</v>
      </c>
      <c r="AS1491" s="17">
        <f t="shared" si="7227"/>
        <v>0</v>
      </c>
      <c r="AT1491" s="17">
        <f t="shared" si="7228"/>
        <v>0</v>
      </c>
      <c r="AU1491" s="17">
        <f t="shared" si="7229"/>
        <v>0</v>
      </c>
      <c r="AV1491" s="17">
        <f t="shared" si="7230"/>
        <v>0</v>
      </c>
      <c r="AW1491" s="17">
        <f t="shared" si="7009"/>
        <v>6514.4879999999994</v>
      </c>
      <c r="AX1491" s="17">
        <f t="shared" si="7010"/>
        <v>3454.1999999999998</v>
      </c>
      <c r="AY1491" s="17">
        <f t="shared" si="7011"/>
        <v>3454.1999999999998</v>
      </c>
      <c r="AZ1491" s="17">
        <f t="shared" si="7231"/>
        <v>0</v>
      </c>
      <c r="BA1491" s="17">
        <f t="shared" si="7012"/>
        <v>6514.4879999999994</v>
      </c>
      <c r="BB1491" s="17">
        <f t="shared" si="7013"/>
        <v>3454.1999999999998</v>
      </c>
      <c r="BC1491" s="17">
        <f t="shared" si="7014"/>
        <v>3454.1999999999998</v>
      </c>
      <c r="BD1491" s="17">
        <f t="shared" si="7232"/>
        <v>0</v>
      </c>
      <c r="BE1491" s="17">
        <f t="shared" si="7233"/>
        <v>0</v>
      </c>
      <c r="BF1491" s="17">
        <f t="shared" si="7234"/>
        <v>0</v>
      </c>
      <c r="BG1491" s="17">
        <f t="shared" si="7235"/>
        <v>0</v>
      </c>
      <c r="BH1491" s="17">
        <f t="shared" si="7236"/>
        <v>0</v>
      </c>
      <c r="BI1491" s="17">
        <f t="shared" si="7237"/>
        <v>0</v>
      </c>
      <c r="BJ1491" s="17">
        <f t="shared" si="7238"/>
        <v>0</v>
      </c>
      <c r="BK1491" s="17">
        <f t="shared" si="7239"/>
        <v>0</v>
      </c>
      <c r="BL1491" s="17">
        <f t="shared" si="7240"/>
        <v>0</v>
      </c>
      <c r="BM1491" s="17">
        <f t="shared" si="7241"/>
        <v>0</v>
      </c>
      <c r="BN1491" s="17">
        <f t="shared" si="7242"/>
        <v>0</v>
      </c>
      <c r="BO1491" s="17">
        <f t="shared" si="7015"/>
        <v>6514.4879999999994</v>
      </c>
      <c r="BP1491" s="17">
        <f t="shared" si="7016"/>
        <v>3454.1999999999998</v>
      </c>
      <c r="BQ1491" s="17">
        <f t="shared" si="7017"/>
        <v>3454.1999999999998</v>
      </c>
      <c r="BR1491" s="17">
        <f t="shared" si="7243"/>
        <v>0</v>
      </c>
      <c r="BS1491" s="17">
        <f t="shared" si="7244"/>
        <v>0</v>
      </c>
      <c r="BT1491" s="17">
        <f t="shared" si="7245"/>
        <v>0</v>
      </c>
      <c r="BU1491" s="17">
        <f t="shared" si="7018"/>
        <v>6514.4879999999994</v>
      </c>
      <c r="BV1491" s="17">
        <f t="shared" si="7019"/>
        <v>3454.1999999999998</v>
      </c>
      <c r="BW1491" s="17">
        <f t="shared" si="7020"/>
        <v>3454.1999999999998</v>
      </c>
      <c r="BX1491" s="17">
        <f t="shared" si="7246"/>
        <v>0</v>
      </c>
      <c r="BY1491" s="17">
        <f t="shared" si="7247"/>
        <v>0</v>
      </c>
      <c r="BZ1491" s="17">
        <f t="shared" si="7248"/>
        <v>0</v>
      </c>
      <c r="CA1491" s="17">
        <f t="shared" si="7249"/>
        <v>0</v>
      </c>
      <c r="CB1491" s="17">
        <f t="shared" si="7250"/>
        <v>0</v>
      </c>
      <c r="CC1491" s="17">
        <f t="shared" ref="CC1491:CC1508" si="7251">CC1492</f>
        <v>0</v>
      </c>
      <c r="CD1491" s="17">
        <f t="shared" ref="CD1491:CD1508" si="7252">CD1492</f>
        <v>0</v>
      </c>
      <c r="CE1491" s="17">
        <f t="shared" ref="CE1491:CE1508" si="7253">CE1492</f>
        <v>0</v>
      </c>
      <c r="CF1491" s="17">
        <f t="shared" ref="CF1491:CF1508" si="7254">CF1492</f>
        <v>0</v>
      </c>
      <c r="CG1491" s="17">
        <f t="shared" si="7021"/>
        <v>6514.4879999999994</v>
      </c>
      <c r="CH1491" s="17">
        <f t="shared" si="7022"/>
        <v>3454.1999999999998</v>
      </c>
      <c r="CI1491" s="17">
        <f t="shared" si="7023"/>
        <v>3454.1999999999998</v>
      </c>
      <c r="CJ1491" s="17">
        <f t="shared" ref="CJ1491:CJ1508" si="7255">CJ1492</f>
        <v>0</v>
      </c>
      <c r="CK1491" s="32"/>
      <c r="CL1491" s="32"/>
      <c r="CM1491" s="1"/>
      <c r="CN1491" s="1"/>
      <c r="CO1491" s="1"/>
      <c r="CP1491" s="1"/>
      <c r="CQ1491" s="1"/>
      <c r="CR1491" s="1"/>
      <c r="CS1491" s="1"/>
    </row>
    <row r="1492" s="1" customFormat="1">
      <c r="A1492" s="30" t="s">
        <v>520</v>
      </c>
      <c r="B1492" s="30" t="s">
        <v>127</v>
      </c>
      <c r="C1492" s="30" t="s">
        <v>273</v>
      </c>
      <c r="D1492" s="30" t="s">
        <v>459</v>
      </c>
      <c r="E1492" s="35"/>
      <c r="F1492" s="31" t="s">
        <v>460</v>
      </c>
      <c r="G1492" s="17">
        <f t="shared" si="7198"/>
        <v>3454.1999999999998</v>
      </c>
      <c r="H1492" s="17">
        <f t="shared" si="7199"/>
        <v>3454.1999999999998</v>
      </c>
      <c r="I1492" s="17">
        <f t="shared" si="7200"/>
        <v>3454.1999999999998</v>
      </c>
      <c r="J1492" s="17">
        <f t="shared" si="7201"/>
        <v>0</v>
      </c>
      <c r="K1492" s="17">
        <f t="shared" si="7202"/>
        <v>0</v>
      </c>
      <c r="L1492" s="17">
        <f t="shared" si="7203"/>
        <v>0</v>
      </c>
      <c r="M1492" s="17">
        <f t="shared" si="6884"/>
        <v>3454.1999999999998</v>
      </c>
      <c r="N1492" s="17">
        <f t="shared" si="6885"/>
        <v>3454.1999999999998</v>
      </c>
      <c r="O1492" s="17">
        <f t="shared" si="6886"/>
        <v>3454.1999999999998</v>
      </c>
      <c r="P1492" s="17">
        <f t="shared" si="7204"/>
        <v>0</v>
      </c>
      <c r="Q1492" s="17">
        <f t="shared" si="7205"/>
        <v>0</v>
      </c>
      <c r="R1492" s="17">
        <f t="shared" si="7206"/>
        <v>0</v>
      </c>
      <c r="S1492" s="17">
        <f t="shared" si="7207"/>
        <v>3060.288</v>
      </c>
      <c r="T1492" s="17">
        <f t="shared" si="7208"/>
        <v>0</v>
      </c>
      <c r="U1492" s="17">
        <f t="shared" si="7209"/>
        <v>0</v>
      </c>
      <c r="V1492" s="17">
        <f t="shared" si="7210"/>
        <v>0</v>
      </c>
      <c r="W1492" s="17">
        <f t="shared" si="7211"/>
        <v>0</v>
      </c>
      <c r="X1492" s="17">
        <f t="shared" si="7212"/>
        <v>0</v>
      </c>
      <c r="Y1492" s="17">
        <f t="shared" si="7003"/>
        <v>6514.4879999999994</v>
      </c>
      <c r="Z1492" s="17">
        <f t="shared" si="7004"/>
        <v>3454.1999999999998</v>
      </c>
      <c r="AA1492" s="17">
        <f t="shared" si="7005"/>
        <v>3454.1999999999998</v>
      </c>
      <c r="AB1492" s="17">
        <f t="shared" si="7213"/>
        <v>0</v>
      </c>
      <c r="AC1492" s="17">
        <f t="shared" si="7214"/>
        <v>0</v>
      </c>
      <c r="AD1492" s="17">
        <f t="shared" si="7215"/>
        <v>0</v>
      </c>
      <c r="AE1492" s="17">
        <f t="shared" si="7006"/>
        <v>6514.4879999999994</v>
      </c>
      <c r="AF1492" s="17">
        <f t="shared" si="7007"/>
        <v>3454.1999999999998</v>
      </c>
      <c r="AG1492" s="17">
        <f t="shared" si="7008"/>
        <v>3454.1999999999998</v>
      </c>
      <c r="AH1492" s="17">
        <f t="shared" si="7216"/>
        <v>0</v>
      </c>
      <c r="AI1492" s="17">
        <f t="shared" si="7217"/>
        <v>0</v>
      </c>
      <c r="AJ1492" s="17">
        <f t="shared" si="7218"/>
        <v>0</v>
      </c>
      <c r="AK1492" s="17">
        <f t="shared" si="7219"/>
        <v>0</v>
      </c>
      <c r="AL1492" s="17">
        <f t="shared" si="7220"/>
        <v>0</v>
      </c>
      <c r="AM1492" s="17">
        <f t="shared" si="7221"/>
        <v>0</v>
      </c>
      <c r="AN1492" s="17">
        <f t="shared" si="7222"/>
        <v>0</v>
      </c>
      <c r="AO1492" s="17">
        <f t="shared" si="7223"/>
        <v>0</v>
      </c>
      <c r="AP1492" s="17">
        <f t="shared" si="7224"/>
        <v>0</v>
      </c>
      <c r="AQ1492" s="17">
        <f t="shared" si="7225"/>
        <v>0</v>
      </c>
      <c r="AR1492" s="17">
        <f t="shared" si="7226"/>
        <v>0</v>
      </c>
      <c r="AS1492" s="17">
        <f t="shared" si="7227"/>
        <v>0</v>
      </c>
      <c r="AT1492" s="17">
        <f t="shared" si="7228"/>
        <v>0</v>
      </c>
      <c r="AU1492" s="17">
        <f t="shared" si="7229"/>
        <v>0</v>
      </c>
      <c r="AV1492" s="17">
        <f t="shared" si="7230"/>
        <v>0</v>
      </c>
      <c r="AW1492" s="17">
        <f t="shared" si="7009"/>
        <v>6514.4879999999994</v>
      </c>
      <c r="AX1492" s="17">
        <f t="shared" si="7010"/>
        <v>3454.1999999999998</v>
      </c>
      <c r="AY1492" s="17">
        <f t="shared" si="7011"/>
        <v>3454.1999999999998</v>
      </c>
      <c r="AZ1492" s="17">
        <f t="shared" si="7231"/>
        <v>0</v>
      </c>
      <c r="BA1492" s="17">
        <f t="shared" si="7012"/>
        <v>6514.4879999999994</v>
      </c>
      <c r="BB1492" s="17">
        <f t="shared" si="7013"/>
        <v>3454.1999999999998</v>
      </c>
      <c r="BC1492" s="17">
        <f t="shared" si="7014"/>
        <v>3454.1999999999998</v>
      </c>
      <c r="BD1492" s="17">
        <f t="shared" si="7232"/>
        <v>0</v>
      </c>
      <c r="BE1492" s="17">
        <f t="shared" si="7233"/>
        <v>0</v>
      </c>
      <c r="BF1492" s="17">
        <f t="shared" si="7234"/>
        <v>0</v>
      </c>
      <c r="BG1492" s="17">
        <f t="shared" si="7235"/>
        <v>0</v>
      </c>
      <c r="BH1492" s="17">
        <f t="shared" si="7236"/>
        <v>0</v>
      </c>
      <c r="BI1492" s="17">
        <f t="shared" si="7237"/>
        <v>0</v>
      </c>
      <c r="BJ1492" s="17">
        <f t="shared" si="7238"/>
        <v>0</v>
      </c>
      <c r="BK1492" s="17">
        <f t="shared" si="7239"/>
        <v>0</v>
      </c>
      <c r="BL1492" s="17">
        <f t="shared" si="7240"/>
        <v>0</v>
      </c>
      <c r="BM1492" s="17">
        <f t="shared" si="7241"/>
        <v>0</v>
      </c>
      <c r="BN1492" s="17">
        <f t="shared" si="7242"/>
        <v>0</v>
      </c>
      <c r="BO1492" s="17">
        <f t="shared" si="7015"/>
        <v>6514.4879999999994</v>
      </c>
      <c r="BP1492" s="17">
        <f t="shared" si="7016"/>
        <v>3454.1999999999998</v>
      </c>
      <c r="BQ1492" s="17">
        <f t="shared" si="7017"/>
        <v>3454.1999999999998</v>
      </c>
      <c r="BR1492" s="17">
        <f t="shared" si="7243"/>
        <v>0</v>
      </c>
      <c r="BS1492" s="17">
        <f t="shared" si="7244"/>
        <v>0</v>
      </c>
      <c r="BT1492" s="17">
        <f t="shared" si="7245"/>
        <v>0</v>
      </c>
      <c r="BU1492" s="17">
        <f t="shared" si="7018"/>
        <v>6514.4879999999994</v>
      </c>
      <c r="BV1492" s="17">
        <f t="shared" si="7019"/>
        <v>3454.1999999999998</v>
      </c>
      <c r="BW1492" s="17">
        <f t="shared" si="7020"/>
        <v>3454.1999999999998</v>
      </c>
      <c r="BX1492" s="17">
        <f t="shared" si="7246"/>
        <v>0</v>
      </c>
      <c r="BY1492" s="17">
        <f t="shared" si="7247"/>
        <v>0</v>
      </c>
      <c r="BZ1492" s="17">
        <f t="shared" si="7248"/>
        <v>0</v>
      </c>
      <c r="CA1492" s="17">
        <f t="shared" si="7249"/>
        <v>0</v>
      </c>
      <c r="CB1492" s="17">
        <f t="shared" si="7250"/>
        <v>0</v>
      </c>
      <c r="CC1492" s="17">
        <f t="shared" si="7251"/>
        <v>0</v>
      </c>
      <c r="CD1492" s="17">
        <f t="shared" si="7252"/>
        <v>0</v>
      </c>
      <c r="CE1492" s="17">
        <f t="shared" si="7253"/>
        <v>0</v>
      </c>
      <c r="CF1492" s="17">
        <f t="shared" si="7254"/>
        <v>0</v>
      </c>
      <c r="CG1492" s="17">
        <f t="shared" si="7021"/>
        <v>6514.4879999999994</v>
      </c>
      <c r="CH1492" s="17">
        <f t="shared" si="7022"/>
        <v>3454.1999999999998</v>
      </c>
      <c r="CI1492" s="17">
        <f t="shared" si="7023"/>
        <v>3454.1999999999998</v>
      </c>
      <c r="CJ1492" s="17">
        <f t="shared" si="7255"/>
        <v>0</v>
      </c>
      <c r="CK1492" s="32"/>
      <c r="CL1492" s="32"/>
      <c r="CM1492" s="1"/>
      <c r="CN1492" s="1"/>
      <c r="CO1492" s="1"/>
      <c r="CP1492" s="1"/>
      <c r="CQ1492" s="1"/>
      <c r="CR1492" s="1"/>
      <c r="CS1492" s="1"/>
    </row>
    <row r="1493" s="1" customFormat="1">
      <c r="A1493" s="30" t="s">
        <v>520</v>
      </c>
      <c r="B1493" s="30" t="s">
        <v>127</v>
      </c>
      <c r="C1493" s="30" t="s">
        <v>273</v>
      </c>
      <c r="D1493" s="30" t="s">
        <v>459</v>
      </c>
      <c r="E1493" s="30" t="s">
        <v>46</v>
      </c>
      <c r="F1493" s="31" t="s">
        <v>47</v>
      </c>
      <c r="G1493" s="17">
        <v>3454.1999999999998</v>
      </c>
      <c r="H1493" s="17">
        <v>3454.1999999999998</v>
      </c>
      <c r="I1493" s="17">
        <v>3454.1999999999998</v>
      </c>
      <c r="J1493" s="17"/>
      <c r="K1493" s="17"/>
      <c r="L1493" s="17"/>
      <c r="M1493" s="17">
        <f t="shared" si="6884"/>
        <v>3454.1999999999998</v>
      </c>
      <c r="N1493" s="17">
        <f t="shared" si="6885"/>
        <v>3454.1999999999998</v>
      </c>
      <c r="O1493" s="17">
        <f t="shared" si="6886"/>
        <v>3454.1999999999998</v>
      </c>
      <c r="P1493" s="17"/>
      <c r="Q1493" s="17"/>
      <c r="R1493" s="17"/>
      <c r="S1493" s="17">
        <v>3060.288</v>
      </c>
      <c r="T1493" s="17"/>
      <c r="U1493" s="17"/>
      <c r="V1493" s="17"/>
      <c r="W1493" s="17"/>
      <c r="X1493" s="17"/>
      <c r="Y1493" s="17">
        <f t="shared" si="7003"/>
        <v>6514.4879999999994</v>
      </c>
      <c r="Z1493" s="17">
        <f t="shared" si="7004"/>
        <v>3454.1999999999998</v>
      </c>
      <c r="AA1493" s="17">
        <f t="shared" si="7005"/>
        <v>3454.1999999999998</v>
      </c>
      <c r="AB1493" s="17"/>
      <c r="AC1493" s="17"/>
      <c r="AD1493" s="17"/>
      <c r="AE1493" s="17">
        <f t="shared" si="7006"/>
        <v>6514.4879999999994</v>
      </c>
      <c r="AF1493" s="17">
        <f t="shared" si="7007"/>
        <v>3454.1999999999998</v>
      </c>
      <c r="AG1493" s="17">
        <f t="shared" si="7008"/>
        <v>3454.1999999999998</v>
      </c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>
        <f t="shared" si="7009"/>
        <v>6514.4879999999994</v>
      </c>
      <c r="AX1493" s="17">
        <f t="shared" si="7010"/>
        <v>3454.1999999999998</v>
      </c>
      <c r="AY1493" s="17">
        <f t="shared" si="7011"/>
        <v>3454.1999999999998</v>
      </c>
      <c r="AZ1493" s="17"/>
      <c r="BA1493" s="17">
        <f t="shared" si="7012"/>
        <v>6514.4879999999994</v>
      </c>
      <c r="BB1493" s="17">
        <f t="shared" si="7013"/>
        <v>3454.1999999999998</v>
      </c>
      <c r="BC1493" s="17">
        <f t="shared" si="7014"/>
        <v>3454.1999999999998</v>
      </c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>
        <f t="shared" si="7015"/>
        <v>6514.4879999999994</v>
      </c>
      <c r="BP1493" s="17">
        <f t="shared" si="7016"/>
        <v>3454.1999999999998</v>
      </c>
      <c r="BQ1493" s="17">
        <f t="shared" si="7017"/>
        <v>3454.1999999999998</v>
      </c>
      <c r="BR1493" s="17"/>
      <c r="BS1493" s="17"/>
      <c r="BT1493" s="17"/>
      <c r="BU1493" s="17">
        <f t="shared" si="7018"/>
        <v>6514.4879999999994</v>
      </c>
      <c r="BV1493" s="17">
        <f t="shared" si="7019"/>
        <v>3454.1999999999998</v>
      </c>
      <c r="BW1493" s="17">
        <f t="shared" si="7020"/>
        <v>3454.1999999999998</v>
      </c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>
        <f t="shared" si="7021"/>
        <v>6514.4879999999994</v>
      </c>
      <c r="CH1493" s="17">
        <f t="shared" si="7022"/>
        <v>3454.1999999999998</v>
      </c>
      <c r="CI1493" s="17">
        <f t="shared" si="7023"/>
        <v>3454.1999999999998</v>
      </c>
      <c r="CJ1493" s="17"/>
      <c r="CK1493" s="32"/>
      <c r="CL1493" s="32"/>
      <c r="CM1493" s="1"/>
      <c r="CN1493" s="1"/>
      <c r="CO1493" s="1"/>
      <c r="CP1493" s="1"/>
      <c r="CQ1493" s="1"/>
      <c r="CR1493" s="1"/>
      <c r="CS1493" s="1"/>
    </row>
    <row r="1494" s="1" customFormat="1">
      <c r="A1494" s="30" t="s">
        <v>520</v>
      </c>
      <c r="B1494" s="30" t="s">
        <v>127</v>
      </c>
      <c r="C1494" s="30" t="s">
        <v>273</v>
      </c>
      <c r="D1494" s="30" t="s">
        <v>512</v>
      </c>
      <c r="E1494" s="35"/>
      <c r="F1494" s="31" t="s">
        <v>513</v>
      </c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>
        <f t="shared" si="7246"/>
        <v>0</v>
      </c>
      <c r="BY1494" s="17">
        <f t="shared" si="7247"/>
        <v>31.350000000000001</v>
      </c>
      <c r="BZ1494" s="17">
        <f t="shared" si="7248"/>
        <v>0</v>
      </c>
      <c r="CA1494" s="17">
        <f t="shared" si="7249"/>
        <v>0</v>
      </c>
      <c r="CB1494" s="17">
        <f t="shared" si="7250"/>
        <v>0</v>
      </c>
      <c r="CC1494" s="17">
        <f t="shared" si="7251"/>
        <v>0</v>
      </c>
      <c r="CD1494" s="17">
        <f t="shared" si="7252"/>
        <v>0</v>
      </c>
      <c r="CE1494" s="17">
        <f t="shared" si="7253"/>
        <v>0</v>
      </c>
      <c r="CF1494" s="17">
        <f t="shared" si="7254"/>
        <v>0</v>
      </c>
      <c r="CG1494" s="17">
        <f t="shared" si="7021"/>
        <v>31.350000000000001</v>
      </c>
      <c r="CH1494" s="17">
        <f t="shared" si="7022"/>
        <v>0</v>
      </c>
      <c r="CI1494" s="17">
        <f t="shared" si="7023"/>
        <v>0</v>
      </c>
      <c r="CJ1494" s="17">
        <f t="shared" si="7255"/>
        <v>0</v>
      </c>
      <c r="CK1494" s="32"/>
      <c r="CL1494" s="32"/>
      <c r="CM1494" s="1"/>
      <c r="CN1494" s="1"/>
      <c r="CO1494" s="1"/>
      <c r="CP1494" s="1"/>
      <c r="CQ1494" s="1"/>
      <c r="CR1494" s="1"/>
      <c r="CS1494" s="1"/>
    </row>
    <row r="1495" s="1" customFormat="1">
      <c r="A1495" s="30" t="s">
        <v>520</v>
      </c>
      <c r="B1495" s="30" t="s">
        <v>127</v>
      </c>
      <c r="C1495" s="30" t="s">
        <v>273</v>
      </c>
      <c r="D1495" s="30" t="s">
        <v>514</v>
      </c>
      <c r="E1495" s="35"/>
      <c r="F1495" s="31" t="s">
        <v>515</v>
      </c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>
        <f t="shared" si="7246"/>
        <v>0</v>
      </c>
      <c r="BY1495" s="17">
        <f t="shared" si="7247"/>
        <v>31.350000000000001</v>
      </c>
      <c r="BZ1495" s="17">
        <f t="shared" si="7248"/>
        <v>0</v>
      </c>
      <c r="CA1495" s="17">
        <f t="shared" si="7249"/>
        <v>0</v>
      </c>
      <c r="CB1495" s="17">
        <f t="shared" si="7250"/>
        <v>0</v>
      </c>
      <c r="CC1495" s="17">
        <f t="shared" si="7251"/>
        <v>0</v>
      </c>
      <c r="CD1495" s="17">
        <f t="shared" si="7252"/>
        <v>0</v>
      </c>
      <c r="CE1495" s="17">
        <f t="shared" si="7253"/>
        <v>0</v>
      </c>
      <c r="CF1495" s="17">
        <f t="shared" si="7254"/>
        <v>0</v>
      </c>
      <c r="CG1495" s="17">
        <f t="shared" si="7021"/>
        <v>31.350000000000001</v>
      </c>
      <c r="CH1495" s="17">
        <f t="shared" si="7022"/>
        <v>0</v>
      </c>
      <c r="CI1495" s="17">
        <f t="shared" si="7023"/>
        <v>0</v>
      </c>
      <c r="CJ1495" s="17">
        <f t="shared" si="7255"/>
        <v>0</v>
      </c>
      <c r="CK1495" s="32"/>
      <c r="CL1495" s="32"/>
      <c r="CM1495" s="1"/>
      <c r="CN1495" s="1"/>
      <c r="CO1495" s="1"/>
      <c r="CP1495" s="1"/>
      <c r="CQ1495" s="1"/>
      <c r="CR1495" s="1"/>
      <c r="CS1495" s="1"/>
    </row>
    <row r="1496" s="1" customFormat="1">
      <c r="A1496" s="30" t="s">
        <v>520</v>
      </c>
      <c r="B1496" s="30" t="s">
        <v>127</v>
      </c>
      <c r="C1496" s="30" t="s">
        <v>273</v>
      </c>
      <c r="D1496" s="30" t="s">
        <v>514</v>
      </c>
      <c r="E1496" s="15" t="s">
        <v>46</v>
      </c>
      <c r="F1496" s="31" t="s">
        <v>47</v>
      </c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>
        <v>31.350000000000001</v>
      </c>
      <c r="BZ1496" s="17"/>
      <c r="CA1496" s="17"/>
      <c r="CB1496" s="17"/>
      <c r="CC1496" s="17"/>
      <c r="CD1496" s="17"/>
      <c r="CE1496" s="17"/>
      <c r="CF1496" s="17"/>
      <c r="CG1496" s="17">
        <f t="shared" si="7021"/>
        <v>31.350000000000001</v>
      </c>
      <c r="CH1496" s="17">
        <f t="shared" si="7022"/>
        <v>0</v>
      </c>
      <c r="CI1496" s="17">
        <f t="shared" si="7023"/>
        <v>0</v>
      </c>
      <c r="CJ1496" s="17"/>
      <c r="CK1496" s="32"/>
      <c r="CL1496" s="32"/>
      <c r="CM1496" s="1"/>
      <c r="CN1496" s="1"/>
      <c r="CO1496" s="1"/>
      <c r="CP1496" s="1"/>
      <c r="CQ1496" s="1"/>
      <c r="CR1496" s="1"/>
      <c r="CS1496" s="1"/>
    </row>
    <row r="1497" s="1" customFormat="1">
      <c r="A1497" s="30" t="s">
        <v>520</v>
      </c>
      <c r="B1497" s="30" t="s">
        <v>127</v>
      </c>
      <c r="C1497" s="30" t="s">
        <v>273</v>
      </c>
      <c r="D1497" s="30" t="s">
        <v>461</v>
      </c>
      <c r="E1497" s="35"/>
      <c r="F1497" s="31" t="s">
        <v>462</v>
      </c>
      <c r="G1497" s="17">
        <f t="shared" si="7198"/>
        <v>12727</v>
      </c>
      <c r="H1497" s="17">
        <f t="shared" si="7199"/>
        <v>12727</v>
      </c>
      <c r="I1497" s="17">
        <f t="shared" si="7200"/>
        <v>12727</v>
      </c>
      <c r="J1497" s="17">
        <f t="shared" si="7201"/>
        <v>0</v>
      </c>
      <c r="K1497" s="17">
        <f t="shared" si="7202"/>
        <v>0</v>
      </c>
      <c r="L1497" s="17">
        <f t="shared" si="7203"/>
        <v>0</v>
      </c>
      <c r="M1497" s="17">
        <f t="shared" ref="M1496:M1559" si="7256">G1497+J1497</f>
        <v>12727</v>
      </c>
      <c r="N1497" s="17">
        <f t="shared" ref="N1496:N1559" si="7257">H1497+K1497</f>
        <v>12727</v>
      </c>
      <c r="O1497" s="17">
        <f t="shared" ref="O1496:O1559" si="7258">I1497+L1497</f>
        <v>12727</v>
      </c>
      <c r="P1497" s="17">
        <f t="shared" si="7204"/>
        <v>0</v>
      </c>
      <c r="Q1497" s="17">
        <f t="shared" si="7205"/>
        <v>0</v>
      </c>
      <c r="R1497" s="17">
        <f t="shared" si="7206"/>
        <v>0</v>
      </c>
      <c r="S1497" s="17">
        <f t="shared" si="7207"/>
        <v>0</v>
      </c>
      <c r="T1497" s="17">
        <f t="shared" si="7208"/>
        <v>0</v>
      </c>
      <c r="U1497" s="17">
        <f t="shared" si="7209"/>
        <v>0</v>
      </c>
      <c r="V1497" s="17">
        <f t="shared" si="7210"/>
        <v>0</v>
      </c>
      <c r="W1497" s="17">
        <f t="shared" si="7211"/>
        <v>0</v>
      </c>
      <c r="X1497" s="17">
        <f t="shared" si="7212"/>
        <v>0</v>
      </c>
      <c r="Y1497" s="17">
        <f t="shared" si="7003"/>
        <v>12727</v>
      </c>
      <c r="Z1497" s="17">
        <f t="shared" si="7004"/>
        <v>12727</v>
      </c>
      <c r="AA1497" s="17">
        <f t="shared" si="7005"/>
        <v>12727</v>
      </c>
      <c r="AB1497" s="17">
        <f t="shared" si="7213"/>
        <v>0</v>
      </c>
      <c r="AC1497" s="17">
        <f t="shared" si="7214"/>
        <v>0</v>
      </c>
      <c r="AD1497" s="17">
        <f t="shared" si="7215"/>
        <v>0</v>
      </c>
      <c r="AE1497" s="17">
        <f t="shared" si="7006"/>
        <v>12727</v>
      </c>
      <c r="AF1497" s="17">
        <f t="shared" si="7007"/>
        <v>12727</v>
      </c>
      <c r="AG1497" s="17">
        <f t="shared" si="7008"/>
        <v>12727</v>
      </c>
      <c r="AH1497" s="17">
        <f t="shared" si="7216"/>
        <v>0</v>
      </c>
      <c r="AI1497" s="17">
        <f t="shared" si="7217"/>
        <v>0</v>
      </c>
      <c r="AJ1497" s="17">
        <f t="shared" si="7218"/>
        <v>0</v>
      </c>
      <c r="AK1497" s="17">
        <f t="shared" si="7219"/>
        <v>0</v>
      </c>
      <c r="AL1497" s="17">
        <f t="shared" si="7220"/>
        <v>0</v>
      </c>
      <c r="AM1497" s="17">
        <f t="shared" si="7221"/>
        <v>0</v>
      </c>
      <c r="AN1497" s="17">
        <f t="shared" si="7222"/>
        <v>0</v>
      </c>
      <c r="AO1497" s="17">
        <f t="shared" si="7223"/>
        <v>0</v>
      </c>
      <c r="AP1497" s="17">
        <f t="shared" si="7224"/>
        <v>0</v>
      </c>
      <c r="AQ1497" s="17">
        <f t="shared" si="7225"/>
        <v>0</v>
      </c>
      <c r="AR1497" s="17">
        <f t="shared" si="7226"/>
        <v>0</v>
      </c>
      <c r="AS1497" s="17">
        <f t="shared" si="7227"/>
        <v>0</v>
      </c>
      <c r="AT1497" s="17">
        <f t="shared" si="7228"/>
        <v>0</v>
      </c>
      <c r="AU1497" s="17">
        <f t="shared" si="7229"/>
        <v>0</v>
      </c>
      <c r="AV1497" s="17">
        <f t="shared" si="7230"/>
        <v>0</v>
      </c>
      <c r="AW1497" s="17">
        <f t="shared" si="7009"/>
        <v>12727</v>
      </c>
      <c r="AX1497" s="17">
        <f t="shared" si="7010"/>
        <v>12727</v>
      </c>
      <c r="AY1497" s="17">
        <f t="shared" si="7011"/>
        <v>12727</v>
      </c>
      <c r="AZ1497" s="17">
        <f t="shared" si="7231"/>
        <v>0</v>
      </c>
      <c r="BA1497" s="17">
        <f t="shared" si="7012"/>
        <v>12727</v>
      </c>
      <c r="BB1497" s="17">
        <f t="shared" si="7013"/>
        <v>12727</v>
      </c>
      <c r="BC1497" s="17">
        <f t="shared" si="7014"/>
        <v>12727</v>
      </c>
      <c r="BD1497" s="17">
        <f t="shared" si="7232"/>
        <v>0</v>
      </c>
      <c r="BE1497" s="17">
        <f t="shared" si="7233"/>
        <v>0</v>
      </c>
      <c r="BF1497" s="17">
        <f t="shared" si="7234"/>
        <v>0</v>
      </c>
      <c r="BG1497" s="17">
        <f t="shared" si="7235"/>
        <v>0</v>
      </c>
      <c r="BH1497" s="17">
        <f t="shared" si="7236"/>
        <v>0</v>
      </c>
      <c r="BI1497" s="17">
        <f t="shared" si="7237"/>
        <v>0</v>
      </c>
      <c r="BJ1497" s="17">
        <f t="shared" si="7238"/>
        <v>0</v>
      </c>
      <c r="BK1497" s="17">
        <f t="shared" si="7239"/>
        <v>0</v>
      </c>
      <c r="BL1497" s="17">
        <f t="shared" si="7240"/>
        <v>0</v>
      </c>
      <c r="BM1497" s="17">
        <f t="shared" si="7241"/>
        <v>0</v>
      </c>
      <c r="BN1497" s="17">
        <f t="shared" si="7242"/>
        <v>0</v>
      </c>
      <c r="BO1497" s="17">
        <f t="shared" si="7015"/>
        <v>12727</v>
      </c>
      <c r="BP1497" s="17">
        <f t="shared" si="7016"/>
        <v>12727</v>
      </c>
      <c r="BQ1497" s="17">
        <f t="shared" si="7017"/>
        <v>12727</v>
      </c>
      <c r="BR1497" s="17">
        <f t="shared" si="7243"/>
        <v>0</v>
      </c>
      <c r="BS1497" s="17">
        <f t="shared" si="7244"/>
        <v>0</v>
      </c>
      <c r="BT1497" s="17">
        <f t="shared" si="7245"/>
        <v>0</v>
      </c>
      <c r="BU1497" s="17">
        <f t="shared" si="7018"/>
        <v>12727</v>
      </c>
      <c r="BV1497" s="17">
        <f t="shared" si="7019"/>
        <v>12727</v>
      </c>
      <c r="BW1497" s="17">
        <f t="shared" si="7020"/>
        <v>12727</v>
      </c>
      <c r="BX1497" s="17">
        <f t="shared" si="7246"/>
        <v>0</v>
      </c>
      <c r="BY1497" s="17">
        <f t="shared" si="7247"/>
        <v>0</v>
      </c>
      <c r="BZ1497" s="17">
        <f t="shared" si="7248"/>
        <v>0</v>
      </c>
      <c r="CA1497" s="17">
        <f t="shared" si="7249"/>
        <v>0</v>
      </c>
      <c r="CB1497" s="17">
        <f t="shared" si="7250"/>
        <v>0</v>
      </c>
      <c r="CC1497" s="17">
        <f t="shared" si="7251"/>
        <v>0</v>
      </c>
      <c r="CD1497" s="17">
        <f t="shared" si="7252"/>
        <v>0</v>
      </c>
      <c r="CE1497" s="17">
        <f t="shared" si="7253"/>
        <v>0</v>
      </c>
      <c r="CF1497" s="17">
        <f t="shared" si="7254"/>
        <v>0</v>
      </c>
      <c r="CG1497" s="17">
        <f t="shared" si="7021"/>
        <v>12727</v>
      </c>
      <c r="CH1497" s="17">
        <f t="shared" si="7022"/>
        <v>12727</v>
      </c>
      <c r="CI1497" s="17">
        <f t="shared" si="7023"/>
        <v>12727</v>
      </c>
      <c r="CJ1497" s="17">
        <f t="shared" si="7255"/>
        <v>0</v>
      </c>
      <c r="CK1497" s="32"/>
      <c r="CL1497" s="32"/>
      <c r="CM1497" s="1"/>
      <c r="CN1497" s="1"/>
      <c r="CO1497" s="1"/>
      <c r="CP1497" s="1"/>
      <c r="CQ1497" s="1"/>
      <c r="CR1497" s="1"/>
      <c r="CS1497" s="1"/>
    </row>
    <row r="1498" s="1" customFormat="1">
      <c r="A1498" s="30" t="s">
        <v>520</v>
      </c>
      <c r="B1498" s="30" t="s">
        <v>127</v>
      </c>
      <c r="C1498" s="30" t="s">
        <v>273</v>
      </c>
      <c r="D1498" s="30" t="s">
        <v>463</v>
      </c>
      <c r="E1498" s="35"/>
      <c r="F1498" s="31" t="s">
        <v>86</v>
      </c>
      <c r="G1498" s="17">
        <f t="shared" si="7198"/>
        <v>12727</v>
      </c>
      <c r="H1498" s="17">
        <f t="shared" si="7199"/>
        <v>12727</v>
      </c>
      <c r="I1498" s="17">
        <f t="shared" si="7200"/>
        <v>12727</v>
      </c>
      <c r="J1498" s="17">
        <f t="shared" si="7201"/>
        <v>0</v>
      </c>
      <c r="K1498" s="17">
        <f t="shared" si="7202"/>
        <v>0</v>
      </c>
      <c r="L1498" s="17">
        <f t="shared" si="7203"/>
        <v>0</v>
      </c>
      <c r="M1498" s="17">
        <f t="shared" si="7256"/>
        <v>12727</v>
      </c>
      <c r="N1498" s="17">
        <f t="shared" si="7257"/>
        <v>12727</v>
      </c>
      <c r="O1498" s="17">
        <f t="shared" si="7258"/>
        <v>12727</v>
      </c>
      <c r="P1498" s="17">
        <f t="shared" si="7204"/>
        <v>0</v>
      </c>
      <c r="Q1498" s="17">
        <f t="shared" si="7205"/>
        <v>0</v>
      </c>
      <c r="R1498" s="17">
        <f t="shared" si="7206"/>
        <v>0</v>
      </c>
      <c r="S1498" s="17">
        <f t="shared" si="7207"/>
        <v>0</v>
      </c>
      <c r="T1498" s="17">
        <f t="shared" si="7208"/>
        <v>0</v>
      </c>
      <c r="U1498" s="17">
        <f t="shared" si="7209"/>
        <v>0</v>
      </c>
      <c r="V1498" s="17">
        <f t="shared" si="7210"/>
        <v>0</v>
      </c>
      <c r="W1498" s="17">
        <f t="shared" si="7211"/>
        <v>0</v>
      </c>
      <c r="X1498" s="17">
        <f t="shared" si="7212"/>
        <v>0</v>
      </c>
      <c r="Y1498" s="17">
        <f t="shared" si="7003"/>
        <v>12727</v>
      </c>
      <c r="Z1498" s="17">
        <f t="shared" si="7004"/>
        <v>12727</v>
      </c>
      <c r="AA1498" s="17">
        <f t="shared" si="7005"/>
        <v>12727</v>
      </c>
      <c r="AB1498" s="17">
        <f t="shared" si="7213"/>
        <v>0</v>
      </c>
      <c r="AC1498" s="17">
        <f t="shared" si="7214"/>
        <v>0</v>
      </c>
      <c r="AD1498" s="17">
        <f t="shared" si="7215"/>
        <v>0</v>
      </c>
      <c r="AE1498" s="17">
        <f t="shared" si="7006"/>
        <v>12727</v>
      </c>
      <c r="AF1498" s="17">
        <f t="shared" si="7007"/>
        <v>12727</v>
      </c>
      <c r="AG1498" s="17">
        <f t="shared" si="7008"/>
        <v>12727</v>
      </c>
      <c r="AH1498" s="17">
        <f t="shared" si="7216"/>
        <v>0</v>
      </c>
      <c r="AI1498" s="17">
        <f t="shared" si="7217"/>
        <v>0</v>
      </c>
      <c r="AJ1498" s="17">
        <f t="shared" si="7218"/>
        <v>0</v>
      </c>
      <c r="AK1498" s="17">
        <f t="shared" si="7219"/>
        <v>0</v>
      </c>
      <c r="AL1498" s="17">
        <f t="shared" si="7220"/>
        <v>0</v>
      </c>
      <c r="AM1498" s="17">
        <f t="shared" si="7221"/>
        <v>0</v>
      </c>
      <c r="AN1498" s="17">
        <f t="shared" si="7222"/>
        <v>0</v>
      </c>
      <c r="AO1498" s="17">
        <f t="shared" si="7223"/>
        <v>0</v>
      </c>
      <c r="AP1498" s="17">
        <f t="shared" si="7224"/>
        <v>0</v>
      </c>
      <c r="AQ1498" s="17">
        <f t="shared" si="7225"/>
        <v>0</v>
      </c>
      <c r="AR1498" s="17">
        <f t="shared" si="7226"/>
        <v>0</v>
      </c>
      <c r="AS1498" s="17">
        <f t="shared" si="7227"/>
        <v>0</v>
      </c>
      <c r="AT1498" s="17">
        <f t="shared" si="7228"/>
        <v>0</v>
      </c>
      <c r="AU1498" s="17">
        <f t="shared" si="7229"/>
        <v>0</v>
      </c>
      <c r="AV1498" s="17">
        <f t="shared" si="7230"/>
        <v>0</v>
      </c>
      <c r="AW1498" s="17">
        <f t="shared" si="7009"/>
        <v>12727</v>
      </c>
      <c r="AX1498" s="17">
        <f t="shared" si="7010"/>
        <v>12727</v>
      </c>
      <c r="AY1498" s="17">
        <f t="shared" si="7011"/>
        <v>12727</v>
      </c>
      <c r="AZ1498" s="17">
        <f t="shared" si="7231"/>
        <v>0</v>
      </c>
      <c r="BA1498" s="17">
        <f t="shared" si="7012"/>
        <v>12727</v>
      </c>
      <c r="BB1498" s="17">
        <f t="shared" si="7013"/>
        <v>12727</v>
      </c>
      <c r="BC1498" s="17">
        <f t="shared" si="7014"/>
        <v>12727</v>
      </c>
      <c r="BD1498" s="17">
        <f t="shared" si="7232"/>
        <v>0</v>
      </c>
      <c r="BE1498" s="17">
        <f t="shared" si="7233"/>
        <v>0</v>
      </c>
      <c r="BF1498" s="17">
        <f t="shared" si="7234"/>
        <v>0</v>
      </c>
      <c r="BG1498" s="17">
        <f t="shared" si="7235"/>
        <v>0</v>
      </c>
      <c r="BH1498" s="17">
        <f t="shared" si="7236"/>
        <v>0</v>
      </c>
      <c r="BI1498" s="17">
        <f t="shared" si="7237"/>
        <v>0</v>
      </c>
      <c r="BJ1498" s="17">
        <f t="shared" si="7238"/>
        <v>0</v>
      </c>
      <c r="BK1498" s="17">
        <f t="shared" si="7239"/>
        <v>0</v>
      </c>
      <c r="BL1498" s="17">
        <f t="shared" si="7240"/>
        <v>0</v>
      </c>
      <c r="BM1498" s="17">
        <f t="shared" si="7241"/>
        <v>0</v>
      </c>
      <c r="BN1498" s="17">
        <f t="shared" si="7242"/>
        <v>0</v>
      </c>
      <c r="BO1498" s="17">
        <f t="shared" si="7015"/>
        <v>12727</v>
      </c>
      <c r="BP1498" s="17">
        <f t="shared" si="7016"/>
        <v>12727</v>
      </c>
      <c r="BQ1498" s="17">
        <f t="shared" si="7017"/>
        <v>12727</v>
      </c>
      <c r="BR1498" s="17">
        <f t="shared" si="7243"/>
        <v>0</v>
      </c>
      <c r="BS1498" s="17">
        <f t="shared" si="7244"/>
        <v>0</v>
      </c>
      <c r="BT1498" s="17">
        <f t="shared" si="7245"/>
        <v>0</v>
      </c>
      <c r="BU1498" s="17">
        <f t="shared" si="7018"/>
        <v>12727</v>
      </c>
      <c r="BV1498" s="17">
        <f t="shared" si="7019"/>
        <v>12727</v>
      </c>
      <c r="BW1498" s="17">
        <f t="shared" si="7020"/>
        <v>12727</v>
      </c>
      <c r="BX1498" s="17">
        <f t="shared" si="7246"/>
        <v>0</v>
      </c>
      <c r="BY1498" s="17">
        <f t="shared" si="7247"/>
        <v>0</v>
      </c>
      <c r="BZ1498" s="17">
        <f t="shared" si="7248"/>
        <v>0</v>
      </c>
      <c r="CA1498" s="17">
        <f t="shared" si="7249"/>
        <v>0</v>
      </c>
      <c r="CB1498" s="17">
        <f t="shared" si="7250"/>
        <v>0</v>
      </c>
      <c r="CC1498" s="17">
        <f t="shared" si="7251"/>
        <v>0</v>
      </c>
      <c r="CD1498" s="17">
        <f t="shared" si="7252"/>
        <v>0</v>
      </c>
      <c r="CE1498" s="17">
        <f t="shared" si="7253"/>
        <v>0</v>
      </c>
      <c r="CF1498" s="17">
        <f t="shared" si="7254"/>
        <v>0</v>
      </c>
      <c r="CG1498" s="17">
        <f t="shared" si="7021"/>
        <v>12727</v>
      </c>
      <c r="CH1498" s="17">
        <f t="shared" si="7022"/>
        <v>12727</v>
      </c>
      <c r="CI1498" s="17">
        <f t="shared" si="7023"/>
        <v>12727</v>
      </c>
      <c r="CJ1498" s="17">
        <f t="shared" si="7255"/>
        <v>0</v>
      </c>
      <c r="CK1498" s="32"/>
      <c r="CL1498" s="32"/>
      <c r="CM1498" s="1"/>
      <c r="CN1498" s="1"/>
      <c r="CO1498" s="1"/>
      <c r="CP1498" s="1"/>
      <c r="CQ1498" s="1"/>
      <c r="CR1498" s="1"/>
      <c r="CS1498" s="1"/>
    </row>
    <row r="1499" s="1" customFormat="1">
      <c r="A1499" s="30" t="s">
        <v>520</v>
      </c>
      <c r="B1499" s="30" t="s">
        <v>127</v>
      </c>
      <c r="C1499" s="30" t="s">
        <v>273</v>
      </c>
      <c r="D1499" s="30" t="s">
        <v>464</v>
      </c>
      <c r="E1499" s="35"/>
      <c r="F1499" s="31" t="s">
        <v>465</v>
      </c>
      <c r="G1499" s="17">
        <f t="shared" si="7198"/>
        <v>12727</v>
      </c>
      <c r="H1499" s="17">
        <f t="shared" si="7199"/>
        <v>12727</v>
      </c>
      <c r="I1499" s="17">
        <f t="shared" si="7200"/>
        <v>12727</v>
      </c>
      <c r="J1499" s="17">
        <f t="shared" si="7201"/>
        <v>0</v>
      </c>
      <c r="K1499" s="17">
        <f t="shared" si="7202"/>
        <v>0</v>
      </c>
      <c r="L1499" s="17">
        <f t="shared" si="7203"/>
        <v>0</v>
      </c>
      <c r="M1499" s="17">
        <f t="shared" si="7256"/>
        <v>12727</v>
      </c>
      <c r="N1499" s="17">
        <f t="shared" si="7257"/>
        <v>12727</v>
      </c>
      <c r="O1499" s="17">
        <f t="shared" si="7258"/>
        <v>12727</v>
      </c>
      <c r="P1499" s="17">
        <f t="shared" si="7204"/>
        <v>0</v>
      </c>
      <c r="Q1499" s="17">
        <f t="shared" si="7205"/>
        <v>0</v>
      </c>
      <c r="R1499" s="17">
        <f t="shared" si="7206"/>
        <v>0</v>
      </c>
      <c r="S1499" s="17">
        <f t="shared" si="7207"/>
        <v>0</v>
      </c>
      <c r="T1499" s="17">
        <f t="shared" si="7208"/>
        <v>0</v>
      </c>
      <c r="U1499" s="17">
        <f t="shared" si="7209"/>
        <v>0</v>
      </c>
      <c r="V1499" s="17">
        <f t="shared" si="7210"/>
        <v>0</v>
      </c>
      <c r="W1499" s="17">
        <f t="shared" si="7211"/>
        <v>0</v>
      </c>
      <c r="X1499" s="17">
        <f t="shared" si="7212"/>
        <v>0</v>
      </c>
      <c r="Y1499" s="17">
        <f t="shared" si="7003"/>
        <v>12727</v>
      </c>
      <c r="Z1499" s="17">
        <f t="shared" si="7004"/>
        <v>12727</v>
      </c>
      <c r="AA1499" s="17">
        <f t="shared" si="7005"/>
        <v>12727</v>
      </c>
      <c r="AB1499" s="17">
        <f t="shared" si="7213"/>
        <v>0</v>
      </c>
      <c r="AC1499" s="17">
        <f t="shared" si="7214"/>
        <v>0</v>
      </c>
      <c r="AD1499" s="17">
        <f t="shared" si="7215"/>
        <v>0</v>
      </c>
      <c r="AE1499" s="17">
        <f t="shared" si="7006"/>
        <v>12727</v>
      </c>
      <c r="AF1499" s="17">
        <f t="shared" si="7007"/>
        <v>12727</v>
      </c>
      <c r="AG1499" s="17">
        <f t="shared" si="7008"/>
        <v>12727</v>
      </c>
      <c r="AH1499" s="17">
        <f t="shared" si="7216"/>
        <v>0</v>
      </c>
      <c r="AI1499" s="17">
        <f t="shared" si="7217"/>
        <v>0</v>
      </c>
      <c r="AJ1499" s="17">
        <f t="shared" si="7218"/>
        <v>0</v>
      </c>
      <c r="AK1499" s="17">
        <f t="shared" si="7219"/>
        <v>0</v>
      </c>
      <c r="AL1499" s="17">
        <f t="shared" si="7220"/>
        <v>0</v>
      </c>
      <c r="AM1499" s="17">
        <f t="shared" si="7221"/>
        <v>0</v>
      </c>
      <c r="AN1499" s="17">
        <f t="shared" si="7222"/>
        <v>0</v>
      </c>
      <c r="AO1499" s="17">
        <f t="shared" si="7223"/>
        <v>0</v>
      </c>
      <c r="AP1499" s="17">
        <f t="shared" si="7224"/>
        <v>0</v>
      </c>
      <c r="AQ1499" s="17">
        <f t="shared" si="7225"/>
        <v>0</v>
      </c>
      <c r="AR1499" s="17">
        <f t="shared" si="7226"/>
        <v>0</v>
      </c>
      <c r="AS1499" s="17">
        <f t="shared" si="7227"/>
        <v>0</v>
      </c>
      <c r="AT1499" s="17">
        <f t="shared" si="7228"/>
        <v>0</v>
      </c>
      <c r="AU1499" s="17">
        <f t="shared" si="7229"/>
        <v>0</v>
      </c>
      <c r="AV1499" s="17">
        <f t="shared" si="7230"/>
        <v>0</v>
      </c>
      <c r="AW1499" s="17">
        <f t="shared" si="7009"/>
        <v>12727</v>
      </c>
      <c r="AX1499" s="17">
        <f t="shared" si="7010"/>
        <v>12727</v>
      </c>
      <c r="AY1499" s="17">
        <f t="shared" si="7011"/>
        <v>12727</v>
      </c>
      <c r="AZ1499" s="17">
        <f t="shared" si="7231"/>
        <v>0</v>
      </c>
      <c r="BA1499" s="17">
        <f t="shared" si="7012"/>
        <v>12727</v>
      </c>
      <c r="BB1499" s="17">
        <f t="shared" si="7013"/>
        <v>12727</v>
      </c>
      <c r="BC1499" s="17">
        <f t="shared" si="7014"/>
        <v>12727</v>
      </c>
      <c r="BD1499" s="17">
        <f t="shared" si="7232"/>
        <v>0</v>
      </c>
      <c r="BE1499" s="17">
        <f t="shared" si="7233"/>
        <v>0</v>
      </c>
      <c r="BF1499" s="17">
        <f t="shared" si="7234"/>
        <v>0</v>
      </c>
      <c r="BG1499" s="17">
        <f t="shared" si="7235"/>
        <v>0</v>
      </c>
      <c r="BH1499" s="17">
        <f t="shared" si="7236"/>
        <v>0</v>
      </c>
      <c r="BI1499" s="17">
        <f t="shared" si="7237"/>
        <v>0</v>
      </c>
      <c r="BJ1499" s="17">
        <f t="shared" si="7238"/>
        <v>0</v>
      </c>
      <c r="BK1499" s="17">
        <f t="shared" si="7239"/>
        <v>0</v>
      </c>
      <c r="BL1499" s="17">
        <f t="shared" si="7240"/>
        <v>0</v>
      </c>
      <c r="BM1499" s="17">
        <f t="shared" si="7241"/>
        <v>0</v>
      </c>
      <c r="BN1499" s="17">
        <f t="shared" si="7242"/>
        <v>0</v>
      </c>
      <c r="BO1499" s="17">
        <f t="shared" si="7015"/>
        <v>12727</v>
      </c>
      <c r="BP1499" s="17">
        <f t="shared" si="7016"/>
        <v>12727</v>
      </c>
      <c r="BQ1499" s="17">
        <f t="shared" si="7017"/>
        <v>12727</v>
      </c>
      <c r="BR1499" s="17">
        <f t="shared" si="7243"/>
        <v>0</v>
      </c>
      <c r="BS1499" s="17">
        <f t="shared" si="7244"/>
        <v>0</v>
      </c>
      <c r="BT1499" s="17">
        <f t="shared" si="7245"/>
        <v>0</v>
      </c>
      <c r="BU1499" s="17">
        <f t="shared" si="7018"/>
        <v>12727</v>
      </c>
      <c r="BV1499" s="17">
        <f t="shared" si="7019"/>
        <v>12727</v>
      </c>
      <c r="BW1499" s="17">
        <f t="shared" si="7020"/>
        <v>12727</v>
      </c>
      <c r="BX1499" s="17">
        <f t="shared" si="7246"/>
        <v>0</v>
      </c>
      <c r="BY1499" s="17">
        <f t="shared" si="7247"/>
        <v>0</v>
      </c>
      <c r="BZ1499" s="17">
        <f t="shared" si="7248"/>
        <v>0</v>
      </c>
      <c r="CA1499" s="17">
        <f t="shared" si="7249"/>
        <v>0</v>
      </c>
      <c r="CB1499" s="17">
        <f t="shared" si="7250"/>
        <v>0</v>
      </c>
      <c r="CC1499" s="17">
        <f t="shared" si="7251"/>
        <v>0</v>
      </c>
      <c r="CD1499" s="17">
        <f t="shared" si="7252"/>
        <v>0</v>
      </c>
      <c r="CE1499" s="17">
        <f t="shared" si="7253"/>
        <v>0</v>
      </c>
      <c r="CF1499" s="17">
        <f t="shared" si="7254"/>
        <v>0</v>
      </c>
      <c r="CG1499" s="17">
        <f t="shared" si="7021"/>
        <v>12727</v>
      </c>
      <c r="CH1499" s="17">
        <f t="shared" si="7022"/>
        <v>12727</v>
      </c>
      <c r="CI1499" s="17">
        <f t="shared" si="7023"/>
        <v>12727</v>
      </c>
      <c r="CJ1499" s="17">
        <f t="shared" si="7255"/>
        <v>0</v>
      </c>
      <c r="CK1499" s="32"/>
      <c r="CL1499" s="32"/>
      <c r="CM1499" s="1"/>
      <c r="CN1499" s="1"/>
      <c r="CO1499" s="1"/>
      <c r="CP1499" s="1"/>
      <c r="CQ1499" s="1"/>
      <c r="CR1499" s="1"/>
      <c r="CS1499" s="1"/>
    </row>
    <row r="1500" s="1" customFormat="1">
      <c r="A1500" s="30" t="s">
        <v>520</v>
      </c>
      <c r="B1500" s="30" t="s">
        <v>127</v>
      </c>
      <c r="C1500" s="30" t="s">
        <v>273</v>
      </c>
      <c r="D1500" s="30" t="s">
        <v>466</v>
      </c>
      <c r="E1500" s="35"/>
      <c r="F1500" s="31" t="s">
        <v>467</v>
      </c>
      <c r="G1500" s="17">
        <f t="shared" si="7198"/>
        <v>12727</v>
      </c>
      <c r="H1500" s="17">
        <f t="shared" si="7199"/>
        <v>12727</v>
      </c>
      <c r="I1500" s="17">
        <f t="shared" si="7200"/>
        <v>12727</v>
      </c>
      <c r="J1500" s="17">
        <f t="shared" si="7201"/>
        <v>0</v>
      </c>
      <c r="K1500" s="17">
        <f t="shared" si="7202"/>
        <v>0</v>
      </c>
      <c r="L1500" s="17">
        <f t="shared" si="7203"/>
        <v>0</v>
      </c>
      <c r="M1500" s="17">
        <f t="shared" si="7256"/>
        <v>12727</v>
      </c>
      <c r="N1500" s="17">
        <f t="shared" si="7257"/>
        <v>12727</v>
      </c>
      <c r="O1500" s="17">
        <f t="shared" si="7258"/>
        <v>12727</v>
      </c>
      <c r="P1500" s="17">
        <f t="shared" si="7204"/>
        <v>0</v>
      </c>
      <c r="Q1500" s="17">
        <f t="shared" si="7205"/>
        <v>0</v>
      </c>
      <c r="R1500" s="17">
        <f t="shared" si="7206"/>
        <v>0</v>
      </c>
      <c r="S1500" s="17">
        <f t="shared" si="7207"/>
        <v>0</v>
      </c>
      <c r="T1500" s="17">
        <f t="shared" si="7208"/>
        <v>0</v>
      </c>
      <c r="U1500" s="17">
        <f t="shared" si="7209"/>
        <v>0</v>
      </c>
      <c r="V1500" s="17">
        <f t="shared" si="7210"/>
        <v>0</v>
      </c>
      <c r="W1500" s="17">
        <f t="shared" si="7211"/>
        <v>0</v>
      </c>
      <c r="X1500" s="17">
        <f t="shared" si="7212"/>
        <v>0</v>
      </c>
      <c r="Y1500" s="17">
        <f t="shared" si="7003"/>
        <v>12727</v>
      </c>
      <c r="Z1500" s="17">
        <f t="shared" si="7004"/>
        <v>12727</v>
      </c>
      <c r="AA1500" s="17">
        <f t="shared" si="7005"/>
        <v>12727</v>
      </c>
      <c r="AB1500" s="17">
        <f t="shared" si="7213"/>
        <v>0</v>
      </c>
      <c r="AC1500" s="17">
        <f t="shared" si="7214"/>
        <v>0</v>
      </c>
      <c r="AD1500" s="17">
        <f t="shared" si="7215"/>
        <v>0</v>
      </c>
      <c r="AE1500" s="17">
        <f t="shared" si="7006"/>
        <v>12727</v>
      </c>
      <c r="AF1500" s="17">
        <f t="shared" si="7007"/>
        <v>12727</v>
      </c>
      <c r="AG1500" s="17">
        <f t="shared" si="7008"/>
        <v>12727</v>
      </c>
      <c r="AH1500" s="17">
        <f t="shared" si="7216"/>
        <v>0</v>
      </c>
      <c r="AI1500" s="17">
        <f t="shared" si="7217"/>
        <v>0</v>
      </c>
      <c r="AJ1500" s="17">
        <f t="shared" si="7218"/>
        <v>0</v>
      </c>
      <c r="AK1500" s="17">
        <f t="shared" si="7219"/>
        <v>0</v>
      </c>
      <c r="AL1500" s="17">
        <f t="shared" si="7220"/>
        <v>0</v>
      </c>
      <c r="AM1500" s="17">
        <f t="shared" si="7221"/>
        <v>0</v>
      </c>
      <c r="AN1500" s="17">
        <f t="shared" si="7222"/>
        <v>0</v>
      </c>
      <c r="AO1500" s="17">
        <f t="shared" si="7223"/>
        <v>0</v>
      </c>
      <c r="AP1500" s="17">
        <f t="shared" si="7224"/>
        <v>0</v>
      </c>
      <c r="AQ1500" s="17">
        <f t="shared" si="7225"/>
        <v>0</v>
      </c>
      <c r="AR1500" s="17">
        <f t="shared" si="7226"/>
        <v>0</v>
      </c>
      <c r="AS1500" s="17">
        <f t="shared" si="7227"/>
        <v>0</v>
      </c>
      <c r="AT1500" s="17">
        <f t="shared" si="7228"/>
        <v>0</v>
      </c>
      <c r="AU1500" s="17">
        <f t="shared" si="7229"/>
        <v>0</v>
      </c>
      <c r="AV1500" s="17">
        <f t="shared" si="7230"/>
        <v>0</v>
      </c>
      <c r="AW1500" s="17">
        <f t="shared" si="7009"/>
        <v>12727</v>
      </c>
      <c r="AX1500" s="17">
        <f t="shared" si="7010"/>
        <v>12727</v>
      </c>
      <c r="AY1500" s="17">
        <f t="shared" si="7011"/>
        <v>12727</v>
      </c>
      <c r="AZ1500" s="17">
        <f t="shared" si="7231"/>
        <v>0</v>
      </c>
      <c r="BA1500" s="17">
        <f t="shared" si="7012"/>
        <v>12727</v>
      </c>
      <c r="BB1500" s="17">
        <f t="shared" si="7013"/>
        <v>12727</v>
      </c>
      <c r="BC1500" s="17">
        <f t="shared" si="7014"/>
        <v>12727</v>
      </c>
      <c r="BD1500" s="17">
        <f t="shared" si="7232"/>
        <v>0</v>
      </c>
      <c r="BE1500" s="17">
        <f t="shared" si="7233"/>
        <v>0</v>
      </c>
      <c r="BF1500" s="17">
        <f t="shared" si="7234"/>
        <v>0</v>
      </c>
      <c r="BG1500" s="17">
        <f t="shared" si="7235"/>
        <v>0</v>
      </c>
      <c r="BH1500" s="17">
        <f t="shared" si="7236"/>
        <v>0</v>
      </c>
      <c r="BI1500" s="17">
        <f t="shared" si="7237"/>
        <v>0</v>
      </c>
      <c r="BJ1500" s="17">
        <f t="shared" si="7238"/>
        <v>0</v>
      </c>
      <c r="BK1500" s="17">
        <f t="shared" si="7239"/>
        <v>0</v>
      </c>
      <c r="BL1500" s="17">
        <f t="shared" si="7240"/>
        <v>0</v>
      </c>
      <c r="BM1500" s="17">
        <f t="shared" si="7241"/>
        <v>0</v>
      </c>
      <c r="BN1500" s="17">
        <f t="shared" si="7242"/>
        <v>0</v>
      </c>
      <c r="BO1500" s="17">
        <f t="shared" si="7015"/>
        <v>12727</v>
      </c>
      <c r="BP1500" s="17">
        <f t="shared" si="7016"/>
        <v>12727</v>
      </c>
      <c r="BQ1500" s="17">
        <f t="shared" si="7017"/>
        <v>12727</v>
      </c>
      <c r="BR1500" s="17">
        <f t="shared" si="7243"/>
        <v>0</v>
      </c>
      <c r="BS1500" s="17">
        <f t="shared" si="7244"/>
        <v>0</v>
      </c>
      <c r="BT1500" s="17">
        <f t="shared" si="7245"/>
        <v>0</v>
      </c>
      <c r="BU1500" s="17">
        <f t="shared" si="7018"/>
        <v>12727</v>
      </c>
      <c r="BV1500" s="17">
        <f t="shared" si="7019"/>
        <v>12727</v>
      </c>
      <c r="BW1500" s="17">
        <f t="shared" si="7020"/>
        <v>12727</v>
      </c>
      <c r="BX1500" s="17">
        <f t="shared" si="7246"/>
        <v>0</v>
      </c>
      <c r="BY1500" s="17">
        <f t="shared" si="7247"/>
        <v>0</v>
      </c>
      <c r="BZ1500" s="17">
        <f t="shared" si="7248"/>
        <v>0</v>
      </c>
      <c r="CA1500" s="17">
        <f t="shared" si="7249"/>
        <v>0</v>
      </c>
      <c r="CB1500" s="17">
        <f t="shared" si="7250"/>
        <v>0</v>
      </c>
      <c r="CC1500" s="17">
        <f t="shared" si="7251"/>
        <v>0</v>
      </c>
      <c r="CD1500" s="17">
        <f t="shared" si="7252"/>
        <v>0</v>
      </c>
      <c r="CE1500" s="17">
        <f t="shared" si="7253"/>
        <v>0</v>
      </c>
      <c r="CF1500" s="17">
        <f t="shared" si="7254"/>
        <v>0</v>
      </c>
      <c r="CG1500" s="17">
        <f t="shared" si="7021"/>
        <v>12727</v>
      </c>
      <c r="CH1500" s="17">
        <f t="shared" si="7022"/>
        <v>12727</v>
      </c>
      <c r="CI1500" s="17">
        <f t="shared" si="7023"/>
        <v>12727</v>
      </c>
      <c r="CJ1500" s="17">
        <f t="shared" si="7255"/>
        <v>0</v>
      </c>
      <c r="CK1500" s="32"/>
      <c r="CL1500" s="32"/>
      <c r="CM1500" s="1"/>
      <c r="CN1500" s="1"/>
      <c r="CO1500" s="1"/>
      <c r="CP1500" s="1"/>
      <c r="CQ1500" s="1"/>
      <c r="CR1500" s="1"/>
      <c r="CS1500" s="1"/>
    </row>
    <row r="1501" s="1" customFormat="1">
      <c r="A1501" s="30" t="s">
        <v>520</v>
      </c>
      <c r="B1501" s="30" t="s">
        <v>127</v>
      </c>
      <c r="C1501" s="30" t="s">
        <v>273</v>
      </c>
      <c r="D1501" s="30" t="s">
        <v>466</v>
      </c>
      <c r="E1501" s="30" t="s">
        <v>48</v>
      </c>
      <c r="F1501" s="31" t="s">
        <v>49</v>
      </c>
      <c r="G1501" s="17">
        <v>12727</v>
      </c>
      <c r="H1501" s="17">
        <v>12727</v>
      </c>
      <c r="I1501" s="17">
        <v>12727</v>
      </c>
      <c r="J1501" s="17"/>
      <c r="K1501" s="17"/>
      <c r="L1501" s="17"/>
      <c r="M1501" s="17">
        <f t="shared" si="7256"/>
        <v>12727</v>
      </c>
      <c r="N1501" s="17">
        <f t="shared" si="7257"/>
        <v>12727</v>
      </c>
      <c r="O1501" s="17">
        <f t="shared" si="7258"/>
        <v>12727</v>
      </c>
      <c r="P1501" s="17"/>
      <c r="Q1501" s="17"/>
      <c r="R1501" s="17"/>
      <c r="S1501" s="17"/>
      <c r="T1501" s="17"/>
      <c r="U1501" s="17"/>
      <c r="V1501" s="17"/>
      <c r="W1501" s="17"/>
      <c r="X1501" s="17"/>
      <c r="Y1501" s="17">
        <f t="shared" si="7003"/>
        <v>12727</v>
      </c>
      <c r="Z1501" s="17">
        <f t="shared" si="7004"/>
        <v>12727</v>
      </c>
      <c r="AA1501" s="17">
        <f t="shared" si="7005"/>
        <v>12727</v>
      </c>
      <c r="AB1501" s="17"/>
      <c r="AC1501" s="17"/>
      <c r="AD1501" s="17"/>
      <c r="AE1501" s="17">
        <f t="shared" si="7006"/>
        <v>12727</v>
      </c>
      <c r="AF1501" s="17">
        <f t="shared" si="7007"/>
        <v>12727</v>
      </c>
      <c r="AG1501" s="17">
        <f t="shared" si="7008"/>
        <v>12727</v>
      </c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>
        <f t="shared" si="7009"/>
        <v>12727</v>
      </c>
      <c r="AX1501" s="17">
        <f t="shared" si="7010"/>
        <v>12727</v>
      </c>
      <c r="AY1501" s="17">
        <f t="shared" si="7011"/>
        <v>12727</v>
      </c>
      <c r="AZ1501" s="17"/>
      <c r="BA1501" s="17">
        <f t="shared" si="7012"/>
        <v>12727</v>
      </c>
      <c r="BB1501" s="17">
        <f t="shared" si="7013"/>
        <v>12727</v>
      </c>
      <c r="BC1501" s="17">
        <f t="shared" si="7014"/>
        <v>12727</v>
      </c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>
        <f t="shared" si="7015"/>
        <v>12727</v>
      </c>
      <c r="BP1501" s="17">
        <f t="shared" si="7016"/>
        <v>12727</v>
      </c>
      <c r="BQ1501" s="17">
        <f t="shared" si="7017"/>
        <v>12727</v>
      </c>
      <c r="BR1501" s="17"/>
      <c r="BS1501" s="17"/>
      <c r="BT1501" s="17"/>
      <c r="BU1501" s="17">
        <f t="shared" si="7018"/>
        <v>12727</v>
      </c>
      <c r="BV1501" s="17">
        <f t="shared" si="7019"/>
        <v>12727</v>
      </c>
      <c r="BW1501" s="17">
        <f t="shared" si="7020"/>
        <v>12727</v>
      </c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>
        <f t="shared" si="7021"/>
        <v>12727</v>
      </c>
      <c r="CH1501" s="17">
        <f t="shared" si="7022"/>
        <v>12727</v>
      </c>
      <c r="CI1501" s="17">
        <f t="shared" si="7023"/>
        <v>12727</v>
      </c>
      <c r="CJ1501" s="17"/>
      <c r="CK1501" s="32"/>
      <c r="CL1501" s="32"/>
      <c r="CM1501" s="1"/>
      <c r="CN1501" s="1"/>
      <c r="CO1501" s="1"/>
      <c r="CP1501" s="1"/>
      <c r="CQ1501" s="1"/>
      <c r="CR1501" s="1"/>
      <c r="CS1501" s="1"/>
    </row>
    <row r="1502" s="1" customFormat="1">
      <c r="A1502" s="30" t="s">
        <v>520</v>
      </c>
      <c r="B1502" s="30" t="s">
        <v>127</v>
      </c>
      <c r="C1502" s="30" t="s">
        <v>273</v>
      </c>
      <c r="D1502" s="30" t="s">
        <v>62</v>
      </c>
      <c r="E1502" s="35"/>
      <c r="F1502" s="31" t="s">
        <v>63</v>
      </c>
      <c r="G1502" s="17"/>
      <c r="H1502" s="17"/>
      <c r="I1502" s="17"/>
      <c r="J1502" s="17"/>
      <c r="K1502" s="17"/>
      <c r="L1502" s="17"/>
      <c r="M1502" s="17"/>
      <c r="N1502" s="17"/>
      <c r="O1502" s="17"/>
      <c r="P1502" s="17">
        <f t="shared" si="7204"/>
        <v>0</v>
      </c>
      <c r="Q1502" s="17">
        <f t="shared" si="7205"/>
        <v>0</v>
      </c>
      <c r="R1502" s="17">
        <f t="shared" si="7206"/>
        <v>0</v>
      </c>
      <c r="S1502" s="17">
        <f t="shared" si="7207"/>
        <v>184.09</v>
      </c>
      <c r="T1502" s="17">
        <f t="shared" si="7208"/>
        <v>0</v>
      </c>
      <c r="U1502" s="17">
        <f t="shared" si="7209"/>
        <v>0</v>
      </c>
      <c r="V1502" s="17">
        <f t="shared" si="7210"/>
        <v>0</v>
      </c>
      <c r="W1502" s="17">
        <f t="shared" si="7211"/>
        <v>0</v>
      </c>
      <c r="X1502" s="17">
        <f t="shared" si="7212"/>
        <v>0</v>
      </c>
      <c r="Y1502" s="17">
        <f t="shared" si="7003"/>
        <v>184.09</v>
      </c>
      <c r="Z1502" s="17">
        <f t="shared" si="7004"/>
        <v>0</v>
      </c>
      <c r="AA1502" s="17">
        <f t="shared" si="7005"/>
        <v>0</v>
      </c>
      <c r="AB1502" s="17">
        <f t="shared" si="7213"/>
        <v>0</v>
      </c>
      <c r="AC1502" s="17">
        <f t="shared" si="7214"/>
        <v>0</v>
      </c>
      <c r="AD1502" s="17">
        <f t="shared" si="7215"/>
        <v>0</v>
      </c>
      <c r="AE1502" s="17">
        <f t="shared" si="7006"/>
        <v>184.09</v>
      </c>
      <c r="AF1502" s="17">
        <f t="shared" si="7007"/>
        <v>0</v>
      </c>
      <c r="AG1502" s="17">
        <f t="shared" si="7008"/>
        <v>0</v>
      </c>
      <c r="AH1502" s="17">
        <f t="shared" si="7216"/>
        <v>0</v>
      </c>
      <c r="AI1502" s="17">
        <f t="shared" si="7217"/>
        <v>0</v>
      </c>
      <c r="AJ1502" s="17">
        <f t="shared" si="7218"/>
        <v>0</v>
      </c>
      <c r="AK1502" s="17">
        <f t="shared" si="7219"/>
        <v>0</v>
      </c>
      <c r="AL1502" s="17">
        <f t="shared" si="7220"/>
        <v>0</v>
      </c>
      <c r="AM1502" s="17">
        <f t="shared" si="7221"/>
        <v>0</v>
      </c>
      <c r="AN1502" s="17">
        <f t="shared" si="7222"/>
        <v>0</v>
      </c>
      <c r="AO1502" s="17">
        <f t="shared" si="7223"/>
        <v>0</v>
      </c>
      <c r="AP1502" s="17">
        <f t="shared" si="7224"/>
        <v>0</v>
      </c>
      <c r="AQ1502" s="17">
        <f t="shared" si="7225"/>
        <v>0</v>
      </c>
      <c r="AR1502" s="17">
        <f t="shared" si="7226"/>
        <v>0</v>
      </c>
      <c r="AS1502" s="17">
        <f t="shared" si="7227"/>
        <v>0</v>
      </c>
      <c r="AT1502" s="17">
        <f t="shared" si="7228"/>
        <v>0</v>
      </c>
      <c r="AU1502" s="17">
        <f t="shared" si="7229"/>
        <v>0</v>
      </c>
      <c r="AV1502" s="17">
        <f t="shared" si="7230"/>
        <v>0</v>
      </c>
      <c r="AW1502" s="17">
        <f t="shared" si="7009"/>
        <v>184.09</v>
      </c>
      <c r="AX1502" s="17">
        <f t="shared" si="7010"/>
        <v>0</v>
      </c>
      <c r="AY1502" s="17">
        <f t="shared" si="7011"/>
        <v>0</v>
      </c>
      <c r="AZ1502" s="17">
        <f t="shared" si="7231"/>
        <v>0</v>
      </c>
      <c r="BA1502" s="17">
        <f t="shared" si="7012"/>
        <v>184.09</v>
      </c>
      <c r="BB1502" s="17">
        <f t="shared" si="7013"/>
        <v>0</v>
      </c>
      <c r="BC1502" s="17">
        <f t="shared" si="7014"/>
        <v>0</v>
      </c>
      <c r="BD1502" s="17">
        <f t="shared" si="7232"/>
        <v>0</v>
      </c>
      <c r="BE1502" s="17">
        <f t="shared" si="7233"/>
        <v>0</v>
      </c>
      <c r="BF1502" s="17">
        <f t="shared" si="7234"/>
        <v>0</v>
      </c>
      <c r="BG1502" s="17">
        <f t="shared" si="7235"/>
        <v>0</v>
      </c>
      <c r="BH1502" s="17">
        <f t="shared" si="7236"/>
        <v>0</v>
      </c>
      <c r="BI1502" s="17">
        <f t="shared" si="7237"/>
        <v>0</v>
      </c>
      <c r="BJ1502" s="17">
        <f t="shared" si="7238"/>
        <v>0</v>
      </c>
      <c r="BK1502" s="17">
        <f t="shared" si="7239"/>
        <v>0</v>
      </c>
      <c r="BL1502" s="17">
        <f t="shared" si="7240"/>
        <v>0</v>
      </c>
      <c r="BM1502" s="17">
        <f t="shared" si="7241"/>
        <v>0</v>
      </c>
      <c r="BN1502" s="17">
        <f t="shared" si="7242"/>
        <v>0</v>
      </c>
      <c r="BO1502" s="17">
        <f t="shared" si="7015"/>
        <v>184.09</v>
      </c>
      <c r="BP1502" s="17">
        <f t="shared" si="7016"/>
        <v>0</v>
      </c>
      <c r="BQ1502" s="17">
        <f t="shared" si="7017"/>
        <v>0</v>
      </c>
      <c r="BR1502" s="17">
        <f t="shared" si="7243"/>
        <v>0</v>
      </c>
      <c r="BS1502" s="17">
        <f t="shared" si="7244"/>
        <v>0</v>
      </c>
      <c r="BT1502" s="17">
        <f t="shared" si="7245"/>
        <v>0</v>
      </c>
      <c r="BU1502" s="17">
        <f t="shared" si="7018"/>
        <v>184.09</v>
      </c>
      <c r="BV1502" s="17">
        <f t="shared" si="7019"/>
        <v>0</v>
      </c>
      <c r="BW1502" s="17">
        <f t="shared" si="7020"/>
        <v>0</v>
      </c>
      <c r="BX1502" s="17">
        <f t="shared" si="7246"/>
        <v>0</v>
      </c>
      <c r="BY1502" s="17">
        <f t="shared" si="7247"/>
        <v>0</v>
      </c>
      <c r="BZ1502" s="17">
        <f t="shared" si="7248"/>
        <v>0</v>
      </c>
      <c r="CA1502" s="17">
        <f t="shared" si="7249"/>
        <v>0</v>
      </c>
      <c r="CB1502" s="17">
        <f t="shared" si="7250"/>
        <v>0</v>
      </c>
      <c r="CC1502" s="17">
        <f t="shared" si="7251"/>
        <v>0</v>
      </c>
      <c r="CD1502" s="17">
        <f t="shared" si="7252"/>
        <v>0</v>
      </c>
      <c r="CE1502" s="17">
        <f t="shared" si="7253"/>
        <v>0</v>
      </c>
      <c r="CF1502" s="17">
        <f t="shared" si="7254"/>
        <v>0</v>
      </c>
      <c r="CG1502" s="17">
        <f t="shared" si="7021"/>
        <v>184.09</v>
      </c>
      <c r="CH1502" s="17">
        <f t="shared" si="7022"/>
        <v>0</v>
      </c>
      <c r="CI1502" s="17">
        <f t="shared" si="7023"/>
        <v>0</v>
      </c>
      <c r="CJ1502" s="17">
        <f t="shared" si="7255"/>
        <v>0</v>
      </c>
      <c r="CK1502" s="32"/>
      <c r="CL1502" s="32"/>
      <c r="CM1502" s="1"/>
      <c r="CN1502" s="1"/>
      <c r="CO1502" s="1"/>
      <c r="CP1502" s="1"/>
      <c r="CQ1502" s="1"/>
      <c r="CR1502" s="1"/>
      <c r="CS1502" s="1"/>
    </row>
    <row r="1503" s="1" customFormat="1">
      <c r="A1503" s="30" t="s">
        <v>520</v>
      </c>
      <c r="B1503" s="30" t="s">
        <v>127</v>
      </c>
      <c r="C1503" s="30" t="s">
        <v>273</v>
      </c>
      <c r="D1503" s="30" t="s">
        <v>491</v>
      </c>
      <c r="E1503" s="35"/>
      <c r="F1503" s="31" t="s">
        <v>492</v>
      </c>
      <c r="G1503" s="17"/>
      <c r="H1503" s="17"/>
      <c r="I1503" s="17"/>
      <c r="J1503" s="17"/>
      <c r="K1503" s="17"/>
      <c r="L1503" s="17"/>
      <c r="M1503" s="17"/>
      <c r="N1503" s="17"/>
      <c r="O1503" s="17"/>
      <c r="P1503" s="17">
        <f t="shared" si="7204"/>
        <v>0</v>
      </c>
      <c r="Q1503" s="17">
        <f t="shared" si="7205"/>
        <v>0</v>
      </c>
      <c r="R1503" s="17">
        <f t="shared" si="7206"/>
        <v>0</v>
      </c>
      <c r="S1503" s="17">
        <f t="shared" si="7207"/>
        <v>184.09</v>
      </c>
      <c r="T1503" s="17">
        <f t="shared" si="7208"/>
        <v>0</v>
      </c>
      <c r="U1503" s="17">
        <f t="shared" si="7209"/>
        <v>0</v>
      </c>
      <c r="V1503" s="17">
        <f t="shared" si="7210"/>
        <v>0</v>
      </c>
      <c r="W1503" s="17">
        <f t="shared" si="7211"/>
        <v>0</v>
      </c>
      <c r="X1503" s="17">
        <f t="shared" si="7212"/>
        <v>0</v>
      </c>
      <c r="Y1503" s="17">
        <f t="shared" si="7003"/>
        <v>184.09</v>
      </c>
      <c r="Z1503" s="17">
        <f t="shared" si="7004"/>
        <v>0</v>
      </c>
      <c r="AA1503" s="17">
        <f t="shared" si="7005"/>
        <v>0</v>
      </c>
      <c r="AB1503" s="17">
        <f t="shared" si="7213"/>
        <v>0</v>
      </c>
      <c r="AC1503" s="17">
        <f t="shared" si="7214"/>
        <v>0</v>
      </c>
      <c r="AD1503" s="17">
        <f t="shared" si="7215"/>
        <v>0</v>
      </c>
      <c r="AE1503" s="17">
        <f t="shared" si="7006"/>
        <v>184.09</v>
      </c>
      <c r="AF1503" s="17">
        <f t="shared" si="7007"/>
        <v>0</v>
      </c>
      <c r="AG1503" s="17">
        <f t="shared" si="7008"/>
        <v>0</v>
      </c>
      <c r="AH1503" s="17">
        <f t="shared" si="7216"/>
        <v>0</v>
      </c>
      <c r="AI1503" s="17">
        <f t="shared" si="7217"/>
        <v>0</v>
      </c>
      <c r="AJ1503" s="17">
        <f t="shared" si="7218"/>
        <v>0</v>
      </c>
      <c r="AK1503" s="17">
        <f t="shared" si="7219"/>
        <v>0</v>
      </c>
      <c r="AL1503" s="17">
        <f t="shared" si="7220"/>
        <v>0</v>
      </c>
      <c r="AM1503" s="17">
        <f t="shared" si="7221"/>
        <v>0</v>
      </c>
      <c r="AN1503" s="17">
        <f t="shared" si="7222"/>
        <v>0</v>
      </c>
      <c r="AO1503" s="17">
        <f t="shared" si="7223"/>
        <v>0</v>
      </c>
      <c r="AP1503" s="17">
        <f t="shared" si="7224"/>
        <v>0</v>
      </c>
      <c r="AQ1503" s="17">
        <f t="shared" si="7225"/>
        <v>0</v>
      </c>
      <c r="AR1503" s="17">
        <f t="shared" si="7226"/>
        <v>0</v>
      </c>
      <c r="AS1503" s="17">
        <f t="shared" si="7227"/>
        <v>0</v>
      </c>
      <c r="AT1503" s="17">
        <f t="shared" si="7228"/>
        <v>0</v>
      </c>
      <c r="AU1503" s="17">
        <f t="shared" si="7229"/>
        <v>0</v>
      </c>
      <c r="AV1503" s="17">
        <f t="shared" si="7230"/>
        <v>0</v>
      </c>
      <c r="AW1503" s="17">
        <f t="shared" si="7009"/>
        <v>184.09</v>
      </c>
      <c r="AX1503" s="17">
        <f t="shared" si="7010"/>
        <v>0</v>
      </c>
      <c r="AY1503" s="17">
        <f t="shared" si="7011"/>
        <v>0</v>
      </c>
      <c r="AZ1503" s="17">
        <f t="shared" si="7231"/>
        <v>0</v>
      </c>
      <c r="BA1503" s="17">
        <f t="shared" si="7012"/>
        <v>184.09</v>
      </c>
      <c r="BB1503" s="17">
        <f t="shared" si="7013"/>
        <v>0</v>
      </c>
      <c r="BC1503" s="17">
        <f t="shared" si="7014"/>
        <v>0</v>
      </c>
      <c r="BD1503" s="17">
        <f t="shared" si="7232"/>
        <v>0</v>
      </c>
      <c r="BE1503" s="17">
        <f t="shared" si="7233"/>
        <v>0</v>
      </c>
      <c r="BF1503" s="17">
        <f t="shared" si="7234"/>
        <v>0</v>
      </c>
      <c r="BG1503" s="17">
        <f t="shared" si="7235"/>
        <v>0</v>
      </c>
      <c r="BH1503" s="17">
        <f t="shared" si="7236"/>
        <v>0</v>
      </c>
      <c r="BI1503" s="17">
        <f t="shared" si="7237"/>
        <v>0</v>
      </c>
      <c r="BJ1503" s="17">
        <f t="shared" si="7238"/>
        <v>0</v>
      </c>
      <c r="BK1503" s="17">
        <f t="shared" si="7239"/>
        <v>0</v>
      </c>
      <c r="BL1503" s="17">
        <f t="shared" si="7240"/>
        <v>0</v>
      </c>
      <c r="BM1503" s="17">
        <f t="shared" si="7241"/>
        <v>0</v>
      </c>
      <c r="BN1503" s="17">
        <f t="shared" si="7242"/>
        <v>0</v>
      </c>
      <c r="BO1503" s="17">
        <f t="shared" si="7015"/>
        <v>184.09</v>
      </c>
      <c r="BP1503" s="17">
        <f t="shared" si="7016"/>
        <v>0</v>
      </c>
      <c r="BQ1503" s="17">
        <f t="shared" si="7017"/>
        <v>0</v>
      </c>
      <c r="BR1503" s="17">
        <f t="shared" si="7243"/>
        <v>0</v>
      </c>
      <c r="BS1503" s="17">
        <f t="shared" si="7244"/>
        <v>0</v>
      </c>
      <c r="BT1503" s="17">
        <f t="shared" si="7245"/>
        <v>0</v>
      </c>
      <c r="BU1503" s="17">
        <f t="shared" si="7018"/>
        <v>184.09</v>
      </c>
      <c r="BV1503" s="17">
        <f t="shared" si="7019"/>
        <v>0</v>
      </c>
      <c r="BW1503" s="17">
        <f t="shared" si="7020"/>
        <v>0</v>
      </c>
      <c r="BX1503" s="17">
        <f t="shared" si="7246"/>
        <v>0</v>
      </c>
      <c r="BY1503" s="17">
        <f t="shared" si="7247"/>
        <v>0</v>
      </c>
      <c r="BZ1503" s="17">
        <f t="shared" si="7248"/>
        <v>0</v>
      </c>
      <c r="CA1503" s="17">
        <f t="shared" si="7249"/>
        <v>0</v>
      </c>
      <c r="CB1503" s="17">
        <f t="shared" si="7250"/>
        <v>0</v>
      </c>
      <c r="CC1503" s="17">
        <f t="shared" si="7251"/>
        <v>0</v>
      </c>
      <c r="CD1503" s="17">
        <f t="shared" si="7252"/>
        <v>0</v>
      </c>
      <c r="CE1503" s="17">
        <f t="shared" si="7253"/>
        <v>0</v>
      </c>
      <c r="CF1503" s="17">
        <f t="shared" si="7254"/>
        <v>0</v>
      </c>
      <c r="CG1503" s="17">
        <f t="shared" si="7021"/>
        <v>184.09</v>
      </c>
      <c r="CH1503" s="17">
        <f t="shared" si="7022"/>
        <v>0</v>
      </c>
      <c r="CI1503" s="17">
        <f t="shared" si="7023"/>
        <v>0</v>
      </c>
      <c r="CJ1503" s="17">
        <f t="shared" si="7255"/>
        <v>0</v>
      </c>
      <c r="CK1503" s="32"/>
      <c r="CL1503" s="32"/>
      <c r="CM1503" s="1"/>
      <c r="CN1503" s="1"/>
      <c r="CO1503" s="1"/>
      <c r="CP1503" s="1"/>
      <c r="CQ1503" s="1"/>
      <c r="CR1503" s="1"/>
      <c r="CS1503" s="1"/>
    </row>
    <row r="1504" s="1" customFormat="1">
      <c r="A1504" s="30" t="s">
        <v>520</v>
      </c>
      <c r="B1504" s="30" t="s">
        <v>127</v>
      </c>
      <c r="C1504" s="30" t="s">
        <v>273</v>
      </c>
      <c r="D1504" s="30" t="s">
        <v>491</v>
      </c>
      <c r="E1504" s="30" t="s">
        <v>48</v>
      </c>
      <c r="F1504" s="31" t="s">
        <v>49</v>
      </c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>
        <v>184.09</v>
      </c>
      <c r="T1504" s="17"/>
      <c r="U1504" s="17"/>
      <c r="V1504" s="17"/>
      <c r="W1504" s="17"/>
      <c r="X1504" s="17"/>
      <c r="Y1504" s="17">
        <f t="shared" si="7003"/>
        <v>184.09</v>
      </c>
      <c r="Z1504" s="17">
        <f t="shared" si="7004"/>
        <v>0</v>
      </c>
      <c r="AA1504" s="17">
        <f t="shared" si="7005"/>
        <v>0</v>
      </c>
      <c r="AB1504" s="17"/>
      <c r="AC1504" s="17"/>
      <c r="AD1504" s="17"/>
      <c r="AE1504" s="17">
        <f t="shared" si="7006"/>
        <v>184.09</v>
      </c>
      <c r="AF1504" s="17">
        <f t="shared" si="7007"/>
        <v>0</v>
      </c>
      <c r="AG1504" s="17">
        <f t="shared" si="7008"/>
        <v>0</v>
      </c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>
        <f t="shared" si="7009"/>
        <v>184.09</v>
      </c>
      <c r="AX1504" s="17">
        <f t="shared" si="7010"/>
        <v>0</v>
      </c>
      <c r="AY1504" s="17">
        <f t="shared" si="7011"/>
        <v>0</v>
      </c>
      <c r="AZ1504" s="17"/>
      <c r="BA1504" s="17">
        <f t="shared" si="7012"/>
        <v>184.09</v>
      </c>
      <c r="BB1504" s="17">
        <f t="shared" si="7013"/>
        <v>0</v>
      </c>
      <c r="BC1504" s="17">
        <f t="shared" si="7014"/>
        <v>0</v>
      </c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>
        <f t="shared" si="7015"/>
        <v>184.09</v>
      </c>
      <c r="BP1504" s="17">
        <f t="shared" si="7016"/>
        <v>0</v>
      </c>
      <c r="BQ1504" s="17">
        <f t="shared" si="7017"/>
        <v>0</v>
      </c>
      <c r="BR1504" s="17"/>
      <c r="BS1504" s="17"/>
      <c r="BT1504" s="17"/>
      <c r="BU1504" s="17">
        <f t="shared" si="7018"/>
        <v>184.09</v>
      </c>
      <c r="BV1504" s="17">
        <f t="shared" si="7019"/>
        <v>0</v>
      </c>
      <c r="BW1504" s="17">
        <f t="shared" si="7020"/>
        <v>0</v>
      </c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>
        <f t="shared" si="7021"/>
        <v>184.09</v>
      </c>
      <c r="CH1504" s="17">
        <f t="shared" si="7022"/>
        <v>0</v>
      </c>
      <c r="CI1504" s="17">
        <f t="shared" si="7023"/>
        <v>0</v>
      </c>
      <c r="CJ1504" s="17"/>
      <c r="CK1504" s="32"/>
      <c r="CL1504" s="32"/>
      <c r="CM1504" s="1"/>
      <c r="CN1504" s="1"/>
      <c r="CO1504" s="1"/>
      <c r="CP1504" s="1"/>
      <c r="CQ1504" s="1"/>
      <c r="CR1504" s="1"/>
      <c r="CS1504" s="1"/>
    </row>
    <row r="1505" s="25" customFormat="1">
      <c r="A1505" s="26" t="s">
        <v>520</v>
      </c>
      <c r="B1505" s="26" t="s">
        <v>127</v>
      </c>
      <c r="C1505" s="26" t="s">
        <v>129</v>
      </c>
      <c r="D1505" s="26"/>
      <c r="E1505" s="26"/>
      <c r="F1505" s="27" t="s">
        <v>130</v>
      </c>
      <c r="G1505" s="28">
        <f t="shared" si="7198"/>
        <v>250</v>
      </c>
      <c r="H1505" s="28">
        <f t="shared" si="7199"/>
        <v>250</v>
      </c>
      <c r="I1505" s="28">
        <f t="shared" si="7200"/>
        <v>250</v>
      </c>
      <c r="J1505" s="28">
        <f t="shared" si="7201"/>
        <v>0</v>
      </c>
      <c r="K1505" s="28">
        <f t="shared" si="7202"/>
        <v>0</v>
      </c>
      <c r="L1505" s="28">
        <f t="shared" si="7203"/>
        <v>0</v>
      </c>
      <c r="M1505" s="28">
        <f t="shared" si="7256"/>
        <v>250</v>
      </c>
      <c r="N1505" s="28">
        <f t="shared" si="7257"/>
        <v>250</v>
      </c>
      <c r="O1505" s="28">
        <f t="shared" si="7258"/>
        <v>250</v>
      </c>
      <c r="P1505" s="28">
        <f t="shared" si="7204"/>
        <v>0</v>
      </c>
      <c r="Q1505" s="28">
        <f t="shared" si="7205"/>
        <v>0</v>
      </c>
      <c r="R1505" s="28">
        <f t="shared" si="7206"/>
        <v>0</v>
      </c>
      <c r="S1505" s="28">
        <f t="shared" si="7207"/>
        <v>0</v>
      </c>
      <c r="T1505" s="28">
        <f t="shared" si="7208"/>
        <v>0</v>
      </c>
      <c r="U1505" s="28">
        <f t="shared" si="7209"/>
        <v>0</v>
      </c>
      <c r="V1505" s="28">
        <f t="shared" si="7210"/>
        <v>0</v>
      </c>
      <c r="W1505" s="28">
        <f t="shared" si="7211"/>
        <v>0</v>
      </c>
      <c r="X1505" s="28">
        <f t="shared" si="7212"/>
        <v>0</v>
      </c>
      <c r="Y1505" s="28">
        <f t="shared" si="7003"/>
        <v>250</v>
      </c>
      <c r="Z1505" s="28">
        <f t="shared" si="7004"/>
        <v>250</v>
      </c>
      <c r="AA1505" s="28">
        <f t="shared" si="7005"/>
        <v>250</v>
      </c>
      <c r="AB1505" s="28">
        <f t="shared" si="7213"/>
        <v>0</v>
      </c>
      <c r="AC1505" s="28">
        <f t="shared" si="7214"/>
        <v>0</v>
      </c>
      <c r="AD1505" s="28">
        <f t="shared" si="7215"/>
        <v>0</v>
      </c>
      <c r="AE1505" s="28">
        <f t="shared" si="7006"/>
        <v>250</v>
      </c>
      <c r="AF1505" s="28">
        <f t="shared" si="7007"/>
        <v>250</v>
      </c>
      <c r="AG1505" s="28">
        <f t="shared" si="7008"/>
        <v>250</v>
      </c>
      <c r="AH1505" s="28">
        <f t="shared" si="7216"/>
        <v>0</v>
      </c>
      <c r="AI1505" s="28">
        <f t="shared" si="7217"/>
        <v>0</v>
      </c>
      <c r="AJ1505" s="28">
        <f t="shared" si="7218"/>
        <v>1200</v>
      </c>
      <c r="AK1505" s="28">
        <f t="shared" si="7219"/>
        <v>0</v>
      </c>
      <c r="AL1505" s="28">
        <f t="shared" si="7220"/>
        <v>0</v>
      </c>
      <c r="AM1505" s="28">
        <f t="shared" si="7221"/>
        <v>0</v>
      </c>
      <c r="AN1505" s="28">
        <f t="shared" si="7222"/>
        <v>0</v>
      </c>
      <c r="AO1505" s="28">
        <f t="shared" si="7223"/>
        <v>0</v>
      </c>
      <c r="AP1505" s="28">
        <f t="shared" si="7224"/>
        <v>0</v>
      </c>
      <c r="AQ1505" s="28">
        <f t="shared" si="7225"/>
        <v>0</v>
      </c>
      <c r="AR1505" s="28">
        <f t="shared" si="7226"/>
        <v>0</v>
      </c>
      <c r="AS1505" s="28">
        <f t="shared" si="7227"/>
        <v>0</v>
      </c>
      <c r="AT1505" s="28">
        <f t="shared" si="7228"/>
        <v>0</v>
      </c>
      <c r="AU1505" s="28">
        <f t="shared" si="7229"/>
        <v>0</v>
      </c>
      <c r="AV1505" s="28">
        <f t="shared" si="7230"/>
        <v>0</v>
      </c>
      <c r="AW1505" s="28">
        <f t="shared" si="7009"/>
        <v>1450</v>
      </c>
      <c r="AX1505" s="28">
        <f t="shared" si="7010"/>
        <v>250</v>
      </c>
      <c r="AY1505" s="28">
        <f t="shared" si="7011"/>
        <v>250</v>
      </c>
      <c r="AZ1505" s="28">
        <f t="shared" si="7231"/>
        <v>0</v>
      </c>
      <c r="BA1505" s="28">
        <f t="shared" si="7012"/>
        <v>1450</v>
      </c>
      <c r="BB1505" s="28">
        <f t="shared" si="7013"/>
        <v>250</v>
      </c>
      <c r="BC1505" s="28">
        <f t="shared" si="7014"/>
        <v>250</v>
      </c>
      <c r="BD1505" s="28">
        <f t="shared" si="7232"/>
        <v>0</v>
      </c>
      <c r="BE1505" s="28">
        <f t="shared" si="7233"/>
        <v>0</v>
      </c>
      <c r="BF1505" s="28">
        <f t="shared" si="7234"/>
        <v>571.66700000000003</v>
      </c>
      <c r="BG1505" s="28">
        <f t="shared" si="7235"/>
        <v>0</v>
      </c>
      <c r="BH1505" s="28">
        <f t="shared" si="7236"/>
        <v>0</v>
      </c>
      <c r="BI1505" s="28">
        <f t="shared" si="7237"/>
        <v>0</v>
      </c>
      <c r="BJ1505" s="28">
        <f t="shared" si="7238"/>
        <v>0</v>
      </c>
      <c r="BK1505" s="28">
        <f t="shared" si="7239"/>
        <v>0</v>
      </c>
      <c r="BL1505" s="28">
        <f t="shared" si="7240"/>
        <v>0</v>
      </c>
      <c r="BM1505" s="28">
        <f t="shared" si="7241"/>
        <v>0</v>
      </c>
      <c r="BN1505" s="28">
        <f t="shared" si="7242"/>
        <v>0</v>
      </c>
      <c r="BO1505" s="28">
        <f t="shared" si="7015"/>
        <v>2021.6669999999999</v>
      </c>
      <c r="BP1505" s="28">
        <f t="shared" si="7016"/>
        <v>250</v>
      </c>
      <c r="BQ1505" s="28">
        <f t="shared" si="7017"/>
        <v>250</v>
      </c>
      <c r="BR1505" s="28">
        <f t="shared" si="7243"/>
        <v>0</v>
      </c>
      <c r="BS1505" s="28">
        <f t="shared" si="7244"/>
        <v>0</v>
      </c>
      <c r="BT1505" s="28">
        <f t="shared" si="7245"/>
        <v>0</v>
      </c>
      <c r="BU1505" s="28">
        <f t="shared" si="7018"/>
        <v>2021.6669999999999</v>
      </c>
      <c r="BV1505" s="28">
        <f t="shared" si="7019"/>
        <v>250</v>
      </c>
      <c r="BW1505" s="28">
        <f t="shared" si="7020"/>
        <v>250</v>
      </c>
      <c r="BX1505" s="28">
        <f t="shared" si="7246"/>
        <v>0</v>
      </c>
      <c r="BY1505" s="28">
        <f t="shared" si="7247"/>
        <v>0</v>
      </c>
      <c r="BZ1505" s="28">
        <f t="shared" si="7248"/>
        <v>0</v>
      </c>
      <c r="CA1505" s="28">
        <f t="shared" si="7249"/>
        <v>0</v>
      </c>
      <c r="CB1505" s="28">
        <f t="shared" si="7250"/>
        <v>0</v>
      </c>
      <c r="CC1505" s="28">
        <f t="shared" si="7251"/>
        <v>0</v>
      </c>
      <c r="CD1505" s="28">
        <f t="shared" si="7252"/>
        <v>0</v>
      </c>
      <c r="CE1505" s="28">
        <f t="shared" si="7253"/>
        <v>0</v>
      </c>
      <c r="CF1505" s="28">
        <f t="shared" si="7254"/>
        <v>0</v>
      </c>
      <c r="CG1505" s="28">
        <f t="shared" si="7021"/>
        <v>2021.6669999999999</v>
      </c>
      <c r="CH1505" s="28">
        <f t="shared" si="7022"/>
        <v>250</v>
      </c>
      <c r="CI1505" s="28">
        <f t="shared" si="7023"/>
        <v>250</v>
      </c>
      <c r="CJ1505" s="28">
        <f t="shared" si="7255"/>
        <v>0</v>
      </c>
      <c r="CK1505" s="29"/>
      <c r="CL1505" s="29"/>
      <c r="CM1505" s="25"/>
      <c r="CN1505" s="25"/>
      <c r="CO1505" s="25"/>
      <c r="CP1505" s="25"/>
      <c r="CQ1505" s="25"/>
      <c r="CR1505" s="25"/>
      <c r="CS1505" s="25"/>
    </row>
    <row r="1506" s="1" customFormat="1" ht="94.5">
      <c r="A1506" s="30" t="s">
        <v>520</v>
      </c>
      <c r="B1506" s="30" t="s">
        <v>127</v>
      </c>
      <c r="C1506" s="30" t="s">
        <v>129</v>
      </c>
      <c r="D1506" s="30" t="s">
        <v>131</v>
      </c>
      <c r="E1506" s="30"/>
      <c r="F1506" s="31" t="s">
        <v>132</v>
      </c>
      <c r="G1506" s="17">
        <f t="shared" si="7198"/>
        <v>250</v>
      </c>
      <c r="H1506" s="17">
        <f t="shared" si="7199"/>
        <v>250</v>
      </c>
      <c r="I1506" s="17">
        <f t="shared" si="7200"/>
        <v>250</v>
      </c>
      <c r="J1506" s="17">
        <f t="shared" si="7201"/>
        <v>0</v>
      </c>
      <c r="K1506" s="17">
        <f t="shared" si="7202"/>
        <v>0</v>
      </c>
      <c r="L1506" s="17">
        <f t="shared" si="7203"/>
        <v>0</v>
      </c>
      <c r="M1506" s="17">
        <f t="shared" si="7256"/>
        <v>250</v>
      </c>
      <c r="N1506" s="17">
        <f t="shared" si="7257"/>
        <v>250</v>
      </c>
      <c r="O1506" s="17">
        <f t="shared" si="7258"/>
        <v>250</v>
      </c>
      <c r="P1506" s="17">
        <f t="shared" si="7204"/>
        <v>0</v>
      </c>
      <c r="Q1506" s="17">
        <f t="shared" si="7205"/>
        <v>0</v>
      </c>
      <c r="R1506" s="17">
        <f t="shared" si="7206"/>
        <v>0</v>
      </c>
      <c r="S1506" s="17">
        <f t="shared" si="7207"/>
        <v>0</v>
      </c>
      <c r="T1506" s="17">
        <f t="shared" si="7208"/>
        <v>0</v>
      </c>
      <c r="U1506" s="17">
        <f t="shared" si="7209"/>
        <v>0</v>
      </c>
      <c r="V1506" s="17">
        <f t="shared" si="7210"/>
        <v>0</v>
      </c>
      <c r="W1506" s="17">
        <f t="shared" si="7211"/>
        <v>0</v>
      </c>
      <c r="X1506" s="17">
        <f t="shared" si="7212"/>
        <v>0</v>
      </c>
      <c r="Y1506" s="17">
        <f t="shared" si="7003"/>
        <v>250</v>
      </c>
      <c r="Z1506" s="17">
        <f t="shared" si="7004"/>
        <v>250</v>
      </c>
      <c r="AA1506" s="17">
        <f t="shared" si="7005"/>
        <v>250</v>
      </c>
      <c r="AB1506" s="17">
        <f t="shared" si="7213"/>
        <v>0</v>
      </c>
      <c r="AC1506" s="17">
        <f t="shared" si="7214"/>
        <v>0</v>
      </c>
      <c r="AD1506" s="17">
        <f t="shared" si="7215"/>
        <v>0</v>
      </c>
      <c r="AE1506" s="17">
        <f t="shared" si="7006"/>
        <v>250</v>
      </c>
      <c r="AF1506" s="17">
        <f t="shared" si="7007"/>
        <v>250</v>
      </c>
      <c r="AG1506" s="17">
        <f t="shared" si="7008"/>
        <v>250</v>
      </c>
      <c r="AH1506" s="17">
        <f t="shared" si="7216"/>
        <v>0</v>
      </c>
      <c r="AI1506" s="17">
        <f t="shared" si="7217"/>
        <v>0</v>
      </c>
      <c r="AJ1506" s="17">
        <f t="shared" si="7218"/>
        <v>1200</v>
      </c>
      <c r="AK1506" s="17">
        <f t="shared" si="7219"/>
        <v>0</v>
      </c>
      <c r="AL1506" s="17">
        <f t="shared" si="7220"/>
        <v>0</v>
      </c>
      <c r="AM1506" s="17">
        <f t="shared" si="7221"/>
        <v>0</v>
      </c>
      <c r="AN1506" s="17">
        <f t="shared" si="7222"/>
        <v>0</v>
      </c>
      <c r="AO1506" s="17">
        <f t="shared" si="7223"/>
        <v>0</v>
      </c>
      <c r="AP1506" s="17">
        <f t="shared" si="7224"/>
        <v>0</v>
      </c>
      <c r="AQ1506" s="17">
        <f t="shared" si="7225"/>
        <v>0</v>
      </c>
      <c r="AR1506" s="17">
        <f t="shared" si="7226"/>
        <v>0</v>
      </c>
      <c r="AS1506" s="17">
        <f t="shared" si="7227"/>
        <v>0</v>
      </c>
      <c r="AT1506" s="17">
        <f t="shared" si="7228"/>
        <v>0</v>
      </c>
      <c r="AU1506" s="17">
        <f t="shared" si="7229"/>
        <v>0</v>
      </c>
      <c r="AV1506" s="17">
        <f t="shared" si="7230"/>
        <v>0</v>
      </c>
      <c r="AW1506" s="17">
        <f t="shared" si="7009"/>
        <v>1450</v>
      </c>
      <c r="AX1506" s="17">
        <f t="shared" si="7010"/>
        <v>250</v>
      </c>
      <c r="AY1506" s="17">
        <f t="shared" si="7011"/>
        <v>250</v>
      </c>
      <c r="AZ1506" s="17">
        <f t="shared" si="7231"/>
        <v>0</v>
      </c>
      <c r="BA1506" s="17">
        <f t="shared" si="7012"/>
        <v>1450</v>
      </c>
      <c r="BB1506" s="17">
        <f t="shared" si="7013"/>
        <v>250</v>
      </c>
      <c r="BC1506" s="17">
        <f t="shared" si="7014"/>
        <v>250</v>
      </c>
      <c r="BD1506" s="17">
        <f t="shared" si="7232"/>
        <v>0</v>
      </c>
      <c r="BE1506" s="17">
        <f t="shared" si="7233"/>
        <v>0</v>
      </c>
      <c r="BF1506" s="17">
        <f t="shared" si="7234"/>
        <v>571.66700000000003</v>
      </c>
      <c r="BG1506" s="17">
        <f t="shared" si="7235"/>
        <v>0</v>
      </c>
      <c r="BH1506" s="17">
        <f t="shared" si="7236"/>
        <v>0</v>
      </c>
      <c r="BI1506" s="17">
        <f t="shared" si="7237"/>
        <v>0</v>
      </c>
      <c r="BJ1506" s="17">
        <f t="shared" si="7238"/>
        <v>0</v>
      </c>
      <c r="BK1506" s="17">
        <f t="shared" si="7239"/>
        <v>0</v>
      </c>
      <c r="BL1506" s="17">
        <f t="shared" si="7240"/>
        <v>0</v>
      </c>
      <c r="BM1506" s="17">
        <f t="shared" si="7241"/>
        <v>0</v>
      </c>
      <c r="BN1506" s="17">
        <f t="shared" si="7242"/>
        <v>0</v>
      </c>
      <c r="BO1506" s="17">
        <f t="shared" si="7015"/>
        <v>2021.6669999999999</v>
      </c>
      <c r="BP1506" s="17">
        <f t="shared" si="7016"/>
        <v>250</v>
      </c>
      <c r="BQ1506" s="17">
        <f t="shared" si="7017"/>
        <v>250</v>
      </c>
      <c r="BR1506" s="17">
        <f t="shared" si="7243"/>
        <v>0</v>
      </c>
      <c r="BS1506" s="17">
        <f t="shared" si="7244"/>
        <v>0</v>
      </c>
      <c r="BT1506" s="17">
        <f t="shared" si="7245"/>
        <v>0</v>
      </c>
      <c r="BU1506" s="17">
        <f t="shared" si="7018"/>
        <v>2021.6669999999999</v>
      </c>
      <c r="BV1506" s="17">
        <f t="shared" si="7019"/>
        <v>250</v>
      </c>
      <c r="BW1506" s="17">
        <f t="shared" si="7020"/>
        <v>250</v>
      </c>
      <c r="BX1506" s="17">
        <f t="shared" si="7246"/>
        <v>0</v>
      </c>
      <c r="BY1506" s="17">
        <f t="shared" si="7247"/>
        <v>0</v>
      </c>
      <c r="BZ1506" s="17">
        <f t="shared" si="7248"/>
        <v>0</v>
      </c>
      <c r="CA1506" s="17">
        <f t="shared" si="7249"/>
        <v>0</v>
      </c>
      <c r="CB1506" s="17">
        <f t="shared" si="7250"/>
        <v>0</v>
      </c>
      <c r="CC1506" s="17">
        <f t="shared" si="7251"/>
        <v>0</v>
      </c>
      <c r="CD1506" s="17">
        <f t="shared" si="7252"/>
        <v>0</v>
      </c>
      <c r="CE1506" s="17">
        <f t="shared" si="7253"/>
        <v>0</v>
      </c>
      <c r="CF1506" s="17">
        <f t="shared" si="7254"/>
        <v>0</v>
      </c>
      <c r="CG1506" s="17">
        <f t="shared" si="7021"/>
        <v>2021.6669999999999</v>
      </c>
      <c r="CH1506" s="17">
        <f t="shared" si="7022"/>
        <v>250</v>
      </c>
      <c r="CI1506" s="17">
        <f t="shared" si="7023"/>
        <v>250</v>
      </c>
      <c r="CJ1506" s="17">
        <f t="shared" si="7255"/>
        <v>0</v>
      </c>
      <c r="CK1506" s="32"/>
      <c r="CL1506" s="32"/>
      <c r="CM1506" s="1"/>
      <c r="CN1506" s="1"/>
      <c r="CO1506" s="1"/>
      <c r="CP1506" s="1"/>
      <c r="CQ1506" s="1"/>
      <c r="CR1506" s="1"/>
      <c r="CS1506" s="1"/>
    </row>
    <row r="1507" s="1" customFormat="1" ht="31.5" hidden="1">
      <c r="A1507" s="30" t="s">
        <v>520</v>
      </c>
      <c r="B1507" s="30" t="s">
        <v>127</v>
      </c>
      <c r="C1507" s="30" t="s">
        <v>129</v>
      </c>
      <c r="D1507" s="30" t="s">
        <v>133</v>
      </c>
      <c r="E1507" s="30"/>
      <c r="F1507" s="31" t="s">
        <v>41</v>
      </c>
      <c r="G1507" s="17">
        <f t="shared" si="7198"/>
        <v>250</v>
      </c>
      <c r="H1507" s="17">
        <f t="shared" si="7199"/>
        <v>250</v>
      </c>
      <c r="I1507" s="17">
        <f t="shared" si="7200"/>
        <v>250</v>
      </c>
      <c r="J1507" s="17">
        <f t="shared" si="7201"/>
        <v>0</v>
      </c>
      <c r="K1507" s="17">
        <f t="shared" si="7202"/>
        <v>0</v>
      </c>
      <c r="L1507" s="17">
        <f t="shared" si="7203"/>
        <v>0</v>
      </c>
      <c r="M1507" s="17">
        <f t="shared" si="7256"/>
        <v>250</v>
      </c>
      <c r="N1507" s="17">
        <f t="shared" si="7257"/>
        <v>250</v>
      </c>
      <c r="O1507" s="17">
        <f t="shared" si="7258"/>
        <v>250</v>
      </c>
      <c r="P1507" s="17">
        <f t="shared" si="7204"/>
        <v>0</v>
      </c>
      <c r="Q1507" s="17">
        <f t="shared" si="7205"/>
        <v>0</v>
      </c>
      <c r="R1507" s="17">
        <f t="shared" si="7206"/>
        <v>0</v>
      </c>
      <c r="S1507" s="17">
        <f t="shared" si="7207"/>
        <v>0</v>
      </c>
      <c r="T1507" s="17">
        <f t="shared" si="7208"/>
        <v>0</v>
      </c>
      <c r="U1507" s="17">
        <f t="shared" si="7209"/>
        <v>0</v>
      </c>
      <c r="V1507" s="17">
        <f t="shared" si="7210"/>
        <v>0</v>
      </c>
      <c r="W1507" s="17">
        <f t="shared" si="7211"/>
        <v>0</v>
      </c>
      <c r="X1507" s="17">
        <f t="shared" si="7212"/>
        <v>0</v>
      </c>
      <c r="Y1507" s="17">
        <f t="shared" si="7003"/>
        <v>250</v>
      </c>
      <c r="Z1507" s="17">
        <f t="shared" si="7004"/>
        <v>250</v>
      </c>
      <c r="AA1507" s="17">
        <f t="shared" si="7005"/>
        <v>250</v>
      </c>
      <c r="AB1507" s="17">
        <f t="shared" si="7213"/>
        <v>0</v>
      </c>
      <c r="AC1507" s="17">
        <f t="shared" si="7214"/>
        <v>0</v>
      </c>
      <c r="AD1507" s="17">
        <f t="shared" si="7215"/>
        <v>0</v>
      </c>
      <c r="AE1507" s="17">
        <f t="shared" si="7006"/>
        <v>250</v>
      </c>
      <c r="AF1507" s="17">
        <f t="shared" si="7007"/>
        <v>250</v>
      </c>
      <c r="AG1507" s="17">
        <f t="shared" si="7008"/>
        <v>250</v>
      </c>
      <c r="AH1507" s="17">
        <f t="shared" si="7216"/>
        <v>0</v>
      </c>
      <c r="AI1507" s="17">
        <f t="shared" si="7217"/>
        <v>0</v>
      </c>
      <c r="AJ1507" s="17">
        <f t="shared" si="7218"/>
        <v>1200</v>
      </c>
      <c r="AK1507" s="17">
        <f t="shared" si="7219"/>
        <v>0</v>
      </c>
      <c r="AL1507" s="17">
        <f t="shared" si="7220"/>
        <v>0</v>
      </c>
      <c r="AM1507" s="17">
        <f t="shared" si="7221"/>
        <v>0</v>
      </c>
      <c r="AN1507" s="17">
        <f t="shared" si="7222"/>
        <v>0</v>
      </c>
      <c r="AO1507" s="17">
        <f t="shared" si="7223"/>
        <v>0</v>
      </c>
      <c r="AP1507" s="17">
        <f t="shared" si="7224"/>
        <v>0</v>
      </c>
      <c r="AQ1507" s="17">
        <f t="shared" si="7225"/>
        <v>0</v>
      </c>
      <c r="AR1507" s="17">
        <f t="shared" si="7226"/>
        <v>0</v>
      </c>
      <c r="AS1507" s="17">
        <f t="shared" si="7227"/>
        <v>0</v>
      </c>
      <c r="AT1507" s="17">
        <f t="shared" si="7228"/>
        <v>0</v>
      </c>
      <c r="AU1507" s="17">
        <f t="shared" si="7229"/>
        <v>0</v>
      </c>
      <c r="AV1507" s="17">
        <f t="shared" si="7230"/>
        <v>0</v>
      </c>
      <c r="AW1507" s="17">
        <f t="shared" si="7009"/>
        <v>1450</v>
      </c>
      <c r="AX1507" s="17">
        <f t="shared" si="7010"/>
        <v>250</v>
      </c>
      <c r="AY1507" s="17">
        <f t="shared" si="7011"/>
        <v>250</v>
      </c>
      <c r="AZ1507" s="17">
        <f t="shared" si="7231"/>
        <v>0</v>
      </c>
      <c r="BA1507" s="17">
        <f t="shared" si="7012"/>
        <v>1450</v>
      </c>
      <c r="BB1507" s="17">
        <f t="shared" si="7013"/>
        <v>250</v>
      </c>
      <c r="BC1507" s="17">
        <f t="shared" si="7014"/>
        <v>250</v>
      </c>
      <c r="BD1507" s="17">
        <f t="shared" si="7232"/>
        <v>0</v>
      </c>
      <c r="BE1507" s="17">
        <f t="shared" si="7233"/>
        <v>0</v>
      </c>
      <c r="BF1507" s="17">
        <f t="shared" si="7234"/>
        <v>571.66700000000003</v>
      </c>
      <c r="BG1507" s="17">
        <f t="shared" si="7235"/>
        <v>0</v>
      </c>
      <c r="BH1507" s="17">
        <f t="shared" si="7236"/>
        <v>0</v>
      </c>
      <c r="BI1507" s="17">
        <f t="shared" si="7237"/>
        <v>0</v>
      </c>
      <c r="BJ1507" s="17">
        <f t="shared" si="7238"/>
        <v>0</v>
      </c>
      <c r="BK1507" s="17">
        <f t="shared" si="7239"/>
        <v>0</v>
      </c>
      <c r="BL1507" s="17">
        <f t="shared" si="7240"/>
        <v>0</v>
      </c>
      <c r="BM1507" s="17">
        <f t="shared" si="7241"/>
        <v>0</v>
      </c>
      <c r="BN1507" s="17">
        <f t="shared" si="7242"/>
        <v>0</v>
      </c>
      <c r="BO1507" s="17">
        <f t="shared" si="7015"/>
        <v>2021.6669999999999</v>
      </c>
      <c r="BP1507" s="17">
        <f t="shared" si="7016"/>
        <v>250</v>
      </c>
      <c r="BQ1507" s="17">
        <f t="shared" si="7017"/>
        <v>250</v>
      </c>
      <c r="BR1507" s="17">
        <f t="shared" si="7243"/>
        <v>0</v>
      </c>
      <c r="BS1507" s="17">
        <f t="shared" si="7244"/>
        <v>0</v>
      </c>
      <c r="BT1507" s="17">
        <f t="shared" si="7245"/>
        <v>0</v>
      </c>
      <c r="BU1507" s="17">
        <f t="shared" si="7018"/>
        <v>2021.6669999999999</v>
      </c>
      <c r="BV1507" s="17">
        <f t="shared" si="7019"/>
        <v>250</v>
      </c>
      <c r="BW1507" s="17">
        <f t="shared" si="7020"/>
        <v>250</v>
      </c>
      <c r="BX1507" s="17">
        <f t="shared" si="7246"/>
        <v>0</v>
      </c>
      <c r="BY1507" s="17">
        <f t="shared" si="7247"/>
        <v>0</v>
      </c>
      <c r="BZ1507" s="17">
        <f t="shared" si="7248"/>
        <v>0</v>
      </c>
      <c r="CA1507" s="17">
        <f t="shared" si="7249"/>
        <v>0</v>
      </c>
      <c r="CB1507" s="17">
        <f t="shared" si="7250"/>
        <v>0</v>
      </c>
      <c r="CC1507" s="17">
        <f t="shared" si="7251"/>
        <v>0</v>
      </c>
      <c r="CD1507" s="17">
        <f t="shared" si="7252"/>
        <v>0</v>
      </c>
      <c r="CE1507" s="17">
        <f t="shared" si="7253"/>
        <v>0</v>
      </c>
      <c r="CF1507" s="17">
        <f t="shared" si="7254"/>
        <v>0</v>
      </c>
      <c r="CG1507" s="17">
        <f t="shared" si="7021"/>
        <v>2021.6669999999999</v>
      </c>
      <c r="CH1507" s="17">
        <f t="shared" si="7022"/>
        <v>250</v>
      </c>
      <c r="CI1507" s="17">
        <f t="shared" si="7023"/>
        <v>250</v>
      </c>
      <c r="CJ1507" s="17">
        <f t="shared" si="7255"/>
        <v>0</v>
      </c>
      <c r="CK1507" s="32">
        <v>0</v>
      </c>
      <c r="CL1507" s="32"/>
      <c r="CM1507" s="1" t="s">
        <v>75</v>
      </c>
      <c r="CN1507" s="1"/>
      <c r="CO1507" s="1"/>
      <c r="CP1507" s="1"/>
      <c r="CQ1507" s="1"/>
      <c r="CR1507" s="1"/>
      <c r="CS1507" s="1"/>
    </row>
    <row r="1508" s="1" customFormat="1" ht="110.25">
      <c r="A1508" s="30" t="s">
        <v>520</v>
      </c>
      <c r="B1508" s="30" t="s">
        <v>127</v>
      </c>
      <c r="C1508" s="30" t="s">
        <v>129</v>
      </c>
      <c r="D1508" s="30" t="s">
        <v>134</v>
      </c>
      <c r="E1508" s="30"/>
      <c r="F1508" s="31" t="s">
        <v>135</v>
      </c>
      <c r="G1508" s="17">
        <f t="shared" si="7198"/>
        <v>250</v>
      </c>
      <c r="H1508" s="17">
        <f t="shared" si="7199"/>
        <v>250</v>
      </c>
      <c r="I1508" s="17">
        <f t="shared" si="7200"/>
        <v>250</v>
      </c>
      <c r="J1508" s="17">
        <f t="shared" si="7201"/>
        <v>0</v>
      </c>
      <c r="K1508" s="17">
        <f t="shared" si="7202"/>
        <v>0</v>
      </c>
      <c r="L1508" s="17">
        <f t="shared" si="7203"/>
        <v>0</v>
      </c>
      <c r="M1508" s="17">
        <f t="shared" si="7256"/>
        <v>250</v>
      </c>
      <c r="N1508" s="17">
        <f t="shared" si="7257"/>
        <v>250</v>
      </c>
      <c r="O1508" s="17">
        <f t="shared" si="7258"/>
        <v>250</v>
      </c>
      <c r="P1508" s="17">
        <f t="shared" si="7204"/>
        <v>0</v>
      </c>
      <c r="Q1508" s="17">
        <f t="shared" si="7205"/>
        <v>0</v>
      </c>
      <c r="R1508" s="17">
        <f t="shared" si="7206"/>
        <v>0</v>
      </c>
      <c r="S1508" s="17">
        <f t="shared" si="7207"/>
        <v>0</v>
      </c>
      <c r="T1508" s="17">
        <f t="shared" si="7208"/>
        <v>0</v>
      </c>
      <c r="U1508" s="17">
        <f t="shared" si="7209"/>
        <v>0</v>
      </c>
      <c r="V1508" s="17">
        <f t="shared" si="7210"/>
        <v>0</v>
      </c>
      <c r="W1508" s="17">
        <f t="shared" si="7211"/>
        <v>0</v>
      </c>
      <c r="X1508" s="17">
        <f t="shared" si="7212"/>
        <v>0</v>
      </c>
      <c r="Y1508" s="17">
        <f t="shared" si="7003"/>
        <v>250</v>
      </c>
      <c r="Z1508" s="17">
        <f t="shared" si="7004"/>
        <v>250</v>
      </c>
      <c r="AA1508" s="17">
        <f t="shared" si="7005"/>
        <v>250</v>
      </c>
      <c r="AB1508" s="17">
        <f t="shared" si="7213"/>
        <v>0</v>
      </c>
      <c r="AC1508" s="17">
        <f t="shared" si="7214"/>
        <v>0</v>
      </c>
      <c r="AD1508" s="17">
        <f t="shared" si="7215"/>
        <v>0</v>
      </c>
      <c r="AE1508" s="17">
        <f t="shared" si="7006"/>
        <v>250</v>
      </c>
      <c r="AF1508" s="17">
        <f t="shared" si="7007"/>
        <v>250</v>
      </c>
      <c r="AG1508" s="17">
        <f t="shared" si="7008"/>
        <v>250</v>
      </c>
      <c r="AH1508" s="17">
        <f t="shared" si="7216"/>
        <v>0</v>
      </c>
      <c r="AI1508" s="17">
        <f t="shared" si="7217"/>
        <v>0</v>
      </c>
      <c r="AJ1508" s="17">
        <f t="shared" si="7218"/>
        <v>1200</v>
      </c>
      <c r="AK1508" s="17">
        <f t="shared" si="7219"/>
        <v>0</v>
      </c>
      <c r="AL1508" s="17">
        <f t="shared" si="7220"/>
        <v>0</v>
      </c>
      <c r="AM1508" s="17">
        <f t="shared" si="7221"/>
        <v>0</v>
      </c>
      <c r="AN1508" s="17">
        <f t="shared" si="7222"/>
        <v>0</v>
      </c>
      <c r="AO1508" s="17">
        <f t="shared" si="7223"/>
        <v>0</v>
      </c>
      <c r="AP1508" s="17">
        <f t="shared" si="7224"/>
        <v>0</v>
      </c>
      <c r="AQ1508" s="17">
        <f t="shared" si="7225"/>
        <v>0</v>
      </c>
      <c r="AR1508" s="17">
        <f t="shared" si="7226"/>
        <v>0</v>
      </c>
      <c r="AS1508" s="17">
        <f t="shared" si="7227"/>
        <v>0</v>
      </c>
      <c r="AT1508" s="17">
        <f t="shared" si="7228"/>
        <v>0</v>
      </c>
      <c r="AU1508" s="17">
        <f t="shared" si="7229"/>
        <v>0</v>
      </c>
      <c r="AV1508" s="17">
        <f t="shared" si="7230"/>
        <v>0</v>
      </c>
      <c r="AW1508" s="17">
        <f t="shared" si="7009"/>
        <v>1450</v>
      </c>
      <c r="AX1508" s="17">
        <f t="shared" si="7010"/>
        <v>250</v>
      </c>
      <c r="AY1508" s="17">
        <f t="shared" si="7011"/>
        <v>250</v>
      </c>
      <c r="AZ1508" s="17">
        <f t="shared" si="7231"/>
        <v>0</v>
      </c>
      <c r="BA1508" s="17">
        <f t="shared" si="7012"/>
        <v>1450</v>
      </c>
      <c r="BB1508" s="17">
        <f t="shared" si="7013"/>
        <v>250</v>
      </c>
      <c r="BC1508" s="17">
        <f t="shared" si="7014"/>
        <v>250</v>
      </c>
      <c r="BD1508" s="17">
        <f t="shared" si="7232"/>
        <v>0</v>
      </c>
      <c r="BE1508" s="17">
        <f t="shared" si="7233"/>
        <v>0</v>
      </c>
      <c r="BF1508" s="17">
        <f t="shared" si="7234"/>
        <v>571.66700000000003</v>
      </c>
      <c r="BG1508" s="17">
        <f t="shared" si="7235"/>
        <v>0</v>
      </c>
      <c r="BH1508" s="17">
        <f t="shared" si="7236"/>
        <v>0</v>
      </c>
      <c r="BI1508" s="17">
        <f t="shared" si="7237"/>
        <v>0</v>
      </c>
      <c r="BJ1508" s="17">
        <f t="shared" si="7238"/>
        <v>0</v>
      </c>
      <c r="BK1508" s="17">
        <f t="shared" si="7239"/>
        <v>0</v>
      </c>
      <c r="BL1508" s="17">
        <f t="shared" si="7240"/>
        <v>0</v>
      </c>
      <c r="BM1508" s="17">
        <f t="shared" si="7241"/>
        <v>0</v>
      </c>
      <c r="BN1508" s="17">
        <f t="shared" si="7242"/>
        <v>0</v>
      </c>
      <c r="BO1508" s="17">
        <f t="shared" si="7015"/>
        <v>2021.6669999999999</v>
      </c>
      <c r="BP1508" s="17">
        <f t="shared" si="7016"/>
        <v>250</v>
      </c>
      <c r="BQ1508" s="17">
        <f t="shared" si="7017"/>
        <v>250</v>
      </c>
      <c r="BR1508" s="17">
        <f t="shared" si="7243"/>
        <v>0</v>
      </c>
      <c r="BS1508" s="17">
        <f t="shared" si="7244"/>
        <v>0</v>
      </c>
      <c r="BT1508" s="17">
        <f t="shared" si="7245"/>
        <v>0</v>
      </c>
      <c r="BU1508" s="17">
        <f t="shared" si="7018"/>
        <v>2021.6669999999999</v>
      </c>
      <c r="BV1508" s="17">
        <f t="shared" si="7019"/>
        <v>250</v>
      </c>
      <c r="BW1508" s="17">
        <f t="shared" si="7020"/>
        <v>250</v>
      </c>
      <c r="BX1508" s="17">
        <f t="shared" si="7246"/>
        <v>0</v>
      </c>
      <c r="BY1508" s="17">
        <f t="shared" si="7247"/>
        <v>0</v>
      </c>
      <c r="BZ1508" s="17">
        <f t="shared" si="7248"/>
        <v>0</v>
      </c>
      <c r="CA1508" s="17">
        <f t="shared" si="7249"/>
        <v>0</v>
      </c>
      <c r="CB1508" s="17">
        <f t="shared" si="7250"/>
        <v>0</v>
      </c>
      <c r="CC1508" s="17">
        <f t="shared" si="7251"/>
        <v>0</v>
      </c>
      <c r="CD1508" s="17">
        <f t="shared" si="7252"/>
        <v>0</v>
      </c>
      <c r="CE1508" s="17">
        <f t="shared" si="7253"/>
        <v>0</v>
      </c>
      <c r="CF1508" s="17">
        <f t="shared" si="7254"/>
        <v>0</v>
      </c>
      <c r="CG1508" s="17">
        <f t="shared" si="7021"/>
        <v>2021.6669999999999</v>
      </c>
      <c r="CH1508" s="17">
        <f t="shared" si="7022"/>
        <v>250</v>
      </c>
      <c r="CI1508" s="17">
        <f t="shared" si="7023"/>
        <v>250</v>
      </c>
      <c r="CJ1508" s="17">
        <f t="shared" si="7255"/>
        <v>0</v>
      </c>
      <c r="CK1508" s="32"/>
      <c r="CL1508" s="32"/>
      <c r="CM1508" s="1"/>
      <c r="CN1508" s="1"/>
      <c r="CO1508" s="1"/>
      <c r="CP1508" s="1"/>
      <c r="CQ1508" s="1"/>
      <c r="CR1508" s="1"/>
      <c r="CS1508" s="1"/>
    </row>
    <row r="1509" s="1" customFormat="1" ht="126">
      <c r="A1509" s="30" t="s">
        <v>520</v>
      </c>
      <c r="B1509" s="30" t="s">
        <v>127</v>
      </c>
      <c r="C1509" s="30" t="s">
        <v>129</v>
      </c>
      <c r="D1509" s="30" t="s">
        <v>468</v>
      </c>
      <c r="E1509" s="30"/>
      <c r="F1509" s="31" t="s">
        <v>469</v>
      </c>
      <c r="G1509" s="17">
        <f>G1511</f>
        <v>250</v>
      </c>
      <c r="H1509" s="17">
        <f>H1511</f>
        <v>250</v>
      </c>
      <c r="I1509" s="17">
        <f>I1511</f>
        <v>250</v>
      </c>
      <c r="J1509" s="17">
        <f>J1511</f>
        <v>0</v>
      </c>
      <c r="K1509" s="17">
        <f>K1511</f>
        <v>0</v>
      </c>
      <c r="L1509" s="17">
        <f>L1511</f>
        <v>0</v>
      </c>
      <c r="M1509" s="17">
        <f t="shared" si="7256"/>
        <v>250</v>
      </c>
      <c r="N1509" s="17">
        <f t="shared" si="7257"/>
        <v>250</v>
      </c>
      <c r="O1509" s="17">
        <f t="shared" si="7258"/>
        <v>250</v>
      </c>
      <c r="P1509" s="17">
        <f>P1511</f>
        <v>0</v>
      </c>
      <c r="Q1509" s="17">
        <f>Q1511</f>
        <v>0</v>
      </c>
      <c r="R1509" s="17">
        <f>R1511</f>
        <v>0</v>
      </c>
      <c r="S1509" s="17">
        <f>S1511</f>
        <v>0</v>
      </c>
      <c r="T1509" s="17">
        <f>T1511</f>
        <v>0</v>
      </c>
      <c r="U1509" s="17">
        <f>U1511</f>
        <v>0</v>
      </c>
      <c r="V1509" s="17">
        <f>V1511</f>
        <v>0</v>
      </c>
      <c r="W1509" s="17">
        <f>W1511</f>
        <v>0</v>
      </c>
      <c r="X1509" s="17">
        <f>X1511</f>
        <v>0</v>
      </c>
      <c r="Y1509" s="17">
        <f t="shared" si="7003"/>
        <v>250</v>
      </c>
      <c r="Z1509" s="17">
        <f t="shared" si="7004"/>
        <v>250</v>
      </c>
      <c r="AA1509" s="17">
        <f t="shared" si="7005"/>
        <v>250</v>
      </c>
      <c r="AB1509" s="17">
        <f>AB1511</f>
        <v>0</v>
      </c>
      <c r="AC1509" s="17">
        <f>AC1511</f>
        <v>0</v>
      </c>
      <c r="AD1509" s="17">
        <f>AD1511</f>
        <v>0</v>
      </c>
      <c r="AE1509" s="17">
        <f t="shared" si="7006"/>
        <v>250</v>
      </c>
      <c r="AF1509" s="17">
        <f t="shared" si="7007"/>
        <v>250</v>
      </c>
      <c r="AG1509" s="17">
        <f t="shared" si="7008"/>
        <v>250</v>
      </c>
      <c r="AH1509" s="17">
        <f>AH1511+AH1510</f>
        <v>0</v>
      </c>
      <c r="AI1509" s="17">
        <f>AI1511+AI1510</f>
        <v>0</v>
      </c>
      <c r="AJ1509" s="17">
        <f>AJ1511+AJ1510</f>
        <v>1200</v>
      </c>
      <c r="AK1509" s="17">
        <f>AK1511+AK1510</f>
        <v>0</v>
      </c>
      <c r="AL1509" s="17">
        <f>AL1511+AL1510</f>
        <v>0</v>
      </c>
      <c r="AM1509" s="17">
        <f>AM1511+AM1510</f>
        <v>0</v>
      </c>
      <c r="AN1509" s="17">
        <f>AN1511+AN1510</f>
        <v>0</v>
      </c>
      <c r="AO1509" s="17">
        <f>AO1511+AO1510</f>
        <v>0</v>
      </c>
      <c r="AP1509" s="17">
        <f>AP1511+AP1510</f>
        <v>0</v>
      </c>
      <c r="AQ1509" s="17">
        <f>AQ1511+AQ1510</f>
        <v>0</v>
      </c>
      <c r="AR1509" s="17">
        <f>AR1511+AR1510</f>
        <v>0</v>
      </c>
      <c r="AS1509" s="17">
        <f>AS1511+AS1510</f>
        <v>0</v>
      </c>
      <c r="AT1509" s="17">
        <f>AT1511+AT1510</f>
        <v>0</v>
      </c>
      <c r="AU1509" s="17">
        <f>AU1511+AU1510</f>
        <v>0</v>
      </c>
      <c r="AV1509" s="17">
        <f>AV1511+AV1510</f>
        <v>0</v>
      </c>
      <c r="AW1509" s="17">
        <f t="shared" si="7009"/>
        <v>1450</v>
      </c>
      <c r="AX1509" s="17">
        <f t="shared" si="7010"/>
        <v>250</v>
      </c>
      <c r="AY1509" s="17">
        <f t="shared" si="7011"/>
        <v>250</v>
      </c>
      <c r="AZ1509" s="17">
        <f>AZ1511+AZ1510</f>
        <v>0</v>
      </c>
      <c r="BA1509" s="17">
        <f t="shared" si="7012"/>
        <v>1450</v>
      </c>
      <c r="BB1509" s="17">
        <f t="shared" si="7013"/>
        <v>250</v>
      </c>
      <c r="BC1509" s="17">
        <f t="shared" si="7014"/>
        <v>250</v>
      </c>
      <c r="BD1509" s="17">
        <f>BD1511+BD1510</f>
        <v>0</v>
      </c>
      <c r="BE1509" s="17">
        <f>BE1511+BE1510</f>
        <v>0</v>
      </c>
      <c r="BF1509" s="17">
        <f>BF1511+BF1510</f>
        <v>571.66700000000003</v>
      </c>
      <c r="BG1509" s="17">
        <f>BG1511+BG1510</f>
        <v>0</v>
      </c>
      <c r="BH1509" s="17">
        <f>BH1511+BH1510</f>
        <v>0</v>
      </c>
      <c r="BI1509" s="17">
        <f>BI1511+BI1510</f>
        <v>0</v>
      </c>
      <c r="BJ1509" s="17">
        <f>BJ1511+BJ1510</f>
        <v>0</v>
      </c>
      <c r="BK1509" s="17">
        <f>BK1511+BK1510</f>
        <v>0</v>
      </c>
      <c r="BL1509" s="17">
        <f>BL1511+BL1510</f>
        <v>0</v>
      </c>
      <c r="BM1509" s="17">
        <f>BM1511+BM1510</f>
        <v>0</v>
      </c>
      <c r="BN1509" s="17">
        <f>BN1511+BN1510</f>
        <v>0</v>
      </c>
      <c r="BO1509" s="17">
        <f t="shared" si="7015"/>
        <v>2021.6669999999999</v>
      </c>
      <c r="BP1509" s="17">
        <f t="shared" si="7016"/>
        <v>250</v>
      </c>
      <c r="BQ1509" s="17">
        <f t="shared" si="7017"/>
        <v>250</v>
      </c>
      <c r="BR1509" s="17">
        <f>BR1511+BR1510</f>
        <v>0</v>
      </c>
      <c r="BS1509" s="17">
        <f>BS1511+BS1510</f>
        <v>0</v>
      </c>
      <c r="BT1509" s="17">
        <f>BT1511+BT1510</f>
        <v>0</v>
      </c>
      <c r="BU1509" s="17">
        <f t="shared" si="7018"/>
        <v>2021.6669999999999</v>
      </c>
      <c r="BV1509" s="17">
        <f t="shared" si="7019"/>
        <v>250</v>
      </c>
      <c r="BW1509" s="17">
        <f t="shared" si="7020"/>
        <v>250</v>
      </c>
      <c r="BX1509" s="17">
        <f>BX1511+BX1510</f>
        <v>0</v>
      </c>
      <c r="BY1509" s="17">
        <f>BY1511+BY1510</f>
        <v>0</v>
      </c>
      <c r="BZ1509" s="17">
        <f>BZ1511+BZ1510</f>
        <v>0</v>
      </c>
      <c r="CA1509" s="17">
        <f>CA1511+CA1510</f>
        <v>0</v>
      </c>
      <c r="CB1509" s="17">
        <f>CB1511+CB1510</f>
        <v>0</v>
      </c>
      <c r="CC1509" s="17">
        <f>CC1511+CC1510</f>
        <v>0</v>
      </c>
      <c r="CD1509" s="17">
        <f>CD1511+CD1510</f>
        <v>0</v>
      </c>
      <c r="CE1509" s="17">
        <f>CE1511+CE1510</f>
        <v>0</v>
      </c>
      <c r="CF1509" s="17">
        <f>CF1511+CF1510</f>
        <v>0</v>
      </c>
      <c r="CG1509" s="17">
        <f t="shared" si="7021"/>
        <v>2021.6669999999999</v>
      </c>
      <c r="CH1509" s="17">
        <f t="shared" si="7022"/>
        <v>250</v>
      </c>
      <c r="CI1509" s="17">
        <f t="shared" si="7023"/>
        <v>250</v>
      </c>
      <c r="CJ1509" s="17">
        <f>CJ1511+CJ1510</f>
        <v>0</v>
      </c>
      <c r="CK1509" s="32"/>
      <c r="CL1509" s="32"/>
      <c r="CM1509" s="1"/>
      <c r="CN1509" s="1"/>
      <c r="CO1509" s="1"/>
      <c r="CP1509" s="1"/>
      <c r="CQ1509" s="1"/>
      <c r="CR1509" s="1"/>
      <c r="CS1509" s="1"/>
    </row>
    <row r="1510" s="1" customFormat="1" ht="126">
      <c r="A1510" s="30" t="s">
        <v>520</v>
      </c>
      <c r="B1510" s="30" t="s">
        <v>127</v>
      </c>
      <c r="C1510" s="30" t="s">
        <v>129</v>
      </c>
      <c r="D1510" s="30" t="s">
        <v>468</v>
      </c>
      <c r="E1510" s="30" t="s">
        <v>46</v>
      </c>
      <c r="F1510" s="31" t="s">
        <v>47</v>
      </c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>
        <v>1200</v>
      </c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>
        <f t="shared" si="7009"/>
        <v>1200</v>
      </c>
      <c r="AX1510" s="17">
        <f t="shared" si="7010"/>
        <v>0</v>
      </c>
      <c r="AY1510" s="17">
        <f t="shared" si="7011"/>
        <v>0</v>
      </c>
      <c r="AZ1510" s="17"/>
      <c r="BA1510" s="17">
        <f t="shared" si="7012"/>
        <v>1200</v>
      </c>
      <c r="BB1510" s="17">
        <f t="shared" si="7013"/>
        <v>0</v>
      </c>
      <c r="BC1510" s="17">
        <f t="shared" si="7014"/>
        <v>0</v>
      </c>
      <c r="BD1510" s="17"/>
      <c r="BE1510" s="17"/>
      <c r="BF1510" s="17">
        <v>571.66700000000003</v>
      </c>
      <c r="BG1510" s="17"/>
      <c r="BH1510" s="17"/>
      <c r="BI1510" s="17"/>
      <c r="BJ1510" s="17"/>
      <c r="BK1510" s="17"/>
      <c r="BL1510" s="17"/>
      <c r="BM1510" s="17"/>
      <c r="BN1510" s="17"/>
      <c r="BO1510" s="17">
        <f t="shared" si="7015"/>
        <v>1771.6669999999999</v>
      </c>
      <c r="BP1510" s="17">
        <f t="shared" si="7016"/>
        <v>0</v>
      </c>
      <c r="BQ1510" s="17">
        <f t="shared" si="7017"/>
        <v>0</v>
      </c>
      <c r="BR1510" s="17"/>
      <c r="BS1510" s="17"/>
      <c r="BT1510" s="17"/>
      <c r="BU1510" s="17">
        <f t="shared" si="7018"/>
        <v>1771.6669999999999</v>
      </c>
      <c r="BV1510" s="17">
        <f t="shared" si="7019"/>
        <v>0</v>
      </c>
      <c r="BW1510" s="17">
        <f t="shared" si="7020"/>
        <v>0</v>
      </c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>
        <f t="shared" si="7021"/>
        <v>1771.6669999999999</v>
      </c>
      <c r="CH1510" s="17">
        <f t="shared" si="7022"/>
        <v>0</v>
      </c>
      <c r="CI1510" s="17">
        <f t="shared" si="7023"/>
        <v>0</v>
      </c>
      <c r="CJ1510" s="17"/>
      <c r="CK1510" s="32"/>
      <c r="CL1510" s="32"/>
      <c r="CM1510" s="1"/>
      <c r="CN1510" s="1"/>
      <c r="CO1510" s="1"/>
      <c r="CP1510" s="1"/>
      <c r="CQ1510" s="1"/>
      <c r="CR1510" s="1"/>
      <c r="CS1510" s="1"/>
    </row>
    <row r="1511" s="1" customFormat="1">
      <c r="A1511" s="30" t="s">
        <v>520</v>
      </c>
      <c r="B1511" s="30" t="s">
        <v>127</v>
      </c>
      <c r="C1511" s="30" t="s">
        <v>129</v>
      </c>
      <c r="D1511" s="30" t="s">
        <v>468</v>
      </c>
      <c r="E1511" s="30" t="s">
        <v>48</v>
      </c>
      <c r="F1511" s="31" t="s">
        <v>49</v>
      </c>
      <c r="G1511" s="17">
        <v>250</v>
      </c>
      <c r="H1511" s="17">
        <v>250</v>
      </c>
      <c r="I1511" s="17">
        <v>250</v>
      </c>
      <c r="J1511" s="17"/>
      <c r="K1511" s="17"/>
      <c r="L1511" s="17"/>
      <c r="M1511" s="17">
        <f t="shared" si="7256"/>
        <v>250</v>
      </c>
      <c r="N1511" s="17">
        <f t="shared" si="7257"/>
        <v>250</v>
      </c>
      <c r="O1511" s="17">
        <f t="shared" si="7258"/>
        <v>250</v>
      </c>
      <c r="P1511" s="17"/>
      <c r="Q1511" s="17"/>
      <c r="R1511" s="17"/>
      <c r="S1511" s="17"/>
      <c r="T1511" s="17"/>
      <c r="U1511" s="17"/>
      <c r="V1511" s="17"/>
      <c r="W1511" s="17"/>
      <c r="X1511" s="17"/>
      <c r="Y1511" s="17">
        <f t="shared" si="7003"/>
        <v>250</v>
      </c>
      <c r="Z1511" s="17">
        <f t="shared" si="7004"/>
        <v>250</v>
      </c>
      <c r="AA1511" s="17">
        <f t="shared" si="7005"/>
        <v>250</v>
      </c>
      <c r="AB1511" s="17"/>
      <c r="AC1511" s="17"/>
      <c r="AD1511" s="17"/>
      <c r="AE1511" s="17">
        <f t="shared" si="7006"/>
        <v>250</v>
      </c>
      <c r="AF1511" s="17">
        <f t="shared" si="7007"/>
        <v>250</v>
      </c>
      <c r="AG1511" s="17">
        <f t="shared" si="7008"/>
        <v>250</v>
      </c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>
        <f t="shared" si="7009"/>
        <v>250</v>
      </c>
      <c r="AX1511" s="17">
        <f t="shared" si="7010"/>
        <v>250</v>
      </c>
      <c r="AY1511" s="17">
        <f t="shared" si="7011"/>
        <v>250</v>
      </c>
      <c r="AZ1511" s="17"/>
      <c r="BA1511" s="17">
        <f t="shared" si="7012"/>
        <v>250</v>
      </c>
      <c r="BB1511" s="17">
        <f t="shared" si="7013"/>
        <v>250</v>
      </c>
      <c r="BC1511" s="17">
        <f t="shared" si="7014"/>
        <v>250</v>
      </c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>
        <f t="shared" si="7015"/>
        <v>250</v>
      </c>
      <c r="BP1511" s="17">
        <f t="shared" si="7016"/>
        <v>250</v>
      </c>
      <c r="BQ1511" s="17">
        <f t="shared" si="7017"/>
        <v>250</v>
      </c>
      <c r="BR1511" s="17"/>
      <c r="BS1511" s="17"/>
      <c r="BT1511" s="17"/>
      <c r="BU1511" s="17">
        <f t="shared" si="7018"/>
        <v>250</v>
      </c>
      <c r="BV1511" s="17">
        <f t="shared" si="7019"/>
        <v>250</v>
      </c>
      <c r="BW1511" s="17">
        <f t="shared" si="7020"/>
        <v>250</v>
      </c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>
        <f t="shared" si="7021"/>
        <v>250</v>
      </c>
      <c r="CH1511" s="17">
        <f t="shared" si="7022"/>
        <v>250</v>
      </c>
      <c r="CI1511" s="17">
        <f t="shared" si="7023"/>
        <v>250</v>
      </c>
      <c r="CJ1511" s="17"/>
      <c r="CK1511" s="32"/>
      <c r="CL1511" s="32"/>
      <c r="CM1511" s="1"/>
      <c r="CN1511" s="1"/>
      <c r="CO1511" s="1"/>
      <c r="CP1511" s="1"/>
      <c r="CQ1511" s="1"/>
      <c r="CR1511" s="1"/>
      <c r="CS1511" s="1"/>
    </row>
    <row r="1512" s="20" customFormat="1">
      <c r="A1512" s="21" t="s">
        <v>520</v>
      </c>
      <c r="B1512" s="39" t="s">
        <v>68</v>
      </c>
      <c r="C1512" s="39"/>
      <c r="D1512" s="21"/>
      <c r="E1512" s="21"/>
      <c r="F1512" s="22" t="s">
        <v>69</v>
      </c>
      <c r="G1512" s="23">
        <f>G1519</f>
        <v>24166.899999999998</v>
      </c>
      <c r="H1512" s="23">
        <f>H1519</f>
        <v>21849.799999999996</v>
      </c>
      <c r="I1512" s="23">
        <f>I1519</f>
        <v>19161.899999999998</v>
      </c>
      <c r="J1512" s="23">
        <f>J1519</f>
        <v>9977.1000000000004</v>
      </c>
      <c r="K1512" s="23">
        <f>K1519</f>
        <v>9977.1000000000004</v>
      </c>
      <c r="L1512" s="23">
        <f>L1519</f>
        <v>9977.1000000000004</v>
      </c>
      <c r="M1512" s="23">
        <f t="shared" si="7256"/>
        <v>34144</v>
      </c>
      <c r="N1512" s="23">
        <f t="shared" si="7257"/>
        <v>31826.899999999994</v>
      </c>
      <c r="O1512" s="23">
        <f t="shared" si="7258"/>
        <v>29139</v>
      </c>
      <c r="P1512" s="23">
        <f>P1519+P1513</f>
        <v>0</v>
      </c>
      <c r="Q1512" s="23">
        <f>Q1519+Q1513</f>
        <v>0</v>
      </c>
      <c r="R1512" s="23">
        <f>R1519+R1513</f>
        <v>0</v>
      </c>
      <c r="S1512" s="23">
        <f>S1519+S1513</f>
        <v>2173.25</v>
      </c>
      <c r="T1512" s="23">
        <f>T1519+T1513</f>
        <v>0</v>
      </c>
      <c r="U1512" s="23">
        <f>U1519+U1513</f>
        <v>0</v>
      </c>
      <c r="V1512" s="23">
        <f>V1519+V1513</f>
        <v>0</v>
      </c>
      <c r="W1512" s="23">
        <f>W1519+W1513</f>
        <v>0</v>
      </c>
      <c r="X1512" s="23">
        <f>X1519+X1513</f>
        <v>0</v>
      </c>
      <c r="Y1512" s="23">
        <f t="shared" ref="Y1512:Y1575" si="7259">M1512+P1512+Q1512+R1512+S1512</f>
        <v>36317.25</v>
      </c>
      <c r="Z1512" s="23">
        <f t="shared" ref="Z1512:Z1575" si="7260">N1512+T1512+U1512</f>
        <v>31826.899999999994</v>
      </c>
      <c r="AA1512" s="23">
        <f t="shared" ref="AA1512:AA1575" si="7261">O1512+V1512+X1512+W1512</f>
        <v>29139</v>
      </c>
      <c r="AB1512" s="23">
        <f>AB1519+AB1513</f>
        <v>0</v>
      </c>
      <c r="AC1512" s="23">
        <f>AC1519+AC1513</f>
        <v>0</v>
      </c>
      <c r="AD1512" s="23">
        <f>AD1519+AD1513</f>
        <v>0</v>
      </c>
      <c r="AE1512" s="23">
        <f t="shared" ref="AE1512:AE1575" si="7262">Y1512+AB1512</f>
        <v>36317.25</v>
      </c>
      <c r="AF1512" s="23">
        <f t="shared" ref="AF1512:AF1575" si="7263">Z1512+AC1512</f>
        <v>31826.899999999994</v>
      </c>
      <c r="AG1512" s="23">
        <f t="shared" ref="AG1512:AG1575" si="7264">AA1512+AD1512</f>
        <v>29139</v>
      </c>
      <c r="AH1512" s="23">
        <f>AH1519+AH1513</f>
        <v>0</v>
      </c>
      <c r="AI1512" s="23">
        <f>AI1519+AI1513</f>
        <v>0</v>
      </c>
      <c r="AJ1512" s="23">
        <f>AJ1519+AJ1513</f>
        <v>-231.387</v>
      </c>
      <c r="AK1512" s="23">
        <f>AK1519+AK1513</f>
        <v>0</v>
      </c>
      <c r="AL1512" s="23">
        <f>AL1519+AL1513</f>
        <v>0</v>
      </c>
      <c r="AM1512" s="23">
        <f>AM1519+AM1513</f>
        <v>0</v>
      </c>
      <c r="AN1512" s="23">
        <f>AN1519+AN1513</f>
        <v>0</v>
      </c>
      <c r="AO1512" s="23">
        <f>AO1519+AO1513</f>
        <v>0</v>
      </c>
      <c r="AP1512" s="23">
        <f>AP1519+AP1513</f>
        <v>0</v>
      </c>
      <c r="AQ1512" s="23">
        <f>AQ1519+AQ1513</f>
        <v>0</v>
      </c>
      <c r="AR1512" s="23">
        <f>AR1519+AR1513</f>
        <v>0</v>
      </c>
      <c r="AS1512" s="23">
        <f>AS1519+AS1513</f>
        <v>0</v>
      </c>
      <c r="AT1512" s="23">
        <f>AT1519+AT1513</f>
        <v>0</v>
      </c>
      <c r="AU1512" s="23">
        <f>AU1519+AU1513</f>
        <v>0</v>
      </c>
      <c r="AV1512" s="23">
        <f>AV1519+AV1513</f>
        <v>0</v>
      </c>
      <c r="AW1512" s="23">
        <f t="shared" ref="AW1512:AW1575" si="7265">AE1512+AH1512+AI1512+AJ1512+AK1512+AL1512</f>
        <v>36085.862999999998</v>
      </c>
      <c r="AX1512" s="23">
        <f t="shared" ref="AX1512:AX1575" si="7266">AF1512+AM1512+AN1512+AO1512+AP1512+AQ1512</f>
        <v>31826.899999999994</v>
      </c>
      <c r="AY1512" s="23">
        <f t="shared" ref="AY1512:AY1575" si="7267">AG1512+AR1512+AS1512+AT1512+AU1512+AV1512</f>
        <v>29139</v>
      </c>
      <c r="AZ1512" s="23">
        <f>AZ1519+AZ1513</f>
        <v>0</v>
      </c>
      <c r="BA1512" s="23">
        <f t="shared" ref="BA1512:BA1575" si="7268">AW1512+AZ1512</f>
        <v>36085.862999999998</v>
      </c>
      <c r="BB1512" s="23">
        <f t="shared" ref="BB1512:BB1575" si="7269">AX1512</f>
        <v>31826.899999999994</v>
      </c>
      <c r="BC1512" s="23">
        <f t="shared" ref="BC1512:BC1575" si="7270">AY1512</f>
        <v>29139</v>
      </c>
      <c r="BD1512" s="23">
        <f>BD1519+BD1513</f>
        <v>0</v>
      </c>
      <c r="BE1512" s="23">
        <f>BE1519+BE1513</f>
        <v>0</v>
      </c>
      <c r="BF1512" s="23">
        <f>BF1519+BF1513</f>
        <v>738.33000000000004</v>
      </c>
      <c r="BG1512" s="23">
        <f>BG1519+BG1513</f>
        <v>0</v>
      </c>
      <c r="BH1512" s="23">
        <f>BH1519+BH1513</f>
        <v>0</v>
      </c>
      <c r="BI1512" s="23">
        <f>BI1519+BI1513</f>
        <v>0</v>
      </c>
      <c r="BJ1512" s="23">
        <f>BJ1519+BJ1513</f>
        <v>0</v>
      </c>
      <c r="BK1512" s="23">
        <f>BK1519+BK1513</f>
        <v>0</v>
      </c>
      <c r="BL1512" s="23">
        <f>BL1519+BL1513</f>
        <v>0</v>
      </c>
      <c r="BM1512" s="23">
        <f>BM1519+BM1513</f>
        <v>0</v>
      </c>
      <c r="BN1512" s="23">
        <f>BN1519+BN1513</f>
        <v>0</v>
      </c>
      <c r="BO1512" s="23">
        <f t="shared" ref="BO1512:BO1575" si="7271">BA1512+BD1512+BE1512+BF1512+BG1512</f>
        <v>36824.192999999999</v>
      </c>
      <c r="BP1512" s="23">
        <f t="shared" ref="BP1512:BP1575" si="7272">BB1512+BH1512+BI1512+BJ1512+BK1512</f>
        <v>31826.899999999994</v>
      </c>
      <c r="BQ1512" s="23">
        <f t="shared" ref="BQ1512:BQ1575" si="7273">BC1512+BL1512+BM1512+BN1512</f>
        <v>29139</v>
      </c>
      <c r="BR1512" s="23">
        <f>BR1519+BR1513</f>
        <v>-91.709999999999994</v>
      </c>
      <c r="BS1512" s="23">
        <f>BS1519+BS1513</f>
        <v>0</v>
      </c>
      <c r="BT1512" s="23">
        <f>BT1519+BT1513</f>
        <v>0</v>
      </c>
      <c r="BU1512" s="23">
        <f t="shared" ref="BU1512:BU1575" si="7274">BO1512+BR1512</f>
        <v>36732.483</v>
      </c>
      <c r="BV1512" s="23">
        <f t="shared" ref="BV1512:BV1575" si="7275">BP1512+BS1512</f>
        <v>31826.899999999994</v>
      </c>
      <c r="BW1512" s="23">
        <f t="shared" ref="BW1512:BW1575" si="7276">BQ1512+BT1512</f>
        <v>29139</v>
      </c>
      <c r="BX1512" s="23">
        <f>BX1519+BX1513</f>
        <v>0</v>
      </c>
      <c r="BY1512" s="23">
        <f>BY1519+BY1513</f>
        <v>0</v>
      </c>
      <c r="BZ1512" s="23">
        <f>BZ1519+BZ1513</f>
        <v>0</v>
      </c>
      <c r="CA1512" s="23">
        <f>CA1519+CA1513</f>
        <v>0</v>
      </c>
      <c r="CB1512" s="23">
        <f>CB1519+CB1513</f>
        <v>0</v>
      </c>
      <c r="CC1512" s="23">
        <f>CC1519+CC1513</f>
        <v>0</v>
      </c>
      <c r="CD1512" s="23">
        <f>CD1519+CD1513</f>
        <v>0</v>
      </c>
      <c r="CE1512" s="23">
        <f>CE1519+CE1513</f>
        <v>0</v>
      </c>
      <c r="CF1512" s="23">
        <f>CF1519+CF1513</f>
        <v>0</v>
      </c>
      <c r="CG1512" s="23">
        <f t="shared" ref="CG1512:CG1575" si="7277">BU1512+BX1512+BY1512+BZ1512</f>
        <v>36732.483</v>
      </c>
      <c r="CH1512" s="23">
        <f t="shared" ref="CH1512:CH1575" si="7278">BV1512+CA1512+CB1512+CC1512</f>
        <v>31826.899999999994</v>
      </c>
      <c r="CI1512" s="23">
        <f t="shared" ref="CI1512:CI1575" si="7279">BW1512+CD1512+CE1512+CF1512</f>
        <v>29139</v>
      </c>
      <c r="CJ1512" s="23">
        <f>CJ1519+CJ1513</f>
        <v>0</v>
      </c>
      <c r="CK1512" s="24"/>
      <c r="CL1512" s="24"/>
      <c r="CM1512" s="20"/>
      <c r="CN1512" s="20"/>
      <c r="CO1512" s="20"/>
      <c r="CP1512" s="20"/>
      <c r="CQ1512" s="20"/>
      <c r="CR1512" s="20"/>
      <c r="CS1512" s="20"/>
    </row>
    <row r="1513" s="25" customFormat="1">
      <c r="A1513" s="26" t="s">
        <v>520</v>
      </c>
      <c r="B1513" s="26" t="s">
        <v>68</v>
      </c>
      <c r="C1513" s="26" t="s">
        <v>333</v>
      </c>
      <c r="D1513" s="26"/>
      <c r="E1513" s="26"/>
      <c r="F1513" s="27" t="s">
        <v>497</v>
      </c>
      <c r="G1513" s="28"/>
      <c r="H1513" s="28"/>
      <c r="I1513" s="28"/>
      <c r="J1513" s="28"/>
      <c r="K1513" s="28"/>
      <c r="L1513" s="28"/>
      <c r="M1513" s="28"/>
      <c r="N1513" s="28"/>
      <c r="O1513" s="28"/>
      <c r="P1513" s="28">
        <f t="shared" ref="P1513:P1517" si="7280">P1514</f>
        <v>0</v>
      </c>
      <c r="Q1513" s="28">
        <f t="shared" ref="Q1513:Q1517" si="7281">Q1514</f>
        <v>0</v>
      </c>
      <c r="R1513" s="28">
        <f t="shared" ref="R1513:R1517" si="7282">R1514</f>
        <v>0</v>
      </c>
      <c r="S1513" s="28">
        <f t="shared" ref="S1513:S1517" si="7283">S1514</f>
        <v>2173.25</v>
      </c>
      <c r="T1513" s="28">
        <f t="shared" ref="T1513:T1517" si="7284">T1514</f>
        <v>0</v>
      </c>
      <c r="U1513" s="28">
        <f t="shared" ref="U1513:U1517" si="7285">U1514</f>
        <v>0</v>
      </c>
      <c r="V1513" s="28">
        <f t="shared" ref="V1513:V1517" si="7286">V1514</f>
        <v>0</v>
      </c>
      <c r="W1513" s="28">
        <f t="shared" ref="W1513:W1517" si="7287">W1514</f>
        <v>0</v>
      </c>
      <c r="X1513" s="28">
        <f t="shared" ref="X1513:X1517" si="7288">X1514</f>
        <v>0</v>
      </c>
      <c r="Y1513" s="28">
        <f t="shared" si="7259"/>
        <v>2173.25</v>
      </c>
      <c r="Z1513" s="28">
        <f t="shared" si="7260"/>
        <v>0</v>
      </c>
      <c r="AA1513" s="28">
        <f t="shared" si="7261"/>
        <v>0</v>
      </c>
      <c r="AB1513" s="28">
        <f t="shared" ref="AB1513:AB1517" si="7289">AB1514</f>
        <v>0</v>
      </c>
      <c r="AC1513" s="28">
        <f t="shared" ref="AC1513:AC1517" si="7290">AC1514</f>
        <v>0</v>
      </c>
      <c r="AD1513" s="28">
        <f t="shared" ref="AD1513:AD1517" si="7291">AD1514</f>
        <v>0</v>
      </c>
      <c r="AE1513" s="28">
        <f t="shared" si="7262"/>
        <v>2173.25</v>
      </c>
      <c r="AF1513" s="28">
        <f t="shared" si="7263"/>
        <v>0</v>
      </c>
      <c r="AG1513" s="28">
        <f t="shared" si="7264"/>
        <v>0</v>
      </c>
      <c r="AH1513" s="28">
        <f t="shared" ref="AH1513:AH1517" si="7292">AH1514</f>
        <v>0</v>
      </c>
      <c r="AI1513" s="28">
        <f t="shared" ref="AI1513:AI1517" si="7293">AI1514</f>
        <v>0</v>
      </c>
      <c r="AJ1513" s="28">
        <f t="shared" ref="AJ1513:AJ1517" si="7294">AJ1514</f>
        <v>0</v>
      </c>
      <c r="AK1513" s="28">
        <f t="shared" ref="AK1513:AK1517" si="7295">AK1514</f>
        <v>0</v>
      </c>
      <c r="AL1513" s="28">
        <f t="shared" ref="AL1513:AL1517" si="7296">AL1514</f>
        <v>0</v>
      </c>
      <c r="AM1513" s="28">
        <f t="shared" ref="AM1513:AM1517" si="7297">AM1514</f>
        <v>0</v>
      </c>
      <c r="AN1513" s="28">
        <f t="shared" ref="AN1513:AN1517" si="7298">AN1514</f>
        <v>0</v>
      </c>
      <c r="AO1513" s="28">
        <f t="shared" ref="AO1513:AO1517" si="7299">AO1514</f>
        <v>0</v>
      </c>
      <c r="AP1513" s="28">
        <f t="shared" ref="AP1513:AP1517" si="7300">AP1514</f>
        <v>0</v>
      </c>
      <c r="AQ1513" s="28">
        <f t="shared" ref="AQ1513:AQ1517" si="7301">AQ1514</f>
        <v>0</v>
      </c>
      <c r="AR1513" s="28">
        <f t="shared" ref="AR1513:AR1517" si="7302">AR1514</f>
        <v>0</v>
      </c>
      <c r="AS1513" s="28">
        <f t="shared" ref="AS1513:AS1517" si="7303">AS1514</f>
        <v>0</v>
      </c>
      <c r="AT1513" s="28">
        <f t="shared" ref="AT1513:AT1517" si="7304">AT1514</f>
        <v>0</v>
      </c>
      <c r="AU1513" s="28">
        <f t="shared" ref="AU1513:AU1517" si="7305">AU1514</f>
        <v>0</v>
      </c>
      <c r="AV1513" s="28">
        <f t="shared" ref="AV1513:AV1517" si="7306">AV1514</f>
        <v>0</v>
      </c>
      <c r="AW1513" s="28">
        <f t="shared" si="7265"/>
        <v>2173.25</v>
      </c>
      <c r="AX1513" s="28">
        <f t="shared" si="7266"/>
        <v>0</v>
      </c>
      <c r="AY1513" s="28">
        <f t="shared" si="7267"/>
        <v>0</v>
      </c>
      <c r="AZ1513" s="28">
        <f t="shared" ref="AZ1513:AZ1517" si="7307">AZ1514</f>
        <v>0</v>
      </c>
      <c r="BA1513" s="28">
        <f t="shared" si="7268"/>
        <v>2173.25</v>
      </c>
      <c r="BB1513" s="28">
        <f t="shared" si="7269"/>
        <v>0</v>
      </c>
      <c r="BC1513" s="28">
        <f t="shared" si="7270"/>
        <v>0</v>
      </c>
      <c r="BD1513" s="28">
        <f t="shared" ref="BD1513:BD1517" si="7308">BD1514</f>
        <v>0</v>
      </c>
      <c r="BE1513" s="28">
        <f t="shared" ref="BE1513:BE1517" si="7309">BE1514</f>
        <v>0</v>
      </c>
      <c r="BF1513" s="28">
        <f t="shared" ref="BF1513:BF1517" si="7310">BF1514</f>
        <v>0</v>
      </c>
      <c r="BG1513" s="28">
        <f t="shared" ref="BG1513:BG1517" si="7311">BG1514</f>
        <v>0</v>
      </c>
      <c r="BH1513" s="28">
        <f t="shared" ref="BH1513:BH1517" si="7312">BH1514</f>
        <v>0</v>
      </c>
      <c r="BI1513" s="28">
        <f t="shared" ref="BI1513:BI1517" si="7313">BI1514</f>
        <v>0</v>
      </c>
      <c r="BJ1513" s="28">
        <f t="shared" ref="BJ1513:BJ1517" si="7314">BJ1514</f>
        <v>0</v>
      </c>
      <c r="BK1513" s="28">
        <f t="shared" ref="BK1513:BK1517" si="7315">BK1514</f>
        <v>0</v>
      </c>
      <c r="BL1513" s="28">
        <f t="shared" ref="BL1513:BL1517" si="7316">BL1514</f>
        <v>0</v>
      </c>
      <c r="BM1513" s="28">
        <f t="shared" ref="BM1513:BM1517" si="7317">BM1514</f>
        <v>0</v>
      </c>
      <c r="BN1513" s="28">
        <f t="shared" ref="BN1513:BN1517" si="7318">BN1514</f>
        <v>0</v>
      </c>
      <c r="BO1513" s="28">
        <f t="shared" si="7271"/>
        <v>2173.25</v>
      </c>
      <c r="BP1513" s="28">
        <f t="shared" si="7272"/>
        <v>0</v>
      </c>
      <c r="BQ1513" s="28">
        <f t="shared" si="7273"/>
        <v>0</v>
      </c>
      <c r="BR1513" s="28">
        <f t="shared" ref="BR1513:BR1517" si="7319">BR1514</f>
        <v>0</v>
      </c>
      <c r="BS1513" s="28">
        <f t="shared" ref="BS1513:BS1517" si="7320">BS1514</f>
        <v>0</v>
      </c>
      <c r="BT1513" s="28">
        <f t="shared" ref="BT1513:BT1517" si="7321">BT1514</f>
        <v>0</v>
      </c>
      <c r="BU1513" s="28">
        <f t="shared" si="7274"/>
        <v>2173.25</v>
      </c>
      <c r="BV1513" s="28">
        <f t="shared" si="7275"/>
        <v>0</v>
      </c>
      <c r="BW1513" s="28">
        <f t="shared" si="7276"/>
        <v>0</v>
      </c>
      <c r="BX1513" s="28">
        <f t="shared" ref="BX1513:BX1517" si="7322">BX1514</f>
        <v>0</v>
      </c>
      <c r="BY1513" s="28">
        <f t="shared" ref="BY1513:BY1517" si="7323">BY1514</f>
        <v>0</v>
      </c>
      <c r="BZ1513" s="28">
        <f t="shared" ref="BZ1513:BZ1517" si="7324">BZ1514</f>
        <v>0</v>
      </c>
      <c r="CA1513" s="28">
        <f t="shared" ref="CA1513:CA1517" si="7325">CA1514</f>
        <v>0</v>
      </c>
      <c r="CB1513" s="28">
        <f t="shared" ref="CB1513:CB1517" si="7326">CB1514</f>
        <v>0</v>
      </c>
      <c r="CC1513" s="28">
        <f t="shared" ref="CC1513:CC1517" si="7327">CC1514</f>
        <v>0</v>
      </c>
      <c r="CD1513" s="28">
        <f t="shared" ref="CD1513:CD1517" si="7328">CD1514</f>
        <v>0</v>
      </c>
      <c r="CE1513" s="28">
        <f t="shared" ref="CE1513:CE1517" si="7329">CE1514</f>
        <v>0</v>
      </c>
      <c r="CF1513" s="28">
        <f t="shared" ref="CF1513:CF1517" si="7330">CF1514</f>
        <v>0</v>
      </c>
      <c r="CG1513" s="28">
        <f t="shared" si="7277"/>
        <v>2173.25</v>
      </c>
      <c r="CH1513" s="28">
        <f t="shared" si="7278"/>
        <v>0</v>
      </c>
      <c r="CI1513" s="28">
        <f t="shared" si="7279"/>
        <v>0</v>
      </c>
      <c r="CJ1513" s="28">
        <f t="shared" ref="CJ1513:CJ1517" si="7331">CJ1514</f>
        <v>0</v>
      </c>
      <c r="CK1513" s="29"/>
      <c r="CL1513" s="29"/>
      <c r="CM1513" s="25"/>
      <c r="CN1513" s="25"/>
      <c r="CO1513" s="25"/>
      <c r="CP1513" s="25"/>
      <c r="CQ1513" s="25"/>
      <c r="CR1513" s="25"/>
      <c r="CS1513" s="25"/>
    </row>
    <row r="1514" s="1" customFormat="1">
      <c r="A1514" s="30" t="s">
        <v>520</v>
      </c>
      <c r="B1514" s="30" t="s">
        <v>68</v>
      </c>
      <c r="C1514" s="30" t="s">
        <v>333</v>
      </c>
      <c r="D1514" s="30" t="s">
        <v>461</v>
      </c>
      <c r="E1514" s="30"/>
      <c r="F1514" s="31" t="s">
        <v>462</v>
      </c>
      <c r="G1514" s="17"/>
      <c r="H1514" s="17"/>
      <c r="I1514" s="17"/>
      <c r="J1514" s="17"/>
      <c r="K1514" s="17"/>
      <c r="L1514" s="17"/>
      <c r="M1514" s="17"/>
      <c r="N1514" s="17"/>
      <c r="O1514" s="17"/>
      <c r="P1514" s="17">
        <f t="shared" si="7280"/>
        <v>0</v>
      </c>
      <c r="Q1514" s="17">
        <f t="shared" si="7281"/>
        <v>0</v>
      </c>
      <c r="R1514" s="17">
        <f t="shared" si="7282"/>
        <v>0</v>
      </c>
      <c r="S1514" s="17">
        <f t="shared" si="7283"/>
        <v>2173.25</v>
      </c>
      <c r="T1514" s="17">
        <f t="shared" si="7284"/>
        <v>0</v>
      </c>
      <c r="U1514" s="17">
        <f t="shared" si="7285"/>
        <v>0</v>
      </c>
      <c r="V1514" s="17">
        <f t="shared" si="7286"/>
        <v>0</v>
      </c>
      <c r="W1514" s="17">
        <f t="shared" si="7287"/>
        <v>0</v>
      </c>
      <c r="X1514" s="17">
        <f t="shared" si="7288"/>
        <v>0</v>
      </c>
      <c r="Y1514" s="17">
        <f t="shared" si="7259"/>
        <v>2173.25</v>
      </c>
      <c r="Z1514" s="17">
        <f t="shared" si="7260"/>
        <v>0</v>
      </c>
      <c r="AA1514" s="17">
        <f t="shared" si="7261"/>
        <v>0</v>
      </c>
      <c r="AB1514" s="17">
        <f t="shared" si="7289"/>
        <v>0</v>
      </c>
      <c r="AC1514" s="17">
        <f t="shared" si="7290"/>
        <v>0</v>
      </c>
      <c r="AD1514" s="17">
        <f t="shared" si="7291"/>
        <v>0</v>
      </c>
      <c r="AE1514" s="17">
        <f t="shared" si="7262"/>
        <v>2173.25</v>
      </c>
      <c r="AF1514" s="17">
        <f t="shared" si="7263"/>
        <v>0</v>
      </c>
      <c r="AG1514" s="17">
        <f t="shared" si="7264"/>
        <v>0</v>
      </c>
      <c r="AH1514" s="17">
        <f t="shared" si="7292"/>
        <v>0</v>
      </c>
      <c r="AI1514" s="17">
        <f t="shared" si="7293"/>
        <v>0</v>
      </c>
      <c r="AJ1514" s="17">
        <f t="shared" si="7294"/>
        <v>0</v>
      </c>
      <c r="AK1514" s="17">
        <f t="shared" si="7295"/>
        <v>0</v>
      </c>
      <c r="AL1514" s="17">
        <f t="shared" si="7296"/>
        <v>0</v>
      </c>
      <c r="AM1514" s="17">
        <f t="shared" si="7297"/>
        <v>0</v>
      </c>
      <c r="AN1514" s="17">
        <f t="shared" si="7298"/>
        <v>0</v>
      </c>
      <c r="AO1514" s="17">
        <f t="shared" si="7299"/>
        <v>0</v>
      </c>
      <c r="AP1514" s="17">
        <f t="shared" si="7300"/>
        <v>0</v>
      </c>
      <c r="AQ1514" s="17">
        <f t="shared" si="7301"/>
        <v>0</v>
      </c>
      <c r="AR1514" s="17">
        <f t="shared" si="7302"/>
        <v>0</v>
      </c>
      <c r="AS1514" s="17">
        <f t="shared" si="7303"/>
        <v>0</v>
      </c>
      <c r="AT1514" s="17">
        <f t="shared" si="7304"/>
        <v>0</v>
      </c>
      <c r="AU1514" s="17">
        <f t="shared" si="7305"/>
        <v>0</v>
      </c>
      <c r="AV1514" s="17">
        <f t="shared" si="7306"/>
        <v>0</v>
      </c>
      <c r="AW1514" s="17">
        <f t="shared" si="7265"/>
        <v>2173.25</v>
      </c>
      <c r="AX1514" s="17">
        <f t="shared" si="7266"/>
        <v>0</v>
      </c>
      <c r="AY1514" s="17">
        <f t="shared" si="7267"/>
        <v>0</v>
      </c>
      <c r="AZ1514" s="17">
        <f t="shared" si="7307"/>
        <v>0</v>
      </c>
      <c r="BA1514" s="17">
        <f t="shared" si="7268"/>
        <v>2173.25</v>
      </c>
      <c r="BB1514" s="17">
        <f t="shared" si="7269"/>
        <v>0</v>
      </c>
      <c r="BC1514" s="17">
        <f t="shared" si="7270"/>
        <v>0</v>
      </c>
      <c r="BD1514" s="17">
        <f t="shared" si="7308"/>
        <v>0</v>
      </c>
      <c r="BE1514" s="17">
        <f t="shared" si="7309"/>
        <v>0</v>
      </c>
      <c r="BF1514" s="17">
        <f t="shared" si="7310"/>
        <v>0</v>
      </c>
      <c r="BG1514" s="17">
        <f t="shared" si="7311"/>
        <v>0</v>
      </c>
      <c r="BH1514" s="17">
        <f t="shared" si="7312"/>
        <v>0</v>
      </c>
      <c r="BI1514" s="17">
        <f t="shared" si="7313"/>
        <v>0</v>
      </c>
      <c r="BJ1514" s="17">
        <f t="shared" si="7314"/>
        <v>0</v>
      </c>
      <c r="BK1514" s="17">
        <f t="shared" si="7315"/>
        <v>0</v>
      </c>
      <c r="BL1514" s="17">
        <f t="shared" si="7316"/>
        <v>0</v>
      </c>
      <c r="BM1514" s="17">
        <f t="shared" si="7317"/>
        <v>0</v>
      </c>
      <c r="BN1514" s="17">
        <f t="shared" si="7318"/>
        <v>0</v>
      </c>
      <c r="BO1514" s="17">
        <f t="shared" si="7271"/>
        <v>2173.25</v>
      </c>
      <c r="BP1514" s="17">
        <f t="shared" si="7272"/>
        <v>0</v>
      </c>
      <c r="BQ1514" s="17">
        <f t="shared" si="7273"/>
        <v>0</v>
      </c>
      <c r="BR1514" s="17">
        <f t="shared" si="7319"/>
        <v>0</v>
      </c>
      <c r="BS1514" s="17">
        <f t="shared" si="7320"/>
        <v>0</v>
      </c>
      <c r="BT1514" s="17">
        <f t="shared" si="7321"/>
        <v>0</v>
      </c>
      <c r="BU1514" s="17">
        <f t="shared" si="7274"/>
        <v>2173.25</v>
      </c>
      <c r="BV1514" s="17">
        <f t="shared" si="7275"/>
        <v>0</v>
      </c>
      <c r="BW1514" s="17">
        <f t="shared" si="7276"/>
        <v>0</v>
      </c>
      <c r="BX1514" s="17">
        <f t="shared" si="7322"/>
        <v>0</v>
      </c>
      <c r="BY1514" s="17">
        <f t="shared" si="7323"/>
        <v>0</v>
      </c>
      <c r="BZ1514" s="17">
        <f t="shared" si="7324"/>
        <v>0</v>
      </c>
      <c r="CA1514" s="17">
        <f t="shared" si="7325"/>
        <v>0</v>
      </c>
      <c r="CB1514" s="17">
        <f t="shared" si="7326"/>
        <v>0</v>
      </c>
      <c r="CC1514" s="17">
        <f t="shared" si="7327"/>
        <v>0</v>
      </c>
      <c r="CD1514" s="17">
        <f t="shared" si="7328"/>
        <v>0</v>
      </c>
      <c r="CE1514" s="17">
        <f t="shared" si="7329"/>
        <v>0</v>
      </c>
      <c r="CF1514" s="17">
        <f t="shared" si="7330"/>
        <v>0</v>
      </c>
      <c r="CG1514" s="17">
        <f t="shared" si="7277"/>
        <v>2173.25</v>
      </c>
      <c r="CH1514" s="17">
        <f t="shared" si="7278"/>
        <v>0</v>
      </c>
      <c r="CI1514" s="17">
        <f t="shared" si="7279"/>
        <v>0</v>
      </c>
      <c r="CJ1514" s="17">
        <f t="shared" si="7331"/>
        <v>0</v>
      </c>
      <c r="CK1514" s="32"/>
      <c r="CL1514" s="32"/>
      <c r="CM1514" s="1"/>
      <c r="CN1514" s="1"/>
      <c r="CO1514" s="1"/>
      <c r="CP1514" s="1"/>
      <c r="CQ1514" s="1"/>
      <c r="CR1514" s="1"/>
      <c r="CS1514" s="1"/>
    </row>
    <row r="1515" s="1" customFormat="1">
      <c r="A1515" s="30" t="s">
        <v>520</v>
      </c>
      <c r="B1515" s="30" t="s">
        <v>68</v>
      </c>
      <c r="C1515" s="30" t="s">
        <v>333</v>
      </c>
      <c r="D1515" s="30" t="s">
        <v>474</v>
      </c>
      <c r="E1515" s="30"/>
      <c r="F1515" s="31" t="s">
        <v>41</v>
      </c>
      <c r="G1515" s="17"/>
      <c r="H1515" s="17"/>
      <c r="I1515" s="17"/>
      <c r="J1515" s="17"/>
      <c r="K1515" s="17"/>
      <c r="L1515" s="17"/>
      <c r="M1515" s="17"/>
      <c r="N1515" s="17"/>
      <c r="O1515" s="17"/>
      <c r="P1515" s="17">
        <f t="shared" si="7280"/>
        <v>0</v>
      </c>
      <c r="Q1515" s="17">
        <f t="shared" si="7281"/>
        <v>0</v>
      </c>
      <c r="R1515" s="17">
        <f t="shared" si="7282"/>
        <v>0</v>
      </c>
      <c r="S1515" s="17">
        <f t="shared" si="7283"/>
        <v>2173.25</v>
      </c>
      <c r="T1515" s="17">
        <f t="shared" si="7284"/>
        <v>0</v>
      </c>
      <c r="U1515" s="17">
        <f t="shared" si="7285"/>
        <v>0</v>
      </c>
      <c r="V1515" s="17">
        <f t="shared" si="7286"/>
        <v>0</v>
      </c>
      <c r="W1515" s="17">
        <f t="shared" si="7287"/>
        <v>0</v>
      </c>
      <c r="X1515" s="17">
        <f t="shared" si="7288"/>
        <v>0</v>
      </c>
      <c r="Y1515" s="17">
        <f t="shared" si="7259"/>
        <v>2173.25</v>
      </c>
      <c r="Z1515" s="17">
        <f t="shared" si="7260"/>
        <v>0</v>
      </c>
      <c r="AA1515" s="17">
        <f t="shared" si="7261"/>
        <v>0</v>
      </c>
      <c r="AB1515" s="17">
        <f t="shared" si="7289"/>
        <v>0</v>
      </c>
      <c r="AC1515" s="17">
        <f t="shared" si="7290"/>
        <v>0</v>
      </c>
      <c r="AD1515" s="17">
        <f t="shared" si="7291"/>
        <v>0</v>
      </c>
      <c r="AE1515" s="17">
        <f t="shared" si="7262"/>
        <v>2173.25</v>
      </c>
      <c r="AF1515" s="17">
        <f t="shared" si="7263"/>
        <v>0</v>
      </c>
      <c r="AG1515" s="17">
        <f t="shared" si="7264"/>
        <v>0</v>
      </c>
      <c r="AH1515" s="17">
        <f t="shared" si="7292"/>
        <v>0</v>
      </c>
      <c r="AI1515" s="17">
        <f t="shared" si="7293"/>
        <v>0</v>
      </c>
      <c r="AJ1515" s="17">
        <f t="shared" si="7294"/>
        <v>0</v>
      </c>
      <c r="AK1515" s="17">
        <f t="shared" si="7295"/>
        <v>0</v>
      </c>
      <c r="AL1515" s="17">
        <f t="shared" si="7296"/>
        <v>0</v>
      </c>
      <c r="AM1515" s="17">
        <f t="shared" si="7297"/>
        <v>0</v>
      </c>
      <c r="AN1515" s="17">
        <f t="shared" si="7298"/>
        <v>0</v>
      </c>
      <c r="AO1515" s="17">
        <f t="shared" si="7299"/>
        <v>0</v>
      </c>
      <c r="AP1515" s="17">
        <f t="shared" si="7300"/>
        <v>0</v>
      </c>
      <c r="AQ1515" s="17">
        <f t="shared" si="7301"/>
        <v>0</v>
      </c>
      <c r="AR1515" s="17">
        <f t="shared" si="7302"/>
        <v>0</v>
      </c>
      <c r="AS1515" s="17">
        <f t="shared" si="7303"/>
        <v>0</v>
      </c>
      <c r="AT1515" s="17">
        <f t="shared" si="7304"/>
        <v>0</v>
      </c>
      <c r="AU1515" s="17">
        <f t="shared" si="7305"/>
        <v>0</v>
      </c>
      <c r="AV1515" s="17">
        <f t="shared" si="7306"/>
        <v>0</v>
      </c>
      <c r="AW1515" s="17">
        <f t="shared" si="7265"/>
        <v>2173.25</v>
      </c>
      <c r="AX1515" s="17">
        <f t="shared" si="7266"/>
        <v>0</v>
      </c>
      <c r="AY1515" s="17">
        <f t="shared" si="7267"/>
        <v>0</v>
      </c>
      <c r="AZ1515" s="17">
        <f t="shared" si="7307"/>
        <v>0</v>
      </c>
      <c r="BA1515" s="17">
        <f t="shared" si="7268"/>
        <v>2173.25</v>
      </c>
      <c r="BB1515" s="17">
        <f t="shared" si="7269"/>
        <v>0</v>
      </c>
      <c r="BC1515" s="17">
        <f t="shared" si="7270"/>
        <v>0</v>
      </c>
      <c r="BD1515" s="17">
        <f t="shared" si="7308"/>
        <v>0</v>
      </c>
      <c r="BE1515" s="17">
        <f t="shared" si="7309"/>
        <v>0</v>
      </c>
      <c r="BF1515" s="17">
        <f t="shared" si="7310"/>
        <v>0</v>
      </c>
      <c r="BG1515" s="17">
        <f t="shared" si="7311"/>
        <v>0</v>
      </c>
      <c r="BH1515" s="17">
        <f t="shared" si="7312"/>
        <v>0</v>
      </c>
      <c r="BI1515" s="17">
        <f t="shared" si="7313"/>
        <v>0</v>
      </c>
      <c r="BJ1515" s="17">
        <f t="shared" si="7314"/>
        <v>0</v>
      </c>
      <c r="BK1515" s="17">
        <f t="shared" si="7315"/>
        <v>0</v>
      </c>
      <c r="BL1515" s="17">
        <f t="shared" si="7316"/>
        <v>0</v>
      </c>
      <c r="BM1515" s="17">
        <f t="shared" si="7317"/>
        <v>0</v>
      </c>
      <c r="BN1515" s="17">
        <f t="shared" si="7318"/>
        <v>0</v>
      </c>
      <c r="BO1515" s="17">
        <f t="shared" si="7271"/>
        <v>2173.25</v>
      </c>
      <c r="BP1515" s="17">
        <f t="shared" si="7272"/>
        <v>0</v>
      </c>
      <c r="BQ1515" s="17">
        <f t="shared" si="7273"/>
        <v>0</v>
      </c>
      <c r="BR1515" s="17">
        <f t="shared" si="7319"/>
        <v>0</v>
      </c>
      <c r="BS1515" s="17">
        <f t="shared" si="7320"/>
        <v>0</v>
      </c>
      <c r="BT1515" s="17">
        <f t="shared" si="7321"/>
        <v>0</v>
      </c>
      <c r="BU1515" s="17">
        <f t="shared" si="7274"/>
        <v>2173.25</v>
      </c>
      <c r="BV1515" s="17">
        <f t="shared" si="7275"/>
        <v>0</v>
      </c>
      <c r="BW1515" s="17">
        <f t="shared" si="7276"/>
        <v>0</v>
      </c>
      <c r="BX1515" s="17">
        <f t="shared" si="7322"/>
        <v>0</v>
      </c>
      <c r="BY1515" s="17">
        <f t="shared" si="7323"/>
        <v>0</v>
      </c>
      <c r="BZ1515" s="17">
        <f t="shared" si="7324"/>
        <v>0</v>
      </c>
      <c r="CA1515" s="17">
        <f t="shared" si="7325"/>
        <v>0</v>
      </c>
      <c r="CB1515" s="17">
        <f t="shared" si="7326"/>
        <v>0</v>
      </c>
      <c r="CC1515" s="17">
        <f t="shared" si="7327"/>
        <v>0</v>
      </c>
      <c r="CD1515" s="17">
        <f t="shared" si="7328"/>
        <v>0</v>
      </c>
      <c r="CE1515" s="17">
        <f t="shared" si="7329"/>
        <v>0</v>
      </c>
      <c r="CF1515" s="17">
        <f t="shared" si="7330"/>
        <v>0</v>
      </c>
      <c r="CG1515" s="17">
        <f t="shared" si="7277"/>
        <v>2173.25</v>
      </c>
      <c r="CH1515" s="17">
        <f t="shared" si="7278"/>
        <v>0</v>
      </c>
      <c r="CI1515" s="17">
        <f t="shared" si="7279"/>
        <v>0</v>
      </c>
      <c r="CJ1515" s="17">
        <f t="shared" si="7331"/>
        <v>0</v>
      </c>
      <c r="CK1515" s="32"/>
      <c r="CL1515" s="32"/>
      <c r="CM1515" s="1"/>
      <c r="CN1515" s="1"/>
      <c r="CO1515" s="1"/>
      <c r="CP1515" s="1"/>
      <c r="CQ1515" s="1"/>
      <c r="CR1515" s="1"/>
      <c r="CS1515" s="1"/>
    </row>
    <row r="1516" s="1" customFormat="1">
      <c r="A1516" s="30" t="s">
        <v>520</v>
      </c>
      <c r="B1516" s="30" t="s">
        <v>68</v>
      </c>
      <c r="C1516" s="30" t="s">
        <v>333</v>
      </c>
      <c r="D1516" s="30" t="s">
        <v>493</v>
      </c>
      <c r="E1516" s="30"/>
      <c r="F1516" s="31" t="s">
        <v>494</v>
      </c>
      <c r="G1516" s="17"/>
      <c r="H1516" s="17"/>
      <c r="I1516" s="17"/>
      <c r="J1516" s="17"/>
      <c r="K1516" s="17"/>
      <c r="L1516" s="17"/>
      <c r="M1516" s="17"/>
      <c r="N1516" s="17"/>
      <c r="O1516" s="17"/>
      <c r="P1516" s="17">
        <f t="shared" si="7280"/>
        <v>0</v>
      </c>
      <c r="Q1516" s="17">
        <f t="shared" si="7281"/>
        <v>0</v>
      </c>
      <c r="R1516" s="17">
        <f t="shared" si="7282"/>
        <v>0</v>
      </c>
      <c r="S1516" s="17">
        <f t="shared" si="7283"/>
        <v>2173.25</v>
      </c>
      <c r="T1516" s="17">
        <f t="shared" si="7284"/>
        <v>0</v>
      </c>
      <c r="U1516" s="17">
        <f t="shared" si="7285"/>
        <v>0</v>
      </c>
      <c r="V1516" s="17">
        <f t="shared" si="7286"/>
        <v>0</v>
      </c>
      <c r="W1516" s="17">
        <f t="shared" si="7287"/>
        <v>0</v>
      </c>
      <c r="X1516" s="17">
        <f t="shared" si="7288"/>
        <v>0</v>
      </c>
      <c r="Y1516" s="17">
        <f t="shared" si="7259"/>
        <v>2173.25</v>
      </c>
      <c r="Z1516" s="17">
        <f t="shared" si="7260"/>
        <v>0</v>
      </c>
      <c r="AA1516" s="17">
        <f t="shared" si="7261"/>
        <v>0</v>
      </c>
      <c r="AB1516" s="17">
        <f t="shared" si="7289"/>
        <v>0</v>
      </c>
      <c r="AC1516" s="17">
        <f t="shared" si="7290"/>
        <v>0</v>
      </c>
      <c r="AD1516" s="17">
        <f t="shared" si="7291"/>
        <v>0</v>
      </c>
      <c r="AE1516" s="17">
        <f t="shared" si="7262"/>
        <v>2173.25</v>
      </c>
      <c r="AF1516" s="17">
        <f t="shared" si="7263"/>
        <v>0</v>
      </c>
      <c r="AG1516" s="17">
        <f t="shared" si="7264"/>
        <v>0</v>
      </c>
      <c r="AH1516" s="17">
        <f t="shared" si="7292"/>
        <v>0</v>
      </c>
      <c r="AI1516" s="17">
        <f t="shared" si="7293"/>
        <v>0</v>
      </c>
      <c r="AJ1516" s="17">
        <f t="shared" si="7294"/>
        <v>0</v>
      </c>
      <c r="AK1516" s="17">
        <f t="shared" si="7295"/>
        <v>0</v>
      </c>
      <c r="AL1516" s="17">
        <f t="shared" si="7296"/>
        <v>0</v>
      </c>
      <c r="AM1516" s="17">
        <f t="shared" si="7297"/>
        <v>0</v>
      </c>
      <c r="AN1516" s="17">
        <f t="shared" si="7298"/>
        <v>0</v>
      </c>
      <c r="AO1516" s="17">
        <f t="shared" si="7299"/>
        <v>0</v>
      </c>
      <c r="AP1516" s="17">
        <f t="shared" si="7300"/>
        <v>0</v>
      </c>
      <c r="AQ1516" s="17">
        <f t="shared" si="7301"/>
        <v>0</v>
      </c>
      <c r="AR1516" s="17">
        <f t="shared" si="7302"/>
        <v>0</v>
      </c>
      <c r="AS1516" s="17">
        <f t="shared" si="7303"/>
        <v>0</v>
      </c>
      <c r="AT1516" s="17">
        <f t="shared" si="7304"/>
        <v>0</v>
      </c>
      <c r="AU1516" s="17">
        <f t="shared" si="7305"/>
        <v>0</v>
      </c>
      <c r="AV1516" s="17">
        <f t="shared" si="7306"/>
        <v>0</v>
      </c>
      <c r="AW1516" s="17">
        <f t="shared" si="7265"/>
        <v>2173.25</v>
      </c>
      <c r="AX1516" s="17">
        <f t="shared" si="7266"/>
        <v>0</v>
      </c>
      <c r="AY1516" s="17">
        <f t="shared" si="7267"/>
        <v>0</v>
      </c>
      <c r="AZ1516" s="17">
        <f t="shared" si="7307"/>
        <v>0</v>
      </c>
      <c r="BA1516" s="17">
        <f t="shared" si="7268"/>
        <v>2173.25</v>
      </c>
      <c r="BB1516" s="17">
        <f t="shared" si="7269"/>
        <v>0</v>
      </c>
      <c r="BC1516" s="17">
        <f t="shared" si="7270"/>
        <v>0</v>
      </c>
      <c r="BD1516" s="17">
        <f t="shared" si="7308"/>
        <v>0</v>
      </c>
      <c r="BE1516" s="17">
        <f t="shared" si="7309"/>
        <v>0</v>
      </c>
      <c r="BF1516" s="17">
        <f t="shared" si="7310"/>
        <v>0</v>
      </c>
      <c r="BG1516" s="17">
        <f t="shared" si="7311"/>
        <v>0</v>
      </c>
      <c r="BH1516" s="17">
        <f t="shared" si="7312"/>
        <v>0</v>
      </c>
      <c r="BI1516" s="17">
        <f t="shared" si="7313"/>
        <v>0</v>
      </c>
      <c r="BJ1516" s="17">
        <f t="shared" si="7314"/>
        <v>0</v>
      </c>
      <c r="BK1516" s="17">
        <f t="shared" si="7315"/>
        <v>0</v>
      </c>
      <c r="BL1516" s="17">
        <f t="shared" si="7316"/>
        <v>0</v>
      </c>
      <c r="BM1516" s="17">
        <f t="shared" si="7317"/>
        <v>0</v>
      </c>
      <c r="BN1516" s="17">
        <f t="shared" si="7318"/>
        <v>0</v>
      </c>
      <c r="BO1516" s="17">
        <f t="shared" si="7271"/>
        <v>2173.25</v>
      </c>
      <c r="BP1516" s="17">
        <f t="shared" si="7272"/>
        <v>0</v>
      </c>
      <c r="BQ1516" s="17">
        <f t="shared" si="7273"/>
        <v>0</v>
      </c>
      <c r="BR1516" s="17">
        <f t="shared" si="7319"/>
        <v>0</v>
      </c>
      <c r="BS1516" s="17">
        <f t="shared" si="7320"/>
        <v>0</v>
      </c>
      <c r="BT1516" s="17">
        <f t="shared" si="7321"/>
        <v>0</v>
      </c>
      <c r="BU1516" s="17">
        <f t="shared" si="7274"/>
        <v>2173.25</v>
      </c>
      <c r="BV1516" s="17">
        <f t="shared" si="7275"/>
        <v>0</v>
      </c>
      <c r="BW1516" s="17">
        <f t="shared" si="7276"/>
        <v>0</v>
      </c>
      <c r="BX1516" s="17">
        <f t="shared" si="7322"/>
        <v>0</v>
      </c>
      <c r="BY1516" s="17">
        <f t="shared" si="7323"/>
        <v>0</v>
      </c>
      <c r="BZ1516" s="17">
        <f t="shared" si="7324"/>
        <v>0</v>
      </c>
      <c r="CA1516" s="17">
        <f t="shared" si="7325"/>
        <v>0</v>
      </c>
      <c r="CB1516" s="17">
        <f t="shared" si="7326"/>
        <v>0</v>
      </c>
      <c r="CC1516" s="17">
        <f t="shared" si="7327"/>
        <v>0</v>
      </c>
      <c r="CD1516" s="17">
        <f t="shared" si="7328"/>
        <v>0</v>
      </c>
      <c r="CE1516" s="17">
        <f t="shared" si="7329"/>
        <v>0</v>
      </c>
      <c r="CF1516" s="17">
        <f t="shared" si="7330"/>
        <v>0</v>
      </c>
      <c r="CG1516" s="17">
        <f t="shared" si="7277"/>
        <v>2173.25</v>
      </c>
      <c r="CH1516" s="17">
        <f t="shared" si="7278"/>
        <v>0</v>
      </c>
      <c r="CI1516" s="17">
        <f t="shared" si="7279"/>
        <v>0</v>
      </c>
      <c r="CJ1516" s="17">
        <f t="shared" si="7331"/>
        <v>0</v>
      </c>
      <c r="CK1516" s="32"/>
      <c r="CL1516" s="32"/>
      <c r="CM1516" s="1"/>
      <c r="CN1516" s="1"/>
      <c r="CO1516" s="1"/>
      <c r="CP1516" s="1"/>
      <c r="CQ1516" s="1"/>
      <c r="CR1516" s="1"/>
      <c r="CS1516" s="1"/>
    </row>
    <row r="1517" s="1" customFormat="1">
      <c r="A1517" s="30" t="s">
        <v>520</v>
      </c>
      <c r="B1517" s="30" t="s">
        <v>68</v>
      </c>
      <c r="C1517" s="30" t="s">
        <v>333</v>
      </c>
      <c r="D1517" s="30" t="s">
        <v>495</v>
      </c>
      <c r="E1517" s="30"/>
      <c r="F1517" s="31" t="s">
        <v>496</v>
      </c>
      <c r="G1517" s="17"/>
      <c r="H1517" s="17"/>
      <c r="I1517" s="17"/>
      <c r="J1517" s="17"/>
      <c r="K1517" s="17"/>
      <c r="L1517" s="17"/>
      <c r="M1517" s="17"/>
      <c r="N1517" s="17"/>
      <c r="O1517" s="17"/>
      <c r="P1517" s="17">
        <f t="shared" si="7280"/>
        <v>0</v>
      </c>
      <c r="Q1517" s="17">
        <f t="shared" si="7281"/>
        <v>0</v>
      </c>
      <c r="R1517" s="17">
        <f t="shared" si="7282"/>
        <v>0</v>
      </c>
      <c r="S1517" s="17">
        <f t="shared" si="7283"/>
        <v>2173.25</v>
      </c>
      <c r="T1517" s="17">
        <f t="shared" si="7284"/>
        <v>0</v>
      </c>
      <c r="U1517" s="17">
        <f t="shared" si="7285"/>
        <v>0</v>
      </c>
      <c r="V1517" s="17">
        <f t="shared" si="7286"/>
        <v>0</v>
      </c>
      <c r="W1517" s="17">
        <f t="shared" si="7287"/>
        <v>0</v>
      </c>
      <c r="X1517" s="17">
        <f t="shared" si="7288"/>
        <v>0</v>
      </c>
      <c r="Y1517" s="17">
        <f t="shared" si="7259"/>
        <v>2173.25</v>
      </c>
      <c r="Z1517" s="17">
        <f t="shared" si="7260"/>
        <v>0</v>
      </c>
      <c r="AA1517" s="17">
        <f t="shared" si="7261"/>
        <v>0</v>
      </c>
      <c r="AB1517" s="17">
        <f t="shared" si="7289"/>
        <v>0</v>
      </c>
      <c r="AC1517" s="17">
        <f t="shared" si="7290"/>
        <v>0</v>
      </c>
      <c r="AD1517" s="17">
        <f t="shared" si="7291"/>
        <v>0</v>
      </c>
      <c r="AE1517" s="17">
        <f t="shared" si="7262"/>
        <v>2173.25</v>
      </c>
      <c r="AF1517" s="17">
        <f t="shared" si="7263"/>
        <v>0</v>
      </c>
      <c r="AG1517" s="17">
        <f t="shared" si="7264"/>
        <v>0</v>
      </c>
      <c r="AH1517" s="17">
        <f t="shared" si="7292"/>
        <v>0</v>
      </c>
      <c r="AI1517" s="17">
        <f t="shared" si="7293"/>
        <v>0</v>
      </c>
      <c r="AJ1517" s="17">
        <f t="shared" si="7294"/>
        <v>0</v>
      </c>
      <c r="AK1517" s="17">
        <f t="shared" si="7295"/>
        <v>0</v>
      </c>
      <c r="AL1517" s="17">
        <f t="shared" si="7296"/>
        <v>0</v>
      </c>
      <c r="AM1517" s="17">
        <f t="shared" si="7297"/>
        <v>0</v>
      </c>
      <c r="AN1517" s="17">
        <f t="shared" si="7298"/>
        <v>0</v>
      </c>
      <c r="AO1517" s="17">
        <f t="shared" si="7299"/>
        <v>0</v>
      </c>
      <c r="AP1517" s="17">
        <f t="shared" si="7300"/>
        <v>0</v>
      </c>
      <c r="AQ1517" s="17">
        <f t="shared" si="7301"/>
        <v>0</v>
      </c>
      <c r="AR1517" s="17">
        <f t="shared" si="7302"/>
        <v>0</v>
      </c>
      <c r="AS1517" s="17">
        <f t="shared" si="7303"/>
        <v>0</v>
      </c>
      <c r="AT1517" s="17">
        <f t="shared" si="7304"/>
        <v>0</v>
      </c>
      <c r="AU1517" s="17">
        <f t="shared" si="7305"/>
        <v>0</v>
      </c>
      <c r="AV1517" s="17">
        <f t="shared" si="7306"/>
        <v>0</v>
      </c>
      <c r="AW1517" s="17">
        <f t="shared" si="7265"/>
        <v>2173.25</v>
      </c>
      <c r="AX1517" s="17">
        <f t="shared" si="7266"/>
        <v>0</v>
      </c>
      <c r="AY1517" s="17">
        <f t="shared" si="7267"/>
        <v>0</v>
      </c>
      <c r="AZ1517" s="17">
        <f t="shared" si="7307"/>
        <v>0</v>
      </c>
      <c r="BA1517" s="17">
        <f t="shared" si="7268"/>
        <v>2173.25</v>
      </c>
      <c r="BB1517" s="17">
        <f t="shared" si="7269"/>
        <v>0</v>
      </c>
      <c r="BC1517" s="17">
        <f t="shared" si="7270"/>
        <v>0</v>
      </c>
      <c r="BD1517" s="17">
        <f t="shared" si="7308"/>
        <v>0</v>
      </c>
      <c r="BE1517" s="17">
        <f t="shared" si="7309"/>
        <v>0</v>
      </c>
      <c r="BF1517" s="17">
        <f t="shared" si="7310"/>
        <v>0</v>
      </c>
      <c r="BG1517" s="17">
        <f t="shared" si="7311"/>
        <v>0</v>
      </c>
      <c r="BH1517" s="17">
        <f t="shared" si="7312"/>
        <v>0</v>
      </c>
      <c r="BI1517" s="17">
        <f t="shared" si="7313"/>
        <v>0</v>
      </c>
      <c r="BJ1517" s="17">
        <f t="shared" si="7314"/>
        <v>0</v>
      </c>
      <c r="BK1517" s="17">
        <f t="shared" si="7315"/>
        <v>0</v>
      </c>
      <c r="BL1517" s="17">
        <f t="shared" si="7316"/>
        <v>0</v>
      </c>
      <c r="BM1517" s="17">
        <f t="shared" si="7317"/>
        <v>0</v>
      </c>
      <c r="BN1517" s="17">
        <f t="shared" si="7318"/>
        <v>0</v>
      </c>
      <c r="BO1517" s="17">
        <f t="shared" si="7271"/>
        <v>2173.25</v>
      </c>
      <c r="BP1517" s="17">
        <f t="shared" si="7272"/>
        <v>0</v>
      </c>
      <c r="BQ1517" s="17">
        <f t="shared" si="7273"/>
        <v>0</v>
      </c>
      <c r="BR1517" s="17">
        <f t="shared" si="7319"/>
        <v>0</v>
      </c>
      <c r="BS1517" s="17">
        <f t="shared" si="7320"/>
        <v>0</v>
      </c>
      <c r="BT1517" s="17">
        <f t="shared" si="7321"/>
        <v>0</v>
      </c>
      <c r="BU1517" s="17">
        <f t="shared" si="7274"/>
        <v>2173.25</v>
      </c>
      <c r="BV1517" s="17">
        <f t="shared" si="7275"/>
        <v>0</v>
      </c>
      <c r="BW1517" s="17">
        <f t="shared" si="7276"/>
        <v>0</v>
      </c>
      <c r="BX1517" s="17">
        <f t="shared" si="7322"/>
        <v>0</v>
      </c>
      <c r="BY1517" s="17">
        <f t="shared" si="7323"/>
        <v>0</v>
      </c>
      <c r="BZ1517" s="17">
        <f t="shared" si="7324"/>
        <v>0</v>
      </c>
      <c r="CA1517" s="17">
        <f t="shared" si="7325"/>
        <v>0</v>
      </c>
      <c r="CB1517" s="17">
        <f t="shared" si="7326"/>
        <v>0</v>
      </c>
      <c r="CC1517" s="17">
        <f t="shared" si="7327"/>
        <v>0</v>
      </c>
      <c r="CD1517" s="17">
        <f t="shared" si="7328"/>
        <v>0</v>
      </c>
      <c r="CE1517" s="17">
        <f t="shared" si="7329"/>
        <v>0</v>
      </c>
      <c r="CF1517" s="17">
        <f t="shared" si="7330"/>
        <v>0</v>
      </c>
      <c r="CG1517" s="17">
        <f t="shared" si="7277"/>
        <v>2173.25</v>
      </c>
      <c r="CH1517" s="17">
        <f t="shared" si="7278"/>
        <v>0</v>
      </c>
      <c r="CI1517" s="17">
        <f t="shared" si="7279"/>
        <v>0</v>
      </c>
      <c r="CJ1517" s="17">
        <f t="shared" si="7331"/>
        <v>0</v>
      </c>
      <c r="CK1517" s="32"/>
      <c r="CL1517" s="32"/>
      <c r="CM1517" s="1"/>
      <c r="CN1517" s="1"/>
      <c r="CO1517" s="1"/>
      <c r="CP1517" s="1"/>
      <c r="CQ1517" s="1"/>
      <c r="CR1517" s="1"/>
      <c r="CS1517" s="1"/>
    </row>
    <row r="1518" s="1" customFormat="1">
      <c r="A1518" s="30" t="s">
        <v>520</v>
      </c>
      <c r="B1518" s="30" t="s">
        <v>68</v>
      </c>
      <c r="C1518" s="30" t="s">
        <v>333</v>
      </c>
      <c r="D1518" s="30" t="s">
        <v>495</v>
      </c>
      <c r="E1518" s="30" t="s">
        <v>46</v>
      </c>
      <c r="F1518" s="31" t="s">
        <v>47</v>
      </c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>
        <f>1610+563.25</f>
        <v>2173.25</v>
      </c>
      <c r="T1518" s="17"/>
      <c r="U1518" s="17"/>
      <c r="V1518" s="17"/>
      <c r="W1518" s="17"/>
      <c r="X1518" s="17"/>
      <c r="Y1518" s="17">
        <f t="shared" si="7259"/>
        <v>2173.25</v>
      </c>
      <c r="Z1518" s="17">
        <f t="shared" si="7260"/>
        <v>0</v>
      </c>
      <c r="AA1518" s="17">
        <f t="shared" si="7261"/>
        <v>0</v>
      </c>
      <c r="AB1518" s="17"/>
      <c r="AC1518" s="17"/>
      <c r="AD1518" s="17"/>
      <c r="AE1518" s="17">
        <f t="shared" si="7262"/>
        <v>2173.25</v>
      </c>
      <c r="AF1518" s="17">
        <f t="shared" si="7263"/>
        <v>0</v>
      </c>
      <c r="AG1518" s="17">
        <f t="shared" si="7264"/>
        <v>0</v>
      </c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>
        <f t="shared" si="7265"/>
        <v>2173.25</v>
      </c>
      <c r="AX1518" s="17">
        <f t="shared" si="7266"/>
        <v>0</v>
      </c>
      <c r="AY1518" s="17">
        <f t="shared" si="7267"/>
        <v>0</v>
      </c>
      <c r="AZ1518" s="17"/>
      <c r="BA1518" s="17">
        <f t="shared" si="7268"/>
        <v>2173.25</v>
      </c>
      <c r="BB1518" s="17">
        <f t="shared" si="7269"/>
        <v>0</v>
      </c>
      <c r="BC1518" s="17">
        <f t="shared" si="7270"/>
        <v>0</v>
      </c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>
        <f t="shared" si="7271"/>
        <v>2173.25</v>
      </c>
      <c r="BP1518" s="17">
        <f t="shared" si="7272"/>
        <v>0</v>
      </c>
      <c r="BQ1518" s="17">
        <f t="shared" si="7273"/>
        <v>0</v>
      </c>
      <c r="BR1518" s="17"/>
      <c r="BS1518" s="17"/>
      <c r="BT1518" s="17"/>
      <c r="BU1518" s="17">
        <f t="shared" si="7274"/>
        <v>2173.25</v>
      </c>
      <c r="BV1518" s="17">
        <f t="shared" si="7275"/>
        <v>0</v>
      </c>
      <c r="BW1518" s="17">
        <f t="shared" si="7276"/>
        <v>0</v>
      </c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>
        <f t="shared" si="7277"/>
        <v>2173.25</v>
      </c>
      <c r="CH1518" s="17">
        <f t="shared" si="7278"/>
        <v>0</v>
      </c>
      <c r="CI1518" s="17">
        <f t="shared" si="7279"/>
        <v>0</v>
      </c>
      <c r="CJ1518" s="17"/>
      <c r="CK1518" s="32"/>
      <c r="CL1518" s="32"/>
      <c r="CM1518" s="1"/>
      <c r="CN1518" s="1"/>
      <c r="CO1518" s="1"/>
      <c r="CP1518" s="1"/>
      <c r="CQ1518" s="1"/>
      <c r="CR1518" s="1"/>
      <c r="CS1518" s="1"/>
    </row>
    <row r="1519" s="25" customFormat="1">
      <c r="A1519" s="26" t="s">
        <v>520</v>
      </c>
      <c r="B1519" s="26" t="s">
        <v>68</v>
      </c>
      <c r="C1519" s="26" t="s">
        <v>70</v>
      </c>
      <c r="D1519" s="26"/>
      <c r="E1519" s="26"/>
      <c r="F1519" s="27" t="s">
        <v>71</v>
      </c>
      <c r="G1519" s="28">
        <f>G1520+G1525+G1536</f>
        <v>24166.899999999998</v>
      </c>
      <c r="H1519" s="28">
        <f>H1520+H1525+H1536</f>
        <v>21849.799999999996</v>
      </c>
      <c r="I1519" s="28">
        <f>I1520+I1525+I1536</f>
        <v>19161.899999999998</v>
      </c>
      <c r="J1519" s="28">
        <f>J1520+J1525+J1536</f>
        <v>9977.1000000000004</v>
      </c>
      <c r="K1519" s="28">
        <f>K1520+K1525+K1536</f>
        <v>9977.1000000000004</v>
      </c>
      <c r="L1519" s="28">
        <f>L1520+L1525+L1536</f>
        <v>9977.1000000000004</v>
      </c>
      <c r="M1519" s="28">
        <f t="shared" si="7256"/>
        <v>34144</v>
      </c>
      <c r="N1519" s="28">
        <f t="shared" si="7257"/>
        <v>31826.899999999994</v>
      </c>
      <c r="O1519" s="28">
        <f t="shared" si="7258"/>
        <v>29139</v>
      </c>
      <c r="P1519" s="28">
        <f>P1520+P1525+P1536</f>
        <v>0</v>
      </c>
      <c r="Q1519" s="28">
        <f>Q1520+Q1525+Q1536</f>
        <v>0</v>
      </c>
      <c r="R1519" s="28">
        <f>R1520+R1525+R1536</f>
        <v>0</v>
      </c>
      <c r="S1519" s="28">
        <f>S1520+S1525+S1536</f>
        <v>0</v>
      </c>
      <c r="T1519" s="28">
        <f>T1520+T1525+T1536</f>
        <v>0</v>
      </c>
      <c r="U1519" s="28">
        <f>U1520+U1525+U1536</f>
        <v>0</v>
      </c>
      <c r="V1519" s="28">
        <f>V1520+V1525+V1536</f>
        <v>0</v>
      </c>
      <c r="W1519" s="28">
        <f>W1520+W1525+W1536</f>
        <v>0</v>
      </c>
      <c r="X1519" s="28">
        <f>X1520+X1525+X1536</f>
        <v>0</v>
      </c>
      <c r="Y1519" s="28">
        <f t="shared" si="7259"/>
        <v>34144</v>
      </c>
      <c r="Z1519" s="28">
        <f t="shared" si="7260"/>
        <v>31826.899999999994</v>
      </c>
      <c r="AA1519" s="28">
        <f t="shared" si="7261"/>
        <v>29139</v>
      </c>
      <c r="AB1519" s="28">
        <f>AB1520+AB1525+AB1536</f>
        <v>0</v>
      </c>
      <c r="AC1519" s="28">
        <f>AC1520+AC1525+AC1536</f>
        <v>0</v>
      </c>
      <c r="AD1519" s="28">
        <f>AD1520+AD1525+AD1536</f>
        <v>0</v>
      </c>
      <c r="AE1519" s="28">
        <f t="shared" si="7262"/>
        <v>34144</v>
      </c>
      <c r="AF1519" s="28">
        <f t="shared" si="7263"/>
        <v>31826.899999999994</v>
      </c>
      <c r="AG1519" s="28">
        <f t="shared" si="7264"/>
        <v>29139</v>
      </c>
      <c r="AH1519" s="28">
        <f>AH1520+AH1525+AH1536</f>
        <v>0</v>
      </c>
      <c r="AI1519" s="28">
        <f>AI1520+AI1525+AI1536</f>
        <v>0</v>
      </c>
      <c r="AJ1519" s="28">
        <f>AJ1520+AJ1525+AJ1536</f>
        <v>-231.387</v>
      </c>
      <c r="AK1519" s="28">
        <f>AK1520+AK1525+AK1536</f>
        <v>0</v>
      </c>
      <c r="AL1519" s="28">
        <f>AL1520+AL1525+AL1536</f>
        <v>0</v>
      </c>
      <c r="AM1519" s="28">
        <f>AM1520+AM1525+AM1536</f>
        <v>0</v>
      </c>
      <c r="AN1519" s="28">
        <f>AN1520+AN1525+AN1536</f>
        <v>0</v>
      </c>
      <c r="AO1519" s="28">
        <f>AO1520+AO1525+AO1536</f>
        <v>0</v>
      </c>
      <c r="AP1519" s="28">
        <f>AP1520+AP1525+AP1536</f>
        <v>0</v>
      </c>
      <c r="AQ1519" s="28">
        <f>AQ1520+AQ1525+AQ1536</f>
        <v>0</v>
      </c>
      <c r="AR1519" s="28">
        <f>AR1520+AR1525+AR1536</f>
        <v>0</v>
      </c>
      <c r="AS1519" s="28">
        <f>AS1520+AS1525+AS1536</f>
        <v>0</v>
      </c>
      <c r="AT1519" s="28">
        <f>AT1520+AT1525+AT1536</f>
        <v>0</v>
      </c>
      <c r="AU1519" s="28">
        <f>AU1520+AU1525+AU1536</f>
        <v>0</v>
      </c>
      <c r="AV1519" s="28">
        <f>AV1520+AV1525+AV1536</f>
        <v>0</v>
      </c>
      <c r="AW1519" s="28">
        <f t="shared" si="7265"/>
        <v>33912.612999999998</v>
      </c>
      <c r="AX1519" s="28">
        <f t="shared" si="7266"/>
        <v>31826.899999999994</v>
      </c>
      <c r="AY1519" s="28">
        <f t="shared" si="7267"/>
        <v>29139</v>
      </c>
      <c r="AZ1519" s="28">
        <f>AZ1520+AZ1525+AZ1536</f>
        <v>0</v>
      </c>
      <c r="BA1519" s="28">
        <f t="shared" si="7268"/>
        <v>33912.612999999998</v>
      </c>
      <c r="BB1519" s="28">
        <f t="shared" si="7269"/>
        <v>31826.899999999994</v>
      </c>
      <c r="BC1519" s="28">
        <f t="shared" si="7270"/>
        <v>29139</v>
      </c>
      <c r="BD1519" s="28">
        <f>BD1520+BD1525+BD1536</f>
        <v>0</v>
      </c>
      <c r="BE1519" s="28">
        <f>BE1520+BE1525+BE1536</f>
        <v>0</v>
      </c>
      <c r="BF1519" s="28">
        <f>BF1520+BF1525+BF1536</f>
        <v>738.33000000000004</v>
      </c>
      <c r="BG1519" s="28">
        <f>BG1520+BG1525+BG1536</f>
        <v>0</v>
      </c>
      <c r="BH1519" s="28">
        <f>BH1520+BH1525+BH1536</f>
        <v>0</v>
      </c>
      <c r="BI1519" s="28">
        <f>BI1520+BI1525+BI1536</f>
        <v>0</v>
      </c>
      <c r="BJ1519" s="28">
        <f>BJ1520+BJ1525+BJ1536</f>
        <v>0</v>
      </c>
      <c r="BK1519" s="28">
        <f>BK1520+BK1525+BK1536</f>
        <v>0</v>
      </c>
      <c r="BL1519" s="28">
        <f>BL1520+BL1525+BL1536</f>
        <v>0</v>
      </c>
      <c r="BM1519" s="28">
        <f>BM1520+BM1525+BM1536</f>
        <v>0</v>
      </c>
      <c r="BN1519" s="28">
        <f>BN1520+BN1525+BN1536</f>
        <v>0</v>
      </c>
      <c r="BO1519" s="28">
        <f t="shared" si="7271"/>
        <v>34650.942999999999</v>
      </c>
      <c r="BP1519" s="28">
        <f t="shared" si="7272"/>
        <v>31826.899999999994</v>
      </c>
      <c r="BQ1519" s="28">
        <f t="shared" si="7273"/>
        <v>29139</v>
      </c>
      <c r="BR1519" s="28">
        <f>BR1520+BR1525+BR1536</f>
        <v>-91.709999999999994</v>
      </c>
      <c r="BS1519" s="28">
        <f>BS1520+BS1525+BS1536</f>
        <v>0</v>
      </c>
      <c r="BT1519" s="28">
        <f>BT1520+BT1525+BT1536</f>
        <v>0</v>
      </c>
      <c r="BU1519" s="28">
        <f t="shared" si="7274"/>
        <v>34559.233</v>
      </c>
      <c r="BV1519" s="28">
        <f t="shared" si="7275"/>
        <v>31826.899999999994</v>
      </c>
      <c r="BW1519" s="28">
        <f t="shared" si="7276"/>
        <v>29139</v>
      </c>
      <c r="BX1519" s="28">
        <f>BX1520+BX1525+BX1536</f>
        <v>0</v>
      </c>
      <c r="BY1519" s="28">
        <f>BY1520+BY1525+BY1536</f>
        <v>0</v>
      </c>
      <c r="BZ1519" s="28">
        <f>BZ1520+BZ1525+BZ1536</f>
        <v>0</v>
      </c>
      <c r="CA1519" s="28">
        <f>CA1520+CA1525+CA1536</f>
        <v>0</v>
      </c>
      <c r="CB1519" s="28">
        <f>CB1520+CB1525+CB1536</f>
        <v>0</v>
      </c>
      <c r="CC1519" s="28">
        <f>CC1520+CC1525+CC1536</f>
        <v>0</v>
      </c>
      <c r="CD1519" s="28">
        <f>CD1520+CD1525+CD1536</f>
        <v>0</v>
      </c>
      <c r="CE1519" s="28">
        <f>CE1520+CE1525+CE1536</f>
        <v>0</v>
      </c>
      <c r="CF1519" s="28">
        <f>CF1520+CF1525+CF1536</f>
        <v>0</v>
      </c>
      <c r="CG1519" s="28">
        <f t="shared" si="7277"/>
        <v>34559.233</v>
      </c>
      <c r="CH1519" s="28">
        <f t="shared" si="7278"/>
        <v>31826.899999999994</v>
      </c>
      <c r="CI1519" s="28">
        <f t="shared" si="7279"/>
        <v>29139</v>
      </c>
      <c r="CJ1519" s="28">
        <f>CJ1520+CJ1525+CJ1536</f>
        <v>0</v>
      </c>
      <c r="CK1519" s="29"/>
      <c r="CL1519" s="29"/>
      <c r="CM1519" s="25"/>
      <c r="CN1519" s="25"/>
      <c r="CO1519" s="25"/>
      <c r="CP1519" s="25"/>
      <c r="CQ1519" s="25"/>
      <c r="CR1519" s="25"/>
      <c r="CS1519" s="25"/>
    </row>
    <row r="1520" s="1" customFormat="1">
      <c r="A1520" s="30" t="s">
        <v>520</v>
      </c>
      <c r="B1520" s="30" t="s">
        <v>68</v>
      </c>
      <c r="C1520" s="30" t="s">
        <v>70</v>
      </c>
      <c r="D1520" s="30" t="s">
        <v>72</v>
      </c>
      <c r="E1520" s="35"/>
      <c r="F1520" s="31" t="s">
        <v>73</v>
      </c>
      <c r="G1520" s="17">
        <f t="shared" ref="G1520:G1523" si="7332">G1521</f>
        <v>255.59999999999999</v>
      </c>
      <c r="H1520" s="17">
        <f t="shared" si="7199"/>
        <v>265.80000000000001</v>
      </c>
      <c r="I1520" s="17">
        <f t="shared" ref="I1520:I1523" si="7333">I1521</f>
        <v>272.89999999999998</v>
      </c>
      <c r="J1520" s="17">
        <f t="shared" ref="J1520:J1523" si="7334">J1521</f>
        <v>0</v>
      </c>
      <c r="K1520" s="17">
        <f t="shared" ref="K1520:K1523" si="7335">K1521</f>
        <v>0</v>
      </c>
      <c r="L1520" s="17">
        <f t="shared" ref="L1520:L1523" si="7336">L1521</f>
        <v>0</v>
      </c>
      <c r="M1520" s="17">
        <f t="shared" si="7256"/>
        <v>255.59999999999999</v>
      </c>
      <c r="N1520" s="17">
        <f t="shared" si="7257"/>
        <v>265.80000000000001</v>
      </c>
      <c r="O1520" s="17">
        <f t="shared" si="7258"/>
        <v>272.89999999999998</v>
      </c>
      <c r="P1520" s="17">
        <f t="shared" ref="P1520:P1523" si="7337">P1521</f>
        <v>0</v>
      </c>
      <c r="Q1520" s="17">
        <f t="shared" ref="Q1520:Q1523" si="7338">Q1521</f>
        <v>0</v>
      </c>
      <c r="R1520" s="17">
        <f t="shared" ref="R1520:R1523" si="7339">R1521</f>
        <v>0</v>
      </c>
      <c r="S1520" s="17">
        <f t="shared" ref="S1520:S1523" si="7340">S1521</f>
        <v>0</v>
      </c>
      <c r="T1520" s="17">
        <f t="shared" ref="T1520:T1523" si="7341">T1521</f>
        <v>0</v>
      </c>
      <c r="U1520" s="17">
        <f t="shared" ref="U1520:U1523" si="7342">U1521</f>
        <v>0</v>
      </c>
      <c r="V1520" s="17">
        <f t="shared" ref="V1520:V1523" si="7343">V1521</f>
        <v>0</v>
      </c>
      <c r="W1520" s="17">
        <f t="shared" ref="W1520:W1523" si="7344">W1521</f>
        <v>0</v>
      </c>
      <c r="X1520" s="17">
        <f t="shared" ref="X1520:X1523" si="7345">X1521</f>
        <v>0</v>
      </c>
      <c r="Y1520" s="17">
        <f t="shared" si="7259"/>
        <v>255.59999999999999</v>
      </c>
      <c r="Z1520" s="17">
        <f t="shared" si="7260"/>
        <v>265.80000000000001</v>
      </c>
      <c r="AA1520" s="17">
        <f t="shared" si="7261"/>
        <v>272.89999999999998</v>
      </c>
      <c r="AB1520" s="17">
        <f t="shared" ref="AB1520:AB1523" si="7346">AB1521</f>
        <v>0</v>
      </c>
      <c r="AC1520" s="17">
        <f t="shared" ref="AC1520:AC1523" si="7347">AC1521</f>
        <v>0</v>
      </c>
      <c r="AD1520" s="17">
        <f t="shared" ref="AD1520:AD1523" si="7348">AD1521</f>
        <v>0</v>
      </c>
      <c r="AE1520" s="17">
        <f t="shared" si="7262"/>
        <v>255.59999999999999</v>
      </c>
      <c r="AF1520" s="17">
        <f t="shared" si="7263"/>
        <v>265.80000000000001</v>
      </c>
      <c r="AG1520" s="17">
        <f t="shared" si="7264"/>
        <v>272.89999999999998</v>
      </c>
      <c r="AH1520" s="17">
        <f t="shared" ref="AH1520:AH1523" si="7349">AH1521</f>
        <v>0</v>
      </c>
      <c r="AI1520" s="17">
        <f t="shared" ref="AI1520:AI1523" si="7350">AI1521</f>
        <v>0</v>
      </c>
      <c r="AJ1520" s="17">
        <f t="shared" ref="AJ1520:AJ1523" si="7351">AJ1521</f>
        <v>0</v>
      </c>
      <c r="AK1520" s="17">
        <f t="shared" ref="AK1520:AK1523" si="7352">AK1521</f>
        <v>0</v>
      </c>
      <c r="AL1520" s="17">
        <f t="shared" ref="AL1520:AL1523" si="7353">AL1521</f>
        <v>0</v>
      </c>
      <c r="AM1520" s="17">
        <f t="shared" ref="AM1520:AM1523" si="7354">AM1521</f>
        <v>0</v>
      </c>
      <c r="AN1520" s="17">
        <f t="shared" ref="AN1520:AN1523" si="7355">AN1521</f>
        <v>0</v>
      </c>
      <c r="AO1520" s="17">
        <f t="shared" ref="AO1520:AO1523" si="7356">AO1521</f>
        <v>0</v>
      </c>
      <c r="AP1520" s="17">
        <f t="shared" ref="AP1520:AP1523" si="7357">AP1521</f>
        <v>0</v>
      </c>
      <c r="AQ1520" s="17">
        <f t="shared" ref="AQ1520:AQ1523" si="7358">AQ1521</f>
        <v>0</v>
      </c>
      <c r="AR1520" s="17">
        <f t="shared" ref="AR1520:AR1523" si="7359">AR1521</f>
        <v>0</v>
      </c>
      <c r="AS1520" s="17">
        <f t="shared" ref="AS1520:AS1523" si="7360">AS1521</f>
        <v>0</v>
      </c>
      <c r="AT1520" s="17">
        <f t="shared" ref="AT1520:AT1523" si="7361">AT1521</f>
        <v>0</v>
      </c>
      <c r="AU1520" s="17">
        <f t="shared" ref="AU1520:AU1523" si="7362">AU1521</f>
        <v>0</v>
      </c>
      <c r="AV1520" s="17">
        <f t="shared" ref="AV1520:AV1523" si="7363">AV1521</f>
        <v>0</v>
      </c>
      <c r="AW1520" s="17">
        <f t="shared" si="7265"/>
        <v>255.59999999999999</v>
      </c>
      <c r="AX1520" s="17">
        <f t="shared" si="7266"/>
        <v>265.80000000000001</v>
      </c>
      <c r="AY1520" s="17">
        <f t="shared" si="7267"/>
        <v>272.89999999999998</v>
      </c>
      <c r="AZ1520" s="17">
        <f t="shared" ref="AZ1520:AZ1523" si="7364">AZ1521</f>
        <v>0</v>
      </c>
      <c r="BA1520" s="17">
        <f t="shared" si="7268"/>
        <v>255.59999999999999</v>
      </c>
      <c r="BB1520" s="17">
        <f t="shared" si="7269"/>
        <v>265.80000000000001</v>
      </c>
      <c r="BC1520" s="17">
        <f t="shared" si="7270"/>
        <v>272.89999999999998</v>
      </c>
      <c r="BD1520" s="17">
        <f t="shared" ref="BD1520:BD1523" si="7365">BD1521</f>
        <v>0</v>
      </c>
      <c r="BE1520" s="17">
        <f t="shared" ref="BE1520:BE1523" si="7366">BE1521</f>
        <v>0</v>
      </c>
      <c r="BF1520" s="17">
        <f t="shared" ref="BF1520:BF1523" si="7367">BF1521</f>
        <v>0</v>
      </c>
      <c r="BG1520" s="17">
        <f t="shared" ref="BG1520:BG1523" si="7368">BG1521</f>
        <v>0</v>
      </c>
      <c r="BH1520" s="17">
        <f t="shared" ref="BH1520:BH1523" si="7369">BH1521</f>
        <v>0</v>
      </c>
      <c r="BI1520" s="17">
        <f t="shared" ref="BI1520:BI1523" si="7370">BI1521</f>
        <v>0</v>
      </c>
      <c r="BJ1520" s="17">
        <f t="shared" ref="BJ1520:BJ1523" si="7371">BJ1521</f>
        <v>0</v>
      </c>
      <c r="BK1520" s="17">
        <f t="shared" ref="BK1520:BK1523" si="7372">BK1521</f>
        <v>0</v>
      </c>
      <c r="BL1520" s="17">
        <f t="shared" ref="BL1520:BL1523" si="7373">BL1521</f>
        <v>0</v>
      </c>
      <c r="BM1520" s="17">
        <f t="shared" ref="BM1520:BM1523" si="7374">BM1521</f>
        <v>0</v>
      </c>
      <c r="BN1520" s="17">
        <f t="shared" ref="BN1520:BN1523" si="7375">BN1521</f>
        <v>0</v>
      </c>
      <c r="BO1520" s="17">
        <f t="shared" si="7271"/>
        <v>255.59999999999999</v>
      </c>
      <c r="BP1520" s="17">
        <f t="shared" si="7272"/>
        <v>265.80000000000001</v>
      </c>
      <c r="BQ1520" s="17">
        <f t="shared" si="7273"/>
        <v>272.89999999999998</v>
      </c>
      <c r="BR1520" s="17">
        <f t="shared" ref="BR1520:BR1523" si="7376">BR1521</f>
        <v>0</v>
      </c>
      <c r="BS1520" s="17">
        <f t="shared" ref="BS1520:BS1523" si="7377">BS1521</f>
        <v>0</v>
      </c>
      <c r="BT1520" s="17">
        <f t="shared" ref="BT1520:BT1523" si="7378">BT1521</f>
        <v>0</v>
      </c>
      <c r="BU1520" s="17">
        <f t="shared" si="7274"/>
        <v>255.59999999999999</v>
      </c>
      <c r="BV1520" s="17">
        <f t="shared" si="7275"/>
        <v>265.80000000000001</v>
      </c>
      <c r="BW1520" s="17">
        <f t="shared" si="7276"/>
        <v>272.89999999999998</v>
      </c>
      <c r="BX1520" s="17">
        <f t="shared" ref="BX1520:BX1523" si="7379">BX1521</f>
        <v>0</v>
      </c>
      <c r="BY1520" s="17">
        <f t="shared" ref="BY1520:BY1523" si="7380">BY1521</f>
        <v>0</v>
      </c>
      <c r="BZ1520" s="17">
        <f t="shared" ref="BZ1520:BZ1523" si="7381">BZ1521</f>
        <v>0</v>
      </c>
      <c r="CA1520" s="17">
        <f t="shared" ref="CA1520:CA1523" si="7382">CA1521</f>
        <v>0</v>
      </c>
      <c r="CB1520" s="17">
        <f t="shared" ref="CB1520:CB1523" si="7383">CB1521</f>
        <v>0</v>
      </c>
      <c r="CC1520" s="17">
        <f t="shared" ref="CC1520:CC1523" si="7384">CC1521</f>
        <v>0</v>
      </c>
      <c r="CD1520" s="17">
        <f t="shared" ref="CD1520:CD1523" si="7385">CD1521</f>
        <v>0</v>
      </c>
      <c r="CE1520" s="17">
        <f t="shared" ref="CE1520:CE1523" si="7386">CE1521</f>
        <v>0</v>
      </c>
      <c r="CF1520" s="17">
        <f t="shared" ref="CF1520:CF1523" si="7387">CF1521</f>
        <v>0</v>
      </c>
      <c r="CG1520" s="17">
        <f t="shared" si="7277"/>
        <v>255.59999999999999</v>
      </c>
      <c r="CH1520" s="17">
        <f t="shared" si="7278"/>
        <v>265.80000000000001</v>
      </c>
      <c r="CI1520" s="17">
        <f t="shared" si="7279"/>
        <v>272.89999999999998</v>
      </c>
      <c r="CJ1520" s="17">
        <f t="shared" ref="CJ1520:CJ1523" si="7388">CJ1521</f>
        <v>0</v>
      </c>
      <c r="CK1520" s="32"/>
      <c r="CL1520" s="32"/>
      <c r="CM1520" s="1"/>
      <c r="CN1520" s="1"/>
      <c r="CO1520" s="1"/>
      <c r="CP1520" s="1"/>
      <c r="CQ1520" s="1"/>
      <c r="CR1520" s="1"/>
      <c r="CS1520" s="1"/>
    </row>
    <row r="1521" s="1" customFormat="1" hidden="1">
      <c r="A1521" s="30" t="s">
        <v>520</v>
      </c>
      <c r="B1521" s="30" t="s">
        <v>68</v>
      </c>
      <c r="C1521" s="30" t="s">
        <v>70</v>
      </c>
      <c r="D1521" s="30" t="s">
        <v>74</v>
      </c>
      <c r="E1521" s="35"/>
      <c r="F1521" s="31" t="s">
        <v>41</v>
      </c>
      <c r="G1521" s="17">
        <f t="shared" si="7332"/>
        <v>255.59999999999999</v>
      </c>
      <c r="H1521" s="17">
        <f t="shared" si="7199"/>
        <v>265.80000000000001</v>
      </c>
      <c r="I1521" s="17">
        <f t="shared" si="7333"/>
        <v>272.89999999999998</v>
      </c>
      <c r="J1521" s="17">
        <f t="shared" si="7334"/>
        <v>0</v>
      </c>
      <c r="K1521" s="17">
        <f t="shared" si="7335"/>
        <v>0</v>
      </c>
      <c r="L1521" s="17">
        <f t="shared" si="7336"/>
        <v>0</v>
      </c>
      <c r="M1521" s="17">
        <f t="shared" si="7256"/>
        <v>255.59999999999999</v>
      </c>
      <c r="N1521" s="17">
        <f t="shared" si="7257"/>
        <v>265.80000000000001</v>
      </c>
      <c r="O1521" s="17">
        <f t="shared" si="7258"/>
        <v>272.89999999999998</v>
      </c>
      <c r="P1521" s="17">
        <f t="shared" si="7337"/>
        <v>0</v>
      </c>
      <c r="Q1521" s="17">
        <f t="shared" si="7338"/>
        <v>0</v>
      </c>
      <c r="R1521" s="17">
        <f t="shared" si="7339"/>
        <v>0</v>
      </c>
      <c r="S1521" s="17">
        <f t="shared" si="7340"/>
        <v>0</v>
      </c>
      <c r="T1521" s="17">
        <f t="shared" si="7341"/>
        <v>0</v>
      </c>
      <c r="U1521" s="17">
        <f t="shared" si="7342"/>
        <v>0</v>
      </c>
      <c r="V1521" s="17">
        <f t="shared" si="7343"/>
        <v>0</v>
      </c>
      <c r="W1521" s="17">
        <f t="shared" si="7344"/>
        <v>0</v>
      </c>
      <c r="X1521" s="17">
        <f t="shared" si="7345"/>
        <v>0</v>
      </c>
      <c r="Y1521" s="17">
        <f t="shared" si="7259"/>
        <v>255.59999999999999</v>
      </c>
      <c r="Z1521" s="17">
        <f t="shared" si="7260"/>
        <v>265.80000000000001</v>
      </c>
      <c r="AA1521" s="17">
        <f t="shared" si="7261"/>
        <v>272.89999999999998</v>
      </c>
      <c r="AB1521" s="17">
        <f t="shared" si="7346"/>
        <v>0</v>
      </c>
      <c r="AC1521" s="17">
        <f t="shared" si="7347"/>
        <v>0</v>
      </c>
      <c r="AD1521" s="17">
        <f t="shared" si="7348"/>
        <v>0</v>
      </c>
      <c r="AE1521" s="17">
        <f t="shared" si="7262"/>
        <v>255.59999999999999</v>
      </c>
      <c r="AF1521" s="17">
        <f t="shared" si="7263"/>
        <v>265.80000000000001</v>
      </c>
      <c r="AG1521" s="17">
        <f t="shared" si="7264"/>
        <v>272.89999999999998</v>
      </c>
      <c r="AH1521" s="17">
        <f t="shared" si="7349"/>
        <v>0</v>
      </c>
      <c r="AI1521" s="17">
        <f t="shared" si="7350"/>
        <v>0</v>
      </c>
      <c r="AJ1521" s="17">
        <f t="shared" si="7351"/>
        <v>0</v>
      </c>
      <c r="AK1521" s="17">
        <f t="shared" si="7352"/>
        <v>0</v>
      </c>
      <c r="AL1521" s="17">
        <f t="shared" si="7353"/>
        <v>0</v>
      </c>
      <c r="AM1521" s="17">
        <f t="shared" si="7354"/>
        <v>0</v>
      </c>
      <c r="AN1521" s="17">
        <f t="shared" si="7355"/>
        <v>0</v>
      </c>
      <c r="AO1521" s="17">
        <f t="shared" si="7356"/>
        <v>0</v>
      </c>
      <c r="AP1521" s="17">
        <f t="shared" si="7357"/>
        <v>0</v>
      </c>
      <c r="AQ1521" s="17">
        <f t="shared" si="7358"/>
        <v>0</v>
      </c>
      <c r="AR1521" s="17">
        <f t="shared" si="7359"/>
        <v>0</v>
      </c>
      <c r="AS1521" s="17">
        <f t="shared" si="7360"/>
        <v>0</v>
      </c>
      <c r="AT1521" s="17">
        <f t="shared" si="7361"/>
        <v>0</v>
      </c>
      <c r="AU1521" s="17">
        <f t="shared" si="7362"/>
        <v>0</v>
      </c>
      <c r="AV1521" s="17">
        <f t="shared" si="7363"/>
        <v>0</v>
      </c>
      <c r="AW1521" s="17">
        <f t="shared" si="7265"/>
        <v>255.59999999999999</v>
      </c>
      <c r="AX1521" s="17">
        <f t="shared" si="7266"/>
        <v>265.80000000000001</v>
      </c>
      <c r="AY1521" s="17">
        <f t="shared" si="7267"/>
        <v>272.89999999999998</v>
      </c>
      <c r="AZ1521" s="17">
        <f t="shared" si="7364"/>
        <v>0</v>
      </c>
      <c r="BA1521" s="17">
        <f t="shared" si="7268"/>
        <v>255.59999999999999</v>
      </c>
      <c r="BB1521" s="17">
        <f t="shared" si="7269"/>
        <v>265.80000000000001</v>
      </c>
      <c r="BC1521" s="17">
        <f t="shared" si="7270"/>
        <v>272.89999999999998</v>
      </c>
      <c r="BD1521" s="17">
        <f t="shared" si="7365"/>
        <v>0</v>
      </c>
      <c r="BE1521" s="17">
        <f t="shared" si="7366"/>
        <v>0</v>
      </c>
      <c r="BF1521" s="17">
        <f t="shared" si="7367"/>
        <v>0</v>
      </c>
      <c r="BG1521" s="17">
        <f t="shared" si="7368"/>
        <v>0</v>
      </c>
      <c r="BH1521" s="17">
        <f t="shared" si="7369"/>
        <v>0</v>
      </c>
      <c r="BI1521" s="17">
        <f t="shared" si="7370"/>
        <v>0</v>
      </c>
      <c r="BJ1521" s="17">
        <f t="shared" si="7371"/>
        <v>0</v>
      </c>
      <c r="BK1521" s="17">
        <f t="shared" si="7372"/>
        <v>0</v>
      </c>
      <c r="BL1521" s="17">
        <f t="shared" si="7373"/>
        <v>0</v>
      </c>
      <c r="BM1521" s="17">
        <f t="shared" si="7374"/>
        <v>0</v>
      </c>
      <c r="BN1521" s="17">
        <f t="shared" si="7375"/>
        <v>0</v>
      </c>
      <c r="BO1521" s="17">
        <f t="shared" si="7271"/>
        <v>255.59999999999999</v>
      </c>
      <c r="BP1521" s="17">
        <f t="shared" si="7272"/>
        <v>265.80000000000001</v>
      </c>
      <c r="BQ1521" s="17">
        <f t="shared" si="7273"/>
        <v>272.89999999999998</v>
      </c>
      <c r="BR1521" s="17">
        <f t="shared" si="7376"/>
        <v>0</v>
      </c>
      <c r="BS1521" s="17">
        <f t="shared" si="7377"/>
        <v>0</v>
      </c>
      <c r="BT1521" s="17">
        <f t="shared" si="7378"/>
        <v>0</v>
      </c>
      <c r="BU1521" s="17">
        <f t="shared" si="7274"/>
        <v>255.59999999999999</v>
      </c>
      <c r="BV1521" s="17">
        <f t="shared" si="7275"/>
        <v>265.80000000000001</v>
      </c>
      <c r="BW1521" s="17">
        <f t="shared" si="7276"/>
        <v>272.89999999999998</v>
      </c>
      <c r="BX1521" s="17">
        <f t="shared" si="7379"/>
        <v>0</v>
      </c>
      <c r="BY1521" s="17">
        <f t="shared" si="7380"/>
        <v>0</v>
      </c>
      <c r="BZ1521" s="17">
        <f t="shared" si="7381"/>
        <v>0</v>
      </c>
      <c r="CA1521" s="17">
        <f t="shared" si="7382"/>
        <v>0</v>
      </c>
      <c r="CB1521" s="17">
        <f t="shared" si="7383"/>
        <v>0</v>
      </c>
      <c r="CC1521" s="17">
        <f t="shared" si="7384"/>
        <v>0</v>
      </c>
      <c r="CD1521" s="17">
        <f t="shared" si="7385"/>
        <v>0</v>
      </c>
      <c r="CE1521" s="17">
        <f t="shared" si="7386"/>
        <v>0</v>
      </c>
      <c r="CF1521" s="17">
        <f t="shared" si="7387"/>
        <v>0</v>
      </c>
      <c r="CG1521" s="17">
        <f t="shared" si="7277"/>
        <v>255.59999999999999</v>
      </c>
      <c r="CH1521" s="17">
        <f t="shared" si="7278"/>
        <v>265.80000000000001</v>
      </c>
      <c r="CI1521" s="17">
        <f t="shared" si="7279"/>
        <v>272.89999999999998</v>
      </c>
      <c r="CJ1521" s="17">
        <f t="shared" si="7388"/>
        <v>0</v>
      </c>
      <c r="CK1521" s="32">
        <v>0</v>
      </c>
      <c r="CL1521" s="32"/>
      <c r="CM1521" s="1" t="s">
        <v>75</v>
      </c>
      <c r="CN1521" s="1"/>
      <c r="CO1521" s="1"/>
      <c r="CP1521" s="1"/>
      <c r="CQ1521" s="1"/>
      <c r="CR1521" s="1"/>
      <c r="CS1521" s="1"/>
    </row>
    <row r="1522" s="1" customFormat="1">
      <c r="A1522" s="30" t="s">
        <v>520</v>
      </c>
      <c r="B1522" s="30" t="s">
        <v>68</v>
      </c>
      <c r="C1522" s="30" t="s">
        <v>70</v>
      </c>
      <c r="D1522" s="30" t="s">
        <v>76</v>
      </c>
      <c r="E1522" s="35"/>
      <c r="F1522" s="31" t="s">
        <v>77</v>
      </c>
      <c r="G1522" s="17">
        <f t="shared" si="7332"/>
        <v>255.59999999999999</v>
      </c>
      <c r="H1522" s="17">
        <f t="shared" si="7199"/>
        <v>265.80000000000001</v>
      </c>
      <c r="I1522" s="17">
        <f t="shared" si="7333"/>
        <v>272.89999999999998</v>
      </c>
      <c r="J1522" s="17">
        <f t="shared" si="7334"/>
        <v>0</v>
      </c>
      <c r="K1522" s="17">
        <f t="shared" si="7335"/>
        <v>0</v>
      </c>
      <c r="L1522" s="17">
        <f t="shared" si="7336"/>
        <v>0</v>
      </c>
      <c r="M1522" s="17">
        <f t="shared" si="7256"/>
        <v>255.59999999999999</v>
      </c>
      <c r="N1522" s="17">
        <f t="shared" si="7257"/>
        <v>265.80000000000001</v>
      </c>
      <c r="O1522" s="17">
        <f t="shared" si="7258"/>
        <v>272.89999999999998</v>
      </c>
      <c r="P1522" s="17">
        <f t="shared" si="7337"/>
        <v>0</v>
      </c>
      <c r="Q1522" s="17">
        <f t="shared" si="7338"/>
        <v>0</v>
      </c>
      <c r="R1522" s="17">
        <f t="shared" si="7339"/>
        <v>0</v>
      </c>
      <c r="S1522" s="17">
        <f t="shared" si="7340"/>
        <v>0</v>
      </c>
      <c r="T1522" s="17">
        <f t="shared" si="7341"/>
        <v>0</v>
      </c>
      <c r="U1522" s="17">
        <f t="shared" si="7342"/>
        <v>0</v>
      </c>
      <c r="V1522" s="17">
        <f t="shared" si="7343"/>
        <v>0</v>
      </c>
      <c r="W1522" s="17">
        <f t="shared" si="7344"/>
        <v>0</v>
      </c>
      <c r="X1522" s="17">
        <f t="shared" si="7345"/>
        <v>0</v>
      </c>
      <c r="Y1522" s="17">
        <f t="shared" si="7259"/>
        <v>255.59999999999999</v>
      </c>
      <c r="Z1522" s="17">
        <f t="shared" si="7260"/>
        <v>265.80000000000001</v>
      </c>
      <c r="AA1522" s="17">
        <f t="shared" si="7261"/>
        <v>272.89999999999998</v>
      </c>
      <c r="AB1522" s="17">
        <f t="shared" si="7346"/>
        <v>0</v>
      </c>
      <c r="AC1522" s="17">
        <f t="shared" si="7347"/>
        <v>0</v>
      </c>
      <c r="AD1522" s="17">
        <f t="shared" si="7348"/>
        <v>0</v>
      </c>
      <c r="AE1522" s="17">
        <f t="shared" si="7262"/>
        <v>255.59999999999999</v>
      </c>
      <c r="AF1522" s="17">
        <f t="shared" si="7263"/>
        <v>265.80000000000001</v>
      </c>
      <c r="AG1522" s="17">
        <f t="shared" si="7264"/>
        <v>272.89999999999998</v>
      </c>
      <c r="AH1522" s="17">
        <f t="shared" si="7349"/>
        <v>0</v>
      </c>
      <c r="AI1522" s="17">
        <f t="shared" si="7350"/>
        <v>0</v>
      </c>
      <c r="AJ1522" s="17">
        <f t="shared" si="7351"/>
        <v>0</v>
      </c>
      <c r="AK1522" s="17">
        <f t="shared" si="7352"/>
        <v>0</v>
      </c>
      <c r="AL1522" s="17">
        <f t="shared" si="7353"/>
        <v>0</v>
      </c>
      <c r="AM1522" s="17">
        <f t="shared" si="7354"/>
        <v>0</v>
      </c>
      <c r="AN1522" s="17">
        <f t="shared" si="7355"/>
        <v>0</v>
      </c>
      <c r="AO1522" s="17">
        <f t="shared" si="7356"/>
        <v>0</v>
      </c>
      <c r="AP1522" s="17">
        <f t="shared" si="7357"/>
        <v>0</v>
      </c>
      <c r="AQ1522" s="17">
        <f t="shared" si="7358"/>
        <v>0</v>
      </c>
      <c r="AR1522" s="17">
        <f t="shared" si="7359"/>
        <v>0</v>
      </c>
      <c r="AS1522" s="17">
        <f t="shared" si="7360"/>
        <v>0</v>
      </c>
      <c r="AT1522" s="17">
        <f t="shared" si="7361"/>
        <v>0</v>
      </c>
      <c r="AU1522" s="17">
        <f t="shared" si="7362"/>
        <v>0</v>
      </c>
      <c r="AV1522" s="17">
        <f t="shared" si="7363"/>
        <v>0</v>
      </c>
      <c r="AW1522" s="17">
        <f t="shared" si="7265"/>
        <v>255.59999999999999</v>
      </c>
      <c r="AX1522" s="17">
        <f t="shared" si="7266"/>
        <v>265.80000000000001</v>
      </c>
      <c r="AY1522" s="17">
        <f t="shared" si="7267"/>
        <v>272.89999999999998</v>
      </c>
      <c r="AZ1522" s="17">
        <f t="shared" si="7364"/>
        <v>0</v>
      </c>
      <c r="BA1522" s="17">
        <f t="shared" si="7268"/>
        <v>255.59999999999999</v>
      </c>
      <c r="BB1522" s="17">
        <f t="shared" si="7269"/>
        <v>265.80000000000001</v>
      </c>
      <c r="BC1522" s="17">
        <f t="shared" si="7270"/>
        <v>272.89999999999998</v>
      </c>
      <c r="BD1522" s="17">
        <f t="shared" si="7365"/>
        <v>0</v>
      </c>
      <c r="BE1522" s="17">
        <f t="shared" si="7366"/>
        <v>0</v>
      </c>
      <c r="BF1522" s="17">
        <f t="shared" si="7367"/>
        <v>0</v>
      </c>
      <c r="BG1522" s="17">
        <f t="shared" si="7368"/>
        <v>0</v>
      </c>
      <c r="BH1522" s="17">
        <f t="shared" si="7369"/>
        <v>0</v>
      </c>
      <c r="BI1522" s="17">
        <f t="shared" si="7370"/>
        <v>0</v>
      </c>
      <c r="BJ1522" s="17">
        <f t="shared" si="7371"/>
        <v>0</v>
      </c>
      <c r="BK1522" s="17">
        <f t="shared" si="7372"/>
        <v>0</v>
      </c>
      <c r="BL1522" s="17">
        <f t="shared" si="7373"/>
        <v>0</v>
      </c>
      <c r="BM1522" s="17">
        <f t="shared" si="7374"/>
        <v>0</v>
      </c>
      <c r="BN1522" s="17">
        <f t="shared" si="7375"/>
        <v>0</v>
      </c>
      <c r="BO1522" s="17">
        <f t="shared" si="7271"/>
        <v>255.59999999999999</v>
      </c>
      <c r="BP1522" s="17">
        <f t="shared" si="7272"/>
        <v>265.80000000000001</v>
      </c>
      <c r="BQ1522" s="17">
        <f t="shared" si="7273"/>
        <v>272.89999999999998</v>
      </c>
      <c r="BR1522" s="17">
        <f t="shared" si="7376"/>
        <v>0</v>
      </c>
      <c r="BS1522" s="17">
        <f t="shared" si="7377"/>
        <v>0</v>
      </c>
      <c r="BT1522" s="17">
        <f t="shared" si="7378"/>
        <v>0</v>
      </c>
      <c r="BU1522" s="17">
        <f t="shared" si="7274"/>
        <v>255.59999999999999</v>
      </c>
      <c r="BV1522" s="17">
        <f t="shared" si="7275"/>
        <v>265.80000000000001</v>
      </c>
      <c r="BW1522" s="17">
        <f t="shared" si="7276"/>
        <v>272.89999999999998</v>
      </c>
      <c r="BX1522" s="17">
        <f t="shared" si="7379"/>
        <v>0</v>
      </c>
      <c r="BY1522" s="17">
        <f t="shared" si="7380"/>
        <v>0</v>
      </c>
      <c r="BZ1522" s="17">
        <f t="shared" si="7381"/>
        <v>0</v>
      </c>
      <c r="CA1522" s="17">
        <f t="shared" si="7382"/>
        <v>0</v>
      </c>
      <c r="CB1522" s="17">
        <f t="shared" si="7383"/>
        <v>0</v>
      </c>
      <c r="CC1522" s="17">
        <f t="shared" si="7384"/>
        <v>0</v>
      </c>
      <c r="CD1522" s="17">
        <f t="shared" si="7385"/>
        <v>0</v>
      </c>
      <c r="CE1522" s="17">
        <f t="shared" si="7386"/>
        <v>0</v>
      </c>
      <c r="CF1522" s="17">
        <f t="shared" si="7387"/>
        <v>0</v>
      </c>
      <c r="CG1522" s="17">
        <f t="shared" si="7277"/>
        <v>255.59999999999999</v>
      </c>
      <c r="CH1522" s="17">
        <f t="shared" si="7278"/>
        <v>265.80000000000001</v>
      </c>
      <c r="CI1522" s="17">
        <f t="shared" si="7279"/>
        <v>272.89999999999998</v>
      </c>
      <c r="CJ1522" s="17">
        <f t="shared" si="7388"/>
        <v>0</v>
      </c>
      <c r="CK1522" s="32"/>
      <c r="CL1522" s="32"/>
      <c r="CM1522" s="1"/>
      <c r="CN1522" s="1"/>
      <c r="CO1522" s="1"/>
      <c r="CP1522" s="1"/>
      <c r="CQ1522" s="1"/>
      <c r="CR1522" s="1"/>
      <c r="CS1522" s="1"/>
    </row>
    <row r="1523" s="1" customFormat="1">
      <c r="A1523" s="30" t="s">
        <v>520</v>
      </c>
      <c r="B1523" s="30" t="s">
        <v>68</v>
      </c>
      <c r="C1523" s="30" t="s">
        <v>70</v>
      </c>
      <c r="D1523" s="30" t="s">
        <v>470</v>
      </c>
      <c r="E1523" s="35"/>
      <c r="F1523" s="31" t="s">
        <v>471</v>
      </c>
      <c r="G1523" s="17">
        <f t="shared" si="7332"/>
        <v>255.59999999999999</v>
      </c>
      <c r="H1523" s="17">
        <f t="shared" si="7199"/>
        <v>265.80000000000001</v>
      </c>
      <c r="I1523" s="17">
        <f t="shared" si="7333"/>
        <v>272.89999999999998</v>
      </c>
      <c r="J1523" s="17">
        <f t="shared" si="7334"/>
        <v>0</v>
      </c>
      <c r="K1523" s="17">
        <f t="shared" si="7335"/>
        <v>0</v>
      </c>
      <c r="L1523" s="17">
        <f t="shared" si="7336"/>
        <v>0</v>
      </c>
      <c r="M1523" s="17">
        <f t="shared" si="7256"/>
        <v>255.59999999999999</v>
      </c>
      <c r="N1523" s="17">
        <f t="shared" si="7257"/>
        <v>265.80000000000001</v>
      </c>
      <c r="O1523" s="17">
        <f t="shared" si="7258"/>
        <v>272.89999999999998</v>
      </c>
      <c r="P1523" s="17">
        <f t="shared" si="7337"/>
        <v>0</v>
      </c>
      <c r="Q1523" s="17">
        <f t="shared" si="7338"/>
        <v>0</v>
      </c>
      <c r="R1523" s="17">
        <f t="shared" si="7339"/>
        <v>0</v>
      </c>
      <c r="S1523" s="17">
        <f t="shared" si="7340"/>
        <v>0</v>
      </c>
      <c r="T1523" s="17">
        <f t="shared" si="7341"/>
        <v>0</v>
      </c>
      <c r="U1523" s="17">
        <f t="shared" si="7342"/>
        <v>0</v>
      </c>
      <c r="V1523" s="17">
        <f t="shared" si="7343"/>
        <v>0</v>
      </c>
      <c r="W1523" s="17">
        <f t="shared" si="7344"/>
        <v>0</v>
      </c>
      <c r="X1523" s="17">
        <f t="shared" si="7345"/>
        <v>0</v>
      </c>
      <c r="Y1523" s="17">
        <f t="shared" si="7259"/>
        <v>255.59999999999999</v>
      </c>
      <c r="Z1523" s="17">
        <f t="shared" si="7260"/>
        <v>265.80000000000001</v>
      </c>
      <c r="AA1523" s="17">
        <f t="shared" si="7261"/>
        <v>272.89999999999998</v>
      </c>
      <c r="AB1523" s="17">
        <f t="shared" si="7346"/>
        <v>0</v>
      </c>
      <c r="AC1523" s="17">
        <f t="shared" si="7347"/>
        <v>0</v>
      </c>
      <c r="AD1523" s="17">
        <f t="shared" si="7348"/>
        <v>0</v>
      </c>
      <c r="AE1523" s="17">
        <f t="shared" si="7262"/>
        <v>255.59999999999999</v>
      </c>
      <c r="AF1523" s="17">
        <f t="shared" si="7263"/>
        <v>265.80000000000001</v>
      </c>
      <c r="AG1523" s="17">
        <f t="shared" si="7264"/>
        <v>272.89999999999998</v>
      </c>
      <c r="AH1523" s="17">
        <f t="shared" si="7349"/>
        <v>0</v>
      </c>
      <c r="AI1523" s="17">
        <f t="shared" si="7350"/>
        <v>0</v>
      </c>
      <c r="AJ1523" s="17">
        <f t="shared" si="7351"/>
        <v>0</v>
      </c>
      <c r="AK1523" s="17">
        <f t="shared" si="7352"/>
        <v>0</v>
      </c>
      <c r="AL1523" s="17">
        <f t="shared" si="7353"/>
        <v>0</v>
      </c>
      <c r="AM1523" s="17">
        <f t="shared" si="7354"/>
        <v>0</v>
      </c>
      <c r="AN1523" s="17">
        <f t="shared" si="7355"/>
        <v>0</v>
      </c>
      <c r="AO1523" s="17">
        <f t="shared" si="7356"/>
        <v>0</v>
      </c>
      <c r="AP1523" s="17">
        <f t="shared" si="7357"/>
        <v>0</v>
      </c>
      <c r="AQ1523" s="17">
        <f t="shared" si="7358"/>
        <v>0</v>
      </c>
      <c r="AR1523" s="17">
        <f t="shared" si="7359"/>
        <v>0</v>
      </c>
      <c r="AS1523" s="17">
        <f t="shared" si="7360"/>
        <v>0</v>
      </c>
      <c r="AT1523" s="17">
        <f t="shared" si="7361"/>
        <v>0</v>
      </c>
      <c r="AU1523" s="17">
        <f t="shared" si="7362"/>
        <v>0</v>
      </c>
      <c r="AV1523" s="17">
        <f t="shared" si="7363"/>
        <v>0</v>
      </c>
      <c r="AW1523" s="17">
        <f t="shared" si="7265"/>
        <v>255.59999999999999</v>
      </c>
      <c r="AX1523" s="17">
        <f t="shared" si="7266"/>
        <v>265.80000000000001</v>
      </c>
      <c r="AY1523" s="17">
        <f t="shared" si="7267"/>
        <v>272.89999999999998</v>
      </c>
      <c r="AZ1523" s="17">
        <f t="shared" si="7364"/>
        <v>0</v>
      </c>
      <c r="BA1523" s="17">
        <f t="shared" si="7268"/>
        <v>255.59999999999999</v>
      </c>
      <c r="BB1523" s="17">
        <f t="shared" si="7269"/>
        <v>265.80000000000001</v>
      </c>
      <c r="BC1523" s="17">
        <f t="shared" si="7270"/>
        <v>272.89999999999998</v>
      </c>
      <c r="BD1523" s="17">
        <f t="shared" si="7365"/>
        <v>0</v>
      </c>
      <c r="BE1523" s="17">
        <f t="shared" si="7366"/>
        <v>0</v>
      </c>
      <c r="BF1523" s="17">
        <f t="shared" si="7367"/>
        <v>0</v>
      </c>
      <c r="BG1523" s="17">
        <f t="shared" si="7368"/>
        <v>0</v>
      </c>
      <c r="BH1523" s="17">
        <f t="shared" si="7369"/>
        <v>0</v>
      </c>
      <c r="BI1523" s="17">
        <f t="shared" si="7370"/>
        <v>0</v>
      </c>
      <c r="BJ1523" s="17">
        <f t="shared" si="7371"/>
        <v>0</v>
      </c>
      <c r="BK1523" s="17">
        <f t="shared" si="7372"/>
        <v>0</v>
      </c>
      <c r="BL1523" s="17">
        <f t="shared" si="7373"/>
        <v>0</v>
      </c>
      <c r="BM1523" s="17">
        <f t="shared" si="7374"/>
        <v>0</v>
      </c>
      <c r="BN1523" s="17">
        <f t="shared" si="7375"/>
        <v>0</v>
      </c>
      <c r="BO1523" s="17">
        <f t="shared" si="7271"/>
        <v>255.59999999999999</v>
      </c>
      <c r="BP1523" s="17">
        <f t="shared" si="7272"/>
        <v>265.80000000000001</v>
      </c>
      <c r="BQ1523" s="17">
        <f t="shared" si="7273"/>
        <v>272.89999999999998</v>
      </c>
      <c r="BR1523" s="17">
        <f t="shared" si="7376"/>
        <v>0</v>
      </c>
      <c r="BS1523" s="17">
        <f t="shared" si="7377"/>
        <v>0</v>
      </c>
      <c r="BT1523" s="17">
        <f t="shared" si="7378"/>
        <v>0</v>
      </c>
      <c r="BU1523" s="17">
        <f t="shared" si="7274"/>
        <v>255.59999999999999</v>
      </c>
      <c r="BV1523" s="17">
        <f t="shared" si="7275"/>
        <v>265.80000000000001</v>
      </c>
      <c r="BW1523" s="17">
        <f t="shared" si="7276"/>
        <v>272.89999999999998</v>
      </c>
      <c r="BX1523" s="17">
        <f t="shared" si="7379"/>
        <v>0</v>
      </c>
      <c r="BY1523" s="17">
        <f t="shared" si="7380"/>
        <v>0</v>
      </c>
      <c r="BZ1523" s="17">
        <f t="shared" si="7381"/>
        <v>0</v>
      </c>
      <c r="CA1523" s="17">
        <f t="shared" si="7382"/>
        <v>0</v>
      </c>
      <c r="CB1523" s="17">
        <f t="shared" si="7383"/>
        <v>0</v>
      </c>
      <c r="CC1523" s="17">
        <f t="shared" si="7384"/>
        <v>0</v>
      </c>
      <c r="CD1523" s="17">
        <f t="shared" si="7385"/>
        <v>0</v>
      </c>
      <c r="CE1523" s="17">
        <f t="shared" si="7386"/>
        <v>0</v>
      </c>
      <c r="CF1523" s="17">
        <f t="shared" si="7387"/>
        <v>0</v>
      </c>
      <c r="CG1523" s="17">
        <f t="shared" si="7277"/>
        <v>255.59999999999999</v>
      </c>
      <c r="CH1523" s="17">
        <f t="shared" si="7278"/>
        <v>265.80000000000001</v>
      </c>
      <c r="CI1523" s="17">
        <f t="shared" si="7279"/>
        <v>272.89999999999998</v>
      </c>
      <c r="CJ1523" s="17">
        <f t="shared" si="7388"/>
        <v>0</v>
      </c>
      <c r="CK1523" s="32"/>
      <c r="CL1523" s="32"/>
      <c r="CM1523" s="1"/>
      <c r="CN1523" s="1"/>
      <c r="CO1523" s="1"/>
      <c r="CP1523" s="1"/>
      <c r="CQ1523" s="1"/>
      <c r="CR1523" s="1"/>
      <c r="CS1523" s="1"/>
    </row>
    <row r="1524" s="1" customFormat="1">
      <c r="A1524" s="30" t="s">
        <v>520</v>
      </c>
      <c r="B1524" s="30" t="s">
        <v>68</v>
      </c>
      <c r="C1524" s="30" t="s">
        <v>70</v>
      </c>
      <c r="D1524" s="30" t="s">
        <v>470</v>
      </c>
      <c r="E1524" s="30" t="s">
        <v>46</v>
      </c>
      <c r="F1524" s="31" t="s">
        <v>47</v>
      </c>
      <c r="G1524" s="17">
        <v>255.59999999999999</v>
      </c>
      <c r="H1524" s="17">
        <v>265.80000000000001</v>
      </c>
      <c r="I1524" s="17">
        <v>272.89999999999998</v>
      </c>
      <c r="J1524" s="17"/>
      <c r="K1524" s="17"/>
      <c r="L1524" s="17"/>
      <c r="M1524" s="17">
        <f t="shared" si="7256"/>
        <v>255.59999999999999</v>
      </c>
      <c r="N1524" s="17">
        <f t="shared" si="7257"/>
        <v>265.80000000000001</v>
      </c>
      <c r="O1524" s="17">
        <f t="shared" si="7258"/>
        <v>272.89999999999998</v>
      </c>
      <c r="P1524" s="17"/>
      <c r="Q1524" s="17"/>
      <c r="R1524" s="17"/>
      <c r="S1524" s="17"/>
      <c r="T1524" s="17"/>
      <c r="U1524" s="17"/>
      <c r="V1524" s="17"/>
      <c r="W1524" s="17"/>
      <c r="X1524" s="17"/>
      <c r="Y1524" s="17">
        <f t="shared" si="7259"/>
        <v>255.59999999999999</v>
      </c>
      <c r="Z1524" s="17">
        <f t="shared" si="7260"/>
        <v>265.80000000000001</v>
      </c>
      <c r="AA1524" s="17">
        <f t="shared" si="7261"/>
        <v>272.89999999999998</v>
      </c>
      <c r="AB1524" s="17"/>
      <c r="AC1524" s="17"/>
      <c r="AD1524" s="17"/>
      <c r="AE1524" s="17">
        <f t="shared" si="7262"/>
        <v>255.59999999999999</v>
      </c>
      <c r="AF1524" s="17">
        <f t="shared" si="7263"/>
        <v>265.80000000000001</v>
      </c>
      <c r="AG1524" s="17">
        <f t="shared" si="7264"/>
        <v>272.89999999999998</v>
      </c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>
        <f t="shared" si="7265"/>
        <v>255.59999999999999</v>
      </c>
      <c r="AX1524" s="17">
        <f t="shared" si="7266"/>
        <v>265.80000000000001</v>
      </c>
      <c r="AY1524" s="17">
        <f t="shared" si="7267"/>
        <v>272.89999999999998</v>
      </c>
      <c r="AZ1524" s="17"/>
      <c r="BA1524" s="17">
        <f t="shared" si="7268"/>
        <v>255.59999999999999</v>
      </c>
      <c r="BB1524" s="17">
        <f t="shared" si="7269"/>
        <v>265.80000000000001</v>
      </c>
      <c r="BC1524" s="17">
        <f t="shared" si="7270"/>
        <v>272.89999999999998</v>
      </c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>
        <f t="shared" si="7271"/>
        <v>255.59999999999999</v>
      </c>
      <c r="BP1524" s="17">
        <f t="shared" si="7272"/>
        <v>265.80000000000001</v>
      </c>
      <c r="BQ1524" s="17">
        <f t="shared" si="7273"/>
        <v>272.89999999999998</v>
      </c>
      <c r="BR1524" s="17"/>
      <c r="BS1524" s="17"/>
      <c r="BT1524" s="17"/>
      <c r="BU1524" s="17">
        <f t="shared" si="7274"/>
        <v>255.59999999999999</v>
      </c>
      <c r="BV1524" s="17">
        <f t="shared" si="7275"/>
        <v>265.80000000000001</v>
      </c>
      <c r="BW1524" s="17">
        <f t="shared" si="7276"/>
        <v>272.89999999999998</v>
      </c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>
        <f t="shared" si="7277"/>
        <v>255.59999999999999</v>
      </c>
      <c r="CH1524" s="17">
        <f t="shared" si="7278"/>
        <v>265.80000000000001</v>
      </c>
      <c r="CI1524" s="17">
        <f t="shared" si="7279"/>
        <v>272.89999999999998</v>
      </c>
      <c r="CJ1524" s="17"/>
      <c r="CK1524" s="32"/>
      <c r="CL1524" s="32"/>
      <c r="CM1524" s="1"/>
      <c r="CN1524" s="1"/>
      <c r="CO1524" s="1"/>
      <c r="CP1524" s="1"/>
      <c r="CQ1524" s="1"/>
      <c r="CR1524" s="1"/>
      <c r="CS1524" s="1"/>
    </row>
    <row r="1525" s="1" customFormat="1">
      <c r="A1525" s="30" t="s">
        <v>520</v>
      </c>
      <c r="B1525" s="30" t="s">
        <v>68</v>
      </c>
      <c r="C1525" s="30" t="s">
        <v>70</v>
      </c>
      <c r="D1525" s="30" t="s">
        <v>461</v>
      </c>
      <c r="E1525" s="35"/>
      <c r="F1525" s="31" t="s">
        <v>462</v>
      </c>
      <c r="G1525" s="17">
        <f>G1526+G1530</f>
        <v>23401.5</v>
      </c>
      <c r="H1525" s="17">
        <f>H1526+H1530</f>
        <v>21074.199999999997</v>
      </c>
      <c r="I1525" s="17">
        <f>I1526+I1530</f>
        <v>18379.199999999997</v>
      </c>
      <c r="J1525" s="17">
        <f>J1526+J1530</f>
        <v>9977.1000000000004</v>
      </c>
      <c r="K1525" s="17">
        <f>K1526+K1530</f>
        <v>9977.1000000000004</v>
      </c>
      <c r="L1525" s="17">
        <f>L1526+L1530</f>
        <v>9977.1000000000004</v>
      </c>
      <c r="M1525" s="17">
        <f t="shared" si="7256"/>
        <v>33378.599999999999</v>
      </c>
      <c r="N1525" s="17">
        <f t="shared" si="7257"/>
        <v>31051.299999999996</v>
      </c>
      <c r="O1525" s="17">
        <f t="shared" si="7258"/>
        <v>28356.299999999996</v>
      </c>
      <c r="P1525" s="17">
        <f>P1526+P1530</f>
        <v>0</v>
      </c>
      <c r="Q1525" s="17">
        <f>Q1526+Q1530</f>
        <v>0</v>
      </c>
      <c r="R1525" s="17">
        <f>R1526+R1530</f>
        <v>0</v>
      </c>
      <c r="S1525" s="17">
        <f>S1526+S1530</f>
        <v>0</v>
      </c>
      <c r="T1525" s="17">
        <f>T1526+T1530</f>
        <v>0</v>
      </c>
      <c r="U1525" s="17">
        <f>U1526+U1530</f>
        <v>0</v>
      </c>
      <c r="V1525" s="17">
        <f>V1526+V1530</f>
        <v>0</v>
      </c>
      <c r="W1525" s="17">
        <f>W1526+W1530</f>
        <v>0</v>
      </c>
      <c r="X1525" s="17">
        <f>X1526+X1530</f>
        <v>0</v>
      </c>
      <c r="Y1525" s="17">
        <f t="shared" si="7259"/>
        <v>33378.599999999999</v>
      </c>
      <c r="Z1525" s="17">
        <f t="shared" si="7260"/>
        <v>31051.299999999996</v>
      </c>
      <c r="AA1525" s="17">
        <f t="shared" si="7261"/>
        <v>28356.299999999996</v>
      </c>
      <c r="AB1525" s="17">
        <f>AB1526+AB1530</f>
        <v>0</v>
      </c>
      <c r="AC1525" s="17">
        <f>AC1526+AC1530</f>
        <v>0</v>
      </c>
      <c r="AD1525" s="17">
        <f>AD1526+AD1530</f>
        <v>0</v>
      </c>
      <c r="AE1525" s="17">
        <f t="shared" si="7262"/>
        <v>33378.599999999999</v>
      </c>
      <c r="AF1525" s="17">
        <f t="shared" si="7263"/>
        <v>31051.299999999996</v>
      </c>
      <c r="AG1525" s="17">
        <f t="shared" si="7264"/>
        <v>28356.299999999996</v>
      </c>
      <c r="AH1525" s="17">
        <f>AH1526+AH1530</f>
        <v>0</v>
      </c>
      <c r="AI1525" s="17">
        <f>AI1526+AI1530</f>
        <v>0</v>
      </c>
      <c r="AJ1525" s="17">
        <f>AJ1526+AJ1530</f>
        <v>0</v>
      </c>
      <c r="AK1525" s="17">
        <f>AK1526+AK1530</f>
        <v>0</v>
      </c>
      <c r="AL1525" s="17">
        <f>AL1526+AL1530</f>
        <v>0</v>
      </c>
      <c r="AM1525" s="17">
        <f>AM1526+AM1530</f>
        <v>0</v>
      </c>
      <c r="AN1525" s="17">
        <f>AN1526+AN1530</f>
        <v>0</v>
      </c>
      <c r="AO1525" s="17">
        <f>AO1526+AO1530</f>
        <v>0</v>
      </c>
      <c r="AP1525" s="17">
        <f>AP1526+AP1530</f>
        <v>0</v>
      </c>
      <c r="AQ1525" s="17">
        <f>AQ1526+AQ1530</f>
        <v>0</v>
      </c>
      <c r="AR1525" s="17">
        <f>AR1526+AR1530</f>
        <v>0</v>
      </c>
      <c r="AS1525" s="17">
        <f>AS1526+AS1530</f>
        <v>0</v>
      </c>
      <c r="AT1525" s="17">
        <f>AT1526+AT1530</f>
        <v>0</v>
      </c>
      <c r="AU1525" s="17">
        <f>AU1526+AU1530</f>
        <v>0</v>
      </c>
      <c r="AV1525" s="17">
        <f>AV1526+AV1530</f>
        <v>0</v>
      </c>
      <c r="AW1525" s="17">
        <f t="shared" si="7265"/>
        <v>33378.599999999999</v>
      </c>
      <c r="AX1525" s="17">
        <f t="shared" si="7266"/>
        <v>31051.299999999996</v>
      </c>
      <c r="AY1525" s="17">
        <f t="shared" si="7267"/>
        <v>28356.299999999996</v>
      </c>
      <c r="AZ1525" s="17">
        <f>AZ1526+AZ1530</f>
        <v>0</v>
      </c>
      <c r="BA1525" s="17">
        <f t="shared" si="7268"/>
        <v>33378.599999999999</v>
      </c>
      <c r="BB1525" s="17">
        <f t="shared" si="7269"/>
        <v>31051.299999999996</v>
      </c>
      <c r="BC1525" s="17">
        <f t="shared" si="7270"/>
        <v>28356.299999999996</v>
      </c>
      <c r="BD1525" s="17">
        <f>BD1526+BD1530</f>
        <v>0</v>
      </c>
      <c r="BE1525" s="17">
        <f>BE1526+BE1530</f>
        <v>0</v>
      </c>
      <c r="BF1525" s="17">
        <f>BF1526+BF1530</f>
        <v>738.33000000000004</v>
      </c>
      <c r="BG1525" s="17">
        <f>BG1526+BG1530</f>
        <v>0</v>
      </c>
      <c r="BH1525" s="17">
        <f>BH1526+BH1530</f>
        <v>0</v>
      </c>
      <c r="BI1525" s="17">
        <f>BI1526+BI1530</f>
        <v>0</v>
      </c>
      <c r="BJ1525" s="17">
        <f>BJ1526+BJ1530</f>
        <v>0</v>
      </c>
      <c r="BK1525" s="17">
        <f>BK1526+BK1530</f>
        <v>0</v>
      </c>
      <c r="BL1525" s="17">
        <f>BL1526+BL1530</f>
        <v>0</v>
      </c>
      <c r="BM1525" s="17">
        <f>BM1526+BM1530</f>
        <v>0</v>
      </c>
      <c r="BN1525" s="17">
        <f>BN1526+BN1530</f>
        <v>0</v>
      </c>
      <c r="BO1525" s="17">
        <f t="shared" si="7271"/>
        <v>34116.93</v>
      </c>
      <c r="BP1525" s="17">
        <f t="shared" si="7272"/>
        <v>31051.299999999996</v>
      </c>
      <c r="BQ1525" s="17">
        <f t="shared" si="7273"/>
        <v>28356.299999999996</v>
      </c>
      <c r="BR1525" s="17">
        <f>BR1526+BR1530</f>
        <v>-91.709999999999994</v>
      </c>
      <c r="BS1525" s="17">
        <f>BS1526+BS1530</f>
        <v>0</v>
      </c>
      <c r="BT1525" s="17">
        <f>BT1526+BT1530</f>
        <v>0</v>
      </c>
      <c r="BU1525" s="17">
        <f t="shared" si="7274"/>
        <v>34025.220000000001</v>
      </c>
      <c r="BV1525" s="17">
        <f t="shared" si="7275"/>
        <v>31051.299999999996</v>
      </c>
      <c r="BW1525" s="17">
        <f t="shared" si="7276"/>
        <v>28356.299999999996</v>
      </c>
      <c r="BX1525" s="17">
        <f>BX1526+BX1530</f>
        <v>0</v>
      </c>
      <c r="BY1525" s="17">
        <f>BY1526+BY1530</f>
        <v>0</v>
      </c>
      <c r="BZ1525" s="17">
        <f>BZ1526+BZ1530</f>
        <v>0</v>
      </c>
      <c r="CA1525" s="17">
        <f>CA1526+CA1530</f>
        <v>0</v>
      </c>
      <c r="CB1525" s="17">
        <f>CB1526+CB1530</f>
        <v>0</v>
      </c>
      <c r="CC1525" s="17">
        <f>CC1526+CC1530</f>
        <v>0</v>
      </c>
      <c r="CD1525" s="17">
        <f>CD1526+CD1530</f>
        <v>0</v>
      </c>
      <c r="CE1525" s="17">
        <f>CE1526+CE1530</f>
        <v>0</v>
      </c>
      <c r="CF1525" s="17">
        <f>CF1526+CF1530</f>
        <v>0</v>
      </c>
      <c r="CG1525" s="17">
        <f t="shared" si="7277"/>
        <v>34025.220000000001</v>
      </c>
      <c r="CH1525" s="17">
        <f t="shared" si="7278"/>
        <v>31051.299999999996</v>
      </c>
      <c r="CI1525" s="17">
        <f t="shared" si="7279"/>
        <v>28356.299999999996</v>
      </c>
      <c r="CJ1525" s="17">
        <f>CJ1526+CJ1530</f>
        <v>0</v>
      </c>
      <c r="CK1525" s="32"/>
      <c r="CL1525" s="32"/>
      <c r="CM1525" s="1"/>
      <c r="CN1525" s="1"/>
      <c r="CO1525" s="1"/>
      <c r="CP1525" s="1"/>
      <c r="CQ1525" s="1"/>
      <c r="CR1525" s="1"/>
      <c r="CS1525" s="1"/>
    </row>
    <row r="1526" s="1" customFormat="1">
      <c r="A1526" s="30" t="s">
        <v>520</v>
      </c>
      <c r="B1526" s="30" t="s">
        <v>68</v>
      </c>
      <c r="C1526" s="30" t="s">
        <v>70</v>
      </c>
      <c r="D1526" s="30" t="s">
        <v>463</v>
      </c>
      <c r="E1526" s="35"/>
      <c r="F1526" s="31" t="s">
        <v>86</v>
      </c>
      <c r="G1526" s="17">
        <f t="shared" ref="G1526:G1530" si="7389">G1527</f>
        <v>6651.3999999999996</v>
      </c>
      <c r="H1526" s="17">
        <f t="shared" ref="H1526:H1530" si="7390">H1527</f>
        <v>6651.3999999999996</v>
      </c>
      <c r="I1526" s="17">
        <f t="shared" ref="I1526:I1530" si="7391">I1527</f>
        <v>6651.3999999999996</v>
      </c>
      <c r="J1526" s="17">
        <f t="shared" ref="J1526:J1530" si="7392">J1527</f>
        <v>9977.1000000000004</v>
      </c>
      <c r="K1526" s="17">
        <f t="shared" ref="K1526:K1530" si="7393">K1527</f>
        <v>9977.1000000000004</v>
      </c>
      <c r="L1526" s="17">
        <f t="shared" ref="L1526:L1530" si="7394">L1527</f>
        <v>9977.1000000000004</v>
      </c>
      <c r="M1526" s="17">
        <f t="shared" si="7256"/>
        <v>16628.5</v>
      </c>
      <c r="N1526" s="17">
        <f t="shared" si="7257"/>
        <v>16628.5</v>
      </c>
      <c r="O1526" s="17">
        <f t="shared" si="7258"/>
        <v>16628.5</v>
      </c>
      <c r="P1526" s="17">
        <f t="shared" ref="P1526:P1530" si="7395">P1527</f>
        <v>0</v>
      </c>
      <c r="Q1526" s="17">
        <f t="shared" ref="Q1526:Q1530" si="7396">Q1527</f>
        <v>0</v>
      </c>
      <c r="R1526" s="17">
        <f t="shared" ref="R1526:R1530" si="7397">R1527</f>
        <v>0</v>
      </c>
      <c r="S1526" s="17">
        <f t="shared" ref="S1526:S1530" si="7398">S1527</f>
        <v>0</v>
      </c>
      <c r="T1526" s="17">
        <f t="shared" ref="T1526:T1530" si="7399">T1527</f>
        <v>0</v>
      </c>
      <c r="U1526" s="17">
        <f t="shared" ref="U1526:U1530" si="7400">U1527</f>
        <v>0</v>
      </c>
      <c r="V1526" s="17">
        <f t="shared" ref="V1526:V1530" si="7401">V1527</f>
        <v>0</v>
      </c>
      <c r="W1526" s="17">
        <f t="shared" ref="W1526:W1530" si="7402">W1527</f>
        <v>0</v>
      </c>
      <c r="X1526" s="17">
        <f t="shared" ref="X1526:X1530" si="7403">X1527</f>
        <v>0</v>
      </c>
      <c r="Y1526" s="17">
        <f t="shared" si="7259"/>
        <v>16628.5</v>
      </c>
      <c r="Z1526" s="17">
        <f t="shared" si="7260"/>
        <v>16628.5</v>
      </c>
      <c r="AA1526" s="17">
        <f t="shared" si="7261"/>
        <v>16628.5</v>
      </c>
      <c r="AB1526" s="17">
        <f t="shared" ref="AB1526:AB1530" si="7404">AB1527</f>
        <v>0</v>
      </c>
      <c r="AC1526" s="17">
        <f t="shared" ref="AC1526:AC1530" si="7405">AC1527</f>
        <v>0</v>
      </c>
      <c r="AD1526" s="17">
        <f t="shared" ref="AD1526:AD1530" si="7406">AD1527</f>
        <v>0</v>
      </c>
      <c r="AE1526" s="17">
        <f t="shared" si="7262"/>
        <v>16628.5</v>
      </c>
      <c r="AF1526" s="17">
        <f t="shared" si="7263"/>
        <v>16628.5</v>
      </c>
      <c r="AG1526" s="17">
        <f t="shared" si="7264"/>
        <v>16628.5</v>
      </c>
      <c r="AH1526" s="17">
        <f t="shared" ref="AH1526:AH1530" si="7407">AH1527</f>
        <v>0</v>
      </c>
      <c r="AI1526" s="17">
        <f t="shared" ref="AI1526:AI1530" si="7408">AI1527</f>
        <v>0</v>
      </c>
      <c r="AJ1526" s="17">
        <f t="shared" ref="AJ1526:AJ1530" si="7409">AJ1527</f>
        <v>0</v>
      </c>
      <c r="AK1526" s="17">
        <f t="shared" ref="AK1526:AK1530" si="7410">AK1527</f>
        <v>0</v>
      </c>
      <c r="AL1526" s="17">
        <f t="shared" ref="AL1526:AL1530" si="7411">AL1527</f>
        <v>0</v>
      </c>
      <c r="AM1526" s="17">
        <f t="shared" ref="AM1526:AM1530" si="7412">AM1527</f>
        <v>0</v>
      </c>
      <c r="AN1526" s="17">
        <f t="shared" ref="AN1526:AN1530" si="7413">AN1527</f>
        <v>0</v>
      </c>
      <c r="AO1526" s="17">
        <f t="shared" ref="AO1526:AO1530" si="7414">AO1527</f>
        <v>0</v>
      </c>
      <c r="AP1526" s="17">
        <f t="shared" ref="AP1526:AP1530" si="7415">AP1527</f>
        <v>0</v>
      </c>
      <c r="AQ1526" s="17">
        <f t="shared" ref="AQ1526:AQ1530" si="7416">AQ1527</f>
        <v>0</v>
      </c>
      <c r="AR1526" s="17">
        <f t="shared" ref="AR1526:AR1530" si="7417">AR1527</f>
        <v>0</v>
      </c>
      <c r="AS1526" s="17">
        <f t="shared" ref="AS1526:AS1530" si="7418">AS1527</f>
        <v>0</v>
      </c>
      <c r="AT1526" s="17">
        <f t="shared" ref="AT1526:AT1530" si="7419">AT1527</f>
        <v>0</v>
      </c>
      <c r="AU1526" s="17">
        <f t="shared" ref="AU1526:AU1530" si="7420">AU1527</f>
        <v>0</v>
      </c>
      <c r="AV1526" s="17">
        <f t="shared" ref="AV1526:AV1530" si="7421">AV1527</f>
        <v>0</v>
      </c>
      <c r="AW1526" s="17">
        <f t="shared" si="7265"/>
        <v>16628.5</v>
      </c>
      <c r="AX1526" s="17">
        <f t="shared" si="7266"/>
        <v>16628.5</v>
      </c>
      <c r="AY1526" s="17">
        <f t="shared" si="7267"/>
        <v>16628.5</v>
      </c>
      <c r="AZ1526" s="17">
        <f t="shared" ref="AZ1526:AZ1530" si="7422">AZ1527</f>
        <v>0</v>
      </c>
      <c r="BA1526" s="17">
        <f t="shared" si="7268"/>
        <v>16628.5</v>
      </c>
      <c r="BB1526" s="17">
        <f t="shared" si="7269"/>
        <v>16628.5</v>
      </c>
      <c r="BC1526" s="17">
        <f t="shared" si="7270"/>
        <v>16628.5</v>
      </c>
      <c r="BD1526" s="17">
        <f t="shared" ref="BD1526:BD1530" si="7423">BD1527</f>
        <v>0</v>
      </c>
      <c r="BE1526" s="17">
        <f t="shared" ref="BE1526:BE1530" si="7424">BE1527</f>
        <v>0</v>
      </c>
      <c r="BF1526" s="17">
        <f t="shared" ref="BF1526:BF1530" si="7425">BF1527</f>
        <v>0</v>
      </c>
      <c r="BG1526" s="17">
        <f t="shared" ref="BG1526:BG1530" si="7426">BG1527</f>
        <v>0</v>
      </c>
      <c r="BH1526" s="17">
        <f t="shared" ref="BH1526:BH1530" si="7427">BH1527</f>
        <v>0</v>
      </c>
      <c r="BI1526" s="17">
        <f t="shared" ref="BI1526:BI1530" si="7428">BI1527</f>
        <v>0</v>
      </c>
      <c r="BJ1526" s="17">
        <f t="shared" ref="BJ1526:BJ1530" si="7429">BJ1527</f>
        <v>0</v>
      </c>
      <c r="BK1526" s="17">
        <f t="shared" ref="BK1526:BK1530" si="7430">BK1527</f>
        <v>0</v>
      </c>
      <c r="BL1526" s="17">
        <f t="shared" ref="BL1526:BL1530" si="7431">BL1527</f>
        <v>0</v>
      </c>
      <c r="BM1526" s="17">
        <f t="shared" ref="BM1526:BM1530" si="7432">BM1527</f>
        <v>0</v>
      </c>
      <c r="BN1526" s="17">
        <f t="shared" ref="BN1526:BN1530" si="7433">BN1527</f>
        <v>0</v>
      </c>
      <c r="BO1526" s="17">
        <f t="shared" si="7271"/>
        <v>16628.5</v>
      </c>
      <c r="BP1526" s="17">
        <f t="shared" si="7272"/>
        <v>16628.5</v>
      </c>
      <c r="BQ1526" s="17">
        <f t="shared" si="7273"/>
        <v>16628.5</v>
      </c>
      <c r="BR1526" s="17">
        <f t="shared" ref="BR1526:BR1530" si="7434">BR1527</f>
        <v>0</v>
      </c>
      <c r="BS1526" s="17">
        <f t="shared" ref="BS1526:BS1530" si="7435">BS1527</f>
        <v>0</v>
      </c>
      <c r="BT1526" s="17">
        <f t="shared" ref="BT1526:BT1530" si="7436">BT1527</f>
        <v>0</v>
      </c>
      <c r="BU1526" s="17">
        <f t="shared" si="7274"/>
        <v>16628.5</v>
      </c>
      <c r="BV1526" s="17">
        <f t="shared" si="7275"/>
        <v>16628.5</v>
      </c>
      <c r="BW1526" s="17">
        <f t="shared" si="7276"/>
        <v>16628.5</v>
      </c>
      <c r="BX1526" s="17">
        <f t="shared" ref="BX1526:BX1530" si="7437">BX1527</f>
        <v>0</v>
      </c>
      <c r="BY1526" s="17">
        <f t="shared" ref="BY1526:BY1530" si="7438">BY1527</f>
        <v>0</v>
      </c>
      <c r="BZ1526" s="17">
        <f t="shared" ref="BZ1526:BZ1530" si="7439">BZ1527</f>
        <v>0</v>
      </c>
      <c r="CA1526" s="17">
        <f t="shared" ref="CA1526:CA1530" si="7440">CA1527</f>
        <v>0</v>
      </c>
      <c r="CB1526" s="17">
        <f t="shared" ref="CB1526:CB1530" si="7441">CB1527</f>
        <v>0</v>
      </c>
      <c r="CC1526" s="17">
        <f t="shared" ref="CC1526:CC1530" si="7442">CC1527</f>
        <v>0</v>
      </c>
      <c r="CD1526" s="17">
        <f t="shared" ref="CD1526:CD1530" si="7443">CD1527</f>
        <v>0</v>
      </c>
      <c r="CE1526" s="17">
        <f t="shared" ref="CE1526:CE1530" si="7444">CE1527</f>
        <v>0</v>
      </c>
      <c r="CF1526" s="17">
        <f t="shared" ref="CF1526:CF1530" si="7445">CF1527</f>
        <v>0</v>
      </c>
      <c r="CG1526" s="17">
        <f t="shared" si="7277"/>
        <v>16628.5</v>
      </c>
      <c r="CH1526" s="17">
        <f t="shared" si="7278"/>
        <v>16628.5</v>
      </c>
      <c r="CI1526" s="17">
        <f t="shared" si="7279"/>
        <v>16628.5</v>
      </c>
      <c r="CJ1526" s="17">
        <f t="shared" ref="CJ1526:CJ1530" si="7446">CJ1527</f>
        <v>0</v>
      </c>
      <c r="CK1526" s="32"/>
      <c r="CL1526" s="32"/>
      <c r="CM1526" s="1"/>
      <c r="CN1526" s="1"/>
      <c r="CO1526" s="1"/>
      <c r="CP1526" s="1"/>
      <c r="CQ1526" s="1"/>
      <c r="CR1526" s="1"/>
      <c r="CS1526" s="1"/>
    </row>
    <row r="1527" s="1" customFormat="1">
      <c r="A1527" s="30" t="s">
        <v>520</v>
      </c>
      <c r="B1527" s="30" t="s">
        <v>68</v>
      </c>
      <c r="C1527" s="30" t="s">
        <v>70</v>
      </c>
      <c r="D1527" s="30" t="s">
        <v>464</v>
      </c>
      <c r="E1527" s="35"/>
      <c r="F1527" s="31" t="s">
        <v>465</v>
      </c>
      <c r="G1527" s="17">
        <f t="shared" si="7389"/>
        <v>6651.3999999999996</v>
      </c>
      <c r="H1527" s="17">
        <f t="shared" si="7390"/>
        <v>6651.3999999999996</v>
      </c>
      <c r="I1527" s="17">
        <f t="shared" si="7391"/>
        <v>6651.3999999999996</v>
      </c>
      <c r="J1527" s="17">
        <f t="shared" si="7392"/>
        <v>9977.1000000000004</v>
      </c>
      <c r="K1527" s="17">
        <f t="shared" si="7393"/>
        <v>9977.1000000000004</v>
      </c>
      <c r="L1527" s="17">
        <f t="shared" si="7394"/>
        <v>9977.1000000000004</v>
      </c>
      <c r="M1527" s="17">
        <f t="shared" si="7256"/>
        <v>16628.5</v>
      </c>
      <c r="N1527" s="17">
        <f t="shared" si="7257"/>
        <v>16628.5</v>
      </c>
      <c r="O1527" s="17">
        <f t="shared" si="7258"/>
        <v>16628.5</v>
      </c>
      <c r="P1527" s="17">
        <f t="shared" si="7395"/>
        <v>0</v>
      </c>
      <c r="Q1527" s="17">
        <f t="shared" si="7396"/>
        <v>0</v>
      </c>
      <c r="R1527" s="17">
        <f t="shared" si="7397"/>
        <v>0</v>
      </c>
      <c r="S1527" s="17">
        <f t="shared" si="7398"/>
        <v>0</v>
      </c>
      <c r="T1527" s="17">
        <f t="shared" si="7399"/>
        <v>0</v>
      </c>
      <c r="U1527" s="17">
        <f t="shared" si="7400"/>
        <v>0</v>
      </c>
      <c r="V1527" s="17">
        <f t="shared" si="7401"/>
        <v>0</v>
      </c>
      <c r="W1527" s="17">
        <f t="shared" si="7402"/>
        <v>0</v>
      </c>
      <c r="X1527" s="17">
        <f t="shared" si="7403"/>
        <v>0</v>
      </c>
      <c r="Y1527" s="17">
        <f t="shared" si="7259"/>
        <v>16628.5</v>
      </c>
      <c r="Z1527" s="17">
        <f t="shared" si="7260"/>
        <v>16628.5</v>
      </c>
      <c r="AA1527" s="17">
        <f t="shared" si="7261"/>
        <v>16628.5</v>
      </c>
      <c r="AB1527" s="17">
        <f t="shared" si="7404"/>
        <v>0</v>
      </c>
      <c r="AC1527" s="17">
        <f t="shared" si="7405"/>
        <v>0</v>
      </c>
      <c r="AD1527" s="17">
        <f t="shared" si="7406"/>
        <v>0</v>
      </c>
      <c r="AE1527" s="17">
        <f t="shared" si="7262"/>
        <v>16628.5</v>
      </c>
      <c r="AF1527" s="17">
        <f t="shared" si="7263"/>
        <v>16628.5</v>
      </c>
      <c r="AG1527" s="17">
        <f t="shared" si="7264"/>
        <v>16628.5</v>
      </c>
      <c r="AH1527" s="17">
        <f t="shared" si="7407"/>
        <v>0</v>
      </c>
      <c r="AI1527" s="17">
        <f t="shared" si="7408"/>
        <v>0</v>
      </c>
      <c r="AJ1527" s="17">
        <f t="shared" si="7409"/>
        <v>0</v>
      </c>
      <c r="AK1527" s="17">
        <f t="shared" si="7410"/>
        <v>0</v>
      </c>
      <c r="AL1527" s="17">
        <f t="shared" si="7411"/>
        <v>0</v>
      </c>
      <c r="AM1527" s="17">
        <f t="shared" si="7412"/>
        <v>0</v>
      </c>
      <c r="AN1527" s="17">
        <f t="shared" si="7413"/>
        <v>0</v>
      </c>
      <c r="AO1527" s="17">
        <f t="shared" si="7414"/>
        <v>0</v>
      </c>
      <c r="AP1527" s="17">
        <f t="shared" si="7415"/>
        <v>0</v>
      </c>
      <c r="AQ1527" s="17">
        <f t="shared" si="7416"/>
        <v>0</v>
      </c>
      <c r="AR1527" s="17">
        <f t="shared" si="7417"/>
        <v>0</v>
      </c>
      <c r="AS1527" s="17">
        <f t="shared" si="7418"/>
        <v>0</v>
      </c>
      <c r="AT1527" s="17">
        <f t="shared" si="7419"/>
        <v>0</v>
      </c>
      <c r="AU1527" s="17">
        <f t="shared" si="7420"/>
        <v>0</v>
      </c>
      <c r="AV1527" s="17">
        <f t="shared" si="7421"/>
        <v>0</v>
      </c>
      <c r="AW1527" s="17">
        <f t="shared" si="7265"/>
        <v>16628.5</v>
      </c>
      <c r="AX1527" s="17">
        <f t="shared" si="7266"/>
        <v>16628.5</v>
      </c>
      <c r="AY1527" s="17">
        <f t="shared" si="7267"/>
        <v>16628.5</v>
      </c>
      <c r="AZ1527" s="17">
        <f t="shared" si="7422"/>
        <v>0</v>
      </c>
      <c r="BA1527" s="17">
        <f t="shared" si="7268"/>
        <v>16628.5</v>
      </c>
      <c r="BB1527" s="17">
        <f t="shared" si="7269"/>
        <v>16628.5</v>
      </c>
      <c r="BC1527" s="17">
        <f t="shared" si="7270"/>
        <v>16628.5</v>
      </c>
      <c r="BD1527" s="17">
        <f t="shared" si="7423"/>
        <v>0</v>
      </c>
      <c r="BE1527" s="17">
        <f t="shared" si="7424"/>
        <v>0</v>
      </c>
      <c r="BF1527" s="17">
        <f t="shared" si="7425"/>
        <v>0</v>
      </c>
      <c r="BG1527" s="17">
        <f t="shared" si="7426"/>
        <v>0</v>
      </c>
      <c r="BH1527" s="17">
        <f t="shared" si="7427"/>
        <v>0</v>
      </c>
      <c r="BI1527" s="17">
        <f t="shared" si="7428"/>
        <v>0</v>
      </c>
      <c r="BJ1527" s="17">
        <f t="shared" si="7429"/>
        <v>0</v>
      </c>
      <c r="BK1527" s="17">
        <f t="shared" si="7430"/>
        <v>0</v>
      </c>
      <c r="BL1527" s="17">
        <f t="shared" si="7431"/>
        <v>0</v>
      </c>
      <c r="BM1527" s="17">
        <f t="shared" si="7432"/>
        <v>0</v>
      </c>
      <c r="BN1527" s="17">
        <f t="shared" si="7433"/>
        <v>0</v>
      </c>
      <c r="BO1527" s="17">
        <f t="shared" si="7271"/>
        <v>16628.5</v>
      </c>
      <c r="BP1527" s="17">
        <f t="shared" si="7272"/>
        <v>16628.5</v>
      </c>
      <c r="BQ1527" s="17">
        <f t="shared" si="7273"/>
        <v>16628.5</v>
      </c>
      <c r="BR1527" s="17">
        <f t="shared" si="7434"/>
        <v>0</v>
      </c>
      <c r="BS1527" s="17">
        <f t="shared" si="7435"/>
        <v>0</v>
      </c>
      <c r="BT1527" s="17">
        <f t="shared" si="7436"/>
        <v>0</v>
      </c>
      <c r="BU1527" s="17">
        <f t="shared" si="7274"/>
        <v>16628.5</v>
      </c>
      <c r="BV1527" s="17">
        <f t="shared" si="7275"/>
        <v>16628.5</v>
      </c>
      <c r="BW1527" s="17">
        <f t="shared" si="7276"/>
        <v>16628.5</v>
      </c>
      <c r="BX1527" s="17">
        <f t="shared" si="7437"/>
        <v>0</v>
      </c>
      <c r="BY1527" s="17">
        <f t="shared" si="7438"/>
        <v>0</v>
      </c>
      <c r="BZ1527" s="17">
        <f t="shared" si="7439"/>
        <v>0</v>
      </c>
      <c r="CA1527" s="17">
        <f t="shared" si="7440"/>
        <v>0</v>
      </c>
      <c r="CB1527" s="17">
        <f t="shared" si="7441"/>
        <v>0</v>
      </c>
      <c r="CC1527" s="17">
        <f t="shared" si="7442"/>
        <v>0</v>
      </c>
      <c r="CD1527" s="17">
        <f t="shared" si="7443"/>
        <v>0</v>
      </c>
      <c r="CE1527" s="17">
        <f t="shared" si="7444"/>
        <v>0</v>
      </c>
      <c r="CF1527" s="17">
        <f t="shared" si="7445"/>
        <v>0</v>
      </c>
      <c r="CG1527" s="17">
        <f t="shared" si="7277"/>
        <v>16628.5</v>
      </c>
      <c r="CH1527" s="17">
        <f t="shared" si="7278"/>
        <v>16628.5</v>
      </c>
      <c r="CI1527" s="17">
        <f t="shared" si="7279"/>
        <v>16628.5</v>
      </c>
      <c r="CJ1527" s="17">
        <f t="shared" si="7446"/>
        <v>0</v>
      </c>
      <c r="CK1527" s="32"/>
      <c r="CL1527" s="32"/>
      <c r="CM1527" s="1"/>
      <c r="CN1527" s="1"/>
      <c r="CO1527" s="1"/>
      <c r="CP1527" s="1"/>
      <c r="CQ1527" s="1"/>
      <c r="CR1527" s="1"/>
      <c r="CS1527" s="1"/>
    </row>
    <row r="1528" s="1" customFormat="1">
      <c r="A1528" s="30" t="s">
        <v>520</v>
      </c>
      <c r="B1528" s="30" t="s">
        <v>68</v>
      </c>
      <c r="C1528" s="30" t="s">
        <v>70</v>
      </c>
      <c r="D1528" s="30" t="s">
        <v>472</v>
      </c>
      <c r="E1528" s="35"/>
      <c r="F1528" s="31" t="s">
        <v>473</v>
      </c>
      <c r="G1528" s="17">
        <f t="shared" si="7389"/>
        <v>6651.3999999999996</v>
      </c>
      <c r="H1528" s="17">
        <f t="shared" si="7390"/>
        <v>6651.3999999999996</v>
      </c>
      <c r="I1528" s="17">
        <f t="shared" si="7391"/>
        <v>6651.3999999999996</v>
      </c>
      <c r="J1528" s="17">
        <f t="shared" si="7392"/>
        <v>9977.1000000000004</v>
      </c>
      <c r="K1528" s="17">
        <f t="shared" si="7393"/>
        <v>9977.1000000000004</v>
      </c>
      <c r="L1528" s="17">
        <f t="shared" si="7394"/>
        <v>9977.1000000000004</v>
      </c>
      <c r="M1528" s="17">
        <f t="shared" si="7256"/>
        <v>16628.5</v>
      </c>
      <c r="N1528" s="17">
        <f t="shared" si="7257"/>
        <v>16628.5</v>
      </c>
      <c r="O1528" s="17">
        <f t="shared" si="7258"/>
        <v>16628.5</v>
      </c>
      <c r="P1528" s="17">
        <f t="shared" si="7395"/>
        <v>0</v>
      </c>
      <c r="Q1528" s="17">
        <f t="shared" si="7396"/>
        <v>0</v>
      </c>
      <c r="R1528" s="17">
        <f t="shared" si="7397"/>
        <v>0</v>
      </c>
      <c r="S1528" s="17">
        <f t="shared" si="7398"/>
        <v>0</v>
      </c>
      <c r="T1528" s="17">
        <f t="shared" si="7399"/>
        <v>0</v>
      </c>
      <c r="U1528" s="17">
        <f t="shared" si="7400"/>
        <v>0</v>
      </c>
      <c r="V1528" s="17">
        <f t="shared" si="7401"/>
        <v>0</v>
      </c>
      <c r="W1528" s="17">
        <f t="shared" si="7402"/>
        <v>0</v>
      </c>
      <c r="X1528" s="17">
        <f t="shared" si="7403"/>
        <v>0</v>
      </c>
      <c r="Y1528" s="17">
        <f t="shared" si="7259"/>
        <v>16628.5</v>
      </c>
      <c r="Z1528" s="17">
        <f t="shared" si="7260"/>
        <v>16628.5</v>
      </c>
      <c r="AA1528" s="17">
        <f t="shared" si="7261"/>
        <v>16628.5</v>
      </c>
      <c r="AB1528" s="17">
        <f t="shared" si="7404"/>
        <v>0</v>
      </c>
      <c r="AC1528" s="17">
        <f t="shared" si="7405"/>
        <v>0</v>
      </c>
      <c r="AD1528" s="17">
        <f t="shared" si="7406"/>
        <v>0</v>
      </c>
      <c r="AE1528" s="17">
        <f t="shared" si="7262"/>
        <v>16628.5</v>
      </c>
      <c r="AF1528" s="17">
        <f t="shared" si="7263"/>
        <v>16628.5</v>
      </c>
      <c r="AG1528" s="17">
        <f t="shared" si="7264"/>
        <v>16628.5</v>
      </c>
      <c r="AH1528" s="17">
        <f t="shared" si="7407"/>
        <v>0</v>
      </c>
      <c r="AI1528" s="17">
        <f t="shared" si="7408"/>
        <v>0</v>
      </c>
      <c r="AJ1528" s="17">
        <f t="shared" si="7409"/>
        <v>0</v>
      </c>
      <c r="AK1528" s="17">
        <f t="shared" si="7410"/>
        <v>0</v>
      </c>
      <c r="AL1528" s="17">
        <f t="shared" si="7411"/>
        <v>0</v>
      </c>
      <c r="AM1528" s="17">
        <f t="shared" si="7412"/>
        <v>0</v>
      </c>
      <c r="AN1528" s="17">
        <f t="shared" si="7413"/>
        <v>0</v>
      </c>
      <c r="AO1528" s="17">
        <f t="shared" si="7414"/>
        <v>0</v>
      </c>
      <c r="AP1528" s="17">
        <f t="shared" si="7415"/>
        <v>0</v>
      </c>
      <c r="AQ1528" s="17">
        <f t="shared" si="7416"/>
        <v>0</v>
      </c>
      <c r="AR1528" s="17">
        <f t="shared" si="7417"/>
        <v>0</v>
      </c>
      <c r="AS1528" s="17">
        <f t="shared" si="7418"/>
        <v>0</v>
      </c>
      <c r="AT1528" s="17">
        <f t="shared" si="7419"/>
        <v>0</v>
      </c>
      <c r="AU1528" s="17">
        <f t="shared" si="7420"/>
        <v>0</v>
      </c>
      <c r="AV1528" s="17">
        <f t="shared" si="7421"/>
        <v>0</v>
      </c>
      <c r="AW1528" s="17">
        <f t="shared" si="7265"/>
        <v>16628.5</v>
      </c>
      <c r="AX1528" s="17">
        <f t="shared" si="7266"/>
        <v>16628.5</v>
      </c>
      <c r="AY1528" s="17">
        <f t="shared" si="7267"/>
        <v>16628.5</v>
      </c>
      <c r="AZ1528" s="17">
        <f t="shared" si="7422"/>
        <v>0</v>
      </c>
      <c r="BA1528" s="17">
        <f t="shared" si="7268"/>
        <v>16628.5</v>
      </c>
      <c r="BB1528" s="17">
        <f t="shared" si="7269"/>
        <v>16628.5</v>
      </c>
      <c r="BC1528" s="17">
        <f t="shared" si="7270"/>
        <v>16628.5</v>
      </c>
      <c r="BD1528" s="17">
        <f t="shared" si="7423"/>
        <v>0</v>
      </c>
      <c r="BE1528" s="17">
        <f t="shared" si="7424"/>
        <v>0</v>
      </c>
      <c r="BF1528" s="17">
        <f t="shared" si="7425"/>
        <v>0</v>
      </c>
      <c r="BG1528" s="17">
        <f t="shared" si="7426"/>
        <v>0</v>
      </c>
      <c r="BH1528" s="17">
        <f t="shared" si="7427"/>
        <v>0</v>
      </c>
      <c r="BI1528" s="17">
        <f t="shared" si="7428"/>
        <v>0</v>
      </c>
      <c r="BJ1528" s="17">
        <f t="shared" si="7429"/>
        <v>0</v>
      </c>
      <c r="BK1528" s="17">
        <f t="shared" si="7430"/>
        <v>0</v>
      </c>
      <c r="BL1528" s="17">
        <f t="shared" si="7431"/>
        <v>0</v>
      </c>
      <c r="BM1528" s="17">
        <f t="shared" si="7432"/>
        <v>0</v>
      </c>
      <c r="BN1528" s="17">
        <f t="shared" si="7433"/>
        <v>0</v>
      </c>
      <c r="BO1528" s="17">
        <f t="shared" si="7271"/>
        <v>16628.5</v>
      </c>
      <c r="BP1528" s="17">
        <f t="shared" si="7272"/>
        <v>16628.5</v>
      </c>
      <c r="BQ1528" s="17">
        <f t="shared" si="7273"/>
        <v>16628.5</v>
      </c>
      <c r="BR1528" s="17">
        <f t="shared" si="7434"/>
        <v>0</v>
      </c>
      <c r="BS1528" s="17">
        <f t="shared" si="7435"/>
        <v>0</v>
      </c>
      <c r="BT1528" s="17">
        <f t="shared" si="7436"/>
        <v>0</v>
      </c>
      <c r="BU1528" s="17">
        <f t="shared" si="7274"/>
        <v>16628.5</v>
      </c>
      <c r="BV1528" s="17">
        <f t="shared" si="7275"/>
        <v>16628.5</v>
      </c>
      <c r="BW1528" s="17">
        <f t="shared" si="7276"/>
        <v>16628.5</v>
      </c>
      <c r="BX1528" s="17">
        <f t="shared" si="7437"/>
        <v>0</v>
      </c>
      <c r="BY1528" s="17">
        <f t="shared" si="7438"/>
        <v>0</v>
      </c>
      <c r="BZ1528" s="17">
        <f t="shared" si="7439"/>
        <v>0</v>
      </c>
      <c r="CA1528" s="17">
        <f t="shared" si="7440"/>
        <v>0</v>
      </c>
      <c r="CB1528" s="17">
        <f t="shared" si="7441"/>
        <v>0</v>
      </c>
      <c r="CC1528" s="17">
        <f t="shared" si="7442"/>
        <v>0</v>
      </c>
      <c r="CD1528" s="17">
        <f t="shared" si="7443"/>
        <v>0</v>
      </c>
      <c r="CE1528" s="17">
        <f t="shared" si="7444"/>
        <v>0</v>
      </c>
      <c r="CF1528" s="17">
        <f t="shared" si="7445"/>
        <v>0</v>
      </c>
      <c r="CG1528" s="17">
        <f t="shared" si="7277"/>
        <v>16628.5</v>
      </c>
      <c r="CH1528" s="17">
        <f t="shared" si="7278"/>
        <v>16628.5</v>
      </c>
      <c r="CI1528" s="17">
        <f t="shared" si="7279"/>
        <v>16628.5</v>
      </c>
      <c r="CJ1528" s="17">
        <f t="shared" si="7446"/>
        <v>0</v>
      </c>
      <c r="CK1528" s="32"/>
      <c r="CL1528" s="32"/>
      <c r="CM1528" s="1"/>
      <c r="CN1528" s="1"/>
      <c r="CO1528" s="1"/>
      <c r="CP1528" s="1"/>
      <c r="CQ1528" s="1"/>
      <c r="CR1528" s="1"/>
      <c r="CS1528" s="1"/>
    </row>
    <row r="1529" s="1" customFormat="1">
      <c r="A1529" s="30" t="s">
        <v>520</v>
      </c>
      <c r="B1529" s="30" t="s">
        <v>68</v>
      </c>
      <c r="C1529" s="30" t="s">
        <v>70</v>
      </c>
      <c r="D1529" s="30" t="s">
        <v>472</v>
      </c>
      <c r="E1529" s="30" t="s">
        <v>48</v>
      </c>
      <c r="F1529" s="31" t="s">
        <v>49</v>
      </c>
      <c r="G1529" s="17">
        <v>6651.3999999999996</v>
      </c>
      <c r="H1529" s="17">
        <v>6651.3999999999996</v>
      </c>
      <c r="I1529" s="17">
        <v>6651.3999999999996</v>
      </c>
      <c r="J1529" s="17">
        <v>9977.1000000000004</v>
      </c>
      <c r="K1529" s="17">
        <v>9977.1000000000004</v>
      </c>
      <c r="L1529" s="17">
        <v>9977.1000000000004</v>
      </c>
      <c r="M1529" s="17">
        <f t="shared" si="7256"/>
        <v>16628.5</v>
      </c>
      <c r="N1529" s="17">
        <f t="shared" si="7257"/>
        <v>16628.5</v>
      </c>
      <c r="O1529" s="17">
        <f t="shared" si="7258"/>
        <v>16628.5</v>
      </c>
      <c r="P1529" s="17"/>
      <c r="Q1529" s="17"/>
      <c r="R1529" s="17"/>
      <c r="S1529" s="17"/>
      <c r="T1529" s="17"/>
      <c r="U1529" s="17"/>
      <c r="V1529" s="17"/>
      <c r="W1529" s="17"/>
      <c r="X1529" s="17"/>
      <c r="Y1529" s="17">
        <f t="shared" si="7259"/>
        <v>16628.5</v>
      </c>
      <c r="Z1529" s="17">
        <f t="shared" si="7260"/>
        <v>16628.5</v>
      </c>
      <c r="AA1529" s="17">
        <f t="shared" si="7261"/>
        <v>16628.5</v>
      </c>
      <c r="AB1529" s="17"/>
      <c r="AC1529" s="17"/>
      <c r="AD1529" s="17"/>
      <c r="AE1529" s="17">
        <f t="shared" si="7262"/>
        <v>16628.5</v>
      </c>
      <c r="AF1529" s="17">
        <f t="shared" si="7263"/>
        <v>16628.5</v>
      </c>
      <c r="AG1529" s="17">
        <f t="shared" si="7264"/>
        <v>16628.5</v>
      </c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>
        <f t="shared" si="7265"/>
        <v>16628.5</v>
      </c>
      <c r="AX1529" s="17">
        <f t="shared" si="7266"/>
        <v>16628.5</v>
      </c>
      <c r="AY1529" s="17">
        <f t="shared" si="7267"/>
        <v>16628.5</v>
      </c>
      <c r="AZ1529" s="17"/>
      <c r="BA1529" s="17">
        <f t="shared" si="7268"/>
        <v>16628.5</v>
      </c>
      <c r="BB1529" s="17">
        <f t="shared" si="7269"/>
        <v>16628.5</v>
      </c>
      <c r="BC1529" s="17">
        <f t="shared" si="7270"/>
        <v>16628.5</v>
      </c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>
        <f t="shared" si="7271"/>
        <v>16628.5</v>
      </c>
      <c r="BP1529" s="17">
        <f t="shared" si="7272"/>
        <v>16628.5</v>
      </c>
      <c r="BQ1529" s="17">
        <f t="shared" si="7273"/>
        <v>16628.5</v>
      </c>
      <c r="BR1529" s="17"/>
      <c r="BS1529" s="17"/>
      <c r="BT1529" s="17"/>
      <c r="BU1529" s="17">
        <f t="shared" si="7274"/>
        <v>16628.5</v>
      </c>
      <c r="BV1529" s="17">
        <f t="shared" si="7275"/>
        <v>16628.5</v>
      </c>
      <c r="BW1529" s="17">
        <f t="shared" si="7276"/>
        <v>16628.5</v>
      </c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>
        <f t="shared" si="7277"/>
        <v>16628.5</v>
      </c>
      <c r="CH1529" s="17">
        <f t="shared" si="7278"/>
        <v>16628.5</v>
      </c>
      <c r="CI1529" s="17">
        <f t="shared" si="7279"/>
        <v>16628.5</v>
      </c>
      <c r="CJ1529" s="17"/>
      <c r="CK1529" s="32"/>
      <c r="CL1529" s="32">
        <v>56</v>
      </c>
      <c r="CM1529" s="1"/>
      <c r="CN1529" s="1"/>
      <c r="CO1529" s="1"/>
      <c r="CP1529" s="1"/>
      <c r="CQ1529" s="1"/>
      <c r="CR1529" s="1"/>
      <c r="CS1529" s="1"/>
    </row>
    <row r="1530" s="1" customFormat="1" hidden="1">
      <c r="A1530" s="30" t="s">
        <v>520</v>
      </c>
      <c r="B1530" s="30" t="s">
        <v>68</v>
      </c>
      <c r="C1530" s="30" t="s">
        <v>70</v>
      </c>
      <c r="D1530" s="30" t="s">
        <v>474</v>
      </c>
      <c r="E1530" s="35"/>
      <c r="F1530" s="31" t="s">
        <v>41</v>
      </c>
      <c r="G1530" s="17">
        <f t="shared" si="7389"/>
        <v>16750.099999999999</v>
      </c>
      <c r="H1530" s="17">
        <f t="shared" si="7390"/>
        <v>14422.799999999999</v>
      </c>
      <c r="I1530" s="17">
        <f t="shared" si="7391"/>
        <v>11727.799999999999</v>
      </c>
      <c r="J1530" s="17">
        <f t="shared" si="7392"/>
        <v>0</v>
      </c>
      <c r="K1530" s="17">
        <f t="shared" si="7393"/>
        <v>0</v>
      </c>
      <c r="L1530" s="17">
        <f t="shared" si="7394"/>
        <v>0</v>
      </c>
      <c r="M1530" s="17">
        <f t="shared" si="7256"/>
        <v>16750.099999999999</v>
      </c>
      <c r="N1530" s="17">
        <f t="shared" si="7257"/>
        <v>14422.799999999999</v>
      </c>
      <c r="O1530" s="17">
        <f t="shared" si="7258"/>
        <v>11727.799999999999</v>
      </c>
      <c r="P1530" s="17">
        <f t="shared" si="7395"/>
        <v>0</v>
      </c>
      <c r="Q1530" s="17">
        <f t="shared" si="7396"/>
        <v>0</v>
      </c>
      <c r="R1530" s="17">
        <f t="shared" si="7397"/>
        <v>0</v>
      </c>
      <c r="S1530" s="17">
        <f t="shared" si="7398"/>
        <v>0</v>
      </c>
      <c r="T1530" s="17">
        <f t="shared" si="7399"/>
        <v>0</v>
      </c>
      <c r="U1530" s="17">
        <f t="shared" si="7400"/>
        <v>0</v>
      </c>
      <c r="V1530" s="17">
        <f t="shared" si="7401"/>
        <v>0</v>
      </c>
      <c r="W1530" s="17">
        <f t="shared" si="7402"/>
        <v>0</v>
      </c>
      <c r="X1530" s="17">
        <f t="shared" si="7403"/>
        <v>0</v>
      </c>
      <c r="Y1530" s="17">
        <f t="shared" si="7259"/>
        <v>16750.099999999999</v>
      </c>
      <c r="Z1530" s="17">
        <f t="shared" si="7260"/>
        <v>14422.799999999999</v>
      </c>
      <c r="AA1530" s="17">
        <f t="shared" si="7261"/>
        <v>11727.799999999999</v>
      </c>
      <c r="AB1530" s="17">
        <f t="shared" si="7404"/>
        <v>0</v>
      </c>
      <c r="AC1530" s="17">
        <f t="shared" si="7405"/>
        <v>0</v>
      </c>
      <c r="AD1530" s="17">
        <f t="shared" si="7406"/>
        <v>0</v>
      </c>
      <c r="AE1530" s="17">
        <f t="shared" si="7262"/>
        <v>16750.099999999999</v>
      </c>
      <c r="AF1530" s="17">
        <f t="shared" si="7263"/>
        <v>14422.799999999999</v>
      </c>
      <c r="AG1530" s="17">
        <f t="shared" si="7264"/>
        <v>11727.799999999999</v>
      </c>
      <c r="AH1530" s="17">
        <f t="shared" si="7407"/>
        <v>0</v>
      </c>
      <c r="AI1530" s="17">
        <f t="shared" si="7408"/>
        <v>0</v>
      </c>
      <c r="AJ1530" s="17">
        <f t="shared" si="7409"/>
        <v>0</v>
      </c>
      <c r="AK1530" s="17">
        <f t="shared" si="7410"/>
        <v>0</v>
      </c>
      <c r="AL1530" s="17">
        <f t="shared" si="7411"/>
        <v>0</v>
      </c>
      <c r="AM1530" s="17">
        <f t="shared" si="7412"/>
        <v>0</v>
      </c>
      <c r="AN1530" s="17">
        <f t="shared" si="7413"/>
        <v>0</v>
      </c>
      <c r="AO1530" s="17">
        <f t="shared" si="7414"/>
        <v>0</v>
      </c>
      <c r="AP1530" s="17">
        <f t="shared" si="7415"/>
        <v>0</v>
      </c>
      <c r="AQ1530" s="17">
        <f t="shared" si="7416"/>
        <v>0</v>
      </c>
      <c r="AR1530" s="17">
        <f t="shared" si="7417"/>
        <v>0</v>
      </c>
      <c r="AS1530" s="17">
        <f t="shared" si="7418"/>
        <v>0</v>
      </c>
      <c r="AT1530" s="17">
        <f t="shared" si="7419"/>
        <v>0</v>
      </c>
      <c r="AU1530" s="17">
        <f t="shared" si="7420"/>
        <v>0</v>
      </c>
      <c r="AV1530" s="17">
        <f t="shared" si="7421"/>
        <v>0</v>
      </c>
      <c r="AW1530" s="17">
        <f t="shared" si="7265"/>
        <v>16750.099999999999</v>
      </c>
      <c r="AX1530" s="17">
        <f t="shared" si="7266"/>
        <v>14422.799999999999</v>
      </c>
      <c r="AY1530" s="17">
        <f t="shared" si="7267"/>
        <v>11727.799999999999</v>
      </c>
      <c r="AZ1530" s="17">
        <f t="shared" si="7422"/>
        <v>0</v>
      </c>
      <c r="BA1530" s="17">
        <f t="shared" si="7268"/>
        <v>16750.099999999999</v>
      </c>
      <c r="BB1530" s="17">
        <f t="shared" si="7269"/>
        <v>14422.799999999999</v>
      </c>
      <c r="BC1530" s="17">
        <f t="shared" si="7270"/>
        <v>11727.799999999999</v>
      </c>
      <c r="BD1530" s="17">
        <f t="shared" si="7423"/>
        <v>0</v>
      </c>
      <c r="BE1530" s="17">
        <f t="shared" si="7424"/>
        <v>0</v>
      </c>
      <c r="BF1530" s="17">
        <f t="shared" si="7425"/>
        <v>738.33000000000004</v>
      </c>
      <c r="BG1530" s="17">
        <f t="shared" si="7426"/>
        <v>0</v>
      </c>
      <c r="BH1530" s="17">
        <f t="shared" si="7427"/>
        <v>0</v>
      </c>
      <c r="BI1530" s="17">
        <f t="shared" si="7428"/>
        <v>0</v>
      </c>
      <c r="BJ1530" s="17">
        <f t="shared" si="7429"/>
        <v>0</v>
      </c>
      <c r="BK1530" s="17">
        <f t="shared" si="7430"/>
        <v>0</v>
      </c>
      <c r="BL1530" s="17">
        <f t="shared" si="7431"/>
        <v>0</v>
      </c>
      <c r="BM1530" s="17">
        <f t="shared" si="7432"/>
        <v>0</v>
      </c>
      <c r="BN1530" s="17">
        <f t="shared" si="7433"/>
        <v>0</v>
      </c>
      <c r="BO1530" s="17">
        <f t="shared" si="7271"/>
        <v>17488.43</v>
      </c>
      <c r="BP1530" s="17">
        <f t="shared" si="7272"/>
        <v>14422.799999999999</v>
      </c>
      <c r="BQ1530" s="17">
        <f t="shared" si="7273"/>
        <v>11727.799999999999</v>
      </c>
      <c r="BR1530" s="17">
        <f t="shared" si="7434"/>
        <v>-91.709999999999994</v>
      </c>
      <c r="BS1530" s="17">
        <f t="shared" si="7435"/>
        <v>0</v>
      </c>
      <c r="BT1530" s="17">
        <f t="shared" si="7436"/>
        <v>0</v>
      </c>
      <c r="BU1530" s="17">
        <f t="shared" si="7274"/>
        <v>17396.720000000001</v>
      </c>
      <c r="BV1530" s="17">
        <f t="shared" si="7275"/>
        <v>14422.799999999999</v>
      </c>
      <c r="BW1530" s="17">
        <f t="shared" si="7276"/>
        <v>11727.799999999999</v>
      </c>
      <c r="BX1530" s="17">
        <f t="shared" si="7437"/>
        <v>0</v>
      </c>
      <c r="BY1530" s="17">
        <f t="shared" si="7438"/>
        <v>0</v>
      </c>
      <c r="BZ1530" s="17">
        <f t="shared" si="7439"/>
        <v>0</v>
      </c>
      <c r="CA1530" s="17">
        <f t="shared" si="7440"/>
        <v>0</v>
      </c>
      <c r="CB1530" s="17">
        <f t="shared" si="7441"/>
        <v>0</v>
      </c>
      <c r="CC1530" s="37">
        <f t="shared" si="7442"/>
        <v>0</v>
      </c>
      <c r="CD1530" s="17">
        <f t="shared" si="7443"/>
        <v>0</v>
      </c>
      <c r="CE1530" s="17">
        <f t="shared" si="7444"/>
        <v>0</v>
      </c>
      <c r="CF1530" s="37">
        <f t="shared" si="7445"/>
        <v>0</v>
      </c>
      <c r="CG1530" s="17">
        <f t="shared" si="7277"/>
        <v>17396.720000000001</v>
      </c>
      <c r="CH1530" s="17">
        <f t="shared" si="7278"/>
        <v>14422.799999999999</v>
      </c>
      <c r="CI1530" s="17">
        <f t="shared" si="7279"/>
        <v>11727.799999999999</v>
      </c>
      <c r="CJ1530" s="17">
        <f t="shared" si="7446"/>
        <v>0</v>
      </c>
      <c r="CK1530" s="32">
        <v>0</v>
      </c>
      <c r="CL1530" s="32"/>
      <c r="CM1530" s="1" t="s">
        <v>75</v>
      </c>
      <c r="CN1530" s="1"/>
      <c r="CO1530" s="1"/>
      <c r="CP1530" s="1"/>
      <c r="CQ1530" s="1"/>
      <c r="CR1530" s="1"/>
      <c r="CS1530" s="1"/>
    </row>
    <row r="1531" s="1" customFormat="1">
      <c r="A1531" s="30" t="s">
        <v>520</v>
      </c>
      <c r="B1531" s="30" t="s">
        <v>68</v>
      </c>
      <c r="C1531" s="30" t="s">
        <v>70</v>
      </c>
      <c r="D1531" s="30" t="s">
        <v>475</v>
      </c>
      <c r="E1531" s="35"/>
      <c r="F1531" s="31" t="s">
        <v>476</v>
      </c>
      <c r="G1531" s="17">
        <f>G1532+G1534</f>
        <v>16750.099999999999</v>
      </c>
      <c r="H1531" s="17">
        <f>H1532+H1534</f>
        <v>14422.799999999999</v>
      </c>
      <c r="I1531" s="17">
        <f>I1532+I1534</f>
        <v>11727.799999999999</v>
      </c>
      <c r="J1531" s="17">
        <f>J1532+J1534</f>
        <v>0</v>
      </c>
      <c r="K1531" s="17">
        <f>K1532+K1534</f>
        <v>0</v>
      </c>
      <c r="L1531" s="17">
        <f>L1532+L1534</f>
        <v>0</v>
      </c>
      <c r="M1531" s="17">
        <f t="shared" si="7256"/>
        <v>16750.099999999999</v>
      </c>
      <c r="N1531" s="17">
        <f t="shared" si="7257"/>
        <v>14422.799999999999</v>
      </c>
      <c r="O1531" s="17">
        <f t="shared" si="7258"/>
        <v>11727.799999999999</v>
      </c>
      <c r="P1531" s="17">
        <f>P1532+P1534</f>
        <v>0</v>
      </c>
      <c r="Q1531" s="17">
        <f>Q1532+Q1534</f>
        <v>0</v>
      </c>
      <c r="R1531" s="17">
        <f>R1532+R1534</f>
        <v>0</v>
      </c>
      <c r="S1531" s="17">
        <f>S1532+S1534</f>
        <v>0</v>
      </c>
      <c r="T1531" s="17">
        <f>T1532+T1534</f>
        <v>0</v>
      </c>
      <c r="U1531" s="17">
        <f>U1532+U1534</f>
        <v>0</v>
      </c>
      <c r="V1531" s="17">
        <f>V1532+V1534</f>
        <v>0</v>
      </c>
      <c r="W1531" s="17">
        <f>W1532+W1534</f>
        <v>0</v>
      </c>
      <c r="X1531" s="17">
        <f>X1532+X1534</f>
        <v>0</v>
      </c>
      <c r="Y1531" s="17">
        <f t="shared" si="7259"/>
        <v>16750.099999999999</v>
      </c>
      <c r="Z1531" s="17">
        <f t="shared" si="7260"/>
        <v>14422.799999999999</v>
      </c>
      <c r="AA1531" s="17">
        <f t="shared" si="7261"/>
        <v>11727.799999999999</v>
      </c>
      <c r="AB1531" s="17">
        <f>AB1532+AB1534</f>
        <v>0</v>
      </c>
      <c r="AC1531" s="17">
        <f>AC1532+AC1534</f>
        <v>0</v>
      </c>
      <c r="AD1531" s="17">
        <f>AD1532+AD1534</f>
        <v>0</v>
      </c>
      <c r="AE1531" s="17">
        <f t="shared" si="7262"/>
        <v>16750.099999999999</v>
      </c>
      <c r="AF1531" s="17">
        <f t="shared" si="7263"/>
        <v>14422.799999999999</v>
      </c>
      <c r="AG1531" s="17">
        <f t="shared" si="7264"/>
        <v>11727.799999999999</v>
      </c>
      <c r="AH1531" s="17">
        <f>AH1532+AH1534</f>
        <v>0</v>
      </c>
      <c r="AI1531" s="17">
        <f>AI1532+AI1534</f>
        <v>0</v>
      </c>
      <c r="AJ1531" s="17">
        <f>AJ1532+AJ1534</f>
        <v>0</v>
      </c>
      <c r="AK1531" s="17">
        <f>AK1532+AK1534</f>
        <v>0</v>
      </c>
      <c r="AL1531" s="17">
        <f>AL1532+AL1534</f>
        <v>0</v>
      </c>
      <c r="AM1531" s="17">
        <f>AM1532+AM1534</f>
        <v>0</v>
      </c>
      <c r="AN1531" s="17">
        <f>AN1532+AN1534</f>
        <v>0</v>
      </c>
      <c r="AO1531" s="17">
        <f>AO1532+AO1534</f>
        <v>0</v>
      </c>
      <c r="AP1531" s="17">
        <f>AP1532+AP1534</f>
        <v>0</v>
      </c>
      <c r="AQ1531" s="17">
        <f>AQ1532+AQ1534</f>
        <v>0</v>
      </c>
      <c r="AR1531" s="17">
        <f>AR1532+AR1534</f>
        <v>0</v>
      </c>
      <c r="AS1531" s="17">
        <f>AS1532+AS1534</f>
        <v>0</v>
      </c>
      <c r="AT1531" s="17">
        <f>AT1532+AT1534</f>
        <v>0</v>
      </c>
      <c r="AU1531" s="17">
        <f>AU1532+AU1534</f>
        <v>0</v>
      </c>
      <c r="AV1531" s="17">
        <f>AV1532+AV1534</f>
        <v>0</v>
      </c>
      <c r="AW1531" s="17">
        <f t="shared" si="7265"/>
        <v>16750.099999999999</v>
      </c>
      <c r="AX1531" s="17">
        <f t="shared" si="7266"/>
        <v>14422.799999999999</v>
      </c>
      <c r="AY1531" s="17">
        <f t="shared" si="7267"/>
        <v>11727.799999999999</v>
      </c>
      <c r="AZ1531" s="17">
        <f>AZ1532+AZ1534</f>
        <v>0</v>
      </c>
      <c r="BA1531" s="17">
        <f t="shared" si="7268"/>
        <v>16750.099999999999</v>
      </c>
      <c r="BB1531" s="17">
        <f t="shared" si="7269"/>
        <v>14422.799999999999</v>
      </c>
      <c r="BC1531" s="17">
        <f t="shared" si="7270"/>
        <v>11727.799999999999</v>
      </c>
      <c r="BD1531" s="17">
        <f>BD1532+BD1534</f>
        <v>0</v>
      </c>
      <c r="BE1531" s="17">
        <f>BE1532+BE1534</f>
        <v>0</v>
      </c>
      <c r="BF1531" s="17">
        <f>BF1532+BF1534</f>
        <v>738.33000000000004</v>
      </c>
      <c r="BG1531" s="17">
        <f>BG1532+BG1534</f>
        <v>0</v>
      </c>
      <c r="BH1531" s="17">
        <f>BH1532+BH1534</f>
        <v>0</v>
      </c>
      <c r="BI1531" s="17">
        <f>BI1532+BI1534</f>
        <v>0</v>
      </c>
      <c r="BJ1531" s="17">
        <f>BJ1532+BJ1534</f>
        <v>0</v>
      </c>
      <c r="BK1531" s="17">
        <f>BK1532+BK1534</f>
        <v>0</v>
      </c>
      <c r="BL1531" s="17">
        <f>BL1532+BL1534</f>
        <v>0</v>
      </c>
      <c r="BM1531" s="17">
        <f>BM1532+BM1534</f>
        <v>0</v>
      </c>
      <c r="BN1531" s="17">
        <f>BN1532+BN1534</f>
        <v>0</v>
      </c>
      <c r="BO1531" s="17">
        <f t="shared" si="7271"/>
        <v>17488.43</v>
      </c>
      <c r="BP1531" s="17">
        <f t="shared" si="7272"/>
        <v>14422.799999999999</v>
      </c>
      <c r="BQ1531" s="17">
        <f t="shared" si="7273"/>
        <v>11727.799999999999</v>
      </c>
      <c r="BR1531" s="17">
        <f>BR1532+BR1534</f>
        <v>-91.709999999999994</v>
      </c>
      <c r="BS1531" s="17">
        <f>BS1532+BS1534</f>
        <v>0</v>
      </c>
      <c r="BT1531" s="17">
        <f>BT1532+BT1534</f>
        <v>0</v>
      </c>
      <c r="BU1531" s="17">
        <f t="shared" si="7274"/>
        <v>17396.720000000001</v>
      </c>
      <c r="BV1531" s="17">
        <f t="shared" si="7275"/>
        <v>14422.799999999999</v>
      </c>
      <c r="BW1531" s="17">
        <f t="shared" si="7276"/>
        <v>11727.799999999999</v>
      </c>
      <c r="BX1531" s="17">
        <f>BX1532+BX1534</f>
        <v>0</v>
      </c>
      <c r="BY1531" s="17">
        <f>BY1532+BY1534</f>
        <v>0</v>
      </c>
      <c r="BZ1531" s="17">
        <f>BZ1532+BZ1534</f>
        <v>0</v>
      </c>
      <c r="CA1531" s="17">
        <f>CA1532+CA1534</f>
        <v>0</v>
      </c>
      <c r="CB1531" s="17">
        <f>CB1532+CB1534</f>
        <v>0</v>
      </c>
      <c r="CC1531" s="17">
        <f>CC1532+CC1534</f>
        <v>0</v>
      </c>
      <c r="CD1531" s="17">
        <f>CD1532+CD1534</f>
        <v>0</v>
      </c>
      <c r="CE1531" s="17">
        <f>CE1532+CE1534</f>
        <v>0</v>
      </c>
      <c r="CF1531" s="17">
        <f>CF1532+CF1534</f>
        <v>0</v>
      </c>
      <c r="CG1531" s="17">
        <f t="shared" si="7277"/>
        <v>17396.720000000001</v>
      </c>
      <c r="CH1531" s="17">
        <f t="shared" si="7278"/>
        <v>14422.799999999999</v>
      </c>
      <c r="CI1531" s="17">
        <f t="shared" si="7279"/>
        <v>11727.799999999999</v>
      </c>
      <c r="CJ1531" s="17">
        <f>CJ1532+CJ1534</f>
        <v>0</v>
      </c>
      <c r="CK1531" s="32"/>
      <c r="CL1531" s="32"/>
      <c r="CM1531" s="1"/>
      <c r="CN1531" s="1"/>
      <c r="CO1531" s="1"/>
      <c r="CP1531" s="1"/>
      <c r="CQ1531" s="1"/>
      <c r="CR1531" s="1"/>
      <c r="CS1531" s="1"/>
    </row>
    <row r="1532" s="1" customFormat="1">
      <c r="A1532" s="30" t="s">
        <v>520</v>
      </c>
      <c r="B1532" s="30" t="s">
        <v>68</v>
      </c>
      <c r="C1532" s="30" t="s">
        <v>70</v>
      </c>
      <c r="D1532" s="30" t="s">
        <v>477</v>
      </c>
      <c r="E1532" s="35"/>
      <c r="F1532" s="31" t="s">
        <v>478</v>
      </c>
      <c r="G1532" s="17">
        <f>G1533</f>
        <v>14000.1</v>
      </c>
      <c r="H1532" s="17">
        <f>H1533</f>
        <v>11727.799999999999</v>
      </c>
      <c r="I1532" s="17">
        <f>I1533</f>
        <v>11727.799999999999</v>
      </c>
      <c r="J1532" s="17">
        <f>J1533</f>
        <v>0</v>
      </c>
      <c r="K1532" s="17">
        <f>K1533</f>
        <v>0</v>
      </c>
      <c r="L1532" s="17">
        <f>L1533</f>
        <v>0</v>
      </c>
      <c r="M1532" s="17">
        <f t="shared" si="7256"/>
        <v>14000.1</v>
      </c>
      <c r="N1532" s="17">
        <f t="shared" si="7257"/>
        <v>11727.799999999999</v>
      </c>
      <c r="O1532" s="17">
        <f t="shared" si="7258"/>
        <v>11727.799999999999</v>
      </c>
      <c r="P1532" s="17">
        <f>P1533</f>
        <v>0</v>
      </c>
      <c r="Q1532" s="17">
        <f>Q1533</f>
        <v>0</v>
      </c>
      <c r="R1532" s="17">
        <f>R1533</f>
        <v>0</v>
      </c>
      <c r="S1532" s="17">
        <f>S1533</f>
        <v>0</v>
      </c>
      <c r="T1532" s="17">
        <f>T1533</f>
        <v>0</v>
      </c>
      <c r="U1532" s="17">
        <f>U1533</f>
        <v>0</v>
      </c>
      <c r="V1532" s="17">
        <f>V1533</f>
        <v>0</v>
      </c>
      <c r="W1532" s="17">
        <f>W1533</f>
        <v>0</v>
      </c>
      <c r="X1532" s="17">
        <f>X1533</f>
        <v>0</v>
      </c>
      <c r="Y1532" s="17">
        <f t="shared" si="7259"/>
        <v>14000.1</v>
      </c>
      <c r="Z1532" s="17">
        <f t="shared" si="7260"/>
        <v>11727.799999999999</v>
      </c>
      <c r="AA1532" s="17">
        <f t="shared" si="7261"/>
        <v>11727.799999999999</v>
      </c>
      <c r="AB1532" s="17">
        <f>AB1533</f>
        <v>0</v>
      </c>
      <c r="AC1532" s="17">
        <f>AC1533</f>
        <v>0</v>
      </c>
      <c r="AD1532" s="17">
        <f>AD1533</f>
        <v>0</v>
      </c>
      <c r="AE1532" s="17">
        <f t="shared" si="7262"/>
        <v>14000.1</v>
      </c>
      <c r="AF1532" s="17">
        <f t="shared" si="7263"/>
        <v>11727.799999999999</v>
      </c>
      <c r="AG1532" s="17">
        <f t="shared" si="7264"/>
        <v>11727.799999999999</v>
      </c>
      <c r="AH1532" s="17">
        <f>AH1533</f>
        <v>0</v>
      </c>
      <c r="AI1532" s="17">
        <f>AI1533</f>
        <v>0</v>
      </c>
      <c r="AJ1532" s="17">
        <f>AJ1533</f>
        <v>0</v>
      </c>
      <c r="AK1532" s="17">
        <f>AK1533</f>
        <v>0</v>
      </c>
      <c r="AL1532" s="17">
        <f>AL1533</f>
        <v>0</v>
      </c>
      <c r="AM1532" s="17">
        <f>AM1533</f>
        <v>0</v>
      </c>
      <c r="AN1532" s="17">
        <f>AN1533</f>
        <v>0</v>
      </c>
      <c r="AO1532" s="17">
        <f>AO1533</f>
        <v>0</v>
      </c>
      <c r="AP1532" s="17">
        <f>AP1533</f>
        <v>0</v>
      </c>
      <c r="AQ1532" s="17">
        <f>AQ1533</f>
        <v>0</v>
      </c>
      <c r="AR1532" s="17">
        <f>AR1533</f>
        <v>0</v>
      </c>
      <c r="AS1532" s="17">
        <f>AS1533</f>
        <v>0</v>
      </c>
      <c r="AT1532" s="17">
        <f>AT1533</f>
        <v>0</v>
      </c>
      <c r="AU1532" s="17">
        <f>AU1533</f>
        <v>0</v>
      </c>
      <c r="AV1532" s="17">
        <f>AV1533</f>
        <v>0</v>
      </c>
      <c r="AW1532" s="17">
        <f t="shared" si="7265"/>
        <v>14000.1</v>
      </c>
      <c r="AX1532" s="17">
        <f t="shared" si="7266"/>
        <v>11727.799999999999</v>
      </c>
      <c r="AY1532" s="17">
        <f t="shared" si="7267"/>
        <v>11727.799999999999</v>
      </c>
      <c r="AZ1532" s="17">
        <f>AZ1533</f>
        <v>0</v>
      </c>
      <c r="BA1532" s="17">
        <f t="shared" si="7268"/>
        <v>14000.1</v>
      </c>
      <c r="BB1532" s="17">
        <f t="shared" si="7269"/>
        <v>11727.799999999999</v>
      </c>
      <c r="BC1532" s="17">
        <f t="shared" si="7270"/>
        <v>11727.799999999999</v>
      </c>
      <c r="BD1532" s="17">
        <f>BD1533</f>
        <v>0</v>
      </c>
      <c r="BE1532" s="17">
        <f>BE1533</f>
        <v>0</v>
      </c>
      <c r="BF1532" s="17">
        <f>BF1533</f>
        <v>738.33000000000004</v>
      </c>
      <c r="BG1532" s="17">
        <f>BG1533</f>
        <v>0</v>
      </c>
      <c r="BH1532" s="17">
        <f>BH1533</f>
        <v>0</v>
      </c>
      <c r="BI1532" s="17">
        <f>BI1533</f>
        <v>0</v>
      </c>
      <c r="BJ1532" s="17">
        <f>BJ1533</f>
        <v>0</v>
      </c>
      <c r="BK1532" s="17">
        <f>BK1533</f>
        <v>0</v>
      </c>
      <c r="BL1532" s="17">
        <f>BL1533</f>
        <v>0</v>
      </c>
      <c r="BM1532" s="17">
        <f>BM1533</f>
        <v>0</v>
      </c>
      <c r="BN1532" s="17">
        <f>BN1533</f>
        <v>0</v>
      </c>
      <c r="BO1532" s="17">
        <f t="shared" si="7271"/>
        <v>14738.43</v>
      </c>
      <c r="BP1532" s="17">
        <f t="shared" si="7272"/>
        <v>11727.799999999999</v>
      </c>
      <c r="BQ1532" s="17">
        <f t="shared" si="7273"/>
        <v>11727.799999999999</v>
      </c>
      <c r="BR1532" s="17">
        <f>BR1533</f>
        <v>-91.709999999999994</v>
      </c>
      <c r="BS1532" s="17">
        <f>BS1533</f>
        <v>0</v>
      </c>
      <c r="BT1532" s="17">
        <f>BT1533</f>
        <v>0</v>
      </c>
      <c r="BU1532" s="17">
        <f t="shared" si="7274"/>
        <v>14646.720000000001</v>
      </c>
      <c r="BV1532" s="17">
        <f t="shared" si="7275"/>
        <v>11727.799999999999</v>
      </c>
      <c r="BW1532" s="17">
        <f t="shared" si="7276"/>
        <v>11727.799999999999</v>
      </c>
      <c r="BX1532" s="17">
        <f>BX1533</f>
        <v>0</v>
      </c>
      <c r="BY1532" s="17">
        <f>BY1533</f>
        <v>0</v>
      </c>
      <c r="BZ1532" s="17">
        <f>BZ1533</f>
        <v>0</v>
      </c>
      <c r="CA1532" s="17">
        <f>CA1533</f>
        <v>0</v>
      </c>
      <c r="CB1532" s="17">
        <f>CB1533</f>
        <v>0</v>
      </c>
      <c r="CC1532" s="17">
        <f>CC1533</f>
        <v>0</v>
      </c>
      <c r="CD1532" s="17">
        <f>CD1533</f>
        <v>0</v>
      </c>
      <c r="CE1532" s="17">
        <f>CE1533</f>
        <v>0</v>
      </c>
      <c r="CF1532" s="17">
        <f>CF1533</f>
        <v>0</v>
      </c>
      <c r="CG1532" s="17">
        <f t="shared" si="7277"/>
        <v>14646.720000000001</v>
      </c>
      <c r="CH1532" s="17">
        <f t="shared" si="7278"/>
        <v>11727.799999999999</v>
      </c>
      <c r="CI1532" s="17">
        <f t="shared" si="7279"/>
        <v>11727.799999999999</v>
      </c>
      <c r="CJ1532" s="17">
        <f>CJ1533</f>
        <v>0</v>
      </c>
      <c r="CK1532" s="32"/>
      <c r="CL1532" s="32"/>
      <c r="CM1532" s="1"/>
      <c r="CN1532" s="1"/>
      <c r="CO1532" s="1"/>
      <c r="CP1532" s="1"/>
      <c r="CQ1532" s="1"/>
      <c r="CR1532" s="1"/>
      <c r="CS1532" s="1"/>
    </row>
    <row r="1533" s="1" customFormat="1">
      <c r="A1533" s="30" t="s">
        <v>520</v>
      </c>
      <c r="B1533" s="30" t="s">
        <v>68</v>
      </c>
      <c r="C1533" s="30" t="s">
        <v>70</v>
      </c>
      <c r="D1533" s="30" t="s">
        <v>477</v>
      </c>
      <c r="E1533" s="30" t="s">
        <v>46</v>
      </c>
      <c r="F1533" s="31" t="s">
        <v>47</v>
      </c>
      <c r="G1533" s="17">
        <v>14000.1</v>
      </c>
      <c r="H1533" s="17">
        <v>11727.799999999999</v>
      </c>
      <c r="I1533" s="17">
        <v>11727.799999999999</v>
      </c>
      <c r="J1533" s="17"/>
      <c r="K1533" s="17"/>
      <c r="L1533" s="17"/>
      <c r="M1533" s="17">
        <f t="shared" si="7256"/>
        <v>14000.1</v>
      </c>
      <c r="N1533" s="17">
        <f t="shared" si="7257"/>
        <v>11727.799999999999</v>
      </c>
      <c r="O1533" s="17">
        <f t="shared" si="7258"/>
        <v>11727.799999999999</v>
      </c>
      <c r="P1533" s="17"/>
      <c r="Q1533" s="17"/>
      <c r="R1533" s="17"/>
      <c r="S1533" s="17"/>
      <c r="T1533" s="17"/>
      <c r="U1533" s="17"/>
      <c r="V1533" s="17"/>
      <c r="W1533" s="17"/>
      <c r="X1533" s="17"/>
      <c r="Y1533" s="17">
        <f t="shared" si="7259"/>
        <v>14000.1</v>
      </c>
      <c r="Z1533" s="17">
        <f t="shared" si="7260"/>
        <v>11727.799999999999</v>
      </c>
      <c r="AA1533" s="17">
        <f t="shared" si="7261"/>
        <v>11727.799999999999</v>
      </c>
      <c r="AB1533" s="17"/>
      <c r="AC1533" s="17"/>
      <c r="AD1533" s="17"/>
      <c r="AE1533" s="17">
        <f t="shared" si="7262"/>
        <v>14000.1</v>
      </c>
      <c r="AF1533" s="17">
        <f t="shared" si="7263"/>
        <v>11727.799999999999</v>
      </c>
      <c r="AG1533" s="17">
        <f t="shared" si="7264"/>
        <v>11727.799999999999</v>
      </c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>
        <f t="shared" si="7265"/>
        <v>14000.1</v>
      </c>
      <c r="AX1533" s="17">
        <f t="shared" si="7266"/>
        <v>11727.799999999999</v>
      </c>
      <c r="AY1533" s="17">
        <f t="shared" si="7267"/>
        <v>11727.799999999999</v>
      </c>
      <c r="AZ1533" s="17"/>
      <c r="BA1533" s="17">
        <f t="shared" si="7268"/>
        <v>14000.1</v>
      </c>
      <c r="BB1533" s="17">
        <f t="shared" si="7269"/>
        <v>11727.799999999999</v>
      </c>
      <c r="BC1533" s="17">
        <f t="shared" si="7270"/>
        <v>11727.799999999999</v>
      </c>
      <c r="BD1533" s="17"/>
      <c r="BE1533" s="17"/>
      <c r="BF1533" s="17">
        <v>738.33000000000004</v>
      </c>
      <c r="BG1533" s="17"/>
      <c r="BH1533" s="17"/>
      <c r="BI1533" s="17"/>
      <c r="BJ1533" s="17"/>
      <c r="BK1533" s="17"/>
      <c r="BL1533" s="17"/>
      <c r="BM1533" s="17"/>
      <c r="BN1533" s="17"/>
      <c r="BO1533" s="17">
        <f t="shared" si="7271"/>
        <v>14738.43</v>
      </c>
      <c r="BP1533" s="17">
        <f t="shared" si="7272"/>
        <v>11727.799999999999</v>
      </c>
      <c r="BQ1533" s="17">
        <f t="shared" si="7273"/>
        <v>11727.799999999999</v>
      </c>
      <c r="BR1533" s="17">
        <v>-91.709999999999994</v>
      </c>
      <c r="BS1533" s="17"/>
      <c r="BT1533" s="17"/>
      <c r="BU1533" s="17">
        <f t="shared" si="7274"/>
        <v>14646.720000000001</v>
      </c>
      <c r="BV1533" s="17">
        <f t="shared" si="7275"/>
        <v>11727.799999999999</v>
      </c>
      <c r="BW1533" s="17">
        <f t="shared" si="7276"/>
        <v>11727.799999999999</v>
      </c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>
        <f t="shared" si="7277"/>
        <v>14646.720000000001</v>
      </c>
      <c r="CH1533" s="17">
        <f t="shared" si="7278"/>
        <v>11727.799999999999</v>
      </c>
      <c r="CI1533" s="17">
        <f t="shared" si="7279"/>
        <v>11727.799999999999</v>
      </c>
      <c r="CJ1533" s="17"/>
      <c r="CK1533" s="32"/>
      <c r="CL1533" s="32"/>
      <c r="CM1533" s="1"/>
      <c r="CN1533" s="1"/>
      <c r="CO1533" s="1"/>
      <c r="CP1533" s="1"/>
      <c r="CQ1533" s="1"/>
      <c r="CR1533" s="1"/>
      <c r="CS1533" s="1"/>
    </row>
    <row r="1534" s="1" customFormat="1">
      <c r="A1534" s="30" t="s">
        <v>520</v>
      </c>
      <c r="B1534" s="30" t="s">
        <v>68</v>
      </c>
      <c r="C1534" s="30" t="s">
        <v>70</v>
      </c>
      <c r="D1534" s="30" t="s">
        <v>479</v>
      </c>
      <c r="E1534" s="35"/>
      <c r="F1534" s="31" t="s">
        <v>480</v>
      </c>
      <c r="G1534" s="17">
        <f>G1535</f>
        <v>2750</v>
      </c>
      <c r="H1534" s="17">
        <f>H1535</f>
        <v>2695</v>
      </c>
      <c r="I1534" s="17">
        <f>I1535</f>
        <v>0</v>
      </c>
      <c r="J1534" s="17">
        <f>J1535</f>
        <v>0</v>
      </c>
      <c r="K1534" s="17">
        <f>K1535</f>
        <v>0</v>
      </c>
      <c r="L1534" s="17">
        <f>L1535</f>
        <v>0</v>
      </c>
      <c r="M1534" s="17">
        <f t="shared" si="7256"/>
        <v>2750</v>
      </c>
      <c r="N1534" s="17">
        <f t="shared" si="7257"/>
        <v>2695</v>
      </c>
      <c r="O1534" s="17">
        <f t="shared" si="7258"/>
        <v>0</v>
      </c>
      <c r="P1534" s="17">
        <f>P1535</f>
        <v>0</v>
      </c>
      <c r="Q1534" s="17">
        <f>Q1535</f>
        <v>0</v>
      </c>
      <c r="R1534" s="17">
        <f>R1535</f>
        <v>0</v>
      </c>
      <c r="S1534" s="17">
        <f>S1535</f>
        <v>0</v>
      </c>
      <c r="T1534" s="17">
        <f>T1535</f>
        <v>0</v>
      </c>
      <c r="U1534" s="17">
        <f>U1535</f>
        <v>0</v>
      </c>
      <c r="V1534" s="17">
        <f>V1535</f>
        <v>0</v>
      </c>
      <c r="W1534" s="17">
        <f>W1535</f>
        <v>0</v>
      </c>
      <c r="X1534" s="17">
        <f>X1535</f>
        <v>0</v>
      </c>
      <c r="Y1534" s="17">
        <f t="shared" si="7259"/>
        <v>2750</v>
      </c>
      <c r="Z1534" s="17">
        <f t="shared" si="7260"/>
        <v>2695</v>
      </c>
      <c r="AA1534" s="17">
        <f t="shared" si="7261"/>
        <v>0</v>
      </c>
      <c r="AB1534" s="17">
        <f>AB1535</f>
        <v>0</v>
      </c>
      <c r="AC1534" s="17">
        <f>AC1535</f>
        <v>0</v>
      </c>
      <c r="AD1534" s="17">
        <f>AD1535</f>
        <v>0</v>
      </c>
      <c r="AE1534" s="17">
        <f t="shared" si="7262"/>
        <v>2750</v>
      </c>
      <c r="AF1534" s="17">
        <f t="shared" si="7263"/>
        <v>2695</v>
      </c>
      <c r="AG1534" s="17">
        <f t="shared" si="7264"/>
        <v>0</v>
      </c>
      <c r="AH1534" s="17">
        <f>AH1535</f>
        <v>0</v>
      </c>
      <c r="AI1534" s="17">
        <f>AI1535</f>
        <v>0</v>
      </c>
      <c r="AJ1534" s="17">
        <f>AJ1535</f>
        <v>0</v>
      </c>
      <c r="AK1534" s="17">
        <f>AK1535</f>
        <v>0</v>
      </c>
      <c r="AL1534" s="17">
        <f>AL1535</f>
        <v>0</v>
      </c>
      <c r="AM1534" s="17">
        <f>AM1535</f>
        <v>0</v>
      </c>
      <c r="AN1534" s="17">
        <f>AN1535</f>
        <v>0</v>
      </c>
      <c r="AO1534" s="17">
        <f>AO1535</f>
        <v>0</v>
      </c>
      <c r="AP1534" s="17">
        <f>AP1535</f>
        <v>0</v>
      </c>
      <c r="AQ1534" s="17">
        <f>AQ1535</f>
        <v>0</v>
      </c>
      <c r="AR1534" s="17">
        <f>AR1535</f>
        <v>0</v>
      </c>
      <c r="AS1534" s="17">
        <f>AS1535</f>
        <v>0</v>
      </c>
      <c r="AT1534" s="17">
        <f>AT1535</f>
        <v>0</v>
      </c>
      <c r="AU1534" s="17">
        <f>AU1535</f>
        <v>0</v>
      </c>
      <c r="AV1534" s="17">
        <f>AV1535</f>
        <v>0</v>
      </c>
      <c r="AW1534" s="17">
        <f t="shared" si="7265"/>
        <v>2750</v>
      </c>
      <c r="AX1534" s="17">
        <f t="shared" si="7266"/>
        <v>2695</v>
      </c>
      <c r="AY1534" s="17">
        <f t="shared" si="7267"/>
        <v>0</v>
      </c>
      <c r="AZ1534" s="17">
        <f>AZ1535</f>
        <v>0</v>
      </c>
      <c r="BA1534" s="17">
        <f t="shared" si="7268"/>
        <v>2750</v>
      </c>
      <c r="BB1534" s="17">
        <f t="shared" si="7269"/>
        <v>2695</v>
      </c>
      <c r="BC1534" s="17">
        <f t="shared" si="7270"/>
        <v>0</v>
      </c>
      <c r="BD1534" s="17">
        <f>BD1535</f>
        <v>0</v>
      </c>
      <c r="BE1534" s="17">
        <f>BE1535</f>
        <v>0</v>
      </c>
      <c r="BF1534" s="17">
        <f>BF1535</f>
        <v>0</v>
      </c>
      <c r="BG1534" s="17">
        <f>BG1535</f>
        <v>0</v>
      </c>
      <c r="BH1534" s="17">
        <f>BH1535</f>
        <v>0</v>
      </c>
      <c r="BI1534" s="17">
        <f>BI1535</f>
        <v>0</v>
      </c>
      <c r="BJ1534" s="17">
        <f>BJ1535</f>
        <v>0</v>
      </c>
      <c r="BK1534" s="17">
        <f>BK1535</f>
        <v>0</v>
      </c>
      <c r="BL1534" s="17">
        <f>BL1535</f>
        <v>0</v>
      </c>
      <c r="BM1534" s="17">
        <f>BM1535</f>
        <v>0</v>
      </c>
      <c r="BN1534" s="17">
        <f>BN1535</f>
        <v>0</v>
      </c>
      <c r="BO1534" s="17">
        <f t="shared" si="7271"/>
        <v>2750</v>
      </c>
      <c r="BP1534" s="17">
        <f t="shared" si="7272"/>
        <v>2695</v>
      </c>
      <c r="BQ1534" s="17">
        <f t="shared" si="7273"/>
        <v>0</v>
      </c>
      <c r="BR1534" s="17">
        <f>BR1535</f>
        <v>0</v>
      </c>
      <c r="BS1534" s="17">
        <f>BS1535</f>
        <v>0</v>
      </c>
      <c r="BT1534" s="17">
        <f>BT1535</f>
        <v>0</v>
      </c>
      <c r="BU1534" s="17">
        <f t="shared" si="7274"/>
        <v>2750</v>
      </c>
      <c r="BV1534" s="17">
        <f t="shared" si="7275"/>
        <v>2695</v>
      </c>
      <c r="BW1534" s="17">
        <f t="shared" si="7276"/>
        <v>0</v>
      </c>
      <c r="BX1534" s="17">
        <f>BX1535</f>
        <v>0</v>
      </c>
      <c r="BY1534" s="17">
        <f>BY1535</f>
        <v>0</v>
      </c>
      <c r="BZ1534" s="17">
        <f>BZ1535</f>
        <v>0</v>
      </c>
      <c r="CA1534" s="17">
        <f>CA1535</f>
        <v>0</v>
      </c>
      <c r="CB1534" s="17">
        <f>CB1535</f>
        <v>0</v>
      </c>
      <c r="CC1534" s="17">
        <f>CC1535</f>
        <v>0</v>
      </c>
      <c r="CD1534" s="17">
        <f>CD1535</f>
        <v>0</v>
      </c>
      <c r="CE1534" s="17">
        <f>CE1535</f>
        <v>0</v>
      </c>
      <c r="CF1534" s="17">
        <f>CF1535</f>
        <v>0</v>
      </c>
      <c r="CG1534" s="17">
        <f t="shared" si="7277"/>
        <v>2750</v>
      </c>
      <c r="CH1534" s="17">
        <f t="shared" si="7278"/>
        <v>2695</v>
      </c>
      <c r="CI1534" s="17">
        <f t="shared" si="7279"/>
        <v>0</v>
      </c>
      <c r="CJ1534" s="17">
        <f>CJ1535</f>
        <v>0</v>
      </c>
      <c r="CK1534" s="32"/>
      <c r="CL1534" s="32"/>
      <c r="CM1534" s="1"/>
      <c r="CN1534" s="1"/>
      <c r="CO1534" s="1"/>
      <c r="CP1534" s="1"/>
      <c r="CQ1534" s="1"/>
      <c r="CR1534" s="1"/>
      <c r="CS1534" s="1"/>
    </row>
    <row r="1535" s="1" customFormat="1">
      <c r="A1535" s="30" t="s">
        <v>520</v>
      </c>
      <c r="B1535" s="30" t="s">
        <v>68</v>
      </c>
      <c r="C1535" s="30" t="s">
        <v>70</v>
      </c>
      <c r="D1535" s="30" t="s">
        <v>479</v>
      </c>
      <c r="E1535" s="30" t="s">
        <v>48</v>
      </c>
      <c r="F1535" s="31" t="s">
        <v>49</v>
      </c>
      <c r="G1535" s="17">
        <v>2750</v>
      </c>
      <c r="H1535" s="17">
        <v>2695</v>
      </c>
      <c r="I1535" s="17">
        <v>0</v>
      </c>
      <c r="J1535" s="17"/>
      <c r="K1535" s="17"/>
      <c r="L1535" s="17"/>
      <c r="M1535" s="17">
        <f t="shared" si="7256"/>
        <v>2750</v>
      </c>
      <c r="N1535" s="17">
        <f t="shared" si="7257"/>
        <v>2695</v>
      </c>
      <c r="O1535" s="17">
        <f t="shared" si="7258"/>
        <v>0</v>
      </c>
      <c r="P1535" s="17"/>
      <c r="Q1535" s="17"/>
      <c r="R1535" s="17"/>
      <c r="S1535" s="17"/>
      <c r="T1535" s="17"/>
      <c r="U1535" s="17"/>
      <c r="V1535" s="17"/>
      <c r="W1535" s="17"/>
      <c r="X1535" s="17"/>
      <c r="Y1535" s="17">
        <f t="shared" si="7259"/>
        <v>2750</v>
      </c>
      <c r="Z1535" s="17">
        <f t="shared" si="7260"/>
        <v>2695</v>
      </c>
      <c r="AA1535" s="17">
        <f t="shared" si="7261"/>
        <v>0</v>
      </c>
      <c r="AB1535" s="17"/>
      <c r="AC1535" s="17"/>
      <c r="AD1535" s="17"/>
      <c r="AE1535" s="17">
        <f t="shared" si="7262"/>
        <v>2750</v>
      </c>
      <c r="AF1535" s="17">
        <f t="shared" si="7263"/>
        <v>2695</v>
      </c>
      <c r="AG1535" s="17">
        <f t="shared" si="7264"/>
        <v>0</v>
      </c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>
        <f t="shared" si="7265"/>
        <v>2750</v>
      </c>
      <c r="AX1535" s="17">
        <f t="shared" si="7266"/>
        <v>2695</v>
      </c>
      <c r="AY1535" s="17">
        <f t="shared" si="7267"/>
        <v>0</v>
      </c>
      <c r="AZ1535" s="17"/>
      <c r="BA1535" s="17">
        <f t="shared" si="7268"/>
        <v>2750</v>
      </c>
      <c r="BB1535" s="17">
        <f t="shared" si="7269"/>
        <v>2695</v>
      </c>
      <c r="BC1535" s="17">
        <f t="shared" si="7270"/>
        <v>0</v>
      </c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>
        <f t="shared" si="7271"/>
        <v>2750</v>
      </c>
      <c r="BP1535" s="17">
        <f t="shared" si="7272"/>
        <v>2695</v>
      </c>
      <c r="BQ1535" s="17">
        <f t="shared" si="7273"/>
        <v>0</v>
      </c>
      <c r="BR1535" s="17"/>
      <c r="BS1535" s="17"/>
      <c r="BT1535" s="17"/>
      <c r="BU1535" s="17">
        <f t="shared" si="7274"/>
        <v>2750</v>
      </c>
      <c r="BV1535" s="17">
        <f t="shared" si="7275"/>
        <v>2695</v>
      </c>
      <c r="BW1535" s="17">
        <f t="shared" si="7276"/>
        <v>0</v>
      </c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>
        <f t="shared" si="7277"/>
        <v>2750</v>
      </c>
      <c r="CH1535" s="17">
        <f t="shared" si="7278"/>
        <v>2695</v>
      </c>
      <c r="CI1535" s="17">
        <f t="shared" si="7279"/>
        <v>0</v>
      </c>
      <c r="CJ1535" s="17"/>
      <c r="CK1535" s="32"/>
      <c r="CL1535" s="32"/>
      <c r="CM1535" s="1"/>
      <c r="CN1535" s="1"/>
      <c r="CO1535" s="1"/>
      <c r="CP1535" s="1"/>
      <c r="CQ1535" s="1"/>
      <c r="CR1535" s="1"/>
      <c r="CS1535" s="1"/>
    </row>
    <row r="1536" s="1" customFormat="1">
      <c r="A1536" s="30" t="s">
        <v>520</v>
      </c>
      <c r="B1536" s="30" t="s">
        <v>68</v>
      </c>
      <c r="C1536" s="30" t="s">
        <v>70</v>
      </c>
      <c r="D1536" s="30" t="s">
        <v>165</v>
      </c>
      <c r="E1536" s="35"/>
      <c r="F1536" s="31" t="s">
        <v>166</v>
      </c>
      <c r="G1536" s="17">
        <f t="shared" ref="G1536:G1548" si="7447">G1537</f>
        <v>509.80000000000001</v>
      </c>
      <c r="H1536" s="17">
        <f t="shared" ref="H1536:H1546" si="7448">H1537</f>
        <v>509.80000000000001</v>
      </c>
      <c r="I1536" s="17">
        <f t="shared" ref="I1536:I1548" si="7449">I1537</f>
        <v>509.80000000000001</v>
      </c>
      <c r="J1536" s="17">
        <f t="shared" ref="J1536:J1548" si="7450">J1537</f>
        <v>0</v>
      </c>
      <c r="K1536" s="17">
        <f t="shared" ref="K1536:K1548" si="7451">K1537</f>
        <v>0</v>
      </c>
      <c r="L1536" s="17">
        <f t="shared" ref="L1536:L1548" si="7452">L1537</f>
        <v>0</v>
      </c>
      <c r="M1536" s="17">
        <f t="shared" si="7256"/>
        <v>509.80000000000001</v>
      </c>
      <c r="N1536" s="17">
        <f t="shared" si="7257"/>
        <v>509.80000000000001</v>
      </c>
      <c r="O1536" s="17">
        <f t="shared" si="7258"/>
        <v>509.80000000000001</v>
      </c>
      <c r="P1536" s="17">
        <f t="shared" ref="P1536:P1548" si="7453">P1537</f>
        <v>0</v>
      </c>
      <c r="Q1536" s="17">
        <f t="shared" ref="Q1536:Q1548" si="7454">Q1537</f>
        <v>0</v>
      </c>
      <c r="R1536" s="17">
        <f t="shared" ref="R1536:R1548" si="7455">R1537</f>
        <v>0</v>
      </c>
      <c r="S1536" s="17">
        <f t="shared" ref="S1536:S1548" si="7456">S1537</f>
        <v>0</v>
      </c>
      <c r="T1536" s="17">
        <f t="shared" ref="T1536:T1548" si="7457">T1537</f>
        <v>0</v>
      </c>
      <c r="U1536" s="17">
        <f t="shared" ref="U1536:U1548" si="7458">U1537</f>
        <v>0</v>
      </c>
      <c r="V1536" s="17">
        <f t="shared" ref="V1536:V1548" si="7459">V1537</f>
        <v>0</v>
      </c>
      <c r="W1536" s="17">
        <f t="shared" ref="W1536:W1548" si="7460">W1537</f>
        <v>0</v>
      </c>
      <c r="X1536" s="17">
        <f t="shared" ref="X1536:X1548" si="7461">X1537</f>
        <v>0</v>
      </c>
      <c r="Y1536" s="17">
        <f t="shared" si="7259"/>
        <v>509.80000000000001</v>
      </c>
      <c r="Z1536" s="17">
        <f t="shared" si="7260"/>
        <v>509.80000000000001</v>
      </c>
      <c r="AA1536" s="17">
        <f t="shared" si="7261"/>
        <v>509.80000000000001</v>
      </c>
      <c r="AB1536" s="17">
        <f t="shared" ref="AB1536:AB1548" si="7462">AB1537</f>
        <v>0</v>
      </c>
      <c r="AC1536" s="17">
        <f t="shared" ref="AC1536:AC1548" si="7463">AC1537</f>
        <v>0</v>
      </c>
      <c r="AD1536" s="17">
        <f t="shared" ref="AD1536:AD1548" si="7464">AD1537</f>
        <v>0</v>
      </c>
      <c r="AE1536" s="17">
        <f t="shared" si="7262"/>
        <v>509.80000000000001</v>
      </c>
      <c r="AF1536" s="17">
        <f t="shared" si="7263"/>
        <v>509.80000000000001</v>
      </c>
      <c r="AG1536" s="17">
        <f t="shared" si="7264"/>
        <v>509.80000000000001</v>
      </c>
      <c r="AH1536" s="17">
        <f t="shared" ref="AH1536:AH1548" si="7465">AH1537</f>
        <v>0</v>
      </c>
      <c r="AI1536" s="17">
        <f t="shared" ref="AI1536:AI1548" si="7466">AI1537</f>
        <v>0</v>
      </c>
      <c r="AJ1536" s="17">
        <f t="shared" ref="AJ1536:AJ1548" si="7467">AJ1537</f>
        <v>-231.387</v>
      </c>
      <c r="AK1536" s="17">
        <f t="shared" ref="AK1536:AK1548" si="7468">AK1537</f>
        <v>0</v>
      </c>
      <c r="AL1536" s="17">
        <f t="shared" ref="AL1536:AL1548" si="7469">AL1537</f>
        <v>0</v>
      </c>
      <c r="AM1536" s="17">
        <f t="shared" ref="AM1536:AM1548" si="7470">AM1537</f>
        <v>0</v>
      </c>
      <c r="AN1536" s="17">
        <f t="shared" ref="AN1536:AN1548" si="7471">AN1537</f>
        <v>0</v>
      </c>
      <c r="AO1536" s="17">
        <f t="shared" ref="AO1536:AO1548" si="7472">AO1537</f>
        <v>0</v>
      </c>
      <c r="AP1536" s="17">
        <f t="shared" ref="AP1536:AP1548" si="7473">AP1537</f>
        <v>0</v>
      </c>
      <c r="AQ1536" s="17">
        <f t="shared" ref="AQ1536:AQ1548" si="7474">AQ1537</f>
        <v>0</v>
      </c>
      <c r="AR1536" s="17">
        <f t="shared" ref="AR1536:AR1548" si="7475">AR1537</f>
        <v>0</v>
      </c>
      <c r="AS1536" s="17">
        <f t="shared" ref="AS1536:AS1548" si="7476">AS1537</f>
        <v>0</v>
      </c>
      <c r="AT1536" s="17">
        <f t="shared" ref="AT1536:AT1548" si="7477">AT1537</f>
        <v>0</v>
      </c>
      <c r="AU1536" s="17">
        <f t="shared" ref="AU1536:AU1548" si="7478">AU1537</f>
        <v>0</v>
      </c>
      <c r="AV1536" s="17">
        <f t="shared" ref="AV1536:AV1548" si="7479">AV1537</f>
        <v>0</v>
      </c>
      <c r="AW1536" s="17">
        <f t="shared" si="7265"/>
        <v>278.41300000000001</v>
      </c>
      <c r="AX1536" s="17">
        <f t="shared" si="7266"/>
        <v>509.80000000000001</v>
      </c>
      <c r="AY1536" s="17">
        <f t="shared" si="7267"/>
        <v>509.80000000000001</v>
      </c>
      <c r="AZ1536" s="17">
        <f t="shared" ref="AZ1536:AZ1548" si="7480">AZ1537</f>
        <v>0</v>
      </c>
      <c r="BA1536" s="17">
        <f t="shared" si="7268"/>
        <v>278.41300000000001</v>
      </c>
      <c r="BB1536" s="17">
        <f t="shared" si="7269"/>
        <v>509.80000000000001</v>
      </c>
      <c r="BC1536" s="17">
        <f t="shared" si="7270"/>
        <v>509.80000000000001</v>
      </c>
      <c r="BD1536" s="17">
        <f t="shared" ref="BD1536:BD1548" si="7481">BD1537</f>
        <v>0</v>
      </c>
      <c r="BE1536" s="17">
        <f t="shared" ref="BE1536:BE1548" si="7482">BE1537</f>
        <v>0</v>
      </c>
      <c r="BF1536" s="17">
        <f t="shared" ref="BF1536:BF1548" si="7483">BF1537</f>
        <v>0</v>
      </c>
      <c r="BG1536" s="17">
        <f t="shared" ref="BG1536:BG1548" si="7484">BG1537</f>
        <v>0</v>
      </c>
      <c r="BH1536" s="17">
        <f t="shared" ref="BH1536:BH1548" si="7485">BH1537</f>
        <v>0</v>
      </c>
      <c r="BI1536" s="17">
        <f t="shared" ref="BI1536:BI1548" si="7486">BI1537</f>
        <v>0</v>
      </c>
      <c r="BJ1536" s="17">
        <f t="shared" ref="BJ1536:BJ1548" si="7487">BJ1537</f>
        <v>0</v>
      </c>
      <c r="BK1536" s="17">
        <f t="shared" ref="BK1536:BK1548" si="7488">BK1537</f>
        <v>0</v>
      </c>
      <c r="BL1536" s="17">
        <f t="shared" ref="BL1536:BL1548" si="7489">BL1537</f>
        <v>0</v>
      </c>
      <c r="BM1536" s="17">
        <f t="shared" ref="BM1536:BM1548" si="7490">BM1537</f>
        <v>0</v>
      </c>
      <c r="BN1536" s="17">
        <f t="shared" ref="BN1536:BN1548" si="7491">BN1537</f>
        <v>0</v>
      </c>
      <c r="BO1536" s="17">
        <f t="shared" si="7271"/>
        <v>278.41300000000001</v>
      </c>
      <c r="BP1536" s="17">
        <f t="shared" si="7272"/>
        <v>509.80000000000001</v>
      </c>
      <c r="BQ1536" s="17">
        <f t="shared" si="7273"/>
        <v>509.80000000000001</v>
      </c>
      <c r="BR1536" s="17">
        <f t="shared" ref="BR1536:BR1548" si="7492">BR1537</f>
        <v>0</v>
      </c>
      <c r="BS1536" s="17">
        <f t="shared" ref="BS1536:BS1548" si="7493">BS1537</f>
        <v>0</v>
      </c>
      <c r="BT1536" s="17">
        <f t="shared" ref="BT1536:BT1548" si="7494">BT1537</f>
        <v>0</v>
      </c>
      <c r="BU1536" s="17">
        <f t="shared" si="7274"/>
        <v>278.41300000000001</v>
      </c>
      <c r="BV1536" s="17">
        <f t="shared" si="7275"/>
        <v>509.80000000000001</v>
      </c>
      <c r="BW1536" s="17">
        <f t="shared" si="7276"/>
        <v>509.80000000000001</v>
      </c>
      <c r="BX1536" s="17">
        <f t="shared" ref="BX1536:BX1548" si="7495">BX1537</f>
        <v>0</v>
      </c>
      <c r="BY1536" s="17">
        <f t="shared" ref="BY1536:BY1548" si="7496">BY1537</f>
        <v>0</v>
      </c>
      <c r="BZ1536" s="17">
        <f t="shared" ref="BZ1536:BZ1548" si="7497">BZ1537</f>
        <v>0</v>
      </c>
      <c r="CA1536" s="17">
        <f t="shared" ref="CA1536:CA1548" si="7498">CA1537</f>
        <v>0</v>
      </c>
      <c r="CB1536" s="17">
        <f t="shared" ref="CB1536:CB1548" si="7499">CB1537</f>
        <v>0</v>
      </c>
      <c r="CC1536" s="17">
        <f t="shared" ref="CC1536:CC1548" si="7500">CC1537</f>
        <v>0</v>
      </c>
      <c r="CD1536" s="17">
        <f t="shared" ref="CD1536:CD1548" si="7501">CD1537</f>
        <v>0</v>
      </c>
      <c r="CE1536" s="17">
        <f t="shared" ref="CE1536:CE1548" si="7502">CE1537</f>
        <v>0</v>
      </c>
      <c r="CF1536" s="17">
        <f t="shared" ref="CF1536:CF1548" si="7503">CF1537</f>
        <v>0</v>
      </c>
      <c r="CG1536" s="17">
        <f t="shared" si="7277"/>
        <v>278.41300000000001</v>
      </c>
      <c r="CH1536" s="17">
        <f t="shared" si="7278"/>
        <v>509.80000000000001</v>
      </c>
      <c r="CI1536" s="17">
        <f t="shared" si="7279"/>
        <v>509.80000000000001</v>
      </c>
      <c r="CJ1536" s="17">
        <f t="shared" ref="CJ1536:CJ1548" si="7504">CJ1537</f>
        <v>0</v>
      </c>
      <c r="CK1536" s="32"/>
      <c r="CL1536" s="32"/>
      <c r="CM1536" s="1"/>
      <c r="CN1536" s="1"/>
      <c r="CO1536" s="1"/>
      <c r="CP1536" s="1"/>
      <c r="CQ1536" s="1"/>
      <c r="CR1536" s="1"/>
      <c r="CS1536" s="1"/>
    </row>
    <row r="1537" s="1" customFormat="1" hidden="1">
      <c r="A1537" s="30" t="s">
        <v>520</v>
      </c>
      <c r="B1537" s="30" t="s">
        <v>68</v>
      </c>
      <c r="C1537" s="30" t="s">
        <v>70</v>
      </c>
      <c r="D1537" s="30" t="s">
        <v>167</v>
      </c>
      <c r="E1537" s="35"/>
      <c r="F1537" s="31" t="s">
        <v>41</v>
      </c>
      <c r="G1537" s="17">
        <f t="shared" si="7447"/>
        <v>509.80000000000001</v>
      </c>
      <c r="H1537" s="17">
        <f t="shared" si="7448"/>
        <v>509.80000000000001</v>
      </c>
      <c r="I1537" s="17">
        <f t="shared" si="7449"/>
        <v>509.80000000000001</v>
      </c>
      <c r="J1537" s="17">
        <f t="shared" si="7450"/>
        <v>0</v>
      </c>
      <c r="K1537" s="17">
        <f t="shared" si="7451"/>
        <v>0</v>
      </c>
      <c r="L1537" s="17">
        <f t="shared" si="7452"/>
        <v>0</v>
      </c>
      <c r="M1537" s="17">
        <f t="shared" si="7256"/>
        <v>509.80000000000001</v>
      </c>
      <c r="N1537" s="17">
        <f t="shared" si="7257"/>
        <v>509.80000000000001</v>
      </c>
      <c r="O1537" s="17">
        <f t="shared" si="7258"/>
        <v>509.80000000000001</v>
      </c>
      <c r="P1537" s="17">
        <f t="shared" si="7453"/>
        <v>0</v>
      </c>
      <c r="Q1537" s="17">
        <f t="shared" si="7454"/>
        <v>0</v>
      </c>
      <c r="R1537" s="17">
        <f t="shared" si="7455"/>
        <v>0</v>
      </c>
      <c r="S1537" s="17">
        <f t="shared" si="7456"/>
        <v>0</v>
      </c>
      <c r="T1537" s="17">
        <f t="shared" si="7457"/>
        <v>0</v>
      </c>
      <c r="U1537" s="17">
        <f t="shared" si="7458"/>
        <v>0</v>
      </c>
      <c r="V1537" s="17">
        <f t="shared" si="7459"/>
        <v>0</v>
      </c>
      <c r="W1537" s="17">
        <f t="shared" si="7460"/>
        <v>0</v>
      </c>
      <c r="X1537" s="17">
        <f t="shared" si="7461"/>
        <v>0</v>
      </c>
      <c r="Y1537" s="17">
        <f t="shared" si="7259"/>
        <v>509.80000000000001</v>
      </c>
      <c r="Z1537" s="17">
        <f t="shared" si="7260"/>
        <v>509.80000000000001</v>
      </c>
      <c r="AA1537" s="17">
        <f t="shared" si="7261"/>
        <v>509.80000000000001</v>
      </c>
      <c r="AB1537" s="17">
        <f t="shared" si="7462"/>
        <v>0</v>
      </c>
      <c r="AC1537" s="17">
        <f t="shared" si="7463"/>
        <v>0</v>
      </c>
      <c r="AD1537" s="17">
        <f t="shared" si="7464"/>
        <v>0</v>
      </c>
      <c r="AE1537" s="17">
        <f t="shared" si="7262"/>
        <v>509.80000000000001</v>
      </c>
      <c r="AF1537" s="17">
        <f t="shared" si="7263"/>
        <v>509.80000000000001</v>
      </c>
      <c r="AG1537" s="17">
        <f t="shared" si="7264"/>
        <v>509.80000000000001</v>
      </c>
      <c r="AH1537" s="17">
        <f t="shared" si="7465"/>
        <v>0</v>
      </c>
      <c r="AI1537" s="17">
        <f t="shared" si="7466"/>
        <v>0</v>
      </c>
      <c r="AJ1537" s="17">
        <f t="shared" si="7467"/>
        <v>-231.387</v>
      </c>
      <c r="AK1537" s="17">
        <f t="shared" si="7468"/>
        <v>0</v>
      </c>
      <c r="AL1537" s="17">
        <f t="shared" si="7469"/>
        <v>0</v>
      </c>
      <c r="AM1537" s="17">
        <f t="shared" si="7470"/>
        <v>0</v>
      </c>
      <c r="AN1537" s="17">
        <f t="shared" si="7471"/>
        <v>0</v>
      </c>
      <c r="AO1537" s="17">
        <f t="shared" si="7472"/>
        <v>0</v>
      </c>
      <c r="AP1537" s="17">
        <f t="shared" si="7473"/>
        <v>0</v>
      </c>
      <c r="AQ1537" s="17">
        <f t="shared" si="7474"/>
        <v>0</v>
      </c>
      <c r="AR1537" s="17">
        <f t="shared" si="7475"/>
        <v>0</v>
      </c>
      <c r="AS1537" s="17">
        <f t="shared" si="7476"/>
        <v>0</v>
      </c>
      <c r="AT1537" s="17">
        <f t="shared" si="7477"/>
        <v>0</v>
      </c>
      <c r="AU1537" s="17">
        <f t="shared" si="7478"/>
        <v>0</v>
      </c>
      <c r="AV1537" s="17">
        <f t="shared" si="7479"/>
        <v>0</v>
      </c>
      <c r="AW1537" s="17">
        <f t="shared" si="7265"/>
        <v>278.41300000000001</v>
      </c>
      <c r="AX1537" s="17">
        <f t="shared" si="7266"/>
        <v>509.80000000000001</v>
      </c>
      <c r="AY1537" s="17">
        <f t="shared" si="7267"/>
        <v>509.80000000000001</v>
      </c>
      <c r="AZ1537" s="17">
        <f t="shared" si="7480"/>
        <v>0</v>
      </c>
      <c r="BA1537" s="17">
        <f t="shared" si="7268"/>
        <v>278.41300000000001</v>
      </c>
      <c r="BB1537" s="17">
        <f t="shared" si="7269"/>
        <v>509.80000000000001</v>
      </c>
      <c r="BC1537" s="17">
        <f t="shared" si="7270"/>
        <v>509.80000000000001</v>
      </c>
      <c r="BD1537" s="17">
        <f t="shared" si="7481"/>
        <v>0</v>
      </c>
      <c r="BE1537" s="17">
        <f t="shared" si="7482"/>
        <v>0</v>
      </c>
      <c r="BF1537" s="17">
        <f t="shared" si="7483"/>
        <v>0</v>
      </c>
      <c r="BG1537" s="17">
        <f t="shared" si="7484"/>
        <v>0</v>
      </c>
      <c r="BH1537" s="17">
        <f t="shared" si="7485"/>
        <v>0</v>
      </c>
      <c r="BI1537" s="17">
        <f t="shared" si="7486"/>
        <v>0</v>
      </c>
      <c r="BJ1537" s="17">
        <f t="shared" si="7487"/>
        <v>0</v>
      </c>
      <c r="BK1537" s="17">
        <f t="shared" si="7488"/>
        <v>0</v>
      </c>
      <c r="BL1537" s="17">
        <f t="shared" si="7489"/>
        <v>0</v>
      </c>
      <c r="BM1537" s="17">
        <f t="shared" si="7490"/>
        <v>0</v>
      </c>
      <c r="BN1537" s="17">
        <f t="shared" si="7491"/>
        <v>0</v>
      </c>
      <c r="BO1537" s="17">
        <f t="shared" si="7271"/>
        <v>278.41300000000001</v>
      </c>
      <c r="BP1537" s="17">
        <f t="shared" si="7272"/>
        <v>509.80000000000001</v>
      </c>
      <c r="BQ1537" s="17">
        <f t="shared" si="7273"/>
        <v>509.80000000000001</v>
      </c>
      <c r="BR1537" s="17">
        <f t="shared" si="7492"/>
        <v>0</v>
      </c>
      <c r="BS1537" s="17">
        <f t="shared" si="7493"/>
        <v>0</v>
      </c>
      <c r="BT1537" s="17">
        <f t="shared" si="7494"/>
        <v>0</v>
      </c>
      <c r="BU1537" s="17">
        <f t="shared" si="7274"/>
        <v>278.41300000000001</v>
      </c>
      <c r="BV1537" s="17">
        <f t="shared" si="7275"/>
        <v>509.80000000000001</v>
      </c>
      <c r="BW1537" s="17">
        <f t="shared" si="7276"/>
        <v>509.80000000000001</v>
      </c>
      <c r="BX1537" s="17">
        <f t="shared" si="7495"/>
        <v>0</v>
      </c>
      <c r="BY1537" s="17">
        <f t="shared" si="7496"/>
        <v>0</v>
      </c>
      <c r="BZ1537" s="17">
        <f t="shared" si="7497"/>
        <v>0</v>
      </c>
      <c r="CA1537" s="17">
        <f t="shared" si="7498"/>
        <v>0</v>
      </c>
      <c r="CB1537" s="17">
        <f t="shared" si="7499"/>
        <v>0</v>
      </c>
      <c r="CC1537" s="17">
        <f t="shared" si="7500"/>
        <v>0</v>
      </c>
      <c r="CD1537" s="17">
        <f t="shared" si="7501"/>
        <v>0</v>
      </c>
      <c r="CE1537" s="17">
        <f t="shared" si="7502"/>
        <v>0</v>
      </c>
      <c r="CF1537" s="17">
        <f t="shared" si="7503"/>
        <v>0</v>
      </c>
      <c r="CG1537" s="17">
        <f t="shared" si="7277"/>
        <v>278.41300000000001</v>
      </c>
      <c r="CH1537" s="17">
        <f t="shared" si="7278"/>
        <v>509.80000000000001</v>
      </c>
      <c r="CI1537" s="17">
        <f t="shared" si="7279"/>
        <v>509.80000000000001</v>
      </c>
      <c r="CJ1537" s="17">
        <f t="shared" si="7504"/>
        <v>0</v>
      </c>
      <c r="CK1537" s="32">
        <v>0</v>
      </c>
      <c r="CL1537" s="32"/>
      <c r="CM1537" s="1" t="s">
        <v>75</v>
      </c>
      <c r="CN1537" s="1"/>
      <c r="CO1537" s="1"/>
      <c r="CP1537" s="1"/>
      <c r="CQ1537" s="1"/>
      <c r="CR1537" s="1"/>
      <c r="CS1537" s="1"/>
    </row>
    <row r="1538" s="1" customFormat="1">
      <c r="A1538" s="30" t="s">
        <v>520</v>
      </c>
      <c r="B1538" s="30" t="s">
        <v>68</v>
      </c>
      <c r="C1538" s="30" t="s">
        <v>70</v>
      </c>
      <c r="D1538" s="30" t="s">
        <v>168</v>
      </c>
      <c r="E1538" s="35"/>
      <c r="F1538" s="31" t="s">
        <v>169</v>
      </c>
      <c r="G1538" s="17">
        <f t="shared" si="7447"/>
        <v>509.80000000000001</v>
      </c>
      <c r="H1538" s="17">
        <f t="shared" si="7448"/>
        <v>509.80000000000001</v>
      </c>
      <c r="I1538" s="17">
        <f t="shared" si="7449"/>
        <v>509.80000000000001</v>
      </c>
      <c r="J1538" s="17">
        <f t="shared" si="7450"/>
        <v>0</v>
      </c>
      <c r="K1538" s="17">
        <f t="shared" si="7451"/>
        <v>0</v>
      </c>
      <c r="L1538" s="17">
        <f t="shared" si="7452"/>
        <v>0</v>
      </c>
      <c r="M1538" s="17">
        <f t="shared" si="7256"/>
        <v>509.80000000000001</v>
      </c>
      <c r="N1538" s="17">
        <f t="shared" si="7257"/>
        <v>509.80000000000001</v>
      </c>
      <c r="O1538" s="17">
        <f t="shared" si="7258"/>
        <v>509.80000000000001</v>
      </c>
      <c r="P1538" s="17">
        <f t="shared" si="7453"/>
        <v>0</v>
      </c>
      <c r="Q1538" s="17">
        <f t="shared" si="7454"/>
        <v>0</v>
      </c>
      <c r="R1538" s="17">
        <f t="shared" si="7455"/>
        <v>0</v>
      </c>
      <c r="S1538" s="17">
        <f t="shared" si="7456"/>
        <v>0</v>
      </c>
      <c r="T1538" s="17">
        <f t="shared" si="7457"/>
        <v>0</v>
      </c>
      <c r="U1538" s="17">
        <f t="shared" si="7458"/>
        <v>0</v>
      </c>
      <c r="V1538" s="17">
        <f t="shared" si="7459"/>
        <v>0</v>
      </c>
      <c r="W1538" s="17">
        <f t="shared" si="7460"/>
        <v>0</v>
      </c>
      <c r="X1538" s="17">
        <f t="shared" si="7461"/>
        <v>0</v>
      </c>
      <c r="Y1538" s="17">
        <f t="shared" si="7259"/>
        <v>509.80000000000001</v>
      </c>
      <c r="Z1538" s="17">
        <f t="shared" si="7260"/>
        <v>509.80000000000001</v>
      </c>
      <c r="AA1538" s="17">
        <f t="shared" si="7261"/>
        <v>509.80000000000001</v>
      </c>
      <c r="AB1538" s="17">
        <f t="shared" si="7462"/>
        <v>0</v>
      </c>
      <c r="AC1538" s="17">
        <f t="shared" si="7463"/>
        <v>0</v>
      </c>
      <c r="AD1538" s="17">
        <f t="shared" si="7464"/>
        <v>0</v>
      </c>
      <c r="AE1538" s="17">
        <f t="shared" si="7262"/>
        <v>509.80000000000001</v>
      </c>
      <c r="AF1538" s="17">
        <f t="shared" si="7263"/>
        <v>509.80000000000001</v>
      </c>
      <c r="AG1538" s="17">
        <f t="shared" si="7264"/>
        <v>509.80000000000001</v>
      </c>
      <c r="AH1538" s="17">
        <f t="shared" si="7465"/>
        <v>0</v>
      </c>
      <c r="AI1538" s="17">
        <f t="shared" si="7466"/>
        <v>0</v>
      </c>
      <c r="AJ1538" s="17">
        <f t="shared" si="7467"/>
        <v>-231.387</v>
      </c>
      <c r="AK1538" s="17">
        <f t="shared" si="7468"/>
        <v>0</v>
      </c>
      <c r="AL1538" s="17">
        <f t="shared" si="7469"/>
        <v>0</v>
      </c>
      <c r="AM1538" s="17">
        <f t="shared" si="7470"/>
        <v>0</v>
      </c>
      <c r="AN1538" s="17">
        <f t="shared" si="7471"/>
        <v>0</v>
      </c>
      <c r="AO1538" s="17">
        <f t="shared" si="7472"/>
        <v>0</v>
      </c>
      <c r="AP1538" s="17">
        <f t="shared" si="7473"/>
        <v>0</v>
      </c>
      <c r="AQ1538" s="17">
        <f t="shared" si="7474"/>
        <v>0</v>
      </c>
      <c r="AR1538" s="17">
        <f t="shared" si="7475"/>
        <v>0</v>
      </c>
      <c r="AS1538" s="17">
        <f t="shared" si="7476"/>
        <v>0</v>
      </c>
      <c r="AT1538" s="17">
        <f t="shared" si="7477"/>
        <v>0</v>
      </c>
      <c r="AU1538" s="17">
        <f t="shared" si="7478"/>
        <v>0</v>
      </c>
      <c r="AV1538" s="17">
        <f t="shared" si="7479"/>
        <v>0</v>
      </c>
      <c r="AW1538" s="17">
        <f t="shared" si="7265"/>
        <v>278.41300000000001</v>
      </c>
      <c r="AX1538" s="17">
        <f t="shared" si="7266"/>
        <v>509.80000000000001</v>
      </c>
      <c r="AY1538" s="17">
        <f t="shared" si="7267"/>
        <v>509.80000000000001</v>
      </c>
      <c r="AZ1538" s="17">
        <f t="shared" si="7480"/>
        <v>0</v>
      </c>
      <c r="BA1538" s="17">
        <f t="shared" si="7268"/>
        <v>278.41300000000001</v>
      </c>
      <c r="BB1538" s="17">
        <f t="shared" si="7269"/>
        <v>509.80000000000001</v>
      </c>
      <c r="BC1538" s="17">
        <f t="shared" si="7270"/>
        <v>509.80000000000001</v>
      </c>
      <c r="BD1538" s="17">
        <f t="shared" si="7481"/>
        <v>0</v>
      </c>
      <c r="BE1538" s="17">
        <f t="shared" si="7482"/>
        <v>0</v>
      </c>
      <c r="BF1538" s="17">
        <f t="shared" si="7483"/>
        <v>0</v>
      </c>
      <c r="BG1538" s="17">
        <f t="shared" si="7484"/>
        <v>0</v>
      </c>
      <c r="BH1538" s="17">
        <f t="shared" si="7485"/>
        <v>0</v>
      </c>
      <c r="BI1538" s="17">
        <f t="shared" si="7486"/>
        <v>0</v>
      </c>
      <c r="BJ1538" s="17">
        <f t="shared" si="7487"/>
        <v>0</v>
      </c>
      <c r="BK1538" s="17">
        <f t="shared" si="7488"/>
        <v>0</v>
      </c>
      <c r="BL1538" s="17">
        <f t="shared" si="7489"/>
        <v>0</v>
      </c>
      <c r="BM1538" s="17">
        <f t="shared" si="7490"/>
        <v>0</v>
      </c>
      <c r="BN1538" s="17">
        <f t="shared" si="7491"/>
        <v>0</v>
      </c>
      <c r="BO1538" s="17">
        <f t="shared" si="7271"/>
        <v>278.41300000000001</v>
      </c>
      <c r="BP1538" s="17">
        <f t="shared" si="7272"/>
        <v>509.80000000000001</v>
      </c>
      <c r="BQ1538" s="17">
        <f t="shared" si="7273"/>
        <v>509.80000000000001</v>
      </c>
      <c r="BR1538" s="17">
        <f t="shared" si="7492"/>
        <v>0</v>
      </c>
      <c r="BS1538" s="17">
        <f t="shared" si="7493"/>
        <v>0</v>
      </c>
      <c r="BT1538" s="17">
        <f t="shared" si="7494"/>
        <v>0</v>
      </c>
      <c r="BU1538" s="17">
        <f t="shared" si="7274"/>
        <v>278.41300000000001</v>
      </c>
      <c r="BV1538" s="17">
        <f t="shared" si="7275"/>
        <v>509.80000000000001</v>
      </c>
      <c r="BW1538" s="17">
        <f t="shared" si="7276"/>
        <v>509.80000000000001</v>
      </c>
      <c r="BX1538" s="17">
        <f t="shared" si="7495"/>
        <v>0</v>
      </c>
      <c r="BY1538" s="17">
        <f t="shared" si="7496"/>
        <v>0</v>
      </c>
      <c r="BZ1538" s="17">
        <f t="shared" si="7497"/>
        <v>0</v>
      </c>
      <c r="CA1538" s="17">
        <f t="shared" si="7498"/>
        <v>0</v>
      </c>
      <c r="CB1538" s="17">
        <f t="shared" si="7499"/>
        <v>0</v>
      </c>
      <c r="CC1538" s="17">
        <f t="shared" si="7500"/>
        <v>0</v>
      </c>
      <c r="CD1538" s="17">
        <f t="shared" si="7501"/>
        <v>0</v>
      </c>
      <c r="CE1538" s="17">
        <f t="shared" si="7502"/>
        <v>0</v>
      </c>
      <c r="CF1538" s="17">
        <f t="shared" si="7503"/>
        <v>0</v>
      </c>
      <c r="CG1538" s="17">
        <f t="shared" si="7277"/>
        <v>278.41300000000001</v>
      </c>
      <c r="CH1538" s="17">
        <f t="shared" si="7278"/>
        <v>509.80000000000001</v>
      </c>
      <c r="CI1538" s="17">
        <f t="shared" si="7279"/>
        <v>509.80000000000001</v>
      </c>
      <c r="CJ1538" s="17">
        <f t="shared" si="7504"/>
        <v>0</v>
      </c>
      <c r="CK1538" s="32"/>
      <c r="CL1538" s="32"/>
      <c r="CM1538" s="1"/>
      <c r="CN1538" s="1"/>
      <c r="CO1538" s="1"/>
      <c r="CP1538" s="1"/>
      <c r="CQ1538" s="1"/>
      <c r="CR1538" s="1"/>
      <c r="CS1538" s="1"/>
    </row>
    <row r="1539" s="1" customFormat="1">
      <c r="A1539" s="30" t="s">
        <v>520</v>
      </c>
      <c r="B1539" s="30" t="s">
        <v>68</v>
      </c>
      <c r="C1539" s="30" t="s">
        <v>70</v>
      </c>
      <c r="D1539" s="30" t="s">
        <v>202</v>
      </c>
      <c r="E1539" s="35"/>
      <c r="F1539" s="31" t="s">
        <v>203</v>
      </c>
      <c r="G1539" s="17">
        <f t="shared" si="7447"/>
        <v>509.80000000000001</v>
      </c>
      <c r="H1539" s="17">
        <f t="shared" si="7448"/>
        <v>509.80000000000001</v>
      </c>
      <c r="I1539" s="17">
        <f t="shared" si="7449"/>
        <v>509.80000000000001</v>
      </c>
      <c r="J1539" s="17">
        <f t="shared" si="7450"/>
        <v>0</v>
      </c>
      <c r="K1539" s="17">
        <f t="shared" si="7451"/>
        <v>0</v>
      </c>
      <c r="L1539" s="17">
        <f t="shared" si="7452"/>
        <v>0</v>
      </c>
      <c r="M1539" s="17">
        <f t="shared" si="7256"/>
        <v>509.80000000000001</v>
      </c>
      <c r="N1539" s="17">
        <f t="shared" si="7257"/>
        <v>509.80000000000001</v>
      </c>
      <c r="O1539" s="17">
        <f t="shared" si="7258"/>
        <v>509.80000000000001</v>
      </c>
      <c r="P1539" s="17">
        <f t="shared" si="7453"/>
        <v>0</v>
      </c>
      <c r="Q1539" s="17">
        <f t="shared" si="7454"/>
        <v>0</v>
      </c>
      <c r="R1539" s="17">
        <f t="shared" si="7455"/>
        <v>0</v>
      </c>
      <c r="S1539" s="17">
        <f t="shared" si="7456"/>
        <v>0</v>
      </c>
      <c r="T1539" s="17">
        <f t="shared" si="7457"/>
        <v>0</v>
      </c>
      <c r="U1539" s="17">
        <f t="shared" si="7458"/>
        <v>0</v>
      </c>
      <c r="V1539" s="17">
        <f t="shared" si="7459"/>
        <v>0</v>
      </c>
      <c r="W1539" s="17">
        <f t="shared" si="7460"/>
        <v>0</v>
      </c>
      <c r="X1539" s="17">
        <f t="shared" si="7461"/>
        <v>0</v>
      </c>
      <c r="Y1539" s="17">
        <f t="shared" si="7259"/>
        <v>509.80000000000001</v>
      </c>
      <c r="Z1539" s="17">
        <f t="shared" si="7260"/>
        <v>509.80000000000001</v>
      </c>
      <c r="AA1539" s="17">
        <f t="shared" si="7261"/>
        <v>509.80000000000001</v>
      </c>
      <c r="AB1539" s="17">
        <f t="shared" si="7462"/>
        <v>0</v>
      </c>
      <c r="AC1539" s="17">
        <f t="shared" si="7463"/>
        <v>0</v>
      </c>
      <c r="AD1539" s="17">
        <f t="shared" si="7464"/>
        <v>0</v>
      </c>
      <c r="AE1539" s="17">
        <f t="shared" si="7262"/>
        <v>509.80000000000001</v>
      </c>
      <c r="AF1539" s="17">
        <f t="shared" si="7263"/>
        <v>509.80000000000001</v>
      </c>
      <c r="AG1539" s="17">
        <f t="shared" si="7264"/>
        <v>509.80000000000001</v>
      </c>
      <c r="AH1539" s="17">
        <f t="shared" si="7465"/>
        <v>0</v>
      </c>
      <c r="AI1539" s="17">
        <f t="shared" si="7466"/>
        <v>0</v>
      </c>
      <c r="AJ1539" s="17">
        <f t="shared" si="7467"/>
        <v>-231.387</v>
      </c>
      <c r="AK1539" s="17">
        <f t="shared" si="7468"/>
        <v>0</v>
      </c>
      <c r="AL1539" s="17">
        <f t="shared" si="7469"/>
        <v>0</v>
      </c>
      <c r="AM1539" s="17">
        <f t="shared" si="7470"/>
        <v>0</v>
      </c>
      <c r="AN1539" s="17">
        <f t="shared" si="7471"/>
        <v>0</v>
      </c>
      <c r="AO1539" s="17">
        <f t="shared" si="7472"/>
        <v>0</v>
      </c>
      <c r="AP1539" s="17">
        <f t="shared" si="7473"/>
        <v>0</v>
      </c>
      <c r="AQ1539" s="17">
        <f t="shared" si="7474"/>
        <v>0</v>
      </c>
      <c r="AR1539" s="17">
        <f t="shared" si="7475"/>
        <v>0</v>
      </c>
      <c r="AS1539" s="17">
        <f t="shared" si="7476"/>
        <v>0</v>
      </c>
      <c r="AT1539" s="17">
        <f t="shared" si="7477"/>
        <v>0</v>
      </c>
      <c r="AU1539" s="17">
        <f t="shared" si="7478"/>
        <v>0</v>
      </c>
      <c r="AV1539" s="17">
        <f t="shared" si="7479"/>
        <v>0</v>
      </c>
      <c r="AW1539" s="17">
        <f t="shared" si="7265"/>
        <v>278.41300000000001</v>
      </c>
      <c r="AX1539" s="17">
        <f t="shared" si="7266"/>
        <v>509.80000000000001</v>
      </c>
      <c r="AY1539" s="17">
        <f t="shared" si="7267"/>
        <v>509.80000000000001</v>
      </c>
      <c r="AZ1539" s="17">
        <f t="shared" si="7480"/>
        <v>0</v>
      </c>
      <c r="BA1539" s="17">
        <f t="shared" si="7268"/>
        <v>278.41300000000001</v>
      </c>
      <c r="BB1539" s="17">
        <f t="shared" si="7269"/>
        <v>509.80000000000001</v>
      </c>
      <c r="BC1539" s="17">
        <f t="shared" si="7270"/>
        <v>509.80000000000001</v>
      </c>
      <c r="BD1539" s="17">
        <f t="shared" si="7481"/>
        <v>0</v>
      </c>
      <c r="BE1539" s="17">
        <f t="shared" si="7482"/>
        <v>0</v>
      </c>
      <c r="BF1539" s="17">
        <f t="shared" si="7483"/>
        <v>0</v>
      </c>
      <c r="BG1539" s="17">
        <f t="shared" si="7484"/>
        <v>0</v>
      </c>
      <c r="BH1539" s="17">
        <f t="shared" si="7485"/>
        <v>0</v>
      </c>
      <c r="BI1539" s="17">
        <f t="shared" si="7486"/>
        <v>0</v>
      </c>
      <c r="BJ1539" s="17">
        <f t="shared" si="7487"/>
        <v>0</v>
      </c>
      <c r="BK1539" s="17">
        <f t="shared" si="7488"/>
        <v>0</v>
      </c>
      <c r="BL1539" s="17">
        <f t="shared" si="7489"/>
        <v>0</v>
      </c>
      <c r="BM1539" s="17">
        <f t="shared" si="7490"/>
        <v>0</v>
      </c>
      <c r="BN1539" s="17">
        <f t="shared" si="7491"/>
        <v>0</v>
      </c>
      <c r="BO1539" s="17">
        <f t="shared" si="7271"/>
        <v>278.41300000000001</v>
      </c>
      <c r="BP1539" s="17">
        <f t="shared" si="7272"/>
        <v>509.80000000000001</v>
      </c>
      <c r="BQ1539" s="17">
        <f t="shared" si="7273"/>
        <v>509.80000000000001</v>
      </c>
      <c r="BR1539" s="17">
        <f t="shared" si="7492"/>
        <v>0</v>
      </c>
      <c r="BS1539" s="17">
        <f t="shared" si="7493"/>
        <v>0</v>
      </c>
      <c r="BT1539" s="17">
        <f t="shared" si="7494"/>
        <v>0</v>
      </c>
      <c r="BU1539" s="17">
        <f t="shared" si="7274"/>
        <v>278.41300000000001</v>
      </c>
      <c r="BV1539" s="17">
        <f t="shared" si="7275"/>
        <v>509.80000000000001</v>
      </c>
      <c r="BW1539" s="17">
        <f t="shared" si="7276"/>
        <v>509.80000000000001</v>
      </c>
      <c r="BX1539" s="17">
        <f t="shared" si="7495"/>
        <v>0</v>
      </c>
      <c r="BY1539" s="17">
        <f t="shared" si="7496"/>
        <v>0</v>
      </c>
      <c r="BZ1539" s="17">
        <f t="shared" si="7497"/>
        <v>0</v>
      </c>
      <c r="CA1539" s="17">
        <f t="shared" si="7498"/>
        <v>0</v>
      </c>
      <c r="CB1539" s="17">
        <f t="shared" si="7499"/>
        <v>0</v>
      </c>
      <c r="CC1539" s="17">
        <f t="shared" si="7500"/>
        <v>0</v>
      </c>
      <c r="CD1539" s="17">
        <f t="shared" si="7501"/>
        <v>0</v>
      </c>
      <c r="CE1539" s="17">
        <f t="shared" si="7502"/>
        <v>0</v>
      </c>
      <c r="CF1539" s="17">
        <f t="shared" si="7503"/>
        <v>0</v>
      </c>
      <c r="CG1539" s="17">
        <f t="shared" si="7277"/>
        <v>278.41300000000001</v>
      </c>
      <c r="CH1539" s="17">
        <f t="shared" si="7278"/>
        <v>509.80000000000001</v>
      </c>
      <c r="CI1539" s="17">
        <f t="shared" si="7279"/>
        <v>509.80000000000001</v>
      </c>
      <c r="CJ1539" s="17">
        <f t="shared" si="7504"/>
        <v>0</v>
      </c>
      <c r="CK1539" s="32"/>
      <c r="CL1539" s="32"/>
      <c r="CM1539" s="1"/>
      <c r="CN1539" s="1"/>
      <c r="CO1539" s="1"/>
      <c r="CP1539" s="1"/>
      <c r="CQ1539" s="1"/>
      <c r="CR1539" s="1"/>
      <c r="CS1539" s="1"/>
    </row>
    <row r="1540" s="1" customFormat="1">
      <c r="A1540" s="30" t="s">
        <v>520</v>
      </c>
      <c r="B1540" s="30" t="s">
        <v>68</v>
      </c>
      <c r="C1540" s="30" t="s">
        <v>70</v>
      </c>
      <c r="D1540" s="30" t="s">
        <v>202</v>
      </c>
      <c r="E1540" s="30" t="s">
        <v>46</v>
      </c>
      <c r="F1540" s="31" t="s">
        <v>47</v>
      </c>
      <c r="G1540" s="17">
        <v>509.80000000000001</v>
      </c>
      <c r="H1540" s="17">
        <v>509.80000000000001</v>
      </c>
      <c r="I1540" s="17">
        <v>509.80000000000001</v>
      </c>
      <c r="J1540" s="17"/>
      <c r="K1540" s="17"/>
      <c r="L1540" s="17"/>
      <c r="M1540" s="17">
        <f t="shared" si="7256"/>
        <v>509.80000000000001</v>
      </c>
      <c r="N1540" s="17">
        <f t="shared" si="7257"/>
        <v>509.80000000000001</v>
      </c>
      <c r="O1540" s="17">
        <f t="shared" si="7258"/>
        <v>509.80000000000001</v>
      </c>
      <c r="P1540" s="17"/>
      <c r="Q1540" s="17"/>
      <c r="R1540" s="17"/>
      <c r="S1540" s="17"/>
      <c r="T1540" s="17"/>
      <c r="U1540" s="17"/>
      <c r="V1540" s="17"/>
      <c r="W1540" s="17"/>
      <c r="X1540" s="17"/>
      <c r="Y1540" s="17">
        <f t="shared" si="7259"/>
        <v>509.80000000000001</v>
      </c>
      <c r="Z1540" s="17">
        <f t="shared" si="7260"/>
        <v>509.80000000000001</v>
      </c>
      <c r="AA1540" s="17">
        <f t="shared" si="7261"/>
        <v>509.80000000000001</v>
      </c>
      <c r="AB1540" s="17"/>
      <c r="AC1540" s="17"/>
      <c r="AD1540" s="17"/>
      <c r="AE1540" s="17">
        <f t="shared" si="7262"/>
        <v>509.80000000000001</v>
      </c>
      <c r="AF1540" s="17">
        <f t="shared" si="7263"/>
        <v>509.80000000000001</v>
      </c>
      <c r="AG1540" s="17">
        <f t="shared" si="7264"/>
        <v>509.80000000000001</v>
      </c>
      <c r="AH1540" s="17"/>
      <c r="AI1540" s="17"/>
      <c r="AJ1540" s="17">
        <v>-231.387</v>
      </c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>
        <f t="shared" si="7265"/>
        <v>278.41300000000001</v>
      </c>
      <c r="AX1540" s="17">
        <f t="shared" si="7266"/>
        <v>509.80000000000001</v>
      </c>
      <c r="AY1540" s="17">
        <f t="shared" si="7267"/>
        <v>509.80000000000001</v>
      </c>
      <c r="AZ1540" s="17"/>
      <c r="BA1540" s="17">
        <f t="shared" si="7268"/>
        <v>278.41300000000001</v>
      </c>
      <c r="BB1540" s="17">
        <f t="shared" si="7269"/>
        <v>509.80000000000001</v>
      </c>
      <c r="BC1540" s="17">
        <f t="shared" si="7270"/>
        <v>509.80000000000001</v>
      </c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>
        <f t="shared" si="7271"/>
        <v>278.41300000000001</v>
      </c>
      <c r="BP1540" s="17">
        <f t="shared" si="7272"/>
        <v>509.80000000000001</v>
      </c>
      <c r="BQ1540" s="17">
        <f t="shared" si="7273"/>
        <v>509.80000000000001</v>
      </c>
      <c r="BR1540" s="17"/>
      <c r="BS1540" s="17"/>
      <c r="BT1540" s="17"/>
      <c r="BU1540" s="17">
        <f t="shared" si="7274"/>
        <v>278.41300000000001</v>
      </c>
      <c r="BV1540" s="17">
        <f t="shared" si="7275"/>
        <v>509.80000000000001</v>
      </c>
      <c r="BW1540" s="17">
        <f t="shared" si="7276"/>
        <v>509.80000000000001</v>
      </c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>
        <f t="shared" si="7277"/>
        <v>278.41300000000001</v>
      </c>
      <c r="CH1540" s="17">
        <f t="shared" si="7278"/>
        <v>509.80000000000001</v>
      </c>
      <c r="CI1540" s="17">
        <f t="shared" si="7279"/>
        <v>509.80000000000001</v>
      </c>
      <c r="CJ1540" s="17"/>
      <c r="CK1540" s="32"/>
      <c r="CL1540" s="32"/>
      <c r="CM1540" s="1"/>
      <c r="CN1540" s="1"/>
      <c r="CO1540" s="1"/>
      <c r="CP1540" s="1"/>
      <c r="CQ1540" s="1"/>
      <c r="CR1540" s="1"/>
      <c r="CS1540" s="1"/>
    </row>
    <row r="1541" s="20" customFormat="1">
      <c r="A1541" s="21" t="s">
        <v>520</v>
      </c>
      <c r="B1541" s="21" t="s">
        <v>95</v>
      </c>
      <c r="C1541" s="21"/>
      <c r="D1541" s="21"/>
      <c r="E1541" s="33"/>
      <c r="F1541" s="22" t="s">
        <v>206</v>
      </c>
      <c r="G1541" s="23">
        <f t="shared" si="7447"/>
        <v>102.59999999999999</v>
      </c>
      <c r="H1541" s="23">
        <f t="shared" si="7448"/>
        <v>102.59999999999999</v>
      </c>
      <c r="I1541" s="23">
        <f t="shared" si="7449"/>
        <v>102.59999999999999</v>
      </c>
      <c r="J1541" s="23">
        <f t="shared" si="7450"/>
        <v>0</v>
      </c>
      <c r="K1541" s="23">
        <f t="shared" si="7451"/>
        <v>0</v>
      </c>
      <c r="L1541" s="23">
        <f t="shared" si="7452"/>
        <v>0</v>
      </c>
      <c r="M1541" s="23">
        <f t="shared" si="7256"/>
        <v>102.59999999999999</v>
      </c>
      <c r="N1541" s="23">
        <f t="shared" si="7257"/>
        <v>102.59999999999999</v>
      </c>
      <c r="O1541" s="23">
        <f t="shared" si="7258"/>
        <v>102.59999999999999</v>
      </c>
      <c r="P1541" s="23">
        <f t="shared" si="7453"/>
        <v>0</v>
      </c>
      <c r="Q1541" s="23">
        <f t="shared" si="7454"/>
        <v>0</v>
      </c>
      <c r="R1541" s="23">
        <f t="shared" si="7455"/>
        <v>0</v>
      </c>
      <c r="S1541" s="23">
        <f t="shared" si="7456"/>
        <v>0</v>
      </c>
      <c r="T1541" s="23">
        <f t="shared" si="7457"/>
        <v>0</v>
      </c>
      <c r="U1541" s="23">
        <f t="shared" si="7458"/>
        <v>0</v>
      </c>
      <c r="V1541" s="23">
        <f t="shared" si="7459"/>
        <v>0</v>
      </c>
      <c r="W1541" s="23">
        <f t="shared" si="7460"/>
        <v>0</v>
      </c>
      <c r="X1541" s="23">
        <f t="shared" si="7461"/>
        <v>0</v>
      </c>
      <c r="Y1541" s="23">
        <f t="shared" si="7259"/>
        <v>102.59999999999999</v>
      </c>
      <c r="Z1541" s="23">
        <f t="shared" si="7260"/>
        <v>102.59999999999999</v>
      </c>
      <c r="AA1541" s="23">
        <f t="shared" si="7261"/>
        <v>102.59999999999999</v>
      </c>
      <c r="AB1541" s="23">
        <f t="shared" si="7462"/>
        <v>0</v>
      </c>
      <c r="AC1541" s="23">
        <f t="shared" si="7463"/>
        <v>0</v>
      </c>
      <c r="AD1541" s="23">
        <f t="shared" si="7464"/>
        <v>0</v>
      </c>
      <c r="AE1541" s="23">
        <f t="shared" si="7262"/>
        <v>102.59999999999999</v>
      </c>
      <c r="AF1541" s="23">
        <f t="shared" si="7263"/>
        <v>102.59999999999999</v>
      </c>
      <c r="AG1541" s="23">
        <f t="shared" si="7264"/>
        <v>102.59999999999999</v>
      </c>
      <c r="AH1541" s="23">
        <f t="shared" si="7465"/>
        <v>0</v>
      </c>
      <c r="AI1541" s="23">
        <f t="shared" si="7466"/>
        <v>0</v>
      </c>
      <c r="AJ1541" s="23">
        <f t="shared" si="7467"/>
        <v>0</v>
      </c>
      <c r="AK1541" s="23">
        <f t="shared" si="7468"/>
        <v>0</v>
      </c>
      <c r="AL1541" s="23">
        <f t="shared" si="7469"/>
        <v>0</v>
      </c>
      <c r="AM1541" s="23">
        <f t="shared" si="7470"/>
        <v>0</v>
      </c>
      <c r="AN1541" s="23">
        <f t="shared" si="7471"/>
        <v>0</v>
      </c>
      <c r="AO1541" s="23">
        <f t="shared" si="7472"/>
        <v>0</v>
      </c>
      <c r="AP1541" s="23">
        <f t="shared" si="7473"/>
        <v>0</v>
      </c>
      <c r="AQ1541" s="23">
        <f t="shared" si="7474"/>
        <v>0</v>
      </c>
      <c r="AR1541" s="23">
        <f t="shared" si="7475"/>
        <v>0</v>
      </c>
      <c r="AS1541" s="23">
        <f t="shared" si="7476"/>
        <v>0</v>
      </c>
      <c r="AT1541" s="23">
        <f t="shared" si="7477"/>
        <v>0</v>
      </c>
      <c r="AU1541" s="23">
        <f t="shared" si="7478"/>
        <v>0</v>
      </c>
      <c r="AV1541" s="23">
        <f t="shared" si="7479"/>
        <v>0</v>
      </c>
      <c r="AW1541" s="23">
        <f t="shared" si="7265"/>
        <v>102.59999999999999</v>
      </c>
      <c r="AX1541" s="23">
        <f t="shared" si="7266"/>
        <v>102.59999999999999</v>
      </c>
      <c r="AY1541" s="23">
        <f t="shared" si="7267"/>
        <v>102.59999999999999</v>
      </c>
      <c r="AZ1541" s="23">
        <f t="shared" si="7480"/>
        <v>0</v>
      </c>
      <c r="BA1541" s="23">
        <f t="shared" si="7268"/>
        <v>102.59999999999999</v>
      </c>
      <c r="BB1541" s="23">
        <f t="shared" si="7269"/>
        <v>102.59999999999999</v>
      </c>
      <c r="BC1541" s="23">
        <f t="shared" si="7270"/>
        <v>102.59999999999999</v>
      </c>
      <c r="BD1541" s="23">
        <f t="shared" si="7481"/>
        <v>0</v>
      </c>
      <c r="BE1541" s="23">
        <f t="shared" si="7482"/>
        <v>0</v>
      </c>
      <c r="BF1541" s="23">
        <f t="shared" si="7483"/>
        <v>0</v>
      </c>
      <c r="BG1541" s="23">
        <f t="shared" si="7484"/>
        <v>0</v>
      </c>
      <c r="BH1541" s="23">
        <f t="shared" si="7485"/>
        <v>0</v>
      </c>
      <c r="BI1541" s="23">
        <f t="shared" si="7486"/>
        <v>0</v>
      </c>
      <c r="BJ1541" s="23">
        <f t="shared" si="7487"/>
        <v>0</v>
      </c>
      <c r="BK1541" s="23">
        <f t="shared" si="7488"/>
        <v>0</v>
      </c>
      <c r="BL1541" s="23">
        <f t="shared" si="7489"/>
        <v>0</v>
      </c>
      <c r="BM1541" s="23">
        <f t="shared" si="7490"/>
        <v>0</v>
      </c>
      <c r="BN1541" s="23">
        <f t="shared" si="7491"/>
        <v>0</v>
      </c>
      <c r="BO1541" s="23">
        <f t="shared" si="7271"/>
        <v>102.59999999999999</v>
      </c>
      <c r="BP1541" s="23">
        <f t="shared" si="7272"/>
        <v>102.59999999999999</v>
      </c>
      <c r="BQ1541" s="23">
        <f t="shared" si="7273"/>
        <v>102.59999999999999</v>
      </c>
      <c r="BR1541" s="23">
        <f t="shared" si="7492"/>
        <v>0</v>
      </c>
      <c r="BS1541" s="23">
        <f t="shared" si="7493"/>
        <v>0</v>
      </c>
      <c r="BT1541" s="23">
        <f t="shared" si="7494"/>
        <v>0</v>
      </c>
      <c r="BU1541" s="23">
        <f t="shared" si="7274"/>
        <v>102.59999999999999</v>
      </c>
      <c r="BV1541" s="23">
        <f t="shared" si="7275"/>
        <v>102.59999999999999</v>
      </c>
      <c r="BW1541" s="23">
        <f t="shared" si="7276"/>
        <v>102.59999999999999</v>
      </c>
      <c r="BX1541" s="23">
        <f t="shared" si="7495"/>
        <v>0</v>
      </c>
      <c r="BY1541" s="23">
        <f t="shared" si="7496"/>
        <v>21.600000000000001</v>
      </c>
      <c r="BZ1541" s="23">
        <f t="shared" si="7497"/>
        <v>0</v>
      </c>
      <c r="CA1541" s="23">
        <f t="shared" si="7498"/>
        <v>0</v>
      </c>
      <c r="CB1541" s="23">
        <f t="shared" si="7499"/>
        <v>0</v>
      </c>
      <c r="CC1541" s="23">
        <f t="shared" si="7500"/>
        <v>0</v>
      </c>
      <c r="CD1541" s="23">
        <f t="shared" si="7501"/>
        <v>0</v>
      </c>
      <c r="CE1541" s="23">
        <f t="shared" si="7502"/>
        <v>0</v>
      </c>
      <c r="CF1541" s="23">
        <f t="shared" si="7503"/>
        <v>0</v>
      </c>
      <c r="CG1541" s="23">
        <f t="shared" si="7277"/>
        <v>124.19999999999999</v>
      </c>
      <c r="CH1541" s="23">
        <f t="shared" si="7278"/>
        <v>102.59999999999999</v>
      </c>
      <c r="CI1541" s="23">
        <f t="shared" si="7279"/>
        <v>102.59999999999999</v>
      </c>
      <c r="CJ1541" s="23">
        <f t="shared" si="7504"/>
        <v>0</v>
      </c>
      <c r="CK1541" s="24"/>
      <c r="CL1541" s="24"/>
      <c r="CM1541" s="20"/>
      <c r="CN1541" s="20"/>
      <c r="CO1541" s="20"/>
      <c r="CP1541" s="20"/>
      <c r="CQ1541" s="20"/>
      <c r="CR1541" s="20"/>
      <c r="CS1541" s="20"/>
    </row>
    <row r="1542" s="25" customFormat="1">
      <c r="A1542" s="26" t="s">
        <v>520</v>
      </c>
      <c r="B1542" s="26" t="s">
        <v>95</v>
      </c>
      <c r="C1542" s="26" t="s">
        <v>70</v>
      </c>
      <c r="D1542" s="26"/>
      <c r="E1542" s="34"/>
      <c r="F1542" s="27" t="s">
        <v>207</v>
      </c>
      <c r="G1542" s="28">
        <f t="shared" si="7447"/>
        <v>102.59999999999999</v>
      </c>
      <c r="H1542" s="28">
        <f t="shared" si="7448"/>
        <v>102.59999999999999</v>
      </c>
      <c r="I1542" s="28">
        <f t="shared" si="7449"/>
        <v>102.59999999999999</v>
      </c>
      <c r="J1542" s="28">
        <f t="shared" si="7450"/>
        <v>0</v>
      </c>
      <c r="K1542" s="28">
        <f t="shared" si="7451"/>
        <v>0</v>
      </c>
      <c r="L1542" s="28">
        <f t="shared" si="7452"/>
        <v>0</v>
      </c>
      <c r="M1542" s="28">
        <f t="shared" si="7256"/>
        <v>102.59999999999999</v>
      </c>
      <c r="N1542" s="28">
        <f t="shared" si="7257"/>
        <v>102.59999999999999</v>
      </c>
      <c r="O1542" s="28">
        <f t="shared" si="7258"/>
        <v>102.59999999999999</v>
      </c>
      <c r="P1542" s="28">
        <f t="shared" si="7453"/>
        <v>0</v>
      </c>
      <c r="Q1542" s="28">
        <f t="shared" si="7454"/>
        <v>0</v>
      </c>
      <c r="R1542" s="28">
        <f t="shared" si="7455"/>
        <v>0</v>
      </c>
      <c r="S1542" s="28">
        <f t="shared" si="7456"/>
        <v>0</v>
      </c>
      <c r="T1542" s="28">
        <f t="shared" si="7457"/>
        <v>0</v>
      </c>
      <c r="U1542" s="28">
        <f t="shared" si="7458"/>
        <v>0</v>
      </c>
      <c r="V1542" s="28">
        <f t="shared" si="7459"/>
        <v>0</v>
      </c>
      <c r="W1542" s="28">
        <f t="shared" si="7460"/>
        <v>0</v>
      </c>
      <c r="X1542" s="28">
        <f t="shared" si="7461"/>
        <v>0</v>
      </c>
      <c r="Y1542" s="28">
        <f t="shared" si="7259"/>
        <v>102.59999999999999</v>
      </c>
      <c r="Z1542" s="28">
        <f t="shared" si="7260"/>
        <v>102.59999999999999</v>
      </c>
      <c r="AA1542" s="28">
        <f t="shared" si="7261"/>
        <v>102.59999999999999</v>
      </c>
      <c r="AB1542" s="28">
        <f t="shared" si="7462"/>
        <v>0</v>
      </c>
      <c r="AC1542" s="28">
        <f t="shared" si="7463"/>
        <v>0</v>
      </c>
      <c r="AD1542" s="28">
        <f t="shared" si="7464"/>
        <v>0</v>
      </c>
      <c r="AE1542" s="28">
        <f t="shared" si="7262"/>
        <v>102.59999999999999</v>
      </c>
      <c r="AF1542" s="28">
        <f t="shared" si="7263"/>
        <v>102.59999999999999</v>
      </c>
      <c r="AG1542" s="28">
        <f t="shared" si="7264"/>
        <v>102.59999999999999</v>
      </c>
      <c r="AH1542" s="28">
        <f t="shared" si="7465"/>
        <v>0</v>
      </c>
      <c r="AI1542" s="28">
        <f t="shared" si="7466"/>
        <v>0</v>
      </c>
      <c r="AJ1542" s="28">
        <f t="shared" si="7467"/>
        <v>0</v>
      </c>
      <c r="AK1542" s="28">
        <f t="shared" si="7468"/>
        <v>0</v>
      </c>
      <c r="AL1542" s="28">
        <f t="shared" si="7469"/>
        <v>0</v>
      </c>
      <c r="AM1542" s="28">
        <f t="shared" si="7470"/>
        <v>0</v>
      </c>
      <c r="AN1542" s="28">
        <f t="shared" si="7471"/>
        <v>0</v>
      </c>
      <c r="AO1542" s="28">
        <f t="shared" si="7472"/>
        <v>0</v>
      </c>
      <c r="AP1542" s="28">
        <f t="shared" si="7473"/>
        <v>0</v>
      </c>
      <c r="AQ1542" s="28">
        <f t="shared" si="7474"/>
        <v>0</v>
      </c>
      <c r="AR1542" s="28">
        <f t="shared" si="7475"/>
        <v>0</v>
      </c>
      <c r="AS1542" s="28">
        <f t="shared" si="7476"/>
        <v>0</v>
      </c>
      <c r="AT1542" s="28">
        <f t="shared" si="7477"/>
        <v>0</v>
      </c>
      <c r="AU1542" s="28">
        <f t="shared" si="7478"/>
        <v>0</v>
      </c>
      <c r="AV1542" s="28">
        <f t="shared" si="7479"/>
        <v>0</v>
      </c>
      <c r="AW1542" s="28">
        <f t="shared" si="7265"/>
        <v>102.59999999999999</v>
      </c>
      <c r="AX1542" s="28">
        <f t="shared" si="7266"/>
        <v>102.59999999999999</v>
      </c>
      <c r="AY1542" s="28">
        <f t="shared" si="7267"/>
        <v>102.59999999999999</v>
      </c>
      <c r="AZ1542" s="28">
        <f t="shared" si="7480"/>
        <v>0</v>
      </c>
      <c r="BA1542" s="28">
        <f t="shared" si="7268"/>
        <v>102.59999999999999</v>
      </c>
      <c r="BB1542" s="28">
        <f t="shared" si="7269"/>
        <v>102.59999999999999</v>
      </c>
      <c r="BC1542" s="28">
        <f t="shared" si="7270"/>
        <v>102.59999999999999</v>
      </c>
      <c r="BD1542" s="28">
        <f t="shared" si="7481"/>
        <v>0</v>
      </c>
      <c r="BE1542" s="28">
        <f t="shared" si="7482"/>
        <v>0</v>
      </c>
      <c r="BF1542" s="28">
        <f t="shared" si="7483"/>
        <v>0</v>
      </c>
      <c r="BG1542" s="28">
        <f t="shared" si="7484"/>
        <v>0</v>
      </c>
      <c r="BH1542" s="28">
        <f t="shared" si="7485"/>
        <v>0</v>
      </c>
      <c r="BI1542" s="28">
        <f t="shared" si="7486"/>
        <v>0</v>
      </c>
      <c r="BJ1542" s="28">
        <f t="shared" si="7487"/>
        <v>0</v>
      </c>
      <c r="BK1542" s="28">
        <f t="shared" si="7488"/>
        <v>0</v>
      </c>
      <c r="BL1542" s="28">
        <f t="shared" si="7489"/>
        <v>0</v>
      </c>
      <c r="BM1542" s="28">
        <f t="shared" si="7490"/>
        <v>0</v>
      </c>
      <c r="BN1542" s="28">
        <f t="shared" si="7491"/>
        <v>0</v>
      </c>
      <c r="BO1542" s="28">
        <f t="shared" si="7271"/>
        <v>102.59999999999999</v>
      </c>
      <c r="BP1542" s="28">
        <f t="shared" si="7272"/>
        <v>102.59999999999999</v>
      </c>
      <c r="BQ1542" s="28">
        <f t="shared" si="7273"/>
        <v>102.59999999999999</v>
      </c>
      <c r="BR1542" s="28">
        <f t="shared" si="7492"/>
        <v>0</v>
      </c>
      <c r="BS1542" s="28">
        <f t="shared" si="7493"/>
        <v>0</v>
      </c>
      <c r="BT1542" s="28">
        <f t="shared" si="7494"/>
        <v>0</v>
      </c>
      <c r="BU1542" s="28">
        <f t="shared" si="7274"/>
        <v>102.59999999999999</v>
      </c>
      <c r="BV1542" s="28">
        <f t="shared" si="7275"/>
        <v>102.59999999999999</v>
      </c>
      <c r="BW1542" s="28">
        <f t="shared" si="7276"/>
        <v>102.59999999999999</v>
      </c>
      <c r="BX1542" s="28">
        <f t="shared" si="7495"/>
        <v>0</v>
      </c>
      <c r="BY1542" s="28">
        <f t="shared" si="7496"/>
        <v>21.600000000000001</v>
      </c>
      <c r="BZ1542" s="28">
        <f t="shared" si="7497"/>
        <v>0</v>
      </c>
      <c r="CA1542" s="28">
        <f t="shared" si="7498"/>
        <v>0</v>
      </c>
      <c r="CB1542" s="28">
        <f t="shared" si="7499"/>
        <v>0</v>
      </c>
      <c r="CC1542" s="28">
        <f t="shared" si="7500"/>
        <v>0</v>
      </c>
      <c r="CD1542" s="28">
        <f t="shared" si="7501"/>
        <v>0</v>
      </c>
      <c r="CE1542" s="28">
        <f t="shared" si="7502"/>
        <v>0</v>
      </c>
      <c r="CF1542" s="28">
        <f t="shared" si="7503"/>
        <v>0</v>
      </c>
      <c r="CG1542" s="28">
        <f t="shared" si="7277"/>
        <v>124.19999999999999</v>
      </c>
      <c r="CH1542" s="28">
        <f t="shared" si="7278"/>
        <v>102.59999999999999</v>
      </c>
      <c r="CI1542" s="28">
        <f t="shared" si="7279"/>
        <v>102.59999999999999</v>
      </c>
      <c r="CJ1542" s="28">
        <f t="shared" si="7504"/>
        <v>0</v>
      </c>
      <c r="CK1542" s="29"/>
      <c r="CL1542" s="29"/>
      <c r="CM1542" s="25"/>
      <c r="CN1542" s="25"/>
      <c r="CO1542" s="25"/>
      <c r="CP1542" s="25"/>
      <c r="CQ1542" s="25"/>
      <c r="CR1542" s="25"/>
      <c r="CS1542" s="25"/>
    </row>
    <row r="1543" s="1" customFormat="1" ht="30">
      <c r="A1543" s="30" t="s">
        <v>520</v>
      </c>
      <c r="B1543" s="30" t="s">
        <v>95</v>
      </c>
      <c r="C1543" s="30" t="s">
        <v>70</v>
      </c>
      <c r="D1543" s="30" t="s">
        <v>165</v>
      </c>
      <c r="E1543" s="35"/>
      <c r="F1543" s="31" t="s">
        <v>166</v>
      </c>
      <c r="G1543" s="17">
        <f t="shared" si="7447"/>
        <v>102.59999999999999</v>
      </c>
      <c r="H1543" s="17">
        <f t="shared" si="7448"/>
        <v>102.59999999999999</v>
      </c>
      <c r="I1543" s="17">
        <f t="shared" si="7449"/>
        <v>102.59999999999999</v>
      </c>
      <c r="J1543" s="17">
        <f t="shared" si="7450"/>
        <v>0</v>
      </c>
      <c r="K1543" s="17">
        <f t="shared" si="7451"/>
        <v>0</v>
      </c>
      <c r="L1543" s="17">
        <f t="shared" si="7452"/>
        <v>0</v>
      </c>
      <c r="M1543" s="17">
        <f t="shared" si="7256"/>
        <v>102.59999999999999</v>
      </c>
      <c r="N1543" s="17">
        <f t="shared" si="7257"/>
        <v>102.59999999999999</v>
      </c>
      <c r="O1543" s="17">
        <f t="shared" si="7258"/>
        <v>102.59999999999999</v>
      </c>
      <c r="P1543" s="17">
        <f t="shared" si="7453"/>
        <v>0</v>
      </c>
      <c r="Q1543" s="17">
        <f t="shared" si="7454"/>
        <v>0</v>
      </c>
      <c r="R1543" s="17">
        <f t="shared" si="7455"/>
        <v>0</v>
      </c>
      <c r="S1543" s="17">
        <f t="shared" si="7456"/>
        <v>0</v>
      </c>
      <c r="T1543" s="17">
        <f t="shared" si="7457"/>
        <v>0</v>
      </c>
      <c r="U1543" s="17">
        <f t="shared" si="7458"/>
        <v>0</v>
      </c>
      <c r="V1543" s="17">
        <f t="shared" si="7459"/>
        <v>0</v>
      </c>
      <c r="W1543" s="17">
        <f t="shared" si="7460"/>
        <v>0</v>
      </c>
      <c r="X1543" s="17">
        <f t="shared" si="7461"/>
        <v>0</v>
      </c>
      <c r="Y1543" s="17">
        <f t="shared" si="7259"/>
        <v>102.59999999999999</v>
      </c>
      <c r="Z1543" s="17">
        <f t="shared" si="7260"/>
        <v>102.59999999999999</v>
      </c>
      <c r="AA1543" s="17">
        <f t="shared" si="7261"/>
        <v>102.59999999999999</v>
      </c>
      <c r="AB1543" s="17">
        <f t="shared" si="7462"/>
        <v>0</v>
      </c>
      <c r="AC1543" s="17">
        <f t="shared" si="7463"/>
        <v>0</v>
      </c>
      <c r="AD1543" s="17">
        <f t="shared" si="7464"/>
        <v>0</v>
      </c>
      <c r="AE1543" s="17">
        <f t="shared" si="7262"/>
        <v>102.59999999999999</v>
      </c>
      <c r="AF1543" s="17">
        <f t="shared" si="7263"/>
        <v>102.59999999999999</v>
      </c>
      <c r="AG1543" s="17">
        <f t="shared" si="7264"/>
        <v>102.59999999999999</v>
      </c>
      <c r="AH1543" s="17">
        <f t="shared" si="7465"/>
        <v>0</v>
      </c>
      <c r="AI1543" s="17">
        <f t="shared" si="7466"/>
        <v>0</v>
      </c>
      <c r="AJ1543" s="17">
        <f t="shared" si="7467"/>
        <v>0</v>
      </c>
      <c r="AK1543" s="17">
        <f t="shared" si="7468"/>
        <v>0</v>
      </c>
      <c r="AL1543" s="17">
        <f t="shared" si="7469"/>
        <v>0</v>
      </c>
      <c r="AM1543" s="17">
        <f t="shared" si="7470"/>
        <v>0</v>
      </c>
      <c r="AN1543" s="17">
        <f t="shared" si="7471"/>
        <v>0</v>
      </c>
      <c r="AO1543" s="17">
        <f t="shared" si="7472"/>
        <v>0</v>
      </c>
      <c r="AP1543" s="17">
        <f t="shared" si="7473"/>
        <v>0</v>
      </c>
      <c r="AQ1543" s="17">
        <f t="shared" si="7474"/>
        <v>0</v>
      </c>
      <c r="AR1543" s="17">
        <f t="shared" si="7475"/>
        <v>0</v>
      </c>
      <c r="AS1543" s="17">
        <f t="shared" si="7476"/>
        <v>0</v>
      </c>
      <c r="AT1543" s="17">
        <f t="shared" si="7477"/>
        <v>0</v>
      </c>
      <c r="AU1543" s="17">
        <f t="shared" si="7478"/>
        <v>0</v>
      </c>
      <c r="AV1543" s="17">
        <f t="shared" si="7479"/>
        <v>0</v>
      </c>
      <c r="AW1543" s="17">
        <f t="shared" si="7265"/>
        <v>102.59999999999999</v>
      </c>
      <c r="AX1543" s="17">
        <f t="shared" si="7266"/>
        <v>102.59999999999999</v>
      </c>
      <c r="AY1543" s="17">
        <f t="shared" si="7267"/>
        <v>102.59999999999999</v>
      </c>
      <c r="AZ1543" s="17">
        <f t="shared" si="7480"/>
        <v>0</v>
      </c>
      <c r="BA1543" s="17">
        <f t="shared" si="7268"/>
        <v>102.59999999999999</v>
      </c>
      <c r="BB1543" s="17">
        <f t="shared" si="7269"/>
        <v>102.59999999999999</v>
      </c>
      <c r="BC1543" s="17">
        <f t="shared" si="7270"/>
        <v>102.59999999999999</v>
      </c>
      <c r="BD1543" s="17">
        <f t="shared" si="7481"/>
        <v>0</v>
      </c>
      <c r="BE1543" s="17">
        <f t="shared" si="7482"/>
        <v>0</v>
      </c>
      <c r="BF1543" s="17">
        <f t="shared" si="7483"/>
        <v>0</v>
      </c>
      <c r="BG1543" s="17">
        <f t="shared" si="7484"/>
        <v>0</v>
      </c>
      <c r="BH1543" s="17">
        <f t="shared" si="7485"/>
        <v>0</v>
      </c>
      <c r="BI1543" s="17">
        <f t="shared" si="7486"/>
        <v>0</v>
      </c>
      <c r="BJ1543" s="17">
        <f t="shared" si="7487"/>
        <v>0</v>
      </c>
      <c r="BK1543" s="17">
        <f t="shared" si="7488"/>
        <v>0</v>
      </c>
      <c r="BL1543" s="17">
        <f t="shared" si="7489"/>
        <v>0</v>
      </c>
      <c r="BM1543" s="17">
        <f t="shared" si="7490"/>
        <v>0</v>
      </c>
      <c r="BN1543" s="17">
        <f t="shared" si="7491"/>
        <v>0</v>
      </c>
      <c r="BO1543" s="17">
        <f t="shared" si="7271"/>
        <v>102.59999999999999</v>
      </c>
      <c r="BP1543" s="17">
        <f t="shared" si="7272"/>
        <v>102.59999999999999</v>
      </c>
      <c r="BQ1543" s="17">
        <f t="shared" si="7273"/>
        <v>102.59999999999999</v>
      </c>
      <c r="BR1543" s="17">
        <f t="shared" si="7492"/>
        <v>0</v>
      </c>
      <c r="BS1543" s="17">
        <f t="shared" si="7493"/>
        <v>0</v>
      </c>
      <c r="BT1543" s="17">
        <f t="shared" si="7494"/>
        <v>0</v>
      </c>
      <c r="BU1543" s="17">
        <f t="shared" si="7274"/>
        <v>102.59999999999999</v>
      </c>
      <c r="BV1543" s="17">
        <f t="shared" si="7275"/>
        <v>102.59999999999999</v>
      </c>
      <c r="BW1543" s="17">
        <f t="shared" si="7276"/>
        <v>102.59999999999999</v>
      </c>
      <c r="BX1543" s="17">
        <f t="shared" si="7495"/>
        <v>0</v>
      </c>
      <c r="BY1543" s="17">
        <f t="shared" si="7496"/>
        <v>21.600000000000001</v>
      </c>
      <c r="BZ1543" s="17">
        <f t="shared" si="7497"/>
        <v>0</v>
      </c>
      <c r="CA1543" s="17">
        <f t="shared" si="7498"/>
        <v>0</v>
      </c>
      <c r="CB1543" s="17">
        <f t="shared" si="7499"/>
        <v>0</v>
      </c>
      <c r="CC1543" s="17">
        <f t="shared" si="7500"/>
        <v>0</v>
      </c>
      <c r="CD1543" s="17">
        <f t="shared" si="7501"/>
        <v>0</v>
      </c>
      <c r="CE1543" s="17">
        <f t="shared" si="7502"/>
        <v>0</v>
      </c>
      <c r="CF1543" s="17">
        <f t="shared" si="7503"/>
        <v>0</v>
      </c>
      <c r="CG1543" s="17">
        <f t="shared" si="7277"/>
        <v>124.19999999999999</v>
      </c>
      <c r="CH1543" s="17">
        <f t="shared" si="7278"/>
        <v>102.59999999999999</v>
      </c>
      <c r="CI1543" s="17">
        <f t="shared" si="7279"/>
        <v>102.59999999999999</v>
      </c>
      <c r="CJ1543" s="17">
        <f t="shared" si="7504"/>
        <v>0</v>
      </c>
      <c r="CK1543" s="32"/>
      <c r="CL1543" s="32"/>
      <c r="CM1543" s="1"/>
      <c r="CN1543" s="1"/>
      <c r="CO1543" s="1"/>
      <c r="CP1543" s="1"/>
      <c r="CQ1543" s="1"/>
      <c r="CR1543" s="1"/>
      <c r="CS1543" s="1"/>
    </row>
    <row r="1544" s="1" customFormat="1" ht="15" hidden="1">
      <c r="A1544" s="30" t="s">
        <v>520</v>
      </c>
      <c r="B1544" s="30" t="s">
        <v>95</v>
      </c>
      <c r="C1544" s="30" t="s">
        <v>70</v>
      </c>
      <c r="D1544" s="30" t="s">
        <v>167</v>
      </c>
      <c r="E1544" s="35"/>
      <c r="F1544" s="31" t="s">
        <v>41</v>
      </c>
      <c r="G1544" s="17">
        <f t="shared" si="7447"/>
        <v>102.59999999999999</v>
      </c>
      <c r="H1544" s="17">
        <f t="shared" si="7448"/>
        <v>102.59999999999999</v>
      </c>
      <c r="I1544" s="17">
        <f t="shared" si="7449"/>
        <v>102.59999999999999</v>
      </c>
      <c r="J1544" s="17">
        <f t="shared" si="7450"/>
        <v>0</v>
      </c>
      <c r="K1544" s="17">
        <f t="shared" si="7451"/>
        <v>0</v>
      </c>
      <c r="L1544" s="17">
        <f t="shared" si="7452"/>
        <v>0</v>
      </c>
      <c r="M1544" s="17">
        <f t="shared" si="7256"/>
        <v>102.59999999999999</v>
      </c>
      <c r="N1544" s="17">
        <f t="shared" si="7257"/>
        <v>102.59999999999999</v>
      </c>
      <c r="O1544" s="17">
        <f t="shared" si="7258"/>
        <v>102.59999999999999</v>
      </c>
      <c r="P1544" s="17">
        <f t="shared" si="7453"/>
        <v>0</v>
      </c>
      <c r="Q1544" s="17">
        <f t="shared" si="7454"/>
        <v>0</v>
      </c>
      <c r="R1544" s="17">
        <f t="shared" si="7455"/>
        <v>0</v>
      </c>
      <c r="S1544" s="17">
        <f t="shared" si="7456"/>
        <v>0</v>
      </c>
      <c r="T1544" s="17">
        <f t="shared" si="7457"/>
        <v>0</v>
      </c>
      <c r="U1544" s="17">
        <f t="shared" si="7458"/>
        <v>0</v>
      </c>
      <c r="V1544" s="17">
        <f t="shared" si="7459"/>
        <v>0</v>
      </c>
      <c r="W1544" s="17">
        <f t="shared" si="7460"/>
        <v>0</v>
      </c>
      <c r="X1544" s="17">
        <f t="shared" si="7461"/>
        <v>0</v>
      </c>
      <c r="Y1544" s="17">
        <f t="shared" si="7259"/>
        <v>102.59999999999999</v>
      </c>
      <c r="Z1544" s="17">
        <f t="shared" si="7260"/>
        <v>102.59999999999999</v>
      </c>
      <c r="AA1544" s="17">
        <f t="shared" si="7261"/>
        <v>102.59999999999999</v>
      </c>
      <c r="AB1544" s="17">
        <f t="shared" si="7462"/>
        <v>0</v>
      </c>
      <c r="AC1544" s="17">
        <f t="shared" si="7463"/>
        <v>0</v>
      </c>
      <c r="AD1544" s="17">
        <f t="shared" si="7464"/>
        <v>0</v>
      </c>
      <c r="AE1544" s="17">
        <f t="shared" si="7262"/>
        <v>102.59999999999999</v>
      </c>
      <c r="AF1544" s="17">
        <f t="shared" si="7263"/>
        <v>102.59999999999999</v>
      </c>
      <c r="AG1544" s="17">
        <f t="shared" si="7264"/>
        <v>102.59999999999999</v>
      </c>
      <c r="AH1544" s="17">
        <f t="shared" si="7465"/>
        <v>0</v>
      </c>
      <c r="AI1544" s="17">
        <f t="shared" si="7466"/>
        <v>0</v>
      </c>
      <c r="AJ1544" s="17">
        <f t="shared" si="7467"/>
        <v>0</v>
      </c>
      <c r="AK1544" s="17">
        <f t="shared" si="7468"/>
        <v>0</v>
      </c>
      <c r="AL1544" s="17">
        <f t="shared" si="7469"/>
        <v>0</v>
      </c>
      <c r="AM1544" s="17">
        <f t="shared" si="7470"/>
        <v>0</v>
      </c>
      <c r="AN1544" s="17">
        <f t="shared" si="7471"/>
        <v>0</v>
      </c>
      <c r="AO1544" s="17">
        <f t="shared" si="7472"/>
        <v>0</v>
      </c>
      <c r="AP1544" s="17">
        <f t="shared" si="7473"/>
        <v>0</v>
      </c>
      <c r="AQ1544" s="17">
        <f t="shared" si="7474"/>
        <v>0</v>
      </c>
      <c r="AR1544" s="17">
        <f t="shared" si="7475"/>
        <v>0</v>
      </c>
      <c r="AS1544" s="17">
        <f t="shared" si="7476"/>
        <v>0</v>
      </c>
      <c r="AT1544" s="17">
        <f t="shared" si="7477"/>
        <v>0</v>
      </c>
      <c r="AU1544" s="17">
        <f t="shared" si="7478"/>
        <v>0</v>
      </c>
      <c r="AV1544" s="17">
        <f t="shared" si="7479"/>
        <v>0</v>
      </c>
      <c r="AW1544" s="17">
        <f t="shared" si="7265"/>
        <v>102.59999999999999</v>
      </c>
      <c r="AX1544" s="17">
        <f t="shared" si="7266"/>
        <v>102.59999999999999</v>
      </c>
      <c r="AY1544" s="17">
        <f t="shared" si="7267"/>
        <v>102.59999999999999</v>
      </c>
      <c r="AZ1544" s="17">
        <f t="shared" si="7480"/>
        <v>0</v>
      </c>
      <c r="BA1544" s="17">
        <f t="shared" si="7268"/>
        <v>102.59999999999999</v>
      </c>
      <c r="BB1544" s="17">
        <f t="shared" si="7269"/>
        <v>102.59999999999999</v>
      </c>
      <c r="BC1544" s="17">
        <f t="shared" si="7270"/>
        <v>102.59999999999999</v>
      </c>
      <c r="BD1544" s="17">
        <f t="shared" si="7481"/>
        <v>0</v>
      </c>
      <c r="BE1544" s="17">
        <f t="shared" si="7482"/>
        <v>0</v>
      </c>
      <c r="BF1544" s="17">
        <f t="shared" si="7483"/>
        <v>0</v>
      </c>
      <c r="BG1544" s="17">
        <f t="shared" si="7484"/>
        <v>0</v>
      </c>
      <c r="BH1544" s="17">
        <f t="shared" si="7485"/>
        <v>0</v>
      </c>
      <c r="BI1544" s="17">
        <f t="shared" si="7486"/>
        <v>0</v>
      </c>
      <c r="BJ1544" s="17">
        <f t="shared" si="7487"/>
        <v>0</v>
      </c>
      <c r="BK1544" s="17">
        <f t="shared" si="7488"/>
        <v>0</v>
      </c>
      <c r="BL1544" s="17">
        <f t="shared" si="7489"/>
        <v>0</v>
      </c>
      <c r="BM1544" s="17">
        <f t="shared" si="7490"/>
        <v>0</v>
      </c>
      <c r="BN1544" s="17">
        <f t="shared" si="7491"/>
        <v>0</v>
      </c>
      <c r="BO1544" s="17">
        <f t="shared" si="7271"/>
        <v>102.59999999999999</v>
      </c>
      <c r="BP1544" s="17">
        <f t="shared" si="7272"/>
        <v>102.59999999999999</v>
      </c>
      <c r="BQ1544" s="17">
        <f t="shared" si="7273"/>
        <v>102.59999999999999</v>
      </c>
      <c r="BR1544" s="17">
        <f t="shared" si="7492"/>
        <v>0</v>
      </c>
      <c r="BS1544" s="17">
        <f t="shared" si="7493"/>
        <v>0</v>
      </c>
      <c r="BT1544" s="17">
        <f t="shared" si="7494"/>
        <v>0</v>
      </c>
      <c r="BU1544" s="17">
        <f t="shared" si="7274"/>
        <v>102.59999999999999</v>
      </c>
      <c r="BV1544" s="17">
        <f t="shared" si="7275"/>
        <v>102.59999999999999</v>
      </c>
      <c r="BW1544" s="17">
        <f t="shared" si="7276"/>
        <v>102.59999999999999</v>
      </c>
      <c r="BX1544" s="17">
        <f t="shared" si="7495"/>
        <v>0</v>
      </c>
      <c r="BY1544" s="17">
        <f t="shared" si="7496"/>
        <v>21.600000000000001</v>
      </c>
      <c r="BZ1544" s="17">
        <f t="shared" si="7497"/>
        <v>0</v>
      </c>
      <c r="CA1544" s="17">
        <f t="shared" si="7498"/>
        <v>0</v>
      </c>
      <c r="CB1544" s="17">
        <f t="shared" si="7499"/>
        <v>0</v>
      </c>
      <c r="CC1544" s="37">
        <f t="shared" si="7500"/>
        <v>0</v>
      </c>
      <c r="CD1544" s="17">
        <f t="shared" si="7501"/>
        <v>0</v>
      </c>
      <c r="CE1544" s="17">
        <f t="shared" si="7502"/>
        <v>0</v>
      </c>
      <c r="CF1544" s="37">
        <f t="shared" si="7503"/>
        <v>0</v>
      </c>
      <c r="CG1544" s="17">
        <f t="shared" si="7277"/>
        <v>124.19999999999999</v>
      </c>
      <c r="CH1544" s="17">
        <f t="shared" si="7278"/>
        <v>102.59999999999999</v>
      </c>
      <c r="CI1544" s="17">
        <f t="shared" si="7279"/>
        <v>102.59999999999999</v>
      </c>
      <c r="CJ1544" s="17">
        <f t="shared" si="7504"/>
        <v>0</v>
      </c>
      <c r="CK1544" s="32">
        <v>0</v>
      </c>
      <c r="CL1544" s="32"/>
      <c r="CM1544" s="1" t="s">
        <v>75</v>
      </c>
      <c r="CN1544" s="1"/>
      <c r="CO1544" s="1"/>
      <c r="CP1544" s="1"/>
      <c r="CQ1544" s="1"/>
      <c r="CR1544" s="1"/>
      <c r="CS1544" s="1"/>
    </row>
    <row r="1545" s="1" customFormat="1" ht="45">
      <c r="A1545" s="30" t="s">
        <v>520</v>
      </c>
      <c r="B1545" s="30" t="s">
        <v>95</v>
      </c>
      <c r="C1545" s="30" t="s">
        <v>70</v>
      </c>
      <c r="D1545" s="30" t="s">
        <v>192</v>
      </c>
      <c r="E1545" s="35"/>
      <c r="F1545" s="31" t="s">
        <v>193</v>
      </c>
      <c r="G1545" s="17">
        <f t="shared" si="7447"/>
        <v>102.59999999999999</v>
      </c>
      <c r="H1545" s="17">
        <f t="shared" si="7448"/>
        <v>102.59999999999999</v>
      </c>
      <c r="I1545" s="17">
        <f t="shared" si="7449"/>
        <v>102.59999999999999</v>
      </c>
      <c r="J1545" s="17">
        <f t="shared" si="7450"/>
        <v>0</v>
      </c>
      <c r="K1545" s="17">
        <f t="shared" si="7451"/>
        <v>0</v>
      </c>
      <c r="L1545" s="17">
        <f t="shared" si="7452"/>
        <v>0</v>
      </c>
      <c r="M1545" s="17">
        <f t="shared" si="7256"/>
        <v>102.59999999999999</v>
      </c>
      <c r="N1545" s="17">
        <f t="shared" si="7257"/>
        <v>102.59999999999999</v>
      </c>
      <c r="O1545" s="17">
        <f t="shared" si="7258"/>
        <v>102.59999999999999</v>
      </c>
      <c r="P1545" s="17">
        <f t="shared" si="7453"/>
        <v>0</v>
      </c>
      <c r="Q1545" s="17">
        <f t="shared" si="7454"/>
        <v>0</v>
      </c>
      <c r="R1545" s="17">
        <f t="shared" si="7455"/>
        <v>0</v>
      </c>
      <c r="S1545" s="17">
        <f t="shared" si="7456"/>
        <v>0</v>
      </c>
      <c r="T1545" s="17">
        <f t="shared" si="7457"/>
        <v>0</v>
      </c>
      <c r="U1545" s="17">
        <f t="shared" si="7458"/>
        <v>0</v>
      </c>
      <c r="V1545" s="17">
        <f t="shared" si="7459"/>
        <v>0</v>
      </c>
      <c r="W1545" s="17">
        <f t="shared" si="7460"/>
        <v>0</v>
      </c>
      <c r="X1545" s="17">
        <f t="shared" si="7461"/>
        <v>0</v>
      </c>
      <c r="Y1545" s="17">
        <f t="shared" si="7259"/>
        <v>102.59999999999999</v>
      </c>
      <c r="Z1545" s="17">
        <f t="shared" si="7260"/>
        <v>102.59999999999999</v>
      </c>
      <c r="AA1545" s="17">
        <f t="shared" si="7261"/>
        <v>102.59999999999999</v>
      </c>
      <c r="AB1545" s="17">
        <f t="shared" si="7462"/>
        <v>0</v>
      </c>
      <c r="AC1545" s="17">
        <f t="shared" si="7463"/>
        <v>0</v>
      </c>
      <c r="AD1545" s="17">
        <f t="shared" si="7464"/>
        <v>0</v>
      </c>
      <c r="AE1545" s="17">
        <f t="shared" si="7262"/>
        <v>102.59999999999999</v>
      </c>
      <c r="AF1545" s="17">
        <f t="shared" si="7263"/>
        <v>102.59999999999999</v>
      </c>
      <c r="AG1545" s="17">
        <f t="shared" si="7264"/>
        <v>102.59999999999999</v>
      </c>
      <c r="AH1545" s="17">
        <f t="shared" si="7465"/>
        <v>0</v>
      </c>
      <c r="AI1545" s="17">
        <f t="shared" si="7466"/>
        <v>0</v>
      </c>
      <c r="AJ1545" s="17">
        <f t="shared" si="7467"/>
        <v>0</v>
      </c>
      <c r="AK1545" s="17">
        <f t="shared" si="7468"/>
        <v>0</v>
      </c>
      <c r="AL1545" s="17">
        <f t="shared" si="7469"/>
        <v>0</v>
      </c>
      <c r="AM1545" s="17">
        <f t="shared" si="7470"/>
        <v>0</v>
      </c>
      <c r="AN1545" s="17">
        <f t="shared" si="7471"/>
        <v>0</v>
      </c>
      <c r="AO1545" s="17">
        <f t="shared" si="7472"/>
        <v>0</v>
      </c>
      <c r="AP1545" s="17">
        <f t="shared" si="7473"/>
        <v>0</v>
      </c>
      <c r="AQ1545" s="17">
        <f t="shared" si="7474"/>
        <v>0</v>
      </c>
      <c r="AR1545" s="17">
        <f t="shared" si="7475"/>
        <v>0</v>
      </c>
      <c r="AS1545" s="17">
        <f t="shared" si="7476"/>
        <v>0</v>
      </c>
      <c r="AT1545" s="17">
        <f t="shared" si="7477"/>
        <v>0</v>
      </c>
      <c r="AU1545" s="17">
        <f t="shared" si="7478"/>
        <v>0</v>
      </c>
      <c r="AV1545" s="17">
        <f t="shared" si="7479"/>
        <v>0</v>
      </c>
      <c r="AW1545" s="17">
        <f t="shared" si="7265"/>
        <v>102.59999999999999</v>
      </c>
      <c r="AX1545" s="17">
        <f t="shared" si="7266"/>
        <v>102.59999999999999</v>
      </c>
      <c r="AY1545" s="17">
        <f t="shared" si="7267"/>
        <v>102.59999999999999</v>
      </c>
      <c r="AZ1545" s="17">
        <f t="shared" si="7480"/>
        <v>0</v>
      </c>
      <c r="BA1545" s="17">
        <f t="shared" si="7268"/>
        <v>102.59999999999999</v>
      </c>
      <c r="BB1545" s="17">
        <f t="shared" si="7269"/>
        <v>102.59999999999999</v>
      </c>
      <c r="BC1545" s="17">
        <f t="shared" si="7270"/>
        <v>102.59999999999999</v>
      </c>
      <c r="BD1545" s="17">
        <f t="shared" si="7481"/>
        <v>0</v>
      </c>
      <c r="BE1545" s="17">
        <f t="shared" si="7482"/>
        <v>0</v>
      </c>
      <c r="BF1545" s="17">
        <f t="shared" si="7483"/>
        <v>0</v>
      </c>
      <c r="BG1545" s="17">
        <f t="shared" si="7484"/>
        <v>0</v>
      </c>
      <c r="BH1545" s="17">
        <f t="shared" si="7485"/>
        <v>0</v>
      </c>
      <c r="BI1545" s="17">
        <f t="shared" si="7486"/>
        <v>0</v>
      </c>
      <c r="BJ1545" s="17">
        <f t="shared" si="7487"/>
        <v>0</v>
      </c>
      <c r="BK1545" s="17">
        <f t="shared" si="7488"/>
        <v>0</v>
      </c>
      <c r="BL1545" s="17">
        <f t="shared" si="7489"/>
        <v>0</v>
      </c>
      <c r="BM1545" s="17">
        <f t="shared" si="7490"/>
        <v>0</v>
      </c>
      <c r="BN1545" s="17">
        <f t="shared" si="7491"/>
        <v>0</v>
      </c>
      <c r="BO1545" s="17">
        <f t="shared" si="7271"/>
        <v>102.59999999999999</v>
      </c>
      <c r="BP1545" s="17">
        <f t="shared" si="7272"/>
        <v>102.59999999999999</v>
      </c>
      <c r="BQ1545" s="17">
        <f t="shared" si="7273"/>
        <v>102.59999999999999</v>
      </c>
      <c r="BR1545" s="17">
        <f t="shared" si="7492"/>
        <v>0</v>
      </c>
      <c r="BS1545" s="17">
        <f t="shared" si="7493"/>
        <v>0</v>
      </c>
      <c r="BT1545" s="17">
        <f t="shared" si="7494"/>
        <v>0</v>
      </c>
      <c r="BU1545" s="17">
        <f t="shared" si="7274"/>
        <v>102.59999999999999</v>
      </c>
      <c r="BV1545" s="17">
        <f t="shared" si="7275"/>
        <v>102.59999999999999</v>
      </c>
      <c r="BW1545" s="17">
        <f t="shared" si="7276"/>
        <v>102.59999999999999</v>
      </c>
      <c r="BX1545" s="17">
        <f t="shared" si="7495"/>
        <v>0</v>
      </c>
      <c r="BY1545" s="17">
        <f t="shared" si="7496"/>
        <v>21.600000000000001</v>
      </c>
      <c r="BZ1545" s="17">
        <f t="shared" si="7497"/>
        <v>0</v>
      </c>
      <c r="CA1545" s="17">
        <f t="shared" si="7498"/>
        <v>0</v>
      </c>
      <c r="CB1545" s="17">
        <f t="shared" si="7499"/>
        <v>0</v>
      </c>
      <c r="CC1545" s="17">
        <f t="shared" si="7500"/>
        <v>0</v>
      </c>
      <c r="CD1545" s="17">
        <f t="shared" si="7501"/>
        <v>0</v>
      </c>
      <c r="CE1545" s="17">
        <f t="shared" si="7502"/>
        <v>0</v>
      </c>
      <c r="CF1545" s="17">
        <f t="shared" si="7503"/>
        <v>0</v>
      </c>
      <c r="CG1545" s="17">
        <f t="shared" si="7277"/>
        <v>124.19999999999999</v>
      </c>
      <c r="CH1545" s="17">
        <f t="shared" si="7278"/>
        <v>102.59999999999999</v>
      </c>
      <c r="CI1545" s="17">
        <f t="shared" si="7279"/>
        <v>102.59999999999999</v>
      </c>
      <c r="CJ1545" s="17">
        <f t="shared" si="7504"/>
        <v>0</v>
      </c>
      <c r="CK1545" s="32"/>
      <c r="CL1545" s="32"/>
      <c r="CM1545" s="1"/>
      <c r="CN1545" s="1"/>
      <c r="CO1545" s="1"/>
      <c r="CP1545" s="1"/>
      <c r="CQ1545" s="1"/>
      <c r="CR1545" s="1"/>
      <c r="CS1545" s="1"/>
    </row>
    <row r="1546" s="1" customFormat="1" ht="15">
      <c r="A1546" s="30" t="s">
        <v>520</v>
      </c>
      <c r="B1546" s="30" t="s">
        <v>95</v>
      </c>
      <c r="C1546" s="30" t="s">
        <v>70</v>
      </c>
      <c r="D1546" s="30" t="s">
        <v>208</v>
      </c>
      <c r="E1546" s="35"/>
      <c r="F1546" s="31" t="s">
        <v>209</v>
      </c>
      <c r="G1546" s="17">
        <f t="shared" si="7447"/>
        <v>102.59999999999999</v>
      </c>
      <c r="H1546" s="17">
        <f t="shared" si="7448"/>
        <v>102.59999999999999</v>
      </c>
      <c r="I1546" s="17">
        <f t="shared" si="7449"/>
        <v>102.59999999999999</v>
      </c>
      <c r="J1546" s="17">
        <f t="shared" si="7450"/>
        <v>0</v>
      </c>
      <c r="K1546" s="17">
        <f t="shared" si="7451"/>
        <v>0</v>
      </c>
      <c r="L1546" s="17">
        <f t="shared" si="7452"/>
        <v>0</v>
      </c>
      <c r="M1546" s="17">
        <f t="shared" si="7256"/>
        <v>102.59999999999999</v>
      </c>
      <c r="N1546" s="17">
        <f t="shared" si="7257"/>
        <v>102.59999999999999</v>
      </c>
      <c r="O1546" s="17">
        <f t="shared" si="7258"/>
        <v>102.59999999999999</v>
      </c>
      <c r="P1546" s="17">
        <f t="shared" si="7453"/>
        <v>0</v>
      </c>
      <c r="Q1546" s="17">
        <f t="shared" si="7454"/>
        <v>0</v>
      </c>
      <c r="R1546" s="17">
        <f t="shared" si="7455"/>
        <v>0</v>
      </c>
      <c r="S1546" s="17">
        <f t="shared" si="7456"/>
        <v>0</v>
      </c>
      <c r="T1546" s="17">
        <f t="shared" si="7457"/>
        <v>0</v>
      </c>
      <c r="U1546" s="17">
        <f t="shared" si="7458"/>
        <v>0</v>
      </c>
      <c r="V1546" s="17">
        <f t="shared" si="7459"/>
        <v>0</v>
      </c>
      <c r="W1546" s="17">
        <f t="shared" si="7460"/>
        <v>0</v>
      </c>
      <c r="X1546" s="17">
        <f t="shared" si="7461"/>
        <v>0</v>
      </c>
      <c r="Y1546" s="17">
        <f t="shared" si="7259"/>
        <v>102.59999999999999</v>
      </c>
      <c r="Z1546" s="17">
        <f t="shared" si="7260"/>
        <v>102.59999999999999</v>
      </c>
      <c r="AA1546" s="17">
        <f t="shared" si="7261"/>
        <v>102.59999999999999</v>
      </c>
      <c r="AB1546" s="17">
        <f t="shared" si="7462"/>
        <v>0</v>
      </c>
      <c r="AC1546" s="17">
        <f t="shared" si="7463"/>
        <v>0</v>
      </c>
      <c r="AD1546" s="17">
        <f t="shared" si="7464"/>
        <v>0</v>
      </c>
      <c r="AE1546" s="17">
        <f t="shared" si="7262"/>
        <v>102.59999999999999</v>
      </c>
      <c r="AF1546" s="17">
        <f t="shared" si="7263"/>
        <v>102.59999999999999</v>
      </c>
      <c r="AG1546" s="17">
        <f t="shared" si="7264"/>
        <v>102.59999999999999</v>
      </c>
      <c r="AH1546" s="17">
        <f t="shared" si="7465"/>
        <v>0</v>
      </c>
      <c r="AI1546" s="17">
        <f t="shared" si="7466"/>
        <v>0</v>
      </c>
      <c r="AJ1546" s="17">
        <f t="shared" si="7467"/>
        <v>0</v>
      </c>
      <c r="AK1546" s="17">
        <f t="shared" si="7468"/>
        <v>0</v>
      </c>
      <c r="AL1546" s="17">
        <f t="shared" si="7469"/>
        <v>0</v>
      </c>
      <c r="AM1546" s="17">
        <f t="shared" si="7470"/>
        <v>0</v>
      </c>
      <c r="AN1546" s="17">
        <f t="shared" si="7471"/>
        <v>0</v>
      </c>
      <c r="AO1546" s="17">
        <f t="shared" si="7472"/>
        <v>0</v>
      </c>
      <c r="AP1546" s="17">
        <f t="shared" si="7473"/>
        <v>0</v>
      </c>
      <c r="AQ1546" s="17">
        <f t="shared" si="7474"/>
        <v>0</v>
      </c>
      <c r="AR1546" s="17">
        <f t="shared" si="7475"/>
        <v>0</v>
      </c>
      <c r="AS1546" s="17">
        <f t="shared" si="7476"/>
        <v>0</v>
      </c>
      <c r="AT1546" s="17">
        <f t="shared" si="7477"/>
        <v>0</v>
      </c>
      <c r="AU1546" s="17">
        <f t="shared" si="7478"/>
        <v>0</v>
      </c>
      <c r="AV1546" s="17">
        <f t="shared" si="7479"/>
        <v>0</v>
      </c>
      <c r="AW1546" s="17">
        <f t="shared" si="7265"/>
        <v>102.59999999999999</v>
      </c>
      <c r="AX1546" s="17">
        <f t="shared" si="7266"/>
        <v>102.59999999999999</v>
      </c>
      <c r="AY1546" s="17">
        <f t="shared" si="7267"/>
        <v>102.59999999999999</v>
      </c>
      <c r="AZ1546" s="17">
        <f t="shared" si="7480"/>
        <v>0</v>
      </c>
      <c r="BA1546" s="17">
        <f t="shared" si="7268"/>
        <v>102.59999999999999</v>
      </c>
      <c r="BB1546" s="17">
        <f t="shared" si="7269"/>
        <v>102.59999999999999</v>
      </c>
      <c r="BC1546" s="17">
        <f t="shared" si="7270"/>
        <v>102.59999999999999</v>
      </c>
      <c r="BD1546" s="17">
        <f t="shared" si="7481"/>
        <v>0</v>
      </c>
      <c r="BE1546" s="17">
        <f t="shared" si="7482"/>
        <v>0</v>
      </c>
      <c r="BF1546" s="17">
        <f t="shared" si="7483"/>
        <v>0</v>
      </c>
      <c r="BG1546" s="17">
        <f t="shared" si="7484"/>
        <v>0</v>
      </c>
      <c r="BH1546" s="17">
        <f t="shared" si="7485"/>
        <v>0</v>
      </c>
      <c r="BI1546" s="17">
        <f t="shared" si="7486"/>
        <v>0</v>
      </c>
      <c r="BJ1546" s="17">
        <f t="shared" si="7487"/>
        <v>0</v>
      </c>
      <c r="BK1546" s="17">
        <f t="shared" si="7488"/>
        <v>0</v>
      </c>
      <c r="BL1546" s="17">
        <f t="shared" si="7489"/>
        <v>0</v>
      </c>
      <c r="BM1546" s="17">
        <f t="shared" si="7490"/>
        <v>0</v>
      </c>
      <c r="BN1546" s="17">
        <f t="shared" si="7491"/>
        <v>0</v>
      </c>
      <c r="BO1546" s="17">
        <f t="shared" si="7271"/>
        <v>102.59999999999999</v>
      </c>
      <c r="BP1546" s="17">
        <f t="shared" si="7272"/>
        <v>102.59999999999999</v>
      </c>
      <c r="BQ1546" s="17">
        <f t="shared" si="7273"/>
        <v>102.59999999999999</v>
      </c>
      <c r="BR1546" s="17">
        <f t="shared" si="7492"/>
        <v>0</v>
      </c>
      <c r="BS1546" s="17">
        <f t="shared" si="7493"/>
        <v>0</v>
      </c>
      <c r="BT1546" s="17">
        <f t="shared" si="7494"/>
        <v>0</v>
      </c>
      <c r="BU1546" s="17">
        <f t="shared" si="7274"/>
        <v>102.59999999999999</v>
      </c>
      <c r="BV1546" s="17">
        <f t="shared" si="7275"/>
        <v>102.59999999999999</v>
      </c>
      <c r="BW1546" s="17">
        <f t="shared" si="7276"/>
        <v>102.59999999999999</v>
      </c>
      <c r="BX1546" s="17">
        <f t="shared" si="7495"/>
        <v>0</v>
      </c>
      <c r="BY1546" s="17">
        <f t="shared" si="7496"/>
        <v>21.600000000000001</v>
      </c>
      <c r="BZ1546" s="17">
        <f t="shared" si="7497"/>
        <v>0</v>
      </c>
      <c r="CA1546" s="17">
        <f t="shared" si="7498"/>
        <v>0</v>
      </c>
      <c r="CB1546" s="17">
        <f t="shared" si="7499"/>
        <v>0</v>
      </c>
      <c r="CC1546" s="17">
        <f t="shared" si="7500"/>
        <v>0</v>
      </c>
      <c r="CD1546" s="17">
        <f t="shared" si="7501"/>
        <v>0</v>
      </c>
      <c r="CE1546" s="17">
        <f t="shared" si="7502"/>
        <v>0</v>
      </c>
      <c r="CF1546" s="17">
        <f t="shared" si="7503"/>
        <v>0</v>
      </c>
      <c r="CG1546" s="17">
        <f t="shared" si="7277"/>
        <v>124.19999999999999</v>
      </c>
      <c r="CH1546" s="17">
        <f t="shared" si="7278"/>
        <v>102.59999999999999</v>
      </c>
      <c r="CI1546" s="17">
        <f t="shared" si="7279"/>
        <v>102.59999999999999</v>
      </c>
      <c r="CJ1546" s="17">
        <f t="shared" si="7504"/>
        <v>0</v>
      </c>
      <c r="CK1546" s="32"/>
      <c r="CL1546" s="32"/>
      <c r="CM1546" s="1"/>
      <c r="CN1546" s="1"/>
      <c r="CO1546" s="1"/>
      <c r="CP1546" s="1"/>
      <c r="CQ1546" s="1"/>
      <c r="CR1546" s="1"/>
      <c r="CS1546" s="1"/>
    </row>
    <row r="1547" s="1" customFormat="1" ht="30">
      <c r="A1547" s="30" t="s">
        <v>520</v>
      </c>
      <c r="B1547" s="30" t="s">
        <v>95</v>
      </c>
      <c r="C1547" s="30" t="s">
        <v>70</v>
      </c>
      <c r="D1547" s="30" t="s">
        <v>208</v>
      </c>
      <c r="E1547" s="30" t="s">
        <v>46</v>
      </c>
      <c r="F1547" s="31" t="s">
        <v>47</v>
      </c>
      <c r="G1547" s="17">
        <v>102.59999999999999</v>
      </c>
      <c r="H1547" s="17">
        <v>102.59999999999999</v>
      </c>
      <c r="I1547" s="17">
        <v>102.59999999999999</v>
      </c>
      <c r="J1547" s="17"/>
      <c r="K1547" s="17"/>
      <c r="L1547" s="17"/>
      <c r="M1547" s="17">
        <f t="shared" si="7256"/>
        <v>102.59999999999999</v>
      </c>
      <c r="N1547" s="17">
        <f t="shared" si="7257"/>
        <v>102.59999999999999</v>
      </c>
      <c r="O1547" s="17">
        <f t="shared" si="7258"/>
        <v>102.59999999999999</v>
      </c>
      <c r="P1547" s="17"/>
      <c r="Q1547" s="17"/>
      <c r="R1547" s="17"/>
      <c r="S1547" s="17"/>
      <c r="T1547" s="17"/>
      <c r="U1547" s="17"/>
      <c r="V1547" s="17"/>
      <c r="W1547" s="17"/>
      <c r="X1547" s="17"/>
      <c r="Y1547" s="17">
        <f t="shared" si="7259"/>
        <v>102.59999999999999</v>
      </c>
      <c r="Z1547" s="17">
        <f t="shared" si="7260"/>
        <v>102.59999999999999</v>
      </c>
      <c r="AA1547" s="17">
        <f t="shared" si="7261"/>
        <v>102.59999999999999</v>
      </c>
      <c r="AB1547" s="17"/>
      <c r="AC1547" s="17"/>
      <c r="AD1547" s="17"/>
      <c r="AE1547" s="17">
        <f t="shared" si="7262"/>
        <v>102.59999999999999</v>
      </c>
      <c r="AF1547" s="17">
        <f t="shared" si="7263"/>
        <v>102.59999999999999</v>
      </c>
      <c r="AG1547" s="17">
        <f t="shared" si="7264"/>
        <v>102.59999999999999</v>
      </c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>
        <f t="shared" si="7265"/>
        <v>102.59999999999999</v>
      </c>
      <c r="AX1547" s="17">
        <f t="shared" si="7266"/>
        <v>102.59999999999999</v>
      </c>
      <c r="AY1547" s="17">
        <f t="shared" si="7267"/>
        <v>102.59999999999999</v>
      </c>
      <c r="AZ1547" s="17"/>
      <c r="BA1547" s="17">
        <f t="shared" si="7268"/>
        <v>102.59999999999999</v>
      </c>
      <c r="BB1547" s="17">
        <f t="shared" si="7269"/>
        <v>102.59999999999999</v>
      </c>
      <c r="BC1547" s="17">
        <f t="shared" si="7270"/>
        <v>102.59999999999999</v>
      </c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>
        <f t="shared" si="7271"/>
        <v>102.59999999999999</v>
      </c>
      <c r="BP1547" s="17">
        <f t="shared" si="7272"/>
        <v>102.59999999999999</v>
      </c>
      <c r="BQ1547" s="17">
        <f t="shared" si="7273"/>
        <v>102.59999999999999</v>
      </c>
      <c r="BR1547" s="17"/>
      <c r="BS1547" s="17"/>
      <c r="BT1547" s="17"/>
      <c r="BU1547" s="17">
        <f t="shared" si="7274"/>
        <v>102.59999999999999</v>
      </c>
      <c r="BV1547" s="17">
        <f t="shared" si="7275"/>
        <v>102.59999999999999</v>
      </c>
      <c r="BW1547" s="17">
        <f t="shared" si="7276"/>
        <v>102.59999999999999</v>
      </c>
      <c r="BX1547" s="17"/>
      <c r="BY1547" s="17">
        <v>21.600000000000001</v>
      </c>
      <c r="BZ1547" s="17"/>
      <c r="CA1547" s="17"/>
      <c r="CB1547" s="17"/>
      <c r="CC1547" s="17"/>
      <c r="CD1547" s="17"/>
      <c r="CE1547" s="17"/>
      <c r="CF1547" s="17"/>
      <c r="CG1547" s="17">
        <f t="shared" si="7277"/>
        <v>124.19999999999999</v>
      </c>
      <c r="CH1547" s="17">
        <f t="shared" si="7278"/>
        <v>102.59999999999999</v>
      </c>
      <c r="CI1547" s="17">
        <f t="shared" si="7279"/>
        <v>102.59999999999999</v>
      </c>
      <c r="CJ1547" s="17"/>
      <c r="CK1547" s="32"/>
      <c r="CL1547" s="32"/>
      <c r="CM1547" s="1"/>
      <c r="CN1547" s="1"/>
      <c r="CO1547" s="1"/>
      <c r="CP1547" s="1"/>
      <c r="CQ1547" s="1"/>
      <c r="CR1547" s="1"/>
      <c r="CS1547" s="1"/>
    </row>
    <row r="1548" s="20" customFormat="1" ht="15">
      <c r="A1548" s="21" t="s">
        <v>520</v>
      </c>
      <c r="B1548" s="21" t="s">
        <v>177</v>
      </c>
      <c r="C1548" s="21"/>
      <c r="D1548" s="21"/>
      <c r="E1548" s="21"/>
      <c r="F1548" s="22" t="s">
        <v>218</v>
      </c>
      <c r="G1548" s="23">
        <f t="shared" si="7447"/>
        <v>3903</v>
      </c>
      <c r="H1548" s="23">
        <f t="shared" si="7199"/>
        <v>3903</v>
      </c>
      <c r="I1548" s="23">
        <f t="shared" si="7449"/>
        <v>3903</v>
      </c>
      <c r="J1548" s="23">
        <f t="shared" si="7450"/>
        <v>0</v>
      </c>
      <c r="K1548" s="23">
        <f t="shared" si="7451"/>
        <v>0</v>
      </c>
      <c r="L1548" s="23">
        <f t="shared" si="7452"/>
        <v>0</v>
      </c>
      <c r="M1548" s="23">
        <f t="shared" si="7256"/>
        <v>3903</v>
      </c>
      <c r="N1548" s="23">
        <f t="shared" si="7257"/>
        <v>3903</v>
      </c>
      <c r="O1548" s="23">
        <f t="shared" si="7258"/>
        <v>3903</v>
      </c>
      <c r="P1548" s="23">
        <f t="shared" si="7453"/>
        <v>0</v>
      </c>
      <c r="Q1548" s="23">
        <f t="shared" si="7454"/>
        <v>0</v>
      </c>
      <c r="R1548" s="23">
        <f t="shared" si="7455"/>
        <v>0</v>
      </c>
      <c r="S1548" s="23">
        <f t="shared" si="7456"/>
        <v>0</v>
      </c>
      <c r="T1548" s="23">
        <f t="shared" si="7457"/>
        <v>0</v>
      </c>
      <c r="U1548" s="23">
        <f t="shared" si="7458"/>
        <v>0</v>
      </c>
      <c r="V1548" s="23">
        <f t="shared" si="7459"/>
        <v>0</v>
      </c>
      <c r="W1548" s="23">
        <f t="shared" si="7460"/>
        <v>0</v>
      </c>
      <c r="X1548" s="23">
        <f t="shared" si="7461"/>
        <v>0</v>
      </c>
      <c r="Y1548" s="23">
        <f t="shared" si="7259"/>
        <v>3903</v>
      </c>
      <c r="Z1548" s="23">
        <f t="shared" si="7260"/>
        <v>3903</v>
      </c>
      <c r="AA1548" s="23">
        <f t="shared" si="7261"/>
        <v>3903</v>
      </c>
      <c r="AB1548" s="23">
        <f t="shared" si="7462"/>
        <v>0</v>
      </c>
      <c r="AC1548" s="23">
        <f t="shared" si="7463"/>
        <v>0</v>
      </c>
      <c r="AD1548" s="23">
        <f t="shared" si="7464"/>
        <v>0</v>
      </c>
      <c r="AE1548" s="23">
        <f t="shared" si="7262"/>
        <v>3903</v>
      </c>
      <c r="AF1548" s="23">
        <f t="shared" si="7263"/>
        <v>3903</v>
      </c>
      <c r="AG1548" s="23">
        <f t="shared" si="7264"/>
        <v>3903</v>
      </c>
      <c r="AH1548" s="23">
        <f t="shared" si="7465"/>
        <v>0</v>
      </c>
      <c r="AI1548" s="23">
        <f t="shared" si="7466"/>
        <v>0</v>
      </c>
      <c r="AJ1548" s="23">
        <f t="shared" si="7467"/>
        <v>0</v>
      </c>
      <c r="AK1548" s="23">
        <f t="shared" si="7468"/>
        <v>0</v>
      </c>
      <c r="AL1548" s="23">
        <f t="shared" si="7469"/>
        <v>0</v>
      </c>
      <c r="AM1548" s="23">
        <f t="shared" si="7470"/>
        <v>0</v>
      </c>
      <c r="AN1548" s="23">
        <f t="shared" si="7471"/>
        <v>0</v>
      </c>
      <c r="AO1548" s="23">
        <f t="shared" si="7472"/>
        <v>0</v>
      </c>
      <c r="AP1548" s="23">
        <f t="shared" si="7473"/>
        <v>0</v>
      </c>
      <c r="AQ1548" s="23">
        <f t="shared" si="7474"/>
        <v>0</v>
      </c>
      <c r="AR1548" s="23">
        <f t="shared" si="7475"/>
        <v>0</v>
      </c>
      <c r="AS1548" s="23">
        <f t="shared" si="7476"/>
        <v>0</v>
      </c>
      <c r="AT1548" s="23">
        <f t="shared" si="7477"/>
        <v>0</v>
      </c>
      <c r="AU1548" s="23">
        <f t="shared" si="7478"/>
        <v>0</v>
      </c>
      <c r="AV1548" s="23">
        <f t="shared" si="7479"/>
        <v>0</v>
      </c>
      <c r="AW1548" s="23">
        <f t="shared" si="7265"/>
        <v>3903</v>
      </c>
      <c r="AX1548" s="23">
        <f t="shared" si="7266"/>
        <v>3903</v>
      </c>
      <c r="AY1548" s="23">
        <f t="shared" si="7267"/>
        <v>3903</v>
      </c>
      <c r="AZ1548" s="23">
        <f t="shared" si="7480"/>
        <v>0</v>
      </c>
      <c r="BA1548" s="23">
        <f t="shared" si="7268"/>
        <v>3903</v>
      </c>
      <c r="BB1548" s="23">
        <f t="shared" si="7269"/>
        <v>3903</v>
      </c>
      <c r="BC1548" s="23">
        <f t="shared" si="7270"/>
        <v>3903</v>
      </c>
      <c r="BD1548" s="23">
        <f t="shared" si="7481"/>
        <v>0</v>
      </c>
      <c r="BE1548" s="23">
        <f t="shared" si="7482"/>
        <v>0</v>
      </c>
      <c r="BF1548" s="23">
        <f t="shared" si="7483"/>
        <v>0</v>
      </c>
      <c r="BG1548" s="23">
        <f t="shared" si="7484"/>
        <v>0</v>
      </c>
      <c r="BH1548" s="23">
        <f t="shared" si="7485"/>
        <v>0</v>
      </c>
      <c r="BI1548" s="23">
        <f t="shared" si="7486"/>
        <v>0</v>
      </c>
      <c r="BJ1548" s="23">
        <f t="shared" si="7487"/>
        <v>0</v>
      </c>
      <c r="BK1548" s="23">
        <f t="shared" si="7488"/>
        <v>0</v>
      </c>
      <c r="BL1548" s="23">
        <f t="shared" si="7489"/>
        <v>0</v>
      </c>
      <c r="BM1548" s="23">
        <f t="shared" si="7490"/>
        <v>0</v>
      </c>
      <c r="BN1548" s="23">
        <f t="shared" si="7491"/>
        <v>0</v>
      </c>
      <c r="BO1548" s="23">
        <f t="shared" si="7271"/>
        <v>3903</v>
      </c>
      <c r="BP1548" s="23">
        <f t="shared" si="7272"/>
        <v>3903</v>
      </c>
      <c r="BQ1548" s="23">
        <f t="shared" si="7273"/>
        <v>3903</v>
      </c>
      <c r="BR1548" s="23">
        <f t="shared" si="7492"/>
        <v>0</v>
      </c>
      <c r="BS1548" s="23">
        <f t="shared" si="7493"/>
        <v>0</v>
      </c>
      <c r="BT1548" s="23">
        <f t="shared" si="7494"/>
        <v>0</v>
      </c>
      <c r="BU1548" s="23">
        <f t="shared" si="7274"/>
        <v>3903</v>
      </c>
      <c r="BV1548" s="23">
        <f t="shared" si="7275"/>
        <v>3903</v>
      </c>
      <c r="BW1548" s="23">
        <f t="shared" si="7276"/>
        <v>3903</v>
      </c>
      <c r="BX1548" s="23">
        <f t="shared" si="7495"/>
        <v>0</v>
      </c>
      <c r="BY1548" s="23">
        <f t="shared" si="7496"/>
        <v>0</v>
      </c>
      <c r="BZ1548" s="23">
        <f t="shared" si="7497"/>
        <v>0</v>
      </c>
      <c r="CA1548" s="23">
        <f t="shared" si="7498"/>
        <v>0</v>
      </c>
      <c r="CB1548" s="23">
        <f t="shared" si="7499"/>
        <v>0</v>
      </c>
      <c r="CC1548" s="23">
        <f t="shared" si="7500"/>
        <v>0</v>
      </c>
      <c r="CD1548" s="23">
        <f t="shared" si="7501"/>
        <v>0</v>
      </c>
      <c r="CE1548" s="23">
        <f t="shared" si="7502"/>
        <v>0</v>
      </c>
      <c r="CF1548" s="23">
        <f t="shared" si="7503"/>
        <v>0</v>
      </c>
      <c r="CG1548" s="23">
        <f t="shared" si="7277"/>
        <v>3903</v>
      </c>
      <c r="CH1548" s="23">
        <f t="shared" si="7278"/>
        <v>3903</v>
      </c>
      <c r="CI1548" s="23">
        <f t="shared" si="7279"/>
        <v>3903</v>
      </c>
      <c r="CJ1548" s="23">
        <f t="shared" si="7504"/>
        <v>0</v>
      </c>
      <c r="CK1548" s="24"/>
      <c r="CL1548" s="24"/>
      <c r="CM1548" s="20"/>
      <c r="CN1548" s="20"/>
      <c r="CO1548" s="20"/>
      <c r="CP1548" s="20"/>
      <c r="CQ1548" s="20"/>
      <c r="CR1548" s="20"/>
      <c r="CS1548" s="20"/>
    </row>
    <row r="1549" s="25" customFormat="1" ht="15">
      <c r="A1549" s="26" t="s">
        <v>520</v>
      </c>
      <c r="B1549" s="26" t="s">
        <v>177</v>
      </c>
      <c r="C1549" s="26" t="s">
        <v>177</v>
      </c>
      <c r="D1549" s="26"/>
      <c r="E1549" s="26"/>
      <c r="F1549" s="27" t="s">
        <v>242</v>
      </c>
      <c r="G1549" s="28">
        <f>G1550+G1555</f>
        <v>3903</v>
      </c>
      <c r="H1549" s="28">
        <f>H1550+H1555</f>
        <v>3903</v>
      </c>
      <c r="I1549" s="28">
        <f>I1550+I1555</f>
        <v>3903</v>
      </c>
      <c r="J1549" s="28">
        <f>J1550+J1555</f>
        <v>0</v>
      </c>
      <c r="K1549" s="28">
        <f>K1550+K1555</f>
        <v>0</v>
      </c>
      <c r="L1549" s="28">
        <f>L1550+L1555</f>
        <v>0</v>
      </c>
      <c r="M1549" s="28">
        <f t="shared" si="7256"/>
        <v>3903</v>
      </c>
      <c r="N1549" s="28">
        <f t="shared" si="7257"/>
        <v>3903</v>
      </c>
      <c r="O1549" s="28">
        <f t="shared" si="7258"/>
        <v>3903</v>
      </c>
      <c r="P1549" s="28">
        <f>P1550+P1555</f>
        <v>0</v>
      </c>
      <c r="Q1549" s="28">
        <f>Q1550+Q1555</f>
        <v>0</v>
      </c>
      <c r="R1549" s="28">
        <f>R1550+R1555</f>
        <v>0</v>
      </c>
      <c r="S1549" s="28">
        <f>S1550+S1555</f>
        <v>0</v>
      </c>
      <c r="T1549" s="28">
        <f>T1550+T1555</f>
        <v>0</v>
      </c>
      <c r="U1549" s="28">
        <f>U1550+U1555</f>
        <v>0</v>
      </c>
      <c r="V1549" s="28">
        <f>V1550+V1555</f>
        <v>0</v>
      </c>
      <c r="W1549" s="28">
        <f>W1550+W1555</f>
        <v>0</v>
      </c>
      <c r="X1549" s="28">
        <f>X1550+X1555</f>
        <v>0</v>
      </c>
      <c r="Y1549" s="28">
        <f t="shared" si="7259"/>
        <v>3903</v>
      </c>
      <c r="Z1549" s="28">
        <f t="shared" si="7260"/>
        <v>3903</v>
      </c>
      <c r="AA1549" s="28">
        <f t="shared" si="7261"/>
        <v>3903</v>
      </c>
      <c r="AB1549" s="28">
        <f>AB1550+AB1555</f>
        <v>0</v>
      </c>
      <c r="AC1549" s="28">
        <f>AC1550+AC1555</f>
        <v>0</v>
      </c>
      <c r="AD1549" s="28">
        <f>AD1550+AD1555</f>
        <v>0</v>
      </c>
      <c r="AE1549" s="28">
        <f t="shared" si="7262"/>
        <v>3903</v>
      </c>
      <c r="AF1549" s="28">
        <f t="shared" si="7263"/>
        <v>3903</v>
      </c>
      <c r="AG1549" s="28">
        <f t="shared" si="7264"/>
        <v>3903</v>
      </c>
      <c r="AH1549" s="28">
        <f>AH1550+AH1555</f>
        <v>0</v>
      </c>
      <c r="AI1549" s="28">
        <f>AI1550+AI1555</f>
        <v>0</v>
      </c>
      <c r="AJ1549" s="28">
        <f>AJ1550+AJ1555</f>
        <v>0</v>
      </c>
      <c r="AK1549" s="28">
        <f>AK1550+AK1555</f>
        <v>0</v>
      </c>
      <c r="AL1549" s="28">
        <f>AL1550+AL1555</f>
        <v>0</v>
      </c>
      <c r="AM1549" s="28">
        <f>AM1550+AM1555</f>
        <v>0</v>
      </c>
      <c r="AN1549" s="28">
        <f>AN1550+AN1555</f>
        <v>0</v>
      </c>
      <c r="AO1549" s="28">
        <f>AO1550+AO1555</f>
        <v>0</v>
      </c>
      <c r="AP1549" s="28">
        <f>AP1550+AP1555</f>
        <v>0</v>
      </c>
      <c r="AQ1549" s="28">
        <f>AQ1550+AQ1555</f>
        <v>0</v>
      </c>
      <c r="AR1549" s="28">
        <f>AR1550+AR1555</f>
        <v>0</v>
      </c>
      <c r="AS1549" s="28">
        <f>AS1550+AS1555</f>
        <v>0</v>
      </c>
      <c r="AT1549" s="28">
        <f>AT1550+AT1555</f>
        <v>0</v>
      </c>
      <c r="AU1549" s="28">
        <f>AU1550+AU1555</f>
        <v>0</v>
      </c>
      <c r="AV1549" s="28">
        <f>AV1550+AV1555</f>
        <v>0</v>
      </c>
      <c r="AW1549" s="28">
        <f t="shared" si="7265"/>
        <v>3903</v>
      </c>
      <c r="AX1549" s="28">
        <f t="shared" si="7266"/>
        <v>3903</v>
      </c>
      <c r="AY1549" s="28">
        <f t="shared" si="7267"/>
        <v>3903</v>
      </c>
      <c r="AZ1549" s="28">
        <f>AZ1550+AZ1555</f>
        <v>0</v>
      </c>
      <c r="BA1549" s="28">
        <f t="shared" si="7268"/>
        <v>3903</v>
      </c>
      <c r="BB1549" s="28">
        <f t="shared" si="7269"/>
        <v>3903</v>
      </c>
      <c r="BC1549" s="28">
        <f t="shared" si="7270"/>
        <v>3903</v>
      </c>
      <c r="BD1549" s="28">
        <f>BD1550+BD1555</f>
        <v>0</v>
      </c>
      <c r="BE1549" s="28">
        <f>BE1550+BE1555</f>
        <v>0</v>
      </c>
      <c r="BF1549" s="28">
        <f>BF1550+BF1555</f>
        <v>0</v>
      </c>
      <c r="BG1549" s="28">
        <f>BG1550+BG1555</f>
        <v>0</v>
      </c>
      <c r="BH1549" s="28">
        <f>BH1550+BH1555</f>
        <v>0</v>
      </c>
      <c r="BI1549" s="28">
        <f>BI1550+BI1555</f>
        <v>0</v>
      </c>
      <c r="BJ1549" s="28">
        <f>BJ1550+BJ1555</f>
        <v>0</v>
      </c>
      <c r="BK1549" s="28">
        <f>BK1550+BK1555</f>
        <v>0</v>
      </c>
      <c r="BL1549" s="28">
        <f>BL1550+BL1555</f>
        <v>0</v>
      </c>
      <c r="BM1549" s="28">
        <f>BM1550+BM1555</f>
        <v>0</v>
      </c>
      <c r="BN1549" s="28">
        <f>BN1550+BN1555</f>
        <v>0</v>
      </c>
      <c r="BO1549" s="28">
        <f t="shared" si="7271"/>
        <v>3903</v>
      </c>
      <c r="BP1549" s="28">
        <f t="shared" si="7272"/>
        <v>3903</v>
      </c>
      <c r="BQ1549" s="28">
        <f t="shared" si="7273"/>
        <v>3903</v>
      </c>
      <c r="BR1549" s="28">
        <f>BR1550+BR1555</f>
        <v>0</v>
      </c>
      <c r="BS1549" s="28">
        <f>BS1550+BS1555</f>
        <v>0</v>
      </c>
      <c r="BT1549" s="28">
        <f>BT1550+BT1555</f>
        <v>0</v>
      </c>
      <c r="BU1549" s="28">
        <f t="shared" si="7274"/>
        <v>3903</v>
      </c>
      <c r="BV1549" s="28">
        <f t="shared" si="7275"/>
        <v>3903</v>
      </c>
      <c r="BW1549" s="28">
        <f t="shared" si="7276"/>
        <v>3903</v>
      </c>
      <c r="BX1549" s="28">
        <f>BX1550+BX1555</f>
        <v>0</v>
      </c>
      <c r="BY1549" s="28">
        <f>BY1550+BY1555</f>
        <v>0</v>
      </c>
      <c r="BZ1549" s="28">
        <f>BZ1550+BZ1555</f>
        <v>0</v>
      </c>
      <c r="CA1549" s="28">
        <f>CA1550+CA1555</f>
        <v>0</v>
      </c>
      <c r="CB1549" s="28">
        <f>CB1550+CB1555</f>
        <v>0</v>
      </c>
      <c r="CC1549" s="28">
        <f>CC1550+CC1555</f>
        <v>0</v>
      </c>
      <c r="CD1549" s="28">
        <f>CD1550+CD1555</f>
        <v>0</v>
      </c>
      <c r="CE1549" s="28">
        <f>CE1550+CE1555</f>
        <v>0</v>
      </c>
      <c r="CF1549" s="28">
        <f>CF1550+CF1555</f>
        <v>0</v>
      </c>
      <c r="CG1549" s="28">
        <f t="shared" si="7277"/>
        <v>3903</v>
      </c>
      <c r="CH1549" s="28">
        <f t="shared" si="7278"/>
        <v>3903</v>
      </c>
      <c r="CI1549" s="28">
        <f t="shared" si="7279"/>
        <v>3903</v>
      </c>
      <c r="CJ1549" s="28">
        <f>CJ1550+CJ1555</f>
        <v>0</v>
      </c>
      <c r="CK1549" s="29"/>
      <c r="CL1549" s="29"/>
      <c r="CM1549" s="25"/>
      <c r="CN1549" s="25"/>
      <c r="CO1549" s="25"/>
      <c r="CP1549" s="25"/>
      <c r="CQ1549" s="25"/>
      <c r="CR1549" s="25"/>
      <c r="CS1549" s="25"/>
    </row>
    <row r="1550" s="1" customFormat="1" ht="30">
      <c r="A1550" s="30" t="s">
        <v>520</v>
      </c>
      <c r="B1550" s="30" t="s">
        <v>177</v>
      </c>
      <c r="C1550" s="30" t="s">
        <v>177</v>
      </c>
      <c r="D1550" s="30" t="s">
        <v>83</v>
      </c>
      <c r="E1550" s="35"/>
      <c r="F1550" s="31" t="s">
        <v>84</v>
      </c>
      <c r="G1550" s="17">
        <f t="shared" ref="G1550:G1575" si="7505">G1551</f>
        <v>3353</v>
      </c>
      <c r="H1550" s="17">
        <f t="shared" si="7199"/>
        <v>3353</v>
      </c>
      <c r="I1550" s="17">
        <f t="shared" ref="I1550:I1575" si="7506">I1551</f>
        <v>3353</v>
      </c>
      <c r="J1550" s="17">
        <f t="shared" ref="J1550:J1575" si="7507">J1551</f>
        <v>0</v>
      </c>
      <c r="K1550" s="17">
        <f t="shared" ref="K1550:K1575" si="7508">K1551</f>
        <v>0</v>
      </c>
      <c r="L1550" s="17">
        <f t="shared" ref="L1550:L1575" si="7509">L1551</f>
        <v>0</v>
      </c>
      <c r="M1550" s="17">
        <f t="shared" si="7256"/>
        <v>3353</v>
      </c>
      <c r="N1550" s="17">
        <f t="shared" si="7257"/>
        <v>3353</v>
      </c>
      <c r="O1550" s="17">
        <f t="shared" si="7258"/>
        <v>3353</v>
      </c>
      <c r="P1550" s="17">
        <f t="shared" ref="P1550:P1575" si="7510">P1551</f>
        <v>0</v>
      </c>
      <c r="Q1550" s="17">
        <f t="shared" ref="Q1550:Q1575" si="7511">Q1551</f>
        <v>0</v>
      </c>
      <c r="R1550" s="17">
        <f t="shared" ref="R1550:R1575" si="7512">R1551</f>
        <v>0</v>
      </c>
      <c r="S1550" s="17">
        <f t="shared" ref="S1550:S1575" si="7513">S1551</f>
        <v>0</v>
      </c>
      <c r="T1550" s="17">
        <f t="shared" ref="T1550:T1575" si="7514">T1551</f>
        <v>0</v>
      </c>
      <c r="U1550" s="17">
        <f t="shared" ref="U1550:U1575" si="7515">U1551</f>
        <v>0</v>
      </c>
      <c r="V1550" s="17">
        <f t="shared" ref="V1550:V1575" si="7516">V1551</f>
        <v>0</v>
      </c>
      <c r="W1550" s="17">
        <f t="shared" ref="W1550:W1560" si="7517">W1551</f>
        <v>0</v>
      </c>
      <c r="X1550" s="17">
        <f t="shared" ref="X1550:X1560" si="7518">X1551</f>
        <v>0</v>
      </c>
      <c r="Y1550" s="17">
        <f t="shared" si="7259"/>
        <v>3353</v>
      </c>
      <c r="Z1550" s="17">
        <f t="shared" si="7260"/>
        <v>3353</v>
      </c>
      <c r="AA1550" s="17">
        <f t="shared" si="7261"/>
        <v>3353</v>
      </c>
      <c r="AB1550" s="17">
        <f t="shared" ref="AB1550:AB1560" si="7519">AB1551</f>
        <v>0</v>
      </c>
      <c r="AC1550" s="17">
        <f t="shared" ref="AC1550:AC1560" si="7520">AC1551</f>
        <v>0</v>
      </c>
      <c r="AD1550" s="17">
        <f t="shared" ref="AD1550:AD1560" si="7521">AD1551</f>
        <v>0</v>
      </c>
      <c r="AE1550" s="17">
        <f t="shared" si="7262"/>
        <v>3353</v>
      </c>
      <c r="AF1550" s="17">
        <f t="shared" si="7263"/>
        <v>3353</v>
      </c>
      <c r="AG1550" s="17">
        <f t="shared" si="7264"/>
        <v>3353</v>
      </c>
      <c r="AH1550" s="17">
        <f t="shared" ref="AH1550:AH1560" si="7522">AH1551</f>
        <v>0</v>
      </c>
      <c r="AI1550" s="17">
        <f t="shared" ref="AI1550:AI1560" si="7523">AI1551</f>
        <v>0</v>
      </c>
      <c r="AJ1550" s="17">
        <f t="shared" ref="AJ1550:AJ1560" si="7524">AJ1551</f>
        <v>0</v>
      </c>
      <c r="AK1550" s="17">
        <f t="shared" ref="AK1550:AK1560" si="7525">AK1551</f>
        <v>0</v>
      </c>
      <c r="AL1550" s="17">
        <f t="shared" ref="AL1550:AL1560" si="7526">AL1551</f>
        <v>0</v>
      </c>
      <c r="AM1550" s="17">
        <f t="shared" ref="AM1550:AM1560" si="7527">AM1551</f>
        <v>0</v>
      </c>
      <c r="AN1550" s="17">
        <f t="shared" ref="AN1550:AN1560" si="7528">AN1551</f>
        <v>0</v>
      </c>
      <c r="AO1550" s="17">
        <f t="shared" ref="AO1550:AO1560" si="7529">AO1551</f>
        <v>0</v>
      </c>
      <c r="AP1550" s="17">
        <f t="shared" ref="AP1550:AP1560" si="7530">AP1551</f>
        <v>0</v>
      </c>
      <c r="AQ1550" s="17">
        <f t="shared" ref="AQ1550:AQ1560" si="7531">AQ1551</f>
        <v>0</v>
      </c>
      <c r="AR1550" s="17">
        <f t="shared" ref="AR1550:AR1560" si="7532">AR1551</f>
        <v>0</v>
      </c>
      <c r="AS1550" s="17">
        <f t="shared" ref="AS1550:AS1560" si="7533">AS1551</f>
        <v>0</v>
      </c>
      <c r="AT1550" s="17">
        <f t="shared" ref="AT1550:AT1560" si="7534">AT1551</f>
        <v>0</v>
      </c>
      <c r="AU1550" s="17">
        <f t="shared" ref="AU1550:AU1560" si="7535">AU1551</f>
        <v>0</v>
      </c>
      <c r="AV1550" s="17">
        <f t="shared" ref="AV1550:AV1560" si="7536">AV1551</f>
        <v>0</v>
      </c>
      <c r="AW1550" s="17">
        <f t="shared" si="7265"/>
        <v>3353</v>
      </c>
      <c r="AX1550" s="17">
        <f t="shared" si="7266"/>
        <v>3353</v>
      </c>
      <c r="AY1550" s="17">
        <f t="shared" si="7267"/>
        <v>3353</v>
      </c>
      <c r="AZ1550" s="17">
        <f t="shared" ref="AZ1550:AZ1560" si="7537">AZ1551</f>
        <v>0</v>
      </c>
      <c r="BA1550" s="17">
        <f t="shared" si="7268"/>
        <v>3353</v>
      </c>
      <c r="BB1550" s="17">
        <f t="shared" si="7269"/>
        <v>3353</v>
      </c>
      <c r="BC1550" s="17">
        <f t="shared" si="7270"/>
        <v>3353</v>
      </c>
      <c r="BD1550" s="17">
        <f t="shared" ref="BD1550:BD1560" si="7538">BD1551</f>
        <v>0</v>
      </c>
      <c r="BE1550" s="17">
        <f t="shared" ref="BE1550:BE1560" si="7539">BE1551</f>
        <v>0</v>
      </c>
      <c r="BF1550" s="17">
        <f t="shared" ref="BF1550:BF1560" si="7540">BF1551</f>
        <v>0</v>
      </c>
      <c r="BG1550" s="17">
        <f t="shared" ref="BG1550:BG1560" si="7541">BG1551</f>
        <v>0</v>
      </c>
      <c r="BH1550" s="17">
        <f t="shared" ref="BH1550:BH1560" si="7542">BH1551</f>
        <v>0</v>
      </c>
      <c r="BI1550" s="17">
        <f t="shared" ref="BI1550:BI1560" si="7543">BI1551</f>
        <v>0</v>
      </c>
      <c r="BJ1550" s="17">
        <f t="shared" ref="BJ1550:BJ1560" si="7544">BJ1551</f>
        <v>0</v>
      </c>
      <c r="BK1550" s="17">
        <f t="shared" ref="BK1550:BK1560" si="7545">BK1551</f>
        <v>0</v>
      </c>
      <c r="BL1550" s="17">
        <f t="shared" ref="BL1550:BL1560" si="7546">BL1551</f>
        <v>0</v>
      </c>
      <c r="BM1550" s="17">
        <f t="shared" ref="BM1550:BM1560" si="7547">BM1551</f>
        <v>0</v>
      </c>
      <c r="BN1550" s="17">
        <f t="shared" ref="BN1550:BN1560" si="7548">BN1551</f>
        <v>0</v>
      </c>
      <c r="BO1550" s="17">
        <f t="shared" si="7271"/>
        <v>3353</v>
      </c>
      <c r="BP1550" s="17">
        <f t="shared" si="7272"/>
        <v>3353</v>
      </c>
      <c r="BQ1550" s="17">
        <f t="shared" si="7273"/>
        <v>3353</v>
      </c>
      <c r="BR1550" s="17">
        <f t="shared" ref="BR1550:BR1560" si="7549">BR1551</f>
        <v>0</v>
      </c>
      <c r="BS1550" s="17">
        <f t="shared" ref="BS1550:BS1560" si="7550">BS1551</f>
        <v>0</v>
      </c>
      <c r="BT1550" s="17">
        <f t="shared" ref="BT1550:BT1560" si="7551">BT1551</f>
        <v>0</v>
      </c>
      <c r="BU1550" s="17">
        <f t="shared" si="7274"/>
        <v>3353</v>
      </c>
      <c r="BV1550" s="17">
        <f t="shared" si="7275"/>
        <v>3353</v>
      </c>
      <c r="BW1550" s="17">
        <f t="shared" si="7276"/>
        <v>3353</v>
      </c>
      <c r="BX1550" s="17">
        <f t="shared" ref="BX1550:BX1560" si="7552">BX1551</f>
        <v>0</v>
      </c>
      <c r="BY1550" s="17">
        <f t="shared" ref="BY1550:BY1560" si="7553">BY1551</f>
        <v>0</v>
      </c>
      <c r="BZ1550" s="17">
        <f t="shared" ref="BZ1550:BZ1560" si="7554">BZ1551</f>
        <v>0</v>
      </c>
      <c r="CA1550" s="17">
        <f t="shared" ref="CA1550:CA1560" si="7555">CA1551</f>
        <v>0</v>
      </c>
      <c r="CB1550" s="17">
        <f t="shared" ref="CB1550:CB1560" si="7556">CB1551</f>
        <v>0</v>
      </c>
      <c r="CC1550" s="17">
        <f t="shared" ref="CC1550:CC1560" si="7557">CC1551</f>
        <v>0</v>
      </c>
      <c r="CD1550" s="17">
        <f t="shared" ref="CD1550:CD1560" si="7558">CD1551</f>
        <v>0</v>
      </c>
      <c r="CE1550" s="17">
        <f t="shared" ref="CE1550:CE1560" si="7559">CE1551</f>
        <v>0</v>
      </c>
      <c r="CF1550" s="17">
        <f t="shared" ref="CF1550:CF1560" si="7560">CF1551</f>
        <v>0</v>
      </c>
      <c r="CG1550" s="17">
        <f t="shared" si="7277"/>
        <v>3353</v>
      </c>
      <c r="CH1550" s="17">
        <f t="shared" si="7278"/>
        <v>3353</v>
      </c>
      <c r="CI1550" s="17">
        <f t="shared" si="7279"/>
        <v>3353</v>
      </c>
      <c r="CJ1550" s="17">
        <f t="shared" ref="CJ1550:CJ1560" si="7561">CJ1551</f>
        <v>0</v>
      </c>
      <c r="CK1550" s="32"/>
      <c r="CL1550" s="32"/>
      <c r="CM1550" s="1"/>
      <c r="CN1550" s="1"/>
      <c r="CO1550" s="1"/>
      <c r="CP1550" s="1"/>
      <c r="CQ1550" s="1"/>
      <c r="CR1550" s="1"/>
      <c r="CS1550" s="1"/>
    </row>
    <row r="1551" s="1" customFormat="1" ht="15" hidden="1">
      <c r="A1551" s="30" t="s">
        <v>520</v>
      </c>
      <c r="B1551" s="30" t="s">
        <v>177</v>
      </c>
      <c r="C1551" s="30" t="s">
        <v>177</v>
      </c>
      <c r="D1551" s="30" t="s">
        <v>152</v>
      </c>
      <c r="E1551" s="35"/>
      <c r="F1551" s="31" t="s">
        <v>41</v>
      </c>
      <c r="G1551" s="17">
        <f t="shared" si="7505"/>
        <v>3353</v>
      </c>
      <c r="H1551" s="17">
        <f t="shared" si="7199"/>
        <v>3353</v>
      </c>
      <c r="I1551" s="17">
        <f t="shared" si="7506"/>
        <v>3353</v>
      </c>
      <c r="J1551" s="17">
        <f t="shared" si="7507"/>
        <v>0</v>
      </c>
      <c r="K1551" s="17">
        <f t="shared" si="7508"/>
        <v>0</v>
      </c>
      <c r="L1551" s="17">
        <f t="shared" si="7509"/>
        <v>0</v>
      </c>
      <c r="M1551" s="17">
        <f t="shared" si="7256"/>
        <v>3353</v>
      </c>
      <c r="N1551" s="17">
        <f t="shared" si="7257"/>
        <v>3353</v>
      </c>
      <c r="O1551" s="17">
        <f t="shared" si="7258"/>
        <v>3353</v>
      </c>
      <c r="P1551" s="17">
        <f t="shared" si="7510"/>
        <v>0</v>
      </c>
      <c r="Q1551" s="17">
        <f t="shared" si="7511"/>
        <v>0</v>
      </c>
      <c r="R1551" s="17">
        <f t="shared" si="7512"/>
        <v>0</v>
      </c>
      <c r="S1551" s="17">
        <f t="shared" si="7513"/>
        <v>0</v>
      </c>
      <c r="T1551" s="17">
        <f t="shared" si="7514"/>
        <v>0</v>
      </c>
      <c r="U1551" s="17">
        <f t="shared" si="7515"/>
        <v>0</v>
      </c>
      <c r="V1551" s="17">
        <f t="shared" si="7516"/>
        <v>0</v>
      </c>
      <c r="W1551" s="17">
        <f t="shared" si="7517"/>
        <v>0</v>
      </c>
      <c r="X1551" s="17">
        <f t="shared" si="7518"/>
        <v>0</v>
      </c>
      <c r="Y1551" s="17">
        <f t="shared" si="7259"/>
        <v>3353</v>
      </c>
      <c r="Z1551" s="17">
        <f t="shared" si="7260"/>
        <v>3353</v>
      </c>
      <c r="AA1551" s="17">
        <f t="shared" si="7261"/>
        <v>3353</v>
      </c>
      <c r="AB1551" s="17">
        <f t="shared" si="7519"/>
        <v>0</v>
      </c>
      <c r="AC1551" s="17">
        <f t="shared" si="7520"/>
        <v>0</v>
      </c>
      <c r="AD1551" s="17">
        <f t="shared" si="7521"/>
        <v>0</v>
      </c>
      <c r="AE1551" s="17">
        <f t="shared" si="7262"/>
        <v>3353</v>
      </c>
      <c r="AF1551" s="17">
        <f t="shared" si="7263"/>
        <v>3353</v>
      </c>
      <c r="AG1551" s="17">
        <f t="shared" si="7264"/>
        <v>3353</v>
      </c>
      <c r="AH1551" s="17">
        <f t="shared" si="7522"/>
        <v>0</v>
      </c>
      <c r="AI1551" s="17">
        <f t="shared" si="7523"/>
        <v>0</v>
      </c>
      <c r="AJ1551" s="17">
        <f t="shared" si="7524"/>
        <v>0</v>
      </c>
      <c r="AK1551" s="17">
        <f t="shared" si="7525"/>
        <v>0</v>
      </c>
      <c r="AL1551" s="17">
        <f t="shared" si="7526"/>
        <v>0</v>
      </c>
      <c r="AM1551" s="17">
        <f t="shared" si="7527"/>
        <v>0</v>
      </c>
      <c r="AN1551" s="17">
        <f t="shared" si="7528"/>
        <v>0</v>
      </c>
      <c r="AO1551" s="17">
        <f t="shared" si="7529"/>
        <v>0</v>
      </c>
      <c r="AP1551" s="17">
        <f t="shared" si="7530"/>
        <v>0</v>
      </c>
      <c r="AQ1551" s="17">
        <f t="shared" si="7531"/>
        <v>0</v>
      </c>
      <c r="AR1551" s="17">
        <f t="shared" si="7532"/>
        <v>0</v>
      </c>
      <c r="AS1551" s="17">
        <f t="shared" si="7533"/>
        <v>0</v>
      </c>
      <c r="AT1551" s="17">
        <f t="shared" si="7534"/>
        <v>0</v>
      </c>
      <c r="AU1551" s="17">
        <f t="shared" si="7535"/>
        <v>0</v>
      </c>
      <c r="AV1551" s="17">
        <f t="shared" si="7536"/>
        <v>0</v>
      </c>
      <c r="AW1551" s="17">
        <f t="shared" si="7265"/>
        <v>3353</v>
      </c>
      <c r="AX1551" s="17">
        <f t="shared" si="7266"/>
        <v>3353</v>
      </c>
      <c r="AY1551" s="17">
        <f t="shared" si="7267"/>
        <v>3353</v>
      </c>
      <c r="AZ1551" s="17">
        <f t="shared" si="7537"/>
        <v>0</v>
      </c>
      <c r="BA1551" s="17">
        <f t="shared" si="7268"/>
        <v>3353</v>
      </c>
      <c r="BB1551" s="17">
        <f t="shared" si="7269"/>
        <v>3353</v>
      </c>
      <c r="BC1551" s="17">
        <f t="shared" si="7270"/>
        <v>3353</v>
      </c>
      <c r="BD1551" s="17">
        <f t="shared" si="7538"/>
        <v>0</v>
      </c>
      <c r="BE1551" s="17">
        <f t="shared" si="7539"/>
        <v>0</v>
      </c>
      <c r="BF1551" s="17">
        <f t="shared" si="7540"/>
        <v>0</v>
      </c>
      <c r="BG1551" s="17">
        <f t="shared" si="7541"/>
        <v>0</v>
      </c>
      <c r="BH1551" s="17">
        <f t="shared" si="7542"/>
        <v>0</v>
      </c>
      <c r="BI1551" s="17">
        <f t="shared" si="7543"/>
        <v>0</v>
      </c>
      <c r="BJ1551" s="17">
        <f t="shared" si="7544"/>
        <v>0</v>
      </c>
      <c r="BK1551" s="17">
        <f t="shared" si="7545"/>
        <v>0</v>
      </c>
      <c r="BL1551" s="17">
        <f t="shared" si="7546"/>
        <v>0</v>
      </c>
      <c r="BM1551" s="17">
        <f t="shared" si="7547"/>
        <v>0</v>
      </c>
      <c r="BN1551" s="17">
        <f t="shared" si="7548"/>
        <v>0</v>
      </c>
      <c r="BO1551" s="17">
        <f t="shared" si="7271"/>
        <v>3353</v>
      </c>
      <c r="BP1551" s="17">
        <f t="shared" si="7272"/>
        <v>3353</v>
      </c>
      <c r="BQ1551" s="17">
        <f t="shared" si="7273"/>
        <v>3353</v>
      </c>
      <c r="BR1551" s="17">
        <f t="shared" si="7549"/>
        <v>0</v>
      </c>
      <c r="BS1551" s="17">
        <f t="shared" si="7550"/>
        <v>0</v>
      </c>
      <c r="BT1551" s="17">
        <f t="shared" si="7551"/>
        <v>0</v>
      </c>
      <c r="BU1551" s="17">
        <f t="shared" si="7274"/>
        <v>3353</v>
      </c>
      <c r="BV1551" s="17">
        <f t="shared" si="7275"/>
        <v>3353</v>
      </c>
      <c r="BW1551" s="17">
        <f t="shared" si="7276"/>
        <v>3353</v>
      </c>
      <c r="BX1551" s="17">
        <f t="shared" si="7552"/>
        <v>0</v>
      </c>
      <c r="BY1551" s="17">
        <f t="shared" si="7553"/>
        <v>0</v>
      </c>
      <c r="BZ1551" s="17">
        <f t="shared" si="7554"/>
        <v>0</v>
      </c>
      <c r="CA1551" s="17">
        <f t="shared" si="7555"/>
        <v>0</v>
      </c>
      <c r="CB1551" s="17">
        <f t="shared" si="7556"/>
        <v>0</v>
      </c>
      <c r="CC1551" s="17">
        <f t="shared" si="7557"/>
        <v>0</v>
      </c>
      <c r="CD1551" s="17">
        <f t="shared" si="7558"/>
        <v>0</v>
      </c>
      <c r="CE1551" s="17">
        <f t="shared" si="7559"/>
        <v>0</v>
      </c>
      <c r="CF1551" s="17">
        <f t="shared" si="7560"/>
        <v>0</v>
      </c>
      <c r="CG1551" s="17">
        <f t="shared" si="7277"/>
        <v>3353</v>
      </c>
      <c r="CH1551" s="17">
        <f t="shared" si="7278"/>
        <v>3353</v>
      </c>
      <c r="CI1551" s="17">
        <f t="shared" si="7279"/>
        <v>3353</v>
      </c>
      <c r="CJ1551" s="17">
        <f t="shared" si="7561"/>
        <v>0</v>
      </c>
      <c r="CK1551" s="32">
        <v>0</v>
      </c>
      <c r="CL1551" s="32"/>
      <c r="CM1551" s="1" t="s">
        <v>75</v>
      </c>
      <c r="CN1551" s="1"/>
      <c r="CO1551" s="1"/>
      <c r="CP1551" s="1"/>
      <c r="CQ1551" s="1"/>
      <c r="CR1551" s="1"/>
      <c r="CS1551" s="1"/>
    </row>
    <row r="1552" s="1" customFormat="1" ht="45">
      <c r="A1552" s="30" t="s">
        <v>520</v>
      </c>
      <c r="B1552" s="30" t="s">
        <v>177</v>
      </c>
      <c r="C1552" s="30" t="s">
        <v>177</v>
      </c>
      <c r="D1552" s="30" t="s">
        <v>259</v>
      </c>
      <c r="E1552" s="35"/>
      <c r="F1552" s="31" t="s">
        <v>260</v>
      </c>
      <c r="G1552" s="17">
        <f t="shared" si="7505"/>
        <v>3353</v>
      </c>
      <c r="H1552" s="17">
        <f t="shared" si="7199"/>
        <v>3353</v>
      </c>
      <c r="I1552" s="17">
        <f t="shared" si="7506"/>
        <v>3353</v>
      </c>
      <c r="J1552" s="17">
        <f t="shared" si="7507"/>
        <v>0</v>
      </c>
      <c r="K1552" s="17">
        <f t="shared" si="7508"/>
        <v>0</v>
      </c>
      <c r="L1552" s="17">
        <f t="shared" si="7509"/>
        <v>0</v>
      </c>
      <c r="M1552" s="17">
        <f t="shared" si="7256"/>
        <v>3353</v>
      </c>
      <c r="N1552" s="17">
        <f t="shared" si="7257"/>
        <v>3353</v>
      </c>
      <c r="O1552" s="17">
        <f t="shared" si="7258"/>
        <v>3353</v>
      </c>
      <c r="P1552" s="17">
        <f t="shared" si="7510"/>
        <v>0</v>
      </c>
      <c r="Q1552" s="17">
        <f t="shared" si="7511"/>
        <v>0</v>
      </c>
      <c r="R1552" s="17">
        <f t="shared" si="7512"/>
        <v>0</v>
      </c>
      <c r="S1552" s="17">
        <f t="shared" si="7513"/>
        <v>0</v>
      </c>
      <c r="T1552" s="17">
        <f t="shared" si="7514"/>
        <v>0</v>
      </c>
      <c r="U1552" s="17">
        <f t="shared" si="7515"/>
        <v>0</v>
      </c>
      <c r="V1552" s="17">
        <f t="shared" si="7516"/>
        <v>0</v>
      </c>
      <c r="W1552" s="17">
        <f t="shared" si="7517"/>
        <v>0</v>
      </c>
      <c r="X1552" s="17">
        <f t="shared" si="7518"/>
        <v>0</v>
      </c>
      <c r="Y1552" s="17">
        <f t="shared" si="7259"/>
        <v>3353</v>
      </c>
      <c r="Z1552" s="17">
        <f t="shared" si="7260"/>
        <v>3353</v>
      </c>
      <c r="AA1552" s="17">
        <f t="shared" si="7261"/>
        <v>3353</v>
      </c>
      <c r="AB1552" s="17">
        <f t="shared" si="7519"/>
        <v>0</v>
      </c>
      <c r="AC1552" s="17">
        <f t="shared" si="7520"/>
        <v>0</v>
      </c>
      <c r="AD1552" s="17">
        <f t="shared" si="7521"/>
        <v>0</v>
      </c>
      <c r="AE1552" s="17">
        <f t="shared" si="7262"/>
        <v>3353</v>
      </c>
      <c r="AF1552" s="17">
        <f t="shared" si="7263"/>
        <v>3353</v>
      </c>
      <c r="AG1552" s="17">
        <f t="shared" si="7264"/>
        <v>3353</v>
      </c>
      <c r="AH1552" s="17">
        <f t="shared" si="7522"/>
        <v>0</v>
      </c>
      <c r="AI1552" s="17">
        <f t="shared" si="7523"/>
        <v>0</v>
      </c>
      <c r="AJ1552" s="17">
        <f t="shared" si="7524"/>
        <v>0</v>
      </c>
      <c r="AK1552" s="17">
        <f t="shared" si="7525"/>
        <v>0</v>
      </c>
      <c r="AL1552" s="17">
        <f t="shared" si="7526"/>
        <v>0</v>
      </c>
      <c r="AM1552" s="17">
        <f t="shared" si="7527"/>
        <v>0</v>
      </c>
      <c r="AN1552" s="17">
        <f t="shared" si="7528"/>
        <v>0</v>
      </c>
      <c r="AO1552" s="17">
        <f t="shared" si="7529"/>
        <v>0</v>
      </c>
      <c r="AP1552" s="17">
        <f t="shared" si="7530"/>
        <v>0</v>
      </c>
      <c r="AQ1552" s="17">
        <f t="shared" si="7531"/>
        <v>0</v>
      </c>
      <c r="AR1552" s="17">
        <f t="shared" si="7532"/>
        <v>0</v>
      </c>
      <c r="AS1552" s="17">
        <f t="shared" si="7533"/>
        <v>0</v>
      </c>
      <c r="AT1552" s="17">
        <f t="shared" si="7534"/>
        <v>0</v>
      </c>
      <c r="AU1552" s="17">
        <f t="shared" si="7535"/>
        <v>0</v>
      </c>
      <c r="AV1552" s="17">
        <f t="shared" si="7536"/>
        <v>0</v>
      </c>
      <c r="AW1552" s="17">
        <f t="shared" si="7265"/>
        <v>3353</v>
      </c>
      <c r="AX1552" s="17">
        <f t="shared" si="7266"/>
        <v>3353</v>
      </c>
      <c r="AY1552" s="17">
        <f t="shared" si="7267"/>
        <v>3353</v>
      </c>
      <c r="AZ1552" s="17">
        <f t="shared" si="7537"/>
        <v>0</v>
      </c>
      <c r="BA1552" s="17">
        <f t="shared" si="7268"/>
        <v>3353</v>
      </c>
      <c r="BB1552" s="17">
        <f t="shared" si="7269"/>
        <v>3353</v>
      </c>
      <c r="BC1552" s="17">
        <f t="shared" si="7270"/>
        <v>3353</v>
      </c>
      <c r="BD1552" s="17">
        <f t="shared" si="7538"/>
        <v>0</v>
      </c>
      <c r="BE1552" s="17">
        <f t="shared" si="7539"/>
        <v>0</v>
      </c>
      <c r="BF1552" s="17">
        <f t="shared" si="7540"/>
        <v>0</v>
      </c>
      <c r="BG1552" s="17">
        <f t="shared" si="7541"/>
        <v>0</v>
      </c>
      <c r="BH1552" s="17">
        <f t="shared" si="7542"/>
        <v>0</v>
      </c>
      <c r="BI1552" s="17">
        <f t="shared" si="7543"/>
        <v>0</v>
      </c>
      <c r="BJ1552" s="17">
        <f t="shared" si="7544"/>
        <v>0</v>
      </c>
      <c r="BK1552" s="17">
        <f t="shared" si="7545"/>
        <v>0</v>
      </c>
      <c r="BL1552" s="17">
        <f t="shared" si="7546"/>
        <v>0</v>
      </c>
      <c r="BM1552" s="17">
        <f t="shared" si="7547"/>
        <v>0</v>
      </c>
      <c r="BN1552" s="17">
        <f t="shared" si="7548"/>
        <v>0</v>
      </c>
      <c r="BO1552" s="17">
        <f t="shared" si="7271"/>
        <v>3353</v>
      </c>
      <c r="BP1552" s="17">
        <f t="shared" si="7272"/>
        <v>3353</v>
      </c>
      <c r="BQ1552" s="17">
        <f t="shared" si="7273"/>
        <v>3353</v>
      </c>
      <c r="BR1552" s="17">
        <f t="shared" si="7549"/>
        <v>0</v>
      </c>
      <c r="BS1552" s="17">
        <f t="shared" si="7550"/>
        <v>0</v>
      </c>
      <c r="BT1552" s="17">
        <f t="shared" si="7551"/>
        <v>0</v>
      </c>
      <c r="BU1552" s="17">
        <f t="shared" si="7274"/>
        <v>3353</v>
      </c>
      <c r="BV1552" s="17">
        <f t="shared" si="7275"/>
        <v>3353</v>
      </c>
      <c r="BW1552" s="17">
        <f t="shared" si="7276"/>
        <v>3353</v>
      </c>
      <c r="BX1552" s="17">
        <f t="shared" si="7552"/>
        <v>0</v>
      </c>
      <c r="BY1552" s="17">
        <f t="shared" si="7553"/>
        <v>0</v>
      </c>
      <c r="BZ1552" s="17">
        <f t="shared" si="7554"/>
        <v>0</v>
      </c>
      <c r="CA1552" s="17">
        <f t="shared" si="7555"/>
        <v>0</v>
      </c>
      <c r="CB1552" s="17">
        <f t="shared" si="7556"/>
        <v>0</v>
      </c>
      <c r="CC1552" s="17">
        <f t="shared" si="7557"/>
        <v>0</v>
      </c>
      <c r="CD1552" s="17">
        <f t="shared" si="7558"/>
        <v>0</v>
      </c>
      <c r="CE1552" s="17">
        <f t="shared" si="7559"/>
        <v>0</v>
      </c>
      <c r="CF1552" s="17">
        <f t="shared" si="7560"/>
        <v>0</v>
      </c>
      <c r="CG1552" s="17">
        <f t="shared" si="7277"/>
        <v>3353</v>
      </c>
      <c r="CH1552" s="17">
        <f t="shared" si="7278"/>
        <v>3353</v>
      </c>
      <c r="CI1552" s="17">
        <f t="shared" si="7279"/>
        <v>3353</v>
      </c>
      <c r="CJ1552" s="17">
        <f t="shared" si="7561"/>
        <v>0</v>
      </c>
      <c r="CK1552" s="32"/>
      <c r="CL1552" s="32"/>
      <c r="CM1552" s="1"/>
      <c r="CN1552" s="1"/>
      <c r="CO1552" s="1"/>
      <c r="CP1552" s="1"/>
      <c r="CQ1552" s="1"/>
      <c r="CR1552" s="1"/>
      <c r="CS1552" s="1"/>
    </row>
    <row r="1553" s="1" customFormat="1" ht="60">
      <c r="A1553" s="30" t="s">
        <v>520</v>
      </c>
      <c r="B1553" s="30" t="s">
        <v>177</v>
      </c>
      <c r="C1553" s="30" t="s">
        <v>177</v>
      </c>
      <c r="D1553" s="30" t="s">
        <v>481</v>
      </c>
      <c r="E1553" s="35"/>
      <c r="F1553" s="31" t="s">
        <v>482</v>
      </c>
      <c r="G1553" s="17">
        <f t="shared" si="7505"/>
        <v>3353</v>
      </c>
      <c r="H1553" s="17">
        <f t="shared" ref="H1553:H1575" si="7562">H1554</f>
        <v>3353</v>
      </c>
      <c r="I1553" s="17">
        <f t="shared" si="7506"/>
        <v>3353</v>
      </c>
      <c r="J1553" s="17">
        <f t="shared" si="7507"/>
        <v>0</v>
      </c>
      <c r="K1553" s="17">
        <f t="shared" si="7508"/>
        <v>0</v>
      </c>
      <c r="L1553" s="17">
        <f t="shared" si="7509"/>
        <v>0</v>
      </c>
      <c r="M1553" s="17">
        <f t="shared" si="7256"/>
        <v>3353</v>
      </c>
      <c r="N1553" s="17">
        <f t="shared" si="7257"/>
        <v>3353</v>
      </c>
      <c r="O1553" s="17">
        <f t="shared" si="7258"/>
        <v>3353</v>
      </c>
      <c r="P1553" s="17">
        <f t="shared" si="7510"/>
        <v>0</v>
      </c>
      <c r="Q1553" s="17">
        <f t="shared" si="7511"/>
        <v>0</v>
      </c>
      <c r="R1553" s="17">
        <f t="shared" si="7512"/>
        <v>0</v>
      </c>
      <c r="S1553" s="17">
        <f t="shared" si="7513"/>
        <v>0</v>
      </c>
      <c r="T1553" s="17">
        <f t="shared" si="7514"/>
        <v>0</v>
      </c>
      <c r="U1553" s="17">
        <f t="shared" si="7515"/>
        <v>0</v>
      </c>
      <c r="V1553" s="17">
        <f t="shared" si="7516"/>
        <v>0</v>
      </c>
      <c r="W1553" s="17">
        <f t="shared" si="7517"/>
        <v>0</v>
      </c>
      <c r="X1553" s="17">
        <f t="shared" si="7518"/>
        <v>0</v>
      </c>
      <c r="Y1553" s="17">
        <f t="shared" si="7259"/>
        <v>3353</v>
      </c>
      <c r="Z1553" s="17">
        <f t="shared" si="7260"/>
        <v>3353</v>
      </c>
      <c r="AA1553" s="17">
        <f t="shared" si="7261"/>
        <v>3353</v>
      </c>
      <c r="AB1553" s="17">
        <f t="shared" si="7519"/>
        <v>0</v>
      </c>
      <c r="AC1553" s="17">
        <f t="shared" si="7520"/>
        <v>0</v>
      </c>
      <c r="AD1553" s="17">
        <f t="shared" si="7521"/>
        <v>0</v>
      </c>
      <c r="AE1553" s="17">
        <f t="shared" si="7262"/>
        <v>3353</v>
      </c>
      <c r="AF1553" s="17">
        <f t="shared" si="7263"/>
        <v>3353</v>
      </c>
      <c r="AG1553" s="17">
        <f t="shared" si="7264"/>
        <v>3353</v>
      </c>
      <c r="AH1553" s="17">
        <f t="shared" si="7522"/>
        <v>0</v>
      </c>
      <c r="AI1553" s="17">
        <f t="shared" si="7523"/>
        <v>0</v>
      </c>
      <c r="AJ1553" s="17">
        <f t="shared" si="7524"/>
        <v>0</v>
      </c>
      <c r="AK1553" s="17">
        <f t="shared" si="7525"/>
        <v>0</v>
      </c>
      <c r="AL1553" s="17">
        <f t="shared" si="7526"/>
        <v>0</v>
      </c>
      <c r="AM1553" s="17">
        <f t="shared" si="7527"/>
        <v>0</v>
      </c>
      <c r="AN1553" s="17">
        <f t="shared" si="7528"/>
        <v>0</v>
      </c>
      <c r="AO1553" s="17">
        <f t="shared" si="7529"/>
        <v>0</v>
      </c>
      <c r="AP1553" s="17">
        <f t="shared" si="7530"/>
        <v>0</v>
      </c>
      <c r="AQ1553" s="17">
        <f t="shared" si="7531"/>
        <v>0</v>
      </c>
      <c r="AR1553" s="17">
        <f t="shared" si="7532"/>
        <v>0</v>
      </c>
      <c r="AS1553" s="17">
        <f t="shared" si="7533"/>
        <v>0</v>
      </c>
      <c r="AT1553" s="17">
        <f t="shared" si="7534"/>
        <v>0</v>
      </c>
      <c r="AU1553" s="17">
        <f t="shared" si="7535"/>
        <v>0</v>
      </c>
      <c r="AV1553" s="17">
        <f t="shared" si="7536"/>
        <v>0</v>
      </c>
      <c r="AW1553" s="17">
        <f t="shared" si="7265"/>
        <v>3353</v>
      </c>
      <c r="AX1553" s="17">
        <f t="shared" si="7266"/>
        <v>3353</v>
      </c>
      <c r="AY1553" s="17">
        <f t="shared" si="7267"/>
        <v>3353</v>
      </c>
      <c r="AZ1553" s="17">
        <f t="shared" si="7537"/>
        <v>0</v>
      </c>
      <c r="BA1553" s="17">
        <f t="shared" si="7268"/>
        <v>3353</v>
      </c>
      <c r="BB1553" s="17">
        <f t="shared" si="7269"/>
        <v>3353</v>
      </c>
      <c r="BC1553" s="17">
        <f t="shared" si="7270"/>
        <v>3353</v>
      </c>
      <c r="BD1553" s="17">
        <f t="shared" si="7538"/>
        <v>0</v>
      </c>
      <c r="BE1553" s="17">
        <f t="shared" si="7539"/>
        <v>0</v>
      </c>
      <c r="BF1553" s="17">
        <f t="shared" si="7540"/>
        <v>0</v>
      </c>
      <c r="BG1553" s="17">
        <f t="shared" si="7541"/>
        <v>0</v>
      </c>
      <c r="BH1553" s="17">
        <f t="shared" si="7542"/>
        <v>0</v>
      </c>
      <c r="BI1553" s="17">
        <f t="shared" si="7543"/>
        <v>0</v>
      </c>
      <c r="BJ1553" s="17">
        <f t="shared" si="7544"/>
        <v>0</v>
      </c>
      <c r="BK1553" s="17">
        <f t="shared" si="7545"/>
        <v>0</v>
      </c>
      <c r="BL1553" s="17">
        <f t="shared" si="7546"/>
        <v>0</v>
      </c>
      <c r="BM1553" s="17">
        <f t="shared" si="7547"/>
        <v>0</v>
      </c>
      <c r="BN1553" s="17">
        <f t="shared" si="7548"/>
        <v>0</v>
      </c>
      <c r="BO1553" s="17">
        <f t="shared" si="7271"/>
        <v>3353</v>
      </c>
      <c r="BP1553" s="17">
        <f t="shared" si="7272"/>
        <v>3353</v>
      </c>
      <c r="BQ1553" s="17">
        <f t="shared" si="7273"/>
        <v>3353</v>
      </c>
      <c r="BR1553" s="17">
        <f t="shared" si="7549"/>
        <v>0</v>
      </c>
      <c r="BS1553" s="17">
        <f t="shared" si="7550"/>
        <v>0</v>
      </c>
      <c r="BT1553" s="17">
        <f t="shared" si="7551"/>
        <v>0</v>
      </c>
      <c r="BU1553" s="17">
        <f t="shared" si="7274"/>
        <v>3353</v>
      </c>
      <c r="BV1553" s="17">
        <f t="shared" si="7275"/>
        <v>3353</v>
      </c>
      <c r="BW1553" s="17">
        <f t="shared" si="7276"/>
        <v>3353</v>
      </c>
      <c r="BX1553" s="17">
        <f t="shared" si="7552"/>
        <v>0</v>
      </c>
      <c r="BY1553" s="17">
        <f t="shared" si="7553"/>
        <v>0</v>
      </c>
      <c r="BZ1553" s="17">
        <f t="shared" si="7554"/>
        <v>0</v>
      </c>
      <c r="CA1553" s="17">
        <f t="shared" si="7555"/>
        <v>0</v>
      </c>
      <c r="CB1553" s="17">
        <f t="shared" si="7556"/>
        <v>0</v>
      </c>
      <c r="CC1553" s="17">
        <f t="shared" si="7557"/>
        <v>0</v>
      </c>
      <c r="CD1553" s="17">
        <f t="shared" si="7558"/>
        <v>0</v>
      </c>
      <c r="CE1553" s="17">
        <f t="shared" si="7559"/>
        <v>0</v>
      </c>
      <c r="CF1553" s="17">
        <f t="shared" si="7560"/>
        <v>0</v>
      </c>
      <c r="CG1553" s="17">
        <f t="shared" si="7277"/>
        <v>3353</v>
      </c>
      <c r="CH1553" s="17">
        <f t="shared" si="7278"/>
        <v>3353</v>
      </c>
      <c r="CI1553" s="17">
        <f t="shared" si="7279"/>
        <v>3353</v>
      </c>
      <c r="CJ1553" s="17">
        <f t="shared" si="7561"/>
        <v>0</v>
      </c>
      <c r="CK1553" s="32"/>
      <c r="CL1553" s="32"/>
      <c r="CM1553" s="1"/>
      <c r="CN1553" s="1"/>
      <c r="CO1553" s="1"/>
      <c r="CP1553" s="1"/>
      <c r="CQ1553" s="1"/>
      <c r="CR1553" s="1"/>
      <c r="CS1553" s="1"/>
    </row>
    <row r="1554" s="1" customFormat="1" ht="30">
      <c r="A1554" s="30" t="s">
        <v>520</v>
      </c>
      <c r="B1554" s="30" t="s">
        <v>177</v>
      </c>
      <c r="C1554" s="30" t="s">
        <v>177</v>
      </c>
      <c r="D1554" s="30" t="s">
        <v>481</v>
      </c>
      <c r="E1554" s="30" t="s">
        <v>140</v>
      </c>
      <c r="F1554" s="31" t="s">
        <v>141</v>
      </c>
      <c r="G1554" s="17">
        <v>3353</v>
      </c>
      <c r="H1554" s="17">
        <v>3353</v>
      </c>
      <c r="I1554" s="17">
        <v>3353</v>
      </c>
      <c r="J1554" s="17"/>
      <c r="K1554" s="17"/>
      <c r="L1554" s="17"/>
      <c r="M1554" s="17">
        <f t="shared" si="7256"/>
        <v>3353</v>
      </c>
      <c r="N1554" s="17">
        <f t="shared" si="7257"/>
        <v>3353</v>
      </c>
      <c r="O1554" s="17">
        <f t="shared" si="7258"/>
        <v>3353</v>
      </c>
      <c r="P1554" s="17"/>
      <c r="Q1554" s="17"/>
      <c r="R1554" s="17"/>
      <c r="S1554" s="17"/>
      <c r="T1554" s="17"/>
      <c r="U1554" s="17"/>
      <c r="V1554" s="17"/>
      <c r="W1554" s="17"/>
      <c r="X1554" s="17"/>
      <c r="Y1554" s="17">
        <f t="shared" si="7259"/>
        <v>3353</v>
      </c>
      <c r="Z1554" s="17">
        <f t="shared" si="7260"/>
        <v>3353</v>
      </c>
      <c r="AA1554" s="17">
        <f t="shared" si="7261"/>
        <v>3353</v>
      </c>
      <c r="AB1554" s="17"/>
      <c r="AC1554" s="17"/>
      <c r="AD1554" s="17"/>
      <c r="AE1554" s="17">
        <f t="shared" si="7262"/>
        <v>3353</v>
      </c>
      <c r="AF1554" s="17">
        <f t="shared" si="7263"/>
        <v>3353</v>
      </c>
      <c r="AG1554" s="17">
        <f t="shared" si="7264"/>
        <v>3353</v>
      </c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>
        <f t="shared" si="7265"/>
        <v>3353</v>
      </c>
      <c r="AX1554" s="17">
        <f t="shared" si="7266"/>
        <v>3353</v>
      </c>
      <c r="AY1554" s="17">
        <f t="shared" si="7267"/>
        <v>3353</v>
      </c>
      <c r="AZ1554" s="17"/>
      <c r="BA1554" s="17">
        <f t="shared" si="7268"/>
        <v>3353</v>
      </c>
      <c r="BB1554" s="17">
        <f t="shared" si="7269"/>
        <v>3353</v>
      </c>
      <c r="BC1554" s="17">
        <f t="shared" si="7270"/>
        <v>3353</v>
      </c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>
        <f t="shared" si="7271"/>
        <v>3353</v>
      </c>
      <c r="BP1554" s="17">
        <f t="shared" si="7272"/>
        <v>3353</v>
      </c>
      <c r="BQ1554" s="17">
        <f t="shared" si="7273"/>
        <v>3353</v>
      </c>
      <c r="BR1554" s="17"/>
      <c r="BS1554" s="17"/>
      <c r="BT1554" s="17"/>
      <c r="BU1554" s="17">
        <f t="shared" si="7274"/>
        <v>3353</v>
      </c>
      <c r="BV1554" s="17">
        <f t="shared" si="7275"/>
        <v>3353</v>
      </c>
      <c r="BW1554" s="17">
        <f t="shared" si="7276"/>
        <v>3353</v>
      </c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>
        <f t="shared" si="7277"/>
        <v>3353</v>
      </c>
      <c r="CH1554" s="17">
        <f t="shared" si="7278"/>
        <v>3353</v>
      </c>
      <c r="CI1554" s="17">
        <f t="shared" si="7279"/>
        <v>3353</v>
      </c>
      <c r="CJ1554" s="17"/>
      <c r="CK1554" s="32"/>
      <c r="CL1554" s="32"/>
      <c r="CM1554" s="1"/>
      <c r="CN1554" s="1"/>
      <c r="CO1554" s="1"/>
      <c r="CP1554" s="1"/>
      <c r="CQ1554" s="1"/>
      <c r="CR1554" s="1"/>
      <c r="CS1554" s="1"/>
    </row>
    <row r="1555" s="1" customFormat="1" ht="45">
      <c r="A1555" s="30" t="s">
        <v>520</v>
      </c>
      <c r="B1555" s="30" t="s">
        <v>177</v>
      </c>
      <c r="C1555" s="30" t="s">
        <v>177</v>
      </c>
      <c r="D1555" s="30" t="s">
        <v>235</v>
      </c>
      <c r="E1555" s="35"/>
      <c r="F1555" s="31" t="s">
        <v>236</v>
      </c>
      <c r="G1555" s="17">
        <f t="shared" si="7505"/>
        <v>550</v>
      </c>
      <c r="H1555" s="17">
        <f t="shared" si="7562"/>
        <v>550</v>
      </c>
      <c r="I1555" s="17">
        <f t="shared" si="7506"/>
        <v>550</v>
      </c>
      <c r="J1555" s="17">
        <f t="shared" si="7507"/>
        <v>0</v>
      </c>
      <c r="K1555" s="17">
        <f t="shared" si="7508"/>
        <v>0</v>
      </c>
      <c r="L1555" s="17">
        <f t="shared" si="7509"/>
        <v>0</v>
      </c>
      <c r="M1555" s="17">
        <f t="shared" si="7256"/>
        <v>550</v>
      </c>
      <c r="N1555" s="17">
        <f t="shared" si="7257"/>
        <v>550</v>
      </c>
      <c r="O1555" s="17">
        <f t="shared" si="7258"/>
        <v>550</v>
      </c>
      <c r="P1555" s="17">
        <f t="shared" si="7510"/>
        <v>0</v>
      </c>
      <c r="Q1555" s="17">
        <f t="shared" si="7511"/>
        <v>0</v>
      </c>
      <c r="R1555" s="17">
        <f t="shared" si="7512"/>
        <v>0</v>
      </c>
      <c r="S1555" s="17">
        <f t="shared" si="7513"/>
        <v>0</v>
      </c>
      <c r="T1555" s="17">
        <f t="shared" si="7514"/>
        <v>0</v>
      </c>
      <c r="U1555" s="17">
        <f t="shared" si="7515"/>
        <v>0</v>
      </c>
      <c r="V1555" s="17">
        <f t="shared" si="7516"/>
        <v>0</v>
      </c>
      <c r="W1555" s="17">
        <f t="shared" si="7517"/>
        <v>0</v>
      </c>
      <c r="X1555" s="17">
        <f t="shared" si="7518"/>
        <v>0</v>
      </c>
      <c r="Y1555" s="17">
        <f t="shared" si="7259"/>
        <v>550</v>
      </c>
      <c r="Z1555" s="17">
        <f t="shared" si="7260"/>
        <v>550</v>
      </c>
      <c r="AA1555" s="17">
        <f t="shared" si="7261"/>
        <v>550</v>
      </c>
      <c r="AB1555" s="17">
        <f t="shared" si="7519"/>
        <v>0</v>
      </c>
      <c r="AC1555" s="17">
        <f t="shared" si="7520"/>
        <v>0</v>
      </c>
      <c r="AD1555" s="17">
        <f t="shared" si="7521"/>
        <v>0</v>
      </c>
      <c r="AE1555" s="17">
        <f t="shared" si="7262"/>
        <v>550</v>
      </c>
      <c r="AF1555" s="17">
        <f t="shared" si="7263"/>
        <v>550</v>
      </c>
      <c r="AG1555" s="17">
        <f t="shared" si="7264"/>
        <v>550</v>
      </c>
      <c r="AH1555" s="17">
        <f t="shared" si="7522"/>
        <v>0</v>
      </c>
      <c r="AI1555" s="17">
        <f t="shared" si="7523"/>
        <v>0</v>
      </c>
      <c r="AJ1555" s="17">
        <f t="shared" si="7524"/>
        <v>0</v>
      </c>
      <c r="AK1555" s="17">
        <f t="shared" si="7525"/>
        <v>0</v>
      </c>
      <c r="AL1555" s="17">
        <f t="shared" si="7526"/>
        <v>0</v>
      </c>
      <c r="AM1555" s="17">
        <f t="shared" si="7527"/>
        <v>0</v>
      </c>
      <c r="AN1555" s="17">
        <f t="shared" si="7528"/>
        <v>0</v>
      </c>
      <c r="AO1555" s="17">
        <f t="shared" si="7529"/>
        <v>0</v>
      </c>
      <c r="AP1555" s="17">
        <f t="shared" si="7530"/>
        <v>0</v>
      </c>
      <c r="AQ1555" s="17">
        <f t="shared" si="7531"/>
        <v>0</v>
      </c>
      <c r="AR1555" s="17">
        <f t="shared" si="7532"/>
        <v>0</v>
      </c>
      <c r="AS1555" s="17">
        <f t="shared" si="7533"/>
        <v>0</v>
      </c>
      <c r="AT1555" s="17">
        <f t="shared" si="7534"/>
        <v>0</v>
      </c>
      <c r="AU1555" s="17">
        <f t="shared" si="7535"/>
        <v>0</v>
      </c>
      <c r="AV1555" s="17">
        <f t="shared" si="7536"/>
        <v>0</v>
      </c>
      <c r="AW1555" s="17">
        <f t="shared" si="7265"/>
        <v>550</v>
      </c>
      <c r="AX1555" s="17">
        <f t="shared" si="7266"/>
        <v>550</v>
      </c>
      <c r="AY1555" s="17">
        <f t="shared" si="7267"/>
        <v>550</v>
      </c>
      <c r="AZ1555" s="17">
        <f t="shared" si="7537"/>
        <v>0</v>
      </c>
      <c r="BA1555" s="17">
        <f t="shared" si="7268"/>
        <v>550</v>
      </c>
      <c r="BB1555" s="17">
        <f t="shared" si="7269"/>
        <v>550</v>
      </c>
      <c r="BC1555" s="17">
        <f t="shared" si="7270"/>
        <v>550</v>
      </c>
      <c r="BD1555" s="17">
        <f t="shared" si="7538"/>
        <v>0</v>
      </c>
      <c r="BE1555" s="17">
        <f t="shared" si="7539"/>
        <v>0</v>
      </c>
      <c r="BF1555" s="17">
        <f t="shared" si="7540"/>
        <v>0</v>
      </c>
      <c r="BG1555" s="17">
        <f t="shared" si="7541"/>
        <v>0</v>
      </c>
      <c r="BH1555" s="17">
        <f t="shared" si="7542"/>
        <v>0</v>
      </c>
      <c r="BI1555" s="17">
        <f t="shared" si="7543"/>
        <v>0</v>
      </c>
      <c r="BJ1555" s="17">
        <f t="shared" si="7544"/>
        <v>0</v>
      </c>
      <c r="BK1555" s="17">
        <f t="shared" si="7545"/>
        <v>0</v>
      </c>
      <c r="BL1555" s="17">
        <f t="shared" si="7546"/>
        <v>0</v>
      </c>
      <c r="BM1555" s="17">
        <f t="shared" si="7547"/>
        <v>0</v>
      </c>
      <c r="BN1555" s="17">
        <f t="shared" si="7548"/>
        <v>0</v>
      </c>
      <c r="BO1555" s="17">
        <f t="shared" si="7271"/>
        <v>550</v>
      </c>
      <c r="BP1555" s="17">
        <f t="shared" si="7272"/>
        <v>550</v>
      </c>
      <c r="BQ1555" s="17">
        <f t="shared" si="7273"/>
        <v>550</v>
      </c>
      <c r="BR1555" s="17">
        <f t="shared" si="7549"/>
        <v>0</v>
      </c>
      <c r="BS1555" s="17">
        <f t="shared" si="7550"/>
        <v>0</v>
      </c>
      <c r="BT1555" s="17">
        <f t="shared" si="7551"/>
        <v>0</v>
      </c>
      <c r="BU1555" s="17">
        <f t="shared" si="7274"/>
        <v>550</v>
      </c>
      <c r="BV1555" s="17">
        <f t="shared" si="7275"/>
        <v>550</v>
      </c>
      <c r="BW1555" s="17">
        <f t="shared" si="7276"/>
        <v>550</v>
      </c>
      <c r="BX1555" s="17">
        <f t="shared" si="7552"/>
        <v>0</v>
      </c>
      <c r="BY1555" s="17">
        <f t="shared" si="7553"/>
        <v>0</v>
      </c>
      <c r="BZ1555" s="17">
        <f t="shared" si="7554"/>
        <v>0</v>
      </c>
      <c r="CA1555" s="17">
        <f t="shared" si="7555"/>
        <v>0</v>
      </c>
      <c r="CB1555" s="17">
        <f t="shared" si="7556"/>
        <v>0</v>
      </c>
      <c r="CC1555" s="17">
        <f t="shared" si="7557"/>
        <v>0</v>
      </c>
      <c r="CD1555" s="17">
        <f t="shared" si="7558"/>
        <v>0</v>
      </c>
      <c r="CE1555" s="17">
        <f t="shared" si="7559"/>
        <v>0</v>
      </c>
      <c r="CF1555" s="17">
        <f t="shared" si="7560"/>
        <v>0</v>
      </c>
      <c r="CG1555" s="17">
        <f t="shared" si="7277"/>
        <v>550</v>
      </c>
      <c r="CH1555" s="17">
        <f t="shared" si="7278"/>
        <v>550</v>
      </c>
      <c r="CI1555" s="17">
        <f t="shared" si="7279"/>
        <v>550</v>
      </c>
      <c r="CJ1555" s="17">
        <f t="shared" si="7561"/>
        <v>0</v>
      </c>
      <c r="CK1555" s="32"/>
      <c r="CL1555" s="32"/>
      <c r="CM1555" s="1"/>
      <c r="CN1555" s="1"/>
      <c r="CO1555" s="1"/>
      <c r="CP1555" s="1"/>
      <c r="CQ1555" s="1"/>
      <c r="CR1555" s="1"/>
      <c r="CS1555" s="1"/>
    </row>
    <row r="1556" s="1" customFormat="1" ht="15" hidden="1">
      <c r="A1556" s="30" t="s">
        <v>520</v>
      </c>
      <c r="B1556" s="30" t="s">
        <v>177</v>
      </c>
      <c r="C1556" s="30" t="s">
        <v>177</v>
      </c>
      <c r="D1556" s="30" t="s">
        <v>237</v>
      </c>
      <c r="E1556" s="35"/>
      <c r="F1556" s="31" t="s">
        <v>41</v>
      </c>
      <c r="G1556" s="17">
        <f t="shared" si="7505"/>
        <v>550</v>
      </c>
      <c r="H1556" s="17">
        <f t="shared" si="7562"/>
        <v>550</v>
      </c>
      <c r="I1556" s="17">
        <f t="shared" si="7506"/>
        <v>550</v>
      </c>
      <c r="J1556" s="17">
        <f t="shared" si="7507"/>
        <v>0</v>
      </c>
      <c r="K1556" s="17">
        <f t="shared" si="7508"/>
        <v>0</v>
      </c>
      <c r="L1556" s="17">
        <f t="shared" si="7509"/>
        <v>0</v>
      </c>
      <c r="M1556" s="17">
        <f t="shared" si="7256"/>
        <v>550</v>
      </c>
      <c r="N1556" s="17">
        <f t="shared" si="7257"/>
        <v>550</v>
      </c>
      <c r="O1556" s="17">
        <f t="shared" si="7258"/>
        <v>550</v>
      </c>
      <c r="P1556" s="17">
        <f t="shared" si="7510"/>
        <v>0</v>
      </c>
      <c r="Q1556" s="17">
        <f t="shared" si="7511"/>
        <v>0</v>
      </c>
      <c r="R1556" s="17">
        <f t="shared" si="7512"/>
        <v>0</v>
      </c>
      <c r="S1556" s="17">
        <f t="shared" si="7513"/>
        <v>0</v>
      </c>
      <c r="T1556" s="17">
        <f t="shared" si="7514"/>
        <v>0</v>
      </c>
      <c r="U1556" s="17">
        <f t="shared" si="7515"/>
        <v>0</v>
      </c>
      <c r="V1556" s="17">
        <f t="shared" si="7516"/>
        <v>0</v>
      </c>
      <c r="W1556" s="17">
        <f t="shared" si="7517"/>
        <v>0</v>
      </c>
      <c r="X1556" s="17">
        <f t="shared" si="7518"/>
        <v>0</v>
      </c>
      <c r="Y1556" s="17">
        <f t="shared" si="7259"/>
        <v>550</v>
      </c>
      <c r="Z1556" s="17">
        <f t="shared" si="7260"/>
        <v>550</v>
      </c>
      <c r="AA1556" s="17">
        <f t="shared" si="7261"/>
        <v>550</v>
      </c>
      <c r="AB1556" s="17">
        <f t="shared" si="7519"/>
        <v>0</v>
      </c>
      <c r="AC1556" s="17">
        <f t="shared" si="7520"/>
        <v>0</v>
      </c>
      <c r="AD1556" s="17">
        <f t="shared" si="7521"/>
        <v>0</v>
      </c>
      <c r="AE1556" s="17">
        <f t="shared" si="7262"/>
        <v>550</v>
      </c>
      <c r="AF1556" s="17">
        <f t="shared" si="7263"/>
        <v>550</v>
      </c>
      <c r="AG1556" s="17">
        <f t="shared" si="7264"/>
        <v>550</v>
      </c>
      <c r="AH1556" s="17">
        <f t="shared" si="7522"/>
        <v>0</v>
      </c>
      <c r="AI1556" s="17">
        <f t="shared" si="7523"/>
        <v>0</v>
      </c>
      <c r="AJ1556" s="17">
        <f t="shared" si="7524"/>
        <v>0</v>
      </c>
      <c r="AK1556" s="17">
        <f t="shared" si="7525"/>
        <v>0</v>
      </c>
      <c r="AL1556" s="17">
        <f t="shared" si="7526"/>
        <v>0</v>
      </c>
      <c r="AM1556" s="17">
        <f t="shared" si="7527"/>
        <v>0</v>
      </c>
      <c r="AN1556" s="17">
        <f t="shared" si="7528"/>
        <v>0</v>
      </c>
      <c r="AO1556" s="17">
        <f t="shared" si="7529"/>
        <v>0</v>
      </c>
      <c r="AP1556" s="17">
        <f t="shared" si="7530"/>
        <v>0</v>
      </c>
      <c r="AQ1556" s="17">
        <f t="shared" si="7531"/>
        <v>0</v>
      </c>
      <c r="AR1556" s="17">
        <f t="shared" si="7532"/>
        <v>0</v>
      </c>
      <c r="AS1556" s="17">
        <f t="shared" si="7533"/>
        <v>0</v>
      </c>
      <c r="AT1556" s="17">
        <f t="shared" si="7534"/>
        <v>0</v>
      </c>
      <c r="AU1556" s="17">
        <f t="shared" si="7535"/>
        <v>0</v>
      </c>
      <c r="AV1556" s="17">
        <f t="shared" si="7536"/>
        <v>0</v>
      </c>
      <c r="AW1556" s="17">
        <f t="shared" si="7265"/>
        <v>550</v>
      </c>
      <c r="AX1556" s="17">
        <f t="shared" si="7266"/>
        <v>550</v>
      </c>
      <c r="AY1556" s="17">
        <f t="shared" si="7267"/>
        <v>550</v>
      </c>
      <c r="AZ1556" s="17">
        <f t="shared" si="7537"/>
        <v>0</v>
      </c>
      <c r="BA1556" s="17">
        <f t="shared" si="7268"/>
        <v>550</v>
      </c>
      <c r="BB1556" s="17">
        <f t="shared" si="7269"/>
        <v>550</v>
      </c>
      <c r="BC1556" s="17">
        <f t="shared" si="7270"/>
        <v>550</v>
      </c>
      <c r="BD1556" s="17">
        <f t="shared" si="7538"/>
        <v>0</v>
      </c>
      <c r="BE1556" s="17">
        <f t="shared" si="7539"/>
        <v>0</v>
      </c>
      <c r="BF1556" s="17">
        <f t="shared" si="7540"/>
        <v>0</v>
      </c>
      <c r="BG1556" s="17">
        <f t="shared" si="7541"/>
        <v>0</v>
      </c>
      <c r="BH1556" s="17">
        <f t="shared" si="7542"/>
        <v>0</v>
      </c>
      <c r="BI1556" s="17">
        <f t="shared" si="7543"/>
        <v>0</v>
      </c>
      <c r="BJ1556" s="17">
        <f t="shared" si="7544"/>
        <v>0</v>
      </c>
      <c r="BK1556" s="17">
        <f t="shared" si="7545"/>
        <v>0</v>
      </c>
      <c r="BL1556" s="17">
        <f t="shared" si="7546"/>
        <v>0</v>
      </c>
      <c r="BM1556" s="17">
        <f t="shared" si="7547"/>
        <v>0</v>
      </c>
      <c r="BN1556" s="17">
        <f t="shared" si="7548"/>
        <v>0</v>
      </c>
      <c r="BO1556" s="17">
        <f t="shared" si="7271"/>
        <v>550</v>
      </c>
      <c r="BP1556" s="17">
        <f t="shared" si="7272"/>
        <v>550</v>
      </c>
      <c r="BQ1556" s="17">
        <f t="shared" si="7273"/>
        <v>550</v>
      </c>
      <c r="BR1556" s="17">
        <f t="shared" si="7549"/>
        <v>0</v>
      </c>
      <c r="BS1556" s="17">
        <f t="shared" si="7550"/>
        <v>0</v>
      </c>
      <c r="BT1556" s="17">
        <f t="shared" si="7551"/>
        <v>0</v>
      </c>
      <c r="BU1556" s="17">
        <f t="shared" si="7274"/>
        <v>550</v>
      </c>
      <c r="BV1556" s="17">
        <f t="shared" si="7275"/>
        <v>550</v>
      </c>
      <c r="BW1556" s="17">
        <f t="shared" si="7276"/>
        <v>550</v>
      </c>
      <c r="BX1556" s="17">
        <f t="shared" si="7552"/>
        <v>0</v>
      </c>
      <c r="BY1556" s="17">
        <f t="shared" si="7553"/>
        <v>0</v>
      </c>
      <c r="BZ1556" s="17">
        <f t="shared" si="7554"/>
        <v>0</v>
      </c>
      <c r="CA1556" s="17">
        <f t="shared" si="7555"/>
        <v>0</v>
      </c>
      <c r="CB1556" s="17">
        <f t="shared" si="7556"/>
        <v>0</v>
      </c>
      <c r="CC1556" s="37">
        <f t="shared" si="7557"/>
        <v>0</v>
      </c>
      <c r="CD1556" s="17">
        <f t="shared" si="7558"/>
        <v>0</v>
      </c>
      <c r="CE1556" s="17">
        <f t="shared" si="7559"/>
        <v>0</v>
      </c>
      <c r="CF1556" s="37">
        <f t="shared" si="7560"/>
        <v>0</v>
      </c>
      <c r="CG1556" s="17">
        <f t="shared" si="7277"/>
        <v>550</v>
      </c>
      <c r="CH1556" s="17">
        <f t="shared" si="7278"/>
        <v>550</v>
      </c>
      <c r="CI1556" s="17">
        <f t="shared" si="7279"/>
        <v>550</v>
      </c>
      <c r="CJ1556" s="17">
        <f t="shared" si="7561"/>
        <v>0</v>
      </c>
      <c r="CK1556" s="32">
        <v>0</v>
      </c>
      <c r="CL1556" s="32"/>
      <c r="CM1556" s="1" t="s">
        <v>75</v>
      </c>
      <c r="CN1556" s="1"/>
      <c r="CO1556" s="1"/>
      <c r="CP1556" s="1"/>
      <c r="CQ1556" s="1"/>
      <c r="CR1556" s="1"/>
      <c r="CS1556" s="1"/>
    </row>
    <row r="1557" s="1" customFormat="1" ht="30">
      <c r="A1557" s="30" t="s">
        <v>520</v>
      </c>
      <c r="B1557" s="30" t="s">
        <v>177</v>
      </c>
      <c r="C1557" s="30" t="s">
        <v>177</v>
      </c>
      <c r="D1557" s="30" t="s">
        <v>277</v>
      </c>
      <c r="E1557" s="35"/>
      <c r="F1557" s="31" t="s">
        <v>278</v>
      </c>
      <c r="G1557" s="17">
        <f t="shared" si="7505"/>
        <v>550</v>
      </c>
      <c r="H1557" s="17">
        <f t="shared" si="7562"/>
        <v>550</v>
      </c>
      <c r="I1557" s="17">
        <f t="shared" si="7506"/>
        <v>550</v>
      </c>
      <c r="J1557" s="17">
        <f t="shared" si="7507"/>
        <v>0</v>
      </c>
      <c r="K1557" s="17">
        <f t="shared" si="7508"/>
        <v>0</v>
      </c>
      <c r="L1557" s="17">
        <f t="shared" si="7509"/>
        <v>0</v>
      </c>
      <c r="M1557" s="17">
        <f t="shared" si="7256"/>
        <v>550</v>
      </c>
      <c r="N1557" s="17">
        <f t="shared" si="7257"/>
        <v>550</v>
      </c>
      <c r="O1557" s="17">
        <f t="shared" si="7258"/>
        <v>550</v>
      </c>
      <c r="P1557" s="17">
        <f t="shared" si="7510"/>
        <v>0</v>
      </c>
      <c r="Q1557" s="17">
        <f t="shared" si="7511"/>
        <v>0</v>
      </c>
      <c r="R1557" s="17">
        <f t="shared" si="7512"/>
        <v>0</v>
      </c>
      <c r="S1557" s="17">
        <f t="shared" si="7513"/>
        <v>0</v>
      </c>
      <c r="T1557" s="17">
        <f t="shared" si="7514"/>
        <v>0</v>
      </c>
      <c r="U1557" s="17">
        <f t="shared" si="7515"/>
        <v>0</v>
      </c>
      <c r="V1557" s="17">
        <f t="shared" si="7516"/>
        <v>0</v>
      </c>
      <c r="W1557" s="17">
        <f t="shared" si="7517"/>
        <v>0</v>
      </c>
      <c r="X1557" s="17">
        <f t="shared" si="7518"/>
        <v>0</v>
      </c>
      <c r="Y1557" s="17">
        <f t="shared" si="7259"/>
        <v>550</v>
      </c>
      <c r="Z1557" s="17">
        <f t="shared" si="7260"/>
        <v>550</v>
      </c>
      <c r="AA1557" s="17">
        <f t="shared" si="7261"/>
        <v>550</v>
      </c>
      <c r="AB1557" s="17">
        <f t="shared" si="7519"/>
        <v>0</v>
      </c>
      <c r="AC1557" s="17">
        <f t="shared" si="7520"/>
        <v>0</v>
      </c>
      <c r="AD1557" s="17">
        <f t="shared" si="7521"/>
        <v>0</v>
      </c>
      <c r="AE1557" s="17">
        <f t="shared" si="7262"/>
        <v>550</v>
      </c>
      <c r="AF1557" s="17">
        <f t="shared" si="7263"/>
        <v>550</v>
      </c>
      <c r="AG1557" s="17">
        <f t="shared" si="7264"/>
        <v>550</v>
      </c>
      <c r="AH1557" s="17">
        <f t="shared" si="7522"/>
        <v>0</v>
      </c>
      <c r="AI1557" s="17">
        <f t="shared" si="7523"/>
        <v>0</v>
      </c>
      <c r="AJ1557" s="17">
        <f t="shared" si="7524"/>
        <v>0</v>
      </c>
      <c r="AK1557" s="17">
        <f t="shared" si="7525"/>
        <v>0</v>
      </c>
      <c r="AL1557" s="17">
        <f t="shared" si="7526"/>
        <v>0</v>
      </c>
      <c r="AM1557" s="17">
        <f t="shared" si="7527"/>
        <v>0</v>
      </c>
      <c r="AN1557" s="17">
        <f t="shared" si="7528"/>
        <v>0</v>
      </c>
      <c r="AO1557" s="17">
        <f t="shared" si="7529"/>
        <v>0</v>
      </c>
      <c r="AP1557" s="17">
        <f t="shared" si="7530"/>
        <v>0</v>
      </c>
      <c r="AQ1557" s="17">
        <f t="shared" si="7531"/>
        <v>0</v>
      </c>
      <c r="AR1557" s="17">
        <f t="shared" si="7532"/>
        <v>0</v>
      </c>
      <c r="AS1557" s="17">
        <f t="shared" si="7533"/>
        <v>0</v>
      </c>
      <c r="AT1557" s="17">
        <f t="shared" si="7534"/>
        <v>0</v>
      </c>
      <c r="AU1557" s="17">
        <f t="shared" si="7535"/>
        <v>0</v>
      </c>
      <c r="AV1557" s="17">
        <f t="shared" si="7536"/>
        <v>0</v>
      </c>
      <c r="AW1557" s="17">
        <f t="shared" si="7265"/>
        <v>550</v>
      </c>
      <c r="AX1557" s="17">
        <f t="shared" si="7266"/>
        <v>550</v>
      </c>
      <c r="AY1557" s="17">
        <f t="shared" si="7267"/>
        <v>550</v>
      </c>
      <c r="AZ1557" s="17">
        <f t="shared" si="7537"/>
        <v>0</v>
      </c>
      <c r="BA1557" s="17">
        <f t="shared" si="7268"/>
        <v>550</v>
      </c>
      <c r="BB1557" s="17">
        <f t="shared" si="7269"/>
        <v>550</v>
      </c>
      <c r="BC1557" s="17">
        <f t="shared" si="7270"/>
        <v>550</v>
      </c>
      <c r="BD1557" s="17">
        <f t="shared" si="7538"/>
        <v>0</v>
      </c>
      <c r="BE1557" s="17">
        <f t="shared" si="7539"/>
        <v>0</v>
      </c>
      <c r="BF1557" s="17">
        <f t="shared" si="7540"/>
        <v>0</v>
      </c>
      <c r="BG1557" s="17">
        <f t="shared" si="7541"/>
        <v>0</v>
      </c>
      <c r="BH1557" s="17">
        <f t="shared" si="7542"/>
        <v>0</v>
      </c>
      <c r="BI1557" s="17">
        <f t="shared" si="7543"/>
        <v>0</v>
      </c>
      <c r="BJ1557" s="17">
        <f t="shared" si="7544"/>
        <v>0</v>
      </c>
      <c r="BK1557" s="17">
        <f t="shared" si="7545"/>
        <v>0</v>
      </c>
      <c r="BL1557" s="17">
        <f t="shared" si="7546"/>
        <v>0</v>
      </c>
      <c r="BM1557" s="17">
        <f t="shared" si="7547"/>
        <v>0</v>
      </c>
      <c r="BN1557" s="17">
        <f t="shared" si="7548"/>
        <v>0</v>
      </c>
      <c r="BO1557" s="17">
        <f t="shared" si="7271"/>
        <v>550</v>
      </c>
      <c r="BP1557" s="17">
        <f t="shared" si="7272"/>
        <v>550</v>
      </c>
      <c r="BQ1557" s="17">
        <f t="shared" si="7273"/>
        <v>550</v>
      </c>
      <c r="BR1557" s="17">
        <f t="shared" si="7549"/>
        <v>0</v>
      </c>
      <c r="BS1557" s="17">
        <f t="shared" si="7550"/>
        <v>0</v>
      </c>
      <c r="BT1557" s="17">
        <f t="shared" si="7551"/>
        <v>0</v>
      </c>
      <c r="BU1557" s="17">
        <f t="shared" si="7274"/>
        <v>550</v>
      </c>
      <c r="BV1557" s="17">
        <f t="shared" si="7275"/>
        <v>550</v>
      </c>
      <c r="BW1557" s="17">
        <f t="shared" si="7276"/>
        <v>550</v>
      </c>
      <c r="BX1557" s="17">
        <f t="shared" si="7552"/>
        <v>0</v>
      </c>
      <c r="BY1557" s="17">
        <f t="shared" si="7553"/>
        <v>0</v>
      </c>
      <c r="BZ1557" s="17">
        <f t="shared" si="7554"/>
        <v>0</v>
      </c>
      <c r="CA1557" s="17">
        <f t="shared" si="7555"/>
        <v>0</v>
      </c>
      <c r="CB1557" s="17">
        <f t="shared" si="7556"/>
        <v>0</v>
      </c>
      <c r="CC1557" s="17">
        <f t="shared" si="7557"/>
        <v>0</v>
      </c>
      <c r="CD1557" s="17">
        <f t="shared" si="7558"/>
        <v>0</v>
      </c>
      <c r="CE1557" s="17">
        <f t="shared" si="7559"/>
        <v>0</v>
      </c>
      <c r="CF1557" s="17">
        <f t="shared" si="7560"/>
        <v>0</v>
      </c>
      <c r="CG1557" s="17">
        <f t="shared" si="7277"/>
        <v>550</v>
      </c>
      <c r="CH1557" s="17">
        <f t="shared" si="7278"/>
        <v>550</v>
      </c>
      <c r="CI1557" s="17">
        <f t="shared" si="7279"/>
        <v>550</v>
      </c>
      <c r="CJ1557" s="17">
        <f t="shared" si="7561"/>
        <v>0</v>
      </c>
      <c r="CK1557" s="32"/>
      <c r="CL1557" s="32"/>
      <c r="CM1557" s="1"/>
      <c r="CN1557" s="1"/>
      <c r="CO1557" s="1"/>
      <c r="CP1557" s="1"/>
      <c r="CQ1557" s="1"/>
      <c r="CR1557" s="1"/>
      <c r="CS1557" s="1"/>
    </row>
    <row r="1558" s="1" customFormat="1" ht="45">
      <c r="A1558" s="30" t="s">
        <v>520</v>
      </c>
      <c r="B1558" s="30" t="s">
        <v>177</v>
      </c>
      <c r="C1558" s="30" t="s">
        <v>177</v>
      </c>
      <c r="D1558" s="30" t="s">
        <v>483</v>
      </c>
      <c r="E1558" s="35"/>
      <c r="F1558" s="31" t="s">
        <v>484</v>
      </c>
      <c r="G1558" s="17">
        <f t="shared" si="7505"/>
        <v>550</v>
      </c>
      <c r="H1558" s="17">
        <f t="shared" si="7562"/>
        <v>550</v>
      </c>
      <c r="I1558" s="17">
        <f t="shared" si="7506"/>
        <v>550</v>
      </c>
      <c r="J1558" s="17">
        <f t="shared" si="7507"/>
        <v>0</v>
      </c>
      <c r="K1558" s="17">
        <f t="shared" si="7508"/>
        <v>0</v>
      </c>
      <c r="L1558" s="17">
        <f t="shared" si="7509"/>
        <v>0</v>
      </c>
      <c r="M1558" s="17">
        <f t="shared" si="7256"/>
        <v>550</v>
      </c>
      <c r="N1558" s="17">
        <f t="shared" si="7257"/>
        <v>550</v>
      </c>
      <c r="O1558" s="17">
        <f t="shared" si="7258"/>
        <v>550</v>
      </c>
      <c r="P1558" s="17">
        <f t="shared" si="7510"/>
        <v>0</v>
      </c>
      <c r="Q1558" s="17">
        <f t="shared" si="7511"/>
        <v>0</v>
      </c>
      <c r="R1558" s="17">
        <f t="shared" si="7512"/>
        <v>0</v>
      </c>
      <c r="S1558" s="17">
        <f t="shared" si="7513"/>
        <v>0</v>
      </c>
      <c r="T1558" s="17">
        <f t="shared" si="7514"/>
        <v>0</v>
      </c>
      <c r="U1558" s="17">
        <f t="shared" si="7515"/>
        <v>0</v>
      </c>
      <c r="V1558" s="17">
        <f t="shared" si="7516"/>
        <v>0</v>
      </c>
      <c r="W1558" s="17">
        <f t="shared" si="7517"/>
        <v>0</v>
      </c>
      <c r="X1558" s="17">
        <f t="shared" si="7518"/>
        <v>0</v>
      </c>
      <c r="Y1558" s="17">
        <f t="shared" si="7259"/>
        <v>550</v>
      </c>
      <c r="Z1558" s="17">
        <f t="shared" si="7260"/>
        <v>550</v>
      </c>
      <c r="AA1558" s="17">
        <f t="shared" si="7261"/>
        <v>550</v>
      </c>
      <c r="AB1558" s="17">
        <f t="shared" si="7519"/>
        <v>0</v>
      </c>
      <c r="AC1558" s="17">
        <f t="shared" si="7520"/>
        <v>0</v>
      </c>
      <c r="AD1558" s="17">
        <f t="shared" si="7521"/>
        <v>0</v>
      </c>
      <c r="AE1558" s="17">
        <f t="shared" si="7262"/>
        <v>550</v>
      </c>
      <c r="AF1558" s="17">
        <f t="shared" si="7263"/>
        <v>550</v>
      </c>
      <c r="AG1558" s="17">
        <f t="shared" si="7264"/>
        <v>550</v>
      </c>
      <c r="AH1558" s="17">
        <f t="shared" si="7522"/>
        <v>0</v>
      </c>
      <c r="AI1558" s="17">
        <f t="shared" si="7523"/>
        <v>0</v>
      </c>
      <c r="AJ1558" s="17">
        <f t="shared" si="7524"/>
        <v>0</v>
      </c>
      <c r="AK1558" s="17">
        <f t="shared" si="7525"/>
        <v>0</v>
      </c>
      <c r="AL1558" s="17">
        <f t="shared" si="7526"/>
        <v>0</v>
      </c>
      <c r="AM1558" s="17">
        <f t="shared" si="7527"/>
        <v>0</v>
      </c>
      <c r="AN1558" s="17">
        <f t="shared" si="7528"/>
        <v>0</v>
      </c>
      <c r="AO1558" s="17">
        <f t="shared" si="7529"/>
        <v>0</v>
      </c>
      <c r="AP1558" s="17">
        <f t="shared" si="7530"/>
        <v>0</v>
      </c>
      <c r="AQ1558" s="17">
        <f t="shared" si="7531"/>
        <v>0</v>
      </c>
      <c r="AR1558" s="17">
        <f t="shared" si="7532"/>
        <v>0</v>
      </c>
      <c r="AS1558" s="17">
        <f t="shared" si="7533"/>
        <v>0</v>
      </c>
      <c r="AT1558" s="17">
        <f t="shared" si="7534"/>
        <v>0</v>
      </c>
      <c r="AU1558" s="17">
        <f t="shared" si="7535"/>
        <v>0</v>
      </c>
      <c r="AV1558" s="17">
        <f t="shared" si="7536"/>
        <v>0</v>
      </c>
      <c r="AW1558" s="17">
        <f t="shared" si="7265"/>
        <v>550</v>
      </c>
      <c r="AX1558" s="17">
        <f t="shared" si="7266"/>
        <v>550</v>
      </c>
      <c r="AY1558" s="17">
        <f t="shared" si="7267"/>
        <v>550</v>
      </c>
      <c r="AZ1558" s="17">
        <f t="shared" si="7537"/>
        <v>0</v>
      </c>
      <c r="BA1558" s="17">
        <f t="shared" si="7268"/>
        <v>550</v>
      </c>
      <c r="BB1558" s="17">
        <f t="shared" si="7269"/>
        <v>550</v>
      </c>
      <c r="BC1558" s="17">
        <f t="shared" si="7270"/>
        <v>550</v>
      </c>
      <c r="BD1558" s="17">
        <f t="shared" si="7538"/>
        <v>0</v>
      </c>
      <c r="BE1558" s="17">
        <f t="shared" si="7539"/>
        <v>0</v>
      </c>
      <c r="BF1558" s="17">
        <f t="shared" si="7540"/>
        <v>0</v>
      </c>
      <c r="BG1558" s="17">
        <f t="shared" si="7541"/>
        <v>0</v>
      </c>
      <c r="BH1558" s="17">
        <f t="shared" si="7542"/>
        <v>0</v>
      </c>
      <c r="BI1558" s="17">
        <f t="shared" si="7543"/>
        <v>0</v>
      </c>
      <c r="BJ1558" s="17">
        <f t="shared" si="7544"/>
        <v>0</v>
      </c>
      <c r="BK1558" s="17">
        <f t="shared" si="7545"/>
        <v>0</v>
      </c>
      <c r="BL1558" s="17">
        <f t="shared" si="7546"/>
        <v>0</v>
      </c>
      <c r="BM1558" s="17">
        <f t="shared" si="7547"/>
        <v>0</v>
      </c>
      <c r="BN1558" s="17">
        <f t="shared" si="7548"/>
        <v>0</v>
      </c>
      <c r="BO1558" s="17">
        <f t="shared" si="7271"/>
        <v>550</v>
      </c>
      <c r="BP1558" s="17">
        <f t="shared" si="7272"/>
        <v>550</v>
      </c>
      <c r="BQ1558" s="17">
        <f t="shared" si="7273"/>
        <v>550</v>
      </c>
      <c r="BR1558" s="17">
        <f t="shared" si="7549"/>
        <v>0</v>
      </c>
      <c r="BS1558" s="17">
        <f t="shared" si="7550"/>
        <v>0</v>
      </c>
      <c r="BT1558" s="17">
        <f t="shared" si="7551"/>
        <v>0</v>
      </c>
      <c r="BU1558" s="17">
        <f t="shared" si="7274"/>
        <v>550</v>
      </c>
      <c r="BV1558" s="17">
        <f t="shared" si="7275"/>
        <v>550</v>
      </c>
      <c r="BW1558" s="17">
        <f t="shared" si="7276"/>
        <v>550</v>
      </c>
      <c r="BX1558" s="17">
        <f t="shared" si="7552"/>
        <v>0</v>
      </c>
      <c r="BY1558" s="17">
        <f t="shared" si="7553"/>
        <v>0</v>
      </c>
      <c r="BZ1558" s="17">
        <f t="shared" si="7554"/>
        <v>0</v>
      </c>
      <c r="CA1558" s="17">
        <f t="shared" si="7555"/>
        <v>0</v>
      </c>
      <c r="CB1558" s="17">
        <f t="shared" si="7556"/>
        <v>0</v>
      </c>
      <c r="CC1558" s="17">
        <f t="shared" si="7557"/>
        <v>0</v>
      </c>
      <c r="CD1558" s="17">
        <f t="shared" si="7558"/>
        <v>0</v>
      </c>
      <c r="CE1558" s="17">
        <f t="shared" si="7559"/>
        <v>0</v>
      </c>
      <c r="CF1558" s="17">
        <f t="shared" si="7560"/>
        <v>0</v>
      </c>
      <c r="CG1558" s="17">
        <f t="shared" si="7277"/>
        <v>550</v>
      </c>
      <c r="CH1558" s="17">
        <f t="shared" si="7278"/>
        <v>550</v>
      </c>
      <c r="CI1558" s="17">
        <f t="shared" si="7279"/>
        <v>550</v>
      </c>
      <c r="CJ1558" s="17">
        <f t="shared" si="7561"/>
        <v>0</v>
      </c>
      <c r="CK1558" s="32"/>
      <c r="CL1558" s="32"/>
      <c r="CM1558" s="1"/>
      <c r="CN1558" s="1"/>
      <c r="CO1558" s="1"/>
      <c r="CP1558" s="1"/>
      <c r="CQ1558" s="1"/>
      <c r="CR1558" s="1"/>
      <c r="CS1558" s="1"/>
    </row>
    <row r="1559" s="1" customFormat="1" ht="30">
      <c r="A1559" s="30" t="s">
        <v>520</v>
      </c>
      <c r="B1559" s="30" t="s">
        <v>177</v>
      </c>
      <c r="C1559" s="30" t="s">
        <v>177</v>
      </c>
      <c r="D1559" s="30" t="s">
        <v>483</v>
      </c>
      <c r="E1559" s="30" t="s">
        <v>46</v>
      </c>
      <c r="F1559" s="31" t="s">
        <v>47</v>
      </c>
      <c r="G1559" s="17">
        <v>550</v>
      </c>
      <c r="H1559" s="17">
        <v>550</v>
      </c>
      <c r="I1559" s="17">
        <v>550</v>
      </c>
      <c r="J1559" s="17"/>
      <c r="K1559" s="17"/>
      <c r="L1559" s="17"/>
      <c r="M1559" s="17">
        <f t="shared" si="7256"/>
        <v>550</v>
      </c>
      <c r="N1559" s="17">
        <f t="shared" si="7257"/>
        <v>550</v>
      </c>
      <c r="O1559" s="17">
        <f t="shared" si="7258"/>
        <v>550</v>
      </c>
      <c r="P1559" s="17"/>
      <c r="Q1559" s="17"/>
      <c r="R1559" s="17"/>
      <c r="S1559" s="17"/>
      <c r="T1559" s="17"/>
      <c r="U1559" s="17"/>
      <c r="V1559" s="17"/>
      <c r="W1559" s="17"/>
      <c r="X1559" s="17"/>
      <c r="Y1559" s="17">
        <f t="shared" si="7259"/>
        <v>550</v>
      </c>
      <c r="Z1559" s="17">
        <f t="shared" si="7260"/>
        <v>550</v>
      </c>
      <c r="AA1559" s="17">
        <f t="shared" si="7261"/>
        <v>550</v>
      </c>
      <c r="AB1559" s="17"/>
      <c r="AC1559" s="17"/>
      <c r="AD1559" s="17"/>
      <c r="AE1559" s="17">
        <f t="shared" si="7262"/>
        <v>550</v>
      </c>
      <c r="AF1559" s="17">
        <f t="shared" si="7263"/>
        <v>550</v>
      </c>
      <c r="AG1559" s="17">
        <f t="shared" si="7264"/>
        <v>550</v>
      </c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>
        <f t="shared" si="7265"/>
        <v>550</v>
      </c>
      <c r="AX1559" s="17">
        <f t="shared" si="7266"/>
        <v>550</v>
      </c>
      <c r="AY1559" s="17">
        <f t="shared" si="7267"/>
        <v>550</v>
      </c>
      <c r="AZ1559" s="17"/>
      <c r="BA1559" s="17">
        <f t="shared" si="7268"/>
        <v>550</v>
      </c>
      <c r="BB1559" s="17">
        <f t="shared" si="7269"/>
        <v>550</v>
      </c>
      <c r="BC1559" s="17">
        <f t="shared" si="7270"/>
        <v>550</v>
      </c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>
        <f t="shared" si="7271"/>
        <v>550</v>
      </c>
      <c r="BP1559" s="17">
        <f t="shared" si="7272"/>
        <v>550</v>
      </c>
      <c r="BQ1559" s="17">
        <f t="shared" si="7273"/>
        <v>550</v>
      </c>
      <c r="BR1559" s="17"/>
      <c r="BS1559" s="17"/>
      <c r="BT1559" s="17"/>
      <c r="BU1559" s="17">
        <f t="shared" si="7274"/>
        <v>550</v>
      </c>
      <c r="BV1559" s="17">
        <f t="shared" si="7275"/>
        <v>550</v>
      </c>
      <c r="BW1559" s="17">
        <f t="shared" si="7276"/>
        <v>550</v>
      </c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>
        <f t="shared" si="7277"/>
        <v>550</v>
      </c>
      <c r="CH1559" s="17">
        <f t="shared" si="7278"/>
        <v>550</v>
      </c>
      <c r="CI1559" s="17">
        <f t="shared" si="7279"/>
        <v>550</v>
      </c>
      <c r="CJ1559" s="17"/>
      <c r="CK1559" s="32"/>
      <c r="CL1559" s="32"/>
      <c r="CM1559" s="1"/>
      <c r="CN1559" s="1"/>
      <c r="CO1559" s="1"/>
      <c r="CP1559" s="1"/>
      <c r="CQ1559" s="1"/>
      <c r="CR1559" s="1"/>
      <c r="CS1559" s="1"/>
    </row>
    <row r="1560" s="20" customFormat="1" ht="15">
      <c r="A1560" s="21" t="s">
        <v>520</v>
      </c>
      <c r="B1560" s="21" t="s">
        <v>80</v>
      </c>
      <c r="C1560" s="21"/>
      <c r="D1560" s="21"/>
      <c r="E1560" s="21"/>
      <c r="F1560" s="22" t="s">
        <v>81</v>
      </c>
      <c r="G1560" s="23">
        <f t="shared" si="7505"/>
        <v>2129.5999999999999</v>
      </c>
      <c r="H1560" s="23">
        <f t="shared" si="7562"/>
        <v>1030.9000000000001</v>
      </c>
      <c r="I1560" s="23">
        <f t="shared" si="7506"/>
        <v>1030.9000000000001</v>
      </c>
      <c r="J1560" s="23">
        <f t="shared" si="7507"/>
        <v>0</v>
      </c>
      <c r="K1560" s="23">
        <f t="shared" si="7508"/>
        <v>0</v>
      </c>
      <c r="L1560" s="23">
        <f t="shared" si="7509"/>
        <v>0</v>
      </c>
      <c r="M1560" s="23">
        <f t="shared" ref="M1560:M1623" si="7563">G1560+J1560</f>
        <v>2129.5999999999999</v>
      </c>
      <c r="N1560" s="23">
        <f t="shared" ref="N1560:N1623" si="7564">H1560+K1560</f>
        <v>1030.9000000000001</v>
      </c>
      <c r="O1560" s="23">
        <f t="shared" ref="O1560:O1623" si="7565">I1560+L1560</f>
        <v>1030.9000000000001</v>
      </c>
      <c r="P1560" s="23">
        <f t="shared" si="7510"/>
        <v>0</v>
      </c>
      <c r="Q1560" s="23">
        <f t="shared" si="7511"/>
        <v>0</v>
      </c>
      <c r="R1560" s="23">
        <f t="shared" si="7512"/>
        <v>0</v>
      </c>
      <c r="S1560" s="23">
        <f t="shared" si="7513"/>
        <v>0</v>
      </c>
      <c r="T1560" s="23">
        <f t="shared" si="7514"/>
        <v>0</v>
      </c>
      <c r="U1560" s="23">
        <f t="shared" si="7515"/>
        <v>0</v>
      </c>
      <c r="V1560" s="23">
        <f t="shared" si="7516"/>
        <v>0</v>
      </c>
      <c r="W1560" s="23">
        <f t="shared" si="7517"/>
        <v>0</v>
      </c>
      <c r="X1560" s="23">
        <f t="shared" si="7518"/>
        <v>0</v>
      </c>
      <c r="Y1560" s="23">
        <f t="shared" si="7259"/>
        <v>2129.5999999999999</v>
      </c>
      <c r="Z1560" s="23">
        <f t="shared" si="7260"/>
        <v>1030.9000000000001</v>
      </c>
      <c r="AA1560" s="23">
        <f t="shared" si="7261"/>
        <v>1030.9000000000001</v>
      </c>
      <c r="AB1560" s="23">
        <f t="shared" si="7519"/>
        <v>0</v>
      </c>
      <c r="AC1560" s="23">
        <f t="shared" si="7520"/>
        <v>0</v>
      </c>
      <c r="AD1560" s="23">
        <f t="shared" si="7521"/>
        <v>0</v>
      </c>
      <c r="AE1560" s="23">
        <f t="shared" si="7262"/>
        <v>2129.5999999999999</v>
      </c>
      <c r="AF1560" s="23">
        <f t="shared" si="7263"/>
        <v>1030.9000000000001</v>
      </c>
      <c r="AG1560" s="23">
        <f t="shared" si="7264"/>
        <v>1030.9000000000001</v>
      </c>
      <c r="AH1560" s="23">
        <f t="shared" si="7522"/>
        <v>0</v>
      </c>
      <c r="AI1560" s="23">
        <f t="shared" si="7523"/>
        <v>0</v>
      </c>
      <c r="AJ1560" s="23">
        <f t="shared" si="7524"/>
        <v>0</v>
      </c>
      <c r="AK1560" s="23">
        <f t="shared" si="7525"/>
        <v>0</v>
      </c>
      <c r="AL1560" s="23">
        <f t="shared" si="7526"/>
        <v>0</v>
      </c>
      <c r="AM1560" s="23">
        <f t="shared" si="7527"/>
        <v>0</v>
      </c>
      <c r="AN1560" s="23">
        <f t="shared" si="7528"/>
        <v>0</v>
      </c>
      <c r="AO1560" s="23">
        <f t="shared" si="7529"/>
        <v>0</v>
      </c>
      <c r="AP1560" s="23">
        <f t="shared" si="7530"/>
        <v>0</v>
      </c>
      <c r="AQ1560" s="23">
        <f t="shared" si="7531"/>
        <v>0</v>
      </c>
      <c r="AR1560" s="23">
        <f t="shared" si="7532"/>
        <v>0</v>
      </c>
      <c r="AS1560" s="23">
        <f t="shared" si="7533"/>
        <v>0</v>
      </c>
      <c r="AT1560" s="23">
        <f t="shared" si="7534"/>
        <v>0</v>
      </c>
      <c r="AU1560" s="23">
        <f t="shared" si="7535"/>
        <v>0</v>
      </c>
      <c r="AV1560" s="23">
        <f t="shared" si="7536"/>
        <v>0</v>
      </c>
      <c r="AW1560" s="23">
        <f t="shared" si="7265"/>
        <v>2129.5999999999999</v>
      </c>
      <c r="AX1560" s="23">
        <f t="shared" si="7266"/>
        <v>1030.9000000000001</v>
      </c>
      <c r="AY1560" s="23">
        <f t="shared" si="7267"/>
        <v>1030.9000000000001</v>
      </c>
      <c r="AZ1560" s="23">
        <f t="shared" si="7537"/>
        <v>0</v>
      </c>
      <c r="BA1560" s="23">
        <f t="shared" si="7268"/>
        <v>2129.5999999999999</v>
      </c>
      <c r="BB1560" s="23">
        <f t="shared" si="7269"/>
        <v>1030.9000000000001</v>
      </c>
      <c r="BC1560" s="23">
        <f t="shared" si="7270"/>
        <v>1030.9000000000001</v>
      </c>
      <c r="BD1560" s="23">
        <f t="shared" si="7538"/>
        <v>0</v>
      </c>
      <c r="BE1560" s="23">
        <f t="shared" si="7539"/>
        <v>0</v>
      </c>
      <c r="BF1560" s="23">
        <f t="shared" si="7540"/>
        <v>0</v>
      </c>
      <c r="BG1560" s="23">
        <f t="shared" si="7541"/>
        <v>0</v>
      </c>
      <c r="BH1560" s="23">
        <f t="shared" si="7542"/>
        <v>0</v>
      </c>
      <c r="BI1560" s="23">
        <f t="shared" si="7543"/>
        <v>0</v>
      </c>
      <c r="BJ1560" s="23">
        <f t="shared" si="7544"/>
        <v>0</v>
      </c>
      <c r="BK1560" s="23">
        <f t="shared" si="7545"/>
        <v>0</v>
      </c>
      <c r="BL1560" s="23">
        <f t="shared" si="7546"/>
        <v>0</v>
      </c>
      <c r="BM1560" s="23">
        <f t="shared" si="7547"/>
        <v>0</v>
      </c>
      <c r="BN1560" s="23">
        <f t="shared" si="7548"/>
        <v>0</v>
      </c>
      <c r="BO1560" s="23">
        <f t="shared" si="7271"/>
        <v>2129.5999999999999</v>
      </c>
      <c r="BP1560" s="23">
        <f t="shared" si="7272"/>
        <v>1030.9000000000001</v>
      </c>
      <c r="BQ1560" s="23">
        <f t="shared" si="7273"/>
        <v>1030.9000000000001</v>
      </c>
      <c r="BR1560" s="23">
        <f t="shared" si="7549"/>
        <v>0</v>
      </c>
      <c r="BS1560" s="23">
        <f t="shared" si="7550"/>
        <v>0</v>
      </c>
      <c r="BT1560" s="23">
        <f t="shared" si="7551"/>
        <v>0</v>
      </c>
      <c r="BU1560" s="23">
        <f t="shared" si="7274"/>
        <v>2129.5999999999999</v>
      </c>
      <c r="BV1560" s="23">
        <f t="shared" si="7275"/>
        <v>1030.9000000000001</v>
      </c>
      <c r="BW1560" s="23">
        <f t="shared" si="7276"/>
        <v>1030.9000000000001</v>
      </c>
      <c r="BX1560" s="23">
        <f t="shared" si="7552"/>
        <v>0</v>
      </c>
      <c r="BY1560" s="23">
        <f t="shared" si="7553"/>
        <v>0</v>
      </c>
      <c r="BZ1560" s="23">
        <f t="shared" si="7554"/>
        <v>0</v>
      </c>
      <c r="CA1560" s="23">
        <f t="shared" si="7555"/>
        <v>0</v>
      </c>
      <c r="CB1560" s="23">
        <f t="shared" si="7556"/>
        <v>0</v>
      </c>
      <c r="CC1560" s="23">
        <f t="shared" si="7557"/>
        <v>0</v>
      </c>
      <c r="CD1560" s="23">
        <f t="shared" si="7558"/>
        <v>0</v>
      </c>
      <c r="CE1560" s="23">
        <f t="shared" si="7559"/>
        <v>0</v>
      </c>
      <c r="CF1560" s="23">
        <f t="shared" si="7560"/>
        <v>0</v>
      </c>
      <c r="CG1560" s="23">
        <f t="shared" si="7277"/>
        <v>2129.5999999999999</v>
      </c>
      <c r="CH1560" s="23">
        <f t="shared" si="7278"/>
        <v>1030.9000000000001</v>
      </c>
      <c r="CI1560" s="23">
        <f t="shared" si="7279"/>
        <v>1030.9000000000001</v>
      </c>
      <c r="CJ1560" s="23">
        <f t="shared" si="7561"/>
        <v>0</v>
      </c>
      <c r="CK1560" s="24"/>
      <c r="CL1560" s="24"/>
      <c r="CM1560" s="20"/>
      <c r="CN1560" s="20"/>
      <c r="CO1560" s="20"/>
      <c r="CP1560" s="20"/>
      <c r="CQ1560" s="20"/>
      <c r="CR1560" s="20"/>
      <c r="CS1560" s="20"/>
    </row>
    <row r="1561" s="25" customFormat="1" ht="15">
      <c r="A1561" s="26" t="s">
        <v>520</v>
      </c>
      <c r="B1561" s="26" t="s">
        <v>80</v>
      </c>
      <c r="C1561" s="26" t="s">
        <v>34</v>
      </c>
      <c r="D1561" s="26"/>
      <c r="E1561" s="26"/>
      <c r="F1561" s="27" t="s">
        <v>82</v>
      </c>
      <c r="G1561" s="28">
        <f t="shared" si="7505"/>
        <v>2129.5999999999999</v>
      </c>
      <c r="H1561" s="28">
        <f t="shared" si="7562"/>
        <v>1030.9000000000001</v>
      </c>
      <c r="I1561" s="28">
        <f t="shared" si="7506"/>
        <v>1030.9000000000001</v>
      </c>
      <c r="J1561" s="28">
        <f t="shared" si="7507"/>
        <v>0</v>
      </c>
      <c r="K1561" s="28">
        <f t="shared" si="7508"/>
        <v>0</v>
      </c>
      <c r="L1561" s="28">
        <f t="shared" si="7509"/>
        <v>0</v>
      </c>
      <c r="M1561" s="28">
        <f t="shared" si="7563"/>
        <v>2129.5999999999999</v>
      </c>
      <c r="N1561" s="28">
        <f t="shared" si="7564"/>
        <v>1030.9000000000001</v>
      </c>
      <c r="O1561" s="28">
        <f t="shared" si="7565"/>
        <v>1030.9000000000001</v>
      </c>
      <c r="P1561" s="28">
        <f>P1562+P1567</f>
        <v>0</v>
      </c>
      <c r="Q1561" s="28">
        <f>Q1562+Q1567</f>
        <v>0</v>
      </c>
      <c r="R1561" s="28">
        <f>R1562+R1567</f>
        <v>0</v>
      </c>
      <c r="S1561" s="28">
        <f>S1562+S1567</f>
        <v>0</v>
      </c>
      <c r="T1561" s="28">
        <f>T1562+T1567</f>
        <v>0</v>
      </c>
      <c r="U1561" s="28">
        <f>U1562+U1567</f>
        <v>0</v>
      </c>
      <c r="V1561" s="28">
        <f>V1562+V1567</f>
        <v>0</v>
      </c>
      <c r="W1561" s="28">
        <f>W1562+W1567</f>
        <v>0</v>
      </c>
      <c r="X1561" s="28">
        <f>X1562+X1567</f>
        <v>0</v>
      </c>
      <c r="Y1561" s="28">
        <f t="shared" si="7259"/>
        <v>2129.5999999999999</v>
      </c>
      <c r="Z1561" s="28">
        <f t="shared" si="7260"/>
        <v>1030.9000000000001</v>
      </c>
      <c r="AA1561" s="28">
        <f t="shared" si="7261"/>
        <v>1030.9000000000001</v>
      </c>
      <c r="AB1561" s="28">
        <f>AB1562+AB1567</f>
        <v>0</v>
      </c>
      <c r="AC1561" s="28">
        <f>AC1562+AC1567</f>
        <v>0</v>
      </c>
      <c r="AD1561" s="28">
        <f>AD1562+AD1567</f>
        <v>0</v>
      </c>
      <c r="AE1561" s="28">
        <f t="shared" si="7262"/>
        <v>2129.5999999999999</v>
      </c>
      <c r="AF1561" s="28">
        <f t="shared" si="7263"/>
        <v>1030.9000000000001</v>
      </c>
      <c r="AG1561" s="28">
        <f t="shared" si="7264"/>
        <v>1030.9000000000001</v>
      </c>
      <c r="AH1561" s="28">
        <f>AH1562+AH1567</f>
        <v>0</v>
      </c>
      <c r="AI1561" s="28">
        <f>AI1562+AI1567</f>
        <v>0</v>
      </c>
      <c r="AJ1561" s="28">
        <f>AJ1562+AJ1567</f>
        <v>0</v>
      </c>
      <c r="AK1561" s="28">
        <f>AK1562+AK1567</f>
        <v>0</v>
      </c>
      <c r="AL1561" s="28">
        <f>AL1562+AL1567</f>
        <v>0</v>
      </c>
      <c r="AM1561" s="28">
        <f>AM1562+AM1567</f>
        <v>0</v>
      </c>
      <c r="AN1561" s="28">
        <f>AN1562+AN1567</f>
        <v>0</v>
      </c>
      <c r="AO1561" s="28">
        <f>AO1562+AO1567</f>
        <v>0</v>
      </c>
      <c r="AP1561" s="28">
        <f>AP1562+AP1567</f>
        <v>0</v>
      </c>
      <c r="AQ1561" s="28">
        <f>AQ1562+AQ1567</f>
        <v>0</v>
      </c>
      <c r="AR1561" s="28">
        <f>AR1562+AR1567</f>
        <v>0</v>
      </c>
      <c r="AS1561" s="28">
        <f>AS1562+AS1567</f>
        <v>0</v>
      </c>
      <c r="AT1561" s="28">
        <f>AT1562+AT1567</f>
        <v>0</v>
      </c>
      <c r="AU1561" s="28">
        <f>AU1562+AU1567</f>
        <v>0</v>
      </c>
      <c r="AV1561" s="28">
        <f>AV1562+AV1567</f>
        <v>0</v>
      </c>
      <c r="AW1561" s="28">
        <f t="shared" si="7265"/>
        <v>2129.5999999999999</v>
      </c>
      <c r="AX1561" s="28">
        <f t="shared" si="7266"/>
        <v>1030.9000000000001</v>
      </c>
      <c r="AY1561" s="28">
        <f t="shared" si="7267"/>
        <v>1030.9000000000001</v>
      </c>
      <c r="AZ1561" s="28">
        <f>AZ1562+AZ1567</f>
        <v>0</v>
      </c>
      <c r="BA1561" s="28">
        <f t="shared" si="7268"/>
        <v>2129.5999999999999</v>
      </c>
      <c r="BB1561" s="28">
        <f t="shared" si="7269"/>
        <v>1030.9000000000001</v>
      </c>
      <c r="BC1561" s="28">
        <f t="shared" si="7270"/>
        <v>1030.9000000000001</v>
      </c>
      <c r="BD1561" s="28">
        <f>BD1562+BD1567</f>
        <v>0</v>
      </c>
      <c r="BE1561" s="28">
        <f>BE1562+BE1567</f>
        <v>0</v>
      </c>
      <c r="BF1561" s="28">
        <f>BF1562+BF1567</f>
        <v>0</v>
      </c>
      <c r="BG1561" s="28">
        <f>BG1562+BG1567</f>
        <v>0</v>
      </c>
      <c r="BH1561" s="28">
        <f>BH1562+BH1567</f>
        <v>0</v>
      </c>
      <c r="BI1561" s="28">
        <f>BI1562+BI1567</f>
        <v>0</v>
      </c>
      <c r="BJ1561" s="28">
        <f>BJ1562+BJ1567</f>
        <v>0</v>
      </c>
      <c r="BK1561" s="28">
        <f>BK1562+BK1567</f>
        <v>0</v>
      </c>
      <c r="BL1561" s="28">
        <f>BL1562+BL1567</f>
        <v>0</v>
      </c>
      <c r="BM1561" s="28">
        <f>BM1562+BM1567</f>
        <v>0</v>
      </c>
      <c r="BN1561" s="28">
        <f>BN1562+BN1567</f>
        <v>0</v>
      </c>
      <c r="BO1561" s="28">
        <f t="shared" si="7271"/>
        <v>2129.5999999999999</v>
      </c>
      <c r="BP1561" s="28">
        <f t="shared" si="7272"/>
        <v>1030.9000000000001</v>
      </c>
      <c r="BQ1561" s="28">
        <f t="shared" si="7273"/>
        <v>1030.9000000000001</v>
      </c>
      <c r="BR1561" s="28">
        <f>BR1562+BR1567</f>
        <v>0</v>
      </c>
      <c r="BS1561" s="28">
        <f>BS1562+BS1567</f>
        <v>0</v>
      </c>
      <c r="BT1561" s="28">
        <f>BT1562+BT1567</f>
        <v>0</v>
      </c>
      <c r="BU1561" s="28">
        <f t="shared" si="7274"/>
        <v>2129.5999999999999</v>
      </c>
      <c r="BV1561" s="28">
        <f t="shared" si="7275"/>
        <v>1030.9000000000001</v>
      </c>
      <c r="BW1561" s="28">
        <f t="shared" si="7276"/>
        <v>1030.9000000000001</v>
      </c>
      <c r="BX1561" s="28">
        <f>BX1562+BX1567</f>
        <v>0</v>
      </c>
      <c r="BY1561" s="28">
        <f>BY1562+BY1567</f>
        <v>0</v>
      </c>
      <c r="BZ1561" s="28">
        <f>BZ1562+BZ1567</f>
        <v>0</v>
      </c>
      <c r="CA1561" s="28">
        <f>CA1562+CA1567</f>
        <v>0</v>
      </c>
      <c r="CB1561" s="28">
        <f>CB1562+CB1567</f>
        <v>0</v>
      </c>
      <c r="CC1561" s="28">
        <f>CC1562+CC1567</f>
        <v>0</v>
      </c>
      <c r="CD1561" s="28">
        <f>CD1562+CD1567</f>
        <v>0</v>
      </c>
      <c r="CE1561" s="28">
        <f>CE1562+CE1567</f>
        <v>0</v>
      </c>
      <c r="CF1561" s="28">
        <f>CF1562+CF1567</f>
        <v>0</v>
      </c>
      <c r="CG1561" s="28">
        <f t="shared" si="7277"/>
        <v>2129.5999999999999</v>
      </c>
      <c r="CH1561" s="28">
        <f t="shared" si="7278"/>
        <v>1030.9000000000001</v>
      </c>
      <c r="CI1561" s="28">
        <f t="shared" si="7279"/>
        <v>1030.9000000000001</v>
      </c>
      <c r="CJ1561" s="28">
        <f>CJ1562+CJ1567</f>
        <v>0</v>
      </c>
      <c r="CK1561" s="29"/>
      <c r="CL1561" s="29"/>
      <c r="CM1561" s="25"/>
      <c r="CN1561" s="25"/>
      <c r="CO1561" s="25"/>
      <c r="CP1561" s="25"/>
      <c r="CQ1561" s="25"/>
      <c r="CR1561" s="25"/>
      <c r="CS1561" s="25"/>
    </row>
    <row r="1562" s="1" customFormat="1" ht="30">
      <c r="A1562" s="30" t="s">
        <v>520</v>
      </c>
      <c r="B1562" s="30" t="s">
        <v>80</v>
      </c>
      <c r="C1562" s="30" t="s">
        <v>34</v>
      </c>
      <c r="D1562" s="30" t="s">
        <v>83</v>
      </c>
      <c r="E1562" s="35"/>
      <c r="F1562" s="31" t="s">
        <v>84</v>
      </c>
      <c r="G1562" s="17">
        <f t="shared" si="7505"/>
        <v>2129.5999999999999</v>
      </c>
      <c r="H1562" s="17">
        <f t="shared" si="7562"/>
        <v>1030.9000000000001</v>
      </c>
      <c r="I1562" s="17">
        <f t="shared" si="7506"/>
        <v>1030.9000000000001</v>
      </c>
      <c r="J1562" s="17">
        <f t="shared" si="7507"/>
        <v>0</v>
      </c>
      <c r="K1562" s="17">
        <f t="shared" si="7508"/>
        <v>0</v>
      </c>
      <c r="L1562" s="17">
        <f t="shared" si="7509"/>
        <v>0</v>
      </c>
      <c r="M1562" s="17">
        <f t="shared" si="7563"/>
        <v>2129.5999999999999</v>
      </c>
      <c r="N1562" s="17">
        <f t="shared" si="7564"/>
        <v>1030.9000000000001</v>
      </c>
      <c r="O1562" s="17">
        <f t="shared" si="7565"/>
        <v>1030.9000000000001</v>
      </c>
      <c r="P1562" s="17">
        <f t="shared" si="7510"/>
        <v>0</v>
      </c>
      <c r="Q1562" s="17">
        <f t="shared" si="7511"/>
        <v>0</v>
      </c>
      <c r="R1562" s="17">
        <f t="shared" si="7512"/>
        <v>0</v>
      </c>
      <c r="S1562" s="17">
        <f t="shared" si="7513"/>
        <v>0</v>
      </c>
      <c r="T1562" s="17">
        <f t="shared" si="7514"/>
        <v>0</v>
      </c>
      <c r="U1562" s="17">
        <f t="shared" si="7515"/>
        <v>0</v>
      </c>
      <c r="V1562" s="17">
        <f t="shared" si="7516"/>
        <v>0</v>
      </c>
      <c r="W1562" s="17">
        <f t="shared" ref="W1562:W1575" si="7566">W1563</f>
        <v>0</v>
      </c>
      <c r="X1562" s="17">
        <f t="shared" ref="X1562:X1575" si="7567">X1563</f>
        <v>0</v>
      </c>
      <c r="Y1562" s="17">
        <f t="shared" si="7259"/>
        <v>2129.5999999999999</v>
      </c>
      <c r="Z1562" s="17">
        <f t="shared" si="7260"/>
        <v>1030.9000000000001</v>
      </c>
      <c r="AA1562" s="17">
        <f t="shared" si="7261"/>
        <v>1030.9000000000001</v>
      </c>
      <c r="AB1562" s="17">
        <f t="shared" ref="AB1562:AB1575" si="7568">AB1563</f>
        <v>0</v>
      </c>
      <c r="AC1562" s="17">
        <f t="shared" ref="AC1562:AC1575" si="7569">AC1563</f>
        <v>0</v>
      </c>
      <c r="AD1562" s="17">
        <f t="shared" ref="AD1562:AD1575" si="7570">AD1563</f>
        <v>0</v>
      </c>
      <c r="AE1562" s="17">
        <f t="shared" si="7262"/>
        <v>2129.5999999999999</v>
      </c>
      <c r="AF1562" s="17">
        <f t="shared" si="7263"/>
        <v>1030.9000000000001</v>
      </c>
      <c r="AG1562" s="17">
        <f t="shared" si="7264"/>
        <v>1030.9000000000001</v>
      </c>
      <c r="AH1562" s="17">
        <f t="shared" ref="AH1562:AH1575" si="7571">AH1563</f>
        <v>0</v>
      </c>
      <c r="AI1562" s="17">
        <f t="shared" ref="AI1562:AI1575" si="7572">AI1563</f>
        <v>0</v>
      </c>
      <c r="AJ1562" s="17">
        <f t="shared" ref="AJ1562:AJ1575" si="7573">AJ1563</f>
        <v>0</v>
      </c>
      <c r="AK1562" s="17">
        <f t="shared" ref="AK1562:AK1575" si="7574">AK1563</f>
        <v>0</v>
      </c>
      <c r="AL1562" s="17">
        <f t="shared" ref="AL1562:AL1575" si="7575">AL1563</f>
        <v>0</v>
      </c>
      <c r="AM1562" s="17">
        <f t="shared" ref="AM1562:AM1575" si="7576">AM1563</f>
        <v>0</v>
      </c>
      <c r="AN1562" s="17">
        <f t="shared" ref="AN1562:AN1575" si="7577">AN1563</f>
        <v>0</v>
      </c>
      <c r="AO1562" s="17">
        <f t="shared" ref="AO1562:AO1575" si="7578">AO1563</f>
        <v>0</v>
      </c>
      <c r="AP1562" s="17">
        <f t="shared" ref="AP1562:AP1575" si="7579">AP1563</f>
        <v>0</v>
      </c>
      <c r="AQ1562" s="17">
        <f t="shared" ref="AQ1562:AQ1575" si="7580">AQ1563</f>
        <v>0</v>
      </c>
      <c r="AR1562" s="17">
        <f t="shared" ref="AR1562:AR1575" si="7581">AR1563</f>
        <v>0</v>
      </c>
      <c r="AS1562" s="17">
        <f t="shared" ref="AS1562:AS1575" si="7582">AS1563</f>
        <v>0</v>
      </c>
      <c r="AT1562" s="17">
        <f t="shared" ref="AT1562:AT1575" si="7583">AT1563</f>
        <v>0</v>
      </c>
      <c r="AU1562" s="17">
        <f t="shared" ref="AU1562:AU1575" si="7584">AU1563</f>
        <v>0</v>
      </c>
      <c r="AV1562" s="17">
        <f t="shared" ref="AV1562:AV1575" si="7585">AV1563</f>
        <v>0</v>
      </c>
      <c r="AW1562" s="17">
        <f t="shared" si="7265"/>
        <v>2129.5999999999999</v>
      </c>
      <c r="AX1562" s="17">
        <f t="shared" si="7266"/>
        <v>1030.9000000000001</v>
      </c>
      <c r="AY1562" s="17">
        <f t="shared" si="7267"/>
        <v>1030.9000000000001</v>
      </c>
      <c r="AZ1562" s="17">
        <f t="shared" ref="AZ1562:AZ1575" si="7586">AZ1563</f>
        <v>0</v>
      </c>
      <c r="BA1562" s="17">
        <f t="shared" si="7268"/>
        <v>2129.5999999999999</v>
      </c>
      <c r="BB1562" s="17">
        <f t="shared" si="7269"/>
        <v>1030.9000000000001</v>
      </c>
      <c r="BC1562" s="17">
        <f t="shared" si="7270"/>
        <v>1030.9000000000001</v>
      </c>
      <c r="BD1562" s="17">
        <f t="shared" ref="BD1562:BD1575" si="7587">BD1563</f>
        <v>0</v>
      </c>
      <c r="BE1562" s="17">
        <f t="shared" ref="BE1562:BE1575" si="7588">BE1563</f>
        <v>0</v>
      </c>
      <c r="BF1562" s="17">
        <f t="shared" ref="BF1562:BF1575" si="7589">BF1563</f>
        <v>0</v>
      </c>
      <c r="BG1562" s="17">
        <f t="shared" ref="BG1562:BG1575" si="7590">BG1563</f>
        <v>0</v>
      </c>
      <c r="BH1562" s="17">
        <f t="shared" ref="BH1562:BH1575" si="7591">BH1563</f>
        <v>0</v>
      </c>
      <c r="BI1562" s="17">
        <f t="shared" ref="BI1562:BI1575" si="7592">BI1563</f>
        <v>0</v>
      </c>
      <c r="BJ1562" s="17">
        <f t="shared" ref="BJ1562:BJ1575" si="7593">BJ1563</f>
        <v>0</v>
      </c>
      <c r="BK1562" s="17">
        <f t="shared" ref="BK1562:BK1575" si="7594">BK1563</f>
        <v>0</v>
      </c>
      <c r="BL1562" s="17">
        <f t="shared" ref="BL1562:BL1575" si="7595">BL1563</f>
        <v>0</v>
      </c>
      <c r="BM1562" s="17">
        <f t="shared" ref="BM1562:BM1575" si="7596">BM1563</f>
        <v>0</v>
      </c>
      <c r="BN1562" s="17">
        <f t="shared" ref="BN1562:BN1575" si="7597">BN1563</f>
        <v>0</v>
      </c>
      <c r="BO1562" s="17">
        <f t="shared" si="7271"/>
        <v>2129.5999999999999</v>
      </c>
      <c r="BP1562" s="17">
        <f t="shared" si="7272"/>
        <v>1030.9000000000001</v>
      </c>
      <c r="BQ1562" s="17">
        <f t="shared" si="7273"/>
        <v>1030.9000000000001</v>
      </c>
      <c r="BR1562" s="17">
        <f t="shared" ref="BR1562:BR1575" si="7598">BR1563</f>
        <v>0</v>
      </c>
      <c r="BS1562" s="17">
        <f t="shared" ref="BS1562:BS1575" si="7599">BS1563</f>
        <v>0</v>
      </c>
      <c r="BT1562" s="17">
        <f t="shared" ref="BT1562:BT1575" si="7600">BT1563</f>
        <v>0</v>
      </c>
      <c r="BU1562" s="17">
        <f t="shared" si="7274"/>
        <v>2129.5999999999999</v>
      </c>
      <c r="BV1562" s="17">
        <f t="shared" si="7275"/>
        <v>1030.9000000000001</v>
      </c>
      <c r="BW1562" s="17">
        <f t="shared" si="7276"/>
        <v>1030.9000000000001</v>
      </c>
      <c r="BX1562" s="17">
        <f t="shared" ref="BX1562:BX1575" si="7601">BX1563</f>
        <v>0</v>
      </c>
      <c r="BY1562" s="17">
        <f t="shared" ref="BY1562:BY1575" si="7602">BY1563</f>
        <v>0</v>
      </c>
      <c r="BZ1562" s="17">
        <f t="shared" ref="BZ1562:BZ1575" si="7603">BZ1563</f>
        <v>0</v>
      </c>
      <c r="CA1562" s="17">
        <f t="shared" ref="CA1562:CA1575" si="7604">CA1563</f>
        <v>0</v>
      </c>
      <c r="CB1562" s="17">
        <f t="shared" ref="CB1562:CB1575" si="7605">CB1563</f>
        <v>0</v>
      </c>
      <c r="CC1562" s="17">
        <f t="shared" ref="CC1562:CC1575" si="7606">CC1563</f>
        <v>0</v>
      </c>
      <c r="CD1562" s="17">
        <f t="shared" ref="CD1562:CD1575" si="7607">CD1563</f>
        <v>0</v>
      </c>
      <c r="CE1562" s="17">
        <f t="shared" ref="CE1562:CE1575" si="7608">CE1563</f>
        <v>0</v>
      </c>
      <c r="CF1562" s="17">
        <f t="shared" ref="CF1562:CF1575" si="7609">CF1563</f>
        <v>0</v>
      </c>
      <c r="CG1562" s="17">
        <f t="shared" si="7277"/>
        <v>2129.5999999999999</v>
      </c>
      <c r="CH1562" s="17">
        <f t="shared" si="7278"/>
        <v>1030.9000000000001</v>
      </c>
      <c r="CI1562" s="17">
        <f t="shared" si="7279"/>
        <v>1030.9000000000001</v>
      </c>
      <c r="CJ1562" s="17">
        <f t="shared" ref="CJ1562:CJ1575" si="7610">CJ1563</f>
        <v>0</v>
      </c>
      <c r="CK1562" s="32"/>
      <c r="CL1562" s="32"/>
      <c r="CM1562" s="1"/>
      <c r="CN1562" s="1"/>
      <c r="CO1562" s="1"/>
      <c r="CP1562" s="1"/>
      <c r="CQ1562" s="1"/>
      <c r="CR1562" s="1"/>
      <c r="CS1562" s="1"/>
    </row>
    <row r="1563" s="1" customFormat="1" ht="15" hidden="1">
      <c r="A1563" s="30" t="s">
        <v>520</v>
      </c>
      <c r="B1563" s="30" t="s">
        <v>80</v>
      </c>
      <c r="C1563" s="30" t="s">
        <v>34</v>
      </c>
      <c r="D1563" s="30" t="s">
        <v>152</v>
      </c>
      <c r="E1563" s="35"/>
      <c r="F1563" s="31" t="s">
        <v>41</v>
      </c>
      <c r="G1563" s="17">
        <f t="shared" si="7505"/>
        <v>2129.5999999999999</v>
      </c>
      <c r="H1563" s="17">
        <f t="shared" si="7562"/>
        <v>1030.9000000000001</v>
      </c>
      <c r="I1563" s="17">
        <f t="shared" si="7506"/>
        <v>1030.9000000000001</v>
      </c>
      <c r="J1563" s="17">
        <f t="shared" si="7507"/>
        <v>0</v>
      </c>
      <c r="K1563" s="17">
        <f t="shared" si="7508"/>
        <v>0</v>
      </c>
      <c r="L1563" s="17">
        <f t="shared" si="7509"/>
        <v>0</v>
      </c>
      <c r="M1563" s="17">
        <f t="shared" si="7563"/>
        <v>2129.5999999999999</v>
      </c>
      <c r="N1563" s="17">
        <f t="shared" si="7564"/>
        <v>1030.9000000000001</v>
      </c>
      <c r="O1563" s="17">
        <f t="shared" si="7565"/>
        <v>1030.9000000000001</v>
      </c>
      <c r="P1563" s="17">
        <f t="shared" si="7510"/>
        <v>0</v>
      </c>
      <c r="Q1563" s="17">
        <f t="shared" si="7511"/>
        <v>0</v>
      </c>
      <c r="R1563" s="17">
        <f t="shared" si="7512"/>
        <v>0</v>
      </c>
      <c r="S1563" s="17">
        <f t="shared" si="7513"/>
        <v>0</v>
      </c>
      <c r="T1563" s="17">
        <f t="shared" si="7514"/>
        <v>0</v>
      </c>
      <c r="U1563" s="17">
        <f t="shared" si="7515"/>
        <v>0</v>
      </c>
      <c r="V1563" s="17">
        <f t="shared" si="7516"/>
        <v>0</v>
      </c>
      <c r="W1563" s="17">
        <f t="shared" si="7566"/>
        <v>0</v>
      </c>
      <c r="X1563" s="17">
        <f t="shared" si="7567"/>
        <v>0</v>
      </c>
      <c r="Y1563" s="17">
        <f t="shared" si="7259"/>
        <v>2129.5999999999999</v>
      </c>
      <c r="Z1563" s="17">
        <f t="shared" si="7260"/>
        <v>1030.9000000000001</v>
      </c>
      <c r="AA1563" s="17">
        <f t="shared" si="7261"/>
        <v>1030.9000000000001</v>
      </c>
      <c r="AB1563" s="17">
        <f t="shared" si="7568"/>
        <v>0</v>
      </c>
      <c r="AC1563" s="17">
        <f t="shared" si="7569"/>
        <v>0</v>
      </c>
      <c r="AD1563" s="17">
        <f t="shared" si="7570"/>
        <v>0</v>
      </c>
      <c r="AE1563" s="17">
        <f t="shared" si="7262"/>
        <v>2129.5999999999999</v>
      </c>
      <c r="AF1563" s="17">
        <f t="shared" si="7263"/>
        <v>1030.9000000000001</v>
      </c>
      <c r="AG1563" s="17">
        <f t="shared" si="7264"/>
        <v>1030.9000000000001</v>
      </c>
      <c r="AH1563" s="17">
        <f t="shared" si="7571"/>
        <v>0</v>
      </c>
      <c r="AI1563" s="17">
        <f t="shared" si="7572"/>
        <v>0</v>
      </c>
      <c r="AJ1563" s="17">
        <f t="shared" si="7573"/>
        <v>0</v>
      </c>
      <c r="AK1563" s="17">
        <f t="shared" si="7574"/>
        <v>0</v>
      </c>
      <c r="AL1563" s="17">
        <f t="shared" si="7575"/>
        <v>0</v>
      </c>
      <c r="AM1563" s="17">
        <f t="shared" si="7576"/>
        <v>0</v>
      </c>
      <c r="AN1563" s="17">
        <f t="shared" si="7577"/>
        <v>0</v>
      </c>
      <c r="AO1563" s="17">
        <f t="shared" si="7578"/>
        <v>0</v>
      </c>
      <c r="AP1563" s="17">
        <f t="shared" si="7579"/>
        <v>0</v>
      </c>
      <c r="AQ1563" s="17">
        <f t="shared" si="7580"/>
        <v>0</v>
      </c>
      <c r="AR1563" s="17">
        <f t="shared" si="7581"/>
        <v>0</v>
      </c>
      <c r="AS1563" s="17">
        <f t="shared" si="7582"/>
        <v>0</v>
      </c>
      <c r="AT1563" s="17">
        <f t="shared" si="7583"/>
        <v>0</v>
      </c>
      <c r="AU1563" s="17">
        <f t="shared" si="7584"/>
        <v>0</v>
      </c>
      <c r="AV1563" s="17">
        <f t="shared" si="7585"/>
        <v>0</v>
      </c>
      <c r="AW1563" s="17">
        <f t="shared" si="7265"/>
        <v>2129.5999999999999</v>
      </c>
      <c r="AX1563" s="17">
        <f t="shared" si="7266"/>
        <v>1030.9000000000001</v>
      </c>
      <c r="AY1563" s="17">
        <f t="shared" si="7267"/>
        <v>1030.9000000000001</v>
      </c>
      <c r="AZ1563" s="17">
        <f t="shared" si="7586"/>
        <v>0</v>
      </c>
      <c r="BA1563" s="17">
        <f t="shared" si="7268"/>
        <v>2129.5999999999999</v>
      </c>
      <c r="BB1563" s="17">
        <f t="shared" si="7269"/>
        <v>1030.9000000000001</v>
      </c>
      <c r="BC1563" s="17">
        <f t="shared" si="7270"/>
        <v>1030.9000000000001</v>
      </c>
      <c r="BD1563" s="17">
        <f t="shared" si="7587"/>
        <v>0</v>
      </c>
      <c r="BE1563" s="17">
        <f t="shared" si="7588"/>
        <v>0</v>
      </c>
      <c r="BF1563" s="17">
        <f t="shared" si="7589"/>
        <v>0</v>
      </c>
      <c r="BG1563" s="17">
        <f t="shared" si="7590"/>
        <v>0</v>
      </c>
      <c r="BH1563" s="17">
        <f t="shared" si="7591"/>
        <v>0</v>
      </c>
      <c r="BI1563" s="17">
        <f t="shared" si="7592"/>
        <v>0</v>
      </c>
      <c r="BJ1563" s="17">
        <f t="shared" si="7593"/>
        <v>0</v>
      </c>
      <c r="BK1563" s="17">
        <f t="shared" si="7594"/>
        <v>0</v>
      </c>
      <c r="BL1563" s="17">
        <f t="shared" si="7595"/>
        <v>0</v>
      </c>
      <c r="BM1563" s="17">
        <f t="shared" si="7596"/>
        <v>0</v>
      </c>
      <c r="BN1563" s="17">
        <f t="shared" si="7597"/>
        <v>0</v>
      </c>
      <c r="BO1563" s="17">
        <f t="shared" si="7271"/>
        <v>2129.5999999999999</v>
      </c>
      <c r="BP1563" s="17">
        <f t="shared" si="7272"/>
        <v>1030.9000000000001</v>
      </c>
      <c r="BQ1563" s="17">
        <f t="shared" si="7273"/>
        <v>1030.9000000000001</v>
      </c>
      <c r="BR1563" s="17">
        <f t="shared" si="7598"/>
        <v>0</v>
      </c>
      <c r="BS1563" s="17">
        <f t="shared" si="7599"/>
        <v>0</v>
      </c>
      <c r="BT1563" s="17">
        <f t="shared" si="7600"/>
        <v>0</v>
      </c>
      <c r="BU1563" s="17">
        <f t="shared" si="7274"/>
        <v>2129.5999999999999</v>
      </c>
      <c r="BV1563" s="17">
        <f t="shared" si="7275"/>
        <v>1030.9000000000001</v>
      </c>
      <c r="BW1563" s="17">
        <f t="shared" si="7276"/>
        <v>1030.9000000000001</v>
      </c>
      <c r="BX1563" s="17">
        <f t="shared" si="7601"/>
        <v>0</v>
      </c>
      <c r="BY1563" s="17">
        <f t="shared" si="7602"/>
        <v>0</v>
      </c>
      <c r="BZ1563" s="17">
        <f t="shared" si="7603"/>
        <v>0</v>
      </c>
      <c r="CA1563" s="17">
        <f t="shared" si="7604"/>
        <v>0</v>
      </c>
      <c r="CB1563" s="17">
        <f t="shared" si="7605"/>
        <v>0</v>
      </c>
      <c r="CC1563" s="17">
        <f t="shared" si="7606"/>
        <v>0</v>
      </c>
      <c r="CD1563" s="17">
        <f t="shared" si="7607"/>
        <v>0</v>
      </c>
      <c r="CE1563" s="17">
        <f t="shared" si="7608"/>
        <v>0</v>
      </c>
      <c r="CF1563" s="17">
        <f t="shared" si="7609"/>
        <v>0</v>
      </c>
      <c r="CG1563" s="17">
        <f t="shared" si="7277"/>
        <v>2129.5999999999999</v>
      </c>
      <c r="CH1563" s="17">
        <f t="shared" si="7278"/>
        <v>1030.9000000000001</v>
      </c>
      <c r="CI1563" s="17">
        <f t="shared" si="7279"/>
        <v>1030.9000000000001</v>
      </c>
      <c r="CJ1563" s="17">
        <f t="shared" si="7610"/>
        <v>0</v>
      </c>
      <c r="CK1563" s="32">
        <v>0</v>
      </c>
      <c r="CL1563" s="32"/>
      <c r="CM1563" s="1" t="s">
        <v>75</v>
      </c>
      <c r="CN1563" s="1"/>
      <c r="CO1563" s="1"/>
      <c r="CP1563" s="1"/>
      <c r="CQ1563" s="1"/>
      <c r="CR1563" s="1"/>
      <c r="CS1563" s="1"/>
    </row>
    <row r="1564" s="1" customFormat="1" ht="30">
      <c r="A1564" s="30" t="s">
        <v>520</v>
      </c>
      <c r="B1564" s="30" t="s">
        <v>80</v>
      </c>
      <c r="C1564" s="30" t="s">
        <v>34</v>
      </c>
      <c r="D1564" s="30" t="s">
        <v>153</v>
      </c>
      <c r="E1564" s="35"/>
      <c r="F1564" s="31" t="s">
        <v>154</v>
      </c>
      <c r="G1564" s="17">
        <f t="shared" si="7505"/>
        <v>2129.5999999999999</v>
      </c>
      <c r="H1564" s="17">
        <f t="shared" si="7562"/>
        <v>1030.9000000000001</v>
      </c>
      <c r="I1564" s="17">
        <f t="shared" si="7506"/>
        <v>1030.9000000000001</v>
      </c>
      <c r="J1564" s="17">
        <f t="shared" si="7507"/>
        <v>0</v>
      </c>
      <c r="K1564" s="17">
        <f t="shared" si="7508"/>
        <v>0</v>
      </c>
      <c r="L1564" s="17">
        <f t="shared" si="7509"/>
        <v>0</v>
      </c>
      <c r="M1564" s="17">
        <f t="shared" si="7563"/>
        <v>2129.5999999999999</v>
      </c>
      <c r="N1564" s="17">
        <f t="shared" si="7564"/>
        <v>1030.9000000000001</v>
      </c>
      <c r="O1564" s="17">
        <f t="shared" si="7565"/>
        <v>1030.9000000000001</v>
      </c>
      <c r="P1564" s="17">
        <f t="shared" si="7510"/>
        <v>0</v>
      </c>
      <c r="Q1564" s="17">
        <f t="shared" si="7511"/>
        <v>0</v>
      </c>
      <c r="R1564" s="17">
        <f t="shared" si="7512"/>
        <v>0</v>
      </c>
      <c r="S1564" s="17">
        <f t="shared" si="7513"/>
        <v>0</v>
      </c>
      <c r="T1564" s="17">
        <f t="shared" si="7514"/>
        <v>0</v>
      </c>
      <c r="U1564" s="17">
        <f t="shared" si="7515"/>
        <v>0</v>
      </c>
      <c r="V1564" s="17">
        <f t="shared" si="7516"/>
        <v>0</v>
      </c>
      <c r="W1564" s="17">
        <f t="shared" si="7566"/>
        <v>0</v>
      </c>
      <c r="X1564" s="17">
        <f t="shared" si="7567"/>
        <v>0</v>
      </c>
      <c r="Y1564" s="17">
        <f t="shared" si="7259"/>
        <v>2129.5999999999999</v>
      </c>
      <c r="Z1564" s="17">
        <f t="shared" si="7260"/>
        <v>1030.9000000000001</v>
      </c>
      <c r="AA1564" s="17">
        <f t="shared" si="7261"/>
        <v>1030.9000000000001</v>
      </c>
      <c r="AB1564" s="17">
        <f t="shared" si="7568"/>
        <v>0</v>
      </c>
      <c r="AC1564" s="17">
        <f t="shared" si="7569"/>
        <v>0</v>
      </c>
      <c r="AD1564" s="17">
        <f t="shared" si="7570"/>
        <v>0</v>
      </c>
      <c r="AE1564" s="17">
        <f t="shared" si="7262"/>
        <v>2129.5999999999999</v>
      </c>
      <c r="AF1564" s="17">
        <f t="shared" si="7263"/>
        <v>1030.9000000000001</v>
      </c>
      <c r="AG1564" s="17">
        <f t="shared" si="7264"/>
        <v>1030.9000000000001</v>
      </c>
      <c r="AH1564" s="17">
        <f t="shared" si="7571"/>
        <v>0</v>
      </c>
      <c r="AI1564" s="17">
        <f t="shared" si="7572"/>
        <v>0</v>
      </c>
      <c r="AJ1564" s="17">
        <f t="shared" si="7573"/>
        <v>0</v>
      </c>
      <c r="AK1564" s="17">
        <f t="shared" si="7574"/>
        <v>0</v>
      </c>
      <c r="AL1564" s="17">
        <f t="shared" si="7575"/>
        <v>0</v>
      </c>
      <c r="AM1564" s="17">
        <f t="shared" si="7576"/>
        <v>0</v>
      </c>
      <c r="AN1564" s="17">
        <f t="shared" si="7577"/>
        <v>0</v>
      </c>
      <c r="AO1564" s="17">
        <f t="shared" si="7578"/>
        <v>0</v>
      </c>
      <c r="AP1564" s="17">
        <f t="shared" si="7579"/>
        <v>0</v>
      </c>
      <c r="AQ1564" s="17">
        <f t="shared" si="7580"/>
        <v>0</v>
      </c>
      <c r="AR1564" s="17">
        <f t="shared" si="7581"/>
        <v>0</v>
      </c>
      <c r="AS1564" s="17">
        <f t="shared" si="7582"/>
        <v>0</v>
      </c>
      <c r="AT1564" s="17">
        <f t="shared" si="7583"/>
        <v>0</v>
      </c>
      <c r="AU1564" s="17">
        <f t="shared" si="7584"/>
        <v>0</v>
      </c>
      <c r="AV1564" s="17">
        <f t="shared" si="7585"/>
        <v>0</v>
      </c>
      <c r="AW1564" s="17">
        <f t="shared" si="7265"/>
        <v>2129.5999999999999</v>
      </c>
      <c r="AX1564" s="17">
        <f t="shared" si="7266"/>
        <v>1030.9000000000001</v>
      </c>
      <c r="AY1564" s="17">
        <f t="shared" si="7267"/>
        <v>1030.9000000000001</v>
      </c>
      <c r="AZ1564" s="17">
        <f t="shared" si="7586"/>
        <v>0</v>
      </c>
      <c r="BA1564" s="17">
        <f t="shared" si="7268"/>
        <v>2129.5999999999999</v>
      </c>
      <c r="BB1564" s="17">
        <f t="shared" si="7269"/>
        <v>1030.9000000000001</v>
      </c>
      <c r="BC1564" s="17">
        <f t="shared" si="7270"/>
        <v>1030.9000000000001</v>
      </c>
      <c r="BD1564" s="17">
        <f t="shared" si="7587"/>
        <v>0</v>
      </c>
      <c r="BE1564" s="17">
        <f t="shared" si="7588"/>
        <v>0</v>
      </c>
      <c r="BF1564" s="17">
        <f t="shared" si="7589"/>
        <v>0</v>
      </c>
      <c r="BG1564" s="17">
        <f t="shared" si="7590"/>
        <v>0</v>
      </c>
      <c r="BH1564" s="17">
        <f t="shared" si="7591"/>
        <v>0</v>
      </c>
      <c r="BI1564" s="17">
        <f t="shared" si="7592"/>
        <v>0</v>
      </c>
      <c r="BJ1564" s="17">
        <f t="shared" si="7593"/>
        <v>0</v>
      </c>
      <c r="BK1564" s="17">
        <f t="shared" si="7594"/>
        <v>0</v>
      </c>
      <c r="BL1564" s="17">
        <f t="shared" si="7595"/>
        <v>0</v>
      </c>
      <c r="BM1564" s="17">
        <f t="shared" si="7596"/>
        <v>0</v>
      </c>
      <c r="BN1564" s="17">
        <f t="shared" si="7597"/>
        <v>0</v>
      </c>
      <c r="BO1564" s="17">
        <f t="shared" si="7271"/>
        <v>2129.5999999999999</v>
      </c>
      <c r="BP1564" s="17">
        <f t="shared" si="7272"/>
        <v>1030.9000000000001</v>
      </c>
      <c r="BQ1564" s="17">
        <f t="shared" si="7273"/>
        <v>1030.9000000000001</v>
      </c>
      <c r="BR1564" s="17">
        <f t="shared" si="7598"/>
        <v>0</v>
      </c>
      <c r="BS1564" s="17">
        <f t="shared" si="7599"/>
        <v>0</v>
      </c>
      <c r="BT1564" s="17">
        <f t="shared" si="7600"/>
        <v>0</v>
      </c>
      <c r="BU1564" s="17">
        <f t="shared" si="7274"/>
        <v>2129.5999999999999</v>
      </c>
      <c r="BV1564" s="17">
        <f t="shared" si="7275"/>
        <v>1030.9000000000001</v>
      </c>
      <c r="BW1564" s="17">
        <f t="shared" si="7276"/>
        <v>1030.9000000000001</v>
      </c>
      <c r="BX1564" s="17">
        <f t="shared" si="7601"/>
        <v>0</v>
      </c>
      <c r="BY1564" s="17">
        <f t="shared" si="7602"/>
        <v>0</v>
      </c>
      <c r="BZ1564" s="17">
        <f t="shared" si="7603"/>
        <v>0</v>
      </c>
      <c r="CA1564" s="17">
        <f t="shared" si="7604"/>
        <v>0</v>
      </c>
      <c r="CB1564" s="17">
        <f t="shared" si="7605"/>
        <v>0</v>
      </c>
      <c r="CC1564" s="17">
        <f t="shared" si="7606"/>
        <v>0</v>
      </c>
      <c r="CD1564" s="17">
        <f t="shared" si="7607"/>
        <v>0</v>
      </c>
      <c r="CE1564" s="17">
        <f t="shared" si="7608"/>
        <v>0</v>
      </c>
      <c r="CF1564" s="17">
        <f t="shared" si="7609"/>
        <v>0</v>
      </c>
      <c r="CG1564" s="17">
        <f t="shared" si="7277"/>
        <v>2129.5999999999999</v>
      </c>
      <c r="CH1564" s="17">
        <f t="shared" si="7278"/>
        <v>1030.9000000000001</v>
      </c>
      <c r="CI1564" s="17">
        <f t="shared" si="7279"/>
        <v>1030.9000000000001</v>
      </c>
      <c r="CJ1564" s="17">
        <f t="shared" si="7610"/>
        <v>0</v>
      </c>
      <c r="CK1564" s="32"/>
      <c r="CL1564" s="32"/>
      <c r="CM1564" s="1"/>
      <c r="CN1564" s="1"/>
      <c r="CO1564" s="1"/>
      <c r="CP1564" s="1"/>
      <c r="CQ1564" s="1"/>
      <c r="CR1564" s="1"/>
      <c r="CS1564" s="1"/>
    </row>
    <row r="1565" s="1" customFormat="1" ht="45">
      <c r="A1565" s="30" t="s">
        <v>520</v>
      </c>
      <c r="B1565" s="30" t="s">
        <v>80</v>
      </c>
      <c r="C1565" s="30" t="s">
        <v>34</v>
      </c>
      <c r="D1565" s="30" t="s">
        <v>155</v>
      </c>
      <c r="E1565" s="35"/>
      <c r="F1565" s="31" t="s">
        <v>156</v>
      </c>
      <c r="G1565" s="17">
        <f t="shared" si="7505"/>
        <v>2129.5999999999999</v>
      </c>
      <c r="H1565" s="17">
        <f t="shared" si="7562"/>
        <v>1030.9000000000001</v>
      </c>
      <c r="I1565" s="17">
        <f t="shared" si="7506"/>
        <v>1030.9000000000001</v>
      </c>
      <c r="J1565" s="17">
        <f t="shared" si="7507"/>
        <v>0</v>
      </c>
      <c r="K1565" s="17">
        <f t="shared" si="7508"/>
        <v>0</v>
      </c>
      <c r="L1565" s="17">
        <f t="shared" si="7509"/>
        <v>0</v>
      </c>
      <c r="M1565" s="17">
        <f t="shared" si="7563"/>
        <v>2129.5999999999999</v>
      </c>
      <c r="N1565" s="17">
        <f t="shared" si="7564"/>
        <v>1030.9000000000001</v>
      </c>
      <c r="O1565" s="17">
        <f t="shared" si="7565"/>
        <v>1030.9000000000001</v>
      </c>
      <c r="P1565" s="17">
        <f t="shared" si="7510"/>
        <v>0</v>
      </c>
      <c r="Q1565" s="17">
        <f t="shared" si="7511"/>
        <v>0</v>
      </c>
      <c r="R1565" s="17">
        <f t="shared" si="7512"/>
        <v>0</v>
      </c>
      <c r="S1565" s="17">
        <f t="shared" si="7513"/>
        <v>0</v>
      </c>
      <c r="T1565" s="17">
        <f t="shared" si="7514"/>
        <v>0</v>
      </c>
      <c r="U1565" s="17">
        <f t="shared" si="7515"/>
        <v>0</v>
      </c>
      <c r="V1565" s="17">
        <f t="shared" si="7516"/>
        <v>0</v>
      </c>
      <c r="W1565" s="17">
        <f t="shared" si="7566"/>
        <v>0</v>
      </c>
      <c r="X1565" s="17">
        <f t="shared" si="7567"/>
        <v>0</v>
      </c>
      <c r="Y1565" s="17">
        <f t="shared" si="7259"/>
        <v>2129.5999999999999</v>
      </c>
      <c r="Z1565" s="17">
        <f t="shared" si="7260"/>
        <v>1030.9000000000001</v>
      </c>
      <c r="AA1565" s="17">
        <f t="shared" si="7261"/>
        <v>1030.9000000000001</v>
      </c>
      <c r="AB1565" s="17">
        <f t="shared" si="7568"/>
        <v>0</v>
      </c>
      <c r="AC1565" s="17">
        <f t="shared" si="7569"/>
        <v>0</v>
      </c>
      <c r="AD1565" s="17">
        <f t="shared" si="7570"/>
        <v>0</v>
      </c>
      <c r="AE1565" s="17">
        <f t="shared" si="7262"/>
        <v>2129.5999999999999</v>
      </c>
      <c r="AF1565" s="17">
        <f t="shared" si="7263"/>
        <v>1030.9000000000001</v>
      </c>
      <c r="AG1565" s="17">
        <f t="shared" si="7264"/>
        <v>1030.9000000000001</v>
      </c>
      <c r="AH1565" s="17">
        <f t="shared" si="7571"/>
        <v>0</v>
      </c>
      <c r="AI1565" s="17">
        <f t="shared" si="7572"/>
        <v>0</v>
      </c>
      <c r="AJ1565" s="17">
        <f t="shared" si="7573"/>
        <v>0</v>
      </c>
      <c r="AK1565" s="17">
        <f t="shared" si="7574"/>
        <v>0</v>
      </c>
      <c r="AL1565" s="17">
        <f t="shared" si="7575"/>
        <v>0</v>
      </c>
      <c r="AM1565" s="17">
        <f t="shared" si="7576"/>
        <v>0</v>
      </c>
      <c r="AN1565" s="17">
        <f t="shared" si="7577"/>
        <v>0</v>
      </c>
      <c r="AO1565" s="17">
        <f t="shared" si="7578"/>
        <v>0</v>
      </c>
      <c r="AP1565" s="17">
        <f t="shared" si="7579"/>
        <v>0</v>
      </c>
      <c r="AQ1565" s="17">
        <f t="shared" si="7580"/>
        <v>0</v>
      </c>
      <c r="AR1565" s="17">
        <f t="shared" si="7581"/>
        <v>0</v>
      </c>
      <c r="AS1565" s="17">
        <f t="shared" si="7582"/>
        <v>0</v>
      </c>
      <c r="AT1565" s="17">
        <f t="shared" si="7583"/>
        <v>0</v>
      </c>
      <c r="AU1565" s="17">
        <f t="shared" si="7584"/>
        <v>0</v>
      </c>
      <c r="AV1565" s="17">
        <f t="shared" si="7585"/>
        <v>0</v>
      </c>
      <c r="AW1565" s="17">
        <f t="shared" si="7265"/>
        <v>2129.5999999999999</v>
      </c>
      <c r="AX1565" s="17">
        <f t="shared" si="7266"/>
        <v>1030.9000000000001</v>
      </c>
      <c r="AY1565" s="17">
        <f t="shared" si="7267"/>
        <v>1030.9000000000001</v>
      </c>
      <c r="AZ1565" s="17">
        <f t="shared" si="7586"/>
        <v>0</v>
      </c>
      <c r="BA1565" s="17">
        <f t="shared" si="7268"/>
        <v>2129.5999999999999</v>
      </c>
      <c r="BB1565" s="17">
        <f t="shared" si="7269"/>
        <v>1030.9000000000001</v>
      </c>
      <c r="BC1565" s="17">
        <f t="shared" si="7270"/>
        <v>1030.9000000000001</v>
      </c>
      <c r="BD1565" s="17">
        <f t="shared" si="7587"/>
        <v>0</v>
      </c>
      <c r="BE1565" s="17">
        <f t="shared" si="7588"/>
        <v>0</v>
      </c>
      <c r="BF1565" s="17">
        <f t="shared" si="7589"/>
        <v>0</v>
      </c>
      <c r="BG1565" s="17">
        <f t="shared" si="7590"/>
        <v>0</v>
      </c>
      <c r="BH1565" s="17">
        <f t="shared" si="7591"/>
        <v>0</v>
      </c>
      <c r="BI1565" s="17">
        <f t="shared" si="7592"/>
        <v>0</v>
      </c>
      <c r="BJ1565" s="17">
        <f t="shared" si="7593"/>
        <v>0</v>
      </c>
      <c r="BK1565" s="17">
        <f t="shared" si="7594"/>
        <v>0</v>
      </c>
      <c r="BL1565" s="17">
        <f t="shared" si="7595"/>
        <v>0</v>
      </c>
      <c r="BM1565" s="17">
        <f t="shared" si="7596"/>
        <v>0</v>
      </c>
      <c r="BN1565" s="17">
        <f t="shared" si="7597"/>
        <v>0</v>
      </c>
      <c r="BO1565" s="17">
        <f t="shared" si="7271"/>
        <v>2129.5999999999999</v>
      </c>
      <c r="BP1565" s="17">
        <f t="shared" si="7272"/>
        <v>1030.9000000000001</v>
      </c>
      <c r="BQ1565" s="17">
        <f t="shared" si="7273"/>
        <v>1030.9000000000001</v>
      </c>
      <c r="BR1565" s="17">
        <f t="shared" si="7598"/>
        <v>0</v>
      </c>
      <c r="BS1565" s="17">
        <f t="shared" si="7599"/>
        <v>0</v>
      </c>
      <c r="BT1565" s="17">
        <f t="shared" si="7600"/>
        <v>0</v>
      </c>
      <c r="BU1565" s="17">
        <f t="shared" si="7274"/>
        <v>2129.5999999999999</v>
      </c>
      <c r="BV1565" s="17">
        <f t="shared" si="7275"/>
        <v>1030.9000000000001</v>
      </c>
      <c r="BW1565" s="17">
        <f t="shared" si="7276"/>
        <v>1030.9000000000001</v>
      </c>
      <c r="BX1565" s="17">
        <f t="shared" si="7601"/>
        <v>0</v>
      </c>
      <c r="BY1565" s="17">
        <f t="shared" si="7602"/>
        <v>0</v>
      </c>
      <c r="BZ1565" s="17">
        <f t="shared" si="7603"/>
        <v>0</v>
      </c>
      <c r="CA1565" s="17">
        <f t="shared" si="7604"/>
        <v>0</v>
      </c>
      <c r="CB1565" s="17">
        <f t="shared" si="7605"/>
        <v>0</v>
      </c>
      <c r="CC1565" s="17">
        <f t="shared" si="7606"/>
        <v>0</v>
      </c>
      <c r="CD1565" s="17">
        <f t="shared" si="7607"/>
        <v>0</v>
      </c>
      <c r="CE1565" s="17">
        <f t="shared" si="7608"/>
        <v>0</v>
      </c>
      <c r="CF1565" s="17">
        <f t="shared" si="7609"/>
        <v>0</v>
      </c>
      <c r="CG1565" s="17">
        <f t="shared" si="7277"/>
        <v>2129.5999999999999</v>
      </c>
      <c r="CH1565" s="17">
        <f t="shared" si="7278"/>
        <v>1030.9000000000001</v>
      </c>
      <c r="CI1565" s="17">
        <f t="shared" si="7279"/>
        <v>1030.9000000000001</v>
      </c>
      <c r="CJ1565" s="17">
        <f t="shared" si="7610"/>
        <v>0</v>
      </c>
      <c r="CK1565" s="32"/>
      <c r="CL1565" s="32"/>
      <c r="CM1565" s="1"/>
      <c r="CN1565" s="1"/>
      <c r="CO1565" s="1"/>
      <c r="CP1565" s="1"/>
      <c r="CQ1565" s="1"/>
      <c r="CR1565" s="1"/>
      <c r="CS1565" s="1"/>
    </row>
    <row r="1566" s="1" customFormat="1" ht="30">
      <c r="A1566" s="30" t="s">
        <v>520</v>
      </c>
      <c r="B1566" s="30" t="s">
        <v>80</v>
      </c>
      <c r="C1566" s="30" t="s">
        <v>34</v>
      </c>
      <c r="D1566" s="30" t="s">
        <v>155</v>
      </c>
      <c r="E1566" s="30" t="s">
        <v>46</v>
      </c>
      <c r="F1566" s="31" t="s">
        <v>47</v>
      </c>
      <c r="G1566" s="17">
        <v>2129.5999999999999</v>
      </c>
      <c r="H1566" s="17">
        <v>1030.9000000000001</v>
      </c>
      <c r="I1566" s="17">
        <v>1030.9000000000001</v>
      </c>
      <c r="J1566" s="17"/>
      <c r="K1566" s="17"/>
      <c r="L1566" s="17"/>
      <c r="M1566" s="17">
        <f t="shared" si="7563"/>
        <v>2129.5999999999999</v>
      </c>
      <c r="N1566" s="17">
        <f t="shared" si="7564"/>
        <v>1030.9000000000001</v>
      </c>
      <c r="O1566" s="17">
        <f t="shared" si="7565"/>
        <v>1030.9000000000001</v>
      </c>
      <c r="P1566" s="17"/>
      <c r="Q1566" s="17"/>
      <c r="R1566" s="17"/>
      <c r="S1566" s="17"/>
      <c r="T1566" s="17"/>
      <c r="U1566" s="17"/>
      <c r="V1566" s="17"/>
      <c r="W1566" s="17"/>
      <c r="X1566" s="17"/>
      <c r="Y1566" s="17">
        <f t="shared" si="7259"/>
        <v>2129.5999999999999</v>
      </c>
      <c r="Z1566" s="17">
        <f t="shared" si="7260"/>
        <v>1030.9000000000001</v>
      </c>
      <c r="AA1566" s="17">
        <f t="shared" si="7261"/>
        <v>1030.9000000000001</v>
      </c>
      <c r="AB1566" s="17"/>
      <c r="AC1566" s="17"/>
      <c r="AD1566" s="17"/>
      <c r="AE1566" s="17">
        <f t="shared" si="7262"/>
        <v>2129.5999999999999</v>
      </c>
      <c r="AF1566" s="17">
        <f t="shared" si="7263"/>
        <v>1030.9000000000001</v>
      </c>
      <c r="AG1566" s="17">
        <f t="shared" si="7264"/>
        <v>1030.9000000000001</v>
      </c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>
        <f t="shared" si="7265"/>
        <v>2129.5999999999999</v>
      </c>
      <c r="AX1566" s="17">
        <f t="shared" si="7266"/>
        <v>1030.9000000000001</v>
      </c>
      <c r="AY1566" s="17">
        <f t="shared" si="7267"/>
        <v>1030.9000000000001</v>
      </c>
      <c r="AZ1566" s="17"/>
      <c r="BA1566" s="17">
        <f t="shared" si="7268"/>
        <v>2129.5999999999999</v>
      </c>
      <c r="BB1566" s="17">
        <f t="shared" si="7269"/>
        <v>1030.9000000000001</v>
      </c>
      <c r="BC1566" s="17">
        <f t="shared" si="7270"/>
        <v>1030.9000000000001</v>
      </c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>
        <f t="shared" si="7271"/>
        <v>2129.5999999999999</v>
      </c>
      <c r="BP1566" s="17">
        <f t="shared" si="7272"/>
        <v>1030.9000000000001</v>
      </c>
      <c r="BQ1566" s="17">
        <f t="shared" si="7273"/>
        <v>1030.9000000000001</v>
      </c>
      <c r="BR1566" s="17"/>
      <c r="BS1566" s="17"/>
      <c r="BT1566" s="17"/>
      <c r="BU1566" s="17">
        <f t="shared" si="7274"/>
        <v>2129.5999999999999</v>
      </c>
      <c r="BV1566" s="17">
        <f t="shared" si="7275"/>
        <v>1030.9000000000001</v>
      </c>
      <c r="BW1566" s="17">
        <f t="shared" si="7276"/>
        <v>1030.9000000000001</v>
      </c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>
        <f t="shared" si="7277"/>
        <v>2129.5999999999999</v>
      </c>
      <c r="CH1566" s="17">
        <f t="shared" si="7278"/>
        <v>1030.9000000000001</v>
      </c>
      <c r="CI1566" s="17">
        <f t="shared" si="7279"/>
        <v>1030.9000000000001</v>
      </c>
      <c r="CJ1566" s="17"/>
      <c r="CK1566" s="32"/>
      <c r="CL1566" s="32"/>
      <c r="CM1566" s="1"/>
      <c r="CN1566" s="1"/>
      <c r="CO1566" s="1"/>
      <c r="CP1566" s="1"/>
      <c r="CQ1566" s="1"/>
      <c r="CR1566" s="1"/>
      <c r="CS1566" s="1"/>
    </row>
    <row r="1567" s="1" customFormat="1" ht="30" hidden="1">
      <c r="A1567" s="30" t="s">
        <v>520</v>
      </c>
      <c r="B1567" s="30" t="s">
        <v>80</v>
      </c>
      <c r="C1567" s="30" t="s">
        <v>34</v>
      </c>
      <c r="D1567" s="30" t="s">
        <v>62</v>
      </c>
      <c r="E1567" s="35"/>
      <c r="F1567" s="31" t="s">
        <v>63</v>
      </c>
      <c r="G1567" s="17"/>
      <c r="H1567" s="17"/>
      <c r="I1567" s="17"/>
      <c r="J1567" s="17"/>
      <c r="K1567" s="17"/>
      <c r="L1567" s="17"/>
      <c r="M1567" s="17"/>
      <c r="N1567" s="17"/>
      <c r="O1567" s="17"/>
      <c r="P1567" s="17">
        <f t="shared" si="7510"/>
        <v>0</v>
      </c>
      <c r="Q1567" s="17">
        <f t="shared" si="7511"/>
        <v>0</v>
      </c>
      <c r="R1567" s="17">
        <f t="shared" si="7512"/>
        <v>0</v>
      </c>
      <c r="S1567" s="17">
        <f t="shared" si="7513"/>
        <v>0</v>
      </c>
      <c r="T1567" s="17">
        <f t="shared" si="7514"/>
        <v>0</v>
      </c>
      <c r="U1567" s="17">
        <f t="shared" si="7515"/>
        <v>0</v>
      </c>
      <c r="V1567" s="17">
        <f t="shared" si="7516"/>
        <v>0</v>
      </c>
      <c r="W1567" s="17">
        <f t="shared" si="7566"/>
        <v>0</v>
      </c>
      <c r="X1567" s="17">
        <f t="shared" si="7567"/>
        <v>0</v>
      </c>
      <c r="Y1567" s="17">
        <f t="shared" si="7259"/>
        <v>0</v>
      </c>
      <c r="Z1567" s="17">
        <f t="shared" si="7260"/>
        <v>0</v>
      </c>
      <c r="AA1567" s="17">
        <f t="shared" si="7261"/>
        <v>0</v>
      </c>
      <c r="AB1567" s="17">
        <f t="shared" si="7568"/>
        <v>0</v>
      </c>
      <c r="AC1567" s="17">
        <f t="shared" si="7569"/>
        <v>0</v>
      </c>
      <c r="AD1567" s="17">
        <f t="shared" si="7570"/>
        <v>0</v>
      </c>
      <c r="AE1567" s="17">
        <f t="shared" si="7262"/>
        <v>0</v>
      </c>
      <c r="AF1567" s="17">
        <f t="shared" si="7263"/>
        <v>0</v>
      </c>
      <c r="AG1567" s="17">
        <f t="shared" si="7264"/>
        <v>0</v>
      </c>
      <c r="AH1567" s="17">
        <f t="shared" si="7571"/>
        <v>0</v>
      </c>
      <c r="AI1567" s="17">
        <f t="shared" si="7572"/>
        <v>0</v>
      </c>
      <c r="AJ1567" s="17">
        <f t="shared" si="7573"/>
        <v>0</v>
      </c>
      <c r="AK1567" s="17">
        <f t="shared" si="7574"/>
        <v>0</v>
      </c>
      <c r="AL1567" s="17">
        <f t="shared" si="7575"/>
        <v>0</v>
      </c>
      <c r="AM1567" s="17">
        <f t="shared" si="7576"/>
        <v>0</v>
      </c>
      <c r="AN1567" s="17">
        <f t="shared" si="7577"/>
        <v>0</v>
      </c>
      <c r="AO1567" s="17">
        <f t="shared" si="7578"/>
        <v>0</v>
      </c>
      <c r="AP1567" s="17">
        <f t="shared" si="7579"/>
        <v>0</v>
      </c>
      <c r="AQ1567" s="17">
        <f t="shared" si="7580"/>
        <v>0</v>
      </c>
      <c r="AR1567" s="17">
        <f t="shared" si="7581"/>
        <v>0</v>
      </c>
      <c r="AS1567" s="17">
        <f t="shared" si="7582"/>
        <v>0</v>
      </c>
      <c r="AT1567" s="17">
        <f t="shared" si="7583"/>
        <v>0</v>
      </c>
      <c r="AU1567" s="17">
        <f t="shared" si="7584"/>
        <v>0</v>
      </c>
      <c r="AV1567" s="17">
        <f t="shared" si="7585"/>
        <v>0</v>
      </c>
      <c r="AW1567" s="17">
        <f t="shared" si="7265"/>
        <v>0</v>
      </c>
      <c r="AX1567" s="17">
        <f t="shared" si="7266"/>
        <v>0</v>
      </c>
      <c r="AY1567" s="17">
        <f t="shared" si="7267"/>
        <v>0</v>
      </c>
      <c r="AZ1567" s="17">
        <f t="shared" si="7586"/>
        <v>0</v>
      </c>
      <c r="BA1567" s="17">
        <f t="shared" si="7268"/>
        <v>0</v>
      </c>
      <c r="BB1567" s="17">
        <f t="shared" si="7269"/>
        <v>0</v>
      </c>
      <c r="BC1567" s="17">
        <f t="shared" si="7270"/>
        <v>0</v>
      </c>
      <c r="BD1567" s="17">
        <f t="shared" si="7587"/>
        <v>0</v>
      </c>
      <c r="BE1567" s="17">
        <f t="shared" si="7588"/>
        <v>0</v>
      </c>
      <c r="BF1567" s="17">
        <f t="shared" si="7589"/>
        <v>0</v>
      </c>
      <c r="BG1567" s="17">
        <f t="shared" si="7590"/>
        <v>0</v>
      </c>
      <c r="BH1567" s="17">
        <f t="shared" si="7591"/>
        <v>0</v>
      </c>
      <c r="BI1567" s="17">
        <f t="shared" si="7592"/>
        <v>0</v>
      </c>
      <c r="BJ1567" s="17">
        <f t="shared" si="7593"/>
        <v>0</v>
      </c>
      <c r="BK1567" s="17">
        <f t="shared" si="7594"/>
        <v>0</v>
      </c>
      <c r="BL1567" s="17">
        <f t="shared" si="7595"/>
        <v>0</v>
      </c>
      <c r="BM1567" s="17">
        <f t="shared" si="7596"/>
        <v>0</v>
      </c>
      <c r="BN1567" s="17">
        <f t="shared" si="7597"/>
        <v>0</v>
      </c>
      <c r="BO1567" s="17">
        <f t="shared" si="7271"/>
        <v>0</v>
      </c>
      <c r="BP1567" s="17">
        <f t="shared" si="7272"/>
        <v>0</v>
      </c>
      <c r="BQ1567" s="17">
        <f t="shared" si="7273"/>
        <v>0</v>
      </c>
      <c r="BR1567" s="17">
        <f t="shared" si="7598"/>
        <v>0</v>
      </c>
      <c r="BS1567" s="17">
        <f t="shared" si="7599"/>
        <v>0</v>
      </c>
      <c r="BT1567" s="17">
        <f t="shared" si="7600"/>
        <v>0</v>
      </c>
      <c r="BU1567" s="17">
        <f t="shared" si="7274"/>
        <v>0</v>
      </c>
      <c r="BV1567" s="17">
        <f t="shared" si="7275"/>
        <v>0</v>
      </c>
      <c r="BW1567" s="17">
        <f t="shared" si="7276"/>
        <v>0</v>
      </c>
      <c r="BX1567" s="17">
        <f t="shared" si="7601"/>
        <v>0</v>
      </c>
      <c r="BY1567" s="17">
        <f t="shared" si="7602"/>
        <v>0</v>
      </c>
      <c r="BZ1567" s="17">
        <f t="shared" si="7603"/>
        <v>0</v>
      </c>
      <c r="CA1567" s="17">
        <f t="shared" si="7604"/>
        <v>0</v>
      </c>
      <c r="CB1567" s="17">
        <f t="shared" si="7605"/>
        <v>0</v>
      </c>
      <c r="CC1567" s="17">
        <f t="shared" si="7606"/>
        <v>0</v>
      </c>
      <c r="CD1567" s="17">
        <f t="shared" si="7607"/>
        <v>0</v>
      </c>
      <c r="CE1567" s="17">
        <f t="shared" si="7608"/>
        <v>0</v>
      </c>
      <c r="CF1567" s="17">
        <f t="shared" si="7609"/>
        <v>0</v>
      </c>
      <c r="CG1567" s="17">
        <f t="shared" si="7277"/>
        <v>0</v>
      </c>
      <c r="CH1567" s="17">
        <f t="shared" si="7278"/>
        <v>0</v>
      </c>
      <c r="CI1567" s="17">
        <f t="shared" si="7279"/>
        <v>0</v>
      </c>
      <c r="CJ1567" s="17">
        <f t="shared" si="7610"/>
        <v>0</v>
      </c>
      <c r="CK1567" s="32">
        <v>0</v>
      </c>
      <c r="CL1567" s="32"/>
      <c r="CM1567" s="1"/>
      <c r="CN1567" s="1"/>
      <c r="CO1567" s="1"/>
      <c r="CP1567" s="1"/>
      <c r="CQ1567" s="1"/>
      <c r="CR1567" s="1"/>
      <c r="CS1567" s="1"/>
    </row>
    <row r="1568" s="1" customFormat="1" ht="30" hidden="1">
      <c r="A1568" s="30" t="s">
        <v>520</v>
      </c>
      <c r="B1568" s="30" t="s">
        <v>80</v>
      </c>
      <c r="C1568" s="30" t="s">
        <v>34</v>
      </c>
      <c r="D1568" s="30" t="s">
        <v>491</v>
      </c>
      <c r="E1568" s="35"/>
      <c r="F1568" s="31" t="s">
        <v>492</v>
      </c>
      <c r="G1568" s="17"/>
      <c r="H1568" s="17"/>
      <c r="I1568" s="17"/>
      <c r="J1568" s="17"/>
      <c r="K1568" s="17"/>
      <c r="L1568" s="17"/>
      <c r="M1568" s="17"/>
      <c r="N1568" s="17"/>
      <c r="O1568" s="17"/>
      <c r="P1568" s="17">
        <f t="shared" si="7510"/>
        <v>0</v>
      </c>
      <c r="Q1568" s="17">
        <f t="shared" si="7511"/>
        <v>0</v>
      </c>
      <c r="R1568" s="17">
        <f t="shared" si="7512"/>
        <v>0</v>
      </c>
      <c r="S1568" s="17">
        <f t="shared" si="7513"/>
        <v>0</v>
      </c>
      <c r="T1568" s="17">
        <f t="shared" si="7514"/>
        <v>0</v>
      </c>
      <c r="U1568" s="17">
        <f t="shared" si="7515"/>
        <v>0</v>
      </c>
      <c r="V1568" s="17">
        <f t="shared" si="7516"/>
        <v>0</v>
      </c>
      <c r="W1568" s="17">
        <f t="shared" si="7566"/>
        <v>0</v>
      </c>
      <c r="X1568" s="17">
        <f t="shared" si="7567"/>
        <v>0</v>
      </c>
      <c r="Y1568" s="17">
        <f t="shared" si="7259"/>
        <v>0</v>
      </c>
      <c r="Z1568" s="17">
        <f t="shared" si="7260"/>
        <v>0</v>
      </c>
      <c r="AA1568" s="17">
        <f t="shared" si="7261"/>
        <v>0</v>
      </c>
      <c r="AB1568" s="17">
        <f t="shared" si="7568"/>
        <v>0</v>
      </c>
      <c r="AC1568" s="17">
        <f t="shared" si="7569"/>
        <v>0</v>
      </c>
      <c r="AD1568" s="17">
        <f t="shared" si="7570"/>
        <v>0</v>
      </c>
      <c r="AE1568" s="17">
        <f t="shared" si="7262"/>
        <v>0</v>
      </c>
      <c r="AF1568" s="17">
        <f t="shared" si="7263"/>
        <v>0</v>
      </c>
      <c r="AG1568" s="17">
        <f t="shared" si="7264"/>
        <v>0</v>
      </c>
      <c r="AH1568" s="17">
        <f t="shared" si="7571"/>
        <v>0</v>
      </c>
      <c r="AI1568" s="17">
        <f t="shared" si="7572"/>
        <v>0</v>
      </c>
      <c r="AJ1568" s="17">
        <f t="shared" si="7573"/>
        <v>0</v>
      </c>
      <c r="AK1568" s="17">
        <f t="shared" si="7574"/>
        <v>0</v>
      </c>
      <c r="AL1568" s="17">
        <f t="shared" si="7575"/>
        <v>0</v>
      </c>
      <c r="AM1568" s="17">
        <f t="shared" si="7576"/>
        <v>0</v>
      </c>
      <c r="AN1568" s="17">
        <f t="shared" si="7577"/>
        <v>0</v>
      </c>
      <c r="AO1568" s="17">
        <f t="shared" si="7578"/>
        <v>0</v>
      </c>
      <c r="AP1568" s="17">
        <f t="shared" si="7579"/>
        <v>0</v>
      </c>
      <c r="AQ1568" s="17">
        <f t="shared" si="7580"/>
        <v>0</v>
      </c>
      <c r="AR1568" s="17">
        <f t="shared" si="7581"/>
        <v>0</v>
      </c>
      <c r="AS1568" s="17">
        <f t="shared" si="7582"/>
        <v>0</v>
      </c>
      <c r="AT1568" s="17">
        <f t="shared" si="7583"/>
        <v>0</v>
      </c>
      <c r="AU1568" s="17">
        <f t="shared" si="7584"/>
        <v>0</v>
      </c>
      <c r="AV1568" s="17">
        <f t="shared" si="7585"/>
        <v>0</v>
      </c>
      <c r="AW1568" s="17">
        <f t="shared" si="7265"/>
        <v>0</v>
      </c>
      <c r="AX1568" s="17">
        <f t="shared" si="7266"/>
        <v>0</v>
      </c>
      <c r="AY1568" s="17">
        <f t="shared" si="7267"/>
        <v>0</v>
      </c>
      <c r="AZ1568" s="17">
        <f t="shared" si="7586"/>
        <v>0</v>
      </c>
      <c r="BA1568" s="17">
        <f t="shared" si="7268"/>
        <v>0</v>
      </c>
      <c r="BB1568" s="17">
        <f t="shared" si="7269"/>
        <v>0</v>
      </c>
      <c r="BC1568" s="17">
        <f t="shared" si="7270"/>
        <v>0</v>
      </c>
      <c r="BD1568" s="17">
        <f t="shared" si="7587"/>
        <v>0</v>
      </c>
      <c r="BE1568" s="17">
        <f t="shared" si="7588"/>
        <v>0</v>
      </c>
      <c r="BF1568" s="17">
        <f t="shared" si="7589"/>
        <v>0</v>
      </c>
      <c r="BG1568" s="17">
        <f t="shared" si="7590"/>
        <v>0</v>
      </c>
      <c r="BH1568" s="17">
        <f t="shared" si="7591"/>
        <v>0</v>
      </c>
      <c r="BI1568" s="17">
        <f t="shared" si="7592"/>
        <v>0</v>
      </c>
      <c r="BJ1568" s="17">
        <f t="shared" si="7593"/>
        <v>0</v>
      </c>
      <c r="BK1568" s="17">
        <f t="shared" si="7594"/>
        <v>0</v>
      </c>
      <c r="BL1568" s="17">
        <f t="shared" si="7595"/>
        <v>0</v>
      </c>
      <c r="BM1568" s="17">
        <f t="shared" si="7596"/>
        <v>0</v>
      </c>
      <c r="BN1568" s="17">
        <f t="shared" si="7597"/>
        <v>0</v>
      </c>
      <c r="BO1568" s="17">
        <f t="shared" si="7271"/>
        <v>0</v>
      </c>
      <c r="BP1568" s="17">
        <f t="shared" si="7272"/>
        <v>0</v>
      </c>
      <c r="BQ1568" s="17">
        <f t="shared" si="7273"/>
        <v>0</v>
      </c>
      <c r="BR1568" s="17">
        <f t="shared" si="7598"/>
        <v>0</v>
      </c>
      <c r="BS1568" s="17">
        <f t="shared" si="7599"/>
        <v>0</v>
      </c>
      <c r="BT1568" s="17">
        <f t="shared" si="7600"/>
        <v>0</v>
      </c>
      <c r="BU1568" s="17">
        <f t="shared" si="7274"/>
        <v>0</v>
      </c>
      <c r="BV1568" s="17">
        <f t="shared" si="7275"/>
        <v>0</v>
      </c>
      <c r="BW1568" s="17">
        <f t="shared" si="7276"/>
        <v>0</v>
      </c>
      <c r="BX1568" s="17">
        <f t="shared" si="7601"/>
        <v>0</v>
      </c>
      <c r="BY1568" s="17">
        <f t="shared" si="7602"/>
        <v>0</v>
      </c>
      <c r="BZ1568" s="17">
        <f t="shared" si="7603"/>
        <v>0</v>
      </c>
      <c r="CA1568" s="17">
        <f t="shared" si="7604"/>
        <v>0</v>
      </c>
      <c r="CB1568" s="17">
        <f t="shared" si="7605"/>
        <v>0</v>
      </c>
      <c r="CC1568" s="37">
        <f t="shared" si="7606"/>
        <v>0</v>
      </c>
      <c r="CD1568" s="17">
        <f t="shared" si="7607"/>
        <v>0</v>
      </c>
      <c r="CE1568" s="17">
        <f t="shared" si="7608"/>
        <v>0</v>
      </c>
      <c r="CF1568" s="37">
        <f t="shared" si="7609"/>
        <v>0</v>
      </c>
      <c r="CG1568" s="17">
        <f t="shared" si="7277"/>
        <v>0</v>
      </c>
      <c r="CH1568" s="17">
        <f t="shared" si="7278"/>
        <v>0</v>
      </c>
      <c r="CI1568" s="17">
        <f t="shared" si="7279"/>
        <v>0</v>
      </c>
      <c r="CJ1568" s="17">
        <f t="shared" si="7610"/>
        <v>0</v>
      </c>
      <c r="CK1568" s="32">
        <v>0</v>
      </c>
      <c r="CL1568" s="32"/>
      <c r="CM1568" s="1"/>
      <c r="CN1568" s="1"/>
      <c r="CO1568" s="1"/>
      <c r="CP1568" s="1"/>
      <c r="CQ1568" s="1"/>
      <c r="CR1568" s="1"/>
      <c r="CS1568" s="1"/>
    </row>
    <row r="1569" s="1" customFormat="1" ht="30" hidden="1">
      <c r="A1569" s="30" t="s">
        <v>520</v>
      </c>
      <c r="B1569" s="30" t="s">
        <v>80</v>
      </c>
      <c r="C1569" s="30" t="s">
        <v>34</v>
      </c>
      <c r="D1569" s="30" t="s">
        <v>491</v>
      </c>
      <c r="E1569" s="30" t="s">
        <v>46</v>
      </c>
      <c r="F1569" s="31" t="s">
        <v>47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>
        <f t="shared" si="7259"/>
        <v>0</v>
      </c>
      <c r="Z1569" s="17">
        <f t="shared" si="7260"/>
        <v>0</v>
      </c>
      <c r="AA1569" s="17">
        <f t="shared" si="7261"/>
        <v>0</v>
      </c>
      <c r="AB1569" s="17"/>
      <c r="AC1569" s="17"/>
      <c r="AD1569" s="17"/>
      <c r="AE1569" s="17">
        <f t="shared" si="7262"/>
        <v>0</v>
      </c>
      <c r="AF1569" s="17">
        <f t="shared" si="7263"/>
        <v>0</v>
      </c>
      <c r="AG1569" s="17">
        <f t="shared" si="7264"/>
        <v>0</v>
      </c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>
        <f t="shared" si="7265"/>
        <v>0</v>
      </c>
      <c r="AX1569" s="17">
        <f t="shared" si="7266"/>
        <v>0</v>
      </c>
      <c r="AY1569" s="17">
        <f t="shared" si="7267"/>
        <v>0</v>
      </c>
      <c r="AZ1569" s="17"/>
      <c r="BA1569" s="17">
        <f t="shared" si="7268"/>
        <v>0</v>
      </c>
      <c r="BB1569" s="17">
        <f t="shared" si="7269"/>
        <v>0</v>
      </c>
      <c r="BC1569" s="17">
        <f t="shared" si="7270"/>
        <v>0</v>
      </c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>
        <f t="shared" si="7271"/>
        <v>0</v>
      </c>
      <c r="BP1569" s="17">
        <f t="shared" si="7272"/>
        <v>0</v>
      </c>
      <c r="BQ1569" s="17">
        <f t="shared" si="7273"/>
        <v>0</v>
      </c>
      <c r="BR1569" s="17"/>
      <c r="BS1569" s="17"/>
      <c r="BT1569" s="17"/>
      <c r="BU1569" s="17">
        <f t="shared" si="7274"/>
        <v>0</v>
      </c>
      <c r="BV1569" s="17">
        <f t="shared" si="7275"/>
        <v>0</v>
      </c>
      <c r="BW1569" s="17">
        <f t="shared" si="7276"/>
        <v>0</v>
      </c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>
        <f t="shared" si="7277"/>
        <v>0</v>
      </c>
      <c r="CH1569" s="17">
        <f t="shared" si="7278"/>
        <v>0</v>
      </c>
      <c r="CI1569" s="17">
        <f t="shared" si="7279"/>
        <v>0</v>
      </c>
      <c r="CJ1569" s="17"/>
      <c r="CK1569" s="32">
        <v>0</v>
      </c>
      <c r="CL1569" s="32"/>
      <c r="CM1569" s="1"/>
      <c r="CN1569" s="1"/>
      <c r="CO1569" s="1"/>
      <c r="CP1569" s="1"/>
      <c r="CQ1569" s="1"/>
      <c r="CR1569" s="1"/>
      <c r="CS1569" s="1"/>
    </row>
    <row r="1570" s="20" customFormat="1" ht="15">
      <c r="A1570" s="21" t="s">
        <v>520</v>
      </c>
      <c r="B1570" s="21" t="s">
        <v>102</v>
      </c>
      <c r="C1570" s="21"/>
      <c r="D1570" s="21"/>
      <c r="E1570" s="33"/>
      <c r="F1570" s="22" t="s">
        <v>410</v>
      </c>
      <c r="G1570" s="23">
        <f t="shared" si="7505"/>
        <v>1597.7</v>
      </c>
      <c r="H1570" s="23">
        <f t="shared" si="7562"/>
        <v>1597.7</v>
      </c>
      <c r="I1570" s="23">
        <f t="shared" si="7506"/>
        <v>1597.7</v>
      </c>
      <c r="J1570" s="23">
        <f t="shared" si="7507"/>
        <v>0</v>
      </c>
      <c r="K1570" s="23">
        <f t="shared" si="7508"/>
        <v>0</v>
      </c>
      <c r="L1570" s="23">
        <f t="shared" si="7509"/>
        <v>0</v>
      </c>
      <c r="M1570" s="23">
        <f t="shared" si="7563"/>
        <v>1597.7</v>
      </c>
      <c r="N1570" s="23">
        <f t="shared" si="7564"/>
        <v>1597.7</v>
      </c>
      <c r="O1570" s="23">
        <f t="shared" si="7565"/>
        <v>1597.7</v>
      </c>
      <c r="P1570" s="23">
        <f t="shared" si="7510"/>
        <v>0</v>
      </c>
      <c r="Q1570" s="23">
        <f t="shared" si="7511"/>
        <v>0</v>
      </c>
      <c r="R1570" s="23">
        <f t="shared" si="7512"/>
        <v>0</v>
      </c>
      <c r="S1570" s="23">
        <f t="shared" si="7513"/>
        <v>0</v>
      </c>
      <c r="T1570" s="23">
        <f t="shared" si="7514"/>
        <v>0</v>
      </c>
      <c r="U1570" s="23">
        <f t="shared" si="7515"/>
        <v>0</v>
      </c>
      <c r="V1570" s="23">
        <f t="shared" si="7516"/>
        <v>0</v>
      </c>
      <c r="W1570" s="23">
        <f t="shared" si="7566"/>
        <v>0</v>
      </c>
      <c r="X1570" s="23">
        <f t="shared" si="7567"/>
        <v>0</v>
      </c>
      <c r="Y1570" s="23">
        <f t="shared" si="7259"/>
        <v>1597.7</v>
      </c>
      <c r="Z1570" s="23">
        <f t="shared" si="7260"/>
        <v>1597.7</v>
      </c>
      <c r="AA1570" s="23">
        <f t="shared" si="7261"/>
        <v>1597.7</v>
      </c>
      <c r="AB1570" s="23">
        <f t="shared" si="7568"/>
        <v>0</v>
      </c>
      <c r="AC1570" s="23">
        <f t="shared" si="7569"/>
        <v>0</v>
      </c>
      <c r="AD1570" s="23">
        <f t="shared" si="7570"/>
        <v>0</v>
      </c>
      <c r="AE1570" s="23">
        <f t="shared" si="7262"/>
        <v>1597.7</v>
      </c>
      <c r="AF1570" s="23">
        <f t="shared" si="7263"/>
        <v>1597.7</v>
      </c>
      <c r="AG1570" s="23">
        <f t="shared" si="7264"/>
        <v>1597.7</v>
      </c>
      <c r="AH1570" s="23">
        <f t="shared" si="7571"/>
        <v>0</v>
      </c>
      <c r="AI1570" s="23">
        <f t="shared" si="7572"/>
        <v>0</v>
      </c>
      <c r="AJ1570" s="23">
        <f t="shared" si="7573"/>
        <v>0</v>
      </c>
      <c r="AK1570" s="23">
        <f t="shared" si="7574"/>
        <v>0</v>
      </c>
      <c r="AL1570" s="23">
        <f t="shared" si="7575"/>
        <v>0</v>
      </c>
      <c r="AM1570" s="23">
        <f t="shared" si="7576"/>
        <v>0</v>
      </c>
      <c r="AN1570" s="23">
        <f t="shared" si="7577"/>
        <v>0</v>
      </c>
      <c r="AO1570" s="23">
        <f t="shared" si="7578"/>
        <v>0</v>
      </c>
      <c r="AP1570" s="23">
        <f t="shared" si="7579"/>
        <v>0</v>
      </c>
      <c r="AQ1570" s="23">
        <f t="shared" si="7580"/>
        <v>0</v>
      </c>
      <c r="AR1570" s="23">
        <f t="shared" si="7581"/>
        <v>0</v>
      </c>
      <c r="AS1570" s="23">
        <f t="shared" si="7582"/>
        <v>0</v>
      </c>
      <c r="AT1570" s="23">
        <f t="shared" si="7583"/>
        <v>0</v>
      </c>
      <c r="AU1570" s="23">
        <f t="shared" si="7584"/>
        <v>0</v>
      </c>
      <c r="AV1570" s="23">
        <f t="shared" si="7585"/>
        <v>0</v>
      </c>
      <c r="AW1570" s="23">
        <f t="shared" si="7265"/>
        <v>1597.7</v>
      </c>
      <c r="AX1570" s="23">
        <f t="shared" si="7266"/>
        <v>1597.7</v>
      </c>
      <c r="AY1570" s="23">
        <f t="shared" si="7267"/>
        <v>1597.7</v>
      </c>
      <c r="AZ1570" s="23">
        <f t="shared" si="7586"/>
        <v>0</v>
      </c>
      <c r="BA1570" s="23">
        <f t="shared" si="7268"/>
        <v>1597.7</v>
      </c>
      <c r="BB1570" s="23">
        <f t="shared" si="7269"/>
        <v>1597.7</v>
      </c>
      <c r="BC1570" s="23">
        <f t="shared" si="7270"/>
        <v>1597.7</v>
      </c>
      <c r="BD1570" s="23">
        <f t="shared" si="7587"/>
        <v>0</v>
      </c>
      <c r="BE1570" s="23">
        <f t="shared" si="7588"/>
        <v>0</v>
      </c>
      <c r="BF1570" s="23">
        <f t="shared" si="7589"/>
        <v>0</v>
      </c>
      <c r="BG1570" s="23">
        <f t="shared" si="7590"/>
        <v>0</v>
      </c>
      <c r="BH1570" s="23">
        <f t="shared" si="7591"/>
        <v>0</v>
      </c>
      <c r="BI1570" s="23">
        <f t="shared" si="7592"/>
        <v>0</v>
      </c>
      <c r="BJ1570" s="23">
        <f t="shared" si="7593"/>
        <v>0</v>
      </c>
      <c r="BK1570" s="23">
        <f t="shared" si="7594"/>
        <v>0</v>
      </c>
      <c r="BL1570" s="23">
        <f t="shared" si="7595"/>
        <v>0</v>
      </c>
      <c r="BM1570" s="23">
        <f t="shared" si="7596"/>
        <v>0</v>
      </c>
      <c r="BN1570" s="23">
        <f t="shared" si="7597"/>
        <v>0</v>
      </c>
      <c r="BO1570" s="23">
        <f t="shared" si="7271"/>
        <v>1597.7</v>
      </c>
      <c r="BP1570" s="23">
        <f t="shared" si="7272"/>
        <v>1597.7</v>
      </c>
      <c r="BQ1570" s="23">
        <f t="shared" si="7273"/>
        <v>1597.7</v>
      </c>
      <c r="BR1570" s="23">
        <f t="shared" si="7598"/>
        <v>0</v>
      </c>
      <c r="BS1570" s="23">
        <f t="shared" si="7599"/>
        <v>0</v>
      </c>
      <c r="BT1570" s="23">
        <f t="shared" si="7600"/>
        <v>0</v>
      </c>
      <c r="BU1570" s="23">
        <f t="shared" si="7274"/>
        <v>1597.7</v>
      </c>
      <c r="BV1570" s="23">
        <f t="shared" si="7275"/>
        <v>1597.7</v>
      </c>
      <c r="BW1570" s="23">
        <f t="shared" si="7276"/>
        <v>1597.7</v>
      </c>
      <c r="BX1570" s="23">
        <f t="shared" si="7601"/>
        <v>0</v>
      </c>
      <c r="BY1570" s="23">
        <f t="shared" si="7602"/>
        <v>0</v>
      </c>
      <c r="BZ1570" s="23">
        <f t="shared" si="7603"/>
        <v>0</v>
      </c>
      <c r="CA1570" s="23">
        <f t="shared" si="7604"/>
        <v>0</v>
      </c>
      <c r="CB1570" s="23">
        <f t="shared" si="7605"/>
        <v>0</v>
      </c>
      <c r="CC1570" s="23">
        <f t="shared" si="7606"/>
        <v>0</v>
      </c>
      <c r="CD1570" s="23">
        <f t="shared" si="7607"/>
        <v>0</v>
      </c>
      <c r="CE1570" s="23">
        <f t="shared" si="7608"/>
        <v>0</v>
      </c>
      <c r="CF1570" s="23">
        <f t="shared" si="7609"/>
        <v>0</v>
      </c>
      <c r="CG1570" s="23">
        <f t="shared" si="7277"/>
        <v>1597.7</v>
      </c>
      <c r="CH1570" s="23">
        <f t="shared" si="7278"/>
        <v>1597.7</v>
      </c>
      <c r="CI1570" s="23">
        <f t="shared" si="7279"/>
        <v>1597.7</v>
      </c>
      <c r="CJ1570" s="23">
        <f t="shared" si="7610"/>
        <v>0</v>
      </c>
      <c r="CK1570" s="24"/>
      <c r="CL1570" s="24"/>
      <c r="CM1570" s="20"/>
      <c r="CN1570" s="20"/>
      <c r="CO1570" s="20"/>
      <c r="CP1570" s="20"/>
      <c r="CQ1570" s="20"/>
      <c r="CR1570" s="20"/>
      <c r="CS1570" s="20"/>
    </row>
    <row r="1571" s="25" customFormat="1" ht="15">
      <c r="A1571" s="26" t="s">
        <v>520</v>
      </c>
      <c r="B1571" s="26" t="s">
        <v>102</v>
      </c>
      <c r="C1571" s="26" t="s">
        <v>34</v>
      </c>
      <c r="D1571" s="26"/>
      <c r="E1571" s="34"/>
      <c r="F1571" s="27" t="s">
        <v>411</v>
      </c>
      <c r="G1571" s="28">
        <f t="shared" si="7505"/>
        <v>1597.7</v>
      </c>
      <c r="H1571" s="28">
        <f t="shared" si="7562"/>
        <v>1597.7</v>
      </c>
      <c r="I1571" s="28">
        <f t="shared" si="7506"/>
        <v>1597.7</v>
      </c>
      <c r="J1571" s="28">
        <f t="shared" si="7507"/>
        <v>0</v>
      </c>
      <c r="K1571" s="28">
        <f t="shared" si="7508"/>
        <v>0</v>
      </c>
      <c r="L1571" s="28">
        <f t="shared" si="7509"/>
        <v>0</v>
      </c>
      <c r="M1571" s="28">
        <f t="shared" si="7563"/>
        <v>1597.7</v>
      </c>
      <c r="N1571" s="28">
        <f t="shared" si="7564"/>
        <v>1597.7</v>
      </c>
      <c r="O1571" s="28">
        <f t="shared" si="7565"/>
        <v>1597.7</v>
      </c>
      <c r="P1571" s="28">
        <f t="shared" si="7510"/>
        <v>0</v>
      </c>
      <c r="Q1571" s="28">
        <f t="shared" si="7511"/>
        <v>0</v>
      </c>
      <c r="R1571" s="28">
        <f t="shared" si="7512"/>
        <v>0</v>
      </c>
      <c r="S1571" s="28">
        <f t="shared" si="7513"/>
        <v>0</v>
      </c>
      <c r="T1571" s="28">
        <f t="shared" si="7514"/>
        <v>0</v>
      </c>
      <c r="U1571" s="28">
        <f t="shared" si="7515"/>
        <v>0</v>
      </c>
      <c r="V1571" s="28">
        <f t="shared" si="7516"/>
        <v>0</v>
      </c>
      <c r="W1571" s="28">
        <f t="shared" si="7566"/>
        <v>0</v>
      </c>
      <c r="X1571" s="28">
        <f t="shared" si="7567"/>
        <v>0</v>
      </c>
      <c r="Y1571" s="28">
        <f t="shared" si="7259"/>
        <v>1597.7</v>
      </c>
      <c r="Z1571" s="28">
        <f t="shared" si="7260"/>
        <v>1597.7</v>
      </c>
      <c r="AA1571" s="28">
        <f t="shared" si="7261"/>
        <v>1597.7</v>
      </c>
      <c r="AB1571" s="28">
        <f t="shared" si="7568"/>
        <v>0</v>
      </c>
      <c r="AC1571" s="28">
        <f t="shared" si="7569"/>
        <v>0</v>
      </c>
      <c r="AD1571" s="28">
        <f t="shared" si="7570"/>
        <v>0</v>
      </c>
      <c r="AE1571" s="28">
        <f t="shared" si="7262"/>
        <v>1597.7</v>
      </c>
      <c r="AF1571" s="28">
        <f t="shared" si="7263"/>
        <v>1597.7</v>
      </c>
      <c r="AG1571" s="28">
        <f t="shared" si="7264"/>
        <v>1597.7</v>
      </c>
      <c r="AH1571" s="28">
        <f t="shared" si="7571"/>
        <v>0</v>
      </c>
      <c r="AI1571" s="28">
        <f t="shared" si="7572"/>
        <v>0</v>
      </c>
      <c r="AJ1571" s="28">
        <f t="shared" si="7573"/>
        <v>0</v>
      </c>
      <c r="AK1571" s="28">
        <f t="shared" si="7574"/>
        <v>0</v>
      </c>
      <c r="AL1571" s="28">
        <f t="shared" si="7575"/>
        <v>0</v>
      </c>
      <c r="AM1571" s="28">
        <f t="shared" si="7576"/>
        <v>0</v>
      </c>
      <c r="AN1571" s="28">
        <f t="shared" si="7577"/>
        <v>0</v>
      </c>
      <c r="AO1571" s="28">
        <f t="shared" si="7578"/>
        <v>0</v>
      </c>
      <c r="AP1571" s="28">
        <f t="shared" si="7579"/>
        <v>0</v>
      </c>
      <c r="AQ1571" s="28">
        <f t="shared" si="7580"/>
        <v>0</v>
      </c>
      <c r="AR1571" s="28">
        <f t="shared" si="7581"/>
        <v>0</v>
      </c>
      <c r="AS1571" s="28">
        <f t="shared" si="7582"/>
        <v>0</v>
      </c>
      <c r="AT1571" s="28">
        <f t="shared" si="7583"/>
        <v>0</v>
      </c>
      <c r="AU1571" s="28">
        <f t="shared" si="7584"/>
        <v>0</v>
      </c>
      <c r="AV1571" s="28">
        <f t="shared" si="7585"/>
        <v>0</v>
      </c>
      <c r="AW1571" s="28">
        <f t="shared" si="7265"/>
        <v>1597.7</v>
      </c>
      <c r="AX1571" s="28">
        <f t="shared" si="7266"/>
        <v>1597.7</v>
      </c>
      <c r="AY1571" s="28">
        <f t="shared" si="7267"/>
        <v>1597.7</v>
      </c>
      <c r="AZ1571" s="28">
        <f t="shared" si="7586"/>
        <v>0</v>
      </c>
      <c r="BA1571" s="28">
        <f t="shared" si="7268"/>
        <v>1597.7</v>
      </c>
      <c r="BB1571" s="28">
        <f t="shared" si="7269"/>
        <v>1597.7</v>
      </c>
      <c r="BC1571" s="28">
        <f t="shared" si="7270"/>
        <v>1597.7</v>
      </c>
      <c r="BD1571" s="28">
        <f t="shared" si="7587"/>
        <v>0</v>
      </c>
      <c r="BE1571" s="28">
        <f t="shared" si="7588"/>
        <v>0</v>
      </c>
      <c r="BF1571" s="28">
        <f t="shared" si="7589"/>
        <v>0</v>
      </c>
      <c r="BG1571" s="28">
        <f t="shared" si="7590"/>
        <v>0</v>
      </c>
      <c r="BH1571" s="28">
        <f t="shared" si="7591"/>
        <v>0</v>
      </c>
      <c r="BI1571" s="28">
        <f t="shared" si="7592"/>
        <v>0</v>
      </c>
      <c r="BJ1571" s="28">
        <f t="shared" si="7593"/>
        <v>0</v>
      </c>
      <c r="BK1571" s="28">
        <f t="shared" si="7594"/>
        <v>0</v>
      </c>
      <c r="BL1571" s="28">
        <f t="shared" si="7595"/>
        <v>0</v>
      </c>
      <c r="BM1571" s="28">
        <f t="shared" si="7596"/>
        <v>0</v>
      </c>
      <c r="BN1571" s="28">
        <f t="shared" si="7597"/>
        <v>0</v>
      </c>
      <c r="BO1571" s="28">
        <f t="shared" si="7271"/>
        <v>1597.7</v>
      </c>
      <c r="BP1571" s="28">
        <f t="shared" si="7272"/>
        <v>1597.7</v>
      </c>
      <c r="BQ1571" s="28">
        <f t="shared" si="7273"/>
        <v>1597.7</v>
      </c>
      <c r="BR1571" s="28">
        <f t="shared" si="7598"/>
        <v>0</v>
      </c>
      <c r="BS1571" s="28">
        <f t="shared" si="7599"/>
        <v>0</v>
      </c>
      <c r="BT1571" s="28">
        <f t="shared" si="7600"/>
        <v>0</v>
      </c>
      <c r="BU1571" s="28">
        <f t="shared" si="7274"/>
        <v>1597.7</v>
      </c>
      <c r="BV1571" s="28">
        <f t="shared" si="7275"/>
        <v>1597.7</v>
      </c>
      <c r="BW1571" s="28">
        <f t="shared" si="7276"/>
        <v>1597.7</v>
      </c>
      <c r="BX1571" s="28">
        <f t="shared" si="7601"/>
        <v>0</v>
      </c>
      <c r="BY1571" s="28">
        <f t="shared" si="7602"/>
        <v>0</v>
      </c>
      <c r="BZ1571" s="28">
        <f t="shared" si="7603"/>
        <v>0</v>
      </c>
      <c r="CA1571" s="28">
        <f t="shared" si="7604"/>
        <v>0</v>
      </c>
      <c r="CB1571" s="28">
        <f t="shared" si="7605"/>
        <v>0</v>
      </c>
      <c r="CC1571" s="28">
        <f t="shared" si="7606"/>
        <v>0</v>
      </c>
      <c r="CD1571" s="28">
        <f t="shared" si="7607"/>
        <v>0</v>
      </c>
      <c r="CE1571" s="28">
        <f t="shared" si="7608"/>
        <v>0</v>
      </c>
      <c r="CF1571" s="28">
        <f t="shared" si="7609"/>
        <v>0</v>
      </c>
      <c r="CG1571" s="28">
        <f t="shared" si="7277"/>
        <v>1597.7</v>
      </c>
      <c r="CH1571" s="28">
        <f t="shared" si="7278"/>
        <v>1597.7</v>
      </c>
      <c r="CI1571" s="28">
        <f t="shared" si="7279"/>
        <v>1597.7</v>
      </c>
      <c r="CJ1571" s="28">
        <f t="shared" si="7610"/>
        <v>0</v>
      </c>
      <c r="CK1571" s="29"/>
      <c r="CL1571" s="29"/>
      <c r="CM1571" s="25"/>
      <c r="CN1571" s="25"/>
      <c r="CO1571" s="25"/>
      <c r="CP1571" s="25"/>
      <c r="CQ1571" s="25"/>
      <c r="CR1571" s="25"/>
      <c r="CS1571" s="25"/>
    </row>
    <row r="1572" s="1" customFormat="1" ht="30">
      <c r="A1572" s="30" t="s">
        <v>520</v>
      </c>
      <c r="B1572" s="30" t="s">
        <v>102</v>
      </c>
      <c r="C1572" s="30" t="s">
        <v>34</v>
      </c>
      <c r="D1572" s="30" t="s">
        <v>412</v>
      </c>
      <c r="E1572" s="35"/>
      <c r="F1572" s="31" t="s">
        <v>413</v>
      </c>
      <c r="G1572" s="17">
        <f t="shared" si="7505"/>
        <v>1597.7</v>
      </c>
      <c r="H1572" s="17">
        <f t="shared" si="7562"/>
        <v>1597.7</v>
      </c>
      <c r="I1572" s="17">
        <f t="shared" si="7506"/>
        <v>1597.7</v>
      </c>
      <c r="J1572" s="17">
        <f t="shared" si="7507"/>
        <v>0</v>
      </c>
      <c r="K1572" s="17">
        <f t="shared" si="7508"/>
        <v>0</v>
      </c>
      <c r="L1572" s="17">
        <f t="shared" si="7509"/>
        <v>0</v>
      </c>
      <c r="M1572" s="17">
        <f t="shared" si="7563"/>
        <v>1597.7</v>
      </c>
      <c r="N1572" s="17">
        <f t="shared" si="7564"/>
        <v>1597.7</v>
      </c>
      <c r="O1572" s="17">
        <f t="shared" si="7565"/>
        <v>1597.7</v>
      </c>
      <c r="P1572" s="17">
        <f t="shared" si="7510"/>
        <v>0</v>
      </c>
      <c r="Q1572" s="17">
        <f t="shared" si="7511"/>
        <v>0</v>
      </c>
      <c r="R1572" s="17">
        <f t="shared" si="7512"/>
        <v>0</v>
      </c>
      <c r="S1572" s="17">
        <f t="shared" si="7513"/>
        <v>0</v>
      </c>
      <c r="T1572" s="17">
        <f t="shared" si="7514"/>
        <v>0</v>
      </c>
      <c r="U1572" s="17">
        <f t="shared" si="7515"/>
        <v>0</v>
      </c>
      <c r="V1572" s="17">
        <f t="shared" si="7516"/>
        <v>0</v>
      </c>
      <c r="W1572" s="17">
        <f t="shared" si="7566"/>
        <v>0</v>
      </c>
      <c r="X1572" s="17">
        <f t="shared" si="7567"/>
        <v>0</v>
      </c>
      <c r="Y1572" s="17">
        <f t="shared" si="7259"/>
        <v>1597.7</v>
      </c>
      <c r="Z1572" s="17">
        <f t="shared" si="7260"/>
        <v>1597.7</v>
      </c>
      <c r="AA1572" s="17">
        <f t="shared" si="7261"/>
        <v>1597.7</v>
      </c>
      <c r="AB1572" s="17">
        <f t="shared" si="7568"/>
        <v>0</v>
      </c>
      <c r="AC1572" s="17">
        <f t="shared" si="7569"/>
        <v>0</v>
      </c>
      <c r="AD1572" s="17">
        <f t="shared" si="7570"/>
        <v>0</v>
      </c>
      <c r="AE1572" s="17">
        <f t="shared" si="7262"/>
        <v>1597.7</v>
      </c>
      <c r="AF1572" s="17">
        <f t="shared" si="7263"/>
        <v>1597.7</v>
      </c>
      <c r="AG1572" s="17">
        <f t="shared" si="7264"/>
        <v>1597.7</v>
      </c>
      <c r="AH1572" s="17">
        <f t="shared" si="7571"/>
        <v>0</v>
      </c>
      <c r="AI1572" s="17">
        <f t="shared" si="7572"/>
        <v>0</v>
      </c>
      <c r="AJ1572" s="17">
        <f t="shared" si="7573"/>
        <v>0</v>
      </c>
      <c r="AK1572" s="17">
        <f t="shared" si="7574"/>
        <v>0</v>
      </c>
      <c r="AL1572" s="17">
        <f t="shared" si="7575"/>
        <v>0</v>
      </c>
      <c r="AM1572" s="17">
        <f t="shared" si="7576"/>
        <v>0</v>
      </c>
      <c r="AN1572" s="17">
        <f t="shared" si="7577"/>
        <v>0</v>
      </c>
      <c r="AO1572" s="17">
        <f t="shared" si="7578"/>
        <v>0</v>
      </c>
      <c r="AP1572" s="17">
        <f t="shared" si="7579"/>
        <v>0</v>
      </c>
      <c r="AQ1572" s="17">
        <f t="shared" si="7580"/>
        <v>0</v>
      </c>
      <c r="AR1572" s="17">
        <f t="shared" si="7581"/>
        <v>0</v>
      </c>
      <c r="AS1572" s="17">
        <f t="shared" si="7582"/>
        <v>0</v>
      </c>
      <c r="AT1572" s="17">
        <f t="shared" si="7583"/>
        <v>0</v>
      </c>
      <c r="AU1572" s="17">
        <f t="shared" si="7584"/>
        <v>0</v>
      </c>
      <c r="AV1572" s="17">
        <f t="shared" si="7585"/>
        <v>0</v>
      </c>
      <c r="AW1572" s="17">
        <f t="shared" si="7265"/>
        <v>1597.7</v>
      </c>
      <c r="AX1572" s="17">
        <f t="shared" si="7266"/>
        <v>1597.7</v>
      </c>
      <c r="AY1572" s="17">
        <f t="shared" si="7267"/>
        <v>1597.7</v>
      </c>
      <c r="AZ1572" s="17">
        <f t="shared" si="7586"/>
        <v>0</v>
      </c>
      <c r="BA1572" s="17">
        <f t="shared" si="7268"/>
        <v>1597.7</v>
      </c>
      <c r="BB1572" s="17">
        <f t="shared" si="7269"/>
        <v>1597.7</v>
      </c>
      <c r="BC1572" s="17">
        <f t="shared" si="7270"/>
        <v>1597.7</v>
      </c>
      <c r="BD1572" s="17">
        <f t="shared" si="7587"/>
        <v>0</v>
      </c>
      <c r="BE1572" s="17">
        <f t="shared" si="7588"/>
        <v>0</v>
      </c>
      <c r="BF1572" s="17">
        <f t="shared" si="7589"/>
        <v>0</v>
      </c>
      <c r="BG1572" s="17">
        <f t="shared" si="7590"/>
        <v>0</v>
      </c>
      <c r="BH1572" s="17">
        <f t="shared" si="7591"/>
        <v>0</v>
      </c>
      <c r="BI1572" s="17">
        <f t="shared" si="7592"/>
        <v>0</v>
      </c>
      <c r="BJ1572" s="17">
        <f t="shared" si="7593"/>
        <v>0</v>
      </c>
      <c r="BK1572" s="17">
        <f t="shared" si="7594"/>
        <v>0</v>
      </c>
      <c r="BL1572" s="17">
        <f t="shared" si="7595"/>
        <v>0</v>
      </c>
      <c r="BM1572" s="17">
        <f t="shared" si="7596"/>
        <v>0</v>
      </c>
      <c r="BN1572" s="17">
        <f t="shared" si="7597"/>
        <v>0</v>
      </c>
      <c r="BO1572" s="17">
        <f t="shared" si="7271"/>
        <v>1597.7</v>
      </c>
      <c r="BP1572" s="17">
        <f t="shared" si="7272"/>
        <v>1597.7</v>
      </c>
      <c r="BQ1572" s="17">
        <f t="shared" si="7273"/>
        <v>1597.7</v>
      </c>
      <c r="BR1572" s="17">
        <f t="shared" si="7598"/>
        <v>0</v>
      </c>
      <c r="BS1572" s="17">
        <f t="shared" si="7599"/>
        <v>0</v>
      </c>
      <c r="BT1572" s="17">
        <f t="shared" si="7600"/>
        <v>0</v>
      </c>
      <c r="BU1572" s="17">
        <f t="shared" si="7274"/>
        <v>1597.7</v>
      </c>
      <c r="BV1572" s="17">
        <f t="shared" si="7275"/>
        <v>1597.7</v>
      </c>
      <c r="BW1572" s="17">
        <f t="shared" si="7276"/>
        <v>1597.7</v>
      </c>
      <c r="BX1572" s="17">
        <f t="shared" si="7601"/>
        <v>0</v>
      </c>
      <c r="BY1572" s="17">
        <f t="shared" si="7602"/>
        <v>0</v>
      </c>
      <c r="BZ1572" s="17">
        <f t="shared" si="7603"/>
        <v>0</v>
      </c>
      <c r="CA1572" s="17">
        <f t="shared" si="7604"/>
        <v>0</v>
      </c>
      <c r="CB1572" s="17">
        <f t="shared" si="7605"/>
        <v>0</v>
      </c>
      <c r="CC1572" s="17">
        <f t="shared" si="7606"/>
        <v>0</v>
      </c>
      <c r="CD1572" s="17">
        <f t="shared" si="7607"/>
        <v>0</v>
      </c>
      <c r="CE1572" s="17">
        <f t="shared" si="7608"/>
        <v>0</v>
      </c>
      <c r="CF1572" s="17">
        <f t="shared" si="7609"/>
        <v>0</v>
      </c>
      <c r="CG1572" s="17">
        <f t="shared" si="7277"/>
        <v>1597.7</v>
      </c>
      <c r="CH1572" s="17">
        <f t="shared" si="7278"/>
        <v>1597.7</v>
      </c>
      <c r="CI1572" s="17">
        <f t="shared" si="7279"/>
        <v>1597.7</v>
      </c>
      <c r="CJ1572" s="17">
        <f t="shared" si="7610"/>
        <v>0</v>
      </c>
      <c r="CK1572" s="32"/>
      <c r="CL1572" s="32"/>
      <c r="CM1572" s="1"/>
      <c r="CN1572" s="1"/>
      <c r="CO1572" s="1"/>
      <c r="CP1572" s="1"/>
      <c r="CQ1572" s="1"/>
      <c r="CR1572" s="1"/>
      <c r="CS1572" s="1"/>
    </row>
    <row r="1573" s="1" customFormat="1" ht="15" hidden="1">
      <c r="A1573" s="30" t="s">
        <v>520</v>
      </c>
      <c r="B1573" s="30" t="s">
        <v>102</v>
      </c>
      <c r="C1573" s="30" t="s">
        <v>34</v>
      </c>
      <c r="D1573" s="30" t="s">
        <v>414</v>
      </c>
      <c r="E1573" s="35"/>
      <c r="F1573" s="31" t="s">
        <v>41</v>
      </c>
      <c r="G1573" s="17">
        <f t="shared" si="7505"/>
        <v>1597.7</v>
      </c>
      <c r="H1573" s="17">
        <f t="shared" si="7562"/>
        <v>1597.7</v>
      </c>
      <c r="I1573" s="17">
        <f t="shared" si="7506"/>
        <v>1597.7</v>
      </c>
      <c r="J1573" s="17">
        <f t="shared" si="7507"/>
        <v>0</v>
      </c>
      <c r="K1573" s="17">
        <f t="shared" si="7508"/>
        <v>0</v>
      </c>
      <c r="L1573" s="17">
        <f t="shared" si="7509"/>
        <v>0</v>
      </c>
      <c r="M1573" s="17">
        <f t="shared" si="7563"/>
        <v>1597.7</v>
      </c>
      <c r="N1573" s="17">
        <f t="shared" si="7564"/>
        <v>1597.7</v>
      </c>
      <c r="O1573" s="17">
        <f t="shared" si="7565"/>
        <v>1597.7</v>
      </c>
      <c r="P1573" s="17">
        <f t="shared" si="7510"/>
        <v>0</v>
      </c>
      <c r="Q1573" s="17">
        <f t="shared" si="7511"/>
        <v>0</v>
      </c>
      <c r="R1573" s="17">
        <f t="shared" si="7512"/>
        <v>0</v>
      </c>
      <c r="S1573" s="17">
        <f t="shared" si="7513"/>
        <v>0</v>
      </c>
      <c r="T1573" s="17">
        <f t="shared" si="7514"/>
        <v>0</v>
      </c>
      <c r="U1573" s="17">
        <f t="shared" si="7515"/>
        <v>0</v>
      </c>
      <c r="V1573" s="17">
        <f t="shared" si="7516"/>
        <v>0</v>
      </c>
      <c r="W1573" s="17">
        <f t="shared" si="7566"/>
        <v>0</v>
      </c>
      <c r="X1573" s="17">
        <f t="shared" si="7567"/>
        <v>0</v>
      </c>
      <c r="Y1573" s="17">
        <f t="shared" si="7259"/>
        <v>1597.7</v>
      </c>
      <c r="Z1573" s="17">
        <f t="shared" si="7260"/>
        <v>1597.7</v>
      </c>
      <c r="AA1573" s="17">
        <f t="shared" si="7261"/>
        <v>1597.7</v>
      </c>
      <c r="AB1573" s="17">
        <f t="shared" si="7568"/>
        <v>0</v>
      </c>
      <c r="AC1573" s="17">
        <f t="shared" si="7569"/>
        <v>0</v>
      </c>
      <c r="AD1573" s="17">
        <f t="shared" si="7570"/>
        <v>0</v>
      </c>
      <c r="AE1573" s="17">
        <f t="shared" si="7262"/>
        <v>1597.7</v>
      </c>
      <c r="AF1573" s="17">
        <f t="shared" si="7263"/>
        <v>1597.7</v>
      </c>
      <c r="AG1573" s="17">
        <f t="shared" si="7264"/>
        <v>1597.7</v>
      </c>
      <c r="AH1573" s="17">
        <f t="shared" si="7571"/>
        <v>0</v>
      </c>
      <c r="AI1573" s="17">
        <f t="shared" si="7572"/>
        <v>0</v>
      </c>
      <c r="AJ1573" s="17">
        <f t="shared" si="7573"/>
        <v>0</v>
      </c>
      <c r="AK1573" s="17">
        <f t="shared" si="7574"/>
        <v>0</v>
      </c>
      <c r="AL1573" s="17">
        <f t="shared" si="7575"/>
        <v>0</v>
      </c>
      <c r="AM1573" s="17">
        <f t="shared" si="7576"/>
        <v>0</v>
      </c>
      <c r="AN1573" s="17">
        <f t="shared" si="7577"/>
        <v>0</v>
      </c>
      <c r="AO1573" s="17">
        <f t="shared" si="7578"/>
        <v>0</v>
      </c>
      <c r="AP1573" s="17">
        <f t="shared" si="7579"/>
        <v>0</v>
      </c>
      <c r="AQ1573" s="17">
        <f t="shared" si="7580"/>
        <v>0</v>
      </c>
      <c r="AR1573" s="17">
        <f t="shared" si="7581"/>
        <v>0</v>
      </c>
      <c r="AS1573" s="17">
        <f t="shared" si="7582"/>
        <v>0</v>
      </c>
      <c r="AT1573" s="17">
        <f t="shared" si="7583"/>
        <v>0</v>
      </c>
      <c r="AU1573" s="17">
        <f t="shared" si="7584"/>
        <v>0</v>
      </c>
      <c r="AV1573" s="17">
        <f t="shared" si="7585"/>
        <v>0</v>
      </c>
      <c r="AW1573" s="17">
        <f t="shared" si="7265"/>
        <v>1597.7</v>
      </c>
      <c r="AX1573" s="17">
        <f t="shared" si="7266"/>
        <v>1597.7</v>
      </c>
      <c r="AY1573" s="17">
        <f t="shared" si="7267"/>
        <v>1597.7</v>
      </c>
      <c r="AZ1573" s="17">
        <f t="shared" si="7586"/>
        <v>0</v>
      </c>
      <c r="BA1573" s="17">
        <f t="shared" si="7268"/>
        <v>1597.7</v>
      </c>
      <c r="BB1573" s="17">
        <f t="shared" si="7269"/>
        <v>1597.7</v>
      </c>
      <c r="BC1573" s="17">
        <f t="shared" si="7270"/>
        <v>1597.7</v>
      </c>
      <c r="BD1573" s="17">
        <f t="shared" si="7587"/>
        <v>0</v>
      </c>
      <c r="BE1573" s="17">
        <f t="shared" si="7588"/>
        <v>0</v>
      </c>
      <c r="BF1573" s="17">
        <f t="shared" si="7589"/>
        <v>0</v>
      </c>
      <c r="BG1573" s="17">
        <f t="shared" si="7590"/>
        <v>0</v>
      </c>
      <c r="BH1573" s="17">
        <f t="shared" si="7591"/>
        <v>0</v>
      </c>
      <c r="BI1573" s="17">
        <f t="shared" si="7592"/>
        <v>0</v>
      </c>
      <c r="BJ1573" s="17">
        <f t="shared" si="7593"/>
        <v>0</v>
      </c>
      <c r="BK1573" s="17">
        <f t="shared" si="7594"/>
        <v>0</v>
      </c>
      <c r="BL1573" s="17">
        <f t="shared" si="7595"/>
        <v>0</v>
      </c>
      <c r="BM1573" s="17">
        <f t="shared" si="7596"/>
        <v>0</v>
      </c>
      <c r="BN1573" s="17">
        <f t="shared" si="7597"/>
        <v>0</v>
      </c>
      <c r="BO1573" s="17">
        <f t="shared" si="7271"/>
        <v>1597.7</v>
      </c>
      <c r="BP1573" s="17">
        <f t="shared" si="7272"/>
        <v>1597.7</v>
      </c>
      <c r="BQ1573" s="17">
        <f t="shared" si="7273"/>
        <v>1597.7</v>
      </c>
      <c r="BR1573" s="17">
        <f t="shared" si="7598"/>
        <v>0</v>
      </c>
      <c r="BS1573" s="17">
        <f t="shared" si="7599"/>
        <v>0</v>
      </c>
      <c r="BT1573" s="17">
        <f t="shared" si="7600"/>
        <v>0</v>
      </c>
      <c r="BU1573" s="17">
        <f t="shared" si="7274"/>
        <v>1597.7</v>
      </c>
      <c r="BV1573" s="17">
        <f t="shared" si="7275"/>
        <v>1597.7</v>
      </c>
      <c r="BW1573" s="17">
        <f t="shared" si="7276"/>
        <v>1597.7</v>
      </c>
      <c r="BX1573" s="17">
        <f t="shared" si="7601"/>
        <v>0</v>
      </c>
      <c r="BY1573" s="17">
        <f t="shared" si="7602"/>
        <v>0</v>
      </c>
      <c r="BZ1573" s="17">
        <f t="shared" si="7603"/>
        <v>0</v>
      </c>
      <c r="CA1573" s="17">
        <f t="shared" si="7604"/>
        <v>0</v>
      </c>
      <c r="CB1573" s="17">
        <f t="shared" si="7605"/>
        <v>0</v>
      </c>
      <c r="CC1573" s="17">
        <f t="shared" si="7606"/>
        <v>0</v>
      </c>
      <c r="CD1573" s="17">
        <f t="shared" si="7607"/>
        <v>0</v>
      </c>
      <c r="CE1573" s="17">
        <f t="shared" si="7608"/>
        <v>0</v>
      </c>
      <c r="CF1573" s="17">
        <f t="shared" si="7609"/>
        <v>0</v>
      </c>
      <c r="CG1573" s="17">
        <f t="shared" si="7277"/>
        <v>1597.7</v>
      </c>
      <c r="CH1573" s="17">
        <f t="shared" si="7278"/>
        <v>1597.7</v>
      </c>
      <c r="CI1573" s="17">
        <f t="shared" si="7279"/>
        <v>1597.7</v>
      </c>
      <c r="CJ1573" s="17">
        <f t="shared" si="7610"/>
        <v>0</v>
      </c>
      <c r="CK1573" s="32">
        <v>0</v>
      </c>
      <c r="CL1573" s="32"/>
      <c r="CM1573" s="1" t="s">
        <v>75</v>
      </c>
      <c r="CN1573" s="1"/>
      <c r="CO1573" s="1"/>
      <c r="CP1573" s="1"/>
      <c r="CQ1573" s="1"/>
      <c r="CR1573" s="1"/>
      <c r="CS1573" s="1"/>
    </row>
    <row r="1574" s="1" customFormat="1" ht="45">
      <c r="A1574" s="30" t="s">
        <v>520</v>
      </c>
      <c r="B1574" s="30" t="s">
        <v>102</v>
      </c>
      <c r="C1574" s="30" t="s">
        <v>34</v>
      </c>
      <c r="D1574" s="30" t="s">
        <v>415</v>
      </c>
      <c r="E1574" s="35"/>
      <c r="F1574" s="31" t="s">
        <v>416</v>
      </c>
      <c r="G1574" s="17">
        <f t="shared" si="7505"/>
        <v>1597.7</v>
      </c>
      <c r="H1574" s="17">
        <f t="shared" si="7562"/>
        <v>1597.7</v>
      </c>
      <c r="I1574" s="17">
        <f t="shared" si="7506"/>
        <v>1597.7</v>
      </c>
      <c r="J1574" s="17">
        <f t="shared" si="7507"/>
        <v>0</v>
      </c>
      <c r="K1574" s="17">
        <f t="shared" si="7508"/>
        <v>0</v>
      </c>
      <c r="L1574" s="17">
        <f t="shared" si="7509"/>
        <v>0</v>
      </c>
      <c r="M1574" s="17">
        <f t="shared" si="7563"/>
        <v>1597.7</v>
      </c>
      <c r="N1574" s="17">
        <f t="shared" si="7564"/>
        <v>1597.7</v>
      </c>
      <c r="O1574" s="17">
        <f t="shared" si="7565"/>
        <v>1597.7</v>
      </c>
      <c r="P1574" s="17">
        <f t="shared" si="7510"/>
        <v>0</v>
      </c>
      <c r="Q1574" s="17">
        <f t="shared" si="7511"/>
        <v>0</v>
      </c>
      <c r="R1574" s="17">
        <f t="shared" si="7512"/>
        <v>0</v>
      </c>
      <c r="S1574" s="17">
        <f t="shared" si="7513"/>
        <v>0</v>
      </c>
      <c r="T1574" s="17">
        <f t="shared" si="7514"/>
        <v>0</v>
      </c>
      <c r="U1574" s="17">
        <f t="shared" si="7515"/>
        <v>0</v>
      </c>
      <c r="V1574" s="17">
        <f t="shared" si="7516"/>
        <v>0</v>
      </c>
      <c r="W1574" s="17">
        <f t="shared" si="7566"/>
        <v>0</v>
      </c>
      <c r="X1574" s="17">
        <f t="shared" si="7567"/>
        <v>0</v>
      </c>
      <c r="Y1574" s="17">
        <f t="shared" si="7259"/>
        <v>1597.7</v>
      </c>
      <c r="Z1574" s="17">
        <f t="shared" si="7260"/>
        <v>1597.7</v>
      </c>
      <c r="AA1574" s="17">
        <f t="shared" si="7261"/>
        <v>1597.7</v>
      </c>
      <c r="AB1574" s="17">
        <f t="shared" si="7568"/>
        <v>0</v>
      </c>
      <c r="AC1574" s="17">
        <f t="shared" si="7569"/>
        <v>0</v>
      </c>
      <c r="AD1574" s="17">
        <f t="shared" si="7570"/>
        <v>0</v>
      </c>
      <c r="AE1574" s="17">
        <f t="shared" si="7262"/>
        <v>1597.7</v>
      </c>
      <c r="AF1574" s="17">
        <f t="shared" si="7263"/>
        <v>1597.7</v>
      </c>
      <c r="AG1574" s="17">
        <f t="shared" si="7264"/>
        <v>1597.7</v>
      </c>
      <c r="AH1574" s="17">
        <f t="shared" si="7571"/>
        <v>0</v>
      </c>
      <c r="AI1574" s="17">
        <f t="shared" si="7572"/>
        <v>0</v>
      </c>
      <c r="AJ1574" s="17">
        <f t="shared" si="7573"/>
        <v>0</v>
      </c>
      <c r="AK1574" s="17">
        <f t="shared" si="7574"/>
        <v>0</v>
      </c>
      <c r="AL1574" s="17">
        <f t="shared" si="7575"/>
        <v>0</v>
      </c>
      <c r="AM1574" s="17">
        <f t="shared" si="7576"/>
        <v>0</v>
      </c>
      <c r="AN1574" s="17">
        <f t="shared" si="7577"/>
        <v>0</v>
      </c>
      <c r="AO1574" s="17">
        <f t="shared" si="7578"/>
        <v>0</v>
      </c>
      <c r="AP1574" s="17">
        <f t="shared" si="7579"/>
        <v>0</v>
      </c>
      <c r="AQ1574" s="17">
        <f t="shared" si="7580"/>
        <v>0</v>
      </c>
      <c r="AR1574" s="17">
        <f t="shared" si="7581"/>
        <v>0</v>
      </c>
      <c r="AS1574" s="17">
        <f t="shared" si="7582"/>
        <v>0</v>
      </c>
      <c r="AT1574" s="17">
        <f t="shared" si="7583"/>
        <v>0</v>
      </c>
      <c r="AU1574" s="17">
        <f t="shared" si="7584"/>
        <v>0</v>
      </c>
      <c r="AV1574" s="17">
        <f t="shared" si="7585"/>
        <v>0</v>
      </c>
      <c r="AW1574" s="17">
        <f t="shared" si="7265"/>
        <v>1597.7</v>
      </c>
      <c r="AX1574" s="17">
        <f t="shared" si="7266"/>
        <v>1597.7</v>
      </c>
      <c r="AY1574" s="17">
        <f t="shared" si="7267"/>
        <v>1597.7</v>
      </c>
      <c r="AZ1574" s="17">
        <f t="shared" si="7586"/>
        <v>0</v>
      </c>
      <c r="BA1574" s="17">
        <f t="shared" si="7268"/>
        <v>1597.7</v>
      </c>
      <c r="BB1574" s="17">
        <f t="shared" si="7269"/>
        <v>1597.7</v>
      </c>
      <c r="BC1574" s="17">
        <f t="shared" si="7270"/>
        <v>1597.7</v>
      </c>
      <c r="BD1574" s="17">
        <f t="shared" si="7587"/>
        <v>0</v>
      </c>
      <c r="BE1574" s="17">
        <f t="shared" si="7588"/>
        <v>0</v>
      </c>
      <c r="BF1574" s="17">
        <f t="shared" si="7589"/>
        <v>0</v>
      </c>
      <c r="BG1574" s="17">
        <f t="shared" si="7590"/>
        <v>0</v>
      </c>
      <c r="BH1574" s="17">
        <f t="shared" si="7591"/>
        <v>0</v>
      </c>
      <c r="BI1574" s="17">
        <f t="shared" si="7592"/>
        <v>0</v>
      </c>
      <c r="BJ1574" s="17">
        <f t="shared" si="7593"/>
        <v>0</v>
      </c>
      <c r="BK1574" s="17">
        <f t="shared" si="7594"/>
        <v>0</v>
      </c>
      <c r="BL1574" s="17">
        <f t="shared" si="7595"/>
        <v>0</v>
      </c>
      <c r="BM1574" s="17">
        <f t="shared" si="7596"/>
        <v>0</v>
      </c>
      <c r="BN1574" s="17">
        <f t="shared" si="7597"/>
        <v>0</v>
      </c>
      <c r="BO1574" s="17">
        <f t="shared" si="7271"/>
        <v>1597.7</v>
      </c>
      <c r="BP1574" s="17">
        <f t="shared" si="7272"/>
        <v>1597.7</v>
      </c>
      <c r="BQ1574" s="17">
        <f t="shared" si="7273"/>
        <v>1597.7</v>
      </c>
      <c r="BR1574" s="17">
        <f t="shared" si="7598"/>
        <v>0</v>
      </c>
      <c r="BS1574" s="17">
        <f t="shared" si="7599"/>
        <v>0</v>
      </c>
      <c r="BT1574" s="17">
        <f t="shared" si="7600"/>
        <v>0</v>
      </c>
      <c r="BU1574" s="17">
        <f t="shared" si="7274"/>
        <v>1597.7</v>
      </c>
      <c r="BV1574" s="17">
        <f t="shared" si="7275"/>
        <v>1597.7</v>
      </c>
      <c r="BW1574" s="17">
        <f t="shared" si="7276"/>
        <v>1597.7</v>
      </c>
      <c r="BX1574" s="17">
        <f t="shared" si="7601"/>
        <v>0</v>
      </c>
      <c r="BY1574" s="17">
        <f t="shared" si="7602"/>
        <v>0</v>
      </c>
      <c r="BZ1574" s="17">
        <f t="shared" si="7603"/>
        <v>0</v>
      </c>
      <c r="CA1574" s="17">
        <f t="shared" si="7604"/>
        <v>0</v>
      </c>
      <c r="CB1574" s="17">
        <f t="shared" si="7605"/>
        <v>0</v>
      </c>
      <c r="CC1574" s="17">
        <f t="shared" si="7606"/>
        <v>0</v>
      </c>
      <c r="CD1574" s="17">
        <f t="shared" si="7607"/>
        <v>0</v>
      </c>
      <c r="CE1574" s="17">
        <f t="shared" si="7608"/>
        <v>0</v>
      </c>
      <c r="CF1574" s="17">
        <f t="shared" si="7609"/>
        <v>0</v>
      </c>
      <c r="CG1574" s="17">
        <f t="shared" si="7277"/>
        <v>1597.7</v>
      </c>
      <c r="CH1574" s="17">
        <f t="shared" si="7278"/>
        <v>1597.7</v>
      </c>
      <c r="CI1574" s="17">
        <f t="shared" si="7279"/>
        <v>1597.7</v>
      </c>
      <c r="CJ1574" s="17">
        <f t="shared" si="7610"/>
        <v>0</v>
      </c>
      <c r="CK1574" s="32"/>
      <c r="CL1574" s="32"/>
      <c r="CM1574" s="1"/>
      <c r="CN1574" s="1"/>
      <c r="CO1574" s="1"/>
      <c r="CP1574" s="1"/>
      <c r="CQ1574" s="1"/>
      <c r="CR1574" s="1"/>
      <c r="CS1574" s="1"/>
    </row>
    <row r="1575" s="1" customFormat="1" ht="45">
      <c r="A1575" s="30" t="s">
        <v>520</v>
      </c>
      <c r="B1575" s="30" t="s">
        <v>102</v>
      </c>
      <c r="C1575" s="30" t="s">
        <v>34</v>
      </c>
      <c r="D1575" s="30" t="s">
        <v>485</v>
      </c>
      <c r="E1575" s="35"/>
      <c r="F1575" s="31" t="s">
        <v>486</v>
      </c>
      <c r="G1575" s="17">
        <f t="shared" si="7505"/>
        <v>1597.7</v>
      </c>
      <c r="H1575" s="17">
        <f t="shared" si="7562"/>
        <v>1597.7</v>
      </c>
      <c r="I1575" s="17">
        <f t="shared" si="7506"/>
        <v>1597.7</v>
      </c>
      <c r="J1575" s="17">
        <f t="shared" si="7507"/>
        <v>0</v>
      </c>
      <c r="K1575" s="17">
        <f t="shared" si="7508"/>
        <v>0</v>
      </c>
      <c r="L1575" s="17">
        <f t="shared" si="7509"/>
        <v>0</v>
      </c>
      <c r="M1575" s="17">
        <f t="shared" si="7563"/>
        <v>1597.7</v>
      </c>
      <c r="N1575" s="17">
        <f t="shared" si="7564"/>
        <v>1597.7</v>
      </c>
      <c r="O1575" s="17">
        <f t="shared" si="7565"/>
        <v>1597.7</v>
      </c>
      <c r="P1575" s="17">
        <f t="shared" si="7510"/>
        <v>0</v>
      </c>
      <c r="Q1575" s="17">
        <f t="shared" si="7511"/>
        <v>0</v>
      </c>
      <c r="R1575" s="17">
        <f t="shared" si="7512"/>
        <v>0</v>
      </c>
      <c r="S1575" s="17">
        <f t="shared" si="7513"/>
        <v>0</v>
      </c>
      <c r="T1575" s="17">
        <f t="shared" si="7514"/>
        <v>0</v>
      </c>
      <c r="U1575" s="17">
        <f t="shared" si="7515"/>
        <v>0</v>
      </c>
      <c r="V1575" s="17">
        <f t="shared" si="7516"/>
        <v>0</v>
      </c>
      <c r="W1575" s="17">
        <f t="shared" si="7566"/>
        <v>0</v>
      </c>
      <c r="X1575" s="17">
        <f t="shared" si="7567"/>
        <v>0</v>
      </c>
      <c r="Y1575" s="17">
        <f t="shared" si="7259"/>
        <v>1597.7</v>
      </c>
      <c r="Z1575" s="17">
        <f t="shared" si="7260"/>
        <v>1597.7</v>
      </c>
      <c r="AA1575" s="17">
        <f t="shared" si="7261"/>
        <v>1597.7</v>
      </c>
      <c r="AB1575" s="17">
        <f t="shared" si="7568"/>
        <v>0</v>
      </c>
      <c r="AC1575" s="17">
        <f t="shared" si="7569"/>
        <v>0</v>
      </c>
      <c r="AD1575" s="17">
        <f t="shared" si="7570"/>
        <v>0</v>
      </c>
      <c r="AE1575" s="17">
        <f t="shared" si="7262"/>
        <v>1597.7</v>
      </c>
      <c r="AF1575" s="17">
        <f t="shared" si="7263"/>
        <v>1597.7</v>
      </c>
      <c r="AG1575" s="17">
        <f t="shared" si="7264"/>
        <v>1597.7</v>
      </c>
      <c r="AH1575" s="17">
        <f t="shared" si="7571"/>
        <v>0</v>
      </c>
      <c r="AI1575" s="17">
        <f t="shared" si="7572"/>
        <v>0</v>
      </c>
      <c r="AJ1575" s="17">
        <f t="shared" si="7573"/>
        <v>0</v>
      </c>
      <c r="AK1575" s="17">
        <f t="shared" si="7574"/>
        <v>0</v>
      </c>
      <c r="AL1575" s="17">
        <f t="shared" si="7575"/>
        <v>0</v>
      </c>
      <c r="AM1575" s="17">
        <f t="shared" si="7576"/>
        <v>0</v>
      </c>
      <c r="AN1575" s="17">
        <f t="shared" si="7577"/>
        <v>0</v>
      </c>
      <c r="AO1575" s="17">
        <f t="shared" si="7578"/>
        <v>0</v>
      </c>
      <c r="AP1575" s="17">
        <f t="shared" si="7579"/>
        <v>0</v>
      </c>
      <c r="AQ1575" s="17">
        <f t="shared" si="7580"/>
        <v>0</v>
      </c>
      <c r="AR1575" s="17">
        <f t="shared" si="7581"/>
        <v>0</v>
      </c>
      <c r="AS1575" s="17">
        <f t="shared" si="7582"/>
        <v>0</v>
      </c>
      <c r="AT1575" s="17">
        <f t="shared" si="7583"/>
        <v>0</v>
      </c>
      <c r="AU1575" s="17">
        <f t="shared" si="7584"/>
        <v>0</v>
      </c>
      <c r="AV1575" s="17">
        <f t="shared" si="7585"/>
        <v>0</v>
      </c>
      <c r="AW1575" s="17">
        <f t="shared" si="7265"/>
        <v>1597.7</v>
      </c>
      <c r="AX1575" s="17">
        <f t="shared" si="7266"/>
        <v>1597.7</v>
      </c>
      <c r="AY1575" s="17">
        <f t="shared" si="7267"/>
        <v>1597.7</v>
      </c>
      <c r="AZ1575" s="17">
        <f t="shared" si="7586"/>
        <v>0</v>
      </c>
      <c r="BA1575" s="17">
        <f t="shared" si="7268"/>
        <v>1597.7</v>
      </c>
      <c r="BB1575" s="17">
        <f t="shared" si="7269"/>
        <v>1597.7</v>
      </c>
      <c r="BC1575" s="17">
        <f t="shared" si="7270"/>
        <v>1597.7</v>
      </c>
      <c r="BD1575" s="17">
        <f t="shared" si="7587"/>
        <v>0</v>
      </c>
      <c r="BE1575" s="17">
        <f t="shared" si="7588"/>
        <v>0</v>
      </c>
      <c r="BF1575" s="17">
        <f t="shared" si="7589"/>
        <v>0</v>
      </c>
      <c r="BG1575" s="17">
        <f t="shared" si="7590"/>
        <v>0</v>
      </c>
      <c r="BH1575" s="17">
        <f t="shared" si="7591"/>
        <v>0</v>
      </c>
      <c r="BI1575" s="17">
        <f t="shared" si="7592"/>
        <v>0</v>
      </c>
      <c r="BJ1575" s="17">
        <f t="shared" si="7593"/>
        <v>0</v>
      </c>
      <c r="BK1575" s="17">
        <f t="shared" si="7594"/>
        <v>0</v>
      </c>
      <c r="BL1575" s="17">
        <f t="shared" si="7595"/>
        <v>0</v>
      </c>
      <c r="BM1575" s="17">
        <f t="shared" si="7596"/>
        <v>0</v>
      </c>
      <c r="BN1575" s="17">
        <f t="shared" si="7597"/>
        <v>0</v>
      </c>
      <c r="BO1575" s="17">
        <f t="shared" si="7271"/>
        <v>1597.7</v>
      </c>
      <c r="BP1575" s="17">
        <f t="shared" si="7272"/>
        <v>1597.7</v>
      </c>
      <c r="BQ1575" s="17">
        <f t="shared" si="7273"/>
        <v>1597.7</v>
      </c>
      <c r="BR1575" s="17">
        <f t="shared" si="7598"/>
        <v>0</v>
      </c>
      <c r="BS1575" s="17">
        <f t="shared" si="7599"/>
        <v>0</v>
      </c>
      <c r="BT1575" s="17">
        <f t="shared" si="7600"/>
        <v>0</v>
      </c>
      <c r="BU1575" s="17">
        <f t="shared" si="7274"/>
        <v>1597.7</v>
      </c>
      <c r="BV1575" s="17">
        <f t="shared" si="7275"/>
        <v>1597.7</v>
      </c>
      <c r="BW1575" s="17">
        <f t="shared" si="7276"/>
        <v>1597.7</v>
      </c>
      <c r="BX1575" s="17">
        <f t="shared" si="7601"/>
        <v>0</v>
      </c>
      <c r="BY1575" s="17">
        <f t="shared" si="7602"/>
        <v>0</v>
      </c>
      <c r="BZ1575" s="17">
        <f t="shared" si="7603"/>
        <v>0</v>
      </c>
      <c r="CA1575" s="17">
        <f t="shared" si="7604"/>
        <v>0</v>
      </c>
      <c r="CB1575" s="17">
        <f t="shared" si="7605"/>
        <v>0</v>
      </c>
      <c r="CC1575" s="17">
        <f t="shared" si="7606"/>
        <v>0</v>
      </c>
      <c r="CD1575" s="17">
        <f t="shared" si="7607"/>
        <v>0</v>
      </c>
      <c r="CE1575" s="17">
        <f t="shared" si="7608"/>
        <v>0</v>
      </c>
      <c r="CF1575" s="17">
        <f t="shared" si="7609"/>
        <v>0</v>
      </c>
      <c r="CG1575" s="17">
        <f t="shared" si="7277"/>
        <v>1597.7</v>
      </c>
      <c r="CH1575" s="17">
        <f t="shared" si="7278"/>
        <v>1597.7</v>
      </c>
      <c r="CI1575" s="17">
        <f t="shared" si="7279"/>
        <v>1597.7</v>
      </c>
      <c r="CJ1575" s="17">
        <f t="shared" si="7610"/>
        <v>0</v>
      </c>
      <c r="CK1575" s="32"/>
      <c r="CL1575" s="32"/>
      <c r="CM1575" s="1"/>
      <c r="CN1575" s="1"/>
      <c r="CO1575" s="1"/>
      <c r="CP1575" s="1"/>
      <c r="CQ1575" s="1"/>
      <c r="CR1575" s="1"/>
      <c r="CS1575" s="1"/>
    </row>
    <row r="1576" s="1" customFormat="1" ht="30">
      <c r="A1576" s="30" t="s">
        <v>520</v>
      </c>
      <c r="B1576" s="30" t="s">
        <v>102</v>
      </c>
      <c r="C1576" s="30" t="s">
        <v>34</v>
      </c>
      <c r="D1576" s="30" t="s">
        <v>485</v>
      </c>
      <c r="E1576" s="30" t="s">
        <v>46</v>
      </c>
      <c r="F1576" s="31" t="s">
        <v>47</v>
      </c>
      <c r="G1576" s="17">
        <v>1597.7</v>
      </c>
      <c r="H1576" s="17">
        <v>1597.7</v>
      </c>
      <c r="I1576" s="17">
        <v>1597.7</v>
      </c>
      <c r="J1576" s="17"/>
      <c r="K1576" s="17"/>
      <c r="L1576" s="17"/>
      <c r="M1576" s="17">
        <f t="shared" si="7563"/>
        <v>1597.7</v>
      </c>
      <c r="N1576" s="17">
        <f t="shared" si="7564"/>
        <v>1597.7</v>
      </c>
      <c r="O1576" s="17">
        <f t="shared" si="7565"/>
        <v>1597.7</v>
      </c>
      <c r="P1576" s="17"/>
      <c r="Q1576" s="17"/>
      <c r="R1576" s="17"/>
      <c r="S1576" s="17"/>
      <c r="T1576" s="17"/>
      <c r="U1576" s="17"/>
      <c r="V1576" s="17"/>
      <c r="W1576" s="17"/>
      <c r="X1576" s="17"/>
      <c r="Y1576" s="17">
        <f t="shared" ref="Y1576:Y1639" si="7611">M1576+P1576+Q1576+R1576+S1576</f>
        <v>1597.7</v>
      </c>
      <c r="Z1576" s="17">
        <f t="shared" ref="Z1576:Z1639" si="7612">N1576+T1576+U1576</f>
        <v>1597.7</v>
      </c>
      <c r="AA1576" s="17">
        <f t="shared" ref="AA1576:AA1639" si="7613">O1576+V1576+X1576+W1576</f>
        <v>1597.7</v>
      </c>
      <c r="AB1576" s="17"/>
      <c r="AC1576" s="17"/>
      <c r="AD1576" s="17"/>
      <c r="AE1576" s="17">
        <f t="shared" ref="AE1576:AE1639" si="7614">Y1576+AB1576</f>
        <v>1597.7</v>
      </c>
      <c r="AF1576" s="17">
        <f t="shared" ref="AF1576:AF1639" si="7615">Z1576+AC1576</f>
        <v>1597.7</v>
      </c>
      <c r="AG1576" s="17">
        <f t="shared" ref="AG1576:AG1639" si="7616">AA1576+AD1576</f>
        <v>1597.7</v>
      </c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>
        <f t="shared" ref="AW1576:AW1639" si="7617">AE1576+AH1576+AI1576+AJ1576+AK1576+AL1576</f>
        <v>1597.7</v>
      </c>
      <c r="AX1576" s="17">
        <f t="shared" ref="AX1576:AX1639" si="7618">AF1576+AM1576+AN1576+AO1576+AP1576+AQ1576</f>
        <v>1597.7</v>
      </c>
      <c r="AY1576" s="17">
        <f t="shared" ref="AY1576:AY1639" si="7619">AG1576+AR1576+AS1576+AT1576+AU1576+AV1576</f>
        <v>1597.7</v>
      </c>
      <c r="AZ1576" s="17"/>
      <c r="BA1576" s="17">
        <f t="shared" ref="BA1576:BA1639" si="7620">AW1576+AZ1576</f>
        <v>1597.7</v>
      </c>
      <c r="BB1576" s="17">
        <f t="shared" ref="BB1576:BB1639" si="7621">AX1576</f>
        <v>1597.7</v>
      </c>
      <c r="BC1576" s="17">
        <f t="shared" ref="BC1576:BC1639" si="7622">AY1576</f>
        <v>1597.7</v>
      </c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>
        <f t="shared" ref="BO1576:BO1639" si="7623">BA1576+BD1576+BE1576+BF1576+BG1576</f>
        <v>1597.7</v>
      </c>
      <c r="BP1576" s="17">
        <f t="shared" ref="BP1576:BP1639" si="7624">BB1576+BH1576+BI1576+BJ1576+BK1576</f>
        <v>1597.7</v>
      </c>
      <c r="BQ1576" s="17">
        <f t="shared" ref="BQ1576:BQ1639" si="7625">BC1576+BL1576+BM1576+BN1576</f>
        <v>1597.7</v>
      </c>
      <c r="BR1576" s="17"/>
      <c r="BS1576" s="17"/>
      <c r="BT1576" s="17"/>
      <c r="BU1576" s="17">
        <f t="shared" ref="BU1576:BU1639" si="7626">BO1576+BR1576</f>
        <v>1597.7</v>
      </c>
      <c r="BV1576" s="17">
        <f t="shared" ref="BV1576:BV1639" si="7627">BP1576+BS1576</f>
        <v>1597.7</v>
      </c>
      <c r="BW1576" s="17">
        <f t="shared" ref="BW1576:BW1639" si="7628">BQ1576+BT1576</f>
        <v>1597.7</v>
      </c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>
        <f t="shared" ref="CG1576:CG1639" si="7629">BU1576+BX1576+BY1576+BZ1576</f>
        <v>1597.7</v>
      </c>
      <c r="CH1576" s="17">
        <f t="shared" ref="CH1576:CH1639" si="7630">BV1576+CA1576+CB1576+CC1576</f>
        <v>1597.7</v>
      </c>
      <c r="CI1576" s="17">
        <f t="shared" ref="CI1576:CI1639" si="7631">BW1576+CD1576+CE1576+CF1576</f>
        <v>1597.7</v>
      </c>
      <c r="CJ1576" s="17"/>
      <c r="CK1576" s="32"/>
      <c r="CL1576" s="32"/>
      <c r="CM1576" s="1"/>
      <c r="CN1576" s="1"/>
      <c r="CO1576" s="1"/>
      <c r="CP1576" s="1"/>
      <c r="CQ1576" s="1"/>
      <c r="CR1576" s="1"/>
      <c r="CS1576" s="1"/>
    </row>
    <row r="1577" s="20" customFormat="1" ht="15">
      <c r="A1577" s="21" t="s">
        <v>524</v>
      </c>
      <c r="B1577" s="21"/>
      <c r="C1577" s="21"/>
      <c r="D1577" s="21"/>
      <c r="E1577" s="21"/>
      <c r="F1577" s="22" t="s">
        <v>525</v>
      </c>
      <c r="G1577" s="23">
        <f>G1578+G1622+G1653+G1660+G1634+G1607+G1667+G1646</f>
        <v>35325.000000000007</v>
      </c>
      <c r="H1577" s="23">
        <f>H1578+H1622+H1653+H1660+H1634+H1607+H1667+H1646</f>
        <v>32058.399999999994</v>
      </c>
      <c r="I1577" s="23">
        <f>I1578+I1622+I1653+I1660+I1634+I1607+I1667+I1646</f>
        <v>32051.099999999999</v>
      </c>
      <c r="J1577" s="23">
        <f>J1578+J1622+J1653+J1660+J1634+J1607+J1667+J1646</f>
        <v>0</v>
      </c>
      <c r="K1577" s="23">
        <f>K1578+K1622+K1653+K1660+K1634+K1607+K1667+K1646</f>
        <v>0</v>
      </c>
      <c r="L1577" s="23">
        <f>L1578+L1622+L1653+L1660+L1634+L1607+L1667+L1646</f>
        <v>0</v>
      </c>
      <c r="M1577" s="23">
        <f t="shared" si="7563"/>
        <v>35325.000000000007</v>
      </c>
      <c r="N1577" s="23">
        <f t="shared" si="7564"/>
        <v>32058.399999999994</v>
      </c>
      <c r="O1577" s="23">
        <f t="shared" si="7565"/>
        <v>32051.099999999999</v>
      </c>
      <c r="P1577" s="23">
        <f>P1578+P1622+P1653+P1660+P1634+P1607+P1667+P1646</f>
        <v>2486.0999999999999</v>
      </c>
      <c r="Q1577" s="23">
        <f>Q1578+Q1622+Q1653+Q1660+Q1634+Q1607+Q1667+Q1646</f>
        <v>0</v>
      </c>
      <c r="R1577" s="23">
        <f>R1578+R1622+R1653+R1660+R1634+R1607+R1667+R1646</f>
        <v>0</v>
      </c>
      <c r="S1577" s="23">
        <f>S1578+S1622+S1653+S1660+S1634+S1607+S1667+S1646</f>
        <v>30</v>
      </c>
      <c r="T1577" s="23">
        <f>T1578+T1622+T1653+T1660+T1634+T1607+T1667+T1646</f>
        <v>3036.5</v>
      </c>
      <c r="U1577" s="23">
        <f>U1578+U1622+U1653+U1660+U1634+U1607+U1667+U1646</f>
        <v>0</v>
      </c>
      <c r="V1577" s="23">
        <f>V1578+V1622+V1653+V1660+V1634+V1607+V1667+V1646</f>
        <v>3036.5</v>
      </c>
      <c r="W1577" s="23">
        <f>W1578+W1622+W1653+W1660+W1634+W1607+W1667+W1646</f>
        <v>0</v>
      </c>
      <c r="X1577" s="23">
        <f>X1578+X1622+X1653+X1660+X1634+X1607+X1667+X1646</f>
        <v>0</v>
      </c>
      <c r="Y1577" s="23">
        <f t="shared" si="7611"/>
        <v>37841.100000000006</v>
      </c>
      <c r="Z1577" s="23">
        <f t="shared" si="7612"/>
        <v>35094.899999999994</v>
      </c>
      <c r="AA1577" s="23">
        <f t="shared" si="7613"/>
        <v>35087.599999999999</v>
      </c>
      <c r="AB1577" s="23">
        <f>AB1578+AB1622+AB1653+AB1660+AB1634+AB1607+AB1667+AB1646</f>
        <v>0</v>
      </c>
      <c r="AC1577" s="23">
        <f>AC1578+AC1622+AC1653+AC1660+AC1634+AC1607+AC1667+AC1646</f>
        <v>0</v>
      </c>
      <c r="AD1577" s="23">
        <f>AD1578+AD1622+AD1653+AD1660+AD1634+AD1607+AD1667+AD1646</f>
        <v>0</v>
      </c>
      <c r="AE1577" s="23">
        <f t="shared" si="7614"/>
        <v>37841.100000000006</v>
      </c>
      <c r="AF1577" s="23">
        <f t="shared" si="7615"/>
        <v>35094.899999999994</v>
      </c>
      <c r="AG1577" s="23">
        <f t="shared" si="7616"/>
        <v>35087.599999999999</v>
      </c>
      <c r="AH1577" s="23">
        <f>AH1578+AH1622+AH1653+AH1660+AH1634+AH1607+AH1667+AH1646</f>
        <v>0</v>
      </c>
      <c r="AI1577" s="23">
        <f>AI1578+AI1622+AI1653+AI1660+AI1634+AI1607+AI1667+AI1646</f>
        <v>0</v>
      </c>
      <c r="AJ1577" s="23">
        <f>AJ1578+AJ1622+AJ1653+AJ1660+AJ1634+AJ1607+AJ1667+AJ1646</f>
        <v>0</v>
      </c>
      <c r="AK1577" s="23">
        <f>AK1578+AK1622+AK1653+AK1660+AK1634+AK1607+AK1667+AK1646</f>
        <v>0</v>
      </c>
      <c r="AL1577" s="23">
        <f>AL1578+AL1622+AL1653+AL1660+AL1634+AL1607+AL1667+AL1646</f>
        <v>0</v>
      </c>
      <c r="AM1577" s="23">
        <f>AM1578+AM1622+AM1653+AM1660+AM1634+AM1607+AM1667+AM1646</f>
        <v>0</v>
      </c>
      <c r="AN1577" s="23">
        <f>AN1578+AN1622+AN1653+AN1660+AN1634+AN1607+AN1667+AN1646</f>
        <v>0</v>
      </c>
      <c r="AO1577" s="23">
        <f>AO1578+AO1622+AO1653+AO1660+AO1634+AO1607+AO1667+AO1646</f>
        <v>0</v>
      </c>
      <c r="AP1577" s="23">
        <f>AP1578+AP1622+AP1653+AP1660+AP1634+AP1607+AP1667+AP1646</f>
        <v>0</v>
      </c>
      <c r="AQ1577" s="23">
        <f>AQ1578+AQ1622+AQ1653+AQ1660+AQ1634+AQ1607+AQ1667+AQ1646</f>
        <v>0</v>
      </c>
      <c r="AR1577" s="23">
        <f>AR1578+AR1622+AR1653+AR1660+AR1634+AR1607+AR1667+AR1646</f>
        <v>0</v>
      </c>
      <c r="AS1577" s="23">
        <f>AS1578+AS1622+AS1653+AS1660+AS1634+AS1607+AS1667+AS1646</f>
        <v>0</v>
      </c>
      <c r="AT1577" s="23">
        <f>AT1578+AT1622+AT1653+AT1660+AT1634+AT1607+AT1667+AT1646</f>
        <v>0</v>
      </c>
      <c r="AU1577" s="23">
        <f>AU1578+AU1622+AU1653+AU1660+AU1634+AU1607+AU1667+AU1646</f>
        <v>0</v>
      </c>
      <c r="AV1577" s="23">
        <f>AV1578+AV1622+AV1653+AV1660+AV1634+AV1607+AV1667+AV1646</f>
        <v>0</v>
      </c>
      <c r="AW1577" s="23">
        <f t="shared" si="7617"/>
        <v>37841.100000000006</v>
      </c>
      <c r="AX1577" s="23">
        <f t="shared" si="7618"/>
        <v>35094.899999999994</v>
      </c>
      <c r="AY1577" s="23">
        <f t="shared" si="7619"/>
        <v>35087.599999999999</v>
      </c>
      <c r="AZ1577" s="23">
        <f>AZ1578+AZ1622+AZ1653+AZ1660+AZ1634+AZ1607+AZ1667+AZ1646</f>
        <v>0</v>
      </c>
      <c r="BA1577" s="23">
        <f t="shared" si="7620"/>
        <v>37841.100000000006</v>
      </c>
      <c r="BB1577" s="23">
        <f t="shared" si="7621"/>
        <v>35094.899999999994</v>
      </c>
      <c r="BC1577" s="23">
        <f t="shared" si="7622"/>
        <v>35087.599999999999</v>
      </c>
      <c r="BD1577" s="23">
        <f>BD1578+BD1622+BD1653+BD1660+BD1634+BD1607+BD1667+BD1646</f>
        <v>0</v>
      </c>
      <c r="BE1577" s="23">
        <f>BE1578+BE1622+BE1653+BE1660+BE1634+BE1607+BE1667+BE1646</f>
        <v>292.68299999999999</v>
      </c>
      <c r="BF1577" s="23">
        <f>BF1578+BF1622+BF1653+BF1660+BF1634+BF1607+BF1667+BF1646</f>
        <v>2741.4319999999998</v>
      </c>
      <c r="BG1577" s="23">
        <f>BG1578+BG1622+BG1653+BG1660+BG1634+BG1607+BG1667+BG1646</f>
        <v>0</v>
      </c>
      <c r="BH1577" s="23">
        <f>BH1578+BH1622+BH1653+BH1660+BH1634+BH1607+BH1667+BH1646</f>
        <v>0</v>
      </c>
      <c r="BI1577" s="23">
        <f>BI1578+BI1622+BI1653+BI1660+BI1634+BI1607+BI1667+BI1646</f>
        <v>0</v>
      </c>
      <c r="BJ1577" s="23">
        <f>BJ1578+BJ1622+BJ1653+BJ1660+BJ1634+BJ1607+BJ1667+BJ1646</f>
        <v>0</v>
      </c>
      <c r="BK1577" s="23">
        <f>BK1578+BK1622+BK1653+BK1660+BK1634+BK1607+BK1667+BK1646</f>
        <v>0</v>
      </c>
      <c r="BL1577" s="23">
        <f>BL1578+BL1622+BL1653+BL1660+BL1634+BL1607+BL1667+BL1646</f>
        <v>0</v>
      </c>
      <c r="BM1577" s="23">
        <f>BM1578+BM1622+BM1653+BM1660+BM1634+BM1607+BM1667+BM1646</f>
        <v>0</v>
      </c>
      <c r="BN1577" s="23">
        <f>BN1578+BN1622+BN1653+BN1660+BN1634+BN1607+BN1667+BN1646</f>
        <v>0</v>
      </c>
      <c r="BO1577" s="23">
        <f t="shared" si="7623"/>
        <v>40875.215000000004</v>
      </c>
      <c r="BP1577" s="23">
        <f t="shared" si="7624"/>
        <v>35094.899999999994</v>
      </c>
      <c r="BQ1577" s="23">
        <f t="shared" si="7625"/>
        <v>35087.599999999999</v>
      </c>
      <c r="BR1577" s="23">
        <f>BR1578+BR1622+BR1653+BR1660+BR1634+BR1607+BR1667+BR1646</f>
        <v>0</v>
      </c>
      <c r="BS1577" s="23">
        <f>BS1578+BS1622+BS1653+BS1660+BS1634+BS1607+BS1667+BS1646</f>
        <v>0</v>
      </c>
      <c r="BT1577" s="23">
        <f>BT1578+BT1622+BT1653+BT1660+BT1634+BT1607+BT1667+BT1646</f>
        <v>0</v>
      </c>
      <c r="BU1577" s="23">
        <f t="shared" si="7626"/>
        <v>40875.215000000004</v>
      </c>
      <c r="BV1577" s="23">
        <f t="shared" si="7627"/>
        <v>35094.899999999994</v>
      </c>
      <c r="BW1577" s="23">
        <f t="shared" si="7628"/>
        <v>35087.599999999999</v>
      </c>
      <c r="BX1577" s="23">
        <f>BX1578+BX1622+BX1653+BX1660+BX1634+BX1607+BX1667+BX1646</f>
        <v>0</v>
      </c>
      <c r="BY1577" s="23">
        <f>BY1578+BY1622+BY1653+BY1660+BY1634+BY1607+BY1667+BY1646</f>
        <v>487.23199999999997</v>
      </c>
      <c r="BZ1577" s="23">
        <f>BZ1578+BZ1622+BZ1653+BZ1660+BZ1634+BZ1607+BZ1667+BZ1646</f>
        <v>0</v>
      </c>
      <c r="CA1577" s="23">
        <f>CA1578+CA1622+CA1653+CA1660+CA1634+CA1607+CA1667+CA1646</f>
        <v>0</v>
      </c>
      <c r="CB1577" s="23">
        <f>CB1578+CB1622+CB1653+CB1660+CB1634+CB1607+CB1667+CB1646</f>
        <v>0</v>
      </c>
      <c r="CC1577" s="23">
        <f>CC1578+CC1622+CC1653+CC1660+CC1634+CC1607+CC1667+CC1646</f>
        <v>0</v>
      </c>
      <c r="CD1577" s="23">
        <f>CD1578+CD1622+CD1653+CD1660+CD1634+CD1607+CD1667+CD1646</f>
        <v>0</v>
      </c>
      <c r="CE1577" s="23">
        <f>CE1578+CE1622+CE1653+CE1660+CE1634+CE1607+CE1667+CE1646</f>
        <v>0</v>
      </c>
      <c r="CF1577" s="23">
        <f>CF1578+CF1622+CF1653+CF1660+CF1634+CF1607+CF1667+CF1646</f>
        <v>0</v>
      </c>
      <c r="CG1577" s="23">
        <f t="shared" si="7629"/>
        <v>41362.447</v>
      </c>
      <c r="CH1577" s="23">
        <f t="shared" si="7630"/>
        <v>35094.899999999994</v>
      </c>
      <c r="CI1577" s="23">
        <f t="shared" si="7631"/>
        <v>35087.599999999999</v>
      </c>
      <c r="CJ1577" s="23">
        <f>CJ1578+CJ1622+CJ1653+CJ1660+CJ1634+CJ1607+CJ1667+CJ1646</f>
        <v>0</v>
      </c>
      <c r="CK1577" s="24"/>
      <c r="CL1577" s="24"/>
      <c r="CM1577" s="20"/>
      <c r="CN1577" s="20"/>
      <c r="CO1577" s="20"/>
      <c r="CP1577" s="20"/>
      <c r="CQ1577" s="20"/>
      <c r="CR1577" s="20"/>
      <c r="CS1577" s="20"/>
    </row>
    <row r="1578" s="20" customFormat="1" ht="15">
      <c r="A1578" s="21" t="s">
        <v>524</v>
      </c>
      <c r="B1578" s="21" t="s">
        <v>34</v>
      </c>
      <c r="C1578" s="21"/>
      <c r="D1578" s="21"/>
      <c r="E1578" s="21"/>
      <c r="F1578" s="22" t="s">
        <v>35</v>
      </c>
      <c r="G1578" s="23">
        <f>G1591+G1579</f>
        <v>26135.699999999997</v>
      </c>
      <c r="H1578" s="23">
        <f>H1591+H1579</f>
        <v>24887.499999999996</v>
      </c>
      <c r="I1578" s="23">
        <f>I1591+I1579</f>
        <v>24885.999999999996</v>
      </c>
      <c r="J1578" s="23">
        <f>J1591+J1579</f>
        <v>0</v>
      </c>
      <c r="K1578" s="23">
        <f>K1591+K1579</f>
        <v>0</v>
      </c>
      <c r="L1578" s="23">
        <f>L1591+L1579</f>
        <v>0</v>
      </c>
      <c r="M1578" s="23">
        <f t="shared" si="7563"/>
        <v>26135.699999999997</v>
      </c>
      <c r="N1578" s="23">
        <f t="shared" si="7564"/>
        <v>24887.499999999996</v>
      </c>
      <c r="O1578" s="23">
        <f t="shared" si="7565"/>
        <v>24885.999999999996</v>
      </c>
      <c r="P1578" s="23">
        <f>P1591+P1579</f>
        <v>2486.0999999999999</v>
      </c>
      <c r="Q1578" s="23">
        <f>Q1591+Q1579</f>
        <v>0</v>
      </c>
      <c r="R1578" s="23">
        <f>R1591+R1579</f>
        <v>0</v>
      </c>
      <c r="S1578" s="23">
        <f>S1591+S1579</f>
        <v>30</v>
      </c>
      <c r="T1578" s="23">
        <f>T1591+T1579</f>
        <v>3036.5</v>
      </c>
      <c r="U1578" s="23">
        <f>U1591+U1579</f>
        <v>0</v>
      </c>
      <c r="V1578" s="23">
        <f>V1591+V1579</f>
        <v>3036.5</v>
      </c>
      <c r="W1578" s="23">
        <f>W1591+W1579</f>
        <v>0</v>
      </c>
      <c r="X1578" s="23">
        <f>X1591+X1579</f>
        <v>0</v>
      </c>
      <c r="Y1578" s="23">
        <f t="shared" si="7611"/>
        <v>28651.799999999996</v>
      </c>
      <c r="Z1578" s="23">
        <f t="shared" si="7612"/>
        <v>27923.999999999996</v>
      </c>
      <c r="AA1578" s="23">
        <f t="shared" si="7613"/>
        <v>27922.499999999996</v>
      </c>
      <c r="AB1578" s="23">
        <f>AB1591+AB1579</f>
        <v>0</v>
      </c>
      <c r="AC1578" s="23">
        <f>AC1591+AC1579</f>
        <v>0</v>
      </c>
      <c r="AD1578" s="23">
        <f>AD1591+AD1579</f>
        <v>0</v>
      </c>
      <c r="AE1578" s="23">
        <f t="shared" si="7614"/>
        <v>28651.799999999996</v>
      </c>
      <c r="AF1578" s="23">
        <f t="shared" si="7615"/>
        <v>27923.999999999996</v>
      </c>
      <c r="AG1578" s="23">
        <f t="shared" si="7616"/>
        <v>27922.499999999996</v>
      </c>
      <c r="AH1578" s="23">
        <f>AH1591+AH1579</f>
        <v>0</v>
      </c>
      <c r="AI1578" s="23">
        <f>AI1591+AI1579</f>
        <v>0</v>
      </c>
      <c r="AJ1578" s="23">
        <f>AJ1591+AJ1579</f>
        <v>0</v>
      </c>
      <c r="AK1578" s="23">
        <f>AK1591+AK1579</f>
        <v>0</v>
      </c>
      <c r="AL1578" s="23">
        <f>AL1591+AL1579</f>
        <v>0</v>
      </c>
      <c r="AM1578" s="23">
        <f>AM1591+AM1579</f>
        <v>0</v>
      </c>
      <c r="AN1578" s="23">
        <f>AN1591+AN1579</f>
        <v>0</v>
      </c>
      <c r="AO1578" s="23">
        <f>AO1591+AO1579</f>
        <v>0</v>
      </c>
      <c r="AP1578" s="23">
        <f>AP1591+AP1579</f>
        <v>0</v>
      </c>
      <c r="AQ1578" s="23">
        <f>AQ1591+AQ1579</f>
        <v>0</v>
      </c>
      <c r="AR1578" s="23">
        <f>AR1591+AR1579</f>
        <v>0</v>
      </c>
      <c r="AS1578" s="23">
        <f>AS1591+AS1579</f>
        <v>0</v>
      </c>
      <c r="AT1578" s="23">
        <f>AT1591+AT1579</f>
        <v>0</v>
      </c>
      <c r="AU1578" s="23">
        <f>AU1591+AU1579</f>
        <v>0</v>
      </c>
      <c r="AV1578" s="23">
        <f>AV1591+AV1579</f>
        <v>0</v>
      </c>
      <c r="AW1578" s="23">
        <f t="shared" si="7617"/>
        <v>28651.799999999996</v>
      </c>
      <c r="AX1578" s="23">
        <f t="shared" si="7618"/>
        <v>27923.999999999996</v>
      </c>
      <c r="AY1578" s="23">
        <f t="shared" si="7619"/>
        <v>27922.499999999996</v>
      </c>
      <c r="AZ1578" s="23">
        <f>AZ1591+AZ1579</f>
        <v>0</v>
      </c>
      <c r="BA1578" s="23">
        <f t="shared" si="7620"/>
        <v>28651.799999999996</v>
      </c>
      <c r="BB1578" s="23">
        <f t="shared" si="7621"/>
        <v>27923.999999999996</v>
      </c>
      <c r="BC1578" s="23">
        <f t="shared" si="7622"/>
        <v>27922.499999999996</v>
      </c>
      <c r="BD1578" s="23">
        <f>BD1591+BD1579</f>
        <v>0</v>
      </c>
      <c r="BE1578" s="23">
        <f>BE1591+BE1579</f>
        <v>292.68299999999999</v>
      </c>
      <c r="BF1578" s="23">
        <f>BF1591+BF1579</f>
        <v>0</v>
      </c>
      <c r="BG1578" s="23">
        <f>BG1591+BG1579</f>
        <v>0</v>
      </c>
      <c r="BH1578" s="23">
        <f>BH1591+BH1579</f>
        <v>0</v>
      </c>
      <c r="BI1578" s="23">
        <f>BI1591+BI1579</f>
        <v>0</v>
      </c>
      <c r="BJ1578" s="23">
        <f>BJ1591+BJ1579</f>
        <v>0</v>
      </c>
      <c r="BK1578" s="23">
        <f>BK1591+BK1579</f>
        <v>0</v>
      </c>
      <c r="BL1578" s="23">
        <f>BL1591+BL1579</f>
        <v>0</v>
      </c>
      <c r="BM1578" s="23">
        <f>BM1591+BM1579</f>
        <v>0</v>
      </c>
      <c r="BN1578" s="23">
        <f>BN1591+BN1579</f>
        <v>0</v>
      </c>
      <c r="BO1578" s="23">
        <f t="shared" si="7623"/>
        <v>28944.482999999997</v>
      </c>
      <c r="BP1578" s="23">
        <f t="shared" si="7624"/>
        <v>27923.999999999996</v>
      </c>
      <c r="BQ1578" s="23">
        <f t="shared" si="7625"/>
        <v>27922.499999999996</v>
      </c>
      <c r="BR1578" s="23">
        <f>BR1591+BR1579</f>
        <v>0</v>
      </c>
      <c r="BS1578" s="23">
        <f>BS1591+BS1579</f>
        <v>0</v>
      </c>
      <c r="BT1578" s="23">
        <f>BT1591+BT1579</f>
        <v>0</v>
      </c>
      <c r="BU1578" s="23">
        <f t="shared" si="7626"/>
        <v>28944.482999999997</v>
      </c>
      <c r="BV1578" s="23">
        <f t="shared" si="7627"/>
        <v>27923.999999999996</v>
      </c>
      <c r="BW1578" s="23">
        <f t="shared" si="7628"/>
        <v>27922.499999999996</v>
      </c>
      <c r="BX1578" s="23">
        <f>BX1591+BX1579</f>
        <v>0</v>
      </c>
      <c r="BY1578" s="23">
        <f>BY1591+BY1579</f>
        <v>0</v>
      </c>
      <c r="BZ1578" s="23">
        <f>BZ1591+BZ1579</f>
        <v>0</v>
      </c>
      <c r="CA1578" s="23">
        <f>CA1591+CA1579</f>
        <v>0</v>
      </c>
      <c r="CB1578" s="23">
        <f>CB1591+CB1579</f>
        <v>0</v>
      </c>
      <c r="CC1578" s="23">
        <f>CC1591+CC1579</f>
        <v>0</v>
      </c>
      <c r="CD1578" s="23">
        <f>CD1591+CD1579</f>
        <v>0</v>
      </c>
      <c r="CE1578" s="23">
        <f>CE1591+CE1579</f>
        <v>0</v>
      </c>
      <c r="CF1578" s="23">
        <f>CF1591+CF1579</f>
        <v>0</v>
      </c>
      <c r="CG1578" s="23">
        <f t="shared" si="7629"/>
        <v>28944.482999999997</v>
      </c>
      <c r="CH1578" s="23">
        <f t="shared" si="7630"/>
        <v>27923.999999999996</v>
      </c>
      <c r="CI1578" s="23">
        <f t="shared" si="7631"/>
        <v>27922.499999999996</v>
      </c>
      <c r="CJ1578" s="23">
        <f>CJ1591+CJ1579</f>
        <v>0</v>
      </c>
      <c r="CK1578" s="24"/>
      <c r="CL1578" s="24"/>
      <c r="CM1578" s="20"/>
      <c r="CN1578" s="20"/>
      <c r="CO1578" s="20"/>
      <c r="CP1578" s="20"/>
      <c r="CQ1578" s="20"/>
      <c r="CR1578" s="20"/>
      <c r="CS1578" s="20"/>
    </row>
    <row r="1579" s="25" customFormat="1" ht="60">
      <c r="A1579" s="26" t="s">
        <v>524</v>
      </c>
      <c r="B1579" s="26" t="s">
        <v>34</v>
      </c>
      <c r="C1579" s="26" t="s">
        <v>127</v>
      </c>
      <c r="D1579" s="26"/>
      <c r="E1579" s="26"/>
      <c r="F1579" s="27" t="s">
        <v>426</v>
      </c>
      <c r="G1579" s="28">
        <f>G1580+G1586</f>
        <v>21249.399999999998</v>
      </c>
      <c r="H1579" s="28">
        <f>H1580+H1586</f>
        <v>21831.499999999996</v>
      </c>
      <c r="I1579" s="28">
        <f>I1580+I1586</f>
        <v>21831.499999999996</v>
      </c>
      <c r="J1579" s="28">
        <f>J1580+J1586</f>
        <v>0</v>
      </c>
      <c r="K1579" s="28">
        <f>K1580+K1586</f>
        <v>0</v>
      </c>
      <c r="L1579" s="28">
        <f>L1580+L1586</f>
        <v>0</v>
      </c>
      <c r="M1579" s="28">
        <f t="shared" si="7563"/>
        <v>21249.399999999998</v>
      </c>
      <c r="N1579" s="28">
        <f t="shared" si="7564"/>
        <v>21831.499999999996</v>
      </c>
      <c r="O1579" s="28">
        <f t="shared" si="7565"/>
        <v>21831.499999999996</v>
      </c>
      <c r="P1579" s="28">
        <f>P1580+P1586</f>
        <v>2486.0999999999999</v>
      </c>
      <c r="Q1579" s="28">
        <f>Q1580+Q1586</f>
        <v>0</v>
      </c>
      <c r="R1579" s="28">
        <f>R1580+R1586</f>
        <v>0</v>
      </c>
      <c r="S1579" s="28">
        <f>S1580+S1586</f>
        <v>0</v>
      </c>
      <c r="T1579" s="28">
        <f>T1580+T1586</f>
        <v>3006.5</v>
      </c>
      <c r="U1579" s="28">
        <f>U1580+U1586</f>
        <v>0</v>
      </c>
      <c r="V1579" s="28">
        <f>V1580+V1586</f>
        <v>3006.5</v>
      </c>
      <c r="W1579" s="28">
        <f>W1580+W1586</f>
        <v>0</v>
      </c>
      <c r="X1579" s="28">
        <f>X1580+X1586</f>
        <v>0</v>
      </c>
      <c r="Y1579" s="28">
        <f t="shared" si="7611"/>
        <v>23735.499999999996</v>
      </c>
      <c r="Z1579" s="28">
        <f t="shared" si="7612"/>
        <v>24837.999999999996</v>
      </c>
      <c r="AA1579" s="28">
        <f t="shared" si="7613"/>
        <v>24837.999999999996</v>
      </c>
      <c r="AB1579" s="28">
        <f>AB1580+AB1586</f>
        <v>0</v>
      </c>
      <c r="AC1579" s="28">
        <f>AC1580+AC1586</f>
        <v>0</v>
      </c>
      <c r="AD1579" s="28">
        <f>AD1580+AD1586</f>
        <v>0</v>
      </c>
      <c r="AE1579" s="28">
        <f t="shared" si="7614"/>
        <v>23735.499999999996</v>
      </c>
      <c r="AF1579" s="28">
        <f t="shared" si="7615"/>
        <v>24837.999999999996</v>
      </c>
      <c r="AG1579" s="28">
        <f t="shared" si="7616"/>
        <v>24837.999999999996</v>
      </c>
      <c r="AH1579" s="28">
        <f>AH1580+AH1586</f>
        <v>0</v>
      </c>
      <c r="AI1579" s="28">
        <f>AI1580+AI1586</f>
        <v>0</v>
      </c>
      <c r="AJ1579" s="28">
        <f>AJ1580+AJ1586</f>
        <v>0</v>
      </c>
      <c r="AK1579" s="28">
        <f>AK1580+AK1586</f>
        <v>0</v>
      </c>
      <c r="AL1579" s="28">
        <f>AL1580+AL1586</f>
        <v>0</v>
      </c>
      <c r="AM1579" s="28">
        <f>AM1580+AM1586</f>
        <v>0</v>
      </c>
      <c r="AN1579" s="28">
        <f>AN1580+AN1586</f>
        <v>0</v>
      </c>
      <c r="AO1579" s="28">
        <f>AO1580+AO1586</f>
        <v>0</v>
      </c>
      <c r="AP1579" s="28">
        <f>AP1580+AP1586</f>
        <v>0</v>
      </c>
      <c r="AQ1579" s="28">
        <f>AQ1580+AQ1586</f>
        <v>0</v>
      </c>
      <c r="AR1579" s="28">
        <f>AR1580+AR1586</f>
        <v>0</v>
      </c>
      <c r="AS1579" s="28">
        <f>AS1580+AS1586</f>
        <v>0</v>
      </c>
      <c r="AT1579" s="28">
        <f>AT1580+AT1586</f>
        <v>0</v>
      </c>
      <c r="AU1579" s="28">
        <f>AU1580+AU1586</f>
        <v>0</v>
      </c>
      <c r="AV1579" s="28">
        <f>AV1580+AV1586</f>
        <v>0</v>
      </c>
      <c r="AW1579" s="28">
        <f t="shared" si="7617"/>
        <v>23735.499999999996</v>
      </c>
      <c r="AX1579" s="28">
        <f t="shared" si="7618"/>
        <v>24837.999999999996</v>
      </c>
      <c r="AY1579" s="28">
        <f t="shared" si="7619"/>
        <v>24837.999999999996</v>
      </c>
      <c r="AZ1579" s="28">
        <f>AZ1580+AZ1586</f>
        <v>0</v>
      </c>
      <c r="BA1579" s="28">
        <f t="shared" si="7620"/>
        <v>23735.499999999996</v>
      </c>
      <c r="BB1579" s="28">
        <f t="shared" si="7621"/>
        <v>24837.999999999996</v>
      </c>
      <c r="BC1579" s="28">
        <f t="shared" si="7622"/>
        <v>24837.999999999996</v>
      </c>
      <c r="BD1579" s="28">
        <f>BD1580+BD1586</f>
        <v>0</v>
      </c>
      <c r="BE1579" s="28">
        <f>BE1580+BE1586</f>
        <v>0</v>
      </c>
      <c r="BF1579" s="28">
        <f>BF1580+BF1586</f>
        <v>0</v>
      </c>
      <c r="BG1579" s="28">
        <f>BG1580+BG1586</f>
        <v>0</v>
      </c>
      <c r="BH1579" s="28">
        <f>BH1580+BH1586</f>
        <v>0</v>
      </c>
      <c r="BI1579" s="28">
        <f>BI1580+BI1586</f>
        <v>0</v>
      </c>
      <c r="BJ1579" s="28">
        <f>BJ1580+BJ1586</f>
        <v>0</v>
      </c>
      <c r="BK1579" s="28">
        <f>BK1580+BK1586</f>
        <v>0</v>
      </c>
      <c r="BL1579" s="28">
        <f>BL1580+BL1586</f>
        <v>0</v>
      </c>
      <c r="BM1579" s="28">
        <f>BM1580+BM1586</f>
        <v>0</v>
      </c>
      <c r="BN1579" s="28">
        <f>BN1580+BN1586</f>
        <v>0</v>
      </c>
      <c r="BO1579" s="28">
        <f t="shared" si="7623"/>
        <v>23735.499999999996</v>
      </c>
      <c r="BP1579" s="28">
        <f t="shared" si="7624"/>
        <v>24837.999999999996</v>
      </c>
      <c r="BQ1579" s="28">
        <f t="shared" si="7625"/>
        <v>24837.999999999996</v>
      </c>
      <c r="BR1579" s="28">
        <f>BR1580+BR1586</f>
        <v>0</v>
      </c>
      <c r="BS1579" s="28">
        <f>BS1580+BS1586</f>
        <v>0</v>
      </c>
      <c r="BT1579" s="28">
        <f>BT1580+BT1586</f>
        <v>0</v>
      </c>
      <c r="BU1579" s="28">
        <f t="shared" si="7626"/>
        <v>23735.499999999996</v>
      </c>
      <c r="BV1579" s="28">
        <f t="shared" si="7627"/>
        <v>24837.999999999996</v>
      </c>
      <c r="BW1579" s="28">
        <f t="shared" si="7628"/>
        <v>24837.999999999996</v>
      </c>
      <c r="BX1579" s="28">
        <f>BX1580+BX1586</f>
        <v>0</v>
      </c>
      <c r="BY1579" s="28">
        <f>BY1580+BY1586</f>
        <v>0</v>
      </c>
      <c r="BZ1579" s="28">
        <f>BZ1580+BZ1586</f>
        <v>0</v>
      </c>
      <c r="CA1579" s="28">
        <f>CA1580+CA1586</f>
        <v>0</v>
      </c>
      <c r="CB1579" s="28">
        <f>CB1580+CB1586</f>
        <v>0</v>
      </c>
      <c r="CC1579" s="28">
        <f>CC1580+CC1586</f>
        <v>0</v>
      </c>
      <c r="CD1579" s="28">
        <f>CD1580+CD1586</f>
        <v>0</v>
      </c>
      <c r="CE1579" s="28">
        <f>CE1580+CE1586</f>
        <v>0</v>
      </c>
      <c r="CF1579" s="28">
        <f>CF1580+CF1586</f>
        <v>0</v>
      </c>
      <c r="CG1579" s="28">
        <f t="shared" si="7629"/>
        <v>23735.499999999996</v>
      </c>
      <c r="CH1579" s="28">
        <f t="shared" si="7630"/>
        <v>24837.999999999996</v>
      </c>
      <c r="CI1579" s="28">
        <f t="shared" si="7631"/>
        <v>24837.999999999996</v>
      </c>
      <c r="CJ1579" s="28">
        <f>CJ1580+CJ1586</f>
        <v>0</v>
      </c>
      <c r="CK1579" s="29"/>
      <c r="CL1579" s="29"/>
      <c r="CM1579" s="25"/>
      <c r="CN1579" s="25"/>
      <c r="CO1579" s="25"/>
      <c r="CP1579" s="25"/>
      <c r="CQ1579" s="25"/>
      <c r="CR1579" s="25"/>
      <c r="CS1579" s="25"/>
    </row>
    <row r="1580" s="1" customFormat="1" ht="45">
      <c r="A1580" s="30" t="s">
        <v>524</v>
      </c>
      <c r="B1580" s="30" t="s">
        <v>34</v>
      </c>
      <c r="C1580" s="30" t="s">
        <v>127</v>
      </c>
      <c r="D1580" s="30" t="s">
        <v>235</v>
      </c>
      <c r="E1580" s="35"/>
      <c r="F1580" s="31" t="s">
        <v>236</v>
      </c>
      <c r="G1580" s="17">
        <f t="shared" ref="G1580:G1582" si="7632">G1581</f>
        <v>803.70000000000005</v>
      </c>
      <c r="H1580" s="17">
        <f t="shared" ref="H1580:H1582" si="7633">H1581</f>
        <v>827.60000000000002</v>
      </c>
      <c r="I1580" s="17">
        <f t="shared" ref="I1580:I1582" si="7634">I1581</f>
        <v>827.60000000000002</v>
      </c>
      <c r="J1580" s="17">
        <f t="shared" ref="J1580:J1582" si="7635">J1581</f>
        <v>0</v>
      </c>
      <c r="K1580" s="17">
        <f t="shared" ref="K1580:K1582" si="7636">K1581</f>
        <v>0</v>
      </c>
      <c r="L1580" s="17">
        <f t="shared" ref="L1580:L1582" si="7637">L1581</f>
        <v>0</v>
      </c>
      <c r="M1580" s="17">
        <f t="shared" si="7563"/>
        <v>803.70000000000005</v>
      </c>
      <c r="N1580" s="17">
        <f t="shared" si="7564"/>
        <v>827.60000000000002</v>
      </c>
      <c r="O1580" s="17">
        <f t="shared" si="7565"/>
        <v>827.60000000000002</v>
      </c>
      <c r="P1580" s="17">
        <f t="shared" ref="P1580:P1582" si="7638">P1581</f>
        <v>0</v>
      </c>
      <c r="Q1580" s="17">
        <f t="shared" ref="Q1580:Q1582" si="7639">Q1581</f>
        <v>0</v>
      </c>
      <c r="R1580" s="17">
        <f t="shared" ref="R1580:R1582" si="7640">R1581</f>
        <v>0</v>
      </c>
      <c r="S1580" s="17">
        <f t="shared" ref="S1580:S1582" si="7641">S1581</f>
        <v>0</v>
      </c>
      <c r="T1580" s="17">
        <f t="shared" ref="T1580:T1582" si="7642">T1581</f>
        <v>0</v>
      </c>
      <c r="U1580" s="17">
        <f t="shared" ref="U1580:U1582" si="7643">U1581</f>
        <v>0</v>
      </c>
      <c r="V1580" s="17">
        <f t="shared" ref="V1580:V1582" si="7644">V1581</f>
        <v>0</v>
      </c>
      <c r="W1580" s="17">
        <f t="shared" ref="W1580:W1582" si="7645">W1581</f>
        <v>0</v>
      </c>
      <c r="X1580" s="17">
        <f t="shared" ref="X1580:X1582" si="7646">X1581</f>
        <v>0</v>
      </c>
      <c r="Y1580" s="17">
        <f t="shared" si="7611"/>
        <v>803.70000000000005</v>
      </c>
      <c r="Z1580" s="17">
        <f t="shared" si="7612"/>
        <v>827.60000000000002</v>
      </c>
      <c r="AA1580" s="17">
        <f t="shared" si="7613"/>
        <v>827.60000000000002</v>
      </c>
      <c r="AB1580" s="17">
        <f t="shared" ref="AB1580:AB1582" si="7647">AB1581</f>
        <v>0</v>
      </c>
      <c r="AC1580" s="17">
        <f t="shared" ref="AC1580:AC1582" si="7648">AC1581</f>
        <v>0</v>
      </c>
      <c r="AD1580" s="17">
        <f t="shared" ref="AD1580:AD1582" si="7649">AD1581</f>
        <v>0</v>
      </c>
      <c r="AE1580" s="17">
        <f t="shared" si="7614"/>
        <v>803.70000000000005</v>
      </c>
      <c r="AF1580" s="17">
        <f t="shared" si="7615"/>
        <v>827.60000000000002</v>
      </c>
      <c r="AG1580" s="17">
        <f t="shared" si="7616"/>
        <v>827.60000000000002</v>
      </c>
      <c r="AH1580" s="17">
        <f t="shared" ref="AH1580:AH1582" si="7650">AH1581</f>
        <v>0</v>
      </c>
      <c r="AI1580" s="17">
        <f t="shared" ref="AI1580:AI1582" si="7651">AI1581</f>
        <v>0</v>
      </c>
      <c r="AJ1580" s="17">
        <f t="shared" ref="AJ1580:AJ1582" si="7652">AJ1581</f>
        <v>0</v>
      </c>
      <c r="AK1580" s="17">
        <f t="shared" ref="AK1580:AK1582" si="7653">AK1581</f>
        <v>0</v>
      </c>
      <c r="AL1580" s="17">
        <f t="shared" ref="AL1580:AL1582" si="7654">AL1581</f>
        <v>0</v>
      </c>
      <c r="AM1580" s="17">
        <f t="shared" ref="AM1580:AM1582" si="7655">AM1581</f>
        <v>0</v>
      </c>
      <c r="AN1580" s="17">
        <f t="shared" ref="AN1580:AN1582" si="7656">AN1581</f>
        <v>0</v>
      </c>
      <c r="AO1580" s="17">
        <f t="shared" ref="AO1580:AO1582" si="7657">AO1581</f>
        <v>0</v>
      </c>
      <c r="AP1580" s="17">
        <f t="shared" ref="AP1580:AP1582" si="7658">AP1581</f>
        <v>0</v>
      </c>
      <c r="AQ1580" s="17">
        <f t="shared" ref="AQ1580:AQ1582" si="7659">AQ1581</f>
        <v>0</v>
      </c>
      <c r="AR1580" s="17">
        <f t="shared" ref="AR1580:AR1582" si="7660">AR1581</f>
        <v>0</v>
      </c>
      <c r="AS1580" s="17">
        <f t="shared" ref="AS1580:AS1582" si="7661">AS1581</f>
        <v>0</v>
      </c>
      <c r="AT1580" s="17">
        <f t="shared" ref="AT1580:AT1582" si="7662">AT1581</f>
        <v>0</v>
      </c>
      <c r="AU1580" s="17">
        <f t="shared" ref="AU1580:AU1582" si="7663">AU1581</f>
        <v>0</v>
      </c>
      <c r="AV1580" s="17">
        <f t="shared" ref="AV1580:AV1582" si="7664">AV1581</f>
        <v>0</v>
      </c>
      <c r="AW1580" s="17">
        <f t="shared" si="7617"/>
        <v>803.70000000000005</v>
      </c>
      <c r="AX1580" s="17">
        <f t="shared" si="7618"/>
        <v>827.60000000000002</v>
      </c>
      <c r="AY1580" s="17">
        <f t="shared" si="7619"/>
        <v>827.60000000000002</v>
      </c>
      <c r="AZ1580" s="17">
        <f t="shared" ref="AZ1580:AZ1582" si="7665">AZ1581</f>
        <v>0</v>
      </c>
      <c r="BA1580" s="17">
        <f t="shared" si="7620"/>
        <v>803.70000000000005</v>
      </c>
      <c r="BB1580" s="17">
        <f t="shared" si="7621"/>
        <v>827.60000000000002</v>
      </c>
      <c r="BC1580" s="17">
        <f t="shared" si="7622"/>
        <v>827.60000000000002</v>
      </c>
      <c r="BD1580" s="17">
        <f t="shared" ref="BD1580:BD1582" si="7666">BD1581</f>
        <v>0</v>
      </c>
      <c r="BE1580" s="17">
        <f t="shared" ref="BE1580:BE1582" si="7667">BE1581</f>
        <v>0</v>
      </c>
      <c r="BF1580" s="17">
        <f t="shared" ref="BF1580:BF1582" si="7668">BF1581</f>
        <v>0</v>
      </c>
      <c r="BG1580" s="17">
        <f t="shared" ref="BG1580:BG1582" si="7669">BG1581</f>
        <v>0</v>
      </c>
      <c r="BH1580" s="17">
        <f t="shared" ref="BH1580:BH1582" si="7670">BH1581</f>
        <v>0</v>
      </c>
      <c r="BI1580" s="17">
        <f t="shared" ref="BI1580:BI1582" si="7671">BI1581</f>
        <v>0</v>
      </c>
      <c r="BJ1580" s="17">
        <f t="shared" ref="BJ1580:BJ1582" si="7672">BJ1581</f>
        <v>0</v>
      </c>
      <c r="BK1580" s="17">
        <f t="shared" ref="BK1580:BK1582" si="7673">BK1581</f>
        <v>0</v>
      </c>
      <c r="BL1580" s="17">
        <f t="shared" ref="BL1580:BL1582" si="7674">BL1581</f>
        <v>0</v>
      </c>
      <c r="BM1580" s="17">
        <f t="shared" ref="BM1580:BM1582" si="7675">BM1581</f>
        <v>0</v>
      </c>
      <c r="BN1580" s="17">
        <f t="shared" ref="BN1580:BN1582" si="7676">BN1581</f>
        <v>0</v>
      </c>
      <c r="BO1580" s="17">
        <f t="shared" si="7623"/>
        <v>803.70000000000005</v>
      </c>
      <c r="BP1580" s="17">
        <f t="shared" si="7624"/>
        <v>827.60000000000002</v>
      </c>
      <c r="BQ1580" s="17">
        <f t="shared" si="7625"/>
        <v>827.60000000000002</v>
      </c>
      <c r="BR1580" s="17">
        <f t="shared" ref="BR1580:BR1582" si="7677">BR1581</f>
        <v>0</v>
      </c>
      <c r="BS1580" s="17">
        <f t="shared" ref="BS1580:BS1582" si="7678">BS1581</f>
        <v>0</v>
      </c>
      <c r="BT1580" s="17">
        <f t="shared" ref="BT1580:BT1582" si="7679">BT1581</f>
        <v>0</v>
      </c>
      <c r="BU1580" s="17">
        <f t="shared" si="7626"/>
        <v>803.70000000000005</v>
      </c>
      <c r="BV1580" s="17">
        <f t="shared" si="7627"/>
        <v>827.60000000000002</v>
      </c>
      <c r="BW1580" s="17">
        <f t="shared" si="7628"/>
        <v>827.60000000000002</v>
      </c>
      <c r="BX1580" s="17">
        <f t="shared" ref="BX1580:BX1582" si="7680">BX1581</f>
        <v>0</v>
      </c>
      <c r="BY1580" s="17">
        <f t="shared" ref="BY1580:BY1582" si="7681">BY1581</f>
        <v>0</v>
      </c>
      <c r="BZ1580" s="17">
        <f t="shared" ref="BZ1580:BZ1582" si="7682">BZ1581</f>
        <v>0</v>
      </c>
      <c r="CA1580" s="17">
        <f t="shared" ref="CA1580:CA1582" si="7683">CA1581</f>
        <v>0</v>
      </c>
      <c r="CB1580" s="17">
        <f t="shared" ref="CB1580:CB1582" si="7684">CB1581</f>
        <v>0</v>
      </c>
      <c r="CC1580" s="17">
        <f t="shared" ref="CC1580:CC1582" si="7685">CC1581</f>
        <v>0</v>
      </c>
      <c r="CD1580" s="17">
        <f t="shared" ref="CD1580:CD1582" si="7686">CD1581</f>
        <v>0</v>
      </c>
      <c r="CE1580" s="17">
        <f t="shared" ref="CE1580:CE1582" si="7687">CE1581</f>
        <v>0</v>
      </c>
      <c r="CF1580" s="17">
        <f t="shared" ref="CF1580:CF1582" si="7688">CF1581</f>
        <v>0</v>
      </c>
      <c r="CG1580" s="17">
        <f t="shared" si="7629"/>
        <v>803.70000000000005</v>
      </c>
      <c r="CH1580" s="17">
        <f t="shared" si="7630"/>
        <v>827.60000000000002</v>
      </c>
      <c r="CI1580" s="17">
        <f t="shared" si="7631"/>
        <v>827.60000000000002</v>
      </c>
      <c r="CJ1580" s="17">
        <f t="shared" ref="CJ1580:CJ1582" si="7689">CJ1581</f>
        <v>0</v>
      </c>
      <c r="CK1580" s="32"/>
      <c r="CL1580" s="32"/>
      <c r="CM1580" s="1"/>
      <c r="CN1580" s="1"/>
      <c r="CO1580" s="1"/>
      <c r="CP1580" s="1"/>
      <c r="CQ1580" s="1"/>
      <c r="CR1580" s="1"/>
      <c r="CS1580" s="1"/>
    </row>
    <row r="1581" s="1" customFormat="1" ht="15" hidden="1">
      <c r="A1581" s="30" t="s">
        <v>524</v>
      </c>
      <c r="B1581" s="30" t="s">
        <v>34</v>
      </c>
      <c r="C1581" s="30" t="s">
        <v>127</v>
      </c>
      <c r="D1581" s="30" t="s">
        <v>237</v>
      </c>
      <c r="E1581" s="35"/>
      <c r="F1581" s="31" t="s">
        <v>41</v>
      </c>
      <c r="G1581" s="17">
        <f t="shared" si="7632"/>
        <v>803.70000000000005</v>
      </c>
      <c r="H1581" s="17">
        <f t="shared" si="7633"/>
        <v>827.60000000000002</v>
      </c>
      <c r="I1581" s="17">
        <f t="shared" si="7634"/>
        <v>827.60000000000002</v>
      </c>
      <c r="J1581" s="17">
        <f t="shared" si="7635"/>
        <v>0</v>
      </c>
      <c r="K1581" s="17">
        <f t="shared" si="7636"/>
        <v>0</v>
      </c>
      <c r="L1581" s="17">
        <f t="shared" si="7637"/>
        <v>0</v>
      </c>
      <c r="M1581" s="17">
        <f t="shared" si="7563"/>
        <v>803.70000000000005</v>
      </c>
      <c r="N1581" s="17">
        <f t="shared" si="7564"/>
        <v>827.60000000000002</v>
      </c>
      <c r="O1581" s="17">
        <f t="shared" si="7565"/>
        <v>827.60000000000002</v>
      </c>
      <c r="P1581" s="17">
        <f t="shared" si="7638"/>
        <v>0</v>
      </c>
      <c r="Q1581" s="17">
        <f t="shared" si="7639"/>
        <v>0</v>
      </c>
      <c r="R1581" s="17">
        <f t="shared" si="7640"/>
        <v>0</v>
      </c>
      <c r="S1581" s="17">
        <f t="shared" si="7641"/>
        <v>0</v>
      </c>
      <c r="T1581" s="17">
        <f t="shared" si="7642"/>
        <v>0</v>
      </c>
      <c r="U1581" s="17">
        <f t="shared" si="7643"/>
        <v>0</v>
      </c>
      <c r="V1581" s="17">
        <f t="shared" si="7644"/>
        <v>0</v>
      </c>
      <c r="W1581" s="17">
        <f t="shared" si="7645"/>
        <v>0</v>
      </c>
      <c r="X1581" s="17">
        <f t="shared" si="7646"/>
        <v>0</v>
      </c>
      <c r="Y1581" s="17">
        <f t="shared" si="7611"/>
        <v>803.70000000000005</v>
      </c>
      <c r="Z1581" s="17">
        <f t="shared" si="7612"/>
        <v>827.60000000000002</v>
      </c>
      <c r="AA1581" s="17">
        <f t="shared" si="7613"/>
        <v>827.60000000000002</v>
      </c>
      <c r="AB1581" s="17">
        <f t="shared" si="7647"/>
        <v>0</v>
      </c>
      <c r="AC1581" s="17">
        <f t="shared" si="7648"/>
        <v>0</v>
      </c>
      <c r="AD1581" s="17">
        <f t="shared" si="7649"/>
        <v>0</v>
      </c>
      <c r="AE1581" s="17">
        <f t="shared" si="7614"/>
        <v>803.70000000000005</v>
      </c>
      <c r="AF1581" s="17">
        <f t="shared" si="7615"/>
        <v>827.60000000000002</v>
      </c>
      <c r="AG1581" s="17">
        <f t="shared" si="7616"/>
        <v>827.60000000000002</v>
      </c>
      <c r="AH1581" s="17">
        <f t="shared" si="7650"/>
        <v>0</v>
      </c>
      <c r="AI1581" s="17">
        <f t="shared" si="7651"/>
        <v>0</v>
      </c>
      <c r="AJ1581" s="17">
        <f t="shared" si="7652"/>
        <v>0</v>
      </c>
      <c r="AK1581" s="17">
        <f t="shared" si="7653"/>
        <v>0</v>
      </c>
      <c r="AL1581" s="17">
        <f t="shared" si="7654"/>
        <v>0</v>
      </c>
      <c r="AM1581" s="17">
        <f t="shared" si="7655"/>
        <v>0</v>
      </c>
      <c r="AN1581" s="17">
        <f t="shared" si="7656"/>
        <v>0</v>
      </c>
      <c r="AO1581" s="17">
        <f t="shared" si="7657"/>
        <v>0</v>
      </c>
      <c r="AP1581" s="17">
        <f t="shared" si="7658"/>
        <v>0</v>
      </c>
      <c r="AQ1581" s="17">
        <f t="shared" si="7659"/>
        <v>0</v>
      </c>
      <c r="AR1581" s="17">
        <f t="shared" si="7660"/>
        <v>0</v>
      </c>
      <c r="AS1581" s="17">
        <f t="shared" si="7661"/>
        <v>0</v>
      </c>
      <c r="AT1581" s="17">
        <f t="shared" si="7662"/>
        <v>0</v>
      </c>
      <c r="AU1581" s="17">
        <f t="shared" si="7663"/>
        <v>0</v>
      </c>
      <c r="AV1581" s="17">
        <f t="shared" si="7664"/>
        <v>0</v>
      </c>
      <c r="AW1581" s="17">
        <f t="shared" si="7617"/>
        <v>803.70000000000005</v>
      </c>
      <c r="AX1581" s="17">
        <f t="shared" si="7618"/>
        <v>827.60000000000002</v>
      </c>
      <c r="AY1581" s="17">
        <f t="shared" si="7619"/>
        <v>827.60000000000002</v>
      </c>
      <c r="AZ1581" s="17">
        <f t="shared" si="7665"/>
        <v>0</v>
      </c>
      <c r="BA1581" s="17">
        <f t="shared" si="7620"/>
        <v>803.70000000000005</v>
      </c>
      <c r="BB1581" s="17">
        <f t="shared" si="7621"/>
        <v>827.60000000000002</v>
      </c>
      <c r="BC1581" s="17">
        <f t="shared" si="7622"/>
        <v>827.60000000000002</v>
      </c>
      <c r="BD1581" s="17">
        <f t="shared" si="7666"/>
        <v>0</v>
      </c>
      <c r="BE1581" s="17">
        <f t="shared" si="7667"/>
        <v>0</v>
      </c>
      <c r="BF1581" s="17">
        <f t="shared" si="7668"/>
        <v>0</v>
      </c>
      <c r="BG1581" s="17">
        <f t="shared" si="7669"/>
        <v>0</v>
      </c>
      <c r="BH1581" s="17">
        <f t="shared" si="7670"/>
        <v>0</v>
      </c>
      <c r="BI1581" s="17">
        <f t="shared" si="7671"/>
        <v>0</v>
      </c>
      <c r="BJ1581" s="17">
        <f t="shared" si="7672"/>
        <v>0</v>
      </c>
      <c r="BK1581" s="17">
        <f t="shared" si="7673"/>
        <v>0</v>
      </c>
      <c r="BL1581" s="17">
        <f t="shared" si="7674"/>
        <v>0</v>
      </c>
      <c r="BM1581" s="17">
        <f t="shared" si="7675"/>
        <v>0</v>
      </c>
      <c r="BN1581" s="17">
        <f t="shared" si="7676"/>
        <v>0</v>
      </c>
      <c r="BO1581" s="17">
        <f t="shared" si="7623"/>
        <v>803.70000000000005</v>
      </c>
      <c r="BP1581" s="17">
        <f t="shared" si="7624"/>
        <v>827.60000000000002</v>
      </c>
      <c r="BQ1581" s="17">
        <f t="shared" si="7625"/>
        <v>827.60000000000002</v>
      </c>
      <c r="BR1581" s="17">
        <f t="shared" si="7677"/>
        <v>0</v>
      </c>
      <c r="BS1581" s="17">
        <f t="shared" si="7678"/>
        <v>0</v>
      </c>
      <c r="BT1581" s="17">
        <f t="shared" si="7679"/>
        <v>0</v>
      </c>
      <c r="BU1581" s="17">
        <f t="shared" si="7626"/>
        <v>803.70000000000005</v>
      </c>
      <c r="BV1581" s="17">
        <f t="shared" si="7627"/>
        <v>827.60000000000002</v>
      </c>
      <c r="BW1581" s="17">
        <f t="shared" si="7628"/>
        <v>827.60000000000002</v>
      </c>
      <c r="BX1581" s="17">
        <f t="shared" si="7680"/>
        <v>0</v>
      </c>
      <c r="BY1581" s="17">
        <f t="shared" si="7681"/>
        <v>0</v>
      </c>
      <c r="BZ1581" s="17">
        <f t="shared" si="7682"/>
        <v>0</v>
      </c>
      <c r="CA1581" s="17">
        <f t="shared" si="7683"/>
        <v>0</v>
      </c>
      <c r="CB1581" s="17">
        <f t="shared" si="7684"/>
        <v>0</v>
      </c>
      <c r="CC1581" s="17">
        <f t="shared" si="7685"/>
        <v>0</v>
      </c>
      <c r="CD1581" s="17">
        <f t="shared" si="7686"/>
        <v>0</v>
      </c>
      <c r="CE1581" s="17">
        <f t="shared" si="7687"/>
        <v>0</v>
      </c>
      <c r="CF1581" s="17">
        <f t="shared" si="7688"/>
        <v>0</v>
      </c>
      <c r="CG1581" s="17">
        <f t="shared" si="7629"/>
        <v>803.70000000000005</v>
      </c>
      <c r="CH1581" s="17">
        <f t="shared" si="7630"/>
        <v>827.60000000000002</v>
      </c>
      <c r="CI1581" s="17">
        <f t="shared" si="7631"/>
        <v>827.60000000000002</v>
      </c>
      <c r="CJ1581" s="17">
        <f t="shared" si="7689"/>
        <v>0</v>
      </c>
      <c r="CK1581" s="32">
        <v>0</v>
      </c>
      <c r="CL1581" s="32"/>
      <c r="CM1581" s="1" t="s">
        <v>75</v>
      </c>
      <c r="CN1581" s="1"/>
      <c r="CO1581" s="1"/>
      <c r="CP1581" s="1"/>
      <c r="CQ1581" s="1"/>
      <c r="CR1581" s="1"/>
      <c r="CS1581" s="1"/>
    </row>
    <row r="1582" s="1" customFormat="1" ht="75">
      <c r="A1582" s="30" t="s">
        <v>524</v>
      </c>
      <c r="B1582" s="30" t="s">
        <v>34</v>
      </c>
      <c r="C1582" s="30" t="s">
        <v>127</v>
      </c>
      <c r="D1582" s="30" t="s">
        <v>427</v>
      </c>
      <c r="E1582" s="35"/>
      <c r="F1582" s="31" t="s">
        <v>428</v>
      </c>
      <c r="G1582" s="17">
        <f t="shared" si="7632"/>
        <v>803.70000000000005</v>
      </c>
      <c r="H1582" s="17">
        <f t="shared" si="7633"/>
        <v>827.60000000000002</v>
      </c>
      <c r="I1582" s="17">
        <f t="shared" si="7634"/>
        <v>827.60000000000002</v>
      </c>
      <c r="J1582" s="17">
        <f t="shared" si="7635"/>
        <v>0</v>
      </c>
      <c r="K1582" s="17">
        <f t="shared" si="7636"/>
        <v>0</v>
      </c>
      <c r="L1582" s="17">
        <f t="shared" si="7637"/>
        <v>0</v>
      </c>
      <c r="M1582" s="17">
        <f t="shared" si="7563"/>
        <v>803.70000000000005</v>
      </c>
      <c r="N1582" s="17">
        <f t="shared" si="7564"/>
        <v>827.60000000000002</v>
      </c>
      <c r="O1582" s="17">
        <f t="shared" si="7565"/>
        <v>827.60000000000002</v>
      </c>
      <c r="P1582" s="17">
        <f t="shared" si="7638"/>
        <v>0</v>
      </c>
      <c r="Q1582" s="17">
        <f t="shared" si="7639"/>
        <v>0</v>
      </c>
      <c r="R1582" s="17">
        <f t="shared" si="7640"/>
        <v>0</v>
      </c>
      <c r="S1582" s="17">
        <f t="shared" si="7641"/>
        <v>0</v>
      </c>
      <c r="T1582" s="17">
        <f t="shared" si="7642"/>
        <v>0</v>
      </c>
      <c r="U1582" s="17">
        <f t="shared" si="7643"/>
        <v>0</v>
      </c>
      <c r="V1582" s="17">
        <f t="shared" si="7644"/>
        <v>0</v>
      </c>
      <c r="W1582" s="17">
        <f t="shared" si="7645"/>
        <v>0</v>
      </c>
      <c r="X1582" s="17">
        <f t="shared" si="7646"/>
        <v>0</v>
      </c>
      <c r="Y1582" s="17">
        <f t="shared" si="7611"/>
        <v>803.70000000000005</v>
      </c>
      <c r="Z1582" s="17">
        <f t="shared" si="7612"/>
        <v>827.60000000000002</v>
      </c>
      <c r="AA1582" s="17">
        <f t="shared" si="7613"/>
        <v>827.60000000000002</v>
      </c>
      <c r="AB1582" s="17">
        <f t="shared" si="7647"/>
        <v>0</v>
      </c>
      <c r="AC1582" s="17">
        <f t="shared" si="7648"/>
        <v>0</v>
      </c>
      <c r="AD1582" s="17">
        <f t="shared" si="7649"/>
        <v>0</v>
      </c>
      <c r="AE1582" s="17">
        <f t="shared" si="7614"/>
        <v>803.70000000000005</v>
      </c>
      <c r="AF1582" s="17">
        <f t="shared" si="7615"/>
        <v>827.60000000000002</v>
      </c>
      <c r="AG1582" s="17">
        <f t="shared" si="7616"/>
        <v>827.60000000000002</v>
      </c>
      <c r="AH1582" s="17">
        <f t="shared" si="7650"/>
        <v>0</v>
      </c>
      <c r="AI1582" s="17">
        <f t="shared" si="7651"/>
        <v>0</v>
      </c>
      <c r="AJ1582" s="17">
        <f t="shared" si="7652"/>
        <v>0</v>
      </c>
      <c r="AK1582" s="17">
        <f t="shared" si="7653"/>
        <v>0</v>
      </c>
      <c r="AL1582" s="17">
        <f t="shared" si="7654"/>
        <v>0</v>
      </c>
      <c r="AM1582" s="17">
        <f t="shared" si="7655"/>
        <v>0</v>
      </c>
      <c r="AN1582" s="17">
        <f t="shared" si="7656"/>
        <v>0</v>
      </c>
      <c r="AO1582" s="17">
        <f t="shared" si="7657"/>
        <v>0</v>
      </c>
      <c r="AP1582" s="17">
        <f t="shared" si="7658"/>
        <v>0</v>
      </c>
      <c r="AQ1582" s="17">
        <f t="shared" si="7659"/>
        <v>0</v>
      </c>
      <c r="AR1582" s="17">
        <f t="shared" si="7660"/>
        <v>0</v>
      </c>
      <c r="AS1582" s="17">
        <f t="shared" si="7661"/>
        <v>0</v>
      </c>
      <c r="AT1582" s="17">
        <f t="shared" si="7662"/>
        <v>0</v>
      </c>
      <c r="AU1582" s="17">
        <f t="shared" si="7663"/>
        <v>0</v>
      </c>
      <c r="AV1582" s="17">
        <f t="shared" si="7664"/>
        <v>0</v>
      </c>
      <c r="AW1582" s="17">
        <f t="shared" si="7617"/>
        <v>803.70000000000005</v>
      </c>
      <c r="AX1582" s="17">
        <f t="shared" si="7618"/>
        <v>827.60000000000002</v>
      </c>
      <c r="AY1582" s="17">
        <f t="shared" si="7619"/>
        <v>827.60000000000002</v>
      </c>
      <c r="AZ1582" s="17">
        <f t="shared" si="7665"/>
        <v>0</v>
      </c>
      <c r="BA1582" s="17">
        <f t="shared" si="7620"/>
        <v>803.70000000000005</v>
      </c>
      <c r="BB1582" s="17">
        <f t="shared" si="7621"/>
        <v>827.60000000000002</v>
      </c>
      <c r="BC1582" s="17">
        <f t="shared" si="7622"/>
        <v>827.60000000000002</v>
      </c>
      <c r="BD1582" s="17">
        <f t="shared" si="7666"/>
        <v>0</v>
      </c>
      <c r="BE1582" s="17">
        <f t="shared" si="7667"/>
        <v>0</v>
      </c>
      <c r="BF1582" s="17">
        <f t="shared" si="7668"/>
        <v>0</v>
      </c>
      <c r="BG1582" s="17">
        <f t="shared" si="7669"/>
        <v>0</v>
      </c>
      <c r="BH1582" s="17">
        <f t="shared" si="7670"/>
        <v>0</v>
      </c>
      <c r="BI1582" s="17">
        <f t="shared" si="7671"/>
        <v>0</v>
      </c>
      <c r="BJ1582" s="17">
        <f t="shared" si="7672"/>
        <v>0</v>
      </c>
      <c r="BK1582" s="17">
        <f t="shared" si="7673"/>
        <v>0</v>
      </c>
      <c r="BL1582" s="17">
        <f t="shared" si="7674"/>
        <v>0</v>
      </c>
      <c r="BM1582" s="17">
        <f t="shared" si="7675"/>
        <v>0</v>
      </c>
      <c r="BN1582" s="17">
        <f t="shared" si="7676"/>
        <v>0</v>
      </c>
      <c r="BO1582" s="17">
        <f t="shared" si="7623"/>
        <v>803.70000000000005</v>
      </c>
      <c r="BP1582" s="17">
        <f t="shared" si="7624"/>
        <v>827.60000000000002</v>
      </c>
      <c r="BQ1582" s="17">
        <f t="shared" si="7625"/>
        <v>827.60000000000002</v>
      </c>
      <c r="BR1582" s="17">
        <f t="shared" si="7677"/>
        <v>0</v>
      </c>
      <c r="BS1582" s="17">
        <f t="shared" si="7678"/>
        <v>0</v>
      </c>
      <c r="BT1582" s="17">
        <f t="shared" si="7679"/>
        <v>0</v>
      </c>
      <c r="BU1582" s="17">
        <f t="shared" si="7626"/>
        <v>803.70000000000005</v>
      </c>
      <c r="BV1582" s="17">
        <f t="shared" si="7627"/>
        <v>827.60000000000002</v>
      </c>
      <c r="BW1582" s="17">
        <f t="shared" si="7628"/>
        <v>827.60000000000002</v>
      </c>
      <c r="BX1582" s="17">
        <f t="shared" si="7680"/>
        <v>0</v>
      </c>
      <c r="BY1582" s="17">
        <f t="shared" si="7681"/>
        <v>0</v>
      </c>
      <c r="BZ1582" s="17">
        <f t="shared" si="7682"/>
        <v>0</v>
      </c>
      <c r="CA1582" s="17">
        <f t="shared" si="7683"/>
        <v>0</v>
      </c>
      <c r="CB1582" s="17">
        <f t="shared" si="7684"/>
        <v>0</v>
      </c>
      <c r="CC1582" s="17">
        <f t="shared" si="7685"/>
        <v>0</v>
      </c>
      <c r="CD1582" s="17">
        <f t="shared" si="7686"/>
        <v>0</v>
      </c>
      <c r="CE1582" s="17">
        <f t="shared" si="7687"/>
        <v>0</v>
      </c>
      <c r="CF1582" s="17">
        <f t="shared" si="7688"/>
        <v>0</v>
      </c>
      <c r="CG1582" s="17">
        <f t="shared" si="7629"/>
        <v>803.70000000000005</v>
      </c>
      <c r="CH1582" s="17">
        <f t="shared" si="7630"/>
        <v>827.60000000000002</v>
      </c>
      <c r="CI1582" s="17">
        <f t="shared" si="7631"/>
        <v>827.60000000000002</v>
      </c>
      <c r="CJ1582" s="17">
        <f t="shared" si="7689"/>
        <v>0</v>
      </c>
      <c r="CK1582" s="32"/>
      <c r="CL1582" s="32"/>
      <c r="CM1582" s="1"/>
      <c r="CN1582" s="1"/>
      <c r="CO1582" s="1"/>
      <c r="CP1582" s="1"/>
      <c r="CQ1582" s="1"/>
      <c r="CR1582" s="1"/>
      <c r="CS1582" s="1"/>
    </row>
    <row r="1583" s="1" customFormat="1" ht="30">
      <c r="A1583" s="30" t="s">
        <v>524</v>
      </c>
      <c r="B1583" s="30" t="s">
        <v>34</v>
      </c>
      <c r="C1583" s="30" t="s">
        <v>127</v>
      </c>
      <c r="D1583" s="30" t="s">
        <v>429</v>
      </c>
      <c r="E1583" s="35"/>
      <c r="F1583" s="31" t="s">
        <v>430</v>
      </c>
      <c r="G1583" s="17">
        <f>G1584+G1585</f>
        <v>803.70000000000005</v>
      </c>
      <c r="H1583" s="17">
        <f>H1584+H1585</f>
        <v>827.60000000000002</v>
      </c>
      <c r="I1583" s="17">
        <f>I1584+I1585</f>
        <v>827.60000000000002</v>
      </c>
      <c r="J1583" s="17">
        <f>J1584+J1585</f>
        <v>0</v>
      </c>
      <c r="K1583" s="17">
        <f>K1584+K1585</f>
        <v>0</v>
      </c>
      <c r="L1583" s="17">
        <f>L1584+L1585</f>
        <v>0</v>
      </c>
      <c r="M1583" s="17">
        <f t="shared" si="7563"/>
        <v>803.70000000000005</v>
      </c>
      <c r="N1583" s="17">
        <f t="shared" si="7564"/>
        <v>827.60000000000002</v>
      </c>
      <c r="O1583" s="17">
        <f t="shared" si="7565"/>
        <v>827.60000000000002</v>
      </c>
      <c r="P1583" s="17">
        <f>P1584+P1585</f>
        <v>0</v>
      </c>
      <c r="Q1583" s="17">
        <f>Q1584+Q1585</f>
        <v>0</v>
      </c>
      <c r="R1583" s="17">
        <f>R1584+R1585</f>
        <v>0</v>
      </c>
      <c r="S1583" s="17">
        <f>S1584+S1585</f>
        <v>0</v>
      </c>
      <c r="T1583" s="17">
        <f>T1584+T1585</f>
        <v>0</v>
      </c>
      <c r="U1583" s="17">
        <f>U1584+U1585</f>
        <v>0</v>
      </c>
      <c r="V1583" s="17">
        <f>V1584+V1585</f>
        <v>0</v>
      </c>
      <c r="W1583" s="17">
        <f>W1584+W1585</f>
        <v>0</v>
      </c>
      <c r="X1583" s="17">
        <f>X1584+X1585</f>
        <v>0</v>
      </c>
      <c r="Y1583" s="17">
        <f t="shared" si="7611"/>
        <v>803.70000000000005</v>
      </c>
      <c r="Z1583" s="17">
        <f t="shared" si="7612"/>
        <v>827.60000000000002</v>
      </c>
      <c r="AA1583" s="17">
        <f t="shared" si="7613"/>
        <v>827.60000000000002</v>
      </c>
      <c r="AB1583" s="17">
        <f>AB1584+AB1585</f>
        <v>0</v>
      </c>
      <c r="AC1583" s="17">
        <f>AC1584+AC1585</f>
        <v>0</v>
      </c>
      <c r="AD1583" s="17">
        <f>AD1584+AD1585</f>
        <v>0</v>
      </c>
      <c r="AE1583" s="17">
        <f t="shared" si="7614"/>
        <v>803.70000000000005</v>
      </c>
      <c r="AF1583" s="17">
        <f t="shared" si="7615"/>
        <v>827.60000000000002</v>
      </c>
      <c r="AG1583" s="17">
        <f t="shared" si="7616"/>
        <v>827.60000000000002</v>
      </c>
      <c r="AH1583" s="17">
        <f>AH1584+AH1585</f>
        <v>0</v>
      </c>
      <c r="AI1583" s="17">
        <f>AI1584+AI1585</f>
        <v>0</v>
      </c>
      <c r="AJ1583" s="17">
        <f>AJ1584+AJ1585</f>
        <v>0</v>
      </c>
      <c r="AK1583" s="17">
        <f>AK1584+AK1585</f>
        <v>0</v>
      </c>
      <c r="AL1583" s="17">
        <f>AL1584+AL1585</f>
        <v>0</v>
      </c>
      <c r="AM1583" s="17">
        <f>AM1584+AM1585</f>
        <v>0</v>
      </c>
      <c r="AN1583" s="17">
        <f>AN1584+AN1585</f>
        <v>0</v>
      </c>
      <c r="AO1583" s="17">
        <f>AO1584+AO1585</f>
        <v>0</v>
      </c>
      <c r="AP1583" s="17">
        <f>AP1584+AP1585</f>
        <v>0</v>
      </c>
      <c r="AQ1583" s="17">
        <f>AQ1584+AQ1585</f>
        <v>0</v>
      </c>
      <c r="AR1583" s="17">
        <f>AR1584+AR1585</f>
        <v>0</v>
      </c>
      <c r="AS1583" s="17">
        <f>AS1584+AS1585</f>
        <v>0</v>
      </c>
      <c r="AT1583" s="17">
        <f>AT1584+AT1585</f>
        <v>0</v>
      </c>
      <c r="AU1583" s="17">
        <f>AU1584+AU1585</f>
        <v>0</v>
      </c>
      <c r="AV1583" s="17">
        <f>AV1584+AV1585</f>
        <v>0</v>
      </c>
      <c r="AW1583" s="17">
        <f t="shared" si="7617"/>
        <v>803.70000000000005</v>
      </c>
      <c r="AX1583" s="17">
        <f t="shared" si="7618"/>
        <v>827.60000000000002</v>
      </c>
      <c r="AY1583" s="17">
        <f t="shared" si="7619"/>
        <v>827.60000000000002</v>
      </c>
      <c r="AZ1583" s="17">
        <f>AZ1584+AZ1585</f>
        <v>0</v>
      </c>
      <c r="BA1583" s="17">
        <f t="shared" si="7620"/>
        <v>803.70000000000005</v>
      </c>
      <c r="BB1583" s="17">
        <f t="shared" si="7621"/>
        <v>827.60000000000002</v>
      </c>
      <c r="BC1583" s="17">
        <f t="shared" si="7622"/>
        <v>827.60000000000002</v>
      </c>
      <c r="BD1583" s="17">
        <f>BD1584+BD1585</f>
        <v>0</v>
      </c>
      <c r="BE1583" s="17">
        <f>BE1584+BE1585</f>
        <v>0</v>
      </c>
      <c r="BF1583" s="17">
        <f>BF1584+BF1585</f>
        <v>0</v>
      </c>
      <c r="BG1583" s="17">
        <f>BG1584+BG1585</f>
        <v>0</v>
      </c>
      <c r="BH1583" s="17">
        <f>BH1584+BH1585</f>
        <v>0</v>
      </c>
      <c r="BI1583" s="17">
        <f>BI1584+BI1585</f>
        <v>0</v>
      </c>
      <c r="BJ1583" s="17">
        <f>BJ1584+BJ1585</f>
        <v>0</v>
      </c>
      <c r="BK1583" s="17">
        <f>BK1584+BK1585</f>
        <v>0</v>
      </c>
      <c r="BL1583" s="17">
        <f>BL1584+BL1585</f>
        <v>0</v>
      </c>
      <c r="BM1583" s="17">
        <f>BM1584+BM1585</f>
        <v>0</v>
      </c>
      <c r="BN1583" s="17">
        <f>BN1584+BN1585</f>
        <v>0</v>
      </c>
      <c r="BO1583" s="17">
        <f t="shared" si="7623"/>
        <v>803.70000000000005</v>
      </c>
      <c r="BP1583" s="17">
        <f t="shared" si="7624"/>
        <v>827.60000000000002</v>
      </c>
      <c r="BQ1583" s="17">
        <f t="shared" si="7625"/>
        <v>827.60000000000002</v>
      </c>
      <c r="BR1583" s="17">
        <f>BR1584+BR1585</f>
        <v>0</v>
      </c>
      <c r="BS1583" s="17">
        <f>BS1584+BS1585</f>
        <v>0</v>
      </c>
      <c r="BT1583" s="17">
        <f>BT1584+BT1585</f>
        <v>0</v>
      </c>
      <c r="BU1583" s="17">
        <f t="shared" si="7626"/>
        <v>803.70000000000005</v>
      </c>
      <c r="BV1583" s="17">
        <f t="shared" si="7627"/>
        <v>827.60000000000002</v>
      </c>
      <c r="BW1583" s="17">
        <f t="shared" si="7628"/>
        <v>827.60000000000002</v>
      </c>
      <c r="BX1583" s="17">
        <f>BX1584+BX1585</f>
        <v>0</v>
      </c>
      <c r="BY1583" s="17">
        <f>BY1584+BY1585</f>
        <v>0</v>
      </c>
      <c r="BZ1583" s="17">
        <f>BZ1584+BZ1585</f>
        <v>0</v>
      </c>
      <c r="CA1583" s="17">
        <f>CA1584+CA1585</f>
        <v>0</v>
      </c>
      <c r="CB1583" s="17">
        <f>CB1584+CB1585</f>
        <v>0</v>
      </c>
      <c r="CC1583" s="17">
        <f>CC1584+CC1585</f>
        <v>0</v>
      </c>
      <c r="CD1583" s="17">
        <f>CD1584+CD1585</f>
        <v>0</v>
      </c>
      <c r="CE1583" s="17">
        <f>CE1584+CE1585</f>
        <v>0</v>
      </c>
      <c r="CF1583" s="17">
        <f>CF1584+CF1585</f>
        <v>0</v>
      </c>
      <c r="CG1583" s="17">
        <f t="shared" si="7629"/>
        <v>803.70000000000005</v>
      </c>
      <c r="CH1583" s="17">
        <f t="shared" si="7630"/>
        <v>827.60000000000002</v>
      </c>
      <c r="CI1583" s="17">
        <f t="shared" si="7631"/>
        <v>827.60000000000002</v>
      </c>
      <c r="CJ1583" s="17">
        <f>CJ1584+CJ1585</f>
        <v>0</v>
      </c>
      <c r="CK1583" s="32"/>
      <c r="CL1583" s="32"/>
      <c r="CM1583" s="1"/>
      <c r="CN1583" s="1"/>
      <c r="CO1583" s="1"/>
      <c r="CP1583" s="1"/>
      <c r="CQ1583" s="1"/>
      <c r="CR1583" s="1"/>
      <c r="CS1583" s="1"/>
    </row>
    <row r="1584" s="1" customFormat="1" ht="75">
      <c r="A1584" s="30" t="s">
        <v>524</v>
      </c>
      <c r="B1584" s="30" t="s">
        <v>34</v>
      </c>
      <c r="C1584" s="30" t="s">
        <v>127</v>
      </c>
      <c r="D1584" s="30" t="s">
        <v>429</v>
      </c>
      <c r="E1584" s="30" t="s">
        <v>58</v>
      </c>
      <c r="F1584" s="31" t="s">
        <v>59</v>
      </c>
      <c r="G1584" s="17">
        <v>772.30000000000007</v>
      </c>
      <c r="H1584" s="17">
        <v>796.20000000000005</v>
      </c>
      <c r="I1584" s="17">
        <v>796.20000000000005</v>
      </c>
      <c r="J1584" s="17"/>
      <c r="K1584" s="17"/>
      <c r="L1584" s="17"/>
      <c r="M1584" s="17">
        <f t="shared" si="7563"/>
        <v>772.30000000000007</v>
      </c>
      <c r="N1584" s="17">
        <f t="shared" si="7564"/>
        <v>796.20000000000005</v>
      </c>
      <c r="O1584" s="17">
        <f t="shared" si="7565"/>
        <v>796.20000000000005</v>
      </c>
      <c r="P1584" s="17"/>
      <c r="Q1584" s="17"/>
      <c r="R1584" s="17"/>
      <c r="S1584" s="17"/>
      <c r="T1584" s="17"/>
      <c r="U1584" s="17"/>
      <c r="V1584" s="17"/>
      <c r="W1584" s="17"/>
      <c r="X1584" s="17"/>
      <c r="Y1584" s="17">
        <f t="shared" si="7611"/>
        <v>772.30000000000007</v>
      </c>
      <c r="Z1584" s="17">
        <f t="shared" si="7612"/>
        <v>796.20000000000005</v>
      </c>
      <c r="AA1584" s="17">
        <f t="shared" si="7613"/>
        <v>796.20000000000005</v>
      </c>
      <c r="AB1584" s="17"/>
      <c r="AC1584" s="17"/>
      <c r="AD1584" s="17"/>
      <c r="AE1584" s="17">
        <f t="shared" si="7614"/>
        <v>772.30000000000007</v>
      </c>
      <c r="AF1584" s="17">
        <f t="shared" si="7615"/>
        <v>796.20000000000005</v>
      </c>
      <c r="AG1584" s="17">
        <f t="shared" si="7616"/>
        <v>796.20000000000005</v>
      </c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>
        <f t="shared" si="7617"/>
        <v>772.30000000000007</v>
      </c>
      <c r="AX1584" s="17">
        <f t="shared" si="7618"/>
        <v>796.20000000000005</v>
      </c>
      <c r="AY1584" s="17">
        <f t="shared" si="7619"/>
        <v>796.20000000000005</v>
      </c>
      <c r="AZ1584" s="17"/>
      <c r="BA1584" s="17">
        <f t="shared" si="7620"/>
        <v>772.30000000000007</v>
      </c>
      <c r="BB1584" s="17">
        <f t="shared" si="7621"/>
        <v>796.20000000000005</v>
      </c>
      <c r="BC1584" s="17">
        <f t="shared" si="7622"/>
        <v>796.20000000000005</v>
      </c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>
        <f t="shared" si="7623"/>
        <v>772.30000000000007</v>
      </c>
      <c r="BP1584" s="17">
        <f t="shared" si="7624"/>
        <v>796.20000000000005</v>
      </c>
      <c r="BQ1584" s="17">
        <f t="shared" si="7625"/>
        <v>796.20000000000005</v>
      </c>
      <c r="BR1584" s="17"/>
      <c r="BS1584" s="17"/>
      <c r="BT1584" s="17"/>
      <c r="BU1584" s="17">
        <f t="shared" si="7626"/>
        <v>772.30000000000007</v>
      </c>
      <c r="BV1584" s="17">
        <f t="shared" si="7627"/>
        <v>796.20000000000005</v>
      </c>
      <c r="BW1584" s="17">
        <f t="shared" si="7628"/>
        <v>796.20000000000005</v>
      </c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>
        <f t="shared" si="7629"/>
        <v>772.30000000000007</v>
      </c>
      <c r="CH1584" s="17">
        <f t="shared" si="7630"/>
        <v>796.20000000000005</v>
      </c>
      <c r="CI1584" s="17">
        <f t="shared" si="7631"/>
        <v>796.20000000000005</v>
      </c>
      <c r="CJ1584" s="17"/>
      <c r="CK1584" s="32"/>
      <c r="CL1584" s="32"/>
      <c r="CM1584" s="1"/>
      <c r="CN1584" s="1"/>
      <c r="CO1584" s="1"/>
      <c r="CP1584" s="1"/>
      <c r="CQ1584" s="1"/>
      <c r="CR1584" s="1"/>
      <c r="CS1584" s="1"/>
    </row>
    <row r="1585" s="1" customFormat="1" ht="30">
      <c r="A1585" s="30" t="s">
        <v>524</v>
      </c>
      <c r="B1585" s="30" t="s">
        <v>34</v>
      </c>
      <c r="C1585" s="30" t="s">
        <v>127</v>
      </c>
      <c r="D1585" s="30" t="s">
        <v>429</v>
      </c>
      <c r="E1585" s="30" t="s">
        <v>46</v>
      </c>
      <c r="F1585" s="31" t="s">
        <v>47</v>
      </c>
      <c r="G1585" s="17">
        <v>31.399999999999999</v>
      </c>
      <c r="H1585" s="17">
        <v>31.399999999999999</v>
      </c>
      <c r="I1585" s="17">
        <v>31.399999999999999</v>
      </c>
      <c r="J1585" s="17"/>
      <c r="K1585" s="17"/>
      <c r="L1585" s="17"/>
      <c r="M1585" s="17">
        <f t="shared" si="7563"/>
        <v>31.399999999999999</v>
      </c>
      <c r="N1585" s="17">
        <f t="shared" si="7564"/>
        <v>31.399999999999999</v>
      </c>
      <c r="O1585" s="17">
        <f t="shared" si="7565"/>
        <v>31.399999999999999</v>
      </c>
      <c r="P1585" s="17"/>
      <c r="Q1585" s="17"/>
      <c r="R1585" s="17"/>
      <c r="S1585" s="17"/>
      <c r="T1585" s="17"/>
      <c r="U1585" s="17"/>
      <c r="V1585" s="17"/>
      <c r="W1585" s="17"/>
      <c r="X1585" s="17"/>
      <c r="Y1585" s="17">
        <f t="shared" si="7611"/>
        <v>31.399999999999999</v>
      </c>
      <c r="Z1585" s="17">
        <f t="shared" si="7612"/>
        <v>31.399999999999999</v>
      </c>
      <c r="AA1585" s="17">
        <f t="shared" si="7613"/>
        <v>31.399999999999999</v>
      </c>
      <c r="AB1585" s="17"/>
      <c r="AC1585" s="17"/>
      <c r="AD1585" s="17"/>
      <c r="AE1585" s="17">
        <f t="shared" si="7614"/>
        <v>31.399999999999999</v>
      </c>
      <c r="AF1585" s="17">
        <f t="shared" si="7615"/>
        <v>31.399999999999999</v>
      </c>
      <c r="AG1585" s="17">
        <f t="shared" si="7616"/>
        <v>31.399999999999999</v>
      </c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>
        <f t="shared" si="7617"/>
        <v>31.399999999999999</v>
      </c>
      <c r="AX1585" s="17">
        <f t="shared" si="7618"/>
        <v>31.399999999999999</v>
      </c>
      <c r="AY1585" s="17">
        <f t="shared" si="7619"/>
        <v>31.399999999999999</v>
      </c>
      <c r="AZ1585" s="17"/>
      <c r="BA1585" s="17">
        <f t="shared" si="7620"/>
        <v>31.399999999999999</v>
      </c>
      <c r="BB1585" s="17">
        <f t="shared" si="7621"/>
        <v>31.399999999999999</v>
      </c>
      <c r="BC1585" s="17">
        <f t="shared" si="7622"/>
        <v>31.399999999999999</v>
      </c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>
        <f t="shared" si="7623"/>
        <v>31.399999999999999</v>
      </c>
      <c r="BP1585" s="17">
        <f t="shared" si="7624"/>
        <v>31.399999999999999</v>
      </c>
      <c r="BQ1585" s="17">
        <f t="shared" si="7625"/>
        <v>31.399999999999999</v>
      </c>
      <c r="BR1585" s="17"/>
      <c r="BS1585" s="17"/>
      <c r="BT1585" s="17"/>
      <c r="BU1585" s="17">
        <f t="shared" si="7626"/>
        <v>31.399999999999999</v>
      </c>
      <c r="BV1585" s="17">
        <f t="shared" si="7627"/>
        <v>31.399999999999999</v>
      </c>
      <c r="BW1585" s="17">
        <f t="shared" si="7628"/>
        <v>31.399999999999999</v>
      </c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>
        <f t="shared" si="7629"/>
        <v>31.399999999999999</v>
      </c>
      <c r="CH1585" s="17">
        <f t="shared" si="7630"/>
        <v>31.399999999999999</v>
      </c>
      <c r="CI1585" s="17">
        <f t="shared" si="7631"/>
        <v>31.399999999999999</v>
      </c>
      <c r="CJ1585" s="17"/>
      <c r="CK1585" s="32"/>
      <c r="CL1585" s="32"/>
      <c r="CM1585" s="1"/>
      <c r="CN1585" s="1"/>
      <c r="CO1585" s="1"/>
      <c r="CP1585" s="1"/>
      <c r="CQ1585" s="1"/>
      <c r="CR1585" s="1"/>
      <c r="CS1585" s="1"/>
    </row>
    <row r="1586" s="1" customFormat="1" ht="30">
      <c r="A1586" s="30" t="s">
        <v>524</v>
      </c>
      <c r="B1586" s="30" t="s">
        <v>34</v>
      </c>
      <c r="C1586" s="30" t="s">
        <v>127</v>
      </c>
      <c r="D1586" s="30" t="s">
        <v>97</v>
      </c>
      <c r="E1586" s="35"/>
      <c r="F1586" s="31" t="s">
        <v>98</v>
      </c>
      <c r="G1586" s="17">
        <f t="shared" ref="G1586:G1587" si="7690">G1587</f>
        <v>20445.699999999997</v>
      </c>
      <c r="H1586" s="17">
        <f t="shared" ref="H1586:H1587" si="7691">H1587</f>
        <v>21003.899999999998</v>
      </c>
      <c r="I1586" s="17">
        <f t="shared" ref="I1586:I1587" si="7692">I1587</f>
        <v>21003.899999999998</v>
      </c>
      <c r="J1586" s="17">
        <f t="shared" ref="J1586:J1587" si="7693">J1587</f>
        <v>0</v>
      </c>
      <c r="K1586" s="17">
        <f t="shared" ref="K1586:K1587" si="7694">K1587</f>
        <v>0</v>
      </c>
      <c r="L1586" s="17">
        <f t="shared" ref="L1586:L1587" si="7695">L1587</f>
        <v>0</v>
      </c>
      <c r="M1586" s="17">
        <f t="shared" si="7563"/>
        <v>20445.699999999997</v>
      </c>
      <c r="N1586" s="17">
        <f t="shared" si="7564"/>
        <v>21003.899999999998</v>
      </c>
      <c r="O1586" s="17">
        <f t="shared" si="7565"/>
        <v>21003.899999999998</v>
      </c>
      <c r="P1586" s="17">
        <f t="shared" ref="P1586:P1587" si="7696">P1587</f>
        <v>2486.0999999999999</v>
      </c>
      <c r="Q1586" s="17">
        <f t="shared" ref="Q1586:Q1587" si="7697">Q1587</f>
        <v>0</v>
      </c>
      <c r="R1586" s="17">
        <f t="shared" ref="R1586:R1587" si="7698">R1587</f>
        <v>0</v>
      </c>
      <c r="S1586" s="17">
        <f t="shared" ref="S1586:S1587" si="7699">S1587</f>
        <v>0</v>
      </c>
      <c r="T1586" s="17">
        <f t="shared" ref="T1586:T1587" si="7700">T1587</f>
        <v>3006.5</v>
      </c>
      <c r="U1586" s="17">
        <f t="shared" ref="U1586:U1587" si="7701">U1587</f>
        <v>0</v>
      </c>
      <c r="V1586" s="17">
        <f t="shared" ref="V1586:V1587" si="7702">V1587</f>
        <v>3006.5</v>
      </c>
      <c r="W1586" s="17">
        <f t="shared" ref="W1586:W1587" si="7703">W1587</f>
        <v>0</v>
      </c>
      <c r="X1586" s="17">
        <f t="shared" ref="X1586:X1587" si="7704">X1587</f>
        <v>0</v>
      </c>
      <c r="Y1586" s="17">
        <f t="shared" si="7611"/>
        <v>22931.799999999996</v>
      </c>
      <c r="Z1586" s="17">
        <f t="shared" si="7612"/>
        <v>24010.399999999998</v>
      </c>
      <c r="AA1586" s="17">
        <f t="shared" si="7613"/>
        <v>24010.399999999998</v>
      </c>
      <c r="AB1586" s="17">
        <f t="shared" ref="AB1586:AB1587" si="7705">AB1587</f>
        <v>0</v>
      </c>
      <c r="AC1586" s="17">
        <f t="shared" ref="AC1586:AC1587" si="7706">AC1587</f>
        <v>0</v>
      </c>
      <c r="AD1586" s="17">
        <f t="shared" ref="AD1586:AD1587" si="7707">AD1587</f>
        <v>0</v>
      </c>
      <c r="AE1586" s="17">
        <f t="shared" si="7614"/>
        <v>22931.799999999996</v>
      </c>
      <c r="AF1586" s="17">
        <f t="shared" si="7615"/>
        <v>24010.399999999998</v>
      </c>
      <c r="AG1586" s="17">
        <f t="shared" si="7616"/>
        <v>24010.399999999998</v>
      </c>
      <c r="AH1586" s="17">
        <f t="shared" ref="AH1586:AH1587" si="7708">AH1587</f>
        <v>0</v>
      </c>
      <c r="AI1586" s="17">
        <f t="shared" ref="AI1586:AI1587" si="7709">AI1587</f>
        <v>0</v>
      </c>
      <c r="AJ1586" s="17">
        <f t="shared" ref="AJ1586:AJ1587" si="7710">AJ1587</f>
        <v>0</v>
      </c>
      <c r="AK1586" s="17">
        <f t="shared" ref="AK1586:AK1587" si="7711">AK1587</f>
        <v>0</v>
      </c>
      <c r="AL1586" s="17">
        <f t="shared" ref="AL1586:AL1587" si="7712">AL1587</f>
        <v>0</v>
      </c>
      <c r="AM1586" s="17">
        <f t="shared" ref="AM1586:AM1587" si="7713">AM1587</f>
        <v>0</v>
      </c>
      <c r="AN1586" s="17">
        <f t="shared" ref="AN1586:AN1587" si="7714">AN1587</f>
        <v>0</v>
      </c>
      <c r="AO1586" s="17">
        <f t="shared" ref="AO1586:AO1587" si="7715">AO1587</f>
        <v>0</v>
      </c>
      <c r="AP1586" s="17">
        <f t="shared" ref="AP1586:AP1587" si="7716">AP1587</f>
        <v>0</v>
      </c>
      <c r="AQ1586" s="17">
        <f t="shared" ref="AQ1586:AQ1587" si="7717">AQ1587</f>
        <v>0</v>
      </c>
      <c r="AR1586" s="17">
        <f t="shared" ref="AR1586:AR1587" si="7718">AR1587</f>
        <v>0</v>
      </c>
      <c r="AS1586" s="17">
        <f t="shared" ref="AS1586:AS1587" si="7719">AS1587</f>
        <v>0</v>
      </c>
      <c r="AT1586" s="17">
        <f t="shared" ref="AT1586:AT1587" si="7720">AT1587</f>
        <v>0</v>
      </c>
      <c r="AU1586" s="17">
        <f t="shared" ref="AU1586:AU1587" si="7721">AU1587</f>
        <v>0</v>
      </c>
      <c r="AV1586" s="17">
        <f t="shared" ref="AV1586:AV1587" si="7722">AV1587</f>
        <v>0</v>
      </c>
      <c r="AW1586" s="17">
        <f t="shared" si="7617"/>
        <v>22931.799999999996</v>
      </c>
      <c r="AX1586" s="17">
        <f t="shared" si="7618"/>
        <v>24010.399999999998</v>
      </c>
      <c r="AY1586" s="17">
        <f t="shared" si="7619"/>
        <v>24010.399999999998</v>
      </c>
      <c r="AZ1586" s="17">
        <f t="shared" ref="AZ1586:AZ1587" si="7723">AZ1587</f>
        <v>0</v>
      </c>
      <c r="BA1586" s="17">
        <f t="shared" si="7620"/>
        <v>22931.799999999996</v>
      </c>
      <c r="BB1586" s="17">
        <f t="shared" si="7621"/>
        <v>24010.399999999998</v>
      </c>
      <c r="BC1586" s="17">
        <f t="shared" si="7622"/>
        <v>24010.399999999998</v>
      </c>
      <c r="BD1586" s="17">
        <f t="shared" ref="BD1586:BD1587" si="7724">BD1587</f>
        <v>0</v>
      </c>
      <c r="BE1586" s="17">
        <f t="shared" ref="BE1586:BE1587" si="7725">BE1587</f>
        <v>0</v>
      </c>
      <c r="BF1586" s="17">
        <f t="shared" ref="BF1586:BF1587" si="7726">BF1587</f>
        <v>0</v>
      </c>
      <c r="BG1586" s="17">
        <f t="shared" ref="BG1586:BG1587" si="7727">BG1587</f>
        <v>0</v>
      </c>
      <c r="BH1586" s="17">
        <f t="shared" ref="BH1586:BH1587" si="7728">BH1587</f>
        <v>0</v>
      </c>
      <c r="BI1586" s="17">
        <f t="shared" ref="BI1586:BI1587" si="7729">BI1587</f>
        <v>0</v>
      </c>
      <c r="BJ1586" s="17">
        <f t="shared" ref="BJ1586:BJ1587" si="7730">BJ1587</f>
        <v>0</v>
      </c>
      <c r="BK1586" s="17">
        <f t="shared" ref="BK1586:BK1587" si="7731">BK1587</f>
        <v>0</v>
      </c>
      <c r="BL1586" s="17">
        <f t="shared" ref="BL1586:BL1587" si="7732">BL1587</f>
        <v>0</v>
      </c>
      <c r="BM1586" s="17">
        <f t="shared" ref="BM1586:BM1587" si="7733">BM1587</f>
        <v>0</v>
      </c>
      <c r="BN1586" s="17">
        <f t="shared" ref="BN1586:BN1587" si="7734">BN1587</f>
        <v>0</v>
      </c>
      <c r="BO1586" s="17">
        <f t="shared" si="7623"/>
        <v>22931.799999999996</v>
      </c>
      <c r="BP1586" s="17">
        <f t="shared" si="7624"/>
        <v>24010.399999999998</v>
      </c>
      <c r="BQ1586" s="17">
        <f t="shared" si="7625"/>
        <v>24010.399999999998</v>
      </c>
      <c r="BR1586" s="17">
        <f t="shared" ref="BR1586:BR1587" si="7735">BR1587</f>
        <v>0</v>
      </c>
      <c r="BS1586" s="17">
        <f t="shared" ref="BS1586:BS1587" si="7736">BS1587</f>
        <v>0</v>
      </c>
      <c r="BT1586" s="17">
        <f t="shared" ref="BT1586:BT1587" si="7737">BT1587</f>
        <v>0</v>
      </c>
      <c r="BU1586" s="17">
        <f t="shared" si="7626"/>
        <v>22931.799999999996</v>
      </c>
      <c r="BV1586" s="17">
        <f t="shared" si="7627"/>
        <v>24010.399999999998</v>
      </c>
      <c r="BW1586" s="17">
        <f t="shared" si="7628"/>
        <v>24010.399999999998</v>
      </c>
      <c r="BX1586" s="17">
        <f t="shared" ref="BX1586:BX1587" si="7738">BX1587</f>
        <v>0</v>
      </c>
      <c r="BY1586" s="17">
        <f t="shared" ref="BY1586:BY1587" si="7739">BY1587</f>
        <v>0</v>
      </c>
      <c r="BZ1586" s="17">
        <f t="shared" ref="BZ1586:BZ1587" si="7740">BZ1587</f>
        <v>0</v>
      </c>
      <c r="CA1586" s="17">
        <f t="shared" ref="CA1586:CA1587" si="7741">CA1587</f>
        <v>0</v>
      </c>
      <c r="CB1586" s="17">
        <f t="shared" ref="CB1586:CB1587" si="7742">CB1587</f>
        <v>0</v>
      </c>
      <c r="CC1586" s="17">
        <f t="shared" ref="CC1586:CC1587" si="7743">CC1587</f>
        <v>0</v>
      </c>
      <c r="CD1586" s="17">
        <f t="shared" ref="CD1586:CD1587" si="7744">CD1587</f>
        <v>0</v>
      </c>
      <c r="CE1586" s="17">
        <f t="shared" ref="CE1586:CE1587" si="7745">CE1587</f>
        <v>0</v>
      </c>
      <c r="CF1586" s="17">
        <f t="shared" ref="CF1586:CF1587" si="7746">CF1587</f>
        <v>0</v>
      </c>
      <c r="CG1586" s="17">
        <f t="shared" si="7629"/>
        <v>22931.799999999996</v>
      </c>
      <c r="CH1586" s="17">
        <f t="shared" si="7630"/>
        <v>24010.399999999998</v>
      </c>
      <c r="CI1586" s="17">
        <f t="shared" si="7631"/>
        <v>24010.399999999998</v>
      </c>
      <c r="CJ1586" s="17">
        <f t="shared" ref="CJ1586:CJ1587" si="7747">CJ1587</f>
        <v>0</v>
      </c>
      <c r="CK1586" s="32"/>
      <c r="CL1586" s="32"/>
      <c r="CM1586" s="1"/>
      <c r="CN1586" s="1"/>
      <c r="CO1586" s="1"/>
      <c r="CP1586" s="1"/>
      <c r="CQ1586" s="1"/>
      <c r="CR1586" s="1"/>
      <c r="CS1586" s="1"/>
    </row>
    <row r="1587" s="1" customFormat="1" ht="30">
      <c r="A1587" s="30" t="s">
        <v>524</v>
      </c>
      <c r="B1587" s="30" t="s">
        <v>34</v>
      </c>
      <c r="C1587" s="30" t="s">
        <v>127</v>
      </c>
      <c r="D1587" s="30" t="s">
        <v>431</v>
      </c>
      <c r="E1587" s="35"/>
      <c r="F1587" s="31" t="s">
        <v>432</v>
      </c>
      <c r="G1587" s="17">
        <f t="shared" si="7690"/>
        <v>20445.699999999997</v>
      </c>
      <c r="H1587" s="17">
        <f t="shared" si="7691"/>
        <v>21003.899999999998</v>
      </c>
      <c r="I1587" s="17">
        <f t="shared" si="7692"/>
        <v>21003.899999999998</v>
      </c>
      <c r="J1587" s="17">
        <f t="shared" si="7693"/>
        <v>0</v>
      </c>
      <c r="K1587" s="17">
        <f t="shared" si="7694"/>
        <v>0</v>
      </c>
      <c r="L1587" s="17">
        <f t="shared" si="7695"/>
        <v>0</v>
      </c>
      <c r="M1587" s="17">
        <f t="shared" si="7563"/>
        <v>20445.699999999997</v>
      </c>
      <c r="N1587" s="17">
        <f t="shared" si="7564"/>
        <v>21003.899999999998</v>
      </c>
      <c r="O1587" s="17">
        <f t="shared" si="7565"/>
        <v>21003.899999999998</v>
      </c>
      <c r="P1587" s="17">
        <f t="shared" si="7696"/>
        <v>2486.0999999999999</v>
      </c>
      <c r="Q1587" s="17">
        <f t="shared" si="7697"/>
        <v>0</v>
      </c>
      <c r="R1587" s="17">
        <f t="shared" si="7698"/>
        <v>0</v>
      </c>
      <c r="S1587" s="17">
        <f t="shared" si="7699"/>
        <v>0</v>
      </c>
      <c r="T1587" s="17">
        <f t="shared" si="7700"/>
        <v>3006.5</v>
      </c>
      <c r="U1587" s="17">
        <f t="shared" si="7701"/>
        <v>0</v>
      </c>
      <c r="V1587" s="17">
        <f t="shared" si="7702"/>
        <v>3006.5</v>
      </c>
      <c r="W1587" s="17">
        <f t="shared" si="7703"/>
        <v>0</v>
      </c>
      <c r="X1587" s="17">
        <f t="shared" si="7704"/>
        <v>0</v>
      </c>
      <c r="Y1587" s="17">
        <f t="shared" si="7611"/>
        <v>22931.799999999996</v>
      </c>
      <c r="Z1587" s="17">
        <f t="shared" si="7612"/>
        <v>24010.399999999998</v>
      </c>
      <c r="AA1587" s="17">
        <f t="shared" si="7613"/>
        <v>24010.399999999998</v>
      </c>
      <c r="AB1587" s="17">
        <f t="shared" si="7705"/>
        <v>0</v>
      </c>
      <c r="AC1587" s="17">
        <f t="shared" si="7706"/>
        <v>0</v>
      </c>
      <c r="AD1587" s="17">
        <f t="shared" si="7707"/>
        <v>0</v>
      </c>
      <c r="AE1587" s="17">
        <f t="shared" si="7614"/>
        <v>22931.799999999996</v>
      </c>
      <c r="AF1587" s="17">
        <f t="shared" si="7615"/>
        <v>24010.399999999998</v>
      </c>
      <c r="AG1587" s="17">
        <f t="shared" si="7616"/>
        <v>24010.399999999998</v>
      </c>
      <c r="AH1587" s="17">
        <f t="shared" si="7708"/>
        <v>0</v>
      </c>
      <c r="AI1587" s="17">
        <f t="shared" si="7709"/>
        <v>0</v>
      </c>
      <c r="AJ1587" s="17">
        <f t="shared" si="7710"/>
        <v>0</v>
      </c>
      <c r="AK1587" s="17">
        <f t="shared" si="7711"/>
        <v>0</v>
      </c>
      <c r="AL1587" s="17">
        <f t="shared" si="7712"/>
        <v>0</v>
      </c>
      <c r="AM1587" s="17">
        <f t="shared" si="7713"/>
        <v>0</v>
      </c>
      <c r="AN1587" s="17">
        <f t="shared" si="7714"/>
        <v>0</v>
      </c>
      <c r="AO1587" s="17">
        <f t="shared" si="7715"/>
        <v>0</v>
      </c>
      <c r="AP1587" s="17">
        <f t="shared" si="7716"/>
        <v>0</v>
      </c>
      <c r="AQ1587" s="17">
        <f t="shared" si="7717"/>
        <v>0</v>
      </c>
      <c r="AR1587" s="17">
        <f t="shared" si="7718"/>
        <v>0</v>
      </c>
      <c r="AS1587" s="17">
        <f t="shared" si="7719"/>
        <v>0</v>
      </c>
      <c r="AT1587" s="17">
        <f t="shared" si="7720"/>
        <v>0</v>
      </c>
      <c r="AU1587" s="17">
        <f t="shared" si="7721"/>
        <v>0</v>
      </c>
      <c r="AV1587" s="17">
        <f t="shared" si="7722"/>
        <v>0</v>
      </c>
      <c r="AW1587" s="17">
        <f t="shared" si="7617"/>
        <v>22931.799999999996</v>
      </c>
      <c r="AX1587" s="17">
        <f t="shared" si="7618"/>
        <v>24010.399999999998</v>
      </c>
      <c r="AY1587" s="17">
        <f t="shared" si="7619"/>
        <v>24010.399999999998</v>
      </c>
      <c r="AZ1587" s="17">
        <f t="shared" si="7723"/>
        <v>0</v>
      </c>
      <c r="BA1587" s="17">
        <f t="shared" si="7620"/>
        <v>22931.799999999996</v>
      </c>
      <c r="BB1587" s="17">
        <f t="shared" si="7621"/>
        <v>24010.399999999998</v>
      </c>
      <c r="BC1587" s="17">
        <f t="shared" si="7622"/>
        <v>24010.399999999998</v>
      </c>
      <c r="BD1587" s="17">
        <f t="shared" si="7724"/>
        <v>0</v>
      </c>
      <c r="BE1587" s="17">
        <f t="shared" si="7725"/>
        <v>0</v>
      </c>
      <c r="BF1587" s="17">
        <f t="shared" si="7726"/>
        <v>0</v>
      </c>
      <c r="BG1587" s="17">
        <f t="shared" si="7727"/>
        <v>0</v>
      </c>
      <c r="BH1587" s="17">
        <f t="shared" si="7728"/>
        <v>0</v>
      </c>
      <c r="BI1587" s="17">
        <f t="shared" si="7729"/>
        <v>0</v>
      </c>
      <c r="BJ1587" s="17">
        <f t="shared" si="7730"/>
        <v>0</v>
      </c>
      <c r="BK1587" s="17">
        <f t="shared" si="7731"/>
        <v>0</v>
      </c>
      <c r="BL1587" s="17">
        <f t="shared" si="7732"/>
        <v>0</v>
      </c>
      <c r="BM1587" s="17">
        <f t="shared" si="7733"/>
        <v>0</v>
      </c>
      <c r="BN1587" s="17">
        <f t="shared" si="7734"/>
        <v>0</v>
      </c>
      <c r="BO1587" s="17">
        <f t="shared" si="7623"/>
        <v>22931.799999999996</v>
      </c>
      <c r="BP1587" s="17">
        <f t="shared" si="7624"/>
        <v>24010.399999999998</v>
      </c>
      <c r="BQ1587" s="17">
        <f t="shared" si="7625"/>
        <v>24010.399999999998</v>
      </c>
      <c r="BR1587" s="17">
        <f t="shared" si="7735"/>
        <v>0</v>
      </c>
      <c r="BS1587" s="17">
        <f t="shared" si="7736"/>
        <v>0</v>
      </c>
      <c r="BT1587" s="17">
        <f t="shared" si="7737"/>
        <v>0</v>
      </c>
      <c r="BU1587" s="17">
        <f t="shared" si="7626"/>
        <v>22931.799999999996</v>
      </c>
      <c r="BV1587" s="17">
        <f t="shared" si="7627"/>
        <v>24010.399999999998</v>
      </c>
      <c r="BW1587" s="17">
        <f t="shared" si="7628"/>
        <v>24010.399999999998</v>
      </c>
      <c r="BX1587" s="17">
        <f t="shared" si="7738"/>
        <v>0</v>
      </c>
      <c r="BY1587" s="17">
        <f t="shared" si="7739"/>
        <v>0</v>
      </c>
      <c r="BZ1587" s="17">
        <f t="shared" si="7740"/>
        <v>0</v>
      </c>
      <c r="CA1587" s="17">
        <f t="shared" si="7741"/>
        <v>0</v>
      </c>
      <c r="CB1587" s="17">
        <f t="shared" si="7742"/>
        <v>0</v>
      </c>
      <c r="CC1587" s="17">
        <f t="shared" si="7743"/>
        <v>0</v>
      </c>
      <c r="CD1587" s="17">
        <f t="shared" si="7744"/>
        <v>0</v>
      </c>
      <c r="CE1587" s="17">
        <f t="shared" si="7745"/>
        <v>0</v>
      </c>
      <c r="CF1587" s="17">
        <f t="shared" si="7746"/>
        <v>0</v>
      </c>
      <c r="CG1587" s="17">
        <f t="shared" si="7629"/>
        <v>22931.799999999996</v>
      </c>
      <c r="CH1587" s="17">
        <f t="shared" si="7630"/>
        <v>24010.399999999998</v>
      </c>
      <c r="CI1587" s="17">
        <f t="shared" si="7631"/>
        <v>24010.399999999998</v>
      </c>
      <c r="CJ1587" s="17">
        <f t="shared" si="7747"/>
        <v>0</v>
      </c>
      <c r="CK1587" s="32"/>
      <c r="CL1587" s="32"/>
      <c r="CM1587" s="1"/>
      <c r="CN1587" s="1"/>
      <c r="CO1587" s="1"/>
      <c r="CP1587" s="1"/>
      <c r="CQ1587" s="1"/>
      <c r="CR1587" s="1"/>
      <c r="CS1587" s="1"/>
    </row>
    <row r="1588" s="1" customFormat="1" ht="15">
      <c r="A1588" s="30" t="s">
        <v>524</v>
      </c>
      <c r="B1588" s="30" t="s">
        <v>34</v>
      </c>
      <c r="C1588" s="30" t="s">
        <v>127</v>
      </c>
      <c r="D1588" s="30" t="s">
        <v>433</v>
      </c>
      <c r="E1588" s="35"/>
      <c r="F1588" s="31" t="s">
        <v>57</v>
      </c>
      <c r="G1588" s="17">
        <f>G1589+G1590</f>
        <v>20445.699999999997</v>
      </c>
      <c r="H1588" s="17">
        <f>H1589+H1590</f>
        <v>21003.899999999998</v>
      </c>
      <c r="I1588" s="17">
        <f>I1589+I1590</f>
        <v>21003.899999999998</v>
      </c>
      <c r="J1588" s="17">
        <f>J1589+J1590</f>
        <v>0</v>
      </c>
      <c r="K1588" s="17">
        <f>K1589+K1590</f>
        <v>0</v>
      </c>
      <c r="L1588" s="17">
        <f>L1589+L1590</f>
        <v>0</v>
      </c>
      <c r="M1588" s="17">
        <f t="shared" si="7563"/>
        <v>20445.699999999997</v>
      </c>
      <c r="N1588" s="17">
        <f t="shared" si="7564"/>
        <v>21003.899999999998</v>
      </c>
      <c r="O1588" s="17">
        <f t="shared" si="7565"/>
        <v>21003.899999999998</v>
      </c>
      <c r="P1588" s="17">
        <f>P1589+P1590</f>
        <v>2486.0999999999999</v>
      </c>
      <c r="Q1588" s="17">
        <f>Q1589+Q1590</f>
        <v>0</v>
      </c>
      <c r="R1588" s="17">
        <f>R1589+R1590</f>
        <v>0</v>
      </c>
      <c r="S1588" s="17">
        <f>S1589+S1590</f>
        <v>0</v>
      </c>
      <c r="T1588" s="17">
        <f>T1589+T1590</f>
        <v>3006.5</v>
      </c>
      <c r="U1588" s="17">
        <f>U1589+U1590</f>
        <v>0</v>
      </c>
      <c r="V1588" s="17">
        <f>V1589+V1590</f>
        <v>3006.5</v>
      </c>
      <c r="W1588" s="17">
        <f>W1589+W1590</f>
        <v>0</v>
      </c>
      <c r="X1588" s="17">
        <f>X1589+X1590</f>
        <v>0</v>
      </c>
      <c r="Y1588" s="17">
        <f t="shared" si="7611"/>
        <v>22931.799999999996</v>
      </c>
      <c r="Z1588" s="17">
        <f t="shared" si="7612"/>
        <v>24010.399999999998</v>
      </c>
      <c r="AA1588" s="17">
        <f t="shared" si="7613"/>
        <v>24010.399999999998</v>
      </c>
      <c r="AB1588" s="17">
        <f>AB1589+AB1590</f>
        <v>0</v>
      </c>
      <c r="AC1588" s="17">
        <f>AC1589+AC1590</f>
        <v>0</v>
      </c>
      <c r="AD1588" s="17">
        <f>AD1589+AD1590</f>
        <v>0</v>
      </c>
      <c r="AE1588" s="17">
        <f t="shared" si="7614"/>
        <v>22931.799999999996</v>
      </c>
      <c r="AF1588" s="17">
        <f t="shared" si="7615"/>
        <v>24010.399999999998</v>
      </c>
      <c r="AG1588" s="17">
        <f t="shared" si="7616"/>
        <v>24010.399999999998</v>
      </c>
      <c r="AH1588" s="17">
        <f>AH1589+AH1590</f>
        <v>0</v>
      </c>
      <c r="AI1588" s="17">
        <f>AI1589+AI1590</f>
        <v>0</v>
      </c>
      <c r="AJ1588" s="17">
        <f>AJ1589+AJ1590</f>
        <v>0</v>
      </c>
      <c r="AK1588" s="17">
        <f>AK1589+AK1590</f>
        <v>0</v>
      </c>
      <c r="AL1588" s="17">
        <f>AL1589+AL1590</f>
        <v>0</v>
      </c>
      <c r="AM1588" s="17">
        <f>AM1589+AM1590</f>
        <v>0</v>
      </c>
      <c r="AN1588" s="17">
        <f>AN1589+AN1590</f>
        <v>0</v>
      </c>
      <c r="AO1588" s="17">
        <f>AO1589+AO1590</f>
        <v>0</v>
      </c>
      <c r="AP1588" s="17">
        <f>AP1589+AP1590</f>
        <v>0</v>
      </c>
      <c r="AQ1588" s="17">
        <f>AQ1589+AQ1590</f>
        <v>0</v>
      </c>
      <c r="AR1588" s="17">
        <f>AR1589+AR1590</f>
        <v>0</v>
      </c>
      <c r="AS1588" s="17">
        <f>AS1589+AS1590</f>
        <v>0</v>
      </c>
      <c r="AT1588" s="17">
        <f>AT1589+AT1590</f>
        <v>0</v>
      </c>
      <c r="AU1588" s="17">
        <f>AU1589+AU1590</f>
        <v>0</v>
      </c>
      <c r="AV1588" s="17">
        <f>AV1589+AV1590</f>
        <v>0</v>
      </c>
      <c r="AW1588" s="17">
        <f t="shared" si="7617"/>
        <v>22931.799999999996</v>
      </c>
      <c r="AX1588" s="17">
        <f t="shared" si="7618"/>
        <v>24010.399999999998</v>
      </c>
      <c r="AY1588" s="17">
        <f t="shared" si="7619"/>
        <v>24010.399999999998</v>
      </c>
      <c r="AZ1588" s="17">
        <f>AZ1589+AZ1590</f>
        <v>0</v>
      </c>
      <c r="BA1588" s="17">
        <f t="shared" si="7620"/>
        <v>22931.799999999996</v>
      </c>
      <c r="BB1588" s="17">
        <f t="shared" si="7621"/>
        <v>24010.399999999998</v>
      </c>
      <c r="BC1588" s="17">
        <f t="shared" si="7622"/>
        <v>24010.399999999998</v>
      </c>
      <c r="BD1588" s="17">
        <f>BD1589+BD1590</f>
        <v>0</v>
      </c>
      <c r="BE1588" s="17">
        <f>BE1589+BE1590</f>
        <v>0</v>
      </c>
      <c r="BF1588" s="17">
        <f>BF1589+BF1590</f>
        <v>0</v>
      </c>
      <c r="BG1588" s="17">
        <f>BG1589+BG1590</f>
        <v>0</v>
      </c>
      <c r="BH1588" s="17">
        <f>BH1589+BH1590</f>
        <v>0</v>
      </c>
      <c r="BI1588" s="17">
        <f>BI1589+BI1590</f>
        <v>0</v>
      </c>
      <c r="BJ1588" s="17">
        <f>BJ1589+BJ1590</f>
        <v>0</v>
      </c>
      <c r="BK1588" s="17">
        <f>BK1589+BK1590</f>
        <v>0</v>
      </c>
      <c r="BL1588" s="17">
        <f>BL1589+BL1590</f>
        <v>0</v>
      </c>
      <c r="BM1588" s="17">
        <f>BM1589+BM1590</f>
        <v>0</v>
      </c>
      <c r="BN1588" s="17">
        <f>BN1589+BN1590</f>
        <v>0</v>
      </c>
      <c r="BO1588" s="17">
        <f t="shared" si="7623"/>
        <v>22931.799999999996</v>
      </c>
      <c r="BP1588" s="17">
        <f t="shared" si="7624"/>
        <v>24010.399999999998</v>
      </c>
      <c r="BQ1588" s="17">
        <f t="shared" si="7625"/>
        <v>24010.399999999998</v>
      </c>
      <c r="BR1588" s="17">
        <f>BR1589+BR1590</f>
        <v>0</v>
      </c>
      <c r="BS1588" s="17">
        <f>BS1589+BS1590</f>
        <v>0</v>
      </c>
      <c r="BT1588" s="17">
        <f>BT1589+BT1590</f>
        <v>0</v>
      </c>
      <c r="BU1588" s="17">
        <f t="shared" si="7626"/>
        <v>22931.799999999996</v>
      </c>
      <c r="BV1588" s="17">
        <f t="shared" si="7627"/>
        <v>24010.399999999998</v>
      </c>
      <c r="BW1588" s="17">
        <f t="shared" si="7628"/>
        <v>24010.399999999998</v>
      </c>
      <c r="BX1588" s="17">
        <f>BX1589+BX1590</f>
        <v>0</v>
      </c>
      <c r="BY1588" s="17">
        <f>BY1589+BY1590</f>
        <v>0</v>
      </c>
      <c r="BZ1588" s="17">
        <f>BZ1589+BZ1590</f>
        <v>0</v>
      </c>
      <c r="CA1588" s="17">
        <f>CA1589+CA1590</f>
        <v>0</v>
      </c>
      <c r="CB1588" s="17">
        <f>CB1589+CB1590</f>
        <v>0</v>
      </c>
      <c r="CC1588" s="17">
        <f>CC1589+CC1590</f>
        <v>0</v>
      </c>
      <c r="CD1588" s="17">
        <f>CD1589+CD1590</f>
        <v>0</v>
      </c>
      <c r="CE1588" s="17">
        <f>CE1589+CE1590</f>
        <v>0</v>
      </c>
      <c r="CF1588" s="17">
        <f>CF1589+CF1590</f>
        <v>0</v>
      </c>
      <c r="CG1588" s="17">
        <f t="shared" si="7629"/>
        <v>22931.799999999996</v>
      </c>
      <c r="CH1588" s="17">
        <f t="shared" si="7630"/>
        <v>24010.399999999998</v>
      </c>
      <c r="CI1588" s="17">
        <f t="shared" si="7631"/>
        <v>24010.399999999998</v>
      </c>
      <c r="CJ1588" s="17">
        <f>CJ1589+CJ1590</f>
        <v>0</v>
      </c>
      <c r="CK1588" s="32"/>
      <c r="CL1588" s="32"/>
      <c r="CM1588" s="1"/>
      <c r="CN1588" s="1"/>
      <c r="CO1588" s="1"/>
      <c r="CP1588" s="1"/>
      <c r="CQ1588" s="1"/>
      <c r="CR1588" s="1"/>
      <c r="CS1588" s="1"/>
    </row>
    <row r="1589" s="1" customFormat="1" ht="75">
      <c r="A1589" s="30" t="s">
        <v>524</v>
      </c>
      <c r="B1589" s="30" t="s">
        <v>34</v>
      </c>
      <c r="C1589" s="30" t="s">
        <v>127</v>
      </c>
      <c r="D1589" s="30" t="s">
        <v>433</v>
      </c>
      <c r="E1589" s="30" t="s">
        <v>58</v>
      </c>
      <c r="F1589" s="31" t="s">
        <v>59</v>
      </c>
      <c r="G1589" s="17">
        <v>18153.599999999999</v>
      </c>
      <c r="H1589" s="17">
        <v>18711.799999999999</v>
      </c>
      <c r="I1589" s="17">
        <v>18711.799999999999</v>
      </c>
      <c r="J1589" s="17"/>
      <c r="K1589" s="17"/>
      <c r="L1589" s="17"/>
      <c r="M1589" s="17">
        <f t="shared" si="7563"/>
        <v>18153.599999999999</v>
      </c>
      <c r="N1589" s="17">
        <f t="shared" si="7564"/>
        <v>18711.799999999999</v>
      </c>
      <c r="O1589" s="17">
        <f t="shared" si="7565"/>
        <v>18711.799999999999</v>
      </c>
      <c r="P1589" s="17">
        <v>2486.0999999999999</v>
      </c>
      <c r="Q1589" s="17"/>
      <c r="R1589" s="17"/>
      <c r="S1589" s="17"/>
      <c r="T1589" s="17">
        <v>3006.5</v>
      </c>
      <c r="U1589" s="17"/>
      <c r="V1589" s="17">
        <v>3006.5</v>
      </c>
      <c r="W1589" s="17"/>
      <c r="X1589" s="17"/>
      <c r="Y1589" s="17">
        <f t="shared" si="7611"/>
        <v>20639.699999999997</v>
      </c>
      <c r="Z1589" s="17">
        <f t="shared" si="7612"/>
        <v>21718.299999999999</v>
      </c>
      <c r="AA1589" s="17">
        <f t="shared" si="7613"/>
        <v>21718.299999999999</v>
      </c>
      <c r="AB1589" s="17"/>
      <c r="AC1589" s="17"/>
      <c r="AD1589" s="17"/>
      <c r="AE1589" s="17">
        <f t="shared" si="7614"/>
        <v>20639.699999999997</v>
      </c>
      <c r="AF1589" s="17">
        <f t="shared" si="7615"/>
        <v>21718.299999999999</v>
      </c>
      <c r="AG1589" s="17">
        <f t="shared" si="7616"/>
        <v>21718.299999999999</v>
      </c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>
        <f t="shared" si="7617"/>
        <v>20639.699999999997</v>
      </c>
      <c r="AX1589" s="17">
        <f t="shared" si="7618"/>
        <v>21718.299999999999</v>
      </c>
      <c r="AY1589" s="17">
        <f t="shared" si="7619"/>
        <v>21718.299999999999</v>
      </c>
      <c r="AZ1589" s="17"/>
      <c r="BA1589" s="17">
        <f t="shared" si="7620"/>
        <v>20639.699999999997</v>
      </c>
      <c r="BB1589" s="17">
        <f t="shared" si="7621"/>
        <v>21718.299999999999</v>
      </c>
      <c r="BC1589" s="17">
        <f t="shared" si="7622"/>
        <v>21718.299999999999</v>
      </c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>
        <f t="shared" si="7623"/>
        <v>20639.699999999997</v>
      </c>
      <c r="BP1589" s="17">
        <f t="shared" si="7624"/>
        <v>21718.299999999999</v>
      </c>
      <c r="BQ1589" s="17">
        <f t="shared" si="7625"/>
        <v>21718.299999999999</v>
      </c>
      <c r="BR1589" s="17"/>
      <c r="BS1589" s="17"/>
      <c r="BT1589" s="17"/>
      <c r="BU1589" s="17">
        <f t="shared" si="7626"/>
        <v>20639.699999999997</v>
      </c>
      <c r="BV1589" s="17">
        <f t="shared" si="7627"/>
        <v>21718.299999999999</v>
      </c>
      <c r="BW1589" s="17">
        <f t="shared" si="7628"/>
        <v>21718.299999999999</v>
      </c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>
        <f t="shared" si="7629"/>
        <v>20639.699999999997</v>
      </c>
      <c r="CH1589" s="17">
        <f t="shared" si="7630"/>
        <v>21718.299999999999</v>
      </c>
      <c r="CI1589" s="17">
        <f t="shared" si="7631"/>
        <v>21718.299999999999</v>
      </c>
      <c r="CJ1589" s="17"/>
      <c r="CK1589" s="32"/>
      <c r="CL1589" s="32"/>
      <c r="CM1589" s="1"/>
      <c r="CN1589" s="1"/>
      <c r="CO1589" s="1"/>
      <c r="CP1589" s="1"/>
      <c r="CQ1589" s="1"/>
      <c r="CR1589" s="1"/>
      <c r="CS1589" s="1"/>
    </row>
    <row r="1590" s="1" customFormat="1" ht="30">
      <c r="A1590" s="30" t="s">
        <v>524</v>
      </c>
      <c r="B1590" s="30" t="s">
        <v>34</v>
      </c>
      <c r="C1590" s="30" t="s">
        <v>127</v>
      </c>
      <c r="D1590" s="30" t="s">
        <v>433</v>
      </c>
      <c r="E1590" s="30" t="s">
        <v>46</v>
      </c>
      <c r="F1590" s="31" t="s">
        <v>47</v>
      </c>
      <c r="G1590" s="17">
        <v>2292.0999999999999</v>
      </c>
      <c r="H1590" s="17">
        <v>2292.0999999999999</v>
      </c>
      <c r="I1590" s="17">
        <v>2292.0999999999999</v>
      </c>
      <c r="J1590" s="17"/>
      <c r="K1590" s="17"/>
      <c r="L1590" s="17"/>
      <c r="M1590" s="17">
        <f t="shared" si="7563"/>
        <v>2292.0999999999999</v>
      </c>
      <c r="N1590" s="17">
        <f t="shared" si="7564"/>
        <v>2292.0999999999999</v>
      </c>
      <c r="O1590" s="17">
        <f t="shared" si="7565"/>
        <v>2292.0999999999999</v>
      </c>
      <c r="P1590" s="17"/>
      <c r="Q1590" s="17"/>
      <c r="R1590" s="17"/>
      <c r="S1590" s="17"/>
      <c r="T1590" s="17"/>
      <c r="U1590" s="17"/>
      <c r="V1590" s="17"/>
      <c r="W1590" s="17"/>
      <c r="X1590" s="17"/>
      <c r="Y1590" s="17">
        <f t="shared" si="7611"/>
        <v>2292.0999999999999</v>
      </c>
      <c r="Z1590" s="17">
        <f t="shared" si="7612"/>
        <v>2292.0999999999999</v>
      </c>
      <c r="AA1590" s="17">
        <f t="shared" si="7613"/>
        <v>2292.0999999999999</v>
      </c>
      <c r="AB1590" s="17"/>
      <c r="AC1590" s="17"/>
      <c r="AD1590" s="17"/>
      <c r="AE1590" s="17">
        <f t="shared" si="7614"/>
        <v>2292.0999999999999</v>
      </c>
      <c r="AF1590" s="17">
        <f t="shared" si="7615"/>
        <v>2292.0999999999999</v>
      </c>
      <c r="AG1590" s="17">
        <f t="shared" si="7616"/>
        <v>2292.0999999999999</v>
      </c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>
        <f t="shared" si="7617"/>
        <v>2292.0999999999999</v>
      </c>
      <c r="AX1590" s="17">
        <f t="shared" si="7618"/>
        <v>2292.0999999999999</v>
      </c>
      <c r="AY1590" s="17">
        <f t="shared" si="7619"/>
        <v>2292.0999999999999</v>
      </c>
      <c r="AZ1590" s="17"/>
      <c r="BA1590" s="17">
        <f t="shared" si="7620"/>
        <v>2292.0999999999999</v>
      </c>
      <c r="BB1590" s="17">
        <f t="shared" si="7621"/>
        <v>2292.0999999999999</v>
      </c>
      <c r="BC1590" s="17">
        <f t="shared" si="7622"/>
        <v>2292.0999999999999</v>
      </c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>
        <f t="shared" si="7623"/>
        <v>2292.0999999999999</v>
      </c>
      <c r="BP1590" s="17">
        <f t="shared" si="7624"/>
        <v>2292.0999999999999</v>
      </c>
      <c r="BQ1590" s="17">
        <f t="shared" si="7625"/>
        <v>2292.0999999999999</v>
      </c>
      <c r="BR1590" s="17"/>
      <c r="BS1590" s="17"/>
      <c r="BT1590" s="17"/>
      <c r="BU1590" s="17">
        <f t="shared" si="7626"/>
        <v>2292.0999999999999</v>
      </c>
      <c r="BV1590" s="17">
        <f t="shared" si="7627"/>
        <v>2292.0999999999999</v>
      </c>
      <c r="BW1590" s="17">
        <f t="shared" si="7628"/>
        <v>2292.0999999999999</v>
      </c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>
        <f t="shared" si="7629"/>
        <v>2292.0999999999999</v>
      </c>
      <c r="CH1590" s="17">
        <f t="shared" si="7630"/>
        <v>2292.0999999999999</v>
      </c>
      <c r="CI1590" s="17">
        <f t="shared" si="7631"/>
        <v>2292.0999999999999</v>
      </c>
      <c r="CJ1590" s="17"/>
      <c r="CK1590" s="32"/>
      <c r="CL1590" s="32"/>
      <c r="CM1590" s="1"/>
      <c r="CN1590" s="1"/>
      <c r="CO1590" s="1"/>
      <c r="CP1590" s="1"/>
      <c r="CQ1590" s="1"/>
      <c r="CR1590" s="1"/>
      <c r="CS1590" s="1"/>
    </row>
    <row r="1591" s="25" customFormat="1" ht="15">
      <c r="A1591" s="26" t="s">
        <v>524</v>
      </c>
      <c r="B1591" s="26" t="s">
        <v>34</v>
      </c>
      <c r="C1591" s="26" t="s">
        <v>36</v>
      </c>
      <c r="D1591" s="26"/>
      <c r="E1591" s="26"/>
      <c r="F1591" s="27" t="s">
        <v>37</v>
      </c>
      <c r="G1591" s="28">
        <f t="shared" ref="G1591:G1597" si="7748">G1592</f>
        <v>4886.3000000000002</v>
      </c>
      <c r="H1591" s="28">
        <f t="shared" ref="H1591:H1597" si="7749">H1592</f>
        <v>3056</v>
      </c>
      <c r="I1591" s="28">
        <f t="shared" ref="I1591:I1597" si="7750">I1592</f>
        <v>3054.5</v>
      </c>
      <c r="J1591" s="28">
        <f t="shared" ref="J1591:J1597" si="7751">J1592</f>
        <v>0</v>
      </c>
      <c r="K1591" s="28">
        <f t="shared" ref="K1591:K1597" si="7752">K1592</f>
        <v>0</v>
      </c>
      <c r="L1591" s="28">
        <f t="shared" ref="L1591:L1597" si="7753">L1592</f>
        <v>0</v>
      </c>
      <c r="M1591" s="28">
        <f t="shared" si="7563"/>
        <v>4886.3000000000002</v>
      </c>
      <c r="N1591" s="28">
        <f t="shared" si="7564"/>
        <v>3056</v>
      </c>
      <c r="O1591" s="28">
        <f t="shared" si="7565"/>
        <v>3054.5</v>
      </c>
      <c r="P1591" s="28">
        <f t="shared" ref="P1591:P1597" si="7754">P1592</f>
        <v>0</v>
      </c>
      <c r="Q1591" s="28">
        <f t="shared" ref="Q1591:Q1597" si="7755">Q1592</f>
        <v>0</v>
      </c>
      <c r="R1591" s="28">
        <f t="shared" ref="R1591:R1597" si="7756">R1592</f>
        <v>0</v>
      </c>
      <c r="S1591" s="28">
        <f t="shared" ref="S1591:S1597" si="7757">S1592</f>
        <v>30</v>
      </c>
      <c r="T1591" s="28">
        <f t="shared" ref="T1591:T1597" si="7758">T1592</f>
        <v>30</v>
      </c>
      <c r="U1591" s="28">
        <f t="shared" ref="U1591:U1597" si="7759">U1592</f>
        <v>0</v>
      </c>
      <c r="V1591" s="28">
        <f t="shared" ref="V1591:V1597" si="7760">V1592</f>
        <v>30</v>
      </c>
      <c r="W1591" s="28">
        <f t="shared" ref="W1591:W1597" si="7761">W1592</f>
        <v>0</v>
      </c>
      <c r="X1591" s="28">
        <f t="shared" ref="X1591:X1597" si="7762">X1592</f>
        <v>0</v>
      </c>
      <c r="Y1591" s="28">
        <f t="shared" si="7611"/>
        <v>4916.3000000000002</v>
      </c>
      <c r="Z1591" s="28">
        <f t="shared" si="7612"/>
        <v>3086</v>
      </c>
      <c r="AA1591" s="28">
        <f t="shared" si="7613"/>
        <v>3084.5</v>
      </c>
      <c r="AB1591" s="28">
        <f t="shared" ref="AB1591:AB1597" si="7763">AB1592</f>
        <v>0</v>
      </c>
      <c r="AC1591" s="28">
        <f t="shared" ref="AC1591:AC1597" si="7764">AC1592</f>
        <v>0</v>
      </c>
      <c r="AD1591" s="28">
        <f t="shared" ref="AD1591:AD1597" si="7765">AD1592</f>
        <v>0</v>
      </c>
      <c r="AE1591" s="28">
        <f t="shared" si="7614"/>
        <v>4916.3000000000002</v>
      </c>
      <c r="AF1591" s="28">
        <f t="shared" si="7615"/>
        <v>3086</v>
      </c>
      <c r="AG1591" s="28">
        <f t="shared" si="7616"/>
        <v>3084.5</v>
      </c>
      <c r="AH1591" s="28">
        <f>AH1592</f>
        <v>0</v>
      </c>
      <c r="AI1591" s="28">
        <f>AI1592</f>
        <v>0</v>
      </c>
      <c r="AJ1591" s="28">
        <f>AJ1592</f>
        <v>0</v>
      </c>
      <c r="AK1591" s="28">
        <f>AK1592</f>
        <v>0</v>
      </c>
      <c r="AL1591" s="28">
        <f>AL1592</f>
        <v>0</v>
      </c>
      <c r="AM1591" s="28">
        <f>AM1592</f>
        <v>0</v>
      </c>
      <c r="AN1591" s="28">
        <f>AN1592</f>
        <v>0</v>
      </c>
      <c r="AO1591" s="28">
        <f>AO1592</f>
        <v>0</v>
      </c>
      <c r="AP1591" s="28">
        <f>AP1592</f>
        <v>0</v>
      </c>
      <c r="AQ1591" s="28">
        <f>AQ1592</f>
        <v>0</v>
      </c>
      <c r="AR1591" s="28">
        <f>AR1592</f>
        <v>0</v>
      </c>
      <c r="AS1591" s="28">
        <f>AS1592</f>
        <v>0</v>
      </c>
      <c r="AT1591" s="28">
        <f>AT1592</f>
        <v>0</v>
      </c>
      <c r="AU1591" s="28">
        <f>AU1592</f>
        <v>0</v>
      </c>
      <c r="AV1591" s="28">
        <f>AV1592</f>
        <v>0</v>
      </c>
      <c r="AW1591" s="28">
        <f t="shared" si="7617"/>
        <v>4916.3000000000002</v>
      </c>
      <c r="AX1591" s="28">
        <f t="shared" si="7618"/>
        <v>3086</v>
      </c>
      <c r="AY1591" s="28">
        <f t="shared" si="7619"/>
        <v>3084.5</v>
      </c>
      <c r="AZ1591" s="28">
        <f>AZ1592</f>
        <v>0</v>
      </c>
      <c r="BA1591" s="28">
        <f t="shared" si="7620"/>
        <v>4916.3000000000002</v>
      </c>
      <c r="BB1591" s="28">
        <f t="shared" si="7621"/>
        <v>3086</v>
      </c>
      <c r="BC1591" s="28">
        <f t="shared" si="7622"/>
        <v>3084.5</v>
      </c>
      <c r="BD1591" s="28">
        <f>BD1592</f>
        <v>0</v>
      </c>
      <c r="BE1591" s="28">
        <f>BE1592</f>
        <v>292.68299999999999</v>
      </c>
      <c r="BF1591" s="28">
        <f>BF1592</f>
        <v>0</v>
      </c>
      <c r="BG1591" s="28">
        <f>BG1592</f>
        <v>0</v>
      </c>
      <c r="BH1591" s="28">
        <f>BH1592</f>
        <v>0</v>
      </c>
      <c r="BI1591" s="28">
        <f>BI1592</f>
        <v>0</v>
      </c>
      <c r="BJ1591" s="28">
        <f>BJ1592</f>
        <v>0</v>
      </c>
      <c r="BK1591" s="28">
        <f>BK1592</f>
        <v>0</v>
      </c>
      <c r="BL1591" s="28">
        <f>BL1592</f>
        <v>0</v>
      </c>
      <c r="BM1591" s="28">
        <f>BM1592</f>
        <v>0</v>
      </c>
      <c r="BN1591" s="28">
        <f>BN1592</f>
        <v>0</v>
      </c>
      <c r="BO1591" s="28">
        <f t="shared" si="7623"/>
        <v>5208.9830000000002</v>
      </c>
      <c r="BP1591" s="28">
        <f t="shared" si="7624"/>
        <v>3086</v>
      </c>
      <c r="BQ1591" s="28">
        <f t="shared" si="7625"/>
        <v>3084.5</v>
      </c>
      <c r="BR1591" s="28">
        <f>BR1592</f>
        <v>0</v>
      </c>
      <c r="BS1591" s="28">
        <f>BS1592</f>
        <v>0</v>
      </c>
      <c r="BT1591" s="28">
        <f>BT1592</f>
        <v>0</v>
      </c>
      <c r="BU1591" s="28">
        <f t="shared" si="7626"/>
        <v>5208.9830000000002</v>
      </c>
      <c r="BV1591" s="28">
        <f t="shared" si="7627"/>
        <v>3086</v>
      </c>
      <c r="BW1591" s="28">
        <f t="shared" si="7628"/>
        <v>3084.5</v>
      </c>
      <c r="BX1591" s="28">
        <f>BX1592</f>
        <v>0</v>
      </c>
      <c r="BY1591" s="28">
        <f>BY1592</f>
        <v>0</v>
      </c>
      <c r="BZ1591" s="28">
        <f>BZ1592</f>
        <v>0</v>
      </c>
      <c r="CA1591" s="28">
        <f>CA1592</f>
        <v>0</v>
      </c>
      <c r="CB1591" s="28">
        <f>CB1592</f>
        <v>0</v>
      </c>
      <c r="CC1591" s="28">
        <f>CC1592</f>
        <v>0</v>
      </c>
      <c r="CD1591" s="28">
        <f>CD1592</f>
        <v>0</v>
      </c>
      <c r="CE1591" s="28">
        <f>CE1592</f>
        <v>0</v>
      </c>
      <c r="CF1591" s="28">
        <f>CF1592</f>
        <v>0</v>
      </c>
      <c r="CG1591" s="28">
        <f t="shared" si="7629"/>
        <v>5208.9830000000002</v>
      </c>
      <c r="CH1591" s="28">
        <f t="shared" si="7630"/>
        <v>3086</v>
      </c>
      <c r="CI1591" s="28">
        <f t="shared" si="7631"/>
        <v>3084.5</v>
      </c>
      <c r="CJ1591" s="28">
        <f>CJ1592</f>
        <v>0</v>
      </c>
      <c r="CK1591" s="29"/>
      <c r="CL1591" s="29"/>
      <c r="CM1591" s="25"/>
      <c r="CN1591" s="25"/>
      <c r="CO1591" s="25"/>
      <c r="CP1591" s="25"/>
      <c r="CQ1591" s="25"/>
      <c r="CR1591" s="25"/>
      <c r="CS1591" s="25"/>
    </row>
    <row r="1592" s="1" customFormat="1" ht="15">
      <c r="A1592" s="30" t="s">
        <v>524</v>
      </c>
      <c r="B1592" s="30" t="s">
        <v>34</v>
      </c>
      <c r="C1592" s="30" t="s">
        <v>36</v>
      </c>
      <c r="D1592" s="30" t="s">
        <v>243</v>
      </c>
      <c r="E1592" s="30"/>
      <c r="F1592" s="31" t="s">
        <v>244</v>
      </c>
      <c r="G1592" s="17">
        <f>G1597</f>
        <v>4886.3000000000002</v>
      </c>
      <c r="H1592" s="17">
        <f>H1597</f>
        <v>3056</v>
      </c>
      <c r="I1592" s="17">
        <f>I1597</f>
        <v>3054.5</v>
      </c>
      <c r="J1592" s="17">
        <f>J1597</f>
        <v>0</v>
      </c>
      <c r="K1592" s="17">
        <f>K1597</f>
        <v>0</v>
      </c>
      <c r="L1592" s="17">
        <f>L1597</f>
        <v>0</v>
      </c>
      <c r="M1592" s="17">
        <f t="shared" si="7563"/>
        <v>4886.3000000000002</v>
      </c>
      <c r="N1592" s="17">
        <f t="shared" si="7564"/>
        <v>3056</v>
      </c>
      <c r="O1592" s="17">
        <f t="shared" si="7565"/>
        <v>3054.5</v>
      </c>
      <c r="P1592" s="17">
        <f>P1597</f>
        <v>0</v>
      </c>
      <c r="Q1592" s="17">
        <f>Q1597</f>
        <v>0</v>
      </c>
      <c r="R1592" s="17">
        <f>R1597</f>
        <v>0</v>
      </c>
      <c r="S1592" s="17">
        <f>S1597</f>
        <v>30</v>
      </c>
      <c r="T1592" s="17">
        <f>T1597</f>
        <v>30</v>
      </c>
      <c r="U1592" s="17">
        <f>U1597</f>
        <v>0</v>
      </c>
      <c r="V1592" s="17">
        <f>V1597</f>
        <v>30</v>
      </c>
      <c r="W1592" s="17">
        <f>W1597</f>
        <v>0</v>
      </c>
      <c r="X1592" s="17">
        <f>X1597</f>
        <v>0</v>
      </c>
      <c r="Y1592" s="17">
        <f t="shared" si="7611"/>
        <v>4916.3000000000002</v>
      </c>
      <c r="Z1592" s="17">
        <f t="shared" si="7612"/>
        <v>3086</v>
      </c>
      <c r="AA1592" s="17">
        <f t="shared" si="7613"/>
        <v>3084.5</v>
      </c>
      <c r="AB1592" s="17">
        <f>AB1597</f>
        <v>0</v>
      </c>
      <c r="AC1592" s="17">
        <f>AC1597</f>
        <v>0</v>
      </c>
      <c r="AD1592" s="17">
        <f>AD1597</f>
        <v>0</v>
      </c>
      <c r="AE1592" s="17">
        <f t="shared" si="7614"/>
        <v>4916.3000000000002</v>
      </c>
      <c r="AF1592" s="17">
        <f t="shared" si="7615"/>
        <v>3086</v>
      </c>
      <c r="AG1592" s="17">
        <f t="shared" si="7616"/>
        <v>3084.5</v>
      </c>
      <c r="AH1592" s="17">
        <f>AH1597+AH1593</f>
        <v>0</v>
      </c>
      <c r="AI1592" s="17">
        <f>AI1597+AI1593</f>
        <v>0</v>
      </c>
      <c r="AJ1592" s="17">
        <f>AJ1597+AJ1593</f>
        <v>0</v>
      </c>
      <c r="AK1592" s="17">
        <f>AK1597+AK1593</f>
        <v>0</v>
      </c>
      <c r="AL1592" s="17">
        <f>AL1597+AL1593</f>
        <v>0</v>
      </c>
      <c r="AM1592" s="17">
        <f>AM1597+AM1593</f>
        <v>0</v>
      </c>
      <c r="AN1592" s="17">
        <f>AN1597+AN1593</f>
        <v>0</v>
      </c>
      <c r="AO1592" s="17">
        <f>AO1597+AO1593</f>
        <v>0</v>
      </c>
      <c r="AP1592" s="17">
        <f>AP1597+AP1593</f>
        <v>0</v>
      </c>
      <c r="AQ1592" s="17">
        <f>AQ1597+AQ1593</f>
        <v>0</v>
      </c>
      <c r="AR1592" s="17">
        <f>AR1597+AR1593</f>
        <v>0</v>
      </c>
      <c r="AS1592" s="17">
        <f>AS1597+AS1593</f>
        <v>0</v>
      </c>
      <c r="AT1592" s="17">
        <f>AT1597+AT1593</f>
        <v>0</v>
      </c>
      <c r="AU1592" s="17">
        <f>AU1597+AU1593</f>
        <v>0</v>
      </c>
      <c r="AV1592" s="17">
        <f>AV1597+AV1593</f>
        <v>0</v>
      </c>
      <c r="AW1592" s="17">
        <f t="shared" si="7617"/>
        <v>4916.3000000000002</v>
      </c>
      <c r="AX1592" s="17">
        <f t="shared" si="7618"/>
        <v>3086</v>
      </c>
      <c r="AY1592" s="17">
        <f t="shared" si="7619"/>
        <v>3084.5</v>
      </c>
      <c r="AZ1592" s="17">
        <f>AZ1597+AZ1593</f>
        <v>0</v>
      </c>
      <c r="BA1592" s="17">
        <f t="shared" si="7620"/>
        <v>4916.3000000000002</v>
      </c>
      <c r="BB1592" s="17">
        <f t="shared" si="7621"/>
        <v>3086</v>
      </c>
      <c r="BC1592" s="17">
        <f t="shared" si="7622"/>
        <v>3084.5</v>
      </c>
      <c r="BD1592" s="17">
        <f>BD1597+BD1593</f>
        <v>0</v>
      </c>
      <c r="BE1592" s="17">
        <f>BE1597+BE1593</f>
        <v>292.68299999999999</v>
      </c>
      <c r="BF1592" s="17">
        <f>BF1597+BF1593</f>
        <v>0</v>
      </c>
      <c r="BG1592" s="17">
        <f>BG1597+BG1593</f>
        <v>0</v>
      </c>
      <c r="BH1592" s="17">
        <f>BH1597+BH1593</f>
        <v>0</v>
      </c>
      <c r="BI1592" s="17">
        <f>BI1597+BI1593</f>
        <v>0</v>
      </c>
      <c r="BJ1592" s="17">
        <f>BJ1597+BJ1593</f>
        <v>0</v>
      </c>
      <c r="BK1592" s="17">
        <f>BK1597+BK1593</f>
        <v>0</v>
      </c>
      <c r="BL1592" s="17">
        <f>BL1597+BL1593</f>
        <v>0</v>
      </c>
      <c r="BM1592" s="17">
        <f>BM1597+BM1593</f>
        <v>0</v>
      </c>
      <c r="BN1592" s="17">
        <f>BN1597+BN1593</f>
        <v>0</v>
      </c>
      <c r="BO1592" s="17">
        <f t="shared" si="7623"/>
        <v>5208.9830000000002</v>
      </c>
      <c r="BP1592" s="17">
        <f t="shared" si="7624"/>
        <v>3086</v>
      </c>
      <c r="BQ1592" s="17">
        <f t="shared" si="7625"/>
        <v>3084.5</v>
      </c>
      <c r="BR1592" s="17">
        <f>BR1597+BR1593</f>
        <v>0</v>
      </c>
      <c r="BS1592" s="17">
        <f>BS1597+BS1593</f>
        <v>0</v>
      </c>
      <c r="BT1592" s="17">
        <f>BT1597+BT1593</f>
        <v>0</v>
      </c>
      <c r="BU1592" s="17">
        <f t="shared" si="7626"/>
        <v>5208.9830000000002</v>
      </c>
      <c r="BV1592" s="17">
        <f t="shared" si="7627"/>
        <v>3086</v>
      </c>
      <c r="BW1592" s="17">
        <f t="shared" si="7628"/>
        <v>3084.5</v>
      </c>
      <c r="BX1592" s="17">
        <f>BX1597+BX1593</f>
        <v>0</v>
      </c>
      <c r="BY1592" s="17">
        <f>BY1597+BY1593</f>
        <v>0</v>
      </c>
      <c r="BZ1592" s="17">
        <f>BZ1597+BZ1593</f>
        <v>0</v>
      </c>
      <c r="CA1592" s="17">
        <f>CA1597+CA1593</f>
        <v>0</v>
      </c>
      <c r="CB1592" s="17">
        <f>CB1597+CB1593</f>
        <v>0</v>
      </c>
      <c r="CC1592" s="17">
        <f>CC1597+CC1593</f>
        <v>0</v>
      </c>
      <c r="CD1592" s="17">
        <f>CD1597+CD1593</f>
        <v>0</v>
      </c>
      <c r="CE1592" s="17">
        <f>CE1597+CE1593</f>
        <v>0</v>
      </c>
      <c r="CF1592" s="17">
        <f>CF1597+CF1593</f>
        <v>0</v>
      </c>
      <c r="CG1592" s="17">
        <f t="shared" si="7629"/>
        <v>5208.9830000000002</v>
      </c>
      <c r="CH1592" s="17">
        <f t="shared" si="7630"/>
        <v>3086</v>
      </c>
      <c r="CI1592" s="17">
        <f t="shared" si="7631"/>
        <v>3084.5</v>
      </c>
      <c r="CJ1592" s="17">
        <f>CJ1597+CJ1593</f>
        <v>0</v>
      </c>
      <c r="CK1592" s="32"/>
      <c r="CL1592" s="32"/>
      <c r="CM1592" s="1"/>
      <c r="CN1592" s="1"/>
      <c r="CO1592" s="1"/>
      <c r="CP1592" s="1"/>
      <c r="CQ1592" s="1"/>
      <c r="CR1592" s="1"/>
      <c r="CS1592" s="1"/>
    </row>
    <row r="1593" s="1" customFormat="1" ht="15">
      <c r="A1593" s="30" t="s">
        <v>524</v>
      </c>
      <c r="B1593" s="30" t="s">
        <v>34</v>
      </c>
      <c r="C1593" s="30" t="s">
        <v>36</v>
      </c>
      <c r="D1593" s="30" t="s">
        <v>434</v>
      </c>
      <c r="E1593" s="30"/>
      <c r="F1593" s="31" t="s">
        <v>86</v>
      </c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>
        <f t="shared" ref="AH1593:AH1597" si="7766">AH1594</f>
        <v>0</v>
      </c>
      <c r="AI1593" s="17">
        <f t="shared" ref="AI1593:AI1597" si="7767">AI1594</f>
        <v>0</v>
      </c>
      <c r="AJ1593" s="17">
        <f t="shared" ref="AJ1593:AJ1597" si="7768">AJ1594</f>
        <v>0</v>
      </c>
      <c r="AK1593" s="17">
        <f t="shared" ref="AK1593:AK1597" si="7769">AK1594</f>
        <v>345</v>
      </c>
      <c r="AL1593" s="17">
        <f t="shared" ref="AL1593:AL1597" si="7770">AL1594</f>
        <v>0</v>
      </c>
      <c r="AM1593" s="17">
        <f t="shared" ref="AM1593:AM1597" si="7771">AM1594</f>
        <v>0</v>
      </c>
      <c r="AN1593" s="17">
        <f t="shared" ref="AN1593:AN1597" si="7772">AN1594</f>
        <v>0</v>
      </c>
      <c r="AO1593" s="17">
        <f t="shared" ref="AO1593:AO1597" si="7773">AO1594</f>
        <v>0</v>
      </c>
      <c r="AP1593" s="17">
        <f t="shared" ref="AP1593:AP1597" si="7774">AP1594</f>
        <v>345</v>
      </c>
      <c r="AQ1593" s="17">
        <f t="shared" ref="AQ1593:AQ1597" si="7775">AQ1594</f>
        <v>0</v>
      </c>
      <c r="AR1593" s="17">
        <f t="shared" ref="AR1593:AR1597" si="7776">AR1594</f>
        <v>0</v>
      </c>
      <c r="AS1593" s="17">
        <f t="shared" ref="AS1593:AS1597" si="7777">AS1594</f>
        <v>0</v>
      </c>
      <c r="AT1593" s="17">
        <f t="shared" ref="AT1593:AT1597" si="7778">AT1594</f>
        <v>0</v>
      </c>
      <c r="AU1593" s="17">
        <f t="shared" ref="AU1593:AU1597" si="7779">AU1594</f>
        <v>345</v>
      </c>
      <c r="AV1593" s="17">
        <f t="shared" ref="AV1593:AV1597" si="7780">AV1594</f>
        <v>0</v>
      </c>
      <c r="AW1593" s="17">
        <f t="shared" si="7617"/>
        <v>345</v>
      </c>
      <c r="AX1593" s="17">
        <f t="shared" si="7618"/>
        <v>345</v>
      </c>
      <c r="AY1593" s="17">
        <f t="shared" si="7619"/>
        <v>345</v>
      </c>
      <c r="AZ1593" s="17">
        <f t="shared" ref="AZ1593:AZ1597" si="7781">AZ1594</f>
        <v>0</v>
      </c>
      <c r="BA1593" s="17">
        <f t="shared" si="7620"/>
        <v>345</v>
      </c>
      <c r="BB1593" s="17">
        <f t="shared" si="7621"/>
        <v>345</v>
      </c>
      <c r="BC1593" s="17">
        <f t="shared" si="7622"/>
        <v>345</v>
      </c>
      <c r="BD1593" s="17">
        <f t="shared" ref="BD1593:BD1597" si="7782">BD1594</f>
        <v>0</v>
      </c>
      <c r="BE1593" s="17">
        <f t="shared" ref="BE1593:BE1597" si="7783">BE1594</f>
        <v>0</v>
      </c>
      <c r="BF1593" s="17">
        <f t="shared" ref="BF1593:BF1597" si="7784">BF1594</f>
        <v>0</v>
      </c>
      <c r="BG1593" s="17">
        <f t="shared" ref="BG1593:BG1597" si="7785">BG1594</f>
        <v>0</v>
      </c>
      <c r="BH1593" s="17">
        <f t="shared" ref="BH1593:BH1597" si="7786">BH1594</f>
        <v>0</v>
      </c>
      <c r="BI1593" s="17">
        <f t="shared" ref="BI1593:BI1597" si="7787">BI1594</f>
        <v>0</v>
      </c>
      <c r="BJ1593" s="17">
        <f t="shared" ref="BJ1593:BJ1597" si="7788">BJ1594</f>
        <v>0</v>
      </c>
      <c r="BK1593" s="17">
        <f t="shared" ref="BK1593:BK1597" si="7789">BK1594</f>
        <v>0</v>
      </c>
      <c r="BL1593" s="17">
        <f t="shared" ref="BL1593:BL1597" si="7790">BL1594</f>
        <v>0</v>
      </c>
      <c r="BM1593" s="17">
        <f t="shared" ref="BM1593:BM1597" si="7791">BM1594</f>
        <v>0</v>
      </c>
      <c r="BN1593" s="17">
        <f t="shared" ref="BN1593:BN1597" si="7792">BN1594</f>
        <v>0</v>
      </c>
      <c r="BO1593" s="17">
        <f t="shared" si="7623"/>
        <v>345</v>
      </c>
      <c r="BP1593" s="17">
        <f t="shared" si="7624"/>
        <v>345</v>
      </c>
      <c r="BQ1593" s="17">
        <f t="shared" si="7625"/>
        <v>345</v>
      </c>
      <c r="BR1593" s="17">
        <f t="shared" ref="BR1593:BR1597" si="7793">BR1594</f>
        <v>0</v>
      </c>
      <c r="BS1593" s="17">
        <f t="shared" ref="BS1593:BS1597" si="7794">BS1594</f>
        <v>0</v>
      </c>
      <c r="BT1593" s="17">
        <f t="shared" ref="BT1593:BT1597" si="7795">BT1594</f>
        <v>0</v>
      </c>
      <c r="BU1593" s="17">
        <f t="shared" si="7626"/>
        <v>345</v>
      </c>
      <c r="BV1593" s="17">
        <f t="shared" si="7627"/>
        <v>345</v>
      </c>
      <c r="BW1593" s="17">
        <f t="shared" si="7628"/>
        <v>345</v>
      </c>
      <c r="BX1593" s="17">
        <f t="shared" ref="BX1593:BX1597" si="7796">BX1594</f>
        <v>0</v>
      </c>
      <c r="BY1593" s="17">
        <f t="shared" ref="BY1593:BY1597" si="7797">BY1594</f>
        <v>0</v>
      </c>
      <c r="BZ1593" s="17">
        <f t="shared" ref="BZ1593:BZ1597" si="7798">BZ1594</f>
        <v>0</v>
      </c>
      <c r="CA1593" s="17">
        <f t="shared" ref="CA1593:CA1597" si="7799">CA1594</f>
        <v>0</v>
      </c>
      <c r="CB1593" s="17">
        <f t="shared" ref="CB1593:CB1597" si="7800">CB1594</f>
        <v>0</v>
      </c>
      <c r="CC1593" s="17">
        <f t="shared" ref="CC1593:CC1597" si="7801">CC1594</f>
        <v>0</v>
      </c>
      <c r="CD1593" s="17">
        <f t="shared" ref="CD1593:CD1597" si="7802">CD1594</f>
        <v>0</v>
      </c>
      <c r="CE1593" s="17">
        <f t="shared" ref="CE1593:CE1597" si="7803">CE1594</f>
        <v>0</v>
      </c>
      <c r="CF1593" s="17">
        <f t="shared" ref="CF1593:CF1597" si="7804">CF1594</f>
        <v>0</v>
      </c>
      <c r="CG1593" s="17">
        <f t="shared" si="7629"/>
        <v>345</v>
      </c>
      <c r="CH1593" s="17">
        <f t="shared" si="7630"/>
        <v>345</v>
      </c>
      <c r="CI1593" s="17">
        <f t="shared" si="7631"/>
        <v>345</v>
      </c>
      <c r="CJ1593" s="17">
        <f t="shared" ref="CJ1593:CJ1597" si="7805">CJ1594</f>
        <v>0</v>
      </c>
      <c r="CK1593" s="32"/>
      <c r="CL1593" s="32"/>
      <c r="CM1593" s="1"/>
      <c r="CN1593" s="1"/>
      <c r="CO1593" s="1"/>
      <c r="CP1593" s="1"/>
      <c r="CQ1593" s="1"/>
      <c r="CR1593" s="1"/>
      <c r="CS1593" s="1"/>
    </row>
    <row r="1594" s="1" customFormat="1" ht="15">
      <c r="A1594" s="30" t="s">
        <v>524</v>
      </c>
      <c r="B1594" s="30" t="s">
        <v>34</v>
      </c>
      <c r="C1594" s="30" t="s">
        <v>36</v>
      </c>
      <c r="D1594" s="30" t="s">
        <v>435</v>
      </c>
      <c r="E1594" s="30"/>
      <c r="F1594" s="31" t="s">
        <v>436</v>
      </c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>
        <f t="shared" si="7766"/>
        <v>0</v>
      </c>
      <c r="AI1594" s="17">
        <f t="shared" si="7767"/>
        <v>0</v>
      </c>
      <c r="AJ1594" s="17">
        <f t="shared" si="7768"/>
        <v>0</v>
      </c>
      <c r="AK1594" s="17">
        <f t="shared" si="7769"/>
        <v>345</v>
      </c>
      <c r="AL1594" s="17">
        <f t="shared" si="7770"/>
        <v>0</v>
      </c>
      <c r="AM1594" s="17">
        <f t="shared" si="7771"/>
        <v>0</v>
      </c>
      <c r="AN1594" s="17">
        <f t="shared" si="7772"/>
        <v>0</v>
      </c>
      <c r="AO1594" s="17">
        <f t="shared" si="7773"/>
        <v>0</v>
      </c>
      <c r="AP1594" s="17">
        <f t="shared" si="7774"/>
        <v>345</v>
      </c>
      <c r="AQ1594" s="17">
        <f t="shared" si="7775"/>
        <v>0</v>
      </c>
      <c r="AR1594" s="17">
        <f t="shared" si="7776"/>
        <v>0</v>
      </c>
      <c r="AS1594" s="17">
        <f t="shared" si="7777"/>
        <v>0</v>
      </c>
      <c r="AT1594" s="17">
        <f t="shared" si="7778"/>
        <v>0</v>
      </c>
      <c r="AU1594" s="17">
        <f t="shared" si="7779"/>
        <v>345</v>
      </c>
      <c r="AV1594" s="17">
        <f t="shared" si="7780"/>
        <v>0</v>
      </c>
      <c r="AW1594" s="17">
        <f t="shared" si="7617"/>
        <v>345</v>
      </c>
      <c r="AX1594" s="17">
        <f t="shared" si="7618"/>
        <v>345</v>
      </c>
      <c r="AY1594" s="17">
        <f t="shared" si="7619"/>
        <v>345</v>
      </c>
      <c r="AZ1594" s="17">
        <f t="shared" si="7781"/>
        <v>0</v>
      </c>
      <c r="BA1594" s="17">
        <f t="shared" si="7620"/>
        <v>345</v>
      </c>
      <c r="BB1594" s="17">
        <f t="shared" si="7621"/>
        <v>345</v>
      </c>
      <c r="BC1594" s="17">
        <f t="shared" si="7622"/>
        <v>345</v>
      </c>
      <c r="BD1594" s="17">
        <f t="shared" si="7782"/>
        <v>0</v>
      </c>
      <c r="BE1594" s="17">
        <f t="shared" si="7783"/>
        <v>0</v>
      </c>
      <c r="BF1594" s="17">
        <f t="shared" si="7784"/>
        <v>0</v>
      </c>
      <c r="BG1594" s="17">
        <f t="shared" si="7785"/>
        <v>0</v>
      </c>
      <c r="BH1594" s="17">
        <f t="shared" si="7786"/>
        <v>0</v>
      </c>
      <c r="BI1594" s="17">
        <f t="shared" si="7787"/>
        <v>0</v>
      </c>
      <c r="BJ1594" s="17">
        <f t="shared" si="7788"/>
        <v>0</v>
      </c>
      <c r="BK1594" s="17">
        <f t="shared" si="7789"/>
        <v>0</v>
      </c>
      <c r="BL1594" s="17">
        <f t="shared" si="7790"/>
        <v>0</v>
      </c>
      <c r="BM1594" s="17">
        <f t="shared" si="7791"/>
        <v>0</v>
      </c>
      <c r="BN1594" s="17">
        <f t="shared" si="7792"/>
        <v>0</v>
      </c>
      <c r="BO1594" s="17">
        <f t="shared" si="7623"/>
        <v>345</v>
      </c>
      <c r="BP1594" s="17">
        <f t="shared" si="7624"/>
        <v>345</v>
      </c>
      <c r="BQ1594" s="17">
        <f t="shared" si="7625"/>
        <v>345</v>
      </c>
      <c r="BR1594" s="17">
        <f t="shared" si="7793"/>
        <v>0</v>
      </c>
      <c r="BS1594" s="17">
        <f t="shared" si="7794"/>
        <v>0</v>
      </c>
      <c r="BT1594" s="17">
        <f t="shared" si="7795"/>
        <v>0</v>
      </c>
      <c r="BU1594" s="17">
        <f t="shared" si="7626"/>
        <v>345</v>
      </c>
      <c r="BV1594" s="17">
        <f t="shared" si="7627"/>
        <v>345</v>
      </c>
      <c r="BW1594" s="17">
        <f t="shared" si="7628"/>
        <v>345</v>
      </c>
      <c r="BX1594" s="17">
        <f t="shared" si="7796"/>
        <v>0</v>
      </c>
      <c r="BY1594" s="17">
        <f t="shared" si="7797"/>
        <v>0</v>
      </c>
      <c r="BZ1594" s="17">
        <f t="shared" si="7798"/>
        <v>0</v>
      </c>
      <c r="CA1594" s="17">
        <f t="shared" si="7799"/>
        <v>0</v>
      </c>
      <c r="CB1594" s="17">
        <f t="shared" si="7800"/>
        <v>0</v>
      </c>
      <c r="CC1594" s="17">
        <f t="shared" si="7801"/>
        <v>0</v>
      </c>
      <c r="CD1594" s="17">
        <f t="shared" si="7802"/>
        <v>0</v>
      </c>
      <c r="CE1594" s="17">
        <f t="shared" si="7803"/>
        <v>0</v>
      </c>
      <c r="CF1594" s="17">
        <f t="shared" si="7804"/>
        <v>0</v>
      </c>
      <c r="CG1594" s="17">
        <f t="shared" si="7629"/>
        <v>345</v>
      </c>
      <c r="CH1594" s="17">
        <f t="shared" si="7630"/>
        <v>345</v>
      </c>
      <c r="CI1594" s="17">
        <f t="shared" si="7631"/>
        <v>345</v>
      </c>
      <c r="CJ1594" s="17">
        <f t="shared" si="7805"/>
        <v>0</v>
      </c>
      <c r="CK1594" s="32"/>
      <c r="CL1594" s="32"/>
      <c r="CM1594" s="1"/>
      <c r="CN1594" s="1"/>
      <c r="CO1594" s="1"/>
      <c r="CP1594" s="1"/>
      <c r="CQ1594" s="1"/>
      <c r="CR1594" s="1"/>
      <c r="CS1594" s="1"/>
    </row>
    <row r="1595" s="1" customFormat="1" ht="15">
      <c r="A1595" s="30" t="s">
        <v>524</v>
      </c>
      <c r="B1595" s="30" t="s">
        <v>34</v>
      </c>
      <c r="C1595" s="30" t="s">
        <v>36</v>
      </c>
      <c r="D1595" s="30" t="s">
        <v>437</v>
      </c>
      <c r="E1595" s="30"/>
      <c r="F1595" s="31" t="s">
        <v>438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>
        <f t="shared" si="7766"/>
        <v>0</v>
      </c>
      <c r="AI1595" s="17">
        <f t="shared" si="7767"/>
        <v>0</v>
      </c>
      <c r="AJ1595" s="17">
        <f t="shared" si="7768"/>
        <v>0</v>
      </c>
      <c r="AK1595" s="17">
        <f t="shared" si="7769"/>
        <v>345</v>
      </c>
      <c r="AL1595" s="17">
        <f t="shared" si="7770"/>
        <v>0</v>
      </c>
      <c r="AM1595" s="17">
        <f t="shared" si="7771"/>
        <v>0</v>
      </c>
      <c r="AN1595" s="17">
        <f t="shared" si="7772"/>
        <v>0</v>
      </c>
      <c r="AO1595" s="17">
        <f t="shared" si="7773"/>
        <v>0</v>
      </c>
      <c r="AP1595" s="17">
        <f t="shared" si="7774"/>
        <v>345</v>
      </c>
      <c r="AQ1595" s="17">
        <f t="shared" si="7775"/>
        <v>0</v>
      </c>
      <c r="AR1595" s="17">
        <f t="shared" si="7776"/>
        <v>0</v>
      </c>
      <c r="AS1595" s="17">
        <f t="shared" si="7777"/>
        <v>0</v>
      </c>
      <c r="AT1595" s="17">
        <f t="shared" si="7778"/>
        <v>0</v>
      </c>
      <c r="AU1595" s="17">
        <f t="shared" si="7779"/>
        <v>345</v>
      </c>
      <c r="AV1595" s="17">
        <f t="shared" si="7780"/>
        <v>0</v>
      </c>
      <c r="AW1595" s="17">
        <f t="shared" si="7617"/>
        <v>345</v>
      </c>
      <c r="AX1595" s="17">
        <f t="shared" si="7618"/>
        <v>345</v>
      </c>
      <c r="AY1595" s="17">
        <f t="shared" si="7619"/>
        <v>345</v>
      </c>
      <c r="AZ1595" s="17">
        <f t="shared" si="7781"/>
        <v>0</v>
      </c>
      <c r="BA1595" s="17">
        <f t="shared" si="7620"/>
        <v>345</v>
      </c>
      <c r="BB1595" s="17">
        <f t="shared" si="7621"/>
        <v>345</v>
      </c>
      <c r="BC1595" s="17">
        <f t="shared" si="7622"/>
        <v>345</v>
      </c>
      <c r="BD1595" s="17">
        <f t="shared" si="7782"/>
        <v>0</v>
      </c>
      <c r="BE1595" s="17">
        <f t="shared" si="7783"/>
        <v>0</v>
      </c>
      <c r="BF1595" s="17">
        <f t="shared" si="7784"/>
        <v>0</v>
      </c>
      <c r="BG1595" s="17">
        <f t="shared" si="7785"/>
        <v>0</v>
      </c>
      <c r="BH1595" s="17">
        <f t="shared" si="7786"/>
        <v>0</v>
      </c>
      <c r="BI1595" s="17">
        <f t="shared" si="7787"/>
        <v>0</v>
      </c>
      <c r="BJ1595" s="17">
        <f t="shared" si="7788"/>
        <v>0</v>
      </c>
      <c r="BK1595" s="17">
        <f t="shared" si="7789"/>
        <v>0</v>
      </c>
      <c r="BL1595" s="17">
        <f t="shared" si="7790"/>
        <v>0</v>
      </c>
      <c r="BM1595" s="17">
        <f t="shared" si="7791"/>
        <v>0</v>
      </c>
      <c r="BN1595" s="17">
        <f t="shared" si="7792"/>
        <v>0</v>
      </c>
      <c r="BO1595" s="17">
        <f t="shared" si="7623"/>
        <v>345</v>
      </c>
      <c r="BP1595" s="17">
        <f t="shared" si="7624"/>
        <v>345</v>
      </c>
      <c r="BQ1595" s="17">
        <f t="shared" si="7625"/>
        <v>345</v>
      </c>
      <c r="BR1595" s="17">
        <f t="shared" si="7793"/>
        <v>0</v>
      </c>
      <c r="BS1595" s="17">
        <f t="shared" si="7794"/>
        <v>0</v>
      </c>
      <c r="BT1595" s="17">
        <f t="shared" si="7795"/>
        <v>0</v>
      </c>
      <c r="BU1595" s="17">
        <f t="shared" si="7626"/>
        <v>345</v>
      </c>
      <c r="BV1595" s="17">
        <f t="shared" si="7627"/>
        <v>345</v>
      </c>
      <c r="BW1595" s="17">
        <f t="shared" si="7628"/>
        <v>345</v>
      </c>
      <c r="BX1595" s="17">
        <f t="shared" si="7796"/>
        <v>0</v>
      </c>
      <c r="BY1595" s="17">
        <f t="shared" si="7797"/>
        <v>0</v>
      </c>
      <c r="BZ1595" s="17">
        <f t="shared" si="7798"/>
        <v>0</v>
      </c>
      <c r="CA1595" s="17">
        <f t="shared" si="7799"/>
        <v>0</v>
      </c>
      <c r="CB1595" s="17">
        <f t="shared" si="7800"/>
        <v>0</v>
      </c>
      <c r="CC1595" s="17">
        <f t="shared" si="7801"/>
        <v>0</v>
      </c>
      <c r="CD1595" s="17">
        <f t="shared" si="7802"/>
        <v>0</v>
      </c>
      <c r="CE1595" s="17">
        <f t="shared" si="7803"/>
        <v>0</v>
      </c>
      <c r="CF1595" s="17">
        <f t="shared" si="7804"/>
        <v>0</v>
      </c>
      <c r="CG1595" s="17">
        <f t="shared" si="7629"/>
        <v>345</v>
      </c>
      <c r="CH1595" s="17">
        <f t="shared" si="7630"/>
        <v>345</v>
      </c>
      <c r="CI1595" s="17">
        <f t="shared" si="7631"/>
        <v>345</v>
      </c>
      <c r="CJ1595" s="17">
        <f t="shared" si="7805"/>
        <v>0</v>
      </c>
      <c r="CK1595" s="32"/>
      <c r="CL1595" s="32"/>
      <c r="CM1595" s="1"/>
      <c r="CN1595" s="1"/>
      <c r="CO1595" s="1"/>
      <c r="CP1595" s="1"/>
      <c r="CQ1595" s="1"/>
      <c r="CR1595" s="1"/>
      <c r="CS1595" s="1"/>
    </row>
    <row r="1596" s="1" customFormat="1" ht="15">
      <c r="A1596" s="30" t="s">
        <v>524</v>
      </c>
      <c r="B1596" s="30" t="s">
        <v>34</v>
      </c>
      <c r="C1596" s="30" t="s">
        <v>36</v>
      </c>
      <c r="D1596" s="30" t="s">
        <v>437</v>
      </c>
      <c r="E1596" s="30" t="s">
        <v>140</v>
      </c>
      <c r="F1596" s="31" t="s">
        <v>141</v>
      </c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>
        <v>345</v>
      </c>
      <c r="AL1596" s="17"/>
      <c r="AM1596" s="17"/>
      <c r="AN1596" s="17"/>
      <c r="AO1596" s="17"/>
      <c r="AP1596" s="17">
        <v>345</v>
      </c>
      <c r="AQ1596" s="17"/>
      <c r="AR1596" s="17"/>
      <c r="AS1596" s="17"/>
      <c r="AT1596" s="17"/>
      <c r="AU1596" s="17">
        <v>345</v>
      </c>
      <c r="AV1596" s="17"/>
      <c r="AW1596" s="17">
        <f t="shared" si="7617"/>
        <v>345</v>
      </c>
      <c r="AX1596" s="17">
        <f t="shared" si="7618"/>
        <v>345</v>
      </c>
      <c r="AY1596" s="17">
        <f t="shared" si="7619"/>
        <v>345</v>
      </c>
      <c r="AZ1596" s="17"/>
      <c r="BA1596" s="17">
        <f t="shared" si="7620"/>
        <v>345</v>
      </c>
      <c r="BB1596" s="17">
        <f t="shared" si="7621"/>
        <v>345</v>
      </c>
      <c r="BC1596" s="17">
        <f t="shared" si="7622"/>
        <v>345</v>
      </c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>
        <f t="shared" si="7623"/>
        <v>345</v>
      </c>
      <c r="BP1596" s="17">
        <f t="shared" si="7624"/>
        <v>345</v>
      </c>
      <c r="BQ1596" s="17">
        <f t="shared" si="7625"/>
        <v>345</v>
      </c>
      <c r="BR1596" s="17"/>
      <c r="BS1596" s="17"/>
      <c r="BT1596" s="17"/>
      <c r="BU1596" s="17">
        <f t="shared" si="7626"/>
        <v>345</v>
      </c>
      <c r="BV1596" s="17">
        <f t="shared" si="7627"/>
        <v>345</v>
      </c>
      <c r="BW1596" s="17">
        <f t="shared" si="7628"/>
        <v>345</v>
      </c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>
        <f t="shared" si="7629"/>
        <v>345</v>
      </c>
      <c r="CH1596" s="17">
        <f t="shared" si="7630"/>
        <v>345</v>
      </c>
      <c r="CI1596" s="17">
        <f t="shared" si="7631"/>
        <v>345</v>
      </c>
      <c r="CJ1596" s="17"/>
      <c r="CK1596" s="32"/>
      <c r="CL1596" s="32"/>
      <c r="CM1596" s="1"/>
      <c r="CN1596" s="1"/>
      <c r="CO1596" s="1"/>
      <c r="CP1596" s="1"/>
      <c r="CQ1596" s="1"/>
      <c r="CR1596" s="1"/>
      <c r="CS1596" s="1"/>
    </row>
    <row r="1597" s="1" customFormat="1" ht="15" hidden="1">
      <c r="A1597" s="30" t="s">
        <v>524</v>
      </c>
      <c r="B1597" s="30" t="s">
        <v>34</v>
      </c>
      <c r="C1597" s="30" t="s">
        <v>36</v>
      </c>
      <c r="D1597" s="30" t="s">
        <v>245</v>
      </c>
      <c r="E1597" s="30"/>
      <c r="F1597" s="31" t="s">
        <v>41</v>
      </c>
      <c r="G1597" s="17">
        <f t="shared" si="7748"/>
        <v>4886.3000000000002</v>
      </c>
      <c r="H1597" s="17">
        <f t="shared" si="7749"/>
        <v>3056</v>
      </c>
      <c r="I1597" s="17">
        <f t="shared" si="7750"/>
        <v>3054.5</v>
      </c>
      <c r="J1597" s="17">
        <f t="shared" si="7751"/>
        <v>0</v>
      </c>
      <c r="K1597" s="17">
        <f t="shared" si="7752"/>
        <v>0</v>
      </c>
      <c r="L1597" s="17">
        <f t="shared" si="7753"/>
        <v>0</v>
      </c>
      <c r="M1597" s="17">
        <f t="shared" si="7563"/>
        <v>4886.3000000000002</v>
      </c>
      <c r="N1597" s="17">
        <f t="shared" si="7564"/>
        <v>3056</v>
      </c>
      <c r="O1597" s="17">
        <f t="shared" si="7565"/>
        <v>3054.5</v>
      </c>
      <c r="P1597" s="17">
        <f t="shared" si="7754"/>
        <v>0</v>
      </c>
      <c r="Q1597" s="17">
        <f t="shared" si="7755"/>
        <v>0</v>
      </c>
      <c r="R1597" s="17">
        <f t="shared" si="7756"/>
        <v>0</v>
      </c>
      <c r="S1597" s="17">
        <f t="shared" si="7757"/>
        <v>30</v>
      </c>
      <c r="T1597" s="17">
        <f t="shared" si="7758"/>
        <v>30</v>
      </c>
      <c r="U1597" s="17">
        <f t="shared" si="7759"/>
        <v>0</v>
      </c>
      <c r="V1597" s="17">
        <f t="shared" si="7760"/>
        <v>30</v>
      </c>
      <c r="W1597" s="17">
        <f t="shared" si="7761"/>
        <v>0</v>
      </c>
      <c r="X1597" s="17">
        <f t="shared" si="7762"/>
        <v>0</v>
      </c>
      <c r="Y1597" s="17">
        <f t="shared" si="7611"/>
        <v>4916.3000000000002</v>
      </c>
      <c r="Z1597" s="17">
        <f t="shared" si="7612"/>
        <v>3086</v>
      </c>
      <c r="AA1597" s="17">
        <f t="shared" si="7613"/>
        <v>3084.5</v>
      </c>
      <c r="AB1597" s="17">
        <f t="shared" si="7763"/>
        <v>0</v>
      </c>
      <c r="AC1597" s="17">
        <f t="shared" si="7764"/>
        <v>0</v>
      </c>
      <c r="AD1597" s="17">
        <f t="shared" si="7765"/>
        <v>0</v>
      </c>
      <c r="AE1597" s="17">
        <f t="shared" si="7614"/>
        <v>4916.3000000000002</v>
      </c>
      <c r="AF1597" s="17">
        <f t="shared" si="7615"/>
        <v>3086</v>
      </c>
      <c r="AG1597" s="17">
        <f t="shared" si="7616"/>
        <v>3084.5</v>
      </c>
      <c r="AH1597" s="17">
        <f t="shared" si="7766"/>
        <v>0</v>
      </c>
      <c r="AI1597" s="17">
        <f t="shared" si="7767"/>
        <v>0</v>
      </c>
      <c r="AJ1597" s="17">
        <f t="shared" si="7768"/>
        <v>0</v>
      </c>
      <c r="AK1597" s="17">
        <f t="shared" si="7769"/>
        <v>-345</v>
      </c>
      <c r="AL1597" s="17">
        <f t="shared" si="7770"/>
        <v>0</v>
      </c>
      <c r="AM1597" s="17">
        <f t="shared" si="7771"/>
        <v>0</v>
      </c>
      <c r="AN1597" s="17">
        <f t="shared" si="7772"/>
        <v>0</v>
      </c>
      <c r="AO1597" s="17">
        <f t="shared" si="7773"/>
        <v>0</v>
      </c>
      <c r="AP1597" s="17">
        <f t="shared" si="7774"/>
        <v>-345</v>
      </c>
      <c r="AQ1597" s="17">
        <f t="shared" si="7775"/>
        <v>0</v>
      </c>
      <c r="AR1597" s="17">
        <f t="shared" si="7776"/>
        <v>0</v>
      </c>
      <c r="AS1597" s="17">
        <f t="shared" si="7777"/>
        <v>0</v>
      </c>
      <c r="AT1597" s="17">
        <f t="shared" si="7778"/>
        <v>0</v>
      </c>
      <c r="AU1597" s="17">
        <f t="shared" si="7779"/>
        <v>-345</v>
      </c>
      <c r="AV1597" s="17">
        <f t="shared" si="7780"/>
        <v>0</v>
      </c>
      <c r="AW1597" s="17">
        <f t="shared" si="7617"/>
        <v>4571.3000000000002</v>
      </c>
      <c r="AX1597" s="17">
        <f t="shared" si="7618"/>
        <v>2741</v>
      </c>
      <c r="AY1597" s="17">
        <f t="shared" si="7619"/>
        <v>2739.5</v>
      </c>
      <c r="AZ1597" s="17">
        <f t="shared" si="7781"/>
        <v>0</v>
      </c>
      <c r="BA1597" s="17">
        <f t="shared" si="7620"/>
        <v>4571.3000000000002</v>
      </c>
      <c r="BB1597" s="17">
        <f t="shared" si="7621"/>
        <v>2741</v>
      </c>
      <c r="BC1597" s="17">
        <f t="shared" si="7622"/>
        <v>2739.5</v>
      </c>
      <c r="BD1597" s="17">
        <f t="shared" si="7782"/>
        <v>0</v>
      </c>
      <c r="BE1597" s="17">
        <f t="shared" si="7783"/>
        <v>292.68299999999999</v>
      </c>
      <c r="BF1597" s="17">
        <f t="shared" si="7784"/>
        <v>0</v>
      </c>
      <c r="BG1597" s="17">
        <f t="shared" si="7785"/>
        <v>0</v>
      </c>
      <c r="BH1597" s="17">
        <f t="shared" si="7786"/>
        <v>0</v>
      </c>
      <c r="BI1597" s="17">
        <f t="shared" si="7787"/>
        <v>0</v>
      </c>
      <c r="BJ1597" s="17">
        <f t="shared" si="7788"/>
        <v>0</v>
      </c>
      <c r="BK1597" s="17">
        <f t="shared" si="7789"/>
        <v>0</v>
      </c>
      <c r="BL1597" s="17">
        <f t="shared" si="7790"/>
        <v>0</v>
      </c>
      <c r="BM1597" s="17">
        <f t="shared" si="7791"/>
        <v>0</v>
      </c>
      <c r="BN1597" s="17">
        <f t="shared" si="7792"/>
        <v>0</v>
      </c>
      <c r="BO1597" s="17">
        <f t="shared" si="7623"/>
        <v>4863.9830000000002</v>
      </c>
      <c r="BP1597" s="17">
        <f t="shared" si="7624"/>
        <v>2741</v>
      </c>
      <c r="BQ1597" s="17">
        <f t="shared" si="7625"/>
        <v>2739.5</v>
      </c>
      <c r="BR1597" s="17">
        <f t="shared" si="7793"/>
        <v>0</v>
      </c>
      <c r="BS1597" s="17">
        <f t="shared" si="7794"/>
        <v>0</v>
      </c>
      <c r="BT1597" s="17">
        <f t="shared" si="7795"/>
        <v>0</v>
      </c>
      <c r="BU1597" s="17">
        <f t="shared" si="7626"/>
        <v>4863.9830000000002</v>
      </c>
      <c r="BV1597" s="17">
        <f t="shared" si="7627"/>
        <v>2741</v>
      </c>
      <c r="BW1597" s="17">
        <f t="shared" si="7628"/>
        <v>2739.5</v>
      </c>
      <c r="BX1597" s="17">
        <f t="shared" si="7796"/>
        <v>0</v>
      </c>
      <c r="BY1597" s="17">
        <f t="shared" si="7797"/>
        <v>0</v>
      </c>
      <c r="BZ1597" s="17">
        <f t="shared" si="7798"/>
        <v>0</v>
      </c>
      <c r="CA1597" s="17">
        <f t="shared" si="7799"/>
        <v>0</v>
      </c>
      <c r="CB1597" s="17">
        <f t="shared" si="7800"/>
        <v>0</v>
      </c>
      <c r="CC1597" s="17">
        <f t="shared" si="7801"/>
        <v>0</v>
      </c>
      <c r="CD1597" s="17">
        <f t="shared" si="7802"/>
        <v>0</v>
      </c>
      <c r="CE1597" s="17">
        <f t="shared" si="7803"/>
        <v>0</v>
      </c>
      <c r="CF1597" s="17">
        <f t="shared" si="7804"/>
        <v>0</v>
      </c>
      <c r="CG1597" s="17">
        <f t="shared" si="7629"/>
        <v>4863.9830000000002</v>
      </c>
      <c r="CH1597" s="17">
        <f t="shared" si="7630"/>
        <v>2741</v>
      </c>
      <c r="CI1597" s="17">
        <f t="shared" si="7631"/>
        <v>2739.5</v>
      </c>
      <c r="CJ1597" s="17">
        <f t="shared" si="7805"/>
        <v>0</v>
      </c>
      <c r="CK1597" s="32">
        <v>0</v>
      </c>
      <c r="CL1597" s="32"/>
      <c r="CM1597" s="1" t="s">
        <v>75</v>
      </c>
      <c r="CN1597" s="1"/>
      <c r="CO1597" s="1"/>
      <c r="CP1597" s="1"/>
      <c r="CQ1597" s="1"/>
      <c r="CR1597" s="1"/>
      <c r="CS1597" s="1"/>
    </row>
    <row r="1598" s="1" customFormat="1" ht="45">
      <c r="A1598" s="30" t="s">
        <v>524</v>
      </c>
      <c r="B1598" s="30" t="s">
        <v>34</v>
      </c>
      <c r="C1598" s="30" t="s">
        <v>36</v>
      </c>
      <c r="D1598" s="30" t="s">
        <v>246</v>
      </c>
      <c r="E1598" s="30"/>
      <c r="F1598" s="31" t="s">
        <v>247</v>
      </c>
      <c r="G1598" s="17">
        <f>G1599+G1601+G1605+G1603</f>
        <v>4886.3000000000002</v>
      </c>
      <c r="H1598" s="17">
        <f>H1599+H1601+H1605+H1603</f>
        <v>3056</v>
      </c>
      <c r="I1598" s="17">
        <f>I1599+I1601+I1605+I1603</f>
        <v>3054.5</v>
      </c>
      <c r="J1598" s="17">
        <f>J1599+J1601+J1605+J1603</f>
        <v>0</v>
      </c>
      <c r="K1598" s="17">
        <f>K1599+K1601+K1605+K1603</f>
        <v>0</v>
      </c>
      <c r="L1598" s="17">
        <f>L1599+L1601+L1605+L1603</f>
        <v>0</v>
      </c>
      <c r="M1598" s="17">
        <f t="shared" si="7563"/>
        <v>4886.3000000000002</v>
      </c>
      <c r="N1598" s="17">
        <f t="shared" si="7564"/>
        <v>3056</v>
      </c>
      <c r="O1598" s="17">
        <f t="shared" si="7565"/>
        <v>3054.5</v>
      </c>
      <c r="P1598" s="17">
        <f>P1599+P1601+P1605+P1603</f>
        <v>0</v>
      </c>
      <c r="Q1598" s="17">
        <f>Q1599+Q1601+Q1605+Q1603</f>
        <v>0</v>
      </c>
      <c r="R1598" s="17">
        <f>R1599+R1601+R1605+R1603</f>
        <v>0</v>
      </c>
      <c r="S1598" s="17">
        <f>S1599+S1601+S1605+S1603</f>
        <v>30</v>
      </c>
      <c r="T1598" s="17">
        <f>T1599+T1601+T1605+T1603</f>
        <v>30</v>
      </c>
      <c r="U1598" s="17">
        <f>U1599+U1601+U1605+U1603</f>
        <v>0</v>
      </c>
      <c r="V1598" s="17">
        <f>V1599+V1601+V1605+V1603</f>
        <v>30</v>
      </c>
      <c r="W1598" s="17">
        <f>W1599+W1601+W1605+W1603</f>
        <v>0</v>
      </c>
      <c r="X1598" s="17">
        <f>X1599+X1601+X1605+X1603</f>
        <v>0</v>
      </c>
      <c r="Y1598" s="17">
        <f t="shared" si="7611"/>
        <v>4916.3000000000002</v>
      </c>
      <c r="Z1598" s="17">
        <f t="shared" si="7612"/>
        <v>3086</v>
      </c>
      <c r="AA1598" s="17">
        <f t="shared" si="7613"/>
        <v>3084.5</v>
      </c>
      <c r="AB1598" s="17">
        <f>AB1599+AB1601+AB1605+AB1603</f>
        <v>0</v>
      </c>
      <c r="AC1598" s="17">
        <f>AC1599+AC1601+AC1605+AC1603</f>
        <v>0</v>
      </c>
      <c r="AD1598" s="17">
        <f>AD1599+AD1601+AD1605+AD1603</f>
        <v>0</v>
      </c>
      <c r="AE1598" s="17">
        <f t="shared" si="7614"/>
        <v>4916.3000000000002</v>
      </c>
      <c r="AF1598" s="17">
        <f t="shared" si="7615"/>
        <v>3086</v>
      </c>
      <c r="AG1598" s="17">
        <f t="shared" si="7616"/>
        <v>3084.5</v>
      </c>
      <c r="AH1598" s="17">
        <f>AH1599+AH1601+AH1605+AH1603</f>
        <v>0</v>
      </c>
      <c r="AI1598" s="17">
        <f>AI1599+AI1601+AI1605+AI1603</f>
        <v>0</v>
      </c>
      <c r="AJ1598" s="17">
        <f>AJ1599+AJ1601+AJ1605+AJ1603</f>
        <v>0</v>
      </c>
      <c r="AK1598" s="17">
        <f>AK1599+AK1601+AK1605+AK1603</f>
        <v>-345</v>
      </c>
      <c r="AL1598" s="17">
        <f>AL1599+AL1601+AL1605+AL1603</f>
        <v>0</v>
      </c>
      <c r="AM1598" s="17">
        <f>AM1599+AM1601+AM1605+AM1603</f>
        <v>0</v>
      </c>
      <c r="AN1598" s="17">
        <f>AN1599+AN1601+AN1605+AN1603</f>
        <v>0</v>
      </c>
      <c r="AO1598" s="17">
        <f>AO1599+AO1601+AO1605+AO1603</f>
        <v>0</v>
      </c>
      <c r="AP1598" s="17">
        <f>AP1599+AP1601+AP1605+AP1603</f>
        <v>-345</v>
      </c>
      <c r="AQ1598" s="17">
        <f>AQ1599+AQ1601+AQ1605+AQ1603</f>
        <v>0</v>
      </c>
      <c r="AR1598" s="17">
        <f>AR1599+AR1601+AR1605+AR1603</f>
        <v>0</v>
      </c>
      <c r="AS1598" s="17">
        <f>AS1599+AS1601+AS1605+AS1603</f>
        <v>0</v>
      </c>
      <c r="AT1598" s="17">
        <f>AT1599+AT1601+AT1605+AT1603</f>
        <v>0</v>
      </c>
      <c r="AU1598" s="17">
        <f>AU1599+AU1601+AU1605+AU1603</f>
        <v>-345</v>
      </c>
      <c r="AV1598" s="17">
        <f>AV1599+AV1601+AV1605+AV1603</f>
        <v>0</v>
      </c>
      <c r="AW1598" s="17">
        <f t="shared" si="7617"/>
        <v>4571.3000000000002</v>
      </c>
      <c r="AX1598" s="17">
        <f t="shared" si="7618"/>
        <v>2741</v>
      </c>
      <c r="AY1598" s="17">
        <f t="shared" si="7619"/>
        <v>2739.5</v>
      </c>
      <c r="AZ1598" s="17">
        <f>AZ1599+AZ1601+AZ1605+AZ1603</f>
        <v>0</v>
      </c>
      <c r="BA1598" s="17">
        <f t="shared" si="7620"/>
        <v>4571.3000000000002</v>
      </c>
      <c r="BB1598" s="17">
        <f t="shared" si="7621"/>
        <v>2741</v>
      </c>
      <c r="BC1598" s="17">
        <f t="shared" si="7622"/>
        <v>2739.5</v>
      </c>
      <c r="BD1598" s="17">
        <f>BD1599+BD1601+BD1605+BD1603</f>
        <v>0</v>
      </c>
      <c r="BE1598" s="17">
        <f>BE1599+BE1601+BE1605+BE1603</f>
        <v>292.68299999999999</v>
      </c>
      <c r="BF1598" s="17">
        <f>BF1599+BF1601+BF1605+BF1603</f>
        <v>0</v>
      </c>
      <c r="BG1598" s="17">
        <f>BG1599+BG1601+BG1605+BG1603</f>
        <v>0</v>
      </c>
      <c r="BH1598" s="17">
        <f>BH1599+BH1601+BH1605+BH1603</f>
        <v>0</v>
      </c>
      <c r="BI1598" s="17">
        <f>BI1599+BI1601+BI1605+BI1603</f>
        <v>0</v>
      </c>
      <c r="BJ1598" s="17">
        <f>BJ1599+BJ1601+BJ1605+BJ1603</f>
        <v>0</v>
      </c>
      <c r="BK1598" s="17">
        <f>BK1599+BK1601+BK1605+BK1603</f>
        <v>0</v>
      </c>
      <c r="BL1598" s="17">
        <f>BL1599+BL1601+BL1605+BL1603</f>
        <v>0</v>
      </c>
      <c r="BM1598" s="17">
        <f>BM1599+BM1601+BM1605+BM1603</f>
        <v>0</v>
      </c>
      <c r="BN1598" s="17">
        <f>BN1599+BN1601+BN1605+BN1603</f>
        <v>0</v>
      </c>
      <c r="BO1598" s="17">
        <f t="shared" si="7623"/>
        <v>4863.9830000000002</v>
      </c>
      <c r="BP1598" s="17">
        <f t="shared" si="7624"/>
        <v>2741</v>
      </c>
      <c r="BQ1598" s="17">
        <f t="shared" si="7625"/>
        <v>2739.5</v>
      </c>
      <c r="BR1598" s="17">
        <f>BR1599+BR1601+BR1605+BR1603</f>
        <v>0</v>
      </c>
      <c r="BS1598" s="17">
        <f>BS1599+BS1601+BS1605+BS1603</f>
        <v>0</v>
      </c>
      <c r="BT1598" s="17">
        <f>BT1599+BT1601+BT1605+BT1603</f>
        <v>0</v>
      </c>
      <c r="BU1598" s="17">
        <f t="shared" si="7626"/>
        <v>4863.9830000000002</v>
      </c>
      <c r="BV1598" s="17">
        <f t="shared" si="7627"/>
        <v>2741</v>
      </c>
      <c r="BW1598" s="17">
        <f t="shared" si="7628"/>
        <v>2739.5</v>
      </c>
      <c r="BX1598" s="17">
        <f>BX1599+BX1601+BX1605+BX1603</f>
        <v>0</v>
      </c>
      <c r="BY1598" s="17">
        <f>BY1599+BY1601+BY1605+BY1603</f>
        <v>0</v>
      </c>
      <c r="BZ1598" s="17">
        <f>BZ1599+BZ1601+BZ1605+BZ1603</f>
        <v>0</v>
      </c>
      <c r="CA1598" s="17">
        <f>CA1599+CA1601+CA1605+CA1603</f>
        <v>0</v>
      </c>
      <c r="CB1598" s="17">
        <f>CB1599+CB1601+CB1605+CB1603</f>
        <v>0</v>
      </c>
      <c r="CC1598" s="17">
        <f>CC1599+CC1601+CC1605+CC1603</f>
        <v>0</v>
      </c>
      <c r="CD1598" s="17">
        <f>CD1599+CD1601+CD1605+CD1603</f>
        <v>0</v>
      </c>
      <c r="CE1598" s="17">
        <f>CE1599+CE1601+CE1605+CE1603</f>
        <v>0</v>
      </c>
      <c r="CF1598" s="17">
        <f>CF1599+CF1601+CF1605+CF1603</f>
        <v>0</v>
      </c>
      <c r="CG1598" s="17">
        <f t="shared" si="7629"/>
        <v>4863.9830000000002</v>
      </c>
      <c r="CH1598" s="17">
        <f t="shared" si="7630"/>
        <v>2741</v>
      </c>
      <c r="CI1598" s="17">
        <f t="shared" si="7631"/>
        <v>2739.5</v>
      </c>
      <c r="CJ1598" s="17">
        <f>CJ1599+CJ1601+CJ1605+CJ1603</f>
        <v>0</v>
      </c>
      <c r="CK1598" s="32"/>
      <c r="CL1598" s="32"/>
      <c r="CM1598" s="1"/>
      <c r="CN1598" s="1"/>
      <c r="CO1598" s="1"/>
      <c r="CP1598" s="1"/>
      <c r="CQ1598" s="1"/>
      <c r="CR1598" s="1"/>
      <c r="CS1598" s="1"/>
    </row>
    <row r="1599" s="1" customFormat="1" ht="30">
      <c r="A1599" s="30" t="s">
        <v>524</v>
      </c>
      <c r="B1599" s="30" t="s">
        <v>34</v>
      </c>
      <c r="C1599" s="30" t="s">
        <v>36</v>
      </c>
      <c r="D1599" s="30" t="s">
        <v>439</v>
      </c>
      <c r="E1599" s="30"/>
      <c r="F1599" s="31" t="s">
        <v>440</v>
      </c>
      <c r="G1599" s="17">
        <f>G1600</f>
        <v>3386.5999999999999</v>
      </c>
      <c r="H1599" s="17">
        <f>H1600</f>
        <v>1556.3000000000002</v>
      </c>
      <c r="I1599" s="17">
        <f>I1600</f>
        <v>1554.8000000000002</v>
      </c>
      <c r="J1599" s="17">
        <f>J1600</f>
        <v>0</v>
      </c>
      <c r="K1599" s="17">
        <f>K1600</f>
        <v>0</v>
      </c>
      <c r="L1599" s="17">
        <f>L1600</f>
        <v>0</v>
      </c>
      <c r="M1599" s="17">
        <f t="shared" si="7563"/>
        <v>3386.5999999999999</v>
      </c>
      <c r="N1599" s="17">
        <f t="shared" si="7564"/>
        <v>1556.3000000000002</v>
      </c>
      <c r="O1599" s="17">
        <f t="shared" si="7565"/>
        <v>1554.8000000000002</v>
      </c>
      <c r="P1599" s="17">
        <f>P1600</f>
        <v>0</v>
      </c>
      <c r="Q1599" s="17">
        <f>Q1600</f>
        <v>0</v>
      </c>
      <c r="R1599" s="17">
        <f>R1600</f>
        <v>0</v>
      </c>
      <c r="S1599" s="17">
        <f>S1600</f>
        <v>0</v>
      </c>
      <c r="T1599" s="17">
        <f>T1600</f>
        <v>0</v>
      </c>
      <c r="U1599" s="17">
        <f>U1600</f>
        <v>0</v>
      </c>
      <c r="V1599" s="17">
        <f>V1600</f>
        <v>0</v>
      </c>
      <c r="W1599" s="17">
        <f>W1600</f>
        <v>0</v>
      </c>
      <c r="X1599" s="17">
        <f>X1600</f>
        <v>0</v>
      </c>
      <c r="Y1599" s="17">
        <f t="shared" si="7611"/>
        <v>3386.5999999999999</v>
      </c>
      <c r="Z1599" s="17">
        <f t="shared" si="7612"/>
        <v>1556.3000000000002</v>
      </c>
      <c r="AA1599" s="17">
        <f t="shared" si="7613"/>
        <v>1554.8000000000002</v>
      </c>
      <c r="AB1599" s="17">
        <f>AB1600</f>
        <v>0</v>
      </c>
      <c r="AC1599" s="17">
        <f>AC1600</f>
        <v>0</v>
      </c>
      <c r="AD1599" s="17">
        <f>AD1600</f>
        <v>0</v>
      </c>
      <c r="AE1599" s="17">
        <f t="shared" si="7614"/>
        <v>3386.5999999999999</v>
      </c>
      <c r="AF1599" s="17">
        <f t="shared" si="7615"/>
        <v>1556.3000000000002</v>
      </c>
      <c r="AG1599" s="17">
        <f t="shared" si="7616"/>
        <v>1554.8000000000002</v>
      </c>
      <c r="AH1599" s="17">
        <f>AH1600</f>
        <v>0</v>
      </c>
      <c r="AI1599" s="17">
        <f>AI1600</f>
        <v>0</v>
      </c>
      <c r="AJ1599" s="17">
        <f>AJ1600</f>
        <v>0</v>
      </c>
      <c r="AK1599" s="17">
        <f>AK1600</f>
        <v>0</v>
      </c>
      <c r="AL1599" s="17">
        <f>AL1600</f>
        <v>0</v>
      </c>
      <c r="AM1599" s="17">
        <f>AM1600</f>
        <v>0</v>
      </c>
      <c r="AN1599" s="17">
        <f>AN1600</f>
        <v>0</v>
      </c>
      <c r="AO1599" s="17">
        <f>AO1600</f>
        <v>0</v>
      </c>
      <c r="AP1599" s="17">
        <f>AP1600</f>
        <v>0</v>
      </c>
      <c r="AQ1599" s="17">
        <f>AQ1600</f>
        <v>0</v>
      </c>
      <c r="AR1599" s="17">
        <f>AR1600</f>
        <v>0</v>
      </c>
      <c r="AS1599" s="17">
        <f>AS1600</f>
        <v>0</v>
      </c>
      <c r="AT1599" s="17">
        <f>AT1600</f>
        <v>0</v>
      </c>
      <c r="AU1599" s="17">
        <f>AU1600</f>
        <v>0</v>
      </c>
      <c r="AV1599" s="17">
        <f>AV1600</f>
        <v>0</v>
      </c>
      <c r="AW1599" s="17">
        <f t="shared" si="7617"/>
        <v>3386.5999999999999</v>
      </c>
      <c r="AX1599" s="17">
        <f t="shared" si="7618"/>
        <v>1556.3000000000002</v>
      </c>
      <c r="AY1599" s="17">
        <f t="shared" si="7619"/>
        <v>1554.8000000000002</v>
      </c>
      <c r="AZ1599" s="17">
        <f>AZ1600</f>
        <v>0</v>
      </c>
      <c r="BA1599" s="17">
        <f t="shared" si="7620"/>
        <v>3386.5999999999999</v>
      </c>
      <c r="BB1599" s="17">
        <f t="shared" si="7621"/>
        <v>1556.3000000000002</v>
      </c>
      <c r="BC1599" s="17">
        <f t="shared" si="7622"/>
        <v>1554.8000000000002</v>
      </c>
      <c r="BD1599" s="17">
        <f>BD1600</f>
        <v>0</v>
      </c>
      <c r="BE1599" s="17">
        <f>BE1600</f>
        <v>292.68299999999999</v>
      </c>
      <c r="BF1599" s="17">
        <f>BF1600</f>
        <v>0</v>
      </c>
      <c r="BG1599" s="17">
        <f>BG1600</f>
        <v>0</v>
      </c>
      <c r="BH1599" s="17">
        <f>BH1600</f>
        <v>0</v>
      </c>
      <c r="BI1599" s="17">
        <f>BI1600</f>
        <v>0</v>
      </c>
      <c r="BJ1599" s="17">
        <f>BJ1600</f>
        <v>0</v>
      </c>
      <c r="BK1599" s="17">
        <f>BK1600</f>
        <v>0</v>
      </c>
      <c r="BL1599" s="17">
        <f>BL1600</f>
        <v>0</v>
      </c>
      <c r="BM1599" s="17">
        <f>BM1600</f>
        <v>0</v>
      </c>
      <c r="BN1599" s="17">
        <f>BN1600</f>
        <v>0</v>
      </c>
      <c r="BO1599" s="17">
        <f t="shared" si="7623"/>
        <v>3679.2829999999999</v>
      </c>
      <c r="BP1599" s="17">
        <f t="shared" si="7624"/>
        <v>1556.3000000000002</v>
      </c>
      <c r="BQ1599" s="17">
        <f t="shared" si="7625"/>
        <v>1554.8000000000002</v>
      </c>
      <c r="BR1599" s="17">
        <f>BR1600</f>
        <v>0</v>
      </c>
      <c r="BS1599" s="17">
        <f>BS1600</f>
        <v>0</v>
      </c>
      <c r="BT1599" s="17">
        <f>BT1600</f>
        <v>0</v>
      </c>
      <c r="BU1599" s="17">
        <f t="shared" si="7626"/>
        <v>3679.2829999999999</v>
      </c>
      <c r="BV1599" s="17">
        <f t="shared" si="7627"/>
        <v>1556.3000000000002</v>
      </c>
      <c r="BW1599" s="17">
        <f t="shared" si="7628"/>
        <v>1554.8000000000002</v>
      </c>
      <c r="BX1599" s="17">
        <f>BX1600</f>
        <v>0</v>
      </c>
      <c r="BY1599" s="17">
        <f>BY1600</f>
        <v>0</v>
      </c>
      <c r="BZ1599" s="17">
        <f>BZ1600</f>
        <v>0</v>
      </c>
      <c r="CA1599" s="17">
        <f>CA1600</f>
        <v>0</v>
      </c>
      <c r="CB1599" s="17">
        <f>CB1600</f>
        <v>0</v>
      </c>
      <c r="CC1599" s="17">
        <f>CC1600</f>
        <v>0</v>
      </c>
      <c r="CD1599" s="17">
        <f>CD1600</f>
        <v>0</v>
      </c>
      <c r="CE1599" s="17">
        <f>CE1600</f>
        <v>0</v>
      </c>
      <c r="CF1599" s="17">
        <f>CF1600</f>
        <v>0</v>
      </c>
      <c r="CG1599" s="17">
        <f t="shared" si="7629"/>
        <v>3679.2829999999999</v>
      </c>
      <c r="CH1599" s="17">
        <f t="shared" si="7630"/>
        <v>1556.3000000000002</v>
      </c>
      <c r="CI1599" s="17">
        <f t="shared" si="7631"/>
        <v>1554.8000000000002</v>
      </c>
      <c r="CJ1599" s="17">
        <f>CJ1600</f>
        <v>0</v>
      </c>
      <c r="CK1599" s="32"/>
      <c r="CL1599" s="32"/>
      <c r="CM1599" s="1"/>
      <c r="CN1599" s="1"/>
      <c r="CO1599" s="1"/>
      <c r="CP1599" s="1"/>
      <c r="CQ1599" s="1"/>
      <c r="CR1599" s="1"/>
      <c r="CS1599" s="1"/>
    </row>
    <row r="1600" s="1" customFormat="1" ht="30">
      <c r="A1600" s="30" t="s">
        <v>524</v>
      </c>
      <c r="B1600" s="30" t="s">
        <v>34</v>
      </c>
      <c r="C1600" s="30" t="s">
        <v>36</v>
      </c>
      <c r="D1600" s="30" t="s">
        <v>439</v>
      </c>
      <c r="E1600" s="30" t="s">
        <v>46</v>
      </c>
      <c r="F1600" s="31" t="s">
        <v>47</v>
      </c>
      <c r="G1600" s="17">
        <v>3386.5999999999999</v>
      </c>
      <c r="H1600" s="17">
        <v>1556.3000000000002</v>
      </c>
      <c r="I1600" s="17">
        <v>1554.8000000000002</v>
      </c>
      <c r="J1600" s="17"/>
      <c r="K1600" s="17"/>
      <c r="L1600" s="17"/>
      <c r="M1600" s="17">
        <f t="shared" si="7563"/>
        <v>3386.5999999999999</v>
      </c>
      <c r="N1600" s="17">
        <f t="shared" si="7564"/>
        <v>1556.3000000000002</v>
      </c>
      <c r="O1600" s="17">
        <f t="shared" si="7565"/>
        <v>1554.8000000000002</v>
      </c>
      <c r="P1600" s="17"/>
      <c r="Q1600" s="17"/>
      <c r="R1600" s="17"/>
      <c r="S1600" s="17"/>
      <c r="T1600" s="17"/>
      <c r="U1600" s="17"/>
      <c r="V1600" s="17"/>
      <c r="W1600" s="17"/>
      <c r="X1600" s="17"/>
      <c r="Y1600" s="17">
        <f t="shared" si="7611"/>
        <v>3386.5999999999999</v>
      </c>
      <c r="Z1600" s="17">
        <f t="shared" si="7612"/>
        <v>1556.3000000000002</v>
      </c>
      <c r="AA1600" s="17">
        <f t="shared" si="7613"/>
        <v>1554.8000000000002</v>
      </c>
      <c r="AB1600" s="17"/>
      <c r="AC1600" s="17"/>
      <c r="AD1600" s="17"/>
      <c r="AE1600" s="17">
        <f t="shared" si="7614"/>
        <v>3386.5999999999999</v>
      </c>
      <c r="AF1600" s="17">
        <f t="shared" si="7615"/>
        <v>1556.3000000000002</v>
      </c>
      <c r="AG1600" s="17">
        <f t="shared" si="7616"/>
        <v>1554.8000000000002</v>
      </c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>
        <f t="shared" si="7617"/>
        <v>3386.5999999999999</v>
      </c>
      <c r="AX1600" s="17">
        <f t="shared" si="7618"/>
        <v>1556.3000000000002</v>
      </c>
      <c r="AY1600" s="17">
        <f t="shared" si="7619"/>
        <v>1554.8000000000002</v>
      </c>
      <c r="AZ1600" s="17"/>
      <c r="BA1600" s="17">
        <f t="shared" si="7620"/>
        <v>3386.5999999999999</v>
      </c>
      <c r="BB1600" s="17">
        <f t="shared" si="7621"/>
        <v>1556.3000000000002</v>
      </c>
      <c r="BC1600" s="17">
        <f t="shared" si="7622"/>
        <v>1554.8000000000002</v>
      </c>
      <c r="BD1600" s="17"/>
      <c r="BE1600" s="17">
        <v>292.68299999999999</v>
      </c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>
        <f t="shared" si="7623"/>
        <v>3679.2829999999999</v>
      </c>
      <c r="BP1600" s="17">
        <f t="shared" si="7624"/>
        <v>1556.3000000000002</v>
      </c>
      <c r="BQ1600" s="17">
        <f t="shared" si="7625"/>
        <v>1554.8000000000002</v>
      </c>
      <c r="BR1600" s="17"/>
      <c r="BS1600" s="17"/>
      <c r="BT1600" s="17"/>
      <c r="BU1600" s="17">
        <f t="shared" si="7626"/>
        <v>3679.2829999999999</v>
      </c>
      <c r="BV1600" s="17">
        <f t="shared" si="7627"/>
        <v>1556.3000000000002</v>
      </c>
      <c r="BW1600" s="17">
        <f t="shared" si="7628"/>
        <v>1554.8000000000002</v>
      </c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>
        <f t="shared" si="7629"/>
        <v>3679.2829999999999</v>
      </c>
      <c r="CH1600" s="17">
        <f t="shared" si="7630"/>
        <v>1556.3000000000002</v>
      </c>
      <c r="CI1600" s="17">
        <f t="shared" si="7631"/>
        <v>1554.8000000000002</v>
      </c>
      <c r="CJ1600" s="17"/>
      <c r="CK1600" s="32"/>
      <c r="CL1600" s="32"/>
      <c r="CM1600" s="1"/>
      <c r="CN1600" s="1"/>
      <c r="CO1600" s="1"/>
      <c r="CP1600" s="1"/>
      <c r="CQ1600" s="1"/>
      <c r="CR1600" s="1"/>
      <c r="CS1600" s="1"/>
    </row>
    <row r="1601" s="1" customFormat="1" ht="30">
      <c r="A1601" s="30" t="s">
        <v>524</v>
      </c>
      <c r="B1601" s="30" t="s">
        <v>34</v>
      </c>
      <c r="C1601" s="30" t="s">
        <v>36</v>
      </c>
      <c r="D1601" s="30" t="s">
        <v>441</v>
      </c>
      <c r="E1601" s="35"/>
      <c r="F1601" s="31" t="s">
        <v>442</v>
      </c>
      <c r="G1601" s="17">
        <f>G1602</f>
        <v>827.70000000000005</v>
      </c>
      <c r="H1601" s="17">
        <f>H1602</f>
        <v>827.70000000000005</v>
      </c>
      <c r="I1601" s="17">
        <f>I1602</f>
        <v>827.70000000000005</v>
      </c>
      <c r="J1601" s="17">
        <f>J1602</f>
        <v>0</v>
      </c>
      <c r="K1601" s="17">
        <f>K1602</f>
        <v>0</v>
      </c>
      <c r="L1601" s="17">
        <f>L1602</f>
        <v>0</v>
      </c>
      <c r="M1601" s="17">
        <f t="shared" si="7563"/>
        <v>827.70000000000005</v>
      </c>
      <c r="N1601" s="17">
        <f t="shared" si="7564"/>
        <v>827.70000000000005</v>
      </c>
      <c r="O1601" s="17">
        <f t="shared" si="7565"/>
        <v>827.70000000000005</v>
      </c>
      <c r="P1601" s="17">
        <f>P1602</f>
        <v>0</v>
      </c>
      <c r="Q1601" s="17">
        <f>Q1602</f>
        <v>0</v>
      </c>
      <c r="R1601" s="17">
        <f>R1602</f>
        <v>0</v>
      </c>
      <c r="S1601" s="17">
        <f>S1602</f>
        <v>0</v>
      </c>
      <c r="T1601" s="17">
        <f>T1602</f>
        <v>0</v>
      </c>
      <c r="U1601" s="17">
        <f>U1602</f>
        <v>0</v>
      </c>
      <c r="V1601" s="17">
        <f>V1602</f>
        <v>0</v>
      </c>
      <c r="W1601" s="17">
        <f>W1602</f>
        <v>0</v>
      </c>
      <c r="X1601" s="17">
        <f>X1602</f>
        <v>0</v>
      </c>
      <c r="Y1601" s="17">
        <f t="shared" si="7611"/>
        <v>827.70000000000005</v>
      </c>
      <c r="Z1601" s="17">
        <f t="shared" si="7612"/>
        <v>827.70000000000005</v>
      </c>
      <c r="AA1601" s="17">
        <f t="shared" si="7613"/>
        <v>827.70000000000005</v>
      </c>
      <c r="AB1601" s="17">
        <f>AB1602</f>
        <v>0</v>
      </c>
      <c r="AC1601" s="17">
        <f>AC1602</f>
        <v>0</v>
      </c>
      <c r="AD1601" s="17">
        <f>AD1602</f>
        <v>0</v>
      </c>
      <c r="AE1601" s="17">
        <f t="shared" si="7614"/>
        <v>827.70000000000005</v>
      </c>
      <c r="AF1601" s="17">
        <f t="shared" si="7615"/>
        <v>827.70000000000005</v>
      </c>
      <c r="AG1601" s="17">
        <f t="shared" si="7616"/>
        <v>827.70000000000005</v>
      </c>
      <c r="AH1601" s="17">
        <f>AH1602</f>
        <v>0</v>
      </c>
      <c r="AI1601" s="17">
        <f>AI1602</f>
        <v>0</v>
      </c>
      <c r="AJ1601" s="17">
        <f>AJ1602</f>
        <v>0</v>
      </c>
      <c r="AK1601" s="17">
        <f>AK1602</f>
        <v>0</v>
      </c>
      <c r="AL1601" s="17">
        <f>AL1602</f>
        <v>0</v>
      </c>
      <c r="AM1601" s="17">
        <f>AM1602</f>
        <v>0</v>
      </c>
      <c r="AN1601" s="17">
        <f>AN1602</f>
        <v>0</v>
      </c>
      <c r="AO1601" s="17">
        <f>AO1602</f>
        <v>0</v>
      </c>
      <c r="AP1601" s="17">
        <f>AP1602</f>
        <v>0</v>
      </c>
      <c r="AQ1601" s="17">
        <f>AQ1602</f>
        <v>0</v>
      </c>
      <c r="AR1601" s="17">
        <f>AR1602</f>
        <v>0</v>
      </c>
      <c r="AS1601" s="17">
        <f>AS1602</f>
        <v>0</v>
      </c>
      <c r="AT1601" s="17">
        <f>AT1602</f>
        <v>0</v>
      </c>
      <c r="AU1601" s="17">
        <f>AU1602</f>
        <v>0</v>
      </c>
      <c r="AV1601" s="17">
        <f>AV1602</f>
        <v>0</v>
      </c>
      <c r="AW1601" s="17">
        <f t="shared" si="7617"/>
        <v>827.70000000000005</v>
      </c>
      <c r="AX1601" s="17">
        <f t="shared" si="7618"/>
        <v>827.70000000000005</v>
      </c>
      <c r="AY1601" s="17">
        <f t="shared" si="7619"/>
        <v>827.70000000000005</v>
      </c>
      <c r="AZ1601" s="17">
        <f>AZ1602</f>
        <v>0</v>
      </c>
      <c r="BA1601" s="17">
        <f t="shared" si="7620"/>
        <v>827.70000000000005</v>
      </c>
      <c r="BB1601" s="17">
        <f t="shared" si="7621"/>
        <v>827.70000000000005</v>
      </c>
      <c r="BC1601" s="17">
        <f t="shared" si="7622"/>
        <v>827.70000000000005</v>
      </c>
      <c r="BD1601" s="17">
        <f>BD1602</f>
        <v>0</v>
      </c>
      <c r="BE1601" s="17">
        <f>BE1602</f>
        <v>0</v>
      </c>
      <c r="BF1601" s="17">
        <f>BF1602</f>
        <v>0</v>
      </c>
      <c r="BG1601" s="17">
        <f>BG1602</f>
        <v>0</v>
      </c>
      <c r="BH1601" s="17">
        <f>BH1602</f>
        <v>0</v>
      </c>
      <c r="BI1601" s="17">
        <f>BI1602</f>
        <v>0</v>
      </c>
      <c r="BJ1601" s="17">
        <f>BJ1602</f>
        <v>0</v>
      </c>
      <c r="BK1601" s="17">
        <f>BK1602</f>
        <v>0</v>
      </c>
      <c r="BL1601" s="17">
        <f>BL1602</f>
        <v>0</v>
      </c>
      <c r="BM1601" s="17">
        <f>BM1602</f>
        <v>0</v>
      </c>
      <c r="BN1601" s="17">
        <f>BN1602</f>
        <v>0</v>
      </c>
      <c r="BO1601" s="17">
        <f t="shared" si="7623"/>
        <v>827.70000000000005</v>
      </c>
      <c r="BP1601" s="17">
        <f t="shared" si="7624"/>
        <v>827.70000000000005</v>
      </c>
      <c r="BQ1601" s="17">
        <f t="shared" si="7625"/>
        <v>827.70000000000005</v>
      </c>
      <c r="BR1601" s="17">
        <f>BR1602</f>
        <v>0</v>
      </c>
      <c r="BS1601" s="17">
        <f>BS1602</f>
        <v>0</v>
      </c>
      <c r="BT1601" s="17">
        <f>BT1602</f>
        <v>0</v>
      </c>
      <c r="BU1601" s="17">
        <f t="shared" si="7626"/>
        <v>827.70000000000005</v>
      </c>
      <c r="BV1601" s="17">
        <f t="shared" si="7627"/>
        <v>827.70000000000005</v>
      </c>
      <c r="BW1601" s="17">
        <f t="shared" si="7628"/>
        <v>827.70000000000005</v>
      </c>
      <c r="BX1601" s="17">
        <f>BX1602</f>
        <v>0</v>
      </c>
      <c r="BY1601" s="17">
        <f>BY1602</f>
        <v>0</v>
      </c>
      <c r="BZ1601" s="17">
        <f>BZ1602</f>
        <v>0</v>
      </c>
      <c r="CA1601" s="17">
        <f>CA1602</f>
        <v>0</v>
      </c>
      <c r="CB1601" s="17">
        <f>CB1602</f>
        <v>0</v>
      </c>
      <c r="CC1601" s="17">
        <f>CC1602</f>
        <v>0</v>
      </c>
      <c r="CD1601" s="17">
        <f>CD1602</f>
        <v>0</v>
      </c>
      <c r="CE1601" s="17">
        <f>CE1602</f>
        <v>0</v>
      </c>
      <c r="CF1601" s="17">
        <f>CF1602</f>
        <v>0</v>
      </c>
      <c r="CG1601" s="17">
        <f t="shared" si="7629"/>
        <v>827.70000000000005</v>
      </c>
      <c r="CH1601" s="17">
        <f t="shared" si="7630"/>
        <v>827.70000000000005</v>
      </c>
      <c r="CI1601" s="17">
        <f t="shared" si="7631"/>
        <v>827.70000000000005</v>
      </c>
      <c r="CJ1601" s="17">
        <f>CJ1602</f>
        <v>0</v>
      </c>
      <c r="CK1601" s="32"/>
      <c r="CL1601" s="32"/>
      <c r="CM1601" s="1"/>
      <c r="CN1601" s="1"/>
      <c r="CO1601" s="1"/>
      <c r="CP1601" s="1"/>
      <c r="CQ1601" s="1"/>
      <c r="CR1601" s="1"/>
      <c r="CS1601" s="1"/>
    </row>
    <row r="1602" s="1" customFormat="1" ht="30">
      <c r="A1602" s="30" t="s">
        <v>524</v>
      </c>
      <c r="B1602" s="30" t="s">
        <v>34</v>
      </c>
      <c r="C1602" s="30" t="s">
        <v>36</v>
      </c>
      <c r="D1602" s="30" t="s">
        <v>441</v>
      </c>
      <c r="E1602" s="30" t="s">
        <v>140</v>
      </c>
      <c r="F1602" s="31" t="s">
        <v>141</v>
      </c>
      <c r="G1602" s="17">
        <v>827.70000000000005</v>
      </c>
      <c r="H1602" s="17">
        <v>827.70000000000005</v>
      </c>
      <c r="I1602" s="17">
        <v>827.70000000000005</v>
      </c>
      <c r="J1602" s="17"/>
      <c r="K1602" s="17"/>
      <c r="L1602" s="17"/>
      <c r="M1602" s="17">
        <f t="shared" si="7563"/>
        <v>827.70000000000005</v>
      </c>
      <c r="N1602" s="17">
        <f t="shared" si="7564"/>
        <v>827.70000000000005</v>
      </c>
      <c r="O1602" s="17">
        <f t="shared" si="7565"/>
        <v>827.70000000000005</v>
      </c>
      <c r="P1602" s="17"/>
      <c r="Q1602" s="17"/>
      <c r="R1602" s="17"/>
      <c r="S1602" s="17"/>
      <c r="T1602" s="17"/>
      <c r="U1602" s="17"/>
      <c r="V1602" s="17"/>
      <c r="W1602" s="17"/>
      <c r="X1602" s="17"/>
      <c r="Y1602" s="17">
        <f t="shared" si="7611"/>
        <v>827.70000000000005</v>
      </c>
      <c r="Z1602" s="17">
        <f t="shared" si="7612"/>
        <v>827.70000000000005</v>
      </c>
      <c r="AA1602" s="17">
        <f t="shared" si="7613"/>
        <v>827.70000000000005</v>
      </c>
      <c r="AB1602" s="17"/>
      <c r="AC1602" s="17"/>
      <c r="AD1602" s="17"/>
      <c r="AE1602" s="17">
        <f t="shared" si="7614"/>
        <v>827.70000000000005</v>
      </c>
      <c r="AF1602" s="17">
        <f t="shared" si="7615"/>
        <v>827.70000000000005</v>
      </c>
      <c r="AG1602" s="17">
        <f t="shared" si="7616"/>
        <v>827.70000000000005</v>
      </c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>
        <f t="shared" si="7617"/>
        <v>827.70000000000005</v>
      </c>
      <c r="AX1602" s="17">
        <f t="shared" si="7618"/>
        <v>827.70000000000005</v>
      </c>
      <c r="AY1602" s="17">
        <f t="shared" si="7619"/>
        <v>827.70000000000005</v>
      </c>
      <c r="AZ1602" s="17"/>
      <c r="BA1602" s="17">
        <f t="shared" si="7620"/>
        <v>827.70000000000005</v>
      </c>
      <c r="BB1602" s="17">
        <f t="shared" si="7621"/>
        <v>827.70000000000005</v>
      </c>
      <c r="BC1602" s="17">
        <f t="shared" si="7622"/>
        <v>827.70000000000005</v>
      </c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>
        <f t="shared" si="7623"/>
        <v>827.70000000000005</v>
      </c>
      <c r="BP1602" s="17">
        <f t="shared" si="7624"/>
        <v>827.70000000000005</v>
      </c>
      <c r="BQ1602" s="17">
        <f t="shared" si="7625"/>
        <v>827.70000000000005</v>
      </c>
      <c r="BR1602" s="17"/>
      <c r="BS1602" s="17"/>
      <c r="BT1602" s="17"/>
      <c r="BU1602" s="17">
        <f t="shared" si="7626"/>
        <v>827.70000000000005</v>
      </c>
      <c r="BV1602" s="17">
        <f t="shared" si="7627"/>
        <v>827.70000000000005</v>
      </c>
      <c r="BW1602" s="17">
        <f t="shared" si="7628"/>
        <v>827.70000000000005</v>
      </c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>
        <f t="shared" si="7629"/>
        <v>827.70000000000005</v>
      </c>
      <c r="CH1602" s="17">
        <f t="shared" si="7630"/>
        <v>827.70000000000005</v>
      </c>
      <c r="CI1602" s="17">
        <f t="shared" si="7631"/>
        <v>827.70000000000005</v>
      </c>
      <c r="CJ1602" s="17"/>
      <c r="CK1602" s="32"/>
      <c r="CL1602" s="32"/>
      <c r="CM1602" s="1"/>
      <c r="CN1602" s="1"/>
      <c r="CO1602" s="1"/>
      <c r="CP1602" s="1"/>
      <c r="CQ1602" s="1"/>
      <c r="CR1602" s="1"/>
      <c r="CS1602" s="1"/>
    </row>
    <row r="1603" s="1" customFormat="1" ht="30">
      <c r="A1603" s="30" t="s">
        <v>524</v>
      </c>
      <c r="B1603" s="30" t="s">
        <v>34</v>
      </c>
      <c r="C1603" s="30" t="s">
        <v>36</v>
      </c>
      <c r="D1603" s="30" t="s">
        <v>526</v>
      </c>
      <c r="E1603" s="35"/>
      <c r="F1603" s="31" t="s">
        <v>527</v>
      </c>
      <c r="G1603" s="17">
        <f>G1604</f>
        <v>307</v>
      </c>
      <c r="H1603" s="17">
        <f>H1604</f>
        <v>307</v>
      </c>
      <c r="I1603" s="17">
        <f>I1604</f>
        <v>307</v>
      </c>
      <c r="J1603" s="17">
        <f>J1604</f>
        <v>0</v>
      </c>
      <c r="K1603" s="17">
        <f>K1604</f>
        <v>0</v>
      </c>
      <c r="L1603" s="17">
        <f>L1604</f>
        <v>0</v>
      </c>
      <c r="M1603" s="17">
        <f t="shared" si="7563"/>
        <v>307</v>
      </c>
      <c r="N1603" s="17">
        <f t="shared" si="7564"/>
        <v>307</v>
      </c>
      <c r="O1603" s="17">
        <f t="shared" si="7565"/>
        <v>307</v>
      </c>
      <c r="P1603" s="17">
        <f>P1604</f>
        <v>0</v>
      </c>
      <c r="Q1603" s="17">
        <f>Q1604</f>
        <v>0</v>
      </c>
      <c r="R1603" s="17">
        <f>R1604</f>
        <v>0</v>
      </c>
      <c r="S1603" s="17">
        <f>S1604</f>
        <v>0</v>
      </c>
      <c r="T1603" s="17">
        <f>T1604</f>
        <v>0</v>
      </c>
      <c r="U1603" s="17">
        <f>U1604</f>
        <v>0</v>
      </c>
      <c r="V1603" s="17">
        <f>V1604</f>
        <v>0</v>
      </c>
      <c r="W1603" s="17">
        <f>W1604</f>
        <v>0</v>
      </c>
      <c r="X1603" s="17">
        <f>X1604</f>
        <v>0</v>
      </c>
      <c r="Y1603" s="17">
        <f t="shared" si="7611"/>
        <v>307</v>
      </c>
      <c r="Z1603" s="17">
        <f t="shared" si="7612"/>
        <v>307</v>
      </c>
      <c r="AA1603" s="17">
        <f t="shared" si="7613"/>
        <v>307</v>
      </c>
      <c r="AB1603" s="17">
        <f>AB1604</f>
        <v>0</v>
      </c>
      <c r="AC1603" s="17">
        <f>AC1604</f>
        <v>0</v>
      </c>
      <c r="AD1603" s="17">
        <f>AD1604</f>
        <v>0</v>
      </c>
      <c r="AE1603" s="17">
        <f t="shared" si="7614"/>
        <v>307</v>
      </c>
      <c r="AF1603" s="17">
        <f t="shared" si="7615"/>
        <v>307</v>
      </c>
      <c r="AG1603" s="17">
        <f t="shared" si="7616"/>
        <v>307</v>
      </c>
      <c r="AH1603" s="17">
        <f>AH1604</f>
        <v>0</v>
      </c>
      <c r="AI1603" s="17">
        <f>AI1604</f>
        <v>0</v>
      </c>
      <c r="AJ1603" s="17">
        <f>AJ1604</f>
        <v>0</v>
      </c>
      <c r="AK1603" s="17">
        <f>AK1604</f>
        <v>0</v>
      </c>
      <c r="AL1603" s="17">
        <f>AL1604</f>
        <v>0</v>
      </c>
      <c r="AM1603" s="17">
        <f>AM1604</f>
        <v>0</v>
      </c>
      <c r="AN1603" s="17">
        <f>AN1604</f>
        <v>0</v>
      </c>
      <c r="AO1603" s="17">
        <f>AO1604</f>
        <v>0</v>
      </c>
      <c r="AP1603" s="17">
        <f>AP1604</f>
        <v>0</v>
      </c>
      <c r="AQ1603" s="17">
        <f>AQ1604</f>
        <v>0</v>
      </c>
      <c r="AR1603" s="17">
        <f>AR1604</f>
        <v>0</v>
      </c>
      <c r="AS1603" s="17">
        <f>AS1604</f>
        <v>0</v>
      </c>
      <c r="AT1603" s="17">
        <f>AT1604</f>
        <v>0</v>
      </c>
      <c r="AU1603" s="17">
        <f>AU1604</f>
        <v>0</v>
      </c>
      <c r="AV1603" s="17">
        <f>AV1604</f>
        <v>0</v>
      </c>
      <c r="AW1603" s="17">
        <f t="shared" si="7617"/>
        <v>307</v>
      </c>
      <c r="AX1603" s="17">
        <f t="shared" si="7618"/>
        <v>307</v>
      </c>
      <c r="AY1603" s="17">
        <f t="shared" si="7619"/>
        <v>307</v>
      </c>
      <c r="AZ1603" s="17">
        <f>AZ1604</f>
        <v>0</v>
      </c>
      <c r="BA1603" s="17">
        <f t="shared" si="7620"/>
        <v>307</v>
      </c>
      <c r="BB1603" s="17">
        <f t="shared" si="7621"/>
        <v>307</v>
      </c>
      <c r="BC1603" s="17">
        <f t="shared" si="7622"/>
        <v>307</v>
      </c>
      <c r="BD1603" s="17">
        <f>BD1604</f>
        <v>0</v>
      </c>
      <c r="BE1603" s="17">
        <f>BE1604</f>
        <v>0</v>
      </c>
      <c r="BF1603" s="17">
        <f>BF1604</f>
        <v>0</v>
      </c>
      <c r="BG1603" s="17">
        <f>BG1604</f>
        <v>0</v>
      </c>
      <c r="BH1603" s="17">
        <f>BH1604</f>
        <v>0</v>
      </c>
      <c r="BI1603" s="17">
        <f>BI1604</f>
        <v>0</v>
      </c>
      <c r="BJ1603" s="17">
        <f>BJ1604</f>
        <v>0</v>
      </c>
      <c r="BK1603" s="17">
        <f>BK1604</f>
        <v>0</v>
      </c>
      <c r="BL1603" s="17">
        <f>BL1604</f>
        <v>0</v>
      </c>
      <c r="BM1603" s="17">
        <f>BM1604</f>
        <v>0</v>
      </c>
      <c r="BN1603" s="17">
        <f>BN1604</f>
        <v>0</v>
      </c>
      <c r="BO1603" s="17">
        <f t="shared" si="7623"/>
        <v>307</v>
      </c>
      <c r="BP1603" s="17">
        <f t="shared" si="7624"/>
        <v>307</v>
      </c>
      <c r="BQ1603" s="17">
        <f t="shared" si="7625"/>
        <v>307</v>
      </c>
      <c r="BR1603" s="17">
        <f>BR1604</f>
        <v>0</v>
      </c>
      <c r="BS1603" s="17">
        <f>BS1604</f>
        <v>0</v>
      </c>
      <c r="BT1603" s="17">
        <f>BT1604</f>
        <v>0</v>
      </c>
      <c r="BU1603" s="17">
        <f t="shared" si="7626"/>
        <v>307</v>
      </c>
      <c r="BV1603" s="17">
        <f t="shared" si="7627"/>
        <v>307</v>
      </c>
      <c r="BW1603" s="17">
        <f t="shared" si="7628"/>
        <v>307</v>
      </c>
      <c r="BX1603" s="17">
        <f>BX1604</f>
        <v>0</v>
      </c>
      <c r="BY1603" s="17">
        <f>BY1604</f>
        <v>0</v>
      </c>
      <c r="BZ1603" s="17">
        <f>BZ1604</f>
        <v>0</v>
      </c>
      <c r="CA1603" s="17">
        <f>CA1604</f>
        <v>0</v>
      </c>
      <c r="CB1603" s="17">
        <f>CB1604</f>
        <v>0</v>
      </c>
      <c r="CC1603" s="17">
        <f>CC1604</f>
        <v>0</v>
      </c>
      <c r="CD1603" s="17">
        <f>CD1604</f>
        <v>0</v>
      </c>
      <c r="CE1603" s="17">
        <f>CE1604</f>
        <v>0</v>
      </c>
      <c r="CF1603" s="17">
        <f>CF1604</f>
        <v>0</v>
      </c>
      <c r="CG1603" s="17">
        <f t="shared" si="7629"/>
        <v>307</v>
      </c>
      <c r="CH1603" s="17">
        <f t="shared" si="7630"/>
        <v>307</v>
      </c>
      <c r="CI1603" s="17">
        <f t="shared" si="7631"/>
        <v>307</v>
      </c>
      <c r="CJ1603" s="17">
        <f>CJ1604</f>
        <v>0</v>
      </c>
      <c r="CK1603" s="32"/>
      <c r="CL1603" s="32"/>
      <c r="CM1603" s="1"/>
      <c r="CN1603" s="1"/>
      <c r="CO1603" s="1"/>
      <c r="CP1603" s="1"/>
      <c r="CQ1603" s="1"/>
      <c r="CR1603" s="1"/>
      <c r="CS1603" s="1"/>
    </row>
    <row r="1604" s="1" customFormat="1" ht="30">
      <c r="A1604" s="30" t="s">
        <v>524</v>
      </c>
      <c r="B1604" s="30" t="s">
        <v>34</v>
      </c>
      <c r="C1604" s="30" t="s">
        <v>36</v>
      </c>
      <c r="D1604" s="30" t="s">
        <v>526</v>
      </c>
      <c r="E1604" s="30" t="s">
        <v>140</v>
      </c>
      <c r="F1604" s="31" t="s">
        <v>141</v>
      </c>
      <c r="G1604" s="17">
        <v>307</v>
      </c>
      <c r="H1604" s="17">
        <v>307</v>
      </c>
      <c r="I1604" s="17">
        <v>307</v>
      </c>
      <c r="J1604" s="17"/>
      <c r="K1604" s="17"/>
      <c r="L1604" s="17"/>
      <c r="M1604" s="17">
        <f t="shared" si="7563"/>
        <v>307</v>
      </c>
      <c r="N1604" s="17">
        <f t="shared" si="7564"/>
        <v>307</v>
      </c>
      <c r="O1604" s="17">
        <f t="shared" si="7565"/>
        <v>307</v>
      </c>
      <c r="P1604" s="17"/>
      <c r="Q1604" s="17"/>
      <c r="R1604" s="17"/>
      <c r="S1604" s="17"/>
      <c r="T1604" s="17"/>
      <c r="U1604" s="17"/>
      <c r="V1604" s="17"/>
      <c r="W1604" s="17"/>
      <c r="X1604" s="17"/>
      <c r="Y1604" s="17">
        <f t="shared" si="7611"/>
        <v>307</v>
      </c>
      <c r="Z1604" s="17">
        <f t="shared" si="7612"/>
        <v>307</v>
      </c>
      <c r="AA1604" s="17">
        <f t="shared" si="7613"/>
        <v>307</v>
      </c>
      <c r="AB1604" s="17"/>
      <c r="AC1604" s="17"/>
      <c r="AD1604" s="17"/>
      <c r="AE1604" s="17">
        <f t="shared" si="7614"/>
        <v>307</v>
      </c>
      <c r="AF1604" s="17">
        <f t="shared" si="7615"/>
        <v>307</v>
      </c>
      <c r="AG1604" s="17">
        <f t="shared" si="7616"/>
        <v>307</v>
      </c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>
        <f t="shared" si="7617"/>
        <v>307</v>
      </c>
      <c r="AX1604" s="17">
        <f t="shared" si="7618"/>
        <v>307</v>
      </c>
      <c r="AY1604" s="17">
        <f t="shared" si="7619"/>
        <v>307</v>
      </c>
      <c r="AZ1604" s="17"/>
      <c r="BA1604" s="17">
        <f t="shared" si="7620"/>
        <v>307</v>
      </c>
      <c r="BB1604" s="17">
        <f t="shared" si="7621"/>
        <v>307</v>
      </c>
      <c r="BC1604" s="17">
        <f t="shared" si="7622"/>
        <v>307</v>
      </c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>
        <f t="shared" si="7623"/>
        <v>307</v>
      </c>
      <c r="BP1604" s="17">
        <f t="shared" si="7624"/>
        <v>307</v>
      </c>
      <c r="BQ1604" s="17">
        <f t="shared" si="7625"/>
        <v>307</v>
      </c>
      <c r="BR1604" s="17"/>
      <c r="BS1604" s="17"/>
      <c r="BT1604" s="17"/>
      <c r="BU1604" s="17">
        <f t="shared" si="7626"/>
        <v>307</v>
      </c>
      <c r="BV1604" s="17">
        <f t="shared" si="7627"/>
        <v>307</v>
      </c>
      <c r="BW1604" s="17">
        <f t="shared" si="7628"/>
        <v>307</v>
      </c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>
        <f t="shared" si="7629"/>
        <v>307</v>
      </c>
      <c r="CH1604" s="17">
        <f t="shared" si="7630"/>
        <v>307</v>
      </c>
      <c r="CI1604" s="17">
        <f t="shared" si="7631"/>
        <v>307</v>
      </c>
      <c r="CJ1604" s="17"/>
      <c r="CK1604" s="32"/>
      <c r="CL1604" s="32"/>
      <c r="CM1604" s="1"/>
      <c r="CN1604" s="1"/>
      <c r="CO1604" s="1"/>
      <c r="CP1604" s="1"/>
      <c r="CQ1604" s="1"/>
      <c r="CR1604" s="1"/>
      <c r="CS1604" s="1"/>
    </row>
    <row r="1605" s="1" customFormat="1" ht="60">
      <c r="A1605" s="30" t="s">
        <v>524</v>
      </c>
      <c r="B1605" s="30" t="s">
        <v>34</v>
      </c>
      <c r="C1605" s="30" t="s">
        <v>36</v>
      </c>
      <c r="D1605" s="30" t="s">
        <v>250</v>
      </c>
      <c r="E1605" s="35"/>
      <c r="F1605" s="31" t="s">
        <v>251</v>
      </c>
      <c r="G1605" s="17">
        <f>G1606</f>
        <v>365</v>
      </c>
      <c r="H1605" s="17">
        <f>H1606</f>
        <v>365</v>
      </c>
      <c r="I1605" s="17">
        <f>I1606</f>
        <v>365</v>
      </c>
      <c r="J1605" s="17">
        <f>J1606</f>
        <v>0</v>
      </c>
      <c r="K1605" s="17">
        <f>K1606</f>
        <v>0</v>
      </c>
      <c r="L1605" s="17">
        <f>L1606</f>
        <v>0</v>
      </c>
      <c r="M1605" s="17">
        <f t="shared" si="7563"/>
        <v>365</v>
      </c>
      <c r="N1605" s="17">
        <f t="shared" si="7564"/>
        <v>365</v>
      </c>
      <c r="O1605" s="17">
        <f t="shared" si="7565"/>
        <v>365</v>
      </c>
      <c r="P1605" s="17">
        <f>P1606</f>
        <v>0</v>
      </c>
      <c r="Q1605" s="17">
        <f>Q1606</f>
        <v>0</v>
      </c>
      <c r="R1605" s="17">
        <f>R1606</f>
        <v>0</v>
      </c>
      <c r="S1605" s="17">
        <f>S1606</f>
        <v>30</v>
      </c>
      <c r="T1605" s="17">
        <f>T1606</f>
        <v>30</v>
      </c>
      <c r="U1605" s="17">
        <f>U1606</f>
        <v>0</v>
      </c>
      <c r="V1605" s="17">
        <f>V1606</f>
        <v>30</v>
      </c>
      <c r="W1605" s="17">
        <f>W1606</f>
        <v>0</v>
      </c>
      <c r="X1605" s="17">
        <f>X1606</f>
        <v>0</v>
      </c>
      <c r="Y1605" s="17">
        <f t="shared" si="7611"/>
        <v>395</v>
      </c>
      <c r="Z1605" s="17">
        <f t="shared" si="7612"/>
        <v>395</v>
      </c>
      <c r="AA1605" s="17">
        <f t="shared" si="7613"/>
        <v>395</v>
      </c>
      <c r="AB1605" s="17">
        <f>AB1606</f>
        <v>0</v>
      </c>
      <c r="AC1605" s="17">
        <f>AC1606</f>
        <v>0</v>
      </c>
      <c r="AD1605" s="17">
        <f>AD1606</f>
        <v>0</v>
      </c>
      <c r="AE1605" s="17">
        <f t="shared" si="7614"/>
        <v>395</v>
      </c>
      <c r="AF1605" s="17">
        <f t="shared" si="7615"/>
        <v>395</v>
      </c>
      <c r="AG1605" s="17">
        <f t="shared" si="7616"/>
        <v>395</v>
      </c>
      <c r="AH1605" s="17">
        <f>AH1606</f>
        <v>0</v>
      </c>
      <c r="AI1605" s="17">
        <f>AI1606</f>
        <v>0</v>
      </c>
      <c r="AJ1605" s="17">
        <f>AJ1606</f>
        <v>0</v>
      </c>
      <c r="AK1605" s="17">
        <f>AK1606</f>
        <v>-345</v>
      </c>
      <c r="AL1605" s="17">
        <f>AL1606</f>
        <v>0</v>
      </c>
      <c r="AM1605" s="17">
        <f>AM1606</f>
        <v>0</v>
      </c>
      <c r="AN1605" s="17">
        <f>AN1606</f>
        <v>0</v>
      </c>
      <c r="AO1605" s="17">
        <f>AO1606</f>
        <v>0</v>
      </c>
      <c r="AP1605" s="17">
        <f>AP1606</f>
        <v>-345</v>
      </c>
      <c r="AQ1605" s="17">
        <f>AQ1606</f>
        <v>0</v>
      </c>
      <c r="AR1605" s="17">
        <f>AR1606</f>
        <v>0</v>
      </c>
      <c r="AS1605" s="17">
        <f>AS1606</f>
        <v>0</v>
      </c>
      <c r="AT1605" s="17">
        <f>AT1606</f>
        <v>0</v>
      </c>
      <c r="AU1605" s="17">
        <f>AU1606</f>
        <v>-345</v>
      </c>
      <c r="AV1605" s="17">
        <f>AV1606</f>
        <v>0</v>
      </c>
      <c r="AW1605" s="17">
        <f t="shared" si="7617"/>
        <v>50</v>
      </c>
      <c r="AX1605" s="17">
        <f t="shared" si="7618"/>
        <v>50</v>
      </c>
      <c r="AY1605" s="17">
        <f t="shared" si="7619"/>
        <v>50</v>
      </c>
      <c r="AZ1605" s="17">
        <f>AZ1606</f>
        <v>0</v>
      </c>
      <c r="BA1605" s="17">
        <f t="shared" si="7620"/>
        <v>50</v>
      </c>
      <c r="BB1605" s="17">
        <f t="shared" si="7621"/>
        <v>50</v>
      </c>
      <c r="BC1605" s="17">
        <f t="shared" si="7622"/>
        <v>50</v>
      </c>
      <c r="BD1605" s="17">
        <f>BD1606</f>
        <v>0</v>
      </c>
      <c r="BE1605" s="17">
        <f>BE1606</f>
        <v>0</v>
      </c>
      <c r="BF1605" s="17">
        <f>BF1606</f>
        <v>0</v>
      </c>
      <c r="BG1605" s="17">
        <f>BG1606</f>
        <v>0</v>
      </c>
      <c r="BH1605" s="17">
        <f>BH1606</f>
        <v>0</v>
      </c>
      <c r="BI1605" s="17">
        <f>BI1606</f>
        <v>0</v>
      </c>
      <c r="BJ1605" s="17">
        <f>BJ1606</f>
        <v>0</v>
      </c>
      <c r="BK1605" s="17">
        <f>BK1606</f>
        <v>0</v>
      </c>
      <c r="BL1605" s="17">
        <f>BL1606</f>
        <v>0</v>
      </c>
      <c r="BM1605" s="17">
        <f>BM1606</f>
        <v>0</v>
      </c>
      <c r="BN1605" s="17">
        <f>BN1606</f>
        <v>0</v>
      </c>
      <c r="BO1605" s="17">
        <f t="shared" si="7623"/>
        <v>50</v>
      </c>
      <c r="BP1605" s="17">
        <f t="shared" si="7624"/>
        <v>50</v>
      </c>
      <c r="BQ1605" s="17">
        <f t="shared" si="7625"/>
        <v>50</v>
      </c>
      <c r="BR1605" s="17">
        <f>BR1606</f>
        <v>0</v>
      </c>
      <c r="BS1605" s="17">
        <f>BS1606</f>
        <v>0</v>
      </c>
      <c r="BT1605" s="17">
        <f>BT1606</f>
        <v>0</v>
      </c>
      <c r="BU1605" s="17">
        <f t="shared" si="7626"/>
        <v>50</v>
      </c>
      <c r="BV1605" s="17">
        <f t="shared" si="7627"/>
        <v>50</v>
      </c>
      <c r="BW1605" s="17">
        <f t="shared" si="7628"/>
        <v>50</v>
      </c>
      <c r="BX1605" s="17">
        <f>BX1606</f>
        <v>0</v>
      </c>
      <c r="BY1605" s="17">
        <f>BY1606</f>
        <v>0</v>
      </c>
      <c r="BZ1605" s="17">
        <f>BZ1606</f>
        <v>0</v>
      </c>
      <c r="CA1605" s="17">
        <f>CA1606</f>
        <v>0</v>
      </c>
      <c r="CB1605" s="17">
        <f>CB1606</f>
        <v>0</v>
      </c>
      <c r="CC1605" s="17">
        <f>CC1606</f>
        <v>0</v>
      </c>
      <c r="CD1605" s="17">
        <f>CD1606</f>
        <v>0</v>
      </c>
      <c r="CE1605" s="17">
        <f>CE1606</f>
        <v>0</v>
      </c>
      <c r="CF1605" s="17">
        <f>CF1606</f>
        <v>0</v>
      </c>
      <c r="CG1605" s="17">
        <f t="shared" si="7629"/>
        <v>50</v>
      </c>
      <c r="CH1605" s="17">
        <f t="shared" si="7630"/>
        <v>50</v>
      </c>
      <c r="CI1605" s="17">
        <f t="shared" si="7631"/>
        <v>50</v>
      </c>
      <c r="CJ1605" s="17">
        <f>CJ1606</f>
        <v>0</v>
      </c>
      <c r="CK1605" s="32"/>
      <c r="CL1605" s="32"/>
      <c r="CM1605" s="1"/>
      <c r="CN1605" s="1"/>
      <c r="CO1605" s="1"/>
      <c r="CP1605" s="1"/>
      <c r="CQ1605" s="1"/>
      <c r="CR1605" s="1"/>
      <c r="CS1605" s="1"/>
    </row>
    <row r="1606" s="1" customFormat="1" ht="30">
      <c r="A1606" s="30" t="s">
        <v>524</v>
      </c>
      <c r="B1606" s="30" t="s">
        <v>34</v>
      </c>
      <c r="C1606" s="30" t="s">
        <v>36</v>
      </c>
      <c r="D1606" s="30" t="s">
        <v>250</v>
      </c>
      <c r="E1606" s="30" t="s">
        <v>140</v>
      </c>
      <c r="F1606" s="31" t="s">
        <v>141</v>
      </c>
      <c r="G1606" s="17">
        <v>365</v>
      </c>
      <c r="H1606" s="17">
        <v>365</v>
      </c>
      <c r="I1606" s="17">
        <v>365</v>
      </c>
      <c r="J1606" s="17"/>
      <c r="K1606" s="17"/>
      <c r="L1606" s="17"/>
      <c r="M1606" s="17">
        <f t="shared" si="7563"/>
        <v>365</v>
      </c>
      <c r="N1606" s="17">
        <f t="shared" si="7564"/>
        <v>365</v>
      </c>
      <c r="O1606" s="17">
        <f t="shared" si="7565"/>
        <v>365</v>
      </c>
      <c r="P1606" s="17"/>
      <c r="Q1606" s="17"/>
      <c r="R1606" s="17"/>
      <c r="S1606" s="17">
        <v>30</v>
      </c>
      <c r="T1606" s="17">
        <v>30</v>
      </c>
      <c r="U1606" s="17"/>
      <c r="V1606" s="17">
        <v>30</v>
      </c>
      <c r="W1606" s="17"/>
      <c r="X1606" s="17"/>
      <c r="Y1606" s="17">
        <f t="shared" si="7611"/>
        <v>395</v>
      </c>
      <c r="Z1606" s="17">
        <f t="shared" si="7612"/>
        <v>395</v>
      </c>
      <c r="AA1606" s="17">
        <f t="shared" si="7613"/>
        <v>395</v>
      </c>
      <c r="AB1606" s="17"/>
      <c r="AC1606" s="17"/>
      <c r="AD1606" s="17"/>
      <c r="AE1606" s="17">
        <f t="shared" si="7614"/>
        <v>395</v>
      </c>
      <c r="AF1606" s="17">
        <f t="shared" si="7615"/>
        <v>395</v>
      </c>
      <c r="AG1606" s="17">
        <f t="shared" si="7616"/>
        <v>395</v>
      </c>
      <c r="AH1606" s="17"/>
      <c r="AI1606" s="17"/>
      <c r="AJ1606" s="17"/>
      <c r="AK1606" s="17">
        <v>-345</v>
      </c>
      <c r="AL1606" s="17"/>
      <c r="AM1606" s="17"/>
      <c r="AN1606" s="17"/>
      <c r="AO1606" s="17"/>
      <c r="AP1606" s="17">
        <v>-345</v>
      </c>
      <c r="AQ1606" s="17"/>
      <c r="AR1606" s="17"/>
      <c r="AS1606" s="17"/>
      <c r="AT1606" s="17"/>
      <c r="AU1606" s="17">
        <v>-345</v>
      </c>
      <c r="AV1606" s="17"/>
      <c r="AW1606" s="17">
        <f t="shared" si="7617"/>
        <v>50</v>
      </c>
      <c r="AX1606" s="17">
        <f t="shared" si="7618"/>
        <v>50</v>
      </c>
      <c r="AY1606" s="17">
        <f t="shared" si="7619"/>
        <v>50</v>
      </c>
      <c r="AZ1606" s="17"/>
      <c r="BA1606" s="17">
        <f t="shared" si="7620"/>
        <v>50</v>
      </c>
      <c r="BB1606" s="17">
        <f t="shared" si="7621"/>
        <v>50</v>
      </c>
      <c r="BC1606" s="17">
        <f t="shared" si="7622"/>
        <v>50</v>
      </c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>
        <f t="shared" si="7623"/>
        <v>50</v>
      </c>
      <c r="BP1606" s="17">
        <f t="shared" si="7624"/>
        <v>50</v>
      </c>
      <c r="BQ1606" s="17">
        <f t="shared" si="7625"/>
        <v>50</v>
      </c>
      <c r="BR1606" s="17"/>
      <c r="BS1606" s="17"/>
      <c r="BT1606" s="17"/>
      <c r="BU1606" s="17">
        <f t="shared" si="7626"/>
        <v>50</v>
      </c>
      <c r="BV1606" s="17">
        <f t="shared" si="7627"/>
        <v>50</v>
      </c>
      <c r="BW1606" s="17">
        <f t="shared" si="7628"/>
        <v>50</v>
      </c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>
        <f t="shared" si="7629"/>
        <v>50</v>
      </c>
      <c r="CH1606" s="17">
        <f t="shared" si="7630"/>
        <v>50</v>
      </c>
      <c r="CI1606" s="17">
        <f t="shared" si="7631"/>
        <v>50</v>
      </c>
      <c r="CJ1606" s="17"/>
      <c r="CK1606" s="32"/>
      <c r="CL1606" s="32"/>
      <c r="CM1606" s="1"/>
      <c r="CN1606" s="1"/>
      <c r="CO1606" s="1"/>
      <c r="CP1606" s="1"/>
      <c r="CQ1606" s="1"/>
      <c r="CR1606" s="1"/>
      <c r="CS1606" s="1"/>
    </row>
    <row r="1607" s="20" customFormat="1" ht="30">
      <c r="A1607" s="21" t="s">
        <v>524</v>
      </c>
      <c r="B1607" s="21" t="s">
        <v>70</v>
      </c>
      <c r="C1607" s="21"/>
      <c r="D1607" s="21"/>
      <c r="E1607" s="33"/>
      <c r="F1607" s="22" t="s">
        <v>159</v>
      </c>
      <c r="G1607" s="23">
        <f>G1608+G1617</f>
        <v>269.80000000000001</v>
      </c>
      <c r="H1607" s="23">
        <f>H1608+H1617</f>
        <v>269.80000000000001</v>
      </c>
      <c r="I1607" s="23">
        <f>I1608+I1617</f>
        <v>269.80000000000001</v>
      </c>
      <c r="J1607" s="23">
        <f>J1608+J1617</f>
        <v>0</v>
      </c>
      <c r="K1607" s="23">
        <f>K1608+K1617</f>
        <v>0</v>
      </c>
      <c r="L1607" s="23">
        <f>L1608+L1617</f>
        <v>0</v>
      </c>
      <c r="M1607" s="23">
        <f t="shared" si="7563"/>
        <v>269.80000000000001</v>
      </c>
      <c r="N1607" s="23">
        <f t="shared" si="7564"/>
        <v>269.80000000000001</v>
      </c>
      <c r="O1607" s="23">
        <f t="shared" si="7565"/>
        <v>269.80000000000001</v>
      </c>
      <c r="P1607" s="23">
        <f>P1608+P1617</f>
        <v>0</v>
      </c>
      <c r="Q1607" s="23">
        <f>Q1608+Q1617</f>
        <v>0</v>
      </c>
      <c r="R1607" s="23">
        <f>R1608+R1617</f>
        <v>0</v>
      </c>
      <c r="S1607" s="23">
        <f>S1608+S1617</f>
        <v>0</v>
      </c>
      <c r="T1607" s="23">
        <f>T1608+T1617</f>
        <v>0</v>
      </c>
      <c r="U1607" s="23">
        <f>U1608+U1617</f>
        <v>0</v>
      </c>
      <c r="V1607" s="23">
        <f>V1608+V1617</f>
        <v>0</v>
      </c>
      <c r="W1607" s="23">
        <f>W1608+W1617</f>
        <v>0</v>
      </c>
      <c r="X1607" s="23">
        <f>X1608+X1617</f>
        <v>0</v>
      </c>
      <c r="Y1607" s="23">
        <f t="shared" si="7611"/>
        <v>269.80000000000001</v>
      </c>
      <c r="Z1607" s="23">
        <f t="shared" si="7612"/>
        <v>269.80000000000001</v>
      </c>
      <c r="AA1607" s="23">
        <f t="shared" si="7613"/>
        <v>269.80000000000001</v>
      </c>
      <c r="AB1607" s="23">
        <f>AB1608+AB1617</f>
        <v>0</v>
      </c>
      <c r="AC1607" s="23">
        <f>AC1608+AC1617</f>
        <v>0</v>
      </c>
      <c r="AD1607" s="23">
        <f>AD1608+AD1617</f>
        <v>0</v>
      </c>
      <c r="AE1607" s="23">
        <f t="shared" si="7614"/>
        <v>269.80000000000001</v>
      </c>
      <c r="AF1607" s="23">
        <f t="shared" si="7615"/>
        <v>269.80000000000001</v>
      </c>
      <c r="AG1607" s="23">
        <f t="shared" si="7616"/>
        <v>269.80000000000001</v>
      </c>
      <c r="AH1607" s="23">
        <f>AH1608+AH1617</f>
        <v>0</v>
      </c>
      <c r="AI1607" s="23">
        <f>AI1608+AI1617</f>
        <v>0</v>
      </c>
      <c r="AJ1607" s="23">
        <f>AJ1608+AJ1617</f>
        <v>0</v>
      </c>
      <c r="AK1607" s="23">
        <f>AK1608+AK1617</f>
        <v>0</v>
      </c>
      <c r="AL1607" s="23">
        <f>AL1608+AL1617</f>
        <v>0</v>
      </c>
      <c r="AM1607" s="23">
        <f>AM1608+AM1617</f>
        <v>0</v>
      </c>
      <c r="AN1607" s="23">
        <f>AN1608+AN1617</f>
        <v>0</v>
      </c>
      <c r="AO1607" s="23">
        <f>AO1608+AO1617</f>
        <v>0</v>
      </c>
      <c r="AP1607" s="23">
        <f>AP1608+AP1617</f>
        <v>0</v>
      </c>
      <c r="AQ1607" s="23">
        <f>AQ1608+AQ1617</f>
        <v>0</v>
      </c>
      <c r="AR1607" s="23">
        <f>AR1608+AR1617</f>
        <v>0</v>
      </c>
      <c r="AS1607" s="23">
        <f>AS1608+AS1617</f>
        <v>0</v>
      </c>
      <c r="AT1607" s="23">
        <f>AT1608+AT1617</f>
        <v>0</v>
      </c>
      <c r="AU1607" s="23">
        <f>AU1608+AU1617</f>
        <v>0</v>
      </c>
      <c r="AV1607" s="23">
        <f>AV1608+AV1617</f>
        <v>0</v>
      </c>
      <c r="AW1607" s="23">
        <f t="shared" si="7617"/>
        <v>269.80000000000001</v>
      </c>
      <c r="AX1607" s="23">
        <f t="shared" si="7618"/>
        <v>269.80000000000001</v>
      </c>
      <c r="AY1607" s="23">
        <f t="shared" si="7619"/>
        <v>269.80000000000001</v>
      </c>
      <c r="AZ1607" s="23">
        <f>AZ1608+AZ1617</f>
        <v>0</v>
      </c>
      <c r="BA1607" s="23">
        <f t="shared" si="7620"/>
        <v>269.80000000000001</v>
      </c>
      <c r="BB1607" s="23">
        <f t="shared" si="7621"/>
        <v>269.80000000000001</v>
      </c>
      <c r="BC1607" s="23">
        <f t="shared" si="7622"/>
        <v>269.80000000000001</v>
      </c>
      <c r="BD1607" s="23">
        <f>BD1608+BD1617</f>
        <v>0</v>
      </c>
      <c r="BE1607" s="23">
        <f>BE1608+BE1617</f>
        <v>0</v>
      </c>
      <c r="BF1607" s="23">
        <f>BF1608+BF1617</f>
        <v>0</v>
      </c>
      <c r="BG1607" s="23">
        <f>BG1608+BG1617</f>
        <v>0</v>
      </c>
      <c r="BH1607" s="23">
        <f>BH1608+BH1617</f>
        <v>0</v>
      </c>
      <c r="BI1607" s="23">
        <f>BI1608+BI1617</f>
        <v>0</v>
      </c>
      <c r="BJ1607" s="23">
        <f>BJ1608+BJ1617</f>
        <v>0</v>
      </c>
      <c r="BK1607" s="23">
        <f>BK1608+BK1617</f>
        <v>0</v>
      </c>
      <c r="BL1607" s="23">
        <f>BL1608+BL1617</f>
        <v>0</v>
      </c>
      <c r="BM1607" s="23">
        <f>BM1608+BM1617</f>
        <v>0</v>
      </c>
      <c r="BN1607" s="23">
        <f>BN1608+BN1617</f>
        <v>0</v>
      </c>
      <c r="BO1607" s="23">
        <f t="shared" si="7623"/>
        <v>269.80000000000001</v>
      </c>
      <c r="BP1607" s="23">
        <f t="shared" si="7624"/>
        <v>269.80000000000001</v>
      </c>
      <c r="BQ1607" s="23">
        <f t="shared" si="7625"/>
        <v>269.80000000000001</v>
      </c>
      <c r="BR1607" s="23">
        <f>BR1608+BR1617</f>
        <v>0</v>
      </c>
      <c r="BS1607" s="23">
        <f>BS1608+BS1617</f>
        <v>0</v>
      </c>
      <c r="BT1607" s="23">
        <f>BT1608+BT1617</f>
        <v>0</v>
      </c>
      <c r="BU1607" s="23">
        <f t="shared" si="7626"/>
        <v>269.80000000000001</v>
      </c>
      <c r="BV1607" s="23">
        <f t="shared" si="7627"/>
        <v>269.80000000000001</v>
      </c>
      <c r="BW1607" s="23">
        <f t="shared" si="7628"/>
        <v>269.80000000000001</v>
      </c>
      <c r="BX1607" s="23">
        <f>BX1608+BX1617</f>
        <v>0</v>
      </c>
      <c r="BY1607" s="23">
        <f>BY1608+BY1617</f>
        <v>0</v>
      </c>
      <c r="BZ1607" s="23">
        <f>BZ1608+BZ1617</f>
        <v>0</v>
      </c>
      <c r="CA1607" s="23">
        <f>CA1608+CA1617</f>
        <v>0</v>
      </c>
      <c r="CB1607" s="23">
        <f>CB1608+CB1617</f>
        <v>0</v>
      </c>
      <c r="CC1607" s="23">
        <f>CC1608+CC1617</f>
        <v>0</v>
      </c>
      <c r="CD1607" s="23">
        <f>CD1608+CD1617</f>
        <v>0</v>
      </c>
      <c r="CE1607" s="23">
        <f>CE1608+CE1617</f>
        <v>0</v>
      </c>
      <c r="CF1607" s="23">
        <f>CF1608+CF1617</f>
        <v>0</v>
      </c>
      <c r="CG1607" s="23">
        <f t="shared" si="7629"/>
        <v>269.80000000000001</v>
      </c>
      <c r="CH1607" s="23">
        <f t="shared" si="7630"/>
        <v>269.80000000000001</v>
      </c>
      <c r="CI1607" s="23">
        <f t="shared" si="7631"/>
        <v>269.80000000000001</v>
      </c>
      <c r="CJ1607" s="23">
        <f>CJ1608+CJ1617</f>
        <v>0</v>
      </c>
      <c r="CK1607" s="24"/>
      <c r="CL1607" s="24"/>
      <c r="CM1607" s="20"/>
      <c r="CN1607" s="20"/>
      <c r="CO1607" s="20"/>
      <c r="CP1607" s="20"/>
      <c r="CQ1607" s="20"/>
      <c r="CR1607" s="20"/>
      <c r="CS1607" s="20"/>
    </row>
    <row r="1608" s="25" customFormat="1" ht="45">
      <c r="A1608" s="26" t="s">
        <v>524</v>
      </c>
      <c r="B1608" s="26" t="s">
        <v>70</v>
      </c>
      <c r="C1608" s="26" t="s">
        <v>303</v>
      </c>
      <c r="D1608" s="26"/>
      <c r="E1608" s="34"/>
      <c r="F1608" s="27" t="s">
        <v>447</v>
      </c>
      <c r="G1608" s="28">
        <f t="shared" ref="G1608:G1610" si="7806">G1609</f>
        <v>254.30000000000001</v>
      </c>
      <c r="H1608" s="28">
        <f t="shared" ref="H1608:H1610" si="7807">H1609</f>
        <v>254.30000000000001</v>
      </c>
      <c r="I1608" s="28">
        <f t="shared" ref="I1608:I1610" si="7808">I1609</f>
        <v>254.30000000000001</v>
      </c>
      <c r="J1608" s="28">
        <f t="shared" ref="J1608:J1610" si="7809">J1609</f>
        <v>0</v>
      </c>
      <c r="K1608" s="28">
        <f t="shared" ref="K1608:K1610" si="7810">K1609</f>
        <v>0</v>
      </c>
      <c r="L1608" s="28">
        <f t="shared" ref="L1608:L1610" si="7811">L1609</f>
        <v>0</v>
      </c>
      <c r="M1608" s="28">
        <f t="shared" si="7563"/>
        <v>254.30000000000001</v>
      </c>
      <c r="N1608" s="28">
        <f t="shared" si="7564"/>
        <v>254.30000000000001</v>
      </c>
      <c r="O1608" s="28">
        <f t="shared" si="7565"/>
        <v>254.30000000000001</v>
      </c>
      <c r="P1608" s="28">
        <f t="shared" ref="P1608:P1610" si="7812">P1609</f>
        <v>0</v>
      </c>
      <c r="Q1608" s="28">
        <f t="shared" ref="Q1608:Q1610" si="7813">Q1609</f>
        <v>0</v>
      </c>
      <c r="R1608" s="28">
        <f t="shared" ref="R1608:R1610" si="7814">R1609</f>
        <v>0</v>
      </c>
      <c r="S1608" s="28">
        <f t="shared" ref="S1608:S1610" si="7815">S1609</f>
        <v>0</v>
      </c>
      <c r="T1608" s="28">
        <f t="shared" ref="T1608:T1610" si="7816">T1609</f>
        <v>0</v>
      </c>
      <c r="U1608" s="28">
        <f t="shared" ref="U1608:U1610" si="7817">U1609</f>
        <v>0</v>
      </c>
      <c r="V1608" s="28">
        <f t="shared" ref="V1608:V1610" si="7818">V1609</f>
        <v>0</v>
      </c>
      <c r="W1608" s="28">
        <f t="shared" ref="W1608:W1610" si="7819">W1609</f>
        <v>0</v>
      </c>
      <c r="X1608" s="28">
        <f t="shared" ref="X1608:X1610" si="7820">X1609</f>
        <v>0</v>
      </c>
      <c r="Y1608" s="28">
        <f t="shared" si="7611"/>
        <v>254.30000000000001</v>
      </c>
      <c r="Z1608" s="28">
        <f t="shared" si="7612"/>
        <v>254.30000000000001</v>
      </c>
      <c r="AA1608" s="28">
        <f t="shared" si="7613"/>
        <v>254.30000000000001</v>
      </c>
      <c r="AB1608" s="28">
        <f t="shared" ref="AB1608:AB1610" si="7821">AB1609</f>
        <v>0</v>
      </c>
      <c r="AC1608" s="28">
        <f t="shared" ref="AC1608:AC1610" si="7822">AC1609</f>
        <v>0</v>
      </c>
      <c r="AD1608" s="28">
        <f t="shared" ref="AD1608:AD1610" si="7823">AD1609</f>
        <v>0</v>
      </c>
      <c r="AE1608" s="28">
        <f t="shared" si="7614"/>
        <v>254.30000000000001</v>
      </c>
      <c r="AF1608" s="28">
        <f t="shared" si="7615"/>
        <v>254.30000000000001</v>
      </c>
      <c r="AG1608" s="28">
        <f t="shared" si="7616"/>
        <v>254.30000000000001</v>
      </c>
      <c r="AH1608" s="28">
        <f t="shared" ref="AH1608:AH1610" si="7824">AH1609</f>
        <v>0</v>
      </c>
      <c r="AI1608" s="28">
        <f t="shared" ref="AI1608:AI1610" si="7825">AI1609</f>
        <v>0</v>
      </c>
      <c r="AJ1608" s="28">
        <f t="shared" ref="AJ1608:AJ1610" si="7826">AJ1609</f>
        <v>0</v>
      </c>
      <c r="AK1608" s="28">
        <f t="shared" ref="AK1608:AK1610" si="7827">AK1609</f>
        <v>0</v>
      </c>
      <c r="AL1608" s="28">
        <f t="shared" ref="AL1608:AL1610" si="7828">AL1609</f>
        <v>0</v>
      </c>
      <c r="AM1608" s="28">
        <f t="shared" ref="AM1608:AM1610" si="7829">AM1609</f>
        <v>0</v>
      </c>
      <c r="AN1608" s="28">
        <f t="shared" ref="AN1608:AN1610" si="7830">AN1609</f>
        <v>0</v>
      </c>
      <c r="AO1608" s="28">
        <f t="shared" ref="AO1608:AO1610" si="7831">AO1609</f>
        <v>0</v>
      </c>
      <c r="AP1608" s="28">
        <f t="shared" ref="AP1608:AP1610" si="7832">AP1609</f>
        <v>0</v>
      </c>
      <c r="AQ1608" s="28">
        <f t="shared" ref="AQ1608:AQ1610" si="7833">AQ1609</f>
        <v>0</v>
      </c>
      <c r="AR1608" s="28">
        <f t="shared" ref="AR1608:AR1610" si="7834">AR1609</f>
        <v>0</v>
      </c>
      <c r="AS1608" s="28">
        <f t="shared" ref="AS1608:AS1610" si="7835">AS1609</f>
        <v>0</v>
      </c>
      <c r="AT1608" s="28">
        <f t="shared" ref="AT1608:AT1610" si="7836">AT1609</f>
        <v>0</v>
      </c>
      <c r="AU1608" s="28">
        <f t="shared" ref="AU1608:AU1610" si="7837">AU1609</f>
        <v>0</v>
      </c>
      <c r="AV1608" s="28">
        <f t="shared" ref="AV1608:AV1610" si="7838">AV1609</f>
        <v>0</v>
      </c>
      <c r="AW1608" s="28">
        <f t="shared" si="7617"/>
        <v>254.30000000000001</v>
      </c>
      <c r="AX1608" s="28">
        <f t="shared" si="7618"/>
        <v>254.30000000000001</v>
      </c>
      <c r="AY1608" s="28">
        <f t="shared" si="7619"/>
        <v>254.30000000000001</v>
      </c>
      <c r="AZ1608" s="28">
        <f t="shared" ref="AZ1608:AZ1610" si="7839">AZ1609</f>
        <v>0</v>
      </c>
      <c r="BA1608" s="28">
        <f t="shared" si="7620"/>
        <v>254.30000000000001</v>
      </c>
      <c r="BB1608" s="28">
        <f t="shared" si="7621"/>
        <v>254.30000000000001</v>
      </c>
      <c r="BC1608" s="28">
        <f t="shared" si="7622"/>
        <v>254.30000000000001</v>
      </c>
      <c r="BD1608" s="28">
        <f t="shared" ref="BD1608:BD1610" si="7840">BD1609</f>
        <v>0</v>
      </c>
      <c r="BE1608" s="28">
        <f t="shared" ref="BE1608:BE1610" si="7841">BE1609</f>
        <v>0</v>
      </c>
      <c r="BF1608" s="28">
        <f t="shared" ref="BF1608:BF1610" si="7842">BF1609</f>
        <v>0</v>
      </c>
      <c r="BG1608" s="28">
        <f t="shared" ref="BG1608:BG1610" si="7843">BG1609</f>
        <v>0</v>
      </c>
      <c r="BH1608" s="28">
        <f t="shared" ref="BH1608:BH1610" si="7844">BH1609</f>
        <v>0</v>
      </c>
      <c r="BI1608" s="28">
        <f t="shared" ref="BI1608:BI1610" si="7845">BI1609</f>
        <v>0</v>
      </c>
      <c r="BJ1608" s="28">
        <f t="shared" ref="BJ1608:BJ1610" si="7846">BJ1609</f>
        <v>0</v>
      </c>
      <c r="BK1608" s="28">
        <f t="shared" ref="BK1608:BK1610" si="7847">BK1609</f>
        <v>0</v>
      </c>
      <c r="BL1608" s="28">
        <f t="shared" ref="BL1608:BL1610" si="7848">BL1609</f>
        <v>0</v>
      </c>
      <c r="BM1608" s="28">
        <f t="shared" ref="BM1608:BM1610" si="7849">BM1609</f>
        <v>0</v>
      </c>
      <c r="BN1608" s="28">
        <f t="shared" ref="BN1608:BN1610" si="7850">BN1609</f>
        <v>0</v>
      </c>
      <c r="BO1608" s="28">
        <f t="shared" si="7623"/>
        <v>254.30000000000001</v>
      </c>
      <c r="BP1608" s="28">
        <f t="shared" si="7624"/>
        <v>254.30000000000001</v>
      </c>
      <c r="BQ1608" s="28">
        <f t="shared" si="7625"/>
        <v>254.30000000000001</v>
      </c>
      <c r="BR1608" s="28">
        <f t="shared" ref="BR1608:BR1610" si="7851">BR1609</f>
        <v>0</v>
      </c>
      <c r="BS1608" s="28">
        <f t="shared" ref="BS1608:BS1610" si="7852">BS1609</f>
        <v>0</v>
      </c>
      <c r="BT1608" s="28">
        <f t="shared" ref="BT1608:BT1610" si="7853">BT1609</f>
        <v>0</v>
      </c>
      <c r="BU1608" s="28">
        <f t="shared" si="7626"/>
        <v>254.30000000000001</v>
      </c>
      <c r="BV1608" s="28">
        <f t="shared" si="7627"/>
        <v>254.30000000000001</v>
      </c>
      <c r="BW1608" s="28">
        <f t="shared" si="7628"/>
        <v>254.30000000000001</v>
      </c>
      <c r="BX1608" s="28">
        <f t="shared" ref="BX1608:BX1610" si="7854">BX1609</f>
        <v>0</v>
      </c>
      <c r="BY1608" s="28">
        <f t="shared" ref="BY1608:BY1610" si="7855">BY1609</f>
        <v>0</v>
      </c>
      <c r="BZ1608" s="28">
        <f t="shared" ref="BZ1608:BZ1610" si="7856">BZ1609</f>
        <v>0</v>
      </c>
      <c r="CA1608" s="28">
        <f t="shared" ref="CA1608:CA1610" si="7857">CA1609</f>
        <v>0</v>
      </c>
      <c r="CB1608" s="28">
        <f t="shared" ref="CB1608:CB1610" si="7858">CB1609</f>
        <v>0</v>
      </c>
      <c r="CC1608" s="28">
        <f t="shared" ref="CC1608:CC1610" si="7859">CC1609</f>
        <v>0</v>
      </c>
      <c r="CD1608" s="28">
        <f t="shared" ref="CD1608:CD1610" si="7860">CD1609</f>
        <v>0</v>
      </c>
      <c r="CE1608" s="28">
        <f t="shared" ref="CE1608:CE1610" si="7861">CE1609</f>
        <v>0</v>
      </c>
      <c r="CF1608" s="28">
        <f t="shared" ref="CF1608:CF1610" si="7862">CF1609</f>
        <v>0</v>
      </c>
      <c r="CG1608" s="28">
        <f t="shared" si="7629"/>
        <v>254.30000000000001</v>
      </c>
      <c r="CH1608" s="28">
        <f t="shared" si="7630"/>
        <v>254.30000000000001</v>
      </c>
      <c r="CI1608" s="28">
        <f t="shared" si="7631"/>
        <v>254.30000000000001</v>
      </c>
      <c r="CJ1608" s="28">
        <f t="shared" ref="CJ1608:CJ1610" si="7863">CJ1609</f>
        <v>0</v>
      </c>
      <c r="CK1608" s="29"/>
      <c r="CL1608" s="29"/>
      <c r="CM1608" s="25"/>
      <c r="CN1608" s="25"/>
      <c r="CO1608" s="25"/>
      <c r="CP1608" s="25"/>
      <c r="CQ1608" s="25"/>
      <c r="CR1608" s="25"/>
      <c r="CS1608" s="25"/>
    </row>
    <row r="1609" s="1" customFormat="1" ht="15">
      <c r="A1609" s="30" t="s">
        <v>524</v>
      </c>
      <c r="B1609" s="30" t="s">
        <v>70</v>
      </c>
      <c r="C1609" s="30" t="s">
        <v>303</v>
      </c>
      <c r="D1609" s="30" t="s">
        <v>252</v>
      </c>
      <c r="E1609" s="35"/>
      <c r="F1609" s="31" t="s">
        <v>253</v>
      </c>
      <c r="G1609" s="17">
        <f t="shared" si="7806"/>
        <v>254.30000000000001</v>
      </c>
      <c r="H1609" s="17">
        <f t="shared" si="7807"/>
        <v>254.30000000000001</v>
      </c>
      <c r="I1609" s="17">
        <f t="shared" si="7808"/>
        <v>254.30000000000001</v>
      </c>
      <c r="J1609" s="17">
        <f t="shared" si="7809"/>
        <v>0</v>
      </c>
      <c r="K1609" s="17">
        <f t="shared" si="7810"/>
        <v>0</v>
      </c>
      <c r="L1609" s="17">
        <f t="shared" si="7811"/>
        <v>0</v>
      </c>
      <c r="M1609" s="17">
        <f t="shared" si="7563"/>
        <v>254.30000000000001</v>
      </c>
      <c r="N1609" s="17">
        <f t="shared" si="7564"/>
        <v>254.30000000000001</v>
      </c>
      <c r="O1609" s="17">
        <f t="shared" si="7565"/>
        <v>254.30000000000001</v>
      </c>
      <c r="P1609" s="17">
        <f t="shared" si="7812"/>
        <v>0</v>
      </c>
      <c r="Q1609" s="17">
        <f t="shared" si="7813"/>
        <v>0</v>
      </c>
      <c r="R1609" s="17">
        <f t="shared" si="7814"/>
        <v>0</v>
      </c>
      <c r="S1609" s="17">
        <f t="shared" si="7815"/>
        <v>0</v>
      </c>
      <c r="T1609" s="17">
        <f t="shared" si="7816"/>
        <v>0</v>
      </c>
      <c r="U1609" s="17">
        <f t="shared" si="7817"/>
        <v>0</v>
      </c>
      <c r="V1609" s="17">
        <f t="shared" si="7818"/>
        <v>0</v>
      </c>
      <c r="W1609" s="17">
        <f t="shared" si="7819"/>
        <v>0</v>
      </c>
      <c r="X1609" s="17">
        <f t="shared" si="7820"/>
        <v>0</v>
      </c>
      <c r="Y1609" s="17">
        <f t="shared" si="7611"/>
        <v>254.30000000000001</v>
      </c>
      <c r="Z1609" s="17">
        <f t="shared" si="7612"/>
        <v>254.30000000000001</v>
      </c>
      <c r="AA1609" s="17">
        <f t="shared" si="7613"/>
        <v>254.30000000000001</v>
      </c>
      <c r="AB1609" s="17">
        <f t="shared" si="7821"/>
        <v>0</v>
      </c>
      <c r="AC1609" s="17">
        <f t="shared" si="7822"/>
        <v>0</v>
      </c>
      <c r="AD1609" s="17">
        <f t="shared" si="7823"/>
        <v>0</v>
      </c>
      <c r="AE1609" s="17">
        <f t="shared" si="7614"/>
        <v>254.30000000000001</v>
      </c>
      <c r="AF1609" s="17">
        <f t="shared" si="7615"/>
        <v>254.30000000000001</v>
      </c>
      <c r="AG1609" s="17">
        <f t="shared" si="7616"/>
        <v>254.30000000000001</v>
      </c>
      <c r="AH1609" s="17">
        <f t="shared" si="7824"/>
        <v>0</v>
      </c>
      <c r="AI1609" s="17">
        <f t="shared" si="7825"/>
        <v>0</v>
      </c>
      <c r="AJ1609" s="17">
        <f t="shared" si="7826"/>
        <v>0</v>
      </c>
      <c r="AK1609" s="17">
        <f t="shared" si="7827"/>
        <v>0</v>
      </c>
      <c r="AL1609" s="17">
        <f t="shared" si="7828"/>
        <v>0</v>
      </c>
      <c r="AM1609" s="17">
        <f t="shared" si="7829"/>
        <v>0</v>
      </c>
      <c r="AN1609" s="17">
        <f t="shared" si="7830"/>
        <v>0</v>
      </c>
      <c r="AO1609" s="17">
        <f t="shared" si="7831"/>
        <v>0</v>
      </c>
      <c r="AP1609" s="17">
        <f t="shared" si="7832"/>
        <v>0</v>
      </c>
      <c r="AQ1609" s="17">
        <f t="shared" si="7833"/>
        <v>0</v>
      </c>
      <c r="AR1609" s="17">
        <f t="shared" si="7834"/>
        <v>0</v>
      </c>
      <c r="AS1609" s="17">
        <f t="shared" si="7835"/>
        <v>0</v>
      </c>
      <c r="AT1609" s="17">
        <f t="shared" si="7836"/>
        <v>0</v>
      </c>
      <c r="AU1609" s="17">
        <f t="shared" si="7837"/>
        <v>0</v>
      </c>
      <c r="AV1609" s="17">
        <f t="shared" si="7838"/>
        <v>0</v>
      </c>
      <c r="AW1609" s="17">
        <f t="shared" si="7617"/>
        <v>254.30000000000001</v>
      </c>
      <c r="AX1609" s="17">
        <f t="shared" si="7618"/>
        <v>254.30000000000001</v>
      </c>
      <c r="AY1609" s="17">
        <f t="shared" si="7619"/>
        <v>254.30000000000001</v>
      </c>
      <c r="AZ1609" s="17">
        <f t="shared" si="7839"/>
        <v>0</v>
      </c>
      <c r="BA1609" s="17">
        <f t="shared" si="7620"/>
        <v>254.30000000000001</v>
      </c>
      <c r="BB1609" s="17">
        <f t="shared" si="7621"/>
        <v>254.30000000000001</v>
      </c>
      <c r="BC1609" s="17">
        <f t="shared" si="7622"/>
        <v>254.30000000000001</v>
      </c>
      <c r="BD1609" s="17">
        <f t="shared" si="7840"/>
        <v>0</v>
      </c>
      <c r="BE1609" s="17">
        <f t="shared" si="7841"/>
        <v>0</v>
      </c>
      <c r="BF1609" s="17">
        <f t="shared" si="7842"/>
        <v>0</v>
      </c>
      <c r="BG1609" s="17">
        <f t="shared" si="7843"/>
        <v>0</v>
      </c>
      <c r="BH1609" s="17">
        <f t="shared" si="7844"/>
        <v>0</v>
      </c>
      <c r="BI1609" s="17">
        <f t="shared" si="7845"/>
        <v>0</v>
      </c>
      <c r="BJ1609" s="17">
        <f t="shared" si="7846"/>
        <v>0</v>
      </c>
      <c r="BK1609" s="17">
        <f t="shared" si="7847"/>
        <v>0</v>
      </c>
      <c r="BL1609" s="17">
        <f t="shared" si="7848"/>
        <v>0</v>
      </c>
      <c r="BM1609" s="17">
        <f t="shared" si="7849"/>
        <v>0</v>
      </c>
      <c r="BN1609" s="17">
        <f t="shared" si="7850"/>
        <v>0</v>
      </c>
      <c r="BO1609" s="17">
        <f t="shared" si="7623"/>
        <v>254.30000000000001</v>
      </c>
      <c r="BP1609" s="17">
        <f t="shared" si="7624"/>
        <v>254.30000000000001</v>
      </c>
      <c r="BQ1609" s="17">
        <f t="shared" si="7625"/>
        <v>254.30000000000001</v>
      </c>
      <c r="BR1609" s="17">
        <f t="shared" si="7851"/>
        <v>0</v>
      </c>
      <c r="BS1609" s="17">
        <f t="shared" si="7852"/>
        <v>0</v>
      </c>
      <c r="BT1609" s="17">
        <f t="shared" si="7853"/>
        <v>0</v>
      </c>
      <c r="BU1609" s="17">
        <f t="shared" si="7626"/>
        <v>254.30000000000001</v>
      </c>
      <c r="BV1609" s="17">
        <f t="shared" si="7627"/>
        <v>254.30000000000001</v>
      </c>
      <c r="BW1609" s="17">
        <f t="shared" si="7628"/>
        <v>254.30000000000001</v>
      </c>
      <c r="BX1609" s="17">
        <f t="shared" si="7854"/>
        <v>0</v>
      </c>
      <c r="BY1609" s="17">
        <f t="shared" si="7855"/>
        <v>0</v>
      </c>
      <c r="BZ1609" s="17">
        <f t="shared" si="7856"/>
        <v>0</v>
      </c>
      <c r="CA1609" s="17">
        <f t="shared" si="7857"/>
        <v>0</v>
      </c>
      <c r="CB1609" s="17">
        <f t="shared" si="7858"/>
        <v>0</v>
      </c>
      <c r="CC1609" s="17">
        <f t="shared" si="7859"/>
        <v>0</v>
      </c>
      <c r="CD1609" s="17">
        <f t="shared" si="7860"/>
        <v>0</v>
      </c>
      <c r="CE1609" s="17">
        <f t="shared" si="7861"/>
        <v>0</v>
      </c>
      <c r="CF1609" s="17">
        <f t="shared" si="7862"/>
        <v>0</v>
      </c>
      <c r="CG1609" s="17">
        <f t="shared" si="7629"/>
        <v>254.30000000000001</v>
      </c>
      <c r="CH1609" s="17">
        <f t="shared" si="7630"/>
        <v>254.30000000000001</v>
      </c>
      <c r="CI1609" s="17">
        <f t="shared" si="7631"/>
        <v>254.30000000000001</v>
      </c>
      <c r="CJ1609" s="17">
        <f t="shared" si="7863"/>
        <v>0</v>
      </c>
      <c r="CK1609" s="32"/>
      <c r="CL1609" s="32"/>
      <c r="CM1609" s="1"/>
      <c r="CN1609" s="1"/>
      <c r="CO1609" s="1"/>
      <c r="CP1609" s="1"/>
      <c r="CQ1609" s="1"/>
      <c r="CR1609" s="1"/>
      <c r="CS1609" s="1"/>
    </row>
    <row r="1610" s="1" customFormat="1" ht="15" hidden="1">
      <c r="A1610" s="30" t="s">
        <v>524</v>
      </c>
      <c r="B1610" s="30" t="s">
        <v>70</v>
      </c>
      <c r="C1610" s="30" t="s">
        <v>303</v>
      </c>
      <c r="D1610" s="30" t="s">
        <v>254</v>
      </c>
      <c r="E1610" s="35"/>
      <c r="F1610" s="31" t="s">
        <v>41</v>
      </c>
      <c r="G1610" s="17">
        <f t="shared" si="7806"/>
        <v>254.30000000000001</v>
      </c>
      <c r="H1610" s="17">
        <f t="shared" si="7807"/>
        <v>254.30000000000001</v>
      </c>
      <c r="I1610" s="17">
        <f t="shared" si="7808"/>
        <v>254.30000000000001</v>
      </c>
      <c r="J1610" s="17">
        <f t="shared" si="7809"/>
        <v>0</v>
      </c>
      <c r="K1610" s="17">
        <f t="shared" si="7810"/>
        <v>0</v>
      </c>
      <c r="L1610" s="17">
        <f t="shared" si="7811"/>
        <v>0</v>
      </c>
      <c r="M1610" s="17">
        <f t="shared" si="7563"/>
        <v>254.30000000000001</v>
      </c>
      <c r="N1610" s="17">
        <f t="shared" si="7564"/>
        <v>254.30000000000001</v>
      </c>
      <c r="O1610" s="17">
        <f t="shared" si="7565"/>
        <v>254.30000000000001</v>
      </c>
      <c r="P1610" s="17">
        <f t="shared" si="7812"/>
        <v>0</v>
      </c>
      <c r="Q1610" s="17">
        <f t="shared" si="7813"/>
        <v>0</v>
      </c>
      <c r="R1610" s="17">
        <f t="shared" si="7814"/>
        <v>0</v>
      </c>
      <c r="S1610" s="17">
        <f t="shared" si="7815"/>
        <v>0</v>
      </c>
      <c r="T1610" s="17">
        <f t="shared" si="7816"/>
        <v>0</v>
      </c>
      <c r="U1610" s="17">
        <f t="shared" si="7817"/>
        <v>0</v>
      </c>
      <c r="V1610" s="17">
        <f t="shared" si="7818"/>
        <v>0</v>
      </c>
      <c r="W1610" s="17">
        <f t="shared" si="7819"/>
        <v>0</v>
      </c>
      <c r="X1610" s="17">
        <f t="shared" si="7820"/>
        <v>0</v>
      </c>
      <c r="Y1610" s="17">
        <f t="shared" si="7611"/>
        <v>254.30000000000001</v>
      </c>
      <c r="Z1610" s="17">
        <f t="shared" si="7612"/>
        <v>254.30000000000001</v>
      </c>
      <c r="AA1610" s="17">
        <f t="shared" si="7613"/>
        <v>254.30000000000001</v>
      </c>
      <c r="AB1610" s="17">
        <f t="shared" si="7821"/>
        <v>0</v>
      </c>
      <c r="AC1610" s="17">
        <f t="shared" si="7822"/>
        <v>0</v>
      </c>
      <c r="AD1610" s="17">
        <f t="shared" si="7823"/>
        <v>0</v>
      </c>
      <c r="AE1610" s="17">
        <f t="shared" si="7614"/>
        <v>254.30000000000001</v>
      </c>
      <c r="AF1610" s="17">
        <f t="shared" si="7615"/>
        <v>254.30000000000001</v>
      </c>
      <c r="AG1610" s="17">
        <f t="shared" si="7616"/>
        <v>254.30000000000001</v>
      </c>
      <c r="AH1610" s="17">
        <f t="shared" si="7824"/>
        <v>0</v>
      </c>
      <c r="AI1610" s="17">
        <f t="shared" si="7825"/>
        <v>0</v>
      </c>
      <c r="AJ1610" s="17">
        <f t="shared" si="7826"/>
        <v>0</v>
      </c>
      <c r="AK1610" s="17">
        <f t="shared" si="7827"/>
        <v>0</v>
      </c>
      <c r="AL1610" s="17">
        <f t="shared" si="7828"/>
        <v>0</v>
      </c>
      <c r="AM1610" s="17">
        <f t="shared" si="7829"/>
        <v>0</v>
      </c>
      <c r="AN1610" s="17">
        <f t="shared" si="7830"/>
        <v>0</v>
      </c>
      <c r="AO1610" s="17">
        <f t="shared" si="7831"/>
        <v>0</v>
      </c>
      <c r="AP1610" s="17">
        <f t="shared" si="7832"/>
        <v>0</v>
      </c>
      <c r="AQ1610" s="17">
        <f t="shared" si="7833"/>
        <v>0</v>
      </c>
      <c r="AR1610" s="17">
        <f t="shared" si="7834"/>
        <v>0</v>
      </c>
      <c r="AS1610" s="17">
        <f t="shared" si="7835"/>
        <v>0</v>
      </c>
      <c r="AT1610" s="17">
        <f t="shared" si="7836"/>
        <v>0</v>
      </c>
      <c r="AU1610" s="17">
        <f t="shared" si="7837"/>
        <v>0</v>
      </c>
      <c r="AV1610" s="17">
        <f t="shared" si="7838"/>
        <v>0</v>
      </c>
      <c r="AW1610" s="17">
        <f t="shared" si="7617"/>
        <v>254.30000000000001</v>
      </c>
      <c r="AX1610" s="17">
        <f t="shared" si="7618"/>
        <v>254.30000000000001</v>
      </c>
      <c r="AY1610" s="17">
        <f t="shared" si="7619"/>
        <v>254.30000000000001</v>
      </c>
      <c r="AZ1610" s="17">
        <f t="shared" si="7839"/>
        <v>0</v>
      </c>
      <c r="BA1610" s="17">
        <f t="shared" si="7620"/>
        <v>254.30000000000001</v>
      </c>
      <c r="BB1610" s="17">
        <f t="shared" si="7621"/>
        <v>254.30000000000001</v>
      </c>
      <c r="BC1610" s="17">
        <f t="shared" si="7622"/>
        <v>254.30000000000001</v>
      </c>
      <c r="BD1610" s="17">
        <f t="shared" si="7840"/>
        <v>0</v>
      </c>
      <c r="BE1610" s="17">
        <f t="shared" si="7841"/>
        <v>0</v>
      </c>
      <c r="BF1610" s="17">
        <f t="shared" si="7842"/>
        <v>0</v>
      </c>
      <c r="BG1610" s="17">
        <f t="shared" si="7843"/>
        <v>0</v>
      </c>
      <c r="BH1610" s="17">
        <f t="shared" si="7844"/>
        <v>0</v>
      </c>
      <c r="BI1610" s="17">
        <f t="shared" si="7845"/>
        <v>0</v>
      </c>
      <c r="BJ1610" s="17">
        <f t="shared" si="7846"/>
        <v>0</v>
      </c>
      <c r="BK1610" s="17">
        <f t="shared" si="7847"/>
        <v>0</v>
      </c>
      <c r="BL1610" s="17">
        <f t="shared" si="7848"/>
        <v>0</v>
      </c>
      <c r="BM1610" s="17">
        <f t="shared" si="7849"/>
        <v>0</v>
      </c>
      <c r="BN1610" s="17">
        <f t="shared" si="7850"/>
        <v>0</v>
      </c>
      <c r="BO1610" s="17">
        <f t="shared" si="7623"/>
        <v>254.30000000000001</v>
      </c>
      <c r="BP1610" s="17">
        <f t="shared" si="7624"/>
        <v>254.30000000000001</v>
      </c>
      <c r="BQ1610" s="17">
        <f t="shared" si="7625"/>
        <v>254.30000000000001</v>
      </c>
      <c r="BR1610" s="17">
        <f t="shared" si="7851"/>
        <v>0</v>
      </c>
      <c r="BS1610" s="17">
        <f t="shared" si="7852"/>
        <v>0</v>
      </c>
      <c r="BT1610" s="17">
        <f t="shared" si="7853"/>
        <v>0</v>
      </c>
      <c r="BU1610" s="17">
        <f t="shared" si="7626"/>
        <v>254.30000000000001</v>
      </c>
      <c r="BV1610" s="17">
        <f t="shared" si="7627"/>
        <v>254.30000000000001</v>
      </c>
      <c r="BW1610" s="17">
        <f t="shared" si="7628"/>
        <v>254.30000000000001</v>
      </c>
      <c r="BX1610" s="17">
        <f t="shared" si="7854"/>
        <v>0</v>
      </c>
      <c r="BY1610" s="17">
        <f t="shared" si="7855"/>
        <v>0</v>
      </c>
      <c r="BZ1610" s="17">
        <f t="shared" si="7856"/>
        <v>0</v>
      </c>
      <c r="CA1610" s="17">
        <f t="shared" si="7857"/>
        <v>0</v>
      </c>
      <c r="CB1610" s="17">
        <f t="shared" si="7858"/>
        <v>0</v>
      </c>
      <c r="CC1610" s="37">
        <f t="shared" si="7859"/>
        <v>0</v>
      </c>
      <c r="CD1610" s="17">
        <f t="shared" si="7860"/>
        <v>0</v>
      </c>
      <c r="CE1610" s="17">
        <f t="shared" si="7861"/>
        <v>0</v>
      </c>
      <c r="CF1610" s="37">
        <f t="shared" si="7862"/>
        <v>0</v>
      </c>
      <c r="CG1610" s="17">
        <f t="shared" si="7629"/>
        <v>254.30000000000001</v>
      </c>
      <c r="CH1610" s="17">
        <f t="shared" si="7630"/>
        <v>254.30000000000001</v>
      </c>
      <c r="CI1610" s="17">
        <f t="shared" si="7631"/>
        <v>254.30000000000001</v>
      </c>
      <c r="CJ1610" s="17">
        <f t="shared" si="7863"/>
        <v>0</v>
      </c>
      <c r="CK1610" s="32">
        <v>0</v>
      </c>
      <c r="CL1610" s="32"/>
      <c r="CM1610" s="1" t="s">
        <v>75</v>
      </c>
      <c r="CN1610" s="1"/>
      <c r="CO1610" s="1"/>
      <c r="CP1610" s="1"/>
      <c r="CQ1610" s="1"/>
      <c r="CR1610" s="1"/>
      <c r="CS1610" s="1"/>
    </row>
    <row r="1611" s="1" customFormat="1" ht="90">
      <c r="A1611" s="30" t="s">
        <v>524</v>
      </c>
      <c r="B1611" s="30" t="s">
        <v>70</v>
      </c>
      <c r="C1611" s="30" t="s">
        <v>303</v>
      </c>
      <c r="D1611" s="30" t="s">
        <v>448</v>
      </c>
      <c r="E1611" s="35"/>
      <c r="F1611" s="31" t="s">
        <v>449</v>
      </c>
      <c r="G1611" s="17">
        <f>G1612+G1614</f>
        <v>254.30000000000001</v>
      </c>
      <c r="H1611" s="17">
        <f>H1612+H1614</f>
        <v>254.30000000000001</v>
      </c>
      <c r="I1611" s="17">
        <f>I1612+I1614</f>
        <v>254.30000000000001</v>
      </c>
      <c r="J1611" s="17">
        <f>J1612+J1614</f>
        <v>0</v>
      </c>
      <c r="K1611" s="17">
        <f>K1612+K1614</f>
        <v>0</v>
      </c>
      <c r="L1611" s="17">
        <f>L1612+L1614</f>
        <v>0</v>
      </c>
      <c r="M1611" s="17">
        <f t="shared" si="7563"/>
        <v>254.30000000000001</v>
      </c>
      <c r="N1611" s="17">
        <f t="shared" si="7564"/>
        <v>254.30000000000001</v>
      </c>
      <c r="O1611" s="17">
        <f t="shared" si="7565"/>
        <v>254.30000000000001</v>
      </c>
      <c r="P1611" s="17">
        <f>P1612+P1614</f>
        <v>0</v>
      </c>
      <c r="Q1611" s="17">
        <f>Q1612+Q1614</f>
        <v>0</v>
      </c>
      <c r="R1611" s="17">
        <f>R1612+R1614</f>
        <v>0</v>
      </c>
      <c r="S1611" s="17">
        <f>S1612+S1614</f>
        <v>0</v>
      </c>
      <c r="T1611" s="17">
        <f>T1612+T1614</f>
        <v>0</v>
      </c>
      <c r="U1611" s="17">
        <f>U1612+U1614</f>
        <v>0</v>
      </c>
      <c r="V1611" s="17">
        <f>V1612+V1614</f>
        <v>0</v>
      </c>
      <c r="W1611" s="17">
        <f>W1612+W1614</f>
        <v>0</v>
      </c>
      <c r="X1611" s="17">
        <f>X1612+X1614</f>
        <v>0</v>
      </c>
      <c r="Y1611" s="17">
        <f t="shared" si="7611"/>
        <v>254.30000000000001</v>
      </c>
      <c r="Z1611" s="17">
        <f t="shared" si="7612"/>
        <v>254.30000000000001</v>
      </c>
      <c r="AA1611" s="17">
        <f t="shared" si="7613"/>
        <v>254.30000000000001</v>
      </c>
      <c r="AB1611" s="17">
        <f>AB1612+AB1614</f>
        <v>0</v>
      </c>
      <c r="AC1611" s="17">
        <f>AC1612+AC1614</f>
        <v>0</v>
      </c>
      <c r="AD1611" s="17">
        <f>AD1612+AD1614</f>
        <v>0</v>
      </c>
      <c r="AE1611" s="17">
        <f t="shared" si="7614"/>
        <v>254.30000000000001</v>
      </c>
      <c r="AF1611" s="17">
        <f t="shared" si="7615"/>
        <v>254.30000000000001</v>
      </c>
      <c r="AG1611" s="17">
        <f t="shared" si="7616"/>
        <v>254.30000000000001</v>
      </c>
      <c r="AH1611" s="17">
        <f>AH1612+AH1614</f>
        <v>0</v>
      </c>
      <c r="AI1611" s="17">
        <f>AI1612+AI1614</f>
        <v>0</v>
      </c>
      <c r="AJ1611" s="17">
        <f>AJ1612+AJ1614</f>
        <v>0</v>
      </c>
      <c r="AK1611" s="17">
        <f>AK1612+AK1614</f>
        <v>0</v>
      </c>
      <c r="AL1611" s="17">
        <f>AL1612+AL1614</f>
        <v>0</v>
      </c>
      <c r="AM1611" s="17">
        <f>AM1612+AM1614</f>
        <v>0</v>
      </c>
      <c r="AN1611" s="17">
        <f>AN1612+AN1614</f>
        <v>0</v>
      </c>
      <c r="AO1611" s="17">
        <f>AO1612+AO1614</f>
        <v>0</v>
      </c>
      <c r="AP1611" s="17">
        <f>AP1612+AP1614</f>
        <v>0</v>
      </c>
      <c r="AQ1611" s="17">
        <f>AQ1612+AQ1614</f>
        <v>0</v>
      </c>
      <c r="AR1611" s="17">
        <f>AR1612+AR1614</f>
        <v>0</v>
      </c>
      <c r="AS1611" s="17">
        <f>AS1612+AS1614</f>
        <v>0</v>
      </c>
      <c r="AT1611" s="17">
        <f>AT1612+AT1614</f>
        <v>0</v>
      </c>
      <c r="AU1611" s="17">
        <f>AU1612+AU1614</f>
        <v>0</v>
      </c>
      <c r="AV1611" s="17">
        <f>AV1612+AV1614</f>
        <v>0</v>
      </c>
      <c r="AW1611" s="17">
        <f t="shared" si="7617"/>
        <v>254.30000000000001</v>
      </c>
      <c r="AX1611" s="17">
        <f t="shared" si="7618"/>
        <v>254.30000000000001</v>
      </c>
      <c r="AY1611" s="17">
        <f t="shared" si="7619"/>
        <v>254.30000000000001</v>
      </c>
      <c r="AZ1611" s="17">
        <f>AZ1612+AZ1614</f>
        <v>0</v>
      </c>
      <c r="BA1611" s="17">
        <f t="shared" si="7620"/>
        <v>254.30000000000001</v>
      </c>
      <c r="BB1611" s="17">
        <f t="shared" si="7621"/>
        <v>254.30000000000001</v>
      </c>
      <c r="BC1611" s="17">
        <f t="shared" si="7622"/>
        <v>254.30000000000001</v>
      </c>
      <c r="BD1611" s="17">
        <f>BD1612+BD1614</f>
        <v>0</v>
      </c>
      <c r="BE1611" s="17">
        <f>BE1612+BE1614</f>
        <v>0</v>
      </c>
      <c r="BF1611" s="17">
        <f>BF1612+BF1614</f>
        <v>0</v>
      </c>
      <c r="BG1611" s="17">
        <f>BG1612+BG1614</f>
        <v>0</v>
      </c>
      <c r="BH1611" s="17">
        <f>BH1612+BH1614</f>
        <v>0</v>
      </c>
      <c r="BI1611" s="17">
        <f>BI1612+BI1614</f>
        <v>0</v>
      </c>
      <c r="BJ1611" s="17">
        <f>BJ1612+BJ1614</f>
        <v>0</v>
      </c>
      <c r="BK1611" s="17">
        <f>BK1612+BK1614</f>
        <v>0</v>
      </c>
      <c r="BL1611" s="17">
        <f>BL1612+BL1614</f>
        <v>0</v>
      </c>
      <c r="BM1611" s="17">
        <f>BM1612+BM1614</f>
        <v>0</v>
      </c>
      <c r="BN1611" s="17">
        <f>BN1612+BN1614</f>
        <v>0</v>
      </c>
      <c r="BO1611" s="17">
        <f t="shared" si="7623"/>
        <v>254.30000000000001</v>
      </c>
      <c r="BP1611" s="17">
        <f t="shared" si="7624"/>
        <v>254.30000000000001</v>
      </c>
      <c r="BQ1611" s="17">
        <f t="shared" si="7625"/>
        <v>254.30000000000001</v>
      </c>
      <c r="BR1611" s="17">
        <f>BR1612+BR1614</f>
        <v>0</v>
      </c>
      <c r="BS1611" s="17">
        <f>BS1612+BS1614</f>
        <v>0</v>
      </c>
      <c r="BT1611" s="17">
        <f>BT1612+BT1614</f>
        <v>0</v>
      </c>
      <c r="BU1611" s="17">
        <f t="shared" si="7626"/>
        <v>254.30000000000001</v>
      </c>
      <c r="BV1611" s="17">
        <f t="shared" si="7627"/>
        <v>254.30000000000001</v>
      </c>
      <c r="BW1611" s="17">
        <f t="shared" si="7628"/>
        <v>254.30000000000001</v>
      </c>
      <c r="BX1611" s="17">
        <f>BX1612+BX1614</f>
        <v>0</v>
      </c>
      <c r="BY1611" s="17">
        <f>BY1612+BY1614</f>
        <v>0</v>
      </c>
      <c r="BZ1611" s="17">
        <f>BZ1612+BZ1614</f>
        <v>0</v>
      </c>
      <c r="CA1611" s="17">
        <f>CA1612+CA1614</f>
        <v>0</v>
      </c>
      <c r="CB1611" s="17">
        <f>CB1612+CB1614</f>
        <v>0</v>
      </c>
      <c r="CC1611" s="17">
        <f>CC1612+CC1614</f>
        <v>0</v>
      </c>
      <c r="CD1611" s="17">
        <f>CD1612+CD1614</f>
        <v>0</v>
      </c>
      <c r="CE1611" s="17">
        <f>CE1612+CE1614</f>
        <v>0</v>
      </c>
      <c r="CF1611" s="17">
        <f>CF1612+CF1614</f>
        <v>0</v>
      </c>
      <c r="CG1611" s="17">
        <f t="shared" si="7629"/>
        <v>254.30000000000001</v>
      </c>
      <c r="CH1611" s="17">
        <f t="shared" si="7630"/>
        <v>254.30000000000001</v>
      </c>
      <c r="CI1611" s="17">
        <f t="shared" si="7631"/>
        <v>254.30000000000001</v>
      </c>
      <c r="CJ1611" s="17">
        <f>CJ1612+CJ1614</f>
        <v>0</v>
      </c>
      <c r="CK1611" s="32"/>
      <c r="CL1611" s="32"/>
      <c r="CM1611" s="1"/>
      <c r="CN1611" s="1"/>
      <c r="CO1611" s="1"/>
      <c r="CP1611" s="1"/>
      <c r="CQ1611" s="1"/>
      <c r="CR1611" s="1"/>
      <c r="CS1611" s="1"/>
    </row>
    <row r="1612" s="1" customFormat="1" ht="45">
      <c r="A1612" s="30" t="s">
        <v>524</v>
      </c>
      <c r="B1612" s="30" t="s">
        <v>70</v>
      </c>
      <c r="C1612" s="30" t="s">
        <v>303</v>
      </c>
      <c r="D1612" s="30" t="s">
        <v>450</v>
      </c>
      <c r="E1612" s="35"/>
      <c r="F1612" s="31" t="s">
        <v>451</v>
      </c>
      <c r="G1612" s="17">
        <f>G1613</f>
        <v>4.7999999999999998</v>
      </c>
      <c r="H1612" s="17">
        <f>H1613</f>
        <v>4.7999999999999998</v>
      </c>
      <c r="I1612" s="17">
        <f>I1613</f>
        <v>4.7999999999999998</v>
      </c>
      <c r="J1612" s="17">
        <f>J1613</f>
        <v>0</v>
      </c>
      <c r="K1612" s="17">
        <f>K1613</f>
        <v>0</v>
      </c>
      <c r="L1612" s="17">
        <f>L1613</f>
        <v>0</v>
      </c>
      <c r="M1612" s="17">
        <f t="shared" si="7563"/>
        <v>4.7999999999999998</v>
      </c>
      <c r="N1612" s="17">
        <f t="shared" si="7564"/>
        <v>4.7999999999999998</v>
      </c>
      <c r="O1612" s="17">
        <f t="shared" si="7565"/>
        <v>4.7999999999999998</v>
      </c>
      <c r="P1612" s="17">
        <f>P1613</f>
        <v>0</v>
      </c>
      <c r="Q1612" s="17">
        <f>Q1613</f>
        <v>0</v>
      </c>
      <c r="R1612" s="17">
        <f>R1613</f>
        <v>0</v>
      </c>
      <c r="S1612" s="17">
        <f>S1613</f>
        <v>0</v>
      </c>
      <c r="T1612" s="17">
        <f>T1613</f>
        <v>0</v>
      </c>
      <c r="U1612" s="17">
        <f>U1613</f>
        <v>0</v>
      </c>
      <c r="V1612" s="17">
        <f>V1613</f>
        <v>0</v>
      </c>
      <c r="W1612" s="17">
        <f>W1613</f>
        <v>0</v>
      </c>
      <c r="X1612" s="17">
        <f>X1613</f>
        <v>0</v>
      </c>
      <c r="Y1612" s="17">
        <f t="shared" si="7611"/>
        <v>4.7999999999999998</v>
      </c>
      <c r="Z1612" s="17">
        <f t="shared" si="7612"/>
        <v>4.7999999999999998</v>
      </c>
      <c r="AA1612" s="17">
        <f t="shared" si="7613"/>
        <v>4.7999999999999998</v>
      </c>
      <c r="AB1612" s="17">
        <f>AB1613</f>
        <v>0</v>
      </c>
      <c r="AC1612" s="17">
        <f>AC1613</f>
        <v>0</v>
      </c>
      <c r="AD1612" s="17">
        <f>AD1613</f>
        <v>0</v>
      </c>
      <c r="AE1612" s="17">
        <f t="shared" si="7614"/>
        <v>4.7999999999999998</v>
      </c>
      <c r="AF1612" s="17">
        <f t="shared" si="7615"/>
        <v>4.7999999999999998</v>
      </c>
      <c r="AG1612" s="17">
        <f t="shared" si="7616"/>
        <v>4.7999999999999998</v>
      </c>
      <c r="AH1612" s="17">
        <f>AH1613</f>
        <v>0</v>
      </c>
      <c r="AI1612" s="17">
        <f>AI1613</f>
        <v>0</v>
      </c>
      <c r="AJ1612" s="17">
        <f>AJ1613</f>
        <v>0</v>
      </c>
      <c r="AK1612" s="17">
        <f>AK1613</f>
        <v>0</v>
      </c>
      <c r="AL1612" s="17">
        <f>AL1613</f>
        <v>0</v>
      </c>
      <c r="AM1612" s="17">
        <f>AM1613</f>
        <v>0</v>
      </c>
      <c r="AN1612" s="17">
        <f>AN1613</f>
        <v>0</v>
      </c>
      <c r="AO1612" s="17">
        <f>AO1613</f>
        <v>0</v>
      </c>
      <c r="AP1612" s="17">
        <f>AP1613</f>
        <v>0</v>
      </c>
      <c r="AQ1612" s="17">
        <f>AQ1613</f>
        <v>0</v>
      </c>
      <c r="AR1612" s="17">
        <f>AR1613</f>
        <v>0</v>
      </c>
      <c r="AS1612" s="17">
        <f>AS1613</f>
        <v>0</v>
      </c>
      <c r="AT1612" s="17">
        <f>AT1613</f>
        <v>0</v>
      </c>
      <c r="AU1612" s="17">
        <f>AU1613</f>
        <v>0</v>
      </c>
      <c r="AV1612" s="17">
        <f>AV1613</f>
        <v>0</v>
      </c>
      <c r="AW1612" s="17">
        <f t="shared" si="7617"/>
        <v>4.7999999999999998</v>
      </c>
      <c r="AX1612" s="17">
        <f t="shared" si="7618"/>
        <v>4.7999999999999998</v>
      </c>
      <c r="AY1612" s="17">
        <f t="shared" si="7619"/>
        <v>4.7999999999999998</v>
      </c>
      <c r="AZ1612" s="17">
        <f>AZ1613</f>
        <v>0</v>
      </c>
      <c r="BA1612" s="17">
        <f t="shared" si="7620"/>
        <v>4.7999999999999998</v>
      </c>
      <c r="BB1612" s="17">
        <f t="shared" si="7621"/>
        <v>4.7999999999999998</v>
      </c>
      <c r="BC1612" s="17">
        <f t="shared" si="7622"/>
        <v>4.7999999999999998</v>
      </c>
      <c r="BD1612" s="17">
        <f>BD1613</f>
        <v>0</v>
      </c>
      <c r="BE1612" s="17">
        <f>BE1613</f>
        <v>0</v>
      </c>
      <c r="BF1612" s="17">
        <f>BF1613</f>
        <v>0</v>
      </c>
      <c r="BG1612" s="17">
        <f>BG1613</f>
        <v>0</v>
      </c>
      <c r="BH1612" s="17">
        <f>BH1613</f>
        <v>0</v>
      </c>
      <c r="BI1612" s="17">
        <f>BI1613</f>
        <v>0</v>
      </c>
      <c r="BJ1612" s="17">
        <f>BJ1613</f>
        <v>0</v>
      </c>
      <c r="BK1612" s="17">
        <f>BK1613</f>
        <v>0</v>
      </c>
      <c r="BL1612" s="17">
        <f>BL1613</f>
        <v>0</v>
      </c>
      <c r="BM1612" s="17">
        <f>BM1613</f>
        <v>0</v>
      </c>
      <c r="BN1612" s="17">
        <f>BN1613</f>
        <v>0</v>
      </c>
      <c r="BO1612" s="17">
        <f t="shared" si="7623"/>
        <v>4.7999999999999998</v>
      </c>
      <c r="BP1612" s="17">
        <f t="shared" si="7624"/>
        <v>4.7999999999999998</v>
      </c>
      <c r="BQ1612" s="17">
        <f t="shared" si="7625"/>
        <v>4.7999999999999998</v>
      </c>
      <c r="BR1612" s="17">
        <f>BR1613</f>
        <v>0</v>
      </c>
      <c r="BS1612" s="17">
        <f>BS1613</f>
        <v>0</v>
      </c>
      <c r="BT1612" s="17">
        <f>BT1613</f>
        <v>0</v>
      </c>
      <c r="BU1612" s="17">
        <f t="shared" si="7626"/>
        <v>4.7999999999999998</v>
      </c>
      <c r="BV1612" s="17">
        <f t="shared" si="7627"/>
        <v>4.7999999999999998</v>
      </c>
      <c r="BW1612" s="17">
        <f t="shared" si="7628"/>
        <v>4.7999999999999998</v>
      </c>
      <c r="BX1612" s="17">
        <f>BX1613</f>
        <v>0</v>
      </c>
      <c r="BY1612" s="17">
        <f>BY1613</f>
        <v>0</v>
      </c>
      <c r="BZ1612" s="17">
        <f>BZ1613</f>
        <v>0</v>
      </c>
      <c r="CA1612" s="17">
        <f>CA1613</f>
        <v>0</v>
      </c>
      <c r="CB1612" s="17">
        <f>CB1613</f>
        <v>0</v>
      </c>
      <c r="CC1612" s="17">
        <f>CC1613</f>
        <v>0</v>
      </c>
      <c r="CD1612" s="17">
        <f>CD1613</f>
        <v>0</v>
      </c>
      <c r="CE1612" s="17">
        <f>CE1613</f>
        <v>0</v>
      </c>
      <c r="CF1612" s="17">
        <f>CF1613</f>
        <v>0</v>
      </c>
      <c r="CG1612" s="17">
        <f t="shared" si="7629"/>
        <v>4.7999999999999998</v>
      </c>
      <c r="CH1612" s="17">
        <f t="shared" si="7630"/>
        <v>4.7999999999999998</v>
      </c>
      <c r="CI1612" s="17">
        <f t="shared" si="7631"/>
        <v>4.7999999999999998</v>
      </c>
      <c r="CJ1612" s="17">
        <f>CJ1613</f>
        <v>0</v>
      </c>
      <c r="CK1612" s="32"/>
      <c r="CL1612" s="32"/>
      <c r="CM1612" s="1"/>
      <c r="CN1612" s="1"/>
      <c r="CO1612" s="1"/>
      <c r="CP1612" s="1"/>
      <c r="CQ1612" s="1"/>
      <c r="CR1612" s="1"/>
      <c r="CS1612" s="1"/>
    </row>
    <row r="1613" s="1" customFormat="1" ht="30">
      <c r="A1613" s="30" t="s">
        <v>524</v>
      </c>
      <c r="B1613" s="30" t="s">
        <v>70</v>
      </c>
      <c r="C1613" s="30" t="s">
        <v>303</v>
      </c>
      <c r="D1613" s="30" t="s">
        <v>450</v>
      </c>
      <c r="E1613" s="30" t="s">
        <v>46</v>
      </c>
      <c r="F1613" s="31" t="s">
        <v>47</v>
      </c>
      <c r="G1613" s="17">
        <v>4.7999999999999998</v>
      </c>
      <c r="H1613" s="17">
        <v>4.7999999999999998</v>
      </c>
      <c r="I1613" s="17">
        <v>4.7999999999999998</v>
      </c>
      <c r="J1613" s="17"/>
      <c r="K1613" s="17"/>
      <c r="L1613" s="17"/>
      <c r="M1613" s="17">
        <f t="shared" si="7563"/>
        <v>4.7999999999999998</v>
      </c>
      <c r="N1613" s="17">
        <f t="shared" si="7564"/>
        <v>4.7999999999999998</v>
      </c>
      <c r="O1613" s="17">
        <f t="shared" si="7565"/>
        <v>4.7999999999999998</v>
      </c>
      <c r="P1613" s="17"/>
      <c r="Q1613" s="17"/>
      <c r="R1613" s="17"/>
      <c r="S1613" s="17"/>
      <c r="T1613" s="17"/>
      <c r="U1613" s="17"/>
      <c r="V1613" s="17"/>
      <c r="W1613" s="17"/>
      <c r="X1613" s="17"/>
      <c r="Y1613" s="17">
        <f t="shared" si="7611"/>
        <v>4.7999999999999998</v>
      </c>
      <c r="Z1613" s="17">
        <f t="shared" si="7612"/>
        <v>4.7999999999999998</v>
      </c>
      <c r="AA1613" s="17">
        <f t="shared" si="7613"/>
        <v>4.7999999999999998</v>
      </c>
      <c r="AB1613" s="17"/>
      <c r="AC1613" s="17"/>
      <c r="AD1613" s="17"/>
      <c r="AE1613" s="17">
        <f t="shared" si="7614"/>
        <v>4.7999999999999998</v>
      </c>
      <c r="AF1613" s="17">
        <f t="shared" si="7615"/>
        <v>4.7999999999999998</v>
      </c>
      <c r="AG1613" s="17">
        <f t="shared" si="7616"/>
        <v>4.7999999999999998</v>
      </c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>
        <f t="shared" si="7617"/>
        <v>4.7999999999999998</v>
      </c>
      <c r="AX1613" s="17">
        <f t="shared" si="7618"/>
        <v>4.7999999999999998</v>
      </c>
      <c r="AY1613" s="17">
        <f t="shared" si="7619"/>
        <v>4.7999999999999998</v>
      </c>
      <c r="AZ1613" s="17"/>
      <c r="BA1613" s="17">
        <f t="shared" si="7620"/>
        <v>4.7999999999999998</v>
      </c>
      <c r="BB1613" s="17">
        <f t="shared" si="7621"/>
        <v>4.7999999999999998</v>
      </c>
      <c r="BC1613" s="17">
        <f t="shared" si="7622"/>
        <v>4.7999999999999998</v>
      </c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>
        <f t="shared" si="7623"/>
        <v>4.7999999999999998</v>
      </c>
      <c r="BP1613" s="17">
        <f t="shared" si="7624"/>
        <v>4.7999999999999998</v>
      </c>
      <c r="BQ1613" s="17">
        <f t="shared" si="7625"/>
        <v>4.7999999999999998</v>
      </c>
      <c r="BR1613" s="17"/>
      <c r="BS1613" s="17"/>
      <c r="BT1613" s="17"/>
      <c r="BU1613" s="17">
        <f t="shared" si="7626"/>
        <v>4.7999999999999998</v>
      </c>
      <c r="BV1613" s="17">
        <f t="shared" si="7627"/>
        <v>4.7999999999999998</v>
      </c>
      <c r="BW1613" s="17">
        <f t="shared" si="7628"/>
        <v>4.7999999999999998</v>
      </c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>
        <f t="shared" si="7629"/>
        <v>4.7999999999999998</v>
      </c>
      <c r="CH1613" s="17">
        <f t="shared" si="7630"/>
        <v>4.7999999999999998</v>
      </c>
      <c r="CI1613" s="17">
        <f t="shared" si="7631"/>
        <v>4.7999999999999998</v>
      </c>
      <c r="CJ1613" s="17"/>
      <c r="CK1613" s="32"/>
      <c r="CL1613" s="32"/>
      <c r="CM1613" s="1"/>
      <c r="CN1613" s="1"/>
      <c r="CO1613" s="1"/>
      <c r="CP1613" s="1"/>
      <c r="CQ1613" s="1"/>
      <c r="CR1613" s="1"/>
      <c r="CS1613" s="1"/>
    </row>
    <row r="1614" s="1" customFormat="1" ht="45">
      <c r="A1614" s="30" t="s">
        <v>524</v>
      </c>
      <c r="B1614" s="30" t="s">
        <v>70</v>
      </c>
      <c r="C1614" s="30" t="s">
        <v>303</v>
      </c>
      <c r="D1614" s="30" t="s">
        <v>452</v>
      </c>
      <c r="E1614" s="35"/>
      <c r="F1614" s="31" t="s">
        <v>453</v>
      </c>
      <c r="G1614" s="17">
        <f>G1615+G1616</f>
        <v>249.5</v>
      </c>
      <c r="H1614" s="17">
        <f>H1615+H1616</f>
        <v>249.5</v>
      </c>
      <c r="I1614" s="17">
        <f>I1615+I1616</f>
        <v>249.5</v>
      </c>
      <c r="J1614" s="17">
        <f>J1615+J1616</f>
        <v>0</v>
      </c>
      <c r="K1614" s="17">
        <f>K1615+K1616</f>
        <v>0</v>
      </c>
      <c r="L1614" s="17">
        <f>L1615+L1616</f>
        <v>0</v>
      </c>
      <c r="M1614" s="17">
        <f t="shared" si="7563"/>
        <v>249.5</v>
      </c>
      <c r="N1614" s="17">
        <f t="shared" si="7564"/>
        <v>249.5</v>
      </c>
      <c r="O1614" s="17">
        <f t="shared" si="7565"/>
        <v>249.5</v>
      </c>
      <c r="P1614" s="17">
        <f>P1615+P1616</f>
        <v>0</v>
      </c>
      <c r="Q1614" s="17">
        <f>Q1615+Q1616</f>
        <v>0</v>
      </c>
      <c r="R1614" s="17">
        <f>R1615+R1616</f>
        <v>0</v>
      </c>
      <c r="S1614" s="17">
        <f>S1615+S1616</f>
        <v>0</v>
      </c>
      <c r="T1614" s="17">
        <f>T1615+T1616</f>
        <v>0</v>
      </c>
      <c r="U1614" s="17">
        <f>U1615+U1616</f>
        <v>0</v>
      </c>
      <c r="V1614" s="17">
        <f>V1615+V1616</f>
        <v>0</v>
      </c>
      <c r="W1614" s="17">
        <f>W1615+W1616</f>
        <v>0</v>
      </c>
      <c r="X1614" s="17">
        <f>X1615+X1616</f>
        <v>0</v>
      </c>
      <c r="Y1614" s="17">
        <f t="shared" si="7611"/>
        <v>249.5</v>
      </c>
      <c r="Z1614" s="17">
        <f t="shared" si="7612"/>
        <v>249.5</v>
      </c>
      <c r="AA1614" s="17">
        <f t="shared" si="7613"/>
        <v>249.5</v>
      </c>
      <c r="AB1614" s="17">
        <f>AB1615+AB1616</f>
        <v>0</v>
      </c>
      <c r="AC1614" s="17">
        <f>AC1615+AC1616</f>
        <v>0</v>
      </c>
      <c r="AD1614" s="17">
        <f>AD1615+AD1616</f>
        <v>0</v>
      </c>
      <c r="AE1614" s="17">
        <f t="shared" si="7614"/>
        <v>249.5</v>
      </c>
      <c r="AF1614" s="17">
        <f t="shared" si="7615"/>
        <v>249.5</v>
      </c>
      <c r="AG1614" s="17">
        <f t="shared" si="7616"/>
        <v>249.5</v>
      </c>
      <c r="AH1614" s="17">
        <f>AH1615+AH1616</f>
        <v>0</v>
      </c>
      <c r="AI1614" s="17">
        <f>AI1615+AI1616</f>
        <v>0</v>
      </c>
      <c r="AJ1614" s="17">
        <f>AJ1615+AJ1616</f>
        <v>0</v>
      </c>
      <c r="AK1614" s="17">
        <f>AK1615+AK1616</f>
        <v>0</v>
      </c>
      <c r="AL1614" s="17">
        <f>AL1615+AL1616</f>
        <v>0</v>
      </c>
      <c r="AM1614" s="17">
        <f>AM1615+AM1616</f>
        <v>0</v>
      </c>
      <c r="AN1614" s="17">
        <f>AN1615+AN1616</f>
        <v>0</v>
      </c>
      <c r="AO1614" s="17">
        <f>AO1615+AO1616</f>
        <v>0</v>
      </c>
      <c r="AP1614" s="17">
        <f>AP1615+AP1616</f>
        <v>0</v>
      </c>
      <c r="AQ1614" s="17">
        <f>AQ1615+AQ1616</f>
        <v>0</v>
      </c>
      <c r="AR1614" s="17">
        <f>AR1615+AR1616</f>
        <v>0</v>
      </c>
      <c r="AS1614" s="17">
        <f>AS1615+AS1616</f>
        <v>0</v>
      </c>
      <c r="AT1614" s="17">
        <f>AT1615+AT1616</f>
        <v>0</v>
      </c>
      <c r="AU1614" s="17">
        <f>AU1615+AU1616</f>
        <v>0</v>
      </c>
      <c r="AV1614" s="17">
        <f>AV1615+AV1616</f>
        <v>0</v>
      </c>
      <c r="AW1614" s="17">
        <f t="shared" si="7617"/>
        <v>249.5</v>
      </c>
      <c r="AX1614" s="17">
        <f t="shared" si="7618"/>
        <v>249.5</v>
      </c>
      <c r="AY1614" s="17">
        <f t="shared" si="7619"/>
        <v>249.5</v>
      </c>
      <c r="AZ1614" s="17">
        <f>AZ1615+AZ1616</f>
        <v>0</v>
      </c>
      <c r="BA1614" s="17">
        <f t="shared" si="7620"/>
        <v>249.5</v>
      </c>
      <c r="BB1614" s="17">
        <f t="shared" si="7621"/>
        <v>249.5</v>
      </c>
      <c r="BC1614" s="17">
        <f t="shared" si="7622"/>
        <v>249.5</v>
      </c>
      <c r="BD1614" s="17">
        <f>BD1615+BD1616</f>
        <v>0</v>
      </c>
      <c r="BE1614" s="17">
        <f>BE1615+BE1616</f>
        <v>0</v>
      </c>
      <c r="BF1614" s="17">
        <f>BF1615+BF1616</f>
        <v>0</v>
      </c>
      <c r="BG1614" s="17">
        <f>BG1615+BG1616</f>
        <v>0</v>
      </c>
      <c r="BH1614" s="17">
        <f>BH1615+BH1616</f>
        <v>0</v>
      </c>
      <c r="BI1614" s="17">
        <f>BI1615+BI1616</f>
        <v>0</v>
      </c>
      <c r="BJ1614" s="17">
        <f>BJ1615+BJ1616</f>
        <v>0</v>
      </c>
      <c r="BK1614" s="17">
        <f>BK1615+BK1616</f>
        <v>0</v>
      </c>
      <c r="BL1614" s="17">
        <f>BL1615+BL1616</f>
        <v>0</v>
      </c>
      <c r="BM1614" s="17">
        <f>BM1615+BM1616</f>
        <v>0</v>
      </c>
      <c r="BN1614" s="17">
        <f>BN1615+BN1616</f>
        <v>0</v>
      </c>
      <c r="BO1614" s="17">
        <f t="shared" si="7623"/>
        <v>249.5</v>
      </c>
      <c r="BP1614" s="17">
        <f t="shared" si="7624"/>
        <v>249.5</v>
      </c>
      <c r="BQ1614" s="17">
        <f t="shared" si="7625"/>
        <v>249.5</v>
      </c>
      <c r="BR1614" s="17">
        <f>BR1615+BR1616</f>
        <v>0</v>
      </c>
      <c r="BS1614" s="17">
        <f>BS1615+BS1616</f>
        <v>0</v>
      </c>
      <c r="BT1614" s="17">
        <f>BT1615+BT1616</f>
        <v>0</v>
      </c>
      <c r="BU1614" s="17">
        <f t="shared" si="7626"/>
        <v>249.5</v>
      </c>
      <c r="BV1614" s="17">
        <f t="shared" si="7627"/>
        <v>249.5</v>
      </c>
      <c r="BW1614" s="17">
        <f t="shared" si="7628"/>
        <v>249.5</v>
      </c>
      <c r="BX1614" s="17">
        <f>BX1615+BX1616</f>
        <v>0</v>
      </c>
      <c r="BY1614" s="17">
        <f>BY1615+BY1616</f>
        <v>0</v>
      </c>
      <c r="BZ1614" s="17">
        <f>BZ1615+BZ1616</f>
        <v>0</v>
      </c>
      <c r="CA1614" s="17">
        <f>CA1615+CA1616</f>
        <v>0</v>
      </c>
      <c r="CB1614" s="17">
        <f>CB1615+CB1616</f>
        <v>0</v>
      </c>
      <c r="CC1614" s="17">
        <f>CC1615+CC1616</f>
        <v>0</v>
      </c>
      <c r="CD1614" s="17">
        <f>CD1615+CD1616</f>
        <v>0</v>
      </c>
      <c r="CE1614" s="17">
        <f>CE1615+CE1616</f>
        <v>0</v>
      </c>
      <c r="CF1614" s="17">
        <f>CF1615+CF1616</f>
        <v>0</v>
      </c>
      <c r="CG1614" s="17">
        <f t="shared" si="7629"/>
        <v>249.5</v>
      </c>
      <c r="CH1614" s="17">
        <f t="shared" si="7630"/>
        <v>249.5</v>
      </c>
      <c r="CI1614" s="17">
        <f t="shared" si="7631"/>
        <v>249.5</v>
      </c>
      <c r="CJ1614" s="17">
        <f>CJ1615+CJ1616</f>
        <v>0</v>
      </c>
      <c r="CK1614" s="32"/>
      <c r="CL1614" s="32"/>
      <c r="CM1614" s="1"/>
      <c r="CN1614" s="1"/>
      <c r="CO1614" s="1"/>
      <c r="CP1614" s="1"/>
      <c r="CQ1614" s="1"/>
      <c r="CR1614" s="1"/>
      <c r="CS1614" s="1"/>
    </row>
    <row r="1615" s="1" customFormat="1" ht="30">
      <c r="A1615" s="30" t="s">
        <v>524</v>
      </c>
      <c r="B1615" s="30" t="s">
        <v>70</v>
      </c>
      <c r="C1615" s="30" t="s">
        <v>303</v>
      </c>
      <c r="D1615" s="30" t="s">
        <v>452</v>
      </c>
      <c r="E1615" s="30" t="s">
        <v>46</v>
      </c>
      <c r="F1615" s="31" t="s">
        <v>47</v>
      </c>
      <c r="G1615" s="17">
        <v>197.80000000000001</v>
      </c>
      <c r="H1615" s="17">
        <v>203.80000000000001</v>
      </c>
      <c r="I1615" s="17">
        <v>209.69999999999999</v>
      </c>
      <c r="J1615" s="17"/>
      <c r="K1615" s="17"/>
      <c r="L1615" s="17"/>
      <c r="M1615" s="17">
        <f t="shared" si="7563"/>
        <v>197.80000000000001</v>
      </c>
      <c r="N1615" s="17">
        <f t="shared" si="7564"/>
        <v>203.80000000000001</v>
      </c>
      <c r="O1615" s="17">
        <f t="shared" si="7565"/>
        <v>209.69999999999999</v>
      </c>
      <c r="P1615" s="17"/>
      <c r="Q1615" s="17"/>
      <c r="R1615" s="17"/>
      <c r="S1615" s="17"/>
      <c r="T1615" s="17"/>
      <c r="U1615" s="17"/>
      <c r="V1615" s="17"/>
      <c r="W1615" s="17"/>
      <c r="X1615" s="17"/>
      <c r="Y1615" s="17">
        <f t="shared" si="7611"/>
        <v>197.80000000000001</v>
      </c>
      <c r="Z1615" s="17">
        <f t="shared" si="7612"/>
        <v>203.80000000000001</v>
      </c>
      <c r="AA1615" s="17">
        <f t="shared" si="7613"/>
        <v>209.69999999999999</v>
      </c>
      <c r="AB1615" s="17"/>
      <c r="AC1615" s="17"/>
      <c r="AD1615" s="17"/>
      <c r="AE1615" s="17">
        <f t="shared" si="7614"/>
        <v>197.80000000000001</v>
      </c>
      <c r="AF1615" s="17">
        <f t="shared" si="7615"/>
        <v>203.80000000000001</v>
      </c>
      <c r="AG1615" s="17">
        <f t="shared" si="7616"/>
        <v>209.69999999999999</v>
      </c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>
        <f t="shared" si="7617"/>
        <v>197.80000000000001</v>
      </c>
      <c r="AX1615" s="17">
        <f t="shared" si="7618"/>
        <v>203.80000000000001</v>
      </c>
      <c r="AY1615" s="17">
        <f t="shared" si="7619"/>
        <v>209.69999999999999</v>
      </c>
      <c r="AZ1615" s="17"/>
      <c r="BA1615" s="17">
        <f t="shared" si="7620"/>
        <v>197.80000000000001</v>
      </c>
      <c r="BB1615" s="17">
        <f t="shared" si="7621"/>
        <v>203.80000000000001</v>
      </c>
      <c r="BC1615" s="17">
        <f t="shared" si="7622"/>
        <v>209.69999999999999</v>
      </c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>
        <f t="shared" si="7623"/>
        <v>197.80000000000001</v>
      </c>
      <c r="BP1615" s="17">
        <f t="shared" si="7624"/>
        <v>203.80000000000001</v>
      </c>
      <c r="BQ1615" s="17">
        <f t="shared" si="7625"/>
        <v>209.69999999999999</v>
      </c>
      <c r="BR1615" s="17"/>
      <c r="BS1615" s="17"/>
      <c r="BT1615" s="17"/>
      <c r="BU1615" s="17">
        <f t="shared" si="7626"/>
        <v>197.80000000000001</v>
      </c>
      <c r="BV1615" s="17">
        <f t="shared" si="7627"/>
        <v>203.80000000000001</v>
      </c>
      <c r="BW1615" s="17">
        <f t="shared" si="7628"/>
        <v>209.69999999999999</v>
      </c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>
        <f t="shared" si="7629"/>
        <v>197.80000000000001</v>
      </c>
      <c r="CH1615" s="17">
        <f t="shared" si="7630"/>
        <v>203.80000000000001</v>
      </c>
      <c r="CI1615" s="17">
        <f t="shared" si="7631"/>
        <v>209.69999999999999</v>
      </c>
      <c r="CJ1615" s="17"/>
      <c r="CK1615" s="32"/>
      <c r="CL1615" s="32"/>
      <c r="CM1615" s="1"/>
      <c r="CN1615" s="1"/>
      <c r="CO1615" s="1"/>
      <c r="CP1615" s="1"/>
      <c r="CQ1615" s="1"/>
      <c r="CR1615" s="1"/>
      <c r="CS1615" s="1"/>
    </row>
    <row r="1616" s="1" customFormat="1">
      <c r="A1616" s="30" t="s">
        <v>524</v>
      </c>
      <c r="B1616" s="30" t="s">
        <v>70</v>
      </c>
      <c r="C1616" s="30" t="s">
        <v>303</v>
      </c>
      <c r="D1616" s="30" t="s">
        <v>452</v>
      </c>
      <c r="E1616" s="30" t="s">
        <v>48</v>
      </c>
      <c r="F1616" s="31" t="s">
        <v>49</v>
      </c>
      <c r="G1616" s="17">
        <v>51.700000000000003</v>
      </c>
      <c r="H1616" s="17">
        <v>45.700000000000003</v>
      </c>
      <c r="I1616" s="17">
        <v>39.799999999999997</v>
      </c>
      <c r="J1616" s="17"/>
      <c r="K1616" s="17"/>
      <c r="L1616" s="17"/>
      <c r="M1616" s="17">
        <f t="shared" si="7563"/>
        <v>51.700000000000003</v>
      </c>
      <c r="N1616" s="17">
        <f t="shared" si="7564"/>
        <v>45.700000000000003</v>
      </c>
      <c r="O1616" s="17">
        <f t="shared" si="7565"/>
        <v>39.799999999999997</v>
      </c>
      <c r="P1616" s="17"/>
      <c r="Q1616" s="17"/>
      <c r="R1616" s="17"/>
      <c r="S1616" s="17"/>
      <c r="T1616" s="17"/>
      <c r="U1616" s="17"/>
      <c r="V1616" s="17"/>
      <c r="W1616" s="17"/>
      <c r="X1616" s="17"/>
      <c r="Y1616" s="17">
        <f t="shared" si="7611"/>
        <v>51.700000000000003</v>
      </c>
      <c r="Z1616" s="17">
        <f t="shared" si="7612"/>
        <v>45.700000000000003</v>
      </c>
      <c r="AA1616" s="17">
        <f t="shared" si="7613"/>
        <v>39.799999999999997</v>
      </c>
      <c r="AB1616" s="17"/>
      <c r="AC1616" s="17"/>
      <c r="AD1616" s="17"/>
      <c r="AE1616" s="17">
        <f t="shared" si="7614"/>
        <v>51.700000000000003</v>
      </c>
      <c r="AF1616" s="17">
        <f t="shared" si="7615"/>
        <v>45.700000000000003</v>
      </c>
      <c r="AG1616" s="17">
        <f t="shared" si="7616"/>
        <v>39.799999999999997</v>
      </c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>
        <f t="shared" si="7617"/>
        <v>51.700000000000003</v>
      </c>
      <c r="AX1616" s="17">
        <f t="shared" si="7618"/>
        <v>45.700000000000003</v>
      </c>
      <c r="AY1616" s="17">
        <f t="shared" si="7619"/>
        <v>39.799999999999997</v>
      </c>
      <c r="AZ1616" s="17"/>
      <c r="BA1616" s="17">
        <f t="shared" si="7620"/>
        <v>51.700000000000003</v>
      </c>
      <c r="BB1616" s="17">
        <f t="shared" si="7621"/>
        <v>45.700000000000003</v>
      </c>
      <c r="BC1616" s="17">
        <f t="shared" si="7622"/>
        <v>39.799999999999997</v>
      </c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>
        <f t="shared" si="7623"/>
        <v>51.700000000000003</v>
      </c>
      <c r="BP1616" s="17">
        <f t="shared" si="7624"/>
        <v>45.700000000000003</v>
      </c>
      <c r="BQ1616" s="17">
        <f t="shared" si="7625"/>
        <v>39.799999999999997</v>
      </c>
      <c r="BR1616" s="17"/>
      <c r="BS1616" s="17"/>
      <c r="BT1616" s="17"/>
      <c r="BU1616" s="17">
        <f t="shared" si="7626"/>
        <v>51.700000000000003</v>
      </c>
      <c r="BV1616" s="17">
        <f t="shared" si="7627"/>
        <v>45.700000000000003</v>
      </c>
      <c r="BW1616" s="17">
        <f t="shared" si="7628"/>
        <v>39.799999999999997</v>
      </c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>
        <f t="shared" si="7629"/>
        <v>51.700000000000003</v>
      </c>
      <c r="CH1616" s="17">
        <f t="shared" si="7630"/>
        <v>45.700000000000003</v>
      </c>
      <c r="CI1616" s="17">
        <f t="shared" si="7631"/>
        <v>39.799999999999997</v>
      </c>
      <c r="CJ1616" s="17"/>
      <c r="CK1616" s="32"/>
      <c r="CL1616" s="32"/>
      <c r="CM1616" s="1"/>
      <c r="CN1616" s="1"/>
      <c r="CO1616" s="1"/>
      <c r="CP1616" s="1"/>
      <c r="CQ1616" s="1"/>
      <c r="CR1616" s="1"/>
      <c r="CS1616" s="1"/>
    </row>
    <row r="1617" s="25" customFormat="1">
      <c r="A1617" s="26" t="s">
        <v>524</v>
      </c>
      <c r="B1617" s="26" t="s">
        <v>70</v>
      </c>
      <c r="C1617" s="26" t="s">
        <v>160</v>
      </c>
      <c r="D1617" s="26"/>
      <c r="E1617" s="34"/>
      <c r="F1617" s="27" t="s">
        <v>161</v>
      </c>
      <c r="G1617" s="28">
        <f t="shared" ref="G1617:G1622" si="7864">G1618</f>
        <v>15.5</v>
      </c>
      <c r="H1617" s="28">
        <f t="shared" ref="H1617:H1622" si="7865">H1618</f>
        <v>15.5</v>
      </c>
      <c r="I1617" s="28">
        <f t="shared" ref="I1617:I1622" si="7866">I1618</f>
        <v>15.5</v>
      </c>
      <c r="J1617" s="28">
        <f t="shared" ref="J1617:J1622" si="7867">J1618</f>
        <v>0</v>
      </c>
      <c r="K1617" s="28">
        <f t="shared" ref="K1617:K1622" si="7868">K1618</f>
        <v>0</v>
      </c>
      <c r="L1617" s="28">
        <f t="shared" ref="L1617:L1622" si="7869">L1618</f>
        <v>0</v>
      </c>
      <c r="M1617" s="28">
        <f t="shared" si="7563"/>
        <v>15.5</v>
      </c>
      <c r="N1617" s="28">
        <f t="shared" si="7564"/>
        <v>15.5</v>
      </c>
      <c r="O1617" s="28">
        <f t="shared" si="7565"/>
        <v>15.5</v>
      </c>
      <c r="P1617" s="28">
        <f t="shared" ref="P1617:P1622" si="7870">P1618</f>
        <v>0</v>
      </c>
      <c r="Q1617" s="28">
        <f t="shared" ref="Q1617:Q1622" si="7871">Q1618</f>
        <v>0</v>
      </c>
      <c r="R1617" s="28">
        <f t="shared" ref="R1617:R1622" si="7872">R1618</f>
        <v>0</v>
      </c>
      <c r="S1617" s="28">
        <f t="shared" ref="S1617:S1622" si="7873">S1618</f>
        <v>0</v>
      </c>
      <c r="T1617" s="28">
        <f t="shared" ref="T1617:T1622" si="7874">T1618</f>
        <v>0</v>
      </c>
      <c r="U1617" s="28">
        <f t="shared" ref="U1617:U1622" si="7875">U1618</f>
        <v>0</v>
      </c>
      <c r="V1617" s="28">
        <f t="shared" ref="V1617:V1622" si="7876">V1618</f>
        <v>0</v>
      </c>
      <c r="W1617" s="28">
        <f t="shared" ref="W1617:W1622" si="7877">W1618</f>
        <v>0</v>
      </c>
      <c r="X1617" s="28">
        <f t="shared" ref="X1617:X1622" si="7878">X1618</f>
        <v>0</v>
      </c>
      <c r="Y1617" s="28">
        <f t="shared" si="7611"/>
        <v>15.5</v>
      </c>
      <c r="Z1617" s="28">
        <f t="shared" si="7612"/>
        <v>15.5</v>
      </c>
      <c r="AA1617" s="28">
        <f t="shared" si="7613"/>
        <v>15.5</v>
      </c>
      <c r="AB1617" s="28">
        <f t="shared" ref="AB1617:AB1622" si="7879">AB1618</f>
        <v>0</v>
      </c>
      <c r="AC1617" s="28">
        <f t="shared" ref="AC1617:AC1622" si="7880">AC1618</f>
        <v>0</v>
      </c>
      <c r="AD1617" s="28">
        <f t="shared" ref="AD1617:AD1622" si="7881">AD1618</f>
        <v>0</v>
      </c>
      <c r="AE1617" s="28">
        <f t="shared" si="7614"/>
        <v>15.5</v>
      </c>
      <c r="AF1617" s="28">
        <f t="shared" si="7615"/>
        <v>15.5</v>
      </c>
      <c r="AG1617" s="28">
        <f t="shared" si="7616"/>
        <v>15.5</v>
      </c>
      <c r="AH1617" s="28">
        <f t="shared" ref="AH1617:AH1622" si="7882">AH1618</f>
        <v>0</v>
      </c>
      <c r="AI1617" s="28">
        <f t="shared" ref="AI1617:AI1622" si="7883">AI1618</f>
        <v>0</v>
      </c>
      <c r="AJ1617" s="28">
        <f t="shared" ref="AJ1617:AJ1622" si="7884">AJ1618</f>
        <v>0</v>
      </c>
      <c r="AK1617" s="28">
        <f t="shared" ref="AK1617:AK1622" si="7885">AK1618</f>
        <v>0</v>
      </c>
      <c r="AL1617" s="28">
        <f t="shared" ref="AL1617:AL1622" si="7886">AL1618</f>
        <v>0</v>
      </c>
      <c r="AM1617" s="28">
        <f t="shared" ref="AM1617:AM1622" si="7887">AM1618</f>
        <v>0</v>
      </c>
      <c r="AN1617" s="28">
        <f t="shared" ref="AN1617:AN1622" si="7888">AN1618</f>
        <v>0</v>
      </c>
      <c r="AO1617" s="28">
        <f t="shared" ref="AO1617:AO1622" si="7889">AO1618</f>
        <v>0</v>
      </c>
      <c r="AP1617" s="28">
        <f t="shared" ref="AP1617:AP1622" si="7890">AP1618</f>
        <v>0</v>
      </c>
      <c r="AQ1617" s="28">
        <f t="shared" ref="AQ1617:AQ1622" si="7891">AQ1618</f>
        <v>0</v>
      </c>
      <c r="AR1617" s="28">
        <f t="shared" ref="AR1617:AR1622" si="7892">AR1618</f>
        <v>0</v>
      </c>
      <c r="AS1617" s="28">
        <f t="shared" ref="AS1617:AS1622" si="7893">AS1618</f>
        <v>0</v>
      </c>
      <c r="AT1617" s="28">
        <f t="shared" ref="AT1617:AT1622" si="7894">AT1618</f>
        <v>0</v>
      </c>
      <c r="AU1617" s="28">
        <f t="shared" ref="AU1617:AU1622" si="7895">AU1618</f>
        <v>0</v>
      </c>
      <c r="AV1617" s="28">
        <f t="shared" ref="AV1617:AV1622" si="7896">AV1618</f>
        <v>0</v>
      </c>
      <c r="AW1617" s="28">
        <f t="shared" si="7617"/>
        <v>15.5</v>
      </c>
      <c r="AX1617" s="28">
        <f t="shared" si="7618"/>
        <v>15.5</v>
      </c>
      <c r="AY1617" s="28">
        <f t="shared" si="7619"/>
        <v>15.5</v>
      </c>
      <c r="AZ1617" s="28">
        <f t="shared" ref="AZ1617:AZ1622" si="7897">AZ1618</f>
        <v>0</v>
      </c>
      <c r="BA1617" s="28">
        <f t="shared" si="7620"/>
        <v>15.5</v>
      </c>
      <c r="BB1617" s="28">
        <f t="shared" si="7621"/>
        <v>15.5</v>
      </c>
      <c r="BC1617" s="28">
        <f t="shared" si="7622"/>
        <v>15.5</v>
      </c>
      <c r="BD1617" s="28">
        <f t="shared" ref="BD1617:BD1622" si="7898">BD1618</f>
        <v>0</v>
      </c>
      <c r="BE1617" s="28">
        <f t="shared" ref="BE1617:BE1622" si="7899">BE1618</f>
        <v>0</v>
      </c>
      <c r="BF1617" s="28">
        <f t="shared" ref="BF1617:BF1622" si="7900">BF1618</f>
        <v>0</v>
      </c>
      <c r="BG1617" s="28">
        <f t="shared" ref="BG1617:BG1622" si="7901">BG1618</f>
        <v>0</v>
      </c>
      <c r="BH1617" s="28">
        <f t="shared" ref="BH1617:BH1622" si="7902">BH1618</f>
        <v>0</v>
      </c>
      <c r="BI1617" s="28">
        <f t="shared" ref="BI1617:BI1622" si="7903">BI1618</f>
        <v>0</v>
      </c>
      <c r="BJ1617" s="28">
        <f t="shared" ref="BJ1617:BJ1622" si="7904">BJ1618</f>
        <v>0</v>
      </c>
      <c r="BK1617" s="28">
        <f t="shared" ref="BK1617:BK1622" si="7905">BK1618</f>
        <v>0</v>
      </c>
      <c r="BL1617" s="28">
        <f t="shared" ref="BL1617:BL1622" si="7906">BL1618</f>
        <v>0</v>
      </c>
      <c r="BM1617" s="28">
        <f t="shared" ref="BM1617:BM1622" si="7907">BM1618</f>
        <v>0</v>
      </c>
      <c r="BN1617" s="28">
        <f t="shared" ref="BN1617:BN1622" si="7908">BN1618</f>
        <v>0</v>
      </c>
      <c r="BO1617" s="28">
        <f t="shared" si="7623"/>
        <v>15.5</v>
      </c>
      <c r="BP1617" s="28">
        <f t="shared" si="7624"/>
        <v>15.5</v>
      </c>
      <c r="BQ1617" s="28">
        <f t="shared" si="7625"/>
        <v>15.5</v>
      </c>
      <c r="BR1617" s="28">
        <f t="shared" ref="BR1617:BR1622" si="7909">BR1618</f>
        <v>0</v>
      </c>
      <c r="BS1617" s="28">
        <f t="shared" ref="BS1617:BS1622" si="7910">BS1618</f>
        <v>0</v>
      </c>
      <c r="BT1617" s="28">
        <f t="shared" ref="BT1617:BT1622" si="7911">BT1618</f>
        <v>0</v>
      </c>
      <c r="BU1617" s="28">
        <f t="shared" si="7626"/>
        <v>15.5</v>
      </c>
      <c r="BV1617" s="28">
        <f t="shared" si="7627"/>
        <v>15.5</v>
      </c>
      <c r="BW1617" s="28">
        <f t="shared" si="7628"/>
        <v>15.5</v>
      </c>
      <c r="BX1617" s="28">
        <f t="shared" ref="BX1617:BX1622" si="7912">BX1618</f>
        <v>0</v>
      </c>
      <c r="BY1617" s="28">
        <f t="shared" ref="BY1617:BY1622" si="7913">BY1618</f>
        <v>0</v>
      </c>
      <c r="BZ1617" s="28">
        <f t="shared" ref="BZ1617:BZ1622" si="7914">BZ1618</f>
        <v>0</v>
      </c>
      <c r="CA1617" s="28">
        <f t="shared" ref="CA1617:CA1622" si="7915">CA1618</f>
        <v>0</v>
      </c>
      <c r="CB1617" s="28">
        <f t="shared" ref="CB1617:CB1622" si="7916">CB1618</f>
        <v>0</v>
      </c>
      <c r="CC1617" s="28">
        <f t="shared" ref="CC1617:CC1622" si="7917">CC1618</f>
        <v>0</v>
      </c>
      <c r="CD1617" s="28">
        <f t="shared" ref="CD1617:CD1622" si="7918">CD1618</f>
        <v>0</v>
      </c>
      <c r="CE1617" s="28">
        <f t="shared" ref="CE1617:CE1622" si="7919">CE1618</f>
        <v>0</v>
      </c>
      <c r="CF1617" s="28">
        <f t="shared" ref="CF1617:CF1622" si="7920">CF1618</f>
        <v>0</v>
      </c>
      <c r="CG1617" s="28">
        <f t="shared" si="7629"/>
        <v>15.5</v>
      </c>
      <c r="CH1617" s="28">
        <f t="shared" si="7630"/>
        <v>15.5</v>
      </c>
      <c r="CI1617" s="28">
        <f t="shared" si="7631"/>
        <v>15.5</v>
      </c>
      <c r="CJ1617" s="28">
        <f t="shared" ref="CJ1617:CJ1622" si="7921">CJ1618</f>
        <v>0</v>
      </c>
      <c r="CK1617" s="29"/>
      <c r="CL1617" s="29"/>
      <c r="CM1617" s="25"/>
      <c r="CN1617" s="25"/>
      <c r="CO1617" s="25"/>
      <c r="CP1617" s="25"/>
      <c r="CQ1617" s="25"/>
      <c r="CR1617" s="25"/>
      <c r="CS1617" s="25"/>
    </row>
    <row r="1618" s="1" customFormat="1">
      <c r="A1618" s="30" t="s">
        <v>524</v>
      </c>
      <c r="B1618" s="30" t="s">
        <v>70</v>
      </c>
      <c r="C1618" s="30" t="s">
        <v>160</v>
      </c>
      <c r="D1618" s="30" t="s">
        <v>62</v>
      </c>
      <c r="E1618" s="35"/>
      <c r="F1618" s="31" t="s">
        <v>63</v>
      </c>
      <c r="G1618" s="17">
        <f t="shared" si="7864"/>
        <v>15.5</v>
      </c>
      <c r="H1618" s="17">
        <f t="shared" si="7865"/>
        <v>15.5</v>
      </c>
      <c r="I1618" s="17">
        <f t="shared" si="7866"/>
        <v>15.5</v>
      </c>
      <c r="J1618" s="17">
        <f t="shared" si="7867"/>
        <v>0</v>
      </c>
      <c r="K1618" s="17">
        <f t="shared" si="7868"/>
        <v>0</v>
      </c>
      <c r="L1618" s="17">
        <f t="shared" si="7869"/>
        <v>0</v>
      </c>
      <c r="M1618" s="17">
        <f t="shared" si="7563"/>
        <v>15.5</v>
      </c>
      <c r="N1618" s="17">
        <f t="shared" si="7564"/>
        <v>15.5</v>
      </c>
      <c r="O1618" s="17">
        <f t="shared" si="7565"/>
        <v>15.5</v>
      </c>
      <c r="P1618" s="17">
        <f t="shared" si="7870"/>
        <v>0</v>
      </c>
      <c r="Q1618" s="17">
        <f t="shared" si="7871"/>
        <v>0</v>
      </c>
      <c r="R1618" s="17">
        <f t="shared" si="7872"/>
        <v>0</v>
      </c>
      <c r="S1618" s="17">
        <f t="shared" si="7873"/>
        <v>0</v>
      </c>
      <c r="T1618" s="17">
        <f t="shared" si="7874"/>
        <v>0</v>
      </c>
      <c r="U1618" s="17">
        <f t="shared" si="7875"/>
        <v>0</v>
      </c>
      <c r="V1618" s="17">
        <f t="shared" si="7876"/>
        <v>0</v>
      </c>
      <c r="W1618" s="17">
        <f t="shared" si="7877"/>
        <v>0</v>
      </c>
      <c r="X1618" s="17">
        <f t="shared" si="7878"/>
        <v>0</v>
      </c>
      <c r="Y1618" s="17">
        <f t="shared" si="7611"/>
        <v>15.5</v>
      </c>
      <c r="Z1618" s="17">
        <f t="shared" si="7612"/>
        <v>15.5</v>
      </c>
      <c r="AA1618" s="17">
        <f t="shared" si="7613"/>
        <v>15.5</v>
      </c>
      <c r="AB1618" s="17">
        <f t="shared" si="7879"/>
        <v>0</v>
      </c>
      <c r="AC1618" s="17">
        <f t="shared" si="7880"/>
        <v>0</v>
      </c>
      <c r="AD1618" s="17">
        <f t="shared" si="7881"/>
        <v>0</v>
      </c>
      <c r="AE1618" s="17">
        <f t="shared" si="7614"/>
        <v>15.5</v>
      </c>
      <c r="AF1618" s="17">
        <f t="shared" si="7615"/>
        <v>15.5</v>
      </c>
      <c r="AG1618" s="17">
        <f t="shared" si="7616"/>
        <v>15.5</v>
      </c>
      <c r="AH1618" s="17">
        <f t="shared" si="7882"/>
        <v>0</v>
      </c>
      <c r="AI1618" s="17">
        <f t="shared" si="7883"/>
        <v>0</v>
      </c>
      <c r="AJ1618" s="17">
        <f t="shared" si="7884"/>
        <v>0</v>
      </c>
      <c r="AK1618" s="17">
        <f t="shared" si="7885"/>
        <v>0</v>
      </c>
      <c r="AL1618" s="17">
        <f t="shared" si="7886"/>
        <v>0</v>
      </c>
      <c r="AM1618" s="17">
        <f t="shared" si="7887"/>
        <v>0</v>
      </c>
      <c r="AN1618" s="17">
        <f t="shared" si="7888"/>
        <v>0</v>
      </c>
      <c r="AO1618" s="17">
        <f t="shared" si="7889"/>
        <v>0</v>
      </c>
      <c r="AP1618" s="17">
        <f t="shared" si="7890"/>
        <v>0</v>
      </c>
      <c r="AQ1618" s="17">
        <f t="shared" si="7891"/>
        <v>0</v>
      </c>
      <c r="AR1618" s="17">
        <f t="shared" si="7892"/>
        <v>0</v>
      </c>
      <c r="AS1618" s="17">
        <f t="shared" si="7893"/>
        <v>0</v>
      </c>
      <c r="AT1618" s="17">
        <f t="shared" si="7894"/>
        <v>0</v>
      </c>
      <c r="AU1618" s="17">
        <f t="shared" si="7895"/>
        <v>0</v>
      </c>
      <c r="AV1618" s="17">
        <f t="shared" si="7896"/>
        <v>0</v>
      </c>
      <c r="AW1618" s="17">
        <f t="shared" si="7617"/>
        <v>15.5</v>
      </c>
      <c r="AX1618" s="17">
        <f t="shared" si="7618"/>
        <v>15.5</v>
      </c>
      <c r="AY1618" s="17">
        <f t="shared" si="7619"/>
        <v>15.5</v>
      </c>
      <c r="AZ1618" s="17">
        <f t="shared" si="7897"/>
        <v>0</v>
      </c>
      <c r="BA1618" s="17">
        <f t="shared" si="7620"/>
        <v>15.5</v>
      </c>
      <c r="BB1618" s="17">
        <f t="shared" si="7621"/>
        <v>15.5</v>
      </c>
      <c r="BC1618" s="17">
        <f t="shared" si="7622"/>
        <v>15.5</v>
      </c>
      <c r="BD1618" s="17">
        <f t="shared" si="7898"/>
        <v>0</v>
      </c>
      <c r="BE1618" s="17">
        <f t="shared" si="7899"/>
        <v>0</v>
      </c>
      <c r="BF1618" s="17">
        <f t="shared" si="7900"/>
        <v>0</v>
      </c>
      <c r="BG1618" s="17">
        <f t="shared" si="7901"/>
        <v>0</v>
      </c>
      <c r="BH1618" s="17">
        <f t="shared" si="7902"/>
        <v>0</v>
      </c>
      <c r="BI1618" s="17">
        <f t="shared" si="7903"/>
        <v>0</v>
      </c>
      <c r="BJ1618" s="17">
        <f t="shared" si="7904"/>
        <v>0</v>
      </c>
      <c r="BK1618" s="17">
        <f t="shared" si="7905"/>
        <v>0</v>
      </c>
      <c r="BL1618" s="17">
        <f t="shared" si="7906"/>
        <v>0</v>
      </c>
      <c r="BM1618" s="17">
        <f t="shared" si="7907"/>
        <v>0</v>
      </c>
      <c r="BN1618" s="17">
        <f t="shared" si="7908"/>
        <v>0</v>
      </c>
      <c r="BO1618" s="17">
        <f t="shared" si="7623"/>
        <v>15.5</v>
      </c>
      <c r="BP1618" s="17">
        <f t="shared" si="7624"/>
        <v>15.5</v>
      </c>
      <c r="BQ1618" s="17">
        <f t="shared" si="7625"/>
        <v>15.5</v>
      </c>
      <c r="BR1618" s="17">
        <f t="shared" si="7909"/>
        <v>0</v>
      </c>
      <c r="BS1618" s="17">
        <f t="shared" si="7910"/>
        <v>0</v>
      </c>
      <c r="BT1618" s="17">
        <f t="shared" si="7911"/>
        <v>0</v>
      </c>
      <c r="BU1618" s="17">
        <f t="shared" si="7626"/>
        <v>15.5</v>
      </c>
      <c r="BV1618" s="17">
        <f t="shared" si="7627"/>
        <v>15.5</v>
      </c>
      <c r="BW1618" s="17">
        <f t="shared" si="7628"/>
        <v>15.5</v>
      </c>
      <c r="BX1618" s="17">
        <f t="shared" si="7912"/>
        <v>0</v>
      </c>
      <c r="BY1618" s="17">
        <f t="shared" si="7913"/>
        <v>0</v>
      </c>
      <c r="BZ1618" s="17">
        <f t="shared" si="7914"/>
        <v>0</v>
      </c>
      <c r="CA1618" s="17">
        <f t="shared" si="7915"/>
        <v>0</v>
      </c>
      <c r="CB1618" s="17">
        <f t="shared" si="7916"/>
        <v>0</v>
      </c>
      <c r="CC1618" s="17">
        <f t="shared" si="7917"/>
        <v>0</v>
      </c>
      <c r="CD1618" s="17">
        <f t="shared" si="7918"/>
        <v>0</v>
      </c>
      <c r="CE1618" s="17">
        <f t="shared" si="7919"/>
        <v>0</v>
      </c>
      <c r="CF1618" s="17">
        <f t="shared" si="7920"/>
        <v>0</v>
      </c>
      <c r="CG1618" s="17">
        <f t="shared" si="7629"/>
        <v>15.5</v>
      </c>
      <c r="CH1618" s="17">
        <f t="shared" si="7630"/>
        <v>15.5</v>
      </c>
      <c r="CI1618" s="17">
        <f t="shared" si="7631"/>
        <v>15.5</v>
      </c>
      <c r="CJ1618" s="17">
        <f t="shared" si="7921"/>
        <v>0</v>
      </c>
      <c r="CK1618" s="32"/>
      <c r="CL1618" s="32"/>
      <c r="CM1618" s="1"/>
      <c r="CN1618" s="1"/>
      <c r="CO1618" s="1"/>
      <c r="CP1618" s="1"/>
      <c r="CQ1618" s="1"/>
      <c r="CR1618" s="1"/>
      <c r="CS1618" s="1"/>
    </row>
    <row r="1619" s="1" customFormat="1">
      <c r="A1619" s="30" t="s">
        <v>524</v>
      </c>
      <c r="B1619" s="30" t="s">
        <v>70</v>
      </c>
      <c r="C1619" s="30" t="s">
        <v>160</v>
      </c>
      <c r="D1619" s="30" t="s">
        <v>64</v>
      </c>
      <c r="E1619" s="35"/>
      <c r="F1619" s="31" t="s">
        <v>65</v>
      </c>
      <c r="G1619" s="17">
        <f t="shared" si="7864"/>
        <v>15.5</v>
      </c>
      <c r="H1619" s="17">
        <f t="shared" si="7865"/>
        <v>15.5</v>
      </c>
      <c r="I1619" s="17">
        <f t="shared" si="7866"/>
        <v>15.5</v>
      </c>
      <c r="J1619" s="17">
        <f t="shared" si="7867"/>
        <v>0</v>
      </c>
      <c r="K1619" s="17">
        <f t="shared" si="7868"/>
        <v>0</v>
      </c>
      <c r="L1619" s="17">
        <f t="shared" si="7869"/>
        <v>0</v>
      </c>
      <c r="M1619" s="17">
        <f t="shared" si="7563"/>
        <v>15.5</v>
      </c>
      <c r="N1619" s="17">
        <f t="shared" si="7564"/>
        <v>15.5</v>
      </c>
      <c r="O1619" s="17">
        <f t="shared" si="7565"/>
        <v>15.5</v>
      </c>
      <c r="P1619" s="17">
        <f t="shared" si="7870"/>
        <v>0</v>
      </c>
      <c r="Q1619" s="17">
        <f t="shared" si="7871"/>
        <v>0</v>
      </c>
      <c r="R1619" s="17">
        <f t="shared" si="7872"/>
        <v>0</v>
      </c>
      <c r="S1619" s="17">
        <f t="shared" si="7873"/>
        <v>0</v>
      </c>
      <c r="T1619" s="17">
        <f t="shared" si="7874"/>
        <v>0</v>
      </c>
      <c r="U1619" s="17">
        <f t="shared" si="7875"/>
        <v>0</v>
      </c>
      <c r="V1619" s="17">
        <f t="shared" si="7876"/>
        <v>0</v>
      </c>
      <c r="W1619" s="17">
        <f t="shared" si="7877"/>
        <v>0</v>
      </c>
      <c r="X1619" s="17">
        <f t="shared" si="7878"/>
        <v>0</v>
      </c>
      <c r="Y1619" s="17">
        <f t="shared" si="7611"/>
        <v>15.5</v>
      </c>
      <c r="Z1619" s="17">
        <f t="shared" si="7612"/>
        <v>15.5</v>
      </c>
      <c r="AA1619" s="17">
        <f t="shared" si="7613"/>
        <v>15.5</v>
      </c>
      <c r="AB1619" s="17">
        <f t="shared" si="7879"/>
        <v>0</v>
      </c>
      <c r="AC1619" s="17">
        <f t="shared" si="7880"/>
        <v>0</v>
      </c>
      <c r="AD1619" s="17">
        <f t="shared" si="7881"/>
        <v>0</v>
      </c>
      <c r="AE1619" s="17">
        <f t="shared" si="7614"/>
        <v>15.5</v>
      </c>
      <c r="AF1619" s="17">
        <f t="shared" si="7615"/>
        <v>15.5</v>
      </c>
      <c r="AG1619" s="17">
        <f t="shared" si="7616"/>
        <v>15.5</v>
      </c>
      <c r="AH1619" s="17">
        <f t="shared" si="7882"/>
        <v>0</v>
      </c>
      <c r="AI1619" s="17">
        <f t="shared" si="7883"/>
        <v>0</v>
      </c>
      <c r="AJ1619" s="17">
        <f t="shared" si="7884"/>
        <v>0</v>
      </c>
      <c r="AK1619" s="17">
        <f t="shared" si="7885"/>
        <v>0</v>
      </c>
      <c r="AL1619" s="17">
        <f t="shared" si="7886"/>
        <v>0</v>
      </c>
      <c r="AM1619" s="17">
        <f t="shared" si="7887"/>
        <v>0</v>
      </c>
      <c r="AN1619" s="17">
        <f t="shared" si="7888"/>
        <v>0</v>
      </c>
      <c r="AO1619" s="17">
        <f t="shared" si="7889"/>
        <v>0</v>
      </c>
      <c r="AP1619" s="17">
        <f t="shared" si="7890"/>
        <v>0</v>
      </c>
      <c r="AQ1619" s="17">
        <f t="shared" si="7891"/>
        <v>0</v>
      </c>
      <c r="AR1619" s="17">
        <f t="shared" si="7892"/>
        <v>0</v>
      </c>
      <c r="AS1619" s="17">
        <f t="shared" si="7893"/>
        <v>0</v>
      </c>
      <c r="AT1619" s="17">
        <f t="shared" si="7894"/>
        <v>0</v>
      </c>
      <c r="AU1619" s="17">
        <f t="shared" si="7895"/>
        <v>0</v>
      </c>
      <c r="AV1619" s="17">
        <f t="shared" si="7896"/>
        <v>0</v>
      </c>
      <c r="AW1619" s="17">
        <f t="shared" si="7617"/>
        <v>15.5</v>
      </c>
      <c r="AX1619" s="17">
        <f t="shared" si="7618"/>
        <v>15.5</v>
      </c>
      <c r="AY1619" s="17">
        <f t="shared" si="7619"/>
        <v>15.5</v>
      </c>
      <c r="AZ1619" s="17">
        <f t="shared" si="7897"/>
        <v>0</v>
      </c>
      <c r="BA1619" s="17">
        <f t="shared" si="7620"/>
        <v>15.5</v>
      </c>
      <c r="BB1619" s="17">
        <f t="shared" si="7621"/>
        <v>15.5</v>
      </c>
      <c r="BC1619" s="17">
        <f t="shared" si="7622"/>
        <v>15.5</v>
      </c>
      <c r="BD1619" s="17">
        <f t="shared" si="7898"/>
        <v>0</v>
      </c>
      <c r="BE1619" s="17">
        <f t="shared" si="7899"/>
        <v>0</v>
      </c>
      <c r="BF1619" s="17">
        <f t="shared" si="7900"/>
        <v>0</v>
      </c>
      <c r="BG1619" s="17">
        <f t="shared" si="7901"/>
        <v>0</v>
      </c>
      <c r="BH1619" s="17">
        <f t="shared" si="7902"/>
        <v>0</v>
      </c>
      <c r="BI1619" s="17">
        <f t="shared" si="7903"/>
        <v>0</v>
      </c>
      <c r="BJ1619" s="17">
        <f t="shared" si="7904"/>
        <v>0</v>
      </c>
      <c r="BK1619" s="17">
        <f t="shared" si="7905"/>
        <v>0</v>
      </c>
      <c r="BL1619" s="17">
        <f t="shared" si="7906"/>
        <v>0</v>
      </c>
      <c r="BM1619" s="17">
        <f t="shared" si="7907"/>
        <v>0</v>
      </c>
      <c r="BN1619" s="17">
        <f t="shared" si="7908"/>
        <v>0</v>
      </c>
      <c r="BO1619" s="17">
        <f t="shared" si="7623"/>
        <v>15.5</v>
      </c>
      <c r="BP1619" s="17">
        <f t="shared" si="7624"/>
        <v>15.5</v>
      </c>
      <c r="BQ1619" s="17">
        <f t="shared" si="7625"/>
        <v>15.5</v>
      </c>
      <c r="BR1619" s="17">
        <f t="shared" si="7909"/>
        <v>0</v>
      </c>
      <c r="BS1619" s="17">
        <f t="shared" si="7910"/>
        <v>0</v>
      </c>
      <c r="BT1619" s="17">
        <f t="shared" si="7911"/>
        <v>0</v>
      </c>
      <c r="BU1619" s="17">
        <f t="shared" si="7626"/>
        <v>15.5</v>
      </c>
      <c r="BV1619" s="17">
        <f t="shared" si="7627"/>
        <v>15.5</v>
      </c>
      <c r="BW1619" s="17">
        <f t="shared" si="7628"/>
        <v>15.5</v>
      </c>
      <c r="BX1619" s="17">
        <f t="shared" si="7912"/>
        <v>0</v>
      </c>
      <c r="BY1619" s="17">
        <f t="shared" si="7913"/>
        <v>0</v>
      </c>
      <c r="BZ1619" s="17">
        <f t="shared" si="7914"/>
        <v>0</v>
      </c>
      <c r="CA1619" s="17">
        <f t="shared" si="7915"/>
        <v>0</v>
      </c>
      <c r="CB1619" s="17">
        <f t="shared" si="7916"/>
        <v>0</v>
      </c>
      <c r="CC1619" s="17">
        <f t="shared" si="7917"/>
        <v>0</v>
      </c>
      <c r="CD1619" s="17">
        <f t="shared" si="7918"/>
        <v>0</v>
      </c>
      <c r="CE1619" s="17">
        <f t="shared" si="7919"/>
        <v>0</v>
      </c>
      <c r="CF1619" s="17">
        <f t="shared" si="7920"/>
        <v>0</v>
      </c>
      <c r="CG1619" s="17">
        <f t="shared" si="7629"/>
        <v>15.5</v>
      </c>
      <c r="CH1619" s="17">
        <f t="shared" si="7630"/>
        <v>15.5</v>
      </c>
      <c r="CI1619" s="17">
        <f t="shared" si="7631"/>
        <v>15.5</v>
      </c>
      <c r="CJ1619" s="17">
        <f t="shared" si="7921"/>
        <v>0</v>
      </c>
      <c r="CK1619" s="32"/>
      <c r="CL1619" s="32"/>
      <c r="CM1619" s="1"/>
      <c r="CN1619" s="1"/>
      <c r="CO1619" s="1"/>
      <c r="CP1619" s="1"/>
      <c r="CQ1619" s="1"/>
      <c r="CR1619" s="1"/>
      <c r="CS1619" s="1"/>
    </row>
    <row r="1620" s="1" customFormat="1">
      <c r="A1620" s="30" t="s">
        <v>524</v>
      </c>
      <c r="B1620" s="30" t="s">
        <v>70</v>
      </c>
      <c r="C1620" s="30" t="s">
        <v>160</v>
      </c>
      <c r="D1620" s="30" t="s">
        <v>162</v>
      </c>
      <c r="E1620" s="35"/>
      <c r="F1620" s="31" t="s">
        <v>163</v>
      </c>
      <c r="G1620" s="17">
        <f t="shared" si="7864"/>
        <v>15.5</v>
      </c>
      <c r="H1620" s="17">
        <f t="shared" si="7865"/>
        <v>15.5</v>
      </c>
      <c r="I1620" s="17">
        <f t="shared" si="7866"/>
        <v>15.5</v>
      </c>
      <c r="J1620" s="17">
        <f t="shared" si="7867"/>
        <v>0</v>
      </c>
      <c r="K1620" s="17">
        <f t="shared" si="7868"/>
        <v>0</v>
      </c>
      <c r="L1620" s="17">
        <f t="shared" si="7869"/>
        <v>0</v>
      </c>
      <c r="M1620" s="17">
        <f t="shared" si="7563"/>
        <v>15.5</v>
      </c>
      <c r="N1620" s="17">
        <f t="shared" si="7564"/>
        <v>15.5</v>
      </c>
      <c r="O1620" s="17">
        <f t="shared" si="7565"/>
        <v>15.5</v>
      </c>
      <c r="P1620" s="17">
        <f t="shared" si="7870"/>
        <v>0</v>
      </c>
      <c r="Q1620" s="17">
        <f t="shared" si="7871"/>
        <v>0</v>
      </c>
      <c r="R1620" s="17">
        <f t="shared" si="7872"/>
        <v>0</v>
      </c>
      <c r="S1620" s="17">
        <f t="shared" si="7873"/>
        <v>0</v>
      </c>
      <c r="T1620" s="17">
        <f t="shared" si="7874"/>
        <v>0</v>
      </c>
      <c r="U1620" s="17">
        <f t="shared" si="7875"/>
        <v>0</v>
      </c>
      <c r="V1620" s="17">
        <f t="shared" si="7876"/>
        <v>0</v>
      </c>
      <c r="W1620" s="17">
        <f t="shared" si="7877"/>
        <v>0</v>
      </c>
      <c r="X1620" s="17">
        <f t="shared" si="7878"/>
        <v>0</v>
      </c>
      <c r="Y1620" s="17">
        <f t="shared" si="7611"/>
        <v>15.5</v>
      </c>
      <c r="Z1620" s="17">
        <f t="shared" si="7612"/>
        <v>15.5</v>
      </c>
      <c r="AA1620" s="17">
        <f t="shared" si="7613"/>
        <v>15.5</v>
      </c>
      <c r="AB1620" s="17">
        <f t="shared" si="7879"/>
        <v>0</v>
      </c>
      <c r="AC1620" s="17">
        <f t="shared" si="7880"/>
        <v>0</v>
      </c>
      <c r="AD1620" s="17">
        <f t="shared" si="7881"/>
        <v>0</v>
      </c>
      <c r="AE1620" s="17">
        <f t="shared" si="7614"/>
        <v>15.5</v>
      </c>
      <c r="AF1620" s="17">
        <f t="shared" si="7615"/>
        <v>15.5</v>
      </c>
      <c r="AG1620" s="17">
        <f t="shared" si="7616"/>
        <v>15.5</v>
      </c>
      <c r="AH1620" s="17">
        <f t="shared" si="7882"/>
        <v>0</v>
      </c>
      <c r="AI1620" s="17">
        <f t="shared" si="7883"/>
        <v>0</v>
      </c>
      <c r="AJ1620" s="17">
        <f t="shared" si="7884"/>
        <v>0</v>
      </c>
      <c r="AK1620" s="17">
        <f t="shared" si="7885"/>
        <v>0</v>
      </c>
      <c r="AL1620" s="17">
        <f t="shared" si="7886"/>
        <v>0</v>
      </c>
      <c r="AM1620" s="17">
        <f t="shared" si="7887"/>
        <v>0</v>
      </c>
      <c r="AN1620" s="17">
        <f t="shared" si="7888"/>
        <v>0</v>
      </c>
      <c r="AO1620" s="17">
        <f t="shared" si="7889"/>
        <v>0</v>
      </c>
      <c r="AP1620" s="17">
        <f t="shared" si="7890"/>
        <v>0</v>
      </c>
      <c r="AQ1620" s="17">
        <f t="shared" si="7891"/>
        <v>0</v>
      </c>
      <c r="AR1620" s="17">
        <f t="shared" si="7892"/>
        <v>0</v>
      </c>
      <c r="AS1620" s="17">
        <f t="shared" si="7893"/>
        <v>0</v>
      </c>
      <c r="AT1620" s="17">
        <f t="shared" si="7894"/>
        <v>0</v>
      </c>
      <c r="AU1620" s="17">
        <f t="shared" si="7895"/>
        <v>0</v>
      </c>
      <c r="AV1620" s="17">
        <f t="shared" si="7896"/>
        <v>0</v>
      </c>
      <c r="AW1620" s="17">
        <f t="shared" si="7617"/>
        <v>15.5</v>
      </c>
      <c r="AX1620" s="17">
        <f t="shared" si="7618"/>
        <v>15.5</v>
      </c>
      <c r="AY1620" s="17">
        <f t="shared" si="7619"/>
        <v>15.5</v>
      </c>
      <c r="AZ1620" s="17">
        <f t="shared" si="7897"/>
        <v>0</v>
      </c>
      <c r="BA1620" s="17">
        <f t="shared" si="7620"/>
        <v>15.5</v>
      </c>
      <c r="BB1620" s="17">
        <f t="shared" si="7621"/>
        <v>15.5</v>
      </c>
      <c r="BC1620" s="17">
        <f t="shared" si="7622"/>
        <v>15.5</v>
      </c>
      <c r="BD1620" s="17">
        <f t="shared" si="7898"/>
        <v>0</v>
      </c>
      <c r="BE1620" s="17">
        <f t="shared" si="7899"/>
        <v>0</v>
      </c>
      <c r="BF1620" s="17">
        <f t="shared" si="7900"/>
        <v>0</v>
      </c>
      <c r="BG1620" s="17">
        <f t="shared" si="7901"/>
        <v>0</v>
      </c>
      <c r="BH1620" s="17">
        <f t="shared" si="7902"/>
        <v>0</v>
      </c>
      <c r="BI1620" s="17">
        <f t="shared" si="7903"/>
        <v>0</v>
      </c>
      <c r="BJ1620" s="17">
        <f t="shared" si="7904"/>
        <v>0</v>
      </c>
      <c r="BK1620" s="17">
        <f t="shared" si="7905"/>
        <v>0</v>
      </c>
      <c r="BL1620" s="17">
        <f t="shared" si="7906"/>
        <v>0</v>
      </c>
      <c r="BM1620" s="17">
        <f t="shared" si="7907"/>
        <v>0</v>
      </c>
      <c r="BN1620" s="17">
        <f t="shared" si="7908"/>
        <v>0</v>
      </c>
      <c r="BO1620" s="17">
        <f t="shared" si="7623"/>
        <v>15.5</v>
      </c>
      <c r="BP1620" s="17">
        <f t="shared" si="7624"/>
        <v>15.5</v>
      </c>
      <c r="BQ1620" s="17">
        <f t="shared" si="7625"/>
        <v>15.5</v>
      </c>
      <c r="BR1620" s="17">
        <f t="shared" si="7909"/>
        <v>0</v>
      </c>
      <c r="BS1620" s="17">
        <f t="shared" si="7910"/>
        <v>0</v>
      </c>
      <c r="BT1620" s="17">
        <f t="shared" si="7911"/>
        <v>0</v>
      </c>
      <c r="BU1620" s="17">
        <f t="shared" si="7626"/>
        <v>15.5</v>
      </c>
      <c r="BV1620" s="17">
        <f t="shared" si="7627"/>
        <v>15.5</v>
      </c>
      <c r="BW1620" s="17">
        <f t="shared" si="7628"/>
        <v>15.5</v>
      </c>
      <c r="BX1620" s="17">
        <f t="shared" si="7912"/>
        <v>0</v>
      </c>
      <c r="BY1620" s="17">
        <f t="shared" si="7913"/>
        <v>0</v>
      </c>
      <c r="BZ1620" s="17">
        <f t="shared" si="7914"/>
        <v>0</v>
      </c>
      <c r="CA1620" s="17">
        <f t="shared" si="7915"/>
        <v>0</v>
      </c>
      <c r="CB1620" s="17">
        <f t="shared" si="7916"/>
        <v>0</v>
      </c>
      <c r="CC1620" s="17">
        <f t="shared" si="7917"/>
        <v>0</v>
      </c>
      <c r="CD1620" s="17">
        <f t="shared" si="7918"/>
        <v>0</v>
      </c>
      <c r="CE1620" s="17">
        <f t="shared" si="7919"/>
        <v>0</v>
      </c>
      <c r="CF1620" s="17">
        <f t="shared" si="7920"/>
        <v>0</v>
      </c>
      <c r="CG1620" s="17">
        <f t="shared" si="7629"/>
        <v>15.5</v>
      </c>
      <c r="CH1620" s="17">
        <f t="shared" si="7630"/>
        <v>15.5</v>
      </c>
      <c r="CI1620" s="17">
        <f t="shared" si="7631"/>
        <v>15.5</v>
      </c>
      <c r="CJ1620" s="17">
        <f t="shared" si="7921"/>
        <v>0</v>
      </c>
      <c r="CK1620" s="32"/>
      <c r="CL1620" s="32"/>
      <c r="CM1620" s="1"/>
      <c r="CN1620" s="1"/>
      <c r="CO1620" s="1"/>
      <c r="CP1620" s="1"/>
      <c r="CQ1620" s="1"/>
      <c r="CR1620" s="1"/>
      <c r="CS1620" s="1"/>
    </row>
    <row r="1621" s="1" customFormat="1">
      <c r="A1621" s="30" t="s">
        <v>524</v>
      </c>
      <c r="B1621" s="30" t="s">
        <v>70</v>
      </c>
      <c r="C1621" s="30" t="s">
        <v>160</v>
      </c>
      <c r="D1621" s="30" t="s">
        <v>162</v>
      </c>
      <c r="E1621" s="30" t="s">
        <v>46</v>
      </c>
      <c r="F1621" s="31" t="s">
        <v>47</v>
      </c>
      <c r="G1621" s="17">
        <v>15.5</v>
      </c>
      <c r="H1621" s="17">
        <v>15.5</v>
      </c>
      <c r="I1621" s="17">
        <v>15.5</v>
      </c>
      <c r="J1621" s="17"/>
      <c r="K1621" s="17"/>
      <c r="L1621" s="17"/>
      <c r="M1621" s="17">
        <f t="shared" si="7563"/>
        <v>15.5</v>
      </c>
      <c r="N1621" s="17">
        <f t="shared" si="7564"/>
        <v>15.5</v>
      </c>
      <c r="O1621" s="17">
        <f t="shared" si="7565"/>
        <v>15.5</v>
      </c>
      <c r="P1621" s="17"/>
      <c r="Q1621" s="17"/>
      <c r="R1621" s="17"/>
      <c r="S1621" s="17"/>
      <c r="T1621" s="17"/>
      <c r="U1621" s="17"/>
      <c r="V1621" s="17"/>
      <c r="W1621" s="17"/>
      <c r="X1621" s="17"/>
      <c r="Y1621" s="17">
        <f t="shared" si="7611"/>
        <v>15.5</v>
      </c>
      <c r="Z1621" s="17">
        <f t="shared" si="7612"/>
        <v>15.5</v>
      </c>
      <c r="AA1621" s="17">
        <f t="shared" si="7613"/>
        <v>15.5</v>
      </c>
      <c r="AB1621" s="17"/>
      <c r="AC1621" s="17"/>
      <c r="AD1621" s="17"/>
      <c r="AE1621" s="17">
        <f t="shared" si="7614"/>
        <v>15.5</v>
      </c>
      <c r="AF1621" s="17">
        <f t="shared" si="7615"/>
        <v>15.5</v>
      </c>
      <c r="AG1621" s="17">
        <f t="shared" si="7616"/>
        <v>15.5</v>
      </c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>
        <f t="shared" si="7617"/>
        <v>15.5</v>
      </c>
      <c r="AX1621" s="17">
        <f t="shared" si="7618"/>
        <v>15.5</v>
      </c>
      <c r="AY1621" s="17">
        <f t="shared" si="7619"/>
        <v>15.5</v>
      </c>
      <c r="AZ1621" s="17"/>
      <c r="BA1621" s="17">
        <f t="shared" si="7620"/>
        <v>15.5</v>
      </c>
      <c r="BB1621" s="17">
        <f t="shared" si="7621"/>
        <v>15.5</v>
      </c>
      <c r="BC1621" s="17">
        <f t="shared" si="7622"/>
        <v>15.5</v>
      </c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>
        <f t="shared" si="7623"/>
        <v>15.5</v>
      </c>
      <c r="BP1621" s="17">
        <f t="shared" si="7624"/>
        <v>15.5</v>
      </c>
      <c r="BQ1621" s="17">
        <f t="shared" si="7625"/>
        <v>15.5</v>
      </c>
      <c r="BR1621" s="17"/>
      <c r="BS1621" s="17"/>
      <c r="BT1621" s="17"/>
      <c r="BU1621" s="17">
        <f t="shared" si="7626"/>
        <v>15.5</v>
      </c>
      <c r="BV1621" s="17">
        <f t="shared" si="7627"/>
        <v>15.5</v>
      </c>
      <c r="BW1621" s="17">
        <f t="shared" si="7628"/>
        <v>15.5</v>
      </c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>
        <f t="shared" si="7629"/>
        <v>15.5</v>
      </c>
      <c r="CH1621" s="17">
        <f t="shared" si="7630"/>
        <v>15.5</v>
      </c>
      <c r="CI1621" s="17">
        <f t="shared" si="7631"/>
        <v>15.5</v>
      </c>
      <c r="CJ1621" s="17"/>
      <c r="CK1621" s="32"/>
      <c r="CL1621" s="32"/>
      <c r="CM1621" s="1"/>
      <c r="CN1621" s="1"/>
      <c r="CO1621" s="1"/>
      <c r="CP1621" s="1"/>
      <c r="CQ1621" s="1"/>
      <c r="CR1621" s="1"/>
      <c r="CS1621" s="1"/>
    </row>
    <row r="1622" s="20" customFormat="1" ht="15.75" customHeight="1">
      <c r="A1622" s="21" t="s">
        <v>524</v>
      </c>
      <c r="B1622" s="21" t="s">
        <v>127</v>
      </c>
      <c r="C1622" s="21"/>
      <c r="D1622" s="21"/>
      <c r="E1622" s="21"/>
      <c r="F1622" s="22" t="s">
        <v>128</v>
      </c>
      <c r="G1622" s="23">
        <f t="shared" si="7864"/>
        <v>1806.8</v>
      </c>
      <c r="H1622" s="23">
        <f t="shared" si="7865"/>
        <v>1806.8</v>
      </c>
      <c r="I1622" s="23">
        <f t="shared" si="7866"/>
        <v>1806.8</v>
      </c>
      <c r="J1622" s="23">
        <f t="shared" si="7867"/>
        <v>0</v>
      </c>
      <c r="K1622" s="23">
        <f t="shared" si="7868"/>
        <v>0</v>
      </c>
      <c r="L1622" s="23">
        <f t="shared" si="7869"/>
        <v>0</v>
      </c>
      <c r="M1622" s="23">
        <f t="shared" si="7563"/>
        <v>1806.8</v>
      </c>
      <c r="N1622" s="23">
        <f t="shared" si="7564"/>
        <v>1806.8</v>
      </c>
      <c r="O1622" s="23">
        <f t="shared" si="7565"/>
        <v>1806.8</v>
      </c>
      <c r="P1622" s="23">
        <f t="shared" si="7870"/>
        <v>0</v>
      </c>
      <c r="Q1622" s="23">
        <f t="shared" si="7871"/>
        <v>0</v>
      </c>
      <c r="R1622" s="23">
        <f t="shared" si="7872"/>
        <v>0</v>
      </c>
      <c r="S1622" s="23">
        <f t="shared" si="7873"/>
        <v>0</v>
      </c>
      <c r="T1622" s="23">
        <f t="shared" si="7874"/>
        <v>0</v>
      </c>
      <c r="U1622" s="23">
        <f t="shared" si="7875"/>
        <v>0</v>
      </c>
      <c r="V1622" s="23">
        <f t="shared" si="7876"/>
        <v>0</v>
      </c>
      <c r="W1622" s="23">
        <f t="shared" si="7877"/>
        <v>0</v>
      </c>
      <c r="X1622" s="23">
        <f t="shared" si="7878"/>
        <v>0</v>
      </c>
      <c r="Y1622" s="23">
        <f t="shared" si="7611"/>
        <v>1806.8</v>
      </c>
      <c r="Z1622" s="23">
        <f t="shared" si="7612"/>
        <v>1806.8</v>
      </c>
      <c r="AA1622" s="23">
        <f t="shared" si="7613"/>
        <v>1806.8</v>
      </c>
      <c r="AB1622" s="23">
        <f t="shared" si="7879"/>
        <v>0</v>
      </c>
      <c r="AC1622" s="23">
        <f t="shared" si="7880"/>
        <v>0</v>
      </c>
      <c r="AD1622" s="23">
        <f t="shared" si="7881"/>
        <v>0</v>
      </c>
      <c r="AE1622" s="23">
        <f t="shared" si="7614"/>
        <v>1806.8</v>
      </c>
      <c r="AF1622" s="23">
        <f t="shared" si="7615"/>
        <v>1806.8</v>
      </c>
      <c r="AG1622" s="23">
        <f t="shared" si="7616"/>
        <v>1806.8</v>
      </c>
      <c r="AH1622" s="23">
        <f t="shared" si="7882"/>
        <v>0</v>
      </c>
      <c r="AI1622" s="23">
        <f t="shared" si="7883"/>
        <v>0</v>
      </c>
      <c r="AJ1622" s="23">
        <f t="shared" si="7884"/>
        <v>0</v>
      </c>
      <c r="AK1622" s="23">
        <f t="shared" si="7885"/>
        <v>0</v>
      </c>
      <c r="AL1622" s="23">
        <f t="shared" si="7886"/>
        <v>0</v>
      </c>
      <c r="AM1622" s="23">
        <f t="shared" si="7887"/>
        <v>0</v>
      </c>
      <c r="AN1622" s="23">
        <f t="shared" si="7888"/>
        <v>0</v>
      </c>
      <c r="AO1622" s="23">
        <f t="shared" si="7889"/>
        <v>0</v>
      </c>
      <c r="AP1622" s="23">
        <f t="shared" si="7890"/>
        <v>0</v>
      </c>
      <c r="AQ1622" s="23">
        <f t="shared" si="7891"/>
        <v>0</v>
      </c>
      <c r="AR1622" s="23">
        <f t="shared" si="7892"/>
        <v>0</v>
      </c>
      <c r="AS1622" s="23">
        <f t="shared" si="7893"/>
        <v>0</v>
      </c>
      <c r="AT1622" s="23">
        <f t="shared" si="7894"/>
        <v>0</v>
      </c>
      <c r="AU1622" s="23">
        <f t="shared" si="7895"/>
        <v>0</v>
      </c>
      <c r="AV1622" s="23">
        <f t="shared" si="7896"/>
        <v>0</v>
      </c>
      <c r="AW1622" s="23">
        <f t="shared" si="7617"/>
        <v>1806.8</v>
      </c>
      <c r="AX1622" s="23">
        <f t="shared" si="7618"/>
        <v>1806.8</v>
      </c>
      <c r="AY1622" s="23">
        <f t="shared" si="7619"/>
        <v>1806.8</v>
      </c>
      <c r="AZ1622" s="23">
        <f t="shared" si="7897"/>
        <v>0</v>
      </c>
      <c r="BA1622" s="23">
        <f t="shared" si="7620"/>
        <v>1806.8</v>
      </c>
      <c r="BB1622" s="23">
        <f t="shared" si="7621"/>
        <v>1806.8</v>
      </c>
      <c r="BC1622" s="23">
        <f t="shared" si="7622"/>
        <v>1806.8</v>
      </c>
      <c r="BD1622" s="23">
        <f t="shared" si="7898"/>
        <v>0</v>
      </c>
      <c r="BE1622" s="23">
        <f t="shared" si="7899"/>
        <v>0</v>
      </c>
      <c r="BF1622" s="23">
        <f t="shared" si="7900"/>
        <v>-323.16500000000002</v>
      </c>
      <c r="BG1622" s="23">
        <f t="shared" si="7901"/>
        <v>0</v>
      </c>
      <c r="BH1622" s="23">
        <f t="shared" si="7902"/>
        <v>0</v>
      </c>
      <c r="BI1622" s="23">
        <f t="shared" si="7903"/>
        <v>0</v>
      </c>
      <c r="BJ1622" s="23">
        <f t="shared" si="7904"/>
        <v>0</v>
      </c>
      <c r="BK1622" s="23">
        <f t="shared" si="7905"/>
        <v>0</v>
      </c>
      <c r="BL1622" s="23">
        <f t="shared" si="7906"/>
        <v>0</v>
      </c>
      <c r="BM1622" s="23">
        <f t="shared" si="7907"/>
        <v>0</v>
      </c>
      <c r="BN1622" s="23">
        <f t="shared" si="7908"/>
        <v>0</v>
      </c>
      <c r="BO1622" s="23">
        <f t="shared" si="7623"/>
        <v>1483.635</v>
      </c>
      <c r="BP1622" s="23">
        <f t="shared" si="7624"/>
        <v>1806.8</v>
      </c>
      <c r="BQ1622" s="23">
        <f t="shared" si="7625"/>
        <v>1806.8</v>
      </c>
      <c r="BR1622" s="23">
        <f t="shared" si="7909"/>
        <v>0</v>
      </c>
      <c r="BS1622" s="23">
        <f t="shared" si="7910"/>
        <v>0</v>
      </c>
      <c r="BT1622" s="23">
        <f t="shared" si="7911"/>
        <v>0</v>
      </c>
      <c r="BU1622" s="23">
        <f t="shared" si="7626"/>
        <v>1483.635</v>
      </c>
      <c r="BV1622" s="23">
        <f t="shared" si="7627"/>
        <v>1806.8</v>
      </c>
      <c r="BW1622" s="23">
        <f t="shared" si="7628"/>
        <v>1806.8</v>
      </c>
      <c r="BX1622" s="23">
        <f t="shared" si="7912"/>
        <v>0</v>
      </c>
      <c r="BY1622" s="23">
        <f t="shared" si="7913"/>
        <v>0</v>
      </c>
      <c r="BZ1622" s="23">
        <f t="shared" si="7914"/>
        <v>0</v>
      </c>
      <c r="CA1622" s="23">
        <f t="shared" si="7915"/>
        <v>0</v>
      </c>
      <c r="CB1622" s="23">
        <f t="shared" si="7916"/>
        <v>0</v>
      </c>
      <c r="CC1622" s="23">
        <f t="shared" si="7917"/>
        <v>0</v>
      </c>
      <c r="CD1622" s="23">
        <f t="shared" si="7918"/>
        <v>0</v>
      </c>
      <c r="CE1622" s="23">
        <f t="shared" si="7919"/>
        <v>0</v>
      </c>
      <c r="CF1622" s="23">
        <f t="shared" si="7920"/>
        <v>0</v>
      </c>
      <c r="CG1622" s="23">
        <f t="shared" si="7629"/>
        <v>1483.635</v>
      </c>
      <c r="CH1622" s="23">
        <f t="shared" si="7630"/>
        <v>1806.8</v>
      </c>
      <c r="CI1622" s="23">
        <f t="shared" si="7631"/>
        <v>1806.8</v>
      </c>
      <c r="CJ1622" s="23">
        <f t="shared" si="7921"/>
        <v>0</v>
      </c>
      <c r="CK1622" s="24"/>
      <c r="CL1622" s="24"/>
      <c r="CM1622" s="20"/>
      <c r="CN1622" s="20"/>
      <c r="CO1622" s="20"/>
      <c r="CP1622" s="20"/>
      <c r="CQ1622" s="20"/>
      <c r="CR1622" s="20"/>
      <c r="CS1622" s="20"/>
    </row>
    <row r="1623" s="25" customFormat="1">
      <c r="A1623" s="26" t="s">
        <v>524</v>
      </c>
      <c r="B1623" s="26" t="s">
        <v>127</v>
      </c>
      <c r="C1623" s="26" t="s">
        <v>273</v>
      </c>
      <c r="D1623" s="26"/>
      <c r="E1623" s="26"/>
      <c r="F1623" s="27" t="s">
        <v>456</v>
      </c>
      <c r="G1623" s="28">
        <f>G1624+G1629</f>
        <v>1806.8</v>
      </c>
      <c r="H1623" s="28">
        <f>H1624+H1629</f>
        <v>1806.8</v>
      </c>
      <c r="I1623" s="28">
        <f>I1624+I1629</f>
        <v>1806.8</v>
      </c>
      <c r="J1623" s="28">
        <f>J1624+J1629</f>
        <v>0</v>
      </c>
      <c r="K1623" s="28">
        <f>K1624+K1629</f>
        <v>0</v>
      </c>
      <c r="L1623" s="28">
        <f>L1624+L1629</f>
        <v>0</v>
      </c>
      <c r="M1623" s="28">
        <f t="shared" si="7563"/>
        <v>1806.8</v>
      </c>
      <c r="N1623" s="28">
        <f t="shared" si="7564"/>
        <v>1806.8</v>
      </c>
      <c r="O1623" s="28">
        <f t="shared" si="7565"/>
        <v>1806.8</v>
      </c>
      <c r="P1623" s="28">
        <f>P1624+P1629</f>
        <v>0</v>
      </c>
      <c r="Q1623" s="28">
        <f>Q1624+Q1629</f>
        <v>0</v>
      </c>
      <c r="R1623" s="28">
        <f>R1624+R1629</f>
        <v>0</v>
      </c>
      <c r="S1623" s="28">
        <f>S1624+S1629</f>
        <v>0</v>
      </c>
      <c r="T1623" s="28">
        <f>T1624+T1629</f>
        <v>0</v>
      </c>
      <c r="U1623" s="28">
        <f>U1624+U1629</f>
        <v>0</v>
      </c>
      <c r="V1623" s="28">
        <f>V1624+V1629</f>
        <v>0</v>
      </c>
      <c r="W1623" s="28">
        <f>W1624+W1629</f>
        <v>0</v>
      </c>
      <c r="X1623" s="28">
        <f>X1624+X1629</f>
        <v>0</v>
      </c>
      <c r="Y1623" s="28">
        <f t="shared" si="7611"/>
        <v>1806.8</v>
      </c>
      <c r="Z1623" s="28">
        <f t="shared" si="7612"/>
        <v>1806.8</v>
      </c>
      <c r="AA1623" s="28">
        <f t="shared" si="7613"/>
        <v>1806.8</v>
      </c>
      <c r="AB1623" s="28">
        <f>AB1624+AB1629</f>
        <v>0</v>
      </c>
      <c r="AC1623" s="28">
        <f>AC1624+AC1629</f>
        <v>0</v>
      </c>
      <c r="AD1623" s="28">
        <f>AD1624+AD1629</f>
        <v>0</v>
      </c>
      <c r="AE1623" s="28">
        <f t="shared" si="7614"/>
        <v>1806.8</v>
      </c>
      <c r="AF1623" s="28">
        <f t="shared" si="7615"/>
        <v>1806.8</v>
      </c>
      <c r="AG1623" s="28">
        <f t="shared" si="7616"/>
        <v>1806.8</v>
      </c>
      <c r="AH1623" s="28">
        <f>AH1624+AH1629</f>
        <v>0</v>
      </c>
      <c r="AI1623" s="28">
        <f>AI1624+AI1629</f>
        <v>0</v>
      </c>
      <c r="AJ1623" s="28">
        <f>AJ1624+AJ1629</f>
        <v>0</v>
      </c>
      <c r="AK1623" s="28">
        <f>AK1624+AK1629</f>
        <v>0</v>
      </c>
      <c r="AL1623" s="28">
        <f>AL1624+AL1629</f>
        <v>0</v>
      </c>
      <c r="AM1623" s="28">
        <f>AM1624+AM1629</f>
        <v>0</v>
      </c>
      <c r="AN1623" s="28">
        <f>AN1624+AN1629</f>
        <v>0</v>
      </c>
      <c r="AO1623" s="28">
        <f>AO1624+AO1629</f>
        <v>0</v>
      </c>
      <c r="AP1623" s="28">
        <f>AP1624+AP1629</f>
        <v>0</v>
      </c>
      <c r="AQ1623" s="28">
        <f>AQ1624+AQ1629</f>
        <v>0</v>
      </c>
      <c r="AR1623" s="28">
        <f>AR1624+AR1629</f>
        <v>0</v>
      </c>
      <c r="AS1623" s="28">
        <f>AS1624+AS1629</f>
        <v>0</v>
      </c>
      <c r="AT1623" s="28">
        <f>AT1624+AT1629</f>
        <v>0</v>
      </c>
      <c r="AU1623" s="28">
        <f>AU1624+AU1629</f>
        <v>0</v>
      </c>
      <c r="AV1623" s="28">
        <f>AV1624+AV1629</f>
        <v>0</v>
      </c>
      <c r="AW1623" s="28">
        <f t="shared" si="7617"/>
        <v>1806.8</v>
      </c>
      <c r="AX1623" s="28">
        <f t="shared" si="7618"/>
        <v>1806.8</v>
      </c>
      <c r="AY1623" s="28">
        <f t="shared" si="7619"/>
        <v>1806.8</v>
      </c>
      <c r="AZ1623" s="28">
        <f>AZ1624+AZ1629</f>
        <v>0</v>
      </c>
      <c r="BA1623" s="28">
        <f t="shared" si="7620"/>
        <v>1806.8</v>
      </c>
      <c r="BB1623" s="28">
        <f t="shared" si="7621"/>
        <v>1806.8</v>
      </c>
      <c r="BC1623" s="28">
        <f t="shared" si="7622"/>
        <v>1806.8</v>
      </c>
      <c r="BD1623" s="28">
        <f>BD1624+BD1629</f>
        <v>0</v>
      </c>
      <c r="BE1623" s="28">
        <f>BE1624+BE1629</f>
        <v>0</v>
      </c>
      <c r="BF1623" s="28">
        <f>BF1624+BF1629</f>
        <v>-323.16500000000002</v>
      </c>
      <c r="BG1623" s="28">
        <f>BG1624+BG1629</f>
        <v>0</v>
      </c>
      <c r="BH1623" s="28">
        <f>BH1624+BH1629</f>
        <v>0</v>
      </c>
      <c r="BI1623" s="28">
        <f>BI1624+BI1629</f>
        <v>0</v>
      </c>
      <c r="BJ1623" s="28">
        <f>BJ1624+BJ1629</f>
        <v>0</v>
      </c>
      <c r="BK1623" s="28">
        <f>BK1624+BK1629</f>
        <v>0</v>
      </c>
      <c r="BL1623" s="28">
        <f>BL1624+BL1629</f>
        <v>0</v>
      </c>
      <c r="BM1623" s="28">
        <f>BM1624+BM1629</f>
        <v>0</v>
      </c>
      <c r="BN1623" s="28">
        <f>BN1624+BN1629</f>
        <v>0</v>
      </c>
      <c r="BO1623" s="28">
        <f t="shared" si="7623"/>
        <v>1483.635</v>
      </c>
      <c r="BP1623" s="28">
        <f t="shared" si="7624"/>
        <v>1806.8</v>
      </c>
      <c r="BQ1623" s="28">
        <f t="shared" si="7625"/>
        <v>1806.8</v>
      </c>
      <c r="BR1623" s="28">
        <f>BR1624+BR1629</f>
        <v>0</v>
      </c>
      <c r="BS1623" s="28">
        <f>BS1624+BS1629</f>
        <v>0</v>
      </c>
      <c r="BT1623" s="28">
        <f>BT1624+BT1629</f>
        <v>0</v>
      </c>
      <c r="BU1623" s="28">
        <f t="shared" si="7626"/>
        <v>1483.635</v>
      </c>
      <c r="BV1623" s="28">
        <f t="shared" si="7627"/>
        <v>1806.8</v>
      </c>
      <c r="BW1623" s="28">
        <f t="shared" si="7628"/>
        <v>1806.8</v>
      </c>
      <c r="BX1623" s="28">
        <f>BX1624+BX1629</f>
        <v>0</v>
      </c>
      <c r="BY1623" s="28">
        <f>BY1624+BY1629</f>
        <v>0</v>
      </c>
      <c r="BZ1623" s="28">
        <f>BZ1624+BZ1629</f>
        <v>0</v>
      </c>
      <c r="CA1623" s="28">
        <f>CA1624+CA1629</f>
        <v>0</v>
      </c>
      <c r="CB1623" s="28">
        <f>CB1624+CB1629</f>
        <v>0</v>
      </c>
      <c r="CC1623" s="28">
        <f>CC1624+CC1629</f>
        <v>0</v>
      </c>
      <c r="CD1623" s="28">
        <f>CD1624+CD1629</f>
        <v>0</v>
      </c>
      <c r="CE1623" s="28">
        <f>CE1624+CE1629</f>
        <v>0</v>
      </c>
      <c r="CF1623" s="28">
        <f>CF1624+CF1629</f>
        <v>0</v>
      </c>
      <c r="CG1623" s="28">
        <f t="shared" si="7629"/>
        <v>1483.635</v>
      </c>
      <c r="CH1623" s="28">
        <f t="shared" si="7630"/>
        <v>1806.8</v>
      </c>
      <c r="CI1623" s="28">
        <f t="shared" si="7631"/>
        <v>1806.8</v>
      </c>
      <c r="CJ1623" s="28">
        <f>CJ1624+CJ1629</f>
        <v>0</v>
      </c>
      <c r="CK1623" s="29"/>
      <c r="CL1623" s="29"/>
      <c r="CM1623" s="25"/>
      <c r="CN1623" s="25"/>
      <c r="CO1623" s="25"/>
      <c r="CP1623" s="25"/>
      <c r="CQ1623" s="25"/>
      <c r="CR1623" s="25"/>
      <c r="CS1623" s="25"/>
    </row>
    <row r="1624" s="1" customFormat="1">
      <c r="A1624" s="30" t="s">
        <v>524</v>
      </c>
      <c r="B1624" s="30" t="s">
        <v>127</v>
      </c>
      <c r="C1624" s="30" t="s">
        <v>273</v>
      </c>
      <c r="D1624" s="30" t="s">
        <v>72</v>
      </c>
      <c r="E1624" s="35"/>
      <c r="F1624" s="31" t="s">
        <v>73</v>
      </c>
      <c r="G1624" s="17">
        <f t="shared" ref="G1624:G1672" si="7922">G1625</f>
        <v>606.79999999999995</v>
      </c>
      <c r="H1624" s="17">
        <f t="shared" ref="H1624:H1672" si="7923">H1625</f>
        <v>606.79999999999995</v>
      </c>
      <c r="I1624" s="17">
        <f t="shared" ref="I1624:I1634" si="7924">I1625</f>
        <v>606.79999999999995</v>
      </c>
      <c r="J1624" s="17">
        <f t="shared" ref="J1624:J1634" si="7925">J1625</f>
        <v>0</v>
      </c>
      <c r="K1624" s="17">
        <f t="shared" ref="K1624:K1634" si="7926">K1625</f>
        <v>0</v>
      </c>
      <c r="L1624" s="17">
        <f t="shared" ref="L1624:L1634" si="7927">L1625</f>
        <v>0</v>
      </c>
      <c r="M1624" s="17">
        <f t="shared" ref="M1624:M1687" si="7928">G1624+J1624</f>
        <v>606.79999999999995</v>
      </c>
      <c r="N1624" s="17">
        <f t="shared" ref="N1624:N1687" si="7929">H1624+K1624</f>
        <v>606.79999999999995</v>
      </c>
      <c r="O1624" s="17">
        <f t="shared" ref="O1624:O1687" si="7930">I1624+L1624</f>
        <v>606.79999999999995</v>
      </c>
      <c r="P1624" s="17">
        <f t="shared" ref="P1624:P1634" si="7931">P1625</f>
        <v>0</v>
      </c>
      <c r="Q1624" s="17">
        <f t="shared" ref="Q1624:Q1634" si="7932">Q1625</f>
        <v>0</v>
      </c>
      <c r="R1624" s="17">
        <f t="shared" ref="R1624:R1634" si="7933">R1625</f>
        <v>0</v>
      </c>
      <c r="S1624" s="17">
        <f t="shared" ref="S1624:S1634" si="7934">S1625</f>
        <v>0</v>
      </c>
      <c r="T1624" s="17">
        <f t="shared" ref="T1624:T1634" si="7935">T1625</f>
        <v>0</v>
      </c>
      <c r="U1624" s="17">
        <f t="shared" ref="U1624:U1634" si="7936">U1625</f>
        <v>0</v>
      </c>
      <c r="V1624" s="17">
        <f t="shared" ref="V1624:V1634" si="7937">V1625</f>
        <v>0</v>
      </c>
      <c r="W1624" s="17">
        <f t="shared" ref="W1624:W1634" si="7938">W1625</f>
        <v>0</v>
      </c>
      <c r="X1624" s="17">
        <f t="shared" ref="X1624:X1634" si="7939">X1625</f>
        <v>0</v>
      </c>
      <c r="Y1624" s="17">
        <f t="shared" si="7611"/>
        <v>606.79999999999995</v>
      </c>
      <c r="Z1624" s="17">
        <f t="shared" si="7612"/>
        <v>606.79999999999995</v>
      </c>
      <c r="AA1624" s="17">
        <f t="shared" si="7613"/>
        <v>606.79999999999995</v>
      </c>
      <c r="AB1624" s="17">
        <f t="shared" ref="AB1624:AB1634" si="7940">AB1625</f>
        <v>0</v>
      </c>
      <c r="AC1624" s="17">
        <f t="shared" ref="AC1624:AC1634" si="7941">AC1625</f>
        <v>0</v>
      </c>
      <c r="AD1624" s="17">
        <f t="shared" ref="AD1624:AD1634" si="7942">AD1625</f>
        <v>0</v>
      </c>
      <c r="AE1624" s="17">
        <f t="shared" si="7614"/>
        <v>606.79999999999995</v>
      </c>
      <c r="AF1624" s="17">
        <f t="shared" si="7615"/>
        <v>606.79999999999995</v>
      </c>
      <c r="AG1624" s="17">
        <f t="shared" si="7616"/>
        <v>606.79999999999995</v>
      </c>
      <c r="AH1624" s="17">
        <f t="shared" ref="AH1624:AH1634" si="7943">AH1625</f>
        <v>0</v>
      </c>
      <c r="AI1624" s="17">
        <f t="shared" ref="AI1624:AI1634" si="7944">AI1625</f>
        <v>0</v>
      </c>
      <c r="AJ1624" s="17">
        <f t="shared" ref="AJ1624:AJ1634" si="7945">AJ1625</f>
        <v>0</v>
      </c>
      <c r="AK1624" s="17">
        <f t="shared" ref="AK1624:AK1634" si="7946">AK1625</f>
        <v>0</v>
      </c>
      <c r="AL1624" s="17">
        <f t="shared" ref="AL1624:AL1634" si="7947">AL1625</f>
        <v>0</v>
      </c>
      <c r="AM1624" s="17">
        <f t="shared" ref="AM1624:AM1634" si="7948">AM1625</f>
        <v>0</v>
      </c>
      <c r="AN1624" s="17">
        <f t="shared" ref="AN1624:AN1634" si="7949">AN1625</f>
        <v>0</v>
      </c>
      <c r="AO1624" s="17">
        <f t="shared" ref="AO1624:AO1634" si="7950">AO1625</f>
        <v>0</v>
      </c>
      <c r="AP1624" s="17">
        <f t="shared" ref="AP1624:AP1634" si="7951">AP1625</f>
        <v>0</v>
      </c>
      <c r="AQ1624" s="17">
        <f t="shared" ref="AQ1624:AQ1634" si="7952">AQ1625</f>
        <v>0</v>
      </c>
      <c r="AR1624" s="17">
        <f t="shared" ref="AR1624:AR1634" si="7953">AR1625</f>
        <v>0</v>
      </c>
      <c r="AS1624" s="17">
        <f t="shared" ref="AS1624:AS1634" si="7954">AS1625</f>
        <v>0</v>
      </c>
      <c r="AT1624" s="17">
        <f t="shared" ref="AT1624:AT1634" si="7955">AT1625</f>
        <v>0</v>
      </c>
      <c r="AU1624" s="17">
        <f t="shared" ref="AU1624:AU1634" si="7956">AU1625</f>
        <v>0</v>
      </c>
      <c r="AV1624" s="17">
        <f t="shared" ref="AV1624:AV1634" si="7957">AV1625</f>
        <v>0</v>
      </c>
      <c r="AW1624" s="17">
        <f t="shared" si="7617"/>
        <v>606.79999999999995</v>
      </c>
      <c r="AX1624" s="17">
        <f t="shared" si="7618"/>
        <v>606.79999999999995</v>
      </c>
      <c r="AY1624" s="17">
        <f t="shared" si="7619"/>
        <v>606.79999999999995</v>
      </c>
      <c r="AZ1624" s="17">
        <f t="shared" ref="AZ1624:AZ1634" si="7958">AZ1625</f>
        <v>0</v>
      </c>
      <c r="BA1624" s="17">
        <f t="shared" si="7620"/>
        <v>606.79999999999995</v>
      </c>
      <c r="BB1624" s="17">
        <f t="shared" si="7621"/>
        <v>606.79999999999995</v>
      </c>
      <c r="BC1624" s="17">
        <f t="shared" si="7622"/>
        <v>606.79999999999995</v>
      </c>
      <c r="BD1624" s="17">
        <f t="shared" ref="BD1624:BD1634" si="7959">BD1625</f>
        <v>0</v>
      </c>
      <c r="BE1624" s="17">
        <f t="shared" ref="BE1624:BE1634" si="7960">BE1625</f>
        <v>0</v>
      </c>
      <c r="BF1624" s="17">
        <f t="shared" ref="BF1624:BF1634" si="7961">BF1625</f>
        <v>-323.16500000000002</v>
      </c>
      <c r="BG1624" s="17">
        <f t="shared" ref="BG1624:BG1634" si="7962">BG1625</f>
        <v>0</v>
      </c>
      <c r="BH1624" s="17">
        <f t="shared" ref="BH1624:BH1634" si="7963">BH1625</f>
        <v>0</v>
      </c>
      <c r="BI1624" s="17">
        <f t="shared" ref="BI1624:BI1634" si="7964">BI1625</f>
        <v>0</v>
      </c>
      <c r="BJ1624" s="17">
        <f t="shared" ref="BJ1624:BJ1634" si="7965">BJ1625</f>
        <v>0</v>
      </c>
      <c r="BK1624" s="17">
        <f t="shared" ref="BK1624:BK1634" si="7966">BK1625</f>
        <v>0</v>
      </c>
      <c r="BL1624" s="17">
        <f t="shared" ref="BL1624:BL1634" si="7967">BL1625</f>
        <v>0</v>
      </c>
      <c r="BM1624" s="17">
        <f t="shared" ref="BM1624:BM1634" si="7968">BM1625</f>
        <v>0</v>
      </c>
      <c r="BN1624" s="17">
        <f t="shared" ref="BN1624:BN1634" si="7969">BN1625</f>
        <v>0</v>
      </c>
      <c r="BO1624" s="17">
        <f t="shared" si="7623"/>
        <v>283.63499999999993</v>
      </c>
      <c r="BP1624" s="17">
        <f t="shared" si="7624"/>
        <v>606.79999999999995</v>
      </c>
      <c r="BQ1624" s="17">
        <f t="shared" si="7625"/>
        <v>606.79999999999995</v>
      </c>
      <c r="BR1624" s="17">
        <f t="shared" ref="BR1624:BR1634" si="7970">BR1625</f>
        <v>0</v>
      </c>
      <c r="BS1624" s="17">
        <f t="shared" ref="BS1624:BS1634" si="7971">BS1625</f>
        <v>0</v>
      </c>
      <c r="BT1624" s="17">
        <f t="shared" ref="BT1624:BT1634" si="7972">BT1625</f>
        <v>0</v>
      </c>
      <c r="BU1624" s="17">
        <f t="shared" si="7626"/>
        <v>283.63499999999993</v>
      </c>
      <c r="BV1624" s="17">
        <f t="shared" si="7627"/>
        <v>606.79999999999995</v>
      </c>
      <c r="BW1624" s="17">
        <f t="shared" si="7628"/>
        <v>606.79999999999995</v>
      </c>
      <c r="BX1624" s="17">
        <f t="shared" ref="BX1624:BX1634" si="7973">BX1625</f>
        <v>0</v>
      </c>
      <c r="BY1624" s="17">
        <f t="shared" ref="BY1624:BY1634" si="7974">BY1625</f>
        <v>0</v>
      </c>
      <c r="BZ1624" s="17">
        <f t="shared" ref="BZ1624:BZ1634" si="7975">BZ1625</f>
        <v>0</v>
      </c>
      <c r="CA1624" s="17">
        <f t="shared" ref="CA1624:CA1634" si="7976">CA1625</f>
        <v>0</v>
      </c>
      <c r="CB1624" s="17">
        <f t="shared" ref="CB1624:CB1634" si="7977">CB1625</f>
        <v>0</v>
      </c>
      <c r="CC1624" s="17">
        <f t="shared" ref="CC1624:CC1634" si="7978">CC1625</f>
        <v>0</v>
      </c>
      <c r="CD1624" s="17">
        <f t="shared" ref="CD1624:CD1634" si="7979">CD1625</f>
        <v>0</v>
      </c>
      <c r="CE1624" s="17">
        <f t="shared" ref="CE1624:CE1634" si="7980">CE1625</f>
        <v>0</v>
      </c>
      <c r="CF1624" s="17">
        <f t="shared" ref="CF1624:CF1634" si="7981">CF1625</f>
        <v>0</v>
      </c>
      <c r="CG1624" s="17">
        <f t="shared" si="7629"/>
        <v>283.63499999999993</v>
      </c>
      <c r="CH1624" s="17">
        <f t="shared" si="7630"/>
        <v>606.79999999999995</v>
      </c>
      <c r="CI1624" s="17">
        <f t="shared" si="7631"/>
        <v>606.79999999999995</v>
      </c>
      <c r="CJ1624" s="17">
        <f t="shared" ref="CJ1624:CJ1634" si="7982">CJ1625</f>
        <v>0</v>
      </c>
      <c r="CK1624" s="32"/>
      <c r="CL1624" s="32"/>
      <c r="CM1624" s="1"/>
      <c r="CN1624" s="1"/>
      <c r="CO1624" s="1"/>
      <c r="CP1624" s="1"/>
      <c r="CQ1624" s="1"/>
      <c r="CR1624" s="1"/>
      <c r="CS1624" s="1"/>
    </row>
    <row r="1625" s="1" customFormat="1" hidden="1">
      <c r="A1625" s="30" t="s">
        <v>524</v>
      </c>
      <c r="B1625" s="30" t="s">
        <v>127</v>
      </c>
      <c r="C1625" s="30" t="s">
        <v>273</v>
      </c>
      <c r="D1625" s="30" t="s">
        <v>74</v>
      </c>
      <c r="E1625" s="35"/>
      <c r="F1625" s="31" t="s">
        <v>41</v>
      </c>
      <c r="G1625" s="17">
        <f t="shared" si="7922"/>
        <v>606.79999999999995</v>
      </c>
      <c r="H1625" s="17">
        <f t="shared" si="7923"/>
        <v>606.79999999999995</v>
      </c>
      <c r="I1625" s="17">
        <f t="shared" si="7924"/>
        <v>606.79999999999995</v>
      </c>
      <c r="J1625" s="17">
        <f t="shared" si="7925"/>
        <v>0</v>
      </c>
      <c r="K1625" s="17">
        <f t="shared" si="7926"/>
        <v>0</v>
      </c>
      <c r="L1625" s="17">
        <f t="shared" si="7927"/>
        <v>0</v>
      </c>
      <c r="M1625" s="17">
        <f t="shared" si="7928"/>
        <v>606.79999999999995</v>
      </c>
      <c r="N1625" s="17">
        <f t="shared" si="7929"/>
        <v>606.79999999999995</v>
      </c>
      <c r="O1625" s="17">
        <f t="shared" si="7930"/>
        <v>606.79999999999995</v>
      </c>
      <c r="P1625" s="17">
        <f t="shared" si="7931"/>
        <v>0</v>
      </c>
      <c r="Q1625" s="17">
        <f t="shared" si="7932"/>
        <v>0</v>
      </c>
      <c r="R1625" s="17">
        <f t="shared" si="7933"/>
        <v>0</v>
      </c>
      <c r="S1625" s="17">
        <f t="shared" si="7934"/>
        <v>0</v>
      </c>
      <c r="T1625" s="17">
        <f t="shared" si="7935"/>
        <v>0</v>
      </c>
      <c r="U1625" s="17">
        <f t="shared" si="7936"/>
        <v>0</v>
      </c>
      <c r="V1625" s="17">
        <f t="shared" si="7937"/>
        <v>0</v>
      </c>
      <c r="W1625" s="17">
        <f t="shared" si="7938"/>
        <v>0</v>
      </c>
      <c r="X1625" s="17">
        <f t="shared" si="7939"/>
        <v>0</v>
      </c>
      <c r="Y1625" s="17">
        <f t="shared" si="7611"/>
        <v>606.79999999999995</v>
      </c>
      <c r="Z1625" s="17">
        <f t="shared" si="7612"/>
        <v>606.79999999999995</v>
      </c>
      <c r="AA1625" s="17">
        <f t="shared" si="7613"/>
        <v>606.79999999999995</v>
      </c>
      <c r="AB1625" s="17">
        <f t="shared" si="7940"/>
        <v>0</v>
      </c>
      <c r="AC1625" s="17">
        <f t="shared" si="7941"/>
        <v>0</v>
      </c>
      <c r="AD1625" s="17">
        <f t="shared" si="7942"/>
        <v>0</v>
      </c>
      <c r="AE1625" s="17">
        <f t="shared" si="7614"/>
        <v>606.79999999999995</v>
      </c>
      <c r="AF1625" s="17">
        <f t="shared" si="7615"/>
        <v>606.79999999999995</v>
      </c>
      <c r="AG1625" s="17">
        <f t="shared" si="7616"/>
        <v>606.79999999999995</v>
      </c>
      <c r="AH1625" s="17">
        <f t="shared" si="7943"/>
        <v>0</v>
      </c>
      <c r="AI1625" s="17">
        <f t="shared" si="7944"/>
        <v>0</v>
      </c>
      <c r="AJ1625" s="17">
        <f t="shared" si="7945"/>
        <v>0</v>
      </c>
      <c r="AK1625" s="17">
        <f t="shared" si="7946"/>
        <v>0</v>
      </c>
      <c r="AL1625" s="17">
        <f t="shared" si="7947"/>
        <v>0</v>
      </c>
      <c r="AM1625" s="17">
        <f t="shared" si="7948"/>
        <v>0</v>
      </c>
      <c r="AN1625" s="17">
        <f t="shared" si="7949"/>
        <v>0</v>
      </c>
      <c r="AO1625" s="17">
        <f t="shared" si="7950"/>
        <v>0</v>
      </c>
      <c r="AP1625" s="17">
        <f t="shared" si="7951"/>
        <v>0</v>
      </c>
      <c r="AQ1625" s="17">
        <f t="shared" si="7952"/>
        <v>0</v>
      </c>
      <c r="AR1625" s="17">
        <f t="shared" si="7953"/>
        <v>0</v>
      </c>
      <c r="AS1625" s="17">
        <f t="shared" si="7954"/>
        <v>0</v>
      </c>
      <c r="AT1625" s="17">
        <f t="shared" si="7955"/>
        <v>0</v>
      </c>
      <c r="AU1625" s="17">
        <f t="shared" si="7956"/>
        <v>0</v>
      </c>
      <c r="AV1625" s="17">
        <f t="shared" si="7957"/>
        <v>0</v>
      </c>
      <c r="AW1625" s="17">
        <f t="shared" si="7617"/>
        <v>606.79999999999995</v>
      </c>
      <c r="AX1625" s="17">
        <f t="shared" si="7618"/>
        <v>606.79999999999995</v>
      </c>
      <c r="AY1625" s="17">
        <f t="shared" si="7619"/>
        <v>606.79999999999995</v>
      </c>
      <c r="AZ1625" s="17">
        <f t="shared" si="7958"/>
        <v>0</v>
      </c>
      <c r="BA1625" s="17">
        <f t="shared" si="7620"/>
        <v>606.79999999999995</v>
      </c>
      <c r="BB1625" s="17">
        <f t="shared" si="7621"/>
        <v>606.79999999999995</v>
      </c>
      <c r="BC1625" s="17">
        <f t="shared" si="7622"/>
        <v>606.79999999999995</v>
      </c>
      <c r="BD1625" s="17">
        <f t="shared" si="7959"/>
        <v>0</v>
      </c>
      <c r="BE1625" s="17">
        <f t="shared" si="7960"/>
        <v>0</v>
      </c>
      <c r="BF1625" s="17">
        <f t="shared" si="7961"/>
        <v>-323.16500000000002</v>
      </c>
      <c r="BG1625" s="17">
        <f t="shared" si="7962"/>
        <v>0</v>
      </c>
      <c r="BH1625" s="17">
        <f t="shared" si="7963"/>
        <v>0</v>
      </c>
      <c r="BI1625" s="17">
        <f t="shared" si="7964"/>
        <v>0</v>
      </c>
      <c r="BJ1625" s="17">
        <f t="shared" si="7965"/>
        <v>0</v>
      </c>
      <c r="BK1625" s="17">
        <f t="shared" si="7966"/>
        <v>0</v>
      </c>
      <c r="BL1625" s="17">
        <f t="shared" si="7967"/>
        <v>0</v>
      </c>
      <c r="BM1625" s="17">
        <f t="shared" si="7968"/>
        <v>0</v>
      </c>
      <c r="BN1625" s="17">
        <f t="shared" si="7969"/>
        <v>0</v>
      </c>
      <c r="BO1625" s="17">
        <f t="shared" si="7623"/>
        <v>283.63499999999993</v>
      </c>
      <c r="BP1625" s="17">
        <f t="shared" si="7624"/>
        <v>606.79999999999995</v>
      </c>
      <c r="BQ1625" s="17">
        <f t="shared" si="7625"/>
        <v>606.79999999999995</v>
      </c>
      <c r="BR1625" s="17">
        <f t="shared" si="7970"/>
        <v>0</v>
      </c>
      <c r="BS1625" s="17">
        <f t="shared" si="7971"/>
        <v>0</v>
      </c>
      <c r="BT1625" s="17">
        <f t="shared" si="7972"/>
        <v>0</v>
      </c>
      <c r="BU1625" s="17">
        <f t="shared" si="7626"/>
        <v>283.63499999999993</v>
      </c>
      <c r="BV1625" s="17">
        <f t="shared" si="7627"/>
        <v>606.79999999999995</v>
      </c>
      <c r="BW1625" s="17">
        <f t="shared" si="7628"/>
        <v>606.79999999999995</v>
      </c>
      <c r="BX1625" s="17">
        <f t="shared" si="7973"/>
        <v>0</v>
      </c>
      <c r="BY1625" s="17">
        <f t="shared" si="7974"/>
        <v>0</v>
      </c>
      <c r="BZ1625" s="17">
        <f t="shared" si="7975"/>
        <v>0</v>
      </c>
      <c r="CA1625" s="17">
        <f t="shared" si="7976"/>
        <v>0</v>
      </c>
      <c r="CB1625" s="17">
        <f t="shared" si="7977"/>
        <v>0</v>
      </c>
      <c r="CC1625" s="17">
        <f t="shared" si="7978"/>
        <v>0</v>
      </c>
      <c r="CD1625" s="17">
        <f t="shared" si="7979"/>
        <v>0</v>
      </c>
      <c r="CE1625" s="17">
        <f t="shared" si="7980"/>
        <v>0</v>
      </c>
      <c r="CF1625" s="17">
        <f t="shared" si="7981"/>
        <v>0</v>
      </c>
      <c r="CG1625" s="17">
        <f t="shared" si="7629"/>
        <v>283.63499999999993</v>
      </c>
      <c r="CH1625" s="17">
        <f t="shared" si="7630"/>
        <v>606.79999999999995</v>
      </c>
      <c r="CI1625" s="17">
        <f t="shared" si="7631"/>
        <v>606.79999999999995</v>
      </c>
      <c r="CJ1625" s="17">
        <f t="shared" si="7982"/>
        <v>0</v>
      </c>
      <c r="CK1625" s="32">
        <v>0</v>
      </c>
      <c r="CL1625" s="32"/>
      <c r="CM1625" s="1" t="s">
        <v>75</v>
      </c>
      <c r="CN1625" s="1"/>
      <c r="CO1625" s="1"/>
      <c r="CP1625" s="1"/>
      <c r="CQ1625" s="1"/>
      <c r="CR1625" s="1"/>
      <c r="CS1625" s="1"/>
    </row>
    <row r="1626" s="1" customFormat="1">
      <c r="A1626" s="30" t="s">
        <v>524</v>
      </c>
      <c r="B1626" s="30" t="s">
        <v>127</v>
      </c>
      <c r="C1626" s="30" t="s">
        <v>273</v>
      </c>
      <c r="D1626" s="30" t="s">
        <v>457</v>
      </c>
      <c r="E1626" s="35"/>
      <c r="F1626" s="31" t="s">
        <v>458</v>
      </c>
      <c r="G1626" s="17">
        <f t="shared" si="7922"/>
        <v>606.79999999999995</v>
      </c>
      <c r="H1626" s="17">
        <f t="shared" si="7923"/>
        <v>606.79999999999995</v>
      </c>
      <c r="I1626" s="17">
        <f t="shared" si="7924"/>
        <v>606.79999999999995</v>
      </c>
      <c r="J1626" s="17">
        <f t="shared" si="7925"/>
        <v>0</v>
      </c>
      <c r="K1626" s="17">
        <f t="shared" si="7926"/>
        <v>0</v>
      </c>
      <c r="L1626" s="17">
        <f t="shared" si="7927"/>
        <v>0</v>
      </c>
      <c r="M1626" s="17">
        <f t="shared" si="7928"/>
        <v>606.79999999999995</v>
      </c>
      <c r="N1626" s="17">
        <f t="shared" si="7929"/>
        <v>606.79999999999995</v>
      </c>
      <c r="O1626" s="17">
        <f t="shared" si="7930"/>
        <v>606.79999999999995</v>
      </c>
      <c r="P1626" s="17">
        <f t="shared" si="7931"/>
        <v>0</v>
      </c>
      <c r="Q1626" s="17">
        <f t="shared" si="7932"/>
        <v>0</v>
      </c>
      <c r="R1626" s="17">
        <f t="shared" si="7933"/>
        <v>0</v>
      </c>
      <c r="S1626" s="17">
        <f t="shared" si="7934"/>
        <v>0</v>
      </c>
      <c r="T1626" s="17">
        <f t="shared" si="7935"/>
        <v>0</v>
      </c>
      <c r="U1626" s="17">
        <f t="shared" si="7936"/>
        <v>0</v>
      </c>
      <c r="V1626" s="17">
        <f t="shared" si="7937"/>
        <v>0</v>
      </c>
      <c r="W1626" s="17">
        <f t="shared" si="7938"/>
        <v>0</v>
      </c>
      <c r="X1626" s="17">
        <f t="shared" si="7939"/>
        <v>0</v>
      </c>
      <c r="Y1626" s="17">
        <f t="shared" si="7611"/>
        <v>606.79999999999995</v>
      </c>
      <c r="Z1626" s="17">
        <f t="shared" si="7612"/>
        <v>606.79999999999995</v>
      </c>
      <c r="AA1626" s="17">
        <f t="shared" si="7613"/>
        <v>606.79999999999995</v>
      </c>
      <c r="AB1626" s="17">
        <f t="shared" si="7940"/>
        <v>0</v>
      </c>
      <c r="AC1626" s="17">
        <f t="shared" si="7941"/>
        <v>0</v>
      </c>
      <c r="AD1626" s="17">
        <f t="shared" si="7942"/>
        <v>0</v>
      </c>
      <c r="AE1626" s="17">
        <f t="shared" si="7614"/>
        <v>606.79999999999995</v>
      </c>
      <c r="AF1626" s="17">
        <f t="shared" si="7615"/>
        <v>606.79999999999995</v>
      </c>
      <c r="AG1626" s="17">
        <f t="shared" si="7616"/>
        <v>606.79999999999995</v>
      </c>
      <c r="AH1626" s="17">
        <f t="shared" si="7943"/>
        <v>0</v>
      </c>
      <c r="AI1626" s="17">
        <f t="shared" si="7944"/>
        <v>0</v>
      </c>
      <c r="AJ1626" s="17">
        <f t="shared" si="7945"/>
        <v>0</v>
      </c>
      <c r="AK1626" s="17">
        <f t="shared" si="7946"/>
        <v>0</v>
      </c>
      <c r="AL1626" s="17">
        <f t="shared" si="7947"/>
        <v>0</v>
      </c>
      <c r="AM1626" s="17">
        <f t="shared" si="7948"/>
        <v>0</v>
      </c>
      <c r="AN1626" s="17">
        <f t="shared" si="7949"/>
        <v>0</v>
      </c>
      <c r="AO1626" s="17">
        <f t="shared" si="7950"/>
        <v>0</v>
      </c>
      <c r="AP1626" s="17">
        <f t="shared" si="7951"/>
        <v>0</v>
      </c>
      <c r="AQ1626" s="17">
        <f t="shared" si="7952"/>
        <v>0</v>
      </c>
      <c r="AR1626" s="17">
        <f t="shared" si="7953"/>
        <v>0</v>
      </c>
      <c r="AS1626" s="17">
        <f t="shared" si="7954"/>
        <v>0</v>
      </c>
      <c r="AT1626" s="17">
        <f t="shared" si="7955"/>
        <v>0</v>
      </c>
      <c r="AU1626" s="17">
        <f t="shared" si="7956"/>
        <v>0</v>
      </c>
      <c r="AV1626" s="17">
        <f t="shared" si="7957"/>
        <v>0</v>
      </c>
      <c r="AW1626" s="17">
        <f t="shared" si="7617"/>
        <v>606.79999999999995</v>
      </c>
      <c r="AX1626" s="17">
        <f t="shared" si="7618"/>
        <v>606.79999999999995</v>
      </c>
      <c r="AY1626" s="17">
        <f t="shared" si="7619"/>
        <v>606.79999999999995</v>
      </c>
      <c r="AZ1626" s="17">
        <f t="shared" si="7958"/>
        <v>0</v>
      </c>
      <c r="BA1626" s="17">
        <f t="shared" si="7620"/>
        <v>606.79999999999995</v>
      </c>
      <c r="BB1626" s="17">
        <f t="shared" si="7621"/>
        <v>606.79999999999995</v>
      </c>
      <c r="BC1626" s="17">
        <f t="shared" si="7622"/>
        <v>606.79999999999995</v>
      </c>
      <c r="BD1626" s="17">
        <f t="shared" si="7959"/>
        <v>0</v>
      </c>
      <c r="BE1626" s="17">
        <f t="shared" si="7960"/>
        <v>0</v>
      </c>
      <c r="BF1626" s="17">
        <f t="shared" si="7961"/>
        <v>-323.16500000000002</v>
      </c>
      <c r="BG1626" s="17">
        <f t="shared" si="7962"/>
        <v>0</v>
      </c>
      <c r="BH1626" s="17">
        <f t="shared" si="7963"/>
        <v>0</v>
      </c>
      <c r="BI1626" s="17">
        <f t="shared" si="7964"/>
        <v>0</v>
      </c>
      <c r="BJ1626" s="17">
        <f t="shared" si="7965"/>
        <v>0</v>
      </c>
      <c r="BK1626" s="17">
        <f t="shared" si="7966"/>
        <v>0</v>
      </c>
      <c r="BL1626" s="17">
        <f t="shared" si="7967"/>
        <v>0</v>
      </c>
      <c r="BM1626" s="17">
        <f t="shared" si="7968"/>
        <v>0</v>
      </c>
      <c r="BN1626" s="17">
        <f t="shared" si="7969"/>
        <v>0</v>
      </c>
      <c r="BO1626" s="17">
        <f t="shared" si="7623"/>
        <v>283.63499999999993</v>
      </c>
      <c r="BP1626" s="17">
        <f t="shared" si="7624"/>
        <v>606.79999999999995</v>
      </c>
      <c r="BQ1626" s="17">
        <f t="shared" si="7625"/>
        <v>606.79999999999995</v>
      </c>
      <c r="BR1626" s="17">
        <f t="shared" si="7970"/>
        <v>0</v>
      </c>
      <c r="BS1626" s="17">
        <f t="shared" si="7971"/>
        <v>0</v>
      </c>
      <c r="BT1626" s="17">
        <f t="shared" si="7972"/>
        <v>0</v>
      </c>
      <c r="BU1626" s="17">
        <f t="shared" si="7626"/>
        <v>283.63499999999993</v>
      </c>
      <c r="BV1626" s="17">
        <f t="shared" si="7627"/>
        <v>606.79999999999995</v>
      </c>
      <c r="BW1626" s="17">
        <f t="shared" si="7628"/>
        <v>606.79999999999995</v>
      </c>
      <c r="BX1626" s="17">
        <f t="shared" si="7973"/>
        <v>0</v>
      </c>
      <c r="BY1626" s="17">
        <f t="shared" si="7974"/>
        <v>0</v>
      </c>
      <c r="BZ1626" s="17">
        <f t="shared" si="7975"/>
        <v>0</v>
      </c>
      <c r="CA1626" s="17">
        <f t="shared" si="7976"/>
        <v>0</v>
      </c>
      <c r="CB1626" s="17">
        <f t="shared" si="7977"/>
        <v>0</v>
      </c>
      <c r="CC1626" s="17">
        <f t="shared" si="7978"/>
        <v>0</v>
      </c>
      <c r="CD1626" s="17">
        <f t="shared" si="7979"/>
        <v>0</v>
      </c>
      <c r="CE1626" s="17">
        <f t="shared" si="7980"/>
        <v>0</v>
      </c>
      <c r="CF1626" s="17">
        <f t="shared" si="7981"/>
        <v>0</v>
      </c>
      <c r="CG1626" s="17">
        <f t="shared" si="7629"/>
        <v>283.63499999999993</v>
      </c>
      <c r="CH1626" s="17">
        <f t="shared" si="7630"/>
        <v>606.79999999999995</v>
      </c>
      <c r="CI1626" s="17">
        <f t="shared" si="7631"/>
        <v>606.79999999999995</v>
      </c>
      <c r="CJ1626" s="17">
        <f t="shared" si="7982"/>
        <v>0</v>
      </c>
      <c r="CK1626" s="32"/>
      <c r="CL1626" s="32"/>
      <c r="CM1626" s="1"/>
      <c r="CN1626" s="1"/>
      <c r="CO1626" s="1"/>
      <c r="CP1626" s="1"/>
      <c r="CQ1626" s="1"/>
      <c r="CR1626" s="1"/>
      <c r="CS1626" s="1"/>
    </row>
    <row r="1627" s="1" customFormat="1">
      <c r="A1627" s="30" t="s">
        <v>524</v>
      </c>
      <c r="B1627" s="30" t="s">
        <v>127</v>
      </c>
      <c r="C1627" s="30" t="s">
        <v>273</v>
      </c>
      <c r="D1627" s="30" t="s">
        <v>459</v>
      </c>
      <c r="E1627" s="35"/>
      <c r="F1627" s="31" t="s">
        <v>460</v>
      </c>
      <c r="G1627" s="17">
        <f t="shared" si="7922"/>
        <v>606.79999999999995</v>
      </c>
      <c r="H1627" s="17">
        <f t="shared" si="7923"/>
        <v>606.79999999999995</v>
      </c>
      <c r="I1627" s="17">
        <f t="shared" si="7924"/>
        <v>606.79999999999995</v>
      </c>
      <c r="J1627" s="17">
        <f t="shared" si="7925"/>
        <v>0</v>
      </c>
      <c r="K1627" s="17">
        <f t="shared" si="7926"/>
        <v>0</v>
      </c>
      <c r="L1627" s="17">
        <f t="shared" si="7927"/>
        <v>0</v>
      </c>
      <c r="M1627" s="17">
        <f t="shared" si="7928"/>
        <v>606.79999999999995</v>
      </c>
      <c r="N1627" s="17">
        <f t="shared" si="7929"/>
        <v>606.79999999999995</v>
      </c>
      <c r="O1627" s="17">
        <f t="shared" si="7930"/>
        <v>606.79999999999995</v>
      </c>
      <c r="P1627" s="17">
        <f t="shared" si="7931"/>
        <v>0</v>
      </c>
      <c r="Q1627" s="17">
        <f t="shared" si="7932"/>
        <v>0</v>
      </c>
      <c r="R1627" s="17">
        <f t="shared" si="7933"/>
        <v>0</v>
      </c>
      <c r="S1627" s="17">
        <f t="shared" si="7934"/>
        <v>0</v>
      </c>
      <c r="T1627" s="17">
        <f t="shared" si="7935"/>
        <v>0</v>
      </c>
      <c r="U1627" s="17">
        <f t="shared" si="7936"/>
        <v>0</v>
      </c>
      <c r="V1627" s="17">
        <f t="shared" si="7937"/>
        <v>0</v>
      </c>
      <c r="W1627" s="17">
        <f t="shared" si="7938"/>
        <v>0</v>
      </c>
      <c r="X1627" s="17">
        <f t="shared" si="7939"/>
        <v>0</v>
      </c>
      <c r="Y1627" s="17">
        <f t="shared" si="7611"/>
        <v>606.79999999999995</v>
      </c>
      <c r="Z1627" s="17">
        <f t="shared" si="7612"/>
        <v>606.79999999999995</v>
      </c>
      <c r="AA1627" s="17">
        <f t="shared" si="7613"/>
        <v>606.79999999999995</v>
      </c>
      <c r="AB1627" s="17">
        <f t="shared" si="7940"/>
        <v>0</v>
      </c>
      <c r="AC1627" s="17">
        <f t="shared" si="7941"/>
        <v>0</v>
      </c>
      <c r="AD1627" s="17">
        <f t="shared" si="7942"/>
        <v>0</v>
      </c>
      <c r="AE1627" s="17">
        <f t="shared" si="7614"/>
        <v>606.79999999999995</v>
      </c>
      <c r="AF1627" s="17">
        <f t="shared" si="7615"/>
        <v>606.79999999999995</v>
      </c>
      <c r="AG1627" s="17">
        <f t="shared" si="7616"/>
        <v>606.79999999999995</v>
      </c>
      <c r="AH1627" s="17">
        <f t="shared" si="7943"/>
        <v>0</v>
      </c>
      <c r="AI1627" s="17">
        <f t="shared" si="7944"/>
        <v>0</v>
      </c>
      <c r="AJ1627" s="17">
        <f t="shared" si="7945"/>
        <v>0</v>
      </c>
      <c r="AK1627" s="17">
        <f t="shared" si="7946"/>
        <v>0</v>
      </c>
      <c r="AL1627" s="17">
        <f t="shared" si="7947"/>
        <v>0</v>
      </c>
      <c r="AM1627" s="17">
        <f t="shared" si="7948"/>
        <v>0</v>
      </c>
      <c r="AN1627" s="17">
        <f t="shared" si="7949"/>
        <v>0</v>
      </c>
      <c r="AO1627" s="17">
        <f t="shared" si="7950"/>
        <v>0</v>
      </c>
      <c r="AP1627" s="17">
        <f t="shared" si="7951"/>
        <v>0</v>
      </c>
      <c r="AQ1627" s="17">
        <f t="shared" si="7952"/>
        <v>0</v>
      </c>
      <c r="AR1627" s="17">
        <f t="shared" si="7953"/>
        <v>0</v>
      </c>
      <c r="AS1627" s="17">
        <f t="shared" si="7954"/>
        <v>0</v>
      </c>
      <c r="AT1627" s="17">
        <f t="shared" si="7955"/>
        <v>0</v>
      </c>
      <c r="AU1627" s="17">
        <f t="shared" si="7956"/>
        <v>0</v>
      </c>
      <c r="AV1627" s="17">
        <f t="shared" si="7957"/>
        <v>0</v>
      </c>
      <c r="AW1627" s="17">
        <f t="shared" si="7617"/>
        <v>606.79999999999995</v>
      </c>
      <c r="AX1627" s="17">
        <f t="shared" si="7618"/>
        <v>606.79999999999995</v>
      </c>
      <c r="AY1627" s="17">
        <f t="shared" si="7619"/>
        <v>606.79999999999995</v>
      </c>
      <c r="AZ1627" s="17">
        <f t="shared" si="7958"/>
        <v>0</v>
      </c>
      <c r="BA1627" s="17">
        <f t="shared" si="7620"/>
        <v>606.79999999999995</v>
      </c>
      <c r="BB1627" s="17">
        <f t="shared" si="7621"/>
        <v>606.79999999999995</v>
      </c>
      <c r="BC1627" s="17">
        <f t="shared" si="7622"/>
        <v>606.79999999999995</v>
      </c>
      <c r="BD1627" s="17">
        <f t="shared" si="7959"/>
        <v>0</v>
      </c>
      <c r="BE1627" s="17">
        <f t="shared" si="7960"/>
        <v>0</v>
      </c>
      <c r="BF1627" s="17">
        <f t="shared" si="7961"/>
        <v>-323.16500000000002</v>
      </c>
      <c r="BG1627" s="17">
        <f t="shared" si="7962"/>
        <v>0</v>
      </c>
      <c r="BH1627" s="17">
        <f t="shared" si="7963"/>
        <v>0</v>
      </c>
      <c r="BI1627" s="17">
        <f t="shared" si="7964"/>
        <v>0</v>
      </c>
      <c r="BJ1627" s="17">
        <f t="shared" si="7965"/>
        <v>0</v>
      </c>
      <c r="BK1627" s="17">
        <f t="shared" si="7966"/>
        <v>0</v>
      </c>
      <c r="BL1627" s="17">
        <f t="shared" si="7967"/>
        <v>0</v>
      </c>
      <c r="BM1627" s="17">
        <f t="shared" si="7968"/>
        <v>0</v>
      </c>
      <c r="BN1627" s="17">
        <f t="shared" si="7969"/>
        <v>0</v>
      </c>
      <c r="BO1627" s="17">
        <f t="shared" si="7623"/>
        <v>283.63499999999993</v>
      </c>
      <c r="BP1627" s="17">
        <f t="shared" si="7624"/>
        <v>606.79999999999995</v>
      </c>
      <c r="BQ1627" s="17">
        <f t="shared" si="7625"/>
        <v>606.79999999999995</v>
      </c>
      <c r="BR1627" s="17">
        <f t="shared" si="7970"/>
        <v>0</v>
      </c>
      <c r="BS1627" s="17">
        <f t="shared" si="7971"/>
        <v>0</v>
      </c>
      <c r="BT1627" s="17">
        <f t="shared" si="7972"/>
        <v>0</v>
      </c>
      <c r="BU1627" s="17">
        <f t="shared" si="7626"/>
        <v>283.63499999999993</v>
      </c>
      <c r="BV1627" s="17">
        <f t="shared" si="7627"/>
        <v>606.79999999999995</v>
      </c>
      <c r="BW1627" s="17">
        <f t="shared" si="7628"/>
        <v>606.79999999999995</v>
      </c>
      <c r="BX1627" s="17">
        <f t="shared" si="7973"/>
        <v>0</v>
      </c>
      <c r="BY1627" s="17">
        <f t="shared" si="7974"/>
        <v>0</v>
      </c>
      <c r="BZ1627" s="17">
        <f t="shared" si="7975"/>
        <v>0</v>
      </c>
      <c r="CA1627" s="17">
        <f t="shared" si="7976"/>
        <v>0</v>
      </c>
      <c r="CB1627" s="17">
        <f t="shared" si="7977"/>
        <v>0</v>
      </c>
      <c r="CC1627" s="17">
        <f t="shared" si="7978"/>
        <v>0</v>
      </c>
      <c r="CD1627" s="17">
        <f t="shared" si="7979"/>
        <v>0</v>
      </c>
      <c r="CE1627" s="17">
        <f t="shared" si="7980"/>
        <v>0</v>
      </c>
      <c r="CF1627" s="17">
        <f t="shared" si="7981"/>
        <v>0</v>
      </c>
      <c r="CG1627" s="17">
        <f t="shared" si="7629"/>
        <v>283.63499999999993</v>
      </c>
      <c r="CH1627" s="17">
        <f t="shared" si="7630"/>
        <v>606.79999999999995</v>
      </c>
      <c r="CI1627" s="17">
        <f t="shared" si="7631"/>
        <v>606.79999999999995</v>
      </c>
      <c r="CJ1627" s="17">
        <f t="shared" si="7982"/>
        <v>0</v>
      </c>
      <c r="CK1627" s="32"/>
      <c r="CL1627" s="32"/>
      <c r="CM1627" s="1"/>
      <c r="CN1627" s="1"/>
      <c r="CO1627" s="1"/>
      <c r="CP1627" s="1"/>
      <c r="CQ1627" s="1"/>
      <c r="CR1627" s="1"/>
      <c r="CS1627" s="1"/>
    </row>
    <row r="1628" s="1" customFormat="1">
      <c r="A1628" s="30" t="s">
        <v>524</v>
      </c>
      <c r="B1628" s="30" t="s">
        <v>127</v>
      </c>
      <c r="C1628" s="30" t="s">
        <v>273</v>
      </c>
      <c r="D1628" s="30" t="s">
        <v>459</v>
      </c>
      <c r="E1628" s="30" t="s">
        <v>46</v>
      </c>
      <c r="F1628" s="31" t="s">
        <v>47</v>
      </c>
      <c r="G1628" s="17">
        <v>606.79999999999995</v>
      </c>
      <c r="H1628" s="17">
        <v>606.79999999999995</v>
      </c>
      <c r="I1628" s="17">
        <v>606.79999999999995</v>
      </c>
      <c r="J1628" s="17"/>
      <c r="K1628" s="17"/>
      <c r="L1628" s="17"/>
      <c r="M1628" s="17">
        <f t="shared" si="7928"/>
        <v>606.79999999999995</v>
      </c>
      <c r="N1628" s="17">
        <f t="shared" si="7929"/>
        <v>606.79999999999995</v>
      </c>
      <c r="O1628" s="17">
        <f t="shared" si="7930"/>
        <v>606.79999999999995</v>
      </c>
      <c r="P1628" s="17"/>
      <c r="Q1628" s="17"/>
      <c r="R1628" s="17"/>
      <c r="S1628" s="17"/>
      <c r="T1628" s="17"/>
      <c r="U1628" s="17"/>
      <c r="V1628" s="17"/>
      <c r="W1628" s="17"/>
      <c r="X1628" s="17"/>
      <c r="Y1628" s="17">
        <f t="shared" si="7611"/>
        <v>606.79999999999995</v>
      </c>
      <c r="Z1628" s="17">
        <f t="shared" si="7612"/>
        <v>606.79999999999995</v>
      </c>
      <c r="AA1628" s="17">
        <f t="shared" si="7613"/>
        <v>606.79999999999995</v>
      </c>
      <c r="AB1628" s="17"/>
      <c r="AC1628" s="17"/>
      <c r="AD1628" s="17"/>
      <c r="AE1628" s="17">
        <f t="shared" si="7614"/>
        <v>606.79999999999995</v>
      </c>
      <c r="AF1628" s="17">
        <f t="shared" si="7615"/>
        <v>606.79999999999995</v>
      </c>
      <c r="AG1628" s="17">
        <f t="shared" si="7616"/>
        <v>606.79999999999995</v>
      </c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>
        <f t="shared" si="7617"/>
        <v>606.79999999999995</v>
      </c>
      <c r="AX1628" s="17">
        <f t="shared" si="7618"/>
        <v>606.79999999999995</v>
      </c>
      <c r="AY1628" s="17">
        <f t="shared" si="7619"/>
        <v>606.79999999999995</v>
      </c>
      <c r="AZ1628" s="17"/>
      <c r="BA1628" s="17">
        <f t="shared" si="7620"/>
        <v>606.79999999999995</v>
      </c>
      <c r="BB1628" s="17">
        <f t="shared" si="7621"/>
        <v>606.79999999999995</v>
      </c>
      <c r="BC1628" s="17">
        <f t="shared" si="7622"/>
        <v>606.79999999999995</v>
      </c>
      <c r="BD1628" s="17"/>
      <c r="BE1628" s="17"/>
      <c r="BF1628" s="17">
        <v>-323.16500000000002</v>
      </c>
      <c r="BG1628" s="17"/>
      <c r="BH1628" s="17"/>
      <c r="BI1628" s="17"/>
      <c r="BJ1628" s="17"/>
      <c r="BK1628" s="17"/>
      <c r="BL1628" s="17"/>
      <c r="BM1628" s="17"/>
      <c r="BN1628" s="17"/>
      <c r="BO1628" s="17">
        <f t="shared" si="7623"/>
        <v>283.63499999999993</v>
      </c>
      <c r="BP1628" s="17">
        <f t="shared" si="7624"/>
        <v>606.79999999999995</v>
      </c>
      <c r="BQ1628" s="17">
        <f t="shared" si="7625"/>
        <v>606.79999999999995</v>
      </c>
      <c r="BR1628" s="17"/>
      <c r="BS1628" s="17"/>
      <c r="BT1628" s="17"/>
      <c r="BU1628" s="17">
        <f t="shared" si="7626"/>
        <v>283.63499999999993</v>
      </c>
      <c r="BV1628" s="17">
        <f t="shared" si="7627"/>
        <v>606.79999999999995</v>
      </c>
      <c r="BW1628" s="17">
        <f t="shared" si="7628"/>
        <v>606.79999999999995</v>
      </c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>
        <f t="shared" si="7629"/>
        <v>283.63499999999993</v>
      </c>
      <c r="CH1628" s="17">
        <f t="shared" si="7630"/>
        <v>606.79999999999995</v>
      </c>
      <c r="CI1628" s="17">
        <f t="shared" si="7631"/>
        <v>606.79999999999995</v>
      </c>
      <c r="CJ1628" s="17"/>
      <c r="CK1628" s="32"/>
      <c r="CL1628" s="32"/>
      <c r="CM1628" s="1"/>
      <c r="CN1628" s="1"/>
      <c r="CO1628" s="1"/>
      <c r="CP1628" s="1"/>
      <c r="CQ1628" s="1"/>
      <c r="CR1628" s="1"/>
      <c r="CS1628" s="1"/>
    </row>
    <row r="1629" s="1" customFormat="1">
      <c r="A1629" s="30" t="s">
        <v>524</v>
      </c>
      <c r="B1629" s="30" t="s">
        <v>127</v>
      </c>
      <c r="C1629" s="30" t="s">
        <v>273</v>
      </c>
      <c r="D1629" s="30" t="s">
        <v>461</v>
      </c>
      <c r="E1629" s="35"/>
      <c r="F1629" s="31" t="s">
        <v>462</v>
      </c>
      <c r="G1629" s="17">
        <f t="shared" si="7922"/>
        <v>1200</v>
      </c>
      <c r="H1629" s="17">
        <f t="shared" si="7923"/>
        <v>1200</v>
      </c>
      <c r="I1629" s="17">
        <f t="shared" si="7924"/>
        <v>1200</v>
      </c>
      <c r="J1629" s="17">
        <f t="shared" si="7925"/>
        <v>0</v>
      </c>
      <c r="K1629" s="17">
        <f t="shared" si="7926"/>
        <v>0</v>
      </c>
      <c r="L1629" s="17">
        <f t="shared" si="7927"/>
        <v>0</v>
      </c>
      <c r="M1629" s="17">
        <f t="shared" si="7928"/>
        <v>1200</v>
      </c>
      <c r="N1629" s="17">
        <f t="shared" si="7929"/>
        <v>1200</v>
      </c>
      <c r="O1629" s="17">
        <f t="shared" si="7930"/>
        <v>1200</v>
      </c>
      <c r="P1629" s="17">
        <f t="shared" si="7931"/>
        <v>0</v>
      </c>
      <c r="Q1629" s="17">
        <f t="shared" si="7932"/>
        <v>0</v>
      </c>
      <c r="R1629" s="17">
        <f t="shared" si="7933"/>
        <v>0</v>
      </c>
      <c r="S1629" s="17">
        <f t="shared" si="7934"/>
        <v>0</v>
      </c>
      <c r="T1629" s="17">
        <f t="shared" si="7935"/>
        <v>0</v>
      </c>
      <c r="U1629" s="17">
        <f t="shared" si="7936"/>
        <v>0</v>
      </c>
      <c r="V1629" s="17">
        <f t="shared" si="7937"/>
        <v>0</v>
      </c>
      <c r="W1629" s="17">
        <f t="shared" si="7938"/>
        <v>0</v>
      </c>
      <c r="X1629" s="17">
        <f t="shared" si="7939"/>
        <v>0</v>
      </c>
      <c r="Y1629" s="17">
        <f t="shared" si="7611"/>
        <v>1200</v>
      </c>
      <c r="Z1629" s="17">
        <f t="shared" si="7612"/>
        <v>1200</v>
      </c>
      <c r="AA1629" s="17">
        <f t="shared" si="7613"/>
        <v>1200</v>
      </c>
      <c r="AB1629" s="17">
        <f t="shared" si="7940"/>
        <v>0</v>
      </c>
      <c r="AC1629" s="17">
        <f t="shared" si="7941"/>
        <v>0</v>
      </c>
      <c r="AD1629" s="17">
        <f t="shared" si="7942"/>
        <v>0</v>
      </c>
      <c r="AE1629" s="17">
        <f t="shared" si="7614"/>
        <v>1200</v>
      </c>
      <c r="AF1629" s="17">
        <f t="shared" si="7615"/>
        <v>1200</v>
      </c>
      <c r="AG1629" s="17">
        <f t="shared" si="7616"/>
        <v>1200</v>
      </c>
      <c r="AH1629" s="17">
        <f t="shared" si="7943"/>
        <v>0</v>
      </c>
      <c r="AI1629" s="17">
        <f t="shared" si="7944"/>
        <v>0</v>
      </c>
      <c r="AJ1629" s="17">
        <f t="shared" si="7945"/>
        <v>0</v>
      </c>
      <c r="AK1629" s="17">
        <f t="shared" si="7946"/>
        <v>0</v>
      </c>
      <c r="AL1629" s="17">
        <f t="shared" si="7947"/>
        <v>0</v>
      </c>
      <c r="AM1629" s="17">
        <f t="shared" si="7948"/>
        <v>0</v>
      </c>
      <c r="AN1629" s="17">
        <f t="shared" si="7949"/>
        <v>0</v>
      </c>
      <c r="AO1629" s="17">
        <f t="shared" si="7950"/>
        <v>0</v>
      </c>
      <c r="AP1629" s="17">
        <f t="shared" si="7951"/>
        <v>0</v>
      </c>
      <c r="AQ1629" s="17">
        <f t="shared" si="7952"/>
        <v>0</v>
      </c>
      <c r="AR1629" s="17">
        <f t="shared" si="7953"/>
        <v>0</v>
      </c>
      <c r="AS1629" s="17">
        <f t="shared" si="7954"/>
        <v>0</v>
      </c>
      <c r="AT1629" s="17">
        <f t="shared" si="7955"/>
        <v>0</v>
      </c>
      <c r="AU1629" s="17">
        <f t="shared" si="7956"/>
        <v>0</v>
      </c>
      <c r="AV1629" s="17">
        <f t="shared" si="7957"/>
        <v>0</v>
      </c>
      <c r="AW1629" s="17">
        <f t="shared" si="7617"/>
        <v>1200</v>
      </c>
      <c r="AX1629" s="17">
        <f t="shared" si="7618"/>
        <v>1200</v>
      </c>
      <c r="AY1629" s="17">
        <f t="shared" si="7619"/>
        <v>1200</v>
      </c>
      <c r="AZ1629" s="17">
        <f t="shared" si="7958"/>
        <v>0</v>
      </c>
      <c r="BA1629" s="17">
        <f t="shared" si="7620"/>
        <v>1200</v>
      </c>
      <c r="BB1629" s="17">
        <f t="shared" si="7621"/>
        <v>1200</v>
      </c>
      <c r="BC1629" s="17">
        <f t="shared" si="7622"/>
        <v>1200</v>
      </c>
      <c r="BD1629" s="17">
        <f t="shared" si="7959"/>
        <v>0</v>
      </c>
      <c r="BE1629" s="17">
        <f t="shared" si="7960"/>
        <v>0</v>
      </c>
      <c r="BF1629" s="17">
        <f t="shared" si="7961"/>
        <v>0</v>
      </c>
      <c r="BG1629" s="17">
        <f t="shared" si="7962"/>
        <v>0</v>
      </c>
      <c r="BH1629" s="17">
        <f t="shared" si="7963"/>
        <v>0</v>
      </c>
      <c r="BI1629" s="17">
        <f t="shared" si="7964"/>
        <v>0</v>
      </c>
      <c r="BJ1629" s="17">
        <f t="shared" si="7965"/>
        <v>0</v>
      </c>
      <c r="BK1629" s="17">
        <f t="shared" si="7966"/>
        <v>0</v>
      </c>
      <c r="BL1629" s="17">
        <f t="shared" si="7967"/>
        <v>0</v>
      </c>
      <c r="BM1629" s="17">
        <f t="shared" si="7968"/>
        <v>0</v>
      </c>
      <c r="BN1629" s="17">
        <f t="shared" si="7969"/>
        <v>0</v>
      </c>
      <c r="BO1629" s="17">
        <f t="shared" si="7623"/>
        <v>1200</v>
      </c>
      <c r="BP1629" s="17">
        <f t="shared" si="7624"/>
        <v>1200</v>
      </c>
      <c r="BQ1629" s="17">
        <f t="shared" si="7625"/>
        <v>1200</v>
      </c>
      <c r="BR1629" s="17">
        <f t="shared" si="7970"/>
        <v>0</v>
      </c>
      <c r="BS1629" s="17">
        <f t="shared" si="7971"/>
        <v>0</v>
      </c>
      <c r="BT1629" s="17">
        <f t="shared" si="7972"/>
        <v>0</v>
      </c>
      <c r="BU1629" s="17">
        <f t="shared" si="7626"/>
        <v>1200</v>
      </c>
      <c r="BV1629" s="17">
        <f t="shared" si="7627"/>
        <v>1200</v>
      </c>
      <c r="BW1629" s="17">
        <f t="shared" si="7628"/>
        <v>1200</v>
      </c>
      <c r="BX1629" s="17">
        <f t="shared" si="7973"/>
        <v>0</v>
      </c>
      <c r="BY1629" s="17">
        <f t="shared" si="7974"/>
        <v>0</v>
      </c>
      <c r="BZ1629" s="17">
        <f t="shared" si="7975"/>
        <v>0</v>
      </c>
      <c r="CA1629" s="17">
        <f t="shared" si="7976"/>
        <v>0</v>
      </c>
      <c r="CB1629" s="17">
        <f t="shared" si="7977"/>
        <v>0</v>
      </c>
      <c r="CC1629" s="17">
        <f t="shared" si="7978"/>
        <v>0</v>
      </c>
      <c r="CD1629" s="17">
        <f t="shared" si="7979"/>
        <v>0</v>
      </c>
      <c r="CE1629" s="17">
        <f t="shared" si="7980"/>
        <v>0</v>
      </c>
      <c r="CF1629" s="17">
        <f t="shared" si="7981"/>
        <v>0</v>
      </c>
      <c r="CG1629" s="17">
        <f t="shared" si="7629"/>
        <v>1200</v>
      </c>
      <c r="CH1629" s="17">
        <f t="shared" si="7630"/>
        <v>1200</v>
      </c>
      <c r="CI1629" s="17">
        <f t="shared" si="7631"/>
        <v>1200</v>
      </c>
      <c r="CJ1629" s="17">
        <f t="shared" si="7982"/>
        <v>0</v>
      </c>
      <c r="CK1629" s="32"/>
      <c r="CL1629" s="32"/>
      <c r="CM1629" s="1"/>
      <c r="CN1629" s="1"/>
      <c r="CO1629" s="1"/>
      <c r="CP1629" s="1"/>
      <c r="CQ1629" s="1"/>
      <c r="CR1629" s="1"/>
      <c r="CS1629" s="1"/>
    </row>
    <row r="1630" s="1" customFormat="1">
      <c r="A1630" s="30" t="s">
        <v>524</v>
      </c>
      <c r="B1630" s="30" t="s">
        <v>127</v>
      </c>
      <c r="C1630" s="30" t="s">
        <v>273</v>
      </c>
      <c r="D1630" s="30" t="s">
        <v>463</v>
      </c>
      <c r="E1630" s="35"/>
      <c r="F1630" s="31" t="s">
        <v>86</v>
      </c>
      <c r="G1630" s="17">
        <f t="shared" si="7922"/>
        <v>1200</v>
      </c>
      <c r="H1630" s="17">
        <f t="shared" si="7923"/>
        <v>1200</v>
      </c>
      <c r="I1630" s="17">
        <f t="shared" si="7924"/>
        <v>1200</v>
      </c>
      <c r="J1630" s="17">
        <f t="shared" si="7925"/>
        <v>0</v>
      </c>
      <c r="K1630" s="17">
        <f t="shared" si="7926"/>
        <v>0</v>
      </c>
      <c r="L1630" s="17">
        <f t="shared" si="7927"/>
        <v>0</v>
      </c>
      <c r="M1630" s="17">
        <f t="shared" si="7928"/>
        <v>1200</v>
      </c>
      <c r="N1630" s="17">
        <f t="shared" si="7929"/>
        <v>1200</v>
      </c>
      <c r="O1630" s="17">
        <f t="shared" si="7930"/>
        <v>1200</v>
      </c>
      <c r="P1630" s="17">
        <f t="shared" si="7931"/>
        <v>0</v>
      </c>
      <c r="Q1630" s="17">
        <f t="shared" si="7932"/>
        <v>0</v>
      </c>
      <c r="R1630" s="17">
        <f t="shared" si="7933"/>
        <v>0</v>
      </c>
      <c r="S1630" s="17">
        <f t="shared" si="7934"/>
        <v>0</v>
      </c>
      <c r="T1630" s="17">
        <f t="shared" si="7935"/>
        <v>0</v>
      </c>
      <c r="U1630" s="17">
        <f t="shared" si="7936"/>
        <v>0</v>
      </c>
      <c r="V1630" s="17">
        <f t="shared" si="7937"/>
        <v>0</v>
      </c>
      <c r="W1630" s="17">
        <f t="shared" si="7938"/>
        <v>0</v>
      </c>
      <c r="X1630" s="17">
        <f t="shared" si="7939"/>
        <v>0</v>
      </c>
      <c r="Y1630" s="17">
        <f t="shared" si="7611"/>
        <v>1200</v>
      </c>
      <c r="Z1630" s="17">
        <f t="shared" si="7612"/>
        <v>1200</v>
      </c>
      <c r="AA1630" s="17">
        <f t="shared" si="7613"/>
        <v>1200</v>
      </c>
      <c r="AB1630" s="17">
        <f t="shared" si="7940"/>
        <v>0</v>
      </c>
      <c r="AC1630" s="17">
        <f t="shared" si="7941"/>
        <v>0</v>
      </c>
      <c r="AD1630" s="17">
        <f t="shared" si="7942"/>
        <v>0</v>
      </c>
      <c r="AE1630" s="17">
        <f t="shared" si="7614"/>
        <v>1200</v>
      </c>
      <c r="AF1630" s="17">
        <f t="shared" si="7615"/>
        <v>1200</v>
      </c>
      <c r="AG1630" s="17">
        <f t="shared" si="7616"/>
        <v>1200</v>
      </c>
      <c r="AH1630" s="17">
        <f t="shared" si="7943"/>
        <v>0</v>
      </c>
      <c r="AI1630" s="17">
        <f t="shared" si="7944"/>
        <v>0</v>
      </c>
      <c r="AJ1630" s="17">
        <f t="shared" si="7945"/>
        <v>0</v>
      </c>
      <c r="AK1630" s="17">
        <f t="shared" si="7946"/>
        <v>0</v>
      </c>
      <c r="AL1630" s="17">
        <f t="shared" si="7947"/>
        <v>0</v>
      </c>
      <c r="AM1630" s="17">
        <f t="shared" si="7948"/>
        <v>0</v>
      </c>
      <c r="AN1630" s="17">
        <f t="shared" si="7949"/>
        <v>0</v>
      </c>
      <c r="AO1630" s="17">
        <f t="shared" si="7950"/>
        <v>0</v>
      </c>
      <c r="AP1630" s="17">
        <f t="shared" si="7951"/>
        <v>0</v>
      </c>
      <c r="AQ1630" s="17">
        <f t="shared" si="7952"/>
        <v>0</v>
      </c>
      <c r="AR1630" s="17">
        <f t="shared" si="7953"/>
        <v>0</v>
      </c>
      <c r="AS1630" s="17">
        <f t="shared" si="7954"/>
        <v>0</v>
      </c>
      <c r="AT1630" s="17">
        <f t="shared" si="7955"/>
        <v>0</v>
      </c>
      <c r="AU1630" s="17">
        <f t="shared" si="7956"/>
        <v>0</v>
      </c>
      <c r="AV1630" s="17">
        <f t="shared" si="7957"/>
        <v>0</v>
      </c>
      <c r="AW1630" s="17">
        <f t="shared" si="7617"/>
        <v>1200</v>
      </c>
      <c r="AX1630" s="17">
        <f t="shared" si="7618"/>
        <v>1200</v>
      </c>
      <c r="AY1630" s="17">
        <f t="shared" si="7619"/>
        <v>1200</v>
      </c>
      <c r="AZ1630" s="17">
        <f t="shared" si="7958"/>
        <v>0</v>
      </c>
      <c r="BA1630" s="17">
        <f t="shared" si="7620"/>
        <v>1200</v>
      </c>
      <c r="BB1630" s="17">
        <f t="shared" si="7621"/>
        <v>1200</v>
      </c>
      <c r="BC1630" s="17">
        <f t="shared" si="7622"/>
        <v>1200</v>
      </c>
      <c r="BD1630" s="17">
        <f t="shared" si="7959"/>
        <v>0</v>
      </c>
      <c r="BE1630" s="17">
        <f t="shared" si="7960"/>
        <v>0</v>
      </c>
      <c r="BF1630" s="17">
        <f t="shared" si="7961"/>
        <v>0</v>
      </c>
      <c r="BG1630" s="17">
        <f t="shared" si="7962"/>
        <v>0</v>
      </c>
      <c r="BH1630" s="17">
        <f t="shared" si="7963"/>
        <v>0</v>
      </c>
      <c r="BI1630" s="17">
        <f t="shared" si="7964"/>
        <v>0</v>
      </c>
      <c r="BJ1630" s="17">
        <f t="shared" si="7965"/>
        <v>0</v>
      </c>
      <c r="BK1630" s="17">
        <f t="shared" si="7966"/>
        <v>0</v>
      </c>
      <c r="BL1630" s="17">
        <f t="shared" si="7967"/>
        <v>0</v>
      </c>
      <c r="BM1630" s="17">
        <f t="shared" si="7968"/>
        <v>0</v>
      </c>
      <c r="BN1630" s="17">
        <f t="shared" si="7969"/>
        <v>0</v>
      </c>
      <c r="BO1630" s="17">
        <f t="shared" si="7623"/>
        <v>1200</v>
      </c>
      <c r="BP1630" s="17">
        <f t="shared" si="7624"/>
        <v>1200</v>
      </c>
      <c r="BQ1630" s="17">
        <f t="shared" si="7625"/>
        <v>1200</v>
      </c>
      <c r="BR1630" s="17">
        <f t="shared" si="7970"/>
        <v>0</v>
      </c>
      <c r="BS1630" s="17">
        <f t="shared" si="7971"/>
        <v>0</v>
      </c>
      <c r="BT1630" s="17">
        <f t="shared" si="7972"/>
        <v>0</v>
      </c>
      <c r="BU1630" s="17">
        <f t="shared" si="7626"/>
        <v>1200</v>
      </c>
      <c r="BV1630" s="17">
        <f t="shared" si="7627"/>
        <v>1200</v>
      </c>
      <c r="BW1630" s="17">
        <f t="shared" si="7628"/>
        <v>1200</v>
      </c>
      <c r="BX1630" s="17">
        <f t="shared" si="7973"/>
        <v>0</v>
      </c>
      <c r="BY1630" s="17">
        <f t="shared" si="7974"/>
        <v>0</v>
      </c>
      <c r="BZ1630" s="17">
        <f t="shared" si="7975"/>
        <v>0</v>
      </c>
      <c r="CA1630" s="17">
        <f t="shared" si="7976"/>
        <v>0</v>
      </c>
      <c r="CB1630" s="17">
        <f t="shared" si="7977"/>
        <v>0</v>
      </c>
      <c r="CC1630" s="17">
        <f t="shared" si="7978"/>
        <v>0</v>
      </c>
      <c r="CD1630" s="17">
        <f t="shared" si="7979"/>
        <v>0</v>
      </c>
      <c r="CE1630" s="17">
        <f t="shared" si="7980"/>
        <v>0</v>
      </c>
      <c r="CF1630" s="17">
        <f t="shared" si="7981"/>
        <v>0</v>
      </c>
      <c r="CG1630" s="17">
        <f t="shared" si="7629"/>
        <v>1200</v>
      </c>
      <c r="CH1630" s="17">
        <f t="shared" si="7630"/>
        <v>1200</v>
      </c>
      <c r="CI1630" s="17">
        <f t="shared" si="7631"/>
        <v>1200</v>
      </c>
      <c r="CJ1630" s="17">
        <f t="shared" si="7982"/>
        <v>0</v>
      </c>
      <c r="CK1630" s="32"/>
      <c r="CL1630" s="32"/>
      <c r="CM1630" s="1"/>
      <c r="CN1630" s="1"/>
      <c r="CO1630" s="1"/>
      <c r="CP1630" s="1"/>
      <c r="CQ1630" s="1"/>
      <c r="CR1630" s="1"/>
      <c r="CS1630" s="1"/>
    </row>
    <row r="1631" s="1" customFormat="1">
      <c r="A1631" s="30" t="s">
        <v>524</v>
      </c>
      <c r="B1631" s="30" t="s">
        <v>127</v>
      </c>
      <c r="C1631" s="30" t="s">
        <v>273</v>
      </c>
      <c r="D1631" s="30" t="s">
        <v>464</v>
      </c>
      <c r="E1631" s="35"/>
      <c r="F1631" s="31" t="s">
        <v>465</v>
      </c>
      <c r="G1631" s="17">
        <f t="shared" si="7922"/>
        <v>1200</v>
      </c>
      <c r="H1631" s="17">
        <f t="shared" si="7923"/>
        <v>1200</v>
      </c>
      <c r="I1631" s="17">
        <f t="shared" si="7924"/>
        <v>1200</v>
      </c>
      <c r="J1631" s="17">
        <f t="shared" si="7925"/>
        <v>0</v>
      </c>
      <c r="K1631" s="17">
        <f t="shared" si="7926"/>
        <v>0</v>
      </c>
      <c r="L1631" s="17">
        <f t="shared" si="7927"/>
        <v>0</v>
      </c>
      <c r="M1631" s="17">
        <f t="shared" si="7928"/>
        <v>1200</v>
      </c>
      <c r="N1631" s="17">
        <f t="shared" si="7929"/>
        <v>1200</v>
      </c>
      <c r="O1631" s="17">
        <f t="shared" si="7930"/>
        <v>1200</v>
      </c>
      <c r="P1631" s="17">
        <f t="shared" si="7931"/>
        <v>0</v>
      </c>
      <c r="Q1631" s="17">
        <f t="shared" si="7932"/>
        <v>0</v>
      </c>
      <c r="R1631" s="17">
        <f t="shared" si="7933"/>
        <v>0</v>
      </c>
      <c r="S1631" s="17">
        <f t="shared" si="7934"/>
        <v>0</v>
      </c>
      <c r="T1631" s="17">
        <f t="shared" si="7935"/>
        <v>0</v>
      </c>
      <c r="U1631" s="17">
        <f t="shared" si="7936"/>
        <v>0</v>
      </c>
      <c r="V1631" s="17">
        <f t="shared" si="7937"/>
        <v>0</v>
      </c>
      <c r="W1631" s="17">
        <f t="shared" si="7938"/>
        <v>0</v>
      </c>
      <c r="X1631" s="17">
        <f t="shared" si="7939"/>
        <v>0</v>
      </c>
      <c r="Y1631" s="17">
        <f t="shared" si="7611"/>
        <v>1200</v>
      </c>
      <c r="Z1631" s="17">
        <f t="shared" si="7612"/>
        <v>1200</v>
      </c>
      <c r="AA1631" s="17">
        <f t="shared" si="7613"/>
        <v>1200</v>
      </c>
      <c r="AB1631" s="17">
        <f t="shared" si="7940"/>
        <v>0</v>
      </c>
      <c r="AC1631" s="17">
        <f t="shared" si="7941"/>
        <v>0</v>
      </c>
      <c r="AD1631" s="17">
        <f t="shared" si="7942"/>
        <v>0</v>
      </c>
      <c r="AE1631" s="17">
        <f t="shared" si="7614"/>
        <v>1200</v>
      </c>
      <c r="AF1631" s="17">
        <f t="shared" si="7615"/>
        <v>1200</v>
      </c>
      <c r="AG1631" s="17">
        <f t="shared" si="7616"/>
        <v>1200</v>
      </c>
      <c r="AH1631" s="17">
        <f t="shared" si="7943"/>
        <v>0</v>
      </c>
      <c r="AI1631" s="17">
        <f t="shared" si="7944"/>
        <v>0</v>
      </c>
      <c r="AJ1631" s="17">
        <f t="shared" si="7945"/>
        <v>0</v>
      </c>
      <c r="AK1631" s="17">
        <f t="shared" si="7946"/>
        <v>0</v>
      </c>
      <c r="AL1631" s="17">
        <f t="shared" si="7947"/>
        <v>0</v>
      </c>
      <c r="AM1631" s="17">
        <f t="shared" si="7948"/>
        <v>0</v>
      </c>
      <c r="AN1631" s="17">
        <f t="shared" si="7949"/>
        <v>0</v>
      </c>
      <c r="AO1631" s="17">
        <f t="shared" si="7950"/>
        <v>0</v>
      </c>
      <c r="AP1631" s="17">
        <f t="shared" si="7951"/>
        <v>0</v>
      </c>
      <c r="AQ1631" s="17">
        <f t="shared" si="7952"/>
        <v>0</v>
      </c>
      <c r="AR1631" s="17">
        <f t="shared" si="7953"/>
        <v>0</v>
      </c>
      <c r="AS1631" s="17">
        <f t="shared" si="7954"/>
        <v>0</v>
      </c>
      <c r="AT1631" s="17">
        <f t="shared" si="7955"/>
        <v>0</v>
      </c>
      <c r="AU1631" s="17">
        <f t="shared" si="7956"/>
        <v>0</v>
      </c>
      <c r="AV1631" s="17">
        <f t="shared" si="7957"/>
        <v>0</v>
      </c>
      <c r="AW1631" s="17">
        <f t="shared" si="7617"/>
        <v>1200</v>
      </c>
      <c r="AX1631" s="17">
        <f t="shared" si="7618"/>
        <v>1200</v>
      </c>
      <c r="AY1631" s="17">
        <f t="shared" si="7619"/>
        <v>1200</v>
      </c>
      <c r="AZ1631" s="17">
        <f t="shared" si="7958"/>
        <v>0</v>
      </c>
      <c r="BA1631" s="17">
        <f t="shared" si="7620"/>
        <v>1200</v>
      </c>
      <c r="BB1631" s="17">
        <f t="shared" si="7621"/>
        <v>1200</v>
      </c>
      <c r="BC1631" s="17">
        <f t="shared" si="7622"/>
        <v>1200</v>
      </c>
      <c r="BD1631" s="17">
        <f t="shared" si="7959"/>
        <v>0</v>
      </c>
      <c r="BE1631" s="17">
        <f t="shared" si="7960"/>
        <v>0</v>
      </c>
      <c r="BF1631" s="17">
        <f t="shared" si="7961"/>
        <v>0</v>
      </c>
      <c r="BG1631" s="17">
        <f t="shared" si="7962"/>
        <v>0</v>
      </c>
      <c r="BH1631" s="17">
        <f t="shared" si="7963"/>
        <v>0</v>
      </c>
      <c r="BI1631" s="17">
        <f t="shared" si="7964"/>
        <v>0</v>
      </c>
      <c r="BJ1631" s="17">
        <f t="shared" si="7965"/>
        <v>0</v>
      </c>
      <c r="BK1631" s="17">
        <f t="shared" si="7966"/>
        <v>0</v>
      </c>
      <c r="BL1631" s="17">
        <f t="shared" si="7967"/>
        <v>0</v>
      </c>
      <c r="BM1631" s="17">
        <f t="shared" si="7968"/>
        <v>0</v>
      </c>
      <c r="BN1631" s="17">
        <f t="shared" si="7969"/>
        <v>0</v>
      </c>
      <c r="BO1631" s="17">
        <f t="shared" si="7623"/>
        <v>1200</v>
      </c>
      <c r="BP1631" s="17">
        <f t="shared" si="7624"/>
        <v>1200</v>
      </c>
      <c r="BQ1631" s="17">
        <f t="shared" si="7625"/>
        <v>1200</v>
      </c>
      <c r="BR1631" s="17">
        <f t="shared" si="7970"/>
        <v>0</v>
      </c>
      <c r="BS1631" s="17">
        <f t="shared" si="7971"/>
        <v>0</v>
      </c>
      <c r="BT1631" s="17">
        <f t="shared" si="7972"/>
        <v>0</v>
      </c>
      <c r="BU1631" s="17">
        <f t="shared" si="7626"/>
        <v>1200</v>
      </c>
      <c r="BV1631" s="17">
        <f t="shared" si="7627"/>
        <v>1200</v>
      </c>
      <c r="BW1631" s="17">
        <f t="shared" si="7628"/>
        <v>1200</v>
      </c>
      <c r="BX1631" s="17">
        <f t="shared" si="7973"/>
        <v>0</v>
      </c>
      <c r="BY1631" s="17">
        <f t="shared" si="7974"/>
        <v>0</v>
      </c>
      <c r="BZ1631" s="17">
        <f t="shared" si="7975"/>
        <v>0</v>
      </c>
      <c r="CA1631" s="17">
        <f t="shared" si="7976"/>
        <v>0</v>
      </c>
      <c r="CB1631" s="17">
        <f t="shared" si="7977"/>
        <v>0</v>
      </c>
      <c r="CC1631" s="17">
        <f t="shared" si="7978"/>
        <v>0</v>
      </c>
      <c r="CD1631" s="17">
        <f t="shared" si="7979"/>
        <v>0</v>
      </c>
      <c r="CE1631" s="17">
        <f t="shared" si="7980"/>
        <v>0</v>
      </c>
      <c r="CF1631" s="17">
        <f t="shared" si="7981"/>
        <v>0</v>
      </c>
      <c r="CG1631" s="17">
        <f t="shared" si="7629"/>
        <v>1200</v>
      </c>
      <c r="CH1631" s="17">
        <f t="shared" si="7630"/>
        <v>1200</v>
      </c>
      <c r="CI1631" s="17">
        <f t="shared" si="7631"/>
        <v>1200</v>
      </c>
      <c r="CJ1631" s="17">
        <f t="shared" si="7982"/>
        <v>0</v>
      </c>
      <c r="CK1631" s="32"/>
      <c r="CL1631" s="32"/>
      <c r="CM1631" s="1"/>
      <c r="CN1631" s="1"/>
      <c r="CO1631" s="1"/>
      <c r="CP1631" s="1"/>
      <c r="CQ1631" s="1"/>
      <c r="CR1631" s="1"/>
      <c r="CS1631" s="1"/>
    </row>
    <row r="1632" s="1" customFormat="1">
      <c r="A1632" s="30" t="s">
        <v>524</v>
      </c>
      <c r="B1632" s="30" t="s">
        <v>127</v>
      </c>
      <c r="C1632" s="30" t="s">
        <v>273</v>
      </c>
      <c r="D1632" s="30" t="s">
        <v>466</v>
      </c>
      <c r="E1632" s="35"/>
      <c r="F1632" s="31" t="s">
        <v>467</v>
      </c>
      <c r="G1632" s="17">
        <f t="shared" si="7922"/>
        <v>1200</v>
      </c>
      <c r="H1632" s="17">
        <f t="shared" si="7923"/>
        <v>1200</v>
      </c>
      <c r="I1632" s="17">
        <f t="shared" si="7924"/>
        <v>1200</v>
      </c>
      <c r="J1632" s="17">
        <f t="shared" si="7925"/>
        <v>0</v>
      </c>
      <c r="K1632" s="17">
        <f t="shared" si="7926"/>
        <v>0</v>
      </c>
      <c r="L1632" s="17">
        <f t="shared" si="7927"/>
        <v>0</v>
      </c>
      <c r="M1632" s="17">
        <f t="shared" si="7928"/>
        <v>1200</v>
      </c>
      <c r="N1632" s="17">
        <f t="shared" si="7929"/>
        <v>1200</v>
      </c>
      <c r="O1632" s="17">
        <f t="shared" si="7930"/>
        <v>1200</v>
      </c>
      <c r="P1632" s="17">
        <f t="shared" si="7931"/>
        <v>0</v>
      </c>
      <c r="Q1632" s="17">
        <f t="shared" si="7932"/>
        <v>0</v>
      </c>
      <c r="R1632" s="17">
        <f t="shared" si="7933"/>
        <v>0</v>
      </c>
      <c r="S1632" s="17">
        <f t="shared" si="7934"/>
        <v>0</v>
      </c>
      <c r="T1632" s="17">
        <f t="shared" si="7935"/>
        <v>0</v>
      </c>
      <c r="U1632" s="17">
        <f t="shared" si="7936"/>
        <v>0</v>
      </c>
      <c r="V1632" s="17">
        <f t="shared" si="7937"/>
        <v>0</v>
      </c>
      <c r="W1632" s="17">
        <f t="shared" si="7938"/>
        <v>0</v>
      </c>
      <c r="X1632" s="17">
        <f t="shared" si="7939"/>
        <v>0</v>
      </c>
      <c r="Y1632" s="17">
        <f t="shared" si="7611"/>
        <v>1200</v>
      </c>
      <c r="Z1632" s="17">
        <f t="shared" si="7612"/>
        <v>1200</v>
      </c>
      <c r="AA1632" s="17">
        <f t="shared" si="7613"/>
        <v>1200</v>
      </c>
      <c r="AB1632" s="17">
        <f t="shared" si="7940"/>
        <v>0</v>
      </c>
      <c r="AC1632" s="17">
        <f t="shared" si="7941"/>
        <v>0</v>
      </c>
      <c r="AD1632" s="17">
        <f t="shared" si="7942"/>
        <v>0</v>
      </c>
      <c r="AE1632" s="17">
        <f t="shared" si="7614"/>
        <v>1200</v>
      </c>
      <c r="AF1632" s="17">
        <f t="shared" si="7615"/>
        <v>1200</v>
      </c>
      <c r="AG1632" s="17">
        <f t="shared" si="7616"/>
        <v>1200</v>
      </c>
      <c r="AH1632" s="17">
        <f t="shared" si="7943"/>
        <v>0</v>
      </c>
      <c r="AI1632" s="17">
        <f t="shared" si="7944"/>
        <v>0</v>
      </c>
      <c r="AJ1632" s="17">
        <f t="shared" si="7945"/>
        <v>0</v>
      </c>
      <c r="AK1632" s="17">
        <f t="shared" si="7946"/>
        <v>0</v>
      </c>
      <c r="AL1632" s="17">
        <f t="shared" si="7947"/>
        <v>0</v>
      </c>
      <c r="AM1632" s="17">
        <f t="shared" si="7948"/>
        <v>0</v>
      </c>
      <c r="AN1632" s="17">
        <f t="shared" si="7949"/>
        <v>0</v>
      </c>
      <c r="AO1632" s="17">
        <f t="shared" si="7950"/>
        <v>0</v>
      </c>
      <c r="AP1632" s="17">
        <f t="shared" si="7951"/>
        <v>0</v>
      </c>
      <c r="AQ1632" s="17">
        <f t="shared" si="7952"/>
        <v>0</v>
      </c>
      <c r="AR1632" s="17">
        <f t="shared" si="7953"/>
        <v>0</v>
      </c>
      <c r="AS1632" s="17">
        <f t="shared" si="7954"/>
        <v>0</v>
      </c>
      <c r="AT1632" s="17">
        <f t="shared" si="7955"/>
        <v>0</v>
      </c>
      <c r="AU1632" s="17">
        <f t="shared" si="7956"/>
        <v>0</v>
      </c>
      <c r="AV1632" s="17">
        <f t="shared" si="7957"/>
        <v>0</v>
      </c>
      <c r="AW1632" s="17">
        <f t="shared" si="7617"/>
        <v>1200</v>
      </c>
      <c r="AX1632" s="17">
        <f t="shared" si="7618"/>
        <v>1200</v>
      </c>
      <c r="AY1632" s="17">
        <f t="shared" si="7619"/>
        <v>1200</v>
      </c>
      <c r="AZ1632" s="17">
        <f t="shared" si="7958"/>
        <v>0</v>
      </c>
      <c r="BA1632" s="17">
        <f t="shared" si="7620"/>
        <v>1200</v>
      </c>
      <c r="BB1632" s="17">
        <f t="shared" si="7621"/>
        <v>1200</v>
      </c>
      <c r="BC1632" s="17">
        <f t="shared" si="7622"/>
        <v>1200</v>
      </c>
      <c r="BD1632" s="17">
        <f t="shared" si="7959"/>
        <v>0</v>
      </c>
      <c r="BE1632" s="17">
        <f t="shared" si="7960"/>
        <v>0</v>
      </c>
      <c r="BF1632" s="17">
        <f t="shared" si="7961"/>
        <v>0</v>
      </c>
      <c r="BG1632" s="17">
        <f t="shared" si="7962"/>
        <v>0</v>
      </c>
      <c r="BH1632" s="17">
        <f t="shared" si="7963"/>
        <v>0</v>
      </c>
      <c r="BI1632" s="17">
        <f t="shared" si="7964"/>
        <v>0</v>
      </c>
      <c r="BJ1632" s="17">
        <f t="shared" si="7965"/>
        <v>0</v>
      </c>
      <c r="BK1632" s="17">
        <f t="shared" si="7966"/>
        <v>0</v>
      </c>
      <c r="BL1632" s="17">
        <f t="shared" si="7967"/>
        <v>0</v>
      </c>
      <c r="BM1632" s="17">
        <f t="shared" si="7968"/>
        <v>0</v>
      </c>
      <c r="BN1632" s="17">
        <f t="shared" si="7969"/>
        <v>0</v>
      </c>
      <c r="BO1632" s="17">
        <f t="shared" si="7623"/>
        <v>1200</v>
      </c>
      <c r="BP1632" s="17">
        <f t="shared" si="7624"/>
        <v>1200</v>
      </c>
      <c r="BQ1632" s="17">
        <f t="shared" si="7625"/>
        <v>1200</v>
      </c>
      <c r="BR1632" s="17">
        <f t="shared" si="7970"/>
        <v>0</v>
      </c>
      <c r="BS1632" s="17">
        <f t="shared" si="7971"/>
        <v>0</v>
      </c>
      <c r="BT1632" s="17">
        <f t="shared" si="7972"/>
        <v>0</v>
      </c>
      <c r="BU1632" s="17">
        <f t="shared" si="7626"/>
        <v>1200</v>
      </c>
      <c r="BV1632" s="17">
        <f t="shared" si="7627"/>
        <v>1200</v>
      </c>
      <c r="BW1632" s="17">
        <f t="shared" si="7628"/>
        <v>1200</v>
      </c>
      <c r="BX1632" s="17">
        <f t="shared" si="7973"/>
        <v>0</v>
      </c>
      <c r="BY1632" s="17">
        <f t="shared" si="7974"/>
        <v>0</v>
      </c>
      <c r="BZ1632" s="17">
        <f t="shared" si="7975"/>
        <v>0</v>
      </c>
      <c r="CA1632" s="17">
        <f t="shared" si="7976"/>
        <v>0</v>
      </c>
      <c r="CB1632" s="17">
        <f t="shared" si="7977"/>
        <v>0</v>
      </c>
      <c r="CC1632" s="17">
        <f t="shared" si="7978"/>
        <v>0</v>
      </c>
      <c r="CD1632" s="17">
        <f t="shared" si="7979"/>
        <v>0</v>
      </c>
      <c r="CE1632" s="17">
        <f t="shared" si="7980"/>
        <v>0</v>
      </c>
      <c r="CF1632" s="17">
        <f t="shared" si="7981"/>
        <v>0</v>
      </c>
      <c r="CG1632" s="17">
        <f t="shared" si="7629"/>
        <v>1200</v>
      </c>
      <c r="CH1632" s="17">
        <f t="shared" si="7630"/>
        <v>1200</v>
      </c>
      <c r="CI1632" s="17">
        <f t="shared" si="7631"/>
        <v>1200</v>
      </c>
      <c r="CJ1632" s="17">
        <f t="shared" si="7982"/>
        <v>0</v>
      </c>
      <c r="CK1632" s="32"/>
      <c r="CL1632" s="32"/>
      <c r="CM1632" s="1"/>
      <c r="CN1632" s="1"/>
      <c r="CO1632" s="1"/>
      <c r="CP1632" s="1"/>
      <c r="CQ1632" s="1"/>
      <c r="CR1632" s="1"/>
      <c r="CS1632" s="1"/>
    </row>
    <row r="1633" s="1" customFormat="1">
      <c r="A1633" s="30" t="s">
        <v>524</v>
      </c>
      <c r="B1633" s="30" t="s">
        <v>127</v>
      </c>
      <c r="C1633" s="30" t="s">
        <v>273</v>
      </c>
      <c r="D1633" s="30" t="s">
        <v>466</v>
      </c>
      <c r="E1633" s="30" t="s">
        <v>48</v>
      </c>
      <c r="F1633" s="31" t="s">
        <v>49</v>
      </c>
      <c r="G1633" s="17">
        <v>1200</v>
      </c>
      <c r="H1633" s="17">
        <v>1200</v>
      </c>
      <c r="I1633" s="17">
        <v>1200</v>
      </c>
      <c r="J1633" s="17"/>
      <c r="K1633" s="17"/>
      <c r="L1633" s="17"/>
      <c r="M1633" s="17">
        <f t="shared" si="7928"/>
        <v>1200</v>
      </c>
      <c r="N1633" s="17">
        <f t="shared" si="7929"/>
        <v>1200</v>
      </c>
      <c r="O1633" s="17">
        <f t="shared" si="7930"/>
        <v>1200</v>
      </c>
      <c r="P1633" s="17"/>
      <c r="Q1633" s="17"/>
      <c r="R1633" s="17"/>
      <c r="S1633" s="17"/>
      <c r="T1633" s="17"/>
      <c r="U1633" s="17"/>
      <c r="V1633" s="17"/>
      <c r="W1633" s="17"/>
      <c r="X1633" s="17"/>
      <c r="Y1633" s="17">
        <f t="shared" si="7611"/>
        <v>1200</v>
      </c>
      <c r="Z1633" s="17">
        <f t="shared" si="7612"/>
        <v>1200</v>
      </c>
      <c r="AA1633" s="17">
        <f t="shared" si="7613"/>
        <v>1200</v>
      </c>
      <c r="AB1633" s="17"/>
      <c r="AC1633" s="17"/>
      <c r="AD1633" s="17"/>
      <c r="AE1633" s="17">
        <f t="shared" si="7614"/>
        <v>1200</v>
      </c>
      <c r="AF1633" s="17">
        <f t="shared" si="7615"/>
        <v>1200</v>
      </c>
      <c r="AG1633" s="17">
        <f t="shared" si="7616"/>
        <v>1200</v>
      </c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>
        <f t="shared" si="7617"/>
        <v>1200</v>
      </c>
      <c r="AX1633" s="17">
        <f t="shared" si="7618"/>
        <v>1200</v>
      </c>
      <c r="AY1633" s="17">
        <f t="shared" si="7619"/>
        <v>1200</v>
      </c>
      <c r="AZ1633" s="17"/>
      <c r="BA1633" s="17">
        <f t="shared" si="7620"/>
        <v>1200</v>
      </c>
      <c r="BB1633" s="17">
        <f t="shared" si="7621"/>
        <v>1200</v>
      </c>
      <c r="BC1633" s="17">
        <f t="shared" si="7622"/>
        <v>1200</v>
      </c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>
        <f t="shared" si="7623"/>
        <v>1200</v>
      </c>
      <c r="BP1633" s="17">
        <f t="shared" si="7624"/>
        <v>1200</v>
      </c>
      <c r="BQ1633" s="17">
        <f t="shared" si="7625"/>
        <v>1200</v>
      </c>
      <c r="BR1633" s="17"/>
      <c r="BS1633" s="17"/>
      <c r="BT1633" s="17"/>
      <c r="BU1633" s="17">
        <f t="shared" si="7626"/>
        <v>1200</v>
      </c>
      <c r="BV1633" s="17">
        <f t="shared" si="7627"/>
        <v>1200</v>
      </c>
      <c r="BW1633" s="17">
        <f t="shared" si="7628"/>
        <v>1200</v>
      </c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>
        <f t="shared" si="7629"/>
        <v>1200</v>
      </c>
      <c r="CH1633" s="17">
        <f t="shared" si="7630"/>
        <v>1200</v>
      </c>
      <c r="CI1633" s="17">
        <f t="shared" si="7631"/>
        <v>1200</v>
      </c>
      <c r="CJ1633" s="17"/>
      <c r="CK1633" s="32"/>
      <c r="CL1633" s="32"/>
      <c r="CM1633" s="1"/>
      <c r="CN1633" s="1"/>
      <c r="CO1633" s="1"/>
      <c r="CP1633" s="1"/>
      <c r="CQ1633" s="1"/>
      <c r="CR1633" s="1"/>
      <c r="CS1633" s="1"/>
    </row>
    <row r="1634" s="20" customFormat="1">
      <c r="A1634" s="21" t="s">
        <v>524</v>
      </c>
      <c r="B1634" s="39" t="s">
        <v>68</v>
      </c>
      <c r="C1634" s="39"/>
      <c r="D1634" s="21"/>
      <c r="E1634" s="21"/>
      <c r="F1634" s="22" t="s">
        <v>69</v>
      </c>
      <c r="G1634" s="23">
        <f t="shared" si="7922"/>
        <v>4727.5</v>
      </c>
      <c r="H1634" s="23">
        <f t="shared" si="7923"/>
        <v>2709.0999999999999</v>
      </c>
      <c r="I1634" s="23">
        <f t="shared" si="7924"/>
        <v>2703.4000000000001</v>
      </c>
      <c r="J1634" s="23">
        <f t="shared" si="7925"/>
        <v>0</v>
      </c>
      <c r="K1634" s="23">
        <f t="shared" si="7926"/>
        <v>0</v>
      </c>
      <c r="L1634" s="23">
        <f t="shared" si="7927"/>
        <v>0</v>
      </c>
      <c r="M1634" s="23">
        <f t="shared" si="7928"/>
        <v>4727.5</v>
      </c>
      <c r="N1634" s="23">
        <f t="shared" si="7929"/>
        <v>2709.0999999999999</v>
      </c>
      <c r="O1634" s="23">
        <f t="shared" si="7930"/>
        <v>2703.4000000000001</v>
      </c>
      <c r="P1634" s="23">
        <f t="shared" si="7931"/>
        <v>0</v>
      </c>
      <c r="Q1634" s="23">
        <f t="shared" si="7932"/>
        <v>0</v>
      </c>
      <c r="R1634" s="23">
        <f t="shared" si="7933"/>
        <v>0</v>
      </c>
      <c r="S1634" s="23">
        <f t="shared" si="7934"/>
        <v>0</v>
      </c>
      <c r="T1634" s="23">
        <f t="shared" si="7935"/>
        <v>0</v>
      </c>
      <c r="U1634" s="23">
        <f t="shared" si="7936"/>
        <v>0</v>
      </c>
      <c r="V1634" s="23">
        <f t="shared" si="7937"/>
        <v>0</v>
      </c>
      <c r="W1634" s="23">
        <f t="shared" si="7938"/>
        <v>0</v>
      </c>
      <c r="X1634" s="23">
        <f t="shared" si="7939"/>
        <v>0</v>
      </c>
      <c r="Y1634" s="23">
        <f t="shared" si="7611"/>
        <v>4727.5</v>
      </c>
      <c r="Z1634" s="23">
        <f t="shared" si="7612"/>
        <v>2709.0999999999999</v>
      </c>
      <c r="AA1634" s="23">
        <f t="shared" si="7613"/>
        <v>2703.4000000000001</v>
      </c>
      <c r="AB1634" s="23">
        <f t="shared" si="7940"/>
        <v>0</v>
      </c>
      <c r="AC1634" s="23">
        <f t="shared" si="7941"/>
        <v>0</v>
      </c>
      <c r="AD1634" s="23">
        <f t="shared" si="7942"/>
        <v>0</v>
      </c>
      <c r="AE1634" s="23">
        <f t="shared" si="7614"/>
        <v>4727.5</v>
      </c>
      <c r="AF1634" s="23">
        <f t="shared" si="7615"/>
        <v>2709.0999999999999</v>
      </c>
      <c r="AG1634" s="23">
        <f t="shared" si="7616"/>
        <v>2703.4000000000001</v>
      </c>
      <c r="AH1634" s="23">
        <f t="shared" si="7943"/>
        <v>0</v>
      </c>
      <c r="AI1634" s="23">
        <f t="shared" si="7944"/>
        <v>0</v>
      </c>
      <c r="AJ1634" s="23">
        <f t="shared" si="7945"/>
        <v>0</v>
      </c>
      <c r="AK1634" s="23">
        <f t="shared" si="7946"/>
        <v>0</v>
      </c>
      <c r="AL1634" s="23">
        <f t="shared" si="7947"/>
        <v>0</v>
      </c>
      <c r="AM1634" s="23">
        <f t="shared" si="7948"/>
        <v>0</v>
      </c>
      <c r="AN1634" s="23">
        <f t="shared" si="7949"/>
        <v>0</v>
      </c>
      <c r="AO1634" s="23">
        <f t="shared" si="7950"/>
        <v>0</v>
      </c>
      <c r="AP1634" s="23">
        <f t="shared" si="7951"/>
        <v>0</v>
      </c>
      <c r="AQ1634" s="23">
        <f t="shared" si="7952"/>
        <v>0</v>
      </c>
      <c r="AR1634" s="23">
        <f t="shared" si="7953"/>
        <v>0</v>
      </c>
      <c r="AS1634" s="23">
        <f t="shared" si="7954"/>
        <v>0</v>
      </c>
      <c r="AT1634" s="23">
        <f t="shared" si="7955"/>
        <v>0</v>
      </c>
      <c r="AU1634" s="23">
        <f t="shared" si="7956"/>
        <v>0</v>
      </c>
      <c r="AV1634" s="23">
        <f t="shared" si="7957"/>
        <v>0</v>
      </c>
      <c r="AW1634" s="23">
        <f t="shared" si="7617"/>
        <v>4727.5</v>
      </c>
      <c r="AX1634" s="23">
        <f t="shared" si="7618"/>
        <v>2709.0999999999999</v>
      </c>
      <c r="AY1634" s="23">
        <f t="shared" si="7619"/>
        <v>2703.4000000000001</v>
      </c>
      <c r="AZ1634" s="23">
        <f t="shared" si="7958"/>
        <v>0</v>
      </c>
      <c r="BA1634" s="23">
        <f t="shared" si="7620"/>
        <v>4727.5</v>
      </c>
      <c r="BB1634" s="23">
        <f t="shared" si="7621"/>
        <v>2709.0999999999999</v>
      </c>
      <c r="BC1634" s="23">
        <f t="shared" si="7622"/>
        <v>2703.4000000000001</v>
      </c>
      <c r="BD1634" s="23">
        <f t="shared" si="7959"/>
        <v>0</v>
      </c>
      <c r="BE1634" s="23">
        <f t="shared" si="7960"/>
        <v>0</v>
      </c>
      <c r="BF1634" s="23">
        <f t="shared" si="7961"/>
        <v>3064.5969999999998</v>
      </c>
      <c r="BG1634" s="23">
        <f t="shared" si="7962"/>
        <v>0</v>
      </c>
      <c r="BH1634" s="23">
        <f t="shared" si="7963"/>
        <v>0</v>
      </c>
      <c r="BI1634" s="23">
        <f t="shared" si="7964"/>
        <v>0</v>
      </c>
      <c r="BJ1634" s="23">
        <f t="shared" si="7965"/>
        <v>0</v>
      </c>
      <c r="BK1634" s="23">
        <f t="shared" si="7966"/>
        <v>0</v>
      </c>
      <c r="BL1634" s="23">
        <f t="shared" si="7967"/>
        <v>0</v>
      </c>
      <c r="BM1634" s="23">
        <f t="shared" si="7968"/>
        <v>0</v>
      </c>
      <c r="BN1634" s="23">
        <f t="shared" si="7969"/>
        <v>0</v>
      </c>
      <c r="BO1634" s="23">
        <f t="shared" si="7623"/>
        <v>7792.0969999999998</v>
      </c>
      <c r="BP1634" s="23">
        <f t="shared" si="7624"/>
        <v>2709.0999999999999</v>
      </c>
      <c r="BQ1634" s="23">
        <f t="shared" si="7625"/>
        <v>2703.4000000000001</v>
      </c>
      <c r="BR1634" s="23">
        <f t="shared" si="7970"/>
        <v>0</v>
      </c>
      <c r="BS1634" s="23">
        <f t="shared" si="7971"/>
        <v>0</v>
      </c>
      <c r="BT1634" s="23">
        <f t="shared" si="7972"/>
        <v>0</v>
      </c>
      <c r="BU1634" s="23">
        <f t="shared" si="7626"/>
        <v>7792.0969999999998</v>
      </c>
      <c r="BV1634" s="23">
        <f t="shared" si="7627"/>
        <v>2709.0999999999999</v>
      </c>
      <c r="BW1634" s="23">
        <f t="shared" si="7628"/>
        <v>2703.4000000000001</v>
      </c>
      <c r="BX1634" s="23">
        <f t="shared" si="7973"/>
        <v>0</v>
      </c>
      <c r="BY1634" s="23">
        <f t="shared" si="7974"/>
        <v>469.03199999999998</v>
      </c>
      <c r="BZ1634" s="23">
        <f t="shared" si="7975"/>
        <v>0</v>
      </c>
      <c r="CA1634" s="23">
        <f t="shared" si="7976"/>
        <v>0</v>
      </c>
      <c r="CB1634" s="23">
        <f t="shared" si="7977"/>
        <v>0</v>
      </c>
      <c r="CC1634" s="23">
        <f t="shared" si="7978"/>
        <v>0</v>
      </c>
      <c r="CD1634" s="23">
        <f t="shared" si="7979"/>
        <v>0</v>
      </c>
      <c r="CE1634" s="23">
        <f t="shared" si="7980"/>
        <v>0</v>
      </c>
      <c r="CF1634" s="23">
        <f t="shared" si="7981"/>
        <v>0</v>
      </c>
      <c r="CG1634" s="23">
        <f t="shared" si="7629"/>
        <v>8261.128999999999</v>
      </c>
      <c r="CH1634" s="23">
        <f t="shared" si="7630"/>
        <v>2709.0999999999999</v>
      </c>
      <c r="CI1634" s="23">
        <f t="shared" si="7631"/>
        <v>2703.4000000000001</v>
      </c>
      <c r="CJ1634" s="23">
        <f t="shared" si="7982"/>
        <v>0</v>
      </c>
      <c r="CK1634" s="24"/>
      <c r="CL1634" s="24"/>
      <c r="CM1634" s="20"/>
      <c r="CN1634" s="20"/>
      <c r="CO1634" s="20"/>
      <c r="CP1634" s="20"/>
      <c r="CQ1634" s="20"/>
      <c r="CR1634" s="20"/>
      <c r="CS1634" s="20"/>
    </row>
    <row r="1635" s="25" customFormat="1">
      <c r="A1635" s="26" t="s">
        <v>524</v>
      </c>
      <c r="B1635" s="26" t="s">
        <v>68</v>
      </c>
      <c r="C1635" s="26" t="s">
        <v>70</v>
      </c>
      <c r="D1635" s="26"/>
      <c r="E1635" s="26"/>
      <c r="F1635" s="27" t="s">
        <v>71</v>
      </c>
      <c r="G1635" s="28">
        <f>G1636+G1641</f>
        <v>4727.5</v>
      </c>
      <c r="H1635" s="28">
        <f>H1636+H1641</f>
        <v>2709.0999999999999</v>
      </c>
      <c r="I1635" s="28">
        <f>I1636+I1641</f>
        <v>2703.4000000000001</v>
      </c>
      <c r="J1635" s="28">
        <f>J1636+J1641</f>
        <v>0</v>
      </c>
      <c r="K1635" s="28">
        <f>K1636+K1641</f>
        <v>0</v>
      </c>
      <c r="L1635" s="28">
        <f>L1636+L1641</f>
        <v>0</v>
      </c>
      <c r="M1635" s="28">
        <f t="shared" si="7928"/>
        <v>4727.5</v>
      </c>
      <c r="N1635" s="28">
        <f t="shared" si="7929"/>
        <v>2709.0999999999999</v>
      </c>
      <c r="O1635" s="28">
        <f t="shared" si="7930"/>
        <v>2703.4000000000001</v>
      </c>
      <c r="P1635" s="28">
        <f>P1636+P1641</f>
        <v>0</v>
      </c>
      <c r="Q1635" s="28">
        <f>Q1636+Q1641</f>
        <v>0</v>
      </c>
      <c r="R1635" s="28">
        <f>R1636+R1641</f>
        <v>0</v>
      </c>
      <c r="S1635" s="28">
        <f>S1636+S1641</f>
        <v>0</v>
      </c>
      <c r="T1635" s="28">
        <f>T1636+T1641</f>
        <v>0</v>
      </c>
      <c r="U1635" s="28">
        <f>U1636+U1641</f>
        <v>0</v>
      </c>
      <c r="V1635" s="28">
        <f>V1636+V1641</f>
        <v>0</v>
      </c>
      <c r="W1635" s="28">
        <f>W1636+W1641</f>
        <v>0</v>
      </c>
      <c r="X1635" s="28">
        <f>X1636+X1641</f>
        <v>0</v>
      </c>
      <c r="Y1635" s="28">
        <f t="shared" si="7611"/>
        <v>4727.5</v>
      </c>
      <c r="Z1635" s="28">
        <f t="shared" si="7612"/>
        <v>2709.0999999999999</v>
      </c>
      <c r="AA1635" s="28">
        <f t="shared" si="7613"/>
        <v>2703.4000000000001</v>
      </c>
      <c r="AB1635" s="28">
        <f>AB1636+AB1641</f>
        <v>0</v>
      </c>
      <c r="AC1635" s="28">
        <f>AC1636+AC1641</f>
        <v>0</v>
      </c>
      <c r="AD1635" s="28">
        <f>AD1636+AD1641</f>
        <v>0</v>
      </c>
      <c r="AE1635" s="28">
        <f t="shared" si="7614"/>
        <v>4727.5</v>
      </c>
      <c r="AF1635" s="28">
        <f t="shared" si="7615"/>
        <v>2709.0999999999999</v>
      </c>
      <c r="AG1635" s="28">
        <f t="shared" si="7616"/>
        <v>2703.4000000000001</v>
      </c>
      <c r="AH1635" s="28">
        <f>AH1636+AH1641</f>
        <v>0</v>
      </c>
      <c r="AI1635" s="28">
        <f>AI1636+AI1641</f>
        <v>0</v>
      </c>
      <c r="AJ1635" s="28">
        <f>AJ1636+AJ1641</f>
        <v>0</v>
      </c>
      <c r="AK1635" s="28">
        <f>AK1636+AK1641</f>
        <v>0</v>
      </c>
      <c r="AL1635" s="28">
        <f>AL1636+AL1641</f>
        <v>0</v>
      </c>
      <c r="AM1635" s="28">
        <f>AM1636+AM1641</f>
        <v>0</v>
      </c>
      <c r="AN1635" s="28">
        <f>AN1636+AN1641</f>
        <v>0</v>
      </c>
      <c r="AO1635" s="28">
        <f>AO1636+AO1641</f>
        <v>0</v>
      </c>
      <c r="AP1635" s="28">
        <f>AP1636+AP1641</f>
        <v>0</v>
      </c>
      <c r="AQ1635" s="28">
        <f>AQ1636+AQ1641</f>
        <v>0</v>
      </c>
      <c r="AR1635" s="28">
        <f>AR1636+AR1641</f>
        <v>0</v>
      </c>
      <c r="AS1635" s="28">
        <f>AS1636+AS1641</f>
        <v>0</v>
      </c>
      <c r="AT1635" s="28">
        <f>AT1636+AT1641</f>
        <v>0</v>
      </c>
      <c r="AU1635" s="28">
        <f>AU1636+AU1641</f>
        <v>0</v>
      </c>
      <c r="AV1635" s="28">
        <f>AV1636+AV1641</f>
        <v>0</v>
      </c>
      <c r="AW1635" s="28">
        <f t="shared" si="7617"/>
        <v>4727.5</v>
      </c>
      <c r="AX1635" s="28">
        <f t="shared" si="7618"/>
        <v>2709.0999999999999</v>
      </c>
      <c r="AY1635" s="28">
        <f t="shared" si="7619"/>
        <v>2703.4000000000001</v>
      </c>
      <c r="AZ1635" s="28">
        <f>AZ1636+AZ1641</f>
        <v>0</v>
      </c>
      <c r="BA1635" s="28">
        <f t="shared" si="7620"/>
        <v>4727.5</v>
      </c>
      <c r="BB1635" s="28">
        <f t="shared" si="7621"/>
        <v>2709.0999999999999</v>
      </c>
      <c r="BC1635" s="28">
        <f t="shared" si="7622"/>
        <v>2703.4000000000001</v>
      </c>
      <c r="BD1635" s="28">
        <f>BD1636+BD1641</f>
        <v>0</v>
      </c>
      <c r="BE1635" s="28">
        <f>BE1636+BE1641</f>
        <v>0</v>
      </c>
      <c r="BF1635" s="28">
        <f>BF1636+BF1641</f>
        <v>3064.5969999999998</v>
      </c>
      <c r="BG1635" s="28">
        <f>BG1636+BG1641</f>
        <v>0</v>
      </c>
      <c r="BH1635" s="28">
        <f>BH1636+BH1641</f>
        <v>0</v>
      </c>
      <c r="BI1635" s="28">
        <f>BI1636+BI1641</f>
        <v>0</v>
      </c>
      <c r="BJ1635" s="28">
        <f>BJ1636+BJ1641</f>
        <v>0</v>
      </c>
      <c r="BK1635" s="28">
        <f>BK1636+BK1641</f>
        <v>0</v>
      </c>
      <c r="BL1635" s="28">
        <f>BL1636+BL1641</f>
        <v>0</v>
      </c>
      <c r="BM1635" s="28">
        <f>BM1636+BM1641</f>
        <v>0</v>
      </c>
      <c r="BN1635" s="28">
        <f>BN1636+BN1641</f>
        <v>0</v>
      </c>
      <c r="BO1635" s="28">
        <f t="shared" si="7623"/>
        <v>7792.0969999999998</v>
      </c>
      <c r="BP1635" s="28">
        <f t="shared" si="7624"/>
        <v>2709.0999999999999</v>
      </c>
      <c r="BQ1635" s="28">
        <f t="shared" si="7625"/>
        <v>2703.4000000000001</v>
      </c>
      <c r="BR1635" s="28">
        <f>BR1636+BR1641</f>
        <v>0</v>
      </c>
      <c r="BS1635" s="28">
        <f>BS1636+BS1641</f>
        <v>0</v>
      </c>
      <c r="BT1635" s="28">
        <f>BT1636+BT1641</f>
        <v>0</v>
      </c>
      <c r="BU1635" s="28">
        <f t="shared" si="7626"/>
        <v>7792.0969999999998</v>
      </c>
      <c r="BV1635" s="28">
        <f t="shared" si="7627"/>
        <v>2709.0999999999999</v>
      </c>
      <c r="BW1635" s="28">
        <f t="shared" si="7628"/>
        <v>2703.4000000000001</v>
      </c>
      <c r="BX1635" s="28">
        <f>BX1636+BX1641</f>
        <v>0</v>
      </c>
      <c r="BY1635" s="28">
        <f>BY1636+BY1641</f>
        <v>469.03199999999998</v>
      </c>
      <c r="BZ1635" s="28">
        <f>BZ1636+BZ1641</f>
        <v>0</v>
      </c>
      <c r="CA1635" s="28">
        <f>CA1636+CA1641</f>
        <v>0</v>
      </c>
      <c r="CB1635" s="28">
        <f>CB1636+CB1641</f>
        <v>0</v>
      </c>
      <c r="CC1635" s="28">
        <f>CC1636+CC1641</f>
        <v>0</v>
      </c>
      <c r="CD1635" s="28">
        <f>CD1636+CD1641</f>
        <v>0</v>
      </c>
      <c r="CE1635" s="28">
        <f>CE1636+CE1641</f>
        <v>0</v>
      </c>
      <c r="CF1635" s="28">
        <f>CF1636+CF1641</f>
        <v>0</v>
      </c>
      <c r="CG1635" s="28">
        <f t="shared" si="7629"/>
        <v>8261.128999999999</v>
      </c>
      <c r="CH1635" s="28">
        <f t="shared" si="7630"/>
        <v>2709.0999999999999</v>
      </c>
      <c r="CI1635" s="28">
        <f t="shared" si="7631"/>
        <v>2703.4000000000001</v>
      </c>
      <c r="CJ1635" s="28">
        <f>CJ1636+CJ1641</f>
        <v>0</v>
      </c>
      <c r="CK1635" s="29"/>
      <c r="CL1635" s="29"/>
      <c r="CM1635" s="25"/>
      <c r="CN1635" s="25"/>
      <c r="CO1635" s="25"/>
      <c r="CP1635" s="25"/>
      <c r="CQ1635" s="25"/>
      <c r="CR1635" s="25"/>
      <c r="CS1635" s="25"/>
    </row>
    <row r="1636" s="1" customFormat="1">
      <c r="A1636" s="30" t="s">
        <v>524</v>
      </c>
      <c r="B1636" s="30" t="s">
        <v>68</v>
      </c>
      <c r="C1636" s="30" t="s">
        <v>70</v>
      </c>
      <c r="D1636" s="30" t="s">
        <v>72</v>
      </c>
      <c r="E1636" s="35"/>
      <c r="F1636" s="31" t="s">
        <v>73</v>
      </c>
      <c r="G1636" s="17">
        <f t="shared" si="7922"/>
        <v>68.799999999999997</v>
      </c>
      <c r="H1636" s="17">
        <f t="shared" si="7923"/>
        <v>58.200000000000003</v>
      </c>
      <c r="I1636" s="17">
        <f t="shared" ref="I1636:I1672" si="7983">I1637</f>
        <v>52.5</v>
      </c>
      <c r="J1636" s="17">
        <f t="shared" ref="J1636:J1672" si="7984">J1637</f>
        <v>0</v>
      </c>
      <c r="K1636" s="17">
        <f t="shared" ref="K1636:K1672" si="7985">K1637</f>
        <v>0</v>
      </c>
      <c r="L1636" s="17">
        <f t="shared" ref="L1636:L1672" si="7986">L1637</f>
        <v>0</v>
      </c>
      <c r="M1636" s="17">
        <f t="shared" si="7928"/>
        <v>68.799999999999997</v>
      </c>
      <c r="N1636" s="17">
        <f t="shared" si="7929"/>
        <v>58.200000000000003</v>
      </c>
      <c r="O1636" s="17">
        <f t="shared" si="7930"/>
        <v>52.5</v>
      </c>
      <c r="P1636" s="17">
        <f t="shared" ref="P1636:P1672" si="7987">P1637</f>
        <v>0</v>
      </c>
      <c r="Q1636" s="17">
        <f t="shared" ref="Q1636:Q1672" si="7988">Q1637</f>
        <v>0</v>
      </c>
      <c r="R1636" s="17">
        <f t="shared" ref="R1636:R1672" si="7989">R1637</f>
        <v>0</v>
      </c>
      <c r="S1636" s="17">
        <f t="shared" ref="S1636:S1672" si="7990">S1637</f>
        <v>0</v>
      </c>
      <c r="T1636" s="17">
        <f t="shared" ref="T1636:T1672" si="7991">T1637</f>
        <v>0</v>
      </c>
      <c r="U1636" s="17">
        <f t="shared" ref="U1636:U1672" si="7992">U1637</f>
        <v>0</v>
      </c>
      <c r="V1636" s="17">
        <f t="shared" ref="V1636:V1672" si="7993">V1637</f>
        <v>0</v>
      </c>
      <c r="W1636" s="17">
        <f t="shared" ref="W1636:W1672" si="7994">W1637</f>
        <v>0</v>
      </c>
      <c r="X1636" s="17">
        <f t="shared" ref="X1636:X1672" si="7995">X1637</f>
        <v>0</v>
      </c>
      <c r="Y1636" s="17">
        <f t="shared" si="7611"/>
        <v>68.799999999999997</v>
      </c>
      <c r="Z1636" s="17">
        <f t="shared" si="7612"/>
        <v>58.200000000000003</v>
      </c>
      <c r="AA1636" s="17">
        <f t="shared" si="7613"/>
        <v>52.5</v>
      </c>
      <c r="AB1636" s="17">
        <f t="shared" ref="AB1636:AB1672" si="7996">AB1637</f>
        <v>0</v>
      </c>
      <c r="AC1636" s="17">
        <f t="shared" ref="AC1636:AC1672" si="7997">AC1637</f>
        <v>0</v>
      </c>
      <c r="AD1636" s="17">
        <f t="shared" ref="AD1636:AD1672" si="7998">AD1637</f>
        <v>0</v>
      </c>
      <c r="AE1636" s="17">
        <f t="shared" si="7614"/>
        <v>68.799999999999997</v>
      </c>
      <c r="AF1636" s="17">
        <f t="shared" si="7615"/>
        <v>58.200000000000003</v>
      </c>
      <c r="AG1636" s="17">
        <f t="shared" si="7616"/>
        <v>52.5</v>
      </c>
      <c r="AH1636" s="17">
        <f t="shared" ref="AH1636:AH1672" si="7999">AH1637</f>
        <v>0</v>
      </c>
      <c r="AI1636" s="17">
        <f t="shared" ref="AI1636:AI1672" si="8000">AI1637</f>
        <v>0</v>
      </c>
      <c r="AJ1636" s="17">
        <f t="shared" ref="AJ1636:AJ1672" si="8001">AJ1637</f>
        <v>0</v>
      </c>
      <c r="AK1636" s="17">
        <f t="shared" ref="AK1636:AK1672" si="8002">AK1637</f>
        <v>0</v>
      </c>
      <c r="AL1636" s="17">
        <f t="shared" ref="AL1636:AL1672" si="8003">AL1637</f>
        <v>0</v>
      </c>
      <c r="AM1636" s="17">
        <f t="shared" ref="AM1636:AM1672" si="8004">AM1637</f>
        <v>0</v>
      </c>
      <c r="AN1636" s="17">
        <f t="shared" ref="AN1636:AN1672" si="8005">AN1637</f>
        <v>0</v>
      </c>
      <c r="AO1636" s="17">
        <f t="shared" ref="AO1636:AO1672" si="8006">AO1637</f>
        <v>0</v>
      </c>
      <c r="AP1636" s="17">
        <f t="shared" ref="AP1636:AP1672" si="8007">AP1637</f>
        <v>0</v>
      </c>
      <c r="AQ1636" s="17">
        <f t="shared" ref="AQ1636:AQ1672" si="8008">AQ1637</f>
        <v>0</v>
      </c>
      <c r="AR1636" s="17">
        <f t="shared" ref="AR1636:AR1672" si="8009">AR1637</f>
        <v>0</v>
      </c>
      <c r="AS1636" s="17">
        <f t="shared" ref="AS1636:AS1672" si="8010">AS1637</f>
        <v>0</v>
      </c>
      <c r="AT1636" s="17">
        <f t="shared" ref="AT1636:AT1672" si="8011">AT1637</f>
        <v>0</v>
      </c>
      <c r="AU1636" s="17">
        <f t="shared" ref="AU1636:AU1672" si="8012">AU1637</f>
        <v>0</v>
      </c>
      <c r="AV1636" s="17">
        <f t="shared" ref="AV1636:AV1672" si="8013">AV1637</f>
        <v>0</v>
      </c>
      <c r="AW1636" s="17">
        <f t="shared" si="7617"/>
        <v>68.799999999999997</v>
      </c>
      <c r="AX1636" s="17">
        <f t="shared" si="7618"/>
        <v>58.200000000000003</v>
      </c>
      <c r="AY1636" s="17">
        <f t="shared" si="7619"/>
        <v>52.5</v>
      </c>
      <c r="AZ1636" s="17">
        <f t="shared" ref="AZ1636:AZ1672" si="8014">AZ1637</f>
        <v>0</v>
      </c>
      <c r="BA1636" s="17">
        <f t="shared" si="7620"/>
        <v>68.799999999999997</v>
      </c>
      <c r="BB1636" s="17">
        <f t="shared" si="7621"/>
        <v>58.200000000000003</v>
      </c>
      <c r="BC1636" s="17">
        <f t="shared" si="7622"/>
        <v>52.5</v>
      </c>
      <c r="BD1636" s="17">
        <f t="shared" ref="BD1636:BD1672" si="8015">BD1637</f>
        <v>0</v>
      </c>
      <c r="BE1636" s="17">
        <f t="shared" ref="BE1636:BE1672" si="8016">BE1637</f>
        <v>0</v>
      </c>
      <c r="BF1636" s="17">
        <f t="shared" ref="BF1636:BF1672" si="8017">BF1637</f>
        <v>818.077</v>
      </c>
      <c r="BG1636" s="17">
        <f t="shared" ref="BG1636:BG1672" si="8018">BG1637</f>
        <v>0</v>
      </c>
      <c r="BH1636" s="17">
        <f t="shared" ref="BH1636:BH1672" si="8019">BH1637</f>
        <v>0</v>
      </c>
      <c r="BI1636" s="17">
        <f t="shared" ref="BI1636:BI1672" si="8020">BI1637</f>
        <v>0</v>
      </c>
      <c r="BJ1636" s="17">
        <f t="shared" ref="BJ1636:BJ1672" si="8021">BJ1637</f>
        <v>0</v>
      </c>
      <c r="BK1636" s="17">
        <f t="shared" ref="BK1636:BK1672" si="8022">BK1637</f>
        <v>0</v>
      </c>
      <c r="BL1636" s="17">
        <f t="shared" ref="BL1636:BL1672" si="8023">BL1637</f>
        <v>0</v>
      </c>
      <c r="BM1636" s="17">
        <f t="shared" ref="BM1636:BM1672" si="8024">BM1637</f>
        <v>0</v>
      </c>
      <c r="BN1636" s="17">
        <f t="shared" ref="BN1636:BN1672" si="8025">BN1637</f>
        <v>0</v>
      </c>
      <c r="BO1636" s="17">
        <f t="shared" si="7623"/>
        <v>886.87699999999995</v>
      </c>
      <c r="BP1636" s="17">
        <f t="shared" si="7624"/>
        <v>58.200000000000003</v>
      </c>
      <c r="BQ1636" s="17">
        <f t="shared" si="7625"/>
        <v>52.5</v>
      </c>
      <c r="BR1636" s="17">
        <f t="shared" ref="BR1636:BR1672" si="8026">BR1637</f>
        <v>0</v>
      </c>
      <c r="BS1636" s="17">
        <f t="shared" ref="BS1636:BS1672" si="8027">BS1637</f>
        <v>0</v>
      </c>
      <c r="BT1636" s="17">
        <f t="shared" ref="BT1636:BT1672" si="8028">BT1637</f>
        <v>0</v>
      </c>
      <c r="BU1636" s="17">
        <f t="shared" si="7626"/>
        <v>886.87699999999995</v>
      </c>
      <c r="BV1636" s="17">
        <f t="shared" si="7627"/>
        <v>58.200000000000003</v>
      </c>
      <c r="BW1636" s="17">
        <f t="shared" si="7628"/>
        <v>52.5</v>
      </c>
      <c r="BX1636" s="17">
        <f t="shared" ref="BX1636:BX1672" si="8029">BX1637</f>
        <v>0</v>
      </c>
      <c r="BY1636" s="17">
        <f t="shared" ref="BY1636:BY1672" si="8030">BY1637</f>
        <v>0</v>
      </c>
      <c r="BZ1636" s="17">
        <f t="shared" ref="BZ1636:BZ1672" si="8031">BZ1637</f>
        <v>0</v>
      </c>
      <c r="CA1636" s="17">
        <f t="shared" ref="CA1636:CA1672" si="8032">CA1637</f>
        <v>0</v>
      </c>
      <c r="CB1636" s="17">
        <f t="shared" ref="CB1636:CB1672" si="8033">CB1637</f>
        <v>0</v>
      </c>
      <c r="CC1636" s="17">
        <f t="shared" ref="CC1636:CC1672" si="8034">CC1637</f>
        <v>0</v>
      </c>
      <c r="CD1636" s="17">
        <f t="shared" ref="CD1636:CD1672" si="8035">CD1637</f>
        <v>0</v>
      </c>
      <c r="CE1636" s="17">
        <f t="shared" ref="CE1636:CE1672" si="8036">CE1637</f>
        <v>0</v>
      </c>
      <c r="CF1636" s="17">
        <f t="shared" ref="CF1636:CF1672" si="8037">CF1637</f>
        <v>0</v>
      </c>
      <c r="CG1636" s="17">
        <f t="shared" si="7629"/>
        <v>886.87699999999995</v>
      </c>
      <c r="CH1636" s="17">
        <f t="shared" si="7630"/>
        <v>58.200000000000003</v>
      </c>
      <c r="CI1636" s="17">
        <f t="shared" si="7631"/>
        <v>52.5</v>
      </c>
      <c r="CJ1636" s="17">
        <f t="shared" ref="CJ1636:CJ1672" si="8038">CJ1637</f>
        <v>0</v>
      </c>
      <c r="CK1636" s="32"/>
      <c r="CL1636" s="32"/>
      <c r="CM1636" s="1"/>
      <c r="CN1636" s="1"/>
      <c r="CO1636" s="1"/>
      <c r="CP1636" s="1"/>
      <c r="CQ1636" s="1"/>
      <c r="CR1636" s="1"/>
      <c r="CS1636" s="1"/>
    </row>
    <row r="1637" s="1" customFormat="1" hidden="1">
      <c r="A1637" s="30" t="s">
        <v>524</v>
      </c>
      <c r="B1637" s="30" t="s">
        <v>68</v>
      </c>
      <c r="C1637" s="30" t="s">
        <v>70</v>
      </c>
      <c r="D1637" s="30" t="s">
        <v>74</v>
      </c>
      <c r="E1637" s="16"/>
      <c r="F1637" s="31" t="s">
        <v>41</v>
      </c>
      <c r="G1637" s="17">
        <f t="shared" si="7922"/>
        <v>68.799999999999997</v>
      </c>
      <c r="H1637" s="17">
        <f t="shared" si="7923"/>
        <v>58.200000000000003</v>
      </c>
      <c r="I1637" s="17">
        <f t="shared" si="7983"/>
        <v>52.5</v>
      </c>
      <c r="J1637" s="17">
        <f t="shared" si="7984"/>
        <v>0</v>
      </c>
      <c r="K1637" s="17">
        <f t="shared" si="7985"/>
        <v>0</v>
      </c>
      <c r="L1637" s="17">
        <f t="shared" si="7986"/>
        <v>0</v>
      </c>
      <c r="M1637" s="17">
        <f t="shared" si="7928"/>
        <v>68.799999999999997</v>
      </c>
      <c r="N1637" s="17">
        <f t="shared" si="7929"/>
        <v>58.200000000000003</v>
      </c>
      <c r="O1637" s="17">
        <f t="shared" si="7930"/>
        <v>52.5</v>
      </c>
      <c r="P1637" s="17">
        <f t="shared" si="7987"/>
        <v>0</v>
      </c>
      <c r="Q1637" s="17">
        <f t="shared" si="7988"/>
        <v>0</v>
      </c>
      <c r="R1637" s="17">
        <f t="shared" si="7989"/>
        <v>0</v>
      </c>
      <c r="S1637" s="17">
        <f t="shared" si="7990"/>
        <v>0</v>
      </c>
      <c r="T1637" s="17">
        <f t="shared" si="7991"/>
        <v>0</v>
      </c>
      <c r="U1637" s="17">
        <f t="shared" si="7992"/>
        <v>0</v>
      </c>
      <c r="V1637" s="17">
        <f t="shared" si="7993"/>
        <v>0</v>
      </c>
      <c r="W1637" s="17">
        <f t="shared" si="7994"/>
        <v>0</v>
      </c>
      <c r="X1637" s="17">
        <f t="shared" si="7995"/>
        <v>0</v>
      </c>
      <c r="Y1637" s="17">
        <f t="shared" si="7611"/>
        <v>68.799999999999997</v>
      </c>
      <c r="Z1637" s="17">
        <f t="shared" si="7612"/>
        <v>58.200000000000003</v>
      </c>
      <c r="AA1637" s="17">
        <f t="shared" si="7613"/>
        <v>52.5</v>
      </c>
      <c r="AB1637" s="17">
        <f t="shared" si="7996"/>
        <v>0</v>
      </c>
      <c r="AC1637" s="17">
        <f t="shared" si="7997"/>
        <v>0</v>
      </c>
      <c r="AD1637" s="17">
        <f t="shared" si="7998"/>
        <v>0</v>
      </c>
      <c r="AE1637" s="17">
        <f t="shared" si="7614"/>
        <v>68.799999999999997</v>
      </c>
      <c r="AF1637" s="17">
        <f t="shared" si="7615"/>
        <v>58.200000000000003</v>
      </c>
      <c r="AG1637" s="17">
        <f t="shared" si="7616"/>
        <v>52.5</v>
      </c>
      <c r="AH1637" s="17">
        <f t="shared" si="7999"/>
        <v>0</v>
      </c>
      <c r="AI1637" s="17">
        <f t="shared" si="8000"/>
        <v>0</v>
      </c>
      <c r="AJ1637" s="17">
        <f t="shared" si="8001"/>
        <v>0</v>
      </c>
      <c r="AK1637" s="17">
        <f t="shared" si="8002"/>
        <v>0</v>
      </c>
      <c r="AL1637" s="17">
        <f t="shared" si="8003"/>
        <v>0</v>
      </c>
      <c r="AM1637" s="17">
        <f t="shared" si="8004"/>
        <v>0</v>
      </c>
      <c r="AN1637" s="17">
        <f t="shared" si="8005"/>
        <v>0</v>
      </c>
      <c r="AO1637" s="17">
        <f t="shared" si="8006"/>
        <v>0</v>
      </c>
      <c r="AP1637" s="17">
        <f t="shared" si="8007"/>
        <v>0</v>
      </c>
      <c r="AQ1637" s="17">
        <f t="shared" si="8008"/>
        <v>0</v>
      </c>
      <c r="AR1637" s="17">
        <f t="shared" si="8009"/>
        <v>0</v>
      </c>
      <c r="AS1637" s="17">
        <f t="shared" si="8010"/>
        <v>0</v>
      </c>
      <c r="AT1637" s="17">
        <f t="shared" si="8011"/>
        <v>0</v>
      </c>
      <c r="AU1637" s="17">
        <f t="shared" si="8012"/>
        <v>0</v>
      </c>
      <c r="AV1637" s="17">
        <f t="shared" si="8013"/>
        <v>0</v>
      </c>
      <c r="AW1637" s="17">
        <f t="shared" si="7617"/>
        <v>68.799999999999997</v>
      </c>
      <c r="AX1637" s="17">
        <f t="shared" si="7618"/>
        <v>58.200000000000003</v>
      </c>
      <c r="AY1637" s="17">
        <f t="shared" si="7619"/>
        <v>52.5</v>
      </c>
      <c r="AZ1637" s="17">
        <f t="shared" si="8014"/>
        <v>0</v>
      </c>
      <c r="BA1637" s="17">
        <f t="shared" si="7620"/>
        <v>68.799999999999997</v>
      </c>
      <c r="BB1637" s="17">
        <f t="shared" si="7621"/>
        <v>58.200000000000003</v>
      </c>
      <c r="BC1637" s="17">
        <f t="shared" si="7622"/>
        <v>52.5</v>
      </c>
      <c r="BD1637" s="17">
        <f t="shared" si="8015"/>
        <v>0</v>
      </c>
      <c r="BE1637" s="17">
        <f t="shared" si="8016"/>
        <v>0</v>
      </c>
      <c r="BF1637" s="17">
        <f t="shared" si="8017"/>
        <v>818.077</v>
      </c>
      <c r="BG1637" s="17">
        <f t="shared" si="8018"/>
        <v>0</v>
      </c>
      <c r="BH1637" s="17">
        <f t="shared" si="8019"/>
        <v>0</v>
      </c>
      <c r="BI1637" s="17">
        <f t="shared" si="8020"/>
        <v>0</v>
      </c>
      <c r="BJ1637" s="17">
        <f t="shared" si="8021"/>
        <v>0</v>
      </c>
      <c r="BK1637" s="17">
        <f t="shared" si="8022"/>
        <v>0</v>
      </c>
      <c r="BL1637" s="17">
        <f t="shared" si="8023"/>
        <v>0</v>
      </c>
      <c r="BM1637" s="17">
        <f t="shared" si="8024"/>
        <v>0</v>
      </c>
      <c r="BN1637" s="17">
        <f t="shared" si="8025"/>
        <v>0</v>
      </c>
      <c r="BO1637" s="17">
        <f t="shared" si="7623"/>
        <v>886.87699999999995</v>
      </c>
      <c r="BP1637" s="17">
        <f t="shared" si="7624"/>
        <v>58.200000000000003</v>
      </c>
      <c r="BQ1637" s="17">
        <f t="shared" si="7625"/>
        <v>52.5</v>
      </c>
      <c r="BR1637" s="17">
        <f t="shared" si="8026"/>
        <v>0</v>
      </c>
      <c r="BS1637" s="17">
        <f t="shared" si="8027"/>
        <v>0</v>
      </c>
      <c r="BT1637" s="17">
        <f t="shared" si="8028"/>
        <v>0</v>
      </c>
      <c r="BU1637" s="17">
        <f t="shared" si="7626"/>
        <v>886.87699999999995</v>
      </c>
      <c r="BV1637" s="17">
        <f t="shared" si="7627"/>
        <v>58.200000000000003</v>
      </c>
      <c r="BW1637" s="17">
        <f t="shared" si="7628"/>
        <v>52.5</v>
      </c>
      <c r="BX1637" s="17">
        <f t="shared" si="8029"/>
        <v>0</v>
      </c>
      <c r="BY1637" s="17">
        <f t="shared" si="8030"/>
        <v>0</v>
      </c>
      <c r="BZ1637" s="17">
        <f t="shared" si="8031"/>
        <v>0</v>
      </c>
      <c r="CA1637" s="17">
        <f t="shared" si="8032"/>
        <v>0</v>
      </c>
      <c r="CB1637" s="17">
        <f t="shared" si="8033"/>
        <v>0</v>
      </c>
      <c r="CC1637" s="17">
        <f t="shared" si="8034"/>
        <v>0</v>
      </c>
      <c r="CD1637" s="17">
        <f t="shared" si="8035"/>
        <v>0</v>
      </c>
      <c r="CE1637" s="17">
        <f t="shared" si="8036"/>
        <v>0</v>
      </c>
      <c r="CF1637" s="17">
        <f t="shared" si="8037"/>
        <v>0</v>
      </c>
      <c r="CG1637" s="17">
        <f t="shared" si="7629"/>
        <v>886.87699999999995</v>
      </c>
      <c r="CH1637" s="17">
        <f t="shared" si="7630"/>
        <v>58.200000000000003</v>
      </c>
      <c r="CI1637" s="17">
        <f t="shared" si="7631"/>
        <v>52.5</v>
      </c>
      <c r="CJ1637" s="17">
        <f t="shared" si="8038"/>
        <v>0</v>
      </c>
      <c r="CK1637" s="32">
        <v>0</v>
      </c>
      <c r="CL1637" s="32"/>
      <c r="CM1637" s="1" t="s">
        <v>75</v>
      </c>
      <c r="CN1637" s="1"/>
      <c r="CO1637" s="1"/>
      <c r="CP1637" s="1"/>
      <c r="CQ1637" s="1"/>
      <c r="CR1637" s="1"/>
      <c r="CS1637" s="1"/>
    </row>
    <row r="1638" s="1" customFormat="1">
      <c r="A1638" s="30" t="s">
        <v>524</v>
      </c>
      <c r="B1638" s="30" t="s">
        <v>68</v>
      </c>
      <c r="C1638" s="30" t="s">
        <v>70</v>
      </c>
      <c r="D1638" s="30" t="s">
        <v>76</v>
      </c>
      <c r="E1638" s="16"/>
      <c r="F1638" s="31" t="s">
        <v>77</v>
      </c>
      <c r="G1638" s="17">
        <f t="shared" si="7922"/>
        <v>68.799999999999997</v>
      </c>
      <c r="H1638" s="17">
        <f t="shared" si="7923"/>
        <v>58.200000000000003</v>
      </c>
      <c r="I1638" s="17">
        <f t="shared" si="7983"/>
        <v>52.5</v>
      </c>
      <c r="J1638" s="17">
        <f t="shared" si="7984"/>
        <v>0</v>
      </c>
      <c r="K1638" s="17">
        <f t="shared" si="7985"/>
        <v>0</v>
      </c>
      <c r="L1638" s="17">
        <f t="shared" si="7986"/>
        <v>0</v>
      </c>
      <c r="M1638" s="17">
        <f t="shared" si="7928"/>
        <v>68.799999999999997</v>
      </c>
      <c r="N1638" s="17">
        <f t="shared" si="7929"/>
        <v>58.200000000000003</v>
      </c>
      <c r="O1638" s="17">
        <f t="shared" si="7930"/>
        <v>52.5</v>
      </c>
      <c r="P1638" s="17">
        <f t="shared" si="7987"/>
        <v>0</v>
      </c>
      <c r="Q1638" s="17">
        <f t="shared" si="7988"/>
        <v>0</v>
      </c>
      <c r="R1638" s="17">
        <f t="shared" si="7989"/>
        <v>0</v>
      </c>
      <c r="S1638" s="17">
        <f t="shared" si="7990"/>
        <v>0</v>
      </c>
      <c r="T1638" s="17">
        <f t="shared" si="7991"/>
        <v>0</v>
      </c>
      <c r="U1638" s="17">
        <f t="shared" si="7992"/>
        <v>0</v>
      </c>
      <c r="V1638" s="17">
        <f t="shared" si="7993"/>
        <v>0</v>
      </c>
      <c r="W1638" s="17">
        <f t="shared" si="7994"/>
        <v>0</v>
      </c>
      <c r="X1638" s="17">
        <f t="shared" si="7995"/>
        <v>0</v>
      </c>
      <c r="Y1638" s="17">
        <f t="shared" si="7611"/>
        <v>68.799999999999997</v>
      </c>
      <c r="Z1638" s="17">
        <f t="shared" si="7612"/>
        <v>58.200000000000003</v>
      </c>
      <c r="AA1638" s="17">
        <f t="shared" si="7613"/>
        <v>52.5</v>
      </c>
      <c r="AB1638" s="17">
        <f t="shared" si="7996"/>
        <v>0</v>
      </c>
      <c r="AC1638" s="17">
        <f t="shared" si="7997"/>
        <v>0</v>
      </c>
      <c r="AD1638" s="17">
        <f t="shared" si="7998"/>
        <v>0</v>
      </c>
      <c r="AE1638" s="17">
        <f t="shared" si="7614"/>
        <v>68.799999999999997</v>
      </c>
      <c r="AF1638" s="17">
        <f t="shared" si="7615"/>
        <v>58.200000000000003</v>
      </c>
      <c r="AG1638" s="17">
        <f t="shared" si="7616"/>
        <v>52.5</v>
      </c>
      <c r="AH1638" s="17">
        <f t="shared" si="7999"/>
        <v>0</v>
      </c>
      <c r="AI1638" s="17">
        <f t="shared" si="8000"/>
        <v>0</v>
      </c>
      <c r="AJ1638" s="17">
        <f t="shared" si="8001"/>
        <v>0</v>
      </c>
      <c r="AK1638" s="17">
        <f t="shared" si="8002"/>
        <v>0</v>
      </c>
      <c r="AL1638" s="17">
        <f t="shared" si="8003"/>
        <v>0</v>
      </c>
      <c r="AM1638" s="17">
        <f t="shared" si="8004"/>
        <v>0</v>
      </c>
      <c r="AN1638" s="17">
        <f t="shared" si="8005"/>
        <v>0</v>
      </c>
      <c r="AO1638" s="17">
        <f t="shared" si="8006"/>
        <v>0</v>
      </c>
      <c r="AP1638" s="17">
        <f t="shared" si="8007"/>
        <v>0</v>
      </c>
      <c r="AQ1638" s="17">
        <f t="shared" si="8008"/>
        <v>0</v>
      </c>
      <c r="AR1638" s="17">
        <f t="shared" si="8009"/>
        <v>0</v>
      </c>
      <c r="AS1638" s="17">
        <f t="shared" si="8010"/>
        <v>0</v>
      </c>
      <c r="AT1638" s="17">
        <f t="shared" si="8011"/>
        <v>0</v>
      </c>
      <c r="AU1638" s="17">
        <f t="shared" si="8012"/>
        <v>0</v>
      </c>
      <c r="AV1638" s="17">
        <f t="shared" si="8013"/>
        <v>0</v>
      </c>
      <c r="AW1638" s="17">
        <f t="shared" si="7617"/>
        <v>68.799999999999997</v>
      </c>
      <c r="AX1638" s="17">
        <f t="shared" si="7618"/>
        <v>58.200000000000003</v>
      </c>
      <c r="AY1638" s="17">
        <f t="shared" si="7619"/>
        <v>52.5</v>
      </c>
      <c r="AZ1638" s="17">
        <f t="shared" si="8014"/>
        <v>0</v>
      </c>
      <c r="BA1638" s="17">
        <f t="shared" si="7620"/>
        <v>68.799999999999997</v>
      </c>
      <c r="BB1638" s="17">
        <f t="shared" si="7621"/>
        <v>58.200000000000003</v>
      </c>
      <c r="BC1638" s="17">
        <f t="shared" si="7622"/>
        <v>52.5</v>
      </c>
      <c r="BD1638" s="17">
        <f t="shared" si="8015"/>
        <v>0</v>
      </c>
      <c r="BE1638" s="17">
        <f t="shared" si="8016"/>
        <v>0</v>
      </c>
      <c r="BF1638" s="17">
        <f t="shared" si="8017"/>
        <v>818.077</v>
      </c>
      <c r="BG1638" s="17">
        <f t="shared" si="8018"/>
        <v>0</v>
      </c>
      <c r="BH1638" s="17">
        <f t="shared" si="8019"/>
        <v>0</v>
      </c>
      <c r="BI1638" s="17">
        <f t="shared" si="8020"/>
        <v>0</v>
      </c>
      <c r="BJ1638" s="17">
        <f t="shared" si="8021"/>
        <v>0</v>
      </c>
      <c r="BK1638" s="17">
        <f t="shared" si="8022"/>
        <v>0</v>
      </c>
      <c r="BL1638" s="17">
        <f t="shared" si="8023"/>
        <v>0</v>
      </c>
      <c r="BM1638" s="17">
        <f t="shared" si="8024"/>
        <v>0</v>
      </c>
      <c r="BN1638" s="17">
        <f t="shared" si="8025"/>
        <v>0</v>
      </c>
      <c r="BO1638" s="17">
        <f t="shared" si="7623"/>
        <v>886.87699999999995</v>
      </c>
      <c r="BP1638" s="17">
        <f t="shared" si="7624"/>
        <v>58.200000000000003</v>
      </c>
      <c r="BQ1638" s="17">
        <f t="shared" si="7625"/>
        <v>52.5</v>
      </c>
      <c r="BR1638" s="17">
        <f t="shared" si="8026"/>
        <v>0</v>
      </c>
      <c r="BS1638" s="17">
        <f t="shared" si="8027"/>
        <v>0</v>
      </c>
      <c r="BT1638" s="17">
        <f t="shared" si="8028"/>
        <v>0</v>
      </c>
      <c r="BU1638" s="17">
        <f t="shared" si="7626"/>
        <v>886.87699999999995</v>
      </c>
      <c r="BV1638" s="17">
        <f t="shared" si="7627"/>
        <v>58.200000000000003</v>
      </c>
      <c r="BW1638" s="17">
        <f t="shared" si="7628"/>
        <v>52.5</v>
      </c>
      <c r="BX1638" s="17">
        <f t="shared" si="8029"/>
        <v>0</v>
      </c>
      <c r="BY1638" s="17">
        <f t="shared" si="8030"/>
        <v>0</v>
      </c>
      <c r="BZ1638" s="17">
        <f t="shared" si="8031"/>
        <v>0</v>
      </c>
      <c r="CA1638" s="17">
        <f t="shared" si="8032"/>
        <v>0</v>
      </c>
      <c r="CB1638" s="17">
        <f t="shared" si="8033"/>
        <v>0</v>
      </c>
      <c r="CC1638" s="17">
        <f t="shared" si="8034"/>
        <v>0</v>
      </c>
      <c r="CD1638" s="17">
        <f t="shared" si="8035"/>
        <v>0</v>
      </c>
      <c r="CE1638" s="17">
        <f t="shared" si="8036"/>
        <v>0</v>
      </c>
      <c r="CF1638" s="17">
        <f t="shared" si="8037"/>
        <v>0</v>
      </c>
      <c r="CG1638" s="17">
        <f t="shared" si="7629"/>
        <v>886.87699999999995</v>
      </c>
      <c r="CH1638" s="17">
        <f t="shared" si="7630"/>
        <v>58.200000000000003</v>
      </c>
      <c r="CI1638" s="17">
        <f t="shared" si="7631"/>
        <v>52.5</v>
      </c>
      <c r="CJ1638" s="17">
        <f t="shared" si="8038"/>
        <v>0</v>
      </c>
      <c r="CK1638" s="32"/>
      <c r="CL1638" s="32"/>
      <c r="CM1638" s="1"/>
      <c r="CN1638" s="1"/>
      <c r="CO1638" s="1"/>
      <c r="CP1638" s="1"/>
      <c r="CQ1638" s="1"/>
      <c r="CR1638" s="1"/>
      <c r="CS1638" s="1"/>
    </row>
    <row r="1639" s="1" customFormat="1">
      <c r="A1639" s="30" t="s">
        <v>524</v>
      </c>
      <c r="B1639" s="30" t="s">
        <v>68</v>
      </c>
      <c r="C1639" s="30" t="s">
        <v>70</v>
      </c>
      <c r="D1639" s="30" t="s">
        <v>470</v>
      </c>
      <c r="E1639" s="16"/>
      <c r="F1639" s="31" t="s">
        <v>471</v>
      </c>
      <c r="G1639" s="17">
        <f t="shared" si="7922"/>
        <v>68.799999999999997</v>
      </c>
      <c r="H1639" s="17">
        <f t="shared" si="7923"/>
        <v>58.200000000000003</v>
      </c>
      <c r="I1639" s="17">
        <f t="shared" si="7983"/>
        <v>52.5</v>
      </c>
      <c r="J1639" s="17">
        <f t="shared" si="7984"/>
        <v>0</v>
      </c>
      <c r="K1639" s="17">
        <f t="shared" si="7985"/>
        <v>0</v>
      </c>
      <c r="L1639" s="17">
        <f t="shared" si="7986"/>
        <v>0</v>
      </c>
      <c r="M1639" s="17">
        <f t="shared" si="7928"/>
        <v>68.799999999999997</v>
      </c>
      <c r="N1639" s="17">
        <f t="shared" si="7929"/>
        <v>58.200000000000003</v>
      </c>
      <c r="O1639" s="17">
        <f t="shared" si="7930"/>
        <v>52.5</v>
      </c>
      <c r="P1639" s="17">
        <f t="shared" si="7987"/>
        <v>0</v>
      </c>
      <c r="Q1639" s="17">
        <f t="shared" si="7988"/>
        <v>0</v>
      </c>
      <c r="R1639" s="17">
        <f t="shared" si="7989"/>
        <v>0</v>
      </c>
      <c r="S1639" s="17">
        <f t="shared" si="7990"/>
        <v>0</v>
      </c>
      <c r="T1639" s="17">
        <f t="shared" si="7991"/>
        <v>0</v>
      </c>
      <c r="U1639" s="17">
        <f t="shared" si="7992"/>
        <v>0</v>
      </c>
      <c r="V1639" s="17">
        <f t="shared" si="7993"/>
        <v>0</v>
      </c>
      <c r="W1639" s="17">
        <f t="shared" si="7994"/>
        <v>0</v>
      </c>
      <c r="X1639" s="17">
        <f t="shared" si="7995"/>
        <v>0</v>
      </c>
      <c r="Y1639" s="17">
        <f t="shared" si="7611"/>
        <v>68.799999999999997</v>
      </c>
      <c r="Z1639" s="17">
        <f t="shared" si="7612"/>
        <v>58.200000000000003</v>
      </c>
      <c r="AA1639" s="17">
        <f t="shared" si="7613"/>
        <v>52.5</v>
      </c>
      <c r="AB1639" s="17">
        <f t="shared" si="7996"/>
        <v>0</v>
      </c>
      <c r="AC1639" s="17">
        <f t="shared" si="7997"/>
        <v>0</v>
      </c>
      <c r="AD1639" s="17">
        <f t="shared" si="7998"/>
        <v>0</v>
      </c>
      <c r="AE1639" s="17">
        <f t="shared" si="7614"/>
        <v>68.799999999999997</v>
      </c>
      <c r="AF1639" s="17">
        <f t="shared" si="7615"/>
        <v>58.200000000000003</v>
      </c>
      <c r="AG1639" s="17">
        <f t="shared" si="7616"/>
        <v>52.5</v>
      </c>
      <c r="AH1639" s="17">
        <f t="shared" si="7999"/>
        <v>0</v>
      </c>
      <c r="AI1639" s="17">
        <f t="shared" si="8000"/>
        <v>0</v>
      </c>
      <c r="AJ1639" s="17">
        <f t="shared" si="8001"/>
        <v>0</v>
      </c>
      <c r="AK1639" s="17">
        <f t="shared" si="8002"/>
        <v>0</v>
      </c>
      <c r="AL1639" s="17">
        <f t="shared" si="8003"/>
        <v>0</v>
      </c>
      <c r="AM1639" s="17">
        <f t="shared" si="8004"/>
        <v>0</v>
      </c>
      <c r="AN1639" s="17">
        <f t="shared" si="8005"/>
        <v>0</v>
      </c>
      <c r="AO1639" s="17">
        <f t="shared" si="8006"/>
        <v>0</v>
      </c>
      <c r="AP1639" s="17">
        <f t="shared" si="8007"/>
        <v>0</v>
      </c>
      <c r="AQ1639" s="17">
        <f t="shared" si="8008"/>
        <v>0</v>
      </c>
      <c r="AR1639" s="17">
        <f t="shared" si="8009"/>
        <v>0</v>
      </c>
      <c r="AS1639" s="17">
        <f t="shared" si="8010"/>
        <v>0</v>
      </c>
      <c r="AT1639" s="17">
        <f t="shared" si="8011"/>
        <v>0</v>
      </c>
      <c r="AU1639" s="17">
        <f t="shared" si="8012"/>
        <v>0</v>
      </c>
      <c r="AV1639" s="17">
        <f t="shared" si="8013"/>
        <v>0</v>
      </c>
      <c r="AW1639" s="17">
        <f t="shared" si="7617"/>
        <v>68.799999999999997</v>
      </c>
      <c r="AX1639" s="17">
        <f t="shared" si="7618"/>
        <v>58.200000000000003</v>
      </c>
      <c r="AY1639" s="17">
        <f t="shared" si="7619"/>
        <v>52.5</v>
      </c>
      <c r="AZ1639" s="17">
        <f t="shared" si="8014"/>
        <v>0</v>
      </c>
      <c r="BA1639" s="17">
        <f t="shared" si="7620"/>
        <v>68.799999999999997</v>
      </c>
      <c r="BB1639" s="17">
        <f t="shared" si="7621"/>
        <v>58.200000000000003</v>
      </c>
      <c r="BC1639" s="17">
        <f t="shared" si="7622"/>
        <v>52.5</v>
      </c>
      <c r="BD1639" s="17">
        <f t="shared" si="8015"/>
        <v>0</v>
      </c>
      <c r="BE1639" s="17">
        <f t="shared" si="8016"/>
        <v>0</v>
      </c>
      <c r="BF1639" s="17">
        <f t="shared" si="8017"/>
        <v>818.077</v>
      </c>
      <c r="BG1639" s="17">
        <f t="shared" si="8018"/>
        <v>0</v>
      </c>
      <c r="BH1639" s="17">
        <f t="shared" si="8019"/>
        <v>0</v>
      </c>
      <c r="BI1639" s="17">
        <f t="shared" si="8020"/>
        <v>0</v>
      </c>
      <c r="BJ1639" s="17">
        <f t="shared" si="8021"/>
        <v>0</v>
      </c>
      <c r="BK1639" s="17">
        <f t="shared" si="8022"/>
        <v>0</v>
      </c>
      <c r="BL1639" s="17">
        <f t="shared" si="8023"/>
        <v>0</v>
      </c>
      <c r="BM1639" s="17">
        <f t="shared" si="8024"/>
        <v>0</v>
      </c>
      <c r="BN1639" s="17">
        <f t="shared" si="8025"/>
        <v>0</v>
      </c>
      <c r="BO1639" s="17">
        <f t="shared" si="7623"/>
        <v>886.87699999999995</v>
      </c>
      <c r="BP1639" s="17">
        <f t="shared" si="7624"/>
        <v>58.200000000000003</v>
      </c>
      <c r="BQ1639" s="17">
        <f t="shared" si="7625"/>
        <v>52.5</v>
      </c>
      <c r="BR1639" s="17">
        <f t="shared" si="8026"/>
        <v>0</v>
      </c>
      <c r="BS1639" s="17">
        <f t="shared" si="8027"/>
        <v>0</v>
      </c>
      <c r="BT1639" s="17">
        <f t="shared" si="8028"/>
        <v>0</v>
      </c>
      <c r="BU1639" s="17">
        <f t="shared" si="7626"/>
        <v>886.87699999999995</v>
      </c>
      <c r="BV1639" s="17">
        <f t="shared" si="7627"/>
        <v>58.200000000000003</v>
      </c>
      <c r="BW1639" s="17">
        <f t="shared" si="7628"/>
        <v>52.5</v>
      </c>
      <c r="BX1639" s="17">
        <f t="shared" si="8029"/>
        <v>0</v>
      </c>
      <c r="BY1639" s="17">
        <f t="shared" si="8030"/>
        <v>0</v>
      </c>
      <c r="BZ1639" s="17">
        <f t="shared" si="8031"/>
        <v>0</v>
      </c>
      <c r="CA1639" s="17">
        <f t="shared" si="8032"/>
        <v>0</v>
      </c>
      <c r="CB1639" s="17">
        <f t="shared" si="8033"/>
        <v>0</v>
      </c>
      <c r="CC1639" s="17">
        <f t="shared" si="8034"/>
        <v>0</v>
      </c>
      <c r="CD1639" s="17">
        <f t="shared" si="8035"/>
        <v>0</v>
      </c>
      <c r="CE1639" s="17">
        <f t="shared" si="8036"/>
        <v>0</v>
      </c>
      <c r="CF1639" s="17">
        <f t="shared" si="8037"/>
        <v>0</v>
      </c>
      <c r="CG1639" s="17">
        <f t="shared" si="7629"/>
        <v>886.87699999999995</v>
      </c>
      <c r="CH1639" s="17">
        <f t="shared" si="7630"/>
        <v>58.200000000000003</v>
      </c>
      <c r="CI1639" s="17">
        <f t="shared" si="7631"/>
        <v>52.5</v>
      </c>
      <c r="CJ1639" s="17">
        <f t="shared" si="8038"/>
        <v>0</v>
      </c>
      <c r="CK1639" s="32"/>
      <c r="CL1639" s="32"/>
      <c r="CM1639" s="1"/>
      <c r="CN1639" s="1"/>
      <c r="CO1639" s="1"/>
      <c r="CP1639" s="1"/>
      <c r="CQ1639" s="1"/>
      <c r="CR1639" s="1"/>
      <c r="CS1639" s="1"/>
    </row>
    <row r="1640" s="1" customFormat="1">
      <c r="A1640" s="30" t="s">
        <v>524</v>
      </c>
      <c r="B1640" s="30" t="s">
        <v>68</v>
      </c>
      <c r="C1640" s="30" t="s">
        <v>70</v>
      </c>
      <c r="D1640" s="30" t="s">
        <v>470</v>
      </c>
      <c r="E1640" s="15" t="s">
        <v>46</v>
      </c>
      <c r="F1640" s="31" t="s">
        <v>47</v>
      </c>
      <c r="G1640" s="17">
        <v>68.799999999999997</v>
      </c>
      <c r="H1640" s="17">
        <v>58.200000000000003</v>
      </c>
      <c r="I1640" s="17">
        <v>52.5</v>
      </c>
      <c r="J1640" s="17"/>
      <c r="K1640" s="17"/>
      <c r="L1640" s="17"/>
      <c r="M1640" s="17">
        <f t="shared" si="7928"/>
        <v>68.799999999999997</v>
      </c>
      <c r="N1640" s="17">
        <f t="shared" si="7929"/>
        <v>58.200000000000003</v>
      </c>
      <c r="O1640" s="17">
        <f t="shared" si="7930"/>
        <v>52.5</v>
      </c>
      <c r="P1640" s="17"/>
      <c r="Q1640" s="17"/>
      <c r="R1640" s="17"/>
      <c r="S1640" s="17"/>
      <c r="T1640" s="17"/>
      <c r="U1640" s="17"/>
      <c r="V1640" s="17"/>
      <c r="W1640" s="17"/>
      <c r="X1640" s="17"/>
      <c r="Y1640" s="17">
        <f t="shared" ref="Y1640:Y1703" si="8039">M1640+P1640+Q1640+R1640+S1640</f>
        <v>68.799999999999997</v>
      </c>
      <c r="Z1640" s="17">
        <f t="shared" ref="Z1640:Z1703" si="8040">N1640+T1640+U1640</f>
        <v>58.200000000000003</v>
      </c>
      <c r="AA1640" s="17">
        <f t="shared" ref="AA1640:AA1703" si="8041">O1640+V1640+X1640+W1640</f>
        <v>52.5</v>
      </c>
      <c r="AB1640" s="17"/>
      <c r="AC1640" s="17"/>
      <c r="AD1640" s="17"/>
      <c r="AE1640" s="17">
        <f t="shared" ref="AE1640:AE1703" si="8042">Y1640+AB1640</f>
        <v>68.799999999999997</v>
      </c>
      <c r="AF1640" s="17">
        <f t="shared" ref="AF1640:AF1703" si="8043">Z1640+AC1640</f>
        <v>58.200000000000003</v>
      </c>
      <c r="AG1640" s="17">
        <f t="shared" ref="AG1640:AG1703" si="8044">AA1640+AD1640</f>
        <v>52.5</v>
      </c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>
        <f t="shared" ref="AW1640:AW1703" si="8045">AE1640+AH1640+AI1640+AJ1640+AK1640+AL1640</f>
        <v>68.799999999999997</v>
      </c>
      <c r="AX1640" s="17">
        <f t="shared" ref="AX1640:AX1703" si="8046">AF1640+AM1640+AN1640+AO1640+AP1640+AQ1640</f>
        <v>58.200000000000003</v>
      </c>
      <c r="AY1640" s="17">
        <f t="shared" ref="AY1640:AY1703" si="8047">AG1640+AR1640+AS1640+AT1640+AU1640+AV1640</f>
        <v>52.5</v>
      </c>
      <c r="AZ1640" s="17"/>
      <c r="BA1640" s="17">
        <f t="shared" ref="BA1640:BA1703" si="8048">AW1640+AZ1640</f>
        <v>68.799999999999997</v>
      </c>
      <c r="BB1640" s="17">
        <f t="shared" ref="BB1640:BB1703" si="8049">AX1640</f>
        <v>58.200000000000003</v>
      </c>
      <c r="BC1640" s="17">
        <f t="shared" ref="BC1640:BC1703" si="8050">AY1640</f>
        <v>52.5</v>
      </c>
      <c r="BD1640" s="17"/>
      <c r="BE1640" s="17"/>
      <c r="BF1640" s="17">
        <f>323.165+494.912</f>
        <v>818.077</v>
      </c>
      <c r="BG1640" s="17"/>
      <c r="BH1640" s="17"/>
      <c r="BI1640" s="17"/>
      <c r="BJ1640" s="17"/>
      <c r="BK1640" s="17"/>
      <c r="BL1640" s="17"/>
      <c r="BM1640" s="17"/>
      <c r="BN1640" s="17"/>
      <c r="BO1640" s="17">
        <f t="shared" ref="BO1640:BO1703" si="8051">BA1640+BD1640+BE1640+BF1640+BG1640</f>
        <v>886.87699999999995</v>
      </c>
      <c r="BP1640" s="17">
        <f t="shared" ref="BP1640:BP1703" si="8052">BB1640+BH1640+BI1640+BJ1640+BK1640</f>
        <v>58.200000000000003</v>
      </c>
      <c r="BQ1640" s="17">
        <f t="shared" ref="BQ1640:BQ1703" si="8053">BC1640+BL1640+BM1640+BN1640</f>
        <v>52.5</v>
      </c>
      <c r="BR1640" s="17"/>
      <c r="BS1640" s="17"/>
      <c r="BT1640" s="17"/>
      <c r="BU1640" s="17">
        <f t="shared" ref="BU1640:BU1703" si="8054">BO1640+BR1640</f>
        <v>886.87699999999995</v>
      </c>
      <c r="BV1640" s="17">
        <f t="shared" ref="BV1640:BV1703" si="8055">BP1640+BS1640</f>
        <v>58.200000000000003</v>
      </c>
      <c r="BW1640" s="17">
        <f t="shared" ref="BW1640:BW1703" si="8056">BQ1640+BT1640</f>
        <v>52.5</v>
      </c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>
        <f t="shared" ref="CG1640:CG1703" si="8057">BU1640+BX1640+BY1640+BZ1640</f>
        <v>886.87699999999995</v>
      </c>
      <c r="CH1640" s="17">
        <f t="shared" ref="CH1640:CH1703" si="8058">BV1640+CA1640+CB1640+CC1640</f>
        <v>58.200000000000003</v>
      </c>
      <c r="CI1640" s="17">
        <f t="shared" ref="CI1640:CI1703" si="8059">BW1640+CD1640+CE1640+CF1640</f>
        <v>52.5</v>
      </c>
      <c r="CJ1640" s="17"/>
      <c r="CK1640" s="32"/>
      <c r="CL1640" s="32"/>
      <c r="CM1640" s="1"/>
      <c r="CN1640" s="1"/>
      <c r="CO1640" s="1"/>
      <c r="CP1640" s="1"/>
      <c r="CQ1640" s="1"/>
      <c r="CR1640" s="1"/>
      <c r="CS1640" s="1"/>
    </row>
    <row r="1641" s="1" customFormat="1">
      <c r="A1641" s="30" t="s">
        <v>524</v>
      </c>
      <c r="B1641" s="30" t="s">
        <v>68</v>
      </c>
      <c r="C1641" s="30" t="s">
        <v>70</v>
      </c>
      <c r="D1641" s="30" t="s">
        <v>461</v>
      </c>
      <c r="E1641" s="16"/>
      <c r="F1641" s="31" t="s">
        <v>462</v>
      </c>
      <c r="G1641" s="17">
        <f t="shared" si="7922"/>
        <v>4658.6999999999998</v>
      </c>
      <c r="H1641" s="17">
        <f t="shared" si="7923"/>
        <v>2650.9000000000001</v>
      </c>
      <c r="I1641" s="17">
        <f t="shared" si="7983"/>
        <v>2650.9000000000001</v>
      </c>
      <c r="J1641" s="17">
        <f t="shared" si="7984"/>
        <v>0</v>
      </c>
      <c r="K1641" s="17">
        <f t="shared" si="7985"/>
        <v>0</v>
      </c>
      <c r="L1641" s="17">
        <f t="shared" si="7986"/>
        <v>0</v>
      </c>
      <c r="M1641" s="17">
        <f t="shared" si="7928"/>
        <v>4658.6999999999998</v>
      </c>
      <c r="N1641" s="17">
        <f t="shared" si="7929"/>
        <v>2650.9000000000001</v>
      </c>
      <c r="O1641" s="17">
        <f t="shared" si="7930"/>
        <v>2650.9000000000001</v>
      </c>
      <c r="P1641" s="17">
        <f t="shared" si="7987"/>
        <v>0</v>
      </c>
      <c r="Q1641" s="17">
        <f t="shared" si="7988"/>
        <v>0</v>
      </c>
      <c r="R1641" s="17">
        <f t="shared" si="7989"/>
        <v>0</v>
      </c>
      <c r="S1641" s="17">
        <f t="shared" si="7990"/>
        <v>0</v>
      </c>
      <c r="T1641" s="17">
        <f t="shared" si="7991"/>
        <v>0</v>
      </c>
      <c r="U1641" s="17">
        <f t="shared" si="7992"/>
        <v>0</v>
      </c>
      <c r="V1641" s="17">
        <f t="shared" si="7993"/>
        <v>0</v>
      </c>
      <c r="W1641" s="17">
        <f t="shared" si="7994"/>
        <v>0</v>
      </c>
      <c r="X1641" s="17">
        <f t="shared" si="7995"/>
        <v>0</v>
      </c>
      <c r="Y1641" s="17">
        <f t="shared" si="8039"/>
        <v>4658.6999999999998</v>
      </c>
      <c r="Z1641" s="17">
        <f t="shared" si="8040"/>
        <v>2650.9000000000001</v>
      </c>
      <c r="AA1641" s="17">
        <f t="shared" si="8041"/>
        <v>2650.9000000000001</v>
      </c>
      <c r="AB1641" s="17">
        <f t="shared" si="7996"/>
        <v>0</v>
      </c>
      <c r="AC1641" s="17">
        <f t="shared" si="7997"/>
        <v>0</v>
      </c>
      <c r="AD1641" s="17">
        <f t="shared" si="7998"/>
        <v>0</v>
      </c>
      <c r="AE1641" s="17">
        <f t="shared" si="8042"/>
        <v>4658.6999999999998</v>
      </c>
      <c r="AF1641" s="17">
        <f t="shared" si="8043"/>
        <v>2650.9000000000001</v>
      </c>
      <c r="AG1641" s="17">
        <f t="shared" si="8044"/>
        <v>2650.9000000000001</v>
      </c>
      <c r="AH1641" s="17">
        <f t="shared" si="7999"/>
        <v>0</v>
      </c>
      <c r="AI1641" s="17">
        <f t="shared" si="8000"/>
        <v>0</v>
      </c>
      <c r="AJ1641" s="17">
        <f t="shared" si="8001"/>
        <v>0</v>
      </c>
      <c r="AK1641" s="17">
        <f t="shared" si="8002"/>
        <v>0</v>
      </c>
      <c r="AL1641" s="17">
        <f t="shared" si="8003"/>
        <v>0</v>
      </c>
      <c r="AM1641" s="17">
        <f t="shared" si="8004"/>
        <v>0</v>
      </c>
      <c r="AN1641" s="17">
        <f t="shared" si="8005"/>
        <v>0</v>
      </c>
      <c r="AO1641" s="17">
        <f t="shared" si="8006"/>
        <v>0</v>
      </c>
      <c r="AP1641" s="17">
        <f t="shared" si="8007"/>
        <v>0</v>
      </c>
      <c r="AQ1641" s="17">
        <f t="shared" si="8008"/>
        <v>0</v>
      </c>
      <c r="AR1641" s="17">
        <f t="shared" si="8009"/>
        <v>0</v>
      </c>
      <c r="AS1641" s="17">
        <f t="shared" si="8010"/>
        <v>0</v>
      </c>
      <c r="AT1641" s="17">
        <f t="shared" si="8011"/>
        <v>0</v>
      </c>
      <c r="AU1641" s="17">
        <f t="shared" si="8012"/>
        <v>0</v>
      </c>
      <c r="AV1641" s="17">
        <f t="shared" si="8013"/>
        <v>0</v>
      </c>
      <c r="AW1641" s="17">
        <f t="shared" si="8045"/>
        <v>4658.6999999999998</v>
      </c>
      <c r="AX1641" s="17">
        <f t="shared" si="8046"/>
        <v>2650.9000000000001</v>
      </c>
      <c r="AY1641" s="17">
        <f t="shared" si="8047"/>
        <v>2650.9000000000001</v>
      </c>
      <c r="AZ1641" s="17">
        <f t="shared" si="8014"/>
        <v>0</v>
      </c>
      <c r="BA1641" s="17">
        <f t="shared" si="8048"/>
        <v>4658.6999999999998</v>
      </c>
      <c r="BB1641" s="17">
        <f t="shared" si="8049"/>
        <v>2650.9000000000001</v>
      </c>
      <c r="BC1641" s="17">
        <f t="shared" si="8050"/>
        <v>2650.9000000000001</v>
      </c>
      <c r="BD1641" s="17">
        <f t="shared" si="8015"/>
        <v>0</v>
      </c>
      <c r="BE1641" s="17">
        <f t="shared" si="8016"/>
        <v>0</v>
      </c>
      <c r="BF1641" s="17">
        <f t="shared" si="8017"/>
        <v>2246.52</v>
      </c>
      <c r="BG1641" s="17">
        <f t="shared" si="8018"/>
        <v>0</v>
      </c>
      <c r="BH1641" s="17">
        <f t="shared" si="8019"/>
        <v>0</v>
      </c>
      <c r="BI1641" s="17">
        <f t="shared" si="8020"/>
        <v>0</v>
      </c>
      <c r="BJ1641" s="17">
        <f t="shared" si="8021"/>
        <v>0</v>
      </c>
      <c r="BK1641" s="17">
        <f t="shared" si="8022"/>
        <v>0</v>
      </c>
      <c r="BL1641" s="17">
        <f t="shared" si="8023"/>
        <v>0</v>
      </c>
      <c r="BM1641" s="17">
        <f t="shared" si="8024"/>
        <v>0</v>
      </c>
      <c r="BN1641" s="17">
        <f t="shared" si="8025"/>
        <v>0</v>
      </c>
      <c r="BO1641" s="17">
        <f t="shared" si="8051"/>
        <v>6905.2199999999993</v>
      </c>
      <c r="BP1641" s="17">
        <f t="shared" si="8052"/>
        <v>2650.9000000000001</v>
      </c>
      <c r="BQ1641" s="17">
        <f t="shared" si="8053"/>
        <v>2650.9000000000001</v>
      </c>
      <c r="BR1641" s="17">
        <f t="shared" si="8026"/>
        <v>0</v>
      </c>
      <c r="BS1641" s="17">
        <f t="shared" si="8027"/>
        <v>0</v>
      </c>
      <c r="BT1641" s="17">
        <f t="shared" si="8028"/>
        <v>0</v>
      </c>
      <c r="BU1641" s="17">
        <f t="shared" si="8054"/>
        <v>6905.2199999999993</v>
      </c>
      <c r="BV1641" s="17">
        <f t="shared" si="8055"/>
        <v>2650.9000000000001</v>
      </c>
      <c r="BW1641" s="17">
        <f t="shared" si="8056"/>
        <v>2650.9000000000001</v>
      </c>
      <c r="BX1641" s="17">
        <f t="shared" si="8029"/>
        <v>0</v>
      </c>
      <c r="BY1641" s="17">
        <f t="shared" si="8030"/>
        <v>469.03199999999998</v>
      </c>
      <c r="BZ1641" s="17">
        <f t="shared" si="8031"/>
        <v>0</v>
      </c>
      <c r="CA1641" s="17">
        <f t="shared" si="8032"/>
        <v>0</v>
      </c>
      <c r="CB1641" s="17">
        <f t="shared" si="8033"/>
        <v>0</v>
      </c>
      <c r="CC1641" s="17">
        <f t="shared" si="8034"/>
        <v>0</v>
      </c>
      <c r="CD1641" s="17">
        <f t="shared" si="8035"/>
        <v>0</v>
      </c>
      <c r="CE1641" s="17">
        <f t="shared" si="8036"/>
        <v>0</v>
      </c>
      <c r="CF1641" s="17">
        <f t="shared" si="8037"/>
        <v>0</v>
      </c>
      <c r="CG1641" s="17">
        <f t="shared" si="8057"/>
        <v>7374.2519999999995</v>
      </c>
      <c r="CH1641" s="17">
        <f t="shared" si="8058"/>
        <v>2650.9000000000001</v>
      </c>
      <c r="CI1641" s="17">
        <f t="shared" si="8059"/>
        <v>2650.9000000000001</v>
      </c>
      <c r="CJ1641" s="17">
        <f t="shared" si="8038"/>
        <v>0</v>
      </c>
      <c r="CK1641" s="32"/>
      <c r="CL1641" s="32"/>
      <c r="CM1641" s="1"/>
      <c r="CN1641" s="1"/>
      <c r="CO1641" s="1"/>
      <c r="CP1641" s="1"/>
      <c r="CQ1641" s="1"/>
      <c r="CR1641" s="1"/>
      <c r="CS1641" s="1"/>
    </row>
    <row r="1642" s="1" customFormat="1" hidden="1">
      <c r="A1642" s="30" t="s">
        <v>524</v>
      </c>
      <c r="B1642" s="30" t="s">
        <v>68</v>
      </c>
      <c r="C1642" s="30" t="s">
        <v>70</v>
      </c>
      <c r="D1642" s="30" t="s">
        <v>474</v>
      </c>
      <c r="E1642" s="16"/>
      <c r="F1642" s="31" t="s">
        <v>41</v>
      </c>
      <c r="G1642" s="17">
        <f t="shared" si="7922"/>
        <v>4658.6999999999998</v>
      </c>
      <c r="H1642" s="17">
        <f t="shared" si="7923"/>
        <v>2650.9000000000001</v>
      </c>
      <c r="I1642" s="17">
        <f t="shared" si="7983"/>
        <v>2650.9000000000001</v>
      </c>
      <c r="J1642" s="17">
        <f t="shared" si="7984"/>
        <v>0</v>
      </c>
      <c r="K1642" s="17">
        <f t="shared" si="7985"/>
        <v>0</v>
      </c>
      <c r="L1642" s="17">
        <f t="shared" si="7986"/>
        <v>0</v>
      </c>
      <c r="M1642" s="17">
        <f t="shared" si="7928"/>
        <v>4658.6999999999998</v>
      </c>
      <c r="N1642" s="17">
        <f t="shared" si="7929"/>
        <v>2650.9000000000001</v>
      </c>
      <c r="O1642" s="17">
        <f t="shared" si="7930"/>
        <v>2650.9000000000001</v>
      </c>
      <c r="P1642" s="17">
        <f t="shared" si="7987"/>
        <v>0</v>
      </c>
      <c r="Q1642" s="17">
        <f t="shared" si="7988"/>
        <v>0</v>
      </c>
      <c r="R1642" s="17">
        <f t="shared" si="7989"/>
        <v>0</v>
      </c>
      <c r="S1642" s="17">
        <f t="shared" si="7990"/>
        <v>0</v>
      </c>
      <c r="T1642" s="17">
        <f t="shared" si="7991"/>
        <v>0</v>
      </c>
      <c r="U1642" s="17">
        <f t="shared" si="7992"/>
        <v>0</v>
      </c>
      <c r="V1642" s="17">
        <f t="shared" si="7993"/>
        <v>0</v>
      </c>
      <c r="W1642" s="17">
        <f t="shared" si="7994"/>
        <v>0</v>
      </c>
      <c r="X1642" s="17">
        <f t="shared" si="7995"/>
        <v>0</v>
      </c>
      <c r="Y1642" s="17">
        <f t="shared" si="8039"/>
        <v>4658.6999999999998</v>
      </c>
      <c r="Z1642" s="17">
        <f t="shared" si="8040"/>
        <v>2650.9000000000001</v>
      </c>
      <c r="AA1642" s="17">
        <f t="shared" si="8041"/>
        <v>2650.9000000000001</v>
      </c>
      <c r="AB1642" s="17">
        <f t="shared" si="7996"/>
        <v>0</v>
      </c>
      <c r="AC1642" s="17">
        <f t="shared" si="7997"/>
        <v>0</v>
      </c>
      <c r="AD1642" s="17">
        <f t="shared" si="7998"/>
        <v>0</v>
      </c>
      <c r="AE1642" s="17">
        <f t="shared" si="8042"/>
        <v>4658.6999999999998</v>
      </c>
      <c r="AF1642" s="17">
        <f t="shared" si="8043"/>
        <v>2650.9000000000001</v>
      </c>
      <c r="AG1642" s="17">
        <f t="shared" si="8044"/>
        <v>2650.9000000000001</v>
      </c>
      <c r="AH1642" s="17">
        <f t="shared" si="7999"/>
        <v>0</v>
      </c>
      <c r="AI1642" s="17">
        <f t="shared" si="8000"/>
        <v>0</v>
      </c>
      <c r="AJ1642" s="17">
        <f t="shared" si="8001"/>
        <v>0</v>
      </c>
      <c r="AK1642" s="17">
        <f t="shared" si="8002"/>
        <v>0</v>
      </c>
      <c r="AL1642" s="17">
        <f t="shared" si="8003"/>
        <v>0</v>
      </c>
      <c r="AM1642" s="17">
        <f t="shared" si="8004"/>
        <v>0</v>
      </c>
      <c r="AN1642" s="17">
        <f t="shared" si="8005"/>
        <v>0</v>
      </c>
      <c r="AO1642" s="17">
        <f t="shared" si="8006"/>
        <v>0</v>
      </c>
      <c r="AP1642" s="17">
        <f t="shared" si="8007"/>
        <v>0</v>
      </c>
      <c r="AQ1642" s="17">
        <f t="shared" si="8008"/>
        <v>0</v>
      </c>
      <c r="AR1642" s="17">
        <f t="shared" si="8009"/>
        <v>0</v>
      </c>
      <c r="AS1642" s="17">
        <f t="shared" si="8010"/>
        <v>0</v>
      </c>
      <c r="AT1642" s="17">
        <f t="shared" si="8011"/>
        <v>0</v>
      </c>
      <c r="AU1642" s="17">
        <f t="shared" si="8012"/>
        <v>0</v>
      </c>
      <c r="AV1642" s="17">
        <f t="shared" si="8013"/>
        <v>0</v>
      </c>
      <c r="AW1642" s="17">
        <f t="shared" si="8045"/>
        <v>4658.6999999999998</v>
      </c>
      <c r="AX1642" s="17">
        <f t="shared" si="8046"/>
        <v>2650.9000000000001</v>
      </c>
      <c r="AY1642" s="17">
        <f t="shared" si="8047"/>
        <v>2650.9000000000001</v>
      </c>
      <c r="AZ1642" s="17">
        <f t="shared" si="8014"/>
        <v>0</v>
      </c>
      <c r="BA1642" s="17">
        <f t="shared" si="8048"/>
        <v>4658.6999999999998</v>
      </c>
      <c r="BB1642" s="17">
        <f t="shared" si="8049"/>
        <v>2650.9000000000001</v>
      </c>
      <c r="BC1642" s="17">
        <f t="shared" si="8050"/>
        <v>2650.9000000000001</v>
      </c>
      <c r="BD1642" s="17">
        <f t="shared" si="8015"/>
        <v>0</v>
      </c>
      <c r="BE1642" s="17">
        <f t="shared" si="8016"/>
        <v>0</v>
      </c>
      <c r="BF1642" s="17">
        <f t="shared" si="8017"/>
        <v>2246.52</v>
      </c>
      <c r="BG1642" s="17">
        <f t="shared" si="8018"/>
        <v>0</v>
      </c>
      <c r="BH1642" s="17">
        <f t="shared" si="8019"/>
        <v>0</v>
      </c>
      <c r="BI1642" s="17">
        <f t="shared" si="8020"/>
        <v>0</v>
      </c>
      <c r="BJ1642" s="17">
        <f t="shared" si="8021"/>
        <v>0</v>
      </c>
      <c r="BK1642" s="17">
        <f t="shared" si="8022"/>
        <v>0</v>
      </c>
      <c r="BL1642" s="17">
        <f t="shared" si="8023"/>
        <v>0</v>
      </c>
      <c r="BM1642" s="17">
        <f t="shared" si="8024"/>
        <v>0</v>
      </c>
      <c r="BN1642" s="17">
        <f t="shared" si="8025"/>
        <v>0</v>
      </c>
      <c r="BO1642" s="17">
        <f t="shared" si="8051"/>
        <v>6905.2199999999993</v>
      </c>
      <c r="BP1642" s="17">
        <f t="shared" si="8052"/>
        <v>2650.9000000000001</v>
      </c>
      <c r="BQ1642" s="17">
        <f t="shared" si="8053"/>
        <v>2650.9000000000001</v>
      </c>
      <c r="BR1642" s="17">
        <f t="shared" si="8026"/>
        <v>0</v>
      </c>
      <c r="BS1642" s="17">
        <f t="shared" si="8027"/>
        <v>0</v>
      </c>
      <c r="BT1642" s="17">
        <f t="shared" si="8028"/>
        <v>0</v>
      </c>
      <c r="BU1642" s="17">
        <f t="shared" si="8054"/>
        <v>6905.2199999999993</v>
      </c>
      <c r="BV1642" s="17">
        <f t="shared" si="8055"/>
        <v>2650.9000000000001</v>
      </c>
      <c r="BW1642" s="17">
        <f t="shared" si="8056"/>
        <v>2650.9000000000001</v>
      </c>
      <c r="BX1642" s="17">
        <f t="shared" si="8029"/>
        <v>0</v>
      </c>
      <c r="BY1642" s="17">
        <f t="shared" si="8030"/>
        <v>469.03199999999998</v>
      </c>
      <c r="BZ1642" s="17">
        <f t="shared" si="8031"/>
        <v>0</v>
      </c>
      <c r="CA1642" s="17">
        <f t="shared" si="8032"/>
        <v>0</v>
      </c>
      <c r="CB1642" s="17">
        <f t="shared" si="8033"/>
        <v>0</v>
      </c>
      <c r="CC1642" s="37">
        <f t="shared" si="8034"/>
        <v>0</v>
      </c>
      <c r="CD1642" s="17">
        <f t="shared" si="8035"/>
        <v>0</v>
      </c>
      <c r="CE1642" s="17">
        <f t="shared" si="8036"/>
        <v>0</v>
      </c>
      <c r="CF1642" s="37">
        <f t="shared" si="8037"/>
        <v>0</v>
      </c>
      <c r="CG1642" s="17">
        <f t="shared" si="8057"/>
        <v>7374.2519999999995</v>
      </c>
      <c r="CH1642" s="17">
        <f t="shared" si="8058"/>
        <v>2650.9000000000001</v>
      </c>
      <c r="CI1642" s="17">
        <f t="shared" si="8059"/>
        <v>2650.9000000000001</v>
      </c>
      <c r="CJ1642" s="17">
        <f t="shared" si="8038"/>
        <v>0</v>
      </c>
      <c r="CK1642" s="32">
        <v>0</v>
      </c>
      <c r="CL1642" s="32"/>
      <c r="CM1642" s="1" t="s">
        <v>75</v>
      </c>
      <c r="CN1642" s="1"/>
      <c r="CO1642" s="1"/>
      <c r="CP1642" s="1"/>
      <c r="CQ1642" s="1"/>
      <c r="CR1642" s="1"/>
      <c r="CS1642" s="1"/>
    </row>
    <row r="1643" s="1" customFormat="1">
      <c r="A1643" s="30" t="s">
        <v>524</v>
      </c>
      <c r="B1643" s="30" t="s">
        <v>68</v>
      </c>
      <c r="C1643" s="30" t="s">
        <v>70</v>
      </c>
      <c r="D1643" s="30" t="s">
        <v>475</v>
      </c>
      <c r="E1643" s="16"/>
      <c r="F1643" s="31" t="s">
        <v>476</v>
      </c>
      <c r="G1643" s="17">
        <f t="shared" si="7922"/>
        <v>4658.6999999999998</v>
      </c>
      <c r="H1643" s="17">
        <f t="shared" si="7923"/>
        <v>2650.9000000000001</v>
      </c>
      <c r="I1643" s="17">
        <f t="shared" si="7983"/>
        <v>2650.9000000000001</v>
      </c>
      <c r="J1643" s="17">
        <f t="shared" si="7984"/>
        <v>0</v>
      </c>
      <c r="K1643" s="17">
        <f t="shared" si="7985"/>
        <v>0</v>
      </c>
      <c r="L1643" s="17">
        <f t="shared" si="7986"/>
        <v>0</v>
      </c>
      <c r="M1643" s="17">
        <f t="shared" si="7928"/>
        <v>4658.6999999999998</v>
      </c>
      <c r="N1643" s="17">
        <f t="shared" si="7929"/>
        <v>2650.9000000000001</v>
      </c>
      <c r="O1643" s="17">
        <f t="shared" si="7930"/>
        <v>2650.9000000000001</v>
      </c>
      <c r="P1643" s="17">
        <f t="shared" si="7987"/>
        <v>0</v>
      </c>
      <c r="Q1643" s="17">
        <f t="shared" si="7988"/>
        <v>0</v>
      </c>
      <c r="R1643" s="17">
        <f t="shared" si="7989"/>
        <v>0</v>
      </c>
      <c r="S1643" s="17">
        <f t="shared" si="7990"/>
        <v>0</v>
      </c>
      <c r="T1643" s="17">
        <f t="shared" si="7991"/>
        <v>0</v>
      </c>
      <c r="U1643" s="17">
        <f t="shared" si="7992"/>
        <v>0</v>
      </c>
      <c r="V1643" s="17">
        <f t="shared" si="7993"/>
        <v>0</v>
      </c>
      <c r="W1643" s="17">
        <f t="shared" si="7994"/>
        <v>0</v>
      </c>
      <c r="X1643" s="17">
        <f t="shared" si="7995"/>
        <v>0</v>
      </c>
      <c r="Y1643" s="17">
        <f t="shared" si="8039"/>
        <v>4658.6999999999998</v>
      </c>
      <c r="Z1643" s="17">
        <f t="shared" si="8040"/>
        <v>2650.9000000000001</v>
      </c>
      <c r="AA1643" s="17">
        <f t="shared" si="8041"/>
        <v>2650.9000000000001</v>
      </c>
      <c r="AB1643" s="17">
        <f t="shared" si="7996"/>
        <v>0</v>
      </c>
      <c r="AC1643" s="17">
        <f t="shared" si="7997"/>
        <v>0</v>
      </c>
      <c r="AD1643" s="17">
        <f t="shared" si="7998"/>
        <v>0</v>
      </c>
      <c r="AE1643" s="17">
        <f t="shared" si="8042"/>
        <v>4658.6999999999998</v>
      </c>
      <c r="AF1643" s="17">
        <f t="shared" si="8043"/>
        <v>2650.9000000000001</v>
      </c>
      <c r="AG1643" s="17">
        <f t="shared" si="8044"/>
        <v>2650.9000000000001</v>
      </c>
      <c r="AH1643" s="17">
        <f t="shared" si="7999"/>
        <v>0</v>
      </c>
      <c r="AI1643" s="17">
        <f t="shared" si="8000"/>
        <v>0</v>
      </c>
      <c r="AJ1643" s="17">
        <f t="shared" si="8001"/>
        <v>0</v>
      </c>
      <c r="AK1643" s="17">
        <f t="shared" si="8002"/>
        <v>0</v>
      </c>
      <c r="AL1643" s="17">
        <f t="shared" si="8003"/>
        <v>0</v>
      </c>
      <c r="AM1643" s="17">
        <f t="shared" si="8004"/>
        <v>0</v>
      </c>
      <c r="AN1643" s="17">
        <f t="shared" si="8005"/>
        <v>0</v>
      </c>
      <c r="AO1643" s="17">
        <f t="shared" si="8006"/>
        <v>0</v>
      </c>
      <c r="AP1643" s="17">
        <f t="shared" si="8007"/>
        <v>0</v>
      </c>
      <c r="AQ1643" s="17">
        <f t="shared" si="8008"/>
        <v>0</v>
      </c>
      <c r="AR1643" s="17">
        <f t="shared" si="8009"/>
        <v>0</v>
      </c>
      <c r="AS1643" s="17">
        <f t="shared" si="8010"/>
        <v>0</v>
      </c>
      <c r="AT1643" s="17">
        <f t="shared" si="8011"/>
        <v>0</v>
      </c>
      <c r="AU1643" s="17">
        <f t="shared" si="8012"/>
        <v>0</v>
      </c>
      <c r="AV1643" s="17">
        <f t="shared" si="8013"/>
        <v>0</v>
      </c>
      <c r="AW1643" s="17">
        <f t="shared" si="8045"/>
        <v>4658.6999999999998</v>
      </c>
      <c r="AX1643" s="17">
        <f t="shared" si="8046"/>
        <v>2650.9000000000001</v>
      </c>
      <c r="AY1643" s="17">
        <f t="shared" si="8047"/>
        <v>2650.9000000000001</v>
      </c>
      <c r="AZ1643" s="17">
        <f t="shared" si="8014"/>
        <v>0</v>
      </c>
      <c r="BA1643" s="17">
        <f t="shared" si="8048"/>
        <v>4658.6999999999998</v>
      </c>
      <c r="BB1643" s="17">
        <f t="shared" si="8049"/>
        <v>2650.9000000000001</v>
      </c>
      <c r="BC1643" s="17">
        <f t="shared" si="8050"/>
        <v>2650.9000000000001</v>
      </c>
      <c r="BD1643" s="17">
        <f t="shared" si="8015"/>
        <v>0</v>
      </c>
      <c r="BE1643" s="17">
        <f t="shared" si="8016"/>
        <v>0</v>
      </c>
      <c r="BF1643" s="17">
        <f t="shared" si="8017"/>
        <v>2246.52</v>
      </c>
      <c r="BG1643" s="17">
        <f t="shared" si="8018"/>
        <v>0</v>
      </c>
      <c r="BH1643" s="17">
        <f t="shared" si="8019"/>
        <v>0</v>
      </c>
      <c r="BI1643" s="17">
        <f t="shared" si="8020"/>
        <v>0</v>
      </c>
      <c r="BJ1643" s="17">
        <f t="shared" si="8021"/>
        <v>0</v>
      </c>
      <c r="BK1643" s="17">
        <f t="shared" si="8022"/>
        <v>0</v>
      </c>
      <c r="BL1643" s="17">
        <f t="shared" si="8023"/>
        <v>0</v>
      </c>
      <c r="BM1643" s="17">
        <f t="shared" si="8024"/>
        <v>0</v>
      </c>
      <c r="BN1643" s="17">
        <f t="shared" si="8025"/>
        <v>0</v>
      </c>
      <c r="BO1643" s="17">
        <f t="shared" si="8051"/>
        <v>6905.2199999999993</v>
      </c>
      <c r="BP1643" s="17">
        <f t="shared" si="8052"/>
        <v>2650.9000000000001</v>
      </c>
      <c r="BQ1643" s="17">
        <f t="shared" si="8053"/>
        <v>2650.9000000000001</v>
      </c>
      <c r="BR1643" s="17">
        <f t="shared" si="8026"/>
        <v>0</v>
      </c>
      <c r="BS1643" s="17">
        <f t="shared" si="8027"/>
        <v>0</v>
      </c>
      <c r="BT1643" s="17">
        <f t="shared" si="8028"/>
        <v>0</v>
      </c>
      <c r="BU1643" s="17">
        <f t="shared" si="8054"/>
        <v>6905.2199999999993</v>
      </c>
      <c r="BV1643" s="17">
        <f t="shared" si="8055"/>
        <v>2650.9000000000001</v>
      </c>
      <c r="BW1643" s="17">
        <f t="shared" si="8056"/>
        <v>2650.9000000000001</v>
      </c>
      <c r="BX1643" s="17">
        <f t="shared" si="8029"/>
        <v>0</v>
      </c>
      <c r="BY1643" s="17">
        <f t="shared" si="8030"/>
        <v>469.03199999999998</v>
      </c>
      <c r="BZ1643" s="17">
        <f t="shared" si="8031"/>
        <v>0</v>
      </c>
      <c r="CA1643" s="17">
        <f t="shared" si="8032"/>
        <v>0</v>
      </c>
      <c r="CB1643" s="17">
        <f t="shared" si="8033"/>
        <v>0</v>
      </c>
      <c r="CC1643" s="17">
        <f t="shared" si="8034"/>
        <v>0</v>
      </c>
      <c r="CD1643" s="17">
        <f t="shared" si="8035"/>
        <v>0</v>
      </c>
      <c r="CE1643" s="17">
        <f t="shared" si="8036"/>
        <v>0</v>
      </c>
      <c r="CF1643" s="17">
        <f t="shared" si="8037"/>
        <v>0</v>
      </c>
      <c r="CG1643" s="17">
        <f t="shared" si="8057"/>
        <v>7374.2519999999995</v>
      </c>
      <c r="CH1643" s="17">
        <f t="shared" si="8058"/>
        <v>2650.9000000000001</v>
      </c>
      <c r="CI1643" s="17">
        <f t="shared" si="8059"/>
        <v>2650.9000000000001</v>
      </c>
      <c r="CJ1643" s="17">
        <f t="shared" si="8038"/>
        <v>0</v>
      </c>
      <c r="CK1643" s="32"/>
      <c r="CL1643" s="32"/>
      <c r="CM1643" s="1"/>
      <c r="CN1643" s="1"/>
      <c r="CO1643" s="1"/>
      <c r="CP1643" s="1"/>
      <c r="CQ1643" s="1"/>
      <c r="CR1643" s="1"/>
      <c r="CS1643" s="1"/>
    </row>
    <row r="1644" s="1" customFormat="1">
      <c r="A1644" s="30" t="s">
        <v>524</v>
      </c>
      <c r="B1644" s="30" t="s">
        <v>68</v>
      </c>
      <c r="C1644" s="30" t="s">
        <v>70</v>
      </c>
      <c r="D1644" s="30" t="s">
        <v>477</v>
      </c>
      <c r="E1644" s="16"/>
      <c r="F1644" s="31" t="s">
        <v>478</v>
      </c>
      <c r="G1644" s="17">
        <f t="shared" si="7922"/>
        <v>4658.6999999999998</v>
      </c>
      <c r="H1644" s="17">
        <f t="shared" si="7923"/>
        <v>2650.9000000000001</v>
      </c>
      <c r="I1644" s="17">
        <f t="shared" si="7983"/>
        <v>2650.9000000000001</v>
      </c>
      <c r="J1644" s="17">
        <f t="shared" si="7984"/>
        <v>0</v>
      </c>
      <c r="K1644" s="17">
        <f t="shared" si="7985"/>
        <v>0</v>
      </c>
      <c r="L1644" s="17">
        <f t="shared" si="7986"/>
        <v>0</v>
      </c>
      <c r="M1644" s="17">
        <f t="shared" si="7928"/>
        <v>4658.6999999999998</v>
      </c>
      <c r="N1644" s="17">
        <f t="shared" si="7929"/>
        <v>2650.9000000000001</v>
      </c>
      <c r="O1644" s="17">
        <f t="shared" si="7930"/>
        <v>2650.9000000000001</v>
      </c>
      <c r="P1644" s="17">
        <f t="shared" si="7987"/>
        <v>0</v>
      </c>
      <c r="Q1644" s="17">
        <f t="shared" si="7988"/>
        <v>0</v>
      </c>
      <c r="R1644" s="17">
        <f t="shared" si="7989"/>
        <v>0</v>
      </c>
      <c r="S1644" s="17">
        <f t="shared" si="7990"/>
        <v>0</v>
      </c>
      <c r="T1644" s="17">
        <f t="shared" si="7991"/>
        <v>0</v>
      </c>
      <c r="U1644" s="17">
        <f t="shared" si="7992"/>
        <v>0</v>
      </c>
      <c r="V1644" s="17">
        <f t="shared" si="7993"/>
        <v>0</v>
      </c>
      <c r="W1644" s="17">
        <f t="shared" si="7994"/>
        <v>0</v>
      </c>
      <c r="X1644" s="17">
        <f t="shared" si="7995"/>
        <v>0</v>
      </c>
      <c r="Y1644" s="17">
        <f t="shared" si="8039"/>
        <v>4658.6999999999998</v>
      </c>
      <c r="Z1644" s="17">
        <f t="shared" si="8040"/>
        <v>2650.9000000000001</v>
      </c>
      <c r="AA1644" s="17">
        <f t="shared" si="8041"/>
        <v>2650.9000000000001</v>
      </c>
      <c r="AB1644" s="17">
        <f t="shared" si="7996"/>
        <v>0</v>
      </c>
      <c r="AC1644" s="17">
        <f t="shared" si="7997"/>
        <v>0</v>
      </c>
      <c r="AD1644" s="17">
        <f t="shared" si="7998"/>
        <v>0</v>
      </c>
      <c r="AE1644" s="17">
        <f t="shared" si="8042"/>
        <v>4658.6999999999998</v>
      </c>
      <c r="AF1644" s="17">
        <f t="shared" si="8043"/>
        <v>2650.9000000000001</v>
      </c>
      <c r="AG1644" s="17">
        <f t="shared" si="8044"/>
        <v>2650.9000000000001</v>
      </c>
      <c r="AH1644" s="17">
        <f t="shared" si="7999"/>
        <v>0</v>
      </c>
      <c r="AI1644" s="17">
        <f t="shared" si="8000"/>
        <v>0</v>
      </c>
      <c r="AJ1644" s="17">
        <f t="shared" si="8001"/>
        <v>0</v>
      </c>
      <c r="AK1644" s="17">
        <f t="shared" si="8002"/>
        <v>0</v>
      </c>
      <c r="AL1644" s="17">
        <f t="shared" si="8003"/>
        <v>0</v>
      </c>
      <c r="AM1644" s="17">
        <f t="shared" si="8004"/>
        <v>0</v>
      </c>
      <c r="AN1644" s="17">
        <f t="shared" si="8005"/>
        <v>0</v>
      </c>
      <c r="AO1644" s="17">
        <f t="shared" si="8006"/>
        <v>0</v>
      </c>
      <c r="AP1644" s="17">
        <f t="shared" si="8007"/>
        <v>0</v>
      </c>
      <c r="AQ1644" s="17">
        <f t="shared" si="8008"/>
        <v>0</v>
      </c>
      <c r="AR1644" s="17">
        <f t="shared" si="8009"/>
        <v>0</v>
      </c>
      <c r="AS1644" s="17">
        <f t="shared" si="8010"/>
        <v>0</v>
      </c>
      <c r="AT1644" s="17">
        <f t="shared" si="8011"/>
        <v>0</v>
      </c>
      <c r="AU1644" s="17">
        <f t="shared" si="8012"/>
        <v>0</v>
      </c>
      <c r="AV1644" s="17">
        <f t="shared" si="8013"/>
        <v>0</v>
      </c>
      <c r="AW1644" s="17">
        <f t="shared" si="8045"/>
        <v>4658.6999999999998</v>
      </c>
      <c r="AX1644" s="17">
        <f t="shared" si="8046"/>
        <v>2650.9000000000001</v>
      </c>
      <c r="AY1644" s="17">
        <f t="shared" si="8047"/>
        <v>2650.9000000000001</v>
      </c>
      <c r="AZ1644" s="17">
        <f t="shared" si="8014"/>
        <v>0</v>
      </c>
      <c r="BA1644" s="17">
        <f t="shared" si="8048"/>
        <v>4658.6999999999998</v>
      </c>
      <c r="BB1644" s="17">
        <f t="shared" si="8049"/>
        <v>2650.9000000000001</v>
      </c>
      <c r="BC1644" s="17">
        <f t="shared" si="8050"/>
        <v>2650.9000000000001</v>
      </c>
      <c r="BD1644" s="17">
        <f t="shared" si="8015"/>
        <v>0</v>
      </c>
      <c r="BE1644" s="17">
        <f t="shared" si="8016"/>
        <v>0</v>
      </c>
      <c r="BF1644" s="17">
        <f t="shared" si="8017"/>
        <v>2246.52</v>
      </c>
      <c r="BG1644" s="17">
        <f t="shared" si="8018"/>
        <v>0</v>
      </c>
      <c r="BH1644" s="17">
        <f t="shared" si="8019"/>
        <v>0</v>
      </c>
      <c r="BI1644" s="17">
        <f t="shared" si="8020"/>
        <v>0</v>
      </c>
      <c r="BJ1644" s="17">
        <f t="shared" si="8021"/>
        <v>0</v>
      </c>
      <c r="BK1644" s="17">
        <f t="shared" si="8022"/>
        <v>0</v>
      </c>
      <c r="BL1644" s="17">
        <f t="shared" si="8023"/>
        <v>0</v>
      </c>
      <c r="BM1644" s="17">
        <f t="shared" si="8024"/>
        <v>0</v>
      </c>
      <c r="BN1644" s="17">
        <f t="shared" si="8025"/>
        <v>0</v>
      </c>
      <c r="BO1644" s="17">
        <f t="shared" si="8051"/>
        <v>6905.2199999999993</v>
      </c>
      <c r="BP1644" s="17">
        <f t="shared" si="8052"/>
        <v>2650.9000000000001</v>
      </c>
      <c r="BQ1644" s="17">
        <f t="shared" si="8053"/>
        <v>2650.9000000000001</v>
      </c>
      <c r="BR1644" s="17">
        <f t="shared" si="8026"/>
        <v>0</v>
      </c>
      <c r="BS1644" s="17">
        <f t="shared" si="8027"/>
        <v>0</v>
      </c>
      <c r="BT1644" s="17">
        <f t="shared" si="8028"/>
        <v>0</v>
      </c>
      <c r="BU1644" s="17">
        <f t="shared" si="8054"/>
        <v>6905.2199999999993</v>
      </c>
      <c r="BV1644" s="17">
        <f t="shared" si="8055"/>
        <v>2650.9000000000001</v>
      </c>
      <c r="BW1644" s="17">
        <f t="shared" si="8056"/>
        <v>2650.9000000000001</v>
      </c>
      <c r="BX1644" s="17">
        <f t="shared" si="8029"/>
        <v>0</v>
      </c>
      <c r="BY1644" s="17">
        <f t="shared" si="8030"/>
        <v>469.03199999999998</v>
      </c>
      <c r="BZ1644" s="17">
        <f t="shared" si="8031"/>
        <v>0</v>
      </c>
      <c r="CA1644" s="17">
        <f t="shared" si="8032"/>
        <v>0</v>
      </c>
      <c r="CB1644" s="17">
        <f t="shared" si="8033"/>
        <v>0</v>
      </c>
      <c r="CC1644" s="17">
        <f t="shared" si="8034"/>
        <v>0</v>
      </c>
      <c r="CD1644" s="17">
        <f t="shared" si="8035"/>
        <v>0</v>
      </c>
      <c r="CE1644" s="17">
        <f t="shared" si="8036"/>
        <v>0</v>
      </c>
      <c r="CF1644" s="17">
        <f t="shared" si="8037"/>
        <v>0</v>
      </c>
      <c r="CG1644" s="17">
        <f t="shared" si="8057"/>
        <v>7374.2519999999995</v>
      </c>
      <c r="CH1644" s="17">
        <f t="shared" si="8058"/>
        <v>2650.9000000000001</v>
      </c>
      <c r="CI1644" s="17">
        <f t="shared" si="8059"/>
        <v>2650.9000000000001</v>
      </c>
      <c r="CJ1644" s="17">
        <f t="shared" si="8038"/>
        <v>0</v>
      </c>
      <c r="CK1644" s="32"/>
      <c r="CL1644" s="32"/>
      <c r="CM1644" s="1"/>
      <c r="CN1644" s="1"/>
      <c r="CO1644" s="1"/>
      <c r="CP1644" s="1"/>
      <c r="CQ1644" s="1"/>
      <c r="CR1644" s="1"/>
      <c r="CS1644" s="1"/>
    </row>
    <row r="1645" s="1" customFormat="1">
      <c r="A1645" s="30" t="s">
        <v>524</v>
      </c>
      <c r="B1645" s="30" t="s">
        <v>68</v>
      </c>
      <c r="C1645" s="30" t="s">
        <v>70</v>
      </c>
      <c r="D1645" s="30" t="s">
        <v>477</v>
      </c>
      <c r="E1645" s="15" t="s">
        <v>46</v>
      </c>
      <c r="F1645" s="31" t="s">
        <v>47</v>
      </c>
      <c r="G1645" s="17">
        <v>4658.6999999999998</v>
      </c>
      <c r="H1645" s="17">
        <v>2650.9000000000001</v>
      </c>
      <c r="I1645" s="17">
        <v>2650.9000000000001</v>
      </c>
      <c r="J1645" s="17"/>
      <c r="K1645" s="17"/>
      <c r="L1645" s="17"/>
      <c r="M1645" s="17">
        <f t="shared" si="7928"/>
        <v>4658.6999999999998</v>
      </c>
      <c r="N1645" s="17">
        <f t="shared" si="7929"/>
        <v>2650.9000000000001</v>
      </c>
      <c r="O1645" s="17">
        <f t="shared" si="7930"/>
        <v>2650.9000000000001</v>
      </c>
      <c r="P1645" s="17"/>
      <c r="Q1645" s="17"/>
      <c r="R1645" s="17"/>
      <c r="S1645" s="17"/>
      <c r="T1645" s="17"/>
      <c r="U1645" s="17"/>
      <c r="V1645" s="17"/>
      <c r="W1645" s="17"/>
      <c r="X1645" s="17"/>
      <c r="Y1645" s="17">
        <f t="shared" si="8039"/>
        <v>4658.6999999999998</v>
      </c>
      <c r="Z1645" s="17">
        <f t="shared" si="8040"/>
        <v>2650.9000000000001</v>
      </c>
      <c r="AA1645" s="17">
        <f t="shared" si="8041"/>
        <v>2650.9000000000001</v>
      </c>
      <c r="AB1645" s="17"/>
      <c r="AC1645" s="17"/>
      <c r="AD1645" s="17"/>
      <c r="AE1645" s="17">
        <f t="shared" si="8042"/>
        <v>4658.6999999999998</v>
      </c>
      <c r="AF1645" s="17">
        <f t="shared" si="8043"/>
        <v>2650.9000000000001</v>
      </c>
      <c r="AG1645" s="17">
        <f t="shared" si="8044"/>
        <v>2650.9000000000001</v>
      </c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>
        <f t="shared" si="8045"/>
        <v>4658.6999999999998</v>
      </c>
      <c r="AX1645" s="17">
        <f t="shared" si="8046"/>
        <v>2650.9000000000001</v>
      </c>
      <c r="AY1645" s="17">
        <f t="shared" si="8047"/>
        <v>2650.9000000000001</v>
      </c>
      <c r="AZ1645" s="17"/>
      <c r="BA1645" s="17">
        <f t="shared" si="8048"/>
        <v>4658.6999999999998</v>
      </c>
      <c r="BB1645" s="17">
        <f t="shared" si="8049"/>
        <v>2650.9000000000001</v>
      </c>
      <c r="BC1645" s="17">
        <f t="shared" si="8050"/>
        <v>2650.9000000000001</v>
      </c>
      <c r="BD1645" s="17"/>
      <c r="BE1645" s="17"/>
      <c r="BF1645" s="17">
        <v>2246.52</v>
      </c>
      <c r="BG1645" s="17"/>
      <c r="BH1645" s="17"/>
      <c r="BI1645" s="17"/>
      <c r="BJ1645" s="17"/>
      <c r="BK1645" s="17"/>
      <c r="BL1645" s="17"/>
      <c r="BM1645" s="17"/>
      <c r="BN1645" s="17"/>
      <c r="BO1645" s="17">
        <f t="shared" si="8051"/>
        <v>6905.2199999999993</v>
      </c>
      <c r="BP1645" s="17">
        <f t="shared" si="8052"/>
        <v>2650.9000000000001</v>
      </c>
      <c r="BQ1645" s="17">
        <f t="shared" si="8053"/>
        <v>2650.9000000000001</v>
      </c>
      <c r="BR1645" s="17"/>
      <c r="BS1645" s="17"/>
      <c r="BT1645" s="17"/>
      <c r="BU1645" s="17">
        <f t="shared" si="8054"/>
        <v>6905.2199999999993</v>
      </c>
      <c r="BV1645" s="17">
        <f t="shared" si="8055"/>
        <v>2650.9000000000001</v>
      </c>
      <c r="BW1645" s="17">
        <f t="shared" si="8056"/>
        <v>2650.9000000000001</v>
      </c>
      <c r="BX1645" s="17"/>
      <c r="BY1645" s="17">
        <v>469.03199999999998</v>
      </c>
      <c r="BZ1645" s="17"/>
      <c r="CA1645" s="17"/>
      <c r="CB1645" s="17"/>
      <c r="CC1645" s="17"/>
      <c r="CD1645" s="17"/>
      <c r="CE1645" s="17"/>
      <c r="CF1645" s="17"/>
      <c r="CG1645" s="17">
        <f t="shared" si="8057"/>
        <v>7374.2519999999995</v>
      </c>
      <c r="CH1645" s="17">
        <f t="shared" si="8058"/>
        <v>2650.9000000000001</v>
      </c>
      <c r="CI1645" s="17">
        <f t="shared" si="8059"/>
        <v>2650.9000000000001</v>
      </c>
      <c r="CJ1645" s="17"/>
      <c r="CK1645" s="32"/>
      <c r="CL1645" s="32"/>
      <c r="CM1645" s="1"/>
      <c r="CN1645" s="1"/>
      <c r="CO1645" s="1"/>
      <c r="CP1645" s="1"/>
      <c r="CQ1645" s="1"/>
      <c r="CR1645" s="1"/>
      <c r="CS1645" s="1"/>
    </row>
    <row r="1646" s="20" customFormat="1">
      <c r="A1646" s="21" t="s">
        <v>524</v>
      </c>
      <c r="B1646" s="21" t="s">
        <v>95</v>
      </c>
      <c r="C1646" s="21"/>
      <c r="D1646" s="21"/>
      <c r="E1646" s="42"/>
      <c r="F1646" s="22" t="s">
        <v>206</v>
      </c>
      <c r="G1646" s="23">
        <f t="shared" si="7922"/>
        <v>314.80000000000001</v>
      </c>
      <c r="H1646" s="23">
        <f t="shared" si="7923"/>
        <v>314.80000000000001</v>
      </c>
      <c r="I1646" s="23">
        <f t="shared" si="7983"/>
        <v>314.69999999999999</v>
      </c>
      <c r="J1646" s="23">
        <f t="shared" si="7984"/>
        <v>0</v>
      </c>
      <c r="K1646" s="23">
        <f t="shared" si="7985"/>
        <v>0</v>
      </c>
      <c r="L1646" s="23">
        <f t="shared" si="7986"/>
        <v>0</v>
      </c>
      <c r="M1646" s="23">
        <f t="shared" si="7928"/>
        <v>314.80000000000001</v>
      </c>
      <c r="N1646" s="23">
        <f t="shared" si="7929"/>
        <v>314.80000000000001</v>
      </c>
      <c r="O1646" s="23">
        <f t="shared" si="7930"/>
        <v>314.69999999999999</v>
      </c>
      <c r="P1646" s="23">
        <f t="shared" si="7987"/>
        <v>0</v>
      </c>
      <c r="Q1646" s="23">
        <f t="shared" si="7988"/>
        <v>0</v>
      </c>
      <c r="R1646" s="23">
        <f t="shared" si="7989"/>
        <v>0</v>
      </c>
      <c r="S1646" s="23">
        <f t="shared" si="7990"/>
        <v>0</v>
      </c>
      <c r="T1646" s="23">
        <f t="shared" si="7991"/>
        <v>0</v>
      </c>
      <c r="U1646" s="23">
        <f t="shared" si="7992"/>
        <v>0</v>
      </c>
      <c r="V1646" s="23">
        <f t="shared" si="7993"/>
        <v>0</v>
      </c>
      <c r="W1646" s="23">
        <f t="shared" si="7994"/>
        <v>0</v>
      </c>
      <c r="X1646" s="23">
        <f t="shared" si="7995"/>
        <v>0</v>
      </c>
      <c r="Y1646" s="23">
        <f t="shared" si="8039"/>
        <v>314.80000000000001</v>
      </c>
      <c r="Z1646" s="23">
        <f t="shared" si="8040"/>
        <v>314.80000000000001</v>
      </c>
      <c r="AA1646" s="23">
        <f t="shared" si="8041"/>
        <v>314.69999999999999</v>
      </c>
      <c r="AB1646" s="23">
        <f t="shared" si="7996"/>
        <v>0</v>
      </c>
      <c r="AC1646" s="23">
        <f t="shared" si="7997"/>
        <v>0</v>
      </c>
      <c r="AD1646" s="23">
        <f t="shared" si="7998"/>
        <v>0</v>
      </c>
      <c r="AE1646" s="23">
        <f t="shared" si="8042"/>
        <v>314.80000000000001</v>
      </c>
      <c r="AF1646" s="23">
        <f t="shared" si="8043"/>
        <v>314.80000000000001</v>
      </c>
      <c r="AG1646" s="23">
        <f t="shared" si="8044"/>
        <v>314.69999999999999</v>
      </c>
      <c r="AH1646" s="23">
        <f t="shared" si="7999"/>
        <v>0</v>
      </c>
      <c r="AI1646" s="23">
        <f t="shared" si="8000"/>
        <v>0</v>
      </c>
      <c r="AJ1646" s="23">
        <f t="shared" si="8001"/>
        <v>0</v>
      </c>
      <c r="AK1646" s="23">
        <f t="shared" si="8002"/>
        <v>0</v>
      </c>
      <c r="AL1646" s="23">
        <f t="shared" si="8003"/>
        <v>0</v>
      </c>
      <c r="AM1646" s="23">
        <f t="shared" si="8004"/>
        <v>0</v>
      </c>
      <c r="AN1646" s="23">
        <f t="shared" si="8005"/>
        <v>0</v>
      </c>
      <c r="AO1646" s="23">
        <f t="shared" si="8006"/>
        <v>0</v>
      </c>
      <c r="AP1646" s="23">
        <f t="shared" si="8007"/>
        <v>0</v>
      </c>
      <c r="AQ1646" s="23">
        <f t="shared" si="8008"/>
        <v>0</v>
      </c>
      <c r="AR1646" s="23">
        <f t="shared" si="8009"/>
        <v>0</v>
      </c>
      <c r="AS1646" s="23">
        <f t="shared" si="8010"/>
        <v>0</v>
      </c>
      <c r="AT1646" s="23">
        <f t="shared" si="8011"/>
        <v>0</v>
      </c>
      <c r="AU1646" s="23">
        <f t="shared" si="8012"/>
        <v>0</v>
      </c>
      <c r="AV1646" s="23">
        <f t="shared" si="8013"/>
        <v>0</v>
      </c>
      <c r="AW1646" s="23">
        <f t="shared" si="8045"/>
        <v>314.80000000000001</v>
      </c>
      <c r="AX1646" s="23">
        <f t="shared" si="8046"/>
        <v>314.80000000000001</v>
      </c>
      <c r="AY1646" s="23">
        <f t="shared" si="8047"/>
        <v>314.69999999999999</v>
      </c>
      <c r="AZ1646" s="23">
        <f t="shared" si="8014"/>
        <v>0</v>
      </c>
      <c r="BA1646" s="23">
        <f t="shared" si="8048"/>
        <v>314.80000000000001</v>
      </c>
      <c r="BB1646" s="23">
        <f t="shared" si="8049"/>
        <v>314.80000000000001</v>
      </c>
      <c r="BC1646" s="23">
        <f t="shared" si="8050"/>
        <v>314.69999999999999</v>
      </c>
      <c r="BD1646" s="23">
        <f t="shared" si="8015"/>
        <v>0</v>
      </c>
      <c r="BE1646" s="23">
        <f t="shared" si="8016"/>
        <v>0</v>
      </c>
      <c r="BF1646" s="23">
        <f t="shared" si="8017"/>
        <v>0</v>
      </c>
      <c r="BG1646" s="23">
        <f t="shared" si="8018"/>
        <v>0</v>
      </c>
      <c r="BH1646" s="23">
        <f t="shared" si="8019"/>
        <v>0</v>
      </c>
      <c r="BI1646" s="23">
        <f t="shared" si="8020"/>
        <v>0</v>
      </c>
      <c r="BJ1646" s="23">
        <f t="shared" si="8021"/>
        <v>0</v>
      </c>
      <c r="BK1646" s="23">
        <f t="shared" si="8022"/>
        <v>0</v>
      </c>
      <c r="BL1646" s="23">
        <f t="shared" si="8023"/>
        <v>0</v>
      </c>
      <c r="BM1646" s="23">
        <f t="shared" si="8024"/>
        <v>0</v>
      </c>
      <c r="BN1646" s="23">
        <f t="shared" si="8025"/>
        <v>0</v>
      </c>
      <c r="BO1646" s="23">
        <f t="shared" si="8051"/>
        <v>314.80000000000001</v>
      </c>
      <c r="BP1646" s="23">
        <f t="shared" si="8052"/>
        <v>314.80000000000001</v>
      </c>
      <c r="BQ1646" s="23">
        <f t="shared" si="8053"/>
        <v>314.69999999999999</v>
      </c>
      <c r="BR1646" s="23">
        <f t="shared" si="8026"/>
        <v>0</v>
      </c>
      <c r="BS1646" s="23">
        <f t="shared" si="8027"/>
        <v>0</v>
      </c>
      <c r="BT1646" s="23">
        <f t="shared" si="8028"/>
        <v>0</v>
      </c>
      <c r="BU1646" s="23">
        <f t="shared" si="8054"/>
        <v>314.80000000000001</v>
      </c>
      <c r="BV1646" s="23">
        <f t="shared" si="8055"/>
        <v>314.80000000000001</v>
      </c>
      <c r="BW1646" s="23">
        <f t="shared" si="8056"/>
        <v>314.69999999999999</v>
      </c>
      <c r="BX1646" s="23">
        <f t="shared" si="8029"/>
        <v>0</v>
      </c>
      <c r="BY1646" s="23">
        <f t="shared" si="8030"/>
        <v>18.199999999999999</v>
      </c>
      <c r="BZ1646" s="23">
        <f t="shared" si="8031"/>
        <v>0</v>
      </c>
      <c r="CA1646" s="23">
        <f t="shared" si="8032"/>
        <v>0</v>
      </c>
      <c r="CB1646" s="23">
        <f t="shared" si="8033"/>
        <v>0</v>
      </c>
      <c r="CC1646" s="23">
        <f t="shared" si="8034"/>
        <v>0</v>
      </c>
      <c r="CD1646" s="23">
        <f t="shared" si="8035"/>
        <v>0</v>
      </c>
      <c r="CE1646" s="23">
        <f t="shared" si="8036"/>
        <v>0</v>
      </c>
      <c r="CF1646" s="23">
        <f t="shared" si="8037"/>
        <v>0</v>
      </c>
      <c r="CG1646" s="23">
        <f t="shared" si="8057"/>
        <v>333</v>
      </c>
      <c r="CH1646" s="23">
        <f t="shared" si="8058"/>
        <v>314.80000000000001</v>
      </c>
      <c r="CI1646" s="23">
        <f t="shared" si="8059"/>
        <v>314.69999999999999</v>
      </c>
      <c r="CJ1646" s="23">
        <f t="shared" si="8038"/>
        <v>0</v>
      </c>
      <c r="CK1646" s="24"/>
      <c r="CL1646" s="24"/>
      <c r="CM1646" s="20"/>
      <c r="CN1646" s="20"/>
      <c r="CO1646" s="20"/>
      <c r="CP1646" s="20"/>
      <c r="CQ1646" s="20"/>
      <c r="CR1646" s="20"/>
      <c r="CS1646" s="20"/>
    </row>
    <row r="1647" s="25" customFormat="1">
      <c r="A1647" s="26" t="s">
        <v>524</v>
      </c>
      <c r="B1647" s="26" t="s">
        <v>95</v>
      </c>
      <c r="C1647" s="26" t="s">
        <v>70</v>
      </c>
      <c r="D1647" s="26"/>
      <c r="E1647" s="43"/>
      <c r="F1647" s="27" t="s">
        <v>207</v>
      </c>
      <c r="G1647" s="28">
        <f t="shared" si="7922"/>
        <v>314.80000000000001</v>
      </c>
      <c r="H1647" s="28">
        <f t="shared" si="7923"/>
        <v>314.80000000000001</v>
      </c>
      <c r="I1647" s="28">
        <f t="shared" si="7983"/>
        <v>314.69999999999999</v>
      </c>
      <c r="J1647" s="28">
        <f t="shared" si="7984"/>
        <v>0</v>
      </c>
      <c r="K1647" s="28">
        <f t="shared" si="7985"/>
        <v>0</v>
      </c>
      <c r="L1647" s="28">
        <f t="shared" si="7986"/>
        <v>0</v>
      </c>
      <c r="M1647" s="28">
        <f t="shared" si="7928"/>
        <v>314.80000000000001</v>
      </c>
      <c r="N1647" s="28">
        <f t="shared" si="7929"/>
        <v>314.80000000000001</v>
      </c>
      <c r="O1647" s="28">
        <f t="shared" si="7930"/>
        <v>314.69999999999999</v>
      </c>
      <c r="P1647" s="28">
        <f t="shared" si="7987"/>
        <v>0</v>
      </c>
      <c r="Q1647" s="28">
        <f t="shared" si="7988"/>
        <v>0</v>
      </c>
      <c r="R1647" s="28">
        <f t="shared" si="7989"/>
        <v>0</v>
      </c>
      <c r="S1647" s="28">
        <f t="shared" si="7990"/>
        <v>0</v>
      </c>
      <c r="T1647" s="28">
        <f t="shared" si="7991"/>
        <v>0</v>
      </c>
      <c r="U1647" s="28">
        <f t="shared" si="7992"/>
        <v>0</v>
      </c>
      <c r="V1647" s="28">
        <f t="shared" si="7993"/>
        <v>0</v>
      </c>
      <c r="W1647" s="28">
        <f t="shared" si="7994"/>
        <v>0</v>
      </c>
      <c r="X1647" s="28">
        <f t="shared" si="7995"/>
        <v>0</v>
      </c>
      <c r="Y1647" s="28">
        <f t="shared" si="8039"/>
        <v>314.80000000000001</v>
      </c>
      <c r="Z1647" s="28">
        <f t="shared" si="8040"/>
        <v>314.80000000000001</v>
      </c>
      <c r="AA1647" s="28">
        <f t="shared" si="8041"/>
        <v>314.69999999999999</v>
      </c>
      <c r="AB1647" s="28">
        <f t="shared" si="7996"/>
        <v>0</v>
      </c>
      <c r="AC1647" s="28">
        <f t="shared" si="7997"/>
        <v>0</v>
      </c>
      <c r="AD1647" s="28">
        <f t="shared" si="7998"/>
        <v>0</v>
      </c>
      <c r="AE1647" s="28">
        <f t="shared" si="8042"/>
        <v>314.80000000000001</v>
      </c>
      <c r="AF1647" s="28">
        <f t="shared" si="8043"/>
        <v>314.80000000000001</v>
      </c>
      <c r="AG1647" s="28">
        <f t="shared" si="8044"/>
        <v>314.69999999999999</v>
      </c>
      <c r="AH1647" s="28">
        <f t="shared" si="7999"/>
        <v>0</v>
      </c>
      <c r="AI1647" s="28">
        <f t="shared" si="8000"/>
        <v>0</v>
      </c>
      <c r="AJ1647" s="28">
        <f t="shared" si="8001"/>
        <v>0</v>
      </c>
      <c r="AK1647" s="28">
        <f t="shared" si="8002"/>
        <v>0</v>
      </c>
      <c r="AL1647" s="28">
        <f t="shared" si="8003"/>
        <v>0</v>
      </c>
      <c r="AM1647" s="28">
        <f t="shared" si="8004"/>
        <v>0</v>
      </c>
      <c r="AN1647" s="28">
        <f t="shared" si="8005"/>
        <v>0</v>
      </c>
      <c r="AO1647" s="28">
        <f t="shared" si="8006"/>
        <v>0</v>
      </c>
      <c r="AP1647" s="28">
        <f t="shared" si="8007"/>
        <v>0</v>
      </c>
      <c r="AQ1647" s="28">
        <f t="shared" si="8008"/>
        <v>0</v>
      </c>
      <c r="AR1647" s="28">
        <f t="shared" si="8009"/>
        <v>0</v>
      </c>
      <c r="AS1647" s="28">
        <f t="shared" si="8010"/>
        <v>0</v>
      </c>
      <c r="AT1647" s="28">
        <f t="shared" si="8011"/>
        <v>0</v>
      </c>
      <c r="AU1647" s="28">
        <f t="shared" si="8012"/>
        <v>0</v>
      </c>
      <c r="AV1647" s="28">
        <f t="shared" si="8013"/>
        <v>0</v>
      </c>
      <c r="AW1647" s="28">
        <f t="shared" si="8045"/>
        <v>314.80000000000001</v>
      </c>
      <c r="AX1647" s="28">
        <f t="shared" si="8046"/>
        <v>314.80000000000001</v>
      </c>
      <c r="AY1647" s="28">
        <f t="shared" si="8047"/>
        <v>314.69999999999999</v>
      </c>
      <c r="AZ1647" s="28">
        <f t="shared" si="8014"/>
        <v>0</v>
      </c>
      <c r="BA1647" s="28">
        <f t="shared" si="8048"/>
        <v>314.80000000000001</v>
      </c>
      <c r="BB1647" s="28">
        <f t="shared" si="8049"/>
        <v>314.80000000000001</v>
      </c>
      <c r="BC1647" s="28">
        <f t="shared" si="8050"/>
        <v>314.69999999999999</v>
      </c>
      <c r="BD1647" s="28">
        <f t="shared" si="8015"/>
        <v>0</v>
      </c>
      <c r="BE1647" s="28">
        <f t="shared" si="8016"/>
        <v>0</v>
      </c>
      <c r="BF1647" s="28">
        <f t="shared" si="8017"/>
        <v>0</v>
      </c>
      <c r="BG1647" s="28">
        <f t="shared" si="8018"/>
        <v>0</v>
      </c>
      <c r="BH1647" s="28">
        <f t="shared" si="8019"/>
        <v>0</v>
      </c>
      <c r="BI1647" s="28">
        <f t="shared" si="8020"/>
        <v>0</v>
      </c>
      <c r="BJ1647" s="28">
        <f t="shared" si="8021"/>
        <v>0</v>
      </c>
      <c r="BK1647" s="28">
        <f t="shared" si="8022"/>
        <v>0</v>
      </c>
      <c r="BL1647" s="28">
        <f t="shared" si="8023"/>
        <v>0</v>
      </c>
      <c r="BM1647" s="28">
        <f t="shared" si="8024"/>
        <v>0</v>
      </c>
      <c r="BN1647" s="28">
        <f t="shared" si="8025"/>
        <v>0</v>
      </c>
      <c r="BO1647" s="28">
        <f t="shared" si="8051"/>
        <v>314.80000000000001</v>
      </c>
      <c r="BP1647" s="28">
        <f t="shared" si="8052"/>
        <v>314.80000000000001</v>
      </c>
      <c r="BQ1647" s="28">
        <f t="shared" si="8053"/>
        <v>314.69999999999999</v>
      </c>
      <c r="BR1647" s="28">
        <f t="shared" si="8026"/>
        <v>0</v>
      </c>
      <c r="BS1647" s="28">
        <f t="shared" si="8027"/>
        <v>0</v>
      </c>
      <c r="BT1647" s="28">
        <f t="shared" si="8028"/>
        <v>0</v>
      </c>
      <c r="BU1647" s="28">
        <f t="shared" si="8054"/>
        <v>314.80000000000001</v>
      </c>
      <c r="BV1647" s="28">
        <f t="shared" si="8055"/>
        <v>314.80000000000001</v>
      </c>
      <c r="BW1647" s="28">
        <f t="shared" si="8056"/>
        <v>314.69999999999999</v>
      </c>
      <c r="BX1647" s="28">
        <f t="shared" si="8029"/>
        <v>0</v>
      </c>
      <c r="BY1647" s="28">
        <f t="shared" si="8030"/>
        <v>18.199999999999999</v>
      </c>
      <c r="BZ1647" s="28">
        <f t="shared" si="8031"/>
        <v>0</v>
      </c>
      <c r="CA1647" s="28">
        <f t="shared" si="8032"/>
        <v>0</v>
      </c>
      <c r="CB1647" s="28">
        <f t="shared" si="8033"/>
        <v>0</v>
      </c>
      <c r="CC1647" s="28">
        <f t="shared" si="8034"/>
        <v>0</v>
      </c>
      <c r="CD1647" s="28">
        <f t="shared" si="8035"/>
        <v>0</v>
      </c>
      <c r="CE1647" s="28">
        <f t="shared" si="8036"/>
        <v>0</v>
      </c>
      <c r="CF1647" s="28">
        <f t="shared" si="8037"/>
        <v>0</v>
      </c>
      <c r="CG1647" s="28">
        <f t="shared" si="8057"/>
        <v>333</v>
      </c>
      <c r="CH1647" s="28">
        <f t="shared" si="8058"/>
        <v>314.80000000000001</v>
      </c>
      <c r="CI1647" s="28">
        <f t="shared" si="8059"/>
        <v>314.69999999999999</v>
      </c>
      <c r="CJ1647" s="28">
        <f t="shared" si="8038"/>
        <v>0</v>
      </c>
      <c r="CK1647" s="29"/>
      <c r="CL1647" s="29"/>
      <c r="CM1647" s="25"/>
      <c r="CN1647" s="25"/>
      <c r="CO1647" s="25"/>
      <c r="CP1647" s="25"/>
      <c r="CQ1647" s="25"/>
      <c r="CR1647" s="25"/>
      <c r="CS1647" s="25"/>
    </row>
    <row r="1648" s="1" customFormat="1">
      <c r="A1648" s="30" t="s">
        <v>524</v>
      </c>
      <c r="B1648" s="30" t="s">
        <v>95</v>
      </c>
      <c r="C1648" s="30" t="s">
        <v>70</v>
      </c>
      <c r="D1648" s="30" t="s">
        <v>165</v>
      </c>
      <c r="E1648" s="16"/>
      <c r="F1648" s="31" t="s">
        <v>166</v>
      </c>
      <c r="G1648" s="17">
        <f t="shared" si="7922"/>
        <v>314.80000000000001</v>
      </c>
      <c r="H1648" s="17">
        <f t="shared" si="7923"/>
        <v>314.80000000000001</v>
      </c>
      <c r="I1648" s="17">
        <f t="shared" si="7983"/>
        <v>314.69999999999999</v>
      </c>
      <c r="J1648" s="17">
        <f t="shared" si="7984"/>
        <v>0</v>
      </c>
      <c r="K1648" s="17">
        <f t="shared" si="7985"/>
        <v>0</v>
      </c>
      <c r="L1648" s="17">
        <f t="shared" si="7986"/>
        <v>0</v>
      </c>
      <c r="M1648" s="17">
        <f t="shared" si="7928"/>
        <v>314.80000000000001</v>
      </c>
      <c r="N1648" s="17">
        <f t="shared" si="7929"/>
        <v>314.80000000000001</v>
      </c>
      <c r="O1648" s="17">
        <f t="shared" si="7930"/>
        <v>314.69999999999999</v>
      </c>
      <c r="P1648" s="17">
        <f t="shared" si="7987"/>
        <v>0</v>
      </c>
      <c r="Q1648" s="17">
        <f t="shared" si="7988"/>
        <v>0</v>
      </c>
      <c r="R1648" s="17">
        <f t="shared" si="7989"/>
        <v>0</v>
      </c>
      <c r="S1648" s="17">
        <f t="shared" si="7990"/>
        <v>0</v>
      </c>
      <c r="T1648" s="17">
        <f t="shared" si="7991"/>
        <v>0</v>
      </c>
      <c r="U1648" s="17">
        <f t="shared" si="7992"/>
        <v>0</v>
      </c>
      <c r="V1648" s="17">
        <f t="shared" si="7993"/>
        <v>0</v>
      </c>
      <c r="W1648" s="17">
        <f t="shared" si="7994"/>
        <v>0</v>
      </c>
      <c r="X1648" s="17">
        <f t="shared" si="7995"/>
        <v>0</v>
      </c>
      <c r="Y1648" s="17">
        <f t="shared" si="8039"/>
        <v>314.80000000000001</v>
      </c>
      <c r="Z1648" s="17">
        <f t="shared" si="8040"/>
        <v>314.80000000000001</v>
      </c>
      <c r="AA1648" s="17">
        <f t="shared" si="8041"/>
        <v>314.69999999999999</v>
      </c>
      <c r="AB1648" s="17">
        <f t="shared" si="7996"/>
        <v>0</v>
      </c>
      <c r="AC1648" s="17">
        <f t="shared" si="7997"/>
        <v>0</v>
      </c>
      <c r="AD1648" s="17">
        <f t="shared" si="7998"/>
        <v>0</v>
      </c>
      <c r="AE1648" s="17">
        <f t="shared" si="8042"/>
        <v>314.80000000000001</v>
      </c>
      <c r="AF1648" s="17">
        <f t="shared" si="8043"/>
        <v>314.80000000000001</v>
      </c>
      <c r="AG1648" s="17">
        <f t="shared" si="8044"/>
        <v>314.69999999999999</v>
      </c>
      <c r="AH1648" s="17">
        <f t="shared" si="7999"/>
        <v>0</v>
      </c>
      <c r="AI1648" s="17">
        <f t="shared" si="8000"/>
        <v>0</v>
      </c>
      <c r="AJ1648" s="17">
        <f t="shared" si="8001"/>
        <v>0</v>
      </c>
      <c r="AK1648" s="17">
        <f t="shared" si="8002"/>
        <v>0</v>
      </c>
      <c r="AL1648" s="17">
        <f t="shared" si="8003"/>
        <v>0</v>
      </c>
      <c r="AM1648" s="17">
        <f t="shared" si="8004"/>
        <v>0</v>
      </c>
      <c r="AN1648" s="17">
        <f t="shared" si="8005"/>
        <v>0</v>
      </c>
      <c r="AO1648" s="17">
        <f t="shared" si="8006"/>
        <v>0</v>
      </c>
      <c r="AP1648" s="17">
        <f t="shared" si="8007"/>
        <v>0</v>
      </c>
      <c r="AQ1648" s="17">
        <f t="shared" si="8008"/>
        <v>0</v>
      </c>
      <c r="AR1648" s="17">
        <f t="shared" si="8009"/>
        <v>0</v>
      </c>
      <c r="AS1648" s="17">
        <f t="shared" si="8010"/>
        <v>0</v>
      </c>
      <c r="AT1648" s="17">
        <f t="shared" si="8011"/>
        <v>0</v>
      </c>
      <c r="AU1648" s="17">
        <f t="shared" si="8012"/>
        <v>0</v>
      </c>
      <c r="AV1648" s="17">
        <f t="shared" si="8013"/>
        <v>0</v>
      </c>
      <c r="AW1648" s="17">
        <f t="shared" si="8045"/>
        <v>314.80000000000001</v>
      </c>
      <c r="AX1648" s="17">
        <f t="shared" si="8046"/>
        <v>314.80000000000001</v>
      </c>
      <c r="AY1648" s="17">
        <f t="shared" si="8047"/>
        <v>314.69999999999999</v>
      </c>
      <c r="AZ1648" s="17">
        <f t="shared" si="8014"/>
        <v>0</v>
      </c>
      <c r="BA1648" s="17">
        <f t="shared" si="8048"/>
        <v>314.80000000000001</v>
      </c>
      <c r="BB1648" s="17">
        <f t="shared" si="8049"/>
        <v>314.80000000000001</v>
      </c>
      <c r="BC1648" s="17">
        <f t="shared" si="8050"/>
        <v>314.69999999999999</v>
      </c>
      <c r="BD1648" s="17">
        <f t="shared" si="8015"/>
        <v>0</v>
      </c>
      <c r="BE1648" s="17">
        <f t="shared" si="8016"/>
        <v>0</v>
      </c>
      <c r="BF1648" s="17">
        <f t="shared" si="8017"/>
        <v>0</v>
      </c>
      <c r="BG1648" s="17">
        <f t="shared" si="8018"/>
        <v>0</v>
      </c>
      <c r="BH1648" s="17">
        <f t="shared" si="8019"/>
        <v>0</v>
      </c>
      <c r="BI1648" s="17">
        <f t="shared" si="8020"/>
        <v>0</v>
      </c>
      <c r="BJ1648" s="17">
        <f t="shared" si="8021"/>
        <v>0</v>
      </c>
      <c r="BK1648" s="17">
        <f t="shared" si="8022"/>
        <v>0</v>
      </c>
      <c r="BL1648" s="17">
        <f t="shared" si="8023"/>
        <v>0</v>
      </c>
      <c r="BM1648" s="17">
        <f t="shared" si="8024"/>
        <v>0</v>
      </c>
      <c r="BN1648" s="17">
        <f t="shared" si="8025"/>
        <v>0</v>
      </c>
      <c r="BO1648" s="17">
        <f t="shared" si="8051"/>
        <v>314.80000000000001</v>
      </c>
      <c r="BP1648" s="17">
        <f t="shared" si="8052"/>
        <v>314.80000000000001</v>
      </c>
      <c r="BQ1648" s="17">
        <f t="shared" si="8053"/>
        <v>314.69999999999999</v>
      </c>
      <c r="BR1648" s="17">
        <f t="shared" si="8026"/>
        <v>0</v>
      </c>
      <c r="BS1648" s="17">
        <f t="shared" si="8027"/>
        <v>0</v>
      </c>
      <c r="BT1648" s="17">
        <f t="shared" si="8028"/>
        <v>0</v>
      </c>
      <c r="BU1648" s="17">
        <f t="shared" si="8054"/>
        <v>314.80000000000001</v>
      </c>
      <c r="BV1648" s="17">
        <f t="shared" si="8055"/>
        <v>314.80000000000001</v>
      </c>
      <c r="BW1648" s="17">
        <f t="shared" si="8056"/>
        <v>314.69999999999999</v>
      </c>
      <c r="BX1648" s="17">
        <f t="shared" si="8029"/>
        <v>0</v>
      </c>
      <c r="BY1648" s="17">
        <f t="shared" si="8030"/>
        <v>18.199999999999999</v>
      </c>
      <c r="BZ1648" s="17">
        <f t="shared" si="8031"/>
        <v>0</v>
      </c>
      <c r="CA1648" s="17">
        <f t="shared" si="8032"/>
        <v>0</v>
      </c>
      <c r="CB1648" s="17">
        <f t="shared" si="8033"/>
        <v>0</v>
      </c>
      <c r="CC1648" s="17">
        <f t="shared" si="8034"/>
        <v>0</v>
      </c>
      <c r="CD1648" s="17">
        <f t="shared" si="8035"/>
        <v>0</v>
      </c>
      <c r="CE1648" s="17">
        <f t="shared" si="8036"/>
        <v>0</v>
      </c>
      <c r="CF1648" s="17">
        <f t="shared" si="8037"/>
        <v>0</v>
      </c>
      <c r="CG1648" s="17">
        <f t="shared" si="8057"/>
        <v>333</v>
      </c>
      <c r="CH1648" s="17">
        <f t="shared" si="8058"/>
        <v>314.80000000000001</v>
      </c>
      <c r="CI1648" s="17">
        <f t="shared" si="8059"/>
        <v>314.69999999999999</v>
      </c>
      <c r="CJ1648" s="17">
        <f t="shared" si="8038"/>
        <v>0</v>
      </c>
      <c r="CK1648" s="32"/>
      <c r="CL1648" s="32"/>
      <c r="CM1648" s="1"/>
      <c r="CN1648" s="1"/>
      <c r="CO1648" s="1"/>
      <c r="CP1648" s="1"/>
      <c r="CQ1648" s="1"/>
      <c r="CR1648" s="1"/>
      <c r="CS1648" s="1"/>
    </row>
    <row r="1649" s="1" customFormat="1" hidden="1">
      <c r="A1649" s="30" t="s">
        <v>524</v>
      </c>
      <c r="B1649" s="30" t="s">
        <v>95</v>
      </c>
      <c r="C1649" s="30" t="s">
        <v>70</v>
      </c>
      <c r="D1649" s="30" t="s">
        <v>167</v>
      </c>
      <c r="E1649" s="16"/>
      <c r="F1649" s="31" t="s">
        <v>41</v>
      </c>
      <c r="G1649" s="17">
        <f t="shared" si="7922"/>
        <v>314.80000000000001</v>
      </c>
      <c r="H1649" s="17">
        <f t="shared" si="7923"/>
        <v>314.80000000000001</v>
      </c>
      <c r="I1649" s="17">
        <f t="shared" si="7983"/>
        <v>314.69999999999999</v>
      </c>
      <c r="J1649" s="17">
        <f t="shared" si="7984"/>
        <v>0</v>
      </c>
      <c r="K1649" s="17">
        <f t="shared" si="7985"/>
        <v>0</v>
      </c>
      <c r="L1649" s="17">
        <f t="shared" si="7986"/>
        <v>0</v>
      </c>
      <c r="M1649" s="17">
        <f t="shared" si="7928"/>
        <v>314.80000000000001</v>
      </c>
      <c r="N1649" s="17">
        <f t="shared" si="7929"/>
        <v>314.80000000000001</v>
      </c>
      <c r="O1649" s="17">
        <f t="shared" si="7930"/>
        <v>314.69999999999999</v>
      </c>
      <c r="P1649" s="17">
        <f t="shared" si="7987"/>
        <v>0</v>
      </c>
      <c r="Q1649" s="17">
        <f t="shared" si="7988"/>
        <v>0</v>
      </c>
      <c r="R1649" s="17">
        <f t="shared" si="7989"/>
        <v>0</v>
      </c>
      <c r="S1649" s="17">
        <f t="shared" si="7990"/>
        <v>0</v>
      </c>
      <c r="T1649" s="17">
        <f t="shared" si="7991"/>
        <v>0</v>
      </c>
      <c r="U1649" s="17">
        <f t="shared" si="7992"/>
        <v>0</v>
      </c>
      <c r="V1649" s="17">
        <f t="shared" si="7993"/>
        <v>0</v>
      </c>
      <c r="W1649" s="17">
        <f t="shared" si="7994"/>
        <v>0</v>
      </c>
      <c r="X1649" s="17">
        <f t="shared" si="7995"/>
        <v>0</v>
      </c>
      <c r="Y1649" s="17">
        <f t="shared" si="8039"/>
        <v>314.80000000000001</v>
      </c>
      <c r="Z1649" s="17">
        <f t="shared" si="8040"/>
        <v>314.80000000000001</v>
      </c>
      <c r="AA1649" s="17">
        <f t="shared" si="8041"/>
        <v>314.69999999999999</v>
      </c>
      <c r="AB1649" s="17">
        <f t="shared" si="7996"/>
        <v>0</v>
      </c>
      <c r="AC1649" s="17">
        <f t="shared" si="7997"/>
        <v>0</v>
      </c>
      <c r="AD1649" s="17">
        <f t="shared" si="7998"/>
        <v>0</v>
      </c>
      <c r="AE1649" s="17">
        <f t="shared" si="8042"/>
        <v>314.80000000000001</v>
      </c>
      <c r="AF1649" s="17">
        <f t="shared" si="8043"/>
        <v>314.80000000000001</v>
      </c>
      <c r="AG1649" s="17">
        <f t="shared" si="8044"/>
        <v>314.69999999999999</v>
      </c>
      <c r="AH1649" s="17">
        <f t="shared" si="7999"/>
        <v>0</v>
      </c>
      <c r="AI1649" s="17">
        <f t="shared" si="8000"/>
        <v>0</v>
      </c>
      <c r="AJ1649" s="17">
        <f t="shared" si="8001"/>
        <v>0</v>
      </c>
      <c r="AK1649" s="17">
        <f t="shared" si="8002"/>
        <v>0</v>
      </c>
      <c r="AL1649" s="17">
        <f t="shared" si="8003"/>
        <v>0</v>
      </c>
      <c r="AM1649" s="17">
        <f t="shared" si="8004"/>
        <v>0</v>
      </c>
      <c r="AN1649" s="17">
        <f t="shared" si="8005"/>
        <v>0</v>
      </c>
      <c r="AO1649" s="17">
        <f t="shared" si="8006"/>
        <v>0</v>
      </c>
      <c r="AP1649" s="17">
        <f t="shared" si="8007"/>
        <v>0</v>
      </c>
      <c r="AQ1649" s="17">
        <f t="shared" si="8008"/>
        <v>0</v>
      </c>
      <c r="AR1649" s="17">
        <f t="shared" si="8009"/>
        <v>0</v>
      </c>
      <c r="AS1649" s="17">
        <f t="shared" si="8010"/>
        <v>0</v>
      </c>
      <c r="AT1649" s="17">
        <f t="shared" si="8011"/>
        <v>0</v>
      </c>
      <c r="AU1649" s="17">
        <f t="shared" si="8012"/>
        <v>0</v>
      </c>
      <c r="AV1649" s="17">
        <f t="shared" si="8013"/>
        <v>0</v>
      </c>
      <c r="AW1649" s="17">
        <f t="shared" si="8045"/>
        <v>314.80000000000001</v>
      </c>
      <c r="AX1649" s="17">
        <f t="shared" si="8046"/>
        <v>314.80000000000001</v>
      </c>
      <c r="AY1649" s="17">
        <f t="shared" si="8047"/>
        <v>314.69999999999999</v>
      </c>
      <c r="AZ1649" s="17">
        <f t="shared" si="8014"/>
        <v>0</v>
      </c>
      <c r="BA1649" s="17">
        <f t="shared" si="8048"/>
        <v>314.80000000000001</v>
      </c>
      <c r="BB1649" s="17">
        <f t="shared" si="8049"/>
        <v>314.80000000000001</v>
      </c>
      <c r="BC1649" s="17">
        <f t="shared" si="8050"/>
        <v>314.69999999999999</v>
      </c>
      <c r="BD1649" s="17">
        <f t="shared" si="8015"/>
        <v>0</v>
      </c>
      <c r="BE1649" s="17">
        <f t="shared" si="8016"/>
        <v>0</v>
      </c>
      <c r="BF1649" s="17">
        <f t="shared" si="8017"/>
        <v>0</v>
      </c>
      <c r="BG1649" s="17">
        <f t="shared" si="8018"/>
        <v>0</v>
      </c>
      <c r="BH1649" s="17">
        <f t="shared" si="8019"/>
        <v>0</v>
      </c>
      <c r="BI1649" s="17">
        <f t="shared" si="8020"/>
        <v>0</v>
      </c>
      <c r="BJ1649" s="17">
        <f t="shared" si="8021"/>
        <v>0</v>
      </c>
      <c r="BK1649" s="17">
        <f t="shared" si="8022"/>
        <v>0</v>
      </c>
      <c r="BL1649" s="17">
        <f t="shared" si="8023"/>
        <v>0</v>
      </c>
      <c r="BM1649" s="17">
        <f t="shared" si="8024"/>
        <v>0</v>
      </c>
      <c r="BN1649" s="17">
        <f t="shared" si="8025"/>
        <v>0</v>
      </c>
      <c r="BO1649" s="17">
        <f t="shared" si="8051"/>
        <v>314.80000000000001</v>
      </c>
      <c r="BP1649" s="17">
        <f t="shared" si="8052"/>
        <v>314.80000000000001</v>
      </c>
      <c r="BQ1649" s="17">
        <f t="shared" si="8053"/>
        <v>314.69999999999999</v>
      </c>
      <c r="BR1649" s="17">
        <f t="shared" si="8026"/>
        <v>0</v>
      </c>
      <c r="BS1649" s="17">
        <f t="shared" si="8027"/>
        <v>0</v>
      </c>
      <c r="BT1649" s="17">
        <f t="shared" si="8028"/>
        <v>0</v>
      </c>
      <c r="BU1649" s="17">
        <f t="shared" si="8054"/>
        <v>314.80000000000001</v>
      </c>
      <c r="BV1649" s="17">
        <f t="shared" si="8055"/>
        <v>314.80000000000001</v>
      </c>
      <c r="BW1649" s="17">
        <f t="shared" si="8056"/>
        <v>314.69999999999999</v>
      </c>
      <c r="BX1649" s="17">
        <f t="shared" si="8029"/>
        <v>0</v>
      </c>
      <c r="BY1649" s="17">
        <f t="shared" si="8030"/>
        <v>18.199999999999999</v>
      </c>
      <c r="BZ1649" s="17">
        <f t="shared" si="8031"/>
        <v>0</v>
      </c>
      <c r="CA1649" s="17">
        <f t="shared" si="8032"/>
        <v>0</v>
      </c>
      <c r="CB1649" s="17">
        <f t="shared" si="8033"/>
        <v>0</v>
      </c>
      <c r="CC1649" s="17">
        <f t="shared" si="8034"/>
        <v>0</v>
      </c>
      <c r="CD1649" s="17">
        <f t="shared" si="8035"/>
        <v>0</v>
      </c>
      <c r="CE1649" s="17">
        <f t="shared" si="8036"/>
        <v>0</v>
      </c>
      <c r="CF1649" s="17">
        <f t="shared" si="8037"/>
        <v>0</v>
      </c>
      <c r="CG1649" s="17">
        <f t="shared" si="8057"/>
        <v>333</v>
      </c>
      <c r="CH1649" s="17">
        <f t="shared" si="8058"/>
        <v>314.80000000000001</v>
      </c>
      <c r="CI1649" s="17">
        <f t="shared" si="8059"/>
        <v>314.69999999999999</v>
      </c>
      <c r="CJ1649" s="17">
        <f t="shared" si="8038"/>
        <v>0</v>
      </c>
      <c r="CK1649" s="32">
        <v>0</v>
      </c>
      <c r="CL1649" s="32"/>
      <c r="CM1649" s="1" t="s">
        <v>75</v>
      </c>
      <c r="CN1649" s="1"/>
      <c r="CO1649" s="1"/>
      <c r="CP1649" s="1"/>
      <c r="CQ1649" s="1"/>
      <c r="CR1649" s="1"/>
      <c r="CS1649" s="1"/>
    </row>
    <row r="1650" s="1" customFormat="1">
      <c r="A1650" s="30" t="s">
        <v>524</v>
      </c>
      <c r="B1650" s="30" t="s">
        <v>95</v>
      </c>
      <c r="C1650" s="30" t="s">
        <v>70</v>
      </c>
      <c r="D1650" s="30" t="s">
        <v>192</v>
      </c>
      <c r="E1650" s="16"/>
      <c r="F1650" s="31" t="s">
        <v>193</v>
      </c>
      <c r="G1650" s="17">
        <f t="shared" si="7922"/>
        <v>314.80000000000001</v>
      </c>
      <c r="H1650" s="17">
        <f t="shared" si="7923"/>
        <v>314.80000000000001</v>
      </c>
      <c r="I1650" s="17">
        <f t="shared" si="7983"/>
        <v>314.69999999999999</v>
      </c>
      <c r="J1650" s="17">
        <f t="shared" si="7984"/>
        <v>0</v>
      </c>
      <c r="K1650" s="17">
        <f t="shared" si="7985"/>
        <v>0</v>
      </c>
      <c r="L1650" s="17">
        <f t="shared" si="7986"/>
        <v>0</v>
      </c>
      <c r="M1650" s="17">
        <f t="shared" si="7928"/>
        <v>314.80000000000001</v>
      </c>
      <c r="N1650" s="17">
        <f t="shared" si="7929"/>
        <v>314.80000000000001</v>
      </c>
      <c r="O1650" s="17">
        <f t="shared" si="7930"/>
        <v>314.69999999999999</v>
      </c>
      <c r="P1650" s="17">
        <f t="shared" si="7987"/>
        <v>0</v>
      </c>
      <c r="Q1650" s="17">
        <f t="shared" si="7988"/>
        <v>0</v>
      </c>
      <c r="R1650" s="17">
        <f t="shared" si="7989"/>
        <v>0</v>
      </c>
      <c r="S1650" s="17">
        <f t="shared" si="7990"/>
        <v>0</v>
      </c>
      <c r="T1650" s="17">
        <f t="shared" si="7991"/>
        <v>0</v>
      </c>
      <c r="U1650" s="17">
        <f t="shared" si="7992"/>
        <v>0</v>
      </c>
      <c r="V1650" s="17">
        <f t="shared" si="7993"/>
        <v>0</v>
      </c>
      <c r="W1650" s="17">
        <f t="shared" si="7994"/>
        <v>0</v>
      </c>
      <c r="X1650" s="17">
        <f t="shared" si="7995"/>
        <v>0</v>
      </c>
      <c r="Y1650" s="17">
        <f t="shared" si="8039"/>
        <v>314.80000000000001</v>
      </c>
      <c r="Z1650" s="17">
        <f t="shared" si="8040"/>
        <v>314.80000000000001</v>
      </c>
      <c r="AA1650" s="17">
        <f t="shared" si="8041"/>
        <v>314.69999999999999</v>
      </c>
      <c r="AB1650" s="17">
        <f t="shared" si="7996"/>
        <v>0</v>
      </c>
      <c r="AC1650" s="17">
        <f t="shared" si="7997"/>
        <v>0</v>
      </c>
      <c r="AD1650" s="17">
        <f t="shared" si="7998"/>
        <v>0</v>
      </c>
      <c r="AE1650" s="17">
        <f t="shared" si="8042"/>
        <v>314.80000000000001</v>
      </c>
      <c r="AF1650" s="17">
        <f t="shared" si="8043"/>
        <v>314.80000000000001</v>
      </c>
      <c r="AG1650" s="17">
        <f t="shared" si="8044"/>
        <v>314.69999999999999</v>
      </c>
      <c r="AH1650" s="17">
        <f t="shared" si="7999"/>
        <v>0</v>
      </c>
      <c r="AI1650" s="17">
        <f t="shared" si="8000"/>
        <v>0</v>
      </c>
      <c r="AJ1650" s="17">
        <f t="shared" si="8001"/>
        <v>0</v>
      </c>
      <c r="AK1650" s="17">
        <f t="shared" si="8002"/>
        <v>0</v>
      </c>
      <c r="AL1650" s="17">
        <f t="shared" si="8003"/>
        <v>0</v>
      </c>
      <c r="AM1650" s="17">
        <f t="shared" si="8004"/>
        <v>0</v>
      </c>
      <c r="AN1650" s="17">
        <f t="shared" si="8005"/>
        <v>0</v>
      </c>
      <c r="AO1650" s="17">
        <f t="shared" si="8006"/>
        <v>0</v>
      </c>
      <c r="AP1650" s="17">
        <f t="shared" si="8007"/>
        <v>0</v>
      </c>
      <c r="AQ1650" s="17">
        <f t="shared" si="8008"/>
        <v>0</v>
      </c>
      <c r="AR1650" s="17">
        <f t="shared" si="8009"/>
        <v>0</v>
      </c>
      <c r="AS1650" s="17">
        <f t="shared" si="8010"/>
        <v>0</v>
      </c>
      <c r="AT1650" s="17">
        <f t="shared" si="8011"/>
        <v>0</v>
      </c>
      <c r="AU1650" s="17">
        <f t="shared" si="8012"/>
        <v>0</v>
      </c>
      <c r="AV1650" s="17">
        <f t="shared" si="8013"/>
        <v>0</v>
      </c>
      <c r="AW1650" s="17">
        <f t="shared" si="8045"/>
        <v>314.80000000000001</v>
      </c>
      <c r="AX1650" s="17">
        <f t="shared" si="8046"/>
        <v>314.80000000000001</v>
      </c>
      <c r="AY1650" s="17">
        <f t="shared" si="8047"/>
        <v>314.69999999999999</v>
      </c>
      <c r="AZ1650" s="17">
        <f t="shared" si="8014"/>
        <v>0</v>
      </c>
      <c r="BA1650" s="17">
        <f t="shared" si="8048"/>
        <v>314.80000000000001</v>
      </c>
      <c r="BB1650" s="17">
        <f t="shared" si="8049"/>
        <v>314.80000000000001</v>
      </c>
      <c r="BC1650" s="17">
        <f t="shared" si="8050"/>
        <v>314.69999999999999</v>
      </c>
      <c r="BD1650" s="17">
        <f t="shared" si="8015"/>
        <v>0</v>
      </c>
      <c r="BE1650" s="17">
        <f t="shared" si="8016"/>
        <v>0</v>
      </c>
      <c r="BF1650" s="17">
        <f t="shared" si="8017"/>
        <v>0</v>
      </c>
      <c r="BG1650" s="17">
        <f t="shared" si="8018"/>
        <v>0</v>
      </c>
      <c r="BH1650" s="17">
        <f t="shared" si="8019"/>
        <v>0</v>
      </c>
      <c r="BI1650" s="17">
        <f t="shared" si="8020"/>
        <v>0</v>
      </c>
      <c r="BJ1650" s="17">
        <f t="shared" si="8021"/>
        <v>0</v>
      </c>
      <c r="BK1650" s="17">
        <f t="shared" si="8022"/>
        <v>0</v>
      </c>
      <c r="BL1650" s="17">
        <f t="shared" si="8023"/>
        <v>0</v>
      </c>
      <c r="BM1650" s="17">
        <f t="shared" si="8024"/>
        <v>0</v>
      </c>
      <c r="BN1650" s="17">
        <f t="shared" si="8025"/>
        <v>0</v>
      </c>
      <c r="BO1650" s="17">
        <f t="shared" si="8051"/>
        <v>314.80000000000001</v>
      </c>
      <c r="BP1650" s="17">
        <f t="shared" si="8052"/>
        <v>314.80000000000001</v>
      </c>
      <c r="BQ1650" s="17">
        <f t="shared" si="8053"/>
        <v>314.69999999999999</v>
      </c>
      <c r="BR1650" s="17">
        <f t="shared" si="8026"/>
        <v>0</v>
      </c>
      <c r="BS1650" s="17">
        <f t="shared" si="8027"/>
        <v>0</v>
      </c>
      <c r="BT1650" s="17">
        <f t="shared" si="8028"/>
        <v>0</v>
      </c>
      <c r="BU1650" s="17">
        <f t="shared" si="8054"/>
        <v>314.80000000000001</v>
      </c>
      <c r="BV1650" s="17">
        <f t="shared" si="8055"/>
        <v>314.80000000000001</v>
      </c>
      <c r="BW1650" s="17">
        <f t="shared" si="8056"/>
        <v>314.69999999999999</v>
      </c>
      <c r="BX1650" s="17">
        <f t="shared" si="8029"/>
        <v>0</v>
      </c>
      <c r="BY1650" s="17">
        <f t="shared" si="8030"/>
        <v>18.199999999999999</v>
      </c>
      <c r="BZ1650" s="17">
        <f t="shared" si="8031"/>
        <v>0</v>
      </c>
      <c r="CA1650" s="17">
        <f t="shared" si="8032"/>
        <v>0</v>
      </c>
      <c r="CB1650" s="17">
        <f t="shared" si="8033"/>
        <v>0</v>
      </c>
      <c r="CC1650" s="17">
        <f t="shared" si="8034"/>
        <v>0</v>
      </c>
      <c r="CD1650" s="17">
        <f t="shared" si="8035"/>
        <v>0</v>
      </c>
      <c r="CE1650" s="17">
        <f t="shared" si="8036"/>
        <v>0</v>
      </c>
      <c r="CF1650" s="17">
        <f t="shared" si="8037"/>
        <v>0</v>
      </c>
      <c r="CG1650" s="17">
        <f t="shared" si="8057"/>
        <v>333</v>
      </c>
      <c r="CH1650" s="17">
        <f t="shared" si="8058"/>
        <v>314.80000000000001</v>
      </c>
      <c r="CI1650" s="17">
        <f t="shared" si="8059"/>
        <v>314.69999999999999</v>
      </c>
      <c r="CJ1650" s="17">
        <f t="shared" si="8038"/>
        <v>0</v>
      </c>
      <c r="CK1650" s="32"/>
      <c r="CL1650" s="32"/>
      <c r="CM1650" s="1"/>
      <c r="CN1650" s="1"/>
      <c r="CO1650" s="1"/>
      <c r="CP1650" s="1"/>
      <c r="CQ1650" s="1"/>
      <c r="CR1650" s="1"/>
      <c r="CS1650" s="1"/>
    </row>
    <row r="1651" s="1" customFormat="1">
      <c r="A1651" s="30" t="s">
        <v>524</v>
      </c>
      <c r="B1651" s="30" t="s">
        <v>95</v>
      </c>
      <c r="C1651" s="30" t="s">
        <v>70</v>
      </c>
      <c r="D1651" s="30" t="s">
        <v>208</v>
      </c>
      <c r="E1651" s="16"/>
      <c r="F1651" s="31" t="s">
        <v>209</v>
      </c>
      <c r="G1651" s="17">
        <f t="shared" si="7922"/>
        <v>314.80000000000001</v>
      </c>
      <c r="H1651" s="17">
        <f t="shared" si="7923"/>
        <v>314.80000000000001</v>
      </c>
      <c r="I1651" s="17">
        <f t="shared" si="7983"/>
        <v>314.69999999999999</v>
      </c>
      <c r="J1651" s="17">
        <f t="shared" si="7984"/>
        <v>0</v>
      </c>
      <c r="K1651" s="17">
        <f t="shared" si="7985"/>
        <v>0</v>
      </c>
      <c r="L1651" s="17">
        <f t="shared" si="7986"/>
        <v>0</v>
      </c>
      <c r="M1651" s="17">
        <f t="shared" si="7928"/>
        <v>314.80000000000001</v>
      </c>
      <c r="N1651" s="17">
        <f t="shared" si="7929"/>
        <v>314.80000000000001</v>
      </c>
      <c r="O1651" s="17">
        <f t="shared" si="7930"/>
        <v>314.69999999999999</v>
      </c>
      <c r="P1651" s="17">
        <f t="shared" si="7987"/>
        <v>0</v>
      </c>
      <c r="Q1651" s="17">
        <f t="shared" si="7988"/>
        <v>0</v>
      </c>
      <c r="R1651" s="17">
        <f t="shared" si="7989"/>
        <v>0</v>
      </c>
      <c r="S1651" s="17">
        <f t="shared" si="7990"/>
        <v>0</v>
      </c>
      <c r="T1651" s="17">
        <f t="shared" si="7991"/>
        <v>0</v>
      </c>
      <c r="U1651" s="17">
        <f t="shared" si="7992"/>
        <v>0</v>
      </c>
      <c r="V1651" s="17">
        <f t="shared" si="7993"/>
        <v>0</v>
      </c>
      <c r="W1651" s="17">
        <f t="shared" si="7994"/>
        <v>0</v>
      </c>
      <c r="X1651" s="17">
        <f t="shared" si="7995"/>
        <v>0</v>
      </c>
      <c r="Y1651" s="17">
        <f t="shared" si="8039"/>
        <v>314.80000000000001</v>
      </c>
      <c r="Z1651" s="17">
        <f t="shared" si="8040"/>
        <v>314.80000000000001</v>
      </c>
      <c r="AA1651" s="17">
        <f t="shared" si="8041"/>
        <v>314.69999999999999</v>
      </c>
      <c r="AB1651" s="17">
        <f t="shared" si="7996"/>
        <v>0</v>
      </c>
      <c r="AC1651" s="17">
        <f t="shared" si="7997"/>
        <v>0</v>
      </c>
      <c r="AD1651" s="17">
        <f t="shared" si="7998"/>
        <v>0</v>
      </c>
      <c r="AE1651" s="17">
        <f t="shared" si="8042"/>
        <v>314.80000000000001</v>
      </c>
      <c r="AF1651" s="17">
        <f t="shared" si="8043"/>
        <v>314.80000000000001</v>
      </c>
      <c r="AG1651" s="17">
        <f t="shared" si="8044"/>
        <v>314.69999999999999</v>
      </c>
      <c r="AH1651" s="17">
        <f t="shared" si="7999"/>
        <v>0</v>
      </c>
      <c r="AI1651" s="17">
        <f t="shared" si="8000"/>
        <v>0</v>
      </c>
      <c r="AJ1651" s="17">
        <f t="shared" si="8001"/>
        <v>0</v>
      </c>
      <c r="AK1651" s="17">
        <f t="shared" si="8002"/>
        <v>0</v>
      </c>
      <c r="AL1651" s="17">
        <f t="shared" si="8003"/>
        <v>0</v>
      </c>
      <c r="AM1651" s="17">
        <f t="shared" si="8004"/>
        <v>0</v>
      </c>
      <c r="AN1651" s="17">
        <f t="shared" si="8005"/>
        <v>0</v>
      </c>
      <c r="AO1651" s="17">
        <f t="shared" si="8006"/>
        <v>0</v>
      </c>
      <c r="AP1651" s="17">
        <f t="shared" si="8007"/>
        <v>0</v>
      </c>
      <c r="AQ1651" s="17">
        <f t="shared" si="8008"/>
        <v>0</v>
      </c>
      <c r="AR1651" s="17">
        <f t="shared" si="8009"/>
        <v>0</v>
      </c>
      <c r="AS1651" s="17">
        <f t="shared" si="8010"/>
        <v>0</v>
      </c>
      <c r="AT1651" s="17">
        <f t="shared" si="8011"/>
        <v>0</v>
      </c>
      <c r="AU1651" s="17">
        <f t="shared" si="8012"/>
        <v>0</v>
      </c>
      <c r="AV1651" s="17">
        <f t="shared" si="8013"/>
        <v>0</v>
      </c>
      <c r="AW1651" s="17">
        <f t="shared" si="8045"/>
        <v>314.80000000000001</v>
      </c>
      <c r="AX1651" s="17">
        <f t="shared" si="8046"/>
        <v>314.80000000000001</v>
      </c>
      <c r="AY1651" s="17">
        <f t="shared" si="8047"/>
        <v>314.69999999999999</v>
      </c>
      <c r="AZ1651" s="17">
        <f t="shared" si="8014"/>
        <v>0</v>
      </c>
      <c r="BA1651" s="17">
        <f t="shared" si="8048"/>
        <v>314.80000000000001</v>
      </c>
      <c r="BB1651" s="17">
        <f t="shared" si="8049"/>
        <v>314.80000000000001</v>
      </c>
      <c r="BC1651" s="17">
        <f t="shared" si="8050"/>
        <v>314.69999999999999</v>
      </c>
      <c r="BD1651" s="17">
        <f t="shared" si="8015"/>
        <v>0</v>
      </c>
      <c r="BE1651" s="17">
        <f t="shared" si="8016"/>
        <v>0</v>
      </c>
      <c r="BF1651" s="17">
        <f t="shared" si="8017"/>
        <v>0</v>
      </c>
      <c r="BG1651" s="17">
        <f t="shared" si="8018"/>
        <v>0</v>
      </c>
      <c r="BH1651" s="17">
        <f t="shared" si="8019"/>
        <v>0</v>
      </c>
      <c r="BI1651" s="17">
        <f t="shared" si="8020"/>
        <v>0</v>
      </c>
      <c r="BJ1651" s="17">
        <f t="shared" si="8021"/>
        <v>0</v>
      </c>
      <c r="BK1651" s="17">
        <f t="shared" si="8022"/>
        <v>0</v>
      </c>
      <c r="BL1651" s="17">
        <f t="shared" si="8023"/>
        <v>0</v>
      </c>
      <c r="BM1651" s="17">
        <f t="shared" si="8024"/>
        <v>0</v>
      </c>
      <c r="BN1651" s="17">
        <f t="shared" si="8025"/>
        <v>0</v>
      </c>
      <c r="BO1651" s="17">
        <f t="shared" si="8051"/>
        <v>314.80000000000001</v>
      </c>
      <c r="BP1651" s="17">
        <f t="shared" si="8052"/>
        <v>314.80000000000001</v>
      </c>
      <c r="BQ1651" s="17">
        <f t="shared" si="8053"/>
        <v>314.69999999999999</v>
      </c>
      <c r="BR1651" s="17">
        <f t="shared" si="8026"/>
        <v>0</v>
      </c>
      <c r="BS1651" s="17">
        <f t="shared" si="8027"/>
        <v>0</v>
      </c>
      <c r="BT1651" s="17">
        <f t="shared" si="8028"/>
        <v>0</v>
      </c>
      <c r="BU1651" s="17">
        <f t="shared" si="8054"/>
        <v>314.80000000000001</v>
      </c>
      <c r="BV1651" s="17">
        <f t="shared" si="8055"/>
        <v>314.80000000000001</v>
      </c>
      <c r="BW1651" s="17">
        <f t="shared" si="8056"/>
        <v>314.69999999999999</v>
      </c>
      <c r="BX1651" s="17">
        <f t="shared" si="8029"/>
        <v>0</v>
      </c>
      <c r="BY1651" s="17">
        <f t="shared" si="8030"/>
        <v>18.199999999999999</v>
      </c>
      <c r="BZ1651" s="17">
        <f t="shared" si="8031"/>
        <v>0</v>
      </c>
      <c r="CA1651" s="17">
        <f t="shared" si="8032"/>
        <v>0</v>
      </c>
      <c r="CB1651" s="17">
        <f t="shared" si="8033"/>
        <v>0</v>
      </c>
      <c r="CC1651" s="17">
        <f t="shared" si="8034"/>
        <v>0</v>
      </c>
      <c r="CD1651" s="17">
        <f t="shared" si="8035"/>
        <v>0</v>
      </c>
      <c r="CE1651" s="17">
        <f t="shared" si="8036"/>
        <v>0</v>
      </c>
      <c r="CF1651" s="17">
        <f t="shared" si="8037"/>
        <v>0</v>
      </c>
      <c r="CG1651" s="17">
        <f t="shared" si="8057"/>
        <v>333</v>
      </c>
      <c r="CH1651" s="17">
        <f t="shared" si="8058"/>
        <v>314.80000000000001</v>
      </c>
      <c r="CI1651" s="17">
        <f t="shared" si="8059"/>
        <v>314.69999999999999</v>
      </c>
      <c r="CJ1651" s="17">
        <f t="shared" si="8038"/>
        <v>0</v>
      </c>
      <c r="CK1651" s="32"/>
      <c r="CL1651" s="32"/>
      <c r="CM1651" s="1"/>
      <c r="CN1651" s="1"/>
      <c r="CO1651" s="1"/>
      <c r="CP1651" s="1"/>
      <c r="CQ1651" s="1"/>
      <c r="CR1651" s="1"/>
      <c r="CS1651" s="1"/>
    </row>
    <row r="1652" s="1" customFormat="1">
      <c r="A1652" s="30" t="s">
        <v>524</v>
      </c>
      <c r="B1652" s="30" t="s">
        <v>95</v>
      </c>
      <c r="C1652" s="30" t="s">
        <v>70</v>
      </c>
      <c r="D1652" s="30" t="s">
        <v>208</v>
      </c>
      <c r="E1652" s="15" t="s">
        <v>46</v>
      </c>
      <c r="F1652" s="31" t="s">
        <v>47</v>
      </c>
      <c r="G1652" s="44">
        <v>314.80000000000001</v>
      </c>
      <c r="H1652" s="44">
        <v>314.80000000000001</v>
      </c>
      <c r="I1652" s="44">
        <v>314.69999999999999</v>
      </c>
      <c r="J1652" s="44"/>
      <c r="K1652" s="44"/>
      <c r="L1652" s="44"/>
      <c r="M1652" s="44">
        <f t="shared" si="7928"/>
        <v>314.80000000000001</v>
      </c>
      <c r="N1652" s="44">
        <f t="shared" si="7929"/>
        <v>314.80000000000001</v>
      </c>
      <c r="O1652" s="44">
        <f t="shared" si="7930"/>
        <v>314.69999999999999</v>
      </c>
      <c r="P1652" s="44"/>
      <c r="Q1652" s="44"/>
      <c r="R1652" s="44"/>
      <c r="S1652" s="44"/>
      <c r="T1652" s="44"/>
      <c r="U1652" s="44"/>
      <c r="V1652" s="44"/>
      <c r="W1652" s="44"/>
      <c r="X1652" s="44"/>
      <c r="Y1652" s="17">
        <f t="shared" si="8039"/>
        <v>314.80000000000001</v>
      </c>
      <c r="Z1652" s="17">
        <f t="shared" si="8040"/>
        <v>314.80000000000001</v>
      </c>
      <c r="AA1652" s="17">
        <f t="shared" si="8041"/>
        <v>314.69999999999999</v>
      </c>
      <c r="AB1652" s="44"/>
      <c r="AC1652" s="44"/>
      <c r="AD1652" s="44"/>
      <c r="AE1652" s="17">
        <f t="shared" si="8042"/>
        <v>314.80000000000001</v>
      </c>
      <c r="AF1652" s="17">
        <f t="shared" si="8043"/>
        <v>314.80000000000001</v>
      </c>
      <c r="AG1652" s="17">
        <f t="shared" si="8044"/>
        <v>314.69999999999999</v>
      </c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>
        <f t="shared" si="8045"/>
        <v>314.80000000000001</v>
      </c>
      <c r="AX1652" s="44">
        <f t="shared" si="8046"/>
        <v>314.80000000000001</v>
      </c>
      <c r="AY1652" s="44">
        <f t="shared" si="8047"/>
        <v>314.69999999999999</v>
      </c>
      <c r="AZ1652" s="44"/>
      <c r="BA1652" s="44">
        <f t="shared" si="8048"/>
        <v>314.80000000000001</v>
      </c>
      <c r="BB1652" s="44">
        <f t="shared" si="8049"/>
        <v>314.80000000000001</v>
      </c>
      <c r="BC1652" s="44">
        <f t="shared" si="8050"/>
        <v>314.69999999999999</v>
      </c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>
        <f t="shared" si="8051"/>
        <v>314.80000000000001</v>
      </c>
      <c r="BP1652" s="44">
        <f t="shared" si="8052"/>
        <v>314.80000000000001</v>
      </c>
      <c r="BQ1652" s="44">
        <f t="shared" si="8053"/>
        <v>314.69999999999999</v>
      </c>
      <c r="BR1652" s="44"/>
      <c r="BS1652" s="44"/>
      <c r="BT1652" s="44"/>
      <c r="BU1652" s="44">
        <f t="shared" si="8054"/>
        <v>314.80000000000001</v>
      </c>
      <c r="BV1652" s="44">
        <f t="shared" si="8055"/>
        <v>314.80000000000001</v>
      </c>
      <c r="BW1652" s="44">
        <f t="shared" si="8056"/>
        <v>314.69999999999999</v>
      </c>
      <c r="BX1652" s="44"/>
      <c r="BY1652" s="17">
        <v>18.199999999999999</v>
      </c>
      <c r="BZ1652" s="44"/>
      <c r="CA1652" s="44"/>
      <c r="CB1652" s="44"/>
      <c r="CC1652" s="44"/>
      <c r="CD1652" s="44"/>
      <c r="CE1652" s="44"/>
      <c r="CF1652" s="44"/>
      <c r="CG1652" s="44">
        <f t="shared" si="8057"/>
        <v>333</v>
      </c>
      <c r="CH1652" s="44">
        <f t="shared" si="8058"/>
        <v>314.80000000000001</v>
      </c>
      <c r="CI1652" s="44">
        <f t="shared" si="8059"/>
        <v>314.69999999999999</v>
      </c>
      <c r="CJ1652" s="44"/>
      <c r="CK1652" s="45"/>
      <c r="CL1652" s="45"/>
      <c r="CM1652" s="1"/>
      <c r="CN1652" s="1"/>
      <c r="CO1652" s="1"/>
      <c r="CP1652" s="1"/>
      <c r="CQ1652" s="1"/>
      <c r="CR1652" s="1"/>
      <c r="CS1652" s="1"/>
    </row>
    <row r="1653" s="20" customFormat="1">
      <c r="A1653" s="21" t="s">
        <v>524</v>
      </c>
      <c r="B1653" s="21" t="s">
        <v>177</v>
      </c>
      <c r="C1653" s="21"/>
      <c r="D1653" s="21"/>
      <c r="E1653" s="42"/>
      <c r="F1653" s="22" t="s">
        <v>218</v>
      </c>
      <c r="G1653" s="23">
        <f t="shared" si="7922"/>
        <v>310.39999999999998</v>
      </c>
      <c r="H1653" s="23">
        <f t="shared" si="7923"/>
        <v>310.39999999999998</v>
      </c>
      <c r="I1653" s="23">
        <f t="shared" si="7983"/>
        <v>310.39999999999998</v>
      </c>
      <c r="J1653" s="23">
        <f t="shared" si="7984"/>
        <v>0</v>
      </c>
      <c r="K1653" s="23">
        <f t="shared" si="7985"/>
        <v>0</v>
      </c>
      <c r="L1653" s="23">
        <f t="shared" si="7986"/>
        <v>0</v>
      </c>
      <c r="M1653" s="23">
        <f t="shared" si="7928"/>
        <v>310.39999999999998</v>
      </c>
      <c r="N1653" s="23">
        <f t="shared" si="7929"/>
        <v>310.39999999999998</v>
      </c>
      <c r="O1653" s="23">
        <f t="shared" si="7930"/>
        <v>310.39999999999998</v>
      </c>
      <c r="P1653" s="23">
        <f t="shared" si="7987"/>
        <v>0</v>
      </c>
      <c r="Q1653" s="23">
        <f t="shared" si="7988"/>
        <v>0</v>
      </c>
      <c r="R1653" s="23">
        <f t="shared" si="7989"/>
        <v>0</v>
      </c>
      <c r="S1653" s="23">
        <f t="shared" si="7990"/>
        <v>0</v>
      </c>
      <c r="T1653" s="23">
        <f t="shared" si="7991"/>
        <v>0</v>
      </c>
      <c r="U1653" s="23">
        <f t="shared" si="7992"/>
        <v>0</v>
      </c>
      <c r="V1653" s="23">
        <f t="shared" si="7993"/>
        <v>0</v>
      </c>
      <c r="W1653" s="23">
        <f t="shared" si="7994"/>
        <v>0</v>
      </c>
      <c r="X1653" s="23">
        <f t="shared" si="7995"/>
        <v>0</v>
      </c>
      <c r="Y1653" s="23">
        <f t="shared" si="8039"/>
        <v>310.39999999999998</v>
      </c>
      <c r="Z1653" s="23">
        <f t="shared" si="8040"/>
        <v>310.39999999999998</v>
      </c>
      <c r="AA1653" s="23">
        <f t="shared" si="8041"/>
        <v>310.39999999999998</v>
      </c>
      <c r="AB1653" s="23">
        <f t="shared" si="7996"/>
        <v>0</v>
      </c>
      <c r="AC1653" s="23">
        <f t="shared" si="7997"/>
        <v>0</v>
      </c>
      <c r="AD1653" s="23">
        <f t="shared" si="7998"/>
        <v>0</v>
      </c>
      <c r="AE1653" s="23">
        <f t="shared" si="8042"/>
        <v>310.39999999999998</v>
      </c>
      <c r="AF1653" s="23">
        <f t="shared" si="8043"/>
        <v>310.39999999999998</v>
      </c>
      <c r="AG1653" s="23">
        <f t="shared" si="8044"/>
        <v>310.39999999999998</v>
      </c>
      <c r="AH1653" s="23">
        <f t="shared" si="7999"/>
        <v>0</v>
      </c>
      <c r="AI1653" s="23">
        <f t="shared" si="8000"/>
        <v>0</v>
      </c>
      <c r="AJ1653" s="23">
        <f t="shared" si="8001"/>
        <v>0</v>
      </c>
      <c r="AK1653" s="23">
        <f t="shared" si="8002"/>
        <v>0</v>
      </c>
      <c r="AL1653" s="23">
        <f t="shared" si="8003"/>
        <v>0</v>
      </c>
      <c r="AM1653" s="23">
        <f t="shared" si="8004"/>
        <v>0</v>
      </c>
      <c r="AN1653" s="23">
        <f t="shared" si="8005"/>
        <v>0</v>
      </c>
      <c r="AO1653" s="23">
        <f t="shared" si="8006"/>
        <v>0</v>
      </c>
      <c r="AP1653" s="23">
        <f t="shared" si="8007"/>
        <v>0</v>
      </c>
      <c r="AQ1653" s="23">
        <f t="shared" si="8008"/>
        <v>0</v>
      </c>
      <c r="AR1653" s="23">
        <f t="shared" si="8009"/>
        <v>0</v>
      </c>
      <c r="AS1653" s="23">
        <f t="shared" si="8010"/>
        <v>0</v>
      </c>
      <c r="AT1653" s="23">
        <f t="shared" si="8011"/>
        <v>0</v>
      </c>
      <c r="AU1653" s="23">
        <f t="shared" si="8012"/>
        <v>0</v>
      </c>
      <c r="AV1653" s="23">
        <f t="shared" si="8013"/>
        <v>0</v>
      </c>
      <c r="AW1653" s="23">
        <f t="shared" si="8045"/>
        <v>310.39999999999998</v>
      </c>
      <c r="AX1653" s="23">
        <f t="shared" si="8046"/>
        <v>310.39999999999998</v>
      </c>
      <c r="AY1653" s="23">
        <f t="shared" si="8047"/>
        <v>310.39999999999998</v>
      </c>
      <c r="AZ1653" s="23">
        <f t="shared" si="8014"/>
        <v>0</v>
      </c>
      <c r="BA1653" s="23">
        <f t="shared" si="8048"/>
        <v>310.39999999999998</v>
      </c>
      <c r="BB1653" s="23">
        <f t="shared" si="8049"/>
        <v>310.39999999999998</v>
      </c>
      <c r="BC1653" s="23">
        <f t="shared" si="8050"/>
        <v>310.39999999999998</v>
      </c>
      <c r="BD1653" s="23">
        <f t="shared" si="8015"/>
        <v>0</v>
      </c>
      <c r="BE1653" s="23">
        <f t="shared" si="8016"/>
        <v>0</v>
      </c>
      <c r="BF1653" s="23">
        <f t="shared" si="8017"/>
        <v>0</v>
      </c>
      <c r="BG1653" s="23">
        <f t="shared" si="8018"/>
        <v>0</v>
      </c>
      <c r="BH1653" s="23">
        <f t="shared" si="8019"/>
        <v>0</v>
      </c>
      <c r="BI1653" s="23">
        <f t="shared" si="8020"/>
        <v>0</v>
      </c>
      <c r="BJ1653" s="23">
        <f t="shared" si="8021"/>
        <v>0</v>
      </c>
      <c r="BK1653" s="23">
        <f t="shared" si="8022"/>
        <v>0</v>
      </c>
      <c r="BL1653" s="23">
        <f t="shared" si="8023"/>
        <v>0</v>
      </c>
      <c r="BM1653" s="23">
        <f t="shared" si="8024"/>
        <v>0</v>
      </c>
      <c r="BN1653" s="23">
        <f t="shared" si="8025"/>
        <v>0</v>
      </c>
      <c r="BO1653" s="23">
        <f t="shared" si="8051"/>
        <v>310.39999999999998</v>
      </c>
      <c r="BP1653" s="23">
        <f t="shared" si="8052"/>
        <v>310.39999999999998</v>
      </c>
      <c r="BQ1653" s="23">
        <f t="shared" si="8053"/>
        <v>310.39999999999998</v>
      </c>
      <c r="BR1653" s="23">
        <f t="shared" si="8026"/>
        <v>0</v>
      </c>
      <c r="BS1653" s="23">
        <f t="shared" si="8027"/>
        <v>0</v>
      </c>
      <c r="BT1653" s="23">
        <f t="shared" si="8028"/>
        <v>0</v>
      </c>
      <c r="BU1653" s="23">
        <f t="shared" si="8054"/>
        <v>310.39999999999998</v>
      </c>
      <c r="BV1653" s="23">
        <f t="shared" si="8055"/>
        <v>310.39999999999998</v>
      </c>
      <c r="BW1653" s="23">
        <f t="shared" si="8056"/>
        <v>310.39999999999998</v>
      </c>
      <c r="BX1653" s="23">
        <f t="shared" si="8029"/>
        <v>0</v>
      </c>
      <c r="BY1653" s="23">
        <f t="shared" si="8030"/>
        <v>0</v>
      </c>
      <c r="BZ1653" s="23">
        <f t="shared" si="8031"/>
        <v>0</v>
      </c>
      <c r="CA1653" s="23">
        <f t="shared" si="8032"/>
        <v>0</v>
      </c>
      <c r="CB1653" s="23">
        <f t="shared" si="8033"/>
        <v>0</v>
      </c>
      <c r="CC1653" s="23">
        <f t="shared" si="8034"/>
        <v>0</v>
      </c>
      <c r="CD1653" s="23">
        <f t="shared" si="8035"/>
        <v>0</v>
      </c>
      <c r="CE1653" s="23">
        <f t="shared" si="8036"/>
        <v>0</v>
      </c>
      <c r="CF1653" s="23">
        <f t="shared" si="8037"/>
        <v>0</v>
      </c>
      <c r="CG1653" s="23">
        <f t="shared" si="8057"/>
        <v>310.39999999999998</v>
      </c>
      <c r="CH1653" s="23">
        <f t="shared" si="8058"/>
        <v>310.39999999999998</v>
      </c>
      <c r="CI1653" s="23">
        <f t="shared" si="8059"/>
        <v>310.39999999999998</v>
      </c>
      <c r="CJ1653" s="23">
        <f t="shared" si="8038"/>
        <v>0</v>
      </c>
      <c r="CK1653" s="24"/>
      <c r="CL1653" s="24"/>
      <c r="CM1653" s="20"/>
      <c r="CN1653" s="20"/>
      <c r="CO1653" s="20"/>
      <c r="CP1653" s="20"/>
      <c r="CQ1653" s="20"/>
      <c r="CR1653" s="20"/>
      <c r="CS1653" s="20"/>
    </row>
    <row r="1654" s="25" customFormat="1">
      <c r="A1654" s="26" t="s">
        <v>524</v>
      </c>
      <c r="B1654" s="26" t="s">
        <v>177</v>
      </c>
      <c r="C1654" s="26" t="s">
        <v>177</v>
      </c>
      <c r="D1654" s="26"/>
      <c r="E1654" s="43"/>
      <c r="F1654" s="27" t="s">
        <v>242</v>
      </c>
      <c r="G1654" s="28">
        <f t="shared" si="7922"/>
        <v>310.39999999999998</v>
      </c>
      <c r="H1654" s="28">
        <f t="shared" si="7923"/>
        <v>310.39999999999998</v>
      </c>
      <c r="I1654" s="28">
        <f t="shared" si="7983"/>
        <v>310.39999999999998</v>
      </c>
      <c r="J1654" s="28">
        <f t="shared" si="7984"/>
        <v>0</v>
      </c>
      <c r="K1654" s="28">
        <f t="shared" si="7985"/>
        <v>0</v>
      </c>
      <c r="L1654" s="28">
        <f t="shared" si="7986"/>
        <v>0</v>
      </c>
      <c r="M1654" s="28">
        <f t="shared" si="7928"/>
        <v>310.39999999999998</v>
      </c>
      <c r="N1654" s="28">
        <f t="shared" si="7929"/>
        <v>310.39999999999998</v>
      </c>
      <c r="O1654" s="28">
        <f t="shared" si="7930"/>
        <v>310.39999999999998</v>
      </c>
      <c r="P1654" s="28">
        <f t="shared" si="7987"/>
        <v>0</v>
      </c>
      <c r="Q1654" s="28">
        <f t="shared" si="7988"/>
        <v>0</v>
      </c>
      <c r="R1654" s="28">
        <f t="shared" si="7989"/>
        <v>0</v>
      </c>
      <c r="S1654" s="28">
        <f t="shared" si="7990"/>
        <v>0</v>
      </c>
      <c r="T1654" s="28">
        <f t="shared" si="7991"/>
        <v>0</v>
      </c>
      <c r="U1654" s="28">
        <f t="shared" si="7992"/>
        <v>0</v>
      </c>
      <c r="V1654" s="28">
        <f t="shared" si="7993"/>
        <v>0</v>
      </c>
      <c r="W1654" s="28">
        <f t="shared" si="7994"/>
        <v>0</v>
      </c>
      <c r="X1654" s="28">
        <f t="shared" si="7995"/>
        <v>0</v>
      </c>
      <c r="Y1654" s="28">
        <f t="shared" si="8039"/>
        <v>310.39999999999998</v>
      </c>
      <c r="Z1654" s="28">
        <f t="shared" si="8040"/>
        <v>310.39999999999998</v>
      </c>
      <c r="AA1654" s="28">
        <f t="shared" si="8041"/>
        <v>310.39999999999998</v>
      </c>
      <c r="AB1654" s="28">
        <f t="shared" si="7996"/>
        <v>0</v>
      </c>
      <c r="AC1654" s="28">
        <f t="shared" si="7997"/>
        <v>0</v>
      </c>
      <c r="AD1654" s="28">
        <f t="shared" si="7998"/>
        <v>0</v>
      </c>
      <c r="AE1654" s="28">
        <f t="shared" si="8042"/>
        <v>310.39999999999998</v>
      </c>
      <c r="AF1654" s="28">
        <f t="shared" si="8043"/>
        <v>310.39999999999998</v>
      </c>
      <c r="AG1654" s="28">
        <f t="shared" si="8044"/>
        <v>310.39999999999998</v>
      </c>
      <c r="AH1654" s="28">
        <f t="shared" si="7999"/>
        <v>0</v>
      </c>
      <c r="AI1654" s="28">
        <f t="shared" si="8000"/>
        <v>0</v>
      </c>
      <c r="AJ1654" s="28">
        <f t="shared" si="8001"/>
        <v>0</v>
      </c>
      <c r="AK1654" s="28">
        <f t="shared" si="8002"/>
        <v>0</v>
      </c>
      <c r="AL1654" s="28">
        <f t="shared" si="8003"/>
        <v>0</v>
      </c>
      <c r="AM1654" s="28">
        <f t="shared" si="8004"/>
        <v>0</v>
      </c>
      <c r="AN1654" s="28">
        <f t="shared" si="8005"/>
        <v>0</v>
      </c>
      <c r="AO1654" s="28">
        <f t="shared" si="8006"/>
        <v>0</v>
      </c>
      <c r="AP1654" s="28">
        <f t="shared" si="8007"/>
        <v>0</v>
      </c>
      <c r="AQ1654" s="28">
        <f t="shared" si="8008"/>
        <v>0</v>
      </c>
      <c r="AR1654" s="28">
        <f t="shared" si="8009"/>
        <v>0</v>
      </c>
      <c r="AS1654" s="28">
        <f t="shared" si="8010"/>
        <v>0</v>
      </c>
      <c r="AT1654" s="28">
        <f t="shared" si="8011"/>
        <v>0</v>
      </c>
      <c r="AU1654" s="28">
        <f t="shared" si="8012"/>
        <v>0</v>
      </c>
      <c r="AV1654" s="28">
        <f t="shared" si="8013"/>
        <v>0</v>
      </c>
      <c r="AW1654" s="28">
        <f t="shared" si="8045"/>
        <v>310.39999999999998</v>
      </c>
      <c r="AX1654" s="28">
        <f t="shared" si="8046"/>
        <v>310.39999999999998</v>
      </c>
      <c r="AY1654" s="28">
        <f t="shared" si="8047"/>
        <v>310.39999999999998</v>
      </c>
      <c r="AZ1654" s="28">
        <f t="shared" si="8014"/>
        <v>0</v>
      </c>
      <c r="BA1654" s="28">
        <f t="shared" si="8048"/>
        <v>310.39999999999998</v>
      </c>
      <c r="BB1654" s="28">
        <f t="shared" si="8049"/>
        <v>310.39999999999998</v>
      </c>
      <c r="BC1654" s="28">
        <f t="shared" si="8050"/>
        <v>310.39999999999998</v>
      </c>
      <c r="BD1654" s="28">
        <f t="shared" si="8015"/>
        <v>0</v>
      </c>
      <c r="BE1654" s="28">
        <f t="shared" si="8016"/>
        <v>0</v>
      </c>
      <c r="BF1654" s="28">
        <f t="shared" si="8017"/>
        <v>0</v>
      </c>
      <c r="BG1654" s="28">
        <f t="shared" si="8018"/>
        <v>0</v>
      </c>
      <c r="BH1654" s="28">
        <f t="shared" si="8019"/>
        <v>0</v>
      </c>
      <c r="BI1654" s="28">
        <f t="shared" si="8020"/>
        <v>0</v>
      </c>
      <c r="BJ1654" s="28">
        <f t="shared" si="8021"/>
        <v>0</v>
      </c>
      <c r="BK1654" s="28">
        <f t="shared" si="8022"/>
        <v>0</v>
      </c>
      <c r="BL1654" s="28">
        <f t="shared" si="8023"/>
        <v>0</v>
      </c>
      <c r="BM1654" s="28">
        <f t="shared" si="8024"/>
        <v>0</v>
      </c>
      <c r="BN1654" s="28">
        <f t="shared" si="8025"/>
        <v>0</v>
      </c>
      <c r="BO1654" s="28">
        <f t="shared" si="8051"/>
        <v>310.39999999999998</v>
      </c>
      <c r="BP1654" s="28">
        <f t="shared" si="8052"/>
        <v>310.39999999999998</v>
      </c>
      <c r="BQ1654" s="28">
        <f t="shared" si="8053"/>
        <v>310.39999999999998</v>
      </c>
      <c r="BR1654" s="28">
        <f t="shared" si="8026"/>
        <v>0</v>
      </c>
      <c r="BS1654" s="28">
        <f t="shared" si="8027"/>
        <v>0</v>
      </c>
      <c r="BT1654" s="28">
        <f t="shared" si="8028"/>
        <v>0</v>
      </c>
      <c r="BU1654" s="28">
        <f t="shared" si="8054"/>
        <v>310.39999999999998</v>
      </c>
      <c r="BV1654" s="28">
        <f t="shared" si="8055"/>
        <v>310.39999999999998</v>
      </c>
      <c r="BW1654" s="28">
        <f t="shared" si="8056"/>
        <v>310.39999999999998</v>
      </c>
      <c r="BX1654" s="28">
        <f t="shared" si="8029"/>
        <v>0</v>
      </c>
      <c r="BY1654" s="28">
        <f t="shared" si="8030"/>
        <v>0</v>
      </c>
      <c r="BZ1654" s="28">
        <f t="shared" si="8031"/>
        <v>0</v>
      </c>
      <c r="CA1654" s="28">
        <f t="shared" si="8032"/>
        <v>0</v>
      </c>
      <c r="CB1654" s="28">
        <f t="shared" si="8033"/>
        <v>0</v>
      </c>
      <c r="CC1654" s="28">
        <f t="shared" si="8034"/>
        <v>0</v>
      </c>
      <c r="CD1654" s="28">
        <f t="shared" si="8035"/>
        <v>0</v>
      </c>
      <c r="CE1654" s="28">
        <f t="shared" si="8036"/>
        <v>0</v>
      </c>
      <c r="CF1654" s="28">
        <f t="shared" si="8037"/>
        <v>0</v>
      </c>
      <c r="CG1654" s="28">
        <f t="shared" si="8057"/>
        <v>310.39999999999998</v>
      </c>
      <c r="CH1654" s="28">
        <f t="shared" si="8058"/>
        <v>310.39999999999998</v>
      </c>
      <c r="CI1654" s="28">
        <f t="shared" si="8059"/>
        <v>310.39999999999998</v>
      </c>
      <c r="CJ1654" s="28">
        <f t="shared" si="8038"/>
        <v>0</v>
      </c>
      <c r="CK1654" s="29"/>
      <c r="CL1654" s="29"/>
      <c r="CM1654" s="25"/>
      <c r="CN1654" s="25"/>
      <c r="CO1654" s="25"/>
      <c r="CP1654" s="25"/>
      <c r="CQ1654" s="25"/>
      <c r="CR1654" s="25"/>
      <c r="CS1654" s="25"/>
    </row>
    <row r="1655" s="1" customFormat="1" ht="63">
      <c r="A1655" s="30" t="s">
        <v>524</v>
      </c>
      <c r="B1655" s="30" t="s">
        <v>177</v>
      </c>
      <c r="C1655" s="30" t="s">
        <v>177</v>
      </c>
      <c r="D1655" s="30" t="s">
        <v>83</v>
      </c>
      <c r="E1655" s="35"/>
      <c r="F1655" s="31" t="s">
        <v>84</v>
      </c>
      <c r="G1655" s="17">
        <f t="shared" si="7922"/>
        <v>310.39999999999998</v>
      </c>
      <c r="H1655" s="17">
        <f t="shared" si="7923"/>
        <v>310.39999999999998</v>
      </c>
      <c r="I1655" s="17">
        <f t="shared" si="7983"/>
        <v>310.39999999999998</v>
      </c>
      <c r="J1655" s="17">
        <f t="shared" si="7984"/>
        <v>0</v>
      </c>
      <c r="K1655" s="17">
        <f t="shared" si="7985"/>
        <v>0</v>
      </c>
      <c r="L1655" s="17">
        <f t="shared" si="7986"/>
        <v>0</v>
      </c>
      <c r="M1655" s="17">
        <f t="shared" si="7928"/>
        <v>310.39999999999998</v>
      </c>
      <c r="N1655" s="17">
        <f t="shared" si="7929"/>
        <v>310.39999999999998</v>
      </c>
      <c r="O1655" s="17">
        <f t="shared" si="7930"/>
        <v>310.39999999999998</v>
      </c>
      <c r="P1655" s="17">
        <f t="shared" si="7987"/>
        <v>0</v>
      </c>
      <c r="Q1655" s="17">
        <f t="shared" si="7988"/>
        <v>0</v>
      </c>
      <c r="R1655" s="17">
        <f t="shared" si="7989"/>
        <v>0</v>
      </c>
      <c r="S1655" s="17">
        <f t="shared" si="7990"/>
        <v>0</v>
      </c>
      <c r="T1655" s="17">
        <f t="shared" si="7991"/>
        <v>0</v>
      </c>
      <c r="U1655" s="17">
        <f t="shared" si="7992"/>
        <v>0</v>
      </c>
      <c r="V1655" s="17">
        <f t="shared" si="7993"/>
        <v>0</v>
      </c>
      <c r="W1655" s="17">
        <f t="shared" si="7994"/>
        <v>0</v>
      </c>
      <c r="X1655" s="17">
        <f t="shared" si="7995"/>
        <v>0</v>
      </c>
      <c r="Y1655" s="17">
        <f t="shared" si="8039"/>
        <v>310.39999999999998</v>
      </c>
      <c r="Z1655" s="17">
        <f t="shared" si="8040"/>
        <v>310.39999999999998</v>
      </c>
      <c r="AA1655" s="17">
        <f t="shared" si="8041"/>
        <v>310.39999999999998</v>
      </c>
      <c r="AB1655" s="17">
        <f t="shared" si="7996"/>
        <v>0</v>
      </c>
      <c r="AC1655" s="17">
        <f t="shared" si="7997"/>
        <v>0</v>
      </c>
      <c r="AD1655" s="17">
        <f t="shared" si="7998"/>
        <v>0</v>
      </c>
      <c r="AE1655" s="17">
        <f t="shared" si="8042"/>
        <v>310.39999999999998</v>
      </c>
      <c r="AF1655" s="17">
        <f t="shared" si="8043"/>
        <v>310.39999999999998</v>
      </c>
      <c r="AG1655" s="17">
        <f t="shared" si="8044"/>
        <v>310.39999999999998</v>
      </c>
      <c r="AH1655" s="17">
        <f t="shared" si="7999"/>
        <v>0</v>
      </c>
      <c r="AI1655" s="17">
        <f t="shared" si="8000"/>
        <v>0</v>
      </c>
      <c r="AJ1655" s="17">
        <f t="shared" si="8001"/>
        <v>0</v>
      </c>
      <c r="AK1655" s="17">
        <f t="shared" si="8002"/>
        <v>0</v>
      </c>
      <c r="AL1655" s="17">
        <f t="shared" si="8003"/>
        <v>0</v>
      </c>
      <c r="AM1655" s="17">
        <f t="shared" si="8004"/>
        <v>0</v>
      </c>
      <c r="AN1655" s="17">
        <f t="shared" si="8005"/>
        <v>0</v>
      </c>
      <c r="AO1655" s="17">
        <f t="shared" si="8006"/>
        <v>0</v>
      </c>
      <c r="AP1655" s="17">
        <f t="shared" si="8007"/>
        <v>0</v>
      </c>
      <c r="AQ1655" s="17">
        <f t="shared" si="8008"/>
        <v>0</v>
      </c>
      <c r="AR1655" s="17">
        <f t="shared" si="8009"/>
        <v>0</v>
      </c>
      <c r="AS1655" s="17">
        <f t="shared" si="8010"/>
        <v>0</v>
      </c>
      <c r="AT1655" s="17">
        <f t="shared" si="8011"/>
        <v>0</v>
      </c>
      <c r="AU1655" s="17">
        <f t="shared" si="8012"/>
        <v>0</v>
      </c>
      <c r="AV1655" s="17">
        <f t="shared" si="8013"/>
        <v>0</v>
      </c>
      <c r="AW1655" s="17">
        <f t="shared" si="8045"/>
        <v>310.39999999999998</v>
      </c>
      <c r="AX1655" s="17">
        <f t="shared" si="8046"/>
        <v>310.39999999999998</v>
      </c>
      <c r="AY1655" s="17">
        <f t="shared" si="8047"/>
        <v>310.39999999999998</v>
      </c>
      <c r="AZ1655" s="17">
        <f t="shared" si="8014"/>
        <v>0</v>
      </c>
      <c r="BA1655" s="17">
        <f t="shared" si="8048"/>
        <v>310.39999999999998</v>
      </c>
      <c r="BB1655" s="17">
        <f t="shared" si="8049"/>
        <v>310.39999999999998</v>
      </c>
      <c r="BC1655" s="17">
        <f t="shared" si="8050"/>
        <v>310.39999999999998</v>
      </c>
      <c r="BD1655" s="17">
        <f t="shared" si="8015"/>
        <v>0</v>
      </c>
      <c r="BE1655" s="17">
        <f t="shared" si="8016"/>
        <v>0</v>
      </c>
      <c r="BF1655" s="17">
        <f t="shared" si="8017"/>
        <v>0</v>
      </c>
      <c r="BG1655" s="17">
        <f t="shared" si="8018"/>
        <v>0</v>
      </c>
      <c r="BH1655" s="17">
        <f t="shared" si="8019"/>
        <v>0</v>
      </c>
      <c r="BI1655" s="17">
        <f t="shared" si="8020"/>
        <v>0</v>
      </c>
      <c r="BJ1655" s="17">
        <f t="shared" si="8021"/>
        <v>0</v>
      </c>
      <c r="BK1655" s="17">
        <f t="shared" si="8022"/>
        <v>0</v>
      </c>
      <c r="BL1655" s="17">
        <f t="shared" si="8023"/>
        <v>0</v>
      </c>
      <c r="BM1655" s="17">
        <f t="shared" si="8024"/>
        <v>0</v>
      </c>
      <c r="BN1655" s="17">
        <f t="shared" si="8025"/>
        <v>0</v>
      </c>
      <c r="BO1655" s="17">
        <f t="shared" si="8051"/>
        <v>310.39999999999998</v>
      </c>
      <c r="BP1655" s="17">
        <f t="shared" si="8052"/>
        <v>310.39999999999998</v>
      </c>
      <c r="BQ1655" s="17">
        <f t="shared" si="8053"/>
        <v>310.39999999999998</v>
      </c>
      <c r="BR1655" s="17">
        <f t="shared" si="8026"/>
        <v>0</v>
      </c>
      <c r="BS1655" s="17">
        <f t="shared" si="8027"/>
        <v>0</v>
      </c>
      <c r="BT1655" s="17">
        <f t="shared" si="8028"/>
        <v>0</v>
      </c>
      <c r="BU1655" s="17">
        <f t="shared" si="8054"/>
        <v>310.39999999999998</v>
      </c>
      <c r="BV1655" s="17">
        <f t="shared" si="8055"/>
        <v>310.39999999999998</v>
      </c>
      <c r="BW1655" s="17">
        <f t="shared" si="8056"/>
        <v>310.39999999999998</v>
      </c>
      <c r="BX1655" s="17">
        <f t="shared" si="8029"/>
        <v>0</v>
      </c>
      <c r="BY1655" s="17">
        <f t="shared" si="8030"/>
        <v>0</v>
      </c>
      <c r="BZ1655" s="17">
        <f t="shared" si="8031"/>
        <v>0</v>
      </c>
      <c r="CA1655" s="17">
        <f t="shared" si="8032"/>
        <v>0</v>
      </c>
      <c r="CB1655" s="17">
        <f t="shared" si="8033"/>
        <v>0</v>
      </c>
      <c r="CC1655" s="17">
        <f t="shared" si="8034"/>
        <v>0</v>
      </c>
      <c r="CD1655" s="17">
        <f t="shared" si="8035"/>
        <v>0</v>
      </c>
      <c r="CE1655" s="17">
        <f t="shared" si="8036"/>
        <v>0</v>
      </c>
      <c r="CF1655" s="17">
        <f t="shared" si="8037"/>
        <v>0</v>
      </c>
      <c r="CG1655" s="17">
        <f t="shared" si="8057"/>
        <v>310.39999999999998</v>
      </c>
      <c r="CH1655" s="17">
        <f t="shared" si="8058"/>
        <v>310.39999999999998</v>
      </c>
      <c r="CI1655" s="17">
        <f t="shared" si="8059"/>
        <v>310.39999999999998</v>
      </c>
      <c r="CJ1655" s="17">
        <f t="shared" si="8038"/>
        <v>0</v>
      </c>
      <c r="CK1655" s="32"/>
      <c r="CL1655" s="32"/>
      <c r="CM1655" s="1"/>
      <c r="CN1655" s="1"/>
      <c r="CO1655" s="1"/>
      <c r="CP1655" s="1"/>
      <c r="CQ1655" s="1"/>
      <c r="CR1655" s="1"/>
      <c r="CS1655" s="1"/>
    </row>
    <row r="1656" s="1" customFormat="1" ht="31.5" hidden="1">
      <c r="A1656" s="30" t="s">
        <v>524</v>
      </c>
      <c r="B1656" s="30" t="s">
        <v>177</v>
      </c>
      <c r="C1656" s="30" t="s">
        <v>177</v>
      </c>
      <c r="D1656" s="30" t="s">
        <v>152</v>
      </c>
      <c r="E1656" s="35"/>
      <c r="F1656" s="31" t="s">
        <v>41</v>
      </c>
      <c r="G1656" s="17">
        <f t="shared" si="7922"/>
        <v>310.39999999999998</v>
      </c>
      <c r="H1656" s="17">
        <f t="shared" si="7923"/>
        <v>310.39999999999998</v>
      </c>
      <c r="I1656" s="17">
        <f t="shared" si="7983"/>
        <v>310.39999999999998</v>
      </c>
      <c r="J1656" s="17">
        <f t="shared" si="7984"/>
        <v>0</v>
      </c>
      <c r="K1656" s="17">
        <f t="shared" si="7985"/>
        <v>0</v>
      </c>
      <c r="L1656" s="17">
        <f t="shared" si="7986"/>
        <v>0</v>
      </c>
      <c r="M1656" s="17">
        <f t="shared" si="7928"/>
        <v>310.39999999999998</v>
      </c>
      <c r="N1656" s="17">
        <f t="shared" si="7929"/>
        <v>310.39999999999998</v>
      </c>
      <c r="O1656" s="17">
        <f t="shared" si="7930"/>
        <v>310.39999999999998</v>
      </c>
      <c r="P1656" s="17">
        <f t="shared" si="7987"/>
        <v>0</v>
      </c>
      <c r="Q1656" s="17">
        <f t="shared" si="7988"/>
        <v>0</v>
      </c>
      <c r="R1656" s="17">
        <f t="shared" si="7989"/>
        <v>0</v>
      </c>
      <c r="S1656" s="17">
        <f t="shared" si="7990"/>
        <v>0</v>
      </c>
      <c r="T1656" s="17">
        <f t="shared" si="7991"/>
        <v>0</v>
      </c>
      <c r="U1656" s="17">
        <f t="shared" si="7992"/>
        <v>0</v>
      </c>
      <c r="V1656" s="17">
        <f t="shared" si="7993"/>
        <v>0</v>
      </c>
      <c r="W1656" s="17">
        <f t="shared" si="7994"/>
        <v>0</v>
      </c>
      <c r="X1656" s="17">
        <f t="shared" si="7995"/>
        <v>0</v>
      </c>
      <c r="Y1656" s="17">
        <f t="shared" si="8039"/>
        <v>310.39999999999998</v>
      </c>
      <c r="Z1656" s="17">
        <f t="shared" si="8040"/>
        <v>310.39999999999998</v>
      </c>
      <c r="AA1656" s="17">
        <f t="shared" si="8041"/>
        <v>310.39999999999998</v>
      </c>
      <c r="AB1656" s="17">
        <f t="shared" si="7996"/>
        <v>0</v>
      </c>
      <c r="AC1656" s="17">
        <f t="shared" si="7997"/>
        <v>0</v>
      </c>
      <c r="AD1656" s="17">
        <f t="shared" si="7998"/>
        <v>0</v>
      </c>
      <c r="AE1656" s="17">
        <f t="shared" si="8042"/>
        <v>310.39999999999998</v>
      </c>
      <c r="AF1656" s="17">
        <f t="shared" si="8043"/>
        <v>310.39999999999998</v>
      </c>
      <c r="AG1656" s="17">
        <f t="shared" si="8044"/>
        <v>310.39999999999998</v>
      </c>
      <c r="AH1656" s="17">
        <f t="shared" si="7999"/>
        <v>0</v>
      </c>
      <c r="AI1656" s="17">
        <f t="shared" si="8000"/>
        <v>0</v>
      </c>
      <c r="AJ1656" s="17">
        <f t="shared" si="8001"/>
        <v>0</v>
      </c>
      <c r="AK1656" s="17">
        <f t="shared" si="8002"/>
        <v>0</v>
      </c>
      <c r="AL1656" s="17">
        <f t="shared" si="8003"/>
        <v>0</v>
      </c>
      <c r="AM1656" s="17">
        <f t="shared" si="8004"/>
        <v>0</v>
      </c>
      <c r="AN1656" s="17">
        <f t="shared" si="8005"/>
        <v>0</v>
      </c>
      <c r="AO1656" s="17">
        <f t="shared" si="8006"/>
        <v>0</v>
      </c>
      <c r="AP1656" s="17">
        <f t="shared" si="8007"/>
        <v>0</v>
      </c>
      <c r="AQ1656" s="17">
        <f t="shared" si="8008"/>
        <v>0</v>
      </c>
      <c r="AR1656" s="17">
        <f t="shared" si="8009"/>
        <v>0</v>
      </c>
      <c r="AS1656" s="17">
        <f t="shared" si="8010"/>
        <v>0</v>
      </c>
      <c r="AT1656" s="17">
        <f t="shared" si="8011"/>
        <v>0</v>
      </c>
      <c r="AU1656" s="17">
        <f t="shared" si="8012"/>
        <v>0</v>
      </c>
      <c r="AV1656" s="17">
        <f t="shared" si="8013"/>
        <v>0</v>
      </c>
      <c r="AW1656" s="17">
        <f t="shared" si="8045"/>
        <v>310.39999999999998</v>
      </c>
      <c r="AX1656" s="17">
        <f t="shared" si="8046"/>
        <v>310.39999999999998</v>
      </c>
      <c r="AY1656" s="17">
        <f t="shared" si="8047"/>
        <v>310.39999999999998</v>
      </c>
      <c r="AZ1656" s="17">
        <f t="shared" si="8014"/>
        <v>0</v>
      </c>
      <c r="BA1656" s="17">
        <f t="shared" si="8048"/>
        <v>310.39999999999998</v>
      </c>
      <c r="BB1656" s="17">
        <f t="shared" si="8049"/>
        <v>310.39999999999998</v>
      </c>
      <c r="BC1656" s="17">
        <f t="shared" si="8050"/>
        <v>310.39999999999998</v>
      </c>
      <c r="BD1656" s="17">
        <f t="shared" si="8015"/>
        <v>0</v>
      </c>
      <c r="BE1656" s="17">
        <f t="shared" si="8016"/>
        <v>0</v>
      </c>
      <c r="BF1656" s="17">
        <f t="shared" si="8017"/>
        <v>0</v>
      </c>
      <c r="BG1656" s="17">
        <f t="shared" si="8018"/>
        <v>0</v>
      </c>
      <c r="BH1656" s="17">
        <f t="shared" si="8019"/>
        <v>0</v>
      </c>
      <c r="BI1656" s="17">
        <f t="shared" si="8020"/>
        <v>0</v>
      </c>
      <c r="BJ1656" s="17">
        <f t="shared" si="8021"/>
        <v>0</v>
      </c>
      <c r="BK1656" s="17">
        <f t="shared" si="8022"/>
        <v>0</v>
      </c>
      <c r="BL1656" s="17">
        <f t="shared" si="8023"/>
        <v>0</v>
      </c>
      <c r="BM1656" s="17">
        <f t="shared" si="8024"/>
        <v>0</v>
      </c>
      <c r="BN1656" s="17">
        <f t="shared" si="8025"/>
        <v>0</v>
      </c>
      <c r="BO1656" s="17">
        <f t="shared" si="8051"/>
        <v>310.39999999999998</v>
      </c>
      <c r="BP1656" s="17">
        <f t="shared" si="8052"/>
        <v>310.39999999999998</v>
      </c>
      <c r="BQ1656" s="17">
        <f t="shared" si="8053"/>
        <v>310.39999999999998</v>
      </c>
      <c r="BR1656" s="17">
        <f t="shared" si="8026"/>
        <v>0</v>
      </c>
      <c r="BS1656" s="17">
        <f t="shared" si="8027"/>
        <v>0</v>
      </c>
      <c r="BT1656" s="17">
        <f t="shared" si="8028"/>
        <v>0</v>
      </c>
      <c r="BU1656" s="17">
        <f t="shared" si="8054"/>
        <v>310.39999999999998</v>
      </c>
      <c r="BV1656" s="17">
        <f t="shared" si="8055"/>
        <v>310.39999999999998</v>
      </c>
      <c r="BW1656" s="17">
        <f t="shared" si="8056"/>
        <v>310.39999999999998</v>
      </c>
      <c r="BX1656" s="17">
        <f t="shared" si="8029"/>
        <v>0</v>
      </c>
      <c r="BY1656" s="17">
        <f t="shared" si="8030"/>
        <v>0</v>
      </c>
      <c r="BZ1656" s="17">
        <f t="shared" si="8031"/>
        <v>0</v>
      </c>
      <c r="CA1656" s="17">
        <f t="shared" si="8032"/>
        <v>0</v>
      </c>
      <c r="CB1656" s="17">
        <f t="shared" si="8033"/>
        <v>0</v>
      </c>
      <c r="CC1656" s="37">
        <f t="shared" si="8034"/>
        <v>0</v>
      </c>
      <c r="CD1656" s="17">
        <f t="shared" si="8035"/>
        <v>0</v>
      </c>
      <c r="CE1656" s="17">
        <f t="shared" si="8036"/>
        <v>0</v>
      </c>
      <c r="CF1656" s="37">
        <f t="shared" si="8037"/>
        <v>0</v>
      </c>
      <c r="CG1656" s="17">
        <f t="shared" si="8057"/>
        <v>310.39999999999998</v>
      </c>
      <c r="CH1656" s="17">
        <f t="shared" si="8058"/>
        <v>310.39999999999998</v>
      </c>
      <c r="CI1656" s="17">
        <f t="shared" si="8059"/>
        <v>310.39999999999998</v>
      </c>
      <c r="CJ1656" s="17">
        <f t="shared" si="8038"/>
        <v>0</v>
      </c>
      <c r="CK1656" s="32">
        <v>0</v>
      </c>
      <c r="CL1656" s="32"/>
      <c r="CM1656" s="1" t="s">
        <v>75</v>
      </c>
      <c r="CN1656" s="1"/>
      <c r="CO1656" s="1"/>
      <c r="CP1656" s="1"/>
      <c r="CQ1656" s="1"/>
      <c r="CR1656" s="1"/>
      <c r="CS1656" s="1"/>
    </row>
    <row r="1657" s="1" customFormat="1" ht="78.75">
      <c r="A1657" s="30" t="s">
        <v>524</v>
      </c>
      <c r="B1657" s="30" t="s">
        <v>177</v>
      </c>
      <c r="C1657" s="30" t="s">
        <v>177</v>
      </c>
      <c r="D1657" s="30" t="s">
        <v>259</v>
      </c>
      <c r="E1657" s="35"/>
      <c r="F1657" s="31" t="s">
        <v>260</v>
      </c>
      <c r="G1657" s="17">
        <f t="shared" si="7922"/>
        <v>310.39999999999998</v>
      </c>
      <c r="H1657" s="17">
        <f t="shared" si="7923"/>
        <v>310.39999999999998</v>
      </c>
      <c r="I1657" s="17">
        <f t="shared" si="7983"/>
        <v>310.39999999999998</v>
      </c>
      <c r="J1657" s="17">
        <f t="shared" si="7984"/>
        <v>0</v>
      </c>
      <c r="K1657" s="17">
        <f t="shared" si="7985"/>
        <v>0</v>
      </c>
      <c r="L1657" s="17">
        <f t="shared" si="7986"/>
        <v>0</v>
      </c>
      <c r="M1657" s="17">
        <f t="shared" si="7928"/>
        <v>310.39999999999998</v>
      </c>
      <c r="N1657" s="17">
        <f t="shared" si="7929"/>
        <v>310.39999999999998</v>
      </c>
      <c r="O1657" s="17">
        <f t="shared" si="7930"/>
        <v>310.39999999999998</v>
      </c>
      <c r="P1657" s="17">
        <f t="shared" si="7987"/>
        <v>0</v>
      </c>
      <c r="Q1657" s="17">
        <f t="shared" si="7988"/>
        <v>0</v>
      </c>
      <c r="R1657" s="17">
        <f t="shared" si="7989"/>
        <v>0</v>
      </c>
      <c r="S1657" s="17">
        <f t="shared" si="7990"/>
        <v>0</v>
      </c>
      <c r="T1657" s="17">
        <f t="shared" si="7991"/>
        <v>0</v>
      </c>
      <c r="U1657" s="17">
        <f t="shared" si="7992"/>
        <v>0</v>
      </c>
      <c r="V1657" s="17">
        <f t="shared" si="7993"/>
        <v>0</v>
      </c>
      <c r="W1657" s="17">
        <f t="shared" si="7994"/>
        <v>0</v>
      </c>
      <c r="X1657" s="17">
        <f t="shared" si="7995"/>
        <v>0</v>
      </c>
      <c r="Y1657" s="17">
        <f t="shared" si="8039"/>
        <v>310.39999999999998</v>
      </c>
      <c r="Z1657" s="17">
        <f t="shared" si="8040"/>
        <v>310.39999999999998</v>
      </c>
      <c r="AA1657" s="17">
        <f t="shared" si="8041"/>
        <v>310.39999999999998</v>
      </c>
      <c r="AB1657" s="17">
        <f t="shared" si="7996"/>
        <v>0</v>
      </c>
      <c r="AC1657" s="17">
        <f t="shared" si="7997"/>
        <v>0</v>
      </c>
      <c r="AD1657" s="17">
        <f t="shared" si="7998"/>
        <v>0</v>
      </c>
      <c r="AE1657" s="17">
        <f t="shared" si="8042"/>
        <v>310.39999999999998</v>
      </c>
      <c r="AF1657" s="17">
        <f t="shared" si="8043"/>
        <v>310.39999999999998</v>
      </c>
      <c r="AG1657" s="17">
        <f t="shared" si="8044"/>
        <v>310.39999999999998</v>
      </c>
      <c r="AH1657" s="17">
        <f t="shared" si="7999"/>
        <v>0</v>
      </c>
      <c r="AI1657" s="17">
        <f t="shared" si="8000"/>
        <v>0</v>
      </c>
      <c r="AJ1657" s="17">
        <f t="shared" si="8001"/>
        <v>0</v>
      </c>
      <c r="AK1657" s="17">
        <f t="shared" si="8002"/>
        <v>0</v>
      </c>
      <c r="AL1657" s="17">
        <f t="shared" si="8003"/>
        <v>0</v>
      </c>
      <c r="AM1657" s="17">
        <f t="shared" si="8004"/>
        <v>0</v>
      </c>
      <c r="AN1657" s="17">
        <f t="shared" si="8005"/>
        <v>0</v>
      </c>
      <c r="AO1657" s="17">
        <f t="shared" si="8006"/>
        <v>0</v>
      </c>
      <c r="AP1657" s="17">
        <f t="shared" si="8007"/>
        <v>0</v>
      </c>
      <c r="AQ1657" s="17">
        <f t="shared" si="8008"/>
        <v>0</v>
      </c>
      <c r="AR1657" s="17">
        <f t="shared" si="8009"/>
        <v>0</v>
      </c>
      <c r="AS1657" s="17">
        <f t="shared" si="8010"/>
        <v>0</v>
      </c>
      <c r="AT1657" s="17">
        <f t="shared" si="8011"/>
        <v>0</v>
      </c>
      <c r="AU1657" s="17">
        <f t="shared" si="8012"/>
        <v>0</v>
      </c>
      <c r="AV1657" s="17">
        <f t="shared" si="8013"/>
        <v>0</v>
      </c>
      <c r="AW1657" s="17">
        <f t="shared" si="8045"/>
        <v>310.39999999999998</v>
      </c>
      <c r="AX1657" s="17">
        <f t="shared" si="8046"/>
        <v>310.39999999999998</v>
      </c>
      <c r="AY1657" s="17">
        <f t="shared" si="8047"/>
        <v>310.39999999999998</v>
      </c>
      <c r="AZ1657" s="17">
        <f t="shared" si="8014"/>
        <v>0</v>
      </c>
      <c r="BA1657" s="17">
        <f t="shared" si="8048"/>
        <v>310.39999999999998</v>
      </c>
      <c r="BB1657" s="17">
        <f t="shared" si="8049"/>
        <v>310.39999999999998</v>
      </c>
      <c r="BC1657" s="17">
        <f t="shared" si="8050"/>
        <v>310.39999999999998</v>
      </c>
      <c r="BD1657" s="17">
        <f t="shared" si="8015"/>
        <v>0</v>
      </c>
      <c r="BE1657" s="17">
        <f t="shared" si="8016"/>
        <v>0</v>
      </c>
      <c r="BF1657" s="17">
        <f t="shared" si="8017"/>
        <v>0</v>
      </c>
      <c r="BG1657" s="17">
        <f t="shared" si="8018"/>
        <v>0</v>
      </c>
      <c r="BH1657" s="17">
        <f t="shared" si="8019"/>
        <v>0</v>
      </c>
      <c r="BI1657" s="17">
        <f t="shared" si="8020"/>
        <v>0</v>
      </c>
      <c r="BJ1657" s="17">
        <f t="shared" si="8021"/>
        <v>0</v>
      </c>
      <c r="BK1657" s="17">
        <f t="shared" si="8022"/>
        <v>0</v>
      </c>
      <c r="BL1657" s="17">
        <f t="shared" si="8023"/>
        <v>0</v>
      </c>
      <c r="BM1657" s="17">
        <f t="shared" si="8024"/>
        <v>0</v>
      </c>
      <c r="BN1657" s="17">
        <f t="shared" si="8025"/>
        <v>0</v>
      </c>
      <c r="BO1657" s="17">
        <f t="shared" si="8051"/>
        <v>310.39999999999998</v>
      </c>
      <c r="BP1657" s="17">
        <f t="shared" si="8052"/>
        <v>310.39999999999998</v>
      </c>
      <c r="BQ1657" s="17">
        <f t="shared" si="8053"/>
        <v>310.39999999999998</v>
      </c>
      <c r="BR1657" s="17">
        <f t="shared" si="8026"/>
        <v>0</v>
      </c>
      <c r="BS1657" s="17">
        <f t="shared" si="8027"/>
        <v>0</v>
      </c>
      <c r="BT1657" s="17">
        <f t="shared" si="8028"/>
        <v>0</v>
      </c>
      <c r="BU1657" s="17">
        <f t="shared" si="8054"/>
        <v>310.39999999999998</v>
      </c>
      <c r="BV1657" s="17">
        <f t="shared" si="8055"/>
        <v>310.39999999999998</v>
      </c>
      <c r="BW1657" s="17">
        <f t="shared" si="8056"/>
        <v>310.39999999999998</v>
      </c>
      <c r="BX1657" s="17">
        <f t="shared" si="8029"/>
        <v>0</v>
      </c>
      <c r="BY1657" s="17">
        <f t="shared" si="8030"/>
        <v>0</v>
      </c>
      <c r="BZ1657" s="17">
        <f t="shared" si="8031"/>
        <v>0</v>
      </c>
      <c r="CA1657" s="17">
        <f t="shared" si="8032"/>
        <v>0</v>
      </c>
      <c r="CB1657" s="17">
        <f t="shared" si="8033"/>
        <v>0</v>
      </c>
      <c r="CC1657" s="17">
        <f t="shared" si="8034"/>
        <v>0</v>
      </c>
      <c r="CD1657" s="17">
        <f t="shared" si="8035"/>
        <v>0</v>
      </c>
      <c r="CE1657" s="17">
        <f t="shared" si="8036"/>
        <v>0</v>
      </c>
      <c r="CF1657" s="17">
        <f t="shared" si="8037"/>
        <v>0</v>
      </c>
      <c r="CG1657" s="17">
        <f t="shared" si="8057"/>
        <v>310.39999999999998</v>
      </c>
      <c r="CH1657" s="17">
        <f t="shared" si="8058"/>
        <v>310.39999999999998</v>
      </c>
      <c r="CI1657" s="17">
        <f t="shared" si="8059"/>
        <v>310.39999999999998</v>
      </c>
      <c r="CJ1657" s="17">
        <f t="shared" si="8038"/>
        <v>0</v>
      </c>
      <c r="CK1657" s="32"/>
      <c r="CL1657" s="32"/>
      <c r="CM1657" s="1"/>
      <c r="CN1657" s="1"/>
      <c r="CO1657" s="1"/>
      <c r="CP1657" s="1"/>
      <c r="CQ1657" s="1"/>
      <c r="CR1657" s="1"/>
      <c r="CS1657" s="1"/>
    </row>
    <row r="1658" s="1" customFormat="1" ht="157.5">
      <c r="A1658" s="30" t="s">
        <v>524</v>
      </c>
      <c r="B1658" s="30" t="s">
        <v>177</v>
      </c>
      <c r="C1658" s="30" t="s">
        <v>177</v>
      </c>
      <c r="D1658" s="30" t="s">
        <v>481</v>
      </c>
      <c r="E1658" s="35"/>
      <c r="F1658" s="31" t="s">
        <v>482</v>
      </c>
      <c r="G1658" s="17">
        <f t="shared" si="7922"/>
        <v>310.39999999999998</v>
      </c>
      <c r="H1658" s="17">
        <f t="shared" si="7923"/>
        <v>310.39999999999998</v>
      </c>
      <c r="I1658" s="17">
        <f t="shared" si="7983"/>
        <v>310.39999999999998</v>
      </c>
      <c r="J1658" s="17">
        <f t="shared" si="7984"/>
        <v>0</v>
      </c>
      <c r="K1658" s="17">
        <f t="shared" si="7985"/>
        <v>0</v>
      </c>
      <c r="L1658" s="17">
        <f t="shared" si="7986"/>
        <v>0</v>
      </c>
      <c r="M1658" s="17">
        <f t="shared" si="7928"/>
        <v>310.39999999999998</v>
      </c>
      <c r="N1658" s="17">
        <f t="shared" si="7929"/>
        <v>310.39999999999998</v>
      </c>
      <c r="O1658" s="17">
        <f t="shared" si="7930"/>
        <v>310.39999999999998</v>
      </c>
      <c r="P1658" s="17">
        <f t="shared" si="7987"/>
        <v>0</v>
      </c>
      <c r="Q1658" s="17">
        <f t="shared" si="7988"/>
        <v>0</v>
      </c>
      <c r="R1658" s="17">
        <f t="shared" si="7989"/>
        <v>0</v>
      </c>
      <c r="S1658" s="17">
        <f t="shared" si="7990"/>
        <v>0</v>
      </c>
      <c r="T1658" s="17">
        <f t="shared" si="7991"/>
        <v>0</v>
      </c>
      <c r="U1658" s="17">
        <f t="shared" si="7992"/>
        <v>0</v>
      </c>
      <c r="V1658" s="17">
        <f t="shared" si="7993"/>
        <v>0</v>
      </c>
      <c r="W1658" s="17">
        <f t="shared" si="7994"/>
        <v>0</v>
      </c>
      <c r="X1658" s="17">
        <f t="shared" si="7995"/>
        <v>0</v>
      </c>
      <c r="Y1658" s="17">
        <f t="shared" si="8039"/>
        <v>310.39999999999998</v>
      </c>
      <c r="Z1658" s="17">
        <f t="shared" si="8040"/>
        <v>310.39999999999998</v>
      </c>
      <c r="AA1658" s="17">
        <f t="shared" si="8041"/>
        <v>310.39999999999998</v>
      </c>
      <c r="AB1658" s="17">
        <f t="shared" si="7996"/>
        <v>0</v>
      </c>
      <c r="AC1658" s="17">
        <f t="shared" si="7997"/>
        <v>0</v>
      </c>
      <c r="AD1658" s="17">
        <f t="shared" si="7998"/>
        <v>0</v>
      </c>
      <c r="AE1658" s="17">
        <f t="shared" si="8042"/>
        <v>310.39999999999998</v>
      </c>
      <c r="AF1658" s="17">
        <f t="shared" si="8043"/>
        <v>310.39999999999998</v>
      </c>
      <c r="AG1658" s="17">
        <f t="shared" si="8044"/>
        <v>310.39999999999998</v>
      </c>
      <c r="AH1658" s="17">
        <f t="shared" si="7999"/>
        <v>0</v>
      </c>
      <c r="AI1658" s="17">
        <f t="shared" si="8000"/>
        <v>0</v>
      </c>
      <c r="AJ1658" s="17">
        <f t="shared" si="8001"/>
        <v>0</v>
      </c>
      <c r="AK1658" s="17">
        <f t="shared" si="8002"/>
        <v>0</v>
      </c>
      <c r="AL1658" s="17">
        <f t="shared" si="8003"/>
        <v>0</v>
      </c>
      <c r="AM1658" s="17">
        <f t="shared" si="8004"/>
        <v>0</v>
      </c>
      <c r="AN1658" s="17">
        <f t="shared" si="8005"/>
        <v>0</v>
      </c>
      <c r="AO1658" s="17">
        <f t="shared" si="8006"/>
        <v>0</v>
      </c>
      <c r="AP1658" s="17">
        <f t="shared" si="8007"/>
        <v>0</v>
      </c>
      <c r="AQ1658" s="17">
        <f t="shared" si="8008"/>
        <v>0</v>
      </c>
      <c r="AR1658" s="17">
        <f t="shared" si="8009"/>
        <v>0</v>
      </c>
      <c r="AS1658" s="17">
        <f t="shared" si="8010"/>
        <v>0</v>
      </c>
      <c r="AT1658" s="17">
        <f t="shared" si="8011"/>
        <v>0</v>
      </c>
      <c r="AU1658" s="17">
        <f t="shared" si="8012"/>
        <v>0</v>
      </c>
      <c r="AV1658" s="17">
        <f t="shared" si="8013"/>
        <v>0</v>
      </c>
      <c r="AW1658" s="17">
        <f t="shared" si="8045"/>
        <v>310.39999999999998</v>
      </c>
      <c r="AX1658" s="17">
        <f t="shared" si="8046"/>
        <v>310.39999999999998</v>
      </c>
      <c r="AY1658" s="17">
        <f t="shared" si="8047"/>
        <v>310.39999999999998</v>
      </c>
      <c r="AZ1658" s="17">
        <f t="shared" si="8014"/>
        <v>0</v>
      </c>
      <c r="BA1658" s="17">
        <f t="shared" si="8048"/>
        <v>310.39999999999998</v>
      </c>
      <c r="BB1658" s="17">
        <f t="shared" si="8049"/>
        <v>310.39999999999998</v>
      </c>
      <c r="BC1658" s="17">
        <f t="shared" si="8050"/>
        <v>310.39999999999998</v>
      </c>
      <c r="BD1658" s="17">
        <f t="shared" si="8015"/>
        <v>0</v>
      </c>
      <c r="BE1658" s="17">
        <f t="shared" si="8016"/>
        <v>0</v>
      </c>
      <c r="BF1658" s="17">
        <f t="shared" si="8017"/>
        <v>0</v>
      </c>
      <c r="BG1658" s="17">
        <f t="shared" si="8018"/>
        <v>0</v>
      </c>
      <c r="BH1658" s="17">
        <f t="shared" si="8019"/>
        <v>0</v>
      </c>
      <c r="BI1658" s="17">
        <f t="shared" si="8020"/>
        <v>0</v>
      </c>
      <c r="BJ1658" s="17">
        <f t="shared" si="8021"/>
        <v>0</v>
      </c>
      <c r="BK1658" s="17">
        <f t="shared" si="8022"/>
        <v>0</v>
      </c>
      <c r="BL1658" s="17">
        <f t="shared" si="8023"/>
        <v>0</v>
      </c>
      <c r="BM1658" s="17">
        <f t="shared" si="8024"/>
        <v>0</v>
      </c>
      <c r="BN1658" s="17">
        <f t="shared" si="8025"/>
        <v>0</v>
      </c>
      <c r="BO1658" s="17">
        <f t="shared" si="8051"/>
        <v>310.39999999999998</v>
      </c>
      <c r="BP1658" s="17">
        <f t="shared" si="8052"/>
        <v>310.39999999999998</v>
      </c>
      <c r="BQ1658" s="17">
        <f t="shared" si="8053"/>
        <v>310.39999999999998</v>
      </c>
      <c r="BR1658" s="17">
        <f t="shared" si="8026"/>
        <v>0</v>
      </c>
      <c r="BS1658" s="17">
        <f t="shared" si="8027"/>
        <v>0</v>
      </c>
      <c r="BT1658" s="17">
        <f t="shared" si="8028"/>
        <v>0</v>
      </c>
      <c r="BU1658" s="17">
        <f t="shared" si="8054"/>
        <v>310.39999999999998</v>
      </c>
      <c r="BV1658" s="17">
        <f t="shared" si="8055"/>
        <v>310.39999999999998</v>
      </c>
      <c r="BW1658" s="17">
        <f t="shared" si="8056"/>
        <v>310.39999999999998</v>
      </c>
      <c r="BX1658" s="17">
        <f t="shared" si="8029"/>
        <v>0</v>
      </c>
      <c r="BY1658" s="17">
        <f t="shared" si="8030"/>
        <v>0</v>
      </c>
      <c r="BZ1658" s="17">
        <f t="shared" si="8031"/>
        <v>0</v>
      </c>
      <c r="CA1658" s="17">
        <f t="shared" si="8032"/>
        <v>0</v>
      </c>
      <c r="CB1658" s="17">
        <f t="shared" si="8033"/>
        <v>0</v>
      </c>
      <c r="CC1658" s="17">
        <f t="shared" si="8034"/>
        <v>0</v>
      </c>
      <c r="CD1658" s="17">
        <f t="shared" si="8035"/>
        <v>0</v>
      </c>
      <c r="CE1658" s="17">
        <f t="shared" si="8036"/>
        <v>0</v>
      </c>
      <c r="CF1658" s="17">
        <f t="shared" si="8037"/>
        <v>0</v>
      </c>
      <c r="CG1658" s="17">
        <f t="shared" si="8057"/>
        <v>310.39999999999998</v>
      </c>
      <c r="CH1658" s="17">
        <f t="shared" si="8058"/>
        <v>310.39999999999998</v>
      </c>
      <c r="CI1658" s="17">
        <f t="shared" si="8059"/>
        <v>310.39999999999998</v>
      </c>
      <c r="CJ1658" s="17">
        <f t="shared" si="8038"/>
        <v>0</v>
      </c>
      <c r="CK1658" s="32"/>
      <c r="CL1658" s="32"/>
      <c r="CM1658" s="1"/>
      <c r="CN1658" s="1"/>
      <c r="CO1658" s="1"/>
      <c r="CP1658" s="1"/>
      <c r="CQ1658" s="1"/>
      <c r="CR1658" s="1"/>
      <c r="CS1658" s="1"/>
    </row>
    <row r="1659" s="1" customFormat="1">
      <c r="A1659" s="30" t="s">
        <v>524</v>
      </c>
      <c r="B1659" s="30" t="s">
        <v>177</v>
      </c>
      <c r="C1659" s="30" t="s">
        <v>177</v>
      </c>
      <c r="D1659" s="30" t="s">
        <v>481</v>
      </c>
      <c r="E1659" s="30" t="s">
        <v>140</v>
      </c>
      <c r="F1659" s="31" t="s">
        <v>141</v>
      </c>
      <c r="G1659" s="17">
        <v>310.39999999999998</v>
      </c>
      <c r="H1659" s="17">
        <v>310.39999999999998</v>
      </c>
      <c r="I1659" s="17">
        <v>310.39999999999998</v>
      </c>
      <c r="J1659" s="17"/>
      <c r="K1659" s="17"/>
      <c r="L1659" s="17"/>
      <c r="M1659" s="17">
        <f t="shared" si="7928"/>
        <v>310.39999999999998</v>
      </c>
      <c r="N1659" s="17">
        <f t="shared" si="7929"/>
        <v>310.39999999999998</v>
      </c>
      <c r="O1659" s="17">
        <f t="shared" si="7930"/>
        <v>310.39999999999998</v>
      </c>
      <c r="P1659" s="17"/>
      <c r="Q1659" s="17"/>
      <c r="R1659" s="17"/>
      <c r="S1659" s="17"/>
      <c r="T1659" s="17"/>
      <c r="U1659" s="17"/>
      <c r="V1659" s="17"/>
      <c r="W1659" s="17"/>
      <c r="X1659" s="17"/>
      <c r="Y1659" s="17">
        <f t="shared" si="8039"/>
        <v>310.39999999999998</v>
      </c>
      <c r="Z1659" s="17">
        <f t="shared" si="8040"/>
        <v>310.39999999999998</v>
      </c>
      <c r="AA1659" s="17">
        <f t="shared" si="8041"/>
        <v>310.39999999999998</v>
      </c>
      <c r="AB1659" s="17"/>
      <c r="AC1659" s="17"/>
      <c r="AD1659" s="17"/>
      <c r="AE1659" s="17">
        <f t="shared" si="8042"/>
        <v>310.39999999999998</v>
      </c>
      <c r="AF1659" s="17">
        <f t="shared" si="8043"/>
        <v>310.39999999999998</v>
      </c>
      <c r="AG1659" s="17">
        <f t="shared" si="8044"/>
        <v>310.39999999999998</v>
      </c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>
        <f t="shared" si="8045"/>
        <v>310.39999999999998</v>
      </c>
      <c r="AX1659" s="17">
        <f t="shared" si="8046"/>
        <v>310.39999999999998</v>
      </c>
      <c r="AY1659" s="17">
        <f t="shared" si="8047"/>
        <v>310.39999999999998</v>
      </c>
      <c r="AZ1659" s="17"/>
      <c r="BA1659" s="17">
        <f t="shared" si="8048"/>
        <v>310.39999999999998</v>
      </c>
      <c r="BB1659" s="17">
        <f t="shared" si="8049"/>
        <v>310.39999999999998</v>
      </c>
      <c r="BC1659" s="17">
        <f t="shared" si="8050"/>
        <v>310.39999999999998</v>
      </c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>
        <f t="shared" si="8051"/>
        <v>310.39999999999998</v>
      </c>
      <c r="BP1659" s="17">
        <f t="shared" si="8052"/>
        <v>310.39999999999998</v>
      </c>
      <c r="BQ1659" s="17">
        <f t="shared" si="8053"/>
        <v>310.39999999999998</v>
      </c>
      <c r="BR1659" s="17"/>
      <c r="BS1659" s="17"/>
      <c r="BT1659" s="17"/>
      <c r="BU1659" s="17">
        <f t="shared" si="8054"/>
        <v>310.39999999999998</v>
      </c>
      <c r="BV1659" s="17">
        <f t="shared" si="8055"/>
        <v>310.39999999999998</v>
      </c>
      <c r="BW1659" s="17">
        <f t="shared" si="8056"/>
        <v>310.39999999999998</v>
      </c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>
        <f t="shared" si="8057"/>
        <v>310.39999999999998</v>
      </c>
      <c r="CH1659" s="17">
        <f t="shared" si="8058"/>
        <v>310.39999999999998</v>
      </c>
      <c r="CI1659" s="17">
        <f t="shared" si="8059"/>
        <v>310.39999999999998</v>
      </c>
      <c r="CJ1659" s="17"/>
      <c r="CK1659" s="32"/>
      <c r="CL1659" s="32"/>
      <c r="CM1659" s="1"/>
      <c r="CN1659" s="1"/>
      <c r="CO1659" s="1"/>
      <c r="CP1659" s="1"/>
      <c r="CQ1659" s="1"/>
      <c r="CR1659" s="1"/>
      <c r="CS1659" s="1"/>
    </row>
    <row r="1660" s="20" customFormat="1">
      <c r="A1660" s="21" t="s">
        <v>524</v>
      </c>
      <c r="B1660" s="21" t="s">
        <v>80</v>
      </c>
      <c r="C1660" s="21"/>
      <c r="D1660" s="21"/>
      <c r="E1660" s="21"/>
      <c r="F1660" s="22" t="s">
        <v>81</v>
      </c>
      <c r="G1660" s="23">
        <f t="shared" si="7922"/>
        <v>1427.2</v>
      </c>
      <c r="H1660" s="23">
        <f t="shared" si="7923"/>
        <v>1427.2</v>
      </c>
      <c r="I1660" s="23">
        <f t="shared" si="7983"/>
        <v>1427.2</v>
      </c>
      <c r="J1660" s="23">
        <f t="shared" si="7984"/>
        <v>0</v>
      </c>
      <c r="K1660" s="23">
        <f t="shared" si="7985"/>
        <v>0</v>
      </c>
      <c r="L1660" s="23">
        <f t="shared" si="7986"/>
        <v>0</v>
      </c>
      <c r="M1660" s="23">
        <f t="shared" si="7928"/>
        <v>1427.2</v>
      </c>
      <c r="N1660" s="23">
        <f t="shared" si="7929"/>
        <v>1427.2</v>
      </c>
      <c r="O1660" s="23">
        <f t="shared" si="7930"/>
        <v>1427.2</v>
      </c>
      <c r="P1660" s="23">
        <f t="shared" si="7987"/>
        <v>0</v>
      </c>
      <c r="Q1660" s="23">
        <f t="shared" si="7988"/>
        <v>0</v>
      </c>
      <c r="R1660" s="23">
        <f t="shared" si="7989"/>
        <v>0</v>
      </c>
      <c r="S1660" s="23">
        <f t="shared" si="7990"/>
        <v>0</v>
      </c>
      <c r="T1660" s="23">
        <f t="shared" si="7991"/>
        <v>0</v>
      </c>
      <c r="U1660" s="23">
        <f t="shared" si="7992"/>
        <v>0</v>
      </c>
      <c r="V1660" s="23">
        <f t="shared" si="7993"/>
        <v>0</v>
      </c>
      <c r="W1660" s="23">
        <f t="shared" si="7994"/>
        <v>0</v>
      </c>
      <c r="X1660" s="23">
        <f t="shared" si="7995"/>
        <v>0</v>
      </c>
      <c r="Y1660" s="23">
        <f t="shared" si="8039"/>
        <v>1427.2</v>
      </c>
      <c r="Z1660" s="23">
        <f t="shared" si="8040"/>
        <v>1427.2</v>
      </c>
      <c r="AA1660" s="23">
        <f t="shared" si="8041"/>
        <v>1427.2</v>
      </c>
      <c r="AB1660" s="23">
        <f t="shared" si="7996"/>
        <v>0</v>
      </c>
      <c r="AC1660" s="23">
        <f t="shared" si="7997"/>
        <v>0</v>
      </c>
      <c r="AD1660" s="23">
        <f t="shared" si="7998"/>
        <v>0</v>
      </c>
      <c r="AE1660" s="23">
        <f t="shared" si="8042"/>
        <v>1427.2</v>
      </c>
      <c r="AF1660" s="23">
        <f t="shared" si="8043"/>
        <v>1427.2</v>
      </c>
      <c r="AG1660" s="23">
        <f t="shared" si="8044"/>
        <v>1427.2</v>
      </c>
      <c r="AH1660" s="23">
        <f t="shared" si="7999"/>
        <v>0</v>
      </c>
      <c r="AI1660" s="23">
        <f t="shared" si="8000"/>
        <v>0</v>
      </c>
      <c r="AJ1660" s="23">
        <f t="shared" si="8001"/>
        <v>0</v>
      </c>
      <c r="AK1660" s="23">
        <f t="shared" si="8002"/>
        <v>0</v>
      </c>
      <c r="AL1660" s="23">
        <f t="shared" si="8003"/>
        <v>0</v>
      </c>
      <c r="AM1660" s="23">
        <f t="shared" si="8004"/>
        <v>0</v>
      </c>
      <c r="AN1660" s="23">
        <f t="shared" si="8005"/>
        <v>0</v>
      </c>
      <c r="AO1660" s="23">
        <f t="shared" si="8006"/>
        <v>0</v>
      </c>
      <c r="AP1660" s="23">
        <f t="shared" si="8007"/>
        <v>0</v>
      </c>
      <c r="AQ1660" s="23">
        <f t="shared" si="8008"/>
        <v>0</v>
      </c>
      <c r="AR1660" s="23">
        <f t="shared" si="8009"/>
        <v>0</v>
      </c>
      <c r="AS1660" s="23">
        <f t="shared" si="8010"/>
        <v>0</v>
      </c>
      <c r="AT1660" s="23">
        <f t="shared" si="8011"/>
        <v>0</v>
      </c>
      <c r="AU1660" s="23">
        <f t="shared" si="8012"/>
        <v>0</v>
      </c>
      <c r="AV1660" s="23">
        <f t="shared" si="8013"/>
        <v>0</v>
      </c>
      <c r="AW1660" s="23">
        <f t="shared" si="8045"/>
        <v>1427.2</v>
      </c>
      <c r="AX1660" s="23">
        <f t="shared" si="8046"/>
        <v>1427.2</v>
      </c>
      <c r="AY1660" s="23">
        <f t="shared" si="8047"/>
        <v>1427.2</v>
      </c>
      <c r="AZ1660" s="23">
        <f t="shared" si="8014"/>
        <v>0</v>
      </c>
      <c r="BA1660" s="23">
        <f t="shared" si="8048"/>
        <v>1427.2</v>
      </c>
      <c r="BB1660" s="23">
        <f t="shared" si="8049"/>
        <v>1427.2</v>
      </c>
      <c r="BC1660" s="23">
        <f t="shared" si="8050"/>
        <v>1427.2</v>
      </c>
      <c r="BD1660" s="23">
        <f t="shared" si="8015"/>
        <v>0</v>
      </c>
      <c r="BE1660" s="23">
        <f t="shared" si="8016"/>
        <v>0</v>
      </c>
      <c r="BF1660" s="23">
        <f t="shared" si="8017"/>
        <v>0</v>
      </c>
      <c r="BG1660" s="23">
        <f t="shared" si="8018"/>
        <v>0</v>
      </c>
      <c r="BH1660" s="23">
        <f t="shared" si="8019"/>
        <v>0</v>
      </c>
      <c r="BI1660" s="23">
        <f t="shared" si="8020"/>
        <v>0</v>
      </c>
      <c r="BJ1660" s="23">
        <f t="shared" si="8021"/>
        <v>0</v>
      </c>
      <c r="BK1660" s="23">
        <f t="shared" si="8022"/>
        <v>0</v>
      </c>
      <c r="BL1660" s="23">
        <f t="shared" si="8023"/>
        <v>0</v>
      </c>
      <c r="BM1660" s="23">
        <f t="shared" si="8024"/>
        <v>0</v>
      </c>
      <c r="BN1660" s="23">
        <f t="shared" si="8025"/>
        <v>0</v>
      </c>
      <c r="BO1660" s="23">
        <f t="shared" si="8051"/>
        <v>1427.2</v>
      </c>
      <c r="BP1660" s="23">
        <f t="shared" si="8052"/>
        <v>1427.2</v>
      </c>
      <c r="BQ1660" s="23">
        <f t="shared" si="8053"/>
        <v>1427.2</v>
      </c>
      <c r="BR1660" s="23">
        <f t="shared" si="8026"/>
        <v>0</v>
      </c>
      <c r="BS1660" s="23">
        <f t="shared" si="8027"/>
        <v>0</v>
      </c>
      <c r="BT1660" s="23">
        <f t="shared" si="8028"/>
        <v>0</v>
      </c>
      <c r="BU1660" s="23">
        <f t="shared" si="8054"/>
        <v>1427.2</v>
      </c>
      <c r="BV1660" s="23">
        <f t="shared" si="8055"/>
        <v>1427.2</v>
      </c>
      <c r="BW1660" s="23">
        <f t="shared" si="8056"/>
        <v>1427.2</v>
      </c>
      <c r="BX1660" s="23">
        <f t="shared" si="8029"/>
        <v>0</v>
      </c>
      <c r="BY1660" s="23">
        <f t="shared" si="8030"/>
        <v>0</v>
      </c>
      <c r="BZ1660" s="23">
        <f t="shared" si="8031"/>
        <v>0</v>
      </c>
      <c r="CA1660" s="23">
        <f t="shared" si="8032"/>
        <v>0</v>
      </c>
      <c r="CB1660" s="23">
        <f t="shared" si="8033"/>
        <v>0</v>
      </c>
      <c r="CC1660" s="23">
        <f t="shared" si="8034"/>
        <v>0</v>
      </c>
      <c r="CD1660" s="23">
        <f t="shared" si="8035"/>
        <v>0</v>
      </c>
      <c r="CE1660" s="23">
        <f t="shared" si="8036"/>
        <v>0</v>
      </c>
      <c r="CF1660" s="23">
        <f t="shared" si="8037"/>
        <v>0</v>
      </c>
      <c r="CG1660" s="23">
        <f t="shared" si="8057"/>
        <v>1427.2</v>
      </c>
      <c r="CH1660" s="23">
        <f t="shared" si="8058"/>
        <v>1427.2</v>
      </c>
      <c r="CI1660" s="23">
        <f t="shared" si="8059"/>
        <v>1427.2</v>
      </c>
      <c r="CJ1660" s="23">
        <f t="shared" si="8038"/>
        <v>0</v>
      </c>
      <c r="CK1660" s="24"/>
      <c r="CL1660" s="24"/>
      <c r="CM1660" s="20"/>
      <c r="CN1660" s="20"/>
      <c r="CO1660" s="20"/>
      <c r="CP1660" s="20"/>
      <c r="CQ1660" s="20"/>
      <c r="CR1660" s="20"/>
      <c r="CS1660" s="20"/>
    </row>
    <row r="1661" s="25" customFormat="1">
      <c r="A1661" s="26" t="s">
        <v>524</v>
      </c>
      <c r="B1661" s="26" t="s">
        <v>80</v>
      </c>
      <c r="C1661" s="26" t="s">
        <v>34</v>
      </c>
      <c r="D1661" s="26"/>
      <c r="E1661" s="26"/>
      <c r="F1661" s="27" t="s">
        <v>82</v>
      </c>
      <c r="G1661" s="28">
        <f t="shared" si="7922"/>
        <v>1427.2</v>
      </c>
      <c r="H1661" s="28">
        <f t="shared" si="7923"/>
        <v>1427.2</v>
      </c>
      <c r="I1661" s="28">
        <f t="shared" si="7983"/>
        <v>1427.2</v>
      </c>
      <c r="J1661" s="28">
        <f t="shared" si="7984"/>
        <v>0</v>
      </c>
      <c r="K1661" s="28">
        <f t="shared" si="7985"/>
        <v>0</v>
      </c>
      <c r="L1661" s="28">
        <f t="shared" si="7986"/>
        <v>0</v>
      </c>
      <c r="M1661" s="28">
        <f t="shared" si="7928"/>
        <v>1427.2</v>
      </c>
      <c r="N1661" s="28">
        <f t="shared" si="7929"/>
        <v>1427.2</v>
      </c>
      <c r="O1661" s="28">
        <f t="shared" si="7930"/>
        <v>1427.2</v>
      </c>
      <c r="P1661" s="28">
        <f t="shared" si="7987"/>
        <v>0</v>
      </c>
      <c r="Q1661" s="28">
        <f t="shared" si="7988"/>
        <v>0</v>
      </c>
      <c r="R1661" s="28">
        <f t="shared" si="7989"/>
        <v>0</v>
      </c>
      <c r="S1661" s="28">
        <f t="shared" si="7990"/>
        <v>0</v>
      </c>
      <c r="T1661" s="28">
        <f t="shared" si="7991"/>
        <v>0</v>
      </c>
      <c r="U1661" s="28">
        <f t="shared" si="7992"/>
        <v>0</v>
      </c>
      <c r="V1661" s="28">
        <f t="shared" si="7993"/>
        <v>0</v>
      </c>
      <c r="W1661" s="28">
        <f t="shared" si="7994"/>
        <v>0</v>
      </c>
      <c r="X1661" s="28">
        <f t="shared" si="7995"/>
        <v>0</v>
      </c>
      <c r="Y1661" s="28">
        <f t="shared" si="8039"/>
        <v>1427.2</v>
      </c>
      <c r="Z1661" s="28">
        <f t="shared" si="8040"/>
        <v>1427.2</v>
      </c>
      <c r="AA1661" s="28">
        <f t="shared" si="8041"/>
        <v>1427.2</v>
      </c>
      <c r="AB1661" s="28">
        <f t="shared" si="7996"/>
        <v>0</v>
      </c>
      <c r="AC1661" s="28">
        <f t="shared" si="7997"/>
        <v>0</v>
      </c>
      <c r="AD1661" s="28">
        <f t="shared" si="7998"/>
        <v>0</v>
      </c>
      <c r="AE1661" s="28">
        <f t="shared" si="8042"/>
        <v>1427.2</v>
      </c>
      <c r="AF1661" s="28">
        <f t="shared" si="8043"/>
        <v>1427.2</v>
      </c>
      <c r="AG1661" s="28">
        <f t="shared" si="8044"/>
        <v>1427.2</v>
      </c>
      <c r="AH1661" s="28">
        <f t="shared" si="7999"/>
        <v>0</v>
      </c>
      <c r="AI1661" s="28">
        <f t="shared" si="8000"/>
        <v>0</v>
      </c>
      <c r="AJ1661" s="28">
        <f t="shared" si="8001"/>
        <v>0</v>
      </c>
      <c r="AK1661" s="28">
        <f t="shared" si="8002"/>
        <v>0</v>
      </c>
      <c r="AL1661" s="28">
        <f t="shared" si="8003"/>
        <v>0</v>
      </c>
      <c r="AM1661" s="28">
        <f t="shared" si="8004"/>
        <v>0</v>
      </c>
      <c r="AN1661" s="28">
        <f t="shared" si="8005"/>
        <v>0</v>
      </c>
      <c r="AO1661" s="28">
        <f t="shared" si="8006"/>
        <v>0</v>
      </c>
      <c r="AP1661" s="28">
        <f t="shared" si="8007"/>
        <v>0</v>
      </c>
      <c r="AQ1661" s="28">
        <f t="shared" si="8008"/>
        <v>0</v>
      </c>
      <c r="AR1661" s="28">
        <f t="shared" si="8009"/>
        <v>0</v>
      </c>
      <c r="AS1661" s="28">
        <f t="shared" si="8010"/>
        <v>0</v>
      </c>
      <c r="AT1661" s="28">
        <f t="shared" si="8011"/>
        <v>0</v>
      </c>
      <c r="AU1661" s="28">
        <f t="shared" si="8012"/>
        <v>0</v>
      </c>
      <c r="AV1661" s="28">
        <f t="shared" si="8013"/>
        <v>0</v>
      </c>
      <c r="AW1661" s="28">
        <f t="shared" si="8045"/>
        <v>1427.2</v>
      </c>
      <c r="AX1661" s="28">
        <f t="shared" si="8046"/>
        <v>1427.2</v>
      </c>
      <c r="AY1661" s="28">
        <f t="shared" si="8047"/>
        <v>1427.2</v>
      </c>
      <c r="AZ1661" s="28">
        <f t="shared" si="8014"/>
        <v>0</v>
      </c>
      <c r="BA1661" s="28">
        <f t="shared" si="8048"/>
        <v>1427.2</v>
      </c>
      <c r="BB1661" s="28">
        <f t="shared" si="8049"/>
        <v>1427.2</v>
      </c>
      <c r="BC1661" s="28">
        <f t="shared" si="8050"/>
        <v>1427.2</v>
      </c>
      <c r="BD1661" s="28">
        <f t="shared" si="8015"/>
        <v>0</v>
      </c>
      <c r="BE1661" s="28">
        <f t="shared" si="8016"/>
        <v>0</v>
      </c>
      <c r="BF1661" s="28">
        <f t="shared" si="8017"/>
        <v>0</v>
      </c>
      <c r="BG1661" s="28">
        <f t="shared" si="8018"/>
        <v>0</v>
      </c>
      <c r="BH1661" s="28">
        <f t="shared" si="8019"/>
        <v>0</v>
      </c>
      <c r="BI1661" s="28">
        <f t="shared" si="8020"/>
        <v>0</v>
      </c>
      <c r="BJ1661" s="28">
        <f t="shared" si="8021"/>
        <v>0</v>
      </c>
      <c r="BK1661" s="28">
        <f t="shared" si="8022"/>
        <v>0</v>
      </c>
      <c r="BL1661" s="28">
        <f t="shared" si="8023"/>
        <v>0</v>
      </c>
      <c r="BM1661" s="28">
        <f t="shared" si="8024"/>
        <v>0</v>
      </c>
      <c r="BN1661" s="28">
        <f t="shared" si="8025"/>
        <v>0</v>
      </c>
      <c r="BO1661" s="28">
        <f t="shared" si="8051"/>
        <v>1427.2</v>
      </c>
      <c r="BP1661" s="28">
        <f t="shared" si="8052"/>
        <v>1427.2</v>
      </c>
      <c r="BQ1661" s="28">
        <f t="shared" si="8053"/>
        <v>1427.2</v>
      </c>
      <c r="BR1661" s="28">
        <f t="shared" si="8026"/>
        <v>0</v>
      </c>
      <c r="BS1661" s="28">
        <f t="shared" si="8027"/>
        <v>0</v>
      </c>
      <c r="BT1661" s="28">
        <f t="shared" si="8028"/>
        <v>0</v>
      </c>
      <c r="BU1661" s="28">
        <f t="shared" si="8054"/>
        <v>1427.2</v>
      </c>
      <c r="BV1661" s="28">
        <f t="shared" si="8055"/>
        <v>1427.2</v>
      </c>
      <c r="BW1661" s="28">
        <f t="shared" si="8056"/>
        <v>1427.2</v>
      </c>
      <c r="BX1661" s="28">
        <f t="shared" si="8029"/>
        <v>0</v>
      </c>
      <c r="BY1661" s="28">
        <f t="shared" si="8030"/>
        <v>0</v>
      </c>
      <c r="BZ1661" s="28">
        <f t="shared" si="8031"/>
        <v>0</v>
      </c>
      <c r="CA1661" s="28">
        <f t="shared" si="8032"/>
        <v>0</v>
      </c>
      <c r="CB1661" s="28">
        <f t="shared" si="8033"/>
        <v>0</v>
      </c>
      <c r="CC1661" s="28">
        <f t="shared" si="8034"/>
        <v>0</v>
      </c>
      <c r="CD1661" s="28">
        <f t="shared" si="8035"/>
        <v>0</v>
      </c>
      <c r="CE1661" s="28">
        <f t="shared" si="8036"/>
        <v>0</v>
      </c>
      <c r="CF1661" s="28">
        <f t="shared" si="8037"/>
        <v>0</v>
      </c>
      <c r="CG1661" s="28">
        <f t="shared" si="8057"/>
        <v>1427.2</v>
      </c>
      <c r="CH1661" s="28">
        <f t="shared" si="8058"/>
        <v>1427.2</v>
      </c>
      <c r="CI1661" s="28">
        <f t="shared" si="8059"/>
        <v>1427.2</v>
      </c>
      <c r="CJ1661" s="28">
        <f t="shared" si="8038"/>
        <v>0</v>
      </c>
      <c r="CK1661" s="29"/>
      <c r="CL1661" s="29"/>
      <c r="CM1661" s="25"/>
      <c r="CN1661" s="25"/>
      <c r="CO1661" s="25"/>
      <c r="CP1661" s="25"/>
      <c r="CQ1661" s="25"/>
      <c r="CR1661" s="25"/>
      <c r="CS1661" s="25"/>
    </row>
    <row r="1662" s="1" customFormat="1" ht="63">
      <c r="A1662" s="30" t="s">
        <v>524</v>
      </c>
      <c r="B1662" s="30" t="s">
        <v>80</v>
      </c>
      <c r="C1662" s="30" t="s">
        <v>34</v>
      </c>
      <c r="D1662" s="30" t="s">
        <v>83</v>
      </c>
      <c r="E1662" s="35"/>
      <c r="F1662" s="31" t="s">
        <v>84</v>
      </c>
      <c r="G1662" s="17">
        <f t="shared" si="7922"/>
        <v>1427.2</v>
      </c>
      <c r="H1662" s="17">
        <f t="shared" si="7923"/>
        <v>1427.2</v>
      </c>
      <c r="I1662" s="17">
        <f t="shared" si="7983"/>
        <v>1427.2</v>
      </c>
      <c r="J1662" s="17">
        <f t="shared" si="7984"/>
        <v>0</v>
      </c>
      <c r="K1662" s="17">
        <f t="shared" si="7985"/>
        <v>0</v>
      </c>
      <c r="L1662" s="17">
        <f t="shared" si="7986"/>
        <v>0</v>
      </c>
      <c r="M1662" s="17">
        <f t="shared" si="7928"/>
        <v>1427.2</v>
      </c>
      <c r="N1662" s="17">
        <f t="shared" si="7929"/>
        <v>1427.2</v>
      </c>
      <c r="O1662" s="17">
        <f t="shared" si="7930"/>
        <v>1427.2</v>
      </c>
      <c r="P1662" s="17">
        <f t="shared" si="7987"/>
        <v>0</v>
      </c>
      <c r="Q1662" s="17">
        <f t="shared" si="7988"/>
        <v>0</v>
      </c>
      <c r="R1662" s="17">
        <f t="shared" si="7989"/>
        <v>0</v>
      </c>
      <c r="S1662" s="17">
        <f t="shared" si="7990"/>
        <v>0</v>
      </c>
      <c r="T1662" s="17">
        <f t="shared" si="7991"/>
        <v>0</v>
      </c>
      <c r="U1662" s="17">
        <f t="shared" si="7992"/>
        <v>0</v>
      </c>
      <c r="V1662" s="17">
        <f t="shared" si="7993"/>
        <v>0</v>
      </c>
      <c r="W1662" s="17">
        <f t="shared" si="7994"/>
        <v>0</v>
      </c>
      <c r="X1662" s="17">
        <f t="shared" si="7995"/>
        <v>0</v>
      </c>
      <c r="Y1662" s="17">
        <f t="shared" si="8039"/>
        <v>1427.2</v>
      </c>
      <c r="Z1662" s="17">
        <f t="shared" si="8040"/>
        <v>1427.2</v>
      </c>
      <c r="AA1662" s="17">
        <f t="shared" si="8041"/>
        <v>1427.2</v>
      </c>
      <c r="AB1662" s="17">
        <f t="shared" si="7996"/>
        <v>0</v>
      </c>
      <c r="AC1662" s="17">
        <f t="shared" si="7997"/>
        <v>0</v>
      </c>
      <c r="AD1662" s="17">
        <f t="shared" si="7998"/>
        <v>0</v>
      </c>
      <c r="AE1662" s="17">
        <f t="shared" si="8042"/>
        <v>1427.2</v>
      </c>
      <c r="AF1662" s="17">
        <f t="shared" si="8043"/>
        <v>1427.2</v>
      </c>
      <c r="AG1662" s="17">
        <f t="shared" si="8044"/>
        <v>1427.2</v>
      </c>
      <c r="AH1662" s="17">
        <f t="shared" si="7999"/>
        <v>0</v>
      </c>
      <c r="AI1662" s="17">
        <f t="shared" si="8000"/>
        <v>0</v>
      </c>
      <c r="AJ1662" s="17">
        <f t="shared" si="8001"/>
        <v>0</v>
      </c>
      <c r="AK1662" s="17">
        <f t="shared" si="8002"/>
        <v>0</v>
      </c>
      <c r="AL1662" s="17">
        <f t="shared" si="8003"/>
        <v>0</v>
      </c>
      <c r="AM1662" s="17">
        <f t="shared" si="8004"/>
        <v>0</v>
      </c>
      <c r="AN1662" s="17">
        <f t="shared" si="8005"/>
        <v>0</v>
      </c>
      <c r="AO1662" s="17">
        <f t="shared" si="8006"/>
        <v>0</v>
      </c>
      <c r="AP1662" s="17">
        <f t="shared" si="8007"/>
        <v>0</v>
      </c>
      <c r="AQ1662" s="17">
        <f t="shared" si="8008"/>
        <v>0</v>
      </c>
      <c r="AR1662" s="17">
        <f t="shared" si="8009"/>
        <v>0</v>
      </c>
      <c r="AS1662" s="17">
        <f t="shared" si="8010"/>
        <v>0</v>
      </c>
      <c r="AT1662" s="17">
        <f t="shared" si="8011"/>
        <v>0</v>
      </c>
      <c r="AU1662" s="17">
        <f t="shared" si="8012"/>
        <v>0</v>
      </c>
      <c r="AV1662" s="17">
        <f t="shared" si="8013"/>
        <v>0</v>
      </c>
      <c r="AW1662" s="17">
        <f t="shared" si="8045"/>
        <v>1427.2</v>
      </c>
      <c r="AX1662" s="17">
        <f t="shared" si="8046"/>
        <v>1427.2</v>
      </c>
      <c r="AY1662" s="17">
        <f t="shared" si="8047"/>
        <v>1427.2</v>
      </c>
      <c r="AZ1662" s="17">
        <f t="shared" si="8014"/>
        <v>0</v>
      </c>
      <c r="BA1662" s="17">
        <f t="shared" si="8048"/>
        <v>1427.2</v>
      </c>
      <c r="BB1662" s="17">
        <f t="shared" si="8049"/>
        <v>1427.2</v>
      </c>
      <c r="BC1662" s="17">
        <f t="shared" si="8050"/>
        <v>1427.2</v>
      </c>
      <c r="BD1662" s="17">
        <f t="shared" si="8015"/>
        <v>0</v>
      </c>
      <c r="BE1662" s="17">
        <f t="shared" si="8016"/>
        <v>0</v>
      </c>
      <c r="BF1662" s="17">
        <f t="shared" si="8017"/>
        <v>0</v>
      </c>
      <c r="BG1662" s="17">
        <f t="shared" si="8018"/>
        <v>0</v>
      </c>
      <c r="BH1662" s="17">
        <f t="shared" si="8019"/>
        <v>0</v>
      </c>
      <c r="BI1662" s="17">
        <f t="shared" si="8020"/>
        <v>0</v>
      </c>
      <c r="BJ1662" s="17">
        <f t="shared" si="8021"/>
        <v>0</v>
      </c>
      <c r="BK1662" s="17">
        <f t="shared" si="8022"/>
        <v>0</v>
      </c>
      <c r="BL1662" s="17">
        <f t="shared" si="8023"/>
        <v>0</v>
      </c>
      <c r="BM1662" s="17">
        <f t="shared" si="8024"/>
        <v>0</v>
      </c>
      <c r="BN1662" s="17">
        <f t="shared" si="8025"/>
        <v>0</v>
      </c>
      <c r="BO1662" s="17">
        <f t="shared" si="8051"/>
        <v>1427.2</v>
      </c>
      <c r="BP1662" s="17">
        <f t="shared" si="8052"/>
        <v>1427.2</v>
      </c>
      <c r="BQ1662" s="17">
        <f t="shared" si="8053"/>
        <v>1427.2</v>
      </c>
      <c r="BR1662" s="17">
        <f t="shared" si="8026"/>
        <v>0</v>
      </c>
      <c r="BS1662" s="17">
        <f t="shared" si="8027"/>
        <v>0</v>
      </c>
      <c r="BT1662" s="17">
        <f t="shared" si="8028"/>
        <v>0</v>
      </c>
      <c r="BU1662" s="17">
        <f t="shared" si="8054"/>
        <v>1427.2</v>
      </c>
      <c r="BV1662" s="17">
        <f t="shared" si="8055"/>
        <v>1427.2</v>
      </c>
      <c r="BW1662" s="17">
        <f t="shared" si="8056"/>
        <v>1427.2</v>
      </c>
      <c r="BX1662" s="17">
        <f t="shared" si="8029"/>
        <v>0</v>
      </c>
      <c r="BY1662" s="17">
        <f t="shared" si="8030"/>
        <v>0</v>
      </c>
      <c r="BZ1662" s="17">
        <f t="shared" si="8031"/>
        <v>0</v>
      </c>
      <c r="CA1662" s="17">
        <f t="shared" si="8032"/>
        <v>0</v>
      </c>
      <c r="CB1662" s="17">
        <f t="shared" si="8033"/>
        <v>0</v>
      </c>
      <c r="CC1662" s="17">
        <f t="shared" si="8034"/>
        <v>0</v>
      </c>
      <c r="CD1662" s="17">
        <f t="shared" si="8035"/>
        <v>0</v>
      </c>
      <c r="CE1662" s="17">
        <f t="shared" si="8036"/>
        <v>0</v>
      </c>
      <c r="CF1662" s="17">
        <f t="shared" si="8037"/>
        <v>0</v>
      </c>
      <c r="CG1662" s="17">
        <f t="shared" si="8057"/>
        <v>1427.2</v>
      </c>
      <c r="CH1662" s="17">
        <f t="shared" si="8058"/>
        <v>1427.2</v>
      </c>
      <c r="CI1662" s="17">
        <f t="shared" si="8059"/>
        <v>1427.2</v>
      </c>
      <c r="CJ1662" s="17">
        <f t="shared" si="8038"/>
        <v>0</v>
      </c>
      <c r="CK1662" s="32"/>
      <c r="CL1662" s="32"/>
      <c r="CM1662" s="1"/>
      <c r="CN1662" s="1"/>
      <c r="CO1662" s="1"/>
      <c r="CP1662" s="1"/>
      <c r="CQ1662" s="1"/>
      <c r="CR1662" s="1"/>
      <c r="CS1662" s="1"/>
    </row>
    <row r="1663" s="1" customFormat="1" ht="31.5" hidden="1">
      <c r="A1663" s="30" t="s">
        <v>524</v>
      </c>
      <c r="B1663" s="30" t="s">
        <v>80</v>
      </c>
      <c r="C1663" s="30" t="s">
        <v>34</v>
      </c>
      <c r="D1663" s="30" t="s">
        <v>152</v>
      </c>
      <c r="E1663" s="35"/>
      <c r="F1663" s="31" t="s">
        <v>41</v>
      </c>
      <c r="G1663" s="17">
        <f t="shared" si="7922"/>
        <v>1427.2</v>
      </c>
      <c r="H1663" s="17">
        <f t="shared" si="7923"/>
        <v>1427.2</v>
      </c>
      <c r="I1663" s="17">
        <f t="shared" si="7983"/>
        <v>1427.2</v>
      </c>
      <c r="J1663" s="17">
        <f t="shared" si="7984"/>
        <v>0</v>
      </c>
      <c r="K1663" s="17">
        <f t="shared" si="7985"/>
        <v>0</v>
      </c>
      <c r="L1663" s="17">
        <f t="shared" si="7986"/>
        <v>0</v>
      </c>
      <c r="M1663" s="17">
        <f t="shared" si="7928"/>
        <v>1427.2</v>
      </c>
      <c r="N1663" s="17">
        <f t="shared" si="7929"/>
        <v>1427.2</v>
      </c>
      <c r="O1663" s="17">
        <f t="shared" si="7930"/>
        <v>1427.2</v>
      </c>
      <c r="P1663" s="17">
        <f t="shared" si="7987"/>
        <v>0</v>
      </c>
      <c r="Q1663" s="17">
        <f t="shared" si="7988"/>
        <v>0</v>
      </c>
      <c r="R1663" s="17">
        <f t="shared" si="7989"/>
        <v>0</v>
      </c>
      <c r="S1663" s="17">
        <f t="shared" si="7990"/>
        <v>0</v>
      </c>
      <c r="T1663" s="17">
        <f t="shared" si="7991"/>
        <v>0</v>
      </c>
      <c r="U1663" s="17">
        <f t="shared" si="7992"/>
        <v>0</v>
      </c>
      <c r="V1663" s="17">
        <f t="shared" si="7993"/>
        <v>0</v>
      </c>
      <c r="W1663" s="17">
        <f t="shared" si="7994"/>
        <v>0</v>
      </c>
      <c r="X1663" s="17">
        <f t="shared" si="7995"/>
        <v>0</v>
      </c>
      <c r="Y1663" s="17">
        <f t="shared" si="8039"/>
        <v>1427.2</v>
      </c>
      <c r="Z1663" s="17">
        <f t="shared" si="8040"/>
        <v>1427.2</v>
      </c>
      <c r="AA1663" s="17">
        <f t="shared" si="8041"/>
        <v>1427.2</v>
      </c>
      <c r="AB1663" s="17">
        <f t="shared" si="7996"/>
        <v>0</v>
      </c>
      <c r="AC1663" s="17">
        <f t="shared" si="7997"/>
        <v>0</v>
      </c>
      <c r="AD1663" s="17">
        <f t="shared" si="7998"/>
        <v>0</v>
      </c>
      <c r="AE1663" s="17">
        <f t="shared" si="8042"/>
        <v>1427.2</v>
      </c>
      <c r="AF1663" s="17">
        <f t="shared" si="8043"/>
        <v>1427.2</v>
      </c>
      <c r="AG1663" s="17">
        <f t="shared" si="8044"/>
        <v>1427.2</v>
      </c>
      <c r="AH1663" s="17">
        <f t="shared" si="7999"/>
        <v>0</v>
      </c>
      <c r="AI1663" s="17">
        <f t="shared" si="8000"/>
        <v>0</v>
      </c>
      <c r="AJ1663" s="17">
        <f t="shared" si="8001"/>
        <v>0</v>
      </c>
      <c r="AK1663" s="17">
        <f t="shared" si="8002"/>
        <v>0</v>
      </c>
      <c r="AL1663" s="17">
        <f t="shared" si="8003"/>
        <v>0</v>
      </c>
      <c r="AM1663" s="17">
        <f t="shared" si="8004"/>
        <v>0</v>
      </c>
      <c r="AN1663" s="17">
        <f t="shared" si="8005"/>
        <v>0</v>
      </c>
      <c r="AO1663" s="17">
        <f t="shared" si="8006"/>
        <v>0</v>
      </c>
      <c r="AP1663" s="17">
        <f t="shared" si="8007"/>
        <v>0</v>
      </c>
      <c r="AQ1663" s="17">
        <f t="shared" si="8008"/>
        <v>0</v>
      </c>
      <c r="AR1663" s="17">
        <f t="shared" si="8009"/>
        <v>0</v>
      </c>
      <c r="AS1663" s="17">
        <f t="shared" si="8010"/>
        <v>0</v>
      </c>
      <c r="AT1663" s="17">
        <f t="shared" si="8011"/>
        <v>0</v>
      </c>
      <c r="AU1663" s="17">
        <f t="shared" si="8012"/>
        <v>0</v>
      </c>
      <c r="AV1663" s="17">
        <f t="shared" si="8013"/>
        <v>0</v>
      </c>
      <c r="AW1663" s="17">
        <f t="shared" si="8045"/>
        <v>1427.2</v>
      </c>
      <c r="AX1663" s="17">
        <f t="shared" si="8046"/>
        <v>1427.2</v>
      </c>
      <c r="AY1663" s="17">
        <f t="shared" si="8047"/>
        <v>1427.2</v>
      </c>
      <c r="AZ1663" s="17">
        <f t="shared" si="8014"/>
        <v>0</v>
      </c>
      <c r="BA1663" s="17">
        <f t="shared" si="8048"/>
        <v>1427.2</v>
      </c>
      <c r="BB1663" s="17">
        <f t="shared" si="8049"/>
        <v>1427.2</v>
      </c>
      <c r="BC1663" s="17">
        <f t="shared" si="8050"/>
        <v>1427.2</v>
      </c>
      <c r="BD1663" s="17">
        <f t="shared" si="8015"/>
        <v>0</v>
      </c>
      <c r="BE1663" s="17">
        <f t="shared" si="8016"/>
        <v>0</v>
      </c>
      <c r="BF1663" s="17">
        <f t="shared" si="8017"/>
        <v>0</v>
      </c>
      <c r="BG1663" s="17">
        <f t="shared" si="8018"/>
        <v>0</v>
      </c>
      <c r="BH1663" s="17">
        <f t="shared" si="8019"/>
        <v>0</v>
      </c>
      <c r="BI1663" s="17">
        <f t="shared" si="8020"/>
        <v>0</v>
      </c>
      <c r="BJ1663" s="17">
        <f t="shared" si="8021"/>
        <v>0</v>
      </c>
      <c r="BK1663" s="17">
        <f t="shared" si="8022"/>
        <v>0</v>
      </c>
      <c r="BL1663" s="17">
        <f t="shared" si="8023"/>
        <v>0</v>
      </c>
      <c r="BM1663" s="17">
        <f t="shared" si="8024"/>
        <v>0</v>
      </c>
      <c r="BN1663" s="17">
        <f t="shared" si="8025"/>
        <v>0</v>
      </c>
      <c r="BO1663" s="17">
        <f t="shared" si="8051"/>
        <v>1427.2</v>
      </c>
      <c r="BP1663" s="17">
        <f t="shared" si="8052"/>
        <v>1427.2</v>
      </c>
      <c r="BQ1663" s="17">
        <f t="shared" si="8053"/>
        <v>1427.2</v>
      </c>
      <c r="BR1663" s="17">
        <f t="shared" si="8026"/>
        <v>0</v>
      </c>
      <c r="BS1663" s="17">
        <f t="shared" si="8027"/>
        <v>0</v>
      </c>
      <c r="BT1663" s="17">
        <f t="shared" si="8028"/>
        <v>0</v>
      </c>
      <c r="BU1663" s="17">
        <f t="shared" si="8054"/>
        <v>1427.2</v>
      </c>
      <c r="BV1663" s="17">
        <f t="shared" si="8055"/>
        <v>1427.2</v>
      </c>
      <c r="BW1663" s="17">
        <f t="shared" si="8056"/>
        <v>1427.2</v>
      </c>
      <c r="BX1663" s="17">
        <f t="shared" si="8029"/>
        <v>0</v>
      </c>
      <c r="BY1663" s="17">
        <f t="shared" si="8030"/>
        <v>0</v>
      </c>
      <c r="BZ1663" s="17">
        <f t="shared" si="8031"/>
        <v>0</v>
      </c>
      <c r="CA1663" s="17">
        <f t="shared" si="8032"/>
        <v>0</v>
      </c>
      <c r="CB1663" s="17">
        <f t="shared" si="8033"/>
        <v>0</v>
      </c>
      <c r="CC1663" s="17">
        <f t="shared" si="8034"/>
        <v>0</v>
      </c>
      <c r="CD1663" s="17">
        <f t="shared" si="8035"/>
        <v>0</v>
      </c>
      <c r="CE1663" s="17">
        <f t="shared" si="8036"/>
        <v>0</v>
      </c>
      <c r="CF1663" s="17">
        <f t="shared" si="8037"/>
        <v>0</v>
      </c>
      <c r="CG1663" s="17">
        <f t="shared" si="8057"/>
        <v>1427.2</v>
      </c>
      <c r="CH1663" s="17">
        <f t="shared" si="8058"/>
        <v>1427.2</v>
      </c>
      <c r="CI1663" s="17">
        <f t="shared" si="8059"/>
        <v>1427.2</v>
      </c>
      <c r="CJ1663" s="17">
        <f t="shared" si="8038"/>
        <v>0</v>
      </c>
      <c r="CK1663" s="32">
        <v>0</v>
      </c>
      <c r="CL1663" s="32"/>
      <c r="CM1663" s="1" t="s">
        <v>75</v>
      </c>
      <c r="CN1663" s="1"/>
      <c r="CO1663" s="1"/>
      <c r="CP1663" s="1"/>
      <c r="CQ1663" s="1"/>
      <c r="CR1663" s="1"/>
      <c r="CS1663" s="1"/>
    </row>
    <row r="1664" s="1" customFormat="1" ht="63">
      <c r="A1664" s="30" t="s">
        <v>524</v>
      </c>
      <c r="B1664" s="30" t="s">
        <v>80</v>
      </c>
      <c r="C1664" s="30" t="s">
        <v>34</v>
      </c>
      <c r="D1664" s="30" t="s">
        <v>153</v>
      </c>
      <c r="E1664" s="35"/>
      <c r="F1664" s="31" t="s">
        <v>154</v>
      </c>
      <c r="G1664" s="17">
        <f t="shared" si="7922"/>
        <v>1427.2</v>
      </c>
      <c r="H1664" s="17">
        <f t="shared" si="7923"/>
        <v>1427.2</v>
      </c>
      <c r="I1664" s="17">
        <f t="shared" si="7983"/>
        <v>1427.2</v>
      </c>
      <c r="J1664" s="17">
        <f t="shared" si="7984"/>
        <v>0</v>
      </c>
      <c r="K1664" s="17">
        <f t="shared" si="7985"/>
        <v>0</v>
      </c>
      <c r="L1664" s="17">
        <f t="shared" si="7986"/>
        <v>0</v>
      </c>
      <c r="M1664" s="17">
        <f t="shared" si="7928"/>
        <v>1427.2</v>
      </c>
      <c r="N1664" s="17">
        <f t="shared" si="7929"/>
        <v>1427.2</v>
      </c>
      <c r="O1664" s="17">
        <f t="shared" si="7930"/>
        <v>1427.2</v>
      </c>
      <c r="P1664" s="17">
        <f t="shared" si="7987"/>
        <v>0</v>
      </c>
      <c r="Q1664" s="17">
        <f t="shared" si="7988"/>
        <v>0</v>
      </c>
      <c r="R1664" s="17">
        <f t="shared" si="7989"/>
        <v>0</v>
      </c>
      <c r="S1664" s="17">
        <f t="shared" si="7990"/>
        <v>0</v>
      </c>
      <c r="T1664" s="17">
        <f t="shared" si="7991"/>
        <v>0</v>
      </c>
      <c r="U1664" s="17">
        <f t="shared" si="7992"/>
        <v>0</v>
      </c>
      <c r="V1664" s="17">
        <f t="shared" si="7993"/>
        <v>0</v>
      </c>
      <c r="W1664" s="17">
        <f t="shared" si="7994"/>
        <v>0</v>
      </c>
      <c r="X1664" s="17">
        <f t="shared" si="7995"/>
        <v>0</v>
      </c>
      <c r="Y1664" s="17">
        <f t="shared" si="8039"/>
        <v>1427.2</v>
      </c>
      <c r="Z1664" s="17">
        <f t="shared" si="8040"/>
        <v>1427.2</v>
      </c>
      <c r="AA1664" s="17">
        <f t="shared" si="8041"/>
        <v>1427.2</v>
      </c>
      <c r="AB1664" s="17">
        <f t="shared" si="7996"/>
        <v>0</v>
      </c>
      <c r="AC1664" s="17">
        <f t="shared" si="7997"/>
        <v>0</v>
      </c>
      <c r="AD1664" s="17">
        <f t="shared" si="7998"/>
        <v>0</v>
      </c>
      <c r="AE1664" s="17">
        <f t="shared" si="8042"/>
        <v>1427.2</v>
      </c>
      <c r="AF1664" s="17">
        <f t="shared" si="8043"/>
        <v>1427.2</v>
      </c>
      <c r="AG1664" s="17">
        <f t="shared" si="8044"/>
        <v>1427.2</v>
      </c>
      <c r="AH1664" s="17">
        <f t="shared" si="7999"/>
        <v>0</v>
      </c>
      <c r="AI1664" s="17">
        <f t="shared" si="8000"/>
        <v>0</v>
      </c>
      <c r="AJ1664" s="17">
        <f t="shared" si="8001"/>
        <v>0</v>
      </c>
      <c r="AK1664" s="17">
        <f t="shared" si="8002"/>
        <v>0</v>
      </c>
      <c r="AL1664" s="17">
        <f t="shared" si="8003"/>
        <v>0</v>
      </c>
      <c r="AM1664" s="17">
        <f t="shared" si="8004"/>
        <v>0</v>
      </c>
      <c r="AN1664" s="17">
        <f t="shared" si="8005"/>
        <v>0</v>
      </c>
      <c r="AO1664" s="17">
        <f t="shared" si="8006"/>
        <v>0</v>
      </c>
      <c r="AP1664" s="17">
        <f t="shared" si="8007"/>
        <v>0</v>
      </c>
      <c r="AQ1664" s="17">
        <f t="shared" si="8008"/>
        <v>0</v>
      </c>
      <c r="AR1664" s="17">
        <f t="shared" si="8009"/>
        <v>0</v>
      </c>
      <c r="AS1664" s="17">
        <f t="shared" si="8010"/>
        <v>0</v>
      </c>
      <c r="AT1664" s="17">
        <f t="shared" si="8011"/>
        <v>0</v>
      </c>
      <c r="AU1664" s="17">
        <f t="shared" si="8012"/>
        <v>0</v>
      </c>
      <c r="AV1664" s="17">
        <f t="shared" si="8013"/>
        <v>0</v>
      </c>
      <c r="AW1664" s="17">
        <f t="shared" si="8045"/>
        <v>1427.2</v>
      </c>
      <c r="AX1664" s="17">
        <f t="shared" si="8046"/>
        <v>1427.2</v>
      </c>
      <c r="AY1664" s="17">
        <f t="shared" si="8047"/>
        <v>1427.2</v>
      </c>
      <c r="AZ1664" s="17">
        <f t="shared" si="8014"/>
        <v>0</v>
      </c>
      <c r="BA1664" s="17">
        <f t="shared" si="8048"/>
        <v>1427.2</v>
      </c>
      <c r="BB1664" s="17">
        <f t="shared" si="8049"/>
        <v>1427.2</v>
      </c>
      <c r="BC1664" s="17">
        <f t="shared" si="8050"/>
        <v>1427.2</v>
      </c>
      <c r="BD1664" s="17">
        <f t="shared" si="8015"/>
        <v>0</v>
      </c>
      <c r="BE1664" s="17">
        <f t="shared" si="8016"/>
        <v>0</v>
      </c>
      <c r="BF1664" s="17">
        <f t="shared" si="8017"/>
        <v>0</v>
      </c>
      <c r="BG1664" s="17">
        <f t="shared" si="8018"/>
        <v>0</v>
      </c>
      <c r="BH1664" s="17">
        <f t="shared" si="8019"/>
        <v>0</v>
      </c>
      <c r="BI1664" s="17">
        <f t="shared" si="8020"/>
        <v>0</v>
      </c>
      <c r="BJ1664" s="17">
        <f t="shared" si="8021"/>
        <v>0</v>
      </c>
      <c r="BK1664" s="17">
        <f t="shared" si="8022"/>
        <v>0</v>
      </c>
      <c r="BL1664" s="17">
        <f t="shared" si="8023"/>
        <v>0</v>
      </c>
      <c r="BM1664" s="17">
        <f t="shared" si="8024"/>
        <v>0</v>
      </c>
      <c r="BN1664" s="17">
        <f t="shared" si="8025"/>
        <v>0</v>
      </c>
      <c r="BO1664" s="17">
        <f t="shared" si="8051"/>
        <v>1427.2</v>
      </c>
      <c r="BP1664" s="17">
        <f t="shared" si="8052"/>
        <v>1427.2</v>
      </c>
      <c r="BQ1664" s="17">
        <f t="shared" si="8053"/>
        <v>1427.2</v>
      </c>
      <c r="BR1664" s="17">
        <f t="shared" si="8026"/>
        <v>0</v>
      </c>
      <c r="BS1664" s="17">
        <f t="shared" si="8027"/>
        <v>0</v>
      </c>
      <c r="BT1664" s="17">
        <f t="shared" si="8028"/>
        <v>0</v>
      </c>
      <c r="BU1664" s="17">
        <f t="shared" si="8054"/>
        <v>1427.2</v>
      </c>
      <c r="BV1664" s="17">
        <f t="shared" si="8055"/>
        <v>1427.2</v>
      </c>
      <c r="BW1664" s="17">
        <f t="shared" si="8056"/>
        <v>1427.2</v>
      </c>
      <c r="BX1664" s="17">
        <f t="shared" si="8029"/>
        <v>0</v>
      </c>
      <c r="BY1664" s="17">
        <f t="shared" si="8030"/>
        <v>0</v>
      </c>
      <c r="BZ1664" s="17">
        <f t="shared" si="8031"/>
        <v>0</v>
      </c>
      <c r="CA1664" s="17">
        <f t="shared" si="8032"/>
        <v>0</v>
      </c>
      <c r="CB1664" s="17">
        <f t="shared" si="8033"/>
        <v>0</v>
      </c>
      <c r="CC1664" s="17">
        <f t="shared" si="8034"/>
        <v>0</v>
      </c>
      <c r="CD1664" s="17">
        <f t="shared" si="8035"/>
        <v>0</v>
      </c>
      <c r="CE1664" s="17">
        <f t="shared" si="8036"/>
        <v>0</v>
      </c>
      <c r="CF1664" s="17">
        <f t="shared" si="8037"/>
        <v>0</v>
      </c>
      <c r="CG1664" s="17">
        <f t="shared" si="8057"/>
        <v>1427.2</v>
      </c>
      <c r="CH1664" s="17">
        <f t="shared" si="8058"/>
        <v>1427.2</v>
      </c>
      <c r="CI1664" s="17">
        <f t="shared" si="8059"/>
        <v>1427.2</v>
      </c>
      <c r="CJ1664" s="17">
        <f t="shared" si="8038"/>
        <v>0</v>
      </c>
      <c r="CK1664" s="32"/>
      <c r="CL1664" s="32"/>
      <c r="CM1664" s="1"/>
      <c r="CN1664" s="1"/>
      <c r="CO1664" s="1"/>
      <c r="CP1664" s="1"/>
      <c r="CQ1664" s="1"/>
      <c r="CR1664" s="1"/>
      <c r="CS1664" s="1"/>
    </row>
    <row r="1665" s="1" customFormat="1" ht="78.75">
      <c r="A1665" s="30" t="s">
        <v>524</v>
      </c>
      <c r="B1665" s="30" t="s">
        <v>80</v>
      </c>
      <c r="C1665" s="30" t="s">
        <v>34</v>
      </c>
      <c r="D1665" s="30" t="s">
        <v>155</v>
      </c>
      <c r="E1665" s="35"/>
      <c r="F1665" s="31" t="s">
        <v>156</v>
      </c>
      <c r="G1665" s="17">
        <f t="shared" si="7922"/>
        <v>1427.2</v>
      </c>
      <c r="H1665" s="17">
        <f t="shared" si="7923"/>
        <v>1427.2</v>
      </c>
      <c r="I1665" s="17">
        <f t="shared" si="7983"/>
        <v>1427.2</v>
      </c>
      <c r="J1665" s="17">
        <f t="shared" si="7984"/>
        <v>0</v>
      </c>
      <c r="K1665" s="17">
        <f t="shared" si="7985"/>
        <v>0</v>
      </c>
      <c r="L1665" s="17">
        <f t="shared" si="7986"/>
        <v>0</v>
      </c>
      <c r="M1665" s="17">
        <f t="shared" si="7928"/>
        <v>1427.2</v>
      </c>
      <c r="N1665" s="17">
        <f t="shared" si="7929"/>
        <v>1427.2</v>
      </c>
      <c r="O1665" s="17">
        <f t="shared" si="7930"/>
        <v>1427.2</v>
      </c>
      <c r="P1665" s="17">
        <f t="shared" si="7987"/>
        <v>0</v>
      </c>
      <c r="Q1665" s="17">
        <f t="shared" si="7988"/>
        <v>0</v>
      </c>
      <c r="R1665" s="17">
        <f t="shared" si="7989"/>
        <v>0</v>
      </c>
      <c r="S1665" s="17">
        <f t="shared" si="7990"/>
        <v>0</v>
      </c>
      <c r="T1665" s="17">
        <f t="shared" si="7991"/>
        <v>0</v>
      </c>
      <c r="U1665" s="17">
        <f t="shared" si="7992"/>
        <v>0</v>
      </c>
      <c r="V1665" s="17">
        <f t="shared" si="7993"/>
        <v>0</v>
      </c>
      <c r="W1665" s="17">
        <f t="shared" si="7994"/>
        <v>0</v>
      </c>
      <c r="X1665" s="17">
        <f t="shared" si="7995"/>
        <v>0</v>
      </c>
      <c r="Y1665" s="17">
        <f t="shared" si="8039"/>
        <v>1427.2</v>
      </c>
      <c r="Z1665" s="17">
        <f t="shared" si="8040"/>
        <v>1427.2</v>
      </c>
      <c r="AA1665" s="17">
        <f t="shared" si="8041"/>
        <v>1427.2</v>
      </c>
      <c r="AB1665" s="17">
        <f t="shared" si="7996"/>
        <v>0</v>
      </c>
      <c r="AC1665" s="17">
        <f t="shared" si="7997"/>
        <v>0</v>
      </c>
      <c r="AD1665" s="17">
        <f t="shared" si="7998"/>
        <v>0</v>
      </c>
      <c r="AE1665" s="17">
        <f t="shared" si="8042"/>
        <v>1427.2</v>
      </c>
      <c r="AF1665" s="17">
        <f t="shared" si="8043"/>
        <v>1427.2</v>
      </c>
      <c r="AG1665" s="17">
        <f t="shared" si="8044"/>
        <v>1427.2</v>
      </c>
      <c r="AH1665" s="17">
        <f t="shared" si="7999"/>
        <v>0</v>
      </c>
      <c r="AI1665" s="17">
        <f t="shared" si="8000"/>
        <v>0</v>
      </c>
      <c r="AJ1665" s="17">
        <f t="shared" si="8001"/>
        <v>0</v>
      </c>
      <c r="AK1665" s="17">
        <f t="shared" si="8002"/>
        <v>0</v>
      </c>
      <c r="AL1665" s="17">
        <f t="shared" si="8003"/>
        <v>0</v>
      </c>
      <c r="AM1665" s="17">
        <f t="shared" si="8004"/>
        <v>0</v>
      </c>
      <c r="AN1665" s="17">
        <f t="shared" si="8005"/>
        <v>0</v>
      </c>
      <c r="AO1665" s="17">
        <f t="shared" si="8006"/>
        <v>0</v>
      </c>
      <c r="AP1665" s="17">
        <f t="shared" si="8007"/>
        <v>0</v>
      </c>
      <c r="AQ1665" s="17">
        <f t="shared" si="8008"/>
        <v>0</v>
      </c>
      <c r="AR1665" s="17">
        <f t="shared" si="8009"/>
        <v>0</v>
      </c>
      <c r="AS1665" s="17">
        <f t="shared" si="8010"/>
        <v>0</v>
      </c>
      <c r="AT1665" s="17">
        <f t="shared" si="8011"/>
        <v>0</v>
      </c>
      <c r="AU1665" s="17">
        <f t="shared" si="8012"/>
        <v>0</v>
      </c>
      <c r="AV1665" s="17">
        <f t="shared" si="8013"/>
        <v>0</v>
      </c>
      <c r="AW1665" s="17">
        <f t="shared" si="8045"/>
        <v>1427.2</v>
      </c>
      <c r="AX1665" s="17">
        <f t="shared" si="8046"/>
        <v>1427.2</v>
      </c>
      <c r="AY1665" s="17">
        <f t="shared" si="8047"/>
        <v>1427.2</v>
      </c>
      <c r="AZ1665" s="17">
        <f t="shared" si="8014"/>
        <v>0</v>
      </c>
      <c r="BA1665" s="17">
        <f t="shared" si="8048"/>
        <v>1427.2</v>
      </c>
      <c r="BB1665" s="17">
        <f t="shared" si="8049"/>
        <v>1427.2</v>
      </c>
      <c r="BC1665" s="17">
        <f t="shared" si="8050"/>
        <v>1427.2</v>
      </c>
      <c r="BD1665" s="17">
        <f t="shared" si="8015"/>
        <v>0</v>
      </c>
      <c r="BE1665" s="17">
        <f t="shared" si="8016"/>
        <v>0</v>
      </c>
      <c r="BF1665" s="17">
        <f t="shared" si="8017"/>
        <v>0</v>
      </c>
      <c r="BG1665" s="17">
        <f t="shared" si="8018"/>
        <v>0</v>
      </c>
      <c r="BH1665" s="17">
        <f t="shared" si="8019"/>
        <v>0</v>
      </c>
      <c r="BI1665" s="17">
        <f t="shared" si="8020"/>
        <v>0</v>
      </c>
      <c r="BJ1665" s="17">
        <f t="shared" si="8021"/>
        <v>0</v>
      </c>
      <c r="BK1665" s="17">
        <f t="shared" si="8022"/>
        <v>0</v>
      </c>
      <c r="BL1665" s="17">
        <f t="shared" si="8023"/>
        <v>0</v>
      </c>
      <c r="BM1665" s="17">
        <f t="shared" si="8024"/>
        <v>0</v>
      </c>
      <c r="BN1665" s="17">
        <f t="shared" si="8025"/>
        <v>0</v>
      </c>
      <c r="BO1665" s="17">
        <f t="shared" si="8051"/>
        <v>1427.2</v>
      </c>
      <c r="BP1665" s="17">
        <f t="shared" si="8052"/>
        <v>1427.2</v>
      </c>
      <c r="BQ1665" s="17">
        <f t="shared" si="8053"/>
        <v>1427.2</v>
      </c>
      <c r="BR1665" s="17">
        <f t="shared" si="8026"/>
        <v>0</v>
      </c>
      <c r="BS1665" s="17">
        <f t="shared" si="8027"/>
        <v>0</v>
      </c>
      <c r="BT1665" s="17">
        <f t="shared" si="8028"/>
        <v>0</v>
      </c>
      <c r="BU1665" s="17">
        <f t="shared" si="8054"/>
        <v>1427.2</v>
      </c>
      <c r="BV1665" s="17">
        <f t="shared" si="8055"/>
        <v>1427.2</v>
      </c>
      <c r="BW1665" s="17">
        <f t="shared" si="8056"/>
        <v>1427.2</v>
      </c>
      <c r="BX1665" s="17">
        <f t="shared" si="8029"/>
        <v>0</v>
      </c>
      <c r="BY1665" s="17">
        <f t="shared" si="8030"/>
        <v>0</v>
      </c>
      <c r="BZ1665" s="17">
        <f t="shared" si="8031"/>
        <v>0</v>
      </c>
      <c r="CA1665" s="17">
        <f t="shared" si="8032"/>
        <v>0</v>
      </c>
      <c r="CB1665" s="17">
        <f t="shared" si="8033"/>
        <v>0</v>
      </c>
      <c r="CC1665" s="17">
        <f t="shared" si="8034"/>
        <v>0</v>
      </c>
      <c r="CD1665" s="17">
        <f t="shared" si="8035"/>
        <v>0</v>
      </c>
      <c r="CE1665" s="17">
        <f t="shared" si="8036"/>
        <v>0</v>
      </c>
      <c r="CF1665" s="17">
        <f t="shared" si="8037"/>
        <v>0</v>
      </c>
      <c r="CG1665" s="17">
        <f t="shared" si="8057"/>
        <v>1427.2</v>
      </c>
      <c r="CH1665" s="17">
        <f t="shared" si="8058"/>
        <v>1427.2</v>
      </c>
      <c r="CI1665" s="17">
        <f t="shared" si="8059"/>
        <v>1427.2</v>
      </c>
      <c r="CJ1665" s="17">
        <f t="shared" si="8038"/>
        <v>0</v>
      </c>
      <c r="CK1665" s="32"/>
      <c r="CL1665" s="32"/>
      <c r="CM1665" s="1"/>
      <c r="CN1665" s="1"/>
      <c r="CO1665" s="1"/>
      <c r="CP1665" s="1"/>
      <c r="CQ1665" s="1"/>
      <c r="CR1665" s="1"/>
      <c r="CS1665" s="1"/>
    </row>
    <row r="1666" s="1" customFormat="1">
      <c r="A1666" s="30" t="s">
        <v>524</v>
      </c>
      <c r="B1666" s="30" t="s">
        <v>80</v>
      </c>
      <c r="C1666" s="30" t="s">
        <v>34</v>
      </c>
      <c r="D1666" s="30" t="s">
        <v>155</v>
      </c>
      <c r="E1666" s="30" t="s">
        <v>46</v>
      </c>
      <c r="F1666" s="31" t="s">
        <v>47</v>
      </c>
      <c r="G1666" s="17">
        <v>1427.2</v>
      </c>
      <c r="H1666" s="17">
        <v>1427.2</v>
      </c>
      <c r="I1666" s="17">
        <v>1427.2</v>
      </c>
      <c r="J1666" s="17"/>
      <c r="K1666" s="17"/>
      <c r="L1666" s="17"/>
      <c r="M1666" s="17">
        <f t="shared" si="7928"/>
        <v>1427.2</v>
      </c>
      <c r="N1666" s="17">
        <f t="shared" si="7929"/>
        <v>1427.2</v>
      </c>
      <c r="O1666" s="17">
        <f t="shared" si="7930"/>
        <v>1427.2</v>
      </c>
      <c r="P1666" s="17"/>
      <c r="Q1666" s="17"/>
      <c r="R1666" s="17"/>
      <c r="S1666" s="17"/>
      <c r="T1666" s="17"/>
      <c r="U1666" s="17"/>
      <c r="V1666" s="17"/>
      <c r="W1666" s="17"/>
      <c r="X1666" s="17"/>
      <c r="Y1666" s="17">
        <f t="shared" si="8039"/>
        <v>1427.2</v>
      </c>
      <c r="Z1666" s="17">
        <f t="shared" si="8040"/>
        <v>1427.2</v>
      </c>
      <c r="AA1666" s="17">
        <f t="shared" si="8041"/>
        <v>1427.2</v>
      </c>
      <c r="AB1666" s="17"/>
      <c r="AC1666" s="17"/>
      <c r="AD1666" s="17"/>
      <c r="AE1666" s="17">
        <f t="shared" si="8042"/>
        <v>1427.2</v>
      </c>
      <c r="AF1666" s="17">
        <f t="shared" si="8043"/>
        <v>1427.2</v>
      </c>
      <c r="AG1666" s="17">
        <f t="shared" si="8044"/>
        <v>1427.2</v>
      </c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>
        <f t="shared" si="8045"/>
        <v>1427.2</v>
      </c>
      <c r="AX1666" s="17">
        <f t="shared" si="8046"/>
        <v>1427.2</v>
      </c>
      <c r="AY1666" s="17">
        <f t="shared" si="8047"/>
        <v>1427.2</v>
      </c>
      <c r="AZ1666" s="17"/>
      <c r="BA1666" s="17">
        <f t="shared" si="8048"/>
        <v>1427.2</v>
      </c>
      <c r="BB1666" s="17">
        <f t="shared" si="8049"/>
        <v>1427.2</v>
      </c>
      <c r="BC1666" s="17">
        <f t="shared" si="8050"/>
        <v>1427.2</v>
      </c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>
        <f t="shared" si="8051"/>
        <v>1427.2</v>
      </c>
      <c r="BP1666" s="17">
        <f t="shared" si="8052"/>
        <v>1427.2</v>
      </c>
      <c r="BQ1666" s="17">
        <f t="shared" si="8053"/>
        <v>1427.2</v>
      </c>
      <c r="BR1666" s="17"/>
      <c r="BS1666" s="17"/>
      <c r="BT1666" s="17"/>
      <c r="BU1666" s="17">
        <f t="shared" si="8054"/>
        <v>1427.2</v>
      </c>
      <c r="BV1666" s="17">
        <f t="shared" si="8055"/>
        <v>1427.2</v>
      </c>
      <c r="BW1666" s="17">
        <f t="shared" si="8056"/>
        <v>1427.2</v>
      </c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>
        <f t="shared" si="8057"/>
        <v>1427.2</v>
      </c>
      <c r="CH1666" s="17">
        <f t="shared" si="8058"/>
        <v>1427.2</v>
      </c>
      <c r="CI1666" s="17">
        <f t="shared" si="8059"/>
        <v>1427.2</v>
      </c>
      <c r="CJ1666" s="17"/>
      <c r="CK1666" s="32"/>
      <c r="CL1666" s="32"/>
      <c r="CM1666" s="1"/>
      <c r="CN1666" s="1"/>
      <c r="CO1666" s="1"/>
      <c r="CP1666" s="1"/>
      <c r="CQ1666" s="1"/>
      <c r="CR1666" s="1"/>
      <c r="CS1666" s="1"/>
    </row>
    <row r="1667" s="20" customFormat="1">
      <c r="A1667" s="21" t="s">
        <v>524</v>
      </c>
      <c r="B1667" s="21" t="s">
        <v>102</v>
      </c>
      <c r="C1667" s="21"/>
      <c r="D1667" s="21"/>
      <c r="E1667" s="33"/>
      <c r="F1667" s="22" t="s">
        <v>410</v>
      </c>
      <c r="G1667" s="23">
        <f t="shared" si="7922"/>
        <v>332.80000000000001</v>
      </c>
      <c r="H1667" s="23">
        <f t="shared" si="7923"/>
        <v>332.80000000000001</v>
      </c>
      <c r="I1667" s="23">
        <f t="shared" si="7983"/>
        <v>332.80000000000001</v>
      </c>
      <c r="J1667" s="23">
        <f t="shared" si="7984"/>
        <v>0</v>
      </c>
      <c r="K1667" s="23">
        <f t="shared" si="7985"/>
        <v>0</v>
      </c>
      <c r="L1667" s="23">
        <f t="shared" si="7986"/>
        <v>0</v>
      </c>
      <c r="M1667" s="23">
        <f t="shared" si="7928"/>
        <v>332.80000000000001</v>
      </c>
      <c r="N1667" s="23">
        <f t="shared" si="7929"/>
        <v>332.80000000000001</v>
      </c>
      <c r="O1667" s="23">
        <f t="shared" si="7930"/>
        <v>332.80000000000001</v>
      </c>
      <c r="P1667" s="23">
        <f t="shared" si="7987"/>
        <v>0</v>
      </c>
      <c r="Q1667" s="23">
        <f t="shared" si="7988"/>
        <v>0</v>
      </c>
      <c r="R1667" s="23">
        <f t="shared" si="7989"/>
        <v>0</v>
      </c>
      <c r="S1667" s="23">
        <f t="shared" si="7990"/>
        <v>0</v>
      </c>
      <c r="T1667" s="23">
        <f t="shared" si="7991"/>
        <v>0</v>
      </c>
      <c r="U1667" s="23">
        <f t="shared" si="7992"/>
        <v>0</v>
      </c>
      <c r="V1667" s="23">
        <f t="shared" si="7993"/>
        <v>0</v>
      </c>
      <c r="W1667" s="23">
        <f t="shared" si="7994"/>
        <v>0</v>
      </c>
      <c r="X1667" s="23">
        <f t="shared" si="7995"/>
        <v>0</v>
      </c>
      <c r="Y1667" s="23">
        <f t="shared" si="8039"/>
        <v>332.80000000000001</v>
      </c>
      <c r="Z1667" s="23">
        <f t="shared" si="8040"/>
        <v>332.80000000000001</v>
      </c>
      <c r="AA1667" s="23">
        <f t="shared" si="8041"/>
        <v>332.80000000000001</v>
      </c>
      <c r="AB1667" s="23">
        <f t="shared" si="7996"/>
        <v>0</v>
      </c>
      <c r="AC1667" s="23">
        <f t="shared" si="7997"/>
        <v>0</v>
      </c>
      <c r="AD1667" s="23">
        <f t="shared" si="7998"/>
        <v>0</v>
      </c>
      <c r="AE1667" s="23">
        <f t="shared" si="8042"/>
        <v>332.80000000000001</v>
      </c>
      <c r="AF1667" s="23">
        <f t="shared" si="8043"/>
        <v>332.80000000000001</v>
      </c>
      <c r="AG1667" s="23">
        <f t="shared" si="8044"/>
        <v>332.80000000000001</v>
      </c>
      <c r="AH1667" s="23">
        <f t="shared" si="7999"/>
        <v>0</v>
      </c>
      <c r="AI1667" s="23">
        <f t="shared" si="8000"/>
        <v>0</v>
      </c>
      <c r="AJ1667" s="23">
        <f t="shared" si="8001"/>
        <v>0</v>
      </c>
      <c r="AK1667" s="23">
        <f t="shared" si="8002"/>
        <v>0</v>
      </c>
      <c r="AL1667" s="23">
        <f t="shared" si="8003"/>
        <v>0</v>
      </c>
      <c r="AM1667" s="23">
        <f t="shared" si="8004"/>
        <v>0</v>
      </c>
      <c r="AN1667" s="23">
        <f t="shared" si="8005"/>
        <v>0</v>
      </c>
      <c r="AO1667" s="23">
        <f t="shared" si="8006"/>
        <v>0</v>
      </c>
      <c r="AP1667" s="23">
        <f t="shared" si="8007"/>
        <v>0</v>
      </c>
      <c r="AQ1667" s="23">
        <f t="shared" si="8008"/>
        <v>0</v>
      </c>
      <c r="AR1667" s="23">
        <f t="shared" si="8009"/>
        <v>0</v>
      </c>
      <c r="AS1667" s="23">
        <f t="shared" si="8010"/>
        <v>0</v>
      </c>
      <c r="AT1667" s="23">
        <f t="shared" si="8011"/>
        <v>0</v>
      </c>
      <c r="AU1667" s="23">
        <f t="shared" si="8012"/>
        <v>0</v>
      </c>
      <c r="AV1667" s="23">
        <f t="shared" si="8013"/>
        <v>0</v>
      </c>
      <c r="AW1667" s="23">
        <f t="shared" si="8045"/>
        <v>332.80000000000001</v>
      </c>
      <c r="AX1667" s="23">
        <f t="shared" si="8046"/>
        <v>332.80000000000001</v>
      </c>
      <c r="AY1667" s="23">
        <f t="shared" si="8047"/>
        <v>332.80000000000001</v>
      </c>
      <c r="AZ1667" s="23">
        <f t="shared" si="8014"/>
        <v>0</v>
      </c>
      <c r="BA1667" s="23">
        <f t="shared" si="8048"/>
        <v>332.80000000000001</v>
      </c>
      <c r="BB1667" s="23">
        <f t="shared" si="8049"/>
        <v>332.80000000000001</v>
      </c>
      <c r="BC1667" s="23">
        <f t="shared" si="8050"/>
        <v>332.80000000000001</v>
      </c>
      <c r="BD1667" s="23">
        <f t="shared" si="8015"/>
        <v>0</v>
      </c>
      <c r="BE1667" s="23">
        <f t="shared" si="8016"/>
        <v>0</v>
      </c>
      <c r="BF1667" s="23">
        <f t="shared" si="8017"/>
        <v>0</v>
      </c>
      <c r="BG1667" s="23">
        <f t="shared" si="8018"/>
        <v>0</v>
      </c>
      <c r="BH1667" s="23">
        <f t="shared" si="8019"/>
        <v>0</v>
      </c>
      <c r="BI1667" s="23">
        <f t="shared" si="8020"/>
        <v>0</v>
      </c>
      <c r="BJ1667" s="23">
        <f t="shared" si="8021"/>
        <v>0</v>
      </c>
      <c r="BK1667" s="23">
        <f t="shared" si="8022"/>
        <v>0</v>
      </c>
      <c r="BL1667" s="23">
        <f t="shared" si="8023"/>
        <v>0</v>
      </c>
      <c r="BM1667" s="23">
        <f t="shared" si="8024"/>
        <v>0</v>
      </c>
      <c r="BN1667" s="23">
        <f t="shared" si="8025"/>
        <v>0</v>
      </c>
      <c r="BO1667" s="23">
        <f t="shared" si="8051"/>
        <v>332.80000000000001</v>
      </c>
      <c r="BP1667" s="23">
        <f t="shared" si="8052"/>
        <v>332.80000000000001</v>
      </c>
      <c r="BQ1667" s="23">
        <f t="shared" si="8053"/>
        <v>332.80000000000001</v>
      </c>
      <c r="BR1667" s="23">
        <f t="shared" si="8026"/>
        <v>0</v>
      </c>
      <c r="BS1667" s="23">
        <f t="shared" si="8027"/>
        <v>0</v>
      </c>
      <c r="BT1667" s="23">
        <f t="shared" si="8028"/>
        <v>0</v>
      </c>
      <c r="BU1667" s="23">
        <f t="shared" si="8054"/>
        <v>332.80000000000001</v>
      </c>
      <c r="BV1667" s="23">
        <f t="shared" si="8055"/>
        <v>332.80000000000001</v>
      </c>
      <c r="BW1667" s="23">
        <f t="shared" si="8056"/>
        <v>332.80000000000001</v>
      </c>
      <c r="BX1667" s="23">
        <f t="shared" si="8029"/>
        <v>0</v>
      </c>
      <c r="BY1667" s="23">
        <f t="shared" si="8030"/>
        <v>0</v>
      </c>
      <c r="BZ1667" s="23">
        <f t="shared" si="8031"/>
        <v>0</v>
      </c>
      <c r="CA1667" s="23">
        <f t="shared" si="8032"/>
        <v>0</v>
      </c>
      <c r="CB1667" s="23">
        <f t="shared" si="8033"/>
        <v>0</v>
      </c>
      <c r="CC1667" s="23">
        <f t="shared" si="8034"/>
        <v>0</v>
      </c>
      <c r="CD1667" s="23">
        <f t="shared" si="8035"/>
        <v>0</v>
      </c>
      <c r="CE1667" s="23">
        <f t="shared" si="8036"/>
        <v>0</v>
      </c>
      <c r="CF1667" s="23">
        <f t="shared" si="8037"/>
        <v>0</v>
      </c>
      <c r="CG1667" s="23">
        <f t="shared" si="8057"/>
        <v>332.80000000000001</v>
      </c>
      <c r="CH1667" s="23">
        <f t="shared" si="8058"/>
        <v>332.80000000000001</v>
      </c>
      <c r="CI1667" s="23">
        <f t="shared" si="8059"/>
        <v>332.80000000000001</v>
      </c>
      <c r="CJ1667" s="23">
        <f t="shared" si="8038"/>
        <v>0</v>
      </c>
      <c r="CK1667" s="24"/>
      <c r="CL1667" s="24"/>
      <c r="CM1667" s="20"/>
      <c r="CN1667" s="20"/>
      <c r="CO1667" s="20"/>
      <c r="CP1667" s="20"/>
      <c r="CQ1667" s="20"/>
      <c r="CR1667" s="20"/>
      <c r="CS1667" s="20"/>
    </row>
    <row r="1668" s="25" customFormat="1">
      <c r="A1668" s="26" t="s">
        <v>524</v>
      </c>
      <c r="B1668" s="26" t="s">
        <v>102</v>
      </c>
      <c r="C1668" s="26" t="s">
        <v>34</v>
      </c>
      <c r="D1668" s="26"/>
      <c r="E1668" s="34"/>
      <c r="F1668" s="27" t="s">
        <v>411</v>
      </c>
      <c r="G1668" s="28">
        <f t="shared" si="7922"/>
        <v>332.80000000000001</v>
      </c>
      <c r="H1668" s="28">
        <f t="shared" si="7923"/>
        <v>332.80000000000001</v>
      </c>
      <c r="I1668" s="28">
        <f t="shared" si="7983"/>
        <v>332.80000000000001</v>
      </c>
      <c r="J1668" s="28">
        <f t="shared" si="7984"/>
        <v>0</v>
      </c>
      <c r="K1668" s="28">
        <f t="shared" si="7985"/>
        <v>0</v>
      </c>
      <c r="L1668" s="28">
        <f t="shared" si="7986"/>
        <v>0</v>
      </c>
      <c r="M1668" s="28">
        <f t="shared" si="7928"/>
        <v>332.80000000000001</v>
      </c>
      <c r="N1668" s="28">
        <f t="shared" si="7929"/>
        <v>332.80000000000001</v>
      </c>
      <c r="O1668" s="28">
        <f t="shared" si="7930"/>
        <v>332.80000000000001</v>
      </c>
      <c r="P1668" s="28">
        <f t="shared" si="7987"/>
        <v>0</v>
      </c>
      <c r="Q1668" s="28">
        <f t="shared" si="7988"/>
        <v>0</v>
      </c>
      <c r="R1668" s="28">
        <f t="shared" si="7989"/>
        <v>0</v>
      </c>
      <c r="S1668" s="28">
        <f t="shared" si="7990"/>
        <v>0</v>
      </c>
      <c r="T1668" s="28">
        <f t="shared" si="7991"/>
        <v>0</v>
      </c>
      <c r="U1668" s="28">
        <f t="shared" si="7992"/>
        <v>0</v>
      </c>
      <c r="V1668" s="28">
        <f t="shared" si="7993"/>
        <v>0</v>
      </c>
      <c r="W1668" s="28">
        <f t="shared" si="7994"/>
        <v>0</v>
      </c>
      <c r="X1668" s="28">
        <f t="shared" si="7995"/>
        <v>0</v>
      </c>
      <c r="Y1668" s="28">
        <f t="shared" si="8039"/>
        <v>332.80000000000001</v>
      </c>
      <c r="Z1668" s="28">
        <f t="shared" si="8040"/>
        <v>332.80000000000001</v>
      </c>
      <c r="AA1668" s="28">
        <f t="shared" si="8041"/>
        <v>332.80000000000001</v>
      </c>
      <c r="AB1668" s="28">
        <f t="shared" si="7996"/>
        <v>0</v>
      </c>
      <c r="AC1668" s="28">
        <f t="shared" si="7997"/>
        <v>0</v>
      </c>
      <c r="AD1668" s="28">
        <f t="shared" si="7998"/>
        <v>0</v>
      </c>
      <c r="AE1668" s="28">
        <f t="shared" si="8042"/>
        <v>332.80000000000001</v>
      </c>
      <c r="AF1668" s="28">
        <f t="shared" si="8043"/>
        <v>332.80000000000001</v>
      </c>
      <c r="AG1668" s="28">
        <f t="shared" si="8044"/>
        <v>332.80000000000001</v>
      </c>
      <c r="AH1668" s="28">
        <f t="shared" si="7999"/>
        <v>0</v>
      </c>
      <c r="AI1668" s="28">
        <f t="shared" si="8000"/>
        <v>0</v>
      </c>
      <c r="AJ1668" s="28">
        <f t="shared" si="8001"/>
        <v>0</v>
      </c>
      <c r="AK1668" s="28">
        <f t="shared" si="8002"/>
        <v>0</v>
      </c>
      <c r="AL1668" s="28">
        <f t="shared" si="8003"/>
        <v>0</v>
      </c>
      <c r="AM1668" s="28">
        <f t="shared" si="8004"/>
        <v>0</v>
      </c>
      <c r="AN1668" s="28">
        <f t="shared" si="8005"/>
        <v>0</v>
      </c>
      <c r="AO1668" s="28">
        <f t="shared" si="8006"/>
        <v>0</v>
      </c>
      <c r="AP1668" s="28">
        <f t="shared" si="8007"/>
        <v>0</v>
      </c>
      <c r="AQ1668" s="28">
        <f t="shared" si="8008"/>
        <v>0</v>
      </c>
      <c r="AR1668" s="28">
        <f t="shared" si="8009"/>
        <v>0</v>
      </c>
      <c r="AS1668" s="28">
        <f t="shared" si="8010"/>
        <v>0</v>
      </c>
      <c r="AT1668" s="28">
        <f t="shared" si="8011"/>
        <v>0</v>
      </c>
      <c r="AU1668" s="28">
        <f t="shared" si="8012"/>
        <v>0</v>
      </c>
      <c r="AV1668" s="28">
        <f t="shared" si="8013"/>
        <v>0</v>
      </c>
      <c r="AW1668" s="28">
        <f t="shared" si="8045"/>
        <v>332.80000000000001</v>
      </c>
      <c r="AX1668" s="28">
        <f t="shared" si="8046"/>
        <v>332.80000000000001</v>
      </c>
      <c r="AY1668" s="28">
        <f t="shared" si="8047"/>
        <v>332.80000000000001</v>
      </c>
      <c r="AZ1668" s="28">
        <f t="shared" si="8014"/>
        <v>0</v>
      </c>
      <c r="BA1668" s="28">
        <f t="shared" si="8048"/>
        <v>332.80000000000001</v>
      </c>
      <c r="BB1668" s="28">
        <f t="shared" si="8049"/>
        <v>332.80000000000001</v>
      </c>
      <c r="BC1668" s="28">
        <f t="shared" si="8050"/>
        <v>332.80000000000001</v>
      </c>
      <c r="BD1668" s="28">
        <f t="shared" si="8015"/>
        <v>0</v>
      </c>
      <c r="BE1668" s="28">
        <f t="shared" si="8016"/>
        <v>0</v>
      </c>
      <c r="BF1668" s="28">
        <f t="shared" si="8017"/>
        <v>0</v>
      </c>
      <c r="BG1668" s="28">
        <f t="shared" si="8018"/>
        <v>0</v>
      </c>
      <c r="BH1668" s="28">
        <f t="shared" si="8019"/>
        <v>0</v>
      </c>
      <c r="BI1668" s="28">
        <f t="shared" si="8020"/>
        <v>0</v>
      </c>
      <c r="BJ1668" s="28">
        <f t="shared" si="8021"/>
        <v>0</v>
      </c>
      <c r="BK1668" s="28">
        <f t="shared" si="8022"/>
        <v>0</v>
      </c>
      <c r="BL1668" s="28">
        <f t="shared" si="8023"/>
        <v>0</v>
      </c>
      <c r="BM1668" s="28">
        <f t="shared" si="8024"/>
        <v>0</v>
      </c>
      <c r="BN1668" s="28">
        <f t="shared" si="8025"/>
        <v>0</v>
      </c>
      <c r="BO1668" s="28">
        <f t="shared" si="8051"/>
        <v>332.80000000000001</v>
      </c>
      <c r="BP1668" s="28">
        <f t="shared" si="8052"/>
        <v>332.80000000000001</v>
      </c>
      <c r="BQ1668" s="28">
        <f t="shared" si="8053"/>
        <v>332.80000000000001</v>
      </c>
      <c r="BR1668" s="28">
        <f t="shared" si="8026"/>
        <v>0</v>
      </c>
      <c r="BS1668" s="28">
        <f t="shared" si="8027"/>
        <v>0</v>
      </c>
      <c r="BT1668" s="28">
        <f t="shared" si="8028"/>
        <v>0</v>
      </c>
      <c r="BU1668" s="28">
        <f t="shared" si="8054"/>
        <v>332.80000000000001</v>
      </c>
      <c r="BV1668" s="28">
        <f t="shared" si="8055"/>
        <v>332.80000000000001</v>
      </c>
      <c r="BW1668" s="28">
        <f t="shared" si="8056"/>
        <v>332.80000000000001</v>
      </c>
      <c r="BX1668" s="28">
        <f t="shared" si="8029"/>
        <v>0</v>
      </c>
      <c r="BY1668" s="28">
        <f t="shared" si="8030"/>
        <v>0</v>
      </c>
      <c r="BZ1668" s="28">
        <f t="shared" si="8031"/>
        <v>0</v>
      </c>
      <c r="CA1668" s="28">
        <f t="shared" si="8032"/>
        <v>0</v>
      </c>
      <c r="CB1668" s="28">
        <f t="shared" si="8033"/>
        <v>0</v>
      </c>
      <c r="CC1668" s="28">
        <f t="shared" si="8034"/>
        <v>0</v>
      </c>
      <c r="CD1668" s="28">
        <f t="shared" si="8035"/>
        <v>0</v>
      </c>
      <c r="CE1668" s="28">
        <f t="shared" si="8036"/>
        <v>0</v>
      </c>
      <c r="CF1668" s="28">
        <f t="shared" si="8037"/>
        <v>0</v>
      </c>
      <c r="CG1668" s="28">
        <f t="shared" si="8057"/>
        <v>332.80000000000001</v>
      </c>
      <c r="CH1668" s="28">
        <f t="shared" si="8058"/>
        <v>332.80000000000001</v>
      </c>
      <c r="CI1668" s="28">
        <f t="shared" si="8059"/>
        <v>332.80000000000001</v>
      </c>
      <c r="CJ1668" s="28">
        <f t="shared" si="8038"/>
        <v>0</v>
      </c>
      <c r="CK1668" s="29"/>
      <c r="CL1668" s="29"/>
      <c r="CM1668" s="25"/>
      <c r="CN1668" s="25"/>
      <c r="CO1668" s="25"/>
      <c r="CP1668" s="25"/>
      <c r="CQ1668" s="25"/>
      <c r="CR1668" s="25"/>
      <c r="CS1668" s="25"/>
    </row>
    <row r="1669" s="1" customFormat="1">
      <c r="A1669" s="30" t="s">
        <v>524</v>
      </c>
      <c r="B1669" s="30" t="s">
        <v>102</v>
      </c>
      <c r="C1669" s="30" t="s">
        <v>34</v>
      </c>
      <c r="D1669" s="30" t="s">
        <v>412</v>
      </c>
      <c r="E1669" s="35"/>
      <c r="F1669" s="31" t="s">
        <v>413</v>
      </c>
      <c r="G1669" s="17">
        <f t="shared" si="7922"/>
        <v>332.80000000000001</v>
      </c>
      <c r="H1669" s="17">
        <f t="shared" si="7923"/>
        <v>332.80000000000001</v>
      </c>
      <c r="I1669" s="17">
        <f t="shared" si="7983"/>
        <v>332.80000000000001</v>
      </c>
      <c r="J1669" s="17">
        <f t="shared" si="7984"/>
        <v>0</v>
      </c>
      <c r="K1669" s="17">
        <f t="shared" si="7985"/>
        <v>0</v>
      </c>
      <c r="L1669" s="17">
        <f t="shared" si="7986"/>
        <v>0</v>
      </c>
      <c r="M1669" s="17">
        <f t="shared" si="7928"/>
        <v>332.80000000000001</v>
      </c>
      <c r="N1669" s="17">
        <f t="shared" si="7929"/>
        <v>332.80000000000001</v>
      </c>
      <c r="O1669" s="17">
        <f t="shared" si="7930"/>
        <v>332.80000000000001</v>
      </c>
      <c r="P1669" s="17">
        <f t="shared" si="7987"/>
        <v>0</v>
      </c>
      <c r="Q1669" s="17">
        <f t="shared" si="7988"/>
        <v>0</v>
      </c>
      <c r="R1669" s="17">
        <f t="shared" si="7989"/>
        <v>0</v>
      </c>
      <c r="S1669" s="17">
        <f t="shared" si="7990"/>
        <v>0</v>
      </c>
      <c r="T1669" s="17">
        <f t="shared" si="7991"/>
        <v>0</v>
      </c>
      <c r="U1669" s="17">
        <f t="shared" si="7992"/>
        <v>0</v>
      </c>
      <c r="V1669" s="17">
        <f t="shared" si="7993"/>
        <v>0</v>
      </c>
      <c r="W1669" s="17">
        <f t="shared" si="7994"/>
        <v>0</v>
      </c>
      <c r="X1669" s="17">
        <f t="shared" si="7995"/>
        <v>0</v>
      </c>
      <c r="Y1669" s="17">
        <f t="shared" si="8039"/>
        <v>332.80000000000001</v>
      </c>
      <c r="Z1669" s="17">
        <f t="shared" si="8040"/>
        <v>332.80000000000001</v>
      </c>
      <c r="AA1669" s="17">
        <f t="shared" si="8041"/>
        <v>332.80000000000001</v>
      </c>
      <c r="AB1669" s="17">
        <f t="shared" si="7996"/>
        <v>0</v>
      </c>
      <c r="AC1669" s="17">
        <f t="shared" si="7997"/>
        <v>0</v>
      </c>
      <c r="AD1669" s="17">
        <f t="shared" si="7998"/>
        <v>0</v>
      </c>
      <c r="AE1669" s="17">
        <f t="shared" si="8042"/>
        <v>332.80000000000001</v>
      </c>
      <c r="AF1669" s="17">
        <f t="shared" si="8043"/>
        <v>332.80000000000001</v>
      </c>
      <c r="AG1669" s="17">
        <f t="shared" si="8044"/>
        <v>332.80000000000001</v>
      </c>
      <c r="AH1669" s="17">
        <f t="shared" si="7999"/>
        <v>0</v>
      </c>
      <c r="AI1669" s="17">
        <f t="shared" si="8000"/>
        <v>0</v>
      </c>
      <c r="AJ1669" s="17">
        <f t="shared" si="8001"/>
        <v>0</v>
      </c>
      <c r="AK1669" s="17">
        <f t="shared" si="8002"/>
        <v>0</v>
      </c>
      <c r="AL1669" s="17">
        <f t="shared" si="8003"/>
        <v>0</v>
      </c>
      <c r="AM1669" s="17">
        <f t="shared" si="8004"/>
        <v>0</v>
      </c>
      <c r="AN1669" s="17">
        <f t="shared" si="8005"/>
        <v>0</v>
      </c>
      <c r="AO1669" s="17">
        <f t="shared" si="8006"/>
        <v>0</v>
      </c>
      <c r="AP1669" s="17">
        <f t="shared" si="8007"/>
        <v>0</v>
      </c>
      <c r="AQ1669" s="17">
        <f t="shared" si="8008"/>
        <v>0</v>
      </c>
      <c r="AR1669" s="17">
        <f t="shared" si="8009"/>
        <v>0</v>
      </c>
      <c r="AS1669" s="17">
        <f t="shared" si="8010"/>
        <v>0</v>
      </c>
      <c r="AT1669" s="17">
        <f t="shared" si="8011"/>
        <v>0</v>
      </c>
      <c r="AU1669" s="17">
        <f t="shared" si="8012"/>
        <v>0</v>
      </c>
      <c r="AV1669" s="17">
        <f t="shared" si="8013"/>
        <v>0</v>
      </c>
      <c r="AW1669" s="17">
        <f t="shared" si="8045"/>
        <v>332.80000000000001</v>
      </c>
      <c r="AX1669" s="17">
        <f t="shared" si="8046"/>
        <v>332.80000000000001</v>
      </c>
      <c r="AY1669" s="17">
        <f t="shared" si="8047"/>
        <v>332.80000000000001</v>
      </c>
      <c r="AZ1669" s="17">
        <f t="shared" si="8014"/>
        <v>0</v>
      </c>
      <c r="BA1669" s="17">
        <f t="shared" si="8048"/>
        <v>332.80000000000001</v>
      </c>
      <c r="BB1669" s="17">
        <f t="shared" si="8049"/>
        <v>332.80000000000001</v>
      </c>
      <c r="BC1669" s="17">
        <f t="shared" si="8050"/>
        <v>332.80000000000001</v>
      </c>
      <c r="BD1669" s="17">
        <f t="shared" si="8015"/>
        <v>0</v>
      </c>
      <c r="BE1669" s="17">
        <f t="shared" si="8016"/>
        <v>0</v>
      </c>
      <c r="BF1669" s="17">
        <f t="shared" si="8017"/>
        <v>0</v>
      </c>
      <c r="BG1669" s="17">
        <f t="shared" si="8018"/>
        <v>0</v>
      </c>
      <c r="BH1669" s="17">
        <f t="shared" si="8019"/>
        <v>0</v>
      </c>
      <c r="BI1669" s="17">
        <f t="shared" si="8020"/>
        <v>0</v>
      </c>
      <c r="BJ1669" s="17">
        <f t="shared" si="8021"/>
        <v>0</v>
      </c>
      <c r="BK1669" s="17">
        <f t="shared" si="8022"/>
        <v>0</v>
      </c>
      <c r="BL1669" s="17">
        <f t="shared" si="8023"/>
        <v>0</v>
      </c>
      <c r="BM1669" s="17">
        <f t="shared" si="8024"/>
        <v>0</v>
      </c>
      <c r="BN1669" s="17">
        <f t="shared" si="8025"/>
        <v>0</v>
      </c>
      <c r="BO1669" s="17">
        <f t="shared" si="8051"/>
        <v>332.80000000000001</v>
      </c>
      <c r="BP1669" s="17">
        <f t="shared" si="8052"/>
        <v>332.80000000000001</v>
      </c>
      <c r="BQ1669" s="17">
        <f t="shared" si="8053"/>
        <v>332.80000000000001</v>
      </c>
      <c r="BR1669" s="17">
        <f t="shared" si="8026"/>
        <v>0</v>
      </c>
      <c r="BS1669" s="17">
        <f t="shared" si="8027"/>
        <v>0</v>
      </c>
      <c r="BT1669" s="17">
        <f t="shared" si="8028"/>
        <v>0</v>
      </c>
      <c r="BU1669" s="17">
        <f t="shared" si="8054"/>
        <v>332.80000000000001</v>
      </c>
      <c r="BV1669" s="17">
        <f t="shared" si="8055"/>
        <v>332.80000000000001</v>
      </c>
      <c r="BW1669" s="17">
        <f t="shared" si="8056"/>
        <v>332.80000000000001</v>
      </c>
      <c r="BX1669" s="17">
        <f t="shared" si="8029"/>
        <v>0</v>
      </c>
      <c r="BY1669" s="17">
        <f t="shared" si="8030"/>
        <v>0</v>
      </c>
      <c r="BZ1669" s="17">
        <f t="shared" si="8031"/>
        <v>0</v>
      </c>
      <c r="CA1669" s="17">
        <f t="shared" si="8032"/>
        <v>0</v>
      </c>
      <c r="CB1669" s="17">
        <f t="shared" si="8033"/>
        <v>0</v>
      </c>
      <c r="CC1669" s="17">
        <f t="shared" si="8034"/>
        <v>0</v>
      </c>
      <c r="CD1669" s="17">
        <f t="shared" si="8035"/>
        <v>0</v>
      </c>
      <c r="CE1669" s="17">
        <f t="shared" si="8036"/>
        <v>0</v>
      </c>
      <c r="CF1669" s="17">
        <f t="shared" si="8037"/>
        <v>0</v>
      </c>
      <c r="CG1669" s="17">
        <f t="shared" si="8057"/>
        <v>332.80000000000001</v>
      </c>
      <c r="CH1669" s="17">
        <f t="shared" si="8058"/>
        <v>332.80000000000001</v>
      </c>
      <c r="CI1669" s="17">
        <f t="shared" si="8059"/>
        <v>332.80000000000001</v>
      </c>
      <c r="CJ1669" s="17">
        <f t="shared" si="8038"/>
        <v>0</v>
      </c>
      <c r="CK1669" s="32"/>
      <c r="CL1669" s="32"/>
      <c r="CM1669" s="1"/>
      <c r="CN1669" s="1"/>
      <c r="CO1669" s="1"/>
      <c r="CP1669" s="1"/>
      <c r="CQ1669" s="1"/>
      <c r="CR1669" s="1"/>
      <c r="CS1669" s="1"/>
    </row>
    <row r="1670" s="1" customFormat="1" hidden="1">
      <c r="A1670" s="30" t="s">
        <v>524</v>
      </c>
      <c r="B1670" s="30" t="s">
        <v>102</v>
      </c>
      <c r="C1670" s="30" t="s">
        <v>34</v>
      </c>
      <c r="D1670" s="30" t="s">
        <v>414</v>
      </c>
      <c r="E1670" s="35"/>
      <c r="F1670" s="31" t="s">
        <v>41</v>
      </c>
      <c r="G1670" s="17">
        <f t="shared" si="7922"/>
        <v>332.80000000000001</v>
      </c>
      <c r="H1670" s="17">
        <f t="shared" si="7923"/>
        <v>332.80000000000001</v>
      </c>
      <c r="I1670" s="17">
        <f t="shared" si="7983"/>
        <v>332.80000000000001</v>
      </c>
      <c r="J1670" s="17">
        <f t="shared" si="7984"/>
        <v>0</v>
      </c>
      <c r="K1670" s="17">
        <f t="shared" si="7985"/>
        <v>0</v>
      </c>
      <c r="L1670" s="17">
        <f t="shared" si="7986"/>
        <v>0</v>
      </c>
      <c r="M1670" s="17">
        <f t="shared" si="7928"/>
        <v>332.80000000000001</v>
      </c>
      <c r="N1670" s="17">
        <f t="shared" si="7929"/>
        <v>332.80000000000001</v>
      </c>
      <c r="O1670" s="17">
        <f t="shared" si="7930"/>
        <v>332.80000000000001</v>
      </c>
      <c r="P1670" s="17">
        <f t="shared" si="7987"/>
        <v>0</v>
      </c>
      <c r="Q1670" s="17">
        <f t="shared" si="7988"/>
        <v>0</v>
      </c>
      <c r="R1670" s="17">
        <f t="shared" si="7989"/>
        <v>0</v>
      </c>
      <c r="S1670" s="17">
        <f t="shared" si="7990"/>
        <v>0</v>
      </c>
      <c r="T1670" s="17">
        <f t="shared" si="7991"/>
        <v>0</v>
      </c>
      <c r="U1670" s="17">
        <f t="shared" si="7992"/>
        <v>0</v>
      </c>
      <c r="V1670" s="17">
        <f t="shared" si="7993"/>
        <v>0</v>
      </c>
      <c r="W1670" s="17">
        <f t="shared" si="7994"/>
        <v>0</v>
      </c>
      <c r="X1670" s="17">
        <f t="shared" si="7995"/>
        <v>0</v>
      </c>
      <c r="Y1670" s="17">
        <f t="shared" si="8039"/>
        <v>332.80000000000001</v>
      </c>
      <c r="Z1670" s="17">
        <f t="shared" si="8040"/>
        <v>332.80000000000001</v>
      </c>
      <c r="AA1670" s="17">
        <f t="shared" si="8041"/>
        <v>332.80000000000001</v>
      </c>
      <c r="AB1670" s="17">
        <f t="shared" si="7996"/>
        <v>0</v>
      </c>
      <c r="AC1670" s="17">
        <f t="shared" si="7997"/>
        <v>0</v>
      </c>
      <c r="AD1670" s="17">
        <f t="shared" si="7998"/>
        <v>0</v>
      </c>
      <c r="AE1670" s="17">
        <f t="shared" si="8042"/>
        <v>332.80000000000001</v>
      </c>
      <c r="AF1670" s="17">
        <f t="shared" si="8043"/>
        <v>332.80000000000001</v>
      </c>
      <c r="AG1670" s="17">
        <f t="shared" si="8044"/>
        <v>332.80000000000001</v>
      </c>
      <c r="AH1670" s="17">
        <f t="shared" si="7999"/>
        <v>0</v>
      </c>
      <c r="AI1670" s="17">
        <f t="shared" si="8000"/>
        <v>0</v>
      </c>
      <c r="AJ1670" s="17">
        <f t="shared" si="8001"/>
        <v>0</v>
      </c>
      <c r="AK1670" s="17">
        <f t="shared" si="8002"/>
        <v>0</v>
      </c>
      <c r="AL1670" s="17">
        <f t="shared" si="8003"/>
        <v>0</v>
      </c>
      <c r="AM1670" s="17">
        <f t="shared" si="8004"/>
        <v>0</v>
      </c>
      <c r="AN1670" s="17">
        <f t="shared" si="8005"/>
        <v>0</v>
      </c>
      <c r="AO1670" s="17">
        <f t="shared" si="8006"/>
        <v>0</v>
      </c>
      <c r="AP1670" s="17">
        <f t="shared" si="8007"/>
        <v>0</v>
      </c>
      <c r="AQ1670" s="17">
        <f t="shared" si="8008"/>
        <v>0</v>
      </c>
      <c r="AR1670" s="17">
        <f t="shared" si="8009"/>
        <v>0</v>
      </c>
      <c r="AS1670" s="17">
        <f t="shared" si="8010"/>
        <v>0</v>
      </c>
      <c r="AT1670" s="17">
        <f t="shared" si="8011"/>
        <v>0</v>
      </c>
      <c r="AU1670" s="17">
        <f t="shared" si="8012"/>
        <v>0</v>
      </c>
      <c r="AV1670" s="17">
        <f t="shared" si="8013"/>
        <v>0</v>
      </c>
      <c r="AW1670" s="17">
        <f t="shared" si="8045"/>
        <v>332.80000000000001</v>
      </c>
      <c r="AX1670" s="17">
        <f t="shared" si="8046"/>
        <v>332.80000000000001</v>
      </c>
      <c r="AY1670" s="17">
        <f t="shared" si="8047"/>
        <v>332.80000000000001</v>
      </c>
      <c r="AZ1670" s="17">
        <f t="shared" si="8014"/>
        <v>0</v>
      </c>
      <c r="BA1670" s="17">
        <f t="shared" si="8048"/>
        <v>332.80000000000001</v>
      </c>
      <c r="BB1670" s="17">
        <f t="shared" si="8049"/>
        <v>332.80000000000001</v>
      </c>
      <c r="BC1670" s="17">
        <f t="shared" si="8050"/>
        <v>332.80000000000001</v>
      </c>
      <c r="BD1670" s="17">
        <f t="shared" si="8015"/>
        <v>0</v>
      </c>
      <c r="BE1670" s="17">
        <f t="shared" si="8016"/>
        <v>0</v>
      </c>
      <c r="BF1670" s="17">
        <f t="shared" si="8017"/>
        <v>0</v>
      </c>
      <c r="BG1670" s="17">
        <f t="shared" si="8018"/>
        <v>0</v>
      </c>
      <c r="BH1670" s="17">
        <f t="shared" si="8019"/>
        <v>0</v>
      </c>
      <c r="BI1670" s="17">
        <f t="shared" si="8020"/>
        <v>0</v>
      </c>
      <c r="BJ1670" s="17">
        <f t="shared" si="8021"/>
        <v>0</v>
      </c>
      <c r="BK1670" s="17">
        <f t="shared" si="8022"/>
        <v>0</v>
      </c>
      <c r="BL1670" s="17">
        <f t="shared" si="8023"/>
        <v>0</v>
      </c>
      <c r="BM1670" s="17">
        <f t="shared" si="8024"/>
        <v>0</v>
      </c>
      <c r="BN1670" s="17">
        <f t="shared" si="8025"/>
        <v>0</v>
      </c>
      <c r="BO1670" s="17">
        <f t="shared" si="8051"/>
        <v>332.80000000000001</v>
      </c>
      <c r="BP1670" s="17">
        <f t="shared" si="8052"/>
        <v>332.80000000000001</v>
      </c>
      <c r="BQ1670" s="17">
        <f t="shared" si="8053"/>
        <v>332.80000000000001</v>
      </c>
      <c r="BR1670" s="17">
        <f t="shared" si="8026"/>
        <v>0</v>
      </c>
      <c r="BS1670" s="17">
        <f t="shared" si="8027"/>
        <v>0</v>
      </c>
      <c r="BT1670" s="17">
        <f t="shared" si="8028"/>
        <v>0</v>
      </c>
      <c r="BU1670" s="17">
        <f t="shared" si="8054"/>
        <v>332.80000000000001</v>
      </c>
      <c r="BV1670" s="17">
        <f t="shared" si="8055"/>
        <v>332.80000000000001</v>
      </c>
      <c r="BW1670" s="17">
        <f t="shared" si="8056"/>
        <v>332.80000000000001</v>
      </c>
      <c r="BX1670" s="17">
        <f t="shared" si="8029"/>
        <v>0</v>
      </c>
      <c r="BY1670" s="17">
        <f t="shared" si="8030"/>
        <v>0</v>
      </c>
      <c r="BZ1670" s="17">
        <f t="shared" si="8031"/>
        <v>0</v>
      </c>
      <c r="CA1670" s="17">
        <f t="shared" si="8032"/>
        <v>0</v>
      </c>
      <c r="CB1670" s="17">
        <f t="shared" si="8033"/>
        <v>0</v>
      </c>
      <c r="CC1670" s="37">
        <f t="shared" si="8034"/>
        <v>0</v>
      </c>
      <c r="CD1670" s="17">
        <f t="shared" si="8035"/>
        <v>0</v>
      </c>
      <c r="CE1670" s="17">
        <f t="shared" si="8036"/>
        <v>0</v>
      </c>
      <c r="CF1670" s="37">
        <f t="shared" si="8037"/>
        <v>0</v>
      </c>
      <c r="CG1670" s="17">
        <f t="shared" si="8057"/>
        <v>332.80000000000001</v>
      </c>
      <c r="CH1670" s="17">
        <f t="shared" si="8058"/>
        <v>332.80000000000001</v>
      </c>
      <c r="CI1670" s="17">
        <f t="shared" si="8059"/>
        <v>332.80000000000001</v>
      </c>
      <c r="CJ1670" s="17">
        <f t="shared" si="8038"/>
        <v>0</v>
      </c>
      <c r="CK1670" s="32">
        <v>0</v>
      </c>
      <c r="CL1670" s="32"/>
      <c r="CM1670" s="1" t="s">
        <v>75</v>
      </c>
      <c r="CN1670" s="1"/>
      <c r="CO1670" s="1"/>
      <c r="CP1670" s="1"/>
      <c r="CQ1670" s="1"/>
      <c r="CR1670" s="1"/>
      <c r="CS1670" s="1"/>
    </row>
    <row r="1671" s="1" customFormat="1">
      <c r="A1671" s="30" t="s">
        <v>524</v>
      </c>
      <c r="B1671" s="30" t="s">
        <v>102</v>
      </c>
      <c r="C1671" s="30" t="s">
        <v>34</v>
      </c>
      <c r="D1671" s="30" t="s">
        <v>415</v>
      </c>
      <c r="E1671" s="35"/>
      <c r="F1671" s="31" t="s">
        <v>416</v>
      </c>
      <c r="G1671" s="17">
        <f t="shared" si="7922"/>
        <v>332.80000000000001</v>
      </c>
      <c r="H1671" s="17">
        <f t="shared" si="7923"/>
        <v>332.80000000000001</v>
      </c>
      <c r="I1671" s="17">
        <f t="shared" si="7983"/>
        <v>332.80000000000001</v>
      </c>
      <c r="J1671" s="17">
        <f t="shared" si="7984"/>
        <v>0</v>
      </c>
      <c r="K1671" s="17">
        <f t="shared" si="7985"/>
        <v>0</v>
      </c>
      <c r="L1671" s="17">
        <f t="shared" si="7986"/>
        <v>0</v>
      </c>
      <c r="M1671" s="17">
        <f t="shared" si="7928"/>
        <v>332.80000000000001</v>
      </c>
      <c r="N1671" s="17">
        <f t="shared" si="7929"/>
        <v>332.80000000000001</v>
      </c>
      <c r="O1671" s="17">
        <f t="shared" si="7930"/>
        <v>332.80000000000001</v>
      </c>
      <c r="P1671" s="17">
        <f t="shared" si="7987"/>
        <v>0</v>
      </c>
      <c r="Q1671" s="17">
        <f t="shared" si="7988"/>
        <v>0</v>
      </c>
      <c r="R1671" s="17">
        <f t="shared" si="7989"/>
        <v>0</v>
      </c>
      <c r="S1671" s="17">
        <f t="shared" si="7990"/>
        <v>0</v>
      </c>
      <c r="T1671" s="17">
        <f t="shared" si="7991"/>
        <v>0</v>
      </c>
      <c r="U1671" s="17">
        <f t="shared" si="7992"/>
        <v>0</v>
      </c>
      <c r="V1671" s="17">
        <f t="shared" si="7993"/>
        <v>0</v>
      </c>
      <c r="W1671" s="17">
        <f t="shared" si="7994"/>
        <v>0</v>
      </c>
      <c r="X1671" s="17">
        <f t="shared" si="7995"/>
        <v>0</v>
      </c>
      <c r="Y1671" s="17">
        <f t="shared" si="8039"/>
        <v>332.80000000000001</v>
      </c>
      <c r="Z1671" s="17">
        <f t="shared" si="8040"/>
        <v>332.80000000000001</v>
      </c>
      <c r="AA1671" s="17">
        <f t="shared" si="8041"/>
        <v>332.80000000000001</v>
      </c>
      <c r="AB1671" s="17">
        <f t="shared" si="7996"/>
        <v>0</v>
      </c>
      <c r="AC1671" s="17">
        <f t="shared" si="7997"/>
        <v>0</v>
      </c>
      <c r="AD1671" s="17">
        <f t="shared" si="7998"/>
        <v>0</v>
      </c>
      <c r="AE1671" s="17">
        <f t="shared" si="8042"/>
        <v>332.80000000000001</v>
      </c>
      <c r="AF1671" s="17">
        <f t="shared" si="8043"/>
        <v>332.80000000000001</v>
      </c>
      <c r="AG1671" s="17">
        <f t="shared" si="8044"/>
        <v>332.80000000000001</v>
      </c>
      <c r="AH1671" s="17">
        <f t="shared" si="7999"/>
        <v>0</v>
      </c>
      <c r="AI1671" s="17">
        <f t="shared" si="8000"/>
        <v>0</v>
      </c>
      <c r="AJ1671" s="17">
        <f t="shared" si="8001"/>
        <v>0</v>
      </c>
      <c r="AK1671" s="17">
        <f t="shared" si="8002"/>
        <v>0</v>
      </c>
      <c r="AL1671" s="17">
        <f t="shared" si="8003"/>
        <v>0</v>
      </c>
      <c r="AM1671" s="17">
        <f t="shared" si="8004"/>
        <v>0</v>
      </c>
      <c r="AN1671" s="17">
        <f t="shared" si="8005"/>
        <v>0</v>
      </c>
      <c r="AO1671" s="17">
        <f t="shared" si="8006"/>
        <v>0</v>
      </c>
      <c r="AP1671" s="17">
        <f t="shared" si="8007"/>
        <v>0</v>
      </c>
      <c r="AQ1671" s="17">
        <f t="shared" si="8008"/>
        <v>0</v>
      </c>
      <c r="AR1671" s="17">
        <f t="shared" si="8009"/>
        <v>0</v>
      </c>
      <c r="AS1671" s="17">
        <f t="shared" si="8010"/>
        <v>0</v>
      </c>
      <c r="AT1671" s="17">
        <f t="shared" si="8011"/>
        <v>0</v>
      </c>
      <c r="AU1671" s="17">
        <f t="shared" si="8012"/>
        <v>0</v>
      </c>
      <c r="AV1671" s="17">
        <f t="shared" si="8013"/>
        <v>0</v>
      </c>
      <c r="AW1671" s="17">
        <f t="shared" si="8045"/>
        <v>332.80000000000001</v>
      </c>
      <c r="AX1671" s="17">
        <f t="shared" si="8046"/>
        <v>332.80000000000001</v>
      </c>
      <c r="AY1671" s="17">
        <f t="shared" si="8047"/>
        <v>332.80000000000001</v>
      </c>
      <c r="AZ1671" s="17">
        <f t="shared" si="8014"/>
        <v>0</v>
      </c>
      <c r="BA1671" s="17">
        <f t="shared" si="8048"/>
        <v>332.80000000000001</v>
      </c>
      <c r="BB1671" s="17">
        <f t="shared" si="8049"/>
        <v>332.80000000000001</v>
      </c>
      <c r="BC1671" s="17">
        <f t="shared" si="8050"/>
        <v>332.80000000000001</v>
      </c>
      <c r="BD1671" s="17">
        <f t="shared" si="8015"/>
        <v>0</v>
      </c>
      <c r="BE1671" s="17">
        <f t="shared" si="8016"/>
        <v>0</v>
      </c>
      <c r="BF1671" s="17">
        <f t="shared" si="8017"/>
        <v>0</v>
      </c>
      <c r="BG1671" s="17">
        <f t="shared" si="8018"/>
        <v>0</v>
      </c>
      <c r="BH1671" s="17">
        <f t="shared" si="8019"/>
        <v>0</v>
      </c>
      <c r="BI1671" s="17">
        <f t="shared" si="8020"/>
        <v>0</v>
      </c>
      <c r="BJ1671" s="17">
        <f t="shared" si="8021"/>
        <v>0</v>
      </c>
      <c r="BK1671" s="17">
        <f t="shared" si="8022"/>
        <v>0</v>
      </c>
      <c r="BL1671" s="17">
        <f t="shared" si="8023"/>
        <v>0</v>
      </c>
      <c r="BM1671" s="17">
        <f t="shared" si="8024"/>
        <v>0</v>
      </c>
      <c r="BN1671" s="17">
        <f t="shared" si="8025"/>
        <v>0</v>
      </c>
      <c r="BO1671" s="17">
        <f t="shared" si="8051"/>
        <v>332.80000000000001</v>
      </c>
      <c r="BP1671" s="17">
        <f t="shared" si="8052"/>
        <v>332.80000000000001</v>
      </c>
      <c r="BQ1671" s="17">
        <f t="shared" si="8053"/>
        <v>332.80000000000001</v>
      </c>
      <c r="BR1671" s="17">
        <f t="shared" si="8026"/>
        <v>0</v>
      </c>
      <c r="BS1671" s="17">
        <f t="shared" si="8027"/>
        <v>0</v>
      </c>
      <c r="BT1671" s="17">
        <f t="shared" si="8028"/>
        <v>0</v>
      </c>
      <c r="BU1671" s="17">
        <f t="shared" si="8054"/>
        <v>332.80000000000001</v>
      </c>
      <c r="BV1671" s="17">
        <f t="shared" si="8055"/>
        <v>332.80000000000001</v>
      </c>
      <c r="BW1671" s="17">
        <f t="shared" si="8056"/>
        <v>332.80000000000001</v>
      </c>
      <c r="BX1671" s="17">
        <f t="shared" si="8029"/>
        <v>0</v>
      </c>
      <c r="BY1671" s="17">
        <f t="shared" si="8030"/>
        <v>0</v>
      </c>
      <c r="BZ1671" s="17">
        <f t="shared" si="8031"/>
        <v>0</v>
      </c>
      <c r="CA1671" s="17">
        <f t="shared" si="8032"/>
        <v>0</v>
      </c>
      <c r="CB1671" s="17">
        <f t="shared" si="8033"/>
        <v>0</v>
      </c>
      <c r="CC1671" s="17">
        <f t="shared" si="8034"/>
        <v>0</v>
      </c>
      <c r="CD1671" s="17">
        <f t="shared" si="8035"/>
        <v>0</v>
      </c>
      <c r="CE1671" s="17">
        <f t="shared" si="8036"/>
        <v>0</v>
      </c>
      <c r="CF1671" s="17">
        <f t="shared" si="8037"/>
        <v>0</v>
      </c>
      <c r="CG1671" s="17">
        <f t="shared" si="8057"/>
        <v>332.80000000000001</v>
      </c>
      <c r="CH1671" s="17">
        <f t="shared" si="8058"/>
        <v>332.80000000000001</v>
      </c>
      <c r="CI1671" s="17">
        <f t="shared" si="8059"/>
        <v>332.80000000000001</v>
      </c>
      <c r="CJ1671" s="17">
        <f t="shared" si="8038"/>
        <v>0</v>
      </c>
      <c r="CK1671" s="32"/>
      <c r="CL1671" s="32"/>
      <c r="CM1671" s="1"/>
      <c r="CN1671" s="1"/>
      <c r="CO1671" s="1"/>
      <c r="CP1671" s="1"/>
      <c r="CQ1671" s="1"/>
      <c r="CR1671" s="1"/>
      <c r="CS1671" s="1"/>
    </row>
    <row r="1672" s="1" customFormat="1">
      <c r="A1672" s="30" t="s">
        <v>524</v>
      </c>
      <c r="B1672" s="30" t="s">
        <v>102</v>
      </c>
      <c r="C1672" s="30" t="s">
        <v>34</v>
      </c>
      <c r="D1672" s="30" t="s">
        <v>485</v>
      </c>
      <c r="E1672" s="35"/>
      <c r="F1672" s="31" t="s">
        <v>486</v>
      </c>
      <c r="G1672" s="17">
        <f t="shared" si="7922"/>
        <v>332.80000000000001</v>
      </c>
      <c r="H1672" s="17">
        <f t="shared" si="7923"/>
        <v>332.80000000000001</v>
      </c>
      <c r="I1672" s="17">
        <f t="shared" si="7983"/>
        <v>332.80000000000001</v>
      </c>
      <c r="J1672" s="17">
        <f t="shared" si="7984"/>
        <v>0</v>
      </c>
      <c r="K1672" s="17">
        <f t="shared" si="7985"/>
        <v>0</v>
      </c>
      <c r="L1672" s="17">
        <f t="shared" si="7986"/>
        <v>0</v>
      </c>
      <c r="M1672" s="17">
        <f t="shared" si="7928"/>
        <v>332.80000000000001</v>
      </c>
      <c r="N1672" s="17">
        <f t="shared" si="7929"/>
        <v>332.80000000000001</v>
      </c>
      <c r="O1672" s="17">
        <f t="shared" si="7930"/>
        <v>332.80000000000001</v>
      </c>
      <c r="P1672" s="17">
        <f t="shared" si="7987"/>
        <v>0</v>
      </c>
      <c r="Q1672" s="17">
        <f t="shared" si="7988"/>
        <v>0</v>
      </c>
      <c r="R1672" s="17">
        <f t="shared" si="7989"/>
        <v>0</v>
      </c>
      <c r="S1672" s="17">
        <f t="shared" si="7990"/>
        <v>0</v>
      </c>
      <c r="T1672" s="17">
        <f t="shared" si="7991"/>
        <v>0</v>
      </c>
      <c r="U1672" s="17">
        <f t="shared" si="7992"/>
        <v>0</v>
      </c>
      <c r="V1672" s="17">
        <f t="shared" si="7993"/>
        <v>0</v>
      </c>
      <c r="W1672" s="17">
        <f t="shared" si="7994"/>
        <v>0</v>
      </c>
      <c r="X1672" s="17">
        <f t="shared" si="7995"/>
        <v>0</v>
      </c>
      <c r="Y1672" s="17">
        <f t="shared" si="8039"/>
        <v>332.80000000000001</v>
      </c>
      <c r="Z1672" s="17">
        <f t="shared" si="8040"/>
        <v>332.80000000000001</v>
      </c>
      <c r="AA1672" s="17">
        <f t="shared" si="8041"/>
        <v>332.80000000000001</v>
      </c>
      <c r="AB1672" s="17">
        <f t="shared" si="7996"/>
        <v>0</v>
      </c>
      <c r="AC1672" s="17">
        <f t="shared" si="7997"/>
        <v>0</v>
      </c>
      <c r="AD1672" s="17">
        <f t="shared" si="7998"/>
        <v>0</v>
      </c>
      <c r="AE1672" s="17">
        <f t="shared" si="8042"/>
        <v>332.80000000000001</v>
      </c>
      <c r="AF1672" s="17">
        <f t="shared" si="8043"/>
        <v>332.80000000000001</v>
      </c>
      <c r="AG1672" s="17">
        <f t="shared" si="8044"/>
        <v>332.80000000000001</v>
      </c>
      <c r="AH1672" s="17">
        <f t="shared" si="7999"/>
        <v>0</v>
      </c>
      <c r="AI1672" s="17">
        <f t="shared" si="8000"/>
        <v>0</v>
      </c>
      <c r="AJ1672" s="17">
        <f t="shared" si="8001"/>
        <v>0</v>
      </c>
      <c r="AK1672" s="17">
        <f t="shared" si="8002"/>
        <v>0</v>
      </c>
      <c r="AL1672" s="17">
        <f t="shared" si="8003"/>
        <v>0</v>
      </c>
      <c r="AM1672" s="17">
        <f t="shared" si="8004"/>
        <v>0</v>
      </c>
      <c r="AN1672" s="17">
        <f t="shared" si="8005"/>
        <v>0</v>
      </c>
      <c r="AO1672" s="17">
        <f t="shared" si="8006"/>
        <v>0</v>
      </c>
      <c r="AP1672" s="17">
        <f t="shared" si="8007"/>
        <v>0</v>
      </c>
      <c r="AQ1672" s="17">
        <f t="shared" si="8008"/>
        <v>0</v>
      </c>
      <c r="AR1672" s="17">
        <f t="shared" si="8009"/>
        <v>0</v>
      </c>
      <c r="AS1672" s="17">
        <f t="shared" si="8010"/>
        <v>0</v>
      </c>
      <c r="AT1672" s="17">
        <f t="shared" si="8011"/>
        <v>0</v>
      </c>
      <c r="AU1672" s="17">
        <f t="shared" si="8012"/>
        <v>0</v>
      </c>
      <c r="AV1672" s="17">
        <f t="shared" si="8013"/>
        <v>0</v>
      </c>
      <c r="AW1672" s="17">
        <f t="shared" si="8045"/>
        <v>332.80000000000001</v>
      </c>
      <c r="AX1672" s="17">
        <f t="shared" si="8046"/>
        <v>332.80000000000001</v>
      </c>
      <c r="AY1672" s="17">
        <f t="shared" si="8047"/>
        <v>332.80000000000001</v>
      </c>
      <c r="AZ1672" s="17">
        <f t="shared" si="8014"/>
        <v>0</v>
      </c>
      <c r="BA1672" s="17">
        <f t="shared" si="8048"/>
        <v>332.80000000000001</v>
      </c>
      <c r="BB1672" s="17">
        <f t="shared" si="8049"/>
        <v>332.80000000000001</v>
      </c>
      <c r="BC1672" s="17">
        <f t="shared" si="8050"/>
        <v>332.80000000000001</v>
      </c>
      <c r="BD1672" s="17">
        <f t="shared" si="8015"/>
        <v>0</v>
      </c>
      <c r="BE1672" s="17">
        <f t="shared" si="8016"/>
        <v>0</v>
      </c>
      <c r="BF1672" s="17">
        <f t="shared" si="8017"/>
        <v>0</v>
      </c>
      <c r="BG1672" s="17">
        <f t="shared" si="8018"/>
        <v>0</v>
      </c>
      <c r="BH1672" s="17">
        <f t="shared" si="8019"/>
        <v>0</v>
      </c>
      <c r="BI1672" s="17">
        <f t="shared" si="8020"/>
        <v>0</v>
      </c>
      <c r="BJ1672" s="17">
        <f t="shared" si="8021"/>
        <v>0</v>
      </c>
      <c r="BK1672" s="17">
        <f t="shared" si="8022"/>
        <v>0</v>
      </c>
      <c r="BL1672" s="17">
        <f t="shared" si="8023"/>
        <v>0</v>
      </c>
      <c r="BM1672" s="17">
        <f t="shared" si="8024"/>
        <v>0</v>
      </c>
      <c r="BN1672" s="17">
        <f t="shared" si="8025"/>
        <v>0</v>
      </c>
      <c r="BO1672" s="17">
        <f t="shared" si="8051"/>
        <v>332.80000000000001</v>
      </c>
      <c r="BP1672" s="17">
        <f t="shared" si="8052"/>
        <v>332.80000000000001</v>
      </c>
      <c r="BQ1672" s="17">
        <f t="shared" si="8053"/>
        <v>332.80000000000001</v>
      </c>
      <c r="BR1672" s="17">
        <f t="shared" si="8026"/>
        <v>0</v>
      </c>
      <c r="BS1672" s="17">
        <f t="shared" si="8027"/>
        <v>0</v>
      </c>
      <c r="BT1672" s="17">
        <f t="shared" si="8028"/>
        <v>0</v>
      </c>
      <c r="BU1672" s="17">
        <f t="shared" si="8054"/>
        <v>332.80000000000001</v>
      </c>
      <c r="BV1672" s="17">
        <f t="shared" si="8055"/>
        <v>332.80000000000001</v>
      </c>
      <c r="BW1672" s="17">
        <f t="shared" si="8056"/>
        <v>332.80000000000001</v>
      </c>
      <c r="BX1672" s="17">
        <f t="shared" si="8029"/>
        <v>0</v>
      </c>
      <c r="BY1672" s="17">
        <f t="shared" si="8030"/>
        <v>0</v>
      </c>
      <c r="BZ1672" s="17">
        <f t="shared" si="8031"/>
        <v>0</v>
      </c>
      <c r="CA1672" s="17">
        <f t="shared" si="8032"/>
        <v>0</v>
      </c>
      <c r="CB1672" s="17">
        <f t="shared" si="8033"/>
        <v>0</v>
      </c>
      <c r="CC1672" s="17">
        <f t="shared" si="8034"/>
        <v>0</v>
      </c>
      <c r="CD1672" s="17">
        <f t="shared" si="8035"/>
        <v>0</v>
      </c>
      <c r="CE1672" s="17">
        <f t="shared" si="8036"/>
        <v>0</v>
      </c>
      <c r="CF1672" s="17">
        <f t="shared" si="8037"/>
        <v>0</v>
      </c>
      <c r="CG1672" s="17">
        <f t="shared" si="8057"/>
        <v>332.80000000000001</v>
      </c>
      <c r="CH1672" s="17">
        <f t="shared" si="8058"/>
        <v>332.80000000000001</v>
      </c>
      <c r="CI1672" s="17">
        <f t="shared" si="8059"/>
        <v>332.80000000000001</v>
      </c>
      <c r="CJ1672" s="17">
        <f t="shared" si="8038"/>
        <v>0</v>
      </c>
      <c r="CK1672" s="32"/>
      <c r="CL1672" s="32"/>
      <c r="CM1672" s="1"/>
      <c r="CN1672" s="1"/>
      <c r="CO1672" s="1"/>
      <c r="CP1672" s="1"/>
      <c r="CQ1672" s="1"/>
      <c r="CR1672" s="1"/>
      <c r="CS1672" s="1"/>
    </row>
    <row r="1673" s="1" customFormat="1">
      <c r="A1673" s="30" t="s">
        <v>524</v>
      </c>
      <c r="B1673" s="30" t="s">
        <v>102</v>
      </c>
      <c r="C1673" s="30" t="s">
        <v>34</v>
      </c>
      <c r="D1673" s="30" t="s">
        <v>485</v>
      </c>
      <c r="E1673" s="30" t="s">
        <v>46</v>
      </c>
      <c r="F1673" s="31" t="s">
        <v>47</v>
      </c>
      <c r="G1673" s="17">
        <v>332.80000000000001</v>
      </c>
      <c r="H1673" s="17">
        <v>332.80000000000001</v>
      </c>
      <c r="I1673" s="17">
        <v>332.80000000000001</v>
      </c>
      <c r="J1673" s="17"/>
      <c r="K1673" s="17"/>
      <c r="L1673" s="17"/>
      <c r="M1673" s="17">
        <f t="shared" si="7928"/>
        <v>332.80000000000001</v>
      </c>
      <c r="N1673" s="17">
        <f t="shared" si="7929"/>
        <v>332.80000000000001</v>
      </c>
      <c r="O1673" s="17">
        <f t="shared" si="7930"/>
        <v>332.80000000000001</v>
      </c>
      <c r="P1673" s="17"/>
      <c r="Q1673" s="17"/>
      <c r="R1673" s="17"/>
      <c r="S1673" s="17"/>
      <c r="T1673" s="17"/>
      <c r="U1673" s="17"/>
      <c r="V1673" s="17"/>
      <c r="W1673" s="17"/>
      <c r="X1673" s="17"/>
      <c r="Y1673" s="17">
        <f t="shared" si="8039"/>
        <v>332.80000000000001</v>
      </c>
      <c r="Z1673" s="17">
        <f t="shared" si="8040"/>
        <v>332.80000000000001</v>
      </c>
      <c r="AA1673" s="17">
        <f t="shared" si="8041"/>
        <v>332.80000000000001</v>
      </c>
      <c r="AB1673" s="17"/>
      <c r="AC1673" s="17"/>
      <c r="AD1673" s="17"/>
      <c r="AE1673" s="17">
        <f t="shared" si="8042"/>
        <v>332.80000000000001</v>
      </c>
      <c r="AF1673" s="17">
        <f t="shared" si="8043"/>
        <v>332.80000000000001</v>
      </c>
      <c r="AG1673" s="17">
        <f t="shared" si="8044"/>
        <v>332.80000000000001</v>
      </c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>
        <f t="shared" si="8045"/>
        <v>332.80000000000001</v>
      </c>
      <c r="AX1673" s="17">
        <f t="shared" si="8046"/>
        <v>332.80000000000001</v>
      </c>
      <c r="AY1673" s="17">
        <f t="shared" si="8047"/>
        <v>332.80000000000001</v>
      </c>
      <c r="AZ1673" s="17"/>
      <c r="BA1673" s="17">
        <f t="shared" si="8048"/>
        <v>332.80000000000001</v>
      </c>
      <c r="BB1673" s="17">
        <f t="shared" si="8049"/>
        <v>332.80000000000001</v>
      </c>
      <c r="BC1673" s="17">
        <f t="shared" si="8050"/>
        <v>332.80000000000001</v>
      </c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>
        <f t="shared" si="8051"/>
        <v>332.80000000000001</v>
      </c>
      <c r="BP1673" s="17">
        <f t="shared" si="8052"/>
        <v>332.80000000000001</v>
      </c>
      <c r="BQ1673" s="17">
        <f t="shared" si="8053"/>
        <v>332.80000000000001</v>
      </c>
      <c r="BR1673" s="17"/>
      <c r="BS1673" s="17"/>
      <c r="BT1673" s="17"/>
      <c r="BU1673" s="17">
        <f t="shared" si="8054"/>
        <v>332.80000000000001</v>
      </c>
      <c r="BV1673" s="17">
        <f t="shared" si="8055"/>
        <v>332.80000000000001</v>
      </c>
      <c r="BW1673" s="17">
        <f t="shared" si="8056"/>
        <v>332.80000000000001</v>
      </c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>
        <f t="shared" si="8057"/>
        <v>332.80000000000001</v>
      </c>
      <c r="CH1673" s="17">
        <f t="shared" si="8058"/>
        <v>332.80000000000001</v>
      </c>
      <c r="CI1673" s="17">
        <f t="shared" si="8059"/>
        <v>332.80000000000001</v>
      </c>
      <c r="CJ1673" s="17"/>
      <c r="CK1673" s="32"/>
      <c r="CL1673" s="32"/>
      <c r="CM1673" s="1"/>
      <c r="CN1673" s="1"/>
      <c r="CO1673" s="1"/>
      <c r="CP1673" s="1"/>
      <c r="CQ1673" s="1"/>
      <c r="CR1673" s="1"/>
      <c r="CS1673" s="1"/>
    </row>
    <row r="1674" s="20" customFormat="1">
      <c r="A1674" s="21" t="s">
        <v>528</v>
      </c>
      <c r="B1674" s="21"/>
      <c r="C1674" s="21"/>
      <c r="D1674" s="21"/>
      <c r="E1674" s="21"/>
      <c r="F1674" s="22" t="s">
        <v>529</v>
      </c>
      <c r="G1674" s="23">
        <f>G1780+G1675+G1694</f>
        <v>1477359.7</v>
      </c>
      <c r="H1674" s="23">
        <f>H1780+H1675+H1694</f>
        <v>1375320.2</v>
      </c>
      <c r="I1674" s="23">
        <f>I1780+I1675+I1694</f>
        <v>1193543.8</v>
      </c>
      <c r="J1674" s="23">
        <f>J1780+J1675+J1694</f>
        <v>46272.099999999999</v>
      </c>
      <c r="K1674" s="23">
        <f>K1780+K1675+K1694</f>
        <v>55697.800000000003</v>
      </c>
      <c r="L1674" s="23">
        <f>L1780+L1675+L1694</f>
        <v>58416.5</v>
      </c>
      <c r="M1674" s="23">
        <f t="shared" si="7928"/>
        <v>1523631.8</v>
      </c>
      <c r="N1674" s="23">
        <f t="shared" si="7929"/>
        <v>1431018</v>
      </c>
      <c r="O1674" s="23">
        <f t="shared" si="7930"/>
        <v>1251960.3</v>
      </c>
      <c r="P1674" s="23">
        <f>P1780+P1675+P1694</f>
        <v>16313.6</v>
      </c>
      <c r="Q1674" s="23">
        <f>Q1780+Q1675+Q1694</f>
        <v>0</v>
      </c>
      <c r="R1674" s="23">
        <f>R1780+R1675+R1694</f>
        <v>0</v>
      </c>
      <c r="S1674" s="23">
        <f>S1780+S1675+S1694</f>
        <v>438108.14163000003</v>
      </c>
      <c r="T1674" s="23">
        <f>T1780+T1675+T1694</f>
        <v>17371.899999999998</v>
      </c>
      <c r="U1674" s="23">
        <f>U1780+U1675+U1694</f>
        <v>0</v>
      </c>
      <c r="V1674" s="23">
        <f>V1780+V1675+V1694</f>
        <v>17371.899999999998</v>
      </c>
      <c r="W1674" s="23">
        <f>W1780+W1675+W1694</f>
        <v>0</v>
      </c>
      <c r="X1674" s="23">
        <f>X1780+X1675+X1694</f>
        <v>0</v>
      </c>
      <c r="Y1674" s="23">
        <f t="shared" si="8039"/>
        <v>1978053.5416300001</v>
      </c>
      <c r="Z1674" s="23">
        <f t="shared" si="8040"/>
        <v>1448389.8999999999</v>
      </c>
      <c r="AA1674" s="23">
        <f t="shared" si="8041"/>
        <v>1269332.2</v>
      </c>
      <c r="AB1674" s="23">
        <f>AB1780+AB1675+AB1694</f>
        <v>-36702.372000000003</v>
      </c>
      <c r="AC1674" s="23">
        <f>AC1780+AC1675+AC1694</f>
        <v>0</v>
      </c>
      <c r="AD1674" s="23">
        <f>AD1780+AD1675+AD1694</f>
        <v>0</v>
      </c>
      <c r="AE1674" s="23">
        <f t="shared" si="8042"/>
        <v>1941351.1696300001</v>
      </c>
      <c r="AF1674" s="23">
        <f t="shared" si="8043"/>
        <v>1448389.8999999999</v>
      </c>
      <c r="AG1674" s="23">
        <f t="shared" si="8044"/>
        <v>1269332.2</v>
      </c>
      <c r="AH1674" s="23">
        <f>AH1780+AH1675+AH1694</f>
        <v>0</v>
      </c>
      <c r="AI1674" s="23">
        <f>AI1780+AI1675+AI1694</f>
        <v>0</v>
      </c>
      <c r="AJ1674" s="23">
        <f>AJ1780+AJ1675+AJ1694</f>
        <v>34679.34072</v>
      </c>
      <c r="AK1674" s="23">
        <f>AK1780+AK1675+AK1694</f>
        <v>0</v>
      </c>
      <c r="AL1674" s="23">
        <f>AL1780+AL1675+AL1694</f>
        <v>0</v>
      </c>
      <c r="AM1674" s="23">
        <f>AM1780+AM1675+AM1694</f>
        <v>0</v>
      </c>
      <c r="AN1674" s="23">
        <f>AN1780+AN1675+AN1694</f>
        <v>0</v>
      </c>
      <c r="AO1674" s="23">
        <f>AO1780+AO1675+AO1694</f>
        <v>0</v>
      </c>
      <c r="AP1674" s="23">
        <f>AP1780+AP1675+AP1694</f>
        <v>0</v>
      </c>
      <c r="AQ1674" s="23">
        <f>AQ1780+AQ1675+AQ1694</f>
        <v>0</v>
      </c>
      <c r="AR1674" s="23">
        <f>AR1780+AR1675+AR1694</f>
        <v>0</v>
      </c>
      <c r="AS1674" s="23">
        <f>AS1780+AS1675+AS1694</f>
        <v>0</v>
      </c>
      <c r="AT1674" s="23">
        <f>AT1780+AT1675+AT1694</f>
        <v>65320.65928</v>
      </c>
      <c r="AU1674" s="23">
        <f>AU1780+AU1675+AU1694</f>
        <v>0</v>
      </c>
      <c r="AV1674" s="23">
        <f>AV1780+AV1675+AV1694</f>
        <v>0</v>
      </c>
      <c r="AW1674" s="23">
        <f t="shared" si="8045"/>
        <v>1976030.5103500001</v>
      </c>
      <c r="AX1674" s="23">
        <f t="shared" si="8046"/>
        <v>1448389.8999999999</v>
      </c>
      <c r="AY1674" s="23">
        <f t="shared" si="8047"/>
        <v>1334652.85928</v>
      </c>
      <c r="AZ1674" s="23">
        <f>AZ1780+AZ1675+AZ1694</f>
        <v>0</v>
      </c>
      <c r="BA1674" s="23">
        <f t="shared" si="8048"/>
        <v>1976030.5103500001</v>
      </c>
      <c r="BB1674" s="23">
        <f t="shared" si="8049"/>
        <v>1448389.8999999999</v>
      </c>
      <c r="BC1674" s="23">
        <f t="shared" si="8050"/>
        <v>1334652.85928</v>
      </c>
      <c r="BD1674" s="23">
        <f>BD1780+BD1675+BD1694</f>
        <v>100000</v>
      </c>
      <c r="BE1674" s="23">
        <f>BE1780+BE1675+BE1694</f>
        <v>0</v>
      </c>
      <c r="BF1674" s="23">
        <f>BF1780+BF1675+BF1694</f>
        <v>-198162.77899999998</v>
      </c>
      <c r="BG1674" s="23">
        <f>BG1780+BG1675+BG1694</f>
        <v>0</v>
      </c>
      <c r="BH1674" s="23">
        <f>BH1780+BH1675+BH1694</f>
        <v>100000</v>
      </c>
      <c r="BI1674" s="23">
        <f>BI1780+BI1675+BI1694</f>
        <v>0</v>
      </c>
      <c r="BJ1674" s="23">
        <f>BJ1780+BJ1675+BJ1694</f>
        <v>-100213.39999999999</v>
      </c>
      <c r="BK1674" s="23">
        <f>BK1780+BK1675+BK1694</f>
        <v>0</v>
      </c>
      <c r="BL1674" s="23">
        <f>BL1780+BL1675+BL1694</f>
        <v>0</v>
      </c>
      <c r="BM1674" s="23">
        <f>BM1780+BM1675+BM1694</f>
        <v>0</v>
      </c>
      <c r="BN1674" s="23">
        <f>BN1780+BN1675+BN1694</f>
        <v>-100213.39999999999</v>
      </c>
      <c r="BO1674" s="23">
        <f t="shared" si="8051"/>
        <v>1877867.73135</v>
      </c>
      <c r="BP1674" s="23">
        <f t="shared" si="8052"/>
        <v>1448176.5</v>
      </c>
      <c r="BQ1674" s="23">
        <f t="shared" si="8053"/>
        <v>1234439.4592800001</v>
      </c>
      <c r="BR1674" s="23">
        <f>BR1780+BR1675+BR1694</f>
        <v>-75.436999999999898</v>
      </c>
      <c r="BS1674" s="23">
        <f>BS1780+BS1675+BS1694</f>
        <v>99022.222999999998</v>
      </c>
      <c r="BT1674" s="23">
        <f>BT1780+BT1675+BT1694</f>
        <v>99022.222999999998</v>
      </c>
      <c r="BU1674" s="23">
        <f t="shared" si="8054"/>
        <v>1877792.2943500001</v>
      </c>
      <c r="BV1674" s="23">
        <f t="shared" si="8055"/>
        <v>1547198.723</v>
      </c>
      <c r="BW1674" s="23">
        <f t="shared" si="8056"/>
        <v>1333461.6822800001</v>
      </c>
      <c r="BX1674" s="23">
        <f>BX1780+BX1675+BX1694</f>
        <v>0</v>
      </c>
      <c r="BY1674" s="23">
        <f>BY1780+BY1675+BY1694</f>
        <v>135961.908</v>
      </c>
      <c r="BZ1674" s="23">
        <f>BZ1780+BZ1675+BZ1694</f>
        <v>0</v>
      </c>
      <c r="CA1674" s="23">
        <f>CA1780+CA1675+CA1694</f>
        <v>0</v>
      </c>
      <c r="CB1674" s="23">
        <f>CB1780+CB1675+CB1694</f>
        <v>-106308.717</v>
      </c>
      <c r="CC1674" s="23">
        <f>CC1780+CC1675+CC1694</f>
        <v>0</v>
      </c>
      <c r="CD1674" s="23">
        <f>CD1780+CD1675+CD1694</f>
        <v>0</v>
      </c>
      <c r="CE1674" s="23">
        <f>CE1780+CE1675+CE1694</f>
        <v>0</v>
      </c>
      <c r="CF1674" s="23">
        <f>CF1780+CF1675+CF1694</f>
        <v>0</v>
      </c>
      <c r="CG1674" s="23">
        <f t="shared" si="8057"/>
        <v>2013754.2023500002</v>
      </c>
      <c r="CH1674" s="23">
        <f t="shared" si="8058"/>
        <v>1440890.0060000001</v>
      </c>
      <c r="CI1674" s="23">
        <f t="shared" si="8059"/>
        <v>1333461.6822800001</v>
      </c>
      <c r="CJ1674" s="23">
        <f>CJ1780+CJ1675+CJ1694</f>
        <v>0</v>
      </c>
      <c r="CK1674" s="24"/>
      <c r="CL1674" s="24"/>
      <c r="CM1674" s="20"/>
      <c r="CN1674" s="20"/>
      <c r="CO1674" s="20"/>
      <c r="CP1674" s="20"/>
      <c r="CQ1674" s="20"/>
      <c r="CR1674" s="20"/>
      <c r="CS1674" s="20"/>
    </row>
    <row r="1675" s="20" customFormat="1">
      <c r="A1675" s="21" t="s">
        <v>528</v>
      </c>
      <c r="B1675" s="21" t="s">
        <v>127</v>
      </c>
      <c r="C1675" s="21"/>
      <c r="D1675" s="21"/>
      <c r="E1675" s="21"/>
      <c r="F1675" s="22" t="s">
        <v>128</v>
      </c>
      <c r="G1675" s="23">
        <f t="shared" ref="G1675:G1688" si="8060">G1676</f>
        <v>100039.3</v>
      </c>
      <c r="H1675" s="23">
        <f t="shared" ref="H1675:H1688" si="8061">H1676</f>
        <v>100213.39999999999</v>
      </c>
      <c r="I1675" s="23">
        <f t="shared" ref="I1675:I1688" si="8062">I1676</f>
        <v>100213.39999999999</v>
      </c>
      <c r="J1675" s="23">
        <f t="shared" ref="J1675:J1688" si="8063">J1676</f>
        <v>0</v>
      </c>
      <c r="K1675" s="23">
        <f t="shared" ref="K1675:K1688" si="8064">K1676</f>
        <v>0</v>
      </c>
      <c r="L1675" s="23">
        <f t="shared" ref="L1675:L1688" si="8065">L1676</f>
        <v>0</v>
      </c>
      <c r="M1675" s="23">
        <f t="shared" si="7928"/>
        <v>100039.3</v>
      </c>
      <c r="N1675" s="23">
        <f t="shared" si="7929"/>
        <v>100213.39999999999</v>
      </c>
      <c r="O1675" s="23">
        <f t="shared" si="7930"/>
        <v>100213.39999999999</v>
      </c>
      <c r="P1675" s="23">
        <f t="shared" ref="P1675:P1688" si="8066">P1676</f>
        <v>225.09999999999999</v>
      </c>
      <c r="Q1675" s="23">
        <f t="shared" ref="Q1675:Q1688" si="8067">Q1676</f>
        <v>0</v>
      </c>
      <c r="R1675" s="23">
        <f t="shared" ref="R1675:R1688" si="8068">R1676</f>
        <v>0</v>
      </c>
      <c r="S1675" s="23">
        <f t="shared" ref="S1675:S1688" si="8069">S1676</f>
        <v>0</v>
      </c>
      <c r="T1675" s="23">
        <f t="shared" ref="T1675:T1688" si="8070">T1676</f>
        <v>0</v>
      </c>
      <c r="U1675" s="23">
        <f t="shared" ref="U1675:U1688" si="8071">U1676</f>
        <v>0</v>
      </c>
      <c r="V1675" s="23">
        <f t="shared" ref="V1675:V1688" si="8072">V1676</f>
        <v>0</v>
      </c>
      <c r="W1675" s="23">
        <f t="shared" ref="W1675:W1688" si="8073">W1676</f>
        <v>0</v>
      </c>
      <c r="X1675" s="23">
        <f t="shared" ref="X1675:X1688" si="8074">X1676</f>
        <v>0</v>
      </c>
      <c r="Y1675" s="23">
        <f t="shared" si="8039"/>
        <v>100264.40000000001</v>
      </c>
      <c r="Z1675" s="23">
        <f t="shared" si="8040"/>
        <v>100213.39999999999</v>
      </c>
      <c r="AA1675" s="23">
        <f t="shared" si="8041"/>
        <v>100213.39999999999</v>
      </c>
      <c r="AB1675" s="23">
        <f t="shared" ref="AB1675:AB1688" si="8075">AB1676</f>
        <v>0</v>
      </c>
      <c r="AC1675" s="23">
        <f t="shared" ref="AC1675:AC1688" si="8076">AC1676</f>
        <v>0</v>
      </c>
      <c r="AD1675" s="23">
        <f t="shared" ref="AD1675:AD1688" si="8077">AD1676</f>
        <v>0</v>
      </c>
      <c r="AE1675" s="23">
        <f t="shared" si="8042"/>
        <v>100264.40000000001</v>
      </c>
      <c r="AF1675" s="23">
        <f t="shared" si="8043"/>
        <v>100213.39999999999</v>
      </c>
      <c r="AG1675" s="23">
        <f t="shared" si="8044"/>
        <v>100213.39999999999</v>
      </c>
      <c r="AH1675" s="23">
        <f t="shared" ref="AH1675:AH1688" si="8078">AH1676</f>
        <v>0</v>
      </c>
      <c r="AI1675" s="23">
        <f t="shared" ref="AI1675:AI1688" si="8079">AI1676</f>
        <v>0</v>
      </c>
      <c r="AJ1675" s="23">
        <f t="shared" ref="AJ1675:AJ1688" si="8080">AJ1676</f>
        <v>100000</v>
      </c>
      <c r="AK1675" s="23">
        <f t="shared" ref="AK1675:AK1688" si="8081">AK1676</f>
        <v>0</v>
      </c>
      <c r="AL1675" s="23">
        <f t="shared" ref="AL1675:AL1688" si="8082">AL1676</f>
        <v>0</v>
      </c>
      <c r="AM1675" s="23">
        <f t="shared" ref="AM1675:AM1688" si="8083">AM1676</f>
        <v>0</v>
      </c>
      <c r="AN1675" s="23">
        <f t="shared" ref="AN1675:AN1688" si="8084">AN1676</f>
        <v>0</v>
      </c>
      <c r="AO1675" s="23">
        <f t="shared" ref="AO1675:AO1688" si="8085">AO1676</f>
        <v>0</v>
      </c>
      <c r="AP1675" s="23">
        <f t="shared" ref="AP1675:AP1688" si="8086">AP1676</f>
        <v>0</v>
      </c>
      <c r="AQ1675" s="23">
        <f t="shared" ref="AQ1675:AQ1676" si="8087">AQ1676</f>
        <v>0</v>
      </c>
      <c r="AR1675" s="23">
        <f t="shared" ref="AR1675:AR1676" si="8088">AR1676</f>
        <v>0</v>
      </c>
      <c r="AS1675" s="23">
        <f t="shared" ref="AS1675:AS1676" si="8089">AS1676</f>
        <v>0</v>
      </c>
      <c r="AT1675" s="23">
        <f t="shared" ref="AT1675:AT1676" si="8090">AT1676</f>
        <v>0</v>
      </c>
      <c r="AU1675" s="23">
        <f t="shared" ref="AU1675:AU1676" si="8091">AU1676</f>
        <v>0</v>
      </c>
      <c r="AV1675" s="23">
        <f t="shared" ref="AV1675:AV1676" si="8092">AV1676</f>
        <v>0</v>
      </c>
      <c r="AW1675" s="23">
        <f t="shared" si="8045"/>
        <v>200264.40000000002</v>
      </c>
      <c r="AX1675" s="23">
        <f t="shared" si="8046"/>
        <v>100213.39999999999</v>
      </c>
      <c r="AY1675" s="23">
        <f t="shared" si="8047"/>
        <v>100213.39999999999</v>
      </c>
      <c r="AZ1675" s="23">
        <f t="shared" ref="AZ1675:AZ1676" si="8093">AZ1676</f>
        <v>0</v>
      </c>
      <c r="BA1675" s="23">
        <f t="shared" si="8048"/>
        <v>200264.40000000002</v>
      </c>
      <c r="BB1675" s="23">
        <f t="shared" si="8049"/>
        <v>100213.39999999999</v>
      </c>
      <c r="BC1675" s="23">
        <f t="shared" si="8050"/>
        <v>100213.39999999999</v>
      </c>
      <c r="BD1675" s="23">
        <f t="shared" ref="BD1675:BD1676" si="8094">BD1676</f>
        <v>100000</v>
      </c>
      <c r="BE1675" s="23">
        <f t="shared" ref="BE1675:BE1676" si="8095">BE1676</f>
        <v>0</v>
      </c>
      <c r="BF1675" s="23">
        <f t="shared" ref="BF1675:BF1676" si="8096">BF1676</f>
        <v>-199805.29999999999</v>
      </c>
      <c r="BG1675" s="23">
        <f t="shared" ref="BG1675:BG1676" si="8097">BG1676</f>
        <v>0</v>
      </c>
      <c r="BH1675" s="23">
        <f t="shared" ref="BH1675:BH1676" si="8098">BH1676</f>
        <v>100000</v>
      </c>
      <c r="BI1675" s="23">
        <f t="shared" ref="BI1675:BI1676" si="8099">BI1676</f>
        <v>0</v>
      </c>
      <c r="BJ1675" s="23">
        <f t="shared" ref="BJ1675:BJ1676" si="8100">BJ1676</f>
        <v>-100213.39999999999</v>
      </c>
      <c r="BK1675" s="23">
        <f t="shared" ref="BK1675:BK1676" si="8101">BK1676</f>
        <v>0</v>
      </c>
      <c r="BL1675" s="23">
        <f t="shared" ref="BL1675:BL1676" si="8102">BL1676</f>
        <v>0</v>
      </c>
      <c r="BM1675" s="23">
        <f t="shared" ref="BM1675:BM1676" si="8103">BM1676</f>
        <v>0</v>
      </c>
      <c r="BN1675" s="23">
        <f t="shared" ref="BN1675:BN1676" si="8104">BN1676</f>
        <v>-100213.39999999999</v>
      </c>
      <c r="BO1675" s="23">
        <f t="shared" si="8051"/>
        <v>100459.10000000003</v>
      </c>
      <c r="BP1675" s="23">
        <f t="shared" si="8052"/>
        <v>100000</v>
      </c>
      <c r="BQ1675" s="23">
        <f t="shared" si="8053"/>
        <v>0</v>
      </c>
      <c r="BR1675" s="23">
        <f t="shared" ref="BR1675:BR1676" si="8105">BR1676</f>
        <v>0</v>
      </c>
      <c r="BS1675" s="23">
        <f t="shared" ref="BS1675:BS1676" si="8106">BS1676</f>
        <v>99022.222999999998</v>
      </c>
      <c r="BT1675" s="23">
        <f t="shared" ref="BT1675:BT1676" si="8107">BT1676</f>
        <v>99022.222999999998</v>
      </c>
      <c r="BU1675" s="23">
        <f t="shared" si="8054"/>
        <v>100459.10000000003</v>
      </c>
      <c r="BV1675" s="23">
        <f t="shared" si="8055"/>
        <v>199022.223</v>
      </c>
      <c r="BW1675" s="23">
        <f t="shared" si="8056"/>
        <v>99022.222999999998</v>
      </c>
      <c r="BX1675" s="23">
        <f t="shared" ref="BX1675:BX1676" si="8108">BX1676</f>
        <v>0</v>
      </c>
      <c r="BY1675" s="23">
        <f t="shared" ref="BY1675:BY1676" si="8109">BY1676</f>
        <v>0</v>
      </c>
      <c r="BZ1675" s="23">
        <f t="shared" ref="BZ1675:BZ1676" si="8110">BZ1676</f>
        <v>0</v>
      </c>
      <c r="CA1675" s="23">
        <f t="shared" ref="CA1675:CA1676" si="8111">CA1676</f>
        <v>0</v>
      </c>
      <c r="CB1675" s="23">
        <f t="shared" ref="CB1675:CB1676" si="8112">CB1676</f>
        <v>0</v>
      </c>
      <c r="CC1675" s="23">
        <f t="shared" ref="CC1675:CC1676" si="8113">CC1676</f>
        <v>0</v>
      </c>
      <c r="CD1675" s="23">
        <f t="shared" ref="CD1675:CD1676" si="8114">CD1676</f>
        <v>0</v>
      </c>
      <c r="CE1675" s="23">
        <f t="shared" ref="CE1675:CE1676" si="8115">CE1676</f>
        <v>0</v>
      </c>
      <c r="CF1675" s="23">
        <f t="shared" ref="CF1675:CF1676" si="8116">CF1676</f>
        <v>0</v>
      </c>
      <c r="CG1675" s="23">
        <f t="shared" si="8057"/>
        <v>100459.10000000003</v>
      </c>
      <c r="CH1675" s="23">
        <f t="shared" si="8058"/>
        <v>199022.223</v>
      </c>
      <c r="CI1675" s="23">
        <f t="shared" si="8059"/>
        <v>99022.222999999998</v>
      </c>
      <c r="CJ1675" s="23">
        <f t="shared" ref="CJ1675:CJ1676" si="8117">CJ1676</f>
        <v>0</v>
      </c>
      <c r="CK1675" s="24"/>
      <c r="CL1675" s="24"/>
      <c r="CM1675" s="20"/>
      <c r="CN1675" s="20"/>
      <c r="CO1675" s="20"/>
      <c r="CP1675" s="20"/>
      <c r="CQ1675" s="20"/>
      <c r="CR1675" s="20"/>
      <c r="CS1675" s="20"/>
    </row>
    <row r="1676" s="25" customFormat="1">
      <c r="A1676" s="26" t="s">
        <v>528</v>
      </c>
      <c r="B1676" s="26" t="s">
        <v>127</v>
      </c>
      <c r="C1676" s="26" t="s">
        <v>273</v>
      </c>
      <c r="D1676" s="26"/>
      <c r="E1676" s="26"/>
      <c r="F1676" s="27" t="s">
        <v>456</v>
      </c>
      <c r="G1676" s="28">
        <f t="shared" si="8060"/>
        <v>100039.3</v>
      </c>
      <c r="H1676" s="28">
        <f t="shared" si="8061"/>
        <v>100213.39999999999</v>
      </c>
      <c r="I1676" s="28">
        <f t="shared" si="8062"/>
        <v>100213.39999999999</v>
      </c>
      <c r="J1676" s="28">
        <f t="shared" si="8063"/>
        <v>0</v>
      </c>
      <c r="K1676" s="28">
        <f t="shared" si="8064"/>
        <v>0</v>
      </c>
      <c r="L1676" s="28">
        <f t="shared" si="8065"/>
        <v>0</v>
      </c>
      <c r="M1676" s="28">
        <f t="shared" si="7928"/>
        <v>100039.3</v>
      </c>
      <c r="N1676" s="28">
        <f t="shared" si="7929"/>
        <v>100213.39999999999</v>
      </c>
      <c r="O1676" s="28">
        <f t="shared" si="7930"/>
        <v>100213.39999999999</v>
      </c>
      <c r="P1676" s="28">
        <f t="shared" si="8066"/>
        <v>225.09999999999999</v>
      </c>
      <c r="Q1676" s="28">
        <f t="shared" si="8067"/>
        <v>0</v>
      </c>
      <c r="R1676" s="28">
        <f t="shared" si="8068"/>
        <v>0</v>
      </c>
      <c r="S1676" s="28">
        <f t="shared" si="8069"/>
        <v>0</v>
      </c>
      <c r="T1676" s="28">
        <f t="shared" si="8070"/>
        <v>0</v>
      </c>
      <c r="U1676" s="28">
        <f t="shared" si="8071"/>
        <v>0</v>
      </c>
      <c r="V1676" s="28">
        <f t="shared" si="8072"/>
        <v>0</v>
      </c>
      <c r="W1676" s="28">
        <f t="shared" si="8073"/>
        <v>0</v>
      </c>
      <c r="X1676" s="28">
        <f t="shared" si="8074"/>
        <v>0</v>
      </c>
      <c r="Y1676" s="28">
        <f t="shared" si="8039"/>
        <v>100264.40000000001</v>
      </c>
      <c r="Z1676" s="28">
        <f t="shared" si="8040"/>
        <v>100213.39999999999</v>
      </c>
      <c r="AA1676" s="28">
        <f t="shared" si="8041"/>
        <v>100213.39999999999</v>
      </c>
      <c r="AB1676" s="28">
        <f t="shared" si="8075"/>
        <v>0</v>
      </c>
      <c r="AC1676" s="28">
        <f t="shared" si="8076"/>
        <v>0</v>
      </c>
      <c r="AD1676" s="28">
        <f t="shared" si="8077"/>
        <v>0</v>
      </c>
      <c r="AE1676" s="28">
        <f t="shared" si="8042"/>
        <v>100264.40000000001</v>
      </c>
      <c r="AF1676" s="28">
        <f t="shared" si="8043"/>
        <v>100213.39999999999</v>
      </c>
      <c r="AG1676" s="28">
        <f t="shared" si="8044"/>
        <v>100213.39999999999</v>
      </c>
      <c r="AH1676" s="28">
        <f t="shared" si="8078"/>
        <v>0</v>
      </c>
      <c r="AI1676" s="28">
        <f t="shared" si="8079"/>
        <v>0</v>
      </c>
      <c r="AJ1676" s="28">
        <f t="shared" si="8080"/>
        <v>100000</v>
      </c>
      <c r="AK1676" s="28">
        <f t="shared" si="8081"/>
        <v>0</v>
      </c>
      <c r="AL1676" s="28">
        <f t="shared" si="8082"/>
        <v>0</v>
      </c>
      <c r="AM1676" s="28">
        <f t="shared" si="8083"/>
        <v>0</v>
      </c>
      <c r="AN1676" s="28">
        <f t="shared" si="8084"/>
        <v>0</v>
      </c>
      <c r="AO1676" s="28">
        <f t="shared" si="8085"/>
        <v>0</v>
      </c>
      <c r="AP1676" s="28">
        <f t="shared" si="8086"/>
        <v>0</v>
      </c>
      <c r="AQ1676" s="28">
        <f t="shared" si="8087"/>
        <v>0</v>
      </c>
      <c r="AR1676" s="28">
        <f t="shared" si="8088"/>
        <v>0</v>
      </c>
      <c r="AS1676" s="28">
        <f t="shared" si="8089"/>
        <v>0</v>
      </c>
      <c r="AT1676" s="28">
        <f t="shared" si="8090"/>
        <v>0</v>
      </c>
      <c r="AU1676" s="28">
        <f t="shared" si="8091"/>
        <v>0</v>
      </c>
      <c r="AV1676" s="28">
        <f t="shared" si="8092"/>
        <v>0</v>
      </c>
      <c r="AW1676" s="28">
        <f t="shared" si="8045"/>
        <v>200264.40000000002</v>
      </c>
      <c r="AX1676" s="28">
        <f t="shared" si="8046"/>
        <v>100213.39999999999</v>
      </c>
      <c r="AY1676" s="28">
        <f t="shared" si="8047"/>
        <v>100213.39999999999</v>
      </c>
      <c r="AZ1676" s="28">
        <f t="shared" si="8093"/>
        <v>0</v>
      </c>
      <c r="BA1676" s="28">
        <f t="shared" si="8048"/>
        <v>200264.40000000002</v>
      </c>
      <c r="BB1676" s="28">
        <f t="shared" si="8049"/>
        <v>100213.39999999999</v>
      </c>
      <c r="BC1676" s="28">
        <f t="shared" si="8050"/>
        <v>100213.39999999999</v>
      </c>
      <c r="BD1676" s="28">
        <f t="shared" si="8094"/>
        <v>100000</v>
      </c>
      <c r="BE1676" s="28">
        <f t="shared" si="8095"/>
        <v>0</v>
      </c>
      <c r="BF1676" s="28">
        <f t="shared" si="8096"/>
        <v>-199805.29999999999</v>
      </c>
      <c r="BG1676" s="28">
        <f t="shared" si="8097"/>
        <v>0</v>
      </c>
      <c r="BH1676" s="28">
        <f t="shared" si="8098"/>
        <v>100000</v>
      </c>
      <c r="BI1676" s="28">
        <f t="shared" si="8099"/>
        <v>0</v>
      </c>
      <c r="BJ1676" s="28">
        <f t="shared" si="8100"/>
        <v>-100213.39999999999</v>
      </c>
      <c r="BK1676" s="28">
        <f t="shared" si="8101"/>
        <v>0</v>
      </c>
      <c r="BL1676" s="28">
        <f t="shared" si="8102"/>
        <v>0</v>
      </c>
      <c r="BM1676" s="28">
        <f t="shared" si="8103"/>
        <v>0</v>
      </c>
      <c r="BN1676" s="28">
        <f t="shared" si="8104"/>
        <v>-100213.39999999999</v>
      </c>
      <c r="BO1676" s="28">
        <f t="shared" si="8051"/>
        <v>100459.10000000003</v>
      </c>
      <c r="BP1676" s="28">
        <f t="shared" si="8052"/>
        <v>100000</v>
      </c>
      <c r="BQ1676" s="28">
        <f t="shared" si="8053"/>
        <v>0</v>
      </c>
      <c r="BR1676" s="28">
        <f t="shared" si="8105"/>
        <v>0</v>
      </c>
      <c r="BS1676" s="28">
        <f t="shared" si="8106"/>
        <v>99022.222999999998</v>
      </c>
      <c r="BT1676" s="28">
        <f t="shared" si="8107"/>
        <v>99022.222999999998</v>
      </c>
      <c r="BU1676" s="28">
        <f t="shared" si="8054"/>
        <v>100459.10000000003</v>
      </c>
      <c r="BV1676" s="28">
        <f t="shared" si="8055"/>
        <v>199022.223</v>
      </c>
      <c r="BW1676" s="28">
        <f t="shared" si="8056"/>
        <v>99022.222999999998</v>
      </c>
      <c r="BX1676" s="28">
        <f t="shared" si="8108"/>
        <v>0</v>
      </c>
      <c r="BY1676" s="28">
        <f t="shared" si="8109"/>
        <v>0</v>
      </c>
      <c r="BZ1676" s="28">
        <f t="shared" si="8110"/>
        <v>0</v>
      </c>
      <c r="CA1676" s="28">
        <f t="shared" si="8111"/>
        <v>0</v>
      </c>
      <c r="CB1676" s="28">
        <f t="shared" si="8112"/>
        <v>0</v>
      </c>
      <c r="CC1676" s="28">
        <f t="shared" si="8113"/>
        <v>0</v>
      </c>
      <c r="CD1676" s="28">
        <f t="shared" si="8114"/>
        <v>0</v>
      </c>
      <c r="CE1676" s="28">
        <f t="shared" si="8115"/>
        <v>0</v>
      </c>
      <c r="CF1676" s="28">
        <f t="shared" si="8116"/>
        <v>0</v>
      </c>
      <c r="CG1676" s="28">
        <f t="shared" si="8057"/>
        <v>100459.10000000003</v>
      </c>
      <c r="CH1676" s="28">
        <f t="shared" si="8058"/>
        <v>199022.223</v>
      </c>
      <c r="CI1676" s="28">
        <f t="shared" si="8059"/>
        <v>99022.222999999998</v>
      </c>
      <c r="CJ1676" s="28">
        <f t="shared" si="8117"/>
        <v>0</v>
      </c>
      <c r="CK1676" s="29"/>
      <c r="CL1676" s="29"/>
      <c r="CM1676" s="25"/>
      <c r="CN1676" s="25"/>
      <c r="CO1676" s="25"/>
      <c r="CP1676" s="25"/>
      <c r="CQ1676" s="25"/>
      <c r="CR1676" s="25"/>
      <c r="CS1676" s="25"/>
    </row>
    <row r="1677" s="1" customFormat="1">
      <c r="A1677" s="30" t="s">
        <v>528</v>
      </c>
      <c r="B1677" s="30" t="s">
        <v>127</v>
      </c>
      <c r="C1677" s="30" t="s">
        <v>273</v>
      </c>
      <c r="D1677" s="30" t="s">
        <v>461</v>
      </c>
      <c r="E1677" s="30"/>
      <c r="F1677" s="31" t="s">
        <v>462</v>
      </c>
      <c r="G1677" s="17">
        <f>G1688</f>
        <v>100039.3</v>
      </c>
      <c r="H1677" s="17">
        <f>H1688</f>
        <v>100213.39999999999</v>
      </c>
      <c r="I1677" s="17">
        <f>I1688</f>
        <v>100213.39999999999</v>
      </c>
      <c r="J1677" s="17">
        <f>J1688</f>
        <v>0</v>
      </c>
      <c r="K1677" s="17">
        <f>K1688</f>
        <v>0</v>
      </c>
      <c r="L1677" s="17">
        <f>L1688</f>
        <v>0</v>
      </c>
      <c r="M1677" s="17">
        <f t="shared" si="7928"/>
        <v>100039.3</v>
      </c>
      <c r="N1677" s="17">
        <f t="shared" si="7929"/>
        <v>100213.39999999999</v>
      </c>
      <c r="O1677" s="17">
        <f t="shared" si="7930"/>
        <v>100213.39999999999</v>
      </c>
      <c r="P1677" s="17">
        <f>P1688</f>
        <v>225.09999999999999</v>
      </c>
      <c r="Q1677" s="17">
        <f>Q1688</f>
        <v>0</v>
      </c>
      <c r="R1677" s="17">
        <f>R1688</f>
        <v>0</v>
      </c>
      <c r="S1677" s="17">
        <f>S1688</f>
        <v>0</v>
      </c>
      <c r="T1677" s="17">
        <f>T1688</f>
        <v>0</v>
      </c>
      <c r="U1677" s="17">
        <f>U1688</f>
        <v>0</v>
      </c>
      <c r="V1677" s="17">
        <f>V1688</f>
        <v>0</v>
      </c>
      <c r="W1677" s="17">
        <f>W1688</f>
        <v>0</v>
      </c>
      <c r="X1677" s="17">
        <f>X1688</f>
        <v>0</v>
      </c>
      <c r="Y1677" s="17">
        <f t="shared" si="8039"/>
        <v>100264.40000000001</v>
      </c>
      <c r="Z1677" s="17">
        <f t="shared" si="8040"/>
        <v>100213.39999999999</v>
      </c>
      <c r="AA1677" s="17">
        <f t="shared" si="8041"/>
        <v>100213.39999999999</v>
      </c>
      <c r="AB1677" s="17">
        <f>AB1688</f>
        <v>0</v>
      </c>
      <c r="AC1677" s="17">
        <f>AC1688</f>
        <v>0</v>
      </c>
      <c r="AD1677" s="17">
        <f>AD1688</f>
        <v>0</v>
      </c>
      <c r="AE1677" s="17">
        <f t="shared" si="8042"/>
        <v>100264.40000000001</v>
      </c>
      <c r="AF1677" s="17">
        <f t="shared" si="8043"/>
        <v>100213.39999999999</v>
      </c>
      <c r="AG1677" s="17">
        <f t="shared" si="8044"/>
        <v>100213.39999999999</v>
      </c>
      <c r="AH1677" s="17">
        <f>AH1688+AH1678</f>
        <v>0</v>
      </c>
      <c r="AI1677" s="17">
        <f>AI1688+AI1678</f>
        <v>0</v>
      </c>
      <c r="AJ1677" s="17">
        <f>AJ1688+AJ1678</f>
        <v>100000</v>
      </c>
      <c r="AK1677" s="17">
        <f>AK1688+AK1678</f>
        <v>0</v>
      </c>
      <c r="AL1677" s="17">
        <f>AL1688+AL1678</f>
        <v>0</v>
      </c>
      <c r="AM1677" s="17">
        <f>AM1688+AM1678</f>
        <v>0</v>
      </c>
      <c r="AN1677" s="17">
        <f>AN1688+AN1678</f>
        <v>0</v>
      </c>
      <c r="AO1677" s="17">
        <f>AO1688+AO1678</f>
        <v>0</v>
      </c>
      <c r="AP1677" s="17">
        <f>AP1688+AP1678</f>
        <v>0</v>
      </c>
      <c r="AQ1677" s="17">
        <f>AQ1688+AQ1678</f>
        <v>0</v>
      </c>
      <c r="AR1677" s="17">
        <f>AR1688+AR1678</f>
        <v>0</v>
      </c>
      <c r="AS1677" s="17">
        <f>AS1688+AS1678</f>
        <v>0</v>
      </c>
      <c r="AT1677" s="17">
        <f>AT1688+AT1678</f>
        <v>0</v>
      </c>
      <c r="AU1677" s="17">
        <f>AU1688+AU1678</f>
        <v>0</v>
      </c>
      <c r="AV1677" s="17">
        <f>AV1688+AV1678</f>
        <v>0</v>
      </c>
      <c r="AW1677" s="17">
        <f t="shared" si="8045"/>
        <v>200264.40000000002</v>
      </c>
      <c r="AX1677" s="17">
        <f t="shared" si="8046"/>
        <v>100213.39999999999</v>
      </c>
      <c r="AY1677" s="17">
        <f t="shared" si="8047"/>
        <v>100213.39999999999</v>
      </c>
      <c r="AZ1677" s="17">
        <f>AZ1688+AZ1678</f>
        <v>0</v>
      </c>
      <c r="BA1677" s="17">
        <f t="shared" si="8048"/>
        <v>200264.40000000002</v>
      </c>
      <c r="BB1677" s="17">
        <f t="shared" si="8049"/>
        <v>100213.39999999999</v>
      </c>
      <c r="BC1677" s="17">
        <f t="shared" si="8050"/>
        <v>100213.39999999999</v>
      </c>
      <c r="BD1677" s="17">
        <f>BD1688+BD1678+BD1682</f>
        <v>100000</v>
      </c>
      <c r="BE1677" s="17">
        <f>BE1688+BE1678+BE1682</f>
        <v>0</v>
      </c>
      <c r="BF1677" s="17">
        <f>BF1688+BF1678+BF1682</f>
        <v>-199805.29999999999</v>
      </c>
      <c r="BG1677" s="17">
        <f>BG1688+BG1678+BG1682</f>
        <v>0</v>
      </c>
      <c r="BH1677" s="17">
        <f>BH1688+BH1678+BH1682</f>
        <v>100000</v>
      </c>
      <c r="BI1677" s="17">
        <f>BI1688+BI1678+BI1682</f>
        <v>0</v>
      </c>
      <c r="BJ1677" s="17">
        <f>BJ1688+BJ1678+BJ1682</f>
        <v>-100213.39999999999</v>
      </c>
      <c r="BK1677" s="17">
        <f>BK1688+BK1678+BK1682</f>
        <v>0</v>
      </c>
      <c r="BL1677" s="17">
        <f>BL1688+BL1678+BL1682</f>
        <v>0</v>
      </c>
      <c r="BM1677" s="17">
        <f>BM1688+BM1678+BM1682</f>
        <v>0</v>
      </c>
      <c r="BN1677" s="17">
        <f>BN1688+BN1678+BN1682</f>
        <v>-100213.39999999999</v>
      </c>
      <c r="BO1677" s="17">
        <f t="shared" si="8051"/>
        <v>100459.10000000003</v>
      </c>
      <c r="BP1677" s="17">
        <f t="shared" si="8052"/>
        <v>100000</v>
      </c>
      <c r="BQ1677" s="17">
        <f t="shared" si="8053"/>
        <v>0</v>
      </c>
      <c r="BR1677" s="17">
        <f>BR1688+BR1678+BR1682</f>
        <v>0</v>
      </c>
      <c r="BS1677" s="17">
        <f>BS1688+BS1678+BS1682</f>
        <v>99022.222999999998</v>
      </c>
      <c r="BT1677" s="17">
        <f>BT1688+BT1678+BT1682</f>
        <v>99022.222999999998</v>
      </c>
      <c r="BU1677" s="17">
        <f t="shared" si="8054"/>
        <v>100459.10000000003</v>
      </c>
      <c r="BV1677" s="17">
        <f t="shared" si="8055"/>
        <v>199022.223</v>
      </c>
      <c r="BW1677" s="17">
        <f t="shared" si="8056"/>
        <v>99022.222999999998</v>
      </c>
      <c r="BX1677" s="17">
        <f>BX1688+BX1678+BX1682</f>
        <v>0</v>
      </c>
      <c r="BY1677" s="17">
        <f>BY1688+BY1678+BY1682</f>
        <v>0</v>
      </c>
      <c r="BZ1677" s="17">
        <f>BZ1688+BZ1678+BZ1682</f>
        <v>0</v>
      </c>
      <c r="CA1677" s="17">
        <f>CA1688+CA1678+CA1682</f>
        <v>0</v>
      </c>
      <c r="CB1677" s="17">
        <f>CB1688+CB1678+CB1682</f>
        <v>0</v>
      </c>
      <c r="CC1677" s="17">
        <f>CC1688+CC1678+CC1682</f>
        <v>0</v>
      </c>
      <c r="CD1677" s="17">
        <f>CD1688+CD1678+CD1682</f>
        <v>0</v>
      </c>
      <c r="CE1677" s="17">
        <f>CE1688+CE1678+CE1682</f>
        <v>0</v>
      </c>
      <c r="CF1677" s="17">
        <f>CF1688+CF1678+CF1682</f>
        <v>0</v>
      </c>
      <c r="CG1677" s="17">
        <f t="shared" si="8057"/>
        <v>100459.10000000003</v>
      </c>
      <c r="CH1677" s="17">
        <f t="shared" si="8058"/>
        <v>199022.223</v>
      </c>
      <c r="CI1677" s="17">
        <f t="shared" si="8059"/>
        <v>99022.222999999998</v>
      </c>
      <c r="CJ1677" s="17">
        <f>CJ1688+CJ1678+CJ1682</f>
        <v>0</v>
      </c>
      <c r="CK1677" s="32"/>
      <c r="CL1677" s="32"/>
      <c r="CM1677" s="1"/>
      <c r="CN1677" s="1"/>
      <c r="CO1677" s="1"/>
      <c r="CP1677" s="1"/>
      <c r="CQ1677" s="1"/>
      <c r="CR1677" s="1"/>
      <c r="CS1677" s="1"/>
    </row>
    <row r="1678" s="1" customFormat="1" hidden="1">
      <c r="A1678" s="30" t="s">
        <v>528</v>
      </c>
      <c r="B1678" s="30" t="s">
        <v>127</v>
      </c>
      <c r="C1678" s="30" t="s">
        <v>273</v>
      </c>
      <c r="D1678" s="30" t="s">
        <v>530</v>
      </c>
      <c r="E1678" s="30"/>
      <c r="F1678" s="31" t="s">
        <v>185</v>
      </c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>
        <f t="shared" ref="AH1678:AH1680" si="8118">AH1679</f>
        <v>0</v>
      </c>
      <c r="AI1678" s="17">
        <f t="shared" ref="AI1678:AI1680" si="8119">AI1679</f>
        <v>0</v>
      </c>
      <c r="AJ1678" s="17">
        <f t="shared" ref="AJ1678:AJ1680" si="8120">AJ1679</f>
        <v>100000</v>
      </c>
      <c r="AK1678" s="17">
        <f t="shared" ref="AK1678:AK1680" si="8121">AK1679</f>
        <v>0</v>
      </c>
      <c r="AL1678" s="17">
        <f t="shared" ref="AL1678:AL1680" si="8122">AL1679</f>
        <v>0</v>
      </c>
      <c r="AM1678" s="17">
        <f t="shared" ref="AM1678:AM1680" si="8123">AM1679</f>
        <v>0</v>
      </c>
      <c r="AN1678" s="17">
        <f t="shared" ref="AN1678:AN1680" si="8124">AN1679</f>
        <v>0</v>
      </c>
      <c r="AO1678" s="17">
        <f t="shared" ref="AO1678:AO1680" si="8125">AO1679</f>
        <v>0</v>
      </c>
      <c r="AP1678" s="17">
        <f t="shared" ref="AP1678:AP1680" si="8126">AP1679</f>
        <v>0</v>
      </c>
      <c r="AQ1678" s="17">
        <f t="shared" ref="AQ1678:AQ1688" si="8127">AQ1679</f>
        <v>0</v>
      </c>
      <c r="AR1678" s="17">
        <f t="shared" ref="AR1678:AR1688" si="8128">AR1679</f>
        <v>0</v>
      </c>
      <c r="AS1678" s="17">
        <f t="shared" ref="AS1678:AS1688" si="8129">AS1679</f>
        <v>0</v>
      </c>
      <c r="AT1678" s="17">
        <f t="shared" ref="AT1678:AT1688" si="8130">AT1679</f>
        <v>0</v>
      </c>
      <c r="AU1678" s="17">
        <f t="shared" ref="AU1678:AU1688" si="8131">AU1679</f>
        <v>0</v>
      </c>
      <c r="AV1678" s="17">
        <f t="shared" ref="AV1678:AV1688" si="8132">AV1679</f>
        <v>0</v>
      </c>
      <c r="AW1678" s="17">
        <f t="shared" si="8045"/>
        <v>100000</v>
      </c>
      <c r="AX1678" s="17">
        <f t="shared" si="8046"/>
        <v>0</v>
      </c>
      <c r="AY1678" s="17">
        <f t="shared" si="8047"/>
        <v>0</v>
      </c>
      <c r="AZ1678" s="17">
        <f t="shared" ref="AZ1678:AZ1688" si="8133">AZ1679</f>
        <v>0</v>
      </c>
      <c r="BA1678" s="17">
        <f t="shared" si="8048"/>
        <v>100000</v>
      </c>
      <c r="BB1678" s="17">
        <f t="shared" si="8049"/>
        <v>0</v>
      </c>
      <c r="BC1678" s="17">
        <f t="shared" si="8050"/>
        <v>0</v>
      </c>
      <c r="BD1678" s="17">
        <f t="shared" ref="BD1678:BD1688" si="8134">BD1679</f>
        <v>0</v>
      </c>
      <c r="BE1678" s="17">
        <f t="shared" ref="BE1678:BE1688" si="8135">BE1679</f>
        <v>0</v>
      </c>
      <c r="BF1678" s="17">
        <f t="shared" ref="BF1678:BF1688" si="8136">BF1679</f>
        <v>-100000</v>
      </c>
      <c r="BG1678" s="17">
        <f t="shared" ref="BG1678:BG1688" si="8137">BG1679</f>
        <v>0</v>
      </c>
      <c r="BH1678" s="17">
        <f t="shared" ref="BH1678:BH1688" si="8138">BH1679</f>
        <v>0</v>
      </c>
      <c r="BI1678" s="17">
        <f t="shared" ref="BI1678:BI1688" si="8139">BI1679</f>
        <v>0</v>
      </c>
      <c r="BJ1678" s="17">
        <f t="shared" ref="BJ1678:BJ1688" si="8140">BJ1679</f>
        <v>0</v>
      </c>
      <c r="BK1678" s="17">
        <f t="shared" ref="BK1678:BK1688" si="8141">BK1679</f>
        <v>0</v>
      </c>
      <c r="BL1678" s="17">
        <f t="shared" ref="BL1678:BL1688" si="8142">BL1679</f>
        <v>0</v>
      </c>
      <c r="BM1678" s="17">
        <f t="shared" ref="BM1678:BM1688" si="8143">BM1679</f>
        <v>0</v>
      </c>
      <c r="BN1678" s="17">
        <f t="shared" ref="BN1678:BN1688" si="8144">BN1679</f>
        <v>0</v>
      </c>
      <c r="BO1678" s="17">
        <f t="shared" si="8051"/>
        <v>0</v>
      </c>
      <c r="BP1678" s="17">
        <f t="shared" si="8052"/>
        <v>0</v>
      </c>
      <c r="BQ1678" s="17">
        <f t="shared" si="8053"/>
        <v>0</v>
      </c>
      <c r="BR1678" s="17">
        <f t="shared" ref="BR1678:BR1682" si="8145">BR1679</f>
        <v>0</v>
      </c>
      <c r="BS1678" s="17">
        <f t="shared" ref="BS1678:BS1682" si="8146">BS1679</f>
        <v>0</v>
      </c>
      <c r="BT1678" s="17">
        <f t="shared" ref="BT1678:BT1682" si="8147">BT1679</f>
        <v>0</v>
      </c>
      <c r="BU1678" s="17">
        <f t="shared" si="8054"/>
        <v>0</v>
      </c>
      <c r="BV1678" s="17">
        <f t="shared" si="8055"/>
        <v>0</v>
      </c>
      <c r="BW1678" s="17">
        <f t="shared" si="8056"/>
        <v>0</v>
      </c>
      <c r="BX1678" s="17">
        <f t="shared" ref="BX1678:BX1682" si="8148">BX1679</f>
        <v>0</v>
      </c>
      <c r="BY1678" s="17">
        <f t="shared" ref="BY1678:BY1682" si="8149">BY1679</f>
        <v>0</v>
      </c>
      <c r="BZ1678" s="17">
        <f t="shared" ref="BZ1678:BZ1682" si="8150">BZ1679</f>
        <v>0</v>
      </c>
      <c r="CA1678" s="17">
        <f t="shared" ref="CA1678:CA1682" si="8151">CA1679</f>
        <v>0</v>
      </c>
      <c r="CB1678" s="17">
        <f t="shared" ref="CB1678:CB1682" si="8152">CB1679</f>
        <v>0</v>
      </c>
      <c r="CC1678" s="37">
        <f t="shared" ref="CC1678:CC1682" si="8153">CC1679</f>
        <v>0</v>
      </c>
      <c r="CD1678" s="17">
        <f t="shared" ref="CD1678:CD1682" si="8154">CD1679</f>
        <v>0</v>
      </c>
      <c r="CE1678" s="17">
        <f t="shared" ref="CE1678:CE1682" si="8155">CE1679</f>
        <v>0</v>
      </c>
      <c r="CF1678" s="37">
        <f t="shared" ref="CF1678:CF1682" si="8156">CF1679</f>
        <v>0</v>
      </c>
      <c r="CG1678" s="17">
        <f t="shared" si="8057"/>
        <v>0</v>
      </c>
      <c r="CH1678" s="17">
        <f t="shared" si="8058"/>
        <v>0</v>
      </c>
      <c r="CI1678" s="17">
        <f t="shared" si="8059"/>
        <v>0</v>
      </c>
      <c r="CJ1678" s="17">
        <f t="shared" ref="CJ1678:CJ1682" si="8157">CJ1679</f>
        <v>0</v>
      </c>
      <c r="CK1678" s="32">
        <v>0</v>
      </c>
      <c r="CL1678" s="32"/>
      <c r="CM1678" s="1"/>
      <c r="CN1678" s="1"/>
      <c r="CO1678" s="1"/>
      <c r="CP1678" s="1"/>
      <c r="CQ1678" s="1"/>
      <c r="CR1678" s="1"/>
      <c r="CS1678" s="1"/>
    </row>
    <row r="1679" s="1" customFormat="1" hidden="1">
      <c r="A1679" s="30" t="s">
        <v>528</v>
      </c>
      <c r="B1679" s="30" t="s">
        <v>127</v>
      </c>
      <c r="C1679" s="30" t="s">
        <v>273</v>
      </c>
      <c r="D1679" s="30" t="s">
        <v>531</v>
      </c>
      <c r="E1679" s="30"/>
      <c r="F1679" s="31" t="s">
        <v>532</v>
      </c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>
        <f t="shared" si="8118"/>
        <v>0</v>
      </c>
      <c r="AI1679" s="17">
        <f t="shared" si="8119"/>
        <v>0</v>
      </c>
      <c r="AJ1679" s="17">
        <f t="shared" si="8120"/>
        <v>100000</v>
      </c>
      <c r="AK1679" s="17">
        <f t="shared" si="8121"/>
        <v>0</v>
      </c>
      <c r="AL1679" s="17">
        <f t="shared" si="8122"/>
        <v>0</v>
      </c>
      <c r="AM1679" s="17">
        <f t="shared" si="8123"/>
        <v>0</v>
      </c>
      <c r="AN1679" s="17">
        <f t="shared" si="8124"/>
        <v>0</v>
      </c>
      <c r="AO1679" s="17">
        <f t="shared" si="8125"/>
        <v>0</v>
      </c>
      <c r="AP1679" s="17">
        <f t="shared" si="8126"/>
        <v>0</v>
      </c>
      <c r="AQ1679" s="17">
        <f t="shared" si="8127"/>
        <v>0</v>
      </c>
      <c r="AR1679" s="17">
        <f t="shared" si="8128"/>
        <v>0</v>
      </c>
      <c r="AS1679" s="17">
        <f t="shared" si="8129"/>
        <v>0</v>
      </c>
      <c r="AT1679" s="17">
        <f t="shared" si="8130"/>
        <v>0</v>
      </c>
      <c r="AU1679" s="17">
        <f t="shared" si="8131"/>
        <v>0</v>
      </c>
      <c r="AV1679" s="17">
        <f t="shared" si="8132"/>
        <v>0</v>
      </c>
      <c r="AW1679" s="17">
        <f t="shared" si="8045"/>
        <v>100000</v>
      </c>
      <c r="AX1679" s="17">
        <f t="shared" si="8046"/>
        <v>0</v>
      </c>
      <c r="AY1679" s="17">
        <f t="shared" si="8047"/>
        <v>0</v>
      </c>
      <c r="AZ1679" s="17">
        <f t="shared" si="8133"/>
        <v>0</v>
      </c>
      <c r="BA1679" s="17">
        <f t="shared" si="8048"/>
        <v>100000</v>
      </c>
      <c r="BB1679" s="17">
        <f t="shared" si="8049"/>
        <v>0</v>
      </c>
      <c r="BC1679" s="17">
        <f t="shared" si="8050"/>
        <v>0</v>
      </c>
      <c r="BD1679" s="17">
        <f t="shared" si="8134"/>
        <v>0</v>
      </c>
      <c r="BE1679" s="17">
        <f t="shared" si="8135"/>
        <v>0</v>
      </c>
      <c r="BF1679" s="17">
        <f t="shared" si="8136"/>
        <v>-100000</v>
      </c>
      <c r="BG1679" s="17">
        <f t="shared" si="8137"/>
        <v>0</v>
      </c>
      <c r="BH1679" s="17">
        <f t="shared" si="8138"/>
        <v>0</v>
      </c>
      <c r="BI1679" s="17">
        <f t="shared" si="8139"/>
        <v>0</v>
      </c>
      <c r="BJ1679" s="17">
        <f t="shared" si="8140"/>
        <v>0</v>
      </c>
      <c r="BK1679" s="17">
        <f t="shared" si="8141"/>
        <v>0</v>
      </c>
      <c r="BL1679" s="17">
        <f t="shared" si="8142"/>
        <v>0</v>
      </c>
      <c r="BM1679" s="17">
        <f t="shared" si="8143"/>
        <v>0</v>
      </c>
      <c r="BN1679" s="17">
        <f t="shared" si="8144"/>
        <v>0</v>
      </c>
      <c r="BO1679" s="17">
        <f t="shared" si="8051"/>
        <v>0</v>
      </c>
      <c r="BP1679" s="17">
        <f t="shared" si="8052"/>
        <v>0</v>
      </c>
      <c r="BQ1679" s="17">
        <f t="shared" si="8053"/>
        <v>0</v>
      </c>
      <c r="BR1679" s="17">
        <f t="shared" si="8145"/>
        <v>0</v>
      </c>
      <c r="BS1679" s="17">
        <f t="shared" si="8146"/>
        <v>0</v>
      </c>
      <c r="BT1679" s="17">
        <f t="shared" si="8147"/>
        <v>0</v>
      </c>
      <c r="BU1679" s="17">
        <f t="shared" si="8054"/>
        <v>0</v>
      </c>
      <c r="BV1679" s="17">
        <f t="shared" si="8055"/>
        <v>0</v>
      </c>
      <c r="BW1679" s="17">
        <f t="shared" si="8056"/>
        <v>0</v>
      </c>
      <c r="BX1679" s="17">
        <f t="shared" si="8148"/>
        <v>0</v>
      </c>
      <c r="BY1679" s="17">
        <f t="shared" si="8149"/>
        <v>0</v>
      </c>
      <c r="BZ1679" s="17">
        <f t="shared" si="8150"/>
        <v>0</v>
      </c>
      <c r="CA1679" s="17">
        <f t="shared" si="8151"/>
        <v>0</v>
      </c>
      <c r="CB1679" s="17">
        <f t="shared" si="8152"/>
        <v>0</v>
      </c>
      <c r="CC1679" s="17">
        <f t="shared" si="8153"/>
        <v>0</v>
      </c>
      <c r="CD1679" s="17">
        <f t="shared" si="8154"/>
        <v>0</v>
      </c>
      <c r="CE1679" s="17">
        <f t="shared" si="8155"/>
        <v>0</v>
      </c>
      <c r="CF1679" s="17">
        <f t="shared" si="8156"/>
        <v>0</v>
      </c>
      <c r="CG1679" s="17">
        <f t="shared" si="8057"/>
        <v>0</v>
      </c>
      <c r="CH1679" s="17">
        <f t="shared" si="8058"/>
        <v>0</v>
      </c>
      <c r="CI1679" s="17">
        <f t="shared" si="8059"/>
        <v>0</v>
      </c>
      <c r="CJ1679" s="17">
        <f t="shared" si="8157"/>
        <v>0</v>
      </c>
      <c r="CK1679" s="32">
        <v>0</v>
      </c>
      <c r="CL1679" s="32"/>
      <c r="CM1679" s="1"/>
      <c r="CN1679" s="1"/>
      <c r="CO1679" s="1"/>
      <c r="CP1679" s="1"/>
      <c r="CQ1679" s="1"/>
      <c r="CR1679" s="1"/>
      <c r="CS1679" s="1"/>
    </row>
    <row r="1680" s="1" customFormat="1" hidden="1">
      <c r="A1680" s="30" t="s">
        <v>528</v>
      </c>
      <c r="B1680" s="30" t="s">
        <v>127</v>
      </c>
      <c r="C1680" s="30" t="s">
        <v>273</v>
      </c>
      <c r="D1680" s="30" t="s">
        <v>533</v>
      </c>
      <c r="E1680" s="30"/>
      <c r="F1680" s="31" t="s">
        <v>534</v>
      </c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>
        <f t="shared" si="8118"/>
        <v>0</v>
      </c>
      <c r="AI1680" s="17">
        <f t="shared" si="8119"/>
        <v>0</v>
      </c>
      <c r="AJ1680" s="17">
        <f t="shared" si="8120"/>
        <v>100000</v>
      </c>
      <c r="AK1680" s="17">
        <f t="shared" si="8121"/>
        <v>0</v>
      </c>
      <c r="AL1680" s="17">
        <f t="shared" si="8122"/>
        <v>0</v>
      </c>
      <c r="AM1680" s="17">
        <f t="shared" si="8123"/>
        <v>0</v>
      </c>
      <c r="AN1680" s="17">
        <f t="shared" si="8124"/>
        <v>0</v>
      </c>
      <c r="AO1680" s="17">
        <f t="shared" si="8125"/>
        <v>0</v>
      </c>
      <c r="AP1680" s="17">
        <f t="shared" si="8126"/>
        <v>0</v>
      </c>
      <c r="AQ1680" s="17">
        <f t="shared" si="8127"/>
        <v>0</v>
      </c>
      <c r="AR1680" s="17">
        <f t="shared" si="8128"/>
        <v>0</v>
      </c>
      <c r="AS1680" s="17">
        <f t="shared" si="8129"/>
        <v>0</v>
      </c>
      <c r="AT1680" s="17">
        <f t="shared" si="8130"/>
        <v>0</v>
      </c>
      <c r="AU1680" s="17">
        <f t="shared" si="8131"/>
        <v>0</v>
      </c>
      <c r="AV1680" s="17">
        <f t="shared" si="8132"/>
        <v>0</v>
      </c>
      <c r="AW1680" s="17">
        <f t="shared" si="8045"/>
        <v>100000</v>
      </c>
      <c r="AX1680" s="17">
        <f t="shared" si="8046"/>
        <v>0</v>
      </c>
      <c r="AY1680" s="17">
        <f t="shared" si="8047"/>
        <v>0</v>
      </c>
      <c r="AZ1680" s="17">
        <f t="shared" si="8133"/>
        <v>0</v>
      </c>
      <c r="BA1680" s="17">
        <f t="shared" si="8048"/>
        <v>100000</v>
      </c>
      <c r="BB1680" s="17">
        <f t="shared" si="8049"/>
        <v>0</v>
      </c>
      <c r="BC1680" s="17">
        <f t="shared" si="8050"/>
        <v>0</v>
      </c>
      <c r="BD1680" s="17">
        <f t="shared" si="8134"/>
        <v>0</v>
      </c>
      <c r="BE1680" s="17">
        <f t="shared" si="8135"/>
        <v>0</v>
      </c>
      <c r="BF1680" s="17">
        <f t="shared" si="8136"/>
        <v>-100000</v>
      </c>
      <c r="BG1680" s="17">
        <f t="shared" si="8137"/>
        <v>0</v>
      </c>
      <c r="BH1680" s="17">
        <f t="shared" si="8138"/>
        <v>0</v>
      </c>
      <c r="BI1680" s="17">
        <f t="shared" si="8139"/>
        <v>0</v>
      </c>
      <c r="BJ1680" s="17">
        <f t="shared" si="8140"/>
        <v>0</v>
      </c>
      <c r="BK1680" s="17">
        <f t="shared" si="8141"/>
        <v>0</v>
      </c>
      <c r="BL1680" s="17">
        <f t="shared" si="8142"/>
        <v>0</v>
      </c>
      <c r="BM1680" s="17">
        <f t="shared" si="8143"/>
        <v>0</v>
      </c>
      <c r="BN1680" s="17">
        <f t="shared" si="8144"/>
        <v>0</v>
      </c>
      <c r="BO1680" s="17">
        <f t="shared" si="8051"/>
        <v>0</v>
      </c>
      <c r="BP1680" s="17">
        <f t="shared" si="8052"/>
        <v>0</v>
      </c>
      <c r="BQ1680" s="17">
        <f t="shared" si="8053"/>
        <v>0</v>
      </c>
      <c r="BR1680" s="17">
        <f t="shared" si="8145"/>
        <v>0</v>
      </c>
      <c r="BS1680" s="17">
        <f t="shared" si="8146"/>
        <v>0</v>
      </c>
      <c r="BT1680" s="17">
        <f t="shared" si="8147"/>
        <v>0</v>
      </c>
      <c r="BU1680" s="17">
        <f t="shared" si="8054"/>
        <v>0</v>
      </c>
      <c r="BV1680" s="17">
        <f t="shared" si="8055"/>
        <v>0</v>
      </c>
      <c r="BW1680" s="17">
        <f t="shared" si="8056"/>
        <v>0</v>
      </c>
      <c r="BX1680" s="17">
        <f t="shared" si="8148"/>
        <v>0</v>
      </c>
      <c r="BY1680" s="17">
        <f t="shared" si="8149"/>
        <v>0</v>
      </c>
      <c r="BZ1680" s="17">
        <f t="shared" si="8150"/>
        <v>0</v>
      </c>
      <c r="CA1680" s="17">
        <f t="shared" si="8151"/>
        <v>0</v>
      </c>
      <c r="CB1680" s="17">
        <f t="shared" si="8152"/>
        <v>0</v>
      </c>
      <c r="CC1680" s="37">
        <f t="shared" si="8153"/>
        <v>0</v>
      </c>
      <c r="CD1680" s="17">
        <f t="shared" si="8154"/>
        <v>0</v>
      </c>
      <c r="CE1680" s="17">
        <f t="shared" si="8155"/>
        <v>0</v>
      </c>
      <c r="CF1680" s="37">
        <f t="shared" si="8156"/>
        <v>0</v>
      </c>
      <c r="CG1680" s="17">
        <f t="shared" si="8057"/>
        <v>0</v>
      </c>
      <c r="CH1680" s="17">
        <f t="shared" si="8058"/>
        <v>0</v>
      </c>
      <c r="CI1680" s="17">
        <f t="shared" si="8059"/>
        <v>0</v>
      </c>
      <c r="CJ1680" s="17">
        <f t="shared" si="8157"/>
        <v>0</v>
      </c>
      <c r="CK1680" s="32">
        <v>0</v>
      </c>
      <c r="CL1680" s="32"/>
      <c r="CM1680" s="1"/>
      <c r="CN1680" s="1"/>
      <c r="CO1680" s="1"/>
      <c r="CP1680" s="1"/>
      <c r="CQ1680" s="1"/>
      <c r="CR1680" s="1"/>
      <c r="CS1680" s="1"/>
    </row>
    <row r="1681" s="1" customFormat="1" hidden="1">
      <c r="A1681" s="30" t="s">
        <v>528</v>
      </c>
      <c r="B1681" s="30" t="s">
        <v>127</v>
      </c>
      <c r="C1681" s="30" t="s">
        <v>273</v>
      </c>
      <c r="D1681" s="30" t="s">
        <v>533</v>
      </c>
      <c r="E1681" s="30" t="s">
        <v>91</v>
      </c>
      <c r="F1681" s="31" t="s">
        <v>92</v>
      </c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>
        <v>100000</v>
      </c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>
        <f t="shared" si="8045"/>
        <v>100000</v>
      </c>
      <c r="AX1681" s="17">
        <f t="shared" si="8046"/>
        <v>0</v>
      </c>
      <c r="AY1681" s="17">
        <f t="shared" si="8047"/>
        <v>0</v>
      </c>
      <c r="AZ1681" s="17"/>
      <c r="BA1681" s="17">
        <f t="shared" si="8048"/>
        <v>100000</v>
      </c>
      <c r="BB1681" s="17">
        <f t="shared" si="8049"/>
        <v>0</v>
      </c>
      <c r="BC1681" s="17">
        <f t="shared" si="8050"/>
        <v>0</v>
      </c>
      <c r="BD1681" s="17"/>
      <c r="BE1681" s="17"/>
      <c r="BF1681" s="17">
        <v>-100000</v>
      </c>
      <c r="BG1681" s="17"/>
      <c r="BH1681" s="17"/>
      <c r="BI1681" s="17"/>
      <c r="BJ1681" s="17"/>
      <c r="BK1681" s="17"/>
      <c r="BL1681" s="17"/>
      <c r="BM1681" s="17"/>
      <c r="BN1681" s="17"/>
      <c r="BO1681" s="17">
        <f t="shared" si="8051"/>
        <v>0</v>
      </c>
      <c r="BP1681" s="17">
        <f t="shared" si="8052"/>
        <v>0</v>
      </c>
      <c r="BQ1681" s="17">
        <f t="shared" si="8053"/>
        <v>0</v>
      </c>
      <c r="BR1681" s="17"/>
      <c r="BS1681" s="17"/>
      <c r="BT1681" s="17"/>
      <c r="BU1681" s="17">
        <f t="shared" si="8054"/>
        <v>0</v>
      </c>
      <c r="BV1681" s="17">
        <f t="shared" si="8055"/>
        <v>0</v>
      </c>
      <c r="BW1681" s="17">
        <f t="shared" si="8056"/>
        <v>0</v>
      </c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>
        <f t="shared" si="8057"/>
        <v>0</v>
      </c>
      <c r="CH1681" s="17">
        <f t="shared" si="8058"/>
        <v>0</v>
      </c>
      <c r="CI1681" s="17">
        <f t="shared" si="8059"/>
        <v>0</v>
      </c>
      <c r="CJ1681" s="17"/>
      <c r="CK1681" s="32">
        <v>0</v>
      </c>
      <c r="CL1681" s="32"/>
      <c r="CM1681" s="1"/>
      <c r="CN1681" s="1"/>
      <c r="CO1681" s="1"/>
      <c r="CP1681" s="1"/>
      <c r="CQ1681" s="1"/>
      <c r="CR1681" s="1"/>
      <c r="CS1681" s="1"/>
    </row>
    <row r="1682" s="1" customFormat="1">
      <c r="A1682" s="30" t="s">
        <v>528</v>
      </c>
      <c r="B1682" s="30" t="s">
        <v>127</v>
      </c>
      <c r="C1682" s="30" t="s">
        <v>273</v>
      </c>
      <c r="D1682" s="30" t="s">
        <v>463</v>
      </c>
      <c r="E1682" s="30"/>
      <c r="F1682" s="31" t="s">
        <v>86</v>
      </c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>
        <f t="shared" si="8134"/>
        <v>100000</v>
      </c>
      <c r="BE1682" s="17">
        <f t="shared" si="8135"/>
        <v>0</v>
      </c>
      <c r="BF1682" s="17">
        <f t="shared" si="8136"/>
        <v>0</v>
      </c>
      <c r="BG1682" s="17">
        <f t="shared" si="8137"/>
        <v>0</v>
      </c>
      <c r="BH1682" s="17">
        <f t="shared" si="8138"/>
        <v>100000</v>
      </c>
      <c r="BI1682" s="17">
        <f t="shared" si="8139"/>
        <v>0</v>
      </c>
      <c r="BJ1682" s="17">
        <f t="shared" si="8140"/>
        <v>0</v>
      </c>
      <c r="BK1682" s="17">
        <f t="shared" si="8141"/>
        <v>0</v>
      </c>
      <c r="BL1682" s="17">
        <f t="shared" si="8142"/>
        <v>0</v>
      </c>
      <c r="BM1682" s="17">
        <f t="shared" si="8143"/>
        <v>0</v>
      </c>
      <c r="BN1682" s="17">
        <f t="shared" si="8144"/>
        <v>0</v>
      </c>
      <c r="BO1682" s="17">
        <f t="shared" si="8051"/>
        <v>100000</v>
      </c>
      <c r="BP1682" s="17">
        <f t="shared" si="8052"/>
        <v>100000</v>
      </c>
      <c r="BQ1682" s="17">
        <f t="shared" si="8053"/>
        <v>0</v>
      </c>
      <c r="BR1682" s="17">
        <f t="shared" si="8145"/>
        <v>0</v>
      </c>
      <c r="BS1682" s="17">
        <f t="shared" si="8146"/>
        <v>0</v>
      </c>
      <c r="BT1682" s="17">
        <f t="shared" si="8147"/>
        <v>0</v>
      </c>
      <c r="BU1682" s="17">
        <f t="shared" si="8054"/>
        <v>100000</v>
      </c>
      <c r="BV1682" s="17">
        <f t="shared" si="8055"/>
        <v>100000</v>
      </c>
      <c r="BW1682" s="17">
        <f t="shared" si="8056"/>
        <v>0</v>
      </c>
      <c r="BX1682" s="17">
        <f t="shared" si="8148"/>
        <v>0</v>
      </c>
      <c r="BY1682" s="17">
        <f t="shared" si="8149"/>
        <v>0</v>
      </c>
      <c r="BZ1682" s="17">
        <f t="shared" si="8150"/>
        <v>0</v>
      </c>
      <c r="CA1682" s="17">
        <f t="shared" si="8151"/>
        <v>0</v>
      </c>
      <c r="CB1682" s="17">
        <f t="shared" si="8152"/>
        <v>0</v>
      </c>
      <c r="CC1682" s="17">
        <f t="shared" si="8153"/>
        <v>0</v>
      </c>
      <c r="CD1682" s="17">
        <f t="shared" si="8154"/>
        <v>0</v>
      </c>
      <c r="CE1682" s="17">
        <f t="shared" si="8155"/>
        <v>0</v>
      </c>
      <c r="CF1682" s="17">
        <f t="shared" si="8156"/>
        <v>0</v>
      </c>
      <c r="CG1682" s="17">
        <f t="shared" si="8057"/>
        <v>100000</v>
      </c>
      <c r="CH1682" s="17">
        <f t="shared" si="8058"/>
        <v>100000</v>
      </c>
      <c r="CI1682" s="17">
        <f t="shared" si="8059"/>
        <v>0</v>
      </c>
      <c r="CJ1682" s="17">
        <f t="shared" si="8157"/>
        <v>0</v>
      </c>
      <c r="CK1682" s="32"/>
      <c r="CL1682" s="32"/>
      <c r="CM1682" s="1"/>
      <c r="CN1682" s="1"/>
      <c r="CO1682" s="1"/>
      <c r="CP1682" s="1"/>
      <c r="CQ1682" s="1"/>
      <c r="CR1682" s="1"/>
      <c r="CS1682" s="1"/>
    </row>
    <row r="1683" s="1" customFormat="1">
      <c r="A1683" s="30" t="s">
        <v>528</v>
      </c>
      <c r="B1683" s="30" t="s">
        <v>127</v>
      </c>
      <c r="C1683" s="30" t="s">
        <v>273</v>
      </c>
      <c r="D1683" s="30" t="s">
        <v>535</v>
      </c>
      <c r="E1683" s="30"/>
      <c r="F1683" s="31" t="s">
        <v>536</v>
      </c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>
        <f t="shared" si="8134"/>
        <v>100000</v>
      </c>
      <c r="BE1683" s="17">
        <f t="shared" si="8135"/>
        <v>0</v>
      </c>
      <c r="BF1683" s="17">
        <f t="shared" si="8136"/>
        <v>0</v>
      </c>
      <c r="BG1683" s="17">
        <f t="shared" si="8137"/>
        <v>0</v>
      </c>
      <c r="BH1683" s="17">
        <f t="shared" si="8138"/>
        <v>100000</v>
      </c>
      <c r="BI1683" s="17">
        <f t="shared" si="8139"/>
        <v>0</v>
      </c>
      <c r="BJ1683" s="17">
        <f t="shared" si="8140"/>
        <v>0</v>
      </c>
      <c r="BK1683" s="17">
        <f t="shared" si="8141"/>
        <v>0</v>
      </c>
      <c r="BL1683" s="17">
        <f t="shared" si="8142"/>
        <v>0</v>
      </c>
      <c r="BM1683" s="17">
        <f t="shared" si="8143"/>
        <v>0</v>
      </c>
      <c r="BN1683" s="17">
        <f t="shared" si="8144"/>
        <v>0</v>
      </c>
      <c r="BO1683" s="17">
        <f t="shared" si="8051"/>
        <v>100000</v>
      </c>
      <c r="BP1683" s="17">
        <f t="shared" si="8052"/>
        <v>100000</v>
      </c>
      <c r="BQ1683" s="17">
        <f t="shared" si="8053"/>
        <v>0</v>
      </c>
      <c r="BR1683" s="17">
        <f>BR1684+BR1686</f>
        <v>0</v>
      </c>
      <c r="BS1683" s="17">
        <f>BS1684+BS1686</f>
        <v>0</v>
      </c>
      <c r="BT1683" s="17">
        <f>BT1684+BT1686</f>
        <v>0</v>
      </c>
      <c r="BU1683" s="17">
        <f t="shared" si="8054"/>
        <v>100000</v>
      </c>
      <c r="BV1683" s="17">
        <f t="shared" si="8055"/>
        <v>100000</v>
      </c>
      <c r="BW1683" s="17">
        <f t="shared" si="8056"/>
        <v>0</v>
      </c>
      <c r="BX1683" s="17">
        <f>BX1684+BX1686</f>
        <v>0</v>
      </c>
      <c r="BY1683" s="17">
        <f>BY1684+BY1686</f>
        <v>0</v>
      </c>
      <c r="BZ1683" s="17">
        <f>BZ1684+BZ1686</f>
        <v>0</v>
      </c>
      <c r="CA1683" s="17">
        <f>CA1684+CA1686</f>
        <v>0</v>
      </c>
      <c r="CB1683" s="17">
        <f>CB1684+CB1686</f>
        <v>0</v>
      </c>
      <c r="CC1683" s="17">
        <f>CC1684+CC1686</f>
        <v>0</v>
      </c>
      <c r="CD1683" s="17">
        <f>CD1684+CD1686</f>
        <v>0</v>
      </c>
      <c r="CE1683" s="17">
        <f>CE1684+CE1686</f>
        <v>0</v>
      </c>
      <c r="CF1683" s="17">
        <f>CF1684+CF1686</f>
        <v>0</v>
      </c>
      <c r="CG1683" s="17">
        <f t="shared" si="8057"/>
        <v>100000</v>
      </c>
      <c r="CH1683" s="17">
        <f t="shared" si="8058"/>
        <v>100000</v>
      </c>
      <c r="CI1683" s="17">
        <f t="shared" si="8059"/>
        <v>0</v>
      </c>
      <c r="CJ1683" s="17">
        <f>CJ1684+CJ1686</f>
        <v>0</v>
      </c>
      <c r="CK1683" s="32"/>
      <c r="CL1683" s="32"/>
      <c r="CM1683" s="1"/>
      <c r="CN1683" s="1"/>
      <c r="CO1683" s="1"/>
      <c r="CP1683" s="1"/>
      <c r="CQ1683" s="1"/>
      <c r="CR1683" s="1"/>
      <c r="CS1683" s="1"/>
    </row>
    <row r="1684" s="1" customFormat="1" hidden="1">
      <c r="A1684" s="30" t="s">
        <v>528</v>
      </c>
      <c r="B1684" s="30" t="s">
        <v>127</v>
      </c>
      <c r="C1684" s="30" t="s">
        <v>273</v>
      </c>
      <c r="D1684" s="30" t="s">
        <v>537</v>
      </c>
      <c r="E1684" s="30"/>
      <c r="F1684" s="31" t="s">
        <v>538</v>
      </c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>
        <f t="shared" si="8134"/>
        <v>100000</v>
      </c>
      <c r="BE1684" s="17">
        <f t="shared" si="8135"/>
        <v>0</v>
      </c>
      <c r="BF1684" s="17">
        <f t="shared" si="8136"/>
        <v>0</v>
      </c>
      <c r="BG1684" s="17">
        <f t="shared" si="8137"/>
        <v>0</v>
      </c>
      <c r="BH1684" s="17">
        <f t="shared" si="8138"/>
        <v>100000</v>
      </c>
      <c r="BI1684" s="17">
        <f t="shared" si="8139"/>
        <v>0</v>
      </c>
      <c r="BJ1684" s="17">
        <f t="shared" si="8140"/>
        <v>0</v>
      </c>
      <c r="BK1684" s="17">
        <f t="shared" si="8141"/>
        <v>0</v>
      </c>
      <c r="BL1684" s="17">
        <f t="shared" si="8142"/>
        <v>0</v>
      </c>
      <c r="BM1684" s="17">
        <f t="shared" si="8143"/>
        <v>0</v>
      </c>
      <c r="BN1684" s="17">
        <f t="shared" si="8144"/>
        <v>0</v>
      </c>
      <c r="BO1684" s="17">
        <f t="shared" si="8051"/>
        <v>100000</v>
      </c>
      <c r="BP1684" s="17">
        <f t="shared" si="8052"/>
        <v>100000</v>
      </c>
      <c r="BQ1684" s="17">
        <f t="shared" si="8053"/>
        <v>0</v>
      </c>
      <c r="BR1684" s="17">
        <f>BR1685</f>
        <v>-100000</v>
      </c>
      <c r="BS1684" s="17">
        <f>BS1685</f>
        <v>-100000</v>
      </c>
      <c r="BT1684" s="17">
        <f>BT1685</f>
        <v>0</v>
      </c>
      <c r="BU1684" s="17">
        <f t="shared" si="8054"/>
        <v>0</v>
      </c>
      <c r="BV1684" s="17">
        <f t="shared" si="8055"/>
        <v>0</v>
      </c>
      <c r="BW1684" s="17">
        <f t="shared" si="8056"/>
        <v>0</v>
      </c>
      <c r="BX1684" s="17">
        <f>BX1685</f>
        <v>0</v>
      </c>
      <c r="BY1684" s="17">
        <f>BY1685</f>
        <v>0</v>
      </c>
      <c r="BZ1684" s="17">
        <f>BZ1685</f>
        <v>0</v>
      </c>
      <c r="CA1684" s="17">
        <f>CA1685</f>
        <v>0</v>
      </c>
      <c r="CB1684" s="17">
        <f>CB1685</f>
        <v>0</v>
      </c>
      <c r="CC1684" s="37">
        <f>CC1685</f>
        <v>0</v>
      </c>
      <c r="CD1684" s="17">
        <f>CD1685</f>
        <v>0</v>
      </c>
      <c r="CE1684" s="17">
        <f>CE1685</f>
        <v>0</v>
      </c>
      <c r="CF1684" s="37">
        <f>CF1685</f>
        <v>0</v>
      </c>
      <c r="CG1684" s="17">
        <f t="shared" si="8057"/>
        <v>0</v>
      </c>
      <c r="CH1684" s="17">
        <f t="shared" si="8058"/>
        <v>0</v>
      </c>
      <c r="CI1684" s="17">
        <f t="shared" si="8059"/>
        <v>0</v>
      </c>
      <c r="CJ1684" s="17">
        <f>CJ1685</f>
        <v>0</v>
      </c>
      <c r="CK1684" s="32">
        <v>0</v>
      </c>
      <c r="CL1684" s="32"/>
      <c r="CM1684" s="1"/>
      <c r="CN1684" s="1"/>
      <c r="CO1684" s="1"/>
      <c r="CP1684" s="1"/>
      <c r="CQ1684" s="1"/>
      <c r="CR1684" s="1"/>
      <c r="CS1684" s="1"/>
    </row>
    <row r="1685" s="1" customFormat="1" hidden="1">
      <c r="A1685" s="30" t="s">
        <v>528</v>
      </c>
      <c r="B1685" s="30" t="s">
        <v>127</v>
      </c>
      <c r="C1685" s="30" t="s">
        <v>273</v>
      </c>
      <c r="D1685" s="30" t="s">
        <v>537</v>
      </c>
      <c r="E1685" s="30" t="s">
        <v>140</v>
      </c>
      <c r="F1685" s="31" t="s">
        <v>141</v>
      </c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>
        <v>100000</v>
      </c>
      <c r="BE1685" s="17"/>
      <c r="BF1685" s="17"/>
      <c r="BG1685" s="17"/>
      <c r="BH1685" s="17">
        <v>100000</v>
      </c>
      <c r="BI1685" s="17"/>
      <c r="BJ1685" s="17"/>
      <c r="BK1685" s="17"/>
      <c r="BL1685" s="17"/>
      <c r="BM1685" s="17"/>
      <c r="BN1685" s="17"/>
      <c r="BO1685" s="17">
        <f t="shared" si="8051"/>
        <v>100000</v>
      </c>
      <c r="BP1685" s="17">
        <f t="shared" si="8052"/>
        <v>100000</v>
      </c>
      <c r="BQ1685" s="17">
        <f t="shared" si="8053"/>
        <v>0</v>
      </c>
      <c r="BR1685" s="17">
        <v>-100000</v>
      </c>
      <c r="BS1685" s="17">
        <v>-100000</v>
      </c>
      <c r="BT1685" s="17"/>
      <c r="BU1685" s="17">
        <f t="shared" si="8054"/>
        <v>0</v>
      </c>
      <c r="BV1685" s="17">
        <f t="shared" si="8055"/>
        <v>0</v>
      </c>
      <c r="BW1685" s="17">
        <f t="shared" si="8056"/>
        <v>0</v>
      </c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>
        <f t="shared" si="8057"/>
        <v>0</v>
      </c>
      <c r="CH1685" s="17">
        <f t="shared" si="8058"/>
        <v>0</v>
      </c>
      <c r="CI1685" s="17">
        <f t="shared" si="8059"/>
        <v>0</v>
      </c>
      <c r="CJ1685" s="17"/>
      <c r="CK1685" s="32">
        <v>0</v>
      </c>
      <c r="CL1685" s="32"/>
      <c r="CM1685" s="1"/>
      <c r="CN1685" s="1"/>
      <c r="CO1685" s="1"/>
      <c r="CP1685" s="1"/>
      <c r="CQ1685" s="1"/>
      <c r="CR1685" s="1"/>
      <c r="CS1685" s="1"/>
    </row>
    <row r="1686" s="1" customFormat="1">
      <c r="A1686" s="30" t="s">
        <v>528</v>
      </c>
      <c r="B1686" s="30" t="s">
        <v>127</v>
      </c>
      <c r="C1686" s="30" t="s">
        <v>273</v>
      </c>
      <c r="D1686" s="30" t="s">
        <v>539</v>
      </c>
      <c r="E1686" s="30"/>
      <c r="F1686" s="31" t="s">
        <v>538</v>
      </c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>
        <f>BR1687</f>
        <v>100000</v>
      </c>
      <c r="BS1686" s="17">
        <f>BS1687</f>
        <v>100000</v>
      </c>
      <c r="BT1686" s="17">
        <f>BT1687</f>
        <v>0</v>
      </c>
      <c r="BU1686" s="17">
        <f t="shared" si="8054"/>
        <v>100000</v>
      </c>
      <c r="BV1686" s="17">
        <f t="shared" si="8055"/>
        <v>100000</v>
      </c>
      <c r="BW1686" s="17">
        <f t="shared" si="8056"/>
        <v>0</v>
      </c>
      <c r="BX1686" s="17">
        <f>BX1687</f>
        <v>0</v>
      </c>
      <c r="BY1686" s="17">
        <f>BY1687</f>
        <v>0</v>
      </c>
      <c r="BZ1686" s="17">
        <f>BZ1687</f>
        <v>0</v>
      </c>
      <c r="CA1686" s="17">
        <f>CA1687</f>
        <v>0</v>
      </c>
      <c r="CB1686" s="17">
        <f>CB1687</f>
        <v>0</v>
      </c>
      <c r="CC1686" s="17">
        <f>CC1687</f>
        <v>0</v>
      </c>
      <c r="CD1686" s="17">
        <f>CD1687</f>
        <v>0</v>
      </c>
      <c r="CE1686" s="17">
        <f>CE1687</f>
        <v>0</v>
      </c>
      <c r="CF1686" s="17">
        <f>CF1687</f>
        <v>0</v>
      </c>
      <c r="CG1686" s="17">
        <f t="shared" si="8057"/>
        <v>100000</v>
      </c>
      <c r="CH1686" s="17">
        <f t="shared" si="8058"/>
        <v>100000</v>
      </c>
      <c r="CI1686" s="17">
        <f t="shared" si="8059"/>
        <v>0</v>
      </c>
      <c r="CJ1686" s="17">
        <f>CJ1687</f>
        <v>0</v>
      </c>
      <c r="CK1686" s="32"/>
      <c r="CL1686" s="32"/>
      <c r="CM1686" s="1"/>
      <c r="CN1686" s="1"/>
      <c r="CO1686" s="1"/>
      <c r="CP1686" s="1"/>
      <c r="CQ1686" s="1"/>
      <c r="CR1686" s="1"/>
      <c r="CS1686" s="1"/>
    </row>
    <row r="1687" s="1" customFormat="1">
      <c r="A1687" s="30" t="s">
        <v>528</v>
      </c>
      <c r="B1687" s="30" t="s">
        <v>127</v>
      </c>
      <c r="C1687" s="30" t="s">
        <v>273</v>
      </c>
      <c r="D1687" s="30" t="s">
        <v>539</v>
      </c>
      <c r="E1687" s="30" t="s">
        <v>140</v>
      </c>
      <c r="F1687" s="31" t="s">
        <v>141</v>
      </c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>
        <v>100000</v>
      </c>
      <c r="BS1687" s="17">
        <v>100000</v>
      </c>
      <c r="BT1687" s="17"/>
      <c r="BU1687" s="17">
        <f t="shared" si="8054"/>
        <v>100000</v>
      </c>
      <c r="BV1687" s="17">
        <f t="shared" si="8055"/>
        <v>100000</v>
      </c>
      <c r="BW1687" s="17">
        <f t="shared" si="8056"/>
        <v>0</v>
      </c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>
        <f t="shared" si="8057"/>
        <v>100000</v>
      </c>
      <c r="CH1687" s="17">
        <f t="shared" si="8058"/>
        <v>100000</v>
      </c>
      <c r="CI1687" s="17">
        <f t="shared" si="8059"/>
        <v>0</v>
      </c>
      <c r="CJ1687" s="17"/>
      <c r="CK1687" s="32"/>
      <c r="CL1687" s="32"/>
      <c r="CM1687" s="1"/>
      <c r="CN1687" s="1"/>
      <c r="CO1687" s="1"/>
      <c r="CP1687" s="1"/>
      <c r="CQ1687" s="1"/>
      <c r="CR1687" s="1"/>
      <c r="CS1687" s="1"/>
    </row>
    <row r="1688" s="1" customFormat="1">
      <c r="A1688" s="30" t="s">
        <v>528</v>
      </c>
      <c r="B1688" s="30" t="s">
        <v>127</v>
      </c>
      <c r="C1688" s="30" t="s">
        <v>273</v>
      </c>
      <c r="D1688" s="30" t="s">
        <v>474</v>
      </c>
      <c r="E1688" s="30"/>
      <c r="F1688" s="31" t="s">
        <v>41</v>
      </c>
      <c r="G1688" s="17">
        <f t="shared" si="8060"/>
        <v>100039.3</v>
      </c>
      <c r="H1688" s="17">
        <f t="shared" si="8061"/>
        <v>100213.39999999999</v>
      </c>
      <c r="I1688" s="17">
        <f t="shared" si="8062"/>
        <v>100213.39999999999</v>
      </c>
      <c r="J1688" s="17">
        <f t="shared" si="8063"/>
        <v>0</v>
      </c>
      <c r="K1688" s="17">
        <f t="shared" si="8064"/>
        <v>0</v>
      </c>
      <c r="L1688" s="17">
        <f t="shared" si="8065"/>
        <v>0</v>
      </c>
      <c r="M1688" s="17">
        <f t="shared" ref="M1688:M1751" si="8158">G1688+J1688</f>
        <v>100039.3</v>
      </c>
      <c r="N1688" s="17">
        <f t="shared" ref="N1688:N1751" si="8159">H1688+K1688</f>
        <v>100213.39999999999</v>
      </c>
      <c r="O1688" s="17">
        <f t="shared" ref="O1688:O1751" si="8160">I1688+L1688</f>
        <v>100213.39999999999</v>
      </c>
      <c r="P1688" s="17">
        <f t="shared" si="8066"/>
        <v>225.09999999999999</v>
      </c>
      <c r="Q1688" s="17">
        <f t="shared" si="8067"/>
        <v>0</v>
      </c>
      <c r="R1688" s="17">
        <f t="shared" si="8068"/>
        <v>0</v>
      </c>
      <c r="S1688" s="17">
        <f t="shared" si="8069"/>
        <v>0</v>
      </c>
      <c r="T1688" s="17">
        <f t="shared" si="8070"/>
        <v>0</v>
      </c>
      <c r="U1688" s="17">
        <f t="shared" si="8071"/>
        <v>0</v>
      </c>
      <c r="V1688" s="17">
        <f t="shared" si="8072"/>
        <v>0</v>
      </c>
      <c r="W1688" s="17">
        <f t="shared" si="8073"/>
        <v>0</v>
      </c>
      <c r="X1688" s="17">
        <f t="shared" si="8074"/>
        <v>0</v>
      </c>
      <c r="Y1688" s="17">
        <f t="shared" si="8039"/>
        <v>100264.40000000001</v>
      </c>
      <c r="Z1688" s="17">
        <f t="shared" si="8040"/>
        <v>100213.39999999999</v>
      </c>
      <c r="AA1688" s="17">
        <f t="shared" si="8041"/>
        <v>100213.39999999999</v>
      </c>
      <c r="AB1688" s="17">
        <f t="shared" si="8075"/>
        <v>0</v>
      </c>
      <c r="AC1688" s="17">
        <f t="shared" si="8076"/>
        <v>0</v>
      </c>
      <c r="AD1688" s="17">
        <f t="shared" si="8077"/>
        <v>0</v>
      </c>
      <c r="AE1688" s="17">
        <f t="shared" si="8042"/>
        <v>100264.40000000001</v>
      </c>
      <c r="AF1688" s="17">
        <f t="shared" si="8043"/>
        <v>100213.39999999999</v>
      </c>
      <c r="AG1688" s="17">
        <f t="shared" si="8044"/>
        <v>100213.39999999999</v>
      </c>
      <c r="AH1688" s="17">
        <f t="shared" si="8078"/>
        <v>0</v>
      </c>
      <c r="AI1688" s="17">
        <f t="shared" si="8079"/>
        <v>0</v>
      </c>
      <c r="AJ1688" s="17">
        <f t="shared" si="8080"/>
        <v>0</v>
      </c>
      <c r="AK1688" s="17">
        <f t="shared" si="8081"/>
        <v>0</v>
      </c>
      <c r="AL1688" s="17">
        <f t="shared" si="8082"/>
        <v>0</v>
      </c>
      <c r="AM1688" s="17">
        <f t="shared" si="8083"/>
        <v>0</v>
      </c>
      <c r="AN1688" s="17">
        <f t="shared" si="8084"/>
        <v>0</v>
      </c>
      <c r="AO1688" s="17">
        <f t="shared" si="8085"/>
        <v>0</v>
      </c>
      <c r="AP1688" s="17">
        <f t="shared" si="8086"/>
        <v>0</v>
      </c>
      <c r="AQ1688" s="17">
        <f t="shared" si="8127"/>
        <v>0</v>
      </c>
      <c r="AR1688" s="17">
        <f t="shared" si="8128"/>
        <v>0</v>
      </c>
      <c r="AS1688" s="17">
        <f t="shared" si="8129"/>
        <v>0</v>
      </c>
      <c r="AT1688" s="17">
        <f t="shared" si="8130"/>
        <v>0</v>
      </c>
      <c r="AU1688" s="17">
        <f t="shared" si="8131"/>
        <v>0</v>
      </c>
      <c r="AV1688" s="17">
        <f t="shared" si="8132"/>
        <v>0</v>
      </c>
      <c r="AW1688" s="17">
        <f t="shared" si="8045"/>
        <v>100264.40000000001</v>
      </c>
      <c r="AX1688" s="17">
        <f t="shared" si="8046"/>
        <v>100213.39999999999</v>
      </c>
      <c r="AY1688" s="17">
        <f t="shared" si="8047"/>
        <v>100213.39999999999</v>
      </c>
      <c r="AZ1688" s="17">
        <f t="shared" si="8133"/>
        <v>0</v>
      </c>
      <c r="BA1688" s="17">
        <f t="shared" si="8048"/>
        <v>100264.40000000001</v>
      </c>
      <c r="BB1688" s="17">
        <f t="shared" si="8049"/>
        <v>100213.39999999999</v>
      </c>
      <c r="BC1688" s="17">
        <f t="shared" si="8050"/>
        <v>100213.39999999999</v>
      </c>
      <c r="BD1688" s="17">
        <f t="shared" si="8134"/>
        <v>0</v>
      </c>
      <c r="BE1688" s="17">
        <f t="shared" si="8135"/>
        <v>0</v>
      </c>
      <c r="BF1688" s="17">
        <f t="shared" si="8136"/>
        <v>-99805.300000000003</v>
      </c>
      <c r="BG1688" s="17">
        <f t="shared" si="8137"/>
        <v>0</v>
      </c>
      <c r="BH1688" s="17">
        <f t="shared" si="8138"/>
        <v>0</v>
      </c>
      <c r="BI1688" s="17">
        <f t="shared" si="8139"/>
        <v>0</v>
      </c>
      <c r="BJ1688" s="17">
        <f t="shared" si="8140"/>
        <v>-100213.39999999999</v>
      </c>
      <c r="BK1688" s="17">
        <f t="shared" si="8141"/>
        <v>0</v>
      </c>
      <c r="BL1688" s="17">
        <f t="shared" si="8142"/>
        <v>0</v>
      </c>
      <c r="BM1688" s="17">
        <f t="shared" si="8143"/>
        <v>0</v>
      </c>
      <c r="BN1688" s="17">
        <f t="shared" si="8144"/>
        <v>-100213.39999999999</v>
      </c>
      <c r="BO1688" s="17">
        <f t="shared" si="8051"/>
        <v>459.10000000000582</v>
      </c>
      <c r="BP1688" s="17">
        <f t="shared" si="8052"/>
        <v>0</v>
      </c>
      <c r="BQ1688" s="17">
        <f t="shared" si="8053"/>
        <v>0</v>
      </c>
      <c r="BR1688" s="17">
        <f>BR1689</f>
        <v>0</v>
      </c>
      <c r="BS1688" s="17">
        <f>BS1689</f>
        <v>99022.222999999998</v>
      </c>
      <c r="BT1688" s="17">
        <f>BT1689</f>
        <v>99022.222999999998</v>
      </c>
      <c r="BU1688" s="17">
        <f t="shared" si="8054"/>
        <v>459.10000000000582</v>
      </c>
      <c r="BV1688" s="17">
        <f t="shared" si="8055"/>
        <v>99022.222999999998</v>
      </c>
      <c r="BW1688" s="17">
        <f t="shared" si="8056"/>
        <v>99022.222999999998</v>
      </c>
      <c r="BX1688" s="17">
        <f>BX1689</f>
        <v>0</v>
      </c>
      <c r="BY1688" s="17">
        <f>BY1689</f>
        <v>0</v>
      </c>
      <c r="BZ1688" s="17">
        <f>BZ1689</f>
        <v>0</v>
      </c>
      <c r="CA1688" s="17">
        <f>CA1689</f>
        <v>0</v>
      </c>
      <c r="CB1688" s="17">
        <f>CB1689</f>
        <v>0</v>
      </c>
      <c r="CC1688" s="17">
        <f>CC1689</f>
        <v>0</v>
      </c>
      <c r="CD1688" s="17">
        <f>CD1689</f>
        <v>0</v>
      </c>
      <c r="CE1688" s="17">
        <f>CE1689</f>
        <v>0</v>
      </c>
      <c r="CF1688" s="17">
        <f>CF1689</f>
        <v>0</v>
      </c>
      <c r="CG1688" s="17">
        <f t="shared" si="8057"/>
        <v>459.10000000000582</v>
      </c>
      <c r="CH1688" s="17">
        <f t="shared" si="8058"/>
        <v>99022.222999999998</v>
      </c>
      <c r="CI1688" s="17">
        <f t="shared" si="8059"/>
        <v>99022.222999999998</v>
      </c>
      <c r="CJ1688" s="17">
        <f>CJ1689</f>
        <v>0</v>
      </c>
      <c r="CK1688" s="32"/>
      <c r="CL1688" s="32"/>
      <c r="CM1688" s="1"/>
      <c r="CN1688" s="1"/>
      <c r="CO1688" s="1"/>
      <c r="CP1688" s="1"/>
      <c r="CQ1688" s="1"/>
      <c r="CR1688" s="1"/>
      <c r="CS1688" s="1"/>
    </row>
    <row r="1689" s="1" customFormat="1">
      <c r="A1689" s="30" t="s">
        <v>528</v>
      </c>
      <c r="B1689" s="30" t="s">
        <v>127</v>
      </c>
      <c r="C1689" s="30" t="s">
        <v>273</v>
      </c>
      <c r="D1689" s="30" t="s">
        <v>493</v>
      </c>
      <c r="E1689" s="30"/>
      <c r="F1689" s="31" t="s">
        <v>494</v>
      </c>
      <c r="G1689" s="17">
        <f>G1690+G1692</f>
        <v>100039.3</v>
      </c>
      <c r="H1689" s="17">
        <f>H1690+H1692</f>
        <v>100213.39999999999</v>
      </c>
      <c r="I1689" s="17">
        <f>I1690+I1692</f>
        <v>100213.39999999999</v>
      </c>
      <c r="J1689" s="17">
        <f>J1690+J1692</f>
        <v>0</v>
      </c>
      <c r="K1689" s="17">
        <f>K1690+K1692</f>
        <v>0</v>
      </c>
      <c r="L1689" s="17">
        <f>L1690+L1692</f>
        <v>0</v>
      </c>
      <c r="M1689" s="17">
        <f t="shared" si="8158"/>
        <v>100039.3</v>
      </c>
      <c r="N1689" s="17">
        <f t="shared" si="8159"/>
        <v>100213.39999999999</v>
      </c>
      <c r="O1689" s="17">
        <f t="shared" si="8160"/>
        <v>100213.39999999999</v>
      </c>
      <c r="P1689" s="17">
        <f>P1690+P1692</f>
        <v>225.09999999999999</v>
      </c>
      <c r="Q1689" s="17">
        <f>Q1690+Q1692</f>
        <v>0</v>
      </c>
      <c r="R1689" s="17">
        <f>R1690+R1692</f>
        <v>0</v>
      </c>
      <c r="S1689" s="17">
        <f>S1690+S1692</f>
        <v>0</v>
      </c>
      <c r="T1689" s="17">
        <f>T1690+T1692</f>
        <v>0</v>
      </c>
      <c r="U1689" s="17">
        <f>U1690+U1692</f>
        <v>0</v>
      </c>
      <c r="V1689" s="17">
        <f>V1690+V1692</f>
        <v>0</v>
      </c>
      <c r="W1689" s="17">
        <f>W1690+W1692</f>
        <v>0</v>
      </c>
      <c r="X1689" s="17">
        <f>X1690+X1692</f>
        <v>0</v>
      </c>
      <c r="Y1689" s="17">
        <f t="shared" si="8039"/>
        <v>100264.40000000001</v>
      </c>
      <c r="Z1689" s="17">
        <f t="shared" si="8040"/>
        <v>100213.39999999999</v>
      </c>
      <c r="AA1689" s="17">
        <f t="shared" si="8041"/>
        <v>100213.39999999999</v>
      </c>
      <c r="AB1689" s="17">
        <f>AB1690+AB1692</f>
        <v>0</v>
      </c>
      <c r="AC1689" s="17">
        <f>AC1690+AC1692</f>
        <v>0</v>
      </c>
      <c r="AD1689" s="17">
        <f>AD1690+AD1692</f>
        <v>0</v>
      </c>
      <c r="AE1689" s="17">
        <f t="shared" si="8042"/>
        <v>100264.40000000001</v>
      </c>
      <c r="AF1689" s="17">
        <f t="shared" si="8043"/>
        <v>100213.39999999999</v>
      </c>
      <c r="AG1689" s="17">
        <f t="shared" si="8044"/>
        <v>100213.39999999999</v>
      </c>
      <c r="AH1689" s="17">
        <f>AH1690+AH1692</f>
        <v>0</v>
      </c>
      <c r="AI1689" s="17">
        <f>AI1690+AI1692</f>
        <v>0</v>
      </c>
      <c r="AJ1689" s="17">
        <f>AJ1690+AJ1692</f>
        <v>0</v>
      </c>
      <c r="AK1689" s="17">
        <f>AK1690+AK1692</f>
        <v>0</v>
      </c>
      <c r="AL1689" s="17">
        <f>AL1690+AL1692</f>
        <v>0</v>
      </c>
      <c r="AM1689" s="17">
        <f>AM1690+AM1692</f>
        <v>0</v>
      </c>
      <c r="AN1689" s="17">
        <f>AN1690+AN1692</f>
        <v>0</v>
      </c>
      <c r="AO1689" s="17">
        <f>AO1690+AO1692</f>
        <v>0</v>
      </c>
      <c r="AP1689" s="17">
        <f>AP1690+AP1692</f>
        <v>0</v>
      </c>
      <c r="AQ1689" s="17">
        <f>AQ1690+AQ1692</f>
        <v>0</v>
      </c>
      <c r="AR1689" s="17">
        <f>AR1690+AR1692</f>
        <v>0</v>
      </c>
      <c r="AS1689" s="17">
        <f>AS1690+AS1692</f>
        <v>0</v>
      </c>
      <c r="AT1689" s="17">
        <f>AT1690+AT1692</f>
        <v>0</v>
      </c>
      <c r="AU1689" s="17">
        <f>AU1690+AU1692</f>
        <v>0</v>
      </c>
      <c r="AV1689" s="17">
        <f>AV1690+AV1692</f>
        <v>0</v>
      </c>
      <c r="AW1689" s="17">
        <f t="shared" si="8045"/>
        <v>100264.40000000001</v>
      </c>
      <c r="AX1689" s="17">
        <f t="shared" si="8046"/>
        <v>100213.39999999999</v>
      </c>
      <c r="AY1689" s="17">
        <f t="shared" si="8047"/>
        <v>100213.39999999999</v>
      </c>
      <c r="AZ1689" s="17">
        <f>AZ1690+AZ1692</f>
        <v>0</v>
      </c>
      <c r="BA1689" s="17">
        <f t="shared" si="8048"/>
        <v>100264.40000000001</v>
      </c>
      <c r="BB1689" s="17">
        <f t="shared" si="8049"/>
        <v>100213.39999999999</v>
      </c>
      <c r="BC1689" s="17">
        <f t="shared" si="8050"/>
        <v>100213.39999999999</v>
      </c>
      <c r="BD1689" s="17">
        <f>BD1690+BD1692</f>
        <v>0</v>
      </c>
      <c r="BE1689" s="17">
        <f>BE1690+BE1692</f>
        <v>0</v>
      </c>
      <c r="BF1689" s="17">
        <f>BF1690+BF1692</f>
        <v>-99805.300000000003</v>
      </c>
      <c r="BG1689" s="17">
        <f>BG1690+BG1692</f>
        <v>0</v>
      </c>
      <c r="BH1689" s="17">
        <f>BH1690+BH1692</f>
        <v>0</v>
      </c>
      <c r="BI1689" s="17">
        <f>BI1690+BI1692</f>
        <v>0</v>
      </c>
      <c r="BJ1689" s="17">
        <f>BJ1690+BJ1692</f>
        <v>-100213.39999999999</v>
      </c>
      <c r="BK1689" s="17">
        <f>BK1690+BK1692</f>
        <v>0</v>
      </c>
      <c r="BL1689" s="17">
        <f>BL1690+BL1692</f>
        <v>0</v>
      </c>
      <c r="BM1689" s="17">
        <f>BM1690+BM1692</f>
        <v>0</v>
      </c>
      <c r="BN1689" s="17">
        <f>BN1690+BN1692</f>
        <v>-100213.39999999999</v>
      </c>
      <c r="BO1689" s="17">
        <f t="shared" si="8051"/>
        <v>459.10000000000582</v>
      </c>
      <c r="BP1689" s="17">
        <f t="shared" si="8052"/>
        <v>0</v>
      </c>
      <c r="BQ1689" s="17">
        <f t="shared" si="8053"/>
        <v>0</v>
      </c>
      <c r="BR1689" s="17">
        <f>BR1690+BR1692</f>
        <v>0</v>
      </c>
      <c r="BS1689" s="17">
        <f>BS1690+BS1692</f>
        <v>99022.222999999998</v>
      </c>
      <c r="BT1689" s="17">
        <f>BT1690+BT1692</f>
        <v>99022.222999999998</v>
      </c>
      <c r="BU1689" s="17">
        <f t="shared" si="8054"/>
        <v>459.10000000000582</v>
      </c>
      <c r="BV1689" s="17">
        <f t="shared" si="8055"/>
        <v>99022.222999999998</v>
      </c>
      <c r="BW1689" s="17">
        <f t="shared" si="8056"/>
        <v>99022.222999999998</v>
      </c>
      <c r="BX1689" s="17">
        <f>BX1690+BX1692</f>
        <v>0</v>
      </c>
      <c r="BY1689" s="17">
        <f>BY1690+BY1692</f>
        <v>0</v>
      </c>
      <c r="BZ1689" s="17">
        <f>BZ1690+BZ1692</f>
        <v>0</v>
      </c>
      <c r="CA1689" s="17">
        <f>CA1690+CA1692</f>
        <v>0</v>
      </c>
      <c r="CB1689" s="17">
        <f>CB1690+CB1692</f>
        <v>0</v>
      </c>
      <c r="CC1689" s="17">
        <f>CC1690+CC1692</f>
        <v>0</v>
      </c>
      <c r="CD1689" s="17">
        <f>CD1690+CD1692</f>
        <v>0</v>
      </c>
      <c r="CE1689" s="17">
        <f>CE1690+CE1692</f>
        <v>0</v>
      </c>
      <c r="CF1689" s="17">
        <f>CF1690+CF1692</f>
        <v>0</v>
      </c>
      <c r="CG1689" s="17">
        <f t="shared" si="8057"/>
        <v>459.10000000000582</v>
      </c>
      <c r="CH1689" s="17">
        <f t="shared" si="8058"/>
        <v>99022.222999999998</v>
      </c>
      <c r="CI1689" s="17">
        <f t="shared" si="8059"/>
        <v>99022.222999999998</v>
      </c>
      <c r="CJ1689" s="17">
        <f>CJ1690+CJ1692</f>
        <v>0</v>
      </c>
      <c r="CK1689" s="32"/>
      <c r="CL1689" s="32"/>
      <c r="CM1689" s="1"/>
      <c r="CN1689" s="1"/>
      <c r="CO1689" s="1"/>
      <c r="CP1689" s="1"/>
      <c r="CQ1689" s="1"/>
      <c r="CR1689" s="1"/>
      <c r="CS1689" s="1"/>
    </row>
    <row r="1690" s="1" customFormat="1">
      <c r="A1690" s="30" t="s">
        <v>528</v>
      </c>
      <c r="B1690" s="30" t="s">
        <v>127</v>
      </c>
      <c r="C1690" s="30" t="s">
        <v>273</v>
      </c>
      <c r="D1690" s="30" t="s">
        <v>540</v>
      </c>
      <c r="E1690" s="30"/>
      <c r="F1690" s="31" t="s">
        <v>541</v>
      </c>
      <c r="G1690" s="17">
        <f>G1691</f>
        <v>99805.300000000003</v>
      </c>
      <c r="H1690" s="17">
        <f>H1691</f>
        <v>100213.39999999999</v>
      </c>
      <c r="I1690" s="17">
        <f>I1691</f>
        <v>100213.39999999999</v>
      </c>
      <c r="J1690" s="17">
        <f>J1691</f>
        <v>0</v>
      </c>
      <c r="K1690" s="17">
        <f>K1691</f>
        <v>0</v>
      </c>
      <c r="L1690" s="17">
        <f>L1691</f>
        <v>0</v>
      </c>
      <c r="M1690" s="17">
        <f t="shared" si="8158"/>
        <v>99805.300000000003</v>
      </c>
      <c r="N1690" s="17">
        <f t="shared" si="8159"/>
        <v>100213.39999999999</v>
      </c>
      <c r="O1690" s="17">
        <f t="shared" si="8160"/>
        <v>100213.39999999999</v>
      </c>
      <c r="P1690" s="17">
        <f>P1691</f>
        <v>0</v>
      </c>
      <c r="Q1690" s="17">
        <f>Q1691</f>
        <v>0</v>
      </c>
      <c r="R1690" s="17">
        <f>R1691</f>
        <v>0</v>
      </c>
      <c r="S1690" s="17">
        <f>S1691</f>
        <v>0</v>
      </c>
      <c r="T1690" s="17">
        <f>T1691</f>
        <v>0</v>
      </c>
      <c r="U1690" s="17">
        <f>U1691</f>
        <v>0</v>
      </c>
      <c r="V1690" s="17">
        <f>V1691</f>
        <v>0</v>
      </c>
      <c r="W1690" s="17">
        <f>W1691</f>
        <v>0</v>
      </c>
      <c r="X1690" s="17">
        <f>X1691</f>
        <v>0</v>
      </c>
      <c r="Y1690" s="17">
        <f t="shared" si="8039"/>
        <v>99805.300000000003</v>
      </c>
      <c r="Z1690" s="17">
        <f t="shared" si="8040"/>
        <v>100213.39999999999</v>
      </c>
      <c r="AA1690" s="17">
        <f t="shared" si="8041"/>
        <v>100213.39999999999</v>
      </c>
      <c r="AB1690" s="17">
        <f>AB1691</f>
        <v>0</v>
      </c>
      <c r="AC1690" s="17">
        <f>AC1691</f>
        <v>0</v>
      </c>
      <c r="AD1690" s="17">
        <f>AD1691</f>
        <v>0</v>
      </c>
      <c r="AE1690" s="17">
        <f t="shared" si="8042"/>
        <v>99805.300000000003</v>
      </c>
      <c r="AF1690" s="17">
        <f t="shared" si="8043"/>
        <v>100213.39999999999</v>
      </c>
      <c r="AG1690" s="17">
        <f t="shared" si="8044"/>
        <v>100213.39999999999</v>
      </c>
      <c r="AH1690" s="17">
        <f>AH1691</f>
        <v>0</v>
      </c>
      <c r="AI1690" s="17">
        <f>AI1691</f>
        <v>0</v>
      </c>
      <c r="AJ1690" s="17">
        <f>AJ1691</f>
        <v>0</v>
      </c>
      <c r="AK1690" s="17">
        <f>AK1691</f>
        <v>0</v>
      </c>
      <c r="AL1690" s="17">
        <f>AL1691</f>
        <v>0</v>
      </c>
      <c r="AM1690" s="17">
        <f>AM1691</f>
        <v>0</v>
      </c>
      <c r="AN1690" s="17">
        <f>AN1691</f>
        <v>0</v>
      </c>
      <c r="AO1690" s="17">
        <f>AO1691</f>
        <v>0</v>
      </c>
      <c r="AP1690" s="17">
        <f>AP1691</f>
        <v>0</v>
      </c>
      <c r="AQ1690" s="17">
        <f>AQ1691</f>
        <v>0</v>
      </c>
      <c r="AR1690" s="17">
        <f>AR1691</f>
        <v>0</v>
      </c>
      <c r="AS1690" s="17">
        <f>AS1691</f>
        <v>0</v>
      </c>
      <c r="AT1690" s="17">
        <f>AT1691</f>
        <v>0</v>
      </c>
      <c r="AU1690" s="17">
        <f>AU1691</f>
        <v>0</v>
      </c>
      <c r="AV1690" s="17">
        <f>AV1691</f>
        <v>0</v>
      </c>
      <c r="AW1690" s="17">
        <f t="shared" si="8045"/>
        <v>99805.300000000003</v>
      </c>
      <c r="AX1690" s="17">
        <f t="shared" si="8046"/>
        <v>100213.39999999999</v>
      </c>
      <c r="AY1690" s="17">
        <f t="shared" si="8047"/>
        <v>100213.39999999999</v>
      </c>
      <c r="AZ1690" s="17">
        <f>AZ1691</f>
        <v>0</v>
      </c>
      <c r="BA1690" s="17">
        <f t="shared" si="8048"/>
        <v>99805.300000000003</v>
      </c>
      <c r="BB1690" s="17">
        <f t="shared" si="8049"/>
        <v>100213.39999999999</v>
      </c>
      <c r="BC1690" s="17">
        <f t="shared" si="8050"/>
        <v>100213.39999999999</v>
      </c>
      <c r="BD1690" s="17">
        <f>BD1691</f>
        <v>0</v>
      </c>
      <c r="BE1690" s="17">
        <f>BE1691</f>
        <v>0</v>
      </c>
      <c r="BF1690" s="17">
        <f>BF1691</f>
        <v>-99805.300000000003</v>
      </c>
      <c r="BG1690" s="17">
        <f>BG1691</f>
        <v>0</v>
      </c>
      <c r="BH1690" s="17">
        <f>BH1691</f>
        <v>0</v>
      </c>
      <c r="BI1690" s="17">
        <f>BI1691</f>
        <v>0</v>
      </c>
      <c r="BJ1690" s="17">
        <f>BJ1691</f>
        <v>-100213.39999999999</v>
      </c>
      <c r="BK1690" s="17">
        <f>BK1691</f>
        <v>0</v>
      </c>
      <c r="BL1690" s="17">
        <f>BL1691</f>
        <v>0</v>
      </c>
      <c r="BM1690" s="17">
        <f>BM1691</f>
        <v>0</v>
      </c>
      <c r="BN1690" s="17">
        <f>BN1691</f>
        <v>-100213.39999999999</v>
      </c>
      <c r="BO1690" s="17">
        <f t="shared" si="8051"/>
        <v>0</v>
      </c>
      <c r="BP1690" s="17">
        <f t="shared" si="8052"/>
        <v>0</v>
      </c>
      <c r="BQ1690" s="17">
        <f t="shared" si="8053"/>
        <v>0</v>
      </c>
      <c r="BR1690" s="17">
        <f>BR1691</f>
        <v>0</v>
      </c>
      <c r="BS1690" s="17">
        <f>BS1691</f>
        <v>99022.222999999998</v>
      </c>
      <c r="BT1690" s="17">
        <f>BT1691</f>
        <v>99022.222999999998</v>
      </c>
      <c r="BU1690" s="17">
        <f t="shared" si="8054"/>
        <v>0</v>
      </c>
      <c r="BV1690" s="17">
        <f t="shared" si="8055"/>
        <v>99022.222999999998</v>
      </c>
      <c r="BW1690" s="17">
        <f t="shared" si="8056"/>
        <v>99022.222999999998</v>
      </c>
      <c r="BX1690" s="17">
        <f>BX1691</f>
        <v>0</v>
      </c>
      <c r="BY1690" s="17">
        <f>BY1691</f>
        <v>0</v>
      </c>
      <c r="BZ1690" s="17">
        <f>BZ1691</f>
        <v>0</v>
      </c>
      <c r="CA1690" s="17">
        <f>CA1691</f>
        <v>0</v>
      </c>
      <c r="CB1690" s="17">
        <f>CB1691</f>
        <v>0</v>
      </c>
      <c r="CC1690" s="17">
        <f>CC1691</f>
        <v>0</v>
      </c>
      <c r="CD1690" s="17">
        <f>CD1691</f>
        <v>0</v>
      </c>
      <c r="CE1690" s="17">
        <f>CE1691</f>
        <v>0</v>
      </c>
      <c r="CF1690" s="17">
        <f>CF1691</f>
        <v>0</v>
      </c>
      <c r="CG1690" s="17">
        <f t="shared" si="8057"/>
        <v>0</v>
      </c>
      <c r="CH1690" s="17">
        <f t="shared" si="8058"/>
        <v>99022.222999999998</v>
      </c>
      <c r="CI1690" s="17">
        <f t="shared" si="8059"/>
        <v>99022.222999999998</v>
      </c>
      <c r="CJ1690" s="17">
        <f>CJ1691</f>
        <v>0</v>
      </c>
      <c r="CK1690" s="32"/>
      <c r="CL1690" s="32"/>
      <c r="CM1690" s="1"/>
      <c r="CN1690" s="1"/>
      <c r="CO1690" s="1"/>
      <c r="CP1690" s="1"/>
      <c r="CQ1690" s="1"/>
      <c r="CR1690" s="1"/>
      <c r="CS1690" s="1"/>
    </row>
    <row r="1691" s="1" customFormat="1">
      <c r="A1691" s="30" t="s">
        <v>528</v>
      </c>
      <c r="B1691" s="30" t="s">
        <v>127</v>
      </c>
      <c r="C1691" s="30" t="s">
        <v>273</v>
      </c>
      <c r="D1691" s="30" t="s">
        <v>540</v>
      </c>
      <c r="E1691" s="30" t="s">
        <v>140</v>
      </c>
      <c r="F1691" s="31" t="s">
        <v>141</v>
      </c>
      <c r="G1691" s="17">
        <f>98817.3+988</f>
        <v>99805.300000000003</v>
      </c>
      <c r="H1691" s="17">
        <f>99225.4+988</f>
        <v>100213.39999999999</v>
      </c>
      <c r="I1691" s="17">
        <f>99225.4+988</f>
        <v>100213.39999999999</v>
      </c>
      <c r="J1691" s="17"/>
      <c r="K1691" s="17"/>
      <c r="L1691" s="17"/>
      <c r="M1691" s="17">
        <f t="shared" si="8158"/>
        <v>99805.300000000003</v>
      </c>
      <c r="N1691" s="17">
        <f t="shared" si="8159"/>
        <v>100213.39999999999</v>
      </c>
      <c r="O1691" s="17">
        <f t="shared" si="8160"/>
        <v>100213.39999999999</v>
      </c>
      <c r="P1691" s="17"/>
      <c r="Q1691" s="17"/>
      <c r="R1691" s="17"/>
      <c r="S1691" s="17"/>
      <c r="T1691" s="17"/>
      <c r="U1691" s="17"/>
      <c r="V1691" s="17"/>
      <c r="W1691" s="17"/>
      <c r="X1691" s="17"/>
      <c r="Y1691" s="17">
        <f t="shared" si="8039"/>
        <v>99805.300000000003</v>
      </c>
      <c r="Z1691" s="17">
        <f t="shared" si="8040"/>
        <v>100213.39999999999</v>
      </c>
      <c r="AA1691" s="17">
        <f t="shared" si="8041"/>
        <v>100213.39999999999</v>
      </c>
      <c r="AB1691" s="17"/>
      <c r="AC1691" s="17"/>
      <c r="AD1691" s="17"/>
      <c r="AE1691" s="17">
        <f t="shared" si="8042"/>
        <v>99805.300000000003</v>
      </c>
      <c r="AF1691" s="17">
        <f t="shared" si="8043"/>
        <v>100213.39999999999</v>
      </c>
      <c r="AG1691" s="17">
        <f t="shared" si="8044"/>
        <v>100213.39999999999</v>
      </c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>
        <f t="shared" si="8045"/>
        <v>99805.300000000003</v>
      </c>
      <c r="AX1691" s="17">
        <f t="shared" si="8046"/>
        <v>100213.39999999999</v>
      </c>
      <c r="AY1691" s="17">
        <f t="shared" si="8047"/>
        <v>100213.39999999999</v>
      </c>
      <c r="AZ1691" s="17"/>
      <c r="BA1691" s="17">
        <f t="shared" si="8048"/>
        <v>99805.300000000003</v>
      </c>
      <c r="BB1691" s="17">
        <f t="shared" si="8049"/>
        <v>100213.39999999999</v>
      </c>
      <c r="BC1691" s="17">
        <f t="shared" si="8050"/>
        <v>100213.39999999999</v>
      </c>
      <c r="BD1691" s="17"/>
      <c r="BE1691" s="17"/>
      <c r="BF1691" s="17">
        <v>-99805.300000000003</v>
      </c>
      <c r="BG1691" s="17"/>
      <c r="BH1691" s="17"/>
      <c r="BI1691" s="17"/>
      <c r="BJ1691" s="17">
        <v>-100213.39999999999</v>
      </c>
      <c r="BK1691" s="17"/>
      <c r="BL1691" s="17"/>
      <c r="BM1691" s="17"/>
      <c r="BN1691" s="17">
        <v>-100213.39999999999</v>
      </c>
      <c r="BO1691" s="17">
        <f t="shared" si="8051"/>
        <v>0</v>
      </c>
      <c r="BP1691" s="17">
        <f t="shared" si="8052"/>
        <v>0</v>
      </c>
      <c r="BQ1691" s="17">
        <f t="shared" si="8053"/>
        <v>0</v>
      </c>
      <c r="BR1691" s="17"/>
      <c r="BS1691" s="17">
        <v>99022.222999999998</v>
      </c>
      <c r="BT1691" s="17">
        <v>99022.222999999998</v>
      </c>
      <c r="BU1691" s="17">
        <f t="shared" si="8054"/>
        <v>0</v>
      </c>
      <c r="BV1691" s="17">
        <f t="shared" si="8055"/>
        <v>99022.222999999998</v>
      </c>
      <c r="BW1691" s="17">
        <f t="shared" si="8056"/>
        <v>99022.222999999998</v>
      </c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>
        <f t="shared" si="8057"/>
        <v>0</v>
      </c>
      <c r="CH1691" s="17">
        <f t="shared" si="8058"/>
        <v>99022.222999999998</v>
      </c>
      <c r="CI1691" s="17">
        <f t="shared" si="8059"/>
        <v>99022.222999999998</v>
      </c>
      <c r="CJ1691" s="17"/>
      <c r="CK1691" s="32"/>
      <c r="CL1691" s="32"/>
      <c r="CM1691" s="1"/>
      <c r="CN1691" s="1"/>
      <c r="CO1691" s="1"/>
      <c r="CP1691" s="1"/>
      <c r="CQ1691" s="1"/>
      <c r="CR1691" s="1"/>
      <c r="CS1691" s="1"/>
    </row>
    <row r="1692" s="1" customFormat="1">
      <c r="A1692" s="30" t="s">
        <v>528</v>
      </c>
      <c r="B1692" s="30" t="s">
        <v>127</v>
      </c>
      <c r="C1692" s="30" t="s">
        <v>273</v>
      </c>
      <c r="D1692" s="30" t="s">
        <v>542</v>
      </c>
      <c r="E1692" s="30"/>
      <c r="F1692" s="31" t="s">
        <v>232</v>
      </c>
      <c r="G1692" s="17">
        <f>G1693</f>
        <v>234</v>
      </c>
      <c r="H1692" s="17">
        <f>H1693</f>
        <v>0</v>
      </c>
      <c r="I1692" s="17">
        <f>I1693</f>
        <v>0</v>
      </c>
      <c r="J1692" s="17">
        <f>J1693</f>
        <v>0</v>
      </c>
      <c r="K1692" s="17">
        <f>K1693</f>
        <v>0</v>
      </c>
      <c r="L1692" s="17">
        <f>L1693</f>
        <v>0</v>
      </c>
      <c r="M1692" s="17">
        <f t="shared" si="8158"/>
        <v>234</v>
      </c>
      <c r="N1692" s="17">
        <f t="shared" si="8159"/>
        <v>0</v>
      </c>
      <c r="O1692" s="17">
        <f t="shared" si="8160"/>
        <v>0</v>
      </c>
      <c r="P1692" s="17">
        <f>P1693</f>
        <v>225.09999999999999</v>
      </c>
      <c r="Q1692" s="17">
        <f>Q1693</f>
        <v>0</v>
      </c>
      <c r="R1692" s="17">
        <f>R1693</f>
        <v>0</v>
      </c>
      <c r="S1692" s="17">
        <f>S1693</f>
        <v>0</v>
      </c>
      <c r="T1692" s="17">
        <f>T1693</f>
        <v>0</v>
      </c>
      <c r="U1692" s="17">
        <f>U1693</f>
        <v>0</v>
      </c>
      <c r="V1692" s="17">
        <f>V1693</f>
        <v>0</v>
      </c>
      <c r="W1692" s="17">
        <f>W1693</f>
        <v>0</v>
      </c>
      <c r="X1692" s="17">
        <f>X1693</f>
        <v>0</v>
      </c>
      <c r="Y1692" s="17">
        <f t="shared" si="8039"/>
        <v>459.10000000000002</v>
      </c>
      <c r="Z1692" s="17">
        <f t="shared" si="8040"/>
        <v>0</v>
      </c>
      <c r="AA1692" s="17">
        <f t="shared" si="8041"/>
        <v>0</v>
      </c>
      <c r="AB1692" s="17">
        <f>AB1693</f>
        <v>0</v>
      </c>
      <c r="AC1692" s="17">
        <f>AC1693</f>
        <v>0</v>
      </c>
      <c r="AD1692" s="17">
        <f>AD1693</f>
        <v>0</v>
      </c>
      <c r="AE1692" s="17">
        <f t="shared" si="8042"/>
        <v>459.10000000000002</v>
      </c>
      <c r="AF1692" s="17">
        <f t="shared" si="8043"/>
        <v>0</v>
      </c>
      <c r="AG1692" s="17">
        <f t="shared" si="8044"/>
        <v>0</v>
      </c>
      <c r="AH1692" s="17">
        <f>AH1693</f>
        <v>0</v>
      </c>
      <c r="AI1692" s="17">
        <f>AI1693</f>
        <v>0</v>
      </c>
      <c r="AJ1692" s="17">
        <f>AJ1693</f>
        <v>0</v>
      </c>
      <c r="AK1692" s="17">
        <f>AK1693</f>
        <v>0</v>
      </c>
      <c r="AL1692" s="17">
        <f>AL1693</f>
        <v>0</v>
      </c>
      <c r="AM1692" s="17">
        <f>AM1693</f>
        <v>0</v>
      </c>
      <c r="AN1692" s="17">
        <f>AN1693</f>
        <v>0</v>
      </c>
      <c r="AO1692" s="17">
        <f>AO1693</f>
        <v>0</v>
      </c>
      <c r="AP1692" s="17">
        <f>AP1693</f>
        <v>0</v>
      </c>
      <c r="AQ1692" s="17">
        <f>AQ1693</f>
        <v>0</v>
      </c>
      <c r="AR1692" s="17">
        <f>AR1693</f>
        <v>0</v>
      </c>
      <c r="AS1692" s="17">
        <f>AS1693</f>
        <v>0</v>
      </c>
      <c r="AT1692" s="17">
        <f>AT1693</f>
        <v>0</v>
      </c>
      <c r="AU1692" s="17">
        <f>AU1693</f>
        <v>0</v>
      </c>
      <c r="AV1692" s="17">
        <f>AV1693</f>
        <v>0</v>
      </c>
      <c r="AW1692" s="17">
        <f t="shared" si="8045"/>
        <v>459.10000000000002</v>
      </c>
      <c r="AX1692" s="17">
        <f t="shared" si="8046"/>
        <v>0</v>
      </c>
      <c r="AY1692" s="17">
        <f t="shared" si="8047"/>
        <v>0</v>
      </c>
      <c r="AZ1692" s="17">
        <f>AZ1693</f>
        <v>0</v>
      </c>
      <c r="BA1692" s="17">
        <f t="shared" si="8048"/>
        <v>459.10000000000002</v>
      </c>
      <c r="BB1692" s="17">
        <f t="shared" si="8049"/>
        <v>0</v>
      </c>
      <c r="BC1692" s="17">
        <f t="shared" si="8050"/>
        <v>0</v>
      </c>
      <c r="BD1692" s="17">
        <f>BD1693</f>
        <v>0</v>
      </c>
      <c r="BE1692" s="17">
        <f>BE1693</f>
        <v>0</v>
      </c>
      <c r="BF1692" s="17">
        <f>BF1693</f>
        <v>0</v>
      </c>
      <c r="BG1692" s="17">
        <f>BG1693</f>
        <v>0</v>
      </c>
      <c r="BH1692" s="17">
        <f>BH1693</f>
        <v>0</v>
      </c>
      <c r="BI1692" s="17">
        <f>BI1693</f>
        <v>0</v>
      </c>
      <c r="BJ1692" s="17">
        <f>BJ1693</f>
        <v>0</v>
      </c>
      <c r="BK1692" s="17">
        <f>BK1693</f>
        <v>0</v>
      </c>
      <c r="BL1692" s="17">
        <f>BL1693</f>
        <v>0</v>
      </c>
      <c r="BM1692" s="17">
        <f>BM1693</f>
        <v>0</v>
      </c>
      <c r="BN1692" s="17">
        <f>BN1693</f>
        <v>0</v>
      </c>
      <c r="BO1692" s="17">
        <f t="shared" si="8051"/>
        <v>459.10000000000002</v>
      </c>
      <c r="BP1692" s="17">
        <f t="shared" si="8052"/>
        <v>0</v>
      </c>
      <c r="BQ1692" s="17">
        <f t="shared" si="8053"/>
        <v>0</v>
      </c>
      <c r="BR1692" s="17">
        <f>BR1693</f>
        <v>0</v>
      </c>
      <c r="BS1692" s="17">
        <f>BS1693</f>
        <v>0</v>
      </c>
      <c r="BT1692" s="17">
        <f>BT1693</f>
        <v>0</v>
      </c>
      <c r="BU1692" s="17">
        <f t="shared" si="8054"/>
        <v>459.10000000000002</v>
      </c>
      <c r="BV1692" s="17">
        <f t="shared" si="8055"/>
        <v>0</v>
      </c>
      <c r="BW1692" s="17">
        <f t="shared" si="8056"/>
        <v>0</v>
      </c>
      <c r="BX1692" s="17">
        <f>BX1693</f>
        <v>0</v>
      </c>
      <c r="BY1692" s="17">
        <f>BY1693</f>
        <v>0</v>
      </c>
      <c r="BZ1692" s="17">
        <f>BZ1693</f>
        <v>0</v>
      </c>
      <c r="CA1692" s="17">
        <f>CA1693</f>
        <v>0</v>
      </c>
      <c r="CB1692" s="17">
        <f>CB1693</f>
        <v>0</v>
      </c>
      <c r="CC1692" s="17">
        <f>CC1693</f>
        <v>0</v>
      </c>
      <c r="CD1692" s="17">
        <f>CD1693</f>
        <v>0</v>
      </c>
      <c r="CE1692" s="17">
        <f>CE1693</f>
        <v>0</v>
      </c>
      <c r="CF1692" s="17">
        <f>CF1693</f>
        <v>0</v>
      </c>
      <c r="CG1692" s="17">
        <f t="shared" si="8057"/>
        <v>459.10000000000002</v>
      </c>
      <c r="CH1692" s="17">
        <f t="shared" si="8058"/>
        <v>0</v>
      </c>
      <c r="CI1692" s="17">
        <f t="shared" si="8059"/>
        <v>0</v>
      </c>
      <c r="CJ1692" s="17">
        <f>CJ1693</f>
        <v>0</v>
      </c>
      <c r="CK1692" s="32"/>
      <c r="CL1692" s="32"/>
      <c r="CM1692" s="1"/>
      <c r="CN1692" s="1"/>
      <c r="CO1692" s="1"/>
      <c r="CP1692" s="1"/>
      <c r="CQ1692" s="1"/>
      <c r="CR1692" s="1"/>
      <c r="CS1692" s="1"/>
    </row>
    <row r="1693" s="1" customFormat="1">
      <c r="A1693" s="30" t="s">
        <v>528</v>
      </c>
      <c r="B1693" s="30" t="s">
        <v>127</v>
      </c>
      <c r="C1693" s="30" t="s">
        <v>273</v>
      </c>
      <c r="D1693" s="30" t="s">
        <v>542</v>
      </c>
      <c r="E1693" s="30" t="s">
        <v>140</v>
      </c>
      <c r="F1693" s="31" t="s">
        <v>141</v>
      </c>
      <c r="G1693" s="17">
        <v>234</v>
      </c>
      <c r="H1693" s="17">
        <v>0</v>
      </c>
      <c r="I1693" s="17">
        <v>0</v>
      </c>
      <c r="J1693" s="17"/>
      <c r="K1693" s="17"/>
      <c r="L1693" s="17"/>
      <c r="M1693" s="17">
        <f t="shared" si="8158"/>
        <v>234</v>
      </c>
      <c r="N1693" s="17">
        <f t="shared" si="8159"/>
        <v>0</v>
      </c>
      <c r="O1693" s="17">
        <f t="shared" si="8160"/>
        <v>0</v>
      </c>
      <c r="P1693" s="17">
        <v>225.09999999999999</v>
      </c>
      <c r="Q1693" s="17"/>
      <c r="R1693" s="17"/>
      <c r="S1693" s="17"/>
      <c r="T1693" s="17"/>
      <c r="U1693" s="17"/>
      <c r="V1693" s="17"/>
      <c r="W1693" s="17"/>
      <c r="X1693" s="17"/>
      <c r="Y1693" s="17">
        <f t="shared" si="8039"/>
        <v>459.10000000000002</v>
      </c>
      <c r="Z1693" s="17">
        <f t="shared" si="8040"/>
        <v>0</v>
      </c>
      <c r="AA1693" s="17">
        <f t="shared" si="8041"/>
        <v>0</v>
      </c>
      <c r="AB1693" s="17"/>
      <c r="AC1693" s="17"/>
      <c r="AD1693" s="17"/>
      <c r="AE1693" s="17">
        <f t="shared" si="8042"/>
        <v>459.10000000000002</v>
      </c>
      <c r="AF1693" s="17">
        <f t="shared" si="8043"/>
        <v>0</v>
      </c>
      <c r="AG1693" s="17">
        <f t="shared" si="8044"/>
        <v>0</v>
      </c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>
        <f t="shared" si="8045"/>
        <v>459.10000000000002</v>
      </c>
      <c r="AX1693" s="17">
        <f t="shared" si="8046"/>
        <v>0</v>
      </c>
      <c r="AY1693" s="17">
        <f t="shared" si="8047"/>
        <v>0</v>
      </c>
      <c r="AZ1693" s="17"/>
      <c r="BA1693" s="17">
        <f t="shared" si="8048"/>
        <v>459.10000000000002</v>
      </c>
      <c r="BB1693" s="17">
        <f t="shared" si="8049"/>
        <v>0</v>
      </c>
      <c r="BC1693" s="17">
        <f t="shared" si="8050"/>
        <v>0</v>
      </c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>
        <f t="shared" si="8051"/>
        <v>459.10000000000002</v>
      </c>
      <c r="BP1693" s="17">
        <f t="shared" si="8052"/>
        <v>0</v>
      </c>
      <c r="BQ1693" s="17">
        <f t="shared" si="8053"/>
        <v>0</v>
      </c>
      <c r="BR1693" s="17"/>
      <c r="BS1693" s="17"/>
      <c r="BT1693" s="17"/>
      <c r="BU1693" s="17">
        <f t="shared" si="8054"/>
        <v>459.10000000000002</v>
      </c>
      <c r="BV1693" s="17">
        <f t="shared" si="8055"/>
        <v>0</v>
      </c>
      <c r="BW1693" s="17">
        <f t="shared" si="8056"/>
        <v>0</v>
      </c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>
        <f t="shared" si="8057"/>
        <v>459.10000000000002</v>
      </c>
      <c r="CH1693" s="17">
        <f t="shared" si="8058"/>
        <v>0</v>
      </c>
      <c r="CI1693" s="17">
        <f t="shared" si="8059"/>
        <v>0</v>
      </c>
      <c r="CJ1693" s="17"/>
      <c r="CK1693" s="32"/>
      <c r="CL1693" s="32"/>
      <c r="CM1693" s="1"/>
      <c r="CN1693" s="1"/>
      <c r="CO1693" s="1"/>
      <c r="CP1693" s="1"/>
      <c r="CQ1693" s="1"/>
      <c r="CR1693" s="1"/>
      <c r="CS1693" s="1"/>
    </row>
    <row r="1694" s="20" customFormat="1">
      <c r="A1694" s="21" t="s">
        <v>528</v>
      </c>
      <c r="B1694" s="21" t="s">
        <v>68</v>
      </c>
      <c r="C1694" s="21"/>
      <c r="D1694" s="21"/>
      <c r="E1694" s="21"/>
      <c r="F1694" s="22" t="s">
        <v>69</v>
      </c>
      <c r="G1694" s="23">
        <f>G1695+G1723+G1745+G1762+G1768</f>
        <v>1373191.2</v>
      </c>
      <c r="H1694" s="23">
        <f>H1695+H1723+H1745+H1762+H1768</f>
        <v>1269435.8999999999</v>
      </c>
      <c r="I1694" s="23">
        <f>I1695+I1723+I1745+I1762+I1768</f>
        <v>1086812</v>
      </c>
      <c r="J1694" s="23">
        <f>J1695+J1723+J1745+J1762+J1768</f>
        <v>46272.099999999999</v>
      </c>
      <c r="K1694" s="23">
        <f>K1695+K1723+K1745+K1762+K1768</f>
        <v>55697.800000000003</v>
      </c>
      <c r="L1694" s="23">
        <f>L1695+L1723+L1745+L1762+L1768</f>
        <v>58416.5</v>
      </c>
      <c r="M1694" s="23">
        <f t="shared" si="8158"/>
        <v>1419463.3</v>
      </c>
      <c r="N1694" s="23">
        <f t="shared" si="8159"/>
        <v>1325133.7</v>
      </c>
      <c r="O1694" s="23">
        <f t="shared" si="8160"/>
        <v>1145228.5</v>
      </c>
      <c r="P1694" s="23">
        <f>P1695+P1723+P1745+P1762+P1768</f>
        <v>16088.5</v>
      </c>
      <c r="Q1694" s="23">
        <f>Q1695+Q1723+Q1745+Q1762+Q1768</f>
        <v>0</v>
      </c>
      <c r="R1694" s="23">
        <f>R1695+R1723+R1745+R1762+R1768</f>
        <v>0</v>
      </c>
      <c r="S1694" s="23">
        <f>S1695+S1723+S1745+S1762+S1768</f>
        <v>438108.14163000003</v>
      </c>
      <c r="T1694" s="23">
        <f>T1695+T1723+T1745+T1762+T1768</f>
        <v>17371.899999999998</v>
      </c>
      <c r="U1694" s="23">
        <f>U1695+U1723+U1745+U1762+U1768</f>
        <v>0</v>
      </c>
      <c r="V1694" s="23">
        <f>V1695+V1723+V1745+V1762+V1768</f>
        <v>17371.899999999998</v>
      </c>
      <c r="W1694" s="23">
        <f>W1695+W1723+W1745+W1762+W1768</f>
        <v>0</v>
      </c>
      <c r="X1694" s="23">
        <f>X1695+X1723+X1745+X1762+X1768</f>
        <v>0</v>
      </c>
      <c r="Y1694" s="23">
        <f t="shared" si="8039"/>
        <v>1873659.94163</v>
      </c>
      <c r="Z1694" s="23">
        <f t="shared" si="8040"/>
        <v>1342505.5999999999</v>
      </c>
      <c r="AA1694" s="23">
        <f t="shared" si="8041"/>
        <v>1162600.3999999999</v>
      </c>
      <c r="AB1694" s="23">
        <f>AB1695+AB1723+AB1745+AB1762+AB1768</f>
        <v>-36702.372000000003</v>
      </c>
      <c r="AC1694" s="23">
        <f>AC1695+AC1723+AC1745+AC1762+AC1768</f>
        <v>0</v>
      </c>
      <c r="AD1694" s="23">
        <f>AD1695+AD1723+AD1745+AD1762+AD1768</f>
        <v>0</v>
      </c>
      <c r="AE1694" s="23">
        <f t="shared" si="8042"/>
        <v>1836957.56963</v>
      </c>
      <c r="AF1694" s="23">
        <f t="shared" si="8043"/>
        <v>1342505.5999999999</v>
      </c>
      <c r="AG1694" s="23">
        <f t="shared" si="8044"/>
        <v>1162600.3999999999</v>
      </c>
      <c r="AH1694" s="23">
        <f>AH1695+AH1723+AH1745+AH1762+AH1768</f>
        <v>0</v>
      </c>
      <c r="AI1694" s="23">
        <f>AI1695+AI1723+AI1745+AI1762+AI1768</f>
        <v>0</v>
      </c>
      <c r="AJ1694" s="23">
        <f>AJ1695+AJ1723+AJ1745+AJ1762+AJ1768</f>
        <v>-65320.65928</v>
      </c>
      <c r="AK1694" s="23">
        <f>AK1695+AK1723+AK1745+AK1762+AK1768</f>
        <v>0</v>
      </c>
      <c r="AL1694" s="23">
        <f>AL1695+AL1723+AL1745+AL1762+AL1768</f>
        <v>0</v>
      </c>
      <c r="AM1694" s="23">
        <f>AM1695+AM1723+AM1745+AM1762+AM1768</f>
        <v>0</v>
      </c>
      <c r="AN1694" s="23">
        <f>AN1695+AN1723+AN1745+AN1762+AN1768</f>
        <v>0</v>
      </c>
      <c r="AO1694" s="23">
        <f>AO1695+AO1723+AO1745+AO1762+AO1768</f>
        <v>0</v>
      </c>
      <c r="AP1694" s="23">
        <f>AP1695+AP1723+AP1745+AP1762+AP1768</f>
        <v>0</v>
      </c>
      <c r="AQ1694" s="23">
        <f>AQ1695+AQ1723+AQ1745+AQ1762+AQ1768</f>
        <v>0</v>
      </c>
      <c r="AR1694" s="23">
        <f>AR1695+AR1723+AR1745+AR1762+AR1768</f>
        <v>0</v>
      </c>
      <c r="AS1694" s="23">
        <f>AS1695+AS1723+AS1745+AS1762+AS1768</f>
        <v>0</v>
      </c>
      <c r="AT1694" s="23">
        <f>AT1695+AT1723+AT1745+AT1762+AT1768</f>
        <v>65320.65928</v>
      </c>
      <c r="AU1694" s="23">
        <f>AU1695+AU1723+AU1745+AU1762+AU1768</f>
        <v>0</v>
      </c>
      <c r="AV1694" s="23">
        <f>AV1695+AV1723+AV1745+AV1762+AV1768</f>
        <v>0</v>
      </c>
      <c r="AW1694" s="23">
        <f t="shared" si="8045"/>
        <v>1771636.91035</v>
      </c>
      <c r="AX1694" s="23">
        <f t="shared" si="8046"/>
        <v>1342505.5999999999</v>
      </c>
      <c r="AY1694" s="23">
        <f t="shared" si="8047"/>
        <v>1227921.0592799999</v>
      </c>
      <c r="AZ1694" s="23">
        <f>AZ1695+AZ1723+AZ1745+AZ1762+AZ1768</f>
        <v>0</v>
      </c>
      <c r="BA1694" s="23">
        <f t="shared" si="8048"/>
        <v>1771636.91035</v>
      </c>
      <c r="BB1694" s="23">
        <f t="shared" si="8049"/>
        <v>1342505.5999999999</v>
      </c>
      <c r="BC1694" s="23">
        <f t="shared" si="8050"/>
        <v>1227921.0592799999</v>
      </c>
      <c r="BD1694" s="23">
        <f>BD1695+BD1723+BD1745+BD1762+BD1768</f>
        <v>0</v>
      </c>
      <c r="BE1694" s="23">
        <f>BE1695+BE1723+BE1745+BE1762+BE1768</f>
        <v>0</v>
      </c>
      <c r="BF1694" s="23">
        <f>BF1695+BF1723+BF1745+BF1762+BF1768</f>
        <v>1642.521</v>
      </c>
      <c r="BG1694" s="23">
        <f>BG1695+BG1723+BG1745+BG1762+BG1768</f>
        <v>0</v>
      </c>
      <c r="BH1694" s="23">
        <f>BH1695+BH1723+BH1745+BH1762+BH1768</f>
        <v>0</v>
      </c>
      <c r="BI1694" s="23">
        <f>BI1695+BI1723+BI1745+BI1762+BI1768</f>
        <v>0</v>
      </c>
      <c r="BJ1694" s="23">
        <f>BJ1695+BJ1723+BJ1745+BJ1762+BJ1768</f>
        <v>0</v>
      </c>
      <c r="BK1694" s="23">
        <f>BK1695+BK1723+BK1745+BK1762+BK1768</f>
        <v>0</v>
      </c>
      <c r="BL1694" s="23">
        <f>BL1695+BL1723+BL1745+BL1762+BL1768</f>
        <v>0</v>
      </c>
      <c r="BM1694" s="23">
        <f>BM1695+BM1723+BM1745+BM1762+BM1768</f>
        <v>0</v>
      </c>
      <c r="BN1694" s="23">
        <f>BN1695+BN1723+BN1745+BN1762+BN1768</f>
        <v>0</v>
      </c>
      <c r="BO1694" s="23">
        <f t="shared" si="8051"/>
        <v>1773279.43135</v>
      </c>
      <c r="BP1694" s="23">
        <f t="shared" si="8052"/>
        <v>1342505.5999999999</v>
      </c>
      <c r="BQ1694" s="23">
        <f t="shared" si="8053"/>
        <v>1227921.0592799999</v>
      </c>
      <c r="BR1694" s="23">
        <f>BR1695+BR1723+BR1745+BR1762+BR1768</f>
        <v>-75.436999999999898</v>
      </c>
      <c r="BS1694" s="23">
        <f>BS1695+BS1723+BS1745+BS1762+BS1768</f>
        <v>0</v>
      </c>
      <c r="BT1694" s="23">
        <f>BT1695+BT1723+BT1745+BT1762+BT1768</f>
        <v>0</v>
      </c>
      <c r="BU1694" s="23">
        <f t="shared" si="8054"/>
        <v>1773203.9943500001</v>
      </c>
      <c r="BV1694" s="23">
        <f t="shared" si="8055"/>
        <v>1342505.5999999999</v>
      </c>
      <c r="BW1694" s="23">
        <f t="shared" si="8056"/>
        <v>1227921.0592799999</v>
      </c>
      <c r="BX1694" s="23">
        <f>BX1695+BX1723+BX1745+BX1762+BX1768</f>
        <v>0</v>
      </c>
      <c r="BY1694" s="23">
        <f>BY1695+BY1723+BY1745+BY1762+BY1768</f>
        <v>135961.908</v>
      </c>
      <c r="BZ1694" s="23">
        <f>BZ1695+BZ1723+BZ1745+BZ1762+BZ1768</f>
        <v>0</v>
      </c>
      <c r="CA1694" s="23">
        <f>CA1695+CA1723+CA1745+CA1762+CA1768</f>
        <v>0</v>
      </c>
      <c r="CB1694" s="23">
        <f>CB1695+CB1723+CB1745+CB1762+CB1768</f>
        <v>-106308.717</v>
      </c>
      <c r="CC1694" s="23">
        <f>CC1695+CC1723+CC1745+CC1762+CC1768</f>
        <v>0</v>
      </c>
      <c r="CD1694" s="23">
        <f>CD1695+CD1723+CD1745+CD1762+CD1768</f>
        <v>0</v>
      </c>
      <c r="CE1694" s="23">
        <f>CE1695+CE1723+CE1745+CE1762+CE1768</f>
        <v>0</v>
      </c>
      <c r="CF1694" s="23">
        <f>CF1695+CF1723+CF1745+CF1762+CF1768</f>
        <v>0</v>
      </c>
      <c r="CG1694" s="23">
        <f t="shared" si="8057"/>
        <v>1909165.9023500001</v>
      </c>
      <c r="CH1694" s="23">
        <f t="shared" si="8058"/>
        <v>1236196.8829999999</v>
      </c>
      <c r="CI1694" s="23">
        <f t="shared" si="8059"/>
        <v>1227921.0592799999</v>
      </c>
      <c r="CJ1694" s="23">
        <f>CJ1695+CJ1723+CJ1745+CJ1762+CJ1768</f>
        <v>0</v>
      </c>
      <c r="CK1694" s="24"/>
      <c r="CL1694" s="24"/>
      <c r="CM1694" s="20"/>
      <c r="CN1694" s="20"/>
      <c r="CO1694" s="20"/>
      <c r="CP1694" s="20"/>
      <c r="CQ1694" s="20"/>
      <c r="CR1694" s="20"/>
      <c r="CS1694" s="20"/>
    </row>
    <row r="1695" s="25" customFormat="1">
      <c r="A1695" s="26" t="s">
        <v>528</v>
      </c>
      <c r="B1695" s="26" t="s">
        <v>68</v>
      </c>
      <c r="C1695" s="26" t="s">
        <v>34</v>
      </c>
      <c r="D1695" s="26"/>
      <c r="E1695" s="26"/>
      <c r="F1695" s="27" t="s">
        <v>543</v>
      </c>
      <c r="G1695" s="28">
        <f>G1696</f>
        <v>1171586.2</v>
      </c>
      <c r="H1695" s="28">
        <f>H1696</f>
        <v>1054452.3999999999</v>
      </c>
      <c r="I1695" s="28">
        <f>I1696</f>
        <v>882356.30000000005</v>
      </c>
      <c r="J1695" s="28">
        <f>J1696</f>
        <v>0</v>
      </c>
      <c r="K1695" s="28">
        <f>K1696</f>
        <v>0</v>
      </c>
      <c r="L1695" s="28">
        <f>L1696</f>
        <v>0</v>
      </c>
      <c r="M1695" s="28">
        <f t="shared" si="8158"/>
        <v>1171586.2</v>
      </c>
      <c r="N1695" s="28">
        <f t="shared" si="8159"/>
        <v>1054452.3999999999</v>
      </c>
      <c r="O1695" s="28">
        <f t="shared" si="8160"/>
        <v>882356.30000000005</v>
      </c>
      <c r="P1695" s="28">
        <f>P1696</f>
        <v>960.60000000000002</v>
      </c>
      <c r="Q1695" s="28">
        <f>Q1696</f>
        <v>0</v>
      </c>
      <c r="R1695" s="28">
        <f>R1696</f>
        <v>0</v>
      </c>
      <c r="S1695" s="28">
        <f>S1696</f>
        <v>350562.83632</v>
      </c>
      <c r="T1695" s="28">
        <f>T1696</f>
        <v>0</v>
      </c>
      <c r="U1695" s="28">
        <f>U1696</f>
        <v>0</v>
      </c>
      <c r="V1695" s="28">
        <f>V1696</f>
        <v>0</v>
      </c>
      <c r="W1695" s="28">
        <f>W1696</f>
        <v>0</v>
      </c>
      <c r="X1695" s="28">
        <f>X1696</f>
        <v>0</v>
      </c>
      <c r="Y1695" s="28">
        <f t="shared" si="8039"/>
        <v>1523109.63632</v>
      </c>
      <c r="Z1695" s="28">
        <f t="shared" si="8040"/>
        <v>1054452.3999999999</v>
      </c>
      <c r="AA1695" s="28">
        <f t="shared" si="8041"/>
        <v>882356.30000000005</v>
      </c>
      <c r="AB1695" s="28">
        <f>AB1696</f>
        <v>-19826.932000000001</v>
      </c>
      <c r="AC1695" s="28">
        <f>AC1696</f>
        <v>0</v>
      </c>
      <c r="AD1695" s="28">
        <f>AD1696</f>
        <v>0</v>
      </c>
      <c r="AE1695" s="28">
        <f t="shared" si="8042"/>
        <v>1503282.70432</v>
      </c>
      <c r="AF1695" s="28">
        <f t="shared" si="8043"/>
        <v>1054452.3999999999</v>
      </c>
      <c r="AG1695" s="28">
        <f t="shared" si="8044"/>
        <v>882356.30000000005</v>
      </c>
      <c r="AH1695" s="28">
        <f>AH1696</f>
        <v>0</v>
      </c>
      <c r="AI1695" s="28">
        <f>AI1696</f>
        <v>0</v>
      </c>
      <c r="AJ1695" s="28">
        <f>AJ1696</f>
        <v>-65320.65928</v>
      </c>
      <c r="AK1695" s="28">
        <f>AK1696</f>
        <v>0</v>
      </c>
      <c r="AL1695" s="28">
        <f>AL1696</f>
        <v>0</v>
      </c>
      <c r="AM1695" s="28">
        <f>AM1696</f>
        <v>0</v>
      </c>
      <c r="AN1695" s="28">
        <f>AN1696</f>
        <v>0</v>
      </c>
      <c r="AO1695" s="28">
        <f>AO1696</f>
        <v>0</v>
      </c>
      <c r="AP1695" s="28">
        <f>AP1696</f>
        <v>0</v>
      </c>
      <c r="AQ1695" s="28">
        <f>AQ1696</f>
        <v>0</v>
      </c>
      <c r="AR1695" s="28">
        <f>AR1696</f>
        <v>0</v>
      </c>
      <c r="AS1695" s="28">
        <f>AS1696</f>
        <v>0</v>
      </c>
      <c r="AT1695" s="28">
        <f>AT1696</f>
        <v>65320.65928</v>
      </c>
      <c r="AU1695" s="28">
        <f>AU1696</f>
        <v>0</v>
      </c>
      <c r="AV1695" s="28">
        <f>AV1696</f>
        <v>0</v>
      </c>
      <c r="AW1695" s="28">
        <f t="shared" si="8045"/>
        <v>1437962.04504</v>
      </c>
      <c r="AX1695" s="28">
        <f t="shared" si="8046"/>
        <v>1054452.3999999999</v>
      </c>
      <c r="AY1695" s="28">
        <f t="shared" si="8047"/>
        <v>947676.95928000007</v>
      </c>
      <c r="AZ1695" s="28">
        <f>AZ1696</f>
        <v>0</v>
      </c>
      <c r="BA1695" s="28">
        <f t="shared" si="8048"/>
        <v>1437962.04504</v>
      </c>
      <c r="BB1695" s="28">
        <f t="shared" si="8049"/>
        <v>1054452.3999999999</v>
      </c>
      <c r="BC1695" s="28">
        <f t="shared" si="8050"/>
        <v>947676.95928000007</v>
      </c>
      <c r="BD1695" s="28">
        <f>BD1696</f>
        <v>0</v>
      </c>
      <c r="BE1695" s="28">
        <f>BE1696</f>
        <v>-13201.99</v>
      </c>
      <c r="BF1695" s="28">
        <f>BF1696</f>
        <v>1059.75</v>
      </c>
      <c r="BG1695" s="28">
        <f>BG1696</f>
        <v>0</v>
      </c>
      <c r="BH1695" s="28">
        <f>BH1696</f>
        <v>0</v>
      </c>
      <c r="BI1695" s="28">
        <f>BI1696</f>
        <v>0</v>
      </c>
      <c r="BJ1695" s="28">
        <f>BJ1696</f>
        <v>0</v>
      </c>
      <c r="BK1695" s="28">
        <f>BK1696</f>
        <v>0</v>
      </c>
      <c r="BL1695" s="28">
        <f>BL1696</f>
        <v>0</v>
      </c>
      <c r="BM1695" s="28">
        <f>BM1696</f>
        <v>0</v>
      </c>
      <c r="BN1695" s="28">
        <f>BN1696</f>
        <v>0</v>
      </c>
      <c r="BO1695" s="28">
        <f t="shared" si="8051"/>
        <v>1425819.80504</v>
      </c>
      <c r="BP1695" s="28">
        <f t="shared" si="8052"/>
        <v>1054452.3999999999</v>
      </c>
      <c r="BQ1695" s="28">
        <f t="shared" si="8053"/>
        <v>947676.95928000007</v>
      </c>
      <c r="BR1695" s="28">
        <f>BR1696</f>
        <v>-2073.587</v>
      </c>
      <c r="BS1695" s="28">
        <f>BS1696</f>
        <v>0</v>
      </c>
      <c r="BT1695" s="28">
        <f>BT1696</f>
        <v>0</v>
      </c>
      <c r="BU1695" s="28">
        <f t="shared" si="8054"/>
        <v>1423746.2180399999</v>
      </c>
      <c r="BV1695" s="28">
        <f t="shared" si="8055"/>
        <v>1054452.3999999999</v>
      </c>
      <c r="BW1695" s="28">
        <f t="shared" si="8056"/>
        <v>947676.95928000007</v>
      </c>
      <c r="BX1695" s="28">
        <f>BX1696</f>
        <v>0</v>
      </c>
      <c r="BY1695" s="28">
        <f>BY1696</f>
        <v>127664.967</v>
      </c>
      <c r="BZ1695" s="28">
        <f>BZ1696</f>
        <v>0</v>
      </c>
      <c r="CA1695" s="28">
        <f>CA1696</f>
        <v>0</v>
      </c>
      <c r="CB1695" s="28">
        <f>CB1696</f>
        <v>-106308.717</v>
      </c>
      <c r="CC1695" s="28">
        <f>CC1696</f>
        <v>0</v>
      </c>
      <c r="CD1695" s="28">
        <f>CD1696</f>
        <v>0</v>
      </c>
      <c r="CE1695" s="28">
        <f>CE1696</f>
        <v>0</v>
      </c>
      <c r="CF1695" s="28">
        <f>CF1696</f>
        <v>0</v>
      </c>
      <c r="CG1695" s="28">
        <f t="shared" si="8057"/>
        <v>1551411.1850399999</v>
      </c>
      <c r="CH1695" s="28">
        <f t="shared" si="8058"/>
        <v>948143.68299999996</v>
      </c>
      <c r="CI1695" s="28">
        <f t="shared" si="8059"/>
        <v>947676.95928000007</v>
      </c>
      <c r="CJ1695" s="28">
        <f>CJ1696</f>
        <v>0</v>
      </c>
      <c r="CK1695" s="29"/>
      <c r="CL1695" s="29"/>
      <c r="CM1695" s="25"/>
      <c r="CN1695" s="25"/>
      <c r="CO1695" s="25"/>
      <c r="CP1695" s="25"/>
      <c r="CQ1695" s="25"/>
      <c r="CR1695" s="25"/>
      <c r="CS1695" s="25"/>
    </row>
    <row r="1696" s="1" customFormat="1">
      <c r="A1696" s="30" t="s">
        <v>528</v>
      </c>
      <c r="B1696" s="30" t="s">
        <v>68</v>
      </c>
      <c r="C1696" s="30" t="s">
        <v>34</v>
      </c>
      <c r="D1696" s="30" t="s">
        <v>461</v>
      </c>
      <c r="E1696" s="30"/>
      <c r="F1696" s="31" t="s">
        <v>462</v>
      </c>
      <c r="G1696" s="17">
        <f>G1697+G1709</f>
        <v>1171586.2</v>
      </c>
      <c r="H1696" s="17">
        <f>H1697+H1709</f>
        <v>1054452.3999999999</v>
      </c>
      <c r="I1696" s="17">
        <f>I1697+I1709</f>
        <v>882356.30000000005</v>
      </c>
      <c r="J1696" s="17">
        <f>J1697+J1709</f>
        <v>0</v>
      </c>
      <c r="K1696" s="17">
        <f>K1697+K1709</f>
        <v>0</v>
      </c>
      <c r="L1696" s="17">
        <f>L1697+L1709</f>
        <v>0</v>
      </c>
      <c r="M1696" s="17">
        <f t="shared" si="8158"/>
        <v>1171586.2</v>
      </c>
      <c r="N1696" s="17">
        <f t="shared" si="8159"/>
        <v>1054452.3999999999</v>
      </c>
      <c r="O1696" s="17">
        <f t="shared" si="8160"/>
        <v>882356.30000000005</v>
      </c>
      <c r="P1696" s="17">
        <f>P1697+P1709</f>
        <v>960.60000000000002</v>
      </c>
      <c r="Q1696" s="17">
        <f>Q1697+Q1709</f>
        <v>0</v>
      </c>
      <c r="R1696" s="17">
        <f>R1697+R1709</f>
        <v>0</v>
      </c>
      <c r="S1696" s="17">
        <f>S1697+S1709</f>
        <v>350562.83632</v>
      </c>
      <c r="T1696" s="17">
        <f>T1697+T1709</f>
        <v>0</v>
      </c>
      <c r="U1696" s="17">
        <f>U1697+U1709</f>
        <v>0</v>
      </c>
      <c r="V1696" s="17">
        <f>V1697+V1709</f>
        <v>0</v>
      </c>
      <c r="W1696" s="17">
        <f>W1697+W1709</f>
        <v>0</v>
      </c>
      <c r="X1696" s="17">
        <f>X1697+X1709</f>
        <v>0</v>
      </c>
      <c r="Y1696" s="17">
        <f t="shared" si="8039"/>
        <v>1523109.63632</v>
      </c>
      <c r="Z1696" s="17">
        <f t="shared" si="8040"/>
        <v>1054452.3999999999</v>
      </c>
      <c r="AA1696" s="17">
        <f t="shared" si="8041"/>
        <v>882356.30000000005</v>
      </c>
      <c r="AB1696" s="17">
        <f>AB1697+AB1709</f>
        <v>-19826.932000000001</v>
      </c>
      <c r="AC1696" s="17">
        <f>AC1697+AC1709</f>
        <v>0</v>
      </c>
      <c r="AD1696" s="17">
        <f>AD1697+AD1709</f>
        <v>0</v>
      </c>
      <c r="AE1696" s="17">
        <f t="shared" si="8042"/>
        <v>1503282.70432</v>
      </c>
      <c r="AF1696" s="17">
        <f t="shared" si="8043"/>
        <v>1054452.3999999999</v>
      </c>
      <c r="AG1696" s="17">
        <f t="shared" si="8044"/>
        <v>882356.30000000005</v>
      </c>
      <c r="AH1696" s="17">
        <f>AH1697+AH1709</f>
        <v>0</v>
      </c>
      <c r="AI1696" s="17">
        <f>AI1697+AI1709</f>
        <v>0</v>
      </c>
      <c r="AJ1696" s="17">
        <f>AJ1697+AJ1709</f>
        <v>-65320.65928</v>
      </c>
      <c r="AK1696" s="17">
        <f>AK1697+AK1709</f>
        <v>0</v>
      </c>
      <c r="AL1696" s="17">
        <f>AL1697+AL1709</f>
        <v>0</v>
      </c>
      <c r="AM1696" s="17">
        <f>AM1697+AM1709</f>
        <v>0</v>
      </c>
      <c r="AN1696" s="17">
        <f>AN1697+AN1709</f>
        <v>0</v>
      </c>
      <c r="AO1696" s="17">
        <f>AO1697+AO1709</f>
        <v>0</v>
      </c>
      <c r="AP1696" s="17">
        <f>AP1697+AP1709</f>
        <v>0</v>
      </c>
      <c r="AQ1696" s="17">
        <f>AQ1697+AQ1709</f>
        <v>0</v>
      </c>
      <c r="AR1696" s="17">
        <f>AR1697+AR1709</f>
        <v>0</v>
      </c>
      <c r="AS1696" s="17">
        <f>AS1697+AS1709</f>
        <v>0</v>
      </c>
      <c r="AT1696" s="17">
        <f>AT1697+AT1709</f>
        <v>65320.65928</v>
      </c>
      <c r="AU1696" s="17">
        <f>AU1697+AU1709</f>
        <v>0</v>
      </c>
      <c r="AV1696" s="17">
        <f>AV1697+AV1709</f>
        <v>0</v>
      </c>
      <c r="AW1696" s="17">
        <f t="shared" si="8045"/>
        <v>1437962.04504</v>
      </c>
      <c r="AX1696" s="17">
        <f t="shared" si="8046"/>
        <v>1054452.3999999999</v>
      </c>
      <c r="AY1696" s="17">
        <f t="shared" si="8047"/>
        <v>947676.95928000007</v>
      </c>
      <c r="AZ1696" s="17">
        <f>AZ1697+AZ1709</f>
        <v>0</v>
      </c>
      <c r="BA1696" s="17">
        <f t="shared" si="8048"/>
        <v>1437962.04504</v>
      </c>
      <c r="BB1696" s="17">
        <f t="shared" si="8049"/>
        <v>1054452.3999999999</v>
      </c>
      <c r="BC1696" s="17">
        <f t="shared" si="8050"/>
        <v>947676.95928000007</v>
      </c>
      <c r="BD1696" s="17">
        <f>BD1697+BD1709</f>
        <v>0</v>
      </c>
      <c r="BE1696" s="17">
        <f>BE1697+BE1709</f>
        <v>-13201.99</v>
      </c>
      <c r="BF1696" s="17">
        <f>BF1697+BF1709</f>
        <v>1059.75</v>
      </c>
      <c r="BG1696" s="17">
        <f>BG1697+BG1709</f>
        <v>0</v>
      </c>
      <c r="BH1696" s="17">
        <f>BH1697+BH1709</f>
        <v>0</v>
      </c>
      <c r="BI1696" s="17">
        <f>BI1697+BI1709</f>
        <v>0</v>
      </c>
      <c r="BJ1696" s="17">
        <f>BJ1697+BJ1709</f>
        <v>0</v>
      </c>
      <c r="BK1696" s="17">
        <f>BK1697+BK1709</f>
        <v>0</v>
      </c>
      <c r="BL1696" s="17">
        <f>BL1697+BL1709</f>
        <v>0</v>
      </c>
      <c r="BM1696" s="17">
        <f>BM1697+BM1709</f>
        <v>0</v>
      </c>
      <c r="BN1696" s="17">
        <f>BN1697+BN1709</f>
        <v>0</v>
      </c>
      <c r="BO1696" s="17">
        <f t="shared" si="8051"/>
        <v>1425819.80504</v>
      </c>
      <c r="BP1696" s="17">
        <f t="shared" si="8052"/>
        <v>1054452.3999999999</v>
      </c>
      <c r="BQ1696" s="17">
        <f t="shared" si="8053"/>
        <v>947676.95928000007</v>
      </c>
      <c r="BR1696" s="17">
        <f>BR1697+BR1709</f>
        <v>-2073.587</v>
      </c>
      <c r="BS1696" s="17">
        <f>BS1697+BS1709</f>
        <v>0</v>
      </c>
      <c r="BT1696" s="17">
        <f>BT1697+BT1709</f>
        <v>0</v>
      </c>
      <c r="BU1696" s="17">
        <f t="shared" si="8054"/>
        <v>1423746.2180399999</v>
      </c>
      <c r="BV1696" s="17">
        <f t="shared" si="8055"/>
        <v>1054452.3999999999</v>
      </c>
      <c r="BW1696" s="17">
        <f t="shared" si="8056"/>
        <v>947676.95928000007</v>
      </c>
      <c r="BX1696" s="17">
        <f>BX1697+BX1709</f>
        <v>0</v>
      </c>
      <c r="BY1696" s="17">
        <f>BY1697+BY1709</f>
        <v>127664.967</v>
      </c>
      <c r="BZ1696" s="17">
        <f>BZ1697+BZ1709</f>
        <v>0</v>
      </c>
      <c r="CA1696" s="17">
        <f>CA1697+CA1709</f>
        <v>0</v>
      </c>
      <c r="CB1696" s="17">
        <f>CB1697+CB1709</f>
        <v>-106308.717</v>
      </c>
      <c r="CC1696" s="17">
        <f>CC1697+CC1709</f>
        <v>0</v>
      </c>
      <c r="CD1696" s="17">
        <f>CD1697+CD1709</f>
        <v>0</v>
      </c>
      <c r="CE1696" s="17">
        <f>CE1697+CE1709</f>
        <v>0</v>
      </c>
      <c r="CF1696" s="17">
        <f>CF1697+CF1709</f>
        <v>0</v>
      </c>
      <c r="CG1696" s="17">
        <f t="shared" si="8057"/>
        <v>1551411.1850399999</v>
      </c>
      <c r="CH1696" s="17">
        <f t="shared" si="8058"/>
        <v>948143.68299999996</v>
      </c>
      <c r="CI1696" s="17">
        <f t="shared" si="8059"/>
        <v>947676.95928000007</v>
      </c>
      <c r="CJ1696" s="17">
        <f>CJ1697+CJ1709</f>
        <v>0</v>
      </c>
      <c r="CK1696" s="32"/>
      <c r="CL1696" s="32"/>
      <c r="CM1696" s="1"/>
      <c r="CN1696" s="1"/>
      <c r="CO1696" s="1"/>
      <c r="CP1696" s="1"/>
      <c r="CQ1696" s="1"/>
      <c r="CR1696" s="1"/>
      <c r="CS1696" s="1"/>
    </row>
    <row r="1697" s="1" customFormat="1">
      <c r="A1697" s="30" t="s">
        <v>528</v>
      </c>
      <c r="B1697" s="30" t="s">
        <v>68</v>
      </c>
      <c r="C1697" s="30" t="s">
        <v>34</v>
      </c>
      <c r="D1697" s="30" t="s">
        <v>530</v>
      </c>
      <c r="E1697" s="30"/>
      <c r="F1697" s="31" t="s">
        <v>185</v>
      </c>
      <c r="G1697" s="17">
        <f>G1698</f>
        <v>750000</v>
      </c>
      <c r="H1697" s="17">
        <f>H1698</f>
        <v>400000</v>
      </c>
      <c r="I1697" s="17">
        <f>I1698</f>
        <v>200000</v>
      </c>
      <c r="J1697" s="17">
        <f>J1698</f>
        <v>0</v>
      </c>
      <c r="K1697" s="17">
        <f>K1698</f>
        <v>0</v>
      </c>
      <c r="L1697" s="17">
        <f>L1698</f>
        <v>0</v>
      </c>
      <c r="M1697" s="17">
        <f t="shared" si="8158"/>
        <v>750000</v>
      </c>
      <c r="N1697" s="17">
        <f t="shared" si="8159"/>
        <v>400000</v>
      </c>
      <c r="O1697" s="17">
        <f t="shared" si="8160"/>
        <v>200000</v>
      </c>
      <c r="P1697" s="17">
        <f>P1698</f>
        <v>0</v>
      </c>
      <c r="Q1697" s="17">
        <f>Q1698</f>
        <v>0</v>
      </c>
      <c r="R1697" s="17">
        <f>R1698</f>
        <v>0</v>
      </c>
      <c r="S1697" s="17">
        <f>S1698</f>
        <v>224929.18236000001</v>
      </c>
      <c r="T1697" s="17">
        <f>T1698</f>
        <v>0</v>
      </c>
      <c r="U1697" s="17">
        <f>U1698</f>
        <v>0</v>
      </c>
      <c r="V1697" s="17">
        <f>V1698</f>
        <v>0</v>
      </c>
      <c r="W1697" s="17">
        <f>W1698</f>
        <v>0</v>
      </c>
      <c r="X1697" s="17">
        <f>X1698</f>
        <v>0</v>
      </c>
      <c r="Y1697" s="17">
        <f t="shared" si="8039"/>
        <v>974929.18235999998</v>
      </c>
      <c r="Z1697" s="17">
        <f t="shared" si="8040"/>
        <v>400000</v>
      </c>
      <c r="AA1697" s="17">
        <f t="shared" si="8041"/>
        <v>200000</v>
      </c>
      <c r="AB1697" s="17">
        <f>AB1698</f>
        <v>-19826.932000000001</v>
      </c>
      <c r="AC1697" s="17">
        <f>AC1698</f>
        <v>0</v>
      </c>
      <c r="AD1697" s="17">
        <f>AD1698</f>
        <v>0</v>
      </c>
      <c r="AE1697" s="17">
        <f t="shared" si="8042"/>
        <v>955102.25035999995</v>
      </c>
      <c r="AF1697" s="17">
        <f t="shared" si="8043"/>
        <v>400000</v>
      </c>
      <c r="AG1697" s="17">
        <f t="shared" si="8044"/>
        <v>200000</v>
      </c>
      <c r="AH1697" s="17">
        <f>AH1698</f>
        <v>0</v>
      </c>
      <c r="AI1697" s="17">
        <f>AI1698</f>
        <v>0</v>
      </c>
      <c r="AJ1697" s="17">
        <f>AJ1698</f>
        <v>0</v>
      </c>
      <c r="AK1697" s="17">
        <f>AK1698</f>
        <v>0</v>
      </c>
      <c r="AL1697" s="17">
        <f>AL1698</f>
        <v>0</v>
      </c>
      <c r="AM1697" s="17">
        <f>AM1698</f>
        <v>0</v>
      </c>
      <c r="AN1697" s="17">
        <f>AN1698</f>
        <v>0</v>
      </c>
      <c r="AO1697" s="17">
        <f>AO1698</f>
        <v>0</v>
      </c>
      <c r="AP1697" s="17">
        <f>AP1698</f>
        <v>0</v>
      </c>
      <c r="AQ1697" s="17">
        <f>AQ1698</f>
        <v>0</v>
      </c>
      <c r="AR1697" s="17">
        <f>AR1698</f>
        <v>0</v>
      </c>
      <c r="AS1697" s="17">
        <f>AS1698</f>
        <v>0</v>
      </c>
      <c r="AT1697" s="17">
        <f>AT1698</f>
        <v>0</v>
      </c>
      <c r="AU1697" s="17">
        <f>AU1698</f>
        <v>0</v>
      </c>
      <c r="AV1697" s="17">
        <f>AV1698</f>
        <v>0</v>
      </c>
      <c r="AW1697" s="17">
        <f t="shared" si="8045"/>
        <v>955102.25035999995</v>
      </c>
      <c r="AX1697" s="17">
        <f t="shared" si="8046"/>
        <v>400000</v>
      </c>
      <c r="AY1697" s="17">
        <f t="shared" si="8047"/>
        <v>200000</v>
      </c>
      <c r="AZ1697" s="17">
        <f>AZ1698</f>
        <v>0</v>
      </c>
      <c r="BA1697" s="17">
        <f t="shared" si="8048"/>
        <v>955102.25035999995</v>
      </c>
      <c r="BB1697" s="17">
        <f t="shared" si="8049"/>
        <v>400000</v>
      </c>
      <c r="BC1697" s="17">
        <f t="shared" si="8050"/>
        <v>200000</v>
      </c>
      <c r="BD1697" s="17">
        <f>BD1698</f>
        <v>0</v>
      </c>
      <c r="BE1697" s="17">
        <f>BE1698</f>
        <v>0</v>
      </c>
      <c r="BF1697" s="17">
        <f>BF1698</f>
        <v>0</v>
      </c>
      <c r="BG1697" s="17">
        <f>BG1698</f>
        <v>0</v>
      </c>
      <c r="BH1697" s="17">
        <f>BH1698</f>
        <v>0</v>
      </c>
      <c r="BI1697" s="17">
        <f>BI1698</f>
        <v>0</v>
      </c>
      <c r="BJ1697" s="17">
        <f>BJ1698</f>
        <v>0</v>
      </c>
      <c r="BK1697" s="17">
        <f>BK1698</f>
        <v>0</v>
      </c>
      <c r="BL1697" s="17">
        <f>BL1698</f>
        <v>0</v>
      </c>
      <c r="BM1697" s="17">
        <f>BM1698</f>
        <v>0</v>
      </c>
      <c r="BN1697" s="17">
        <f>BN1698</f>
        <v>0</v>
      </c>
      <c r="BO1697" s="17">
        <f t="shared" si="8051"/>
        <v>955102.25035999995</v>
      </c>
      <c r="BP1697" s="17">
        <f t="shared" si="8052"/>
        <v>400000</v>
      </c>
      <c r="BQ1697" s="17">
        <f t="shared" si="8053"/>
        <v>200000</v>
      </c>
      <c r="BR1697" s="17">
        <f>BR1698</f>
        <v>0</v>
      </c>
      <c r="BS1697" s="17">
        <f>BS1698</f>
        <v>0</v>
      </c>
      <c r="BT1697" s="17">
        <f>BT1698</f>
        <v>0</v>
      </c>
      <c r="BU1697" s="17">
        <f t="shared" si="8054"/>
        <v>955102.25035999995</v>
      </c>
      <c r="BV1697" s="17">
        <f t="shared" si="8055"/>
        <v>400000</v>
      </c>
      <c r="BW1697" s="17">
        <f t="shared" si="8056"/>
        <v>200000</v>
      </c>
      <c r="BX1697" s="17">
        <f>BX1698</f>
        <v>0</v>
      </c>
      <c r="BY1697" s="17">
        <f>BY1698</f>
        <v>0</v>
      </c>
      <c r="BZ1697" s="17">
        <f>BZ1698</f>
        <v>0</v>
      </c>
      <c r="CA1697" s="17">
        <f>CA1698</f>
        <v>0</v>
      </c>
      <c r="CB1697" s="17">
        <f>CB1698</f>
        <v>0</v>
      </c>
      <c r="CC1697" s="17">
        <f>CC1698</f>
        <v>0</v>
      </c>
      <c r="CD1697" s="17">
        <f>CD1698</f>
        <v>0</v>
      </c>
      <c r="CE1697" s="17">
        <f>CE1698</f>
        <v>0</v>
      </c>
      <c r="CF1697" s="17">
        <f>CF1698</f>
        <v>0</v>
      </c>
      <c r="CG1697" s="17">
        <f t="shared" si="8057"/>
        <v>955102.25035999995</v>
      </c>
      <c r="CH1697" s="17">
        <f t="shared" si="8058"/>
        <v>400000</v>
      </c>
      <c r="CI1697" s="17">
        <f t="shared" si="8059"/>
        <v>200000</v>
      </c>
      <c r="CJ1697" s="17">
        <f>CJ1698</f>
        <v>0</v>
      </c>
      <c r="CK1697" s="32"/>
      <c r="CL1697" s="32"/>
      <c r="CM1697" s="1"/>
      <c r="CN1697" s="1"/>
      <c r="CO1697" s="1"/>
      <c r="CP1697" s="1"/>
      <c r="CQ1697" s="1"/>
      <c r="CR1697" s="1"/>
      <c r="CS1697" s="1"/>
    </row>
    <row r="1698" s="1" customFormat="1">
      <c r="A1698" s="30" t="s">
        <v>528</v>
      </c>
      <c r="B1698" s="30" t="s">
        <v>68</v>
      </c>
      <c r="C1698" s="30" t="s">
        <v>34</v>
      </c>
      <c r="D1698" s="30" t="s">
        <v>544</v>
      </c>
      <c r="E1698" s="30"/>
      <c r="F1698" s="31" t="s">
        <v>187</v>
      </c>
      <c r="G1698" s="17">
        <f>G1702+G1699</f>
        <v>750000</v>
      </c>
      <c r="H1698" s="17">
        <f>H1702+H1699</f>
        <v>400000</v>
      </c>
      <c r="I1698" s="17">
        <f>I1702+I1699</f>
        <v>200000</v>
      </c>
      <c r="J1698" s="17">
        <f>J1702+J1699</f>
        <v>0</v>
      </c>
      <c r="K1698" s="17">
        <f>K1702+K1699</f>
        <v>0</v>
      </c>
      <c r="L1698" s="17">
        <f>L1702+L1699</f>
        <v>0</v>
      </c>
      <c r="M1698" s="17">
        <f t="shared" si="8158"/>
        <v>750000</v>
      </c>
      <c r="N1698" s="17">
        <f t="shared" si="8159"/>
        <v>400000</v>
      </c>
      <c r="O1698" s="17">
        <f t="shared" si="8160"/>
        <v>200000</v>
      </c>
      <c r="P1698" s="17">
        <f>P1702+P1699+P1707+P1704</f>
        <v>0</v>
      </c>
      <c r="Q1698" s="17">
        <f>Q1702+Q1699+Q1707+Q1704</f>
        <v>0</v>
      </c>
      <c r="R1698" s="17">
        <f>R1702+R1699+R1707+R1704</f>
        <v>0</v>
      </c>
      <c r="S1698" s="17">
        <f>S1702+S1699+S1707+S1704</f>
        <v>224929.18236000001</v>
      </c>
      <c r="T1698" s="17">
        <f>T1702+T1699+T1707+T1704</f>
        <v>0</v>
      </c>
      <c r="U1698" s="17">
        <f>U1702+U1699+U1707+U1704</f>
        <v>0</v>
      </c>
      <c r="V1698" s="17">
        <f>V1702+V1699+V1707+V1704</f>
        <v>0</v>
      </c>
      <c r="W1698" s="17">
        <f>W1702+W1699+W1707+W1704</f>
        <v>0</v>
      </c>
      <c r="X1698" s="17">
        <f>X1702+X1699+X1707+X1704</f>
        <v>0</v>
      </c>
      <c r="Y1698" s="17">
        <f t="shared" si="8039"/>
        <v>974929.18235999998</v>
      </c>
      <c r="Z1698" s="17">
        <f t="shared" si="8040"/>
        <v>400000</v>
      </c>
      <c r="AA1698" s="17">
        <f t="shared" si="8041"/>
        <v>200000</v>
      </c>
      <c r="AB1698" s="17">
        <f>AB1702+AB1699+AB1707+AB1704</f>
        <v>-19826.932000000001</v>
      </c>
      <c r="AC1698" s="17">
        <f>AC1702+AC1699+AC1707+AC1704</f>
        <v>0</v>
      </c>
      <c r="AD1698" s="17">
        <f>AD1702+AD1699+AD1707+AD1704</f>
        <v>0</v>
      </c>
      <c r="AE1698" s="17">
        <f t="shared" si="8042"/>
        <v>955102.25035999995</v>
      </c>
      <c r="AF1698" s="17">
        <f t="shared" si="8043"/>
        <v>400000</v>
      </c>
      <c r="AG1698" s="17">
        <f t="shared" si="8044"/>
        <v>200000</v>
      </c>
      <c r="AH1698" s="17">
        <f>AH1702+AH1699+AH1707+AH1704</f>
        <v>0</v>
      </c>
      <c r="AI1698" s="17">
        <f>AI1702+AI1699+AI1707+AI1704</f>
        <v>0</v>
      </c>
      <c r="AJ1698" s="17">
        <f>AJ1702+AJ1699+AJ1707+AJ1704</f>
        <v>0</v>
      </c>
      <c r="AK1698" s="17">
        <f>AK1702+AK1699+AK1707+AK1704</f>
        <v>0</v>
      </c>
      <c r="AL1698" s="17">
        <f>AL1702+AL1699+AL1707+AL1704</f>
        <v>0</v>
      </c>
      <c r="AM1698" s="17">
        <f>AM1702+AM1699+AM1707+AM1704</f>
        <v>0</v>
      </c>
      <c r="AN1698" s="17">
        <f>AN1702+AN1699+AN1707+AN1704</f>
        <v>0</v>
      </c>
      <c r="AO1698" s="17">
        <f>AO1702+AO1699+AO1707+AO1704</f>
        <v>0</v>
      </c>
      <c r="AP1698" s="17">
        <f>AP1702+AP1699+AP1707+AP1704</f>
        <v>0</v>
      </c>
      <c r="AQ1698" s="17">
        <f>AQ1702+AQ1699+AQ1707+AQ1704</f>
        <v>0</v>
      </c>
      <c r="AR1698" s="17">
        <f>AR1702+AR1699+AR1707+AR1704</f>
        <v>0</v>
      </c>
      <c r="AS1698" s="17">
        <f>AS1702+AS1699+AS1707+AS1704</f>
        <v>0</v>
      </c>
      <c r="AT1698" s="17">
        <f>AT1702+AT1699+AT1707+AT1704</f>
        <v>0</v>
      </c>
      <c r="AU1698" s="17">
        <f>AU1702+AU1699+AU1707+AU1704</f>
        <v>0</v>
      </c>
      <c r="AV1698" s="17">
        <f>AV1702+AV1699+AV1707+AV1704</f>
        <v>0</v>
      </c>
      <c r="AW1698" s="17">
        <f t="shared" si="8045"/>
        <v>955102.25035999995</v>
      </c>
      <c r="AX1698" s="17">
        <f t="shared" si="8046"/>
        <v>400000</v>
      </c>
      <c r="AY1698" s="17">
        <f t="shared" si="8047"/>
        <v>200000</v>
      </c>
      <c r="AZ1698" s="17">
        <f>AZ1702+AZ1699+AZ1707+AZ1704</f>
        <v>0</v>
      </c>
      <c r="BA1698" s="17">
        <f t="shared" si="8048"/>
        <v>955102.25035999995</v>
      </c>
      <c r="BB1698" s="17">
        <f t="shared" si="8049"/>
        <v>400000</v>
      </c>
      <c r="BC1698" s="17">
        <f t="shared" si="8050"/>
        <v>200000</v>
      </c>
      <c r="BD1698" s="17">
        <f>BD1702+BD1699+BD1707+BD1704</f>
        <v>0</v>
      </c>
      <c r="BE1698" s="17">
        <f>BE1702+BE1699+BE1707+BE1704</f>
        <v>0</v>
      </c>
      <c r="BF1698" s="17">
        <f>BF1702+BF1699+BF1707+BF1704</f>
        <v>0</v>
      </c>
      <c r="BG1698" s="17">
        <f>BG1702+BG1699+BG1707+BG1704</f>
        <v>0</v>
      </c>
      <c r="BH1698" s="17">
        <f>BH1702+BH1699+BH1707+BH1704</f>
        <v>0</v>
      </c>
      <c r="BI1698" s="17">
        <f>BI1702+BI1699+BI1707+BI1704</f>
        <v>0</v>
      </c>
      <c r="BJ1698" s="17">
        <f>BJ1702+BJ1699+BJ1707+BJ1704</f>
        <v>0</v>
      </c>
      <c r="BK1698" s="17">
        <f>BK1702+BK1699+BK1707+BK1704</f>
        <v>0</v>
      </c>
      <c r="BL1698" s="17">
        <f>BL1702+BL1699+BL1707+BL1704</f>
        <v>0</v>
      </c>
      <c r="BM1698" s="17">
        <f>BM1702+BM1699+BM1707+BM1704</f>
        <v>0</v>
      </c>
      <c r="BN1698" s="17">
        <f>BN1702+BN1699+BN1707+BN1704</f>
        <v>0</v>
      </c>
      <c r="BO1698" s="17">
        <f t="shared" si="8051"/>
        <v>955102.25035999995</v>
      </c>
      <c r="BP1698" s="17">
        <f t="shared" si="8052"/>
        <v>400000</v>
      </c>
      <c r="BQ1698" s="17">
        <f t="shared" si="8053"/>
        <v>200000</v>
      </c>
      <c r="BR1698" s="17">
        <f>BR1702+BR1699+BR1707+BR1704</f>
        <v>0</v>
      </c>
      <c r="BS1698" s="17">
        <f>BS1702+BS1699+BS1707+BS1704</f>
        <v>0</v>
      </c>
      <c r="BT1698" s="17">
        <f>BT1702+BT1699+BT1707+BT1704</f>
        <v>0</v>
      </c>
      <c r="BU1698" s="17">
        <f t="shared" si="8054"/>
        <v>955102.25035999995</v>
      </c>
      <c r="BV1698" s="17">
        <f t="shared" si="8055"/>
        <v>400000</v>
      </c>
      <c r="BW1698" s="17">
        <f t="shared" si="8056"/>
        <v>200000</v>
      </c>
      <c r="BX1698" s="17">
        <f>BX1702+BX1699+BX1707+BX1704</f>
        <v>0</v>
      </c>
      <c r="BY1698" s="17">
        <f>BY1702+BY1699+BY1707+BY1704</f>
        <v>0</v>
      </c>
      <c r="BZ1698" s="17">
        <f>BZ1702+BZ1699+BZ1707+BZ1704</f>
        <v>0</v>
      </c>
      <c r="CA1698" s="17">
        <f>CA1702+CA1699+CA1707+CA1704</f>
        <v>0</v>
      </c>
      <c r="CB1698" s="17">
        <f>CB1702+CB1699+CB1707+CB1704</f>
        <v>0</v>
      </c>
      <c r="CC1698" s="17">
        <f>CC1702+CC1699+CC1707+CC1704</f>
        <v>0</v>
      </c>
      <c r="CD1698" s="17">
        <f>CD1702+CD1699+CD1707+CD1704</f>
        <v>0</v>
      </c>
      <c r="CE1698" s="17">
        <f>CE1702+CE1699+CE1707+CE1704</f>
        <v>0</v>
      </c>
      <c r="CF1698" s="17">
        <f>CF1702+CF1699+CF1707+CF1704</f>
        <v>0</v>
      </c>
      <c r="CG1698" s="17">
        <f t="shared" si="8057"/>
        <v>955102.25035999995</v>
      </c>
      <c r="CH1698" s="17">
        <f t="shared" si="8058"/>
        <v>400000</v>
      </c>
      <c r="CI1698" s="17">
        <f t="shared" si="8059"/>
        <v>200000</v>
      </c>
      <c r="CJ1698" s="17">
        <f>CJ1702+CJ1699+CJ1707+CJ1704</f>
        <v>0</v>
      </c>
      <c r="CK1698" s="32"/>
      <c r="CL1698" s="32"/>
      <c r="CM1698" s="1"/>
      <c r="CN1698" s="1"/>
      <c r="CO1698" s="1"/>
      <c r="CP1698" s="1"/>
      <c r="CQ1698" s="1"/>
      <c r="CR1698" s="1"/>
      <c r="CS1698" s="1"/>
    </row>
    <row r="1699" s="1" customFormat="1">
      <c r="A1699" s="30" t="s">
        <v>528</v>
      </c>
      <c r="B1699" s="30" t="s">
        <v>68</v>
      </c>
      <c r="C1699" s="30" t="s">
        <v>34</v>
      </c>
      <c r="D1699" s="30" t="s">
        <v>545</v>
      </c>
      <c r="E1699" s="30"/>
      <c r="F1699" s="31" t="s">
        <v>546</v>
      </c>
      <c r="G1699" s="17">
        <f>G1700</f>
        <v>50000</v>
      </c>
      <c r="H1699" s="17">
        <f>H1700</f>
        <v>0</v>
      </c>
      <c r="I1699" s="17">
        <f>I1700</f>
        <v>200000</v>
      </c>
      <c r="J1699" s="17">
        <f>J1700</f>
        <v>0</v>
      </c>
      <c r="K1699" s="17">
        <f>K1700</f>
        <v>0</v>
      </c>
      <c r="L1699" s="17">
        <f>L1700</f>
        <v>0</v>
      </c>
      <c r="M1699" s="17">
        <f t="shared" si="8158"/>
        <v>50000</v>
      </c>
      <c r="N1699" s="17">
        <f t="shared" si="8159"/>
        <v>0</v>
      </c>
      <c r="O1699" s="17">
        <f t="shared" si="8160"/>
        <v>200000</v>
      </c>
      <c r="P1699" s="17">
        <f>P1700+P1701</f>
        <v>0</v>
      </c>
      <c r="Q1699" s="17">
        <f>Q1700+Q1701</f>
        <v>0</v>
      </c>
      <c r="R1699" s="17">
        <f>R1700+R1701</f>
        <v>0</v>
      </c>
      <c r="S1699" s="17">
        <f>S1700+S1701</f>
        <v>57984.566939999997</v>
      </c>
      <c r="T1699" s="17">
        <f>T1700+T1701</f>
        <v>0</v>
      </c>
      <c r="U1699" s="17">
        <f>U1700+U1701</f>
        <v>0</v>
      </c>
      <c r="V1699" s="17">
        <f>V1700+V1701</f>
        <v>0</v>
      </c>
      <c r="W1699" s="17">
        <f>W1700+W1701</f>
        <v>0</v>
      </c>
      <c r="X1699" s="17">
        <f>X1700+X1701</f>
        <v>0</v>
      </c>
      <c r="Y1699" s="17">
        <f t="shared" si="8039"/>
        <v>107984.56693999999</v>
      </c>
      <c r="Z1699" s="17">
        <f t="shared" si="8040"/>
        <v>0</v>
      </c>
      <c r="AA1699" s="17">
        <f t="shared" si="8041"/>
        <v>200000</v>
      </c>
      <c r="AB1699" s="17">
        <f>AB1700+AB1701</f>
        <v>0</v>
      </c>
      <c r="AC1699" s="17">
        <f>AC1700+AC1701</f>
        <v>0</v>
      </c>
      <c r="AD1699" s="17">
        <f>AD1700+AD1701</f>
        <v>0</v>
      </c>
      <c r="AE1699" s="17">
        <f t="shared" si="8042"/>
        <v>107984.56693999999</v>
      </c>
      <c r="AF1699" s="17">
        <f t="shared" si="8043"/>
        <v>0</v>
      </c>
      <c r="AG1699" s="17">
        <f t="shared" si="8044"/>
        <v>200000</v>
      </c>
      <c r="AH1699" s="17">
        <f>AH1700+AH1701</f>
        <v>0</v>
      </c>
      <c r="AI1699" s="17">
        <f>AI1700+AI1701</f>
        <v>0</v>
      </c>
      <c r="AJ1699" s="17">
        <f>AJ1700+AJ1701</f>
        <v>0</v>
      </c>
      <c r="AK1699" s="17">
        <f>AK1700+AK1701</f>
        <v>0</v>
      </c>
      <c r="AL1699" s="17">
        <f>AL1700+AL1701</f>
        <v>0</v>
      </c>
      <c r="AM1699" s="17">
        <f>AM1700+AM1701</f>
        <v>0</v>
      </c>
      <c r="AN1699" s="17">
        <f>AN1700+AN1701</f>
        <v>0</v>
      </c>
      <c r="AO1699" s="17">
        <f>AO1700+AO1701</f>
        <v>0</v>
      </c>
      <c r="AP1699" s="17">
        <f>AP1700+AP1701</f>
        <v>0</v>
      </c>
      <c r="AQ1699" s="17">
        <f>AQ1700+AQ1701</f>
        <v>0</v>
      </c>
      <c r="AR1699" s="17">
        <f>AR1700+AR1701</f>
        <v>0</v>
      </c>
      <c r="AS1699" s="17">
        <f>AS1700+AS1701</f>
        <v>0</v>
      </c>
      <c r="AT1699" s="17">
        <f>AT1700+AT1701</f>
        <v>0</v>
      </c>
      <c r="AU1699" s="17">
        <f>AU1700+AU1701</f>
        <v>0</v>
      </c>
      <c r="AV1699" s="17">
        <f>AV1700+AV1701</f>
        <v>0</v>
      </c>
      <c r="AW1699" s="17">
        <f t="shared" si="8045"/>
        <v>107984.56693999999</v>
      </c>
      <c r="AX1699" s="17">
        <f t="shared" si="8046"/>
        <v>0</v>
      </c>
      <c r="AY1699" s="17">
        <f t="shared" si="8047"/>
        <v>200000</v>
      </c>
      <c r="AZ1699" s="17">
        <f>AZ1700+AZ1701</f>
        <v>0</v>
      </c>
      <c r="BA1699" s="17">
        <f t="shared" si="8048"/>
        <v>107984.56693999999</v>
      </c>
      <c r="BB1699" s="17">
        <f t="shared" si="8049"/>
        <v>0</v>
      </c>
      <c r="BC1699" s="17">
        <f t="shared" si="8050"/>
        <v>200000</v>
      </c>
      <c r="BD1699" s="17">
        <f>BD1700+BD1701</f>
        <v>0</v>
      </c>
      <c r="BE1699" s="17">
        <f>BE1700+BE1701</f>
        <v>0</v>
      </c>
      <c r="BF1699" s="17">
        <f>BF1700+BF1701</f>
        <v>0</v>
      </c>
      <c r="BG1699" s="17">
        <f>BG1700+BG1701</f>
        <v>0</v>
      </c>
      <c r="BH1699" s="17">
        <f>BH1700+BH1701</f>
        <v>0</v>
      </c>
      <c r="BI1699" s="17">
        <f>BI1700+BI1701</f>
        <v>0</v>
      </c>
      <c r="BJ1699" s="17">
        <f>BJ1700+BJ1701</f>
        <v>0</v>
      </c>
      <c r="BK1699" s="17">
        <f>BK1700+BK1701</f>
        <v>0</v>
      </c>
      <c r="BL1699" s="17">
        <f>BL1700+BL1701</f>
        <v>0</v>
      </c>
      <c r="BM1699" s="17">
        <f>BM1700+BM1701</f>
        <v>0</v>
      </c>
      <c r="BN1699" s="17">
        <f>BN1700+BN1701</f>
        <v>0</v>
      </c>
      <c r="BO1699" s="17">
        <f t="shared" si="8051"/>
        <v>107984.56693999999</v>
      </c>
      <c r="BP1699" s="17">
        <f t="shared" si="8052"/>
        <v>0</v>
      </c>
      <c r="BQ1699" s="17">
        <f t="shared" si="8053"/>
        <v>200000</v>
      </c>
      <c r="BR1699" s="17">
        <f>BR1700+BR1701</f>
        <v>0</v>
      </c>
      <c r="BS1699" s="17">
        <f>BS1700+BS1701</f>
        <v>0</v>
      </c>
      <c r="BT1699" s="17">
        <f>BT1700+BT1701</f>
        <v>0</v>
      </c>
      <c r="BU1699" s="17">
        <f t="shared" si="8054"/>
        <v>107984.56693999999</v>
      </c>
      <c r="BV1699" s="17">
        <f t="shared" si="8055"/>
        <v>0</v>
      </c>
      <c r="BW1699" s="17">
        <f t="shared" si="8056"/>
        <v>200000</v>
      </c>
      <c r="BX1699" s="17">
        <f>BX1700+BX1701</f>
        <v>0</v>
      </c>
      <c r="BY1699" s="17">
        <f>BY1700+BY1701</f>
        <v>0</v>
      </c>
      <c r="BZ1699" s="17">
        <f>BZ1700+BZ1701</f>
        <v>0</v>
      </c>
      <c r="CA1699" s="17">
        <f>CA1700+CA1701</f>
        <v>0</v>
      </c>
      <c r="CB1699" s="17">
        <f>CB1700+CB1701</f>
        <v>0</v>
      </c>
      <c r="CC1699" s="17">
        <f>CC1700+CC1701</f>
        <v>0</v>
      </c>
      <c r="CD1699" s="17">
        <f>CD1700+CD1701</f>
        <v>0</v>
      </c>
      <c r="CE1699" s="17">
        <f>CE1700+CE1701</f>
        <v>0</v>
      </c>
      <c r="CF1699" s="17">
        <f>CF1700+CF1701</f>
        <v>0</v>
      </c>
      <c r="CG1699" s="17">
        <f t="shared" si="8057"/>
        <v>107984.56693999999</v>
      </c>
      <c r="CH1699" s="17">
        <f t="shared" si="8058"/>
        <v>0</v>
      </c>
      <c r="CI1699" s="17">
        <f t="shared" si="8059"/>
        <v>200000</v>
      </c>
      <c r="CJ1699" s="17">
        <f>CJ1700+CJ1701</f>
        <v>0</v>
      </c>
      <c r="CK1699" s="32"/>
      <c r="CL1699" s="32"/>
      <c r="CM1699" s="1"/>
      <c r="CN1699" s="1"/>
      <c r="CO1699" s="1"/>
      <c r="CP1699" s="1"/>
      <c r="CQ1699" s="1"/>
      <c r="CR1699" s="1"/>
      <c r="CS1699" s="1"/>
    </row>
    <row r="1700" s="1" customFormat="1">
      <c r="A1700" s="30" t="s">
        <v>528</v>
      </c>
      <c r="B1700" s="30" t="s">
        <v>68</v>
      </c>
      <c r="C1700" s="30" t="s">
        <v>34</v>
      </c>
      <c r="D1700" s="30" t="s">
        <v>545</v>
      </c>
      <c r="E1700" s="30" t="s">
        <v>140</v>
      </c>
      <c r="F1700" s="31" t="s">
        <v>141</v>
      </c>
      <c r="G1700" s="17">
        <v>50000</v>
      </c>
      <c r="H1700" s="17">
        <v>0</v>
      </c>
      <c r="I1700" s="17">
        <v>200000</v>
      </c>
      <c r="J1700" s="17"/>
      <c r="K1700" s="17"/>
      <c r="L1700" s="17"/>
      <c r="M1700" s="17">
        <f t="shared" si="8158"/>
        <v>50000</v>
      </c>
      <c r="N1700" s="17">
        <f t="shared" si="8159"/>
        <v>0</v>
      </c>
      <c r="O1700" s="17">
        <f t="shared" si="8160"/>
        <v>200000</v>
      </c>
      <c r="P1700" s="17"/>
      <c r="Q1700" s="17"/>
      <c r="R1700" s="17"/>
      <c r="S1700" s="17">
        <v>44829.436099999999</v>
      </c>
      <c r="T1700" s="17"/>
      <c r="U1700" s="17"/>
      <c r="V1700" s="17"/>
      <c r="W1700" s="17"/>
      <c r="X1700" s="17"/>
      <c r="Y1700" s="17">
        <f t="shared" si="8039"/>
        <v>94829.436099999992</v>
      </c>
      <c r="Z1700" s="17">
        <f t="shared" si="8040"/>
        <v>0</v>
      </c>
      <c r="AA1700" s="17">
        <f t="shared" si="8041"/>
        <v>200000</v>
      </c>
      <c r="AB1700" s="17"/>
      <c r="AC1700" s="17"/>
      <c r="AD1700" s="17"/>
      <c r="AE1700" s="17">
        <f t="shared" si="8042"/>
        <v>94829.436099999992</v>
      </c>
      <c r="AF1700" s="17">
        <f t="shared" si="8043"/>
        <v>0</v>
      </c>
      <c r="AG1700" s="17">
        <f t="shared" si="8044"/>
        <v>200000</v>
      </c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>
        <f t="shared" si="8045"/>
        <v>94829.436099999992</v>
      </c>
      <c r="AX1700" s="17">
        <f t="shared" si="8046"/>
        <v>0</v>
      </c>
      <c r="AY1700" s="17">
        <f t="shared" si="8047"/>
        <v>200000</v>
      </c>
      <c r="AZ1700" s="17"/>
      <c r="BA1700" s="17">
        <f t="shared" si="8048"/>
        <v>94829.436099999992</v>
      </c>
      <c r="BB1700" s="17">
        <f t="shared" si="8049"/>
        <v>0</v>
      </c>
      <c r="BC1700" s="17">
        <f t="shared" si="8050"/>
        <v>200000</v>
      </c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>
        <f t="shared" si="8051"/>
        <v>94829.436099999992</v>
      </c>
      <c r="BP1700" s="17">
        <f t="shared" si="8052"/>
        <v>0</v>
      </c>
      <c r="BQ1700" s="17">
        <f t="shared" si="8053"/>
        <v>200000</v>
      </c>
      <c r="BR1700" s="17"/>
      <c r="BS1700" s="17"/>
      <c r="BT1700" s="17"/>
      <c r="BU1700" s="17">
        <f t="shared" si="8054"/>
        <v>94829.436099999992</v>
      </c>
      <c r="BV1700" s="17">
        <f t="shared" si="8055"/>
        <v>0</v>
      </c>
      <c r="BW1700" s="17">
        <f t="shared" si="8056"/>
        <v>200000</v>
      </c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>
        <f t="shared" si="8057"/>
        <v>94829.436099999992</v>
      </c>
      <c r="CH1700" s="17">
        <f t="shared" si="8058"/>
        <v>0</v>
      </c>
      <c r="CI1700" s="17">
        <f t="shared" si="8059"/>
        <v>200000</v>
      </c>
      <c r="CJ1700" s="17"/>
      <c r="CK1700" s="32"/>
      <c r="CL1700" s="32"/>
      <c r="CM1700" s="1"/>
      <c r="CN1700" s="1"/>
      <c r="CO1700" s="1"/>
      <c r="CP1700" s="1"/>
      <c r="CQ1700" s="1"/>
      <c r="CR1700" s="1"/>
      <c r="CS1700" s="1"/>
    </row>
    <row r="1701" s="1" customFormat="1">
      <c r="A1701" s="30" t="s">
        <v>528</v>
      </c>
      <c r="B1701" s="30" t="s">
        <v>68</v>
      </c>
      <c r="C1701" s="30" t="s">
        <v>34</v>
      </c>
      <c r="D1701" s="30" t="s">
        <v>545</v>
      </c>
      <c r="E1701" s="30" t="s">
        <v>48</v>
      </c>
      <c r="F1701" s="31" t="s">
        <v>49</v>
      </c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>
        <v>13155.13084</v>
      </c>
      <c r="T1701" s="17"/>
      <c r="U1701" s="17"/>
      <c r="V1701" s="17"/>
      <c r="W1701" s="17"/>
      <c r="X1701" s="17"/>
      <c r="Y1701" s="17">
        <f t="shared" si="8039"/>
        <v>13155.13084</v>
      </c>
      <c r="Z1701" s="17">
        <f t="shared" si="8040"/>
        <v>0</v>
      </c>
      <c r="AA1701" s="17">
        <f t="shared" si="8041"/>
        <v>0</v>
      </c>
      <c r="AB1701" s="17"/>
      <c r="AC1701" s="17"/>
      <c r="AD1701" s="17"/>
      <c r="AE1701" s="17">
        <f t="shared" si="8042"/>
        <v>13155.13084</v>
      </c>
      <c r="AF1701" s="17">
        <f t="shared" si="8043"/>
        <v>0</v>
      </c>
      <c r="AG1701" s="17">
        <f t="shared" si="8044"/>
        <v>0</v>
      </c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>
        <f t="shared" si="8045"/>
        <v>13155.13084</v>
      </c>
      <c r="AX1701" s="17">
        <f t="shared" si="8046"/>
        <v>0</v>
      </c>
      <c r="AY1701" s="17">
        <f t="shared" si="8047"/>
        <v>0</v>
      </c>
      <c r="AZ1701" s="17"/>
      <c r="BA1701" s="17">
        <f t="shared" si="8048"/>
        <v>13155.13084</v>
      </c>
      <c r="BB1701" s="17">
        <f t="shared" si="8049"/>
        <v>0</v>
      </c>
      <c r="BC1701" s="17">
        <f t="shared" si="8050"/>
        <v>0</v>
      </c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>
        <f t="shared" si="8051"/>
        <v>13155.13084</v>
      </c>
      <c r="BP1701" s="17">
        <f t="shared" si="8052"/>
        <v>0</v>
      </c>
      <c r="BQ1701" s="17">
        <f t="shared" si="8053"/>
        <v>0</v>
      </c>
      <c r="BR1701" s="17"/>
      <c r="BS1701" s="17"/>
      <c r="BT1701" s="17"/>
      <c r="BU1701" s="17">
        <f t="shared" si="8054"/>
        <v>13155.13084</v>
      </c>
      <c r="BV1701" s="17">
        <f t="shared" si="8055"/>
        <v>0</v>
      </c>
      <c r="BW1701" s="17">
        <f t="shared" si="8056"/>
        <v>0</v>
      </c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>
        <f t="shared" si="8057"/>
        <v>13155.13084</v>
      </c>
      <c r="CH1701" s="17">
        <f t="shared" si="8058"/>
        <v>0</v>
      </c>
      <c r="CI1701" s="17">
        <f t="shared" si="8059"/>
        <v>0</v>
      </c>
      <c r="CJ1701" s="17"/>
      <c r="CK1701" s="32"/>
      <c r="CL1701" s="32"/>
      <c r="CM1701" s="1"/>
      <c r="CN1701" s="1"/>
      <c r="CO1701" s="1"/>
      <c r="CP1701" s="1"/>
      <c r="CQ1701" s="1"/>
      <c r="CR1701" s="1"/>
      <c r="CS1701" s="1"/>
    </row>
    <row r="1702" s="1" customFormat="1">
      <c r="A1702" s="30" t="s">
        <v>528</v>
      </c>
      <c r="B1702" s="30" t="s">
        <v>68</v>
      </c>
      <c r="C1702" s="30" t="s">
        <v>34</v>
      </c>
      <c r="D1702" s="30" t="s">
        <v>547</v>
      </c>
      <c r="E1702" s="30"/>
      <c r="F1702" s="31" t="s">
        <v>548</v>
      </c>
      <c r="G1702" s="17">
        <f>G1703</f>
        <v>700000</v>
      </c>
      <c r="H1702" s="17">
        <f>H1703</f>
        <v>400000</v>
      </c>
      <c r="I1702" s="17">
        <f>I1703</f>
        <v>0</v>
      </c>
      <c r="J1702" s="17">
        <f>J1703</f>
        <v>0</v>
      </c>
      <c r="K1702" s="17">
        <f>K1703</f>
        <v>0</v>
      </c>
      <c r="L1702" s="17">
        <f>L1703</f>
        <v>0</v>
      </c>
      <c r="M1702" s="17">
        <f t="shared" si="8158"/>
        <v>700000</v>
      </c>
      <c r="N1702" s="17">
        <f t="shared" si="8159"/>
        <v>400000</v>
      </c>
      <c r="O1702" s="17">
        <f t="shared" si="8160"/>
        <v>0</v>
      </c>
      <c r="P1702" s="17">
        <f>P1703</f>
        <v>0</v>
      </c>
      <c r="Q1702" s="17">
        <f>Q1703</f>
        <v>0</v>
      </c>
      <c r="R1702" s="17">
        <f>R1703</f>
        <v>0</v>
      </c>
      <c r="S1702" s="17">
        <f>S1703</f>
        <v>0</v>
      </c>
      <c r="T1702" s="17">
        <f>T1703</f>
        <v>0</v>
      </c>
      <c r="U1702" s="17">
        <f>U1703</f>
        <v>0</v>
      </c>
      <c r="V1702" s="17">
        <f>V1703</f>
        <v>0</v>
      </c>
      <c r="W1702" s="17">
        <f>W1703</f>
        <v>0</v>
      </c>
      <c r="X1702" s="17">
        <f>X1703</f>
        <v>0</v>
      </c>
      <c r="Y1702" s="17">
        <f t="shared" si="8039"/>
        <v>700000</v>
      </c>
      <c r="Z1702" s="17">
        <f t="shared" si="8040"/>
        <v>400000</v>
      </c>
      <c r="AA1702" s="17">
        <f t="shared" si="8041"/>
        <v>0</v>
      </c>
      <c r="AB1702" s="17">
        <f>AB1703</f>
        <v>0</v>
      </c>
      <c r="AC1702" s="17">
        <f>AC1703</f>
        <v>0</v>
      </c>
      <c r="AD1702" s="17">
        <f>AD1703</f>
        <v>0</v>
      </c>
      <c r="AE1702" s="17">
        <f t="shared" si="8042"/>
        <v>700000</v>
      </c>
      <c r="AF1702" s="17">
        <f t="shared" si="8043"/>
        <v>400000</v>
      </c>
      <c r="AG1702" s="17">
        <f t="shared" si="8044"/>
        <v>0</v>
      </c>
      <c r="AH1702" s="17">
        <f>AH1703</f>
        <v>0</v>
      </c>
      <c r="AI1702" s="17">
        <f>AI1703</f>
        <v>0</v>
      </c>
      <c r="AJ1702" s="17">
        <f>AJ1703</f>
        <v>0</v>
      </c>
      <c r="AK1702" s="17">
        <f>AK1703</f>
        <v>0</v>
      </c>
      <c r="AL1702" s="17">
        <f>AL1703</f>
        <v>0</v>
      </c>
      <c r="AM1702" s="17">
        <f>AM1703</f>
        <v>0</v>
      </c>
      <c r="AN1702" s="17">
        <f>AN1703</f>
        <v>0</v>
      </c>
      <c r="AO1702" s="17">
        <f>AO1703</f>
        <v>0</v>
      </c>
      <c r="AP1702" s="17">
        <f>AP1703</f>
        <v>0</v>
      </c>
      <c r="AQ1702" s="17">
        <f>AQ1703</f>
        <v>0</v>
      </c>
      <c r="AR1702" s="17">
        <f>AR1703</f>
        <v>0</v>
      </c>
      <c r="AS1702" s="17">
        <f>AS1703</f>
        <v>0</v>
      </c>
      <c r="AT1702" s="17">
        <f>AT1703</f>
        <v>0</v>
      </c>
      <c r="AU1702" s="17">
        <f>AU1703</f>
        <v>0</v>
      </c>
      <c r="AV1702" s="17">
        <f>AV1703</f>
        <v>0</v>
      </c>
      <c r="AW1702" s="17">
        <f t="shared" si="8045"/>
        <v>700000</v>
      </c>
      <c r="AX1702" s="17">
        <f t="shared" si="8046"/>
        <v>400000</v>
      </c>
      <c r="AY1702" s="17">
        <f t="shared" si="8047"/>
        <v>0</v>
      </c>
      <c r="AZ1702" s="17">
        <f>AZ1703</f>
        <v>0</v>
      </c>
      <c r="BA1702" s="17">
        <f t="shared" si="8048"/>
        <v>700000</v>
      </c>
      <c r="BB1702" s="17">
        <f t="shared" si="8049"/>
        <v>400000</v>
      </c>
      <c r="BC1702" s="17">
        <f t="shared" si="8050"/>
        <v>0</v>
      </c>
      <c r="BD1702" s="17">
        <f>BD1703</f>
        <v>0</v>
      </c>
      <c r="BE1702" s="17">
        <f>BE1703</f>
        <v>0</v>
      </c>
      <c r="BF1702" s="17">
        <f>BF1703</f>
        <v>0</v>
      </c>
      <c r="BG1702" s="17">
        <f>BG1703</f>
        <v>0</v>
      </c>
      <c r="BH1702" s="17">
        <f>BH1703</f>
        <v>0</v>
      </c>
      <c r="BI1702" s="17">
        <f>BI1703</f>
        <v>0</v>
      </c>
      <c r="BJ1702" s="17">
        <f>BJ1703</f>
        <v>0</v>
      </c>
      <c r="BK1702" s="17">
        <f>BK1703</f>
        <v>0</v>
      </c>
      <c r="BL1702" s="17">
        <f>BL1703</f>
        <v>0</v>
      </c>
      <c r="BM1702" s="17">
        <f>BM1703</f>
        <v>0</v>
      </c>
      <c r="BN1702" s="17">
        <f>BN1703</f>
        <v>0</v>
      </c>
      <c r="BO1702" s="17">
        <f t="shared" si="8051"/>
        <v>700000</v>
      </c>
      <c r="BP1702" s="17">
        <f t="shared" si="8052"/>
        <v>400000</v>
      </c>
      <c r="BQ1702" s="17">
        <f t="shared" si="8053"/>
        <v>0</v>
      </c>
      <c r="BR1702" s="17">
        <f>BR1703</f>
        <v>0</v>
      </c>
      <c r="BS1702" s="17">
        <f>BS1703</f>
        <v>0</v>
      </c>
      <c r="BT1702" s="17">
        <f>BT1703</f>
        <v>0</v>
      </c>
      <c r="BU1702" s="17">
        <f t="shared" si="8054"/>
        <v>700000</v>
      </c>
      <c r="BV1702" s="17">
        <f t="shared" si="8055"/>
        <v>400000</v>
      </c>
      <c r="BW1702" s="17">
        <f t="shared" si="8056"/>
        <v>0</v>
      </c>
      <c r="BX1702" s="17">
        <f>BX1703</f>
        <v>0</v>
      </c>
      <c r="BY1702" s="17">
        <f>BY1703</f>
        <v>0</v>
      </c>
      <c r="BZ1702" s="17">
        <f>BZ1703</f>
        <v>0</v>
      </c>
      <c r="CA1702" s="17">
        <f>CA1703</f>
        <v>0</v>
      </c>
      <c r="CB1702" s="17">
        <f>CB1703</f>
        <v>0</v>
      </c>
      <c r="CC1702" s="17">
        <f>CC1703</f>
        <v>0</v>
      </c>
      <c r="CD1702" s="17">
        <f>CD1703</f>
        <v>0</v>
      </c>
      <c r="CE1702" s="17">
        <f>CE1703</f>
        <v>0</v>
      </c>
      <c r="CF1702" s="17">
        <f>CF1703</f>
        <v>0</v>
      </c>
      <c r="CG1702" s="17">
        <f t="shared" si="8057"/>
        <v>700000</v>
      </c>
      <c r="CH1702" s="17">
        <f t="shared" si="8058"/>
        <v>400000</v>
      </c>
      <c r="CI1702" s="17">
        <f t="shared" si="8059"/>
        <v>0</v>
      </c>
      <c r="CJ1702" s="17">
        <f>CJ1703</f>
        <v>0</v>
      </c>
      <c r="CK1702" s="32"/>
      <c r="CL1702" s="32"/>
      <c r="CM1702" s="1"/>
      <c r="CN1702" s="1"/>
      <c r="CO1702" s="1"/>
      <c r="CP1702" s="1"/>
      <c r="CQ1702" s="1"/>
      <c r="CR1702" s="1"/>
      <c r="CS1702" s="1"/>
    </row>
    <row r="1703" s="1" customFormat="1">
      <c r="A1703" s="30" t="s">
        <v>528</v>
      </c>
      <c r="B1703" s="30" t="s">
        <v>68</v>
      </c>
      <c r="C1703" s="30" t="s">
        <v>34</v>
      </c>
      <c r="D1703" s="30" t="s">
        <v>547</v>
      </c>
      <c r="E1703" s="30" t="s">
        <v>140</v>
      </c>
      <c r="F1703" s="31" t="s">
        <v>141</v>
      </c>
      <c r="G1703" s="17">
        <v>700000</v>
      </c>
      <c r="H1703" s="17">
        <v>400000</v>
      </c>
      <c r="I1703" s="17">
        <v>0</v>
      </c>
      <c r="J1703" s="17"/>
      <c r="K1703" s="17"/>
      <c r="L1703" s="17"/>
      <c r="M1703" s="17">
        <f t="shared" si="8158"/>
        <v>700000</v>
      </c>
      <c r="N1703" s="17">
        <f t="shared" si="8159"/>
        <v>400000</v>
      </c>
      <c r="O1703" s="17">
        <f t="shared" si="8160"/>
        <v>0</v>
      </c>
      <c r="P1703" s="17"/>
      <c r="Q1703" s="17"/>
      <c r="R1703" s="17"/>
      <c r="S1703" s="17"/>
      <c r="T1703" s="17"/>
      <c r="U1703" s="17"/>
      <c r="V1703" s="17"/>
      <c r="W1703" s="17"/>
      <c r="X1703" s="17"/>
      <c r="Y1703" s="17">
        <f t="shared" si="8039"/>
        <v>700000</v>
      </c>
      <c r="Z1703" s="17">
        <f t="shared" si="8040"/>
        <v>400000</v>
      </c>
      <c r="AA1703" s="17">
        <f t="shared" si="8041"/>
        <v>0</v>
      </c>
      <c r="AB1703" s="17"/>
      <c r="AC1703" s="17"/>
      <c r="AD1703" s="17"/>
      <c r="AE1703" s="17">
        <f t="shared" si="8042"/>
        <v>700000</v>
      </c>
      <c r="AF1703" s="17">
        <f t="shared" si="8043"/>
        <v>400000</v>
      </c>
      <c r="AG1703" s="17">
        <f t="shared" si="8044"/>
        <v>0</v>
      </c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>
        <f t="shared" si="8045"/>
        <v>700000</v>
      </c>
      <c r="AX1703" s="17">
        <f t="shared" si="8046"/>
        <v>400000</v>
      </c>
      <c r="AY1703" s="17">
        <f t="shared" si="8047"/>
        <v>0</v>
      </c>
      <c r="AZ1703" s="17"/>
      <c r="BA1703" s="17">
        <f t="shared" si="8048"/>
        <v>700000</v>
      </c>
      <c r="BB1703" s="17">
        <f t="shared" si="8049"/>
        <v>400000</v>
      </c>
      <c r="BC1703" s="17">
        <f t="shared" si="8050"/>
        <v>0</v>
      </c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>
        <f t="shared" si="8051"/>
        <v>700000</v>
      </c>
      <c r="BP1703" s="17">
        <f t="shared" si="8052"/>
        <v>400000</v>
      </c>
      <c r="BQ1703" s="17">
        <f t="shared" si="8053"/>
        <v>0</v>
      </c>
      <c r="BR1703" s="17"/>
      <c r="BS1703" s="17"/>
      <c r="BT1703" s="17"/>
      <c r="BU1703" s="17">
        <f t="shared" si="8054"/>
        <v>700000</v>
      </c>
      <c r="BV1703" s="17">
        <f t="shared" si="8055"/>
        <v>400000</v>
      </c>
      <c r="BW1703" s="17">
        <f t="shared" si="8056"/>
        <v>0</v>
      </c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>
        <f t="shared" si="8057"/>
        <v>700000</v>
      </c>
      <c r="CH1703" s="17">
        <f t="shared" si="8058"/>
        <v>400000</v>
      </c>
      <c r="CI1703" s="17">
        <f t="shared" si="8059"/>
        <v>0</v>
      </c>
      <c r="CJ1703" s="17"/>
      <c r="CK1703" s="32"/>
      <c r="CL1703" s="32"/>
      <c r="CM1703" s="1"/>
      <c r="CN1703" s="1"/>
      <c r="CO1703" s="1"/>
      <c r="CP1703" s="1"/>
      <c r="CQ1703" s="1"/>
      <c r="CR1703" s="1"/>
      <c r="CS1703" s="1"/>
    </row>
    <row r="1704" s="1" customFormat="1">
      <c r="A1704" s="30" t="s">
        <v>528</v>
      </c>
      <c r="B1704" s="30" t="s">
        <v>68</v>
      </c>
      <c r="C1704" s="30" t="s">
        <v>34</v>
      </c>
      <c r="D1704" s="30" t="s">
        <v>549</v>
      </c>
      <c r="E1704" s="30"/>
      <c r="F1704" s="31" t="s">
        <v>191</v>
      </c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f>P1705+P1706</f>
        <v>0</v>
      </c>
      <c r="Q1704" s="17">
        <f>Q1705+Q1706</f>
        <v>0</v>
      </c>
      <c r="R1704" s="17">
        <f>R1705+R1706</f>
        <v>0</v>
      </c>
      <c r="S1704" s="17">
        <f>S1705+S1706</f>
        <v>147117.68342000002</v>
      </c>
      <c r="T1704" s="17">
        <f>T1705+T1706</f>
        <v>0</v>
      </c>
      <c r="U1704" s="17">
        <f>U1705+U1706</f>
        <v>0</v>
      </c>
      <c r="V1704" s="17">
        <f>V1705+V1706</f>
        <v>0</v>
      </c>
      <c r="W1704" s="17">
        <f>W1705+W1706</f>
        <v>0</v>
      </c>
      <c r="X1704" s="17">
        <f>X1705+X1706</f>
        <v>0</v>
      </c>
      <c r="Y1704" s="17">
        <f t="shared" ref="Y1704:Y1767" si="8161">M1704+P1704+Q1704+R1704+S1704</f>
        <v>147117.68342000002</v>
      </c>
      <c r="Z1704" s="17">
        <f t="shared" ref="Z1704:Z1767" si="8162">N1704+T1704+U1704</f>
        <v>0</v>
      </c>
      <c r="AA1704" s="17">
        <f t="shared" ref="AA1704:AA1767" si="8163">O1704+V1704+X1704+W1704</f>
        <v>0</v>
      </c>
      <c r="AB1704" s="17">
        <f>AB1705+AB1706</f>
        <v>0</v>
      </c>
      <c r="AC1704" s="17">
        <f>AC1705+AC1706</f>
        <v>0</v>
      </c>
      <c r="AD1704" s="17">
        <f>AD1705+AD1706</f>
        <v>0</v>
      </c>
      <c r="AE1704" s="17">
        <f t="shared" ref="AE1704:AE1767" si="8164">Y1704+AB1704</f>
        <v>147117.68342000002</v>
      </c>
      <c r="AF1704" s="17">
        <f t="shared" ref="AF1704:AF1767" si="8165">Z1704+AC1704</f>
        <v>0</v>
      </c>
      <c r="AG1704" s="17">
        <f t="shared" ref="AG1704:AG1767" si="8166">AA1704+AD1704</f>
        <v>0</v>
      </c>
      <c r="AH1704" s="17">
        <f>AH1705+AH1706</f>
        <v>0</v>
      </c>
      <c r="AI1704" s="17">
        <f>AI1705+AI1706</f>
        <v>0</v>
      </c>
      <c r="AJ1704" s="17">
        <f>AJ1705+AJ1706</f>
        <v>0</v>
      </c>
      <c r="AK1704" s="17">
        <f>AK1705+AK1706</f>
        <v>0</v>
      </c>
      <c r="AL1704" s="17">
        <f>AL1705+AL1706</f>
        <v>0</v>
      </c>
      <c r="AM1704" s="17">
        <f>AM1705+AM1706</f>
        <v>0</v>
      </c>
      <c r="AN1704" s="17">
        <f>AN1705+AN1706</f>
        <v>0</v>
      </c>
      <c r="AO1704" s="17">
        <f>AO1705+AO1706</f>
        <v>0</v>
      </c>
      <c r="AP1704" s="17">
        <f>AP1705+AP1706</f>
        <v>0</v>
      </c>
      <c r="AQ1704" s="17">
        <f>AQ1705+AQ1706</f>
        <v>0</v>
      </c>
      <c r="AR1704" s="17">
        <f>AR1705+AR1706</f>
        <v>0</v>
      </c>
      <c r="AS1704" s="17">
        <f>AS1705+AS1706</f>
        <v>0</v>
      </c>
      <c r="AT1704" s="17">
        <f>AT1705+AT1706</f>
        <v>0</v>
      </c>
      <c r="AU1704" s="17">
        <f>AU1705+AU1706</f>
        <v>0</v>
      </c>
      <c r="AV1704" s="17">
        <f>AV1705+AV1706</f>
        <v>0</v>
      </c>
      <c r="AW1704" s="17">
        <f t="shared" ref="AW1704:AW1767" si="8167">AE1704+AH1704+AI1704+AJ1704+AK1704+AL1704</f>
        <v>147117.68342000002</v>
      </c>
      <c r="AX1704" s="17">
        <f t="shared" ref="AX1704:AX1767" si="8168">AF1704+AM1704+AN1704+AO1704+AP1704+AQ1704</f>
        <v>0</v>
      </c>
      <c r="AY1704" s="17">
        <f t="shared" ref="AY1704:AY1767" si="8169">AG1704+AR1704+AS1704+AT1704+AU1704+AV1704</f>
        <v>0</v>
      </c>
      <c r="AZ1704" s="17">
        <f>AZ1705+AZ1706</f>
        <v>0</v>
      </c>
      <c r="BA1704" s="17">
        <f t="shared" ref="BA1704:BA1767" si="8170">AW1704+AZ1704</f>
        <v>147117.68342000002</v>
      </c>
      <c r="BB1704" s="17">
        <f t="shared" ref="BB1704:BB1767" si="8171">AX1704</f>
        <v>0</v>
      </c>
      <c r="BC1704" s="17">
        <f t="shared" ref="BC1704:BC1767" si="8172">AY1704</f>
        <v>0</v>
      </c>
      <c r="BD1704" s="17">
        <f>BD1705+BD1706</f>
        <v>0</v>
      </c>
      <c r="BE1704" s="17">
        <f>BE1705+BE1706</f>
        <v>0</v>
      </c>
      <c r="BF1704" s="17">
        <f>BF1705+BF1706</f>
        <v>0</v>
      </c>
      <c r="BG1704" s="17">
        <f>BG1705+BG1706</f>
        <v>0</v>
      </c>
      <c r="BH1704" s="17">
        <f>BH1705+BH1706</f>
        <v>0</v>
      </c>
      <c r="BI1704" s="17">
        <f>BI1705+BI1706</f>
        <v>0</v>
      </c>
      <c r="BJ1704" s="17">
        <f>BJ1705+BJ1706</f>
        <v>0</v>
      </c>
      <c r="BK1704" s="17">
        <f>BK1705+BK1706</f>
        <v>0</v>
      </c>
      <c r="BL1704" s="17">
        <f>BL1705+BL1706</f>
        <v>0</v>
      </c>
      <c r="BM1704" s="17">
        <f>BM1705+BM1706</f>
        <v>0</v>
      </c>
      <c r="BN1704" s="17">
        <f>BN1705+BN1706</f>
        <v>0</v>
      </c>
      <c r="BO1704" s="17">
        <f t="shared" ref="BO1704:BO1767" si="8173">BA1704+BD1704+BE1704+BF1704+BG1704</f>
        <v>147117.68342000002</v>
      </c>
      <c r="BP1704" s="17">
        <f t="shared" ref="BP1704:BP1767" si="8174">BB1704+BH1704+BI1704+BJ1704+BK1704</f>
        <v>0</v>
      </c>
      <c r="BQ1704" s="17">
        <f t="shared" ref="BQ1704:BQ1767" si="8175">BC1704+BL1704+BM1704+BN1704</f>
        <v>0</v>
      </c>
      <c r="BR1704" s="17">
        <f>BR1705+BR1706</f>
        <v>0</v>
      </c>
      <c r="BS1704" s="17">
        <f>BS1705+BS1706</f>
        <v>0</v>
      </c>
      <c r="BT1704" s="17">
        <f>BT1705+BT1706</f>
        <v>0</v>
      </c>
      <c r="BU1704" s="17">
        <f t="shared" ref="BU1704:BU1767" si="8176">BO1704+BR1704</f>
        <v>147117.68342000002</v>
      </c>
      <c r="BV1704" s="17">
        <f t="shared" ref="BV1704:BV1767" si="8177">BP1704+BS1704</f>
        <v>0</v>
      </c>
      <c r="BW1704" s="17">
        <f t="shared" ref="BW1704:BW1767" si="8178">BQ1704+BT1704</f>
        <v>0</v>
      </c>
      <c r="BX1704" s="17">
        <f>BX1705+BX1706</f>
        <v>0</v>
      </c>
      <c r="BY1704" s="17">
        <f>BY1705+BY1706</f>
        <v>0</v>
      </c>
      <c r="BZ1704" s="17">
        <f>BZ1705+BZ1706</f>
        <v>0</v>
      </c>
      <c r="CA1704" s="17">
        <f>CA1705+CA1706</f>
        <v>0</v>
      </c>
      <c r="CB1704" s="17">
        <f>CB1705+CB1706</f>
        <v>0</v>
      </c>
      <c r="CC1704" s="17">
        <f>CC1705+CC1706</f>
        <v>0</v>
      </c>
      <c r="CD1704" s="17">
        <f>CD1705+CD1706</f>
        <v>0</v>
      </c>
      <c r="CE1704" s="17">
        <f>CE1705+CE1706</f>
        <v>0</v>
      </c>
      <c r="CF1704" s="17">
        <f>CF1705+CF1706</f>
        <v>0</v>
      </c>
      <c r="CG1704" s="17">
        <f t="shared" ref="CG1704:CG1767" si="8179">BU1704+BX1704+BY1704+BZ1704</f>
        <v>147117.68342000002</v>
      </c>
      <c r="CH1704" s="17">
        <f t="shared" ref="CH1704:CH1767" si="8180">BV1704+CA1704+CB1704+CC1704</f>
        <v>0</v>
      </c>
      <c r="CI1704" s="17">
        <f t="shared" ref="CI1704:CI1767" si="8181">BW1704+CD1704+CE1704+CF1704</f>
        <v>0</v>
      </c>
      <c r="CJ1704" s="17">
        <f>CJ1705+CJ1706</f>
        <v>0</v>
      </c>
      <c r="CK1704" s="32"/>
      <c r="CL1704" s="32"/>
      <c r="CM1704" s="1"/>
      <c r="CN1704" s="1"/>
      <c r="CO1704" s="1"/>
      <c r="CP1704" s="1"/>
      <c r="CQ1704" s="1"/>
      <c r="CR1704" s="1"/>
      <c r="CS1704" s="1"/>
    </row>
    <row r="1705" s="1" customFormat="1">
      <c r="A1705" s="30" t="s">
        <v>528</v>
      </c>
      <c r="B1705" s="30" t="s">
        <v>68</v>
      </c>
      <c r="C1705" s="30" t="s">
        <v>34</v>
      </c>
      <c r="D1705" s="30" t="s">
        <v>549</v>
      </c>
      <c r="E1705" s="30" t="s">
        <v>140</v>
      </c>
      <c r="F1705" s="31" t="s">
        <v>141</v>
      </c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>
        <f>73985.75593+69470.46949</f>
        <v>143456.22542</v>
      </c>
      <c r="T1705" s="17"/>
      <c r="U1705" s="17"/>
      <c r="V1705" s="17"/>
      <c r="W1705" s="17"/>
      <c r="X1705" s="17"/>
      <c r="Y1705" s="17">
        <f t="shared" si="8161"/>
        <v>143456.22542</v>
      </c>
      <c r="Z1705" s="17">
        <f t="shared" si="8162"/>
        <v>0</v>
      </c>
      <c r="AA1705" s="17">
        <f t="shared" si="8163"/>
        <v>0</v>
      </c>
      <c r="AB1705" s="17"/>
      <c r="AC1705" s="17"/>
      <c r="AD1705" s="17"/>
      <c r="AE1705" s="17">
        <f t="shared" si="8164"/>
        <v>143456.22542</v>
      </c>
      <c r="AF1705" s="17">
        <f t="shared" si="8165"/>
        <v>0</v>
      </c>
      <c r="AG1705" s="17">
        <f t="shared" si="8166"/>
        <v>0</v>
      </c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>
        <f t="shared" si="8167"/>
        <v>143456.22542</v>
      </c>
      <c r="AX1705" s="17">
        <f t="shared" si="8168"/>
        <v>0</v>
      </c>
      <c r="AY1705" s="17">
        <f t="shared" si="8169"/>
        <v>0</v>
      </c>
      <c r="AZ1705" s="17"/>
      <c r="BA1705" s="17">
        <f t="shared" si="8170"/>
        <v>143456.22542</v>
      </c>
      <c r="BB1705" s="17">
        <f t="shared" si="8171"/>
        <v>0</v>
      </c>
      <c r="BC1705" s="17">
        <f t="shared" si="8172"/>
        <v>0</v>
      </c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>
        <f t="shared" si="8173"/>
        <v>143456.22542</v>
      </c>
      <c r="BP1705" s="17">
        <f t="shared" si="8174"/>
        <v>0</v>
      </c>
      <c r="BQ1705" s="17">
        <f t="shared" si="8175"/>
        <v>0</v>
      </c>
      <c r="BR1705" s="17"/>
      <c r="BS1705" s="17"/>
      <c r="BT1705" s="17"/>
      <c r="BU1705" s="17">
        <f t="shared" si="8176"/>
        <v>143456.22542</v>
      </c>
      <c r="BV1705" s="17">
        <f t="shared" si="8177"/>
        <v>0</v>
      </c>
      <c r="BW1705" s="17">
        <f t="shared" si="8178"/>
        <v>0</v>
      </c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>
        <f t="shared" si="8179"/>
        <v>143456.22542</v>
      </c>
      <c r="CH1705" s="17">
        <f t="shared" si="8180"/>
        <v>0</v>
      </c>
      <c r="CI1705" s="17">
        <f t="shared" si="8181"/>
        <v>0</v>
      </c>
      <c r="CJ1705" s="17"/>
      <c r="CK1705" s="32"/>
      <c r="CL1705" s="32"/>
      <c r="CM1705" s="1"/>
      <c r="CN1705" s="1"/>
      <c r="CO1705" s="1"/>
      <c r="CP1705" s="1"/>
      <c r="CQ1705" s="1"/>
      <c r="CR1705" s="1"/>
      <c r="CS1705" s="1"/>
    </row>
    <row r="1706" s="1" customFormat="1">
      <c r="A1706" s="30" t="s">
        <v>528</v>
      </c>
      <c r="B1706" s="30" t="s">
        <v>68</v>
      </c>
      <c r="C1706" s="30" t="s">
        <v>34</v>
      </c>
      <c r="D1706" s="30" t="s">
        <v>549</v>
      </c>
      <c r="E1706" s="30" t="s">
        <v>48</v>
      </c>
      <c r="F1706" s="31" t="s">
        <v>49</v>
      </c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>
        <v>3661.4580000000001</v>
      </c>
      <c r="T1706" s="17"/>
      <c r="U1706" s="17"/>
      <c r="V1706" s="17"/>
      <c r="W1706" s="17"/>
      <c r="X1706" s="17"/>
      <c r="Y1706" s="17">
        <f t="shared" si="8161"/>
        <v>3661.4580000000001</v>
      </c>
      <c r="Z1706" s="17">
        <f t="shared" si="8162"/>
        <v>0</v>
      </c>
      <c r="AA1706" s="17">
        <f t="shared" si="8163"/>
        <v>0</v>
      </c>
      <c r="AB1706" s="17"/>
      <c r="AC1706" s="17"/>
      <c r="AD1706" s="17"/>
      <c r="AE1706" s="17">
        <f t="shared" si="8164"/>
        <v>3661.4580000000001</v>
      </c>
      <c r="AF1706" s="17">
        <f t="shared" si="8165"/>
        <v>0</v>
      </c>
      <c r="AG1706" s="17">
        <f t="shared" si="8166"/>
        <v>0</v>
      </c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>
        <f t="shared" si="8167"/>
        <v>3661.4580000000001</v>
      </c>
      <c r="AX1706" s="17">
        <f t="shared" si="8168"/>
        <v>0</v>
      </c>
      <c r="AY1706" s="17">
        <f t="shared" si="8169"/>
        <v>0</v>
      </c>
      <c r="AZ1706" s="17"/>
      <c r="BA1706" s="17">
        <f t="shared" si="8170"/>
        <v>3661.4580000000001</v>
      </c>
      <c r="BB1706" s="17">
        <f t="shared" si="8171"/>
        <v>0</v>
      </c>
      <c r="BC1706" s="17">
        <f t="shared" si="8172"/>
        <v>0</v>
      </c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>
        <f t="shared" si="8173"/>
        <v>3661.4580000000001</v>
      </c>
      <c r="BP1706" s="17">
        <f t="shared" si="8174"/>
        <v>0</v>
      </c>
      <c r="BQ1706" s="17">
        <f t="shared" si="8175"/>
        <v>0</v>
      </c>
      <c r="BR1706" s="17"/>
      <c r="BS1706" s="17"/>
      <c r="BT1706" s="17"/>
      <c r="BU1706" s="17">
        <f t="shared" si="8176"/>
        <v>3661.4580000000001</v>
      </c>
      <c r="BV1706" s="17">
        <f t="shared" si="8177"/>
        <v>0</v>
      </c>
      <c r="BW1706" s="17">
        <f t="shared" si="8178"/>
        <v>0</v>
      </c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>
        <f t="shared" si="8179"/>
        <v>3661.4580000000001</v>
      </c>
      <c r="CH1706" s="17">
        <f t="shared" si="8180"/>
        <v>0</v>
      </c>
      <c r="CI1706" s="17">
        <f t="shared" si="8181"/>
        <v>0</v>
      </c>
      <c r="CJ1706" s="17"/>
      <c r="CK1706" s="32"/>
      <c r="CL1706" s="32"/>
      <c r="CM1706" s="1"/>
      <c r="CN1706" s="1"/>
      <c r="CO1706" s="1"/>
      <c r="CP1706" s="1"/>
      <c r="CQ1706" s="1"/>
      <c r="CR1706" s="1"/>
      <c r="CS1706" s="1"/>
    </row>
    <row r="1707" s="1" customFormat="1" hidden="1">
      <c r="A1707" s="30" t="s">
        <v>528</v>
      </c>
      <c r="B1707" s="30" t="s">
        <v>68</v>
      </c>
      <c r="C1707" s="30" t="s">
        <v>34</v>
      </c>
      <c r="D1707" s="30" t="s">
        <v>550</v>
      </c>
      <c r="E1707" s="30"/>
      <c r="F1707" s="31" t="s">
        <v>551</v>
      </c>
      <c r="G1707" s="17"/>
      <c r="H1707" s="17"/>
      <c r="I1707" s="17"/>
      <c r="J1707" s="17"/>
      <c r="K1707" s="17"/>
      <c r="L1707" s="17"/>
      <c r="M1707" s="17"/>
      <c r="N1707" s="17"/>
      <c r="O1707" s="17"/>
      <c r="P1707" s="17">
        <f>P1708</f>
        <v>0</v>
      </c>
      <c r="Q1707" s="17">
        <f>Q1708</f>
        <v>0</v>
      </c>
      <c r="R1707" s="17">
        <f>R1708</f>
        <v>0</v>
      </c>
      <c r="S1707" s="17">
        <f>S1708</f>
        <v>19826.932000000001</v>
      </c>
      <c r="T1707" s="17">
        <f>T1708</f>
        <v>0</v>
      </c>
      <c r="U1707" s="17">
        <f>U1708</f>
        <v>0</v>
      </c>
      <c r="V1707" s="17">
        <f>V1708</f>
        <v>0</v>
      </c>
      <c r="W1707" s="17">
        <f>W1708</f>
        <v>0</v>
      </c>
      <c r="X1707" s="17">
        <f>X1708</f>
        <v>0</v>
      </c>
      <c r="Y1707" s="17">
        <f t="shared" si="8161"/>
        <v>19826.932000000001</v>
      </c>
      <c r="Z1707" s="17">
        <f t="shared" si="8162"/>
        <v>0</v>
      </c>
      <c r="AA1707" s="17">
        <f t="shared" si="8163"/>
        <v>0</v>
      </c>
      <c r="AB1707" s="17">
        <f>AB1708</f>
        <v>-19826.932000000001</v>
      </c>
      <c r="AC1707" s="17">
        <f>AC1708</f>
        <v>0</v>
      </c>
      <c r="AD1707" s="17">
        <f>AD1708</f>
        <v>0</v>
      </c>
      <c r="AE1707" s="17">
        <f t="shared" si="8164"/>
        <v>0</v>
      </c>
      <c r="AF1707" s="17">
        <f t="shared" si="8165"/>
        <v>0</v>
      </c>
      <c r="AG1707" s="17">
        <f t="shared" si="8166"/>
        <v>0</v>
      </c>
      <c r="AH1707" s="17">
        <f>AH1708</f>
        <v>0</v>
      </c>
      <c r="AI1707" s="17">
        <f>AI1708</f>
        <v>0</v>
      </c>
      <c r="AJ1707" s="17">
        <f>AJ1708</f>
        <v>0</v>
      </c>
      <c r="AK1707" s="17">
        <f>AK1708</f>
        <v>0</v>
      </c>
      <c r="AL1707" s="17">
        <f>AL1708</f>
        <v>0</v>
      </c>
      <c r="AM1707" s="17">
        <f>AM1708</f>
        <v>0</v>
      </c>
      <c r="AN1707" s="17">
        <f>AN1708</f>
        <v>0</v>
      </c>
      <c r="AO1707" s="17">
        <f>AO1708</f>
        <v>0</v>
      </c>
      <c r="AP1707" s="17">
        <f>AP1708</f>
        <v>0</v>
      </c>
      <c r="AQ1707" s="17">
        <f>AQ1708</f>
        <v>0</v>
      </c>
      <c r="AR1707" s="17">
        <f>AR1708</f>
        <v>0</v>
      </c>
      <c r="AS1707" s="17">
        <f>AS1708</f>
        <v>0</v>
      </c>
      <c r="AT1707" s="17">
        <f>AT1708</f>
        <v>0</v>
      </c>
      <c r="AU1707" s="17">
        <f>AU1708</f>
        <v>0</v>
      </c>
      <c r="AV1707" s="17">
        <f>AV1708</f>
        <v>0</v>
      </c>
      <c r="AW1707" s="17">
        <f t="shared" si="8167"/>
        <v>0</v>
      </c>
      <c r="AX1707" s="17">
        <f t="shared" si="8168"/>
        <v>0</v>
      </c>
      <c r="AY1707" s="17">
        <f t="shared" si="8169"/>
        <v>0</v>
      </c>
      <c r="AZ1707" s="17">
        <f>AZ1708</f>
        <v>0</v>
      </c>
      <c r="BA1707" s="17">
        <f t="shared" si="8170"/>
        <v>0</v>
      </c>
      <c r="BB1707" s="17">
        <f t="shared" si="8171"/>
        <v>0</v>
      </c>
      <c r="BC1707" s="17">
        <f t="shared" si="8172"/>
        <v>0</v>
      </c>
      <c r="BD1707" s="17">
        <f>BD1708</f>
        <v>0</v>
      </c>
      <c r="BE1707" s="17">
        <f>BE1708</f>
        <v>0</v>
      </c>
      <c r="BF1707" s="17">
        <f>BF1708</f>
        <v>0</v>
      </c>
      <c r="BG1707" s="17">
        <f>BG1708</f>
        <v>0</v>
      </c>
      <c r="BH1707" s="17">
        <f>BH1708</f>
        <v>0</v>
      </c>
      <c r="BI1707" s="17">
        <f>BI1708</f>
        <v>0</v>
      </c>
      <c r="BJ1707" s="17">
        <f>BJ1708</f>
        <v>0</v>
      </c>
      <c r="BK1707" s="17">
        <f>BK1708</f>
        <v>0</v>
      </c>
      <c r="BL1707" s="17">
        <f>BL1708</f>
        <v>0</v>
      </c>
      <c r="BM1707" s="17">
        <f>BM1708</f>
        <v>0</v>
      </c>
      <c r="BN1707" s="17">
        <f>BN1708</f>
        <v>0</v>
      </c>
      <c r="BO1707" s="17">
        <f t="shared" si="8173"/>
        <v>0</v>
      </c>
      <c r="BP1707" s="17">
        <f t="shared" si="8174"/>
        <v>0</v>
      </c>
      <c r="BQ1707" s="17">
        <f t="shared" si="8175"/>
        <v>0</v>
      </c>
      <c r="BR1707" s="17">
        <f>BR1708</f>
        <v>0</v>
      </c>
      <c r="BS1707" s="17">
        <f>BS1708</f>
        <v>0</v>
      </c>
      <c r="BT1707" s="17">
        <f>BT1708</f>
        <v>0</v>
      </c>
      <c r="BU1707" s="17">
        <f t="shared" si="8176"/>
        <v>0</v>
      </c>
      <c r="BV1707" s="17">
        <f t="shared" si="8177"/>
        <v>0</v>
      </c>
      <c r="BW1707" s="17">
        <f t="shared" si="8178"/>
        <v>0</v>
      </c>
      <c r="BX1707" s="17">
        <f>BX1708</f>
        <v>0</v>
      </c>
      <c r="BY1707" s="17">
        <f>BY1708</f>
        <v>0</v>
      </c>
      <c r="BZ1707" s="17">
        <f>BZ1708</f>
        <v>0</v>
      </c>
      <c r="CA1707" s="17">
        <f>CA1708</f>
        <v>0</v>
      </c>
      <c r="CB1707" s="17">
        <f>CB1708</f>
        <v>0</v>
      </c>
      <c r="CC1707" s="17">
        <f>CC1708</f>
        <v>0</v>
      </c>
      <c r="CD1707" s="17">
        <f>CD1708</f>
        <v>0</v>
      </c>
      <c r="CE1707" s="17">
        <f>CE1708</f>
        <v>0</v>
      </c>
      <c r="CF1707" s="17">
        <f>CF1708</f>
        <v>0</v>
      </c>
      <c r="CG1707" s="17">
        <f t="shared" si="8179"/>
        <v>0</v>
      </c>
      <c r="CH1707" s="17">
        <f t="shared" si="8180"/>
        <v>0</v>
      </c>
      <c r="CI1707" s="17">
        <f t="shared" si="8181"/>
        <v>0</v>
      </c>
      <c r="CJ1707" s="17">
        <f>CJ1708</f>
        <v>0</v>
      </c>
      <c r="CK1707" s="32">
        <v>0</v>
      </c>
      <c r="CL1707" s="32"/>
      <c r="CM1707" s="1"/>
      <c r="CN1707" s="1"/>
      <c r="CO1707" s="1"/>
      <c r="CP1707" s="1"/>
      <c r="CQ1707" s="1"/>
      <c r="CR1707" s="1"/>
      <c r="CS1707" s="1"/>
    </row>
    <row r="1708" s="1" customFormat="1" hidden="1">
      <c r="A1708" s="30" t="s">
        <v>528</v>
      </c>
      <c r="B1708" s="30" t="s">
        <v>68</v>
      </c>
      <c r="C1708" s="30" t="s">
        <v>34</v>
      </c>
      <c r="D1708" s="30" t="s">
        <v>550</v>
      </c>
      <c r="E1708" s="30" t="s">
        <v>48</v>
      </c>
      <c r="F1708" s="31" t="s">
        <v>49</v>
      </c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>
        <f>26.615+19800.317</f>
        <v>19826.932000000001</v>
      </c>
      <c r="T1708" s="17"/>
      <c r="U1708" s="17"/>
      <c r="V1708" s="17"/>
      <c r="W1708" s="17"/>
      <c r="X1708" s="17"/>
      <c r="Y1708" s="17">
        <f t="shared" si="8161"/>
        <v>19826.932000000001</v>
      </c>
      <c r="Z1708" s="17">
        <f t="shared" si="8162"/>
        <v>0</v>
      </c>
      <c r="AA1708" s="17">
        <f t="shared" si="8163"/>
        <v>0</v>
      </c>
      <c r="AB1708" s="17">
        <v>-19826.932000000001</v>
      </c>
      <c r="AC1708" s="17"/>
      <c r="AD1708" s="17"/>
      <c r="AE1708" s="17">
        <f t="shared" si="8164"/>
        <v>0</v>
      </c>
      <c r="AF1708" s="17">
        <f t="shared" si="8165"/>
        <v>0</v>
      </c>
      <c r="AG1708" s="17">
        <f t="shared" si="8166"/>
        <v>0</v>
      </c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>
        <f t="shared" si="8167"/>
        <v>0</v>
      </c>
      <c r="AX1708" s="17">
        <f t="shared" si="8168"/>
        <v>0</v>
      </c>
      <c r="AY1708" s="17">
        <f t="shared" si="8169"/>
        <v>0</v>
      </c>
      <c r="AZ1708" s="17"/>
      <c r="BA1708" s="17">
        <f t="shared" si="8170"/>
        <v>0</v>
      </c>
      <c r="BB1708" s="17">
        <f t="shared" si="8171"/>
        <v>0</v>
      </c>
      <c r="BC1708" s="17">
        <f t="shared" si="8172"/>
        <v>0</v>
      </c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>
        <f t="shared" si="8173"/>
        <v>0</v>
      </c>
      <c r="BP1708" s="17">
        <f t="shared" si="8174"/>
        <v>0</v>
      </c>
      <c r="BQ1708" s="17">
        <f t="shared" si="8175"/>
        <v>0</v>
      </c>
      <c r="BR1708" s="17"/>
      <c r="BS1708" s="17"/>
      <c r="BT1708" s="17"/>
      <c r="BU1708" s="17">
        <f t="shared" si="8176"/>
        <v>0</v>
      </c>
      <c r="BV1708" s="17">
        <f t="shared" si="8177"/>
        <v>0</v>
      </c>
      <c r="BW1708" s="17">
        <f t="shared" si="8178"/>
        <v>0</v>
      </c>
      <c r="BX1708" s="17"/>
      <c r="BY1708" s="17"/>
      <c r="BZ1708" s="17"/>
      <c r="CA1708" s="17"/>
      <c r="CB1708" s="17"/>
      <c r="CC1708" s="37"/>
      <c r="CD1708" s="17"/>
      <c r="CE1708" s="17"/>
      <c r="CF1708" s="37"/>
      <c r="CG1708" s="17">
        <f t="shared" si="8179"/>
        <v>0</v>
      </c>
      <c r="CH1708" s="17">
        <f t="shared" si="8180"/>
        <v>0</v>
      </c>
      <c r="CI1708" s="17">
        <f t="shared" si="8181"/>
        <v>0</v>
      </c>
      <c r="CJ1708" s="17"/>
      <c r="CK1708" s="32">
        <v>0</v>
      </c>
      <c r="CL1708" s="32"/>
      <c r="CM1708" s="1"/>
      <c r="CN1708" s="1"/>
      <c r="CO1708" s="1"/>
      <c r="CP1708" s="1"/>
      <c r="CQ1708" s="1"/>
      <c r="CR1708" s="1"/>
      <c r="CS1708" s="1"/>
    </row>
    <row r="1709" s="1" customFormat="1">
      <c r="A1709" s="30" t="s">
        <v>528</v>
      </c>
      <c r="B1709" s="30" t="s">
        <v>68</v>
      </c>
      <c r="C1709" s="30" t="s">
        <v>34</v>
      </c>
      <c r="D1709" s="30" t="s">
        <v>474</v>
      </c>
      <c r="E1709" s="30"/>
      <c r="F1709" s="31" t="s">
        <v>41</v>
      </c>
      <c r="G1709" s="17">
        <f>G1710+G1716</f>
        <v>421586.20000000001</v>
      </c>
      <c r="H1709" s="17">
        <f>H1710+H1716</f>
        <v>654452.40000000002</v>
      </c>
      <c r="I1709" s="17">
        <f>I1710+I1716</f>
        <v>682356.30000000005</v>
      </c>
      <c r="J1709" s="17">
        <f>J1710+J1716</f>
        <v>0</v>
      </c>
      <c r="K1709" s="17">
        <f>K1710+K1716</f>
        <v>0</v>
      </c>
      <c r="L1709" s="17">
        <f>L1710+L1716</f>
        <v>0</v>
      </c>
      <c r="M1709" s="17">
        <f t="shared" si="8158"/>
        <v>421586.20000000001</v>
      </c>
      <c r="N1709" s="17">
        <f t="shared" si="8159"/>
        <v>654452.40000000002</v>
      </c>
      <c r="O1709" s="17">
        <f t="shared" si="8160"/>
        <v>682356.30000000005</v>
      </c>
      <c r="P1709" s="17">
        <f>P1710+P1716</f>
        <v>960.60000000000002</v>
      </c>
      <c r="Q1709" s="17">
        <f>Q1710+Q1716</f>
        <v>0</v>
      </c>
      <c r="R1709" s="17">
        <f>R1710+R1716</f>
        <v>0</v>
      </c>
      <c r="S1709" s="17">
        <f>S1710+S1716</f>
        <v>125633.65396</v>
      </c>
      <c r="T1709" s="17">
        <f>T1710+T1716</f>
        <v>0</v>
      </c>
      <c r="U1709" s="17">
        <f>U1710+U1716</f>
        <v>0</v>
      </c>
      <c r="V1709" s="17">
        <f>V1710+V1716</f>
        <v>0</v>
      </c>
      <c r="W1709" s="17">
        <f>W1710+W1716</f>
        <v>0</v>
      </c>
      <c r="X1709" s="17">
        <f>X1710+X1716</f>
        <v>0</v>
      </c>
      <c r="Y1709" s="17">
        <f t="shared" si="8161"/>
        <v>548180.45395999996</v>
      </c>
      <c r="Z1709" s="17">
        <f t="shared" si="8162"/>
        <v>654452.40000000002</v>
      </c>
      <c r="AA1709" s="17">
        <f t="shared" si="8163"/>
        <v>682356.30000000005</v>
      </c>
      <c r="AB1709" s="17">
        <f>AB1710+AB1716</f>
        <v>0</v>
      </c>
      <c r="AC1709" s="17">
        <f>AC1710+AC1716</f>
        <v>0</v>
      </c>
      <c r="AD1709" s="17">
        <f>AD1710+AD1716</f>
        <v>0</v>
      </c>
      <c r="AE1709" s="17">
        <f t="shared" si="8164"/>
        <v>548180.45395999996</v>
      </c>
      <c r="AF1709" s="17">
        <f t="shared" si="8165"/>
        <v>654452.40000000002</v>
      </c>
      <c r="AG1709" s="17">
        <f t="shared" si="8166"/>
        <v>682356.30000000005</v>
      </c>
      <c r="AH1709" s="17">
        <f>AH1710+AH1716</f>
        <v>0</v>
      </c>
      <c r="AI1709" s="17">
        <f>AI1710+AI1716</f>
        <v>0</v>
      </c>
      <c r="AJ1709" s="17">
        <f>AJ1710+AJ1716</f>
        <v>-65320.65928</v>
      </c>
      <c r="AK1709" s="17">
        <f>AK1710+AK1716</f>
        <v>0</v>
      </c>
      <c r="AL1709" s="17">
        <f>AL1710+AL1716</f>
        <v>0</v>
      </c>
      <c r="AM1709" s="17">
        <f>AM1710+AM1716</f>
        <v>0</v>
      </c>
      <c r="AN1709" s="17">
        <f>AN1710+AN1716</f>
        <v>0</v>
      </c>
      <c r="AO1709" s="17">
        <f>AO1710+AO1716</f>
        <v>0</v>
      </c>
      <c r="AP1709" s="17">
        <f>AP1710+AP1716</f>
        <v>0</v>
      </c>
      <c r="AQ1709" s="17">
        <f>AQ1710+AQ1716</f>
        <v>0</v>
      </c>
      <c r="AR1709" s="17">
        <f>AR1710+AR1716</f>
        <v>0</v>
      </c>
      <c r="AS1709" s="17">
        <f>AS1710+AS1716</f>
        <v>0</v>
      </c>
      <c r="AT1709" s="17">
        <f>AT1710+AT1716</f>
        <v>65320.65928</v>
      </c>
      <c r="AU1709" s="17">
        <f>AU1710+AU1716</f>
        <v>0</v>
      </c>
      <c r="AV1709" s="17">
        <f>AV1710+AV1716</f>
        <v>0</v>
      </c>
      <c r="AW1709" s="17">
        <f t="shared" si="8167"/>
        <v>482859.79467999993</v>
      </c>
      <c r="AX1709" s="17">
        <f t="shared" si="8168"/>
        <v>654452.40000000002</v>
      </c>
      <c r="AY1709" s="17">
        <f t="shared" si="8169"/>
        <v>747676.95928000007</v>
      </c>
      <c r="AZ1709" s="17">
        <f>AZ1710+AZ1716</f>
        <v>0</v>
      </c>
      <c r="BA1709" s="17">
        <f t="shared" si="8170"/>
        <v>482859.79467999993</v>
      </c>
      <c r="BB1709" s="17">
        <f t="shared" si="8171"/>
        <v>654452.40000000002</v>
      </c>
      <c r="BC1709" s="17">
        <f t="shared" si="8172"/>
        <v>747676.95928000007</v>
      </c>
      <c r="BD1709" s="17">
        <f>BD1710+BD1716</f>
        <v>0</v>
      </c>
      <c r="BE1709" s="17">
        <f>BE1710+BE1716</f>
        <v>-13201.99</v>
      </c>
      <c r="BF1709" s="17">
        <f>BF1710+BF1716</f>
        <v>1059.75</v>
      </c>
      <c r="BG1709" s="17">
        <f>BG1710+BG1716</f>
        <v>0</v>
      </c>
      <c r="BH1709" s="17">
        <f>BH1710+BH1716</f>
        <v>0</v>
      </c>
      <c r="BI1709" s="17">
        <f>BI1710+BI1716</f>
        <v>0</v>
      </c>
      <c r="BJ1709" s="17">
        <f>BJ1710+BJ1716</f>
        <v>0</v>
      </c>
      <c r="BK1709" s="17">
        <f>BK1710+BK1716</f>
        <v>0</v>
      </c>
      <c r="BL1709" s="17">
        <f>BL1710+BL1716</f>
        <v>0</v>
      </c>
      <c r="BM1709" s="17">
        <f>BM1710+BM1716</f>
        <v>0</v>
      </c>
      <c r="BN1709" s="17">
        <f>BN1710+BN1716</f>
        <v>0</v>
      </c>
      <c r="BO1709" s="17">
        <f t="shared" si="8173"/>
        <v>470717.55467999994</v>
      </c>
      <c r="BP1709" s="17">
        <f t="shared" si="8174"/>
        <v>654452.40000000002</v>
      </c>
      <c r="BQ1709" s="17">
        <f t="shared" si="8175"/>
        <v>747676.95928000007</v>
      </c>
      <c r="BR1709" s="17">
        <f>BR1710+BR1716</f>
        <v>-2073.587</v>
      </c>
      <c r="BS1709" s="17">
        <f>BS1710+BS1716</f>
        <v>0</v>
      </c>
      <c r="BT1709" s="17">
        <f>BT1710+BT1716</f>
        <v>0</v>
      </c>
      <c r="BU1709" s="17">
        <f t="shared" si="8176"/>
        <v>468643.96767999994</v>
      </c>
      <c r="BV1709" s="17">
        <f t="shared" si="8177"/>
        <v>654452.40000000002</v>
      </c>
      <c r="BW1709" s="17">
        <f t="shared" si="8178"/>
        <v>747676.95928000007</v>
      </c>
      <c r="BX1709" s="17">
        <f>BX1710+BX1716</f>
        <v>0</v>
      </c>
      <c r="BY1709" s="17">
        <f>BY1710+BY1716</f>
        <v>127664.967</v>
      </c>
      <c r="BZ1709" s="17">
        <f>BZ1710+BZ1716</f>
        <v>0</v>
      </c>
      <c r="CA1709" s="17">
        <f>CA1710+CA1716</f>
        <v>0</v>
      </c>
      <c r="CB1709" s="17">
        <f>CB1710+CB1716</f>
        <v>-106308.717</v>
      </c>
      <c r="CC1709" s="17">
        <f>CC1710+CC1716</f>
        <v>0</v>
      </c>
      <c r="CD1709" s="17">
        <f>CD1710+CD1716</f>
        <v>0</v>
      </c>
      <c r="CE1709" s="17">
        <f>CE1710+CE1716</f>
        <v>0</v>
      </c>
      <c r="CF1709" s="17">
        <f>CF1710+CF1716</f>
        <v>0</v>
      </c>
      <c r="CG1709" s="17">
        <f t="shared" si="8179"/>
        <v>596308.93467999995</v>
      </c>
      <c r="CH1709" s="17">
        <f t="shared" si="8180"/>
        <v>548143.68299999996</v>
      </c>
      <c r="CI1709" s="17">
        <f t="shared" si="8181"/>
        <v>747676.95928000007</v>
      </c>
      <c r="CJ1709" s="17">
        <f>CJ1710+CJ1716</f>
        <v>0</v>
      </c>
      <c r="CK1709" s="32"/>
      <c r="CL1709" s="32"/>
      <c r="CM1709" s="1"/>
      <c r="CN1709" s="1"/>
      <c r="CO1709" s="1"/>
      <c r="CP1709" s="1"/>
      <c r="CQ1709" s="1"/>
      <c r="CR1709" s="1"/>
      <c r="CS1709" s="1"/>
    </row>
    <row r="1710" s="1" customFormat="1">
      <c r="A1710" s="30" t="s">
        <v>528</v>
      </c>
      <c r="B1710" s="30" t="s">
        <v>68</v>
      </c>
      <c r="C1710" s="30" t="s">
        <v>34</v>
      </c>
      <c r="D1710" s="30" t="s">
        <v>552</v>
      </c>
      <c r="E1710" s="30"/>
      <c r="F1710" s="31" t="s">
        <v>553</v>
      </c>
      <c r="G1710" s="17">
        <f>G1711+G1713</f>
        <v>340138.40000000002</v>
      </c>
      <c r="H1710" s="17">
        <f>H1711+H1713</f>
        <v>572602</v>
      </c>
      <c r="I1710" s="17">
        <f>I1711+I1713</f>
        <v>600505.90000000002</v>
      </c>
      <c r="J1710" s="17">
        <f>J1711+J1713</f>
        <v>0</v>
      </c>
      <c r="K1710" s="17">
        <f>K1711+K1713</f>
        <v>0</v>
      </c>
      <c r="L1710" s="17">
        <f>L1711+L1713</f>
        <v>0</v>
      </c>
      <c r="M1710" s="17">
        <f t="shared" si="8158"/>
        <v>340138.40000000002</v>
      </c>
      <c r="N1710" s="17">
        <f t="shared" si="8159"/>
        <v>572602</v>
      </c>
      <c r="O1710" s="17">
        <f t="shared" si="8160"/>
        <v>600505.90000000002</v>
      </c>
      <c r="P1710" s="17">
        <f>P1711+P1713</f>
        <v>0</v>
      </c>
      <c r="Q1710" s="17">
        <f>Q1711+Q1713</f>
        <v>0</v>
      </c>
      <c r="R1710" s="17">
        <f>R1711+R1713</f>
        <v>0</v>
      </c>
      <c r="S1710" s="17">
        <f>S1711+S1713</f>
        <v>125633.65396</v>
      </c>
      <c r="T1710" s="17">
        <f>T1711+T1713</f>
        <v>0</v>
      </c>
      <c r="U1710" s="17">
        <f>U1711+U1713</f>
        <v>0</v>
      </c>
      <c r="V1710" s="17">
        <f>V1711+V1713</f>
        <v>0</v>
      </c>
      <c r="W1710" s="17">
        <f>W1711+W1713</f>
        <v>0</v>
      </c>
      <c r="X1710" s="17">
        <f>X1711+X1713</f>
        <v>0</v>
      </c>
      <c r="Y1710" s="17">
        <f t="shared" si="8161"/>
        <v>465772.05396000005</v>
      </c>
      <c r="Z1710" s="17">
        <f t="shared" si="8162"/>
        <v>572602</v>
      </c>
      <c r="AA1710" s="17">
        <f t="shared" si="8163"/>
        <v>600505.90000000002</v>
      </c>
      <c r="AB1710" s="17">
        <f>AB1711+AB1713</f>
        <v>0</v>
      </c>
      <c r="AC1710" s="17">
        <f>AC1711+AC1713</f>
        <v>0</v>
      </c>
      <c r="AD1710" s="17">
        <f>AD1711+AD1713</f>
        <v>0</v>
      </c>
      <c r="AE1710" s="17">
        <f t="shared" si="8164"/>
        <v>465772.05396000005</v>
      </c>
      <c r="AF1710" s="17">
        <f t="shared" si="8165"/>
        <v>572602</v>
      </c>
      <c r="AG1710" s="17">
        <f t="shared" si="8166"/>
        <v>600505.90000000002</v>
      </c>
      <c r="AH1710" s="17">
        <f>AH1711+AH1713</f>
        <v>0</v>
      </c>
      <c r="AI1710" s="17">
        <f>AI1711+AI1713</f>
        <v>0</v>
      </c>
      <c r="AJ1710" s="17">
        <f>AJ1711+AJ1713</f>
        <v>-65320.65928</v>
      </c>
      <c r="AK1710" s="17">
        <f>AK1711+AK1713</f>
        <v>0</v>
      </c>
      <c r="AL1710" s="17">
        <f>AL1711+AL1713</f>
        <v>0</v>
      </c>
      <c r="AM1710" s="17">
        <f>AM1711+AM1713</f>
        <v>0</v>
      </c>
      <c r="AN1710" s="17">
        <f>AN1711+AN1713</f>
        <v>0</v>
      </c>
      <c r="AO1710" s="17">
        <f>AO1711+AO1713</f>
        <v>0</v>
      </c>
      <c r="AP1710" s="17">
        <f>AP1711+AP1713</f>
        <v>0</v>
      </c>
      <c r="AQ1710" s="17">
        <f>AQ1711+AQ1713</f>
        <v>0</v>
      </c>
      <c r="AR1710" s="17">
        <f>AR1711+AR1713</f>
        <v>0</v>
      </c>
      <c r="AS1710" s="17">
        <f>AS1711+AS1713</f>
        <v>0</v>
      </c>
      <c r="AT1710" s="17">
        <f>AT1711+AT1713</f>
        <v>65320.65928</v>
      </c>
      <c r="AU1710" s="17">
        <f>AU1711+AU1713</f>
        <v>0</v>
      </c>
      <c r="AV1710" s="17">
        <f>AV1711+AV1713</f>
        <v>0</v>
      </c>
      <c r="AW1710" s="17">
        <f t="shared" si="8167"/>
        <v>400451.39468000003</v>
      </c>
      <c r="AX1710" s="17">
        <f t="shared" si="8168"/>
        <v>572602</v>
      </c>
      <c r="AY1710" s="17">
        <f t="shared" si="8169"/>
        <v>665826.55928000004</v>
      </c>
      <c r="AZ1710" s="17">
        <f>AZ1711+AZ1713</f>
        <v>0</v>
      </c>
      <c r="BA1710" s="17">
        <f t="shared" si="8170"/>
        <v>400451.39468000003</v>
      </c>
      <c r="BB1710" s="17">
        <f t="shared" si="8171"/>
        <v>572602</v>
      </c>
      <c r="BC1710" s="17">
        <f t="shared" si="8172"/>
        <v>665826.55928000004</v>
      </c>
      <c r="BD1710" s="17">
        <f>BD1711+BD1713</f>
        <v>0</v>
      </c>
      <c r="BE1710" s="17">
        <f>BE1711+BE1713</f>
        <v>-13201.99</v>
      </c>
      <c r="BF1710" s="17">
        <f>BF1711+BF1713</f>
        <v>0</v>
      </c>
      <c r="BG1710" s="17">
        <f>BG1711+BG1713</f>
        <v>0</v>
      </c>
      <c r="BH1710" s="17">
        <f>BH1711+BH1713</f>
        <v>0</v>
      </c>
      <c r="BI1710" s="17">
        <f>BI1711+BI1713</f>
        <v>0</v>
      </c>
      <c r="BJ1710" s="17">
        <f>BJ1711+BJ1713</f>
        <v>0</v>
      </c>
      <c r="BK1710" s="17">
        <f>BK1711+BK1713</f>
        <v>0</v>
      </c>
      <c r="BL1710" s="17">
        <f>BL1711+BL1713</f>
        <v>0</v>
      </c>
      <c r="BM1710" s="17">
        <f>BM1711+BM1713</f>
        <v>0</v>
      </c>
      <c r="BN1710" s="17">
        <f>BN1711+BN1713</f>
        <v>0</v>
      </c>
      <c r="BO1710" s="17">
        <f t="shared" si="8173"/>
        <v>387249.40468000004</v>
      </c>
      <c r="BP1710" s="17">
        <f t="shared" si="8174"/>
        <v>572602</v>
      </c>
      <c r="BQ1710" s="17">
        <f t="shared" si="8175"/>
        <v>665826.55928000004</v>
      </c>
      <c r="BR1710" s="17">
        <f>BR1711+BR1713</f>
        <v>-2073.587</v>
      </c>
      <c r="BS1710" s="17">
        <f>BS1711+BS1713</f>
        <v>0</v>
      </c>
      <c r="BT1710" s="17">
        <f>BT1711+BT1713</f>
        <v>0</v>
      </c>
      <c r="BU1710" s="17">
        <f t="shared" si="8176"/>
        <v>385175.81768000004</v>
      </c>
      <c r="BV1710" s="17">
        <f t="shared" si="8177"/>
        <v>572602</v>
      </c>
      <c r="BW1710" s="17">
        <f t="shared" si="8178"/>
        <v>665826.55928000004</v>
      </c>
      <c r="BX1710" s="17">
        <f>BX1711+BX1713</f>
        <v>0</v>
      </c>
      <c r="BY1710" s="17">
        <f>BY1711+BY1713</f>
        <v>122297.232</v>
      </c>
      <c r="BZ1710" s="17">
        <f>BZ1711+BZ1713</f>
        <v>0</v>
      </c>
      <c r="CA1710" s="17">
        <f>CA1711+CA1713</f>
        <v>0</v>
      </c>
      <c r="CB1710" s="17">
        <f>CB1711+CB1713</f>
        <v>-106308.717</v>
      </c>
      <c r="CC1710" s="17">
        <f>CC1711+CC1713</f>
        <v>0</v>
      </c>
      <c r="CD1710" s="17">
        <f>CD1711+CD1713</f>
        <v>0</v>
      </c>
      <c r="CE1710" s="17">
        <f>CE1711+CE1713</f>
        <v>0</v>
      </c>
      <c r="CF1710" s="17">
        <f>CF1711+CF1713</f>
        <v>0</v>
      </c>
      <c r="CG1710" s="17">
        <f t="shared" si="8179"/>
        <v>507473.04968000005</v>
      </c>
      <c r="CH1710" s="17">
        <f t="shared" si="8180"/>
        <v>466293.283</v>
      </c>
      <c r="CI1710" s="17">
        <f t="shared" si="8181"/>
        <v>665826.55928000004</v>
      </c>
      <c r="CJ1710" s="17">
        <f>CJ1711+CJ1713</f>
        <v>0</v>
      </c>
      <c r="CK1710" s="32"/>
      <c r="CL1710" s="32"/>
      <c r="CM1710" s="1"/>
      <c r="CN1710" s="1"/>
      <c r="CO1710" s="1"/>
      <c r="CP1710" s="1"/>
      <c r="CQ1710" s="1"/>
      <c r="CR1710" s="1"/>
      <c r="CS1710" s="1"/>
    </row>
    <row r="1711" s="1" customFormat="1">
      <c r="A1711" s="30" t="s">
        <v>528</v>
      </c>
      <c r="B1711" s="30" t="s">
        <v>68</v>
      </c>
      <c r="C1711" s="30" t="s">
        <v>34</v>
      </c>
      <c r="D1711" s="30" t="s">
        <v>554</v>
      </c>
      <c r="E1711" s="30"/>
      <c r="F1711" s="31" t="s">
        <v>555</v>
      </c>
      <c r="G1711" s="17">
        <f>G1712</f>
        <v>59090.5</v>
      </c>
      <c r="H1711" s="17">
        <f>H1712</f>
        <v>505.89999999999998</v>
      </c>
      <c r="I1711" s="17">
        <f>I1712</f>
        <v>505.89999999999998</v>
      </c>
      <c r="J1711" s="17">
        <f>J1712</f>
        <v>0</v>
      </c>
      <c r="K1711" s="17">
        <f>K1712</f>
        <v>0</v>
      </c>
      <c r="L1711" s="17">
        <f>L1712</f>
        <v>0</v>
      </c>
      <c r="M1711" s="17">
        <f t="shared" si="8158"/>
        <v>59090.5</v>
      </c>
      <c r="N1711" s="17">
        <f t="shared" si="8159"/>
        <v>505.89999999999998</v>
      </c>
      <c r="O1711" s="17">
        <f t="shared" si="8160"/>
        <v>505.89999999999998</v>
      </c>
      <c r="P1711" s="17">
        <f>P1712</f>
        <v>0</v>
      </c>
      <c r="Q1711" s="17">
        <f>Q1712</f>
        <v>0</v>
      </c>
      <c r="R1711" s="17">
        <f>R1712</f>
        <v>0</v>
      </c>
      <c r="S1711" s="17">
        <f>S1712</f>
        <v>0</v>
      </c>
      <c r="T1711" s="17">
        <f>T1712</f>
        <v>0</v>
      </c>
      <c r="U1711" s="17">
        <f>U1712</f>
        <v>0</v>
      </c>
      <c r="V1711" s="17">
        <f>V1712</f>
        <v>0</v>
      </c>
      <c r="W1711" s="17">
        <f>W1712</f>
        <v>0</v>
      </c>
      <c r="X1711" s="17">
        <f>X1712</f>
        <v>0</v>
      </c>
      <c r="Y1711" s="17">
        <f t="shared" si="8161"/>
        <v>59090.5</v>
      </c>
      <c r="Z1711" s="17">
        <f t="shared" si="8162"/>
        <v>505.89999999999998</v>
      </c>
      <c r="AA1711" s="17">
        <f t="shared" si="8163"/>
        <v>505.89999999999998</v>
      </c>
      <c r="AB1711" s="17">
        <f>AB1712</f>
        <v>0</v>
      </c>
      <c r="AC1711" s="17">
        <f>AC1712</f>
        <v>0</v>
      </c>
      <c r="AD1711" s="17">
        <f>AD1712</f>
        <v>0</v>
      </c>
      <c r="AE1711" s="17">
        <f t="shared" si="8164"/>
        <v>59090.5</v>
      </c>
      <c r="AF1711" s="17">
        <f t="shared" si="8165"/>
        <v>505.89999999999998</v>
      </c>
      <c r="AG1711" s="17">
        <f t="shared" si="8166"/>
        <v>505.89999999999998</v>
      </c>
      <c r="AH1711" s="17">
        <f>AH1712</f>
        <v>0</v>
      </c>
      <c r="AI1711" s="17">
        <f>AI1712</f>
        <v>0</v>
      </c>
      <c r="AJ1711" s="17">
        <f>AJ1712</f>
        <v>0</v>
      </c>
      <c r="AK1711" s="17">
        <f>AK1712</f>
        <v>0</v>
      </c>
      <c r="AL1711" s="17">
        <f>AL1712</f>
        <v>0</v>
      </c>
      <c r="AM1711" s="17">
        <f>AM1712</f>
        <v>0</v>
      </c>
      <c r="AN1711" s="17">
        <f>AN1712</f>
        <v>0</v>
      </c>
      <c r="AO1711" s="17">
        <f>AO1712</f>
        <v>0</v>
      </c>
      <c r="AP1711" s="17">
        <f>AP1712</f>
        <v>0</v>
      </c>
      <c r="AQ1711" s="17">
        <f>AQ1712</f>
        <v>0</v>
      </c>
      <c r="AR1711" s="17">
        <f>AR1712</f>
        <v>0</v>
      </c>
      <c r="AS1711" s="17">
        <f>AS1712</f>
        <v>0</v>
      </c>
      <c r="AT1711" s="17">
        <f>AT1712</f>
        <v>0</v>
      </c>
      <c r="AU1711" s="17">
        <f>AU1712</f>
        <v>0</v>
      </c>
      <c r="AV1711" s="17">
        <f>AV1712</f>
        <v>0</v>
      </c>
      <c r="AW1711" s="17">
        <f t="shared" si="8167"/>
        <v>59090.5</v>
      </c>
      <c r="AX1711" s="17">
        <f t="shared" si="8168"/>
        <v>505.89999999999998</v>
      </c>
      <c r="AY1711" s="17">
        <f t="shared" si="8169"/>
        <v>505.89999999999998</v>
      </c>
      <c r="AZ1711" s="17">
        <f>AZ1712</f>
        <v>0</v>
      </c>
      <c r="BA1711" s="17">
        <f t="shared" si="8170"/>
        <v>59090.5</v>
      </c>
      <c r="BB1711" s="17">
        <f t="shared" si="8171"/>
        <v>505.89999999999998</v>
      </c>
      <c r="BC1711" s="17">
        <f t="shared" si="8172"/>
        <v>505.89999999999998</v>
      </c>
      <c r="BD1711" s="17">
        <f>BD1712</f>
        <v>0</v>
      </c>
      <c r="BE1711" s="17">
        <f>BE1712</f>
        <v>0</v>
      </c>
      <c r="BF1711" s="17">
        <f>BF1712</f>
        <v>0</v>
      </c>
      <c r="BG1711" s="17">
        <f>BG1712</f>
        <v>0</v>
      </c>
      <c r="BH1711" s="17">
        <f>BH1712</f>
        <v>0</v>
      </c>
      <c r="BI1711" s="17">
        <f>BI1712</f>
        <v>0</v>
      </c>
      <c r="BJ1711" s="17">
        <f>BJ1712</f>
        <v>0</v>
      </c>
      <c r="BK1711" s="17">
        <f>BK1712</f>
        <v>0</v>
      </c>
      <c r="BL1711" s="17">
        <f>BL1712</f>
        <v>0</v>
      </c>
      <c r="BM1711" s="17">
        <f>BM1712</f>
        <v>0</v>
      </c>
      <c r="BN1711" s="17">
        <f>BN1712</f>
        <v>0</v>
      </c>
      <c r="BO1711" s="17">
        <f t="shared" si="8173"/>
        <v>59090.5</v>
      </c>
      <c r="BP1711" s="17">
        <f t="shared" si="8174"/>
        <v>505.89999999999998</v>
      </c>
      <c r="BQ1711" s="17">
        <f t="shared" si="8175"/>
        <v>505.89999999999998</v>
      </c>
      <c r="BR1711" s="17">
        <f>BR1712</f>
        <v>0</v>
      </c>
      <c r="BS1711" s="17">
        <f>BS1712</f>
        <v>0</v>
      </c>
      <c r="BT1711" s="17">
        <f>BT1712</f>
        <v>0</v>
      </c>
      <c r="BU1711" s="17">
        <f t="shared" si="8176"/>
        <v>59090.5</v>
      </c>
      <c r="BV1711" s="17">
        <f t="shared" si="8177"/>
        <v>505.89999999999998</v>
      </c>
      <c r="BW1711" s="17">
        <f t="shared" si="8178"/>
        <v>505.89999999999998</v>
      </c>
      <c r="BX1711" s="17">
        <f>BX1712</f>
        <v>0</v>
      </c>
      <c r="BY1711" s="17">
        <f>BY1712</f>
        <v>15689.559999999999</v>
      </c>
      <c r="BZ1711" s="17">
        <f>BZ1712</f>
        <v>0</v>
      </c>
      <c r="CA1711" s="17">
        <f>CA1712</f>
        <v>0</v>
      </c>
      <c r="CB1711" s="17">
        <f>CB1712</f>
        <v>0</v>
      </c>
      <c r="CC1711" s="17">
        <f>CC1712</f>
        <v>0</v>
      </c>
      <c r="CD1711" s="17">
        <f>CD1712</f>
        <v>0</v>
      </c>
      <c r="CE1711" s="17">
        <f>CE1712</f>
        <v>0</v>
      </c>
      <c r="CF1711" s="17">
        <f>CF1712</f>
        <v>0</v>
      </c>
      <c r="CG1711" s="17">
        <f t="shared" si="8179"/>
        <v>74780.059999999998</v>
      </c>
      <c r="CH1711" s="17">
        <f t="shared" si="8180"/>
        <v>505.89999999999998</v>
      </c>
      <c r="CI1711" s="17">
        <f t="shared" si="8181"/>
        <v>505.89999999999998</v>
      </c>
      <c r="CJ1711" s="17">
        <f>CJ1712</f>
        <v>0</v>
      </c>
      <c r="CK1711" s="32"/>
      <c r="CL1711" s="32"/>
      <c r="CM1711" s="1"/>
      <c r="CN1711" s="1"/>
      <c r="CO1711" s="1"/>
      <c r="CP1711" s="1"/>
      <c r="CQ1711" s="1"/>
      <c r="CR1711" s="1"/>
      <c r="CS1711" s="1"/>
    </row>
    <row r="1712" s="1" customFormat="1">
      <c r="A1712" s="30" t="s">
        <v>528</v>
      </c>
      <c r="B1712" s="30" t="s">
        <v>68</v>
      </c>
      <c r="C1712" s="30" t="s">
        <v>34</v>
      </c>
      <c r="D1712" s="30" t="s">
        <v>554</v>
      </c>
      <c r="E1712" s="30" t="s">
        <v>46</v>
      </c>
      <c r="F1712" s="31" t="s">
        <v>47</v>
      </c>
      <c r="G1712" s="17">
        <f>58584.6+505.9</f>
        <v>59090.5</v>
      </c>
      <c r="H1712" s="17">
        <v>505.89999999999998</v>
      </c>
      <c r="I1712" s="17">
        <v>505.89999999999998</v>
      </c>
      <c r="J1712" s="17"/>
      <c r="K1712" s="17"/>
      <c r="L1712" s="17"/>
      <c r="M1712" s="17">
        <f t="shared" si="8158"/>
        <v>59090.5</v>
      </c>
      <c r="N1712" s="17">
        <f t="shared" si="8159"/>
        <v>505.89999999999998</v>
      </c>
      <c r="O1712" s="17">
        <f t="shared" si="8160"/>
        <v>505.89999999999998</v>
      </c>
      <c r="P1712" s="17"/>
      <c r="Q1712" s="17"/>
      <c r="R1712" s="17"/>
      <c r="S1712" s="17"/>
      <c r="T1712" s="17"/>
      <c r="U1712" s="17"/>
      <c r="V1712" s="17"/>
      <c r="W1712" s="17"/>
      <c r="X1712" s="17"/>
      <c r="Y1712" s="17">
        <f t="shared" si="8161"/>
        <v>59090.5</v>
      </c>
      <c r="Z1712" s="17">
        <f t="shared" si="8162"/>
        <v>505.89999999999998</v>
      </c>
      <c r="AA1712" s="17">
        <f t="shared" si="8163"/>
        <v>505.89999999999998</v>
      </c>
      <c r="AB1712" s="17"/>
      <c r="AC1712" s="17"/>
      <c r="AD1712" s="17"/>
      <c r="AE1712" s="17">
        <f t="shared" si="8164"/>
        <v>59090.5</v>
      </c>
      <c r="AF1712" s="17">
        <f t="shared" si="8165"/>
        <v>505.89999999999998</v>
      </c>
      <c r="AG1712" s="17">
        <f t="shared" si="8166"/>
        <v>505.89999999999998</v>
      </c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>
        <f t="shared" si="8167"/>
        <v>59090.5</v>
      </c>
      <c r="AX1712" s="17">
        <f t="shared" si="8168"/>
        <v>505.89999999999998</v>
      </c>
      <c r="AY1712" s="17">
        <f t="shared" si="8169"/>
        <v>505.89999999999998</v>
      </c>
      <c r="AZ1712" s="17"/>
      <c r="BA1712" s="17">
        <f t="shared" si="8170"/>
        <v>59090.5</v>
      </c>
      <c r="BB1712" s="17">
        <f t="shared" si="8171"/>
        <v>505.89999999999998</v>
      </c>
      <c r="BC1712" s="17">
        <f t="shared" si="8172"/>
        <v>505.89999999999998</v>
      </c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>
        <f t="shared" si="8173"/>
        <v>59090.5</v>
      </c>
      <c r="BP1712" s="17">
        <f t="shared" si="8174"/>
        <v>505.89999999999998</v>
      </c>
      <c r="BQ1712" s="17">
        <f t="shared" si="8175"/>
        <v>505.89999999999998</v>
      </c>
      <c r="BR1712" s="17"/>
      <c r="BS1712" s="17"/>
      <c r="BT1712" s="17"/>
      <c r="BU1712" s="17">
        <f t="shared" si="8176"/>
        <v>59090.5</v>
      </c>
      <c r="BV1712" s="17">
        <f t="shared" si="8177"/>
        <v>505.89999999999998</v>
      </c>
      <c r="BW1712" s="17">
        <f t="shared" si="8178"/>
        <v>505.89999999999998</v>
      </c>
      <c r="BX1712" s="17"/>
      <c r="BY1712" s="17">
        <v>15689.559999999999</v>
      </c>
      <c r="BZ1712" s="17"/>
      <c r="CA1712" s="17"/>
      <c r="CB1712" s="17"/>
      <c r="CC1712" s="17"/>
      <c r="CD1712" s="17"/>
      <c r="CE1712" s="17"/>
      <c r="CF1712" s="17"/>
      <c r="CG1712" s="17">
        <f t="shared" si="8179"/>
        <v>74780.059999999998</v>
      </c>
      <c r="CH1712" s="17">
        <f t="shared" si="8180"/>
        <v>505.89999999999998</v>
      </c>
      <c r="CI1712" s="17">
        <f t="shared" si="8181"/>
        <v>505.89999999999998</v>
      </c>
      <c r="CJ1712" s="17"/>
      <c r="CK1712" s="32"/>
      <c r="CL1712" s="32"/>
      <c r="CM1712" s="1"/>
      <c r="CN1712" s="1"/>
      <c r="CO1712" s="1"/>
      <c r="CP1712" s="1"/>
      <c r="CQ1712" s="1"/>
      <c r="CR1712" s="1"/>
      <c r="CS1712" s="1"/>
    </row>
    <row r="1713" s="1" customFormat="1">
      <c r="A1713" s="30" t="s">
        <v>528</v>
      </c>
      <c r="B1713" s="30" t="s">
        <v>68</v>
      </c>
      <c r="C1713" s="30" t="s">
        <v>34</v>
      </c>
      <c r="D1713" s="30" t="s">
        <v>556</v>
      </c>
      <c r="E1713" s="30"/>
      <c r="F1713" s="31" t="s">
        <v>557</v>
      </c>
      <c r="G1713" s="17">
        <f>G1714</f>
        <v>281047.90000000002</v>
      </c>
      <c r="H1713" s="17">
        <f>H1714</f>
        <v>572096.09999999998</v>
      </c>
      <c r="I1713" s="17">
        <f>I1714</f>
        <v>600000</v>
      </c>
      <c r="J1713" s="17">
        <f>J1714</f>
        <v>0</v>
      </c>
      <c r="K1713" s="17">
        <f>K1714</f>
        <v>0</v>
      </c>
      <c r="L1713" s="17">
        <f>L1714</f>
        <v>0</v>
      </c>
      <c r="M1713" s="17">
        <f t="shared" si="8158"/>
        <v>281047.90000000002</v>
      </c>
      <c r="N1713" s="17">
        <f t="shared" si="8159"/>
        <v>572096.09999999998</v>
      </c>
      <c r="O1713" s="17">
        <f t="shared" si="8160"/>
        <v>600000</v>
      </c>
      <c r="P1713" s="17">
        <f>P1714+P1715</f>
        <v>0</v>
      </c>
      <c r="Q1713" s="17">
        <f>Q1714+Q1715</f>
        <v>0</v>
      </c>
      <c r="R1713" s="17">
        <f>R1714+R1715</f>
        <v>0</v>
      </c>
      <c r="S1713" s="17">
        <f>S1714+S1715</f>
        <v>125633.65396</v>
      </c>
      <c r="T1713" s="17">
        <f>T1714+T1715</f>
        <v>0</v>
      </c>
      <c r="U1713" s="17">
        <f>U1714+U1715</f>
        <v>0</v>
      </c>
      <c r="V1713" s="17">
        <f>V1714+V1715</f>
        <v>0</v>
      </c>
      <c r="W1713" s="17">
        <f>W1714+W1715</f>
        <v>0</v>
      </c>
      <c r="X1713" s="17">
        <f>X1714+X1715</f>
        <v>0</v>
      </c>
      <c r="Y1713" s="17">
        <f t="shared" si="8161"/>
        <v>406681.55396000005</v>
      </c>
      <c r="Z1713" s="17">
        <f t="shared" si="8162"/>
        <v>572096.09999999998</v>
      </c>
      <c r="AA1713" s="17">
        <f t="shared" si="8163"/>
        <v>600000</v>
      </c>
      <c r="AB1713" s="17">
        <f>AB1714+AB1715</f>
        <v>0</v>
      </c>
      <c r="AC1713" s="17">
        <f>AC1714+AC1715</f>
        <v>0</v>
      </c>
      <c r="AD1713" s="17">
        <f>AD1714+AD1715</f>
        <v>0</v>
      </c>
      <c r="AE1713" s="17">
        <f t="shared" si="8164"/>
        <v>406681.55396000005</v>
      </c>
      <c r="AF1713" s="17">
        <f t="shared" si="8165"/>
        <v>572096.09999999998</v>
      </c>
      <c r="AG1713" s="17">
        <f t="shared" si="8166"/>
        <v>600000</v>
      </c>
      <c r="AH1713" s="17">
        <f>AH1714+AH1715</f>
        <v>0</v>
      </c>
      <c r="AI1713" s="17">
        <f>AI1714+AI1715</f>
        <v>0</v>
      </c>
      <c r="AJ1713" s="17">
        <f>AJ1714+AJ1715</f>
        <v>-65320.65928</v>
      </c>
      <c r="AK1713" s="17">
        <f>AK1714+AK1715</f>
        <v>0</v>
      </c>
      <c r="AL1713" s="17">
        <f>AL1714+AL1715</f>
        <v>0</v>
      </c>
      <c r="AM1713" s="17">
        <f>AM1714+AM1715</f>
        <v>0</v>
      </c>
      <c r="AN1713" s="17">
        <f>AN1714+AN1715</f>
        <v>0</v>
      </c>
      <c r="AO1713" s="17">
        <f>AO1714+AO1715</f>
        <v>0</v>
      </c>
      <c r="AP1713" s="17">
        <f>AP1714+AP1715</f>
        <v>0</v>
      </c>
      <c r="AQ1713" s="17">
        <f>AQ1714+AQ1715</f>
        <v>0</v>
      </c>
      <c r="AR1713" s="17">
        <f>AR1714+AR1715</f>
        <v>0</v>
      </c>
      <c r="AS1713" s="17">
        <f>AS1714+AS1715</f>
        <v>0</v>
      </c>
      <c r="AT1713" s="17">
        <f>AT1714+AT1715</f>
        <v>65320.65928</v>
      </c>
      <c r="AU1713" s="17">
        <f>AU1714+AU1715</f>
        <v>0</v>
      </c>
      <c r="AV1713" s="17">
        <f>AV1714+AV1715</f>
        <v>0</v>
      </c>
      <c r="AW1713" s="17">
        <f t="shared" si="8167"/>
        <v>341360.89468000003</v>
      </c>
      <c r="AX1713" s="17">
        <f t="shared" si="8168"/>
        <v>572096.09999999998</v>
      </c>
      <c r="AY1713" s="17">
        <f t="shared" si="8169"/>
        <v>665320.65928000002</v>
      </c>
      <c r="AZ1713" s="17">
        <f>AZ1714+AZ1715</f>
        <v>0</v>
      </c>
      <c r="BA1713" s="17">
        <f t="shared" si="8170"/>
        <v>341360.89468000003</v>
      </c>
      <c r="BB1713" s="17">
        <f t="shared" si="8171"/>
        <v>572096.09999999998</v>
      </c>
      <c r="BC1713" s="17">
        <f t="shared" si="8172"/>
        <v>665320.65928000002</v>
      </c>
      <c r="BD1713" s="17">
        <f>BD1714+BD1715</f>
        <v>0</v>
      </c>
      <c r="BE1713" s="17">
        <f>BE1714+BE1715</f>
        <v>-13201.99</v>
      </c>
      <c r="BF1713" s="17">
        <f>BF1714+BF1715</f>
        <v>0</v>
      </c>
      <c r="BG1713" s="17">
        <f>BG1714+BG1715</f>
        <v>0</v>
      </c>
      <c r="BH1713" s="17">
        <f>BH1714+BH1715</f>
        <v>0</v>
      </c>
      <c r="BI1713" s="17">
        <f>BI1714+BI1715</f>
        <v>0</v>
      </c>
      <c r="BJ1713" s="17">
        <f>BJ1714+BJ1715</f>
        <v>0</v>
      </c>
      <c r="BK1713" s="17">
        <f>BK1714+BK1715</f>
        <v>0</v>
      </c>
      <c r="BL1713" s="17">
        <f>BL1714+BL1715</f>
        <v>0</v>
      </c>
      <c r="BM1713" s="17">
        <f>BM1714+BM1715</f>
        <v>0</v>
      </c>
      <c r="BN1713" s="17">
        <f>BN1714+BN1715</f>
        <v>0</v>
      </c>
      <c r="BO1713" s="17">
        <f t="shared" si="8173"/>
        <v>328158.90468000004</v>
      </c>
      <c r="BP1713" s="17">
        <f t="shared" si="8174"/>
        <v>572096.09999999998</v>
      </c>
      <c r="BQ1713" s="17">
        <f t="shared" si="8175"/>
        <v>665320.65928000002</v>
      </c>
      <c r="BR1713" s="17">
        <f>BR1714+BR1715</f>
        <v>-2073.587</v>
      </c>
      <c r="BS1713" s="17">
        <f>BS1714+BS1715</f>
        <v>0</v>
      </c>
      <c r="BT1713" s="17">
        <f>BT1714+BT1715</f>
        <v>0</v>
      </c>
      <c r="BU1713" s="17">
        <f t="shared" si="8176"/>
        <v>326085.31768000004</v>
      </c>
      <c r="BV1713" s="17">
        <f t="shared" si="8177"/>
        <v>572096.09999999998</v>
      </c>
      <c r="BW1713" s="17">
        <f t="shared" si="8178"/>
        <v>665320.65928000002</v>
      </c>
      <c r="BX1713" s="17">
        <f>BX1714+BX1715</f>
        <v>0</v>
      </c>
      <c r="BY1713" s="17">
        <f>BY1714+BY1715</f>
        <v>106607.67200000001</v>
      </c>
      <c r="BZ1713" s="17">
        <f>BZ1714+BZ1715</f>
        <v>0</v>
      </c>
      <c r="CA1713" s="17">
        <f>CA1714+CA1715</f>
        <v>0</v>
      </c>
      <c r="CB1713" s="17">
        <f>CB1714+CB1715</f>
        <v>-106308.717</v>
      </c>
      <c r="CC1713" s="17">
        <f>CC1714+CC1715</f>
        <v>0</v>
      </c>
      <c r="CD1713" s="17">
        <f>CD1714+CD1715</f>
        <v>0</v>
      </c>
      <c r="CE1713" s="17">
        <f>CE1714+CE1715</f>
        <v>0</v>
      </c>
      <c r="CF1713" s="17">
        <f>CF1714+CF1715</f>
        <v>0</v>
      </c>
      <c r="CG1713" s="17">
        <f t="shared" si="8179"/>
        <v>432692.98968000006</v>
      </c>
      <c r="CH1713" s="17">
        <f t="shared" si="8180"/>
        <v>465787.38299999997</v>
      </c>
      <c r="CI1713" s="17">
        <f t="shared" si="8181"/>
        <v>665320.65928000002</v>
      </c>
      <c r="CJ1713" s="17">
        <f>CJ1714+CJ1715</f>
        <v>0</v>
      </c>
      <c r="CK1713" s="32"/>
      <c r="CL1713" s="32"/>
      <c r="CM1713" s="1"/>
      <c r="CN1713" s="1"/>
      <c r="CO1713" s="1"/>
      <c r="CP1713" s="1"/>
      <c r="CQ1713" s="1"/>
      <c r="CR1713" s="1"/>
      <c r="CS1713" s="1"/>
    </row>
    <row r="1714" s="1" customFormat="1">
      <c r="A1714" s="30" t="s">
        <v>528</v>
      </c>
      <c r="B1714" s="30" t="s">
        <v>68</v>
      </c>
      <c r="C1714" s="30" t="s">
        <v>34</v>
      </c>
      <c r="D1714" s="30" t="s">
        <v>556</v>
      </c>
      <c r="E1714" s="30" t="s">
        <v>46</v>
      </c>
      <c r="F1714" s="31" t="s">
        <v>47</v>
      </c>
      <c r="G1714" s="17">
        <v>281047.90000000002</v>
      </c>
      <c r="H1714" s="17">
        <v>572096.09999999998</v>
      </c>
      <c r="I1714" s="17">
        <v>600000</v>
      </c>
      <c r="J1714" s="17"/>
      <c r="K1714" s="17"/>
      <c r="L1714" s="17"/>
      <c r="M1714" s="17">
        <f t="shared" si="8158"/>
        <v>281047.90000000002</v>
      </c>
      <c r="N1714" s="17">
        <f t="shared" si="8159"/>
        <v>572096.09999999998</v>
      </c>
      <c r="O1714" s="17">
        <f t="shared" si="8160"/>
        <v>600000</v>
      </c>
      <c r="P1714" s="17"/>
      <c r="Q1714" s="17"/>
      <c r="R1714" s="17"/>
      <c r="S1714" s="17">
        <v>116272.37897999999</v>
      </c>
      <c r="T1714" s="17"/>
      <c r="U1714" s="17"/>
      <c r="V1714" s="17"/>
      <c r="W1714" s="17"/>
      <c r="X1714" s="17"/>
      <c r="Y1714" s="17">
        <f t="shared" si="8161"/>
        <v>397320.27898</v>
      </c>
      <c r="Z1714" s="17">
        <f t="shared" si="8162"/>
        <v>572096.09999999998</v>
      </c>
      <c r="AA1714" s="17">
        <f t="shared" si="8163"/>
        <v>600000</v>
      </c>
      <c r="AB1714" s="17"/>
      <c r="AC1714" s="17"/>
      <c r="AD1714" s="17"/>
      <c r="AE1714" s="17">
        <f t="shared" si="8164"/>
        <v>397320.27898</v>
      </c>
      <c r="AF1714" s="17">
        <f t="shared" si="8165"/>
        <v>572096.09999999998</v>
      </c>
      <c r="AG1714" s="17">
        <f t="shared" si="8166"/>
        <v>600000</v>
      </c>
      <c r="AH1714" s="17"/>
      <c r="AI1714" s="17"/>
      <c r="AJ1714" s="17">
        <v>-65320.65928</v>
      </c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>
        <v>65320.65928</v>
      </c>
      <c r="AU1714" s="17"/>
      <c r="AV1714" s="17"/>
      <c r="AW1714" s="17">
        <f t="shared" si="8167"/>
        <v>331999.61969999998</v>
      </c>
      <c r="AX1714" s="17">
        <f t="shared" si="8168"/>
        <v>572096.09999999998</v>
      </c>
      <c r="AY1714" s="17">
        <f t="shared" si="8169"/>
        <v>665320.65928000002</v>
      </c>
      <c r="AZ1714" s="17"/>
      <c r="BA1714" s="17">
        <f t="shared" si="8170"/>
        <v>331999.61969999998</v>
      </c>
      <c r="BB1714" s="17">
        <f t="shared" si="8171"/>
        <v>572096.09999999998</v>
      </c>
      <c r="BC1714" s="17">
        <f t="shared" si="8172"/>
        <v>665320.65928000002</v>
      </c>
      <c r="BD1714" s="17"/>
      <c r="BE1714" s="17">
        <v>-13201.99</v>
      </c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>
        <f t="shared" si="8173"/>
        <v>318797.62969999999</v>
      </c>
      <c r="BP1714" s="17">
        <f t="shared" si="8174"/>
        <v>572096.09999999998</v>
      </c>
      <c r="BQ1714" s="17">
        <f t="shared" si="8175"/>
        <v>665320.65928000002</v>
      </c>
      <c r="BR1714" s="17">
        <v>-2073.587</v>
      </c>
      <c r="BS1714" s="17"/>
      <c r="BT1714" s="17"/>
      <c r="BU1714" s="17">
        <f t="shared" si="8176"/>
        <v>316724.04269999999</v>
      </c>
      <c r="BV1714" s="17">
        <f t="shared" si="8177"/>
        <v>572096.09999999998</v>
      </c>
      <c r="BW1714" s="17">
        <f t="shared" si="8178"/>
        <v>665320.65928000002</v>
      </c>
      <c r="BX1714" s="17"/>
      <c r="BY1714" s="17">
        <v>106607.67200000001</v>
      </c>
      <c r="BZ1714" s="17"/>
      <c r="CA1714" s="17"/>
      <c r="CB1714" s="17">
        <v>-106308.717</v>
      </c>
      <c r="CC1714" s="17"/>
      <c r="CD1714" s="17"/>
      <c r="CE1714" s="17"/>
      <c r="CF1714" s="17"/>
      <c r="CG1714" s="17">
        <f t="shared" si="8179"/>
        <v>423331.71470000001</v>
      </c>
      <c r="CH1714" s="17">
        <f t="shared" si="8180"/>
        <v>465787.38299999997</v>
      </c>
      <c r="CI1714" s="17">
        <f t="shared" si="8181"/>
        <v>665320.65928000002</v>
      </c>
      <c r="CJ1714" s="17"/>
      <c r="CK1714" s="32"/>
      <c r="CL1714" s="32"/>
      <c r="CM1714" s="1"/>
      <c r="CN1714" s="1"/>
      <c r="CO1714" s="1"/>
      <c r="CP1714" s="1"/>
      <c r="CQ1714" s="1"/>
      <c r="CR1714" s="1"/>
      <c r="CS1714" s="1"/>
    </row>
    <row r="1715" s="1" customFormat="1">
      <c r="A1715" s="30" t="s">
        <v>528</v>
      </c>
      <c r="B1715" s="30" t="s">
        <v>68</v>
      </c>
      <c r="C1715" s="30" t="s">
        <v>34</v>
      </c>
      <c r="D1715" s="30" t="s">
        <v>556</v>
      </c>
      <c r="E1715" s="30" t="s">
        <v>48</v>
      </c>
      <c r="F1715" s="31" t="s">
        <v>49</v>
      </c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>
        <v>9361.2749800000001</v>
      </c>
      <c r="T1715" s="17"/>
      <c r="U1715" s="17"/>
      <c r="V1715" s="17"/>
      <c r="W1715" s="17"/>
      <c r="X1715" s="17"/>
      <c r="Y1715" s="17">
        <f t="shared" si="8161"/>
        <v>9361.2749800000001</v>
      </c>
      <c r="Z1715" s="17">
        <f t="shared" si="8162"/>
        <v>0</v>
      </c>
      <c r="AA1715" s="17">
        <f t="shared" si="8163"/>
        <v>0</v>
      </c>
      <c r="AB1715" s="17"/>
      <c r="AC1715" s="17"/>
      <c r="AD1715" s="17"/>
      <c r="AE1715" s="17">
        <f t="shared" si="8164"/>
        <v>9361.2749800000001</v>
      </c>
      <c r="AF1715" s="17">
        <f t="shared" si="8165"/>
        <v>0</v>
      </c>
      <c r="AG1715" s="17">
        <f t="shared" si="8166"/>
        <v>0</v>
      </c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>
        <f t="shared" si="8167"/>
        <v>9361.2749800000001</v>
      </c>
      <c r="AX1715" s="17">
        <f t="shared" si="8168"/>
        <v>0</v>
      </c>
      <c r="AY1715" s="17">
        <f t="shared" si="8169"/>
        <v>0</v>
      </c>
      <c r="AZ1715" s="17"/>
      <c r="BA1715" s="17">
        <f t="shared" si="8170"/>
        <v>9361.2749800000001</v>
      </c>
      <c r="BB1715" s="17">
        <f t="shared" si="8171"/>
        <v>0</v>
      </c>
      <c r="BC1715" s="17">
        <f t="shared" si="8172"/>
        <v>0</v>
      </c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>
        <f t="shared" si="8173"/>
        <v>9361.2749800000001</v>
      </c>
      <c r="BP1715" s="17">
        <f t="shared" si="8174"/>
        <v>0</v>
      </c>
      <c r="BQ1715" s="17">
        <f t="shared" si="8175"/>
        <v>0</v>
      </c>
      <c r="BR1715" s="17"/>
      <c r="BS1715" s="17"/>
      <c r="BT1715" s="17"/>
      <c r="BU1715" s="17">
        <f t="shared" si="8176"/>
        <v>9361.2749800000001</v>
      </c>
      <c r="BV1715" s="17">
        <f t="shared" si="8177"/>
        <v>0</v>
      </c>
      <c r="BW1715" s="17">
        <f t="shared" si="8178"/>
        <v>0</v>
      </c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>
        <f t="shared" si="8179"/>
        <v>9361.2749800000001</v>
      </c>
      <c r="CH1715" s="17">
        <f t="shared" si="8180"/>
        <v>0</v>
      </c>
      <c r="CI1715" s="17">
        <f t="shared" si="8181"/>
        <v>0</v>
      </c>
      <c r="CJ1715" s="17"/>
      <c r="CK1715" s="32"/>
      <c r="CL1715" s="32"/>
      <c r="CM1715" s="1"/>
      <c r="CN1715" s="1"/>
      <c r="CO1715" s="1"/>
      <c r="CP1715" s="1"/>
      <c r="CQ1715" s="1"/>
      <c r="CR1715" s="1"/>
      <c r="CS1715" s="1"/>
    </row>
    <row r="1716" s="1" customFormat="1">
      <c r="A1716" s="30" t="s">
        <v>528</v>
      </c>
      <c r="B1716" s="30" t="s">
        <v>68</v>
      </c>
      <c r="C1716" s="30" t="s">
        <v>34</v>
      </c>
      <c r="D1716" s="30" t="s">
        <v>558</v>
      </c>
      <c r="E1716" s="30"/>
      <c r="F1716" s="31" t="s">
        <v>559</v>
      </c>
      <c r="G1716" s="17">
        <f>G1721+G1717+G1719</f>
        <v>81447.800000000003</v>
      </c>
      <c r="H1716" s="17">
        <f>H1721+H1717+H1719</f>
        <v>81850.399999999994</v>
      </c>
      <c r="I1716" s="17">
        <f>I1721+I1717+I1719</f>
        <v>81850.399999999994</v>
      </c>
      <c r="J1716" s="17">
        <f>J1721+J1717+J1719</f>
        <v>0</v>
      </c>
      <c r="K1716" s="17">
        <f>K1721+K1717+K1719</f>
        <v>0</v>
      </c>
      <c r="L1716" s="17">
        <f>L1721+L1717+L1719</f>
        <v>0</v>
      </c>
      <c r="M1716" s="17">
        <f t="shared" si="8158"/>
        <v>81447.800000000003</v>
      </c>
      <c r="N1716" s="17">
        <f t="shared" si="8159"/>
        <v>81850.399999999994</v>
      </c>
      <c r="O1716" s="17">
        <f t="shared" si="8160"/>
        <v>81850.399999999994</v>
      </c>
      <c r="P1716" s="17">
        <f>P1721+P1717+P1719</f>
        <v>960.60000000000002</v>
      </c>
      <c r="Q1716" s="17">
        <f>Q1721+Q1717+Q1719</f>
        <v>0</v>
      </c>
      <c r="R1716" s="17">
        <f>R1721+R1717+R1719</f>
        <v>0</v>
      </c>
      <c r="S1716" s="17">
        <f>S1721+S1717+S1719</f>
        <v>0</v>
      </c>
      <c r="T1716" s="17">
        <f>T1721+T1717+T1719</f>
        <v>0</v>
      </c>
      <c r="U1716" s="17">
        <f>U1721+U1717+U1719</f>
        <v>0</v>
      </c>
      <c r="V1716" s="17">
        <f>V1721+V1717+V1719</f>
        <v>0</v>
      </c>
      <c r="W1716" s="17">
        <f>W1721+W1717+W1719</f>
        <v>0</v>
      </c>
      <c r="X1716" s="17">
        <f>X1721+X1717+X1719</f>
        <v>0</v>
      </c>
      <c r="Y1716" s="17">
        <f t="shared" si="8161"/>
        <v>82408.400000000009</v>
      </c>
      <c r="Z1716" s="17">
        <f t="shared" si="8162"/>
        <v>81850.399999999994</v>
      </c>
      <c r="AA1716" s="17">
        <f t="shared" si="8163"/>
        <v>81850.399999999994</v>
      </c>
      <c r="AB1716" s="17">
        <f>AB1721+AB1717+AB1719</f>
        <v>0</v>
      </c>
      <c r="AC1716" s="17">
        <f>AC1721+AC1717+AC1719</f>
        <v>0</v>
      </c>
      <c r="AD1716" s="17">
        <f>AD1721+AD1717+AD1719</f>
        <v>0</v>
      </c>
      <c r="AE1716" s="17">
        <f t="shared" si="8164"/>
        <v>82408.400000000009</v>
      </c>
      <c r="AF1716" s="17">
        <f t="shared" si="8165"/>
        <v>81850.399999999994</v>
      </c>
      <c r="AG1716" s="17">
        <f t="shared" si="8166"/>
        <v>81850.399999999994</v>
      </c>
      <c r="AH1716" s="17">
        <f>AH1721+AH1717+AH1719</f>
        <v>0</v>
      </c>
      <c r="AI1716" s="17">
        <f>AI1721+AI1717+AI1719</f>
        <v>0</v>
      </c>
      <c r="AJ1716" s="17">
        <f>AJ1721+AJ1717+AJ1719</f>
        <v>0</v>
      </c>
      <c r="AK1716" s="17">
        <f>AK1721+AK1717+AK1719</f>
        <v>0</v>
      </c>
      <c r="AL1716" s="17">
        <f>AL1721+AL1717+AL1719</f>
        <v>0</v>
      </c>
      <c r="AM1716" s="17">
        <f>AM1721+AM1717+AM1719</f>
        <v>0</v>
      </c>
      <c r="AN1716" s="17">
        <f>AN1721+AN1717+AN1719</f>
        <v>0</v>
      </c>
      <c r="AO1716" s="17">
        <f>AO1721+AO1717+AO1719</f>
        <v>0</v>
      </c>
      <c r="AP1716" s="17">
        <f>AP1721+AP1717+AP1719</f>
        <v>0</v>
      </c>
      <c r="AQ1716" s="17">
        <f>AQ1721+AQ1717+AQ1719</f>
        <v>0</v>
      </c>
      <c r="AR1716" s="17">
        <f>AR1721+AR1717+AR1719</f>
        <v>0</v>
      </c>
      <c r="AS1716" s="17">
        <f>AS1721+AS1717+AS1719</f>
        <v>0</v>
      </c>
      <c r="AT1716" s="17">
        <f>AT1721+AT1717+AT1719</f>
        <v>0</v>
      </c>
      <c r="AU1716" s="17">
        <f>AU1721+AU1717+AU1719</f>
        <v>0</v>
      </c>
      <c r="AV1716" s="17">
        <f>AV1721+AV1717+AV1719</f>
        <v>0</v>
      </c>
      <c r="AW1716" s="17">
        <f t="shared" si="8167"/>
        <v>82408.400000000009</v>
      </c>
      <c r="AX1716" s="17">
        <f t="shared" si="8168"/>
        <v>81850.399999999994</v>
      </c>
      <c r="AY1716" s="17">
        <f t="shared" si="8169"/>
        <v>81850.399999999994</v>
      </c>
      <c r="AZ1716" s="17">
        <f>AZ1721+AZ1717+AZ1719</f>
        <v>0</v>
      </c>
      <c r="BA1716" s="17">
        <f t="shared" si="8170"/>
        <v>82408.400000000009</v>
      </c>
      <c r="BB1716" s="17">
        <f t="shared" si="8171"/>
        <v>81850.399999999994</v>
      </c>
      <c r="BC1716" s="17">
        <f t="shared" si="8172"/>
        <v>81850.399999999994</v>
      </c>
      <c r="BD1716" s="17">
        <f>BD1721+BD1717+BD1719</f>
        <v>0</v>
      </c>
      <c r="BE1716" s="17">
        <f>BE1721+BE1717+BE1719</f>
        <v>0</v>
      </c>
      <c r="BF1716" s="17">
        <f>BF1721+BF1717+BF1719</f>
        <v>1059.75</v>
      </c>
      <c r="BG1716" s="17">
        <f>BG1721+BG1717+BG1719</f>
        <v>0</v>
      </c>
      <c r="BH1716" s="17">
        <f>BH1721+BH1717+BH1719</f>
        <v>0</v>
      </c>
      <c r="BI1716" s="17">
        <f>BI1721+BI1717+BI1719</f>
        <v>0</v>
      </c>
      <c r="BJ1716" s="17">
        <f>BJ1721+BJ1717+BJ1719</f>
        <v>0</v>
      </c>
      <c r="BK1716" s="17">
        <f>BK1721+BK1717+BK1719</f>
        <v>0</v>
      </c>
      <c r="BL1716" s="17">
        <f>BL1721+BL1717+BL1719</f>
        <v>0</v>
      </c>
      <c r="BM1716" s="17">
        <f>BM1721+BM1717+BM1719</f>
        <v>0</v>
      </c>
      <c r="BN1716" s="17">
        <f>BN1721+BN1717+BN1719</f>
        <v>0</v>
      </c>
      <c r="BO1716" s="17">
        <f t="shared" si="8173"/>
        <v>83468.150000000009</v>
      </c>
      <c r="BP1716" s="17">
        <f t="shared" si="8174"/>
        <v>81850.399999999994</v>
      </c>
      <c r="BQ1716" s="17">
        <f t="shared" si="8175"/>
        <v>81850.399999999994</v>
      </c>
      <c r="BR1716" s="17">
        <f>BR1721+BR1717+BR1719</f>
        <v>0</v>
      </c>
      <c r="BS1716" s="17">
        <f>BS1721+BS1717+BS1719</f>
        <v>0</v>
      </c>
      <c r="BT1716" s="17">
        <f>BT1721+BT1717+BT1719</f>
        <v>0</v>
      </c>
      <c r="BU1716" s="17">
        <f t="shared" si="8176"/>
        <v>83468.150000000009</v>
      </c>
      <c r="BV1716" s="17">
        <f t="shared" si="8177"/>
        <v>81850.399999999994</v>
      </c>
      <c r="BW1716" s="17">
        <f t="shared" si="8178"/>
        <v>81850.399999999994</v>
      </c>
      <c r="BX1716" s="17">
        <f>BX1721+BX1717+BX1719</f>
        <v>0</v>
      </c>
      <c r="BY1716" s="17">
        <f>BY1721+BY1717+BY1719</f>
        <v>5367.7349999999997</v>
      </c>
      <c r="BZ1716" s="17">
        <f>BZ1721+BZ1717+BZ1719</f>
        <v>0</v>
      </c>
      <c r="CA1716" s="17">
        <f>CA1721+CA1717+CA1719</f>
        <v>0</v>
      </c>
      <c r="CB1716" s="17">
        <f>CB1721+CB1717+CB1719</f>
        <v>0</v>
      </c>
      <c r="CC1716" s="17">
        <f>CC1721+CC1717+CC1719</f>
        <v>0</v>
      </c>
      <c r="CD1716" s="17">
        <f>CD1721+CD1717+CD1719</f>
        <v>0</v>
      </c>
      <c r="CE1716" s="17">
        <f>CE1721+CE1717+CE1719</f>
        <v>0</v>
      </c>
      <c r="CF1716" s="17">
        <f>CF1721+CF1717+CF1719</f>
        <v>0</v>
      </c>
      <c r="CG1716" s="17">
        <f t="shared" si="8179"/>
        <v>88835.885000000009</v>
      </c>
      <c r="CH1716" s="17">
        <f t="shared" si="8180"/>
        <v>81850.399999999994</v>
      </c>
      <c r="CI1716" s="17">
        <f t="shared" si="8181"/>
        <v>81850.399999999994</v>
      </c>
      <c r="CJ1716" s="17">
        <f>CJ1721+CJ1717+CJ1719</f>
        <v>0</v>
      </c>
      <c r="CK1716" s="32"/>
      <c r="CL1716" s="32"/>
      <c r="CM1716" s="1"/>
      <c r="CN1716" s="1"/>
      <c r="CO1716" s="1"/>
      <c r="CP1716" s="1"/>
      <c r="CQ1716" s="1"/>
      <c r="CR1716" s="1"/>
      <c r="CS1716" s="1"/>
    </row>
    <row r="1717" s="1" customFormat="1">
      <c r="A1717" s="30" t="s">
        <v>528</v>
      </c>
      <c r="B1717" s="30" t="s">
        <v>68</v>
      </c>
      <c r="C1717" s="30" t="s">
        <v>34</v>
      </c>
      <c r="D1717" s="30" t="s">
        <v>560</v>
      </c>
      <c r="E1717" s="30"/>
      <c r="F1717" s="31" t="s">
        <v>232</v>
      </c>
      <c r="G1717" s="17">
        <f>G1718</f>
        <v>540.70000000000005</v>
      </c>
      <c r="H1717" s="17">
        <f>H1718</f>
        <v>0</v>
      </c>
      <c r="I1717" s="17">
        <f>I1718</f>
        <v>0</v>
      </c>
      <c r="J1717" s="17">
        <f>J1718</f>
        <v>0</v>
      </c>
      <c r="K1717" s="17">
        <f>K1718</f>
        <v>0</v>
      </c>
      <c r="L1717" s="17">
        <f>L1718</f>
        <v>0</v>
      </c>
      <c r="M1717" s="17">
        <f t="shared" si="8158"/>
        <v>540.70000000000005</v>
      </c>
      <c r="N1717" s="17">
        <f t="shared" si="8159"/>
        <v>0</v>
      </c>
      <c r="O1717" s="17">
        <f t="shared" si="8160"/>
        <v>0</v>
      </c>
      <c r="P1717" s="17">
        <f>P1718</f>
        <v>960.60000000000002</v>
      </c>
      <c r="Q1717" s="17">
        <f>Q1718</f>
        <v>0</v>
      </c>
      <c r="R1717" s="17">
        <f>R1718</f>
        <v>0</v>
      </c>
      <c r="S1717" s="17">
        <f>S1718</f>
        <v>0</v>
      </c>
      <c r="T1717" s="17">
        <f>T1718</f>
        <v>0</v>
      </c>
      <c r="U1717" s="17">
        <f>U1718</f>
        <v>0</v>
      </c>
      <c r="V1717" s="17">
        <f>V1718</f>
        <v>0</v>
      </c>
      <c r="W1717" s="17">
        <f>W1718</f>
        <v>0</v>
      </c>
      <c r="X1717" s="17">
        <f>X1718</f>
        <v>0</v>
      </c>
      <c r="Y1717" s="17">
        <f t="shared" si="8161"/>
        <v>1501.3000000000002</v>
      </c>
      <c r="Z1717" s="17">
        <f t="shared" si="8162"/>
        <v>0</v>
      </c>
      <c r="AA1717" s="17">
        <f t="shared" si="8163"/>
        <v>0</v>
      </c>
      <c r="AB1717" s="17">
        <f>AB1718</f>
        <v>0</v>
      </c>
      <c r="AC1717" s="17">
        <f>AC1718</f>
        <v>0</v>
      </c>
      <c r="AD1717" s="17">
        <f>AD1718</f>
        <v>0</v>
      </c>
      <c r="AE1717" s="17">
        <f t="shared" si="8164"/>
        <v>1501.3000000000002</v>
      </c>
      <c r="AF1717" s="17">
        <f t="shared" si="8165"/>
        <v>0</v>
      </c>
      <c r="AG1717" s="17">
        <f t="shared" si="8166"/>
        <v>0</v>
      </c>
      <c r="AH1717" s="17">
        <f>AH1718</f>
        <v>0</v>
      </c>
      <c r="AI1717" s="17">
        <f>AI1718</f>
        <v>0</v>
      </c>
      <c r="AJ1717" s="17">
        <f>AJ1718</f>
        <v>0</v>
      </c>
      <c r="AK1717" s="17">
        <f>AK1718</f>
        <v>0</v>
      </c>
      <c r="AL1717" s="17">
        <f>AL1718</f>
        <v>0</v>
      </c>
      <c r="AM1717" s="17">
        <f>AM1718</f>
        <v>0</v>
      </c>
      <c r="AN1717" s="17">
        <f>AN1718</f>
        <v>0</v>
      </c>
      <c r="AO1717" s="17">
        <f>AO1718</f>
        <v>0</v>
      </c>
      <c r="AP1717" s="17">
        <f>AP1718</f>
        <v>0</v>
      </c>
      <c r="AQ1717" s="17">
        <f>AQ1718</f>
        <v>0</v>
      </c>
      <c r="AR1717" s="17">
        <f>AR1718</f>
        <v>0</v>
      </c>
      <c r="AS1717" s="17">
        <f>AS1718</f>
        <v>0</v>
      </c>
      <c r="AT1717" s="17">
        <f>AT1718</f>
        <v>0</v>
      </c>
      <c r="AU1717" s="17">
        <f>AU1718</f>
        <v>0</v>
      </c>
      <c r="AV1717" s="17">
        <f>AV1718</f>
        <v>0</v>
      </c>
      <c r="AW1717" s="17">
        <f t="shared" si="8167"/>
        <v>1501.3000000000002</v>
      </c>
      <c r="AX1717" s="17">
        <f t="shared" si="8168"/>
        <v>0</v>
      </c>
      <c r="AY1717" s="17">
        <f t="shared" si="8169"/>
        <v>0</v>
      </c>
      <c r="AZ1717" s="17">
        <f>AZ1718</f>
        <v>0</v>
      </c>
      <c r="BA1717" s="17">
        <f t="shared" si="8170"/>
        <v>1501.3000000000002</v>
      </c>
      <c r="BB1717" s="17">
        <f t="shared" si="8171"/>
        <v>0</v>
      </c>
      <c r="BC1717" s="17">
        <f t="shared" si="8172"/>
        <v>0</v>
      </c>
      <c r="BD1717" s="17">
        <f>BD1718</f>
        <v>0</v>
      </c>
      <c r="BE1717" s="17">
        <f>BE1718</f>
        <v>0</v>
      </c>
      <c r="BF1717" s="17">
        <f>BF1718</f>
        <v>0</v>
      </c>
      <c r="BG1717" s="17">
        <f>BG1718</f>
        <v>0</v>
      </c>
      <c r="BH1717" s="17">
        <f>BH1718</f>
        <v>0</v>
      </c>
      <c r="BI1717" s="17">
        <f>BI1718</f>
        <v>0</v>
      </c>
      <c r="BJ1717" s="17">
        <f>BJ1718</f>
        <v>0</v>
      </c>
      <c r="BK1717" s="17">
        <f>BK1718</f>
        <v>0</v>
      </c>
      <c r="BL1717" s="17">
        <f>BL1718</f>
        <v>0</v>
      </c>
      <c r="BM1717" s="17">
        <f>BM1718</f>
        <v>0</v>
      </c>
      <c r="BN1717" s="17">
        <f>BN1718</f>
        <v>0</v>
      </c>
      <c r="BO1717" s="17">
        <f t="shared" si="8173"/>
        <v>1501.3000000000002</v>
      </c>
      <c r="BP1717" s="17">
        <f t="shared" si="8174"/>
        <v>0</v>
      </c>
      <c r="BQ1717" s="17">
        <f t="shared" si="8175"/>
        <v>0</v>
      </c>
      <c r="BR1717" s="17">
        <f>BR1718</f>
        <v>0</v>
      </c>
      <c r="BS1717" s="17">
        <f>BS1718</f>
        <v>0</v>
      </c>
      <c r="BT1717" s="17">
        <f>BT1718</f>
        <v>0</v>
      </c>
      <c r="BU1717" s="17">
        <f t="shared" si="8176"/>
        <v>1501.3000000000002</v>
      </c>
      <c r="BV1717" s="17">
        <f t="shared" si="8177"/>
        <v>0</v>
      </c>
      <c r="BW1717" s="17">
        <f t="shared" si="8178"/>
        <v>0</v>
      </c>
      <c r="BX1717" s="17">
        <f>BX1718</f>
        <v>0</v>
      </c>
      <c r="BY1717" s="17">
        <f>BY1718</f>
        <v>0</v>
      </c>
      <c r="BZ1717" s="17">
        <f>BZ1718</f>
        <v>0</v>
      </c>
      <c r="CA1717" s="17">
        <f>CA1718</f>
        <v>0</v>
      </c>
      <c r="CB1717" s="17">
        <f>CB1718</f>
        <v>0</v>
      </c>
      <c r="CC1717" s="17">
        <f>CC1718</f>
        <v>0</v>
      </c>
      <c r="CD1717" s="17">
        <f>CD1718</f>
        <v>0</v>
      </c>
      <c r="CE1717" s="17">
        <f>CE1718</f>
        <v>0</v>
      </c>
      <c r="CF1717" s="17">
        <f>CF1718</f>
        <v>0</v>
      </c>
      <c r="CG1717" s="17">
        <f t="shared" si="8179"/>
        <v>1501.3000000000002</v>
      </c>
      <c r="CH1717" s="17">
        <f t="shared" si="8180"/>
        <v>0</v>
      </c>
      <c r="CI1717" s="17">
        <f t="shared" si="8181"/>
        <v>0</v>
      </c>
      <c r="CJ1717" s="17">
        <f>CJ1718</f>
        <v>0</v>
      </c>
      <c r="CK1717" s="32"/>
      <c r="CL1717" s="32"/>
      <c r="CM1717" s="1"/>
      <c r="CN1717" s="1"/>
      <c r="CO1717" s="1"/>
      <c r="CP1717" s="1"/>
      <c r="CQ1717" s="1"/>
      <c r="CR1717" s="1"/>
      <c r="CS1717" s="1"/>
    </row>
    <row r="1718" s="1" customFormat="1">
      <c r="A1718" s="30" t="s">
        <v>528</v>
      </c>
      <c r="B1718" s="30" t="s">
        <v>68</v>
      </c>
      <c r="C1718" s="30" t="s">
        <v>34</v>
      </c>
      <c r="D1718" s="30" t="s">
        <v>560</v>
      </c>
      <c r="E1718" s="30" t="s">
        <v>140</v>
      </c>
      <c r="F1718" s="31" t="s">
        <v>141</v>
      </c>
      <c r="G1718" s="17">
        <v>540.70000000000005</v>
      </c>
      <c r="H1718" s="17">
        <v>0</v>
      </c>
      <c r="I1718" s="17">
        <v>0</v>
      </c>
      <c r="J1718" s="17"/>
      <c r="K1718" s="17"/>
      <c r="L1718" s="17"/>
      <c r="M1718" s="17">
        <f t="shared" si="8158"/>
        <v>540.70000000000005</v>
      </c>
      <c r="N1718" s="17">
        <f t="shared" si="8159"/>
        <v>0</v>
      </c>
      <c r="O1718" s="17">
        <f t="shared" si="8160"/>
        <v>0</v>
      </c>
      <c r="P1718" s="17">
        <v>960.60000000000002</v>
      </c>
      <c r="Q1718" s="17"/>
      <c r="R1718" s="17"/>
      <c r="S1718" s="17"/>
      <c r="T1718" s="17"/>
      <c r="U1718" s="17"/>
      <c r="V1718" s="17"/>
      <c r="W1718" s="17"/>
      <c r="X1718" s="17"/>
      <c r="Y1718" s="17">
        <f t="shared" si="8161"/>
        <v>1501.3000000000002</v>
      </c>
      <c r="Z1718" s="17">
        <f t="shared" si="8162"/>
        <v>0</v>
      </c>
      <c r="AA1718" s="17">
        <f t="shared" si="8163"/>
        <v>0</v>
      </c>
      <c r="AB1718" s="17"/>
      <c r="AC1718" s="17"/>
      <c r="AD1718" s="17"/>
      <c r="AE1718" s="17">
        <f t="shared" si="8164"/>
        <v>1501.3000000000002</v>
      </c>
      <c r="AF1718" s="17">
        <f t="shared" si="8165"/>
        <v>0</v>
      </c>
      <c r="AG1718" s="17">
        <f t="shared" si="8166"/>
        <v>0</v>
      </c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>
        <f t="shared" si="8167"/>
        <v>1501.3000000000002</v>
      </c>
      <c r="AX1718" s="17">
        <f t="shared" si="8168"/>
        <v>0</v>
      </c>
      <c r="AY1718" s="17">
        <f t="shared" si="8169"/>
        <v>0</v>
      </c>
      <c r="AZ1718" s="17"/>
      <c r="BA1718" s="17">
        <f t="shared" si="8170"/>
        <v>1501.3000000000002</v>
      </c>
      <c r="BB1718" s="17">
        <f t="shared" si="8171"/>
        <v>0</v>
      </c>
      <c r="BC1718" s="17">
        <f t="shared" si="8172"/>
        <v>0</v>
      </c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>
        <f t="shared" si="8173"/>
        <v>1501.3000000000002</v>
      </c>
      <c r="BP1718" s="17">
        <f t="shared" si="8174"/>
        <v>0</v>
      </c>
      <c r="BQ1718" s="17">
        <f t="shared" si="8175"/>
        <v>0</v>
      </c>
      <c r="BR1718" s="17"/>
      <c r="BS1718" s="17"/>
      <c r="BT1718" s="17"/>
      <c r="BU1718" s="17">
        <f t="shared" si="8176"/>
        <v>1501.3000000000002</v>
      </c>
      <c r="BV1718" s="17">
        <f t="shared" si="8177"/>
        <v>0</v>
      </c>
      <c r="BW1718" s="17">
        <f t="shared" si="8178"/>
        <v>0</v>
      </c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>
        <f t="shared" si="8179"/>
        <v>1501.3000000000002</v>
      </c>
      <c r="CH1718" s="17">
        <f t="shared" si="8180"/>
        <v>0</v>
      </c>
      <c r="CI1718" s="17">
        <f t="shared" si="8181"/>
        <v>0</v>
      </c>
      <c r="CJ1718" s="17"/>
      <c r="CK1718" s="32"/>
      <c r="CL1718" s="32"/>
      <c r="CM1718" s="1"/>
      <c r="CN1718" s="1"/>
      <c r="CO1718" s="1"/>
      <c r="CP1718" s="1"/>
      <c r="CQ1718" s="1"/>
      <c r="CR1718" s="1"/>
      <c r="CS1718" s="1"/>
    </row>
    <row r="1719" s="1" customFormat="1">
      <c r="A1719" s="30" t="s">
        <v>528</v>
      </c>
      <c r="B1719" s="30" t="s">
        <v>68</v>
      </c>
      <c r="C1719" s="30" t="s">
        <v>34</v>
      </c>
      <c r="D1719" s="30" t="s">
        <v>561</v>
      </c>
      <c r="E1719" s="30"/>
      <c r="F1719" s="31" t="s">
        <v>562</v>
      </c>
      <c r="G1719" s="17">
        <f>G1720</f>
        <v>1248</v>
      </c>
      <c r="H1719" s="17">
        <f>H1720</f>
        <v>1248</v>
      </c>
      <c r="I1719" s="17">
        <f>I1720</f>
        <v>1248</v>
      </c>
      <c r="J1719" s="17">
        <f>J1720</f>
        <v>0</v>
      </c>
      <c r="K1719" s="17">
        <f>K1720</f>
        <v>0</v>
      </c>
      <c r="L1719" s="17">
        <f>L1720</f>
        <v>0</v>
      </c>
      <c r="M1719" s="17">
        <f t="shared" si="8158"/>
        <v>1248</v>
      </c>
      <c r="N1719" s="17">
        <f t="shared" si="8159"/>
        <v>1248</v>
      </c>
      <c r="O1719" s="17">
        <f t="shared" si="8160"/>
        <v>1248</v>
      </c>
      <c r="P1719" s="17">
        <f>P1720</f>
        <v>0</v>
      </c>
      <c r="Q1719" s="17">
        <f>Q1720</f>
        <v>0</v>
      </c>
      <c r="R1719" s="17">
        <f>R1720</f>
        <v>0</v>
      </c>
      <c r="S1719" s="17">
        <f>S1720</f>
        <v>0</v>
      </c>
      <c r="T1719" s="17">
        <f>T1720</f>
        <v>0</v>
      </c>
      <c r="U1719" s="17">
        <f>U1720</f>
        <v>0</v>
      </c>
      <c r="V1719" s="17">
        <f>V1720</f>
        <v>0</v>
      </c>
      <c r="W1719" s="17">
        <f>W1720</f>
        <v>0</v>
      </c>
      <c r="X1719" s="17">
        <f>X1720</f>
        <v>0</v>
      </c>
      <c r="Y1719" s="17">
        <f t="shared" si="8161"/>
        <v>1248</v>
      </c>
      <c r="Z1719" s="17">
        <f t="shared" si="8162"/>
        <v>1248</v>
      </c>
      <c r="AA1719" s="17">
        <f t="shared" si="8163"/>
        <v>1248</v>
      </c>
      <c r="AB1719" s="17">
        <f>AB1720</f>
        <v>0</v>
      </c>
      <c r="AC1719" s="17">
        <f>AC1720</f>
        <v>0</v>
      </c>
      <c r="AD1719" s="17">
        <f>AD1720</f>
        <v>0</v>
      </c>
      <c r="AE1719" s="17">
        <f t="shared" si="8164"/>
        <v>1248</v>
      </c>
      <c r="AF1719" s="17">
        <f t="shared" si="8165"/>
        <v>1248</v>
      </c>
      <c r="AG1719" s="17">
        <f t="shared" si="8166"/>
        <v>1248</v>
      </c>
      <c r="AH1719" s="17">
        <f>AH1720</f>
        <v>0</v>
      </c>
      <c r="AI1719" s="17">
        <f>AI1720</f>
        <v>0</v>
      </c>
      <c r="AJ1719" s="17">
        <f>AJ1720</f>
        <v>0</v>
      </c>
      <c r="AK1719" s="17">
        <f>AK1720</f>
        <v>0</v>
      </c>
      <c r="AL1719" s="17">
        <f>AL1720</f>
        <v>0</v>
      </c>
      <c r="AM1719" s="17">
        <f>AM1720</f>
        <v>0</v>
      </c>
      <c r="AN1719" s="17">
        <f>AN1720</f>
        <v>0</v>
      </c>
      <c r="AO1719" s="17">
        <f>AO1720</f>
        <v>0</v>
      </c>
      <c r="AP1719" s="17">
        <f>AP1720</f>
        <v>0</v>
      </c>
      <c r="AQ1719" s="17">
        <f>AQ1720</f>
        <v>0</v>
      </c>
      <c r="AR1719" s="17">
        <f>AR1720</f>
        <v>0</v>
      </c>
      <c r="AS1719" s="17">
        <f>AS1720</f>
        <v>0</v>
      </c>
      <c r="AT1719" s="17">
        <f>AT1720</f>
        <v>0</v>
      </c>
      <c r="AU1719" s="17">
        <f>AU1720</f>
        <v>0</v>
      </c>
      <c r="AV1719" s="17">
        <f>AV1720</f>
        <v>0</v>
      </c>
      <c r="AW1719" s="17">
        <f t="shared" si="8167"/>
        <v>1248</v>
      </c>
      <c r="AX1719" s="17">
        <f t="shared" si="8168"/>
        <v>1248</v>
      </c>
      <c r="AY1719" s="17">
        <f t="shared" si="8169"/>
        <v>1248</v>
      </c>
      <c r="AZ1719" s="17">
        <f>AZ1720</f>
        <v>0</v>
      </c>
      <c r="BA1719" s="17">
        <f t="shared" si="8170"/>
        <v>1248</v>
      </c>
      <c r="BB1719" s="17">
        <f t="shared" si="8171"/>
        <v>1248</v>
      </c>
      <c r="BC1719" s="17">
        <f t="shared" si="8172"/>
        <v>1248</v>
      </c>
      <c r="BD1719" s="17">
        <f>BD1720</f>
        <v>0</v>
      </c>
      <c r="BE1719" s="17">
        <f>BE1720</f>
        <v>0</v>
      </c>
      <c r="BF1719" s="17">
        <f>BF1720</f>
        <v>1059.75</v>
      </c>
      <c r="BG1719" s="17">
        <f>BG1720</f>
        <v>0</v>
      </c>
      <c r="BH1719" s="17">
        <f>BH1720</f>
        <v>0</v>
      </c>
      <c r="BI1719" s="17">
        <f>BI1720</f>
        <v>0</v>
      </c>
      <c r="BJ1719" s="17">
        <f>BJ1720</f>
        <v>0</v>
      </c>
      <c r="BK1719" s="17">
        <f>BK1720</f>
        <v>0</v>
      </c>
      <c r="BL1719" s="17">
        <f>BL1720</f>
        <v>0</v>
      </c>
      <c r="BM1719" s="17">
        <f>BM1720</f>
        <v>0</v>
      </c>
      <c r="BN1719" s="17">
        <f>BN1720</f>
        <v>0</v>
      </c>
      <c r="BO1719" s="17">
        <f t="shared" si="8173"/>
        <v>2307.75</v>
      </c>
      <c r="BP1719" s="17">
        <f t="shared" si="8174"/>
        <v>1248</v>
      </c>
      <c r="BQ1719" s="17">
        <f t="shared" si="8175"/>
        <v>1248</v>
      </c>
      <c r="BR1719" s="17">
        <f>BR1720</f>
        <v>0</v>
      </c>
      <c r="BS1719" s="17">
        <f>BS1720</f>
        <v>0</v>
      </c>
      <c r="BT1719" s="17">
        <f>BT1720</f>
        <v>0</v>
      </c>
      <c r="BU1719" s="17">
        <f t="shared" si="8176"/>
        <v>2307.75</v>
      </c>
      <c r="BV1719" s="17">
        <f t="shared" si="8177"/>
        <v>1248</v>
      </c>
      <c r="BW1719" s="17">
        <f t="shared" si="8178"/>
        <v>1248</v>
      </c>
      <c r="BX1719" s="17">
        <f>BX1720</f>
        <v>0</v>
      </c>
      <c r="BY1719" s="17">
        <f>BY1720</f>
        <v>0</v>
      </c>
      <c r="BZ1719" s="17">
        <f>BZ1720</f>
        <v>0</v>
      </c>
      <c r="CA1719" s="17">
        <f>CA1720</f>
        <v>0</v>
      </c>
      <c r="CB1719" s="17">
        <f>CB1720</f>
        <v>0</v>
      </c>
      <c r="CC1719" s="17">
        <f>CC1720</f>
        <v>0</v>
      </c>
      <c r="CD1719" s="17">
        <f>CD1720</f>
        <v>0</v>
      </c>
      <c r="CE1719" s="17">
        <f>CE1720</f>
        <v>0</v>
      </c>
      <c r="CF1719" s="17">
        <f>CF1720</f>
        <v>0</v>
      </c>
      <c r="CG1719" s="17">
        <f t="shared" si="8179"/>
        <v>2307.75</v>
      </c>
      <c r="CH1719" s="17">
        <f t="shared" si="8180"/>
        <v>1248</v>
      </c>
      <c r="CI1719" s="17">
        <f t="shared" si="8181"/>
        <v>1248</v>
      </c>
      <c r="CJ1719" s="17">
        <f>CJ1720</f>
        <v>0</v>
      </c>
      <c r="CK1719" s="32"/>
      <c r="CL1719" s="32"/>
      <c r="CM1719" s="1"/>
      <c r="CN1719" s="1"/>
      <c r="CO1719" s="1"/>
      <c r="CP1719" s="1"/>
      <c r="CQ1719" s="1"/>
      <c r="CR1719" s="1"/>
      <c r="CS1719" s="1"/>
    </row>
    <row r="1720" s="1" customFormat="1">
      <c r="A1720" s="30" t="s">
        <v>528</v>
      </c>
      <c r="B1720" s="30" t="s">
        <v>68</v>
      </c>
      <c r="C1720" s="30" t="s">
        <v>34</v>
      </c>
      <c r="D1720" s="30" t="s">
        <v>561</v>
      </c>
      <c r="E1720" s="30" t="s">
        <v>46</v>
      </c>
      <c r="F1720" s="31" t="s">
        <v>47</v>
      </c>
      <c r="G1720" s="17">
        <v>1248</v>
      </c>
      <c r="H1720" s="17">
        <v>1248</v>
      </c>
      <c r="I1720" s="17">
        <v>1248</v>
      </c>
      <c r="J1720" s="17"/>
      <c r="K1720" s="17"/>
      <c r="L1720" s="17"/>
      <c r="M1720" s="17">
        <f t="shared" si="8158"/>
        <v>1248</v>
      </c>
      <c r="N1720" s="17">
        <f t="shared" si="8159"/>
        <v>1248</v>
      </c>
      <c r="O1720" s="17">
        <f t="shared" si="8160"/>
        <v>1248</v>
      </c>
      <c r="P1720" s="17"/>
      <c r="Q1720" s="17"/>
      <c r="R1720" s="17"/>
      <c r="S1720" s="17"/>
      <c r="T1720" s="17"/>
      <c r="U1720" s="17"/>
      <c r="V1720" s="17"/>
      <c r="W1720" s="17"/>
      <c r="X1720" s="17"/>
      <c r="Y1720" s="17">
        <f t="shared" si="8161"/>
        <v>1248</v>
      </c>
      <c r="Z1720" s="17">
        <f t="shared" si="8162"/>
        <v>1248</v>
      </c>
      <c r="AA1720" s="17">
        <f t="shared" si="8163"/>
        <v>1248</v>
      </c>
      <c r="AB1720" s="17"/>
      <c r="AC1720" s="17"/>
      <c r="AD1720" s="17"/>
      <c r="AE1720" s="17">
        <f t="shared" si="8164"/>
        <v>1248</v>
      </c>
      <c r="AF1720" s="17">
        <f t="shared" si="8165"/>
        <v>1248</v>
      </c>
      <c r="AG1720" s="17">
        <f t="shared" si="8166"/>
        <v>1248</v>
      </c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>
        <f t="shared" si="8167"/>
        <v>1248</v>
      </c>
      <c r="AX1720" s="17">
        <f t="shared" si="8168"/>
        <v>1248</v>
      </c>
      <c r="AY1720" s="17">
        <f t="shared" si="8169"/>
        <v>1248</v>
      </c>
      <c r="AZ1720" s="17"/>
      <c r="BA1720" s="17">
        <f t="shared" si="8170"/>
        <v>1248</v>
      </c>
      <c r="BB1720" s="17">
        <f t="shared" si="8171"/>
        <v>1248</v>
      </c>
      <c r="BC1720" s="17">
        <f t="shared" si="8172"/>
        <v>1248</v>
      </c>
      <c r="BD1720" s="17"/>
      <c r="BE1720" s="17"/>
      <c r="BF1720" s="17">
        <v>1059.75</v>
      </c>
      <c r="BG1720" s="17"/>
      <c r="BH1720" s="17"/>
      <c r="BI1720" s="17"/>
      <c r="BJ1720" s="17"/>
      <c r="BK1720" s="17"/>
      <c r="BL1720" s="17"/>
      <c r="BM1720" s="17"/>
      <c r="BN1720" s="17"/>
      <c r="BO1720" s="17">
        <f t="shared" si="8173"/>
        <v>2307.75</v>
      </c>
      <c r="BP1720" s="17">
        <f t="shared" si="8174"/>
        <v>1248</v>
      </c>
      <c r="BQ1720" s="17">
        <f t="shared" si="8175"/>
        <v>1248</v>
      </c>
      <c r="BR1720" s="17"/>
      <c r="BS1720" s="17"/>
      <c r="BT1720" s="17"/>
      <c r="BU1720" s="17">
        <f t="shared" si="8176"/>
        <v>2307.75</v>
      </c>
      <c r="BV1720" s="17">
        <f t="shared" si="8177"/>
        <v>1248</v>
      </c>
      <c r="BW1720" s="17">
        <f t="shared" si="8178"/>
        <v>1248</v>
      </c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>
        <f t="shared" si="8179"/>
        <v>2307.75</v>
      </c>
      <c r="CH1720" s="17">
        <f t="shared" si="8180"/>
        <v>1248</v>
      </c>
      <c r="CI1720" s="17">
        <f t="shared" si="8181"/>
        <v>1248</v>
      </c>
      <c r="CJ1720" s="17"/>
      <c r="CK1720" s="32"/>
      <c r="CL1720" s="32"/>
      <c r="CM1720" s="1"/>
      <c r="CN1720" s="1"/>
      <c r="CO1720" s="1"/>
      <c r="CP1720" s="1"/>
      <c r="CQ1720" s="1"/>
      <c r="CR1720" s="1"/>
      <c r="CS1720" s="1"/>
    </row>
    <row r="1721" s="1" customFormat="1">
      <c r="A1721" s="30" t="s">
        <v>528</v>
      </c>
      <c r="B1721" s="30" t="s">
        <v>68</v>
      </c>
      <c r="C1721" s="30" t="s">
        <v>34</v>
      </c>
      <c r="D1721" s="30" t="s">
        <v>563</v>
      </c>
      <c r="E1721" s="30"/>
      <c r="F1721" s="31" t="s">
        <v>564</v>
      </c>
      <c r="G1721" s="17">
        <f>G1722</f>
        <v>79659.100000000006</v>
      </c>
      <c r="H1721" s="17">
        <f>H1722</f>
        <v>80602.399999999994</v>
      </c>
      <c r="I1721" s="17">
        <f>I1722</f>
        <v>80602.399999999994</v>
      </c>
      <c r="J1721" s="17">
        <f>J1722</f>
        <v>0</v>
      </c>
      <c r="K1721" s="17">
        <f>K1722</f>
        <v>0</v>
      </c>
      <c r="L1721" s="17">
        <f>L1722</f>
        <v>0</v>
      </c>
      <c r="M1721" s="17">
        <f t="shared" si="8158"/>
        <v>79659.100000000006</v>
      </c>
      <c r="N1721" s="17">
        <f t="shared" si="8159"/>
        <v>80602.399999999994</v>
      </c>
      <c r="O1721" s="17">
        <f t="shared" si="8160"/>
        <v>80602.399999999994</v>
      </c>
      <c r="P1721" s="17">
        <f>P1722</f>
        <v>0</v>
      </c>
      <c r="Q1721" s="17">
        <f>Q1722</f>
        <v>0</v>
      </c>
      <c r="R1721" s="17">
        <f>R1722</f>
        <v>0</v>
      </c>
      <c r="S1721" s="17">
        <f>S1722</f>
        <v>0</v>
      </c>
      <c r="T1721" s="17">
        <f>T1722</f>
        <v>0</v>
      </c>
      <c r="U1721" s="17">
        <f>U1722</f>
        <v>0</v>
      </c>
      <c r="V1721" s="17">
        <f>V1722</f>
        <v>0</v>
      </c>
      <c r="W1721" s="17">
        <f>W1722</f>
        <v>0</v>
      </c>
      <c r="X1721" s="17">
        <f>X1722</f>
        <v>0</v>
      </c>
      <c r="Y1721" s="17">
        <f t="shared" si="8161"/>
        <v>79659.100000000006</v>
      </c>
      <c r="Z1721" s="17">
        <f t="shared" si="8162"/>
        <v>80602.399999999994</v>
      </c>
      <c r="AA1721" s="17">
        <f t="shared" si="8163"/>
        <v>80602.399999999994</v>
      </c>
      <c r="AB1721" s="17">
        <f>AB1722</f>
        <v>0</v>
      </c>
      <c r="AC1721" s="17">
        <f>AC1722</f>
        <v>0</v>
      </c>
      <c r="AD1721" s="17">
        <f>AD1722</f>
        <v>0</v>
      </c>
      <c r="AE1721" s="17">
        <f t="shared" si="8164"/>
        <v>79659.100000000006</v>
      </c>
      <c r="AF1721" s="17">
        <f t="shared" si="8165"/>
        <v>80602.399999999994</v>
      </c>
      <c r="AG1721" s="17">
        <f t="shared" si="8166"/>
        <v>80602.399999999994</v>
      </c>
      <c r="AH1721" s="17">
        <f>AH1722</f>
        <v>0</v>
      </c>
      <c r="AI1721" s="17">
        <f>AI1722</f>
        <v>0</v>
      </c>
      <c r="AJ1721" s="17">
        <f>AJ1722</f>
        <v>0</v>
      </c>
      <c r="AK1721" s="17">
        <f>AK1722</f>
        <v>0</v>
      </c>
      <c r="AL1721" s="17">
        <f>AL1722</f>
        <v>0</v>
      </c>
      <c r="AM1721" s="17">
        <f>AM1722</f>
        <v>0</v>
      </c>
      <c r="AN1721" s="17">
        <f>AN1722</f>
        <v>0</v>
      </c>
      <c r="AO1721" s="17">
        <f>AO1722</f>
        <v>0</v>
      </c>
      <c r="AP1721" s="17">
        <f>AP1722</f>
        <v>0</v>
      </c>
      <c r="AQ1721" s="17">
        <f>AQ1722</f>
        <v>0</v>
      </c>
      <c r="AR1721" s="17">
        <f>AR1722</f>
        <v>0</v>
      </c>
      <c r="AS1721" s="17">
        <f>AS1722</f>
        <v>0</v>
      </c>
      <c r="AT1721" s="17">
        <f>AT1722</f>
        <v>0</v>
      </c>
      <c r="AU1721" s="17">
        <f>AU1722</f>
        <v>0</v>
      </c>
      <c r="AV1721" s="17">
        <f>AV1722</f>
        <v>0</v>
      </c>
      <c r="AW1721" s="17">
        <f t="shared" si="8167"/>
        <v>79659.100000000006</v>
      </c>
      <c r="AX1721" s="17">
        <f t="shared" si="8168"/>
        <v>80602.399999999994</v>
      </c>
      <c r="AY1721" s="17">
        <f t="shared" si="8169"/>
        <v>80602.399999999994</v>
      </c>
      <c r="AZ1721" s="17">
        <f>AZ1722</f>
        <v>0</v>
      </c>
      <c r="BA1721" s="17">
        <f t="shared" si="8170"/>
        <v>79659.100000000006</v>
      </c>
      <c r="BB1721" s="17">
        <f t="shared" si="8171"/>
        <v>80602.399999999994</v>
      </c>
      <c r="BC1721" s="17">
        <f t="shared" si="8172"/>
        <v>80602.399999999994</v>
      </c>
      <c r="BD1721" s="17">
        <f>BD1722</f>
        <v>0</v>
      </c>
      <c r="BE1721" s="17">
        <f>BE1722</f>
        <v>0</v>
      </c>
      <c r="BF1721" s="17">
        <f>BF1722</f>
        <v>0</v>
      </c>
      <c r="BG1721" s="17">
        <f>BG1722</f>
        <v>0</v>
      </c>
      <c r="BH1721" s="17">
        <f>BH1722</f>
        <v>0</v>
      </c>
      <c r="BI1721" s="17">
        <f>BI1722</f>
        <v>0</v>
      </c>
      <c r="BJ1721" s="17">
        <f>BJ1722</f>
        <v>0</v>
      </c>
      <c r="BK1721" s="17">
        <f>BK1722</f>
        <v>0</v>
      </c>
      <c r="BL1721" s="17">
        <f>BL1722</f>
        <v>0</v>
      </c>
      <c r="BM1721" s="17">
        <f>BM1722</f>
        <v>0</v>
      </c>
      <c r="BN1721" s="17">
        <f>BN1722</f>
        <v>0</v>
      </c>
      <c r="BO1721" s="17">
        <f t="shared" si="8173"/>
        <v>79659.100000000006</v>
      </c>
      <c r="BP1721" s="17">
        <f t="shared" si="8174"/>
        <v>80602.399999999994</v>
      </c>
      <c r="BQ1721" s="17">
        <f t="shared" si="8175"/>
        <v>80602.399999999994</v>
      </c>
      <c r="BR1721" s="17">
        <f>BR1722</f>
        <v>0</v>
      </c>
      <c r="BS1721" s="17">
        <f>BS1722</f>
        <v>0</v>
      </c>
      <c r="BT1721" s="17">
        <f>BT1722</f>
        <v>0</v>
      </c>
      <c r="BU1721" s="17">
        <f t="shared" si="8176"/>
        <v>79659.100000000006</v>
      </c>
      <c r="BV1721" s="17">
        <f t="shared" si="8177"/>
        <v>80602.399999999994</v>
      </c>
      <c r="BW1721" s="17">
        <f t="shared" si="8178"/>
        <v>80602.399999999994</v>
      </c>
      <c r="BX1721" s="17">
        <f>BX1722</f>
        <v>0</v>
      </c>
      <c r="BY1721" s="17">
        <f>BY1722</f>
        <v>5367.7349999999997</v>
      </c>
      <c r="BZ1721" s="17">
        <f>BZ1722</f>
        <v>0</v>
      </c>
      <c r="CA1721" s="17">
        <f>CA1722</f>
        <v>0</v>
      </c>
      <c r="CB1721" s="17">
        <f>CB1722</f>
        <v>0</v>
      </c>
      <c r="CC1721" s="17">
        <f>CC1722</f>
        <v>0</v>
      </c>
      <c r="CD1721" s="17">
        <f>CD1722</f>
        <v>0</v>
      </c>
      <c r="CE1721" s="17">
        <f>CE1722</f>
        <v>0</v>
      </c>
      <c r="CF1721" s="17">
        <f>CF1722</f>
        <v>0</v>
      </c>
      <c r="CG1721" s="17">
        <f t="shared" si="8179"/>
        <v>85026.835000000006</v>
      </c>
      <c r="CH1721" s="17">
        <f t="shared" si="8180"/>
        <v>80602.399999999994</v>
      </c>
      <c r="CI1721" s="17">
        <f t="shared" si="8181"/>
        <v>80602.399999999994</v>
      </c>
      <c r="CJ1721" s="17">
        <f>CJ1722</f>
        <v>0</v>
      </c>
      <c r="CK1721" s="32"/>
      <c r="CL1721" s="32"/>
      <c r="CM1721" s="1"/>
      <c r="CN1721" s="1"/>
      <c r="CO1721" s="1"/>
      <c r="CP1721" s="1"/>
      <c r="CQ1721" s="1"/>
      <c r="CR1721" s="1"/>
      <c r="CS1721" s="1"/>
    </row>
    <row r="1722" s="1" customFormat="1">
      <c r="A1722" s="30" t="s">
        <v>528</v>
      </c>
      <c r="B1722" s="30" t="s">
        <v>68</v>
      </c>
      <c r="C1722" s="30" t="s">
        <v>34</v>
      </c>
      <c r="D1722" s="30" t="s">
        <v>563</v>
      </c>
      <c r="E1722" s="30" t="s">
        <v>140</v>
      </c>
      <c r="F1722" s="31" t="s">
        <v>141</v>
      </c>
      <c r="G1722" s="17">
        <v>79659.100000000006</v>
      </c>
      <c r="H1722" s="17">
        <v>80602.399999999994</v>
      </c>
      <c r="I1722" s="17">
        <v>80602.399999999994</v>
      </c>
      <c r="J1722" s="17"/>
      <c r="K1722" s="17"/>
      <c r="L1722" s="17"/>
      <c r="M1722" s="17">
        <f t="shared" si="8158"/>
        <v>79659.100000000006</v>
      </c>
      <c r="N1722" s="17">
        <f t="shared" si="8159"/>
        <v>80602.399999999994</v>
      </c>
      <c r="O1722" s="17">
        <f t="shared" si="8160"/>
        <v>80602.399999999994</v>
      </c>
      <c r="P1722" s="17"/>
      <c r="Q1722" s="17"/>
      <c r="R1722" s="17"/>
      <c r="S1722" s="17"/>
      <c r="T1722" s="17"/>
      <c r="U1722" s="17"/>
      <c r="V1722" s="17"/>
      <c r="W1722" s="17"/>
      <c r="X1722" s="17"/>
      <c r="Y1722" s="17">
        <f t="shared" si="8161"/>
        <v>79659.100000000006</v>
      </c>
      <c r="Z1722" s="17">
        <f t="shared" si="8162"/>
        <v>80602.399999999994</v>
      </c>
      <c r="AA1722" s="17">
        <f t="shared" si="8163"/>
        <v>80602.399999999994</v>
      </c>
      <c r="AB1722" s="17"/>
      <c r="AC1722" s="17"/>
      <c r="AD1722" s="17"/>
      <c r="AE1722" s="17">
        <f t="shared" si="8164"/>
        <v>79659.100000000006</v>
      </c>
      <c r="AF1722" s="17">
        <f t="shared" si="8165"/>
        <v>80602.399999999994</v>
      </c>
      <c r="AG1722" s="17">
        <f t="shared" si="8166"/>
        <v>80602.399999999994</v>
      </c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>
        <f t="shared" si="8167"/>
        <v>79659.100000000006</v>
      </c>
      <c r="AX1722" s="17">
        <f t="shared" si="8168"/>
        <v>80602.399999999994</v>
      </c>
      <c r="AY1722" s="17">
        <f t="shared" si="8169"/>
        <v>80602.399999999994</v>
      </c>
      <c r="AZ1722" s="17"/>
      <c r="BA1722" s="17">
        <f t="shared" si="8170"/>
        <v>79659.100000000006</v>
      </c>
      <c r="BB1722" s="17">
        <f t="shared" si="8171"/>
        <v>80602.399999999994</v>
      </c>
      <c r="BC1722" s="17">
        <f t="shared" si="8172"/>
        <v>80602.399999999994</v>
      </c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>
        <f t="shared" si="8173"/>
        <v>79659.100000000006</v>
      </c>
      <c r="BP1722" s="17">
        <f t="shared" si="8174"/>
        <v>80602.399999999994</v>
      </c>
      <c r="BQ1722" s="17">
        <f t="shared" si="8175"/>
        <v>80602.399999999994</v>
      </c>
      <c r="BR1722" s="17"/>
      <c r="BS1722" s="17"/>
      <c r="BT1722" s="17"/>
      <c r="BU1722" s="17">
        <f t="shared" si="8176"/>
        <v>79659.100000000006</v>
      </c>
      <c r="BV1722" s="17">
        <f t="shared" si="8177"/>
        <v>80602.399999999994</v>
      </c>
      <c r="BW1722" s="17">
        <f t="shared" si="8178"/>
        <v>80602.399999999994</v>
      </c>
      <c r="BX1722" s="17"/>
      <c r="BY1722" s="17">
        <v>5367.7349999999997</v>
      </c>
      <c r="BZ1722" s="17"/>
      <c r="CA1722" s="17"/>
      <c r="CB1722" s="17"/>
      <c r="CC1722" s="17"/>
      <c r="CD1722" s="17"/>
      <c r="CE1722" s="17"/>
      <c r="CF1722" s="17"/>
      <c r="CG1722" s="17">
        <f t="shared" si="8179"/>
        <v>85026.835000000006</v>
      </c>
      <c r="CH1722" s="17">
        <f t="shared" si="8180"/>
        <v>80602.399999999994</v>
      </c>
      <c r="CI1722" s="17">
        <f t="shared" si="8181"/>
        <v>80602.399999999994</v>
      </c>
      <c r="CJ1722" s="17"/>
      <c r="CK1722" s="32"/>
      <c r="CL1722" s="32"/>
      <c r="CM1722" s="1"/>
      <c r="CN1722" s="1"/>
      <c r="CO1722" s="1"/>
      <c r="CP1722" s="1"/>
      <c r="CQ1722" s="1"/>
      <c r="CR1722" s="1"/>
      <c r="CS1722" s="1"/>
    </row>
    <row r="1723" s="25" customFormat="1">
      <c r="A1723" s="26" t="s">
        <v>528</v>
      </c>
      <c r="B1723" s="26" t="s">
        <v>68</v>
      </c>
      <c r="C1723" s="26" t="s">
        <v>333</v>
      </c>
      <c r="D1723" s="26"/>
      <c r="E1723" s="26"/>
      <c r="F1723" s="27" t="s">
        <v>497</v>
      </c>
      <c r="G1723" s="28">
        <f>G1724</f>
        <v>74133.300000000003</v>
      </c>
      <c r="H1723" s="28">
        <f>H1724</f>
        <v>56592.099999999999</v>
      </c>
      <c r="I1723" s="28">
        <f>I1724</f>
        <v>72597.699999999997</v>
      </c>
      <c r="J1723" s="28">
        <f>J1724</f>
        <v>0</v>
      </c>
      <c r="K1723" s="28">
        <f>K1724</f>
        <v>0</v>
      </c>
      <c r="L1723" s="28">
        <f>L1724</f>
        <v>0</v>
      </c>
      <c r="M1723" s="28">
        <f t="shared" si="8158"/>
        <v>74133.300000000003</v>
      </c>
      <c r="N1723" s="28">
        <f t="shared" si="8159"/>
        <v>56592.099999999999</v>
      </c>
      <c r="O1723" s="28">
        <f t="shared" si="8160"/>
        <v>72597.699999999997</v>
      </c>
      <c r="P1723" s="28">
        <f>P1724</f>
        <v>0</v>
      </c>
      <c r="Q1723" s="28">
        <f>Q1724</f>
        <v>0</v>
      </c>
      <c r="R1723" s="28">
        <f>R1724</f>
        <v>0</v>
      </c>
      <c r="S1723" s="28">
        <f>S1724</f>
        <v>549.66530999999998</v>
      </c>
      <c r="T1723" s="28">
        <f>T1724</f>
        <v>0</v>
      </c>
      <c r="U1723" s="28">
        <f>U1724</f>
        <v>0</v>
      </c>
      <c r="V1723" s="28">
        <f>V1724</f>
        <v>0</v>
      </c>
      <c r="W1723" s="28">
        <f>W1724</f>
        <v>0</v>
      </c>
      <c r="X1723" s="28">
        <f>X1724</f>
        <v>0</v>
      </c>
      <c r="Y1723" s="28">
        <f t="shared" si="8161"/>
        <v>74682.96531</v>
      </c>
      <c r="Z1723" s="28">
        <f t="shared" si="8162"/>
        <v>56592.099999999999</v>
      </c>
      <c r="AA1723" s="28">
        <f t="shared" si="8163"/>
        <v>72597.699999999997</v>
      </c>
      <c r="AB1723" s="28">
        <f>AB1724</f>
        <v>0</v>
      </c>
      <c r="AC1723" s="28">
        <f>AC1724</f>
        <v>0</v>
      </c>
      <c r="AD1723" s="28">
        <f>AD1724</f>
        <v>0</v>
      </c>
      <c r="AE1723" s="28">
        <f t="shared" si="8164"/>
        <v>74682.96531</v>
      </c>
      <c r="AF1723" s="28">
        <f t="shared" si="8165"/>
        <v>56592.099999999999</v>
      </c>
      <c r="AG1723" s="28">
        <f t="shared" si="8166"/>
        <v>72597.699999999997</v>
      </c>
      <c r="AH1723" s="28">
        <f>AH1724</f>
        <v>0</v>
      </c>
      <c r="AI1723" s="28">
        <f>AI1724</f>
        <v>0</v>
      </c>
      <c r="AJ1723" s="28">
        <f>AJ1724</f>
        <v>0</v>
      </c>
      <c r="AK1723" s="28">
        <f>AK1724</f>
        <v>0</v>
      </c>
      <c r="AL1723" s="28">
        <f>AL1724</f>
        <v>0</v>
      </c>
      <c r="AM1723" s="28">
        <f>AM1724</f>
        <v>0</v>
      </c>
      <c r="AN1723" s="28">
        <f>AN1724</f>
        <v>0</v>
      </c>
      <c r="AO1723" s="28">
        <f>AO1724</f>
        <v>0</v>
      </c>
      <c r="AP1723" s="28">
        <f>AP1724</f>
        <v>0</v>
      </c>
      <c r="AQ1723" s="28">
        <f>AQ1724</f>
        <v>0</v>
      </c>
      <c r="AR1723" s="28">
        <f>AR1724</f>
        <v>0</v>
      </c>
      <c r="AS1723" s="28">
        <f>AS1724</f>
        <v>0</v>
      </c>
      <c r="AT1723" s="28">
        <f>AT1724</f>
        <v>0</v>
      </c>
      <c r="AU1723" s="28">
        <f>AU1724</f>
        <v>0</v>
      </c>
      <c r="AV1723" s="28">
        <f>AV1724</f>
        <v>0</v>
      </c>
      <c r="AW1723" s="28">
        <f t="shared" si="8167"/>
        <v>74682.96531</v>
      </c>
      <c r="AX1723" s="28">
        <f t="shared" si="8168"/>
        <v>56592.099999999999</v>
      </c>
      <c r="AY1723" s="28">
        <f t="shared" si="8169"/>
        <v>72597.699999999997</v>
      </c>
      <c r="AZ1723" s="28">
        <f>AZ1724</f>
        <v>0</v>
      </c>
      <c r="BA1723" s="28">
        <f t="shared" si="8170"/>
        <v>74682.96531</v>
      </c>
      <c r="BB1723" s="28">
        <f t="shared" si="8171"/>
        <v>56592.099999999999</v>
      </c>
      <c r="BC1723" s="28">
        <f t="shared" si="8172"/>
        <v>72597.699999999997</v>
      </c>
      <c r="BD1723" s="28">
        <f>BD1724</f>
        <v>0</v>
      </c>
      <c r="BE1723" s="28">
        <f>BE1724</f>
        <v>13201.99</v>
      </c>
      <c r="BF1723" s="28">
        <f>BF1724</f>
        <v>475.43700000000001</v>
      </c>
      <c r="BG1723" s="28">
        <f>BG1724</f>
        <v>0</v>
      </c>
      <c r="BH1723" s="28">
        <f>BH1724</f>
        <v>0</v>
      </c>
      <c r="BI1723" s="28">
        <f>BI1724</f>
        <v>0</v>
      </c>
      <c r="BJ1723" s="28">
        <f>BJ1724</f>
        <v>0</v>
      </c>
      <c r="BK1723" s="28">
        <f>BK1724</f>
        <v>0</v>
      </c>
      <c r="BL1723" s="28">
        <f>BL1724</f>
        <v>0</v>
      </c>
      <c r="BM1723" s="28">
        <f>BM1724</f>
        <v>0</v>
      </c>
      <c r="BN1723" s="28">
        <f>BN1724</f>
        <v>0</v>
      </c>
      <c r="BO1723" s="28">
        <f t="shared" si="8173"/>
        <v>88360.39231000001</v>
      </c>
      <c r="BP1723" s="28">
        <f t="shared" si="8174"/>
        <v>56592.099999999999</v>
      </c>
      <c r="BQ1723" s="28">
        <f t="shared" si="8175"/>
        <v>72597.699999999997</v>
      </c>
      <c r="BR1723" s="28">
        <f>BR1724</f>
        <v>-75.436999999999998</v>
      </c>
      <c r="BS1723" s="28">
        <f>BS1724</f>
        <v>0</v>
      </c>
      <c r="BT1723" s="28">
        <f>BT1724</f>
        <v>0</v>
      </c>
      <c r="BU1723" s="28">
        <f t="shared" si="8176"/>
        <v>88284.955310000005</v>
      </c>
      <c r="BV1723" s="28">
        <f t="shared" si="8177"/>
        <v>56592.099999999999</v>
      </c>
      <c r="BW1723" s="28">
        <f t="shared" si="8178"/>
        <v>72597.699999999997</v>
      </c>
      <c r="BX1723" s="28">
        <f>BX1724</f>
        <v>-15</v>
      </c>
      <c r="BY1723" s="28">
        <f>BY1724</f>
        <v>8296.9410000000007</v>
      </c>
      <c r="BZ1723" s="28">
        <f>BZ1724</f>
        <v>0</v>
      </c>
      <c r="CA1723" s="28">
        <f>CA1724</f>
        <v>0</v>
      </c>
      <c r="CB1723" s="28">
        <f>CB1724</f>
        <v>0</v>
      </c>
      <c r="CC1723" s="28">
        <f>CC1724</f>
        <v>0</v>
      </c>
      <c r="CD1723" s="28">
        <f>CD1724</f>
        <v>0</v>
      </c>
      <c r="CE1723" s="28">
        <f>CE1724</f>
        <v>0</v>
      </c>
      <c r="CF1723" s="28">
        <f>CF1724</f>
        <v>0</v>
      </c>
      <c r="CG1723" s="28">
        <f t="shared" si="8179"/>
        <v>96566.896310000011</v>
      </c>
      <c r="CH1723" s="28">
        <f t="shared" si="8180"/>
        <v>56592.099999999999</v>
      </c>
      <c r="CI1723" s="28">
        <f t="shared" si="8181"/>
        <v>72597.699999999997</v>
      </c>
      <c r="CJ1723" s="28">
        <f>CJ1724</f>
        <v>0</v>
      </c>
      <c r="CK1723" s="29"/>
      <c r="CL1723" s="29"/>
      <c r="CM1723" s="25"/>
      <c r="CN1723" s="25"/>
      <c r="CO1723" s="25"/>
      <c r="CP1723" s="25"/>
      <c r="CQ1723" s="25"/>
      <c r="CR1723" s="25"/>
      <c r="CS1723" s="25"/>
    </row>
    <row r="1724" s="1" customFormat="1">
      <c r="A1724" s="30" t="s">
        <v>528</v>
      </c>
      <c r="B1724" s="30" t="s">
        <v>68</v>
      </c>
      <c r="C1724" s="30" t="s">
        <v>333</v>
      </c>
      <c r="D1724" s="30" t="s">
        <v>461</v>
      </c>
      <c r="E1724" s="30"/>
      <c r="F1724" s="31" t="s">
        <v>462</v>
      </c>
      <c r="G1724" s="17">
        <f>G1725+G1735</f>
        <v>74133.300000000003</v>
      </c>
      <c r="H1724" s="17">
        <f>H1725+H1735</f>
        <v>56592.099999999999</v>
      </c>
      <c r="I1724" s="17">
        <f>I1725+I1735</f>
        <v>72597.699999999997</v>
      </c>
      <c r="J1724" s="17">
        <f>J1725+J1735</f>
        <v>0</v>
      </c>
      <c r="K1724" s="17">
        <f>K1725+K1735</f>
        <v>0</v>
      </c>
      <c r="L1724" s="17">
        <f>L1725+L1735</f>
        <v>0</v>
      </c>
      <c r="M1724" s="17">
        <f t="shared" si="8158"/>
        <v>74133.300000000003</v>
      </c>
      <c r="N1724" s="17">
        <f t="shared" si="8159"/>
        <v>56592.099999999999</v>
      </c>
      <c r="O1724" s="17">
        <f t="shared" si="8160"/>
        <v>72597.699999999997</v>
      </c>
      <c r="P1724" s="17">
        <f>P1725+P1735</f>
        <v>0</v>
      </c>
      <c r="Q1724" s="17">
        <f>Q1725+Q1735</f>
        <v>0</v>
      </c>
      <c r="R1724" s="17">
        <f>R1725+R1735</f>
        <v>0</v>
      </c>
      <c r="S1724" s="17">
        <f>S1725+S1735</f>
        <v>549.66530999999998</v>
      </c>
      <c r="T1724" s="17">
        <f>T1725+T1735</f>
        <v>0</v>
      </c>
      <c r="U1724" s="17">
        <f>U1725+U1735</f>
        <v>0</v>
      </c>
      <c r="V1724" s="17">
        <f>V1725+V1735</f>
        <v>0</v>
      </c>
      <c r="W1724" s="17">
        <f>W1725+W1735</f>
        <v>0</v>
      </c>
      <c r="X1724" s="17">
        <f>X1725+X1735</f>
        <v>0</v>
      </c>
      <c r="Y1724" s="17">
        <f t="shared" si="8161"/>
        <v>74682.96531</v>
      </c>
      <c r="Z1724" s="17">
        <f t="shared" si="8162"/>
        <v>56592.099999999999</v>
      </c>
      <c r="AA1724" s="17">
        <f t="shared" si="8163"/>
        <v>72597.699999999997</v>
      </c>
      <c r="AB1724" s="17">
        <f>AB1725+AB1735</f>
        <v>0</v>
      </c>
      <c r="AC1724" s="17">
        <f>AC1725+AC1735</f>
        <v>0</v>
      </c>
      <c r="AD1724" s="17">
        <f>AD1725+AD1735</f>
        <v>0</v>
      </c>
      <c r="AE1724" s="17">
        <f t="shared" si="8164"/>
        <v>74682.96531</v>
      </c>
      <c r="AF1724" s="17">
        <f t="shared" si="8165"/>
        <v>56592.099999999999</v>
      </c>
      <c r="AG1724" s="17">
        <f t="shared" si="8166"/>
        <v>72597.699999999997</v>
      </c>
      <c r="AH1724" s="17">
        <f>AH1725+AH1735</f>
        <v>0</v>
      </c>
      <c r="AI1724" s="17">
        <f>AI1725+AI1735</f>
        <v>0</v>
      </c>
      <c r="AJ1724" s="17">
        <f>AJ1725+AJ1735</f>
        <v>0</v>
      </c>
      <c r="AK1724" s="17">
        <f>AK1725+AK1735</f>
        <v>0</v>
      </c>
      <c r="AL1724" s="17">
        <f>AL1725+AL1735</f>
        <v>0</v>
      </c>
      <c r="AM1724" s="17">
        <f>AM1725+AM1735</f>
        <v>0</v>
      </c>
      <c r="AN1724" s="17">
        <f>AN1725+AN1735</f>
        <v>0</v>
      </c>
      <c r="AO1724" s="17">
        <f>AO1725+AO1735</f>
        <v>0</v>
      </c>
      <c r="AP1724" s="17">
        <f>AP1725+AP1735</f>
        <v>0</v>
      </c>
      <c r="AQ1724" s="17">
        <f>AQ1725+AQ1735</f>
        <v>0</v>
      </c>
      <c r="AR1724" s="17">
        <f>AR1725+AR1735</f>
        <v>0</v>
      </c>
      <c r="AS1724" s="17">
        <f>AS1725+AS1735</f>
        <v>0</v>
      </c>
      <c r="AT1724" s="17">
        <f>AT1725+AT1735</f>
        <v>0</v>
      </c>
      <c r="AU1724" s="17">
        <f>AU1725+AU1735</f>
        <v>0</v>
      </c>
      <c r="AV1724" s="17">
        <f>AV1725+AV1735</f>
        <v>0</v>
      </c>
      <c r="AW1724" s="17">
        <f t="shared" si="8167"/>
        <v>74682.96531</v>
      </c>
      <c r="AX1724" s="17">
        <f t="shared" si="8168"/>
        <v>56592.099999999999</v>
      </c>
      <c r="AY1724" s="17">
        <f t="shared" si="8169"/>
        <v>72597.699999999997</v>
      </c>
      <c r="AZ1724" s="17">
        <f>AZ1725+AZ1735</f>
        <v>0</v>
      </c>
      <c r="BA1724" s="17">
        <f t="shared" si="8170"/>
        <v>74682.96531</v>
      </c>
      <c r="BB1724" s="17">
        <f t="shared" si="8171"/>
        <v>56592.099999999999</v>
      </c>
      <c r="BC1724" s="17">
        <f t="shared" si="8172"/>
        <v>72597.699999999997</v>
      </c>
      <c r="BD1724" s="17">
        <f>BD1725+BD1735</f>
        <v>0</v>
      </c>
      <c r="BE1724" s="17">
        <f>BE1725+BE1735</f>
        <v>13201.99</v>
      </c>
      <c r="BF1724" s="17">
        <f>BF1725+BF1735</f>
        <v>475.43700000000001</v>
      </c>
      <c r="BG1724" s="17">
        <f>BG1725+BG1735</f>
        <v>0</v>
      </c>
      <c r="BH1724" s="17">
        <f>BH1725+BH1735</f>
        <v>0</v>
      </c>
      <c r="BI1724" s="17">
        <f>BI1725+BI1735</f>
        <v>0</v>
      </c>
      <c r="BJ1724" s="17">
        <f>BJ1725+BJ1735</f>
        <v>0</v>
      </c>
      <c r="BK1724" s="17">
        <f>BK1725+BK1735</f>
        <v>0</v>
      </c>
      <c r="BL1724" s="17">
        <f>BL1725+BL1735</f>
        <v>0</v>
      </c>
      <c r="BM1724" s="17">
        <f>BM1725+BM1735</f>
        <v>0</v>
      </c>
      <c r="BN1724" s="17">
        <f>BN1725+BN1735</f>
        <v>0</v>
      </c>
      <c r="BO1724" s="17">
        <f t="shared" si="8173"/>
        <v>88360.39231000001</v>
      </c>
      <c r="BP1724" s="17">
        <f t="shared" si="8174"/>
        <v>56592.099999999999</v>
      </c>
      <c r="BQ1724" s="17">
        <f t="shared" si="8175"/>
        <v>72597.699999999997</v>
      </c>
      <c r="BR1724" s="17">
        <f>BR1725+BR1735</f>
        <v>-75.436999999999998</v>
      </c>
      <c r="BS1724" s="17">
        <f>BS1725+BS1735</f>
        <v>0</v>
      </c>
      <c r="BT1724" s="17">
        <f>BT1725+BT1735</f>
        <v>0</v>
      </c>
      <c r="BU1724" s="17">
        <f t="shared" si="8176"/>
        <v>88284.955310000005</v>
      </c>
      <c r="BV1724" s="17">
        <f t="shared" si="8177"/>
        <v>56592.099999999999</v>
      </c>
      <c r="BW1724" s="17">
        <f t="shared" si="8178"/>
        <v>72597.699999999997</v>
      </c>
      <c r="BX1724" s="17">
        <f>BX1725+BX1735</f>
        <v>-15</v>
      </c>
      <c r="BY1724" s="17">
        <f>BY1725+BY1735</f>
        <v>8296.9410000000007</v>
      </c>
      <c r="BZ1724" s="17">
        <f>BZ1725+BZ1735</f>
        <v>0</v>
      </c>
      <c r="CA1724" s="17">
        <f>CA1725+CA1735</f>
        <v>0</v>
      </c>
      <c r="CB1724" s="17">
        <f>CB1725+CB1735</f>
        <v>0</v>
      </c>
      <c r="CC1724" s="17">
        <f>CC1725+CC1735</f>
        <v>0</v>
      </c>
      <c r="CD1724" s="17">
        <f>CD1725+CD1735</f>
        <v>0</v>
      </c>
      <c r="CE1724" s="17">
        <f>CE1725+CE1735</f>
        <v>0</v>
      </c>
      <c r="CF1724" s="17">
        <f>CF1725+CF1735</f>
        <v>0</v>
      </c>
      <c r="CG1724" s="17">
        <f t="shared" si="8179"/>
        <v>96566.896310000011</v>
      </c>
      <c r="CH1724" s="17">
        <f t="shared" si="8180"/>
        <v>56592.099999999999</v>
      </c>
      <c r="CI1724" s="17">
        <f t="shared" si="8181"/>
        <v>72597.699999999997</v>
      </c>
      <c r="CJ1724" s="17">
        <f>CJ1725+CJ1735</f>
        <v>0</v>
      </c>
      <c r="CK1724" s="32"/>
      <c r="CL1724" s="32"/>
      <c r="CM1724" s="1"/>
      <c r="CN1724" s="1"/>
      <c r="CO1724" s="1"/>
      <c r="CP1724" s="1"/>
      <c r="CQ1724" s="1"/>
      <c r="CR1724" s="1"/>
      <c r="CS1724" s="1"/>
    </row>
    <row r="1725" s="1" customFormat="1">
      <c r="A1725" s="30" t="s">
        <v>528</v>
      </c>
      <c r="B1725" s="30" t="s">
        <v>68</v>
      </c>
      <c r="C1725" s="30" t="s">
        <v>333</v>
      </c>
      <c r="D1725" s="30" t="s">
        <v>463</v>
      </c>
      <c r="E1725" s="30"/>
      <c r="F1725" s="31" t="s">
        <v>86</v>
      </c>
      <c r="G1725" s="17">
        <f>G1726</f>
        <v>18191</v>
      </c>
      <c r="H1725" s="17">
        <f>H1726</f>
        <v>0</v>
      </c>
      <c r="I1725" s="17">
        <f>I1726</f>
        <v>0</v>
      </c>
      <c r="J1725" s="17">
        <f>J1726</f>
        <v>0</v>
      </c>
      <c r="K1725" s="17">
        <f>K1726</f>
        <v>0</v>
      </c>
      <c r="L1725" s="17">
        <f>L1726</f>
        <v>0</v>
      </c>
      <c r="M1725" s="17">
        <f t="shared" si="8158"/>
        <v>18191</v>
      </c>
      <c r="N1725" s="17">
        <f t="shared" si="8159"/>
        <v>0</v>
      </c>
      <c r="O1725" s="17">
        <f t="shared" si="8160"/>
        <v>0</v>
      </c>
      <c r="P1725" s="17">
        <f>P1726</f>
        <v>0</v>
      </c>
      <c r="Q1725" s="17">
        <f>Q1726</f>
        <v>0</v>
      </c>
      <c r="R1725" s="17">
        <f>R1726</f>
        <v>0</v>
      </c>
      <c r="S1725" s="17">
        <f>S1726</f>
        <v>0</v>
      </c>
      <c r="T1725" s="17">
        <f>T1726</f>
        <v>0</v>
      </c>
      <c r="U1725" s="17">
        <f>U1726</f>
        <v>0</v>
      </c>
      <c r="V1725" s="17">
        <f>V1726</f>
        <v>0</v>
      </c>
      <c r="W1725" s="17">
        <f>W1726</f>
        <v>0</v>
      </c>
      <c r="X1725" s="17">
        <f>X1726</f>
        <v>0</v>
      </c>
      <c r="Y1725" s="17">
        <f t="shared" si="8161"/>
        <v>18191</v>
      </c>
      <c r="Z1725" s="17">
        <f t="shared" si="8162"/>
        <v>0</v>
      </c>
      <c r="AA1725" s="17">
        <f t="shared" si="8163"/>
        <v>0</v>
      </c>
      <c r="AB1725" s="17">
        <f>AB1726</f>
        <v>0</v>
      </c>
      <c r="AC1725" s="17">
        <f>AC1726</f>
        <v>0</v>
      </c>
      <c r="AD1725" s="17">
        <f>AD1726</f>
        <v>0</v>
      </c>
      <c r="AE1725" s="17">
        <f t="shared" si="8164"/>
        <v>18191</v>
      </c>
      <c r="AF1725" s="17">
        <f t="shared" si="8165"/>
        <v>0</v>
      </c>
      <c r="AG1725" s="17">
        <f t="shared" si="8166"/>
        <v>0</v>
      </c>
      <c r="AH1725" s="17">
        <f>AH1726</f>
        <v>0</v>
      </c>
      <c r="AI1725" s="17">
        <f>AI1726</f>
        <v>0</v>
      </c>
      <c r="AJ1725" s="17">
        <f>AJ1726</f>
        <v>0</v>
      </c>
      <c r="AK1725" s="17">
        <f>AK1726</f>
        <v>0</v>
      </c>
      <c r="AL1725" s="17">
        <f>AL1726</f>
        <v>0</v>
      </c>
      <c r="AM1725" s="17">
        <f>AM1726</f>
        <v>0</v>
      </c>
      <c r="AN1725" s="17">
        <f>AN1726</f>
        <v>0</v>
      </c>
      <c r="AO1725" s="17">
        <f>AO1726</f>
        <v>0</v>
      </c>
      <c r="AP1725" s="17">
        <f>AP1726</f>
        <v>0</v>
      </c>
      <c r="AQ1725" s="17">
        <f>AQ1726</f>
        <v>0</v>
      </c>
      <c r="AR1725" s="17">
        <f>AR1726</f>
        <v>0</v>
      </c>
      <c r="AS1725" s="17">
        <f>AS1726</f>
        <v>0</v>
      </c>
      <c r="AT1725" s="17">
        <f>AT1726</f>
        <v>0</v>
      </c>
      <c r="AU1725" s="17">
        <f>AU1726</f>
        <v>0</v>
      </c>
      <c r="AV1725" s="17">
        <f>AV1726</f>
        <v>0</v>
      </c>
      <c r="AW1725" s="17">
        <f t="shared" si="8167"/>
        <v>18191</v>
      </c>
      <c r="AX1725" s="17">
        <f t="shared" si="8168"/>
        <v>0</v>
      </c>
      <c r="AY1725" s="17">
        <f t="shared" si="8169"/>
        <v>0</v>
      </c>
      <c r="AZ1725" s="17">
        <f>AZ1726</f>
        <v>0</v>
      </c>
      <c r="BA1725" s="17">
        <f t="shared" si="8170"/>
        <v>18191</v>
      </c>
      <c r="BB1725" s="17">
        <f t="shared" si="8171"/>
        <v>0</v>
      </c>
      <c r="BC1725" s="17">
        <f t="shared" si="8172"/>
        <v>0</v>
      </c>
      <c r="BD1725" s="17">
        <f>BD1726</f>
        <v>0</v>
      </c>
      <c r="BE1725" s="17">
        <f>BE1726</f>
        <v>13201.99</v>
      </c>
      <c r="BF1725" s="17">
        <f>BF1726</f>
        <v>0</v>
      </c>
      <c r="BG1725" s="17">
        <f>BG1726</f>
        <v>0</v>
      </c>
      <c r="BH1725" s="17">
        <f>BH1726</f>
        <v>0</v>
      </c>
      <c r="BI1725" s="17">
        <f>BI1726</f>
        <v>0</v>
      </c>
      <c r="BJ1725" s="17">
        <f>BJ1726</f>
        <v>0</v>
      </c>
      <c r="BK1725" s="17">
        <f>BK1726</f>
        <v>0</v>
      </c>
      <c r="BL1725" s="17">
        <f>BL1726</f>
        <v>0</v>
      </c>
      <c r="BM1725" s="17">
        <f>BM1726</f>
        <v>0</v>
      </c>
      <c r="BN1725" s="17">
        <f>BN1726</f>
        <v>0</v>
      </c>
      <c r="BO1725" s="17">
        <f t="shared" si="8173"/>
        <v>31392.989999999998</v>
      </c>
      <c r="BP1725" s="17">
        <f t="shared" si="8174"/>
        <v>0</v>
      </c>
      <c r="BQ1725" s="17">
        <f t="shared" si="8175"/>
        <v>0</v>
      </c>
      <c r="BR1725" s="17">
        <f>BR1726</f>
        <v>0</v>
      </c>
      <c r="BS1725" s="17">
        <f>BS1726</f>
        <v>0</v>
      </c>
      <c r="BT1725" s="17">
        <f>BT1726</f>
        <v>0</v>
      </c>
      <c r="BU1725" s="17">
        <f t="shared" si="8176"/>
        <v>31392.989999999998</v>
      </c>
      <c r="BV1725" s="17">
        <f t="shared" si="8177"/>
        <v>0</v>
      </c>
      <c r="BW1725" s="17">
        <f t="shared" si="8178"/>
        <v>0</v>
      </c>
      <c r="BX1725" s="17">
        <f>BX1726</f>
        <v>-15</v>
      </c>
      <c r="BY1725" s="17">
        <f>BY1726</f>
        <v>-236.82999999999998</v>
      </c>
      <c r="BZ1725" s="17">
        <f>BZ1726</f>
        <v>0</v>
      </c>
      <c r="CA1725" s="17">
        <f>CA1726</f>
        <v>0</v>
      </c>
      <c r="CB1725" s="17">
        <f>CB1726</f>
        <v>0</v>
      </c>
      <c r="CC1725" s="17">
        <f>CC1726</f>
        <v>0</v>
      </c>
      <c r="CD1725" s="17">
        <f>CD1726</f>
        <v>0</v>
      </c>
      <c r="CE1725" s="17">
        <f>CE1726</f>
        <v>0</v>
      </c>
      <c r="CF1725" s="17">
        <f>CF1726</f>
        <v>0</v>
      </c>
      <c r="CG1725" s="17">
        <f t="shared" si="8179"/>
        <v>31141.159999999996</v>
      </c>
      <c r="CH1725" s="17">
        <f t="shared" si="8180"/>
        <v>0</v>
      </c>
      <c r="CI1725" s="17">
        <f t="shared" si="8181"/>
        <v>0</v>
      </c>
      <c r="CJ1725" s="17">
        <f>CJ1726</f>
        <v>0</v>
      </c>
      <c r="CK1725" s="32"/>
      <c r="CL1725" s="32"/>
      <c r="CM1725" s="1"/>
      <c r="CN1725" s="1"/>
      <c r="CO1725" s="1"/>
      <c r="CP1725" s="1"/>
      <c r="CQ1725" s="1"/>
      <c r="CR1725" s="1"/>
      <c r="CS1725" s="1"/>
    </row>
    <row r="1726" s="1" customFormat="1">
      <c r="A1726" s="30" t="s">
        <v>528</v>
      </c>
      <c r="B1726" s="30" t="s">
        <v>68</v>
      </c>
      <c r="C1726" s="30" t="s">
        <v>333</v>
      </c>
      <c r="D1726" s="30" t="s">
        <v>565</v>
      </c>
      <c r="E1726" s="30"/>
      <c r="F1726" s="31" t="s">
        <v>566</v>
      </c>
      <c r="G1726" s="17">
        <f>G1727+G1729</f>
        <v>18191</v>
      </c>
      <c r="H1726" s="17">
        <f>H1727+H1729</f>
        <v>0</v>
      </c>
      <c r="I1726" s="17">
        <f>I1727+I1729</f>
        <v>0</v>
      </c>
      <c r="J1726" s="17">
        <f>J1727+J1729</f>
        <v>0</v>
      </c>
      <c r="K1726" s="17">
        <f>K1727+K1729</f>
        <v>0</v>
      </c>
      <c r="L1726" s="17">
        <f>L1727+L1729</f>
        <v>0</v>
      </c>
      <c r="M1726" s="17">
        <f t="shared" si="8158"/>
        <v>18191</v>
      </c>
      <c r="N1726" s="17">
        <f t="shared" si="8159"/>
        <v>0</v>
      </c>
      <c r="O1726" s="17">
        <f t="shared" si="8160"/>
        <v>0</v>
      </c>
      <c r="P1726" s="17">
        <f>P1727+P1729</f>
        <v>0</v>
      </c>
      <c r="Q1726" s="17">
        <f>Q1727+Q1729</f>
        <v>0</v>
      </c>
      <c r="R1726" s="17">
        <f>R1727+R1729</f>
        <v>0</v>
      </c>
      <c r="S1726" s="17">
        <f>S1727+S1729</f>
        <v>0</v>
      </c>
      <c r="T1726" s="17">
        <f>T1727+T1729</f>
        <v>0</v>
      </c>
      <c r="U1726" s="17">
        <f>U1727+U1729</f>
        <v>0</v>
      </c>
      <c r="V1726" s="17">
        <f>V1727+V1729</f>
        <v>0</v>
      </c>
      <c r="W1726" s="17">
        <f>W1727+W1729</f>
        <v>0</v>
      </c>
      <c r="X1726" s="17">
        <f>X1727+X1729</f>
        <v>0</v>
      </c>
      <c r="Y1726" s="17">
        <f t="shared" si="8161"/>
        <v>18191</v>
      </c>
      <c r="Z1726" s="17">
        <f t="shared" si="8162"/>
        <v>0</v>
      </c>
      <c r="AA1726" s="17">
        <f t="shared" si="8163"/>
        <v>0</v>
      </c>
      <c r="AB1726" s="17">
        <f>AB1727+AB1729</f>
        <v>0</v>
      </c>
      <c r="AC1726" s="17">
        <f>AC1727+AC1729</f>
        <v>0</v>
      </c>
      <c r="AD1726" s="17">
        <f>AD1727+AD1729</f>
        <v>0</v>
      </c>
      <c r="AE1726" s="17">
        <f t="shared" si="8164"/>
        <v>18191</v>
      </c>
      <c r="AF1726" s="17">
        <f t="shared" si="8165"/>
        <v>0</v>
      </c>
      <c r="AG1726" s="17">
        <f t="shared" si="8166"/>
        <v>0</v>
      </c>
      <c r="AH1726" s="17">
        <f>AH1727+AH1729</f>
        <v>0</v>
      </c>
      <c r="AI1726" s="17">
        <f>AI1727+AI1729</f>
        <v>0</v>
      </c>
      <c r="AJ1726" s="17">
        <f>AJ1727+AJ1729</f>
        <v>0</v>
      </c>
      <c r="AK1726" s="17">
        <f>AK1727+AK1729</f>
        <v>0</v>
      </c>
      <c r="AL1726" s="17">
        <f>AL1727+AL1729</f>
        <v>0</v>
      </c>
      <c r="AM1726" s="17">
        <f>AM1727+AM1729</f>
        <v>0</v>
      </c>
      <c r="AN1726" s="17">
        <f>AN1727+AN1729</f>
        <v>0</v>
      </c>
      <c r="AO1726" s="17">
        <f>AO1727+AO1729</f>
        <v>0</v>
      </c>
      <c r="AP1726" s="17">
        <f>AP1727+AP1729</f>
        <v>0</v>
      </c>
      <c r="AQ1726" s="17">
        <f>AQ1727+AQ1729</f>
        <v>0</v>
      </c>
      <c r="AR1726" s="17">
        <f>AR1727+AR1729</f>
        <v>0</v>
      </c>
      <c r="AS1726" s="17">
        <f>AS1727+AS1729</f>
        <v>0</v>
      </c>
      <c r="AT1726" s="17">
        <f>AT1727+AT1729</f>
        <v>0</v>
      </c>
      <c r="AU1726" s="17">
        <f>AU1727+AU1729</f>
        <v>0</v>
      </c>
      <c r="AV1726" s="17">
        <f>AV1727+AV1729</f>
        <v>0</v>
      </c>
      <c r="AW1726" s="17">
        <f t="shared" si="8167"/>
        <v>18191</v>
      </c>
      <c r="AX1726" s="17">
        <f t="shared" si="8168"/>
        <v>0</v>
      </c>
      <c r="AY1726" s="17">
        <f t="shared" si="8169"/>
        <v>0</v>
      </c>
      <c r="AZ1726" s="17">
        <f>AZ1727+AZ1729</f>
        <v>0</v>
      </c>
      <c r="BA1726" s="17">
        <f t="shared" si="8170"/>
        <v>18191</v>
      </c>
      <c r="BB1726" s="17">
        <f t="shared" si="8171"/>
        <v>0</v>
      </c>
      <c r="BC1726" s="17">
        <f t="shared" si="8172"/>
        <v>0</v>
      </c>
      <c r="BD1726" s="17">
        <f>BD1727+BD1729+BD1731</f>
        <v>0</v>
      </c>
      <c r="BE1726" s="17">
        <f>BE1727+BE1729+BE1731</f>
        <v>13201.99</v>
      </c>
      <c r="BF1726" s="17">
        <f>BF1727+BF1729+BF1731</f>
        <v>0</v>
      </c>
      <c r="BG1726" s="17">
        <f>BG1727+BG1729+BG1731</f>
        <v>0</v>
      </c>
      <c r="BH1726" s="17">
        <f>BH1727+BH1729+BH1731</f>
        <v>0</v>
      </c>
      <c r="BI1726" s="17">
        <f>BI1727+BI1729+BI1731</f>
        <v>0</v>
      </c>
      <c r="BJ1726" s="17">
        <f>BJ1727+BJ1729+BJ1731</f>
        <v>0</v>
      </c>
      <c r="BK1726" s="17">
        <f>BK1727+BK1729+BK1731</f>
        <v>0</v>
      </c>
      <c r="BL1726" s="17">
        <f>BL1727+BL1729+BL1731</f>
        <v>0</v>
      </c>
      <c r="BM1726" s="17">
        <f>BM1727+BM1729+BM1731</f>
        <v>0</v>
      </c>
      <c r="BN1726" s="17">
        <f>BN1727+BN1729+BN1731</f>
        <v>0</v>
      </c>
      <c r="BO1726" s="17">
        <f t="shared" si="8173"/>
        <v>31392.989999999998</v>
      </c>
      <c r="BP1726" s="17">
        <f t="shared" si="8174"/>
        <v>0</v>
      </c>
      <c r="BQ1726" s="17">
        <f t="shared" si="8175"/>
        <v>0</v>
      </c>
      <c r="BR1726" s="17">
        <f>BR1727+BR1729+BR1731</f>
        <v>0</v>
      </c>
      <c r="BS1726" s="17">
        <f>BS1727+BS1729+BS1731</f>
        <v>0</v>
      </c>
      <c r="BT1726" s="17">
        <f>BT1727+BT1729+BT1731</f>
        <v>0</v>
      </c>
      <c r="BU1726" s="17">
        <f t="shared" si="8176"/>
        <v>31392.989999999998</v>
      </c>
      <c r="BV1726" s="17">
        <f t="shared" si="8177"/>
        <v>0</v>
      </c>
      <c r="BW1726" s="17">
        <f t="shared" si="8178"/>
        <v>0</v>
      </c>
      <c r="BX1726" s="17">
        <f>BX1727+BX1729+BX1731+BX1733</f>
        <v>-15</v>
      </c>
      <c r="BY1726" s="17">
        <f>BY1727+BY1729+BY1731+BY1733</f>
        <v>-236.82999999999998</v>
      </c>
      <c r="BZ1726" s="17">
        <f>BZ1727+BZ1729+BZ1731+BZ1733</f>
        <v>0</v>
      </c>
      <c r="CA1726" s="17">
        <f>CA1727+CA1729+CA1731+CA1733</f>
        <v>0</v>
      </c>
      <c r="CB1726" s="17">
        <f>CB1727+CB1729+CB1731+CB1733</f>
        <v>0</v>
      </c>
      <c r="CC1726" s="17">
        <f>CC1727+CC1729+CC1731+CC1733</f>
        <v>0</v>
      </c>
      <c r="CD1726" s="17">
        <f>CD1727+CD1729+CD1731+CD1733</f>
        <v>0</v>
      </c>
      <c r="CE1726" s="17">
        <f>CE1727+CE1729+CE1731+CE1733</f>
        <v>0</v>
      </c>
      <c r="CF1726" s="17">
        <f>CF1727+CF1729+CF1731+CF1733</f>
        <v>0</v>
      </c>
      <c r="CG1726" s="17">
        <f t="shared" si="8179"/>
        <v>31141.159999999996</v>
      </c>
      <c r="CH1726" s="17">
        <f t="shared" si="8180"/>
        <v>0</v>
      </c>
      <c r="CI1726" s="17">
        <f t="shared" si="8181"/>
        <v>0</v>
      </c>
      <c r="CJ1726" s="17">
        <f>CJ1727+CJ1729+CJ1731+CJ1733</f>
        <v>0</v>
      </c>
      <c r="CK1726" s="32"/>
      <c r="CL1726" s="32"/>
      <c r="CM1726" s="1"/>
      <c r="CN1726" s="1"/>
      <c r="CO1726" s="1"/>
      <c r="CP1726" s="1"/>
      <c r="CQ1726" s="1"/>
      <c r="CR1726" s="1"/>
      <c r="CS1726" s="1"/>
    </row>
    <row r="1727" s="1" customFormat="1">
      <c r="A1727" s="30" t="s">
        <v>528</v>
      </c>
      <c r="B1727" s="30" t="s">
        <v>68</v>
      </c>
      <c r="C1727" s="30" t="s">
        <v>333</v>
      </c>
      <c r="D1727" s="30" t="s">
        <v>567</v>
      </c>
      <c r="E1727" s="30"/>
      <c r="F1727" s="31" t="s">
        <v>568</v>
      </c>
      <c r="G1727" s="17">
        <f>G1728</f>
        <v>8990</v>
      </c>
      <c r="H1727" s="17">
        <f>H1728</f>
        <v>0</v>
      </c>
      <c r="I1727" s="17">
        <f>I1728</f>
        <v>0</v>
      </c>
      <c r="J1727" s="17">
        <f>J1728</f>
        <v>0</v>
      </c>
      <c r="K1727" s="17">
        <f>K1728</f>
        <v>0</v>
      </c>
      <c r="L1727" s="17">
        <f>L1728</f>
        <v>0</v>
      </c>
      <c r="M1727" s="17">
        <f t="shared" si="8158"/>
        <v>8990</v>
      </c>
      <c r="N1727" s="17">
        <f t="shared" si="8159"/>
        <v>0</v>
      </c>
      <c r="O1727" s="17">
        <f t="shared" si="8160"/>
        <v>0</v>
      </c>
      <c r="P1727" s="17">
        <f>P1728</f>
        <v>0</v>
      </c>
      <c r="Q1727" s="17">
        <f>Q1728</f>
        <v>0</v>
      </c>
      <c r="R1727" s="17">
        <f>R1728</f>
        <v>0</v>
      </c>
      <c r="S1727" s="17">
        <f>S1728</f>
        <v>0</v>
      </c>
      <c r="T1727" s="17">
        <f>T1728</f>
        <v>0</v>
      </c>
      <c r="U1727" s="17">
        <f>U1728</f>
        <v>0</v>
      </c>
      <c r="V1727" s="17">
        <f>V1728</f>
        <v>0</v>
      </c>
      <c r="W1727" s="17">
        <f>W1728</f>
        <v>0</v>
      </c>
      <c r="X1727" s="17">
        <f>X1728</f>
        <v>0</v>
      </c>
      <c r="Y1727" s="17">
        <f t="shared" si="8161"/>
        <v>8990</v>
      </c>
      <c r="Z1727" s="17">
        <f t="shared" si="8162"/>
        <v>0</v>
      </c>
      <c r="AA1727" s="17">
        <f t="shared" si="8163"/>
        <v>0</v>
      </c>
      <c r="AB1727" s="17">
        <f>AB1728</f>
        <v>0</v>
      </c>
      <c r="AC1727" s="17">
        <f>AC1728</f>
        <v>0</v>
      </c>
      <c r="AD1727" s="17">
        <f>AD1728</f>
        <v>0</v>
      </c>
      <c r="AE1727" s="17">
        <f t="shared" si="8164"/>
        <v>8990</v>
      </c>
      <c r="AF1727" s="17">
        <f t="shared" si="8165"/>
        <v>0</v>
      </c>
      <c r="AG1727" s="17">
        <f t="shared" si="8166"/>
        <v>0</v>
      </c>
      <c r="AH1727" s="17">
        <f>AH1728</f>
        <v>0</v>
      </c>
      <c r="AI1727" s="17">
        <f>AI1728</f>
        <v>0</v>
      </c>
      <c r="AJ1727" s="17">
        <f>AJ1728</f>
        <v>0</v>
      </c>
      <c r="AK1727" s="17">
        <f>AK1728</f>
        <v>0</v>
      </c>
      <c r="AL1727" s="17">
        <f>AL1728</f>
        <v>0</v>
      </c>
      <c r="AM1727" s="17">
        <f>AM1728</f>
        <v>0</v>
      </c>
      <c r="AN1727" s="17">
        <f>AN1728</f>
        <v>0</v>
      </c>
      <c r="AO1727" s="17">
        <f>AO1728</f>
        <v>0</v>
      </c>
      <c r="AP1727" s="17">
        <f>AP1728</f>
        <v>0</v>
      </c>
      <c r="AQ1727" s="17">
        <f>AQ1728</f>
        <v>0</v>
      </c>
      <c r="AR1727" s="17">
        <f>AR1728</f>
        <v>0</v>
      </c>
      <c r="AS1727" s="17">
        <f>AS1728</f>
        <v>0</v>
      </c>
      <c r="AT1727" s="17">
        <f>AT1728</f>
        <v>0</v>
      </c>
      <c r="AU1727" s="17">
        <f>AU1728</f>
        <v>0</v>
      </c>
      <c r="AV1727" s="17">
        <f>AV1728</f>
        <v>0</v>
      </c>
      <c r="AW1727" s="17">
        <f t="shared" si="8167"/>
        <v>8990</v>
      </c>
      <c r="AX1727" s="17">
        <f t="shared" si="8168"/>
        <v>0</v>
      </c>
      <c r="AY1727" s="17">
        <f t="shared" si="8169"/>
        <v>0</v>
      </c>
      <c r="AZ1727" s="17">
        <f>AZ1728</f>
        <v>0</v>
      </c>
      <c r="BA1727" s="17">
        <f t="shared" si="8170"/>
        <v>8990</v>
      </c>
      <c r="BB1727" s="17">
        <f t="shared" si="8171"/>
        <v>0</v>
      </c>
      <c r="BC1727" s="17">
        <f t="shared" si="8172"/>
        <v>0</v>
      </c>
      <c r="BD1727" s="17">
        <f>BD1728</f>
        <v>0</v>
      </c>
      <c r="BE1727" s="17">
        <f>BE1728</f>
        <v>0</v>
      </c>
      <c r="BF1727" s="17">
        <f>BF1728</f>
        <v>0</v>
      </c>
      <c r="BG1727" s="17">
        <f>BG1728</f>
        <v>0</v>
      </c>
      <c r="BH1727" s="17">
        <f>BH1728</f>
        <v>0</v>
      </c>
      <c r="BI1727" s="17">
        <f>BI1728</f>
        <v>0</v>
      </c>
      <c r="BJ1727" s="17">
        <f>BJ1728</f>
        <v>0</v>
      </c>
      <c r="BK1727" s="17">
        <f>BK1728</f>
        <v>0</v>
      </c>
      <c r="BL1727" s="17">
        <f>BL1728</f>
        <v>0</v>
      </c>
      <c r="BM1727" s="17">
        <f>BM1728</f>
        <v>0</v>
      </c>
      <c r="BN1727" s="17">
        <f>BN1728</f>
        <v>0</v>
      </c>
      <c r="BO1727" s="17">
        <f t="shared" si="8173"/>
        <v>8990</v>
      </c>
      <c r="BP1727" s="17">
        <f t="shared" si="8174"/>
        <v>0</v>
      </c>
      <c r="BQ1727" s="17">
        <f t="shared" si="8175"/>
        <v>0</v>
      </c>
      <c r="BR1727" s="17">
        <f>BR1728</f>
        <v>0</v>
      </c>
      <c r="BS1727" s="17">
        <f>BS1728</f>
        <v>0</v>
      </c>
      <c r="BT1727" s="17">
        <f>BT1728</f>
        <v>0</v>
      </c>
      <c r="BU1727" s="17">
        <f t="shared" si="8176"/>
        <v>8990</v>
      </c>
      <c r="BV1727" s="17">
        <f t="shared" si="8177"/>
        <v>0</v>
      </c>
      <c r="BW1727" s="17">
        <f t="shared" si="8178"/>
        <v>0</v>
      </c>
      <c r="BX1727" s="17">
        <f>BX1728</f>
        <v>0</v>
      </c>
      <c r="BY1727" s="17">
        <f>BY1728</f>
        <v>0</v>
      </c>
      <c r="BZ1727" s="17">
        <f>BZ1728</f>
        <v>0</v>
      </c>
      <c r="CA1727" s="17">
        <f>CA1728</f>
        <v>0</v>
      </c>
      <c r="CB1727" s="17">
        <f>CB1728</f>
        <v>0</v>
      </c>
      <c r="CC1727" s="17">
        <f>CC1728</f>
        <v>0</v>
      </c>
      <c r="CD1727" s="17">
        <f>CD1728</f>
        <v>0</v>
      </c>
      <c r="CE1727" s="17">
        <f>CE1728</f>
        <v>0</v>
      </c>
      <c r="CF1727" s="17">
        <f>CF1728</f>
        <v>0</v>
      </c>
      <c r="CG1727" s="17">
        <f t="shared" si="8179"/>
        <v>8990</v>
      </c>
      <c r="CH1727" s="17">
        <f t="shared" si="8180"/>
        <v>0</v>
      </c>
      <c r="CI1727" s="17">
        <f t="shared" si="8181"/>
        <v>0</v>
      </c>
      <c r="CJ1727" s="17">
        <f>CJ1728</f>
        <v>0</v>
      </c>
      <c r="CK1727" s="32"/>
      <c r="CL1727" s="32"/>
      <c r="CM1727" s="1"/>
      <c r="CN1727" s="1"/>
      <c r="CO1727" s="1"/>
      <c r="CP1727" s="1"/>
      <c r="CQ1727" s="1"/>
      <c r="CR1727" s="1"/>
      <c r="CS1727" s="1"/>
    </row>
    <row r="1728" s="1" customFormat="1">
      <c r="A1728" s="30" t="s">
        <v>528</v>
      </c>
      <c r="B1728" s="30" t="s">
        <v>68</v>
      </c>
      <c r="C1728" s="30" t="s">
        <v>333</v>
      </c>
      <c r="D1728" s="30" t="s">
        <v>567</v>
      </c>
      <c r="E1728" s="30" t="s">
        <v>91</v>
      </c>
      <c r="F1728" s="31" t="s">
        <v>92</v>
      </c>
      <c r="G1728" s="17">
        <v>8990</v>
      </c>
      <c r="H1728" s="17">
        <v>0</v>
      </c>
      <c r="I1728" s="17">
        <v>0</v>
      </c>
      <c r="J1728" s="17"/>
      <c r="K1728" s="17"/>
      <c r="L1728" s="17"/>
      <c r="M1728" s="17">
        <f t="shared" si="8158"/>
        <v>8990</v>
      </c>
      <c r="N1728" s="17">
        <f t="shared" si="8159"/>
        <v>0</v>
      </c>
      <c r="O1728" s="17">
        <f t="shared" si="8160"/>
        <v>0</v>
      </c>
      <c r="P1728" s="17"/>
      <c r="Q1728" s="17"/>
      <c r="R1728" s="17"/>
      <c r="S1728" s="17"/>
      <c r="T1728" s="17"/>
      <c r="U1728" s="17"/>
      <c r="V1728" s="17"/>
      <c r="W1728" s="17"/>
      <c r="X1728" s="17"/>
      <c r="Y1728" s="17">
        <f t="shared" si="8161"/>
        <v>8990</v>
      </c>
      <c r="Z1728" s="17">
        <f t="shared" si="8162"/>
        <v>0</v>
      </c>
      <c r="AA1728" s="17">
        <f t="shared" si="8163"/>
        <v>0</v>
      </c>
      <c r="AB1728" s="17"/>
      <c r="AC1728" s="17"/>
      <c r="AD1728" s="17"/>
      <c r="AE1728" s="17">
        <f t="shared" si="8164"/>
        <v>8990</v>
      </c>
      <c r="AF1728" s="17">
        <f t="shared" si="8165"/>
        <v>0</v>
      </c>
      <c r="AG1728" s="17">
        <f t="shared" si="8166"/>
        <v>0</v>
      </c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>
        <f t="shared" si="8167"/>
        <v>8990</v>
      </c>
      <c r="AX1728" s="17">
        <f t="shared" si="8168"/>
        <v>0</v>
      </c>
      <c r="AY1728" s="17">
        <f t="shared" si="8169"/>
        <v>0</v>
      </c>
      <c r="AZ1728" s="17"/>
      <c r="BA1728" s="17">
        <f t="shared" si="8170"/>
        <v>8990</v>
      </c>
      <c r="BB1728" s="17">
        <f t="shared" si="8171"/>
        <v>0</v>
      </c>
      <c r="BC1728" s="17">
        <f t="shared" si="8172"/>
        <v>0</v>
      </c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>
        <f t="shared" si="8173"/>
        <v>8990</v>
      </c>
      <c r="BP1728" s="17">
        <f t="shared" si="8174"/>
        <v>0</v>
      </c>
      <c r="BQ1728" s="17">
        <f t="shared" si="8175"/>
        <v>0</v>
      </c>
      <c r="BR1728" s="17"/>
      <c r="BS1728" s="17"/>
      <c r="BT1728" s="17"/>
      <c r="BU1728" s="17">
        <f t="shared" si="8176"/>
        <v>8990</v>
      </c>
      <c r="BV1728" s="17">
        <f t="shared" si="8177"/>
        <v>0</v>
      </c>
      <c r="BW1728" s="17">
        <f t="shared" si="8178"/>
        <v>0</v>
      </c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>
        <f t="shared" si="8179"/>
        <v>8990</v>
      </c>
      <c r="CH1728" s="17">
        <f t="shared" si="8180"/>
        <v>0</v>
      </c>
      <c r="CI1728" s="17">
        <f t="shared" si="8181"/>
        <v>0</v>
      </c>
      <c r="CJ1728" s="17"/>
      <c r="CK1728" s="32"/>
      <c r="CL1728" s="32"/>
      <c r="CM1728" s="1"/>
      <c r="CN1728" s="1"/>
      <c r="CO1728" s="1"/>
      <c r="CP1728" s="1"/>
      <c r="CQ1728" s="1"/>
      <c r="CR1728" s="1"/>
      <c r="CS1728" s="1"/>
    </row>
    <row r="1729" s="1" customFormat="1">
      <c r="A1729" s="30" t="s">
        <v>528</v>
      </c>
      <c r="B1729" s="30" t="s">
        <v>68</v>
      </c>
      <c r="C1729" s="30" t="s">
        <v>333</v>
      </c>
      <c r="D1729" s="30" t="s">
        <v>569</v>
      </c>
      <c r="E1729" s="30"/>
      <c r="F1729" s="31" t="s">
        <v>570</v>
      </c>
      <c r="G1729" s="17">
        <f>G1730</f>
        <v>9201</v>
      </c>
      <c r="H1729" s="17">
        <f>H1730</f>
        <v>0</v>
      </c>
      <c r="I1729" s="17">
        <f>I1730</f>
        <v>0</v>
      </c>
      <c r="J1729" s="17">
        <f>J1730</f>
        <v>0</v>
      </c>
      <c r="K1729" s="17">
        <f>K1730</f>
        <v>0</v>
      </c>
      <c r="L1729" s="17">
        <f>L1730</f>
        <v>0</v>
      </c>
      <c r="M1729" s="17">
        <f t="shared" si="8158"/>
        <v>9201</v>
      </c>
      <c r="N1729" s="17">
        <f t="shared" si="8159"/>
        <v>0</v>
      </c>
      <c r="O1729" s="17">
        <f t="shared" si="8160"/>
        <v>0</v>
      </c>
      <c r="P1729" s="17">
        <f>P1730</f>
        <v>0</v>
      </c>
      <c r="Q1729" s="17">
        <f>Q1730</f>
        <v>0</v>
      </c>
      <c r="R1729" s="17">
        <f>R1730</f>
        <v>0</v>
      </c>
      <c r="S1729" s="17">
        <f>S1730</f>
        <v>0</v>
      </c>
      <c r="T1729" s="17">
        <f>T1730</f>
        <v>0</v>
      </c>
      <c r="U1729" s="17">
        <f>U1730</f>
        <v>0</v>
      </c>
      <c r="V1729" s="17">
        <f>V1730</f>
        <v>0</v>
      </c>
      <c r="W1729" s="17">
        <f>W1730</f>
        <v>0</v>
      </c>
      <c r="X1729" s="17">
        <f>X1730</f>
        <v>0</v>
      </c>
      <c r="Y1729" s="17">
        <f t="shared" si="8161"/>
        <v>9201</v>
      </c>
      <c r="Z1729" s="17">
        <f t="shared" si="8162"/>
        <v>0</v>
      </c>
      <c r="AA1729" s="17">
        <f t="shared" si="8163"/>
        <v>0</v>
      </c>
      <c r="AB1729" s="17">
        <f>AB1730</f>
        <v>0</v>
      </c>
      <c r="AC1729" s="17">
        <f>AC1730</f>
        <v>0</v>
      </c>
      <c r="AD1729" s="17">
        <f>AD1730</f>
        <v>0</v>
      </c>
      <c r="AE1729" s="17">
        <f t="shared" si="8164"/>
        <v>9201</v>
      </c>
      <c r="AF1729" s="17">
        <f t="shared" si="8165"/>
        <v>0</v>
      </c>
      <c r="AG1729" s="17">
        <f t="shared" si="8166"/>
        <v>0</v>
      </c>
      <c r="AH1729" s="17">
        <f>AH1730</f>
        <v>0</v>
      </c>
      <c r="AI1729" s="17">
        <f>AI1730</f>
        <v>0</v>
      </c>
      <c r="AJ1729" s="17">
        <f>AJ1730</f>
        <v>0</v>
      </c>
      <c r="AK1729" s="17">
        <f>AK1730</f>
        <v>0</v>
      </c>
      <c r="AL1729" s="17">
        <f>AL1730</f>
        <v>0</v>
      </c>
      <c r="AM1729" s="17">
        <f>AM1730</f>
        <v>0</v>
      </c>
      <c r="AN1729" s="17">
        <f>AN1730</f>
        <v>0</v>
      </c>
      <c r="AO1729" s="17">
        <f>AO1730</f>
        <v>0</v>
      </c>
      <c r="AP1729" s="17">
        <f>AP1730</f>
        <v>0</v>
      </c>
      <c r="AQ1729" s="17">
        <f>AQ1730</f>
        <v>0</v>
      </c>
      <c r="AR1729" s="17">
        <f>AR1730</f>
        <v>0</v>
      </c>
      <c r="AS1729" s="17">
        <f>AS1730</f>
        <v>0</v>
      </c>
      <c r="AT1729" s="17">
        <f>AT1730</f>
        <v>0</v>
      </c>
      <c r="AU1729" s="17">
        <f>AU1730</f>
        <v>0</v>
      </c>
      <c r="AV1729" s="17">
        <f>AV1730</f>
        <v>0</v>
      </c>
      <c r="AW1729" s="17">
        <f t="shared" si="8167"/>
        <v>9201</v>
      </c>
      <c r="AX1729" s="17">
        <f t="shared" si="8168"/>
        <v>0</v>
      </c>
      <c r="AY1729" s="17">
        <f t="shared" si="8169"/>
        <v>0</v>
      </c>
      <c r="AZ1729" s="17">
        <f>AZ1730</f>
        <v>0</v>
      </c>
      <c r="BA1729" s="17">
        <f t="shared" si="8170"/>
        <v>9201</v>
      </c>
      <c r="BB1729" s="17">
        <f t="shared" si="8171"/>
        <v>0</v>
      </c>
      <c r="BC1729" s="17">
        <f t="shared" si="8172"/>
        <v>0</v>
      </c>
      <c r="BD1729" s="17">
        <f>BD1730</f>
        <v>0</v>
      </c>
      <c r="BE1729" s="17">
        <f>BE1730</f>
        <v>0</v>
      </c>
      <c r="BF1729" s="17">
        <f>BF1730</f>
        <v>0</v>
      </c>
      <c r="BG1729" s="17">
        <f>BG1730</f>
        <v>0</v>
      </c>
      <c r="BH1729" s="17">
        <f>BH1730</f>
        <v>0</v>
      </c>
      <c r="BI1729" s="17">
        <f>BI1730</f>
        <v>0</v>
      </c>
      <c r="BJ1729" s="17">
        <f>BJ1730</f>
        <v>0</v>
      </c>
      <c r="BK1729" s="17">
        <f>BK1730</f>
        <v>0</v>
      </c>
      <c r="BL1729" s="17">
        <f>BL1730</f>
        <v>0</v>
      </c>
      <c r="BM1729" s="17">
        <f>BM1730</f>
        <v>0</v>
      </c>
      <c r="BN1729" s="17">
        <f>BN1730</f>
        <v>0</v>
      </c>
      <c r="BO1729" s="17">
        <f t="shared" si="8173"/>
        <v>9201</v>
      </c>
      <c r="BP1729" s="17">
        <f t="shared" si="8174"/>
        <v>0</v>
      </c>
      <c r="BQ1729" s="17">
        <f t="shared" si="8175"/>
        <v>0</v>
      </c>
      <c r="BR1729" s="17">
        <f>BR1730</f>
        <v>0</v>
      </c>
      <c r="BS1729" s="17">
        <f>BS1730</f>
        <v>0</v>
      </c>
      <c r="BT1729" s="17">
        <f>BT1730</f>
        <v>0</v>
      </c>
      <c r="BU1729" s="17">
        <f t="shared" si="8176"/>
        <v>9201</v>
      </c>
      <c r="BV1729" s="17">
        <f t="shared" si="8177"/>
        <v>0</v>
      </c>
      <c r="BW1729" s="17">
        <f t="shared" si="8178"/>
        <v>0</v>
      </c>
      <c r="BX1729" s="17">
        <f>BX1730</f>
        <v>0</v>
      </c>
      <c r="BY1729" s="17">
        <f>BY1730</f>
        <v>0</v>
      </c>
      <c r="BZ1729" s="17">
        <f>BZ1730</f>
        <v>0</v>
      </c>
      <c r="CA1729" s="17">
        <f>CA1730</f>
        <v>0</v>
      </c>
      <c r="CB1729" s="17">
        <f>CB1730</f>
        <v>0</v>
      </c>
      <c r="CC1729" s="17">
        <f>CC1730</f>
        <v>0</v>
      </c>
      <c r="CD1729" s="17">
        <f>CD1730</f>
        <v>0</v>
      </c>
      <c r="CE1729" s="17">
        <f>CE1730</f>
        <v>0</v>
      </c>
      <c r="CF1729" s="17">
        <f>CF1730</f>
        <v>0</v>
      </c>
      <c r="CG1729" s="17">
        <f t="shared" si="8179"/>
        <v>9201</v>
      </c>
      <c r="CH1729" s="17">
        <f t="shared" si="8180"/>
        <v>0</v>
      </c>
      <c r="CI1729" s="17">
        <f t="shared" si="8181"/>
        <v>0</v>
      </c>
      <c r="CJ1729" s="17">
        <f>CJ1730</f>
        <v>0</v>
      </c>
      <c r="CK1729" s="32"/>
      <c r="CL1729" s="32"/>
      <c r="CM1729" s="1"/>
      <c r="CN1729" s="1"/>
      <c r="CO1729" s="1"/>
      <c r="CP1729" s="1"/>
      <c r="CQ1729" s="1"/>
      <c r="CR1729" s="1"/>
      <c r="CS1729" s="1"/>
    </row>
    <row r="1730" s="1" customFormat="1">
      <c r="A1730" s="30" t="s">
        <v>528</v>
      </c>
      <c r="B1730" s="30" t="s">
        <v>68</v>
      </c>
      <c r="C1730" s="30" t="s">
        <v>333</v>
      </c>
      <c r="D1730" s="30" t="s">
        <v>569</v>
      </c>
      <c r="E1730" s="30" t="s">
        <v>91</v>
      </c>
      <c r="F1730" s="31" t="s">
        <v>92</v>
      </c>
      <c r="G1730" s="17">
        <v>9201</v>
      </c>
      <c r="H1730" s="17">
        <v>0</v>
      </c>
      <c r="I1730" s="17">
        <v>0</v>
      </c>
      <c r="J1730" s="17"/>
      <c r="K1730" s="17"/>
      <c r="L1730" s="17"/>
      <c r="M1730" s="17">
        <f t="shared" si="8158"/>
        <v>9201</v>
      </c>
      <c r="N1730" s="17">
        <f t="shared" si="8159"/>
        <v>0</v>
      </c>
      <c r="O1730" s="17">
        <f t="shared" si="8160"/>
        <v>0</v>
      </c>
      <c r="P1730" s="17"/>
      <c r="Q1730" s="17"/>
      <c r="R1730" s="17"/>
      <c r="S1730" s="17"/>
      <c r="T1730" s="17"/>
      <c r="U1730" s="17"/>
      <c r="V1730" s="17"/>
      <c r="W1730" s="17"/>
      <c r="X1730" s="17"/>
      <c r="Y1730" s="17">
        <f t="shared" si="8161"/>
        <v>9201</v>
      </c>
      <c r="Z1730" s="17">
        <f t="shared" si="8162"/>
        <v>0</v>
      </c>
      <c r="AA1730" s="17">
        <f t="shared" si="8163"/>
        <v>0</v>
      </c>
      <c r="AB1730" s="17"/>
      <c r="AC1730" s="17"/>
      <c r="AD1730" s="17"/>
      <c r="AE1730" s="17">
        <f t="shared" si="8164"/>
        <v>9201</v>
      </c>
      <c r="AF1730" s="17">
        <f t="shared" si="8165"/>
        <v>0</v>
      </c>
      <c r="AG1730" s="17">
        <f t="shared" si="8166"/>
        <v>0</v>
      </c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>
        <f t="shared" si="8167"/>
        <v>9201</v>
      </c>
      <c r="AX1730" s="17">
        <f t="shared" si="8168"/>
        <v>0</v>
      </c>
      <c r="AY1730" s="17">
        <f t="shared" si="8169"/>
        <v>0</v>
      </c>
      <c r="AZ1730" s="17"/>
      <c r="BA1730" s="17">
        <f t="shared" si="8170"/>
        <v>9201</v>
      </c>
      <c r="BB1730" s="17">
        <f t="shared" si="8171"/>
        <v>0</v>
      </c>
      <c r="BC1730" s="17">
        <f t="shared" si="8172"/>
        <v>0</v>
      </c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>
        <f t="shared" si="8173"/>
        <v>9201</v>
      </c>
      <c r="BP1730" s="17">
        <f t="shared" si="8174"/>
        <v>0</v>
      </c>
      <c r="BQ1730" s="17">
        <f t="shared" si="8175"/>
        <v>0</v>
      </c>
      <c r="BR1730" s="17"/>
      <c r="BS1730" s="17"/>
      <c r="BT1730" s="17"/>
      <c r="BU1730" s="17">
        <f t="shared" si="8176"/>
        <v>9201</v>
      </c>
      <c r="BV1730" s="17">
        <f t="shared" si="8177"/>
        <v>0</v>
      </c>
      <c r="BW1730" s="17">
        <f t="shared" si="8178"/>
        <v>0</v>
      </c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>
        <f t="shared" si="8179"/>
        <v>9201</v>
      </c>
      <c r="CH1730" s="17">
        <f t="shared" si="8180"/>
        <v>0</v>
      </c>
      <c r="CI1730" s="17">
        <f t="shared" si="8181"/>
        <v>0</v>
      </c>
      <c r="CJ1730" s="17"/>
      <c r="CK1730" s="32"/>
      <c r="CL1730" s="32"/>
      <c r="CM1730" s="1"/>
      <c r="CN1730" s="1"/>
      <c r="CO1730" s="1"/>
      <c r="CP1730" s="1"/>
      <c r="CQ1730" s="1"/>
      <c r="CR1730" s="1"/>
      <c r="CS1730" s="1"/>
    </row>
    <row r="1731" s="1" customFormat="1">
      <c r="A1731" s="30" t="s">
        <v>528</v>
      </c>
      <c r="B1731" s="30" t="s">
        <v>68</v>
      </c>
      <c r="C1731" s="30" t="s">
        <v>333</v>
      </c>
      <c r="D1731" s="30" t="s">
        <v>571</v>
      </c>
      <c r="E1731" s="30"/>
      <c r="F1731" s="31" t="s">
        <v>572</v>
      </c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>
        <f>BD1732</f>
        <v>0</v>
      </c>
      <c r="BE1731" s="17">
        <f>BE1732</f>
        <v>13201.99</v>
      </c>
      <c r="BF1731" s="17">
        <f>BF1732</f>
        <v>0</v>
      </c>
      <c r="BG1731" s="17">
        <f>BG1732</f>
        <v>0</v>
      </c>
      <c r="BH1731" s="17">
        <f>BH1732</f>
        <v>0</v>
      </c>
      <c r="BI1731" s="17">
        <f>BI1732</f>
        <v>0</v>
      </c>
      <c r="BJ1731" s="17">
        <f>BJ1732</f>
        <v>0</v>
      </c>
      <c r="BK1731" s="17">
        <f>BK1732</f>
        <v>0</v>
      </c>
      <c r="BL1731" s="17">
        <f>BL1732</f>
        <v>0</v>
      </c>
      <c r="BM1731" s="17">
        <f>BM1732</f>
        <v>0</v>
      </c>
      <c r="BN1731" s="17">
        <f>BN1732</f>
        <v>0</v>
      </c>
      <c r="BO1731" s="17">
        <f t="shared" si="8173"/>
        <v>13201.99</v>
      </c>
      <c r="BP1731" s="17">
        <f t="shared" si="8174"/>
        <v>0</v>
      </c>
      <c r="BQ1731" s="17">
        <f t="shared" si="8175"/>
        <v>0</v>
      </c>
      <c r="BR1731" s="17">
        <f>BR1732</f>
        <v>0</v>
      </c>
      <c r="BS1731" s="17">
        <f>BS1732</f>
        <v>0</v>
      </c>
      <c r="BT1731" s="17">
        <f>BT1732</f>
        <v>0</v>
      </c>
      <c r="BU1731" s="17">
        <f t="shared" si="8176"/>
        <v>13201.99</v>
      </c>
      <c r="BV1731" s="17">
        <f t="shared" si="8177"/>
        <v>0</v>
      </c>
      <c r="BW1731" s="17">
        <f t="shared" si="8178"/>
        <v>0</v>
      </c>
      <c r="BX1731" s="17">
        <f>BX1732</f>
        <v>-15</v>
      </c>
      <c r="BY1731" s="17">
        <f>BY1732</f>
        <v>-666.99000000000001</v>
      </c>
      <c r="BZ1731" s="17">
        <f>BZ1732</f>
        <v>0</v>
      </c>
      <c r="CA1731" s="17">
        <f>CA1732</f>
        <v>0</v>
      </c>
      <c r="CB1731" s="17">
        <f>CB1732</f>
        <v>0</v>
      </c>
      <c r="CC1731" s="17">
        <f>CC1732</f>
        <v>0</v>
      </c>
      <c r="CD1731" s="17">
        <f>CD1732</f>
        <v>0</v>
      </c>
      <c r="CE1731" s="17">
        <f>CE1732</f>
        <v>0</v>
      </c>
      <c r="CF1731" s="17">
        <f>CF1732</f>
        <v>0</v>
      </c>
      <c r="CG1731" s="17">
        <f t="shared" si="8179"/>
        <v>12520</v>
      </c>
      <c r="CH1731" s="17">
        <f t="shared" si="8180"/>
        <v>0</v>
      </c>
      <c r="CI1731" s="17">
        <f t="shared" si="8181"/>
        <v>0</v>
      </c>
      <c r="CJ1731" s="17">
        <f>CJ1732</f>
        <v>0</v>
      </c>
      <c r="CK1731" s="32"/>
      <c r="CL1731" s="32"/>
      <c r="CM1731" s="1"/>
      <c r="CN1731" s="1"/>
      <c r="CO1731" s="1"/>
      <c r="CP1731" s="1"/>
      <c r="CQ1731" s="1"/>
      <c r="CR1731" s="1"/>
      <c r="CS1731" s="1"/>
    </row>
    <row r="1732" s="1" customFormat="1">
      <c r="A1732" s="30" t="s">
        <v>528</v>
      </c>
      <c r="B1732" s="30" t="s">
        <v>68</v>
      </c>
      <c r="C1732" s="30" t="s">
        <v>333</v>
      </c>
      <c r="D1732" s="30" t="s">
        <v>571</v>
      </c>
      <c r="E1732" s="30" t="s">
        <v>91</v>
      </c>
      <c r="F1732" s="31" t="s">
        <v>92</v>
      </c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>
        <v>13201.99</v>
      </c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>
        <f t="shared" si="8173"/>
        <v>13201.99</v>
      </c>
      <c r="BP1732" s="17">
        <f t="shared" si="8174"/>
        <v>0</v>
      </c>
      <c r="BQ1732" s="17">
        <f t="shared" si="8175"/>
        <v>0</v>
      </c>
      <c r="BR1732" s="17"/>
      <c r="BS1732" s="17"/>
      <c r="BT1732" s="17"/>
      <c r="BU1732" s="17">
        <f t="shared" si="8176"/>
        <v>13201.99</v>
      </c>
      <c r="BV1732" s="17">
        <f t="shared" si="8177"/>
        <v>0</v>
      </c>
      <c r="BW1732" s="17">
        <f t="shared" si="8178"/>
        <v>0</v>
      </c>
      <c r="BX1732" s="17">
        <v>-15</v>
      </c>
      <c r="BY1732" s="17">
        <v>-666.99000000000001</v>
      </c>
      <c r="BZ1732" s="17"/>
      <c r="CA1732" s="17"/>
      <c r="CB1732" s="17"/>
      <c r="CC1732" s="17"/>
      <c r="CD1732" s="17"/>
      <c r="CE1732" s="17"/>
      <c r="CF1732" s="17"/>
      <c r="CG1732" s="17">
        <f t="shared" si="8179"/>
        <v>12520</v>
      </c>
      <c r="CH1732" s="17">
        <f t="shared" si="8180"/>
        <v>0</v>
      </c>
      <c r="CI1732" s="17">
        <f t="shared" si="8181"/>
        <v>0</v>
      </c>
      <c r="CJ1732" s="17"/>
      <c r="CK1732" s="32"/>
      <c r="CL1732" s="32"/>
      <c r="CM1732" s="1"/>
      <c r="CN1732" s="1"/>
      <c r="CO1732" s="1"/>
      <c r="CP1732" s="1"/>
      <c r="CQ1732" s="1"/>
      <c r="CR1732" s="1"/>
      <c r="CS1732" s="1"/>
    </row>
    <row r="1733" s="1" customFormat="1">
      <c r="A1733" s="30" t="s">
        <v>528</v>
      </c>
      <c r="B1733" s="30" t="s">
        <v>68</v>
      </c>
      <c r="C1733" s="30" t="s">
        <v>333</v>
      </c>
      <c r="D1733" s="30" t="s">
        <v>573</v>
      </c>
      <c r="E1733" s="30"/>
      <c r="F1733" s="31" t="s">
        <v>574</v>
      </c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>
        <f>BX1734</f>
        <v>0</v>
      </c>
      <c r="BY1733" s="17">
        <f>BY1734</f>
        <v>430.16000000000003</v>
      </c>
      <c r="BZ1733" s="17">
        <f>BZ1734</f>
        <v>0</v>
      </c>
      <c r="CA1733" s="17">
        <f>CA1734</f>
        <v>0</v>
      </c>
      <c r="CB1733" s="17">
        <f>CB1734</f>
        <v>0</v>
      </c>
      <c r="CC1733" s="17">
        <f>CC1734</f>
        <v>0</v>
      </c>
      <c r="CD1733" s="17">
        <f>CD1734</f>
        <v>0</v>
      </c>
      <c r="CE1733" s="17">
        <f>CE1734</f>
        <v>0</v>
      </c>
      <c r="CF1733" s="17">
        <f>CF1734</f>
        <v>0</v>
      </c>
      <c r="CG1733" s="17">
        <f t="shared" si="8179"/>
        <v>430.16000000000003</v>
      </c>
      <c r="CH1733" s="17">
        <f t="shared" si="8180"/>
        <v>0</v>
      </c>
      <c r="CI1733" s="17">
        <f t="shared" si="8181"/>
        <v>0</v>
      </c>
      <c r="CJ1733" s="17">
        <f>CJ1734</f>
        <v>0</v>
      </c>
      <c r="CK1733" s="32"/>
      <c r="CL1733" s="32"/>
      <c r="CM1733" s="1"/>
      <c r="CN1733" s="1"/>
      <c r="CO1733" s="1"/>
      <c r="CP1733" s="1"/>
      <c r="CQ1733" s="1"/>
      <c r="CR1733" s="1"/>
      <c r="CS1733" s="1"/>
    </row>
    <row r="1734" s="1" customFormat="1">
      <c r="A1734" s="30" t="s">
        <v>528</v>
      </c>
      <c r="B1734" s="30" t="s">
        <v>68</v>
      </c>
      <c r="C1734" s="30" t="s">
        <v>333</v>
      </c>
      <c r="D1734" s="30" t="s">
        <v>573</v>
      </c>
      <c r="E1734" s="30" t="s">
        <v>91</v>
      </c>
      <c r="F1734" s="31" t="s">
        <v>92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>
        <v>430.16000000000003</v>
      </c>
      <c r="BZ1734" s="17"/>
      <c r="CA1734" s="17"/>
      <c r="CB1734" s="17"/>
      <c r="CC1734" s="17"/>
      <c r="CD1734" s="17"/>
      <c r="CE1734" s="17"/>
      <c r="CF1734" s="17"/>
      <c r="CG1734" s="17">
        <f t="shared" si="8179"/>
        <v>430.16000000000003</v>
      </c>
      <c r="CH1734" s="17">
        <f t="shared" si="8180"/>
        <v>0</v>
      </c>
      <c r="CI1734" s="17">
        <f t="shared" si="8181"/>
        <v>0</v>
      </c>
      <c r="CJ1734" s="17"/>
      <c r="CK1734" s="32"/>
      <c r="CL1734" s="32"/>
      <c r="CM1734" s="1"/>
      <c r="CN1734" s="1"/>
      <c r="CO1734" s="1"/>
      <c r="CP1734" s="1"/>
      <c r="CQ1734" s="1"/>
      <c r="CR1734" s="1"/>
      <c r="CS1734" s="1"/>
    </row>
    <row r="1735" s="1" customFormat="1">
      <c r="A1735" s="30" t="s">
        <v>528</v>
      </c>
      <c r="B1735" s="30" t="s">
        <v>68</v>
      </c>
      <c r="C1735" s="30" t="s">
        <v>333</v>
      </c>
      <c r="D1735" s="30" t="s">
        <v>474</v>
      </c>
      <c r="E1735" s="30"/>
      <c r="F1735" s="31" t="s">
        <v>41</v>
      </c>
      <c r="G1735" s="17">
        <f>G1736</f>
        <v>55942.300000000003</v>
      </c>
      <c r="H1735" s="17">
        <f>H1736</f>
        <v>56592.099999999999</v>
      </c>
      <c r="I1735" s="17">
        <f>I1736</f>
        <v>72597.699999999997</v>
      </c>
      <c r="J1735" s="17">
        <f>J1736</f>
        <v>0</v>
      </c>
      <c r="K1735" s="17">
        <f>K1736</f>
        <v>0</v>
      </c>
      <c r="L1735" s="17">
        <f>L1736</f>
        <v>0</v>
      </c>
      <c r="M1735" s="17">
        <f t="shared" si="8158"/>
        <v>55942.300000000003</v>
      </c>
      <c r="N1735" s="17">
        <f t="shared" si="8159"/>
        <v>56592.099999999999</v>
      </c>
      <c r="O1735" s="17">
        <f t="shared" si="8160"/>
        <v>72597.699999999997</v>
      </c>
      <c r="P1735" s="17">
        <f>P1736</f>
        <v>0</v>
      </c>
      <c r="Q1735" s="17">
        <f>Q1736</f>
        <v>0</v>
      </c>
      <c r="R1735" s="17">
        <f>R1736</f>
        <v>0</v>
      </c>
      <c r="S1735" s="17">
        <f>S1736</f>
        <v>549.66530999999998</v>
      </c>
      <c r="T1735" s="17">
        <f>T1736</f>
        <v>0</v>
      </c>
      <c r="U1735" s="17">
        <f>U1736</f>
        <v>0</v>
      </c>
      <c r="V1735" s="17">
        <f>V1736</f>
        <v>0</v>
      </c>
      <c r="W1735" s="17">
        <f>W1736</f>
        <v>0</v>
      </c>
      <c r="X1735" s="17">
        <f>X1736</f>
        <v>0</v>
      </c>
      <c r="Y1735" s="17">
        <f t="shared" si="8161"/>
        <v>56491.96531</v>
      </c>
      <c r="Z1735" s="17">
        <f t="shared" si="8162"/>
        <v>56592.099999999999</v>
      </c>
      <c r="AA1735" s="17">
        <f t="shared" si="8163"/>
        <v>72597.699999999997</v>
      </c>
      <c r="AB1735" s="17">
        <f>AB1736</f>
        <v>0</v>
      </c>
      <c r="AC1735" s="17">
        <f>AC1736</f>
        <v>0</v>
      </c>
      <c r="AD1735" s="17">
        <f>AD1736</f>
        <v>0</v>
      </c>
      <c r="AE1735" s="17">
        <f t="shared" si="8164"/>
        <v>56491.96531</v>
      </c>
      <c r="AF1735" s="17">
        <f t="shared" si="8165"/>
        <v>56592.099999999999</v>
      </c>
      <c r="AG1735" s="17">
        <f t="shared" si="8166"/>
        <v>72597.699999999997</v>
      </c>
      <c r="AH1735" s="17">
        <f>AH1736</f>
        <v>0</v>
      </c>
      <c r="AI1735" s="17">
        <f>AI1736</f>
        <v>0</v>
      </c>
      <c r="AJ1735" s="17">
        <f>AJ1736</f>
        <v>0</v>
      </c>
      <c r="AK1735" s="17">
        <f>AK1736</f>
        <v>0</v>
      </c>
      <c r="AL1735" s="17">
        <f>AL1736</f>
        <v>0</v>
      </c>
      <c r="AM1735" s="17">
        <f>AM1736</f>
        <v>0</v>
      </c>
      <c r="AN1735" s="17">
        <f>AN1736</f>
        <v>0</v>
      </c>
      <c r="AO1735" s="17">
        <f>AO1736</f>
        <v>0</v>
      </c>
      <c r="AP1735" s="17">
        <f>AP1736</f>
        <v>0</v>
      </c>
      <c r="AQ1735" s="17">
        <f>AQ1736</f>
        <v>0</v>
      </c>
      <c r="AR1735" s="17">
        <f>AR1736</f>
        <v>0</v>
      </c>
      <c r="AS1735" s="17">
        <f>AS1736</f>
        <v>0</v>
      </c>
      <c r="AT1735" s="17">
        <f>AT1736</f>
        <v>0</v>
      </c>
      <c r="AU1735" s="17">
        <f>AU1736</f>
        <v>0</v>
      </c>
      <c r="AV1735" s="17">
        <f>AV1736</f>
        <v>0</v>
      </c>
      <c r="AW1735" s="17">
        <f t="shared" si="8167"/>
        <v>56491.96531</v>
      </c>
      <c r="AX1735" s="17">
        <f t="shared" si="8168"/>
        <v>56592.099999999999</v>
      </c>
      <c r="AY1735" s="17">
        <f t="shared" si="8169"/>
        <v>72597.699999999997</v>
      </c>
      <c r="AZ1735" s="17">
        <f>AZ1736</f>
        <v>0</v>
      </c>
      <c r="BA1735" s="17">
        <f t="shared" si="8170"/>
        <v>56491.96531</v>
      </c>
      <c r="BB1735" s="17">
        <f t="shared" si="8171"/>
        <v>56592.099999999999</v>
      </c>
      <c r="BC1735" s="17">
        <f t="shared" si="8172"/>
        <v>72597.699999999997</v>
      </c>
      <c r="BD1735" s="17">
        <f>BD1736</f>
        <v>0</v>
      </c>
      <c r="BE1735" s="17">
        <f>BE1736</f>
        <v>0</v>
      </c>
      <c r="BF1735" s="17">
        <f>BF1736</f>
        <v>475.43700000000001</v>
      </c>
      <c r="BG1735" s="17">
        <f>BG1736</f>
        <v>0</v>
      </c>
      <c r="BH1735" s="17">
        <f>BH1736</f>
        <v>0</v>
      </c>
      <c r="BI1735" s="17">
        <f>BI1736</f>
        <v>0</v>
      </c>
      <c r="BJ1735" s="17">
        <f>BJ1736</f>
        <v>0</v>
      </c>
      <c r="BK1735" s="17">
        <f>BK1736</f>
        <v>0</v>
      </c>
      <c r="BL1735" s="17">
        <f>BL1736</f>
        <v>0</v>
      </c>
      <c r="BM1735" s="17">
        <f>BM1736</f>
        <v>0</v>
      </c>
      <c r="BN1735" s="17">
        <f>BN1736</f>
        <v>0</v>
      </c>
      <c r="BO1735" s="17">
        <f t="shared" si="8173"/>
        <v>56967.402309999998</v>
      </c>
      <c r="BP1735" s="17">
        <f t="shared" si="8174"/>
        <v>56592.099999999999</v>
      </c>
      <c r="BQ1735" s="17">
        <f t="shared" si="8175"/>
        <v>72597.699999999997</v>
      </c>
      <c r="BR1735" s="17">
        <f>BR1736</f>
        <v>-75.436999999999998</v>
      </c>
      <c r="BS1735" s="17">
        <f>BS1736</f>
        <v>0</v>
      </c>
      <c r="BT1735" s="17">
        <f>BT1736</f>
        <v>0</v>
      </c>
      <c r="BU1735" s="17">
        <f t="shared" si="8176"/>
        <v>56891.96531</v>
      </c>
      <c r="BV1735" s="17">
        <f t="shared" si="8177"/>
        <v>56592.099999999999</v>
      </c>
      <c r="BW1735" s="17">
        <f t="shared" si="8178"/>
        <v>72597.699999999997</v>
      </c>
      <c r="BX1735" s="17">
        <f>BX1736</f>
        <v>0</v>
      </c>
      <c r="BY1735" s="17">
        <f>BY1736</f>
        <v>8533.7710000000006</v>
      </c>
      <c r="BZ1735" s="17">
        <f>BZ1736</f>
        <v>0</v>
      </c>
      <c r="CA1735" s="17">
        <f>CA1736</f>
        <v>0</v>
      </c>
      <c r="CB1735" s="17">
        <f>CB1736</f>
        <v>0</v>
      </c>
      <c r="CC1735" s="17">
        <f>CC1736</f>
        <v>0</v>
      </c>
      <c r="CD1735" s="17">
        <f>CD1736</f>
        <v>0</v>
      </c>
      <c r="CE1735" s="17">
        <f>CE1736</f>
        <v>0</v>
      </c>
      <c r="CF1735" s="17">
        <f>CF1736</f>
        <v>0</v>
      </c>
      <c r="CG1735" s="17">
        <f t="shared" si="8179"/>
        <v>65425.73631</v>
      </c>
      <c r="CH1735" s="17">
        <f t="shared" si="8180"/>
        <v>56592.099999999999</v>
      </c>
      <c r="CI1735" s="17">
        <f t="shared" si="8181"/>
        <v>72597.699999999997</v>
      </c>
      <c r="CJ1735" s="17">
        <f>CJ1736</f>
        <v>0</v>
      </c>
      <c r="CK1735" s="32"/>
      <c r="CL1735" s="32"/>
      <c r="CM1735" s="1"/>
      <c r="CN1735" s="1"/>
      <c r="CO1735" s="1"/>
      <c r="CP1735" s="1"/>
      <c r="CQ1735" s="1"/>
      <c r="CR1735" s="1"/>
      <c r="CS1735" s="1"/>
    </row>
    <row r="1736" s="1" customFormat="1">
      <c r="A1736" s="30" t="s">
        <v>528</v>
      </c>
      <c r="B1736" s="30" t="s">
        <v>68</v>
      </c>
      <c r="C1736" s="30" t="s">
        <v>333</v>
      </c>
      <c r="D1736" s="30" t="s">
        <v>493</v>
      </c>
      <c r="E1736" s="30"/>
      <c r="F1736" s="31" t="s">
        <v>494</v>
      </c>
      <c r="G1736" s="17">
        <f>G1737+G1739+G1743</f>
        <v>55942.300000000003</v>
      </c>
      <c r="H1736" s="17">
        <f>H1737+H1739+H1743</f>
        <v>56592.099999999999</v>
      </c>
      <c r="I1736" s="17">
        <f>I1737+I1739+I1743</f>
        <v>72597.699999999997</v>
      </c>
      <c r="J1736" s="17">
        <f>J1737+J1739+J1743</f>
        <v>0</v>
      </c>
      <c r="K1736" s="17">
        <f>K1737+K1739+K1743</f>
        <v>0</v>
      </c>
      <c r="L1736" s="17">
        <f>L1737+L1739+L1743</f>
        <v>0</v>
      </c>
      <c r="M1736" s="17">
        <f t="shared" si="8158"/>
        <v>55942.300000000003</v>
      </c>
      <c r="N1736" s="17">
        <f t="shared" si="8159"/>
        <v>56592.099999999999</v>
      </c>
      <c r="O1736" s="17">
        <f t="shared" si="8160"/>
        <v>72597.699999999997</v>
      </c>
      <c r="P1736" s="17">
        <f>P1737+P1739+P1743</f>
        <v>0</v>
      </c>
      <c r="Q1736" s="17">
        <f>Q1737+Q1739+Q1743</f>
        <v>0</v>
      </c>
      <c r="R1736" s="17">
        <f>R1737+R1739+R1743</f>
        <v>0</v>
      </c>
      <c r="S1736" s="17">
        <f>S1737+S1739+S1743</f>
        <v>549.66530999999998</v>
      </c>
      <c r="T1736" s="17">
        <f>T1737+T1739+T1743</f>
        <v>0</v>
      </c>
      <c r="U1736" s="17">
        <f>U1737+U1739+U1743</f>
        <v>0</v>
      </c>
      <c r="V1736" s="17">
        <f>V1737+V1739+V1743</f>
        <v>0</v>
      </c>
      <c r="W1736" s="17">
        <f>W1737+W1739+W1743</f>
        <v>0</v>
      </c>
      <c r="X1736" s="17">
        <f>X1737+X1739+X1743</f>
        <v>0</v>
      </c>
      <c r="Y1736" s="17">
        <f t="shared" si="8161"/>
        <v>56491.96531</v>
      </c>
      <c r="Z1736" s="17">
        <f t="shared" si="8162"/>
        <v>56592.099999999999</v>
      </c>
      <c r="AA1736" s="17">
        <f t="shared" si="8163"/>
        <v>72597.699999999997</v>
      </c>
      <c r="AB1736" s="17">
        <f>AB1737+AB1739+AB1743</f>
        <v>0</v>
      </c>
      <c r="AC1736" s="17">
        <f>AC1737+AC1739+AC1743</f>
        <v>0</v>
      </c>
      <c r="AD1736" s="17">
        <f>AD1737+AD1739+AD1743</f>
        <v>0</v>
      </c>
      <c r="AE1736" s="17">
        <f t="shared" si="8164"/>
        <v>56491.96531</v>
      </c>
      <c r="AF1736" s="17">
        <f t="shared" si="8165"/>
        <v>56592.099999999999</v>
      </c>
      <c r="AG1736" s="17">
        <f t="shared" si="8166"/>
        <v>72597.699999999997</v>
      </c>
      <c r="AH1736" s="17">
        <f>AH1737+AH1739+AH1743</f>
        <v>0</v>
      </c>
      <c r="AI1736" s="17">
        <f>AI1737+AI1739+AI1743</f>
        <v>0</v>
      </c>
      <c r="AJ1736" s="17">
        <f>AJ1737+AJ1739+AJ1743</f>
        <v>0</v>
      </c>
      <c r="AK1736" s="17">
        <f>AK1737+AK1739+AK1743</f>
        <v>0</v>
      </c>
      <c r="AL1736" s="17">
        <f>AL1737+AL1739+AL1743</f>
        <v>0</v>
      </c>
      <c r="AM1736" s="17">
        <f>AM1737+AM1739+AM1743</f>
        <v>0</v>
      </c>
      <c r="AN1736" s="17">
        <f>AN1737+AN1739+AN1743</f>
        <v>0</v>
      </c>
      <c r="AO1736" s="17">
        <f>AO1737+AO1739+AO1743</f>
        <v>0</v>
      </c>
      <c r="AP1736" s="17">
        <f>AP1737+AP1739+AP1743</f>
        <v>0</v>
      </c>
      <c r="AQ1736" s="17">
        <f>AQ1737+AQ1739+AQ1743</f>
        <v>0</v>
      </c>
      <c r="AR1736" s="17">
        <f>AR1737+AR1739+AR1743</f>
        <v>0</v>
      </c>
      <c r="AS1736" s="17">
        <f>AS1737+AS1739+AS1743</f>
        <v>0</v>
      </c>
      <c r="AT1736" s="17">
        <f>AT1737+AT1739+AT1743</f>
        <v>0</v>
      </c>
      <c r="AU1736" s="17">
        <f>AU1737+AU1739+AU1743</f>
        <v>0</v>
      </c>
      <c r="AV1736" s="17">
        <f>AV1737+AV1739+AV1743</f>
        <v>0</v>
      </c>
      <c r="AW1736" s="17">
        <f t="shared" si="8167"/>
        <v>56491.96531</v>
      </c>
      <c r="AX1736" s="17">
        <f t="shared" si="8168"/>
        <v>56592.099999999999</v>
      </c>
      <c r="AY1736" s="17">
        <f t="shared" si="8169"/>
        <v>72597.699999999997</v>
      </c>
      <c r="AZ1736" s="17">
        <f>AZ1737+AZ1739+AZ1743</f>
        <v>0</v>
      </c>
      <c r="BA1736" s="17">
        <f t="shared" si="8170"/>
        <v>56491.96531</v>
      </c>
      <c r="BB1736" s="17">
        <f t="shared" si="8171"/>
        <v>56592.099999999999</v>
      </c>
      <c r="BC1736" s="17">
        <f t="shared" si="8172"/>
        <v>72597.699999999997</v>
      </c>
      <c r="BD1736" s="17">
        <f>BD1737+BD1739+BD1743+BD1741</f>
        <v>0</v>
      </c>
      <c r="BE1736" s="17">
        <f>BE1737+BE1739+BE1743+BE1741</f>
        <v>0</v>
      </c>
      <c r="BF1736" s="17">
        <f>BF1737+BF1739+BF1743+BF1741</f>
        <v>475.43700000000001</v>
      </c>
      <c r="BG1736" s="17">
        <f>BG1737+BG1739+BG1743+BG1741</f>
        <v>0</v>
      </c>
      <c r="BH1736" s="17">
        <f>BH1737+BH1739+BH1743+BH1741</f>
        <v>0</v>
      </c>
      <c r="BI1736" s="17">
        <f>BI1737+BI1739+BI1743+BI1741</f>
        <v>0</v>
      </c>
      <c r="BJ1736" s="17">
        <f>BJ1737+BJ1739+BJ1743+BJ1741</f>
        <v>0</v>
      </c>
      <c r="BK1736" s="17">
        <f>BK1737+BK1739+BK1743+BK1741</f>
        <v>0</v>
      </c>
      <c r="BL1736" s="17">
        <f>BL1737+BL1739+BL1743+BL1741</f>
        <v>0</v>
      </c>
      <c r="BM1736" s="17">
        <f>BM1737+BM1739+BM1743+BM1741</f>
        <v>0</v>
      </c>
      <c r="BN1736" s="17">
        <f>BN1737+BN1739+BN1743+BN1741</f>
        <v>0</v>
      </c>
      <c r="BO1736" s="17">
        <f t="shared" si="8173"/>
        <v>56967.402309999998</v>
      </c>
      <c r="BP1736" s="17">
        <f t="shared" si="8174"/>
        <v>56592.099999999999</v>
      </c>
      <c r="BQ1736" s="17">
        <f t="shared" si="8175"/>
        <v>72597.699999999997</v>
      </c>
      <c r="BR1736" s="17">
        <f>BR1737+BR1739+BR1743+BR1741</f>
        <v>-75.436999999999998</v>
      </c>
      <c r="BS1736" s="17">
        <f>BS1737+BS1739+BS1743+BS1741</f>
        <v>0</v>
      </c>
      <c r="BT1736" s="17">
        <f>BT1737+BT1739+BT1743+BT1741</f>
        <v>0</v>
      </c>
      <c r="BU1736" s="17">
        <f t="shared" si="8176"/>
        <v>56891.96531</v>
      </c>
      <c r="BV1736" s="17">
        <f t="shared" si="8177"/>
        <v>56592.099999999999</v>
      </c>
      <c r="BW1736" s="17">
        <f t="shared" si="8178"/>
        <v>72597.699999999997</v>
      </c>
      <c r="BX1736" s="17">
        <f>BX1737+BX1739+BX1743+BX1741</f>
        <v>0</v>
      </c>
      <c r="BY1736" s="17">
        <f>BY1737+BY1739+BY1743+BY1741</f>
        <v>8533.7710000000006</v>
      </c>
      <c r="BZ1736" s="17">
        <f>BZ1737+BZ1739+BZ1743+BZ1741</f>
        <v>0</v>
      </c>
      <c r="CA1736" s="17">
        <f>CA1737+CA1739+CA1743+CA1741</f>
        <v>0</v>
      </c>
      <c r="CB1736" s="17">
        <f>CB1737+CB1739+CB1743+CB1741</f>
        <v>0</v>
      </c>
      <c r="CC1736" s="17">
        <f>CC1737+CC1739+CC1743+CC1741</f>
        <v>0</v>
      </c>
      <c r="CD1736" s="17">
        <f>CD1737+CD1739+CD1743+CD1741</f>
        <v>0</v>
      </c>
      <c r="CE1736" s="17">
        <f>CE1737+CE1739+CE1743+CE1741</f>
        <v>0</v>
      </c>
      <c r="CF1736" s="17">
        <f>CF1737+CF1739+CF1743+CF1741</f>
        <v>0</v>
      </c>
      <c r="CG1736" s="17">
        <f t="shared" si="8179"/>
        <v>65425.73631</v>
      </c>
      <c r="CH1736" s="17">
        <f t="shared" si="8180"/>
        <v>56592.099999999999</v>
      </c>
      <c r="CI1736" s="17">
        <f t="shared" si="8181"/>
        <v>72597.699999999997</v>
      </c>
      <c r="CJ1736" s="17">
        <f>CJ1737+CJ1739+CJ1743+CJ1741</f>
        <v>0</v>
      </c>
      <c r="CK1736" s="32"/>
      <c r="CL1736" s="32"/>
      <c r="CM1736" s="1"/>
      <c r="CN1736" s="1"/>
      <c r="CO1736" s="1"/>
      <c r="CP1736" s="1"/>
      <c r="CQ1736" s="1"/>
      <c r="CR1736" s="1"/>
      <c r="CS1736" s="1"/>
    </row>
    <row r="1737" s="1" customFormat="1">
      <c r="A1737" s="30" t="s">
        <v>528</v>
      </c>
      <c r="B1737" s="30" t="s">
        <v>68</v>
      </c>
      <c r="C1737" s="30" t="s">
        <v>333</v>
      </c>
      <c r="D1737" s="30" t="s">
        <v>575</v>
      </c>
      <c r="E1737" s="30"/>
      <c r="F1737" s="31" t="s">
        <v>576</v>
      </c>
      <c r="G1737" s="17">
        <f>G1738</f>
        <v>1045.5</v>
      </c>
      <c r="H1737" s="17">
        <f>H1738</f>
        <v>1045.5</v>
      </c>
      <c r="I1737" s="17">
        <f>I1738</f>
        <v>1045.5</v>
      </c>
      <c r="J1737" s="17">
        <f>J1738</f>
        <v>0</v>
      </c>
      <c r="K1737" s="17">
        <f>K1738</f>
        <v>0</v>
      </c>
      <c r="L1737" s="17">
        <f>L1738</f>
        <v>0</v>
      </c>
      <c r="M1737" s="17">
        <f t="shared" si="8158"/>
        <v>1045.5</v>
      </c>
      <c r="N1737" s="17">
        <f t="shared" si="8159"/>
        <v>1045.5</v>
      </c>
      <c r="O1737" s="17">
        <f t="shared" si="8160"/>
        <v>1045.5</v>
      </c>
      <c r="P1737" s="17">
        <f>P1738</f>
        <v>0</v>
      </c>
      <c r="Q1737" s="17">
        <f>Q1738</f>
        <v>0</v>
      </c>
      <c r="R1737" s="17">
        <f>R1738</f>
        <v>0</v>
      </c>
      <c r="S1737" s="17">
        <f>S1738</f>
        <v>0</v>
      </c>
      <c r="T1737" s="17">
        <f>T1738</f>
        <v>0</v>
      </c>
      <c r="U1737" s="17">
        <f>U1738</f>
        <v>0</v>
      </c>
      <c r="V1737" s="17">
        <f>V1738</f>
        <v>0</v>
      </c>
      <c r="W1737" s="17">
        <f>W1738</f>
        <v>0</v>
      </c>
      <c r="X1737" s="17">
        <f>X1738</f>
        <v>0</v>
      </c>
      <c r="Y1737" s="17">
        <f t="shared" si="8161"/>
        <v>1045.5</v>
      </c>
      <c r="Z1737" s="17">
        <f t="shared" si="8162"/>
        <v>1045.5</v>
      </c>
      <c r="AA1737" s="17">
        <f t="shared" si="8163"/>
        <v>1045.5</v>
      </c>
      <c r="AB1737" s="17">
        <f>AB1738</f>
        <v>0</v>
      </c>
      <c r="AC1737" s="17">
        <f>AC1738</f>
        <v>0</v>
      </c>
      <c r="AD1737" s="17">
        <f>AD1738</f>
        <v>0</v>
      </c>
      <c r="AE1737" s="17">
        <f t="shared" si="8164"/>
        <v>1045.5</v>
      </c>
      <c r="AF1737" s="17">
        <f t="shared" si="8165"/>
        <v>1045.5</v>
      </c>
      <c r="AG1737" s="17">
        <f t="shared" si="8166"/>
        <v>1045.5</v>
      </c>
      <c r="AH1737" s="17">
        <f>AH1738</f>
        <v>0</v>
      </c>
      <c r="AI1737" s="17">
        <f>AI1738</f>
        <v>0</v>
      </c>
      <c r="AJ1737" s="17">
        <f>AJ1738</f>
        <v>0</v>
      </c>
      <c r="AK1737" s="17">
        <f>AK1738</f>
        <v>0</v>
      </c>
      <c r="AL1737" s="17">
        <f>AL1738</f>
        <v>0</v>
      </c>
      <c r="AM1737" s="17">
        <f>AM1738</f>
        <v>0</v>
      </c>
      <c r="AN1737" s="17">
        <f>AN1738</f>
        <v>0</v>
      </c>
      <c r="AO1737" s="17">
        <f>AO1738</f>
        <v>0</v>
      </c>
      <c r="AP1737" s="17">
        <f>AP1738</f>
        <v>0</v>
      </c>
      <c r="AQ1737" s="17">
        <f>AQ1738</f>
        <v>0</v>
      </c>
      <c r="AR1737" s="17">
        <f>AR1738</f>
        <v>0</v>
      </c>
      <c r="AS1737" s="17">
        <f>AS1738</f>
        <v>0</v>
      </c>
      <c r="AT1737" s="17">
        <f>AT1738</f>
        <v>0</v>
      </c>
      <c r="AU1737" s="17">
        <f>AU1738</f>
        <v>0</v>
      </c>
      <c r="AV1737" s="17">
        <f>AV1738</f>
        <v>0</v>
      </c>
      <c r="AW1737" s="17">
        <f t="shared" si="8167"/>
        <v>1045.5</v>
      </c>
      <c r="AX1737" s="17">
        <f t="shared" si="8168"/>
        <v>1045.5</v>
      </c>
      <c r="AY1737" s="17">
        <f t="shared" si="8169"/>
        <v>1045.5</v>
      </c>
      <c r="AZ1737" s="17">
        <f>AZ1738</f>
        <v>0</v>
      </c>
      <c r="BA1737" s="17">
        <f t="shared" si="8170"/>
        <v>1045.5</v>
      </c>
      <c r="BB1737" s="17">
        <f t="shared" si="8171"/>
        <v>1045.5</v>
      </c>
      <c r="BC1737" s="17">
        <f t="shared" si="8172"/>
        <v>1045.5</v>
      </c>
      <c r="BD1737" s="17">
        <f>BD1738</f>
        <v>0</v>
      </c>
      <c r="BE1737" s="17">
        <f>BE1738</f>
        <v>0</v>
      </c>
      <c r="BF1737" s="17">
        <f>BF1738</f>
        <v>0</v>
      </c>
      <c r="BG1737" s="17">
        <f>BG1738</f>
        <v>0</v>
      </c>
      <c r="BH1737" s="17">
        <f>BH1738</f>
        <v>0</v>
      </c>
      <c r="BI1737" s="17">
        <f>BI1738</f>
        <v>0</v>
      </c>
      <c r="BJ1737" s="17">
        <f>BJ1738</f>
        <v>0</v>
      </c>
      <c r="BK1737" s="17">
        <f>BK1738</f>
        <v>0</v>
      </c>
      <c r="BL1737" s="17">
        <f>BL1738</f>
        <v>0</v>
      </c>
      <c r="BM1737" s="17">
        <f>BM1738</f>
        <v>0</v>
      </c>
      <c r="BN1737" s="17">
        <f>BN1738</f>
        <v>0</v>
      </c>
      <c r="BO1737" s="17">
        <f t="shared" si="8173"/>
        <v>1045.5</v>
      </c>
      <c r="BP1737" s="17">
        <f t="shared" si="8174"/>
        <v>1045.5</v>
      </c>
      <c r="BQ1737" s="17">
        <f t="shared" si="8175"/>
        <v>1045.5</v>
      </c>
      <c r="BR1737" s="17">
        <f>BR1738</f>
        <v>0</v>
      </c>
      <c r="BS1737" s="17">
        <f>BS1738</f>
        <v>0</v>
      </c>
      <c r="BT1737" s="17">
        <f>BT1738</f>
        <v>0</v>
      </c>
      <c r="BU1737" s="17">
        <f t="shared" si="8176"/>
        <v>1045.5</v>
      </c>
      <c r="BV1737" s="17">
        <f t="shared" si="8177"/>
        <v>1045.5</v>
      </c>
      <c r="BW1737" s="17">
        <f t="shared" si="8178"/>
        <v>1045.5</v>
      </c>
      <c r="BX1737" s="17">
        <f>BX1738</f>
        <v>0</v>
      </c>
      <c r="BY1737" s="17">
        <f>BY1738</f>
        <v>0</v>
      </c>
      <c r="BZ1737" s="17">
        <f>BZ1738</f>
        <v>0</v>
      </c>
      <c r="CA1737" s="17">
        <f>CA1738</f>
        <v>0</v>
      </c>
      <c r="CB1737" s="17">
        <f>CB1738</f>
        <v>0</v>
      </c>
      <c r="CC1737" s="17">
        <f>CC1738</f>
        <v>0</v>
      </c>
      <c r="CD1737" s="17">
        <f>CD1738</f>
        <v>0</v>
      </c>
      <c r="CE1737" s="17">
        <f>CE1738</f>
        <v>0</v>
      </c>
      <c r="CF1737" s="17">
        <f>CF1738</f>
        <v>0</v>
      </c>
      <c r="CG1737" s="17">
        <f t="shared" si="8179"/>
        <v>1045.5</v>
      </c>
      <c r="CH1737" s="17">
        <f t="shared" si="8180"/>
        <v>1045.5</v>
      </c>
      <c r="CI1737" s="17">
        <f t="shared" si="8181"/>
        <v>1045.5</v>
      </c>
      <c r="CJ1737" s="17">
        <f>CJ1738</f>
        <v>0</v>
      </c>
      <c r="CK1737" s="32"/>
      <c r="CL1737" s="32"/>
      <c r="CM1737" s="1"/>
      <c r="CN1737" s="1"/>
      <c r="CO1737" s="1"/>
      <c r="CP1737" s="1"/>
      <c r="CQ1737" s="1"/>
      <c r="CR1737" s="1"/>
      <c r="CS1737" s="1"/>
    </row>
    <row r="1738" s="1" customFormat="1">
      <c r="A1738" s="30" t="s">
        <v>528</v>
      </c>
      <c r="B1738" s="30" t="s">
        <v>68</v>
      </c>
      <c r="C1738" s="30" t="s">
        <v>333</v>
      </c>
      <c r="D1738" s="30" t="s">
        <v>575</v>
      </c>
      <c r="E1738" s="30" t="s">
        <v>48</v>
      </c>
      <c r="F1738" s="31" t="s">
        <v>49</v>
      </c>
      <c r="G1738" s="17">
        <f>1551.4-505.9</f>
        <v>1045.5</v>
      </c>
      <c r="H1738" s="17">
        <f>1551.4-505.9</f>
        <v>1045.5</v>
      </c>
      <c r="I1738" s="17">
        <f>1551.4-505.9</f>
        <v>1045.5</v>
      </c>
      <c r="J1738" s="17"/>
      <c r="K1738" s="17"/>
      <c r="L1738" s="17"/>
      <c r="M1738" s="17">
        <f t="shared" si="8158"/>
        <v>1045.5</v>
      </c>
      <c r="N1738" s="17">
        <f t="shared" si="8159"/>
        <v>1045.5</v>
      </c>
      <c r="O1738" s="17">
        <f t="shared" si="8160"/>
        <v>1045.5</v>
      </c>
      <c r="P1738" s="17"/>
      <c r="Q1738" s="17"/>
      <c r="R1738" s="17"/>
      <c r="S1738" s="17"/>
      <c r="T1738" s="17"/>
      <c r="U1738" s="17"/>
      <c r="V1738" s="17"/>
      <c r="W1738" s="17"/>
      <c r="X1738" s="17"/>
      <c r="Y1738" s="17">
        <f t="shared" si="8161"/>
        <v>1045.5</v>
      </c>
      <c r="Z1738" s="17">
        <f t="shared" si="8162"/>
        <v>1045.5</v>
      </c>
      <c r="AA1738" s="17">
        <f t="shared" si="8163"/>
        <v>1045.5</v>
      </c>
      <c r="AB1738" s="17"/>
      <c r="AC1738" s="17"/>
      <c r="AD1738" s="17"/>
      <c r="AE1738" s="17">
        <f t="shared" si="8164"/>
        <v>1045.5</v>
      </c>
      <c r="AF1738" s="17">
        <f t="shared" si="8165"/>
        <v>1045.5</v>
      </c>
      <c r="AG1738" s="17">
        <f t="shared" si="8166"/>
        <v>1045.5</v>
      </c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>
        <f t="shared" si="8167"/>
        <v>1045.5</v>
      </c>
      <c r="AX1738" s="17">
        <f t="shared" si="8168"/>
        <v>1045.5</v>
      </c>
      <c r="AY1738" s="17">
        <f t="shared" si="8169"/>
        <v>1045.5</v>
      </c>
      <c r="AZ1738" s="17"/>
      <c r="BA1738" s="17">
        <f t="shared" si="8170"/>
        <v>1045.5</v>
      </c>
      <c r="BB1738" s="17">
        <f t="shared" si="8171"/>
        <v>1045.5</v>
      </c>
      <c r="BC1738" s="17">
        <f t="shared" si="8172"/>
        <v>1045.5</v>
      </c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>
        <f t="shared" si="8173"/>
        <v>1045.5</v>
      </c>
      <c r="BP1738" s="17">
        <f t="shared" si="8174"/>
        <v>1045.5</v>
      </c>
      <c r="BQ1738" s="17">
        <f t="shared" si="8175"/>
        <v>1045.5</v>
      </c>
      <c r="BR1738" s="17"/>
      <c r="BS1738" s="17"/>
      <c r="BT1738" s="17"/>
      <c r="BU1738" s="17">
        <f t="shared" si="8176"/>
        <v>1045.5</v>
      </c>
      <c r="BV1738" s="17">
        <f t="shared" si="8177"/>
        <v>1045.5</v>
      </c>
      <c r="BW1738" s="17">
        <f t="shared" si="8178"/>
        <v>1045.5</v>
      </c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>
        <f t="shared" si="8179"/>
        <v>1045.5</v>
      </c>
      <c r="CH1738" s="17">
        <f t="shared" si="8180"/>
        <v>1045.5</v>
      </c>
      <c r="CI1738" s="17">
        <f t="shared" si="8181"/>
        <v>1045.5</v>
      </c>
      <c r="CJ1738" s="17"/>
      <c r="CK1738" s="32"/>
      <c r="CL1738" s="32"/>
      <c r="CM1738" s="1"/>
      <c r="CN1738" s="1"/>
      <c r="CO1738" s="1"/>
      <c r="CP1738" s="1"/>
      <c r="CQ1738" s="1"/>
      <c r="CR1738" s="1"/>
      <c r="CS1738" s="1"/>
    </row>
    <row r="1739" s="1" customFormat="1">
      <c r="A1739" s="30" t="s">
        <v>528</v>
      </c>
      <c r="B1739" s="30" t="s">
        <v>68</v>
      </c>
      <c r="C1739" s="30" t="s">
        <v>333</v>
      </c>
      <c r="D1739" s="30" t="s">
        <v>495</v>
      </c>
      <c r="E1739" s="30"/>
      <c r="F1739" s="31" t="s">
        <v>496</v>
      </c>
      <c r="G1739" s="17">
        <f>G1740</f>
        <v>35702.599999999999</v>
      </c>
      <c r="H1739" s="17">
        <f>H1740</f>
        <v>35702.599999999999</v>
      </c>
      <c r="I1739" s="17">
        <f>I1740</f>
        <v>35702.599999999999</v>
      </c>
      <c r="J1739" s="17">
        <f>J1740</f>
        <v>0</v>
      </c>
      <c r="K1739" s="17">
        <f>K1740</f>
        <v>0</v>
      </c>
      <c r="L1739" s="17">
        <f>L1740</f>
        <v>0</v>
      </c>
      <c r="M1739" s="17">
        <f t="shared" si="8158"/>
        <v>35702.599999999999</v>
      </c>
      <c r="N1739" s="17">
        <f t="shared" si="8159"/>
        <v>35702.599999999999</v>
      </c>
      <c r="O1739" s="17">
        <f t="shared" si="8160"/>
        <v>35702.599999999999</v>
      </c>
      <c r="P1739" s="17">
        <f>P1740</f>
        <v>0</v>
      </c>
      <c r="Q1739" s="17">
        <f>Q1740</f>
        <v>0</v>
      </c>
      <c r="R1739" s="17">
        <f>R1740</f>
        <v>0</v>
      </c>
      <c r="S1739" s="17">
        <f>S1740</f>
        <v>549.66530999999998</v>
      </c>
      <c r="T1739" s="17">
        <f>T1740</f>
        <v>0</v>
      </c>
      <c r="U1739" s="17">
        <f>U1740</f>
        <v>0</v>
      </c>
      <c r="V1739" s="17">
        <f>V1740</f>
        <v>0</v>
      </c>
      <c r="W1739" s="17">
        <f>W1740</f>
        <v>0</v>
      </c>
      <c r="X1739" s="17">
        <f>X1740</f>
        <v>0</v>
      </c>
      <c r="Y1739" s="17">
        <f t="shared" si="8161"/>
        <v>36252.265309999995</v>
      </c>
      <c r="Z1739" s="17">
        <f t="shared" si="8162"/>
        <v>35702.599999999999</v>
      </c>
      <c r="AA1739" s="17">
        <f t="shared" si="8163"/>
        <v>35702.599999999999</v>
      </c>
      <c r="AB1739" s="17">
        <f>AB1740</f>
        <v>0</v>
      </c>
      <c r="AC1739" s="17">
        <f>AC1740</f>
        <v>0</v>
      </c>
      <c r="AD1739" s="17">
        <f>AD1740</f>
        <v>0</v>
      </c>
      <c r="AE1739" s="17">
        <f t="shared" si="8164"/>
        <v>36252.265309999995</v>
      </c>
      <c r="AF1739" s="17">
        <f t="shared" si="8165"/>
        <v>35702.599999999999</v>
      </c>
      <c r="AG1739" s="17">
        <f t="shared" si="8166"/>
        <v>35702.599999999999</v>
      </c>
      <c r="AH1739" s="17">
        <f>AH1740</f>
        <v>0</v>
      </c>
      <c r="AI1739" s="17">
        <f>AI1740</f>
        <v>0</v>
      </c>
      <c r="AJ1739" s="17">
        <f>AJ1740</f>
        <v>0</v>
      </c>
      <c r="AK1739" s="17">
        <f>AK1740</f>
        <v>0</v>
      </c>
      <c r="AL1739" s="17">
        <f>AL1740</f>
        <v>0</v>
      </c>
      <c r="AM1739" s="17">
        <f>AM1740</f>
        <v>0</v>
      </c>
      <c r="AN1739" s="17">
        <f>AN1740</f>
        <v>0</v>
      </c>
      <c r="AO1739" s="17">
        <f>AO1740</f>
        <v>0</v>
      </c>
      <c r="AP1739" s="17">
        <f>AP1740</f>
        <v>0</v>
      </c>
      <c r="AQ1739" s="17">
        <f>AQ1740</f>
        <v>0</v>
      </c>
      <c r="AR1739" s="17">
        <f>AR1740</f>
        <v>0</v>
      </c>
      <c r="AS1739" s="17">
        <f>AS1740</f>
        <v>0</v>
      </c>
      <c r="AT1739" s="17">
        <f>AT1740</f>
        <v>0</v>
      </c>
      <c r="AU1739" s="17">
        <f>AU1740</f>
        <v>0</v>
      </c>
      <c r="AV1739" s="17">
        <f>AV1740</f>
        <v>0</v>
      </c>
      <c r="AW1739" s="17">
        <f t="shared" si="8167"/>
        <v>36252.265309999995</v>
      </c>
      <c r="AX1739" s="17">
        <f t="shared" si="8168"/>
        <v>35702.599999999999</v>
      </c>
      <c r="AY1739" s="17">
        <f t="shared" si="8169"/>
        <v>35702.599999999999</v>
      </c>
      <c r="AZ1739" s="17">
        <f>AZ1740</f>
        <v>0</v>
      </c>
      <c r="BA1739" s="17">
        <f t="shared" si="8170"/>
        <v>36252.265309999995</v>
      </c>
      <c r="BB1739" s="17">
        <f t="shared" si="8171"/>
        <v>35702.599999999999</v>
      </c>
      <c r="BC1739" s="17">
        <f t="shared" si="8172"/>
        <v>35702.599999999999</v>
      </c>
      <c r="BD1739" s="17">
        <f>BD1740</f>
        <v>0</v>
      </c>
      <c r="BE1739" s="17">
        <f>BE1740</f>
        <v>0</v>
      </c>
      <c r="BF1739" s="17">
        <f>BF1740</f>
        <v>400</v>
      </c>
      <c r="BG1739" s="17">
        <f>BG1740</f>
        <v>0</v>
      </c>
      <c r="BH1739" s="17">
        <f>BH1740</f>
        <v>0</v>
      </c>
      <c r="BI1739" s="17">
        <f>BI1740</f>
        <v>0</v>
      </c>
      <c r="BJ1739" s="17">
        <f>BJ1740</f>
        <v>0</v>
      </c>
      <c r="BK1739" s="17">
        <f>BK1740</f>
        <v>0</v>
      </c>
      <c r="BL1739" s="17">
        <f>BL1740</f>
        <v>0</v>
      </c>
      <c r="BM1739" s="17">
        <f>BM1740</f>
        <v>0</v>
      </c>
      <c r="BN1739" s="17">
        <f>BN1740</f>
        <v>0</v>
      </c>
      <c r="BO1739" s="17">
        <f t="shared" si="8173"/>
        <v>36652.265309999995</v>
      </c>
      <c r="BP1739" s="17">
        <f t="shared" si="8174"/>
        <v>35702.599999999999</v>
      </c>
      <c r="BQ1739" s="17">
        <f t="shared" si="8175"/>
        <v>35702.599999999999</v>
      </c>
      <c r="BR1739" s="17">
        <f>BR1740</f>
        <v>0</v>
      </c>
      <c r="BS1739" s="17">
        <f>BS1740</f>
        <v>0</v>
      </c>
      <c r="BT1739" s="17">
        <f>BT1740</f>
        <v>0</v>
      </c>
      <c r="BU1739" s="17">
        <f t="shared" si="8176"/>
        <v>36652.265309999995</v>
      </c>
      <c r="BV1739" s="17">
        <f t="shared" si="8177"/>
        <v>35702.599999999999</v>
      </c>
      <c r="BW1739" s="17">
        <f t="shared" si="8178"/>
        <v>35702.599999999999</v>
      </c>
      <c r="BX1739" s="17">
        <f>BX1740</f>
        <v>0</v>
      </c>
      <c r="BY1739" s="17">
        <f>BY1740</f>
        <v>8458.3340000000007</v>
      </c>
      <c r="BZ1739" s="17">
        <f>BZ1740</f>
        <v>0</v>
      </c>
      <c r="CA1739" s="17">
        <f>CA1740</f>
        <v>0</v>
      </c>
      <c r="CB1739" s="17">
        <f>CB1740</f>
        <v>0</v>
      </c>
      <c r="CC1739" s="17">
        <f>CC1740</f>
        <v>0</v>
      </c>
      <c r="CD1739" s="17">
        <f>CD1740</f>
        <v>0</v>
      </c>
      <c r="CE1739" s="17">
        <f>CE1740</f>
        <v>0</v>
      </c>
      <c r="CF1739" s="17">
        <f>CF1740</f>
        <v>0</v>
      </c>
      <c r="CG1739" s="17">
        <f t="shared" si="8179"/>
        <v>45110.599309999998</v>
      </c>
      <c r="CH1739" s="17">
        <f t="shared" si="8180"/>
        <v>35702.599999999999</v>
      </c>
      <c r="CI1739" s="17">
        <f t="shared" si="8181"/>
        <v>35702.599999999999</v>
      </c>
      <c r="CJ1739" s="17">
        <f>CJ1740</f>
        <v>0</v>
      </c>
      <c r="CK1739" s="32"/>
      <c r="CL1739" s="32"/>
      <c r="CM1739" s="1"/>
      <c r="CN1739" s="1"/>
      <c r="CO1739" s="1"/>
      <c r="CP1739" s="1"/>
      <c r="CQ1739" s="1"/>
      <c r="CR1739" s="1"/>
      <c r="CS1739" s="1"/>
    </row>
    <row r="1740" s="1" customFormat="1">
      <c r="A1740" s="30" t="s">
        <v>528</v>
      </c>
      <c r="B1740" s="30" t="s">
        <v>68</v>
      </c>
      <c r="C1740" s="30" t="s">
        <v>333</v>
      </c>
      <c r="D1740" s="30" t="s">
        <v>495</v>
      </c>
      <c r="E1740" s="30" t="s">
        <v>46</v>
      </c>
      <c r="F1740" s="31" t="s">
        <v>47</v>
      </c>
      <c r="G1740" s="17">
        <v>35702.599999999999</v>
      </c>
      <c r="H1740" s="17">
        <v>35702.599999999999</v>
      </c>
      <c r="I1740" s="17">
        <v>35702.599999999999</v>
      </c>
      <c r="J1740" s="17"/>
      <c r="K1740" s="17"/>
      <c r="L1740" s="17"/>
      <c r="M1740" s="17">
        <f t="shared" si="8158"/>
        <v>35702.599999999999</v>
      </c>
      <c r="N1740" s="17">
        <f t="shared" si="8159"/>
        <v>35702.599999999999</v>
      </c>
      <c r="O1740" s="17">
        <f t="shared" si="8160"/>
        <v>35702.599999999999</v>
      </c>
      <c r="P1740" s="17"/>
      <c r="Q1740" s="17"/>
      <c r="R1740" s="17"/>
      <c r="S1740" s="17">
        <f>279.66531+270</f>
        <v>549.66530999999998</v>
      </c>
      <c r="T1740" s="17"/>
      <c r="U1740" s="17"/>
      <c r="V1740" s="17"/>
      <c r="W1740" s="17"/>
      <c r="X1740" s="17"/>
      <c r="Y1740" s="17">
        <f t="shared" si="8161"/>
        <v>36252.265309999995</v>
      </c>
      <c r="Z1740" s="17">
        <f t="shared" si="8162"/>
        <v>35702.599999999999</v>
      </c>
      <c r="AA1740" s="17">
        <f t="shared" si="8163"/>
        <v>35702.599999999999</v>
      </c>
      <c r="AB1740" s="17"/>
      <c r="AC1740" s="17"/>
      <c r="AD1740" s="17"/>
      <c r="AE1740" s="17">
        <f t="shared" si="8164"/>
        <v>36252.265309999995</v>
      </c>
      <c r="AF1740" s="17">
        <f t="shared" si="8165"/>
        <v>35702.599999999999</v>
      </c>
      <c r="AG1740" s="17">
        <f t="shared" si="8166"/>
        <v>35702.599999999999</v>
      </c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>
        <f t="shared" si="8167"/>
        <v>36252.265309999995</v>
      </c>
      <c r="AX1740" s="17">
        <f t="shared" si="8168"/>
        <v>35702.599999999999</v>
      </c>
      <c r="AY1740" s="17">
        <f t="shared" si="8169"/>
        <v>35702.599999999999</v>
      </c>
      <c r="AZ1740" s="17"/>
      <c r="BA1740" s="17">
        <f t="shared" si="8170"/>
        <v>36252.265309999995</v>
      </c>
      <c r="BB1740" s="17">
        <f t="shared" si="8171"/>
        <v>35702.599999999999</v>
      </c>
      <c r="BC1740" s="17">
        <f t="shared" si="8172"/>
        <v>35702.599999999999</v>
      </c>
      <c r="BD1740" s="17"/>
      <c r="BE1740" s="17"/>
      <c r="BF1740" s="17">
        <v>400</v>
      </c>
      <c r="BG1740" s="17"/>
      <c r="BH1740" s="17"/>
      <c r="BI1740" s="17"/>
      <c r="BJ1740" s="17"/>
      <c r="BK1740" s="17"/>
      <c r="BL1740" s="17"/>
      <c r="BM1740" s="17"/>
      <c r="BN1740" s="17"/>
      <c r="BO1740" s="17">
        <f t="shared" si="8173"/>
        <v>36652.265309999995</v>
      </c>
      <c r="BP1740" s="17">
        <f t="shared" si="8174"/>
        <v>35702.599999999999</v>
      </c>
      <c r="BQ1740" s="17">
        <f t="shared" si="8175"/>
        <v>35702.599999999999</v>
      </c>
      <c r="BR1740" s="17"/>
      <c r="BS1740" s="17"/>
      <c r="BT1740" s="17"/>
      <c r="BU1740" s="17">
        <f t="shared" si="8176"/>
        <v>36652.265309999995</v>
      </c>
      <c r="BV1740" s="17">
        <f t="shared" si="8177"/>
        <v>35702.599999999999</v>
      </c>
      <c r="BW1740" s="17">
        <f t="shared" si="8178"/>
        <v>35702.599999999999</v>
      </c>
      <c r="BX1740" s="17"/>
      <c r="BY1740" s="17">
        <v>8458.3340000000007</v>
      </c>
      <c r="BZ1740" s="17"/>
      <c r="CA1740" s="17"/>
      <c r="CB1740" s="17"/>
      <c r="CC1740" s="17"/>
      <c r="CD1740" s="17"/>
      <c r="CE1740" s="17"/>
      <c r="CF1740" s="17"/>
      <c r="CG1740" s="17">
        <f t="shared" si="8179"/>
        <v>45110.599309999998</v>
      </c>
      <c r="CH1740" s="17">
        <f t="shared" si="8180"/>
        <v>35702.599999999999</v>
      </c>
      <c r="CI1740" s="17">
        <f t="shared" si="8181"/>
        <v>35702.599999999999</v>
      </c>
      <c r="CJ1740" s="17"/>
      <c r="CK1740" s="32"/>
      <c r="CL1740" s="32"/>
      <c r="CM1740" s="1"/>
      <c r="CN1740" s="1"/>
      <c r="CO1740" s="1"/>
      <c r="CP1740" s="1"/>
      <c r="CQ1740" s="1"/>
      <c r="CR1740" s="1"/>
      <c r="CS1740" s="1"/>
    </row>
    <row r="1741" s="1" customFormat="1">
      <c r="A1741" s="30" t="s">
        <v>528</v>
      </c>
      <c r="B1741" s="30" t="s">
        <v>68</v>
      </c>
      <c r="C1741" s="30" t="s">
        <v>333</v>
      </c>
      <c r="D1741" s="30" t="s">
        <v>577</v>
      </c>
      <c r="E1741" s="30"/>
      <c r="F1741" s="31" t="s">
        <v>578</v>
      </c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>
        <f>BD1742</f>
        <v>0</v>
      </c>
      <c r="BE1741" s="17">
        <f>BE1742</f>
        <v>0</v>
      </c>
      <c r="BF1741" s="17">
        <f>BF1742</f>
        <v>75.436999999999998</v>
      </c>
      <c r="BG1741" s="17">
        <f>BG1742</f>
        <v>0</v>
      </c>
      <c r="BH1741" s="17">
        <f>BH1742</f>
        <v>0</v>
      </c>
      <c r="BI1741" s="17">
        <f>BI1742</f>
        <v>0</v>
      </c>
      <c r="BJ1741" s="17">
        <f>BJ1742</f>
        <v>0</v>
      </c>
      <c r="BK1741" s="17">
        <f>BK1742</f>
        <v>0</v>
      </c>
      <c r="BL1741" s="17">
        <f>BL1742</f>
        <v>0</v>
      </c>
      <c r="BM1741" s="17">
        <f>BM1742</f>
        <v>0</v>
      </c>
      <c r="BN1741" s="17">
        <f>BN1742</f>
        <v>0</v>
      </c>
      <c r="BO1741" s="17">
        <f t="shared" si="8173"/>
        <v>75.436999999999998</v>
      </c>
      <c r="BP1741" s="17">
        <f t="shared" si="8174"/>
        <v>0</v>
      </c>
      <c r="BQ1741" s="17">
        <f t="shared" si="8175"/>
        <v>0</v>
      </c>
      <c r="BR1741" s="17">
        <f>BR1742</f>
        <v>-75.436999999999998</v>
      </c>
      <c r="BS1741" s="17">
        <f>BS1742</f>
        <v>0</v>
      </c>
      <c r="BT1741" s="17">
        <f>BT1742</f>
        <v>0</v>
      </c>
      <c r="BU1741" s="17">
        <f t="shared" si="8176"/>
        <v>0</v>
      </c>
      <c r="BV1741" s="17">
        <f t="shared" si="8177"/>
        <v>0</v>
      </c>
      <c r="BW1741" s="17">
        <f t="shared" si="8178"/>
        <v>0</v>
      </c>
      <c r="BX1741" s="17">
        <f>BX1742</f>
        <v>0</v>
      </c>
      <c r="BY1741" s="17">
        <f>BY1742</f>
        <v>75.436999999999998</v>
      </c>
      <c r="BZ1741" s="17">
        <f>BZ1742</f>
        <v>0</v>
      </c>
      <c r="CA1741" s="17">
        <f>CA1742</f>
        <v>0</v>
      </c>
      <c r="CB1741" s="17">
        <f>CB1742</f>
        <v>0</v>
      </c>
      <c r="CC1741" s="17">
        <f>CC1742</f>
        <v>0</v>
      </c>
      <c r="CD1741" s="17">
        <f>CD1742</f>
        <v>0</v>
      </c>
      <c r="CE1741" s="17">
        <f>CE1742</f>
        <v>0</v>
      </c>
      <c r="CF1741" s="17">
        <f>CF1742</f>
        <v>0</v>
      </c>
      <c r="CG1741" s="17">
        <f t="shared" si="8179"/>
        <v>75.436999999999998</v>
      </c>
      <c r="CH1741" s="17">
        <f t="shared" si="8180"/>
        <v>0</v>
      </c>
      <c r="CI1741" s="17">
        <f t="shared" si="8181"/>
        <v>0</v>
      </c>
      <c r="CJ1741" s="17">
        <f>CJ1742</f>
        <v>0</v>
      </c>
      <c r="CK1741" s="32"/>
      <c r="CL1741" s="32"/>
      <c r="CM1741" s="1"/>
      <c r="CN1741" s="1"/>
      <c r="CO1741" s="1"/>
      <c r="CP1741" s="1"/>
      <c r="CQ1741" s="1"/>
      <c r="CR1741" s="1"/>
      <c r="CS1741" s="1"/>
    </row>
    <row r="1742" s="1" customFormat="1">
      <c r="A1742" s="30" t="s">
        <v>528</v>
      </c>
      <c r="B1742" s="30" t="s">
        <v>68</v>
      </c>
      <c r="C1742" s="30" t="s">
        <v>333</v>
      </c>
      <c r="D1742" s="30" t="s">
        <v>577</v>
      </c>
      <c r="E1742" s="30" t="s">
        <v>48</v>
      </c>
      <c r="F1742" s="31" t="s">
        <v>49</v>
      </c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>
        <v>75.436999999999998</v>
      </c>
      <c r="BG1742" s="17"/>
      <c r="BH1742" s="17"/>
      <c r="BI1742" s="17"/>
      <c r="BJ1742" s="17"/>
      <c r="BK1742" s="17"/>
      <c r="BL1742" s="17"/>
      <c r="BM1742" s="17"/>
      <c r="BN1742" s="17"/>
      <c r="BO1742" s="17">
        <f t="shared" si="8173"/>
        <v>75.436999999999998</v>
      </c>
      <c r="BP1742" s="17">
        <f t="shared" si="8174"/>
        <v>0</v>
      </c>
      <c r="BQ1742" s="17">
        <f t="shared" si="8175"/>
        <v>0</v>
      </c>
      <c r="BR1742" s="17">
        <v>-75.436999999999998</v>
      </c>
      <c r="BS1742" s="17"/>
      <c r="BT1742" s="17"/>
      <c r="BU1742" s="17">
        <f t="shared" si="8176"/>
        <v>0</v>
      </c>
      <c r="BV1742" s="17">
        <f t="shared" si="8177"/>
        <v>0</v>
      </c>
      <c r="BW1742" s="17">
        <f t="shared" si="8178"/>
        <v>0</v>
      </c>
      <c r="BX1742" s="17"/>
      <c r="BY1742" s="17">
        <v>75.436999999999998</v>
      </c>
      <c r="BZ1742" s="17"/>
      <c r="CA1742" s="17"/>
      <c r="CB1742" s="17"/>
      <c r="CC1742" s="17"/>
      <c r="CD1742" s="17"/>
      <c r="CE1742" s="17"/>
      <c r="CF1742" s="17"/>
      <c r="CG1742" s="17">
        <f t="shared" si="8179"/>
        <v>75.436999999999998</v>
      </c>
      <c r="CH1742" s="17">
        <f t="shared" si="8180"/>
        <v>0</v>
      </c>
      <c r="CI1742" s="17">
        <f t="shared" si="8181"/>
        <v>0</v>
      </c>
      <c r="CJ1742" s="17"/>
      <c r="CK1742" s="32"/>
      <c r="CL1742" s="32"/>
      <c r="CM1742" s="1"/>
      <c r="CN1742" s="1"/>
      <c r="CO1742" s="1"/>
      <c r="CP1742" s="1"/>
      <c r="CQ1742" s="1"/>
      <c r="CR1742" s="1"/>
      <c r="CS1742" s="1"/>
    </row>
    <row r="1743" s="1" customFormat="1">
      <c r="A1743" s="30" t="s">
        <v>528</v>
      </c>
      <c r="B1743" s="30" t="s">
        <v>68</v>
      </c>
      <c r="C1743" s="30" t="s">
        <v>333</v>
      </c>
      <c r="D1743" s="30" t="s">
        <v>579</v>
      </c>
      <c r="E1743" s="30"/>
      <c r="F1743" s="31" t="s">
        <v>580</v>
      </c>
      <c r="G1743" s="17">
        <f>G1744</f>
        <v>19194.200000000001</v>
      </c>
      <c r="H1743" s="17">
        <f>H1744</f>
        <v>19844</v>
      </c>
      <c r="I1743" s="17">
        <f>I1744</f>
        <v>35849.599999999999</v>
      </c>
      <c r="J1743" s="17">
        <f>J1744</f>
        <v>0</v>
      </c>
      <c r="K1743" s="17">
        <f>K1744</f>
        <v>0</v>
      </c>
      <c r="L1743" s="17">
        <f>L1744</f>
        <v>0</v>
      </c>
      <c r="M1743" s="17">
        <f t="shared" si="8158"/>
        <v>19194.200000000001</v>
      </c>
      <c r="N1743" s="17">
        <f t="shared" si="8159"/>
        <v>19844</v>
      </c>
      <c r="O1743" s="17">
        <f t="shared" si="8160"/>
        <v>35849.599999999999</v>
      </c>
      <c r="P1743" s="17">
        <f>P1744</f>
        <v>0</v>
      </c>
      <c r="Q1743" s="17">
        <f>Q1744</f>
        <v>0</v>
      </c>
      <c r="R1743" s="17">
        <f>R1744</f>
        <v>0</v>
      </c>
      <c r="S1743" s="17">
        <f>S1744</f>
        <v>0</v>
      </c>
      <c r="T1743" s="17">
        <f>T1744</f>
        <v>0</v>
      </c>
      <c r="U1743" s="17">
        <f>U1744</f>
        <v>0</v>
      </c>
      <c r="V1743" s="17">
        <f>V1744</f>
        <v>0</v>
      </c>
      <c r="W1743" s="17">
        <f>W1744</f>
        <v>0</v>
      </c>
      <c r="X1743" s="17">
        <f>X1744</f>
        <v>0</v>
      </c>
      <c r="Y1743" s="17">
        <f t="shared" si="8161"/>
        <v>19194.200000000001</v>
      </c>
      <c r="Z1743" s="17">
        <f t="shared" si="8162"/>
        <v>19844</v>
      </c>
      <c r="AA1743" s="17">
        <f t="shared" si="8163"/>
        <v>35849.599999999999</v>
      </c>
      <c r="AB1743" s="17">
        <f>AB1744</f>
        <v>0</v>
      </c>
      <c r="AC1743" s="17">
        <f>AC1744</f>
        <v>0</v>
      </c>
      <c r="AD1743" s="17">
        <f>AD1744</f>
        <v>0</v>
      </c>
      <c r="AE1743" s="17">
        <f t="shared" si="8164"/>
        <v>19194.200000000001</v>
      </c>
      <c r="AF1743" s="17">
        <f t="shared" si="8165"/>
        <v>19844</v>
      </c>
      <c r="AG1743" s="17">
        <f t="shared" si="8166"/>
        <v>35849.599999999999</v>
      </c>
      <c r="AH1743" s="17">
        <f>AH1744</f>
        <v>0</v>
      </c>
      <c r="AI1743" s="17">
        <f>AI1744</f>
        <v>0</v>
      </c>
      <c r="AJ1743" s="17">
        <f>AJ1744</f>
        <v>0</v>
      </c>
      <c r="AK1743" s="17">
        <f>AK1744</f>
        <v>0</v>
      </c>
      <c r="AL1743" s="17">
        <f>AL1744</f>
        <v>0</v>
      </c>
      <c r="AM1743" s="17">
        <f>AM1744</f>
        <v>0</v>
      </c>
      <c r="AN1743" s="17">
        <f>AN1744</f>
        <v>0</v>
      </c>
      <c r="AO1743" s="17">
        <f>AO1744</f>
        <v>0</v>
      </c>
      <c r="AP1743" s="17">
        <f>AP1744</f>
        <v>0</v>
      </c>
      <c r="AQ1743" s="17">
        <f>AQ1744</f>
        <v>0</v>
      </c>
      <c r="AR1743" s="17">
        <f>AR1744</f>
        <v>0</v>
      </c>
      <c r="AS1743" s="17">
        <f>AS1744</f>
        <v>0</v>
      </c>
      <c r="AT1743" s="17">
        <f>AT1744</f>
        <v>0</v>
      </c>
      <c r="AU1743" s="17">
        <f>AU1744</f>
        <v>0</v>
      </c>
      <c r="AV1743" s="17">
        <f>AV1744</f>
        <v>0</v>
      </c>
      <c r="AW1743" s="17">
        <f t="shared" si="8167"/>
        <v>19194.200000000001</v>
      </c>
      <c r="AX1743" s="17">
        <f t="shared" si="8168"/>
        <v>19844</v>
      </c>
      <c r="AY1743" s="17">
        <f t="shared" si="8169"/>
        <v>35849.599999999999</v>
      </c>
      <c r="AZ1743" s="17">
        <f>AZ1744</f>
        <v>0</v>
      </c>
      <c r="BA1743" s="17">
        <f t="shared" si="8170"/>
        <v>19194.200000000001</v>
      </c>
      <c r="BB1743" s="17">
        <f t="shared" si="8171"/>
        <v>19844</v>
      </c>
      <c r="BC1743" s="17">
        <f t="shared" si="8172"/>
        <v>35849.599999999999</v>
      </c>
      <c r="BD1743" s="17">
        <f>BD1744</f>
        <v>0</v>
      </c>
      <c r="BE1743" s="17">
        <f>BE1744</f>
        <v>0</v>
      </c>
      <c r="BF1743" s="17">
        <f>BF1744</f>
        <v>0</v>
      </c>
      <c r="BG1743" s="17">
        <f>BG1744</f>
        <v>0</v>
      </c>
      <c r="BH1743" s="17">
        <f>BH1744</f>
        <v>0</v>
      </c>
      <c r="BI1743" s="17">
        <f>BI1744</f>
        <v>0</v>
      </c>
      <c r="BJ1743" s="17">
        <f>BJ1744</f>
        <v>0</v>
      </c>
      <c r="BK1743" s="17">
        <f>BK1744</f>
        <v>0</v>
      </c>
      <c r="BL1743" s="17">
        <f>BL1744</f>
        <v>0</v>
      </c>
      <c r="BM1743" s="17">
        <f>BM1744</f>
        <v>0</v>
      </c>
      <c r="BN1743" s="17">
        <f>BN1744</f>
        <v>0</v>
      </c>
      <c r="BO1743" s="17">
        <f t="shared" si="8173"/>
        <v>19194.200000000001</v>
      </c>
      <c r="BP1743" s="17">
        <f t="shared" si="8174"/>
        <v>19844</v>
      </c>
      <c r="BQ1743" s="17">
        <f t="shared" si="8175"/>
        <v>35849.599999999999</v>
      </c>
      <c r="BR1743" s="17">
        <f>BR1744</f>
        <v>0</v>
      </c>
      <c r="BS1743" s="17">
        <f>BS1744</f>
        <v>0</v>
      </c>
      <c r="BT1743" s="17">
        <f>BT1744</f>
        <v>0</v>
      </c>
      <c r="BU1743" s="17">
        <f t="shared" si="8176"/>
        <v>19194.200000000001</v>
      </c>
      <c r="BV1743" s="17">
        <f t="shared" si="8177"/>
        <v>19844</v>
      </c>
      <c r="BW1743" s="17">
        <f t="shared" si="8178"/>
        <v>35849.599999999999</v>
      </c>
      <c r="BX1743" s="17">
        <f>BX1744</f>
        <v>0</v>
      </c>
      <c r="BY1743" s="17">
        <f>BY1744</f>
        <v>0</v>
      </c>
      <c r="BZ1743" s="17">
        <f>BZ1744</f>
        <v>0</v>
      </c>
      <c r="CA1743" s="17">
        <f>CA1744</f>
        <v>0</v>
      </c>
      <c r="CB1743" s="17">
        <f>CB1744</f>
        <v>0</v>
      </c>
      <c r="CC1743" s="17">
        <f>CC1744</f>
        <v>0</v>
      </c>
      <c r="CD1743" s="17">
        <f>CD1744</f>
        <v>0</v>
      </c>
      <c r="CE1743" s="17">
        <f>CE1744</f>
        <v>0</v>
      </c>
      <c r="CF1743" s="17">
        <f>CF1744</f>
        <v>0</v>
      </c>
      <c r="CG1743" s="17">
        <f t="shared" si="8179"/>
        <v>19194.200000000001</v>
      </c>
      <c r="CH1743" s="17">
        <f t="shared" si="8180"/>
        <v>19844</v>
      </c>
      <c r="CI1743" s="17">
        <f t="shared" si="8181"/>
        <v>35849.599999999999</v>
      </c>
      <c r="CJ1743" s="17">
        <f>CJ1744</f>
        <v>0</v>
      </c>
      <c r="CK1743" s="32"/>
      <c r="CL1743" s="32"/>
      <c r="CM1743" s="1"/>
      <c r="CN1743" s="1"/>
      <c r="CO1743" s="1"/>
      <c r="CP1743" s="1"/>
      <c r="CQ1743" s="1"/>
      <c r="CR1743" s="1"/>
      <c r="CS1743" s="1"/>
    </row>
    <row r="1744" s="1" customFormat="1">
      <c r="A1744" s="30" t="s">
        <v>528</v>
      </c>
      <c r="B1744" s="30" t="s">
        <v>68</v>
      </c>
      <c r="C1744" s="30" t="s">
        <v>333</v>
      </c>
      <c r="D1744" s="30" t="s">
        <v>579</v>
      </c>
      <c r="E1744" s="30" t="s">
        <v>48</v>
      </c>
      <c r="F1744" s="31" t="s">
        <v>49</v>
      </c>
      <c r="G1744" s="17">
        <v>19194.200000000001</v>
      </c>
      <c r="H1744" s="17">
        <v>19844</v>
      </c>
      <c r="I1744" s="17">
        <v>35849.599999999999</v>
      </c>
      <c r="J1744" s="17"/>
      <c r="K1744" s="17"/>
      <c r="L1744" s="17"/>
      <c r="M1744" s="17">
        <f t="shared" si="8158"/>
        <v>19194.200000000001</v>
      </c>
      <c r="N1744" s="17">
        <f t="shared" si="8159"/>
        <v>19844</v>
      </c>
      <c r="O1744" s="17">
        <f t="shared" si="8160"/>
        <v>35849.599999999999</v>
      </c>
      <c r="P1744" s="17"/>
      <c r="Q1744" s="17"/>
      <c r="R1744" s="17"/>
      <c r="S1744" s="17"/>
      <c r="T1744" s="17"/>
      <c r="U1744" s="17"/>
      <c r="V1744" s="17"/>
      <c r="W1744" s="17"/>
      <c r="X1744" s="17"/>
      <c r="Y1744" s="17">
        <f t="shared" si="8161"/>
        <v>19194.200000000001</v>
      </c>
      <c r="Z1744" s="17">
        <f t="shared" si="8162"/>
        <v>19844</v>
      </c>
      <c r="AA1744" s="17">
        <f t="shared" si="8163"/>
        <v>35849.599999999999</v>
      </c>
      <c r="AB1744" s="17"/>
      <c r="AC1744" s="17"/>
      <c r="AD1744" s="17"/>
      <c r="AE1744" s="17">
        <f t="shared" si="8164"/>
        <v>19194.200000000001</v>
      </c>
      <c r="AF1744" s="17">
        <f t="shared" si="8165"/>
        <v>19844</v>
      </c>
      <c r="AG1744" s="17">
        <f t="shared" si="8166"/>
        <v>35849.599999999999</v>
      </c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>
        <f t="shared" si="8167"/>
        <v>19194.200000000001</v>
      </c>
      <c r="AX1744" s="17">
        <f t="shared" si="8168"/>
        <v>19844</v>
      </c>
      <c r="AY1744" s="17">
        <f t="shared" si="8169"/>
        <v>35849.599999999999</v>
      </c>
      <c r="AZ1744" s="17"/>
      <c r="BA1744" s="17">
        <f t="shared" si="8170"/>
        <v>19194.200000000001</v>
      </c>
      <c r="BB1744" s="17">
        <f t="shared" si="8171"/>
        <v>19844</v>
      </c>
      <c r="BC1744" s="17">
        <f t="shared" si="8172"/>
        <v>35849.599999999999</v>
      </c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>
        <f t="shared" si="8173"/>
        <v>19194.200000000001</v>
      </c>
      <c r="BP1744" s="17">
        <f t="shared" si="8174"/>
        <v>19844</v>
      </c>
      <c r="BQ1744" s="17">
        <f t="shared" si="8175"/>
        <v>35849.599999999999</v>
      </c>
      <c r="BR1744" s="17"/>
      <c r="BS1744" s="17"/>
      <c r="BT1744" s="17"/>
      <c r="BU1744" s="17">
        <f t="shared" si="8176"/>
        <v>19194.200000000001</v>
      </c>
      <c r="BV1744" s="17">
        <f t="shared" si="8177"/>
        <v>19844</v>
      </c>
      <c r="BW1744" s="17">
        <f t="shared" si="8178"/>
        <v>35849.599999999999</v>
      </c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>
        <f t="shared" si="8179"/>
        <v>19194.200000000001</v>
      </c>
      <c r="CH1744" s="17">
        <f t="shared" si="8180"/>
        <v>19844</v>
      </c>
      <c r="CI1744" s="17">
        <f t="shared" si="8181"/>
        <v>35849.599999999999</v>
      </c>
      <c r="CJ1744" s="17"/>
      <c r="CK1744" s="32"/>
      <c r="CL1744" s="32"/>
      <c r="CM1744" s="1"/>
      <c r="CN1744" s="1"/>
      <c r="CO1744" s="1"/>
      <c r="CP1744" s="1"/>
      <c r="CQ1744" s="1"/>
      <c r="CR1744" s="1"/>
      <c r="CS1744" s="1"/>
    </row>
    <row r="1745" s="25" customFormat="1">
      <c r="A1745" s="26" t="s">
        <v>528</v>
      </c>
      <c r="B1745" s="26" t="s">
        <v>68</v>
      </c>
      <c r="C1745" s="26" t="s">
        <v>70</v>
      </c>
      <c r="D1745" s="26"/>
      <c r="E1745" s="26"/>
      <c r="F1745" s="27" t="s">
        <v>71</v>
      </c>
      <c r="G1745" s="28">
        <f>G1746</f>
        <v>10626.300000000001</v>
      </c>
      <c r="H1745" s="28">
        <f>H1746</f>
        <v>10729.799999999999</v>
      </c>
      <c r="I1745" s="28">
        <f>I1746</f>
        <v>10729.799999999999</v>
      </c>
      <c r="J1745" s="28">
        <f>J1746</f>
        <v>46272.099999999999</v>
      </c>
      <c r="K1745" s="28">
        <f>K1746</f>
        <v>55697.800000000003</v>
      </c>
      <c r="L1745" s="28">
        <f>L1746</f>
        <v>58416.5</v>
      </c>
      <c r="M1745" s="28">
        <f t="shared" si="8158"/>
        <v>56898.400000000001</v>
      </c>
      <c r="N1745" s="28">
        <f t="shared" si="8159"/>
        <v>66427.600000000006</v>
      </c>
      <c r="O1745" s="28">
        <f t="shared" si="8160"/>
        <v>69146.300000000003</v>
      </c>
      <c r="P1745" s="28">
        <f>P1746</f>
        <v>0</v>
      </c>
      <c r="Q1745" s="28">
        <f>Q1746</f>
        <v>0</v>
      </c>
      <c r="R1745" s="28">
        <f>R1746</f>
        <v>0</v>
      </c>
      <c r="S1745" s="28">
        <f>S1746</f>
        <v>86995.639999999999</v>
      </c>
      <c r="T1745" s="28">
        <f>T1746</f>
        <v>0</v>
      </c>
      <c r="U1745" s="28">
        <f>U1746</f>
        <v>0</v>
      </c>
      <c r="V1745" s="28">
        <f>V1746</f>
        <v>0</v>
      </c>
      <c r="W1745" s="28">
        <f>W1746</f>
        <v>0</v>
      </c>
      <c r="X1745" s="28">
        <f>X1746</f>
        <v>0</v>
      </c>
      <c r="Y1745" s="28">
        <f t="shared" si="8161"/>
        <v>143894.04000000001</v>
      </c>
      <c r="Z1745" s="28">
        <f t="shared" si="8162"/>
        <v>66427.600000000006</v>
      </c>
      <c r="AA1745" s="28">
        <f t="shared" si="8163"/>
        <v>69146.300000000003</v>
      </c>
      <c r="AB1745" s="28">
        <f>AB1746</f>
        <v>-16875.439999999999</v>
      </c>
      <c r="AC1745" s="28">
        <f>AC1746</f>
        <v>0</v>
      </c>
      <c r="AD1745" s="28">
        <f>AD1746</f>
        <v>0</v>
      </c>
      <c r="AE1745" s="28">
        <f t="shared" si="8164"/>
        <v>127018.60000000001</v>
      </c>
      <c r="AF1745" s="28">
        <f t="shared" si="8165"/>
        <v>66427.600000000006</v>
      </c>
      <c r="AG1745" s="28">
        <f t="shared" si="8166"/>
        <v>69146.300000000003</v>
      </c>
      <c r="AH1745" s="28">
        <f>AH1746</f>
        <v>0</v>
      </c>
      <c r="AI1745" s="28">
        <f>AI1746</f>
        <v>0</v>
      </c>
      <c r="AJ1745" s="28">
        <f>AJ1746</f>
        <v>0</v>
      </c>
      <c r="AK1745" s="28">
        <f>AK1746</f>
        <v>0</v>
      </c>
      <c r="AL1745" s="28">
        <f>AL1746</f>
        <v>0</v>
      </c>
      <c r="AM1745" s="28">
        <f>AM1746</f>
        <v>0</v>
      </c>
      <c r="AN1745" s="28">
        <f>AN1746</f>
        <v>0</v>
      </c>
      <c r="AO1745" s="28">
        <f>AO1746</f>
        <v>0</v>
      </c>
      <c r="AP1745" s="28">
        <f>AP1746</f>
        <v>0</v>
      </c>
      <c r="AQ1745" s="28">
        <f>AQ1746</f>
        <v>0</v>
      </c>
      <c r="AR1745" s="28">
        <f>AR1746</f>
        <v>0</v>
      </c>
      <c r="AS1745" s="28">
        <f>AS1746</f>
        <v>0</v>
      </c>
      <c r="AT1745" s="28">
        <f>AT1746</f>
        <v>0</v>
      </c>
      <c r="AU1745" s="28">
        <f>AU1746</f>
        <v>0</v>
      </c>
      <c r="AV1745" s="28">
        <f>AV1746</f>
        <v>0</v>
      </c>
      <c r="AW1745" s="28">
        <f t="shared" si="8167"/>
        <v>127018.60000000001</v>
      </c>
      <c r="AX1745" s="28">
        <f t="shared" si="8168"/>
        <v>66427.600000000006</v>
      </c>
      <c r="AY1745" s="28">
        <f t="shared" si="8169"/>
        <v>69146.300000000003</v>
      </c>
      <c r="AZ1745" s="28">
        <f>AZ1746</f>
        <v>0</v>
      </c>
      <c r="BA1745" s="28">
        <f t="shared" si="8170"/>
        <v>127018.60000000001</v>
      </c>
      <c r="BB1745" s="28">
        <f t="shared" si="8171"/>
        <v>66427.600000000006</v>
      </c>
      <c r="BC1745" s="28">
        <f t="shared" si="8172"/>
        <v>69146.300000000003</v>
      </c>
      <c r="BD1745" s="28">
        <f>BD1746</f>
        <v>0</v>
      </c>
      <c r="BE1745" s="28">
        <f>BE1746</f>
        <v>0</v>
      </c>
      <c r="BF1745" s="28">
        <f>BF1746</f>
        <v>0</v>
      </c>
      <c r="BG1745" s="28">
        <f>BG1746</f>
        <v>0</v>
      </c>
      <c r="BH1745" s="28">
        <f>BH1746</f>
        <v>0</v>
      </c>
      <c r="BI1745" s="28">
        <f>BI1746</f>
        <v>0</v>
      </c>
      <c r="BJ1745" s="28">
        <f>BJ1746</f>
        <v>0</v>
      </c>
      <c r="BK1745" s="28">
        <f>BK1746</f>
        <v>0</v>
      </c>
      <c r="BL1745" s="28">
        <f>BL1746</f>
        <v>0</v>
      </c>
      <c r="BM1745" s="28">
        <f>BM1746</f>
        <v>0</v>
      </c>
      <c r="BN1745" s="28">
        <f>BN1746</f>
        <v>0</v>
      </c>
      <c r="BO1745" s="28">
        <f t="shared" si="8173"/>
        <v>127018.60000000001</v>
      </c>
      <c r="BP1745" s="28">
        <f t="shared" si="8174"/>
        <v>66427.600000000006</v>
      </c>
      <c r="BQ1745" s="28">
        <f t="shared" si="8175"/>
        <v>69146.300000000003</v>
      </c>
      <c r="BR1745" s="28">
        <f>BR1746</f>
        <v>0</v>
      </c>
      <c r="BS1745" s="28">
        <f>BS1746</f>
        <v>0</v>
      </c>
      <c r="BT1745" s="28">
        <f>BT1746</f>
        <v>0</v>
      </c>
      <c r="BU1745" s="28">
        <f t="shared" si="8176"/>
        <v>127018.60000000001</v>
      </c>
      <c r="BV1745" s="28">
        <f t="shared" si="8177"/>
        <v>66427.600000000006</v>
      </c>
      <c r="BW1745" s="28">
        <f t="shared" si="8178"/>
        <v>69146.300000000003</v>
      </c>
      <c r="BX1745" s="28">
        <f>BX1746</f>
        <v>15</v>
      </c>
      <c r="BY1745" s="28">
        <f>BY1746</f>
        <v>0</v>
      </c>
      <c r="BZ1745" s="28">
        <f>BZ1746</f>
        <v>0</v>
      </c>
      <c r="CA1745" s="28">
        <f>CA1746</f>
        <v>0</v>
      </c>
      <c r="CB1745" s="28">
        <f>CB1746</f>
        <v>0</v>
      </c>
      <c r="CC1745" s="28">
        <f>CC1746</f>
        <v>0</v>
      </c>
      <c r="CD1745" s="28">
        <f>CD1746</f>
        <v>0</v>
      </c>
      <c r="CE1745" s="28">
        <f>CE1746</f>
        <v>0</v>
      </c>
      <c r="CF1745" s="28">
        <f>CF1746</f>
        <v>0</v>
      </c>
      <c r="CG1745" s="28">
        <f t="shared" si="8179"/>
        <v>127033.60000000001</v>
      </c>
      <c r="CH1745" s="28">
        <f t="shared" si="8180"/>
        <v>66427.600000000006</v>
      </c>
      <c r="CI1745" s="28">
        <f t="shared" si="8181"/>
        <v>69146.300000000003</v>
      </c>
      <c r="CJ1745" s="28">
        <f>CJ1746</f>
        <v>0</v>
      </c>
      <c r="CK1745" s="29"/>
      <c r="CL1745" s="29"/>
      <c r="CM1745" s="25"/>
      <c r="CN1745" s="25"/>
      <c r="CO1745" s="25"/>
      <c r="CP1745" s="25"/>
      <c r="CQ1745" s="25"/>
      <c r="CR1745" s="25"/>
      <c r="CS1745" s="25"/>
    </row>
    <row r="1746" s="1" customFormat="1" ht="30">
      <c r="A1746" s="30" t="s">
        <v>528</v>
      </c>
      <c r="B1746" s="30" t="s">
        <v>68</v>
      </c>
      <c r="C1746" s="30" t="s">
        <v>70</v>
      </c>
      <c r="D1746" s="30" t="s">
        <v>461</v>
      </c>
      <c r="E1746" s="30"/>
      <c r="F1746" s="31" t="s">
        <v>462</v>
      </c>
      <c r="G1746" s="17">
        <f>G1753</f>
        <v>10626.300000000001</v>
      </c>
      <c r="H1746" s="17">
        <f>H1753</f>
        <v>10729.799999999999</v>
      </c>
      <c r="I1746" s="17">
        <f>I1753</f>
        <v>10729.799999999999</v>
      </c>
      <c r="J1746" s="17">
        <f>J1753</f>
        <v>46272.099999999999</v>
      </c>
      <c r="K1746" s="17">
        <f>K1753</f>
        <v>55697.800000000003</v>
      </c>
      <c r="L1746" s="17">
        <f>L1753</f>
        <v>58416.5</v>
      </c>
      <c r="M1746" s="17">
        <f t="shared" si="8158"/>
        <v>56898.400000000001</v>
      </c>
      <c r="N1746" s="17">
        <f t="shared" si="8159"/>
        <v>66427.600000000006</v>
      </c>
      <c r="O1746" s="17">
        <f t="shared" si="8160"/>
        <v>69146.300000000003</v>
      </c>
      <c r="P1746" s="17">
        <f>P1753+P1747</f>
        <v>0</v>
      </c>
      <c r="Q1746" s="17">
        <f>Q1753+Q1747</f>
        <v>0</v>
      </c>
      <c r="R1746" s="17">
        <f>R1753+R1747</f>
        <v>0</v>
      </c>
      <c r="S1746" s="17">
        <f>S1753+S1747</f>
        <v>86995.639999999999</v>
      </c>
      <c r="T1746" s="17">
        <f>T1753+T1747</f>
        <v>0</v>
      </c>
      <c r="U1746" s="17">
        <f>U1753+U1747</f>
        <v>0</v>
      </c>
      <c r="V1746" s="17">
        <f>V1753+V1747</f>
        <v>0</v>
      </c>
      <c r="W1746" s="17">
        <f>W1753+W1747</f>
        <v>0</v>
      </c>
      <c r="X1746" s="17">
        <f>X1753+X1747</f>
        <v>0</v>
      </c>
      <c r="Y1746" s="17">
        <f t="shared" si="8161"/>
        <v>143894.04000000001</v>
      </c>
      <c r="Z1746" s="17">
        <f t="shared" si="8162"/>
        <v>66427.600000000006</v>
      </c>
      <c r="AA1746" s="17">
        <f t="shared" si="8163"/>
        <v>69146.300000000003</v>
      </c>
      <c r="AB1746" s="17">
        <f>AB1753+AB1747</f>
        <v>-16875.439999999999</v>
      </c>
      <c r="AC1746" s="17">
        <f>AC1753+AC1747</f>
        <v>0</v>
      </c>
      <c r="AD1746" s="17">
        <f>AD1753+AD1747</f>
        <v>0</v>
      </c>
      <c r="AE1746" s="17">
        <f t="shared" si="8164"/>
        <v>127018.60000000001</v>
      </c>
      <c r="AF1746" s="17">
        <f t="shared" si="8165"/>
        <v>66427.600000000006</v>
      </c>
      <c r="AG1746" s="17">
        <f t="shared" si="8166"/>
        <v>69146.300000000003</v>
      </c>
      <c r="AH1746" s="17">
        <f>AH1753+AH1747</f>
        <v>0</v>
      </c>
      <c r="AI1746" s="17">
        <f>AI1753+AI1747</f>
        <v>0</v>
      </c>
      <c r="AJ1746" s="17">
        <f>AJ1753+AJ1747</f>
        <v>0</v>
      </c>
      <c r="AK1746" s="17">
        <f>AK1753+AK1747</f>
        <v>0</v>
      </c>
      <c r="AL1746" s="17">
        <f>AL1753+AL1747</f>
        <v>0</v>
      </c>
      <c r="AM1746" s="17">
        <f>AM1753+AM1747</f>
        <v>0</v>
      </c>
      <c r="AN1746" s="17">
        <f>AN1753+AN1747</f>
        <v>0</v>
      </c>
      <c r="AO1746" s="17">
        <f>AO1753+AO1747</f>
        <v>0</v>
      </c>
      <c r="AP1746" s="17">
        <f>AP1753+AP1747</f>
        <v>0</v>
      </c>
      <c r="AQ1746" s="17">
        <f>AQ1753+AQ1747</f>
        <v>0</v>
      </c>
      <c r="AR1746" s="17">
        <f>AR1753+AR1747</f>
        <v>0</v>
      </c>
      <c r="AS1746" s="17">
        <f>AS1753+AS1747</f>
        <v>0</v>
      </c>
      <c r="AT1746" s="17">
        <f>AT1753+AT1747</f>
        <v>0</v>
      </c>
      <c r="AU1746" s="17">
        <f>AU1753+AU1747</f>
        <v>0</v>
      </c>
      <c r="AV1746" s="17">
        <f>AV1753+AV1747</f>
        <v>0</v>
      </c>
      <c r="AW1746" s="17">
        <f t="shared" si="8167"/>
        <v>127018.60000000001</v>
      </c>
      <c r="AX1746" s="17">
        <f t="shared" si="8168"/>
        <v>66427.600000000006</v>
      </c>
      <c r="AY1746" s="17">
        <f t="shared" si="8169"/>
        <v>69146.300000000003</v>
      </c>
      <c r="AZ1746" s="17">
        <f>AZ1753+AZ1747</f>
        <v>0</v>
      </c>
      <c r="BA1746" s="17">
        <f t="shared" si="8170"/>
        <v>127018.60000000001</v>
      </c>
      <c r="BB1746" s="17">
        <f t="shared" si="8171"/>
        <v>66427.600000000006</v>
      </c>
      <c r="BC1746" s="17">
        <f t="shared" si="8172"/>
        <v>69146.300000000003</v>
      </c>
      <c r="BD1746" s="17">
        <f>BD1753+BD1747</f>
        <v>0</v>
      </c>
      <c r="BE1746" s="17">
        <f>BE1753+BE1747</f>
        <v>0</v>
      </c>
      <c r="BF1746" s="17">
        <f>BF1753+BF1747</f>
        <v>0</v>
      </c>
      <c r="BG1746" s="17">
        <f>BG1753+BG1747</f>
        <v>0</v>
      </c>
      <c r="BH1746" s="17">
        <f>BH1753+BH1747</f>
        <v>0</v>
      </c>
      <c r="BI1746" s="17">
        <f>BI1753+BI1747</f>
        <v>0</v>
      </c>
      <c r="BJ1746" s="17">
        <f>BJ1753+BJ1747</f>
        <v>0</v>
      </c>
      <c r="BK1746" s="17">
        <f>BK1753+BK1747</f>
        <v>0</v>
      </c>
      <c r="BL1746" s="17">
        <f>BL1753+BL1747</f>
        <v>0</v>
      </c>
      <c r="BM1746" s="17">
        <f>BM1753+BM1747</f>
        <v>0</v>
      </c>
      <c r="BN1746" s="17">
        <f>BN1753+BN1747</f>
        <v>0</v>
      </c>
      <c r="BO1746" s="17">
        <f t="shared" si="8173"/>
        <v>127018.60000000001</v>
      </c>
      <c r="BP1746" s="17">
        <f t="shared" si="8174"/>
        <v>66427.600000000006</v>
      </c>
      <c r="BQ1746" s="17">
        <f t="shared" si="8175"/>
        <v>69146.300000000003</v>
      </c>
      <c r="BR1746" s="17">
        <f>BR1753+BR1747</f>
        <v>0</v>
      </c>
      <c r="BS1746" s="17">
        <f>BS1753+BS1747</f>
        <v>0</v>
      </c>
      <c r="BT1746" s="17">
        <f>BT1753+BT1747</f>
        <v>0</v>
      </c>
      <c r="BU1746" s="17">
        <f t="shared" si="8176"/>
        <v>127018.60000000001</v>
      </c>
      <c r="BV1746" s="17">
        <f t="shared" si="8177"/>
        <v>66427.600000000006</v>
      </c>
      <c r="BW1746" s="17">
        <f t="shared" si="8178"/>
        <v>69146.300000000003</v>
      </c>
      <c r="BX1746" s="17">
        <f>BX1753+BX1747</f>
        <v>15</v>
      </c>
      <c r="BY1746" s="17">
        <f>BY1753+BY1747</f>
        <v>0</v>
      </c>
      <c r="BZ1746" s="17">
        <f>BZ1753+BZ1747</f>
        <v>0</v>
      </c>
      <c r="CA1746" s="17">
        <f>CA1753+CA1747</f>
        <v>0</v>
      </c>
      <c r="CB1746" s="17">
        <f>CB1753+CB1747</f>
        <v>0</v>
      </c>
      <c r="CC1746" s="17">
        <f>CC1753+CC1747</f>
        <v>0</v>
      </c>
      <c r="CD1746" s="17">
        <f>CD1753+CD1747</f>
        <v>0</v>
      </c>
      <c r="CE1746" s="17">
        <f>CE1753+CE1747</f>
        <v>0</v>
      </c>
      <c r="CF1746" s="17">
        <f>CF1753+CF1747</f>
        <v>0</v>
      </c>
      <c r="CG1746" s="17">
        <f t="shared" si="8179"/>
        <v>127033.60000000001</v>
      </c>
      <c r="CH1746" s="17">
        <f t="shared" si="8180"/>
        <v>66427.600000000006</v>
      </c>
      <c r="CI1746" s="17">
        <f t="shared" si="8181"/>
        <v>69146.300000000003</v>
      </c>
      <c r="CJ1746" s="17">
        <f>CJ1753+CJ1747</f>
        <v>0</v>
      </c>
      <c r="CK1746" s="32"/>
      <c r="CL1746" s="32"/>
      <c r="CM1746" s="1"/>
      <c r="CN1746" s="1"/>
      <c r="CO1746" s="1"/>
      <c r="CP1746" s="1"/>
      <c r="CQ1746" s="1"/>
      <c r="CR1746" s="1"/>
      <c r="CS1746" s="1"/>
    </row>
    <row r="1747" s="1" customFormat="1" ht="30">
      <c r="A1747" s="30" t="s">
        <v>528</v>
      </c>
      <c r="B1747" s="30" t="s">
        <v>68</v>
      </c>
      <c r="C1747" s="30" t="s">
        <v>70</v>
      </c>
      <c r="D1747" s="30" t="s">
        <v>463</v>
      </c>
      <c r="E1747" s="30"/>
      <c r="F1747" s="31" t="s">
        <v>86</v>
      </c>
      <c r="G1747" s="17"/>
      <c r="H1747" s="17"/>
      <c r="I1747" s="17"/>
      <c r="J1747" s="17"/>
      <c r="K1747" s="17"/>
      <c r="L1747" s="17"/>
      <c r="M1747" s="17"/>
      <c r="N1747" s="17"/>
      <c r="O1747" s="17"/>
      <c r="P1747" s="17">
        <f t="shared" ref="P1747:P1749" si="8182">P1748</f>
        <v>0</v>
      </c>
      <c r="Q1747" s="17">
        <f t="shared" ref="Q1747:Q1749" si="8183">Q1748</f>
        <v>0</v>
      </c>
      <c r="R1747" s="17">
        <f t="shared" ref="R1747:R1749" si="8184">R1748</f>
        <v>0</v>
      </c>
      <c r="S1747" s="17">
        <f t="shared" ref="S1747:S1749" si="8185">S1748</f>
        <v>13660</v>
      </c>
      <c r="T1747" s="17">
        <f t="shared" ref="T1747:T1749" si="8186">T1748</f>
        <v>0</v>
      </c>
      <c r="U1747" s="17">
        <f t="shared" ref="U1747:U1749" si="8187">U1748</f>
        <v>0</v>
      </c>
      <c r="V1747" s="17">
        <f t="shared" ref="V1747:V1749" si="8188">V1748</f>
        <v>0</v>
      </c>
      <c r="W1747" s="17">
        <f t="shared" ref="W1747:W1749" si="8189">W1748</f>
        <v>0</v>
      </c>
      <c r="X1747" s="17">
        <f t="shared" ref="X1747:X1749" si="8190">X1748</f>
        <v>0</v>
      </c>
      <c r="Y1747" s="17">
        <f t="shared" si="8161"/>
        <v>13660</v>
      </c>
      <c r="Z1747" s="17">
        <f t="shared" si="8162"/>
        <v>0</v>
      </c>
      <c r="AA1747" s="17">
        <f t="shared" si="8163"/>
        <v>0</v>
      </c>
      <c r="AB1747" s="17">
        <f t="shared" ref="AB1747:AB1749" si="8191">AB1748</f>
        <v>0</v>
      </c>
      <c r="AC1747" s="17">
        <f t="shared" ref="AC1747:AC1749" si="8192">AC1748</f>
        <v>0</v>
      </c>
      <c r="AD1747" s="17">
        <f t="shared" ref="AD1747:AD1749" si="8193">AD1748</f>
        <v>0</v>
      </c>
      <c r="AE1747" s="17">
        <f t="shared" si="8164"/>
        <v>13660</v>
      </c>
      <c r="AF1747" s="17">
        <f t="shared" si="8165"/>
        <v>0</v>
      </c>
      <c r="AG1747" s="17">
        <f t="shared" si="8166"/>
        <v>0</v>
      </c>
      <c r="AH1747" s="17">
        <f t="shared" ref="AH1747:AH1749" si="8194">AH1748</f>
        <v>0</v>
      </c>
      <c r="AI1747" s="17">
        <f t="shared" ref="AI1747:AI1749" si="8195">AI1748</f>
        <v>0</v>
      </c>
      <c r="AJ1747" s="17">
        <f t="shared" ref="AJ1747:AJ1749" si="8196">AJ1748</f>
        <v>0</v>
      </c>
      <c r="AK1747" s="17">
        <f t="shared" ref="AK1747:AK1749" si="8197">AK1748</f>
        <v>0</v>
      </c>
      <c r="AL1747" s="17">
        <f t="shared" ref="AL1747:AL1749" si="8198">AL1748</f>
        <v>0</v>
      </c>
      <c r="AM1747" s="17">
        <f t="shared" ref="AM1747:AM1749" si="8199">AM1748</f>
        <v>0</v>
      </c>
      <c r="AN1747" s="17">
        <f t="shared" ref="AN1747:AN1749" si="8200">AN1748</f>
        <v>0</v>
      </c>
      <c r="AO1747" s="17">
        <f t="shared" ref="AO1747:AO1749" si="8201">AO1748</f>
        <v>0</v>
      </c>
      <c r="AP1747" s="17">
        <f t="shared" ref="AP1747:AP1749" si="8202">AP1748</f>
        <v>0</v>
      </c>
      <c r="AQ1747" s="17">
        <f t="shared" ref="AQ1747:AQ1749" si="8203">AQ1748</f>
        <v>0</v>
      </c>
      <c r="AR1747" s="17">
        <f t="shared" ref="AR1747:AR1749" si="8204">AR1748</f>
        <v>0</v>
      </c>
      <c r="AS1747" s="17">
        <f t="shared" ref="AS1747:AS1749" si="8205">AS1748</f>
        <v>0</v>
      </c>
      <c r="AT1747" s="17">
        <f t="shared" ref="AT1747:AT1749" si="8206">AT1748</f>
        <v>0</v>
      </c>
      <c r="AU1747" s="17">
        <f t="shared" ref="AU1747:AU1749" si="8207">AU1748</f>
        <v>0</v>
      </c>
      <c r="AV1747" s="17">
        <f t="shared" ref="AV1747:AV1749" si="8208">AV1748</f>
        <v>0</v>
      </c>
      <c r="AW1747" s="17">
        <f t="shared" si="8167"/>
        <v>13660</v>
      </c>
      <c r="AX1747" s="17">
        <f t="shared" si="8168"/>
        <v>0</v>
      </c>
      <c r="AY1747" s="17">
        <f t="shared" si="8169"/>
        <v>0</v>
      </c>
      <c r="AZ1747" s="17">
        <f t="shared" ref="AZ1747:AZ1749" si="8209">AZ1748</f>
        <v>0</v>
      </c>
      <c r="BA1747" s="17">
        <f t="shared" si="8170"/>
        <v>13660</v>
      </c>
      <c r="BB1747" s="17">
        <f t="shared" si="8171"/>
        <v>0</v>
      </c>
      <c r="BC1747" s="17">
        <f t="shared" si="8172"/>
        <v>0</v>
      </c>
      <c r="BD1747" s="17">
        <f t="shared" ref="BD1747:BD1749" si="8210">BD1748</f>
        <v>0</v>
      </c>
      <c r="BE1747" s="17">
        <f t="shared" ref="BE1747:BE1749" si="8211">BE1748</f>
        <v>0</v>
      </c>
      <c r="BF1747" s="17">
        <f t="shared" ref="BF1747:BF1749" si="8212">BF1748</f>
        <v>0</v>
      </c>
      <c r="BG1747" s="17">
        <f t="shared" ref="BG1747:BG1749" si="8213">BG1748</f>
        <v>0</v>
      </c>
      <c r="BH1747" s="17">
        <f t="shared" ref="BH1747:BH1749" si="8214">BH1748</f>
        <v>0</v>
      </c>
      <c r="BI1747" s="17">
        <f t="shared" ref="BI1747:BI1749" si="8215">BI1748</f>
        <v>0</v>
      </c>
      <c r="BJ1747" s="17">
        <f t="shared" ref="BJ1747:BJ1749" si="8216">BJ1748</f>
        <v>0</v>
      </c>
      <c r="BK1747" s="17">
        <f t="shared" ref="BK1747:BK1749" si="8217">BK1748</f>
        <v>0</v>
      </c>
      <c r="BL1747" s="17">
        <f t="shared" ref="BL1747:BL1749" si="8218">BL1748</f>
        <v>0</v>
      </c>
      <c r="BM1747" s="17">
        <f t="shared" ref="BM1747:BM1749" si="8219">BM1748</f>
        <v>0</v>
      </c>
      <c r="BN1747" s="17">
        <f t="shared" ref="BN1747:BN1749" si="8220">BN1748</f>
        <v>0</v>
      </c>
      <c r="BO1747" s="17">
        <f t="shared" si="8173"/>
        <v>13660</v>
      </c>
      <c r="BP1747" s="17">
        <f t="shared" si="8174"/>
        <v>0</v>
      </c>
      <c r="BQ1747" s="17">
        <f t="shared" si="8175"/>
        <v>0</v>
      </c>
      <c r="BR1747" s="17">
        <f t="shared" ref="BR1747:BR1749" si="8221">BR1748</f>
        <v>0</v>
      </c>
      <c r="BS1747" s="17">
        <f t="shared" ref="BS1747:BS1749" si="8222">BS1748</f>
        <v>0</v>
      </c>
      <c r="BT1747" s="17">
        <f t="shared" ref="BT1747:BT1749" si="8223">BT1748</f>
        <v>0</v>
      </c>
      <c r="BU1747" s="17">
        <f t="shared" si="8176"/>
        <v>13660</v>
      </c>
      <c r="BV1747" s="17">
        <f t="shared" si="8177"/>
        <v>0</v>
      </c>
      <c r="BW1747" s="17">
        <f t="shared" si="8178"/>
        <v>0</v>
      </c>
      <c r="BX1747" s="17">
        <f t="shared" ref="BX1747:BX1751" si="8224">BX1748</f>
        <v>15</v>
      </c>
      <c r="BY1747" s="17">
        <f t="shared" ref="BY1747:BY1751" si="8225">BY1748</f>
        <v>0</v>
      </c>
      <c r="BZ1747" s="17">
        <f t="shared" ref="BZ1747:BZ1751" si="8226">BZ1748</f>
        <v>0</v>
      </c>
      <c r="CA1747" s="17">
        <f t="shared" ref="CA1747:CA1751" si="8227">CA1748</f>
        <v>0</v>
      </c>
      <c r="CB1747" s="17">
        <f t="shared" ref="CB1747:CB1751" si="8228">CB1748</f>
        <v>0</v>
      </c>
      <c r="CC1747" s="17">
        <f>CC1748</f>
        <v>0</v>
      </c>
      <c r="CD1747" s="17">
        <f>CD1748</f>
        <v>0</v>
      </c>
      <c r="CE1747" s="17">
        <f>CE1748</f>
        <v>0</v>
      </c>
      <c r="CF1747" s="17">
        <f>CF1748</f>
        <v>0</v>
      </c>
      <c r="CG1747" s="17">
        <f t="shared" si="8179"/>
        <v>13675</v>
      </c>
      <c r="CH1747" s="17">
        <f t="shared" si="8180"/>
        <v>0</v>
      </c>
      <c r="CI1747" s="17">
        <f t="shared" si="8181"/>
        <v>0</v>
      </c>
      <c r="CJ1747" s="17">
        <f>CJ1748</f>
        <v>0</v>
      </c>
      <c r="CK1747" s="32"/>
      <c r="CL1747" s="32"/>
      <c r="CM1747" s="1"/>
      <c r="CN1747" s="1"/>
      <c r="CO1747" s="1"/>
      <c r="CP1747" s="1"/>
      <c r="CQ1747" s="1"/>
      <c r="CR1747" s="1"/>
      <c r="CS1747" s="1"/>
    </row>
    <row r="1748" s="1" customFormat="1" ht="30">
      <c r="A1748" s="30" t="s">
        <v>528</v>
      </c>
      <c r="B1748" s="30" t="s">
        <v>68</v>
      </c>
      <c r="C1748" s="30" t="s">
        <v>70</v>
      </c>
      <c r="D1748" s="30" t="s">
        <v>565</v>
      </c>
      <c r="E1748" s="30"/>
      <c r="F1748" s="31" t="s">
        <v>566</v>
      </c>
      <c r="G1748" s="17"/>
      <c r="H1748" s="17"/>
      <c r="I1748" s="17"/>
      <c r="J1748" s="17"/>
      <c r="K1748" s="17"/>
      <c r="L1748" s="17"/>
      <c r="M1748" s="17"/>
      <c r="N1748" s="17"/>
      <c r="O1748" s="17"/>
      <c r="P1748" s="17">
        <f t="shared" si="8182"/>
        <v>0</v>
      </c>
      <c r="Q1748" s="17">
        <f t="shared" si="8183"/>
        <v>0</v>
      </c>
      <c r="R1748" s="17">
        <f t="shared" si="8184"/>
        <v>0</v>
      </c>
      <c r="S1748" s="17">
        <f t="shared" si="8185"/>
        <v>13660</v>
      </c>
      <c r="T1748" s="17">
        <f t="shared" si="8186"/>
        <v>0</v>
      </c>
      <c r="U1748" s="17">
        <f t="shared" si="8187"/>
        <v>0</v>
      </c>
      <c r="V1748" s="17">
        <f t="shared" si="8188"/>
        <v>0</v>
      </c>
      <c r="W1748" s="17">
        <f t="shared" si="8189"/>
        <v>0</v>
      </c>
      <c r="X1748" s="17">
        <f t="shared" si="8190"/>
        <v>0</v>
      </c>
      <c r="Y1748" s="17">
        <f t="shared" si="8161"/>
        <v>13660</v>
      </c>
      <c r="Z1748" s="17">
        <f t="shared" si="8162"/>
        <v>0</v>
      </c>
      <c r="AA1748" s="17">
        <f t="shared" si="8163"/>
        <v>0</v>
      </c>
      <c r="AB1748" s="17">
        <f t="shared" si="8191"/>
        <v>0</v>
      </c>
      <c r="AC1748" s="17">
        <f t="shared" si="8192"/>
        <v>0</v>
      </c>
      <c r="AD1748" s="17">
        <f t="shared" si="8193"/>
        <v>0</v>
      </c>
      <c r="AE1748" s="17">
        <f t="shared" si="8164"/>
        <v>13660</v>
      </c>
      <c r="AF1748" s="17">
        <f t="shared" si="8165"/>
        <v>0</v>
      </c>
      <c r="AG1748" s="17">
        <f t="shared" si="8166"/>
        <v>0</v>
      </c>
      <c r="AH1748" s="17">
        <f t="shared" si="8194"/>
        <v>0</v>
      </c>
      <c r="AI1748" s="17">
        <f t="shared" si="8195"/>
        <v>0</v>
      </c>
      <c r="AJ1748" s="17">
        <f t="shared" si="8196"/>
        <v>0</v>
      </c>
      <c r="AK1748" s="17">
        <f t="shared" si="8197"/>
        <v>0</v>
      </c>
      <c r="AL1748" s="17">
        <f t="shared" si="8198"/>
        <v>0</v>
      </c>
      <c r="AM1748" s="17">
        <f t="shared" si="8199"/>
        <v>0</v>
      </c>
      <c r="AN1748" s="17">
        <f t="shared" si="8200"/>
        <v>0</v>
      </c>
      <c r="AO1748" s="17">
        <f t="shared" si="8201"/>
        <v>0</v>
      </c>
      <c r="AP1748" s="17">
        <f t="shared" si="8202"/>
        <v>0</v>
      </c>
      <c r="AQ1748" s="17">
        <f t="shared" si="8203"/>
        <v>0</v>
      </c>
      <c r="AR1748" s="17">
        <f t="shared" si="8204"/>
        <v>0</v>
      </c>
      <c r="AS1748" s="17">
        <f t="shared" si="8205"/>
        <v>0</v>
      </c>
      <c r="AT1748" s="17">
        <f t="shared" si="8206"/>
        <v>0</v>
      </c>
      <c r="AU1748" s="17">
        <f t="shared" si="8207"/>
        <v>0</v>
      </c>
      <c r="AV1748" s="17">
        <f t="shared" si="8208"/>
        <v>0</v>
      </c>
      <c r="AW1748" s="17">
        <f t="shared" si="8167"/>
        <v>13660</v>
      </c>
      <c r="AX1748" s="17">
        <f t="shared" si="8168"/>
        <v>0</v>
      </c>
      <c r="AY1748" s="17">
        <f t="shared" si="8169"/>
        <v>0</v>
      </c>
      <c r="AZ1748" s="17">
        <f t="shared" si="8209"/>
        <v>0</v>
      </c>
      <c r="BA1748" s="17">
        <f t="shared" si="8170"/>
        <v>13660</v>
      </c>
      <c r="BB1748" s="17">
        <f t="shared" si="8171"/>
        <v>0</v>
      </c>
      <c r="BC1748" s="17">
        <f t="shared" si="8172"/>
        <v>0</v>
      </c>
      <c r="BD1748" s="17">
        <f t="shared" si="8210"/>
        <v>0</v>
      </c>
      <c r="BE1748" s="17">
        <f t="shared" si="8211"/>
        <v>0</v>
      </c>
      <c r="BF1748" s="17">
        <f t="shared" si="8212"/>
        <v>0</v>
      </c>
      <c r="BG1748" s="17">
        <f t="shared" si="8213"/>
        <v>0</v>
      </c>
      <c r="BH1748" s="17">
        <f t="shared" si="8214"/>
        <v>0</v>
      </c>
      <c r="BI1748" s="17">
        <f t="shared" si="8215"/>
        <v>0</v>
      </c>
      <c r="BJ1748" s="17">
        <f t="shared" si="8216"/>
        <v>0</v>
      </c>
      <c r="BK1748" s="17">
        <f t="shared" si="8217"/>
        <v>0</v>
      </c>
      <c r="BL1748" s="17">
        <f t="shared" si="8218"/>
        <v>0</v>
      </c>
      <c r="BM1748" s="17">
        <f t="shared" si="8219"/>
        <v>0</v>
      </c>
      <c r="BN1748" s="17">
        <f t="shared" si="8220"/>
        <v>0</v>
      </c>
      <c r="BO1748" s="17">
        <f t="shared" si="8173"/>
        <v>13660</v>
      </c>
      <c r="BP1748" s="17">
        <f t="shared" si="8174"/>
        <v>0</v>
      </c>
      <c r="BQ1748" s="17">
        <f t="shared" si="8175"/>
        <v>0</v>
      </c>
      <c r="BR1748" s="17">
        <f t="shared" si="8221"/>
        <v>0</v>
      </c>
      <c r="BS1748" s="17">
        <f t="shared" si="8222"/>
        <v>0</v>
      </c>
      <c r="BT1748" s="17">
        <f t="shared" si="8223"/>
        <v>0</v>
      </c>
      <c r="BU1748" s="17">
        <f t="shared" si="8176"/>
        <v>13660</v>
      </c>
      <c r="BV1748" s="17">
        <f t="shared" si="8177"/>
        <v>0</v>
      </c>
      <c r="BW1748" s="17">
        <f t="shared" si="8178"/>
        <v>0</v>
      </c>
      <c r="BX1748" s="17">
        <f>BX1749+BX1751</f>
        <v>15</v>
      </c>
      <c r="BY1748" s="17">
        <f>BY1749+BY1751</f>
        <v>0</v>
      </c>
      <c r="BZ1748" s="17">
        <f>BZ1749+BZ1751</f>
        <v>0</v>
      </c>
      <c r="CA1748" s="17">
        <f>CA1749+CA1751</f>
        <v>0</v>
      </c>
      <c r="CB1748" s="17">
        <f>CB1749+CB1751</f>
        <v>0</v>
      </c>
      <c r="CC1748" s="17">
        <f>CC1749+CC1751</f>
        <v>0</v>
      </c>
      <c r="CD1748" s="17">
        <f>CD1749+CD1751</f>
        <v>0</v>
      </c>
      <c r="CE1748" s="17">
        <f>CE1749+CE1751</f>
        <v>0</v>
      </c>
      <c r="CF1748" s="17">
        <f>CF1749+CF1751</f>
        <v>0</v>
      </c>
      <c r="CG1748" s="17">
        <f t="shared" si="8179"/>
        <v>13675</v>
      </c>
      <c r="CH1748" s="17">
        <f t="shared" si="8180"/>
        <v>0</v>
      </c>
      <c r="CI1748" s="17">
        <f t="shared" si="8181"/>
        <v>0</v>
      </c>
      <c r="CJ1748" s="17">
        <f>CJ1749+CJ1751</f>
        <v>0</v>
      </c>
      <c r="CK1748" s="32"/>
      <c r="CL1748" s="32"/>
      <c r="CM1748" s="1"/>
      <c r="CN1748" s="1"/>
      <c r="CO1748" s="1"/>
      <c r="CP1748" s="1"/>
      <c r="CQ1748" s="1"/>
      <c r="CR1748" s="1"/>
      <c r="CS1748" s="1"/>
    </row>
    <row r="1749" s="1" customFormat="1" ht="30">
      <c r="A1749" s="30" t="s">
        <v>528</v>
      </c>
      <c r="B1749" s="30" t="s">
        <v>68</v>
      </c>
      <c r="C1749" s="30" t="s">
        <v>70</v>
      </c>
      <c r="D1749" s="30" t="s">
        <v>581</v>
      </c>
      <c r="E1749" s="30"/>
      <c r="F1749" s="31" t="s">
        <v>582</v>
      </c>
      <c r="G1749" s="17"/>
      <c r="H1749" s="17"/>
      <c r="I1749" s="17"/>
      <c r="J1749" s="17"/>
      <c r="K1749" s="17"/>
      <c r="L1749" s="17"/>
      <c r="M1749" s="17"/>
      <c r="N1749" s="17"/>
      <c r="O1749" s="17"/>
      <c r="P1749" s="17">
        <f t="shared" si="8182"/>
        <v>0</v>
      </c>
      <c r="Q1749" s="17">
        <f t="shared" si="8183"/>
        <v>0</v>
      </c>
      <c r="R1749" s="17">
        <f t="shared" si="8184"/>
        <v>0</v>
      </c>
      <c r="S1749" s="17">
        <f t="shared" si="8185"/>
        <v>13660</v>
      </c>
      <c r="T1749" s="17">
        <f t="shared" si="8186"/>
        <v>0</v>
      </c>
      <c r="U1749" s="17">
        <f t="shared" si="8187"/>
        <v>0</v>
      </c>
      <c r="V1749" s="17">
        <f t="shared" si="8188"/>
        <v>0</v>
      </c>
      <c r="W1749" s="17">
        <f t="shared" si="8189"/>
        <v>0</v>
      </c>
      <c r="X1749" s="17">
        <f t="shared" si="8190"/>
        <v>0</v>
      </c>
      <c r="Y1749" s="17">
        <f t="shared" si="8161"/>
        <v>13660</v>
      </c>
      <c r="Z1749" s="17">
        <f t="shared" si="8162"/>
        <v>0</v>
      </c>
      <c r="AA1749" s="17">
        <f t="shared" si="8163"/>
        <v>0</v>
      </c>
      <c r="AB1749" s="17">
        <f t="shared" si="8191"/>
        <v>0</v>
      </c>
      <c r="AC1749" s="17">
        <f t="shared" si="8192"/>
        <v>0</v>
      </c>
      <c r="AD1749" s="17">
        <f t="shared" si="8193"/>
        <v>0</v>
      </c>
      <c r="AE1749" s="17">
        <f t="shared" si="8164"/>
        <v>13660</v>
      </c>
      <c r="AF1749" s="17">
        <f t="shared" si="8165"/>
        <v>0</v>
      </c>
      <c r="AG1749" s="17">
        <f t="shared" si="8166"/>
        <v>0</v>
      </c>
      <c r="AH1749" s="17">
        <f t="shared" si="8194"/>
        <v>0</v>
      </c>
      <c r="AI1749" s="17">
        <f t="shared" si="8195"/>
        <v>0</v>
      </c>
      <c r="AJ1749" s="17">
        <f t="shared" si="8196"/>
        <v>0</v>
      </c>
      <c r="AK1749" s="17">
        <f t="shared" si="8197"/>
        <v>0</v>
      </c>
      <c r="AL1749" s="17">
        <f t="shared" si="8198"/>
        <v>0</v>
      </c>
      <c r="AM1749" s="17">
        <f t="shared" si="8199"/>
        <v>0</v>
      </c>
      <c r="AN1749" s="17">
        <f t="shared" si="8200"/>
        <v>0</v>
      </c>
      <c r="AO1749" s="17">
        <f t="shared" si="8201"/>
        <v>0</v>
      </c>
      <c r="AP1749" s="17">
        <f t="shared" si="8202"/>
        <v>0</v>
      </c>
      <c r="AQ1749" s="17">
        <f t="shared" si="8203"/>
        <v>0</v>
      </c>
      <c r="AR1749" s="17">
        <f t="shared" si="8204"/>
        <v>0</v>
      </c>
      <c r="AS1749" s="17">
        <f t="shared" si="8205"/>
        <v>0</v>
      </c>
      <c r="AT1749" s="17">
        <f t="shared" si="8206"/>
        <v>0</v>
      </c>
      <c r="AU1749" s="17">
        <f t="shared" si="8207"/>
        <v>0</v>
      </c>
      <c r="AV1749" s="17">
        <f t="shared" si="8208"/>
        <v>0</v>
      </c>
      <c r="AW1749" s="17">
        <f t="shared" si="8167"/>
        <v>13660</v>
      </c>
      <c r="AX1749" s="17">
        <f t="shared" si="8168"/>
        <v>0</v>
      </c>
      <c r="AY1749" s="17">
        <f t="shared" si="8169"/>
        <v>0</v>
      </c>
      <c r="AZ1749" s="17">
        <f t="shared" si="8209"/>
        <v>0</v>
      </c>
      <c r="BA1749" s="17">
        <f t="shared" si="8170"/>
        <v>13660</v>
      </c>
      <c r="BB1749" s="17">
        <f t="shared" si="8171"/>
        <v>0</v>
      </c>
      <c r="BC1749" s="17">
        <f t="shared" si="8172"/>
        <v>0</v>
      </c>
      <c r="BD1749" s="17">
        <f t="shared" si="8210"/>
        <v>0</v>
      </c>
      <c r="BE1749" s="17">
        <f t="shared" si="8211"/>
        <v>0</v>
      </c>
      <c r="BF1749" s="17">
        <f t="shared" si="8212"/>
        <v>0</v>
      </c>
      <c r="BG1749" s="17">
        <f t="shared" si="8213"/>
        <v>0</v>
      </c>
      <c r="BH1749" s="17">
        <f t="shared" si="8214"/>
        <v>0</v>
      </c>
      <c r="BI1749" s="17">
        <f t="shared" si="8215"/>
        <v>0</v>
      </c>
      <c r="BJ1749" s="17">
        <f t="shared" si="8216"/>
        <v>0</v>
      </c>
      <c r="BK1749" s="17">
        <f t="shared" si="8217"/>
        <v>0</v>
      </c>
      <c r="BL1749" s="17">
        <f t="shared" si="8218"/>
        <v>0</v>
      </c>
      <c r="BM1749" s="17">
        <f t="shared" si="8219"/>
        <v>0</v>
      </c>
      <c r="BN1749" s="17">
        <f t="shared" si="8220"/>
        <v>0</v>
      </c>
      <c r="BO1749" s="17">
        <f t="shared" si="8173"/>
        <v>13660</v>
      </c>
      <c r="BP1749" s="17">
        <f t="shared" si="8174"/>
        <v>0</v>
      </c>
      <c r="BQ1749" s="17">
        <f t="shared" si="8175"/>
        <v>0</v>
      </c>
      <c r="BR1749" s="17">
        <f t="shared" si="8221"/>
        <v>0</v>
      </c>
      <c r="BS1749" s="17">
        <f t="shared" si="8222"/>
        <v>0</v>
      </c>
      <c r="BT1749" s="17">
        <f t="shared" si="8223"/>
        <v>0</v>
      </c>
      <c r="BU1749" s="17">
        <f t="shared" si="8176"/>
        <v>13660</v>
      </c>
      <c r="BV1749" s="17">
        <f t="shared" si="8177"/>
        <v>0</v>
      </c>
      <c r="BW1749" s="17">
        <f t="shared" si="8178"/>
        <v>0</v>
      </c>
      <c r="BX1749" s="17">
        <f t="shared" si="8224"/>
        <v>0</v>
      </c>
      <c r="BY1749" s="17">
        <f t="shared" si="8225"/>
        <v>0</v>
      </c>
      <c r="BZ1749" s="17">
        <f t="shared" si="8226"/>
        <v>0</v>
      </c>
      <c r="CA1749" s="17">
        <f t="shared" si="8227"/>
        <v>0</v>
      </c>
      <c r="CB1749" s="17">
        <f t="shared" si="8228"/>
        <v>0</v>
      </c>
      <c r="CC1749" s="17">
        <f>CC1750</f>
        <v>0</v>
      </c>
      <c r="CD1749" s="17">
        <f>CD1750</f>
        <v>0</v>
      </c>
      <c r="CE1749" s="17">
        <f>CE1750</f>
        <v>0</v>
      </c>
      <c r="CF1749" s="17">
        <f>CF1750</f>
        <v>0</v>
      </c>
      <c r="CG1749" s="17">
        <f t="shared" si="8179"/>
        <v>13660</v>
      </c>
      <c r="CH1749" s="17">
        <f t="shared" si="8180"/>
        <v>0</v>
      </c>
      <c r="CI1749" s="17">
        <f t="shared" si="8181"/>
        <v>0</v>
      </c>
      <c r="CJ1749" s="17">
        <f>CJ1750</f>
        <v>0</v>
      </c>
      <c r="CK1749" s="32"/>
      <c r="CL1749" s="32"/>
      <c r="CM1749" s="1"/>
      <c r="CN1749" s="1"/>
      <c r="CO1749" s="1"/>
      <c r="CP1749" s="1"/>
      <c r="CQ1749" s="1"/>
      <c r="CR1749" s="1"/>
      <c r="CS1749" s="1"/>
    </row>
    <row r="1750" s="1" customFormat="1" ht="30">
      <c r="A1750" s="30" t="s">
        <v>528</v>
      </c>
      <c r="B1750" s="30" t="s">
        <v>68</v>
      </c>
      <c r="C1750" s="30" t="s">
        <v>70</v>
      </c>
      <c r="D1750" s="30" t="s">
        <v>581</v>
      </c>
      <c r="E1750" s="30" t="s">
        <v>91</v>
      </c>
      <c r="F1750" s="31" t="s">
        <v>92</v>
      </c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>
        <v>13660</v>
      </c>
      <c r="T1750" s="17"/>
      <c r="U1750" s="17"/>
      <c r="V1750" s="17"/>
      <c r="W1750" s="17"/>
      <c r="X1750" s="17"/>
      <c r="Y1750" s="17">
        <f t="shared" si="8161"/>
        <v>13660</v>
      </c>
      <c r="Z1750" s="17">
        <f t="shared" si="8162"/>
        <v>0</v>
      </c>
      <c r="AA1750" s="17">
        <f t="shared" si="8163"/>
        <v>0</v>
      </c>
      <c r="AB1750" s="17"/>
      <c r="AC1750" s="17"/>
      <c r="AD1750" s="17"/>
      <c r="AE1750" s="17">
        <f t="shared" si="8164"/>
        <v>13660</v>
      </c>
      <c r="AF1750" s="17">
        <f t="shared" si="8165"/>
        <v>0</v>
      </c>
      <c r="AG1750" s="17">
        <f t="shared" si="8166"/>
        <v>0</v>
      </c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>
        <f t="shared" si="8167"/>
        <v>13660</v>
      </c>
      <c r="AX1750" s="17">
        <f t="shared" si="8168"/>
        <v>0</v>
      </c>
      <c r="AY1750" s="17">
        <f t="shared" si="8169"/>
        <v>0</v>
      </c>
      <c r="AZ1750" s="17"/>
      <c r="BA1750" s="17">
        <f t="shared" si="8170"/>
        <v>13660</v>
      </c>
      <c r="BB1750" s="17">
        <f t="shared" si="8171"/>
        <v>0</v>
      </c>
      <c r="BC1750" s="17">
        <f t="shared" si="8172"/>
        <v>0</v>
      </c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>
        <f t="shared" si="8173"/>
        <v>13660</v>
      </c>
      <c r="BP1750" s="17">
        <f t="shared" si="8174"/>
        <v>0</v>
      </c>
      <c r="BQ1750" s="17">
        <f t="shared" si="8175"/>
        <v>0</v>
      </c>
      <c r="BR1750" s="17"/>
      <c r="BS1750" s="17"/>
      <c r="BT1750" s="17"/>
      <c r="BU1750" s="17">
        <f t="shared" si="8176"/>
        <v>13660</v>
      </c>
      <c r="BV1750" s="17">
        <f t="shared" si="8177"/>
        <v>0</v>
      </c>
      <c r="BW1750" s="17">
        <f t="shared" si="8178"/>
        <v>0</v>
      </c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>
        <f t="shared" si="8179"/>
        <v>13660</v>
      </c>
      <c r="CH1750" s="17">
        <f t="shared" si="8180"/>
        <v>0</v>
      </c>
      <c r="CI1750" s="17">
        <f t="shared" si="8181"/>
        <v>0</v>
      </c>
      <c r="CJ1750" s="17"/>
      <c r="CK1750" s="32"/>
      <c r="CL1750" s="32"/>
      <c r="CM1750" s="1"/>
      <c r="CN1750" s="1"/>
      <c r="CO1750" s="1"/>
      <c r="CP1750" s="1"/>
      <c r="CQ1750" s="1"/>
      <c r="CR1750" s="1"/>
      <c r="CS1750" s="1"/>
    </row>
    <row r="1751" s="1" customFormat="1" ht="30">
      <c r="A1751" s="30" t="s">
        <v>528</v>
      </c>
      <c r="B1751" s="30" t="s">
        <v>68</v>
      </c>
      <c r="C1751" s="30" t="s">
        <v>70</v>
      </c>
      <c r="D1751" s="30" t="s">
        <v>583</v>
      </c>
      <c r="E1751" s="30"/>
      <c r="F1751" s="31" t="s">
        <v>584</v>
      </c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>
        <f t="shared" si="8224"/>
        <v>15</v>
      </c>
      <c r="BY1751" s="17">
        <f t="shared" si="8225"/>
        <v>0</v>
      </c>
      <c r="BZ1751" s="17">
        <f t="shared" si="8226"/>
        <v>0</v>
      </c>
      <c r="CA1751" s="17">
        <f t="shared" si="8227"/>
        <v>0</v>
      </c>
      <c r="CB1751" s="17">
        <f t="shared" si="8228"/>
        <v>0</v>
      </c>
      <c r="CC1751" s="17">
        <f>CC1752</f>
        <v>0</v>
      </c>
      <c r="CD1751" s="17">
        <f>CD1752</f>
        <v>0</v>
      </c>
      <c r="CE1751" s="17">
        <f>CE1752</f>
        <v>0</v>
      </c>
      <c r="CF1751" s="17">
        <f>CF1752</f>
        <v>0</v>
      </c>
      <c r="CG1751" s="17">
        <f t="shared" si="8179"/>
        <v>15</v>
      </c>
      <c r="CH1751" s="17">
        <f t="shared" si="8180"/>
        <v>0</v>
      </c>
      <c r="CI1751" s="17">
        <f t="shared" si="8181"/>
        <v>0</v>
      </c>
      <c r="CJ1751" s="17">
        <f>CJ1752</f>
        <v>0</v>
      </c>
      <c r="CK1751" s="32"/>
      <c r="CL1751" s="32"/>
      <c r="CM1751" s="1"/>
      <c r="CN1751" s="1"/>
      <c r="CO1751" s="1"/>
      <c r="CP1751" s="1"/>
      <c r="CQ1751" s="1"/>
      <c r="CR1751" s="1"/>
      <c r="CS1751" s="1"/>
    </row>
    <row r="1752" s="1" customFormat="1" ht="30">
      <c r="A1752" s="30" t="s">
        <v>528</v>
      </c>
      <c r="B1752" s="30" t="s">
        <v>68</v>
      </c>
      <c r="C1752" s="30" t="s">
        <v>70</v>
      </c>
      <c r="D1752" s="30" t="s">
        <v>583</v>
      </c>
      <c r="E1752" s="30" t="s">
        <v>91</v>
      </c>
      <c r="F1752" s="31" t="s">
        <v>92</v>
      </c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>
        <v>15</v>
      </c>
      <c r="BY1752" s="17"/>
      <c r="BZ1752" s="17"/>
      <c r="CA1752" s="17"/>
      <c r="CB1752" s="17"/>
      <c r="CC1752" s="17"/>
      <c r="CD1752" s="17"/>
      <c r="CE1752" s="17"/>
      <c r="CF1752" s="17"/>
      <c r="CG1752" s="17">
        <f t="shared" si="8179"/>
        <v>15</v>
      </c>
      <c r="CH1752" s="17">
        <f t="shared" si="8180"/>
        <v>0</v>
      </c>
      <c r="CI1752" s="17">
        <f t="shared" si="8181"/>
        <v>0</v>
      </c>
      <c r="CJ1752" s="17"/>
      <c r="CK1752" s="32"/>
      <c r="CL1752" s="32"/>
      <c r="CM1752" s="1"/>
      <c r="CN1752" s="1"/>
      <c r="CO1752" s="1"/>
      <c r="CP1752" s="1"/>
      <c r="CQ1752" s="1"/>
      <c r="CR1752" s="1"/>
      <c r="CS1752" s="1"/>
    </row>
    <row r="1753" s="1" customFormat="1" ht="15" hidden="1">
      <c r="A1753" s="30" t="s">
        <v>528</v>
      </c>
      <c r="B1753" s="30" t="s">
        <v>68</v>
      </c>
      <c r="C1753" s="30" t="s">
        <v>70</v>
      </c>
      <c r="D1753" s="30" t="s">
        <v>474</v>
      </c>
      <c r="E1753" s="30"/>
      <c r="F1753" s="31" t="s">
        <v>41</v>
      </c>
      <c r="G1753" s="17">
        <f>G1757</f>
        <v>10626.300000000001</v>
      </c>
      <c r="H1753" s="17">
        <f>H1757</f>
        <v>10729.799999999999</v>
      </c>
      <c r="I1753" s="17">
        <f>I1757</f>
        <v>10729.799999999999</v>
      </c>
      <c r="J1753" s="17">
        <f>J1757+J1754</f>
        <v>46272.099999999999</v>
      </c>
      <c r="K1753" s="17">
        <f>K1757+K1754</f>
        <v>55697.800000000003</v>
      </c>
      <c r="L1753" s="17">
        <f>L1757+L1754</f>
        <v>58416.5</v>
      </c>
      <c r="M1753" s="17">
        <f t="shared" ref="M1752:M1815" si="8229">G1753+J1753</f>
        <v>56898.400000000001</v>
      </c>
      <c r="N1753" s="17">
        <f t="shared" ref="N1752:N1815" si="8230">H1753+K1753</f>
        <v>66427.600000000006</v>
      </c>
      <c r="O1753" s="17">
        <f t="shared" ref="O1752:O1815" si="8231">I1753+L1753</f>
        <v>69146.300000000003</v>
      </c>
      <c r="P1753" s="17">
        <f>P1757+P1754</f>
        <v>0</v>
      </c>
      <c r="Q1753" s="17">
        <f>Q1757+Q1754</f>
        <v>0</v>
      </c>
      <c r="R1753" s="17">
        <f>R1757+R1754</f>
        <v>0</v>
      </c>
      <c r="S1753" s="17">
        <f>S1757+S1754</f>
        <v>73335.639999999999</v>
      </c>
      <c r="T1753" s="17">
        <f>T1757+T1754</f>
        <v>0</v>
      </c>
      <c r="U1753" s="17">
        <f>U1757+U1754</f>
        <v>0</v>
      </c>
      <c r="V1753" s="17">
        <f>V1757+V1754</f>
        <v>0</v>
      </c>
      <c r="W1753" s="17">
        <f>W1757+W1754</f>
        <v>0</v>
      </c>
      <c r="X1753" s="17">
        <f>X1757+X1754</f>
        <v>0</v>
      </c>
      <c r="Y1753" s="17">
        <f t="shared" si="8161"/>
        <v>130234.04000000001</v>
      </c>
      <c r="Z1753" s="17">
        <f t="shared" si="8162"/>
        <v>66427.600000000006</v>
      </c>
      <c r="AA1753" s="17">
        <f t="shared" si="8163"/>
        <v>69146.300000000003</v>
      </c>
      <c r="AB1753" s="17">
        <f>AB1757+AB1754</f>
        <v>-16875.439999999999</v>
      </c>
      <c r="AC1753" s="17">
        <f>AC1757+AC1754</f>
        <v>0</v>
      </c>
      <c r="AD1753" s="17">
        <f>AD1757+AD1754</f>
        <v>0</v>
      </c>
      <c r="AE1753" s="17">
        <f t="shared" si="8164"/>
        <v>113358.60000000001</v>
      </c>
      <c r="AF1753" s="17">
        <f t="shared" si="8165"/>
        <v>66427.600000000006</v>
      </c>
      <c r="AG1753" s="17">
        <f t="shared" si="8166"/>
        <v>69146.300000000003</v>
      </c>
      <c r="AH1753" s="17">
        <f>AH1757+AH1754</f>
        <v>0</v>
      </c>
      <c r="AI1753" s="17">
        <f>AI1757+AI1754</f>
        <v>0</v>
      </c>
      <c r="AJ1753" s="17">
        <f>AJ1757+AJ1754</f>
        <v>0</v>
      </c>
      <c r="AK1753" s="17">
        <f>AK1757+AK1754</f>
        <v>0</v>
      </c>
      <c r="AL1753" s="17">
        <f>AL1757+AL1754</f>
        <v>0</v>
      </c>
      <c r="AM1753" s="17">
        <f>AM1757+AM1754</f>
        <v>0</v>
      </c>
      <c r="AN1753" s="17">
        <f>AN1757+AN1754</f>
        <v>0</v>
      </c>
      <c r="AO1753" s="17">
        <f>AO1757+AO1754</f>
        <v>0</v>
      </c>
      <c r="AP1753" s="17">
        <f>AP1757+AP1754</f>
        <v>0</v>
      </c>
      <c r="AQ1753" s="17">
        <f>AQ1757+AQ1754</f>
        <v>0</v>
      </c>
      <c r="AR1753" s="17">
        <f>AR1757+AR1754</f>
        <v>0</v>
      </c>
      <c r="AS1753" s="17">
        <f>AS1757+AS1754</f>
        <v>0</v>
      </c>
      <c r="AT1753" s="17">
        <f>AT1757+AT1754</f>
        <v>0</v>
      </c>
      <c r="AU1753" s="17">
        <f>AU1757+AU1754</f>
        <v>0</v>
      </c>
      <c r="AV1753" s="17">
        <f>AV1757+AV1754</f>
        <v>0</v>
      </c>
      <c r="AW1753" s="17">
        <f t="shared" si="8167"/>
        <v>113358.60000000001</v>
      </c>
      <c r="AX1753" s="17">
        <f t="shared" si="8168"/>
        <v>66427.600000000006</v>
      </c>
      <c r="AY1753" s="17">
        <f t="shared" si="8169"/>
        <v>69146.300000000003</v>
      </c>
      <c r="AZ1753" s="17">
        <f>AZ1757+AZ1754</f>
        <v>0</v>
      </c>
      <c r="BA1753" s="17">
        <f t="shared" si="8170"/>
        <v>113358.60000000001</v>
      </c>
      <c r="BB1753" s="17">
        <f t="shared" si="8171"/>
        <v>66427.600000000006</v>
      </c>
      <c r="BC1753" s="17">
        <f t="shared" si="8172"/>
        <v>69146.300000000003</v>
      </c>
      <c r="BD1753" s="17">
        <f>BD1757+BD1754</f>
        <v>0</v>
      </c>
      <c r="BE1753" s="17">
        <f>BE1757+BE1754</f>
        <v>0</v>
      </c>
      <c r="BF1753" s="17">
        <f>BF1757+BF1754</f>
        <v>0</v>
      </c>
      <c r="BG1753" s="17">
        <f>BG1757+BG1754</f>
        <v>0</v>
      </c>
      <c r="BH1753" s="17">
        <f>BH1757+BH1754</f>
        <v>0</v>
      </c>
      <c r="BI1753" s="17">
        <f>BI1757+BI1754</f>
        <v>0</v>
      </c>
      <c r="BJ1753" s="17">
        <f>BJ1757+BJ1754</f>
        <v>0</v>
      </c>
      <c r="BK1753" s="17">
        <f>BK1757+BK1754</f>
        <v>0</v>
      </c>
      <c r="BL1753" s="17">
        <f>BL1757+BL1754</f>
        <v>0</v>
      </c>
      <c r="BM1753" s="17">
        <f>BM1757+BM1754</f>
        <v>0</v>
      </c>
      <c r="BN1753" s="17">
        <f>BN1757+BN1754</f>
        <v>0</v>
      </c>
      <c r="BO1753" s="17">
        <f t="shared" si="8173"/>
        <v>113358.60000000001</v>
      </c>
      <c r="BP1753" s="17">
        <f t="shared" si="8174"/>
        <v>66427.600000000006</v>
      </c>
      <c r="BQ1753" s="17">
        <f t="shared" si="8175"/>
        <v>69146.300000000003</v>
      </c>
      <c r="BR1753" s="17">
        <f>BR1757+BR1754</f>
        <v>0</v>
      </c>
      <c r="BS1753" s="17">
        <f>BS1757+BS1754</f>
        <v>0</v>
      </c>
      <c r="BT1753" s="17">
        <f>BT1757+BT1754</f>
        <v>0</v>
      </c>
      <c r="BU1753" s="17">
        <f t="shared" si="8176"/>
        <v>113358.60000000001</v>
      </c>
      <c r="BV1753" s="17">
        <f t="shared" si="8177"/>
        <v>66427.600000000006</v>
      </c>
      <c r="BW1753" s="17">
        <f t="shared" si="8178"/>
        <v>69146.300000000003</v>
      </c>
      <c r="BX1753" s="17">
        <f>BX1757+BX1754</f>
        <v>0</v>
      </c>
      <c r="BY1753" s="17">
        <f>BY1757+BY1754</f>
        <v>0</v>
      </c>
      <c r="BZ1753" s="17">
        <f>BZ1757+BZ1754</f>
        <v>0</v>
      </c>
      <c r="CA1753" s="17">
        <f>CA1757+CA1754</f>
        <v>0</v>
      </c>
      <c r="CB1753" s="17">
        <f>CB1757+CB1754</f>
        <v>0</v>
      </c>
      <c r="CC1753" s="17">
        <f>CC1757+CC1754</f>
        <v>0</v>
      </c>
      <c r="CD1753" s="17">
        <f>CD1757+CD1754</f>
        <v>0</v>
      </c>
      <c r="CE1753" s="17">
        <f>CE1757+CE1754</f>
        <v>0</v>
      </c>
      <c r="CF1753" s="17">
        <f>CF1757+CF1754</f>
        <v>0</v>
      </c>
      <c r="CG1753" s="17">
        <f t="shared" si="8179"/>
        <v>113358.60000000001</v>
      </c>
      <c r="CH1753" s="17">
        <f t="shared" si="8180"/>
        <v>66427.600000000006</v>
      </c>
      <c r="CI1753" s="17">
        <f t="shared" si="8181"/>
        <v>69146.300000000003</v>
      </c>
      <c r="CJ1753" s="17">
        <f>CJ1757+CJ1754</f>
        <v>0</v>
      </c>
      <c r="CK1753" s="32">
        <v>0</v>
      </c>
      <c r="CL1753" s="32"/>
      <c r="CM1753" s="1" t="s">
        <v>75</v>
      </c>
      <c r="CN1753" s="1"/>
      <c r="CO1753" s="1"/>
      <c r="CP1753" s="1"/>
      <c r="CQ1753" s="1"/>
      <c r="CR1753" s="1"/>
      <c r="CS1753" s="1"/>
    </row>
    <row r="1754" s="1" customFormat="1" ht="15">
      <c r="A1754" s="30" t="s">
        <v>528</v>
      </c>
      <c r="B1754" s="30" t="s">
        <v>68</v>
      </c>
      <c r="C1754" s="30" t="s">
        <v>70</v>
      </c>
      <c r="D1754" s="30" t="s">
        <v>493</v>
      </c>
      <c r="E1754" s="30"/>
      <c r="F1754" s="31" t="s">
        <v>494</v>
      </c>
      <c r="G1754" s="17"/>
      <c r="H1754" s="17"/>
      <c r="I1754" s="17"/>
      <c r="J1754" s="17">
        <f t="shared" ref="J1754:J1755" si="8232">J1755</f>
        <v>46272.099999999999</v>
      </c>
      <c r="K1754" s="17">
        <f t="shared" ref="K1754:K1755" si="8233">K1755</f>
        <v>55697.800000000003</v>
      </c>
      <c r="L1754" s="17">
        <f t="shared" ref="L1754:L1755" si="8234">L1755</f>
        <v>58416.5</v>
      </c>
      <c r="M1754" s="17">
        <f t="shared" si="8229"/>
        <v>46272.099999999999</v>
      </c>
      <c r="N1754" s="17">
        <f t="shared" si="8230"/>
        <v>55697.800000000003</v>
      </c>
      <c r="O1754" s="17">
        <f t="shared" si="8231"/>
        <v>58416.5</v>
      </c>
      <c r="P1754" s="17">
        <f t="shared" ref="P1754:P1755" si="8235">P1755</f>
        <v>0</v>
      </c>
      <c r="Q1754" s="17">
        <f t="shared" ref="Q1754:Q1755" si="8236">Q1755</f>
        <v>0</v>
      </c>
      <c r="R1754" s="17">
        <f t="shared" ref="R1754:R1755" si="8237">R1755</f>
        <v>0</v>
      </c>
      <c r="S1754" s="17">
        <f t="shared" ref="S1754:S1755" si="8238">S1755</f>
        <v>0</v>
      </c>
      <c r="T1754" s="17">
        <f t="shared" ref="T1754:T1755" si="8239">T1755</f>
        <v>0</v>
      </c>
      <c r="U1754" s="17">
        <f t="shared" ref="U1754:U1755" si="8240">U1755</f>
        <v>0</v>
      </c>
      <c r="V1754" s="17">
        <f t="shared" ref="V1754:V1755" si="8241">V1755</f>
        <v>0</v>
      </c>
      <c r="W1754" s="17">
        <f t="shared" ref="W1754:W1755" si="8242">W1755</f>
        <v>0</v>
      </c>
      <c r="X1754" s="17">
        <f t="shared" ref="X1754:X1755" si="8243">X1755</f>
        <v>0</v>
      </c>
      <c r="Y1754" s="17">
        <f t="shared" si="8161"/>
        <v>46272.099999999999</v>
      </c>
      <c r="Z1754" s="17">
        <f t="shared" si="8162"/>
        <v>55697.800000000003</v>
      </c>
      <c r="AA1754" s="17">
        <f t="shared" si="8163"/>
        <v>58416.5</v>
      </c>
      <c r="AB1754" s="17">
        <f t="shared" ref="AB1754:AB1755" si="8244">AB1755</f>
        <v>0</v>
      </c>
      <c r="AC1754" s="17">
        <f t="shared" ref="AC1754:AC1755" si="8245">AC1755</f>
        <v>0</v>
      </c>
      <c r="AD1754" s="17">
        <f t="shared" ref="AD1754:AD1755" si="8246">AD1755</f>
        <v>0</v>
      </c>
      <c r="AE1754" s="17">
        <f t="shared" si="8164"/>
        <v>46272.099999999999</v>
      </c>
      <c r="AF1754" s="17">
        <f t="shared" si="8165"/>
        <v>55697.800000000003</v>
      </c>
      <c r="AG1754" s="17">
        <f t="shared" si="8166"/>
        <v>58416.5</v>
      </c>
      <c r="AH1754" s="17">
        <f t="shared" ref="AH1754:AH1755" si="8247">AH1755</f>
        <v>0</v>
      </c>
      <c r="AI1754" s="17">
        <f t="shared" ref="AI1754:AI1755" si="8248">AI1755</f>
        <v>0</v>
      </c>
      <c r="AJ1754" s="17">
        <f t="shared" ref="AJ1754:AJ1755" si="8249">AJ1755</f>
        <v>0</v>
      </c>
      <c r="AK1754" s="17">
        <f t="shared" ref="AK1754:AK1755" si="8250">AK1755</f>
        <v>0</v>
      </c>
      <c r="AL1754" s="17">
        <f t="shared" ref="AL1754:AL1755" si="8251">AL1755</f>
        <v>0</v>
      </c>
      <c r="AM1754" s="17">
        <f t="shared" ref="AM1754:AM1755" si="8252">AM1755</f>
        <v>0</v>
      </c>
      <c r="AN1754" s="17">
        <f t="shared" ref="AN1754:AN1755" si="8253">AN1755</f>
        <v>0</v>
      </c>
      <c r="AO1754" s="17">
        <f t="shared" ref="AO1754:AO1755" si="8254">AO1755</f>
        <v>0</v>
      </c>
      <c r="AP1754" s="17">
        <f t="shared" ref="AP1754:AP1755" si="8255">AP1755</f>
        <v>0</v>
      </c>
      <c r="AQ1754" s="17">
        <f t="shared" ref="AQ1754:AQ1755" si="8256">AQ1755</f>
        <v>0</v>
      </c>
      <c r="AR1754" s="17">
        <f t="shared" ref="AR1754:AR1755" si="8257">AR1755</f>
        <v>0</v>
      </c>
      <c r="AS1754" s="17">
        <f t="shared" ref="AS1754:AS1755" si="8258">AS1755</f>
        <v>0</v>
      </c>
      <c r="AT1754" s="17">
        <f t="shared" ref="AT1754:AT1755" si="8259">AT1755</f>
        <v>0</v>
      </c>
      <c r="AU1754" s="17">
        <f t="shared" ref="AU1754:AU1755" si="8260">AU1755</f>
        <v>0</v>
      </c>
      <c r="AV1754" s="17">
        <f t="shared" ref="AV1754:AV1755" si="8261">AV1755</f>
        <v>0</v>
      </c>
      <c r="AW1754" s="17">
        <f t="shared" si="8167"/>
        <v>46272.099999999999</v>
      </c>
      <c r="AX1754" s="17">
        <f t="shared" si="8168"/>
        <v>55697.800000000003</v>
      </c>
      <c r="AY1754" s="17">
        <f t="shared" si="8169"/>
        <v>58416.5</v>
      </c>
      <c r="AZ1754" s="17">
        <f t="shared" ref="AZ1754:AZ1755" si="8262">AZ1755</f>
        <v>0</v>
      </c>
      <c r="BA1754" s="17">
        <f t="shared" si="8170"/>
        <v>46272.099999999999</v>
      </c>
      <c r="BB1754" s="17">
        <f t="shared" si="8171"/>
        <v>55697.800000000003</v>
      </c>
      <c r="BC1754" s="17">
        <f t="shared" si="8172"/>
        <v>58416.5</v>
      </c>
      <c r="BD1754" s="17">
        <f t="shared" ref="BD1754:BD1755" si="8263">BD1755</f>
        <v>0</v>
      </c>
      <c r="BE1754" s="17">
        <f t="shared" ref="BE1754:BE1755" si="8264">BE1755</f>
        <v>0</v>
      </c>
      <c r="BF1754" s="17">
        <f t="shared" ref="BF1754:BF1755" si="8265">BF1755</f>
        <v>0</v>
      </c>
      <c r="BG1754" s="17">
        <f t="shared" ref="BG1754:BG1755" si="8266">BG1755</f>
        <v>0</v>
      </c>
      <c r="BH1754" s="17">
        <f t="shared" ref="BH1754:BH1755" si="8267">BH1755</f>
        <v>0</v>
      </c>
      <c r="BI1754" s="17">
        <f t="shared" ref="BI1754:BI1755" si="8268">BI1755</f>
        <v>0</v>
      </c>
      <c r="BJ1754" s="17">
        <f t="shared" ref="BJ1754:BJ1755" si="8269">BJ1755</f>
        <v>0</v>
      </c>
      <c r="BK1754" s="17">
        <f t="shared" ref="BK1754:BK1755" si="8270">BK1755</f>
        <v>0</v>
      </c>
      <c r="BL1754" s="17">
        <f t="shared" ref="BL1754:BL1755" si="8271">BL1755</f>
        <v>0</v>
      </c>
      <c r="BM1754" s="17">
        <f t="shared" ref="BM1754:BM1755" si="8272">BM1755</f>
        <v>0</v>
      </c>
      <c r="BN1754" s="17">
        <f t="shared" ref="BN1754:BN1755" si="8273">BN1755</f>
        <v>0</v>
      </c>
      <c r="BO1754" s="17">
        <f t="shared" si="8173"/>
        <v>46272.099999999999</v>
      </c>
      <c r="BP1754" s="17">
        <f t="shared" si="8174"/>
        <v>55697.800000000003</v>
      </c>
      <c r="BQ1754" s="17">
        <f t="shared" si="8175"/>
        <v>58416.5</v>
      </c>
      <c r="BR1754" s="17">
        <f t="shared" ref="BR1754:BR1755" si="8274">BR1755</f>
        <v>0</v>
      </c>
      <c r="BS1754" s="17">
        <f t="shared" ref="BS1754:BS1755" si="8275">BS1755</f>
        <v>0</v>
      </c>
      <c r="BT1754" s="17">
        <f t="shared" ref="BT1754:BT1755" si="8276">BT1755</f>
        <v>0</v>
      </c>
      <c r="BU1754" s="17">
        <f t="shared" si="8176"/>
        <v>46272.099999999999</v>
      </c>
      <c r="BV1754" s="17">
        <f t="shared" si="8177"/>
        <v>55697.800000000003</v>
      </c>
      <c r="BW1754" s="17">
        <f t="shared" si="8178"/>
        <v>58416.5</v>
      </c>
      <c r="BX1754" s="17">
        <f t="shared" ref="BX1754:BX1755" si="8277">BX1755</f>
        <v>0</v>
      </c>
      <c r="BY1754" s="17">
        <f t="shared" ref="BY1754:BY1755" si="8278">BY1755</f>
        <v>0</v>
      </c>
      <c r="BZ1754" s="17">
        <f t="shared" ref="BZ1754:BZ1755" si="8279">BZ1755</f>
        <v>0</v>
      </c>
      <c r="CA1754" s="17">
        <f t="shared" ref="CA1754:CA1755" si="8280">CA1755</f>
        <v>0</v>
      </c>
      <c r="CB1754" s="17">
        <f t="shared" ref="CB1754:CB1755" si="8281">CB1755</f>
        <v>0</v>
      </c>
      <c r="CC1754" s="17">
        <f t="shared" ref="CC1754:CC1755" si="8282">CC1755</f>
        <v>0</v>
      </c>
      <c r="CD1754" s="17">
        <f t="shared" ref="CD1754:CD1755" si="8283">CD1755</f>
        <v>0</v>
      </c>
      <c r="CE1754" s="17">
        <f t="shared" ref="CE1754:CE1755" si="8284">CE1755</f>
        <v>0</v>
      </c>
      <c r="CF1754" s="17">
        <f t="shared" ref="CF1754:CF1755" si="8285">CF1755</f>
        <v>0</v>
      </c>
      <c r="CG1754" s="17">
        <f t="shared" si="8179"/>
        <v>46272.099999999999</v>
      </c>
      <c r="CH1754" s="17">
        <f t="shared" si="8180"/>
        <v>55697.800000000003</v>
      </c>
      <c r="CI1754" s="17">
        <f t="shared" si="8181"/>
        <v>58416.5</v>
      </c>
      <c r="CJ1754" s="17">
        <f t="shared" ref="CJ1754:CJ1755" si="8286">CJ1755</f>
        <v>0</v>
      </c>
      <c r="CK1754" s="32"/>
      <c r="CL1754" s="32"/>
      <c r="CM1754" s="1"/>
      <c r="CN1754" s="1"/>
      <c r="CO1754" s="1"/>
      <c r="CP1754" s="1"/>
      <c r="CQ1754" s="1"/>
      <c r="CR1754" s="1"/>
      <c r="CS1754" s="1"/>
    </row>
    <row r="1755" s="1" customFormat="1" ht="15">
      <c r="A1755" s="30" t="s">
        <v>528</v>
      </c>
      <c r="B1755" s="30" t="s">
        <v>68</v>
      </c>
      <c r="C1755" s="30" t="s">
        <v>70</v>
      </c>
      <c r="D1755" s="30" t="s">
        <v>585</v>
      </c>
      <c r="E1755" s="30"/>
      <c r="F1755" s="31" t="s">
        <v>586</v>
      </c>
      <c r="G1755" s="17"/>
      <c r="H1755" s="17"/>
      <c r="I1755" s="17"/>
      <c r="J1755" s="17">
        <f t="shared" si="8232"/>
        <v>46272.099999999999</v>
      </c>
      <c r="K1755" s="17">
        <f t="shared" si="8233"/>
        <v>55697.800000000003</v>
      </c>
      <c r="L1755" s="17">
        <f t="shared" si="8234"/>
        <v>58416.5</v>
      </c>
      <c r="M1755" s="17">
        <f t="shared" si="8229"/>
        <v>46272.099999999999</v>
      </c>
      <c r="N1755" s="17">
        <f t="shared" si="8230"/>
        <v>55697.800000000003</v>
      </c>
      <c r="O1755" s="17">
        <f t="shared" si="8231"/>
        <v>58416.5</v>
      </c>
      <c r="P1755" s="17">
        <f t="shared" si="8235"/>
        <v>0</v>
      </c>
      <c r="Q1755" s="17">
        <f t="shared" si="8236"/>
        <v>0</v>
      </c>
      <c r="R1755" s="17">
        <f t="shared" si="8237"/>
        <v>0</v>
      </c>
      <c r="S1755" s="17">
        <f t="shared" si="8238"/>
        <v>0</v>
      </c>
      <c r="T1755" s="17">
        <f t="shared" si="8239"/>
        <v>0</v>
      </c>
      <c r="U1755" s="17">
        <f t="shared" si="8240"/>
        <v>0</v>
      </c>
      <c r="V1755" s="17">
        <f t="shared" si="8241"/>
        <v>0</v>
      </c>
      <c r="W1755" s="17">
        <f t="shared" si="8242"/>
        <v>0</v>
      </c>
      <c r="X1755" s="17">
        <f t="shared" si="8243"/>
        <v>0</v>
      </c>
      <c r="Y1755" s="17">
        <f t="shared" si="8161"/>
        <v>46272.099999999999</v>
      </c>
      <c r="Z1755" s="17">
        <f t="shared" si="8162"/>
        <v>55697.800000000003</v>
      </c>
      <c r="AA1755" s="17">
        <f t="shared" si="8163"/>
        <v>58416.5</v>
      </c>
      <c r="AB1755" s="17">
        <f t="shared" si="8244"/>
        <v>0</v>
      </c>
      <c r="AC1755" s="17">
        <f t="shared" si="8245"/>
        <v>0</v>
      </c>
      <c r="AD1755" s="17">
        <f t="shared" si="8246"/>
        <v>0</v>
      </c>
      <c r="AE1755" s="17">
        <f t="shared" si="8164"/>
        <v>46272.099999999999</v>
      </c>
      <c r="AF1755" s="17">
        <f t="shared" si="8165"/>
        <v>55697.800000000003</v>
      </c>
      <c r="AG1755" s="17">
        <f t="shared" si="8166"/>
        <v>58416.5</v>
      </c>
      <c r="AH1755" s="17">
        <f t="shared" si="8247"/>
        <v>0</v>
      </c>
      <c r="AI1755" s="17">
        <f t="shared" si="8248"/>
        <v>0</v>
      </c>
      <c r="AJ1755" s="17">
        <f t="shared" si="8249"/>
        <v>0</v>
      </c>
      <c r="AK1755" s="17">
        <f t="shared" si="8250"/>
        <v>0</v>
      </c>
      <c r="AL1755" s="17">
        <f t="shared" si="8251"/>
        <v>0</v>
      </c>
      <c r="AM1755" s="17">
        <f t="shared" si="8252"/>
        <v>0</v>
      </c>
      <c r="AN1755" s="17">
        <f t="shared" si="8253"/>
        <v>0</v>
      </c>
      <c r="AO1755" s="17">
        <f t="shared" si="8254"/>
        <v>0</v>
      </c>
      <c r="AP1755" s="17">
        <f t="shared" si="8255"/>
        <v>0</v>
      </c>
      <c r="AQ1755" s="17">
        <f t="shared" si="8256"/>
        <v>0</v>
      </c>
      <c r="AR1755" s="17">
        <f t="shared" si="8257"/>
        <v>0</v>
      </c>
      <c r="AS1755" s="17">
        <f t="shared" si="8258"/>
        <v>0</v>
      </c>
      <c r="AT1755" s="17">
        <f t="shared" si="8259"/>
        <v>0</v>
      </c>
      <c r="AU1755" s="17">
        <f t="shared" si="8260"/>
        <v>0</v>
      </c>
      <c r="AV1755" s="17">
        <f t="shared" si="8261"/>
        <v>0</v>
      </c>
      <c r="AW1755" s="17">
        <f t="shared" si="8167"/>
        <v>46272.099999999999</v>
      </c>
      <c r="AX1755" s="17">
        <f t="shared" si="8168"/>
        <v>55697.800000000003</v>
      </c>
      <c r="AY1755" s="17">
        <f t="shared" si="8169"/>
        <v>58416.5</v>
      </c>
      <c r="AZ1755" s="17">
        <f t="shared" si="8262"/>
        <v>0</v>
      </c>
      <c r="BA1755" s="17">
        <f t="shared" si="8170"/>
        <v>46272.099999999999</v>
      </c>
      <c r="BB1755" s="17">
        <f t="shared" si="8171"/>
        <v>55697.800000000003</v>
      </c>
      <c r="BC1755" s="17">
        <f t="shared" si="8172"/>
        <v>58416.5</v>
      </c>
      <c r="BD1755" s="17">
        <f t="shared" si="8263"/>
        <v>0</v>
      </c>
      <c r="BE1755" s="17">
        <f t="shared" si="8264"/>
        <v>0</v>
      </c>
      <c r="BF1755" s="17">
        <f t="shared" si="8265"/>
        <v>0</v>
      </c>
      <c r="BG1755" s="17">
        <f t="shared" si="8266"/>
        <v>0</v>
      </c>
      <c r="BH1755" s="17">
        <f t="shared" si="8267"/>
        <v>0</v>
      </c>
      <c r="BI1755" s="17">
        <f t="shared" si="8268"/>
        <v>0</v>
      </c>
      <c r="BJ1755" s="17">
        <f t="shared" si="8269"/>
        <v>0</v>
      </c>
      <c r="BK1755" s="17">
        <f t="shared" si="8270"/>
        <v>0</v>
      </c>
      <c r="BL1755" s="17">
        <f t="shared" si="8271"/>
        <v>0</v>
      </c>
      <c r="BM1755" s="17">
        <f t="shared" si="8272"/>
        <v>0</v>
      </c>
      <c r="BN1755" s="17">
        <f t="shared" si="8273"/>
        <v>0</v>
      </c>
      <c r="BO1755" s="17">
        <f t="shared" si="8173"/>
        <v>46272.099999999999</v>
      </c>
      <c r="BP1755" s="17">
        <f t="shared" si="8174"/>
        <v>55697.800000000003</v>
      </c>
      <c r="BQ1755" s="17">
        <f t="shared" si="8175"/>
        <v>58416.5</v>
      </c>
      <c r="BR1755" s="17">
        <f t="shared" si="8274"/>
        <v>0</v>
      </c>
      <c r="BS1755" s="17">
        <f t="shared" si="8275"/>
        <v>0</v>
      </c>
      <c r="BT1755" s="17">
        <f t="shared" si="8276"/>
        <v>0</v>
      </c>
      <c r="BU1755" s="17">
        <f t="shared" si="8176"/>
        <v>46272.099999999999</v>
      </c>
      <c r="BV1755" s="17">
        <f t="shared" si="8177"/>
        <v>55697.800000000003</v>
      </c>
      <c r="BW1755" s="17">
        <f t="shared" si="8178"/>
        <v>58416.5</v>
      </c>
      <c r="BX1755" s="17">
        <f t="shared" si="8277"/>
        <v>0</v>
      </c>
      <c r="BY1755" s="17">
        <f t="shared" si="8278"/>
        <v>0</v>
      </c>
      <c r="BZ1755" s="17">
        <f t="shared" si="8279"/>
        <v>0</v>
      </c>
      <c r="CA1755" s="17">
        <f t="shared" si="8280"/>
        <v>0</v>
      </c>
      <c r="CB1755" s="17">
        <f t="shared" si="8281"/>
        <v>0</v>
      </c>
      <c r="CC1755" s="17">
        <f t="shared" si="8282"/>
        <v>0</v>
      </c>
      <c r="CD1755" s="17">
        <f t="shared" si="8283"/>
        <v>0</v>
      </c>
      <c r="CE1755" s="17">
        <f t="shared" si="8284"/>
        <v>0</v>
      </c>
      <c r="CF1755" s="17">
        <f t="shared" si="8285"/>
        <v>0</v>
      </c>
      <c r="CG1755" s="17">
        <f t="shared" si="8179"/>
        <v>46272.099999999999</v>
      </c>
      <c r="CH1755" s="17">
        <f t="shared" si="8180"/>
        <v>55697.800000000003</v>
      </c>
      <c r="CI1755" s="17">
        <f t="shared" si="8181"/>
        <v>58416.5</v>
      </c>
      <c r="CJ1755" s="17">
        <f t="shared" si="8286"/>
        <v>0</v>
      </c>
      <c r="CK1755" s="32"/>
      <c r="CL1755" s="32"/>
      <c r="CM1755" s="1"/>
      <c r="CN1755" s="1"/>
      <c r="CO1755" s="1"/>
      <c r="CP1755" s="1"/>
      <c r="CQ1755" s="1"/>
      <c r="CR1755" s="1"/>
      <c r="CS1755" s="1"/>
    </row>
    <row r="1756" s="1" customFormat="1" ht="15">
      <c r="A1756" s="30" t="s">
        <v>528</v>
      </c>
      <c r="B1756" s="30" t="s">
        <v>68</v>
      </c>
      <c r="C1756" s="30" t="s">
        <v>70</v>
      </c>
      <c r="D1756" s="30" t="s">
        <v>585</v>
      </c>
      <c r="E1756" s="30" t="s">
        <v>48</v>
      </c>
      <c r="F1756" s="31" t="s">
        <v>49</v>
      </c>
      <c r="G1756" s="17"/>
      <c r="H1756" s="17"/>
      <c r="I1756" s="17"/>
      <c r="J1756" s="17">
        <v>46272.099999999999</v>
      </c>
      <c r="K1756" s="17">
        <v>55697.800000000003</v>
      </c>
      <c r="L1756" s="17">
        <v>58416.5</v>
      </c>
      <c r="M1756" s="17">
        <f t="shared" si="8229"/>
        <v>46272.099999999999</v>
      </c>
      <c r="N1756" s="17">
        <f t="shared" si="8230"/>
        <v>55697.800000000003</v>
      </c>
      <c r="O1756" s="17">
        <f t="shared" si="8231"/>
        <v>58416.5</v>
      </c>
      <c r="P1756" s="17"/>
      <c r="Q1756" s="17"/>
      <c r="R1756" s="17"/>
      <c r="S1756" s="17"/>
      <c r="T1756" s="17"/>
      <c r="U1756" s="17"/>
      <c r="V1756" s="17"/>
      <c r="W1756" s="17"/>
      <c r="X1756" s="17"/>
      <c r="Y1756" s="17">
        <f t="shared" si="8161"/>
        <v>46272.099999999999</v>
      </c>
      <c r="Z1756" s="17">
        <f t="shared" si="8162"/>
        <v>55697.800000000003</v>
      </c>
      <c r="AA1756" s="17">
        <f t="shared" si="8163"/>
        <v>58416.5</v>
      </c>
      <c r="AB1756" s="17"/>
      <c r="AC1756" s="17"/>
      <c r="AD1756" s="17"/>
      <c r="AE1756" s="17">
        <f t="shared" si="8164"/>
        <v>46272.099999999999</v>
      </c>
      <c r="AF1756" s="17">
        <f t="shared" si="8165"/>
        <v>55697.800000000003</v>
      </c>
      <c r="AG1756" s="17">
        <f t="shared" si="8166"/>
        <v>58416.5</v>
      </c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>
        <f t="shared" si="8167"/>
        <v>46272.099999999999</v>
      </c>
      <c r="AX1756" s="17">
        <f t="shared" si="8168"/>
        <v>55697.800000000003</v>
      </c>
      <c r="AY1756" s="17">
        <f t="shared" si="8169"/>
        <v>58416.5</v>
      </c>
      <c r="AZ1756" s="17"/>
      <c r="BA1756" s="17">
        <f t="shared" si="8170"/>
        <v>46272.099999999999</v>
      </c>
      <c r="BB1756" s="17">
        <f t="shared" si="8171"/>
        <v>55697.800000000003</v>
      </c>
      <c r="BC1756" s="17">
        <f t="shared" si="8172"/>
        <v>58416.5</v>
      </c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>
        <f t="shared" si="8173"/>
        <v>46272.099999999999</v>
      </c>
      <c r="BP1756" s="17">
        <f t="shared" si="8174"/>
        <v>55697.800000000003</v>
      </c>
      <c r="BQ1756" s="17">
        <f t="shared" si="8175"/>
        <v>58416.5</v>
      </c>
      <c r="BR1756" s="17"/>
      <c r="BS1756" s="17"/>
      <c r="BT1756" s="17"/>
      <c r="BU1756" s="17">
        <f t="shared" si="8176"/>
        <v>46272.099999999999</v>
      </c>
      <c r="BV1756" s="17">
        <f t="shared" si="8177"/>
        <v>55697.800000000003</v>
      </c>
      <c r="BW1756" s="17">
        <f t="shared" si="8178"/>
        <v>58416.5</v>
      </c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>
        <f t="shared" si="8179"/>
        <v>46272.099999999999</v>
      </c>
      <c r="CH1756" s="17">
        <f t="shared" si="8180"/>
        <v>55697.800000000003</v>
      </c>
      <c r="CI1756" s="17">
        <f t="shared" si="8181"/>
        <v>58416.5</v>
      </c>
      <c r="CJ1756" s="17"/>
      <c r="CK1756" s="32"/>
      <c r="CL1756" s="32">
        <v>106</v>
      </c>
      <c r="CM1756" s="1"/>
      <c r="CN1756" s="1"/>
      <c r="CO1756" s="1"/>
      <c r="CP1756" s="1"/>
      <c r="CQ1756" s="1"/>
      <c r="CR1756" s="1"/>
      <c r="CS1756" s="1"/>
    </row>
    <row r="1757" s="1" customFormat="1" ht="45">
      <c r="A1757" s="30" t="s">
        <v>528</v>
      </c>
      <c r="B1757" s="30" t="s">
        <v>68</v>
      </c>
      <c r="C1757" s="30" t="s">
        <v>70</v>
      </c>
      <c r="D1757" s="30" t="s">
        <v>475</v>
      </c>
      <c r="E1757" s="30"/>
      <c r="F1757" s="31" t="s">
        <v>476</v>
      </c>
      <c r="G1757" s="17">
        <f>G1760+G1758</f>
        <v>10626.300000000001</v>
      </c>
      <c r="H1757" s="17">
        <f>H1760+H1758</f>
        <v>10729.799999999999</v>
      </c>
      <c r="I1757" s="17">
        <f>I1760+I1758</f>
        <v>10729.799999999999</v>
      </c>
      <c r="J1757" s="17">
        <f>J1760+J1758</f>
        <v>0</v>
      </c>
      <c r="K1757" s="17">
        <f>K1760+K1758</f>
        <v>0</v>
      </c>
      <c r="L1757" s="17">
        <f>L1760+L1758</f>
        <v>0</v>
      </c>
      <c r="M1757" s="17">
        <f t="shared" si="8229"/>
        <v>10626.300000000001</v>
      </c>
      <c r="N1757" s="17">
        <f t="shared" si="8230"/>
        <v>10729.799999999999</v>
      </c>
      <c r="O1757" s="17">
        <f t="shared" si="8231"/>
        <v>10729.799999999999</v>
      </c>
      <c r="P1757" s="17">
        <f>P1760+P1758</f>
        <v>0</v>
      </c>
      <c r="Q1757" s="17">
        <f>Q1760+Q1758</f>
        <v>0</v>
      </c>
      <c r="R1757" s="17">
        <f>R1760+R1758</f>
        <v>0</v>
      </c>
      <c r="S1757" s="17">
        <f>S1760+S1758</f>
        <v>73335.639999999999</v>
      </c>
      <c r="T1757" s="17">
        <f>T1760+T1758</f>
        <v>0</v>
      </c>
      <c r="U1757" s="17">
        <f>U1760+U1758</f>
        <v>0</v>
      </c>
      <c r="V1757" s="17">
        <f>V1760+V1758</f>
        <v>0</v>
      </c>
      <c r="W1757" s="17">
        <f>W1760+W1758</f>
        <v>0</v>
      </c>
      <c r="X1757" s="17">
        <f>X1760+X1758</f>
        <v>0</v>
      </c>
      <c r="Y1757" s="17">
        <f t="shared" si="8161"/>
        <v>83961.940000000002</v>
      </c>
      <c r="Z1757" s="17">
        <f t="shared" si="8162"/>
        <v>10729.799999999999</v>
      </c>
      <c r="AA1757" s="17">
        <f t="shared" si="8163"/>
        <v>10729.799999999999</v>
      </c>
      <c r="AB1757" s="17">
        <f>AB1760+AB1758</f>
        <v>-16875.439999999999</v>
      </c>
      <c r="AC1757" s="17">
        <f>AC1760+AC1758</f>
        <v>0</v>
      </c>
      <c r="AD1757" s="17">
        <f>AD1760+AD1758</f>
        <v>0</v>
      </c>
      <c r="AE1757" s="17">
        <f t="shared" si="8164"/>
        <v>67086.5</v>
      </c>
      <c r="AF1757" s="17">
        <f t="shared" si="8165"/>
        <v>10729.799999999999</v>
      </c>
      <c r="AG1757" s="17">
        <f t="shared" si="8166"/>
        <v>10729.799999999999</v>
      </c>
      <c r="AH1757" s="17">
        <f>AH1760+AH1758</f>
        <v>0</v>
      </c>
      <c r="AI1757" s="17">
        <f>AI1760+AI1758</f>
        <v>0</v>
      </c>
      <c r="AJ1757" s="17">
        <f>AJ1760+AJ1758</f>
        <v>0</v>
      </c>
      <c r="AK1757" s="17">
        <f>AK1760+AK1758</f>
        <v>0</v>
      </c>
      <c r="AL1757" s="17">
        <f>AL1760+AL1758</f>
        <v>0</v>
      </c>
      <c r="AM1757" s="17">
        <f>AM1760+AM1758</f>
        <v>0</v>
      </c>
      <c r="AN1757" s="17">
        <f>AN1760+AN1758</f>
        <v>0</v>
      </c>
      <c r="AO1757" s="17">
        <f>AO1760+AO1758</f>
        <v>0</v>
      </c>
      <c r="AP1757" s="17">
        <f>AP1760+AP1758</f>
        <v>0</v>
      </c>
      <c r="AQ1757" s="17">
        <f>AQ1760+AQ1758</f>
        <v>0</v>
      </c>
      <c r="AR1757" s="17">
        <f>AR1760+AR1758</f>
        <v>0</v>
      </c>
      <c r="AS1757" s="17">
        <f>AS1760+AS1758</f>
        <v>0</v>
      </c>
      <c r="AT1757" s="17">
        <f>AT1760+AT1758</f>
        <v>0</v>
      </c>
      <c r="AU1757" s="17">
        <f>AU1760+AU1758</f>
        <v>0</v>
      </c>
      <c r="AV1757" s="17">
        <f>AV1760+AV1758</f>
        <v>0</v>
      </c>
      <c r="AW1757" s="17">
        <f t="shared" si="8167"/>
        <v>67086.5</v>
      </c>
      <c r="AX1757" s="17">
        <f t="shared" si="8168"/>
        <v>10729.799999999999</v>
      </c>
      <c r="AY1757" s="17">
        <f t="shared" si="8169"/>
        <v>10729.799999999999</v>
      </c>
      <c r="AZ1757" s="17">
        <f>AZ1760+AZ1758</f>
        <v>0</v>
      </c>
      <c r="BA1757" s="17">
        <f t="shared" si="8170"/>
        <v>67086.5</v>
      </c>
      <c r="BB1757" s="17">
        <f t="shared" si="8171"/>
        <v>10729.799999999999</v>
      </c>
      <c r="BC1757" s="17">
        <f t="shared" si="8172"/>
        <v>10729.799999999999</v>
      </c>
      <c r="BD1757" s="17">
        <f>BD1760+BD1758</f>
        <v>0</v>
      </c>
      <c r="BE1757" s="17">
        <f>BE1760+BE1758</f>
        <v>0</v>
      </c>
      <c r="BF1757" s="17">
        <f>BF1760+BF1758</f>
        <v>0</v>
      </c>
      <c r="BG1757" s="17">
        <f>BG1760+BG1758</f>
        <v>0</v>
      </c>
      <c r="BH1757" s="17">
        <f>BH1760+BH1758</f>
        <v>0</v>
      </c>
      <c r="BI1757" s="17">
        <f>BI1760+BI1758</f>
        <v>0</v>
      </c>
      <c r="BJ1757" s="17">
        <f>BJ1760+BJ1758</f>
        <v>0</v>
      </c>
      <c r="BK1757" s="17">
        <f>BK1760+BK1758</f>
        <v>0</v>
      </c>
      <c r="BL1757" s="17">
        <f>BL1760+BL1758</f>
        <v>0</v>
      </c>
      <c r="BM1757" s="17">
        <f>BM1760+BM1758</f>
        <v>0</v>
      </c>
      <c r="BN1757" s="17">
        <f>BN1760+BN1758</f>
        <v>0</v>
      </c>
      <c r="BO1757" s="17">
        <f t="shared" si="8173"/>
        <v>67086.5</v>
      </c>
      <c r="BP1757" s="17">
        <f t="shared" si="8174"/>
        <v>10729.799999999999</v>
      </c>
      <c r="BQ1757" s="17">
        <f t="shared" si="8175"/>
        <v>10729.799999999999</v>
      </c>
      <c r="BR1757" s="17">
        <f>BR1760+BR1758</f>
        <v>0</v>
      </c>
      <c r="BS1757" s="17">
        <f>BS1760+BS1758</f>
        <v>0</v>
      </c>
      <c r="BT1757" s="17">
        <f>BT1760+BT1758</f>
        <v>0</v>
      </c>
      <c r="BU1757" s="17">
        <f t="shared" si="8176"/>
        <v>67086.5</v>
      </c>
      <c r="BV1757" s="17">
        <f t="shared" si="8177"/>
        <v>10729.799999999999</v>
      </c>
      <c r="BW1757" s="17">
        <f t="shared" si="8178"/>
        <v>10729.799999999999</v>
      </c>
      <c r="BX1757" s="17">
        <f>BX1760+BX1758</f>
        <v>0</v>
      </c>
      <c r="BY1757" s="17">
        <f>BY1760+BY1758</f>
        <v>0</v>
      </c>
      <c r="BZ1757" s="17">
        <f>BZ1760+BZ1758</f>
        <v>0</v>
      </c>
      <c r="CA1757" s="17">
        <f>CA1760+CA1758</f>
        <v>0</v>
      </c>
      <c r="CB1757" s="17">
        <f>CB1760+CB1758</f>
        <v>0</v>
      </c>
      <c r="CC1757" s="17">
        <f>CC1760+CC1758</f>
        <v>0</v>
      </c>
      <c r="CD1757" s="17">
        <f>CD1760+CD1758</f>
        <v>0</v>
      </c>
      <c r="CE1757" s="17">
        <f>CE1760+CE1758</f>
        <v>0</v>
      </c>
      <c r="CF1757" s="17">
        <f>CF1760+CF1758</f>
        <v>0</v>
      </c>
      <c r="CG1757" s="17">
        <f t="shared" si="8179"/>
        <v>67086.5</v>
      </c>
      <c r="CH1757" s="17">
        <f t="shared" si="8180"/>
        <v>10729.799999999999</v>
      </c>
      <c r="CI1757" s="17">
        <f t="shared" si="8181"/>
        <v>10729.799999999999</v>
      </c>
      <c r="CJ1757" s="17">
        <f>CJ1760+CJ1758</f>
        <v>0</v>
      </c>
      <c r="CK1757" s="32"/>
      <c r="CL1757" s="32"/>
      <c r="CM1757" s="1"/>
      <c r="CN1757" s="1"/>
      <c r="CO1757" s="1"/>
      <c r="CP1757" s="1"/>
      <c r="CQ1757" s="1"/>
      <c r="CR1757" s="1"/>
      <c r="CS1757" s="1"/>
    </row>
    <row r="1758" s="1" customFormat="1" ht="15">
      <c r="A1758" s="30" t="s">
        <v>528</v>
      </c>
      <c r="B1758" s="30" t="s">
        <v>68</v>
      </c>
      <c r="C1758" s="30" t="s">
        <v>70</v>
      </c>
      <c r="D1758" s="30" t="s">
        <v>587</v>
      </c>
      <c r="E1758" s="30"/>
      <c r="F1758" s="31" t="s">
        <v>232</v>
      </c>
      <c r="G1758" s="17">
        <f>G1759</f>
        <v>139.19999999999999</v>
      </c>
      <c r="H1758" s="17">
        <f>H1759</f>
        <v>0</v>
      </c>
      <c r="I1758" s="17">
        <f>I1759</f>
        <v>0</v>
      </c>
      <c r="J1758" s="17">
        <f>J1759</f>
        <v>0</v>
      </c>
      <c r="K1758" s="17">
        <f>K1759</f>
        <v>0</v>
      </c>
      <c r="L1758" s="17">
        <f>L1759</f>
        <v>0</v>
      </c>
      <c r="M1758" s="17">
        <f t="shared" si="8229"/>
        <v>139.19999999999999</v>
      </c>
      <c r="N1758" s="17">
        <f t="shared" si="8230"/>
        <v>0</v>
      </c>
      <c r="O1758" s="17">
        <f t="shared" si="8231"/>
        <v>0</v>
      </c>
      <c r="P1758" s="17">
        <f>P1759</f>
        <v>0</v>
      </c>
      <c r="Q1758" s="17">
        <f>Q1759</f>
        <v>0</v>
      </c>
      <c r="R1758" s="17">
        <f>R1759</f>
        <v>0</v>
      </c>
      <c r="S1758" s="17">
        <f>S1759</f>
        <v>175.09999999999999</v>
      </c>
      <c r="T1758" s="17">
        <f>T1759</f>
        <v>0</v>
      </c>
      <c r="U1758" s="17">
        <f>U1759</f>
        <v>0</v>
      </c>
      <c r="V1758" s="17">
        <f>V1759</f>
        <v>0</v>
      </c>
      <c r="W1758" s="17">
        <f>W1759</f>
        <v>0</v>
      </c>
      <c r="X1758" s="17">
        <f>X1759</f>
        <v>0</v>
      </c>
      <c r="Y1758" s="17">
        <f t="shared" si="8161"/>
        <v>314.29999999999995</v>
      </c>
      <c r="Z1758" s="17">
        <f t="shared" si="8162"/>
        <v>0</v>
      </c>
      <c r="AA1758" s="17">
        <f t="shared" si="8163"/>
        <v>0</v>
      </c>
      <c r="AB1758" s="17">
        <f>AB1759</f>
        <v>0</v>
      </c>
      <c r="AC1758" s="17">
        <f>AC1759</f>
        <v>0</v>
      </c>
      <c r="AD1758" s="17">
        <f>AD1759</f>
        <v>0</v>
      </c>
      <c r="AE1758" s="17">
        <f t="shared" si="8164"/>
        <v>314.29999999999995</v>
      </c>
      <c r="AF1758" s="17">
        <f t="shared" si="8165"/>
        <v>0</v>
      </c>
      <c r="AG1758" s="17">
        <f t="shared" si="8166"/>
        <v>0</v>
      </c>
      <c r="AH1758" s="17">
        <f>AH1759</f>
        <v>0</v>
      </c>
      <c r="AI1758" s="17">
        <f>AI1759</f>
        <v>0</v>
      </c>
      <c r="AJ1758" s="17">
        <f>AJ1759</f>
        <v>0</v>
      </c>
      <c r="AK1758" s="17">
        <f>AK1759</f>
        <v>0</v>
      </c>
      <c r="AL1758" s="17">
        <f>AL1759</f>
        <v>0</v>
      </c>
      <c r="AM1758" s="17">
        <f>AM1759</f>
        <v>0</v>
      </c>
      <c r="AN1758" s="17">
        <f>AN1759</f>
        <v>0</v>
      </c>
      <c r="AO1758" s="17">
        <f>AO1759</f>
        <v>0</v>
      </c>
      <c r="AP1758" s="17">
        <f>AP1759</f>
        <v>0</v>
      </c>
      <c r="AQ1758" s="17">
        <f>AQ1759</f>
        <v>0</v>
      </c>
      <c r="AR1758" s="17">
        <f>AR1759</f>
        <v>0</v>
      </c>
      <c r="AS1758" s="17">
        <f>AS1759</f>
        <v>0</v>
      </c>
      <c r="AT1758" s="17">
        <f>AT1759</f>
        <v>0</v>
      </c>
      <c r="AU1758" s="17">
        <f>AU1759</f>
        <v>0</v>
      </c>
      <c r="AV1758" s="17">
        <f>AV1759</f>
        <v>0</v>
      </c>
      <c r="AW1758" s="17">
        <f t="shared" si="8167"/>
        <v>314.29999999999995</v>
      </c>
      <c r="AX1758" s="17">
        <f t="shared" si="8168"/>
        <v>0</v>
      </c>
      <c r="AY1758" s="17">
        <f t="shared" si="8169"/>
        <v>0</v>
      </c>
      <c r="AZ1758" s="17">
        <f>AZ1759</f>
        <v>0</v>
      </c>
      <c r="BA1758" s="17">
        <f t="shared" si="8170"/>
        <v>314.29999999999995</v>
      </c>
      <c r="BB1758" s="17">
        <f t="shared" si="8171"/>
        <v>0</v>
      </c>
      <c r="BC1758" s="17">
        <f t="shared" si="8172"/>
        <v>0</v>
      </c>
      <c r="BD1758" s="17">
        <f>BD1759</f>
        <v>0</v>
      </c>
      <c r="BE1758" s="17">
        <f>BE1759</f>
        <v>0</v>
      </c>
      <c r="BF1758" s="17">
        <f>BF1759</f>
        <v>0</v>
      </c>
      <c r="BG1758" s="17">
        <f>BG1759</f>
        <v>0</v>
      </c>
      <c r="BH1758" s="17">
        <f>BH1759</f>
        <v>0</v>
      </c>
      <c r="BI1758" s="17">
        <f>BI1759</f>
        <v>0</v>
      </c>
      <c r="BJ1758" s="17">
        <f>BJ1759</f>
        <v>0</v>
      </c>
      <c r="BK1758" s="17">
        <f>BK1759</f>
        <v>0</v>
      </c>
      <c r="BL1758" s="17">
        <f>BL1759</f>
        <v>0</v>
      </c>
      <c r="BM1758" s="17">
        <f>BM1759</f>
        <v>0</v>
      </c>
      <c r="BN1758" s="17">
        <f>BN1759</f>
        <v>0</v>
      </c>
      <c r="BO1758" s="17">
        <f t="shared" si="8173"/>
        <v>314.29999999999995</v>
      </c>
      <c r="BP1758" s="17">
        <f t="shared" si="8174"/>
        <v>0</v>
      </c>
      <c r="BQ1758" s="17">
        <f t="shared" si="8175"/>
        <v>0</v>
      </c>
      <c r="BR1758" s="17">
        <f>BR1759</f>
        <v>0</v>
      </c>
      <c r="BS1758" s="17">
        <f>BS1759</f>
        <v>0</v>
      </c>
      <c r="BT1758" s="17">
        <f>BT1759</f>
        <v>0</v>
      </c>
      <c r="BU1758" s="17">
        <f t="shared" si="8176"/>
        <v>314.29999999999995</v>
      </c>
      <c r="BV1758" s="17">
        <f t="shared" si="8177"/>
        <v>0</v>
      </c>
      <c r="BW1758" s="17">
        <f t="shared" si="8178"/>
        <v>0</v>
      </c>
      <c r="BX1758" s="17">
        <f>BX1759</f>
        <v>0</v>
      </c>
      <c r="BY1758" s="17">
        <f>BY1759</f>
        <v>0</v>
      </c>
      <c r="BZ1758" s="17">
        <f>BZ1759</f>
        <v>0</v>
      </c>
      <c r="CA1758" s="17">
        <f>CA1759</f>
        <v>0</v>
      </c>
      <c r="CB1758" s="17">
        <f>CB1759</f>
        <v>0</v>
      </c>
      <c r="CC1758" s="17">
        <f>CC1759</f>
        <v>0</v>
      </c>
      <c r="CD1758" s="17">
        <f>CD1759</f>
        <v>0</v>
      </c>
      <c r="CE1758" s="17">
        <f>CE1759</f>
        <v>0</v>
      </c>
      <c r="CF1758" s="17">
        <f>CF1759</f>
        <v>0</v>
      </c>
      <c r="CG1758" s="17">
        <f t="shared" si="8179"/>
        <v>314.29999999999995</v>
      </c>
      <c r="CH1758" s="17">
        <f t="shared" si="8180"/>
        <v>0</v>
      </c>
      <c r="CI1758" s="17">
        <f t="shared" si="8181"/>
        <v>0</v>
      </c>
      <c r="CJ1758" s="17">
        <f>CJ1759</f>
        <v>0</v>
      </c>
      <c r="CK1758" s="32"/>
      <c r="CL1758" s="32"/>
      <c r="CM1758" s="1"/>
      <c r="CN1758" s="1"/>
      <c r="CO1758" s="1"/>
      <c r="CP1758" s="1"/>
      <c r="CQ1758" s="1"/>
      <c r="CR1758" s="1"/>
      <c r="CS1758" s="1"/>
    </row>
    <row r="1759" s="1" customFormat="1" ht="30">
      <c r="A1759" s="30" t="s">
        <v>528</v>
      </c>
      <c r="B1759" s="30" t="s">
        <v>68</v>
      </c>
      <c r="C1759" s="30" t="s">
        <v>70</v>
      </c>
      <c r="D1759" s="30" t="s">
        <v>587</v>
      </c>
      <c r="E1759" s="30" t="s">
        <v>140</v>
      </c>
      <c r="F1759" s="31" t="s">
        <v>141</v>
      </c>
      <c r="G1759" s="17">
        <v>139.19999999999999</v>
      </c>
      <c r="H1759" s="17">
        <v>0</v>
      </c>
      <c r="I1759" s="17">
        <v>0</v>
      </c>
      <c r="J1759" s="17"/>
      <c r="K1759" s="17"/>
      <c r="L1759" s="17"/>
      <c r="M1759" s="17">
        <f t="shared" si="8229"/>
        <v>139.19999999999999</v>
      </c>
      <c r="N1759" s="17">
        <f t="shared" si="8230"/>
        <v>0</v>
      </c>
      <c r="O1759" s="17">
        <f t="shared" si="8231"/>
        <v>0</v>
      </c>
      <c r="P1759" s="17"/>
      <c r="Q1759" s="17"/>
      <c r="R1759" s="17"/>
      <c r="S1759" s="17">
        <v>175.09999999999999</v>
      </c>
      <c r="T1759" s="17"/>
      <c r="U1759" s="17"/>
      <c r="V1759" s="17"/>
      <c r="W1759" s="17"/>
      <c r="X1759" s="17"/>
      <c r="Y1759" s="17">
        <f t="shared" si="8161"/>
        <v>314.29999999999995</v>
      </c>
      <c r="Z1759" s="17">
        <f t="shared" si="8162"/>
        <v>0</v>
      </c>
      <c r="AA1759" s="17">
        <f t="shared" si="8163"/>
        <v>0</v>
      </c>
      <c r="AB1759" s="17"/>
      <c r="AC1759" s="17"/>
      <c r="AD1759" s="17"/>
      <c r="AE1759" s="17">
        <f t="shared" si="8164"/>
        <v>314.29999999999995</v>
      </c>
      <c r="AF1759" s="17">
        <f t="shared" si="8165"/>
        <v>0</v>
      </c>
      <c r="AG1759" s="17">
        <f t="shared" si="8166"/>
        <v>0</v>
      </c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>
        <f t="shared" si="8167"/>
        <v>314.29999999999995</v>
      </c>
      <c r="AX1759" s="17">
        <f t="shared" si="8168"/>
        <v>0</v>
      </c>
      <c r="AY1759" s="17">
        <f t="shared" si="8169"/>
        <v>0</v>
      </c>
      <c r="AZ1759" s="17"/>
      <c r="BA1759" s="17">
        <f t="shared" si="8170"/>
        <v>314.29999999999995</v>
      </c>
      <c r="BB1759" s="17">
        <f t="shared" si="8171"/>
        <v>0</v>
      </c>
      <c r="BC1759" s="17">
        <f t="shared" si="8172"/>
        <v>0</v>
      </c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>
        <f t="shared" si="8173"/>
        <v>314.29999999999995</v>
      </c>
      <c r="BP1759" s="17">
        <f t="shared" si="8174"/>
        <v>0</v>
      </c>
      <c r="BQ1759" s="17">
        <f t="shared" si="8175"/>
        <v>0</v>
      </c>
      <c r="BR1759" s="17"/>
      <c r="BS1759" s="17"/>
      <c r="BT1759" s="17"/>
      <c r="BU1759" s="17">
        <f t="shared" si="8176"/>
        <v>314.29999999999995</v>
      </c>
      <c r="BV1759" s="17">
        <f t="shared" si="8177"/>
        <v>0</v>
      </c>
      <c r="BW1759" s="17">
        <f t="shared" si="8178"/>
        <v>0</v>
      </c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>
        <f t="shared" si="8179"/>
        <v>314.29999999999995</v>
      </c>
      <c r="CH1759" s="17">
        <f t="shared" si="8180"/>
        <v>0</v>
      </c>
      <c r="CI1759" s="17">
        <f t="shared" si="8181"/>
        <v>0</v>
      </c>
      <c r="CJ1759" s="17"/>
      <c r="CK1759" s="32"/>
      <c r="CL1759" s="32"/>
      <c r="CM1759" s="1"/>
      <c r="CN1759" s="1"/>
      <c r="CO1759" s="1"/>
      <c r="CP1759" s="1"/>
      <c r="CQ1759" s="1"/>
      <c r="CR1759" s="1"/>
      <c r="CS1759" s="1"/>
    </row>
    <row r="1760" s="1" customFormat="1" ht="15">
      <c r="A1760" s="30" t="s">
        <v>528</v>
      </c>
      <c r="B1760" s="30" t="s">
        <v>68</v>
      </c>
      <c r="C1760" s="30" t="s">
        <v>70</v>
      </c>
      <c r="D1760" s="30" t="s">
        <v>588</v>
      </c>
      <c r="E1760" s="30"/>
      <c r="F1760" s="31" t="s">
        <v>589</v>
      </c>
      <c r="G1760" s="17">
        <f>G1761</f>
        <v>10487.1</v>
      </c>
      <c r="H1760" s="17">
        <f>H1761</f>
        <v>10729.799999999999</v>
      </c>
      <c r="I1760" s="17">
        <f>I1761</f>
        <v>10729.799999999999</v>
      </c>
      <c r="J1760" s="17">
        <f>J1761</f>
        <v>0</v>
      </c>
      <c r="K1760" s="17">
        <f>K1761</f>
        <v>0</v>
      </c>
      <c r="L1760" s="17">
        <f>L1761</f>
        <v>0</v>
      </c>
      <c r="M1760" s="17">
        <f t="shared" si="8229"/>
        <v>10487.1</v>
      </c>
      <c r="N1760" s="17">
        <f t="shared" si="8230"/>
        <v>10729.799999999999</v>
      </c>
      <c r="O1760" s="17">
        <f t="shared" si="8231"/>
        <v>10729.799999999999</v>
      </c>
      <c r="P1760" s="17">
        <f>P1761</f>
        <v>0</v>
      </c>
      <c r="Q1760" s="17">
        <f>Q1761</f>
        <v>0</v>
      </c>
      <c r="R1760" s="17">
        <f>R1761</f>
        <v>0</v>
      </c>
      <c r="S1760" s="17">
        <f>S1761</f>
        <v>73160.539999999994</v>
      </c>
      <c r="T1760" s="17">
        <f>T1761</f>
        <v>0</v>
      </c>
      <c r="U1760" s="17">
        <f>U1761</f>
        <v>0</v>
      </c>
      <c r="V1760" s="17">
        <f>V1761</f>
        <v>0</v>
      </c>
      <c r="W1760" s="17">
        <f>W1761</f>
        <v>0</v>
      </c>
      <c r="X1760" s="17">
        <f>X1761</f>
        <v>0</v>
      </c>
      <c r="Y1760" s="17">
        <f t="shared" si="8161"/>
        <v>83647.639999999999</v>
      </c>
      <c r="Z1760" s="17">
        <f t="shared" si="8162"/>
        <v>10729.799999999999</v>
      </c>
      <c r="AA1760" s="17">
        <f t="shared" si="8163"/>
        <v>10729.799999999999</v>
      </c>
      <c r="AB1760" s="17">
        <f>AB1761</f>
        <v>-16875.439999999999</v>
      </c>
      <c r="AC1760" s="17">
        <f>AC1761</f>
        <v>0</v>
      </c>
      <c r="AD1760" s="17">
        <f>AD1761</f>
        <v>0</v>
      </c>
      <c r="AE1760" s="17">
        <f t="shared" si="8164"/>
        <v>66772.199999999997</v>
      </c>
      <c r="AF1760" s="17">
        <f t="shared" si="8165"/>
        <v>10729.799999999999</v>
      </c>
      <c r="AG1760" s="17">
        <f t="shared" si="8166"/>
        <v>10729.799999999999</v>
      </c>
      <c r="AH1760" s="17">
        <f>AH1761</f>
        <v>0</v>
      </c>
      <c r="AI1760" s="17">
        <f>AI1761</f>
        <v>0</v>
      </c>
      <c r="AJ1760" s="17">
        <f>AJ1761</f>
        <v>0</v>
      </c>
      <c r="AK1760" s="17">
        <f>AK1761</f>
        <v>0</v>
      </c>
      <c r="AL1760" s="17">
        <f>AL1761</f>
        <v>0</v>
      </c>
      <c r="AM1760" s="17">
        <f>AM1761</f>
        <v>0</v>
      </c>
      <c r="AN1760" s="17">
        <f>AN1761</f>
        <v>0</v>
      </c>
      <c r="AO1760" s="17">
        <f>AO1761</f>
        <v>0</v>
      </c>
      <c r="AP1760" s="17">
        <f>AP1761</f>
        <v>0</v>
      </c>
      <c r="AQ1760" s="17">
        <f>AQ1761</f>
        <v>0</v>
      </c>
      <c r="AR1760" s="17">
        <f>AR1761</f>
        <v>0</v>
      </c>
      <c r="AS1760" s="17">
        <f>AS1761</f>
        <v>0</v>
      </c>
      <c r="AT1760" s="17">
        <f>AT1761</f>
        <v>0</v>
      </c>
      <c r="AU1760" s="17">
        <f>AU1761</f>
        <v>0</v>
      </c>
      <c r="AV1760" s="17">
        <f>AV1761</f>
        <v>0</v>
      </c>
      <c r="AW1760" s="17">
        <f t="shared" si="8167"/>
        <v>66772.199999999997</v>
      </c>
      <c r="AX1760" s="17">
        <f t="shared" si="8168"/>
        <v>10729.799999999999</v>
      </c>
      <c r="AY1760" s="17">
        <f t="shared" si="8169"/>
        <v>10729.799999999999</v>
      </c>
      <c r="AZ1760" s="17">
        <f>AZ1761</f>
        <v>0</v>
      </c>
      <c r="BA1760" s="17">
        <f t="shared" si="8170"/>
        <v>66772.199999999997</v>
      </c>
      <c r="BB1760" s="17">
        <f t="shared" si="8171"/>
        <v>10729.799999999999</v>
      </c>
      <c r="BC1760" s="17">
        <f t="shared" si="8172"/>
        <v>10729.799999999999</v>
      </c>
      <c r="BD1760" s="17">
        <f>BD1761</f>
        <v>0</v>
      </c>
      <c r="BE1760" s="17">
        <f>BE1761</f>
        <v>0</v>
      </c>
      <c r="BF1760" s="17">
        <f>BF1761</f>
        <v>0</v>
      </c>
      <c r="BG1760" s="17">
        <f>BG1761</f>
        <v>0</v>
      </c>
      <c r="BH1760" s="17">
        <f>BH1761</f>
        <v>0</v>
      </c>
      <c r="BI1760" s="17">
        <f>BI1761</f>
        <v>0</v>
      </c>
      <c r="BJ1760" s="17">
        <f>BJ1761</f>
        <v>0</v>
      </c>
      <c r="BK1760" s="17">
        <f>BK1761</f>
        <v>0</v>
      </c>
      <c r="BL1760" s="17">
        <f>BL1761</f>
        <v>0</v>
      </c>
      <c r="BM1760" s="17">
        <f>BM1761</f>
        <v>0</v>
      </c>
      <c r="BN1760" s="17">
        <f>BN1761</f>
        <v>0</v>
      </c>
      <c r="BO1760" s="17">
        <f t="shared" si="8173"/>
        <v>66772.199999999997</v>
      </c>
      <c r="BP1760" s="17">
        <f t="shared" si="8174"/>
        <v>10729.799999999999</v>
      </c>
      <c r="BQ1760" s="17">
        <f t="shared" si="8175"/>
        <v>10729.799999999999</v>
      </c>
      <c r="BR1760" s="17">
        <f>BR1761</f>
        <v>0</v>
      </c>
      <c r="BS1760" s="17">
        <f>BS1761</f>
        <v>0</v>
      </c>
      <c r="BT1760" s="17">
        <f>BT1761</f>
        <v>0</v>
      </c>
      <c r="BU1760" s="17">
        <f t="shared" si="8176"/>
        <v>66772.199999999997</v>
      </c>
      <c r="BV1760" s="17">
        <f t="shared" si="8177"/>
        <v>10729.799999999999</v>
      </c>
      <c r="BW1760" s="17">
        <f t="shared" si="8178"/>
        <v>10729.799999999999</v>
      </c>
      <c r="BX1760" s="17">
        <f>BX1761</f>
        <v>0</v>
      </c>
      <c r="BY1760" s="17">
        <f>BY1761</f>
        <v>0</v>
      </c>
      <c r="BZ1760" s="17">
        <f>BZ1761</f>
        <v>0</v>
      </c>
      <c r="CA1760" s="17">
        <f>CA1761</f>
        <v>0</v>
      </c>
      <c r="CB1760" s="17">
        <f>CB1761</f>
        <v>0</v>
      </c>
      <c r="CC1760" s="17">
        <f>CC1761</f>
        <v>0</v>
      </c>
      <c r="CD1760" s="17">
        <f>CD1761</f>
        <v>0</v>
      </c>
      <c r="CE1760" s="17">
        <f>CE1761</f>
        <v>0</v>
      </c>
      <c r="CF1760" s="17">
        <f>CF1761</f>
        <v>0</v>
      </c>
      <c r="CG1760" s="17">
        <f t="shared" si="8179"/>
        <v>66772.199999999997</v>
      </c>
      <c r="CH1760" s="17">
        <f t="shared" si="8180"/>
        <v>10729.799999999999</v>
      </c>
      <c r="CI1760" s="17">
        <f t="shared" si="8181"/>
        <v>10729.799999999999</v>
      </c>
      <c r="CJ1760" s="17">
        <f>CJ1761</f>
        <v>0</v>
      </c>
      <c r="CK1760" s="32"/>
      <c r="CL1760" s="32"/>
      <c r="CM1760" s="1"/>
      <c r="CN1760" s="1"/>
      <c r="CO1760" s="1"/>
      <c r="CP1760" s="1"/>
      <c r="CQ1760" s="1"/>
      <c r="CR1760" s="1"/>
      <c r="CS1760" s="1"/>
    </row>
    <row r="1761" s="1" customFormat="1" ht="30">
      <c r="A1761" s="30" t="s">
        <v>528</v>
      </c>
      <c r="B1761" s="30" t="s">
        <v>68</v>
      </c>
      <c r="C1761" s="30" t="s">
        <v>70</v>
      </c>
      <c r="D1761" s="30" t="s">
        <v>588</v>
      </c>
      <c r="E1761" s="30" t="s">
        <v>140</v>
      </c>
      <c r="F1761" s="31" t="s">
        <v>141</v>
      </c>
      <c r="G1761" s="17">
        <v>10487.1</v>
      </c>
      <c r="H1761" s="17">
        <v>10729.799999999999</v>
      </c>
      <c r="I1761" s="17">
        <v>10729.799999999999</v>
      </c>
      <c r="J1761" s="17"/>
      <c r="K1761" s="17"/>
      <c r="L1761" s="17"/>
      <c r="M1761" s="17">
        <f t="shared" si="8229"/>
        <v>10487.1</v>
      </c>
      <c r="N1761" s="17">
        <f t="shared" si="8230"/>
        <v>10729.799999999999</v>
      </c>
      <c r="O1761" s="17">
        <f t="shared" si="8231"/>
        <v>10729.799999999999</v>
      </c>
      <c r="P1761" s="17"/>
      <c r="Q1761" s="17"/>
      <c r="R1761" s="17"/>
      <c r="S1761" s="17">
        <v>73160.539999999994</v>
      </c>
      <c r="T1761" s="17"/>
      <c r="U1761" s="17"/>
      <c r="V1761" s="17"/>
      <c r="W1761" s="17"/>
      <c r="X1761" s="17"/>
      <c r="Y1761" s="17">
        <f t="shared" si="8161"/>
        <v>83647.639999999999</v>
      </c>
      <c r="Z1761" s="17">
        <f t="shared" si="8162"/>
        <v>10729.799999999999</v>
      </c>
      <c r="AA1761" s="17">
        <f t="shared" si="8163"/>
        <v>10729.799999999999</v>
      </c>
      <c r="AB1761" s="17">
        <v>-16875.439999999999</v>
      </c>
      <c r="AC1761" s="17"/>
      <c r="AD1761" s="17"/>
      <c r="AE1761" s="17">
        <f t="shared" si="8164"/>
        <v>66772.199999999997</v>
      </c>
      <c r="AF1761" s="17">
        <f t="shared" si="8165"/>
        <v>10729.799999999999</v>
      </c>
      <c r="AG1761" s="17">
        <f t="shared" si="8166"/>
        <v>10729.799999999999</v>
      </c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>
        <f t="shared" si="8167"/>
        <v>66772.199999999997</v>
      </c>
      <c r="AX1761" s="17">
        <f t="shared" si="8168"/>
        <v>10729.799999999999</v>
      </c>
      <c r="AY1761" s="17">
        <f t="shared" si="8169"/>
        <v>10729.799999999999</v>
      </c>
      <c r="AZ1761" s="17"/>
      <c r="BA1761" s="17">
        <f t="shared" si="8170"/>
        <v>66772.199999999997</v>
      </c>
      <c r="BB1761" s="17">
        <f t="shared" si="8171"/>
        <v>10729.799999999999</v>
      </c>
      <c r="BC1761" s="17">
        <f t="shared" si="8172"/>
        <v>10729.799999999999</v>
      </c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>
        <f t="shared" si="8173"/>
        <v>66772.199999999997</v>
      </c>
      <c r="BP1761" s="17">
        <f t="shared" si="8174"/>
        <v>10729.799999999999</v>
      </c>
      <c r="BQ1761" s="17">
        <f t="shared" si="8175"/>
        <v>10729.799999999999</v>
      </c>
      <c r="BR1761" s="17"/>
      <c r="BS1761" s="17"/>
      <c r="BT1761" s="17"/>
      <c r="BU1761" s="17">
        <f t="shared" si="8176"/>
        <v>66772.199999999997</v>
      </c>
      <c r="BV1761" s="17">
        <f t="shared" si="8177"/>
        <v>10729.799999999999</v>
      </c>
      <c r="BW1761" s="17">
        <f t="shared" si="8178"/>
        <v>10729.799999999999</v>
      </c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>
        <f t="shared" si="8179"/>
        <v>66772.199999999997</v>
      </c>
      <c r="CH1761" s="17">
        <f t="shared" si="8180"/>
        <v>10729.799999999999</v>
      </c>
      <c r="CI1761" s="17">
        <f t="shared" si="8181"/>
        <v>10729.799999999999</v>
      </c>
      <c r="CJ1761" s="17"/>
      <c r="CK1761" s="32"/>
      <c r="CL1761" s="32"/>
      <c r="CM1761" s="1"/>
      <c r="CN1761" s="1"/>
      <c r="CO1761" s="1"/>
      <c r="CP1761" s="1"/>
      <c r="CQ1761" s="1"/>
      <c r="CR1761" s="1"/>
      <c r="CS1761" s="1"/>
    </row>
    <row r="1762" s="25" customFormat="1" ht="30">
      <c r="A1762" s="26" t="s">
        <v>528</v>
      </c>
      <c r="B1762" s="26" t="s">
        <v>68</v>
      </c>
      <c r="C1762" s="26" t="s">
        <v>127</v>
      </c>
      <c r="D1762" s="26"/>
      <c r="E1762" s="26"/>
      <c r="F1762" s="27" t="s">
        <v>590</v>
      </c>
      <c r="G1762" s="28">
        <f t="shared" ref="G1762:G1771" si="8287">G1763</f>
        <v>0</v>
      </c>
      <c r="H1762" s="28">
        <f t="shared" ref="H1762:H1771" si="8288">H1763</f>
        <v>26533.400000000001</v>
      </c>
      <c r="I1762" s="28">
        <f t="shared" ref="I1762:I1769" si="8289">I1763</f>
        <v>0</v>
      </c>
      <c r="J1762" s="28">
        <f t="shared" ref="J1762:J1769" si="8290">J1763</f>
        <v>0</v>
      </c>
      <c r="K1762" s="28">
        <f t="shared" ref="K1762:K1769" si="8291">K1763</f>
        <v>0</v>
      </c>
      <c r="L1762" s="28">
        <f t="shared" ref="L1762:L1769" si="8292">L1763</f>
        <v>0</v>
      </c>
      <c r="M1762" s="28">
        <f t="shared" si="8229"/>
        <v>0</v>
      </c>
      <c r="N1762" s="28">
        <f t="shared" si="8230"/>
        <v>26533.400000000001</v>
      </c>
      <c r="O1762" s="28">
        <f t="shared" si="8231"/>
        <v>0</v>
      </c>
      <c r="P1762" s="28">
        <f t="shared" ref="P1762:P1769" si="8293">P1763</f>
        <v>0</v>
      </c>
      <c r="Q1762" s="28">
        <f t="shared" ref="Q1762:Q1769" si="8294">Q1763</f>
        <v>0</v>
      </c>
      <c r="R1762" s="28">
        <f t="shared" ref="R1762:R1769" si="8295">R1763</f>
        <v>0</v>
      </c>
      <c r="S1762" s="28">
        <f t="shared" ref="S1762:S1769" si="8296">S1763</f>
        <v>0</v>
      </c>
      <c r="T1762" s="28">
        <f t="shared" ref="T1762:T1769" si="8297">T1763</f>
        <v>0</v>
      </c>
      <c r="U1762" s="28">
        <f t="shared" ref="U1762:U1769" si="8298">U1763</f>
        <v>0</v>
      </c>
      <c r="V1762" s="28">
        <f t="shared" ref="V1762:V1769" si="8299">V1763</f>
        <v>0</v>
      </c>
      <c r="W1762" s="28">
        <f t="shared" ref="W1762:W1769" si="8300">W1763</f>
        <v>0</v>
      </c>
      <c r="X1762" s="28">
        <f t="shared" ref="X1762:X1769" si="8301">X1763</f>
        <v>0</v>
      </c>
      <c r="Y1762" s="28">
        <f t="shared" si="8161"/>
        <v>0</v>
      </c>
      <c r="Z1762" s="28">
        <f t="shared" si="8162"/>
        <v>26533.400000000001</v>
      </c>
      <c r="AA1762" s="28">
        <f t="shared" si="8163"/>
        <v>0</v>
      </c>
      <c r="AB1762" s="28">
        <f t="shared" ref="AB1762:AB1769" si="8302">AB1763</f>
        <v>0</v>
      </c>
      <c r="AC1762" s="28">
        <f t="shared" ref="AC1762:AC1769" si="8303">AC1763</f>
        <v>0</v>
      </c>
      <c r="AD1762" s="28">
        <f t="shared" ref="AD1762:AD1769" si="8304">AD1763</f>
        <v>0</v>
      </c>
      <c r="AE1762" s="28">
        <f t="shared" si="8164"/>
        <v>0</v>
      </c>
      <c r="AF1762" s="28">
        <f t="shared" si="8165"/>
        <v>26533.400000000001</v>
      </c>
      <c r="AG1762" s="28">
        <f t="shared" si="8166"/>
        <v>0</v>
      </c>
      <c r="AH1762" s="28">
        <f t="shared" ref="AH1762:AH1769" si="8305">AH1763</f>
        <v>0</v>
      </c>
      <c r="AI1762" s="28">
        <f t="shared" ref="AI1762:AI1769" si="8306">AI1763</f>
        <v>0</v>
      </c>
      <c r="AJ1762" s="28">
        <f t="shared" ref="AJ1762:AJ1769" si="8307">AJ1763</f>
        <v>0</v>
      </c>
      <c r="AK1762" s="28">
        <f t="shared" ref="AK1762:AK1769" si="8308">AK1763</f>
        <v>0</v>
      </c>
      <c r="AL1762" s="28">
        <f t="shared" ref="AL1762:AL1769" si="8309">AL1763</f>
        <v>0</v>
      </c>
      <c r="AM1762" s="28">
        <f t="shared" ref="AM1762:AM1769" si="8310">AM1763</f>
        <v>0</v>
      </c>
      <c r="AN1762" s="28">
        <f t="shared" ref="AN1762:AN1769" si="8311">AN1763</f>
        <v>0</v>
      </c>
      <c r="AO1762" s="28">
        <f t="shared" ref="AO1762:AO1769" si="8312">AO1763</f>
        <v>0</v>
      </c>
      <c r="AP1762" s="28">
        <f t="shared" ref="AP1762:AP1769" si="8313">AP1763</f>
        <v>0</v>
      </c>
      <c r="AQ1762" s="28">
        <f t="shared" ref="AQ1762:AQ1769" si="8314">AQ1763</f>
        <v>0</v>
      </c>
      <c r="AR1762" s="28">
        <f t="shared" ref="AR1762:AR1769" si="8315">AR1763</f>
        <v>0</v>
      </c>
      <c r="AS1762" s="28">
        <f t="shared" ref="AS1762:AS1769" si="8316">AS1763</f>
        <v>0</v>
      </c>
      <c r="AT1762" s="28">
        <f t="shared" ref="AT1762:AT1769" si="8317">AT1763</f>
        <v>0</v>
      </c>
      <c r="AU1762" s="28">
        <f t="shared" ref="AU1762:AU1769" si="8318">AU1763</f>
        <v>0</v>
      </c>
      <c r="AV1762" s="28">
        <f t="shared" ref="AV1762:AV1769" si="8319">AV1763</f>
        <v>0</v>
      </c>
      <c r="AW1762" s="28">
        <f t="shared" si="8167"/>
        <v>0</v>
      </c>
      <c r="AX1762" s="28">
        <f t="shared" si="8168"/>
        <v>26533.400000000001</v>
      </c>
      <c r="AY1762" s="28">
        <f t="shared" si="8169"/>
        <v>0</v>
      </c>
      <c r="AZ1762" s="28">
        <f t="shared" ref="AZ1762:AZ1769" si="8320">AZ1763</f>
        <v>0</v>
      </c>
      <c r="BA1762" s="28">
        <f t="shared" si="8170"/>
        <v>0</v>
      </c>
      <c r="BB1762" s="28">
        <f t="shared" si="8171"/>
        <v>26533.400000000001</v>
      </c>
      <c r="BC1762" s="28">
        <f t="shared" si="8172"/>
        <v>0</v>
      </c>
      <c r="BD1762" s="28">
        <f t="shared" ref="BD1762:BD1769" si="8321">BD1763</f>
        <v>0</v>
      </c>
      <c r="BE1762" s="28">
        <f t="shared" ref="BE1762:BE1769" si="8322">BE1763</f>
        <v>0</v>
      </c>
      <c r="BF1762" s="28">
        <f t="shared" ref="BF1762:BF1769" si="8323">BF1763</f>
        <v>0</v>
      </c>
      <c r="BG1762" s="28">
        <f t="shared" ref="BG1762:BG1769" si="8324">BG1763</f>
        <v>0</v>
      </c>
      <c r="BH1762" s="28">
        <f t="shared" ref="BH1762:BH1769" si="8325">BH1763</f>
        <v>0</v>
      </c>
      <c r="BI1762" s="28">
        <f t="shared" ref="BI1762:BI1769" si="8326">BI1763</f>
        <v>0</v>
      </c>
      <c r="BJ1762" s="28">
        <f t="shared" ref="BJ1762:BJ1769" si="8327">BJ1763</f>
        <v>0</v>
      </c>
      <c r="BK1762" s="28">
        <f t="shared" ref="BK1762:BK1769" si="8328">BK1763</f>
        <v>0</v>
      </c>
      <c r="BL1762" s="28">
        <f t="shared" ref="BL1762:BL1769" si="8329">BL1763</f>
        <v>0</v>
      </c>
      <c r="BM1762" s="28">
        <f t="shared" ref="BM1762:BM1769" si="8330">BM1763</f>
        <v>0</v>
      </c>
      <c r="BN1762" s="28">
        <f t="shared" ref="BN1762:BN1769" si="8331">BN1763</f>
        <v>0</v>
      </c>
      <c r="BO1762" s="28">
        <f t="shared" si="8173"/>
        <v>0</v>
      </c>
      <c r="BP1762" s="28">
        <f t="shared" si="8174"/>
        <v>26533.400000000001</v>
      </c>
      <c r="BQ1762" s="28">
        <f t="shared" si="8175"/>
        <v>0</v>
      </c>
      <c r="BR1762" s="28">
        <f t="shared" ref="BR1762:BR1769" si="8332">BR1763</f>
        <v>0</v>
      </c>
      <c r="BS1762" s="28">
        <f t="shared" ref="BS1762:BS1769" si="8333">BS1763</f>
        <v>0</v>
      </c>
      <c r="BT1762" s="28">
        <f t="shared" ref="BT1762:BT1769" si="8334">BT1763</f>
        <v>0</v>
      </c>
      <c r="BU1762" s="28">
        <f t="shared" si="8176"/>
        <v>0</v>
      </c>
      <c r="BV1762" s="28">
        <f t="shared" si="8177"/>
        <v>26533.400000000001</v>
      </c>
      <c r="BW1762" s="28">
        <f t="shared" si="8178"/>
        <v>0</v>
      </c>
      <c r="BX1762" s="28">
        <f t="shared" ref="BX1762:BX1769" si="8335">BX1763</f>
        <v>0</v>
      </c>
      <c r="BY1762" s="28">
        <f t="shared" ref="BY1762:BY1769" si="8336">BY1763</f>
        <v>0</v>
      </c>
      <c r="BZ1762" s="28">
        <f t="shared" ref="BZ1762:BZ1769" si="8337">BZ1763</f>
        <v>0</v>
      </c>
      <c r="CA1762" s="28">
        <f t="shared" ref="CA1762:CA1769" si="8338">CA1763</f>
        <v>0</v>
      </c>
      <c r="CB1762" s="28">
        <f t="shared" ref="CB1762:CB1769" si="8339">CB1763</f>
        <v>0</v>
      </c>
      <c r="CC1762" s="28">
        <f t="shared" ref="CC1762:CC1769" si="8340">CC1763</f>
        <v>0</v>
      </c>
      <c r="CD1762" s="28">
        <f t="shared" ref="CD1762:CD1769" si="8341">CD1763</f>
        <v>0</v>
      </c>
      <c r="CE1762" s="28">
        <f t="shared" ref="CE1762:CE1769" si="8342">CE1763</f>
        <v>0</v>
      </c>
      <c r="CF1762" s="28">
        <f t="shared" ref="CF1762:CF1769" si="8343">CF1763</f>
        <v>0</v>
      </c>
      <c r="CG1762" s="28">
        <f t="shared" si="8179"/>
        <v>0</v>
      </c>
      <c r="CH1762" s="28">
        <f t="shared" si="8180"/>
        <v>26533.400000000001</v>
      </c>
      <c r="CI1762" s="28">
        <f t="shared" si="8181"/>
        <v>0</v>
      </c>
      <c r="CJ1762" s="28">
        <f t="shared" ref="CJ1762:CJ1769" si="8344">CJ1763</f>
        <v>0</v>
      </c>
      <c r="CK1762" s="29"/>
      <c r="CL1762" s="29"/>
      <c r="CM1762" s="25"/>
      <c r="CN1762" s="25"/>
      <c r="CO1762" s="25"/>
      <c r="CP1762" s="25"/>
      <c r="CQ1762" s="25"/>
      <c r="CR1762" s="25"/>
      <c r="CS1762" s="25"/>
    </row>
    <row r="1763" s="1" customFormat="1" ht="30">
      <c r="A1763" s="30" t="s">
        <v>528</v>
      </c>
      <c r="B1763" s="30" t="s">
        <v>68</v>
      </c>
      <c r="C1763" s="30" t="s">
        <v>127</v>
      </c>
      <c r="D1763" s="30" t="s">
        <v>461</v>
      </c>
      <c r="E1763" s="30"/>
      <c r="F1763" s="31" t="s">
        <v>462</v>
      </c>
      <c r="G1763" s="17">
        <f t="shared" si="8287"/>
        <v>0</v>
      </c>
      <c r="H1763" s="17">
        <f t="shared" si="8288"/>
        <v>26533.400000000001</v>
      </c>
      <c r="I1763" s="17">
        <f t="shared" si="8289"/>
        <v>0</v>
      </c>
      <c r="J1763" s="17">
        <f t="shared" si="8290"/>
        <v>0</v>
      </c>
      <c r="K1763" s="17">
        <f t="shared" si="8291"/>
        <v>0</v>
      </c>
      <c r="L1763" s="17">
        <f t="shared" si="8292"/>
        <v>0</v>
      </c>
      <c r="M1763" s="17">
        <f t="shared" si="8229"/>
        <v>0</v>
      </c>
      <c r="N1763" s="17">
        <f t="shared" si="8230"/>
        <v>26533.400000000001</v>
      </c>
      <c r="O1763" s="17">
        <f t="shared" si="8231"/>
        <v>0</v>
      </c>
      <c r="P1763" s="17">
        <f t="shared" si="8293"/>
        <v>0</v>
      </c>
      <c r="Q1763" s="17">
        <f t="shared" si="8294"/>
        <v>0</v>
      </c>
      <c r="R1763" s="17">
        <f t="shared" si="8295"/>
        <v>0</v>
      </c>
      <c r="S1763" s="17">
        <f t="shared" si="8296"/>
        <v>0</v>
      </c>
      <c r="T1763" s="17">
        <f t="shared" si="8297"/>
        <v>0</v>
      </c>
      <c r="U1763" s="17">
        <f t="shared" si="8298"/>
        <v>0</v>
      </c>
      <c r="V1763" s="17">
        <f t="shared" si="8299"/>
        <v>0</v>
      </c>
      <c r="W1763" s="17">
        <f t="shared" si="8300"/>
        <v>0</v>
      </c>
      <c r="X1763" s="17">
        <f t="shared" si="8301"/>
        <v>0</v>
      </c>
      <c r="Y1763" s="17">
        <f t="shared" si="8161"/>
        <v>0</v>
      </c>
      <c r="Z1763" s="17">
        <f t="shared" si="8162"/>
        <v>26533.400000000001</v>
      </c>
      <c r="AA1763" s="17">
        <f t="shared" si="8163"/>
        <v>0</v>
      </c>
      <c r="AB1763" s="17">
        <f t="shared" si="8302"/>
        <v>0</v>
      </c>
      <c r="AC1763" s="17">
        <f t="shared" si="8303"/>
        <v>0</v>
      </c>
      <c r="AD1763" s="17">
        <f t="shared" si="8304"/>
        <v>0</v>
      </c>
      <c r="AE1763" s="17">
        <f t="shared" si="8164"/>
        <v>0</v>
      </c>
      <c r="AF1763" s="17">
        <f t="shared" si="8165"/>
        <v>26533.400000000001</v>
      </c>
      <c r="AG1763" s="17">
        <f t="shared" si="8166"/>
        <v>0</v>
      </c>
      <c r="AH1763" s="17">
        <f t="shared" si="8305"/>
        <v>0</v>
      </c>
      <c r="AI1763" s="17">
        <f t="shared" si="8306"/>
        <v>0</v>
      </c>
      <c r="AJ1763" s="17">
        <f t="shared" si="8307"/>
        <v>0</v>
      </c>
      <c r="AK1763" s="17">
        <f t="shared" si="8308"/>
        <v>0</v>
      </c>
      <c r="AL1763" s="17">
        <f t="shared" si="8309"/>
        <v>0</v>
      </c>
      <c r="AM1763" s="17">
        <f t="shared" si="8310"/>
        <v>0</v>
      </c>
      <c r="AN1763" s="17">
        <f t="shared" si="8311"/>
        <v>0</v>
      </c>
      <c r="AO1763" s="17">
        <f t="shared" si="8312"/>
        <v>0</v>
      </c>
      <c r="AP1763" s="17">
        <f t="shared" si="8313"/>
        <v>0</v>
      </c>
      <c r="AQ1763" s="17">
        <f t="shared" si="8314"/>
        <v>0</v>
      </c>
      <c r="AR1763" s="17">
        <f t="shared" si="8315"/>
        <v>0</v>
      </c>
      <c r="AS1763" s="17">
        <f t="shared" si="8316"/>
        <v>0</v>
      </c>
      <c r="AT1763" s="17">
        <f t="shared" si="8317"/>
        <v>0</v>
      </c>
      <c r="AU1763" s="17">
        <f t="shared" si="8318"/>
        <v>0</v>
      </c>
      <c r="AV1763" s="17">
        <f t="shared" si="8319"/>
        <v>0</v>
      </c>
      <c r="AW1763" s="17">
        <f t="shared" si="8167"/>
        <v>0</v>
      </c>
      <c r="AX1763" s="17">
        <f t="shared" si="8168"/>
        <v>26533.400000000001</v>
      </c>
      <c r="AY1763" s="17">
        <f t="shared" si="8169"/>
        <v>0</v>
      </c>
      <c r="AZ1763" s="17">
        <f t="shared" si="8320"/>
        <v>0</v>
      </c>
      <c r="BA1763" s="17">
        <f t="shared" si="8170"/>
        <v>0</v>
      </c>
      <c r="BB1763" s="17">
        <f t="shared" si="8171"/>
        <v>26533.400000000001</v>
      </c>
      <c r="BC1763" s="17">
        <f t="shared" si="8172"/>
        <v>0</v>
      </c>
      <c r="BD1763" s="17">
        <f t="shared" si="8321"/>
        <v>0</v>
      </c>
      <c r="BE1763" s="17">
        <f t="shared" si="8322"/>
        <v>0</v>
      </c>
      <c r="BF1763" s="17">
        <f t="shared" si="8323"/>
        <v>0</v>
      </c>
      <c r="BG1763" s="17">
        <f t="shared" si="8324"/>
        <v>0</v>
      </c>
      <c r="BH1763" s="17">
        <f t="shared" si="8325"/>
        <v>0</v>
      </c>
      <c r="BI1763" s="17">
        <f t="shared" si="8326"/>
        <v>0</v>
      </c>
      <c r="BJ1763" s="17">
        <f t="shared" si="8327"/>
        <v>0</v>
      </c>
      <c r="BK1763" s="17">
        <f t="shared" si="8328"/>
        <v>0</v>
      </c>
      <c r="BL1763" s="17">
        <f t="shared" si="8329"/>
        <v>0</v>
      </c>
      <c r="BM1763" s="17">
        <f t="shared" si="8330"/>
        <v>0</v>
      </c>
      <c r="BN1763" s="17">
        <f t="shared" si="8331"/>
        <v>0</v>
      </c>
      <c r="BO1763" s="17">
        <f t="shared" si="8173"/>
        <v>0</v>
      </c>
      <c r="BP1763" s="17">
        <f t="shared" si="8174"/>
        <v>26533.400000000001</v>
      </c>
      <c r="BQ1763" s="17">
        <f t="shared" si="8175"/>
        <v>0</v>
      </c>
      <c r="BR1763" s="17">
        <f t="shared" si="8332"/>
        <v>0</v>
      </c>
      <c r="BS1763" s="17">
        <f t="shared" si="8333"/>
        <v>0</v>
      </c>
      <c r="BT1763" s="17">
        <f t="shared" si="8334"/>
        <v>0</v>
      </c>
      <c r="BU1763" s="17">
        <f t="shared" si="8176"/>
        <v>0</v>
      </c>
      <c r="BV1763" s="17">
        <f t="shared" si="8177"/>
        <v>26533.400000000001</v>
      </c>
      <c r="BW1763" s="17">
        <f t="shared" si="8178"/>
        <v>0</v>
      </c>
      <c r="BX1763" s="17">
        <f t="shared" si="8335"/>
        <v>0</v>
      </c>
      <c r="BY1763" s="17">
        <f t="shared" si="8336"/>
        <v>0</v>
      </c>
      <c r="BZ1763" s="17">
        <f t="shared" si="8337"/>
        <v>0</v>
      </c>
      <c r="CA1763" s="17">
        <f t="shared" si="8338"/>
        <v>0</v>
      </c>
      <c r="CB1763" s="17">
        <f t="shared" si="8339"/>
        <v>0</v>
      </c>
      <c r="CC1763" s="17">
        <f t="shared" si="8340"/>
        <v>0</v>
      </c>
      <c r="CD1763" s="17">
        <f t="shared" si="8341"/>
        <v>0</v>
      </c>
      <c r="CE1763" s="17">
        <f t="shared" si="8342"/>
        <v>0</v>
      </c>
      <c r="CF1763" s="17">
        <f t="shared" si="8343"/>
        <v>0</v>
      </c>
      <c r="CG1763" s="17">
        <f t="shared" si="8179"/>
        <v>0</v>
      </c>
      <c r="CH1763" s="17">
        <f t="shared" si="8180"/>
        <v>26533.400000000001</v>
      </c>
      <c r="CI1763" s="17">
        <f t="shared" si="8181"/>
        <v>0</v>
      </c>
      <c r="CJ1763" s="17">
        <f t="shared" si="8344"/>
        <v>0</v>
      </c>
      <c r="CK1763" s="32"/>
      <c r="CL1763" s="32"/>
      <c r="CM1763" s="1"/>
      <c r="CN1763" s="1"/>
      <c r="CO1763" s="1"/>
      <c r="CP1763" s="1"/>
      <c r="CQ1763" s="1"/>
      <c r="CR1763" s="1"/>
      <c r="CS1763" s="1"/>
    </row>
    <row r="1764" s="1" customFormat="1" ht="15">
      <c r="A1764" s="30" t="s">
        <v>528</v>
      </c>
      <c r="B1764" s="30" t="s">
        <v>68</v>
      </c>
      <c r="C1764" s="30" t="s">
        <v>127</v>
      </c>
      <c r="D1764" s="30" t="s">
        <v>474</v>
      </c>
      <c r="E1764" s="30"/>
      <c r="F1764" s="31" t="s">
        <v>41</v>
      </c>
      <c r="G1764" s="17">
        <f t="shared" si="8287"/>
        <v>0</v>
      </c>
      <c r="H1764" s="17">
        <f t="shared" si="8288"/>
        <v>26533.400000000001</v>
      </c>
      <c r="I1764" s="17">
        <f t="shared" si="8289"/>
        <v>0</v>
      </c>
      <c r="J1764" s="17">
        <f t="shared" si="8290"/>
        <v>0</v>
      </c>
      <c r="K1764" s="17">
        <f t="shared" si="8291"/>
        <v>0</v>
      </c>
      <c r="L1764" s="17">
        <f t="shared" si="8292"/>
        <v>0</v>
      </c>
      <c r="M1764" s="17">
        <f t="shared" si="8229"/>
        <v>0</v>
      </c>
      <c r="N1764" s="17">
        <f t="shared" si="8230"/>
        <v>26533.400000000001</v>
      </c>
      <c r="O1764" s="17">
        <f t="shared" si="8231"/>
        <v>0</v>
      </c>
      <c r="P1764" s="17">
        <f t="shared" si="8293"/>
        <v>0</v>
      </c>
      <c r="Q1764" s="17">
        <f t="shared" si="8294"/>
        <v>0</v>
      </c>
      <c r="R1764" s="17">
        <f t="shared" si="8295"/>
        <v>0</v>
      </c>
      <c r="S1764" s="17">
        <f t="shared" si="8296"/>
        <v>0</v>
      </c>
      <c r="T1764" s="17">
        <f t="shared" si="8297"/>
        <v>0</v>
      </c>
      <c r="U1764" s="17">
        <f t="shared" si="8298"/>
        <v>0</v>
      </c>
      <c r="V1764" s="17">
        <f t="shared" si="8299"/>
        <v>0</v>
      </c>
      <c r="W1764" s="17">
        <f t="shared" si="8300"/>
        <v>0</v>
      </c>
      <c r="X1764" s="17">
        <f t="shared" si="8301"/>
        <v>0</v>
      </c>
      <c r="Y1764" s="17">
        <f t="shared" si="8161"/>
        <v>0</v>
      </c>
      <c r="Z1764" s="17">
        <f t="shared" si="8162"/>
        <v>26533.400000000001</v>
      </c>
      <c r="AA1764" s="17">
        <f t="shared" si="8163"/>
        <v>0</v>
      </c>
      <c r="AB1764" s="17">
        <f t="shared" si="8302"/>
        <v>0</v>
      </c>
      <c r="AC1764" s="17">
        <f t="shared" si="8303"/>
        <v>0</v>
      </c>
      <c r="AD1764" s="17">
        <f t="shared" si="8304"/>
        <v>0</v>
      </c>
      <c r="AE1764" s="17">
        <f t="shared" si="8164"/>
        <v>0</v>
      </c>
      <c r="AF1764" s="17">
        <f t="shared" si="8165"/>
        <v>26533.400000000001</v>
      </c>
      <c r="AG1764" s="17">
        <f t="shared" si="8166"/>
        <v>0</v>
      </c>
      <c r="AH1764" s="17">
        <f t="shared" si="8305"/>
        <v>0</v>
      </c>
      <c r="AI1764" s="17">
        <f t="shared" si="8306"/>
        <v>0</v>
      </c>
      <c r="AJ1764" s="17">
        <f t="shared" si="8307"/>
        <v>0</v>
      </c>
      <c r="AK1764" s="17">
        <f t="shared" si="8308"/>
        <v>0</v>
      </c>
      <c r="AL1764" s="17">
        <f t="shared" si="8309"/>
        <v>0</v>
      </c>
      <c r="AM1764" s="17">
        <f t="shared" si="8310"/>
        <v>0</v>
      </c>
      <c r="AN1764" s="17">
        <f t="shared" si="8311"/>
        <v>0</v>
      </c>
      <c r="AO1764" s="17">
        <f t="shared" si="8312"/>
        <v>0</v>
      </c>
      <c r="AP1764" s="17">
        <f t="shared" si="8313"/>
        <v>0</v>
      </c>
      <c r="AQ1764" s="17">
        <f t="shared" si="8314"/>
        <v>0</v>
      </c>
      <c r="AR1764" s="17">
        <f t="shared" si="8315"/>
        <v>0</v>
      </c>
      <c r="AS1764" s="17">
        <f t="shared" si="8316"/>
        <v>0</v>
      </c>
      <c r="AT1764" s="17">
        <f t="shared" si="8317"/>
        <v>0</v>
      </c>
      <c r="AU1764" s="17">
        <f t="shared" si="8318"/>
        <v>0</v>
      </c>
      <c r="AV1764" s="17">
        <f t="shared" si="8319"/>
        <v>0</v>
      </c>
      <c r="AW1764" s="17">
        <f t="shared" si="8167"/>
        <v>0</v>
      </c>
      <c r="AX1764" s="17">
        <f t="shared" si="8168"/>
        <v>26533.400000000001</v>
      </c>
      <c r="AY1764" s="17">
        <f t="shared" si="8169"/>
        <v>0</v>
      </c>
      <c r="AZ1764" s="17">
        <f t="shared" si="8320"/>
        <v>0</v>
      </c>
      <c r="BA1764" s="17">
        <f t="shared" si="8170"/>
        <v>0</v>
      </c>
      <c r="BB1764" s="17">
        <f t="shared" si="8171"/>
        <v>26533.400000000001</v>
      </c>
      <c r="BC1764" s="17">
        <f t="shared" si="8172"/>
        <v>0</v>
      </c>
      <c r="BD1764" s="17">
        <f t="shared" si="8321"/>
        <v>0</v>
      </c>
      <c r="BE1764" s="17">
        <f t="shared" si="8322"/>
        <v>0</v>
      </c>
      <c r="BF1764" s="17">
        <f t="shared" si="8323"/>
        <v>0</v>
      </c>
      <c r="BG1764" s="17">
        <f t="shared" si="8324"/>
        <v>0</v>
      </c>
      <c r="BH1764" s="17">
        <f t="shared" si="8325"/>
        <v>0</v>
      </c>
      <c r="BI1764" s="17">
        <f t="shared" si="8326"/>
        <v>0</v>
      </c>
      <c r="BJ1764" s="17">
        <f t="shared" si="8327"/>
        <v>0</v>
      </c>
      <c r="BK1764" s="17">
        <f t="shared" si="8328"/>
        <v>0</v>
      </c>
      <c r="BL1764" s="17">
        <f t="shared" si="8329"/>
        <v>0</v>
      </c>
      <c r="BM1764" s="17">
        <f t="shared" si="8330"/>
        <v>0</v>
      </c>
      <c r="BN1764" s="17">
        <f t="shared" si="8331"/>
        <v>0</v>
      </c>
      <c r="BO1764" s="17">
        <f t="shared" si="8173"/>
        <v>0</v>
      </c>
      <c r="BP1764" s="17">
        <f t="shared" si="8174"/>
        <v>26533.400000000001</v>
      </c>
      <c r="BQ1764" s="17">
        <f t="shared" si="8175"/>
        <v>0</v>
      </c>
      <c r="BR1764" s="17">
        <f t="shared" si="8332"/>
        <v>0</v>
      </c>
      <c r="BS1764" s="17">
        <f t="shared" si="8333"/>
        <v>0</v>
      </c>
      <c r="BT1764" s="17">
        <f t="shared" si="8334"/>
        <v>0</v>
      </c>
      <c r="BU1764" s="17">
        <f t="shared" si="8176"/>
        <v>0</v>
      </c>
      <c r="BV1764" s="17">
        <f t="shared" si="8177"/>
        <v>26533.400000000001</v>
      </c>
      <c r="BW1764" s="17">
        <f t="shared" si="8178"/>
        <v>0</v>
      </c>
      <c r="BX1764" s="17">
        <f t="shared" si="8335"/>
        <v>0</v>
      </c>
      <c r="BY1764" s="17">
        <f t="shared" si="8336"/>
        <v>0</v>
      </c>
      <c r="BZ1764" s="17">
        <f t="shared" si="8337"/>
        <v>0</v>
      </c>
      <c r="CA1764" s="17">
        <f t="shared" si="8338"/>
        <v>0</v>
      </c>
      <c r="CB1764" s="17">
        <f t="shared" si="8339"/>
        <v>0</v>
      </c>
      <c r="CC1764" s="17">
        <f t="shared" si="8340"/>
        <v>0</v>
      </c>
      <c r="CD1764" s="17">
        <f t="shared" si="8341"/>
        <v>0</v>
      </c>
      <c r="CE1764" s="17">
        <f t="shared" si="8342"/>
        <v>0</v>
      </c>
      <c r="CF1764" s="17">
        <f t="shared" si="8343"/>
        <v>0</v>
      </c>
      <c r="CG1764" s="17">
        <f t="shared" si="8179"/>
        <v>0</v>
      </c>
      <c r="CH1764" s="17">
        <f t="shared" si="8180"/>
        <v>26533.400000000001</v>
      </c>
      <c r="CI1764" s="17">
        <f t="shared" si="8181"/>
        <v>0</v>
      </c>
      <c r="CJ1764" s="17">
        <f t="shared" si="8344"/>
        <v>0</v>
      </c>
      <c r="CK1764" s="32"/>
      <c r="CL1764" s="32"/>
      <c r="CM1764" s="1"/>
      <c r="CN1764" s="1"/>
      <c r="CO1764" s="1"/>
      <c r="CP1764" s="1"/>
      <c r="CQ1764" s="1"/>
      <c r="CR1764" s="1"/>
      <c r="CS1764" s="1"/>
    </row>
    <row r="1765" s="1" customFormat="1" ht="30">
      <c r="A1765" s="30" t="s">
        <v>528</v>
      </c>
      <c r="B1765" s="30" t="s">
        <v>68</v>
      </c>
      <c r="C1765" s="30" t="s">
        <v>127</v>
      </c>
      <c r="D1765" s="30" t="s">
        <v>493</v>
      </c>
      <c r="E1765" s="30"/>
      <c r="F1765" s="31" t="s">
        <v>494</v>
      </c>
      <c r="G1765" s="17">
        <f t="shared" si="8287"/>
        <v>0</v>
      </c>
      <c r="H1765" s="17">
        <f t="shared" si="8288"/>
        <v>26533.400000000001</v>
      </c>
      <c r="I1765" s="17">
        <f t="shared" si="8289"/>
        <v>0</v>
      </c>
      <c r="J1765" s="17">
        <f t="shared" si="8290"/>
        <v>0</v>
      </c>
      <c r="K1765" s="17">
        <f t="shared" si="8291"/>
        <v>0</v>
      </c>
      <c r="L1765" s="17">
        <f t="shared" si="8292"/>
        <v>0</v>
      </c>
      <c r="M1765" s="17">
        <f t="shared" si="8229"/>
        <v>0</v>
      </c>
      <c r="N1765" s="17">
        <f t="shared" si="8230"/>
        <v>26533.400000000001</v>
      </c>
      <c r="O1765" s="17">
        <f t="shared" si="8231"/>
        <v>0</v>
      </c>
      <c r="P1765" s="17">
        <f t="shared" si="8293"/>
        <v>0</v>
      </c>
      <c r="Q1765" s="17">
        <f t="shared" si="8294"/>
        <v>0</v>
      </c>
      <c r="R1765" s="17">
        <f t="shared" si="8295"/>
        <v>0</v>
      </c>
      <c r="S1765" s="17">
        <f t="shared" si="8296"/>
        <v>0</v>
      </c>
      <c r="T1765" s="17">
        <f t="shared" si="8297"/>
        <v>0</v>
      </c>
      <c r="U1765" s="17">
        <f t="shared" si="8298"/>
        <v>0</v>
      </c>
      <c r="V1765" s="17">
        <f t="shared" si="8299"/>
        <v>0</v>
      </c>
      <c r="W1765" s="17">
        <f t="shared" si="8300"/>
        <v>0</v>
      </c>
      <c r="X1765" s="17">
        <f t="shared" si="8301"/>
        <v>0</v>
      </c>
      <c r="Y1765" s="17">
        <f t="shared" si="8161"/>
        <v>0</v>
      </c>
      <c r="Z1765" s="17">
        <f t="shared" si="8162"/>
        <v>26533.400000000001</v>
      </c>
      <c r="AA1765" s="17">
        <f t="shared" si="8163"/>
        <v>0</v>
      </c>
      <c r="AB1765" s="17">
        <f t="shared" si="8302"/>
        <v>0</v>
      </c>
      <c r="AC1765" s="17">
        <f t="shared" si="8303"/>
        <v>0</v>
      </c>
      <c r="AD1765" s="17">
        <f t="shared" si="8304"/>
        <v>0</v>
      </c>
      <c r="AE1765" s="17">
        <f t="shared" si="8164"/>
        <v>0</v>
      </c>
      <c r="AF1765" s="17">
        <f t="shared" si="8165"/>
        <v>26533.400000000001</v>
      </c>
      <c r="AG1765" s="17">
        <f t="shared" si="8166"/>
        <v>0</v>
      </c>
      <c r="AH1765" s="17">
        <f t="shared" si="8305"/>
        <v>0</v>
      </c>
      <c r="AI1765" s="17">
        <f t="shared" si="8306"/>
        <v>0</v>
      </c>
      <c r="AJ1765" s="17">
        <f t="shared" si="8307"/>
        <v>0</v>
      </c>
      <c r="AK1765" s="17">
        <f t="shared" si="8308"/>
        <v>0</v>
      </c>
      <c r="AL1765" s="17">
        <f t="shared" si="8309"/>
        <v>0</v>
      </c>
      <c r="AM1765" s="17">
        <f t="shared" si="8310"/>
        <v>0</v>
      </c>
      <c r="AN1765" s="17">
        <f t="shared" si="8311"/>
        <v>0</v>
      </c>
      <c r="AO1765" s="17">
        <f t="shared" si="8312"/>
        <v>0</v>
      </c>
      <c r="AP1765" s="17">
        <f t="shared" si="8313"/>
        <v>0</v>
      </c>
      <c r="AQ1765" s="17">
        <f t="shared" si="8314"/>
        <v>0</v>
      </c>
      <c r="AR1765" s="17">
        <f t="shared" si="8315"/>
        <v>0</v>
      </c>
      <c r="AS1765" s="17">
        <f t="shared" si="8316"/>
        <v>0</v>
      </c>
      <c r="AT1765" s="17">
        <f t="shared" si="8317"/>
        <v>0</v>
      </c>
      <c r="AU1765" s="17">
        <f t="shared" si="8318"/>
        <v>0</v>
      </c>
      <c r="AV1765" s="17">
        <f t="shared" si="8319"/>
        <v>0</v>
      </c>
      <c r="AW1765" s="17">
        <f t="shared" si="8167"/>
        <v>0</v>
      </c>
      <c r="AX1765" s="17">
        <f t="shared" si="8168"/>
        <v>26533.400000000001</v>
      </c>
      <c r="AY1765" s="17">
        <f t="shared" si="8169"/>
        <v>0</v>
      </c>
      <c r="AZ1765" s="17">
        <f t="shared" si="8320"/>
        <v>0</v>
      </c>
      <c r="BA1765" s="17">
        <f t="shared" si="8170"/>
        <v>0</v>
      </c>
      <c r="BB1765" s="17">
        <f t="shared" si="8171"/>
        <v>26533.400000000001</v>
      </c>
      <c r="BC1765" s="17">
        <f t="shared" si="8172"/>
        <v>0</v>
      </c>
      <c r="BD1765" s="17">
        <f t="shared" si="8321"/>
        <v>0</v>
      </c>
      <c r="BE1765" s="17">
        <f t="shared" si="8322"/>
        <v>0</v>
      </c>
      <c r="BF1765" s="17">
        <f t="shared" si="8323"/>
        <v>0</v>
      </c>
      <c r="BG1765" s="17">
        <f t="shared" si="8324"/>
        <v>0</v>
      </c>
      <c r="BH1765" s="17">
        <f t="shared" si="8325"/>
        <v>0</v>
      </c>
      <c r="BI1765" s="17">
        <f t="shared" si="8326"/>
        <v>0</v>
      </c>
      <c r="BJ1765" s="17">
        <f t="shared" si="8327"/>
        <v>0</v>
      </c>
      <c r="BK1765" s="17">
        <f t="shared" si="8328"/>
        <v>0</v>
      </c>
      <c r="BL1765" s="17">
        <f t="shared" si="8329"/>
        <v>0</v>
      </c>
      <c r="BM1765" s="17">
        <f t="shared" si="8330"/>
        <v>0</v>
      </c>
      <c r="BN1765" s="17">
        <f t="shared" si="8331"/>
        <v>0</v>
      </c>
      <c r="BO1765" s="17">
        <f t="shared" si="8173"/>
        <v>0</v>
      </c>
      <c r="BP1765" s="17">
        <f t="shared" si="8174"/>
        <v>26533.400000000001</v>
      </c>
      <c r="BQ1765" s="17">
        <f t="shared" si="8175"/>
        <v>0</v>
      </c>
      <c r="BR1765" s="17">
        <f t="shared" si="8332"/>
        <v>0</v>
      </c>
      <c r="BS1765" s="17">
        <f t="shared" si="8333"/>
        <v>0</v>
      </c>
      <c r="BT1765" s="17">
        <f t="shared" si="8334"/>
        <v>0</v>
      </c>
      <c r="BU1765" s="17">
        <f t="shared" si="8176"/>
        <v>0</v>
      </c>
      <c r="BV1765" s="17">
        <f t="shared" si="8177"/>
        <v>26533.400000000001</v>
      </c>
      <c r="BW1765" s="17">
        <f t="shared" si="8178"/>
        <v>0</v>
      </c>
      <c r="BX1765" s="17">
        <f t="shared" si="8335"/>
        <v>0</v>
      </c>
      <c r="BY1765" s="17">
        <f t="shared" si="8336"/>
        <v>0</v>
      </c>
      <c r="BZ1765" s="17">
        <f t="shared" si="8337"/>
        <v>0</v>
      </c>
      <c r="CA1765" s="17">
        <f t="shared" si="8338"/>
        <v>0</v>
      </c>
      <c r="CB1765" s="17">
        <f t="shared" si="8339"/>
        <v>0</v>
      </c>
      <c r="CC1765" s="17">
        <f t="shared" si="8340"/>
        <v>0</v>
      </c>
      <c r="CD1765" s="17">
        <f t="shared" si="8341"/>
        <v>0</v>
      </c>
      <c r="CE1765" s="17">
        <f t="shared" si="8342"/>
        <v>0</v>
      </c>
      <c r="CF1765" s="17">
        <f t="shared" si="8343"/>
        <v>0</v>
      </c>
      <c r="CG1765" s="17">
        <f t="shared" si="8179"/>
        <v>0</v>
      </c>
      <c r="CH1765" s="17">
        <f t="shared" si="8180"/>
        <v>26533.400000000001</v>
      </c>
      <c r="CI1765" s="17">
        <f t="shared" si="8181"/>
        <v>0</v>
      </c>
      <c r="CJ1765" s="17">
        <f t="shared" si="8344"/>
        <v>0</v>
      </c>
      <c r="CK1765" s="32"/>
      <c r="CL1765" s="32"/>
      <c r="CM1765" s="1"/>
      <c r="CN1765" s="1"/>
      <c r="CO1765" s="1"/>
      <c r="CP1765" s="1"/>
      <c r="CQ1765" s="1"/>
      <c r="CR1765" s="1"/>
      <c r="CS1765" s="1"/>
    </row>
    <row r="1766" s="1" customFormat="1" ht="15">
      <c r="A1766" s="30" t="s">
        <v>528</v>
      </c>
      <c r="B1766" s="30" t="s">
        <v>68</v>
      </c>
      <c r="C1766" s="30" t="s">
        <v>127</v>
      </c>
      <c r="D1766" s="30" t="s">
        <v>575</v>
      </c>
      <c r="E1766" s="30"/>
      <c r="F1766" s="31" t="s">
        <v>576</v>
      </c>
      <c r="G1766" s="17">
        <f t="shared" si="8287"/>
        <v>0</v>
      </c>
      <c r="H1766" s="17">
        <f t="shared" si="8288"/>
        <v>26533.400000000001</v>
      </c>
      <c r="I1766" s="17">
        <f t="shared" si="8289"/>
        <v>0</v>
      </c>
      <c r="J1766" s="17">
        <f t="shared" si="8290"/>
        <v>0</v>
      </c>
      <c r="K1766" s="17">
        <f t="shared" si="8291"/>
        <v>0</v>
      </c>
      <c r="L1766" s="17">
        <f t="shared" si="8292"/>
        <v>0</v>
      </c>
      <c r="M1766" s="17">
        <f t="shared" si="8229"/>
        <v>0</v>
      </c>
      <c r="N1766" s="17">
        <f t="shared" si="8230"/>
        <v>26533.400000000001</v>
      </c>
      <c r="O1766" s="17">
        <f t="shared" si="8231"/>
        <v>0</v>
      </c>
      <c r="P1766" s="17">
        <f t="shared" si="8293"/>
        <v>0</v>
      </c>
      <c r="Q1766" s="17">
        <f t="shared" si="8294"/>
        <v>0</v>
      </c>
      <c r="R1766" s="17">
        <f t="shared" si="8295"/>
        <v>0</v>
      </c>
      <c r="S1766" s="17">
        <f t="shared" si="8296"/>
        <v>0</v>
      </c>
      <c r="T1766" s="17">
        <f t="shared" si="8297"/>
        <v>0</v>
      </c>
      <c r="U1766" s="17">
        <f t="shared" si="8298"/>
        <v>0</v>
      </c>
      <c r="V1766" s="17">
        <f t="shared" si="8299"/>
        <v>0</v>
      </c>
      <c r="W1766" s="17">
        <f t="shared" si="8300"/>
        <v>0</v>
      </c>
      <c r="X1766" s="17">
        <f t="shared" si="8301"/>
        <v>0</v>
      </c>
      <c r="Y1766" s="17">
        <f t="shared" si="8161"/>
        <v>0</v>
      </c>
      <c r="Z1766" s="17">
        <f t="shared" si="8162"/>
        <v>26533.400000000001</v>
      </c>
      <c r="AA1766" s="17">
        <f t="shared" si="8163"/>
        <v>0</v>
      </c>
      <c r="AB1766" s="17">
        <f t="shared" si="8302"/>
        <v>0</v>
      </c>
      <c r="AC1766" s="17">
        <f t="shared" si="8303"/>
        <v>0</v>
      </c>
      <c r="AD1766" s="17">
        <f t="shared" si="8304"/>
        <v>0</v>
      </c>
      <c r="AE1766" s="17">
        <f t="shared" si="8164"/>
        <v>0</v>
      </c>
      <c r="AF1766" s="17">
        <f t="shared" si="8165"/>
        <v>26533.400000000001</v>
      </c>
      <c r="AG1766" s="17">
        <f t="shared" si="8166"/>
        <v>0</v>
      </c>
      <c r="AH1766" s="17">
        <f t="shared" si="8305"/>
        <v>0</v>
      </c>
      <c r="AI1766" s="17">
        <f t="shared" si="8306"/>
        <v>0</v>
      </c>
      <c r="AJ1766" s="17">
        <f t="shared" si="8307"/>
        <v>0</v>
      </c>
      <c r="AK1766" s="17">
        <f t="shared" si="8308"/>
        <v>0</v>
      </c>
      <c r="AL1766" s="17">
        <f t="shared" si="8309"/>
        <v>0</v>
      </c>
      <c r="AM1766" s="17">
        <f t="shared" si="8310"/>
        <v>0</v>
      </c>
      <c r="AN1766" s="17">
        <f t="shared" si="8311"/>
        <v>0</v>
      </c>
      <c r="AO1766" s="17">
        <f t="shared" si="8312"/>
        <v>0</v>
      </c>
      <c r="AP1766" s="17">
        <f t="shared" si="8313"/>
        <v>0</v>
      </c>
      <c r="AQ1766" s="17">
        <f t="shared" si="8314"/>
        <v>0</v>
      </c>
      <c r="AR1766" s="17">
        <f t="shared" si="8315"/>
        <v>0</v>
      </c>
      <c r="AS1766" s="17">
        <f t="shared" si="8316"/>
        <v>0</v>
      </c>
      <c r="AT1766" s="17">
        <f t="shared" si="8317"/>
        <v>0</v>
      </c>
      <c r="AU1766" s="17">
        <f t="shared" si="8318"/>
        <v>0</v>
      </c>
      <c r="AV1766" s="17">
        <f t="shared" si="8319"/>
        <v>0</v>
      </c>
      <c r="AW1766" s="17">
        <f t="shared" si="8167"/>
        <v>0</v>
      </c>
      <c r="AX1766" s="17">
        <f t="shared" si="8168"/>
        <v>26533.400000000001</v>
      </c>
      <c r="AY1766" s="17">
        <f t="shared" si="8169"/>
        <v>0</v>
      </c>
      <c r="AZ1766" s="17">
        <f t="shared" si="8320"/>
        <v>0</v>
      </c>
      <c r="BA1766" s="17">
        <f t="shared" si="8170"/>
        <v>0</v>
      </c>
      <c r="BB1766" s="17">
        <f t="shared" si="8171"/>
        <v>26533.400000000001</v>
      </c>
      <c r="BC1766" s="17">
        <f t="shared" si="8172"/>
        <v>0</v>
      </c>
      <c r="BD1766" s="17">
        <f t="shared" si="8321"/>
        <v>0</v>
      </c>
      <c r="BE1766" s="17">
        <f t="shared" si="8322"/>
        <v>0</v>
      </c>
      <c r="BF1766" s="17">
        <f t="shared" si="8323"/>
        <v>0</v>
      </c>
      <c r="BG1766" s="17">
        <f t="shared" si="8324"/>
        <v>0</v>
      </c>
      <c r="BH1766" s="17">
        <f t="shared" si="8325"/>
        <v>0</v>
      </c>
      <c r="BI1766" s="17">
        <f t="shared" si="8326"/>
        <v>0</v>
      </c>
      <c r="BJ1766" s="17">
        <f t="shared" si="8327"/>
        <v>0</v>
      </c>
      <c r="BK1766" s="17">
        <f t="shared" si="8328"/>
        <v>0</v>
      </c>
      <c r="BL1766" s="17">
        <f t="shared" si="8329"/>
        <v>0</v>
      </c>
      <c r="BM1766" s="17">
        <f t="shared" si="8330"/>
        <v>0</v>
      </c>
      <c r="BN1766" s="17">
        <f t="shared" si="8331"/>
        <v>0</v>
      </c>
      <c r="BO1766" s="17">
        <f t="shared" si="8173"/>
        <v>0</v>
      </c>
      <c r="BP1766" s="17">
        <f t="shared" si="8174"/>
        <v>26533.400000000001</v>
      </c>
      <c r="BQ1766" s="17">
        <f t="shared" si="8175"/>
        <v>0</v>
      </c>
      <c r="BR1766" s="17">
        <f t="shared" si="8332"/>
        <v>0</v>
      </c>
      <c r="BS1766" s="17">
        <f t="shared" si="8333"/>
        <v>0</v>
      </c>
      <c r="BT1766" s="17">
        <f t="shared" si="8334"/>
        <v>0</v>
      </c>
      <c r="BU1766" s="17">
        <f t="shared" si="8176"/>
        <v>0</v>
      </c>
      <c r="BV1766" s="17">
        <f t="shared" si="8177"/>
        <v>26533.400000000001</v>
      </c>
      <c r="BW1766" s="17">
        <f t="shared" si="8178"/>
        <v>0</v>
      </c>
      <c r="BX1766" s="17">
        <f t="shared" si="8335"/>
        <v>0</v>
      </c>
      <c r="BY1766" s="17">
        <f t="shared" si="8336"/>
        <v>0</v>
      </c>
      <c r="BZ1766" s="17">
        <f t="shared" si="8337"/>
        <v>0</v>
      </c>
      <c r="CA1766" s="17">
        <f t="shared" si="8338"/>
        <v>0</v>
      </c>
      <c r="CB1766" s="17">
        <f t="shared" si="8339"/>
        <v>0</v>
      </c>
      <c r="CC1766" s="17">
        <f t="shared" si="8340"/>
        <v>0</v>
      </c>
      <c r="CD1766" s="17">
        <f t="shared" si="8341"/>
        <v>0</v>
      </c>
      <c r="CE1766" s="17">
        <f t="shared" si="8342"/>
        <v>0</v>
      </c>
      <c r="CF1766" s="17">
        <f t="shared" si="8343"/>
        <v>0</v>
      </c>
      <c r="CG1766" s="17">
        <f t="shared" si="8179"/>
        <v>0</v>
      </c>
      <c r="CH1766" s="17">
        <f t="shared" si="8180"/>
        <v>26533.400000000001</v>
      </c>
      <c r="CI1766" s="17">
        <f t="shared" si="8181"/>
        <v>0</v>
      </c>
      <c r="CJ1766" s="17">
        <f t="shared" si="8344"/>
        <v>0</v>
      </c>
      <c r="CK1766" s="32"/>
      <c r="CL1766" s="32"/>
      <c r="CM1766" s="1"/>
      <c r="CN1766" s="1"/>
      <c r="CO1766" s="1"/>
      <c r="CP1766" s="1"/>
      <c r="CQ1766" s="1"/>
      <c r="CR1766" s="1"/>
      <c r="CS1766" s="1"/>
    </row>
    <row r="1767" s="1" customFormat="1" ht="30">
      <c r="A1767" s="30" t="s">
        <v>528</v>
      </c>
      <c r="B1767" s="30" t="s">
        <v>68</v>
      </c>
      <c r="C1767" s="30" t="s">
        <v>127</v>
      </c>
      <c r="D1767" s="30" t="s">
        <v>575</v>
      </c>
      <c r="E1767" s="30" t="s">
        <v>46</v>
      </c>
      <c r="F1767" s="31" t="s">
        <v>47</v>
      </c>
      <c r="G1767" s="17">
        <v>0</v>
      </c>
      <c r="H1767" s="17">
        <v>26533.400000000001</v>
      </c>
      <c r="I1767" s="17">
        <v>0</v>
      </c>
      <c r="J1767" s="17"/>
      <c r="K1767" s="17"/>
      <c r="L1767" s="17"/>
      <c r="M1767" s="17">
        <f t="shared" si="8229"/>
        <v>0</v>
      </c>
      <c r="N1767" s="17">
        <f t="shared" si="8230"/>
        <v>26533.400000000001</v>
      </c>
      <c r="O1767" s="17">
        <f t="shared" si="8231"/>
        <v>0</v>
      </c>
      <c r="P1767" s="17"/>
      <c r="Q1767" s="17"/>
      <c r="R1767" s="17"/>
      <c r="S1767" s="17"/>
      <c r="T1767" s="17"/>
      <c r="U1767" s="17"/>
      <c r="V1767" s="17"/>
      <c r="W1767" s="17"/>
      <c r="X1767" s="17"/>
      <c r="Y1767" s="17">
        <f t="shared" si="8161"/>
        <v>0</v>
      </c>
      <c r="Z1767" s="17">
        <f t="shared" si="8162"/>
        <v>26533.400000000001</v>
      </c>
      <c r="AA1767" s="17">
        <f t="shared" si="8163"/>
        <v>0</v>
      </c>
      <c r="AB1767" s="17"/>
      <c r="AC1767" s="17"/>
      <c r="AD1767" s="17"/>
      <c r="AE1767" s="17">
        <f t="shared" si="8164"/>
        <v>0</v>
      </c>
      <c r="AF1767" s="17">
        <f t="shared" si="8165"/>
        <v>26533.400000000001</v>
      </c>
      <c r="AG1767" s="17">
        <f t="shared" si="8166"/>
        <v>0</v>
      </c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>
        <f t="shared" si="8167"/>
        <v>0</v>
      </c>
      <c r="AX1767" s="17">
        <f t="shared" si="8168"/>
        <v>26533.400000000001</v>
      </c>
      <c r="AY1767" s="17">
        <f t="shared" si="8169"/>
        <v>0</v>
      </c>
      <c r="AZ1767" s="17"/>
      <c r="BA1767" s="17">
        <f t="shared" si="8170"/>
        <v>0</v>
      </c>
      <c r="BB1767" s="17">
        <f t="shared" si="8171"/>
        <v>26533.400000000001</v>
      </c>
      <c r="BC1767" s="17">
        <f t="shared" si="8172"/>
        <v>0</v>
      </c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>
        <f t="shared" si="8173"/>
        <v>0</v>
      </c>
      <c r="BP1767" s="17">
        <f t="shared" si="8174"/>
        <v>26533.400000000001</v>
      </c>
      <c r="BQ1767" s="17">
        <f t="shared" si="8175"/>
        <v>0</v>
      </c>
      <c r="BR1767" s="17"/>
      <c r="BS1767" s="17"/>
      <c r="BT1767" s="17"/>
      <c r="BU1767" s="17">
        <f t="shared" si="8176"/>
        <v>0</v>
      </c>
      <c r="BV1767" s="17">
        <f t="shared" si="8177"/>
        <v>26533.400000000001</v>
      </c>
      <c r="BW1767" s="17">
        <f t="shared" si="8178"/>
        <v>0</v>
      </c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>
        <f t="shared" si="8179"/>
        <v>0</v>
      </c>
      <c r="CH1767" s="17">
        <f t="shared" si="8180"/>
        <v>26533.400000000001</v>
      </c>
      <c r="CI1767" s="17">
        <f t="shared" si="8181"/>
        <v>0</v>
      </c>
      <c r="CJ1767" s="17"/>
      <c r="CK1767" s="32"/>
      <c r="CL1767" s="32"/>
      <c r="CM1767" s="1"/>
      <c r="CN1767" s="1"/>
      <c r="CO1767" s="1"/>
      <c r="CP1767" s="1"/>
      <c r="CQ1767" s="1"/>
      <c r="CR1767" s="1"/>
      <c r="CS1767" s="1"/>
    </row>
    <row r="1768" s="25" customFormat="1" ht="30">
      <c r="A1768" s="26" t="s">
        <v>528</v>
      </c>
      <c r="B1768" s="26" t="s">
        <v>68</v>
      </c>
      <c r="C1768" s="26" t="s">
        <v>68</v>
      </c>
      <c r="D1768" s="26"/>
      <c r="E1768" s="26"/>
      <c r="F1768" s="27" t="s">
        <v>204</v>
      </c>
      <c r="G1768" s="28">
        <f t="shared" si="8287"/>
        <v>116845.40000000001</v>
      </c>
      <c r="H1768" s="28">
        <f t="shared" si="8288"/>
        <v>121128.2</v>
      </c>
      <c r="I1768" s="28">
        <f t="shared" si="8289"/>
        <v>121128.2</v>
      </c>
      <c r="J1768" s="28">
        <f t="shared" si="8290"/>
        <v>0</v>
      </c>
      <c r="K1768" s="28">
        <f t="shared" si="8291"/>
        <v>0</v>
      </c>
      <c r="L1768" s="28">
        <f t="shared" si="8292"/>
        <v>0</v>
      </c>
      <c r="M1768" s="28">
        <f t="shared" si="8229"/>
        <v>116845.40000000001</v>
      </c>
      <c r="N1768" s="28">
        <f t="shared" si="8230"/>
        <v>121128.2</v>
      </c>
      <c r="O1768" s="28">
        <f t="shared" si="8231"/>
        <v>121128.2</v>
      </c>
      <c r="P1768" s="28">
        <f t="shared" si="8293"/>
        <v>15127.9</v>
      </c>
      <c r="Q1768" s="28">
        <f t="shared" si="8294"/>
        <v>0</v>
      </c>
      <c r="R1768" s="28">
        <f t="shared" si="8295"/>
        <v>0</v>
      </c>
      <c r="S1768" s="28">
        <f t="shared" si="8296"/>
        <v>0</v>
      </c>
      <c r="T1768" s="28">
        <f t="shared" si="8297"/>
        <v>17371.899999999998</v>
      </c>
      <c r="U1768" s="28">
        <f t="shared" si="8298"/>
        <v>0</v>
      </c>
      <c r="V1768" s="28">
        <f t="shared" si="8299"/>
        <v>17371.899999999998</v>
      </c>
      <c r="W1768" s="28">
        <f t="shared" si="8300"/>
        <v>0</v>
      </c>
      <c r="X1768" s="28">
        <f t="shared" si="8301"/>
        <v>0</v>
      </c>
      <c r="Y1768" s="28">
        <f t="shared" ref="Y1768:Y1831" si="8345">M1768+P1768+Q1768+R1768+S1768</f>
        <v>131973.30000000002</v>
      </c>
      <c r="Z1768" s="28">
        <f t="shared" ref="Z1768:Z1831" si="8346">N1768+T1768+U1768</f>
        <v>138500.10000000001</v>
      </c>
      <c r="AA1768" s="28">
        <f t="shared" ref="AA1768:AA1831" si="8347">O1768+V1768+X1768+W1768</f>
        <v>138500.10000000001</v>
      </c>
      <c r="AB1768" s="28">
        <f t="shared" si="8302"/>
        <v>0</v>
      </c>
      <c r="AC1768" s="28">
        <f t="shared" si="8303"/>
        <v>0</v>
      </c>
      <c r="AD1768" s="28">
        <f t="shared" si="8304"/>
        <v>0</v>
      </c>
      <c r="AE1768" s="28">
        <f t="shared" ref="AE1768:AE1831" si="8348">Y1768+AB1768</f>
        <v>131973.30000000002</v>
      </c>
      <c r="AF1768" s="28">
        <f t="shared" ref="AF1768:AF1831" si="8349">Z1768+AC1768</f>
        <v>138500.10000000001</v>
      </c>
      <c r="AG1768" s="28">
        <f t="shared" ref="AG1768:AG1831" si="8350">AA1768+AD1768</f>
        <v>138500.10000000001</v>
      </c>
      <c r="AH1768" s="28">
        <f t="shared" si="8305"/>
        <v>0</v>
      </c>
      <c r="AI1768" s="28">
        <f t="shared" si="8306"/>
        <v>0</v>
      </c>
      <c r="AJ1768" s="28">
        <f t="shared" si="8307"/>
        <v>0</v>
      </c>
      <c r="AK1768" s="28">
        <f t="shared" si="8308"/>
        <v>0</v>
      </c>
      <c r="AL1768" s="28">
        <f t="shared" si="8309"/>
        <v>0</v>
      </c>
      <c r="AM1768" s="28">
        <f t="shared" si="8310"/>
        <v>0</v>
      </c>
      <c r="AN1768" s="28">
        <f t="shared" si="8311"/>
        <v>0</v>
      </c>
      <c r="AO1768" s="28">
        <f t="shared" si="8312"/>
        <v>0</v>
      </c>
      <c r="AP1768" s="28">
        <f t="shared" si="8313"/>
        <v>0</v>
      </c>
      <c r="AQ1768" s="28">
        <f t="shared" si="8314"/>
        <v>0</v>
      </c>
      <c r="AR1768" s="28">
        <f t="shared" si="8315"/>
        <v>0</v>
      </c>
      <c r="AS1768" s="28">
        <f t="shared" si="8316"/>
        <v>0</v>
      </c>
      <c r="AT1768" s="28">
        <f t="shared" si="8317"/>
        <v>0</v>
      </c>
      <c r="AU1768" s="28">
        <f t="shared" si="8318"/>
        <v>0</v>
      </c>
      <c r="AV1768" s="28">
        <f t="shared" si="8319"/>
        <v>0</v>
      </c>
      <c r="AW1768" s="28">
        <f t="shared" ref="AW1768:AW1831" si="8351">AE1768+AH1768+AI1768+AJ1768+AK1768+AL1768</f>
        <v>131973.30000000002</v>
      </c>
      <c r="AX1768" s="28">
        <f t="shared" ref="AX1768:AX1831" si="8352">AF1768+AM1768+AN1768+AO1768+AP1768+AQ1768</f>
        <v>138500.10000000001</v>
      </c>
      <c r="AY1768" s="28">
        <f t="shared" ref="AY1768:AY1831" si="8353">AG1768+AR1768+AS1768+AT1768+AU1768+AV1768</f>
        <v>138500.10000000001</v>
      </c>
      <c r="AZ1768" s="28">
        <f t="shared" si="8320"/>
        <v>0</v>
      </c>
      <c r="BA1768" s="28">
        <f t="shared" ref="BA1768:BA1831" si="8354">AW1768+AZ1768</f>
        <v>131973.30000000002</v>
      </c>
      <c r="BB1768" s="28">
        <f t="shared" ref="BB1768:BB1831" si="8355">AX1768</f>
        <v>138500.10000000001</v>
      </c>
      <c r="BC1768" s="28">
        <f t="shared" ref="BC1768:BC1831" si="8356">AY1768</f>
        <v>138500.10000000001</v>
      </c>
      <c r="BD1768" s="28">
        <f t="shared" si="8321"/>
        <v>0</v>
      </c>
      <c r="BE1768" s="28">
        <f t="shared" si="8322"/>
        <v>0</v>
      </c>
      <c r="BF1768" s="28">
        <f t="shared" si="8323"/>
        <v>107.334</v>
      </c>
      <c r="BG1768" s="28">
        <f t="shared" si="8324"/>
        <v>0</v>
      </c>
      <c r="BH1768" s="28">
        <f t="shared" si="8325"/>
        <v>0</v>
      </c>
      <c r="BI1768" s="28">
        <f t="shared" si="8326"/>
        <v>0</v>
      </c>
      <c r="BJ1768" s="28">
        <f t="shared" si="8327"/>
        <v>0</v>
      </c>
      <c r="BK1768" s="28">
        <f t="shared" si="8328"/>
        <v>0</v>
      </c>
      <c r="BL1768" s="28">
        <f t="shared" si="8329"/>
        <v>0</v>
      </c>
      <c r="BM1768" s="28">
        <f t="shared" si="8330"/>
        <v>0</v>
      </c>
      <c r="BN1768" s="28">
        <f t="shared" si="8331"/>
        <v>0</v>
      </c>
      <c r="BO1768" s="28">
        <f t="shared" ref="BO1768:BO1831" si="8357">BA1768+BD1768+BE1768+BF1768+BG1768</f>
        <v>132080.63400000002</v>
      </c>
      <c r="BP1768" s="28">
        <f t="shared" ref="BP1768:BP1831" si="8358">BB1768+BH1768+BI1768+BJ1768+BK1768</f>
        <v>138500.10000000001</v>
      </c>
      <c r="BQ1768" s="28">
        <f t="shared" ref="BQ1768:BQ1831" si="8359">BC1768+BL1768+BM1768+BN1768</f>
        <v>138500.10000000001</v>
      </c>
      <c r="BR1768" s="28">
        <f t="shared" si="8332"/>
        <v>2073.587</v>
      </c>
      <c r="BS1768" s="28">
        <f t="shared" si="8333"/>
        <v>0</v>
      </c>
      <c r="BT1768" s="28">
        <f t="shared" si="8334"/>
        <v>0</v>
      </c>
      <c r="BU1768" s="28">
        <f t="shared" ref="BU1768:BU1831" si="8360">BO1768+BR1768</f>
        <v>134154.22100000002</v>
      </c>
      <c r="BV1768" s="28">
        <f t="shared" ref="BV1768:BV1831" si="8361">BP1768+BS1768</f>
        <v>138500.10000000001</v>
      </c>
      <c r="BW1768" s="28">
        <f t="shared" ref="BW1768:BW1831" si="8362">BQ1768+BT1768</f>
        <v>138500.10000000001</v>
      </c>
      <c r="BX1768" s="28">
        <f t="shared" si="8335"/>
        <v>0</v>
      </c>
      <c r="BY1768" s="28">
        <f t="shared" si="8336"/>
        <v>0</v>
      </c>
      <c r="BZ1768" s="28">
        <f t="shared" si="8337"/>
        <v>0</v>
      </c>
      <c r="CA1768" s="28">
        <f t="shared" si="8338"/>
        <v>0</v>
      </c>
      <c r="CB1768" s="28">
        <f t="shared" si="8339"/>
        <v>0</v>
      </c>
      <c r="CC1768" s="28">
        <f t="shared" si="8340"/>
        <v>0</v>
      </c>
      <c r="CD1768" s="28">
        <f t="shared" si="8341"/>
        <v>0</v>
      </c>
      <c r="CE1768" s="28">
        <f t="shared" si="8342"/>
        <v>0</v>
      </c>
      <c r="CF1768" s="28">
        <f t="shared" si="8343"/>
        <v>0</v>
      </c>
      <c r="CG1768" s="28">
        <f t="shared" ref="CG1768:CG1831" si="8363">BU1768+BX1768+BY1768+BZ1768</f>
        <v>134154.22100000002</v>
      </c>
      <c r="CH1768" s="28">
        <f t="shared" ref="CH1768:CH1831" si="8364">BV1768+CA1768+CB1768+CC1768</f>
        <v>138500.10000000001</v>
      </c>
      <c r="CI1768" s="28">
        <f t="shared" ref="CI1768:CI1831" si="8365">BW1768+CD1768+CE1768+CF1768</f>
        <v>138500.10000000001</v>
      </c>
      <c r="CJ1768" s="28">
        <f t="shared" si="8344"/>
        <v>0</v>
      </c>
      <c r="CK1768" s="29"/>
      <c r="CL1768" s="29"/>
      <c r="CM1768" s="25"/>
      <c r="CN1768" s="25"/>
      <c r="CO1768" s="25"/>
      <c r="CP1768" s="25"/>
      <c r="CQ1768" s="25"/>
      <c r="CR1768" s="25"/>
      <c r="CS1768" s="25"/>
    </row>
    <row r="1769" s="1" customFormat="1" ht="30">
      <c r="A1769" s="30" t="s">
        <v>528</v>
      </c>
      <c r="B1769" s="30" t="s">
        <v>68</v>
      </c>
      <c r="C1769" s="30" t="s">
        <v>68</v>
      </c>
      <c r="D1769" s="30" t="s">
        <v>461</v>
      </c>
      <c r="E1769" s="30"/>
      <c r="F1769" s="31" t="s">
        <v>462</v>
      </c>
      <c r="G1769" s="17">
        <f t="shared" si="8287"/>
        <v>116845.40000000001</v>
      </c>
      <c r="H1769" s="17">
        <f t="shared" si="8288"/>
        <v>121128.2</v>
      </c>
      <c r="I1769" s="17">
        <f t="shared" si="8289"/>
        <v>121128.2</v>
      </c>
      <c r="J1769" s="17">
        <f t="shared" si="8290"/>
        <v>0</v>
      </c>
      <c r="K1769" s="17">
        <f t="shared" si="8291"/>
        <v>0</v>
      </c>
      <c r="L1769" s="17">
        <f t="shared" si="8292"/>
        <v>0</v>
      </c>
      <c r="M1769" s="17">
        <f t="shared" si="8229"/>
        <v>116845.40000000001</v>
      </c>
      <c r="N1769" s="17">
        <f t="shared" si="8230"/>
        <v>121128.2</v>
      </c>
      <c r="O1769" s="17">
        <f t="shared" si="8231"/>
        <v>121128.2</v>
      </c>
      <c r="P1769" s="17">
        <f t="shared" si="8293"/>
        <v>15127.9</v>
      </c>
      <c r="Q1769" s="17">
        <f t="shared" si="8294"/>
        <v>0</v>
      </c>
      <c r="R1769" s="17">
        <f t="shared" si="8295"/>
        <v>0</v>
      </c>
      <c r="S1769" s="17">
        <f t="shared" si="8296"/>
        <v>0</v>
      </c>
      <c r="T1769" s="17">
        <f t="shared" si="8297"/>
        <v>17371.899999999998</v>
      </c>
      <c r="U1769" s="17">
        <f t="shared" si="8298"/>
        <v>0</v>
      </c>
      <c r="V1769" s="17">
        <f t="shared" si="8299"/>
        <v>17371.899999999998</v>
      </c>
      <c r="W1769" s="17">
        <f t="shared" si="8300"/>
        <v>0</v>
      </c>
      <c r="X1769" s="17">
        <f t="shared" si="8301"/>
        <v>0</v>
      </c>
      <c r="Y1769" s="17">
        <f t="shared" si="8345"/>
        <v>131973.30000000002</v>
      </c>
      <c r="Z1769" s="17">
        <f t="shared" si="8346"/>
        <v>138500.10000000001</v>
      </c>
      <c r="AA1769" s="17">
        <f t="shared" si="8347"/>
        <v>138500.10000000001</v>
      </c>
      <c r="AB1769" s="17">
        <f t="shared" si="8302"/>
        <v>0</v>
      </c>
      <c r="AC1769" s="17">
        <f t="shared" si="8303"/>
        <v>0</v>
      </c>
      <c r="AD1769" s="17">
        <f t="shared" si="8304"/>
        <v>0</v>
      </c>
      <c r="AE1769" s="17">
        <f t="shared" si="8348"/>
        <v>131973.30000000002</v>
      </c>
      <c r="AF1769" s="17">
        <f t="shared" si="8349"/>
        <v>138500.10000000001</v>
      </c>
      <c r="AG1769" s="17">
        <f t="shared" si="8350"/>
        <v>138500.10000000001</v>
      </c>
      <c r="AH1769" s="17">
        <f t="shared" si="8305"/>
        <v>0</v>
      </c>
      <c r="AI1769" s="17">
        <f t="shared" si="8306"/>
        <v>0</v>
      </c>
      <c r="AJ1769" s="17">
        <f t="shared" si="8307"/>
        <v>0</v>
      </c>
      <c r="AK1769" s="17">
        <f t="shared" si="8308"/>
        <v>0</v>
      </c>
      <c r="AL1769" s="17">
        <f t="shared" si="8309"/>
        <v>0</v>
      </c>
      <c r="AM1769" s="17">
        <f t="shared" si="8310"/>
        <v>0</v>
      </c>
      <c r="AN1769" s="17">
        <f t="shared" si="8311"/>
        <v>0</v>
      </c>
      <c r="AO1769" s="17">
        <f t="shared" si="8312"/>
        <v>0</v>
      </c>
      <c r="AP1769" s="17">
        <f t="shared" si="8313"/>
        <v>0</v>
      </c>
      <c r="AQ1769" s="17">
        <f t="shared" si="8314"/>
        <v>0</v>
      </c>
      <c r="AR1769" s="17">
        <f t="shared" si="8315"/>
        <v>0</v>
      </c>
      <c r="AS1769" s="17">
        <f t="shared" si="8316"/>
        <v>0</v>
      </c>
      <c r="AT1769" s="17">
        <f t="shared" si="8317"/>
        <v>0</v>
      </c>
      <c r="AU1769" s="17">
        <f t="shared" si="8318"/>
        <v>0</v>
      </c>
      <c r="AV1769" s="17">
        <f t="shared" si="8319"/>
        <v>0</v>
      </c>
      <c r="AW1769" s="17">
        <f t="shared" si="8351"/>
        <v>131973.30000000002</v>
      </c>
      <c r="AX1769" s="17">
        <f t="shared" si="8352"/>
        <v>138500.10000000001</v>
      </c>
      <c r="AY1769" s="17">
        <f t="shared" si="8353"/>
        <v>138500.10000000001</v>
      </c>
      <c r="AZ1769" s="17">
        <f t="shared" si="8320"/>
        <v>0</v>
      </c>
      <c r="BA1769" s="17">
        <f t="shared" si="8354"/>
        <v>131973.30000000002</v>
      </c>
      <c r="BB1769" s="17">
        <f t="shared" si="8355"/>
        <v>138500.10000000001</v>
      </c>
      <c r="BC1769" s="17">
        <f t="shared" si="8356"/>
        <v>138500.10000000001</v>
      </c>
      <c r="BD1769" s="17">
        <f t="shared" si="8321"/>
        <v>0</v>
      </c>
      <c r="BE1769" s="17">
        <f t="shared" si="8322"/>
        <v>0</v>
      </c>
      <c r="BF1769" s="17">
        <f t="shared" si="8323"/>
        <v>107.334</v>
      </c>
      <c r="BG1769" s="17">
        <f t="shared" si="8324"/>
        <v>0</v>
      </c>
      <c r="BH1769" s="17">
        <f t="shared" si="8325"/>
        <v>0</v>
      </c>
      <c r="BI1769" s="17">
        <f t="shared" si="8326"/>
        <v>0</v>
      </c>
      <c r="BJ1769" s="17">
        <f t="shared" si="8327"/>
        <v>0</v>
      </c>
      <c r="BK1769" s="17">
        <f t="shared" si="8328"/>
        <v>0</v>
      </c>
      <c r="BL1769" s="17">
        <f t="shared" si="8329"/>
        <v>0</v>
      </c>
      <c r="BM1769" s="17">
        <f t="shared" si="8330"/>
        <v>0</v>
      </c>
      <c r="BN1769" s="17">
        <f t="shared" si="8331"/>
        <v>0</v>
      </c>
      <c r="BO1769" s="17">
        <f t="shared" si="8357"/>
        <v>132080.63400000002</v>
      </c>
      <c r="BP1769" s="17">
        <f t="shared" si="8358"/>
        <v>138500.10000000001</v>
      </c>
      <c r="BQ1769" s="17">
        <f t="shared" si="8359"/>
        <v>138500.10000000001</v>
      </c>
      <c r="BR1769" s="17">
        <f t="shared" si="8332"/>
        <v>2073.587</v>
      </c>
      <c r="BS1769" s="17">
        <f t="shared" si="8333"/>
        <v>0</v>
      </c>
      <c r="BT1769" s="17">
        <f t="shared" si="8334"/>
        <v>0</v>
      </c>
      <c r="BU1769" s="17">
        <f t="shared" si="8360"/>
        <v>134154.22100000002</v>
      </c>
      <c r="BV1769" s="17">
        <f t="shared" si="8361"/>
        <v>138500.10000000001</v>
      </c>
      <c r="BW1769" s="17">
        <f t="shared" si="8362"/>
        <v>138500.10000000001</v>
      </c>
      <c r="BX1769" s="17">
        <f t="shared" si="8335"/>
        <v>0</v>
      </c>
      <c r="BY1769" s="17">
        <f t="shared" si="8336"/>
        <v>0</v>
      </c>
      <c r="BZ1769" s="17">
        <f t="shared" si="8337"/>
        <v>0</v>
      </c>
      <c r="CA1769" s="17">
        <f t="shared" si="8338"/>
        <v>0</v>
      </c>
      <c r="CB1769" s="17">
        <f t="shared" si="8339"/>
        <v>0</v>
      </c>
      <c r="CC1769" s="17">
        <f t="shared" si="8340"/>
        <v>0</v>
      </c>
      <c r="CD1769" s="17">
        <f t="shared" si="8341"/>
        <v>0</v>
      </c>
      <c r="CE1769" s="17">
        <f t="shared" si="8342"/>
        <v>0</v>
      </c>
      <c r="CF1769" s="17">
        <f t="shared" si="8343"/>
        <v>0</v>
      </c>
      <c r="CG1769" s="17">
        <f t="shared" si="8363"/>
        <v>134154.22100000002</v>
      </c>
      <c r="CH1769" s="17">
        <f t="shared" si="8364"/>
        <v>138500.10000000001</v>
      </c>
      <c r="CI1769" s="17">
        <f t="shared" si="8365"/>
        <v>138500.10000000001</v>
      </c>
      <c r="CJ1769" s="17">
        <f t="shared" si="8344"/>
        <v>0</v>
      </c>
      <c r="CK1769" s="32"/>
      <c r="CL1769" s="32"/>
      <c r="CM1769" s="1"/>
      <c r="CN1769" s="1"/>
      <c r="CO1769" s="1"/>
      <c r="CP1769" s="1"/>
      <c r="CQ1769" s="1"/>
      <c r="CR1769" s="1"/>
      <c r="CS1769" s="1"/>
    </row>
    <row r="1770" s="1" customFormat="1" ht="15">
      <c r="A1770" s="30" t="s">
        <v>528</v>
      </c>
      <c r="B1770" s="30" t="s">
        <v>68</v>
      </c>
      <c r="C1770" s="30" t="s">
        <v>68</v>
      </c>
      <c r="D1770" s="30" t="s">
        <v>474</v>
      </c>
      <c r="E1770" s="30"/>
      <c r="F1770" s="31" t="s">
        <v>41</v>
      </c>
      <c r="G1770" s="17">
        <f>G1771+G1776</f>
        <v>116845.40000000001</v>
      </c>
      <c r="H1770" s="17">
        <f>H1771+H1776</f>
        <v>121128.2</v>
      </c>
      <c r="I1770" s="17">
        <f>I1771+I1776</f>
        <v>121128.2</v>
      </c>
      <c r="J1770" s="17">
        <f>J1771+J1776</f>
        <v>0</v>
      </c>
      <c r="K1770" s="17">
        <f>K1771+K1776</f>
        <v>0</v>
      </c>
      <c r="L1770" s="17">
        <f>L1771+L1776</f>
        <v>0</v>
      </c>
      <c r="M1770" s="17">
        <f t="shared" si="8229"/>
        <v>116845.40000000001</v>
      </c>
      <c r="N1770" s="17">
        <f t="shared" si="8230"/>
        <v>121128.2</v>
      </c>
      <c r="O1770" s="17">
        <f t="shared" si="8231"/>
        <v>121128.2</v>
      </c>
      <c r="P1770" s="17">
        <f>P1771+P1776</f>
        <v>15127.9</v>
      </c>
      <c r="Q1770" s="17">
        <f>Q1771+Q1776</f>
        <v>0</v>
      </c>
      <c r="R1770" s="17">
        <f>R1771+R1776</f>
        <v>0</v>
      </c>
      <c r="S1770" s="17">
        <f>S1771+S1776</f>
        <v>0</v>
      </c>
      <c r="T1770" s="17">
        <f>T1771+T1776</f>
        <v>17371.899999999998</v>
      </c>
      <c r="U1770" s="17">
        <f>U1771+U1776</f>
        <v>0</v>
      </c>
      <c r="V1770" s="17">
        <f>V1771+V1776</f>
        <v>17371.899999999998</v>
      </c>
      <c r="W1770" s="17">
        <f>W1771+W1776</f>
        <v>0</v>
      </c>
      <c r="X1770" s="17">
        <f>X1771+X1776</f>
        <v>0</v>
      </c>
      <c r="Y1770" s="17">
        <f t="shared" si="8345"/>
        <v>131973.30000000002</v>
      </c>
      <c r="Z1770" s="17">
        <f t="shared" si="8346"/>
        <v>138500.10000000001</v>
      </c>
      <c r="AA1770" s="17">
        <f t="shared" si="8347"/>
        <v>138500.10000000001</v>
      </c>
      <c r="AB1770" s="17">
        <f>AB1771+AB1776</f>
        <v>0</v>
      </c>
      <c r="AC1770" s="17">
        <f>AC1771+AC1776</f>
        <v>0</v>
      </c>
      <c r="AD1770" s="17">
        <f>AD1771+AD1776</f>
        <v>0</v>
      </c>
      <c r="AE1770" s="17">
        <f t="shared" si="8348"/>
        <v>131973.30000000002</v>
      </c>
      <c r="AF1770" s="17">
        <f t="shared" si="8349"/>
        <v>138500.10000000001</v>
      </c>
      <c r="AG1770" s="17">
        <f t="shared" si="8350"/>
        <v>138500.10000000001</v>
      </c>
      <c r="AH1770" s="17">
        <f>AH1771+AH1776</f>
        <v>0</v>
      </c>
      <c r="AI1770" s="17">
        <f>AI1771+AI1776</f>
        <v>0</v>
      </c>
      <c r="AJ1770" s="17">
        <f>AJ1771+AJ1776</f>
        <v>0</v>
      </c>
      <c r="AK1770" s="17">
        <f>AK1771+AK1776</f>
        <v>0</v>
      </c>
      <c r="AL1770" s="17">
        <f>AL1771+AL1776</f>
        <v>0</v>
      </c>
      <c r="AM1770" s="17">
        <f>AM1771+AM1776</f>
        <v>0</v>
      </c>
      <c r="AN1770" s="17">
        <f>AN1771+AN1776</f>
        <v>0</v>
      </c>
      <c r="AO1770" s="17">
        <f>AO1771+AO1776</f>
        <v>0</v>
      </c>
      <c r="AP1770" s="17">
        <f>AP1771+AP1776</f>
        <v>0</v>
      </c>
      <c r="AQ1770" s="17">
        <f>AQ1771+AQ1776</f>
        <v>0</v>
      </c>
      <c r="AR1770" s="17">
        <f>AR1771+AR1776</f>
        <v>0</v>
      </c>
      <c r="AS1770" s="17">
        <f>AS1771+AS1776</f>
        <v>0</v>
      </c>
      <c r="AT1770" s="17">
        <f>AT1771+AT1776</f>
        <v>0</v>
      </c>
      <c r="AU1770" s="17">
        <f>AU1771+AU1776</f>
        <v>0</v>
      </c>
      <c r="AV1770" s="17">
        <f>AV1771+AV1776</f>
        <v>0</v>
      </c>
      <c r="AW1770" s="17">
        <f t="shared" si="8351"/>
        <v>131973.30000000002</v>
      </c>
      <c r="AX1770" s="17">
        <f t="shared" si="8352"/>
        <v>138500.10000000001</v>
      </c>
      <c r="AY1770" s="17">
        <f t="shared" si="8353"/>
        <v>138500.10000000001</v>
      </c>
      <c r="AZ1770" s="17">
        <f>AZ1771+AZ1776</f>
        <v>0</v>
      </c>
      <c r="BA1770" s="17">
        <f t="shared" si="8354"/>
        <v>131973.30000000002</v>
      </c>
      <c r="BB1770" s="17">
        <f t="shared" si="8355"/>
        <v>138500.10000000001</v>
      </c>
      <c r="BC1770" s="17">
        <f t="shared" si="8356"/>
        <v>138500.10000000001</v>
      </c>
      <c r="BD1770" s="17">
        <f>BD1771+BD1776</f>
        <v>0</v>
      </c>
      <c r="BE1770" s="17">
        <f>BE1771+BE1776</f>
        <v>0</v>
      </c>
      <c r="BF1770" s="17">
        <f>BF1771+BF1776</f>
        <v>107.334</v>
      </c>
      <c r="BG1770" s="17">
        <f>BG1771+BG1776</f>
        <v>0</v>
      </c>
      <c r="BH1770" s="17">
        <f>BH1771+BH1776</f>
        <v>0</v>
      </c>
      <c r="BI1770" s="17">
        <f>BI1771+BI1776</f>
        <v>0</v>
      </c>
      <c r="BJ1770" s="17">
        <f>BJ1771+BJ1776</f>
        <v>0</v>
      </c>
      <c r="BK1770" s="17">
        <f>BK1771+BK1776</f>
        <v>0</v>
      </c>
      <c r="BL1770" s="17">
        <f>BL1771+BL1776</f>
        <v>0</v>
      </c>
      <c r="BM1770" s="17">
        <f>BM1771+BM1776</f>
        <v>0</v>
      </c>
      <c r="BN1770" s="17">
        <f>BN1771+BN1776</f>
        <v>0</v>
      </c>
      <c r="BO1770" s="17">
        <f t="shared" si="8357"/>
        <v>132080.63400000002</v>
      </c>
      <c r="BP1770" s="17">
        <f t="shared" si="8358"/>
        <v>138500.10000000001</v>
      </c>
      <c r="BQ1770" s="17">
        <f t="shared" si="8359"/>
        <v>138500.10000000001</v>
      </c>
      <c r="BR1770" s="17">
        <f>BR1771+BR1776</f>
        <v>2073.587</v>
      </c>
      <c r="BS1770" s="17">
        <f>BS1771+BS1776</f>
        <v>0</v>
      </c>
      <c r="BT1770" s="17">
        <f>BT1771+BT1776</f>
        <v>0</v>
      </c>
      <c r="BU1770" s="17">
        <f t="shared" si="8360"/>
        <v>134154.22100000002</v>
      </c>
      <c r="BV1770" s="17">
        <f t="shared" si="8361"/>
        <v>138500.10000000001</v>
      </c>
      <c r="BW1770" s="17">
        <f t="shared" si="8362"/>
        <v>138500.10000000001</v>
      </c>
      <c r="BX1770" s="17">
        <f>BX1771+BX1776</f>
        <v>0</v>
      </c>
      <c r="BY1770" s="17">
        <f>BY1771+BY1776</f>
        <v>0</v>
      </c>
      <c r="BZ1770" s="17">
        <f>BZ1771+BZ1776</f>
        <v>0</v>
      </c>
      <c r="CA1770" s="17">
        <f>CA1771+CA1776</f>
        <v>0</v>
      </c>
      <c r="CB1770" s="17">
        <f>CB1771+CB1776</f>
        <v>0</v>
      </c>
      <c r="CC1770" s="17">
        <f>CC1771+CC1776</f>
        <v>0</v>
      </c>
      <c r="CD1770" s="17">
        <f>CD1771+CD1776</f>
        <v>0</v>
      </c>
      <c r="CE1770" s="17">
        <f>CE1771+CE1776</f>
        <v>0</v>
      </c>
      <c r="CF1770" s="17">
        <f>CF1771+CF1776</f>
        <v>0</v>
      </c>
      <c r="CG1770" s="17">
        <f t="shared" si="8363"/>
        <v>134154.22100000002</v>
      </c>
      <c r="CH1770" s="17">
        <f t="shared" si="8364"/>
        <v>138500.10000000001</v>
      </c>
      <c r="CI1770" s="17">
        <f t="shared" si="8365"/>
        <v>138500.10000000001</v>
      </c>
      <c r="CJ1770" s="17">
        <f>CJ1771+CJ1776</f>
        <v>0</v>
      </c>
      <c r="CK1770" s="32"/>
      <c r="CL1770" s="32"/>
      <c r="CM1770" s="1"/>
      <c r="CN1770" s="1"/>
      <c r="CO1770" s="1"/>
      <c r="CP1770" s="1"/>
      <c r="CQ1770" s="1"/>
      <c r="CR1770" s="1"/>
      <c r="CS1770" s="1"/>
    </row>
    <row r="1771" s="1" customFormat="1" ht="30">
      <c r="A1771" s="30" t="s">
        <v>528</v>
      </c>
      <c r="B1771" s="30" t="s">
        <v>68</v>
      </c>
      <c r="C1771" s="30" t="s">
        <v>68</v>
      </c>
      <c r="D1771" s="30" t="s">
        <v>493</v>
      </c>
      <c r="E1771" s="30"/>
      <c r="F1771" s="31" t="s">
        <v>494</v>
      </c>
      <c r="G1771" s="17">
        <f t="shared" si="8287"/>
        <v>28214.900000000005</v>
      </c>
      <c r="H1771" s="17">
        <f t="shared" si="8288"/>
        <v>29895.199999999997</v>
      </c>
      <c r="I1771" s="17">
        <f>I1772</f>
        <v>29895.199999999997</v>
      </c>
      <c r="J1771" s="17">
        <f>J1772</f>
        <v>0</v>
      </c>
      <c r="K1771" s="17">
        <f>K1772</f>
        <v>0</v>
      </c>
      <c r="L1771" s="17">
        <f>L1772</f>
        <v>0</v>
      </c>
      <c r="M1771" s="17">
        <f t="shared" si="8229"/>
        <v>28214.900000000005</v>
      </c>
      <c r="N1771" s="17">
        <f t="shared" si="8230"/>
        <v>29895.199999999997</v>
      </c>
      <c r="O1771" s="17">
        <f t="shared" si="8231"/>
        <v>29895.199999999997</v>
      </c>
      <c r="P1771" s="17">
        <f>P1772</f>
        <v>2378.4000000000001</v>
      </c>
      <c r="Q1771" s="17">
        <f>Q1772</f>
        <v>0</v>
      </c>
      <c r="R1771" s="17">
        <f>R1772</f>
        <v>0</v>
      </c>
      <c r="S1771" s="17">
        <f>S1772</f>
        <v>0</v>
      </c>
      <c r="T1771" s="17">
        <f>T1772</f>
        <v>1835.0999999999999</v>
      </c>
      <c r="U1771" s="17">
        <f>U1772</f>
        <v>0</v>
      </c>
      <c r="V1771" s="17">
        <f>V1772</f>
        <v>1835.0999999999999</v>
      </c>
      <c r="W1771" s="17">
        <f>W1772</f>
        <v>0</v>
      </c>
      <c r="X1771" s="17">
        <f>X1772</f>
        <v>0</v>
      </c>
      <c r="Y1771" s="17">
        <f t="shared" si="8345"/>
        <v>30593.300000000007</v>
      </c>
      <c r="Z1771" s="17">
        <f t="shared" si="8346"/>
        <v>31730.299999999996</v>
      </c>
      <c r="AA1771" s="17">
        <f t="shared" si="8347"/>
        <v>31730.299999999996</v>
      </c>
      <c r="AB1771" s="17">
        <f>AB1772</f>
        <v>0</v>
      </c>
      <c r="AC1771" s="17">
        <f>AC1772</f>
        <v>0</v>
      </c>
      <c r="AD1771" s="17">
        <f>AD1772</f>
        <v>0</v>
      </c>
      <c r="AE1771" s="17">
        <f t="shared" si="8348"/>
        <v>30593.300000000007</v>
      </c>
      <c r="AF1771" s="17">
        <f t="shared" si="8349"/>
        <v>31730.299999999996</v>
      </c>
      <c r="AG1771" s="17">
        <f t="shared" si="8350"/>
        <v>31730.299999999996</v>
      </c>
      <c r="AH1771" s="17">
        <f>AH1772</f>
        <v>0</v>
      </c>
      <c r="AI1771" s="17">
        <f>AI1772</f>
        <v>0</v>
      </c>
      <c r="AJ1771" s="17">
        <f>AJ1772</f>
        <v>0</v>
      </c>
      <c r="AK1771" s="17">
        <f>AK1772</f>
        <v>0</v>
      </c>
      <c r="AL1771" s="17">
        <f>AL1772</f>
        <v>0</v>
      </c>
      <c r="AM1771" s="17">
        <f>AM1772</f>
        <v>0</v>
      </c>
      <c r="AN1771" s="17">
        <f>AN1772</f>
        <v>0</v>
      </c>
      <c r="AO1771" s="17">
        <f>AO1772</f>
        <v>0</v>
      </c>
      <c r="AP1771" s="17">
        <f>AP1772</f>
        <v>0</v>
      </c>
      <c r="AQ1771" s="17">
        <f>AQ1772</f>
        <v>0</v>
      </c>
      <c r="AR1771" s="17">
        <f>AR1772</f>
        <v>0</v>
      </c>
      <c r="AS1771" s="17">
        <f>AS1772</f>
        <v>0</v>
      </c>
      <c r="AT1771" s="17">
        <f>AT1772</f>
        <v>0</v>
      </c>
      <c r="AU1771" s="17">
        <f>AU1772</f>
        <v>0</v>
      </c>
      <c r="AV1771" s="17">
        <f>AV1772</f>
        <v>0</v>
      </c>
      <c r="AW1771" s="17">
        <f t="shared" si="8351"/>
        <v>30593.300000000007</v>
      </c>
      <c r="AX1771" s="17">
        <f t="shared" si="8352"/>
        <v>31730.299999999996</v>
      </c>
      <c r="AY1771" s="17">
        <f t="shared" si="8353"/>
        <v>31730.299999999996</v>
      </c>
      <c r="AZ1771" s="17">
        <f>AZ1772</f>
        <v>0</v>
      </c>
      <c r="BA1771" s="17">
        <f t="shared" si="8354"/>
        <v>30593.300000000007</v>
      </c>
      <c r="BB1771" s="17">
        <f t="shared" si="8355"/>
        <v>31730.299999999996</v>
      </c>
      <c r="BC1771" s="17">
        <f t="shared" si="8356"/>
        <v>31730.299999999996</v>
      </c>
      <c r="BD1771" s="17">
        <f>BD1772</f>
        <v>0</v>
      </c>
      <c r="BE1771" s="17">
        <f>BE1772</f>
        <v>0</v>
      </c>
      <c r="BF1771" s="17">
        <f>BF1772</f>
        <v>107.334</v>
      </c>
      <c r="BG1771" s="17">
        <f>BG1772</f>
        <v>0</v>
      </c>
      <c r="BH1771" s="17">
        <f>BH1772</f>
        <v>0</v>
      </c>
      <c r="BI1771" s="17">
        <f>BI1772</f>
        <v>0</v>
      </c>
      <c r="BJ1771" s="17">
        <f>BJ1772</f>
        <v>0</v>
      </c>
      <c r="BK1771" s="17">
        <f>BK1772</f>
        <v>0</v>
      </c>
      <c r="BL1771" s="17">
        <f>BL1772</f>
        <v>0</v>
      </c>
      <c r="BM1771" s="17">
        <f>BM1772</f>
        <v>0</v>
      </c>
      <c r="BN1771" s="17">
        <f>BN1772</f>
        <v>0</v>
      </c>
      <c r="BO1771" s="17">
        <f t="shared" si="8357"/>
        <v>30700.634000000005</v>
      </c>
      <c r="BP1771" s="17">
        <f t="shared" si="8358"/>
        <v>31730.299999999996</v>
      </c>
      <c r="BQ1771" s="17">
        <f t="shared" si="8359"/>
        <v>31730.299999999996</v>
      </c>
      <c r="BR1771" s="17">
        <f>BR1772</f>
        <v>2073.587</v>
      </c>
      <c r="BS1771" s="17">
        <f>BS1772</f>
        <v>0</v>
      </c>
      <c r="BT1771" s="17">
        <f>BT1772</f>
        <v>0</v>
      </c>
      <c r="BU1771" s="17">
        <f t="shared" si="8360"/>
        <v>32774.221000000005</v>
      </c>
      <c r="BV1771" s="17">
        <f t="shared" si="8361"/>
        <v>31730.299999999996</v>
      </c>
      <c r="BW1771" s="17">
        <f t="shared" si="8362"/>
        <v>31730.299999999996</v>
      </c>
      <c r="BX1771" s="17">
        <f>BX1772</f>
        <v>0</v>
      </c>
      <c r="BY1771" s="17">
        <f>BY1772</f>
        <v>0</v>
      </c>
      <c r="BZ1771" s="17">
        <f>BZ1772</f>
        <v>0</v>
      </c>
      <c r="CA1771" s="17">
        <f>CA1772</f>
        <v>0</v>
      </c>
      <c r="CB1771" s="17">
        <f>CB1772</f>
        <v>0</v>
      </c>
      <c r="CC1771" s="17">
        <f>CC1772</f>
        <v>0</v>
      </c>
      <c r="CD1771" s="17">
        <f>CD1772</f>
        <v>0</v>
      </c>
      <c r="CE1771" s="17">
        <f>CE1772</f>
        <v>0</v>
      </c>
      <c r="CF1771" s="17">
        <f>CF1772</f>
        <v>0</v>
      </c>
      <c r="CG1771" s="17">
        <f t="shared" si="8363"/>
        <v>32774.221000000005</v>
      </c>
      <c r="CH1771" s="17">
        <f t="shared" si="8364"/>
        <v>31730.299999999996</v>
      </c>
      <c r="CI1771" s="17">
        <f t="shared" si="8365"/>
        <v>31730.299999999996</v>
      </c>
      <c r="CJ1771" s="17">
        <f>CJ1772</f>
        <v>0</v>
      </c>
      <c r="CK1771" s="32"/>
      <c r="CL1771" s="32"/>
      <c r="CM1771" s="1"/>
      <c r="CN1771" s="1"/>
      <c r="CO1771" s="1"/>
      <c r="CP1771" s="1"/>
      <c r="CQ1771" s="1"/>
      <c r="CR1771" s="1"/>
      <c r="CS1771" s="1"/>
    </row>
    <row r="1772" s="1" customFormat="1" ht="45">
      <c r="A1772" s="30" t="s">
        <v>528</v>
      </c>
      <c r="B1772" s="30" t="s">
        <v>68</v>
      </c>
      <c r="C1772" s="30" t="s">
        <v>68</v>
      </c>
      <c r="D1772" s="30" t="s">
        <v>591</v>
      </c>
      <c r="E1772" s="30"/>
      <c r="F1772" s="31" t="s">
        <v>61</v>
      </c>
      <c r="G1772" s="17">
        <f>G1773+G1774+G1775</f>
        <v>28214.900000000005</v>
      </c>
      <c r="H1772" s="17">
        <f>H1773+H1774+H1775</f>
        <v>29895.199999999997</v>
      </c>
      <c r="I1772" s="17">
        <f>I1773+I1774+I1775</f>
        <v>29895.199999999997</v>
      </c>
      <c r="J1772" s="17">
        <f>J1773+J1774+J1775</f>
        <v>0</v>
      </c>
      <c r="K1772" s="17">
        <f>K1773+K1774+K1775</f>
        <v>0</v>
      </c>
      <c r="L1772" s="17">
        <f>L1773+L1774+L1775</f>
        <v>0</v>
      </c>
      <c r="M1772" s="17">
        <f t="shared" si="8229"/>
        <v>28214.900000000005</v>
      </c>
      <c r="N1772" s="17">
        <f t="shared" si="8230"/>
        <v>29895.199999999997</v>
      </c>
      <c r="O1772" s="17">
        <f t="shared" si="8231"/>
        <v>29895.199999999997</v>
      </c>
      <c r="P1772" s="17">
        <f>P1773+P1774+P1775</f>
        <v>2378.4000000000001</v>
      </c>
      <c r="Q1772" s="17">
        <f>Q1773+Q1774+Q1775</f>
        <v>0</v>
      </c>
      <c r="R1772" s="17">
        <f>R1773+R1774+R1775</f>
        <v>0</v>
      </c>
      <c r="S1772" s="17">
        <f>S1773+S1774+S1775</f>
        <v>0</v>
      </c>
      <c r="T1772" s="17">
        <f>T1773+T1774+T1775</f>
        <v>1835.0999999999999</v>
      </c>
      <c r="U1772" s="17">
        <f>U1773+U1774+U1775</f>
        <v>0</v>
      </c>
      <c r="V1772" s="17">
        <f>V1773+V1774+V1775</f>
        <v>1835.0999999999999</v>
      </c>
      <c r="W1772" s="17">
        <f>W1773+W1774+W1775</f>
        <v>0</v>
      </c>
      <c r="X1772" s="17">
        <f>X1773+X1774+X1775</f>
        <v>0</v>
      </c>
      <c r="Y1772" s="17">
        <f t="shared" si="8345"/>
        <v>30593.300000000007</v>
      </c>
      <c r="Z1772" s="17">
        <f t="shared" si="8346"/>
        <v>31730.299999999996</v>
      </c>
      <c r="AA1772" s="17">
        <f t="shared" si="8347"/>
        <v>31730.299999999996</v>
      </c>
      <c r="AB1772" s="17">
        <f>AB1773+AB1774+AB1775</f>
        <v>0</v>
      </c>
      <c r="AC1772" s="17">
        <f>AC1773+AC1774+AC1775</f>
        <v>0</v>
      </c>
      <c r="AD1772" s="17">
        <f>AD1773+AD1774+AD1775</f>
        <v>0</v>
      </c>
      <c r="AE1772" s="17">
        <f t="shared" si="8348"/>
        <v>30593.300000000007</v>
      </c>
      <c r="AF1772" s="17">
        <f t="shared" si="8349"/>
        <v>31730.299999999996</v>
      </c>
      <c r="AG1772" s="17">
        <f t="shared" si="8350"/>
        <v>31730.299999999996</v>
      </c>
      <c r="AH1772" s="17">
        <f>AH1773+AH1774+AH1775</f>
        <v>0</v>
      </c>
      <c r="AI1772" s="17">
        <f>AI1773+AI1774+AI1775</f>
        <v>0</v>
      </c>
      <c r="AJ1772" s="17">
        <f>AJ1773+AJ1774+AJ1775</f>
        <v>0</v>
      </c>
      <c r="AK1772" s="17">
        <f>AK1773+AK1774+AK1775</f>
        <v>0</v>
      </c>
      <c r="AL1772" s="17">
        <f>AL1773+AL1774+AL1775</f>
        <v>0</v>
      </c>
      <c r="AM1772" s="17">
        <f>AM1773+AM1774+AM1775</f>
        <v>0</v>
      </c>
      <c r="AN1772" s="17">
        <f>AN1773+AN1774+AN1775</f>
        <v>0</v>
      </c>
      <c r="AO1772" s="17">
        <f>AO1773+AO1774+AO1775</f>
        <v>0</v>
      </c>
      <c r="AP1772" s="17">
        <f>AP1773+AP1774+AP1775</f>
        <v>0</v>
      </c>
      <c r="AQ1772" s="17">
        <f>AQ1773+AQ1774+AQ1775</f>
        <v>0</v>
      </c>
      <c r="AR1772" s="17">
        <f>AR1773+AR1774+AR1775</f>
        <v>0</v>
      </c>
      <c r="AS1772" s="17">
        <f>AS1773+AS1774+AS1775</f>
        <v>0</v>
      </c>
      <c r="AT1772" s="17">
        <f>AT1773+AT1774+AT1775</f>
        <v>0</v>
      </c>
      <c r="AU1772" s="17">
        <f>AU1773+AU1774+AU1775</f>
        <v>0</v>
      </c>
      <c r="AV1772" s="17">
        <f>AV1773+AV1774+AV1775</f>
        <v>0</v>
      </c>
      <c r="AW1772" s="17">
        <f t="shared" si="8351"/>
        <v>30593.300000000007</v>
      </c>
      <c r="AX1772" s="17">
        <f t="shared" si="8352"/>
        <v>31730.299999999996</v>
      </c>
      <c r="AY1772" s="17">
        <f t="shared" si="8353"/>
        <v>31730.299999999996</v>
      </c>
      <c r="AZ1772" s="17">
        <f>AZ1773+AZ1774+AZ1775</f>
        <v>0</v>
      </c>
      <c r="BA1772" s="17">
        <f t="shared" si="8354"/>
        <v>30593.300000000007</v>
      </c>
      <c r="BB1772" s="17">
        <f t="shared" si="8355"/>
        <v>31730.299999999996</v>
      </c>
      <c r="BC1772" s="17">
        <f t="shared" si="8356"/>
        <v>31730.299999999996</v>
      </c>
      <c r="BD1772" s="17">
        <f>BD1773+BD1774+BD1775</f>
        <v>0</v>
      </c>
      <c r="BE1772" s="17">
        <f>BE1773+BE1774+BE1775</f>
        <v>0</v>
      </c>
      <c r="BF1772" s="17">
        <f>BF1773+BF1774+BF1775</f>
        <v>107.334</v>
      </c>
      <c r="BG1772" s="17">
        <f>BG1773+BG1774+BG1775</f>
        <v>0</v>
      </c>
      <c r="BH1772" s="17">
        <f>BH1773+BH1774+BH1775</f>
        <v>0</v>
      </c>
      <c r="BI1772" s="17">
        <f>BI1773+BI1774+BI1775</f>
        <v>0</v>
      </c>
      <c r="BJ1772" s="17">
        <f>BJ1773+BJ1774+BJ1775</f>
        <v>0</v>
      </c>
      <c r="BK1772" s="17">
        <f>BK1773+BK1774+BK1775</f>
        <v>0</v>
      </c>
      <c r="BL1772" s="17">
        <f>BL1773+BL1774+BL1775</f>
        <v>0</v>
      </c>
      <c r="BM1772" s="17">
        <f>BM1773+BM1774+BM1775</f>
        <v>0</v>
      </c>
      <c r="BN1772" s="17">
        <f>BN1773+BN1774+BN1775</f>
        <v>0</v>
      </c>
      <c r="BO1772" s="17">
        <f t="shared" si="8357"/>
        <v>30700.634000000005</v>
      </c>
      <c r="BP1772" s="17">
        <f t="shared" si="8358"/>
        <v>31730.299999999996</v>
      </c>
      <c r="BQ1772" s="17">
        <f t="shared" si="8359"/>
        <v>31730.299999999996</v>
      </c>
      <c r="BR1772" s="17">
        <f>BR1773+BR1774+BR1775</f>
        <v>2073.587</v>
      </c>
      <c r="BS1772" s="17">
        <f>BS1773+BS1774+BS1775</f>
        <v>0</v>
      </c>
      <c r="BT1772" s="17">
        <f>BT1773+BT1774+BT1775</f>
        <v>0</v>
      </c>
      <c r="BU1772" s="17">
        <f t="shared" si="8360"/>
        <v>32774.221000000005</v>
      </c>
      <c r="BV1772" s="17">
        <f t="shared" si="8361"/>
        <v>31730.299999999996</v>
      </c>
      <c r="BW1772" s="17">
        <f t="shared" si="8362"/>
        <v>31730.299999999996</v>
      </c>
      <c r="BX1772" s="17">
        <f>BX1773+BX1774+BX1775</f>
        <v>0</v>
      </c>
      <c r="BY1772" s="17">
        <f>BY1773+BY1774+BY1775</f>
        <v>0</v>
      </c>
      <c r="BZ1772" s="17">
        <f>BZ1773+BZ1774+BZ1775</f>
        <v>0</v>
      </c>
      <c r="CA1772" s="17">
        <f>CA1773+CA1774+CA1775</f>
        <v>0</v>
      </c>
      <c r="CB1772" s="17">
        <f>CB1773+CB1774+CB1775</f>
        <v>0</v>
      </c>
      <c r="CC1772" s="17">
        <f>CC1773+CC1774+CC1775</f>
        <v>0</v>
      </c>
      <c r="CD1772" s="17">
        <f>CD1773+CD1774+CD1775</f>
        <v>0</v>
      </c>
      <c r="CE1772" s="17">
        <f>CE1773+CE1774+CE1775</f>
        <v>0</v>
      </c>
      <c r="CF1772" s="17">
        <f>CF1773+CF1774+CF1775</f>
        <v>0</v>
      </c>
      <c r="CG1772" s="17">
        <f t="shared" si="8363"/>
        <v>32774.221000000005</v>
      </c>
      <c r="CH1772" s="17">
        <f t="shared" si="8364"/>
        <v>31730.299999999996</v>
      </c>
      <c r="CI1772" s="17">
        <f t="shared" si="8365"/>
        <v>31730.299999999996</v>
      </c>
      <c r="CJ1772" s="17">
        <f>CJ1773+CJ1774+CJ1775</f>
        <v>0</v>
      </c>
      <c r="CK1772" s="32"/>
      <c r="CL1772" s="32"/>
      <c r="CM1772" s="1"/>
      <c r="CN1772" s="1"/>
      <c r="CO1772" s="1"/>
      <c r="CP1772" s="1"/>
      <c r="CQ1772" s="1"/>
      <c r="CR1772" s="1"/>
      <c r="CS1772" s="1"/>
    </row>
    <row r="1773" s="1" customFormat="1" ht="75">
      <c r="A1773" s="30" t="s">
        <v>528</v>
      </c>
      <c r="B1773" s="30" t="s">
        <v>68</v>
      </c>
      <c r="C1773" s="30" t="s">
        <v>68</v>
      </c>
      <c r="D1773" s="30" t="s">
        <v>591</v>
      </c>
      <c r="E1773" s="30" t="s">
        <v>58</v>
      </c>
      <c r="F1773" s="31" t="s">
        <v>59</v>
      </c>
      <c r="G1773" s="17">
        <v>24600.300000000003</v>
      </c>
      <c r="H1773" s="17">
        <v>26280.599999999999</v>
      </c>
      <c r="I1773" s="17">
        <v>26280.599999999999</v>
      </c>
      <c r="J1773" s="17"/>
      <c r="K1773" s="17"/>
      <c r="L1773" s="17"/>
      <c r="M1773" s="17">
        <f t="shared" si="8229"/>
        <v>24600.300000000003</v>
      </c>
      <c r="N1773" s="17">
        <f t="shared" si="8230"/>
        <v>26280.599999999999</v>
      </c>
      <c r="O1773" s="17">
        <f t="shared" si="8231"/>
        <v>26280.599999999999</v>
      </c>
      <c r="P1773" s="17">
        <v>2378.4000000000001</v>
      </c>
      <c r="Q1773" s="17"/>
      <c r="R1773" s="17"/>
      <c r="S1773" s="17"/>
      <c r="T1773" s="17">
        <v>1835.0999999999999</v>
      </c>
      <c r="U1773" s="17"/>
      <c r="V1773" s="17">
        <v>1835.0999999999999</v>
      </c>
      <c r="W1773" s="17"/>
      <c r="X1773" s="17"/>
      <c r="Y1773" s="17">
        <f t="shared" si="8345"/>
        <v>26978.700000000004</v>
      </c>
      <c r="Z1773" s="17">
        <f t="shared" si="8346"/>
        <v>28115.699999999997</v>
      </c>
      <c r="AA1773" s="17">
        <f t="shared" si="8347"/>
        <v>28115.699999999997</v>
      </c>
      <c r="AB1773" s="17"/>
      <c r="AC1773" s="17"/>
      <c r="AD1773" s="17"/>
      <c r="AE1773" s="17">
        <f t="shared" si="8348"/>
        <v>26978.700000000004</v>
      </c>
      <c r="AF1773" s="17">
        <f t="shared" si="8349"/>
        <v>28115.699999999997</v>
      </c>
      <c r="AG1773" s="17">
        <f t="shared" si="8350"/>
        <v>28115.699999999997</v>
      </c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>
        <f t="shared" si="8351"/>
        <v>26978.700000000004</v>
      </c>
      <c r="AX1773" s="17">
        <f t="shared" si="8352"/>
        <v>28115.699999999997</v>
      </c>
      <c r="AY1773" s="17">
        <f t="shared" si="8353"/>
        <v>28115.699999999997</v>
      </c>
      <c r="AZ1773" s="17"/>
      <c r="BA1773" s="17">
        <f t="shared" si="8354"/>
        <v>26978.700000000004</v>
      </c>
      <c r="BB1773" s="17">
        <f t="shared" si="8355"/>
        <v>28115.699999999997</v>
      </c>
      <c r="BC1773" s="17">
        <f t="shared" si="8356"/>
        <v>28115.699999999997</v>
      </c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>
        <f t="shared" si="8357"/>
        <v>26978.700000000004</v>
      </c>
      <c r="BP1773" s="17">
        <f t="shared" si="8358"/>
        <v>28115.699999999997</v>
      </c>
      <c r="BQ1773" s="17">
        <f t="shared" si="8359"/>
        <v>28115.699999999997</v>
      </c>
      <c r="BR1773" s="17"/>
      <c r="BS1773" s="17"/>
      <c r="BT1773" s="17"/>
      <c r="BU1773" s="17">
        <f t="shared" si="8360"/>
        <v>26978.700000000004</v>
      </c>
      <c r="BV1773" s="17">
        <f t="shared" si="8361"/>
        <v>28115.699999999997</v>
      </c>
      <c r="BW1773" s="17">
        <f t="shared" si="8362"/>
        <v>28115.699999999997</v>
      </c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>
        <f t="shared" si="8363"/>
        <v>26978.700000000004</v>
      </c>
      <c r="CH1773" s="17">
        <f t="shared" si="8364"/>
        <v>28115.699999999997</v>
      </c>
      <c r="CI1773" s="17">
        <f t="shared" si="8365"/>
        <v>28115.699999999997</v>
      </c>
      <c r="CJ1773" s="17"/>
      <c r="CK1773" s="32"/>
      <c r="CL1773" s="32"/>
      <c r="CM1773" s="1"/>
      <c r="CN1773" s="1"/>
      <c r="CO1773" s="1"/>
      <c r="CP1773" s="1"/>
      <c r="CQ1773" s="1"/>
      <c r="CR1773" s="1"/>
      <c r="CS1773" s="1"/>
    </row>
    <row r="1774" s="1" customFormat="1" ht="30">
      <c r="A1774" s="30" t="s">
        <v>528</v>
      </c>
      <c r="B1774" s="30" t="s">
        <v>68</v>
      </c>
      <c r="C1774" s="30" t="s">
        <v>68</v>
      </c>
      <c r="D1774" s="30" t="s">
        <v>591</v>
      </c>
      <c r="E1774" s="30" t="s">
        <v>46</v>
      </c>
      <c r="F1774" s="31" t="s">
        <v>47</v>
      </c>
      <c r="G1774" s="17">
        <v>3600.7000000000003</v>
      </c>
      <c r="H1774" s="17">
        <v>3600.7999999999997</v>
      </c>
      <c r="I1774" s="17">
        <v>3600.7999999999997</v>
      </c>
      <c r="J1774" s="17"/>
      <c r="K1774" s="17"/>
      <c r="L1774" s="17"/>
      <c r="M1774" s="17">
        <f t="shared" si="8229"/>
        <v>3600.7000000000003</v>
      </c>
      <c r="N1774" s="17">
        <f t="shared" si="8230"/>
        <v>3600.7999999999997</v>
      </c>
      <c r="O1774" s="17">
        <f t="shared" si="8231"/>
        <v>3600.7999999999997</v>
      </c>
      <c r="P1774" s="17"/>
      <c r="Q1774" s="17"/>
      <c r="R1774" s="17"/>
      <c r="S1774" s="17"/>
      <c r="T1774" s="17"/>
      <c r="U1774" s="17"/>
      <c r="V1774" s="17"/>
      <c r="W1774" s="17"/>
      <c r="X1774" s="17"/>
      <c r="Y1774" s="17">
        <f t="shared" si="8345"/>
        <v>3600.7000000000003</v>
      </c>
      <c r="Z1774" s="17">
        <f t="shared" si="8346"/>
        <v>3600.7999999999997</v>
      </c>
      <c r="AA1774" s="17">
        <f t="shared" si="8347"/>
        <v>3600.7999999999997</v>
      </c>
      <c r="AB1774" s="17"/>
      <c r="AC1774" s="17"/>
      <c r="AD1774" s="17"/>
      <c r="AE1774" s="17">
        <f t="shared" si="8348"/>
        <v>3600.7000000000003</v>
      </c>
      <c r="AF1774" s="17">
        <f t="shared" si="8349"/>
        <v>3600.7999999999997</v>
      </c>
      <c r="AG1774" s="17">
        <f t="shared" si="8350"/>
        <v>3600.7999999999997</v>
      </c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>
        <f t="shared" si="8351"/>
        <v>3600.7000000000003</v>
      </c>
      <c r="AX1774" s="17">
        <f t="shared" si="8352"/>
        <v>3600.7999999999997</v>
      </c>
      <c r="AY1774" s="17">
        <f t="shared" si="8353"/>
        <v>3600.7999999999997</v>
      </c>
      <c r="AZ1774" s="17"/>
      <c r="BA1774" s="17">
        <f t="shared" si="8354"/>
        <v>3600.7000000000003</v>
      </c>
      <c r="BB1774" s="17">
        <f t="shared" si="8355"/>
        <v>3600.7999999999997</v>
      </c>
      <c r="BC1774" s="17">
        <f t="shared" si="8356"/>
        <v>3600.7999999999997</v>
      </c>
      <c r="BD1774" s="17"/>
      <c r="BE1774" s="17"/>
      <c r="BF1774" s="17">
        <v>107.334</v>
      </c>
      <c r="BG1774" s="17"/>
      <c r="BH1774" s="17"/>
      <c r="BI1774" s="17"/>
      <c r="BJ1774" s="17"/>
      <c r="BK1774" s="17"/>
      <c r="BL1774" s="17"/>
      <c r="BM1774" s="17"/>
      <c r="BN1774" s="17"/>
      <c r="BO1774" s="17">
        <f t="shared" si="8357"/>
        <v>3708.0340000000001</v>
      </c>
      <c r="BP1774" s="17">
        <f t="shared" si="8358"/>
        <v>3600.7999999999997</v>
      </c>
      <c r="BQ1774" s="17">
        <f t="shared" si="8359"/>
        <v>3600.7999999999997</v>
      </c>
      <c r="BR1774" s="17">
        <v>2073.587</v>
      </c>
      <c r="BS1774" s="17"/>
      <c r="BT1774" s="17"/>
      <c r="BU1774" s="17">
        <f t="shared" si="8360"/>
        <v>5781.6210000000001</v>
      </c>
      <c r="BV1774" s="17">
        <f t="shared" si="8361"/>
        <v>3600.7999999999997</v>
      </c>
      <c r="BW1774" s="17">
        <f t="shared" si="8362"/>
        <v>3600.7999999999997</v>
      </c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>
        <f t="shared" si="8363"/>
        <v>5781.6210000000001</v>
      </c>
      <c r="CH1774" s="17">
        <f t="shared" si="8364"/>
        <v>3600.7999999999997</v>
      </c>
      <c r="CI1774" s="17">
        <f t="shared" si="8365"/>
        <v>3600.7999999999997</v>
      </c>
      <c r="CJ1774" s="17"/>
      <c r="CK1774" s="32"/>
      <c r="CL1774" s="32"/>
      <c r="CM1774" s="1"/>
      <c r="CN1774" s="1"/>
      <c r="CO1774" s="1"/>
      <c r="CP1774" s="1"/>
      <c r="CQ1774" s="1"/>
      <c r="CR1774" s="1"/>
      <c r="CS1774" s="1"/>
    </row>
    <row r="1775" s="1" customFormat="1" ht="15">
      <c r="A1775" s="30" t="s">
        <v>528</v>
      </c>
      <c r="B1775" s="30" t="s">
        <v>68</v>
      </c>
      <c r="C1775" s="30" t="s">
        <v>68</v>
      </c>
      <c r="D1775" s="30" t="s">
        <v>591</v>
      </c>
      <c r="E1775" s="30" t="s">
        <v>48</v>
      </c>
      <c r="F1775" s="31" t="s">
        <v>49</v>
      </c>
      <c r="G1775" s="17">
        <v>13.9</v>
      </c>
      <c r="H1775" s="17">
        <v>13.800000000000001</v>
      </c>
      <c r="I1775" s="17">
        <v>13.800000000000001</v>
      </c>
      <c r="J1775" s="17"/>
      <c r="K1775" s="17"/>
      <c r="L1775" s="17"/>
      <c r="M1775" s="17">
        <f t="shared" si="8229"/>
        <v>13.9</v>
      </c>
      <c r="N1775" s="17">
        <f t="shared" si="8230"/>
        <v>13.800000000000001</v>
      </c>
      <c r="O1775" s="17">
        <f t="shared" si="8231"/>
        <v>13.800000000000001</v>
      </c>
      <c r="P1775" s="17"/>
      <c r="Q1775" s="17"/>
      <c r="R1775" s="17"/>
      <c r="S1775" s="17"/>
      <c r="T1775" s="17"/>
      <c r="U1775" s="17"/>
      <c r="V1775" s="17"/>
      <c r="W1775" s="17"/>
      <c r="X1775" s="17"/>
      <c r="Y1775" s="17">
        <f t="shared" si="8345"/>
        <v>13.9</v>
      </c>
      <c r="Z1775" s="17">
        <f t="shared" si="8346"/>
        <v>13.800000000000001</v>
      </c>
      <c r="AA1775" s="17">
        <f t="shared" si="8347"/>
        <v>13.800000000000001</v>
      </c>
      <c r="AB1775" s="17"/>
      <c r="AC1775" s="17"/>
      <c r="AD1775" s="17"/>
      <c r="AE1775" s="17">
        <f t="shared" si="8348"/>
        <v>13.9</v>
      </c>
      <c r="AF1775" s="17">
        <f t="shared" si="8349"/>
        <v>13.800000000000001</v>
      </c>
      <c r="AG1775" s="17">
        <f t="shared" si="8350"/>
        <v>13.800000000000001</v>
      </c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>
        <f t="shared" si="8351"/>
        <v>13.9</v>
      </c>
      <c r="AX1775" s="17">
        <f t="shared" si="8352"/>
        <v>13.800000000000001</v>
      </c>
      <c r="AY1775" s="17">
        <f t="shared" si="8353"/>
        <v>13.800000000000001</v>
      </c>
      <c r="AZ1775" s="17"/>
      <c r="BA1775" s="17">
        <f t="shared" si="8354"/>
        <v>13.9</v>
      </c>
      <c r="BB1775" s="17">
        <f t="shared" si="8355"/>
        <v>13.800000000000001</v>
      </c>
      <c r="BC1775" s="17">
        <f t="shared" si="8356"/>
        <v>13.800000000000001</v>
      </c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>
        <f t="shared" si="8357"/>
        <v>13.9</v>
      </c>
      <c r="BP1775" s="17">
        <f t="shared" si="8358"/>
        <v>13.800000000000001</v>
      </c>
      <c r="BQ1775" s="17">
        <f t="shared" si="8359"/>
        <v>13.800000000000001</v>
      </c>
      <c r="BR1775" s="17"/>
      <c r="BS1775" s="17"/>
      <c r="BT1775" s="17"/>
      <c r="BU1775" s="17">
        <f t="shared" si="8360"/>
        <v>13.9</v>
      </c>
      <c r="BV1775" s="17">
        <f t="shared" si="8361"/>
        <v>13.800000000000001</v>
      </c>
      <c r="BW1775" s="17">
        <f t="shared" si="8362"/>
        <v>13.800000000000001</v>
      </c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>
        <f t="shared" si="8363"/>
        <v>13.9</v>
      </c>
      <c r="CH1775" s="17">
        <f t="shared" si="8364"/>
        <v>13.800000000000001</v>
      </c>
      <c r="CI1775" s="17">
        <f t="shared" si="8365"/>
        <v>13.800000000000001</v>
      </c>
      <c r="CJ1775" s="17"/>
      <c r="CK1775" s="32"/>
      <c r="CL1775" s="32"/>
      <c r="CM1775" s="1"/>
      <c r="CN1775" s="1"/>
      <c r="CO1775" s="1"/>
      <c r="CP1775" s="1"/>
      <c r="CQ1775" s="1"/>
      <c r="CR1775" s="1"/>
      <c r="CS1775" s="1"/>
    </row>
    <row r="1776" s="1" customFormat="1" ht="45">
      <c r="A1776" s="30" t="s">
        <v>528</v>
      </c>
      <c r="B1776" s="30" t="s">
        <v>68</v>
      </c>
      <c r="C1776" s="30" t="s">
        <v>68</v>
      </c>
      <c r="D1776" s="30" t="s">
        <v>592</v>
      </c>
      <c r="E1776" s="30"/>
      <c r="F1776" s="31" t="s">
        <v>593</v>
      </c>
      <c r="G1776" s="17">
        <f>G1777</f>
        <v>88630.5</v>
      </c>
      <c r="H1776" s="17">
        <f>H1777</f>
        <v>91233</v>
      </c>
      <c r="I1776" s="17">
        <f>I1777</f>
        <v>91233</v>
      </c>
      <c r="J1776" s="17">
        <f>J1777</f>
        <v>0</v>
      </c>
      <c r="K1776" s="17">
        <f>K1777</f>
        <v>0</v>
      </c>
      <c r="L1776" s="17">
        <f>L1777</f>
        <v>0</v>
      </c>
      <c r="M1776" s="17">
        <f t="shared" si="8229"/>
        <v>88630.5</v>
      </c>
      <c r="N1776" s="17">
        <f t="shared" si="8230"/>
        <v>91233</v>
      </c>
      <c r="O1776" s="17">
        <f t="shared" si="8231"/>
        <v>91233</v>
      </c>
      <c r="P1776" s="17">
        <f>P1777</f>
        <v>12749.5</v>
      </c>
      <c r="Q1776" s="17">
        <f>Q1777</f>
        <v>0</v>
      </c>
      <c r="R1776" s="17">
        <f>R1777</f>
        <v>0</v>
      </c>
      <c r="S1776" s="17">
        <f>S1777</f>
        <v>0</v>
      </c>
      <c r="T1776" s="17">
        <f>T1777</f>
        <v>15536.799999999999</v>
      </c>
      <c r="U1776" s="17">
        <f>U1777</f>
        <v>0</v>
      </c>
      <c r="V1776" s="17">
        <f>V1777</f>
        <v>15536.799999999999</v>
      </c>
      <c r="W1776" s="17">
        <f>W1777</f>
        <v>0</v>
      </c>
      <c r="X1776" s="17">
        <f>X1777</f>
        <v>0</v>
      </c>
      <c r="Y1776" s="17">
        <f t="shared" si="8345"/>
        <v>101380</v>
      </c>
      <c r="Z1776" s="17">
        <f t="shared" si="8346"/>
        <v>106769.8</v>
      </c>
      <c r="AA1776" s="17">
        <f t="shared" si="8347"/>
        <v>106769.8</v>
      </c>
      <c r="AB1776" s="17">
        <f>AB1777</f>
        <v>0</v>
      </c>
      <c r="AC1776" s="17">
        <f>AC1777</f>
        <v>0</v>
      </c>
      <c r="AD1776" s="17">
        <f>AD1777</f>
        <v>0</v>
      </c>
      <c r="AE1776" s="17">
        <f t="shared" si="8348"/>
        <v>101380</v>
      </c>
      <c r="AF1776" s="17">
        <f t="shared" si="8349"/>
        <v>106769.8</v>
      </c>
      <c r="AG1776" s="17">
        <f t="shared" si="8350"/>
        <v>106769.8</v>
      </c>
      <c r="AH1776" s="17">
        <f>AH1777</f>
        <v>0</v>
      </c>
      <c r="AI1776" s="17">
        <f>AI1777</f>
        <v>0</v>
      </c>
      <c r="AJ1776" s="17">
        <f>AJ1777</f>
        <v>0</v>
      </c>
      <c r="AK1776" s="17">
        <f>AK1777</f>
        <v>0</v>
      </c>
      <c r="AL1776" s="17">
        <f>AL1777</f>
        <v>0</v>
      </c>
      <c r="AM1776" s="17">
        <f>AM1777</f>
        <v>0</v>
      </c>
      <c r="AN1776" s="17">
        <f>AN1777</f>
        <v>0</v>
      </c>
      <c r="AO1776" s="17">
        <f>AO1777</f>
        <v>0</v>
      </c>
      <c r="AP1776" s="17">
        <f>AP1777</f>
        <v>0</v>
      </c>
      <c r="AQ1776" s="17">
        <f>AQ1777</f>
        <v>0</v>
      </c>
      <c r="AR1776" s="17">
        <f>AR1777</f>
        <v>0</v>
      </c>
      <c r="AS1776" s="17">
        <f>AS1777</f>
        <v>0</v>
      </c>
      <c r="AT1776" s="17">
        <f>AT1777</f>
        <v>0</v>
      </c>
      <c r="AU1776" s="17">
        <f>AU1777</f>
        <v>0</v>
      </c>
      <c r="AV1776" s="17">
        <f>AV1777</f>
        <v>0</v>
      </c>
      <c r="AW1776" s="17">
        <f t="shared" si="8351"/>
        <v>101380</v>
      </c>
      <c r="AX1776" s="17">
        <f t="shared" si="8352"/>
        <v>106769.8</v>
      </c>
      <c r="AY1776" s="17">
        <f t="shared" si="8353"/>
        <v>106769.8</v>
      </c>
      <c r="AZ1776" s="17">
        <f>AZ1777</f>
        <v>0</v>
      </c>
      <c r="BA1776" s="17">
        <f t="shared" si="8354"/>
        <v>101380</v>
      </c>
      <c r="BB1776" s="17">
        <f t="shared" si="8355"/>
        <v>106769.8</v>
      </c>
      <c r="BC1776" s="17">
        <f t="shared" si="8356"/>
        <v>106769.8</v>
      </c>
      <c r="BD1776" s="17">
        <f>BD1777</f>
        <v>0</v>
      </c>
      <c r="BE1776" s="17">
        <f>BE1777</f>
        <v>0</v>
      </c>
      <c r="BF1776" s="17">
        <f>BF1777</f>
        <v>0</v>
      </c>
      <c r="BG1776" s="17">
        <f>BG1777</f>
        <v>0</v>
      </c>
      <c r="BH1776" s="17">
        <f>BH1777</f>
        <v>0</v>
      </c>
      <c r="BI1776" s="17">
        <f>BI1777</f>
        <v>0</v>
      </c>
      <c r="BJ1776" s="17">
        <f>BJ1777</f>
        <v>0</v>
      </c>
      <c r="BK1776" s="17">
        <f>BK1777</f>
        <v>0</v>
      </c>
      <c r="BL1776" s="17">
        <f>BL1777</f>
        <v>0</v>
      </c>
      <c r="BM1776" s="17">
        <f>BM1777</f>
        <v>0</v>
      </c>
      <c r="BN1776" s="17">
        <f>BN1777</f>
        <v>0</v>
      </c>
      <c r="BO1776" s="17">
        <f t="shared" si="8357"/>
        <v>101380</v>
      </c>
      <c r="BP1776" s="17">
        <f t="shared" si="8358"/>
        <v>106769.8</v>
      </c>
      <c r="BQ1776" s="17">
        <f t="shared" si="8359"/>
        <v>106769.8</v>
      </c>
      <c r="BR1776" s="17">
        <f>BR1777</f>
        <v>0</v>
      </c>
      <c r="BS1776" s="17">
        <f>BS1777</f>
        <v>0</v>
      </c>
      <c r="BT1776" s="17">
        <f>BT1777</f>
        <v>0</v>
      </c>
      <c r="BU1776" s="17">
        <f t="shared" si="8360"/>
        <v>101380</v>
      </c>
      <c r="BV1776" s="17">
        <f t="shared" si="8361"/>
        <v>106769.8</v>
      </c>
      <c r="BW1776" s="17">
        <f t="shared" si="8362"/>
        <v>106769.8</v>
      </c>
      <c r="BX1776" s="17">
        <f>BX1777</f>
        <v>0</v>
      </c>
      <c r="BY1776" s="17">
        <f>BY1777</f>
        <v>0</v>
      </c>
      <c r="BZ1776" s="17">
        <f>BZ1777</f>
        <v>0</v>
      </c>
      <c r="CA1776" s="17">
        <f>CA1777</f>
        <v>0</v>
      </c>
      <c r="CB1776" s="17">
        <f>CB1777</f>
        <v>0</v>
      </c>
      <c r="CC1776" s="17">
        <f>CC1777</f>
        <v>0</v>
      </c>
      <c r="CD1776" s="17">
        <f>CD1777</f>
        <v>0</v>
      </c>
      <c r="CE1776" s="17">
        <f>CE1777</f>
        <v>0</v>
      </c>
      <c r="CF1776" s="17">
        <f>CF1777</f>
        <v>0</v>
      </c>
      <c r="CG1776" s="17">
        <f t="shared" si="8363"/>
        <v>101380</v>
      </c>
      <c r="CH1776" s="17">
        <f t="shared" si="8364"/>
        <v>106769.8</v>
      </c>
      <c r="CI1776" s="17">
        <f t="shared" si="8365"/>
        <v>106769.8</v>
      </c>
      <c r="CJ1776" s="17">
        <f>CJ1777</f>
        <v>0</v>
      </c>
      <c r="CK1776" s="32"/>
      <c r="CL1776" s="32"/>
      <c r="CM1776" s="1"/>
      <c r="CN1776" s="1"/>
      <c r="CO1776" s="1"/>
      <c r="CP1776" s="1"/>
      <c r="CQ1776" s="1"/>
      <c r="CR1776" s="1"/>
      <c r="CS1776" s="1"/>
    </row>
    <row r="1777" s="1" customFormat="1" ht="15">
      <c r="A1777" s="30" t="s">
        <v>528</v>
      </c>
      <c r="B1777" s="30" t="s">
        <v>68</v>
      </c>
      <c r="C1777" s="30" t="s">
        <v>68</v>
      </c>
      <c r="D1777" s="30" t="s">
        <v>594</v>
      </c>
      <c r="E1777" s="30"/>
      <c r="F1777" s="31" t="s">
        <v>57</v>
      </c>
      <c r="G1777" s="17">
        <f>G1778+G1779</f>
        <v>88630.5</v>
      </c>
      <c r="H1777" s="17">
        <f>H1778+H1779</f>
        <v>91233</v>
      </c>
      <c r="I1777" s="17">
        <f>I1778+I1779</f>
        <v>91233</v>
      </c>
      <c r="J1777" s="17">
        <f>J1778+J1779</f>
        <v>0</v>
      </c>
      <c r="K1777" s="17">
        <f>K1778+K1779</f>
        <v>0</v>
      </c>
      <c r="L1777" s="17">
        <f>L1778+L1779</f>
        <v>0</v>
      </c>
      <c r="M1777" s="17">
        <f t="shared" si="8229"/>
        <v>88630.5</v>
      </c>
      <c r="N1777" s="17">
        <f t="shared" si="8230"/>
        <v>91233</v>
      </c>
      <c r="O1777" s="17">
        <f t="shared" si="8231"/>
        <v>91233</v>
      </c>
      <c r="P1777" s="17">
        <f>P1778+P1779</f>
        <v>12749.5</v>
      </c>
      <c r="Q1777" s="17">
        <f>Q1778+Q1779</f>
        <v>0</v>
      </c>
      <c r="R1777" s="17">
        <f>R1778+R1779</f>
        <v>0</v>
      </c>
      <c r="S1777" s="17">
        <f>S1778+S1779</f>
        <v>0</v>
      </c>
      <c r="T1777" s="17">
        <f>T1778+T1779</f>
        <v>15536.799999999999</v>
      </c>
      <c r="U1777" s="17">
        <f>U1778+U1779</f>
        <v>0</v>
      </c>
      <c r="V1777" s="17">
        <f>V1778+V1779</f>
        <v>15536.799999999999</v>
      </c>
      <c r="W1777" s="17">
        <f>W1778+W1779</f>
        <v>0</v>
      </c>
      <c r="X1777" s="17">
        <f>X1778+X1779</f>
        <v>0</v>
      </c>
      <c r="Y1777" s="17">
        <f t="shared" si="8345"/>
        <v>101380</v>
      </c>
      <c r="Z1777" s="17">
        <f t="shared" si="8346"/>
        <v>106769.8</v>
      </c>
      <c r="AA1777" s="17">
        <f t="shared" si="8347"/>
        <v>106769.8</v>
      </c>
      <c r="AB1777" s="17">
        <f>AB1778+AB1779</f>
        <v>0</v>
      </c>
      <c r="AC1777" s="17">
        <f>AC1778+AC1779</f>
        <v>0</v>
      </c>
      <c r="AD1777" s="17">
        <f>AD1778+AD1779</f>
        <v>0</v>
      </c>
      <c r="AE1777" s="17">
        <f t="shared" si="8348"/>
        <v>101380</v>
      </c>
      <c r="AF1777" s="17">
        <f t="shared" si="8349"/>
        <v>106769.8</v>
      </c>
      <c r="AG1777" s="17">
        <f t="shared" si="8350"/>
        <v>106769.8</v>
      </c>
      <c r="AH1777" s="17">
        <f>AH1778+AH1779</f>
        <v>0</v>
      </c>
      <c r="AI1777" s="17">
        <f>AI1778+AI1779</f>
        <v>0</v>
      </c>
      <c r="AJ1777" s="17">
        <f>AJ1778+AJ1779</f>
        <v>0</v>
      </c>
      <c r="AK1777" s="17">
        <f>AK1778+AK1779</f>
        <v>0</v>
      </c>
      <c r="AL1777" s="17">
        <f>AL1778+AL1779</f>
        <v>0</v>
      </c>
      <c r="AM1777" s="17">
        <f>AM1778+AM1779</f>
        <v>0</v>
      </c>
      <c r="AN1777" s="17">
        <f>AN1778+AN1779</f>
        <v>0</v>
      </c>
      <c r="AO1777" s="17">
        <f>AO1778+AO1779</f>
        <v>0</v>
      </c>
      <c r="AP1777" s="17">
        <f>AP1778+AP1779</f>
        <v>0</v>
      </c>
      <c r="AQ1777" s="17">
        <f>AQ1778+AQ1779</f>
        <v>0</v>
      </c>
      <c r="AR1777" s="17">
        <f>AR1778+AR1779</f>
        <v>0</v>
      </c>
      <c r="AS1777" s="17">
        <f>AS1778+AS1779</f>
        <v>0</v>
      </c>
      <c r="AT1777" s="17">
        <f>AT1778+AT1779</f>
        <v>0</v>
      </c>
      <c r="AU1777" s="17">
        <f>AU1778+AU1779</f>
        <v>0</v>
      </c>
      <c r="AV1777" s="17">
        <f>AV1778+AV1779</f>
        <v>0</v>
      </c>
      <c r="AW1777" s="17">
        <f t="shared" si="8351"/>
        <v>101380</v>
      </c>
      <c r="AX1777" s="17">
        <f t="shared" si="8352"/>
        <v>106769.8</v>
      </c>
      <c r="AY1777" s="17">
        <f t="shared" si="8353"/>
        <v>106769.8</v>
      </c>
      <c r="AZ1777" s="17">
        <f>AZ1778+AZ1779</f>
        <v>0</v>
      </c>
      <c r="BA1777" s="17">
        <f t="shared" si="8354"/>
        <v>101380</v>
      </c>
      <c r="BB1777" s="17">
        <f t="shared" si="8355"/>
        <v>106769.8</v>
      </c>
      <c r="BC1777" s="17">
        <f t="shared" si="8356"/>
        <v>106769.8</v>
      </c>
      <c r="BD1777" s="17">
        <f>BD1778+BD1779</f>
        <v>0</v>
      </c>
      <c r="BE1777" s="17">
        <f>BE1778+BE1779</f>
        <v>0</v>
      </c>
      <c r="BF1777" s="17">
        <f>BF1778+BF1779</f>
        <v>0</v>
      </c>
      <c r="BG1777" s="17">
        <f>BG1778+BG1779</f>
        <v>0</v>
      </c>
      <c r="BH1777" s="17">
        <f>BH1778+BH1779</f>
        <v>0</v>
      </c>
      <c r="BI1777" s="17">
        <f>BI1778+BI1779</f>
        <v>0</v>
      </c>
      <c r="BJ1777" s="17">
        <f>BJ1778+BJ1779</f>
        <v>0</v>
      </c>
      <c r="BK1777" s="17">
        <f>BK1778+BK1779</f>
        <v>0</v>
      </c>
      <c r="BL1777" s="17">
        <f>BL1778+BL1779</f>
        <v>0</v>
      </c>
      <c r="BM1777" s="17">
        <f>BM1778+BM1779</f>
        <v>0</v>
      </c>
      <c r="BN1777" s="17">
        <f>BN1778+BN1779</f>
        <v>0</v>
      </c>
      <c r="BO1777" s="17">
        <f t="shared" si="8357"/>
        <v>101380</v>
      </c>
      <c r="BP1777" s="17">
        <f t="shared" si="8358"/>
        <v>106769.8</v>
      </c>
      <c r="BQ1777" s="17">
        <f t="shared" si="8359"/>
        <v>106769.8</v>
      </c>
      <c r="BR1777" s="17">
        <f>BR1778+BR1779</f>
        <v>0</v>
      </c>
      <c r="BS1777" s="17">
        <f>BS1778+BS1779</f>
        <v>0</v>
      </c>
      <c r="BT1777" s="17">
        <f>BT1778+BT1779</f>
        <v>0</v>
      </c>
      <c r="BU1777" s="17">
        <f t="shared" si="8360"/>
        <v>101380</v>
      </c>
      <c r="BV1777" s="17">
        <f t="shared" si="8361"/>
        <v>106769.8</v>
      </c>
      <c r="BW1777" s="17">
        <f t="shared" si="8362"/>
        <v>106769.8</v>
      </c>
      <c r="BX1777" s="17">
        <f>BX1778+BX1779</f>
        <v>0</v>
      </c>
      <c r="BY1777" s="17">
        <f>BY1778+BY1779</f>
        <v>0</v>
      </c>
      <c r="BZ1777" s="17">
        <f>BZ1778+BZ1779</f>
        <v>0</v>
      </c>
      <c r="CA1777" s="17">
        <f>CA1778+CA1779</f>
        <v>0</v>
      </c>
      <c r="CB1777" s="17">
        <f>CB1778+CB1779</f>
        <v>0</v>
      </c>
      <c r="CC1777" s="17">
        <f>CC1778+CC1779</f>
        <v>0</v>
      </c>
      <c r="CD1777" s="17">
        <f>CD1778+CD1779</f>
        <v>0</v>
      </c>
      <c r="CE1777" s="17">
        <f>CE1778+CE1779</f>
        <v>0</v>
      </c>
      <c r="CF1777" s="17">
        <f>CF1778+CF1779</f>
        <v>0</v>
      </c>
      <c r="CG1777" s="17">
        <f t="shared" si="8363"/>
        <v>101380</v>
      </c>
      <c r="CH1777" s="17">
        <f t="shared" si="8364"/>
        <v>106769.8</v>
      </c>
      <c r="CI1777" s="17">
        <f t="shared" si="8365"/>
        <v>106769.8</v>
      </c>
      <c r="CJ1777" s="17">
        <f>CJ1778+CJ1779</f>
        <v>0</v>
      </c>
      <c r="CK1777" s="32"/>
      <c r="CL1777" s="32"/>
      <c r="CM1777" s="1"/>
      <c r="CN1777" s="1"/>
      <c r="CO1777" s="1"/>
      <c r="CP1777" s="1"/>
      <c r="CQ1777" s="1"/>
      <c r="CR1777" s="1"/>
      <c r="CS1777" s="1"/>
    </row>
    <row r="1778" s="1" customFormat="1" ht="75">
      <c r="A1778" s="30" t="s">
        <v>528</v>
      </c>
      <c r="B1778" s="30" t="s">
        <v>68</v>
      </c>
      <c r="C1778" s="30" t="s">
        <v>68</v>
      </c>
      <c r="D1778" s="30" t="s">
        <v>594</v>
      </c>
      <c r="E1778" s="30" t="s">
        <v>58</v>
      </c>
      <c r="F1778" s="31" t="s">
        <v>59</v>
      </c>
      <c r="G1778" s="17">
        <v>84660.399999999994</v>
      </c>
      <c r="H1778" s="17">
        <v>87262.899999999994</v>
      </c>
      <c r="I1778" s="17">
        <v>87262.899999999994</v>
      </c>
      <c r="J1778" s="17"/>
      <c r="K1778" s="17"/>
      <c r="L1778" s="17"/>
      <c r="M1778" s="17">
        <f t="shared" si="8229"/>
        <v>84660.399999999994</v>
      </c>
      <c r="N1778" s="17">
        <f t="shared" si="8230"/>
        <v>87262.899999999994</v>
      </c>
      <c r="O1778" s="17">
        <f t="shared" si="8231"/>
        <v>87262.899999999994</v>
      </c>
      <c r="P1778" s="17">
        <v>12749.5</v>
      </c>
      <c r="Q1778" s="17"/>
      <c r="R1778" s="17"/>
      <c r="S1778" s="17"/>
      <c r="T1778" s="17">
        <v>15536.799999999999</v>
      </c>
      <c r="U1778" s="17"/>
      <c r="V1778" s="17">
        <v>15536.799999999999</v>
      </c>
      <c r="W1778" s="17"/>
      <c r="X1778" s="17"/>
      <c r="Y1778" s="17">
        <f t="shared" si="8345"/>
        <v>97409.899999999994</v>
      </c>
      <c r="Z1778" s="17">
        <f t="shared" si="8346"/>
        <v>102799.7</v>
      </c>
      <c r="AA1778" s="17">
        <f t="shared" si="8347"/>
        <v>102799.7</v>
      </c>
      <c r="AB1778" s="17"/>
      <c r="AC1778" s="17"/>
      <c r="AD1778" s="17"/>
      <c r="AE1778" s="17">
        <f t="shared" si="8348"/>
        <v>97409.899999999994</v>
      </c>
      <c r="AF1778" s="17">
        <f t="shared" si="8349"/>
        <v>102799.7</v>
      </c>
      <c r="AG1778" s="17">
        <f t="shared" si="8350"/>
        <v>102799.7</v>
      </c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>
        <f t="shared" si="8351"/>
        <v>97409.899999999994</v>
      </c>
      <c r="AX1778" s="17">
        <f t="shared" si="8352"/>
        <v>102799.7</v>
      </c>
      <c r="AY1778" s="17">
        <f t="shared" si="8353"/>
        <v>102799.7</v>
      </c>
      <c r="AZ1778" s="17"/>
      <c r="BA1778" s="17">
        <f t="shared" si="8354"/>
        <v>97409.899999999994</v>
      </c>
      <c r="BB1778" s="17">
        <f t="shared" si="8355"/>
        <v>102799.7</v>
      </c>
      <c r="BC1778" s="17">
        <f t="shared" si="8356"/>
        <v>102799.7</v>
      </c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>
        <f t="shared" si="8357"/>
        <v>97409.899999999994</v>
      </c>
      <c r="BP1778" s="17">
        <f t="shared" si="8358"/>
        <v>102799.7</v>
      </c>
      <c r="BQ1778" s="17">
        <f t="shared" si="8359"/>
        <v>102799.7</v>
      </c>
      <c r="BR1778" s="17"/>
      <c r="BS1778" s="17"/>
      <c r="BT1778" s="17"/>
      <c r="BU1778" s="17">
        <f t="shared" si="8360"/>
        <v>97409.899999999994</v>
      </c>
      <c r="BV1778" s="17">
        <f t="shared" si="8361"/>
        <v>102799.7</v>
      </c>
      <c r="BW1778" s="17">
        <f t="shared" si="8362"/>
        <v>102799.7</v>
      </c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>
        <f t="shared" si="8363"/>
        <v>97409.899999999994</v>
      </c>
      <c r="CH1778" s="17">
        <f t="shared" si="8364"/>
        <v>102799.7</v>
      </c>
      <c r="CI1778" s="17">
        <f t="shared" si="8365"/>
        <v>102799.7</v>
      </c>
      <c r="CJ1778" s="17"/>
      <c r="CK1778" s="32"/>
      <c r="CL1778" s="32"/>
      <c r="CM1778" s="1"/>
      <c r="CN1778" s="1"/>
      <c r="CO1778" s="1"/>
      <c r="CP1778" s="1"/>
      <c r="CQ1778" s="1"/>
      <c r="CR1778" s="1"/>
      <c r="CS1778" s="1"/>
    </row>
    <row r="1779" s="1" customFormat="1" ht="30">
      <c r="A1779" s="30" t="s">
        <v>528</v>
      </c>
      <c r="B1779" s="30" t="s">
        <v>68</v>
      </c>
      <c r="C1779" s="30" t="s">
        <v>68</v>
      </c>
      <c r="D1779" s="30" t="s">
        <v>594</v>
      </c>
      <c r="E1779" s="30" t="s">
        <v>46</v>
      </c>
      <c r="F1779" s="31" t="s">
        <v>47</v>
      </c>
      <c r="G1779" s="17">
        <v>3970.0999999999999</v>
      </c>
      <c r="H1779" s="17">
        <v>3970.0999999999999</v>
      </c>
      <c r="I1779" s="17">
        <v>3970.0999999999999</v>
      </c>
      <c r="J1779" s="17"/>
      <c r="K1779" s="17"/>
      <c r="L1779" s="17"/>
      <c r="M1779" s="17">
        <f t="shared" si="8229"/>
        <v>3970.0999999999999</v>
      </c>
      <c r="N1779" s="17">
        <f t="shared" si="8230"/>
        <v>3970.0999999999999</v>
      </c>
      <c r="O1779" s="17">
        <f t="shared" si="8231"/>
        <v>3970.0999999999999</v>
      </c>
      <c r="P1779" s="17"/>
      <c r="Q1779" s="17"/>
      <c r="R1779" s="17"/>
      <c r="S1779" s="17"/>
      <c r="T1779" s="17"/>
      <c r="U1779" s="17"/>
      <c r="V1779" s="17"/>
      <c r="W1779" s="17"/>
      <c r="X1779" s="17"/>
      <c r="Y1779" s="17">
        <f t="shared" si="8345"/>
        <v>3970.0999999999999</v>
      </c>
      <c r="Z1779" s="17">
        <f t="shared" si="8346"/>
        <v>3970.0999999999999</v>
      </c>
      <c r="AA1779" s="17">
        <f t="shared" si="8347"/>
        <v>3970.0999999999999</v>
      </c>
      <c r="AB1779" s="17"/>
      <c r="AC1779" s="17"/>
      <c r="AD1779" s="17"/>
      <c r="AE1779" s="17">
        <f t="shared" si="8348"/>
        <v>3970.0999999999999</v>
      </c>
      <c r="AF1779" s="17">
        <f t="shared" si="8349"/>
        <v>3970.0999999999999</v>
      </c>
      <c r="AG1779" s="17">
        <f t="shared" si="8350"/>
        <v>3970.0999999999999</v>
      </c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>
        <f t="shared" si="8351"/>
        <v>3970.0999999999999</v>
      </c>
      <c r="AX1779" s="17">
        <f t="shared" si="8352"/>
        <v>3970.0999999999999</v>
      </c>
      <c r="AY1779" s="17">
        <f t="shared" si="8353"/>
        <v>3970.0999999999999</v>
      </c>
      <c r="AZ1779" s="17"/>
      <c r="BA1779" s="17">
        <f t="shared" si="8354"/>
        <v>3970.0999999999999</v>
      </c>
      <c r="BB1779" s="17">
        <f t="shared" si="8355"/>
        <v>3970.0999999999999</v>
      </c>
      <c r="BC1779" s="17">
        <f t="shared" si="8356"/>
        <v>3970.0999999999999</v>
      </c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>
        <f t="shared" si="8357"/>
        <v>3970.0999999999999</v>
      </c>
      <c r="BP1779" s="17">
        <f t="shared" si="8358"/>
        <v>3970.0999999999999</v>
      </c>
      <c r="BQ1779" s="17">
        <f t="shared" si="8359"/>
        <v>3970.0999999999999</v>
      </c>
      <c r="BR1779" s="17"/>
      <c r="BS1779" s="17"/>
      <c r="BT1779" s="17"/>
      <c r="BU1779" s="17">
        <f t="shared" si="8360"/>
        <v>3970.0999999999999</v>
      </c>
      <c r="BV1779" s="17">
        <f t="shared" si="8361"/>
        <v>3970.0999999999999</v>
      </c>
      <c r="BW1779" s="17">
        <f t="shared" si="8362"/>
        <v>3970.0999999999999</v>
      </c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>
        <f t="shared" si="8363"/>
        <v>3970.0999999999999</v>
      </c>
      <c r="CH1779" s="17">
        <f t="shared" si="8364"/>
        <v>3970.0999999999999</v>
      </c>
      <c r="CI1779" s="17">
        <f t="shared" si="8365"/>
        <v>3970.0999999999999</v>
      </c>
      <c r="CJ1779" s="17"/>
      <c r="CK1779" s="32"/>
      <c r="CL1779" s="32"/>
      <c r="CM1779" s="1"/>
      <c r="CN1779" s="1"/>
      <c r="CO1779" s="1"/>
      <c r="CP1779" s="1"/>
      <c r="CQ1779" s="1"/>
      <c r="CR1779" s="1"/>
      <c r="CS1779" s="1"/>
    </row>
    <row r="1780" s="20" customFormat="1" ht="15">
      <c r="A1780" s="21" t="s">
        <v>528</v>
      </c>
      <c r="B1780" s="21" t="s">
        <v>303</v>
      </c>
      <c r="C1780" s="21"/>
      <c r="D1780" s="21"/>
      <c r="E1780" s="21"/>
      <c r="F1780" s="22" t="s">
        <v>304</v>
      </c>
      <c r="G1780" s="23">
        <f t="shared" ref="G1780:G1785" si="8366">G1781</f>
        <v>4129.1999999999998</v>
      </c>
      <c r="H1780" s="23">
        <f t="shared" ref="H1780:H1785" si="8367">H1781</f>
        <v>5670.8999999999996</v>
      </c>
      <c r="I1780" s="23">
        <f t="shared" ref="I1780:I1785" si="8368">I1781</f>
        <v>6518.3999999999996</v>
      </c>
      <c r="J1780" s="23">
        <f t="shared" ref="J1780:J1785" si="8369">J1781</f>
        <v>0</v>
      </c>
      <c r="K1780" s="23">
        <f t="shared" ref="K1780:K1785" si="8370">K1781</f>
        <v>0</v>
      </c>
      <c r="L1780" s="23">
        <f t="shared" ref="L1780:L1785" si="8371">L1781</f>
        <v>0</v>
      </c>
      <c r="M1780" s="23">
        <f t="shared" si="8229"/>
        <v>4129.1999999999998</v>
      </c>
      <c r="N1780" s="23">
        <f t="shared" si="8230"/>
        <v>5670.8999999999996</v>
      </c>
      <c r="O1780" s="23">
        <f t="shared" si="8231"/>
        <v>6518.3999999999996</v>
      </c>
      <c r="P1780" s="23">
        <f t="shared" ref="P1780:P1785" si="8372">P1781</f>
        <v>0</v>
      </c>
      <c r="Q1780" s="23">
        <f t="shared" ref="Q1780:Q1785" si="8373">Q1781</f>
        <v>0</v>
      </c>
      <c r="R1780" s="23">
        <f t="shared" ref="R1780:R1785" si="8374">R1781</f>
        <v>0</v>
      </c>
      <c r="S1780" s="23">
        <f t="shared" ref="S1780:S1785" si="8375">S1781</f>
        <v>0</v>
      </c>
      <c r="T1780" s="23">
        <f t="shared" ref="T1780:T1785" si="8376">T1781</f>
        <v>0</v>
      </c>
      <c r="U1780" s="23">
        <f t="shared" ref="U1780:U1785" si="8377">U1781</f>
        <v>0</v>
      </c>
      <c r="V1780" s="23">
        <f t="shared" ref="V1780:V1785" si="8378">V1781</f>
        <v>0</v>
      </c>
      <c r="W1780" s="23">
        <f t="shared" ref="W1780:W1785" si="8379">W1781</f>
        <v>0</v>
      </c>
      <c r="X1780" s="23">
        <f t="shared" ref="X1780:X1785" si="8380">X1781</f>
        <v>0</v>
      </c>
      <c r="Y1780" s="23">
        <f t="shared" si="8345"/>
        <v>4129.1999999999998</v>
      </c>
      <c r="Z1780" s="23">
        <f t="shared" si="8346"/>
        <v>5670.8999999999996</v>
      </c>
      <c r="AA1780" s="23">
        <f t="shared" si="8347"/>
        <v>6518.3999999999996</v>
      </c>
      <c r="AB1780" s="23">
        <f t="shared" ref="AB1780:AB1785" si="8381">AB1781</f>
        <v>0</v>
      </c>
      <c r="AC1780" s="23">
        <f t="shared" ref="AC1780:AC1785" si="8382">AC1781</f>
        <v>0</v>
      </c>
      <c r="AD1780" s="23">
        <f t="shared" ref="AD1780:AD1785" si="8383">AD1781</f>
        <v>0</v>
      </c>
      <c r="AE1780" s="23">
        <f t="shared" si="8348"/>
        <v>4129.1999999999998</v>
      </c>
      <c r="AF1780" s="23">
        <f t="shared" si="8349"/>
        <v>5670.8999999999996</v>
      </c>
      <c r="AG1780" s="23">
        <f t="shared" si="8350"/>
        <v>6518.3999999999996</v>
      </c>
      <c r="AH1780" s="23">
        <f t="shared" ref="AH1780:AH1785" si="8384">AH1781</f>
        <v>0</v>
      </c>
      <c r="AI1780" s="23">
        <f t="shared" ref="AI1780:AI1785" si="8385">AI1781</f>
        <v>0</v>
      </c>
      <c r="AJ1780" s="23">
        <f t="shared" ref="AJ1780:AJ1785" si="8386">AJ1781</f>
        <v>0</v>
      </c>
      <c r="AK1780" s="23">
        <f t="shared" ref="AK1780:AK1785" si="8387">AK1781</f>
        <v>0</v>
      </c>
      <c r="AL1780" s="23">
        <f t="shared" ref="AL1780:AL1785" si="8388">AL1781</f>
        <v>0</v>
      </c>
      <c r="AM1780" s="23">
        <f t="shared" ref="AM1780:AM1785" si="8389">AM1781</f>
        <v>0</v>
      </c>
      <c r="AN1780" s="23">
        <f t="shared" ref="AN1780:AN1785" si="8390">AN1781</f>
        <v>0</v>
      </c>
      <c r="AO1780" s="23">
        <f t="shared" ref="AO1780:AO1785" si="8391">AO1781</f>
        <v>0</v>
      </c>
      <c r="AP1780" s="23">
        <f t="shared" ref="AP1780:AP1785" si="8392">AP1781</f>
        <v>0</v>
      </c>
      <c r="AQ1780" s="23">
        <f t="shared" ref="AQ1780:AQ1785" si="8393">AQ1781</f>
        <v>0</v>
      </c>
      <c r="AR1780" s="23">
        <f t="shared" ref="AR1780:AR1785" si="8394">AR1781</f>
        <v>0</v>
      </c>
      <c r="AS1780" s="23">
        <f t="shared" ref="AS1780:AS1785" si="8395">AS1781</f>
        <v>0</v>
      </c>
      <c r="AT1780" s="23">
        <f t="shared" ref="AT1780:AT1785" si="8396">AT1781</f>
        <v>0</v>
      </c>
      <c r="AU1780" s="23">
        <f t="shared" ref="AU1780:AU1785" si="8397">AU1781</f>
        <v>0</v>
      </c>
      <c r="AV1780" s="23">
        <f t="shared" ref="AV1780:AV1785" si="8398">AV1781</f>
        <v>0</v>
      </c>
      <c r="AW1780" s="23">
        <f t="shared" si="8351"/>
        <v>4129.1999999999998</v>
      </c>
      <c r="AX1780" s="23">
        <f t="shared" si="8352"/>
        <v>5670.8999999999996</v>
      </c>
      <c r="AY1780" s="23">
        <f t="shared" si="8353"/>
        <v>6518.3999999999996</v>
      </c>
      <c r="AZ1780" s="23">
        <f t="shared" ref="AZ1780:AZ1785" si="8399">AZ1781</f>
        <v>0</v>
      </c>
      <c r="BA1780" s="23">
        <f t="shared" si="8354"/>
        <v>4129.1999999999998</v>
      </c>
      <c r="BB1780" s="23">
        <f t="shared" si="8355"/>
        <v>5670.8999999999996</v>
      </c>
      <c r="BC1780" s="23">
        <f t="shared" si="8356"/>
        <v>6518.3999999999996</v>
      </c>
      <c r="BD1780" s="23">
        <f t="shared" ref="BD1780:BD1785" si="8400">BD1781</f>
        <v>0</v>
      </c>
      <c r="BE1780" s="23">
        <f t="shared" ref="BE1780:BE1785" si="8401">BE1781</f>
        <v>0</v>
      </c>
      <c r="BF1780" s="23">
        <f t="shared" ref="BF1780:BF1785" si="8402">BF1781</f>
        <v>0</v>
      </c>
      <c r="BG1780" s="23">
        <f t="shared" ref="BG1780:BG1785" si="8403">BG1781</f>
        <v>0</v>
      </c>
      <c r="BH1780" s="23">
        <f t="shared" ref="BH1780:BH1785" si="8404">BH1781</f>
        <v>0</v>
      </c>
      <c r="BI1780" s="23">
        <f t="shared" ref="BI1780:BI1785" si="8405">BI1781</f>
        <v>0</v>
      </c>
      <c r="BJ1780" s="23">
        <f t="shared" ref="BJ1780:BJ1785" si="8406">BJ1781</f>
        <v>0</v>
      </c>
      <c r="BK1780" s="23">
        <f t="shared" ref="BK1780:BK1785" si="8407">BK1781</f>
        <v>0</v>
      </c>
      <c r="BL1780" s="23">
        <f t="shared" ref="BL1780:BL1785" si="8408">BL1781</f>
        <v>0</v>
      </c>
      <c r="BM1780" s="23">
        <f t="shared" ref="BM1780:BM1785" si="8409">BM1781</f>
        <v>0</v>
      </c>
      <c r="BN1780" s="23">
        <f t="shared" ref="BN1780:BN1785" si="8410">BN1781</f>
        <v>0</v>
      </c>
      <c r="BO1780" s="23">
        <f t="shared" si="8357"/>
        <v>4129.1999999999998</v>
      </c>
      <c r="BP1780" s="23">
        <f t="shared" si="8358"/>
        <v>5670.8999999999996</v>
      </c>
      <c r="BQ1780" s="23">
        <f t="shared" si="8359"/>
        <v>6518.3999999999996</v>
      </c>
      <c r="BR1780" s="23">
        <f t="shared" ref="BR1780:BR1785" si="8411">BR1781</f>
        <v>0</v>
      </c>
      <c r="BS1780" s="23">
        <f t="shared" ref="BS1780:BS1785" si="8412">BS1781</f>
        <v>0</v>
      </c>
      <c r="BT1780" s="23">
        <f t="shared" ref="BT1780:BT1785" si="8413">BT1781</f>
        <v>0</v>
      </c>
      <c r="BU1780" s="23">
        <f t="shared" si="8360"/>
        <v>4129.1999999999998</v>
      </c>
      <c r="BV1780" s="23">
        <f t="shared" si="8361"/>
        <v>5670.8999999999996</v>
      </c>
      <c r="BW1780" s="23">
        <f t="shared" si="8362"/>
        <v>6518.3999999999996</v>
      </c>
      <c r="BX1780" s="23">
        <f t="shared" ref="BX1780:BX1785" si="8414">BX1781</f>
        <v>0</v>
      </c>
      <c r="BY1780" s="23">
        <f t="shared" ref="BY1780:BY1785" si="8415">BY1781</f>
        <v>0</v>
      </c>
      <c r="BZ1780" s="23">
        <f t="shared" ref="BZ1780:BZ1785" si="8416">BZ1781</f>
        <v>0</v>
      </c>
      <c r="CA1780" s="23">
        <f t="shared" ref="CA1780:CA1785" si="8417">CA1781</f>
        <v>0</v>
      </c>
      <c r="CB1780" s="23">
        <f t="shared" ref="CB1780:CB1785" si="8418">CB1781</f>
        <v>0</v>
      </c>
      <c r="CC1780" s="23">
        <f t="shared" ref="CC1780:CC1785" si="8419">CC1781</f>
        <v>0</v>
      </c>
      <c r="CD1780" s="23">
        <f t="shared" ref="CD1780:CD1785" si="8420">CD1781</f>
        <v>0</v>
      </c>
      <c r="CE1780" s="23">
        <f t="shared" ref="CE1780:CE1785" si="8421">CE1781</f>
        <v>0</v>
      </c>
      <c r="CF1780" s="23">
        <f t="shared" ref="CF1780:CF1785" si="8422">CF1781</f>
        <v>0</v>
      </c>
      <c r="CG1780" s="23">
        <f t="shared" si="8363"/>
        <v>4129.1999999999998</v>
      </c>
      <c r="CH1780" s="23">
        <f t="shared" si="8364"/>
        <v>5670.8999999999996</v>
      </c>
      <c r="CI1780" s="23">
        <f t="shared" si="8365"/>
        <v>6518.3999999999996</v>
      </c>
      <c r="CJ1780" s="23">
        <f t="shared" ref="CJ1780:CJ1785" si="8423">CJ1781</f>
        <v>0</v>
      </c>
      <c r="CK1780" s="24"/>
      <c r="CL1780" s="24"/>
      <c r="CM1780" s="20"/>
      <c r="CN1780" s="20"/>
      <c r="CO1780" s="20"/>
      <c r="CP1780" s="20"/>
      <c r="CQ1780" s="20"/>
      <c r="CR1780" s="20"/>
      <c r="CS1780" s="20"/>
    </row>
    <row r="1781" s="25" customFormat="1" ht="15">
      <c r="A1781" s="26" t="s">
        <v>528</v>
      </c>
      <c r="B1781" s="26" t="s">
        <v>303</v>
      </c>
      <c r="C1781" s="26" t="s">
        <v>95</v>
      </c>
      <c r="D1781" s="26"/>
      <c r="E1781" s="26"/>
      <c r="F1781" s="27" t="s">
        <v>399</v>
      </c>
      <c r="G1781" s="28">
        <f t="shared" si="8366"/>
        <v>4129.1999999999998</v>
      </c>
      <c r="H1781" s="28">
        <f t="shared" si="8367"/>
        <v>5670.8999999999996</v>
      </c>
      <c r="I1781" s="28">
        <f t="shared" si="8368"/>
        <v>6518.3999999999996</v>
      </c>
      <c r="J1781" s="28">
        <f t="shared" si="8369"/>
        <v>0</v>
      </c>
      <c r="K1781" s="28">
        <f t="shared" si="8370"/>
        <v>0</v>
      </c>
      <c r="L1781" s="28">
        <f t="shared" si="8371"/>
        <v>0</v>
      </c>
      <c r="M1781" s="28">
        <f t="shared" si="8229"/>
        <v>4129.1999999999998</v>
      </c>
      <c r="N1781" s="28">
        <f t="shared" si="8230"/>
        <v>5670.8999999999996</v>
      </c>
      <c r="O1781" s="28">
        <f t="shared" si="8231"/>
        <v>6518.3999999999996</v>
      </c>
      <c r="P1781" s="28">
        <f t="shared" si="8372"/>
        <v>0</v>
      </c>
      <c r="Q1781" s="28">
        <f t="shared" si="8373"/>
        <v>0</v>
      </c>
      <c r="R1781" s="28">
        <f t="shared" si="8374"/>
        <v>0</v>
      </c>
      <c r="S1781" s="28">
        <f t="shared" si="8375"/>
        <v>0</v>
      </c>
      <c r="T1781" s="28">
        <f t="shared" si="8376"/>
        <v>0</v>
      </c>
      <c r="U1781" s="28">
        <f t="shared" si="8377"/>
        <v>0</v>
      </c>
      <c r="V1781" s="28">
        <f t="shared" si="8378"/>
        <v>0</v>
      </c>
      <c r="W1781" s="28">
        <f t="shared" si="8379"/>
        <v>0</v>
      </c>
      <c r="X1781" s="28">
        <f t="shared" si="8380"/>
        <v>0</v>
      </c>
      <c r="Y1781" s="28">
        <f t="shared" si="8345"/>
        <v>4129.1999999999998</v>
      </c>
      <c r="Z1781" s="28">
        <f t="shared" si="8346"/>
        <v>5670.8999999999996</v>
      </c>
      <c r="AA1781" s="28">
        <f t="shared" si="8347"/>
        <v>6518.3999999999996</v>
      </c>
      <c r="AB1781" s="28">
        <f t="shared" si="8381"/>
        <v>0</v>
      </c>
      <c r="AC1781" s="28">
        <f t="shared" si="8382"/>
        <v>0</v>
      </c>
      <c r="AD1781" s="28">
        <f t="shared" si="8383"/>
        <v>0</v>
      </c>
      <c r="AE1781" s="28">
        <f t="shared" si="8348"/>
        <v>4129.1999999999998</v>
      </c>
      <c r="AF1781" s="28">
        <f t="shared" si="8349"/>
        <v>5670.8999999999996</v>
      </c>
      <c r="AG1781" s="28">
        <f t="shared" si="8350"/>
        <v>6518.3999999999996</v>
      </c>
      <c r="AH1781" s="28">
        <f t="shared" si="8384"/>
        <v>0</v>
      </c>
      <c r="AI1781" s="28">
        <f t="shared" si="8385"/>
        <v>0</v>
      </c>
      <c r="AJ1781" s="28">
        <f t="shared" si="8386"/>
        <v>0</v>
      </c>
      <c r="AK1781" s="28">
        <f t="shared" si="8387"/>
        <v>0</v>
      </c>
      <c r="AL1781" s="28">
        <f t="shared" si="8388"/>
        <v>0</v>
      </c>
      <c r="AM1781" s="28">
        <f t="shared" si="8389"/>
        <v>0</v>
      </c>
      <c r="AN1781" s="28">
        <f t="shared" si="8390"/>
        <v>0</v>
      </c>
      <c r="AO1781" s="28">
        <f t="shared" si="8391"/>
        <v>0</v>
      </c>
      <c r="AP1781" s="28">
        <f t="shared" si="8392"/>
        <v>0</v>
      </c>
      <c r="AQ1781" s="28">
        <f t="shared" si="8393"/>
        <v>0</v>
      </c>
      <c r="AR1781" s="28">
        <f t="shared" si="8394"/>
        <v>0</v>
      </c>
      <c r="AS1781" s="28">
        <f t="shared" si="8395"/>
        <v>0</v>
      </c>
      <c r="AT1781" s="28">
        <f t="shared" si="8396"/>
        <v>0</v>
      </c>
      <c r="AU1781" s="28">
        <f t="shared" si="8397"/>
        <v>0</v>
      </c>
      <c r="AV1781" s="28">
        <f t="shared" si="8398"/>
        <v>0</v>
      </c>
      <c r="AW1781" s="28">
        <f t="shared" si="8351"/>
        <v>4129.1999999999998</v>
      </c>
      <c r="AX1781" s="28">
        <f t="shared" si="8352"/>
        <v>5670.8999999999996</v>
      </c>
      <c r="AY1781" s="28">
        <f t="shared" si="8353"/>
        <v>6518.3999999999996</v>
      </c>
      <c r="AZ1781" s="28">
        <f t="shared" si="8399"/>
        <v>0</v>
      </c>
      <c r="BA1781" s="28">
        <f t="shared" si="8354"/>
        <v>4129.1999999999998</v>
      </c>
      <c r="BB1781" s="28">
        <f t="shared" si="8355"/>
        <v>5670.8999999999996</v>
      </c>
      <c r="BC1781" s="28">
        <f t="shared" si="8356"/>
        <v>6518.3999999999996</v>
      </c>
      <c r="BD1781" s="28">
        <f t="shared" si="8400"/>
        <v>0</v>
      </c>
      <c r="BE1781" s="28">
        <f t="shared" si="8401"/>
        <v>0</v>
      </c>
      <c r="BF1781" s="28">
        <f t="shared" si="8402"/>
        <v>0</v>
      </c>
      <c r="BG1781" s="28">
        <f t="shared" si="8403"/>
        <v>0</v>
      </c>
      <c r="BH1781" s="28">
        <f t="shared" si="8404"/>
        <v>0</v>
      </c>
      <c r="BI1781" s="28">
        <f t="shared" si="8405"/>
        <v>0</v>
      </c>
      <c r="BJ1781" s="28">
        <f t="shared" si="8406"/>
        <v>0</v>
      </c>
      <c r="BK1781" s="28">
        <f t="shared" si="8407"/>
        <v>0</v>
      </c>
      <c r="BL1781" s="28">
        <f t="shared" si="8408"/>
        <v>0</v>
      </c>
      <c r="BM1781" s="28">
        <f t="shared" si="8409"/>
        <v>0</v>
      </c>
      <c r="BN1781" s="28">
        <f t="shared" si="8410"/>
        <v>0</v>
      </c>
      <c r="BO1781" s="28">
        <f t="shared" si="8357"/>
        <v>4129.1999999999998</v>
      </c>
      <c r="BP1781" s="28">
        <f t="shared" si="8358"/>
        <v>5670.8999999999996</v>
      </c>
      <c r="BQ1781" s="28">
        <f t="shared" si="8359"/>
        <v>6518.3999999999996</v>
      </c>
      <c r="BR1781" s="28">
        <f t="shared" si="8411"/>
        <v>0</v>
      </c>
      <c r="BS1781" s="28">
        <f t="shared" si="8412"/>
        <v>0</v>
      </c>
      <c r="BT1781" s="28">
        <f t="shared" si="8413"/>
        <v>0</v>
      </c>
      <c r="BU1781" s="28">
        <f t="shared" si="8360"/>
        <v>4129.1999999999998</v>
      </c>
      <c r="BV1781" s="28">
        <f t="shared" si="8361"/>
        <v>5670.8999999999996</v>
      </c>
      <c r="BW1781" s="28">
        <f t="shared" si="8362"/>
        <v>6518.3999999999996</v>
      </c>
      <c r="BX1781" s="28">
        <f t="shared" si="8414"/>
        <v>0</v>
      </c>
      <c r="BY1781" s="28">
        <f t="shared" si="8415"/>
        <v>0</v>
      </c>
      <c r="BZ1781" s="28">
        <f t="shared" si="8416"/>
        <v>0</v>
      </c>
      <c r="CA1781" s="28">
        <f t="shared" si="8417"/>
        <v>0</v>
      </c>
      <c r="CB1781" s="28">
        <f t="shared" si="8418"/>
        <v>0</v>
      </c>
      <c r="CC1781" s="28">
        <f t="shared" si="8419"/>
        <v>0</v>
      </c>
      <c r="CD1781" s="28">
        <f t="shared" si="8420"/>
        <v>0</v>
      </c>
      <c r="CE1781" s="28">
        <f t="shared" si="8421"/>
        <v>0</v>
      </c>
      <c r="CF1781" s="28">
        <f t="shared" si="8422"/>
        <v>0</v>
      </c>
      <c r="CG1781" s="28">
        <f t="shared" si="8363"/>
        <v>4129.1999999999998</v>
      </c>
      <c r="CH1781" s="28">
        <f t="shared" si="8364"/>
        <v>5670.8999999999996</v>
      </c>
      <c r="CI1781" s="28">
        <f t="shared" si="8365"/>
        <v>6518.3999999999996</v>
      </c>
      <c r="CJ1781" s="28">
        <f t="shared" si="8423"/>
        <v>0</v>
      </c>
      <c r="CK1781" s="29"/>
      <c r="CL1781" s="29"/>
      <c r="CM1781" s="25"/>
      <c r="CN1781" s="25"/>
      <c r="CO1781" s="25"/>
      <c r="CP1781" s="25"/>
      <c r="CQ1781" s="25"/>
      <c r="CR1781" s="25"/>
      <c r="CS1781" s="25"/>
    </row>
    <row r="1782" s="1" customFormat="1" ht="30">
      <c r="A1782" s="30" t="s">
        <v>528</v>
      </c>
      <c r="B1782" s="30" t="s">
        <v>303</v>
      </c>
      <c r="C1782" s="30" t="s">
        <v>95</v>
      </c>
      <c r="D1782" s="30" t="s">
        <v>595</v>
      </c>
      <c r="E1782" s="35"/>
      <c r="F1782" s="31" t="s">
        <v>596</v>
      </c>
      <c r="G1782" s="17">
        <f t="shared" si="8366"/>
        <v>4129.1999999999998</v>
      </c>
      <c r="H1782" s="17">
        <f t="shared" si="8367"/>
        <v>5670.8999999999996</v>
      </c>
      <c r="I1782" s="17">
        <f t="shared" si="8368"/>
        <v>6518.3999999999996</v>
      </c>
      <c r="J1782" s="17">
        <f t="shared" si="8369"/>
        <v>0</v>
      </c>
      <c r="K1782" s="17">
        <f t="shared" si="8370"/>
        <v>0</v>
      </c>
      <c r="L1782" s="17">
        <f t="shared" si="8371"/>
        <v>0</v>
      </c>
      <c r="M1782" s="17">
        <f t="shared" si="8229"/>
        <v>4129.1999999999998</v>
      </c>
      <c r="N1782" s="17">
        <f t="shared" si="8230"/>
        <v>5670.8999999999996</v>
      </c>
      <c r="O1782" s="17">
        <f t="shared" si="8231"/>
        <v>6518.3999999999996</v>
      </c>
      <c r="P1782" s="17">
        <f t="shared" si="8372"/>
        <v>0</v>
      </c>
      <c r="Q1782" s="17">
        <f t="shared" si="8373"/>
        <v>0</v>
      </c>
      <c r="R1782" s="17">
        <f t="shared" si="8374"/>
        <v>0</v>
      </c>
      <c r="S1782" s="17">
        <f t="shared" si="8375"/>
        <v>0</v>
      </c>
      <c r="T1782" s="17">
        <f t="shared" si="8376"/>
        <v>0</v>
      </c>
      <c r="U1782" s="17">
        <f t="shared" si="8377"/>
        <v>0</v>
      </c>
      <c r="V1782" s="17">
        <f t="shared" si="8378"/>
        <v>0</v>
      </c>
      <c r="W1782" s="17">
        <f t="shared" si="8379"/>
        <v>0</v>
      </c>
      <c r="X1782" s="17">
        <f t="shared" si="8380"/>
        <v>0</v>
      </c>
      <c r="Y1782" s="17">
        <f t="shared" si="8345"/>
        <v>4129.1999999999998</v>
      </c>
      <c r="Z1782" s="17">
        <f t="shared" si="8346"/>
        <v>5670.8999999999996</v>
      </c>
      <c r="AA1782" s="17">
        <f t="shared" si="8347"/>
        <v>6518.3999999999996</v>
      </c>
      <c r="AB1782" s="17">
        <f t="shared" si="8381"/>
        <v>0</v>
      </c>
      <c r="AC1782" s="17">
        <f t="shared" si="8382"/>
        <v>0</v>
      </c>
      <c r="AD1782" s="17">
        <f t="shared" si="8383"/>
        <v>0</v>
      </c>
      <c r="AE1782" s="17">
        <f t="shared" si="8348"/>
        <v>4129.1999999999998</v>
      </c>
      <c r="AF1782" s="17">
        <f t="shared" si="8349"/>
        <v>5670.8999999999996</v>
      </c>
      <c r="AG1782" s="17">
        <f t="shared" si="8350"/>
        <v>6518.3999999999996</v>
      </c>
      <c r="AH1782" s="17">
        <f t="shared" si="8384"/>
        <v>0</v>
      </c>
      <c r="AI1782" s="17">
        <f t="shared" si="8385"/>
        <v>0</v>
      </c>
      <c r="AJ1782" s="17">
        <f t="shared" si="8386"/>
        <v>0</v>
      </c>
      <c r="AK1782" s="17">
        <f t="shared" si="8387"/>
        <v>0</v>
      </c>
      <c r="AL1782" s="17">
        <f t="shared" si="8388"/>
        <v>0</v>
      </c>
      <c r="AM1782" s="17">
        <f t="shared" si="8389"/>
        <v>0</v>
      </c>
      <c r="AN1782" s="17">
        <f t="shared" si="8390"/>
        <v>0</v>
      </c>
      <c r="AO1782" s="17">
        <f t="shared" si="8391"/>
        <v>0</v>
      </c>
      <c r="AP1782" s="17">
        <f t="shared" si="8392"/>
        <v>0</v>
      </c>
      <c r="AQ1782" s="17">
        <f t="shared" si="8393"/>
        <v>0</v>
      </c>
      <c r="AR1782" s="17">
        <f t="shared" si="8394"/>
        <v>0</v>
      </c>
      <c r="AS1782" s="17">
        <f t="shared" si="8395"/>
        <v>0</v>
      </c>
      <c r="AT1782" s="17">
        <f t="shared" si="8396"/>
        <v>0</v>
      </c>
      <c r="AU1782" s="17">
        <f t="shared" si="8397"/>
        <v>0</v>
      </c>
      <c r="AV1782" s="17">
        <f t="shared" si="8398"/>
        <v>0</v>
      </c>
      <c r="AW1782" s="17">
        <f t="shared" si="8351"/>
        <v>4129.1999999999998</v>
      </c>
      <c r="AX1782" s="17">
        <f t="shared" si="8352"/>
        <v>5670.8999999999996</v>
      </c>
      <c r="AY1782" s="17">
        <f t="shared" si="8353"/>
        <v>6518.3999999999996</v>
      </c>
      <c r="AZ1782" s="17">
        <f t="shared" si="8399"/>
        <v>0</v>
      </c>
      <c r="BA1782" s="17">
        <f t="shared" si="8354"/>
        <v>4129.1999999999998</v>
      </c>
      <c r="BB1782" s="17">
        <f t="shared" si="8355"/>
        <v>5670.8999999999996</v>
      </c>
      <c r="BC1782" s="17">
        <f t="shared" si="8356"/>
        <v>6518.3999999999996</v>
      </c>
      <c r="BD1782" s="17">
        <f t="shared" si="8400"/>
        <v>0</v>
      </c>
      <c r="BE1782" s="17">
        <f t="shared" si="8401"/>
        <v>0</v>
      </c>
      <c r="BF1782" s="17">
        <f t="shared" si="8402"/>
        <v>0</v>
      </c>
      <c r="BG1782" s="17">
        <f t="shared" si="8403"/>
        <v>0</v>
      </c>
      <c r="BH1782" s="17">
        <f t="shared" si="8404"/>
        <v>0</v>
      </c>
      <c r="BI1782" s="17">
        <f t="shared" si="8405"/>
        <v>0</v>
      </c>
      <c r="BJ1782" s="17">
        <f t="shared" si="8406"/>
        <v>0</v>
      </c>
      <c r="BK1782" s="17">
        <f t="shared" si="8407"/>
        <v>0</v>
      </c>
      <c r="BL1782" s="17">
        <f t="shared" si="8408"/>
        <v>0</v>
      </c>
      <c r="BM1782" s="17">
        <f t="shared" si="8409"/>
        <v>0</v>
      </c>
      <c r="BN1782" s="17">
        <f t="shared" si="8410"/>
        <v>0</v>
      </c>
      <c r="BO1782" s="17">
        <f t="shared" si="8357"/>
        <v>4129.1999999999998</v>
      </c>
      <c r="BP1782" s="17">
        <f t="shared" si="8358"/>
        <v>5670.8999999999996</v>
      </c>
      <c r="BQ1782" s="17">
        <f t="shared" si="8359"/>
        <v>6518.3999999999996</v>
      </c>
      <c r="BR1782" s="17">
        <f t="shared" si="8411"/>
        <v>0</v>
      </c>
      <c r="BS1782" s="17">
        <f t="shared" si="8412"/>
        <v>0</v>
      </c>
      <c r="BT1782" s="17">
        <f t="shared" si="8413"/>
        <v>0</v>
      </c>
      <c r="BU1782" s="17">
        <f t="shared" si="8360"/>
        <v>4129.1999999999998</v>
      </c>
      <c r="BV1782" s="17">
        <f t="shared" si="8361"/>
        <v>5670.8999999999996</v>
      </c>
      <c r="BW1782" s="17">
        <f t="shared" si="8362"/>
        <v>6518.3999999999996</v>
      </c>
      <c r="BX1782" s="17">
        <f t="shared" si="8414"/>
        <v>0</v>
      </c>
      <c r="BY1782" s="17">
        <f t="shared" si="8415"/>
        <v>0</v>
      </c>
      <c r="BZ1782" s="17">
        <f t="shared" si="8416"/>
        <v>0</v>
      </c>
      <c r="CA1782" s="17">
        <f t="shared" si="8417"/>
        <v>0</v>
      </c>
      <c r="CB1782" s="17">
        <f t="shared" si="8418"/>
        <v>0</v>
      </c>
      <c r="CC1782" s="17">
        <f t="shared" si="8419"/>
        <v>0</v>
      </c>
      <c r="CD1782" s="17">
        <f t="shared" si="8420"/>
        <v>0</v>
      </c>
      <c r="CE1782" s="17">
        <f t="shared" si="8421"/>
        <v>0</v>
      </c>
      <c r="CF1782" s="17">
        <f t="shared" si="8422"/>
        <v>0</v>
      </c>
      <c r="CG1782" s="17">
        <f t="shared" si="8363"/>
        <v>4129.1999999999998</v>
      </c>
      <c r="CH1782" s="17">
        <f t="shared" si="8364"/>
        <v>5670.8999999999996</v>
      </c>
      <c r="CI1782" s="17">
        <f t="shared" si="8365"/>
        <v>6518.3999999999996</v>
      </c>
      <c r="CJ1782" s="17">
        <f t="shared" si="8423"/>
        <v>0</v>
      </c>
      <c r="CK1782" s="32"/>
      <c r="CL1782" s="32"/>
      <c r="CM1782" s="1"/>
      <c r="CN1782" s="1"/>
      <c r="CO1782" s="1"/>
      <c r="CP1782" s="1"/>
      <c r="CQ1782" s="1"/>
      <c r="CR1782" s="1"/>
      <c r="CS1782" s="1"/>
    </row>
    <row r="1783" s="1" customFormat="1" ht="15">
      <c r="A1783" s="30" t="s">
        <v>528</v>
      </c>
      <c r="B1783" s="30" t="s">
        <v>303</v>
      </c>
      <c r="C1783" s="30" t="s">
        <v>95</v>
      </c>
      <c r="D1783" s="30" t="s">
        <v>597</v>
      </c>
      <c r="E1783" s="35"/>
      <c r="F1783" s="31" t="s">
        <v>86</v>
      </c>
      <c r="G1783" s="17">
        <f t="shared" si="8366"/>
        <v>4129.1999999999998</v>
      </c>
      <c r="H1783" s="17">
        <f t="shared" si="8367"/>
        <v>5670.8999999999996</v>
      </c>
      <c r="I1783" s="17">
        <f t="shared" si="8368"/>
        <v>6518.3999999999996</v>
      </c>
      <c r="J1783" s="17">
        <f t="shared" si="8369"/>
        <v>0</v>
      </c>
      <c r="K1783" s="17">
        <f t="shared" si="8370"/>
        <v>0</v>
      </c>
      <c r="L1783" s="17">
        <f t="shared" si="8371"/>
        <v>0</v>
      </c>
      <c r="M1783" s="17">
        <f t="shared" si="8229"/>
        <v>4129.1999999999998</v>
      </c>
      <c r="N1783" s="17">
        <f t="shared" si="8230"/>
        <v>5670.8999999999996</v>
      </c>
      <c r="O1783" s="17">
        <f t="shared" si="8231"/>
        <v>6518.3999999999996</v>
      </c>
      <c r="P1783" s="17">
        <f t="shared" si="8372"/>
        <v>0</v>
      </c>
      <c r="Q1783" s="17">
        <f t="shared" si="8373"/>
        <v>0</v>
      </c>
      <c r="R1783" s="17">
        <f t="shared" si="8374"/>
        <v>0</v>
      </c>
      <c r="S1783" s="17">
        <f t="shared" si="8375"/>
        <v>0</v>
      </c>
      <c r="T1783" s="17">
        <f t="shared" si="8376"/>
        <v>0</v>
      </c>
      <c r="U1783" s="17">
        <f t="shared" si="8377"/>
        <v>0</v>
      </c>
      <c r="V1783" s="17">
        <f t="shared" si="8378"/>
        <v>0</v>
      </c>
      <c r="W1783" s="17">
        <f t="shared" si="8379"/>
        <v>0</v>
      </c>
      <c r="X1783" s="17">
        <f t="shared" si="8380"/>
        <v>0</v>
      </c>
      <c r="Y1783" s="17">
        <f t="shared" si="8345"/>
        <v>4129.1999999999998</v>
      </c>
      <c r="Z1783" s="17">
        <f t="shared" si="8346"/>
        <v>5670.8999999999996</v>
      </c>
      <c r="AA1783" s="17">
        <f t="shared" si="8347"/>
        <v>6518.3999999999996</v>
      </c>
      <c r="AB1783" s="17">
        <f t="shared" si="8381"/>
        <v>0</v>
      </c>
      <c r="AC1783" s="17">
        <f t="shared" si="8382"/>
        <v>0</v>
      </c>
      <c r="AD1783" s="17">
        <f t="shared" si="8383"/>
        <v>0</v>
      </c>
      <c r="AE1783" s="17">
        <f t="shared" si="8348"/>
        <v>4129.1999999999998</v>
      </c>
      <c r="AF1783" s="17">
        <f t="shared" si="8349"/>
        <v>5670.8999999999996</v>
      </c>
      <c r="AG1783" s="17">
        <f t="shared" si="8350"/>
        <v>6518.3999999999996</v>
      </c>
      <c r="AH1783" s="17">
        <f t="shared" si="8384"/>
        <v>0</v>
      </c>
      <c r="AI1783" s="17">
        <f t="shared" si="8385"/>
        <v>0</v>
      </c>
      <c r="AJ1783" s="17">
        <f t="shared" si="8386"/>
        <v>0</v>
      </c>
      <c r="AK1783" s="17">
        <f t="shared" si="8387"/>
        <v>0</v>
      </c>
      <c r="AL1783" s="17">
        <f t="shared" si="8388"/>
        <v>0</v>
      </c>
      <c r="AM1783" s="17">
        <f t="shared" si="8389"/>
        <v>0</v>
      </c>
      <c r="AN1783" s="17">
        <f t="shared" si="8390"/>
        <v>0</v>
      </c>
      <c r="AO1783" s="17">
        <f t="shared" si="8391"/>
        <v>0</v>
      </c>
      <c r="AP1783" s="17">
        <f t="shared" si="8392"/>
        <v>0</v>
      </c>
      <c r="AQ1783" s="17">
        <f t="shared" si="8393"/>
        <v>0</v>
      </c>
      <c r="AR1783" s="17">
        <f t="shared" si="8394"/>
        <v>0</v>
      </c>
      <c r="AS1783" s="17">
        <f t="shared" si="8395"/>
        <v>0</v>
      </c>
      <c r="AT1783" s="17">
        <f t="shared" si="8396"/>
        <v>0</v>
      </c>
      <c r="AU1783" s="17">
        <f t="shared" si="8397"/>
        <v>0</v>
      </c>
      <c r="AV1783" s="17">
        <f t="shared" si="8398"/>
        <v>0</v>
      </c>
      <c r="AW1783" s="17">
        <f t="shared" si="8351"/>
        <v>4129.1999999999998</v>
      </c>
      <c r="AX1783" s="17">
        <f t="shared" si="8352"/>
        <v>5670.8999999999996</v>
      </c>
      <c r="AY1783" s="17">
        <f t="shared" si="8353"/>
        <v>6518.3999999999996</v>
      </c>
      <c r="AZ1783" s="17">
        <f t="shared" si="8399"/>
        <v>0</v>
      </c>
      <c r="BA1783" s="17">
        <f t="shared" si="8354"/>
        <v>4129.1999999999998</v>
      </c>
      <c r="BB1783" s="17">
        <f t="shared" si="8355"/>
        <v>5670.8999999999996</v>
      </c>
      <c r="BC1783" s="17">
        <f t="shared" si="8356"/>
        <v>6518.3999999999996</v>
      </c>
      <c r="BD1783" s="17">
        <f t="shared" si="8400"/>
        <v>0</v>
      </c>
      <c r="BE1783" s="17">
        <f t="shared" si="8401"/>
        <v>0</v>
      </c>
      <c r="BF1783" s="17">
        <f t="shared" si="8402"/>
        <v>0</v>
      </c>
      <c r="BG1783" s="17">
        <f t="shared" si="8403"/>
        <v>0</v>
      </c>
      <c r="BH1783" s="17">
        <f t="shared" si="8404"/>
        <v>0</v>
      </c>
      <c r="BI1783" s="17">
        <f t="shared" si="8405"/>
        <v>0</v>
      </c>
      <c r="BJ1783" s="17">
        <f t="shared" si="8406"/>
        <v>0</v>
      </c>
      <c r="BK1783" s="17">
        <f t="shared" si="8407"/>
        <v>0</v>
      </c>
      <c r="BL1783" s="17">
        <f t="shared" si="8408"/>
        <v>0</v>
      </c>
      <c r="BM1783" s="17">
        <f t="shared" si="8409"/>
        <v>0</v>
      </c>
      <c r="BN1783" s="17">
        <f t="shared" si="8410"/>
        <v>0</v>
      </c>
      <c r="BO1783" s="17">
        <f t="shared" si="8357"/>
        <v>4129.1999999999998</v>
      </c>
      <c r="BP1783" s="17">
        <f t="shared" si="8358"/>
        <v>5670.8999999999996</v>
      </c>
      <c r="BQ1783" s="17">
        <f t="shared" si="8359"/>
        <v>6518.3999999999996</v>
      </c>
      <c r="BR1783" s="17">
        <f t="shared" si="8411"/>
        <v>0</v>
      </c>
      <c r="BS1783" s="17">
        <f t="shared" si="8412"/>
        <v>0</v>
      </c>
      <c r="BT1783" s="17">
        <f t="shared" si="8413"/>
        <v>0</v>
      </c>
      <c r="BU1783" s="17">
        <f t="shared" si="8360"/>
        <v>4129.1999999999998</v>
      </c>
      <c r="BV1783" s="17">
        <f t="shared" si="8361"/>
        <v>5670.8999999999996</v>
      </c>
      <c r="BW1783" s="17">
        <f t="shared" si="8362"/>
        <v>6518.3999999999996</v>
      </c>
      <c r="BX1783" s="17">
        <f t="shared" si="8414"/>
        <v>0</v>
      </c>
      <c r="BY1783" s="17">
        <f t="shared" si="8415"/>
        <v>0</v>
      </c>
      <c r="BZ1783" s="17">
        <f t="shared" si="8416"/>
        <v>0</v>
      </c>
      <c r="CA1783" s="17">
        <f t="shared" si="8417"/>
        <v>0</v>
      </c>
      <c r="CB1783" s="17">
        <f t="shared" si="8418"/>
        <v>0</v>
      </c>
      <c r="CC1783" s="17">
        <f t="shared" si="8419"/>
        <v>0</v>
      </c>
      <c r="CD1783" s="17">
        <f t="shared" si="8420"/>
        <v>0</v>
      </c>
      <c r="CE1783" s="17">
        <f t="shared" si="8421"/>
        <v>0</v>
      </c>
      <c r="CF1783" s="17">
        <f t="shared" si="8422"/>
        <v>0</v>
      </c>
      <c r="CG1783" s="17">
        <f t="shared" si="8363"/>
        <v>4129.1999999999998</v>
      </c>
      <c r="CH1783" s="17">
        <f t="shared" si="8364"/>
        <v>5670.8999999999996</v>
      </c>
      <c r="CI1783" s="17">
        <f t="shared" si="8365"/>
        <v>6518.3999999999996</v>
      </c>
      <c r="CJ1783" s="17">
        <f t="shared" si="8423"/>
        <v>0</v>
      </c>
      <c r="CK1783" s="32"/>
      <c r="CL1783" s="32"/>
      <c r="CM1783" s="1"/>
      <c r="CN1783" s="1"/>
      <c r="CO1783" s="1"/>
      <c r="CP1783" s="1"/>
      <c r="CQ1783" s="1"/>
      <c r="CR1783" s="1"/>
      <c r="CS1783" s="1"/>
    </row>
    <row r="1784" s="1" customFormat="1" ht="45">
      <c r="A1784" s="30" t="s">
        <v>528</v>
      </c>
      <c r="B1784" s="30" t="s">
        <v>303</v>
      </c>
      <c r="C1784" s="30" t="s">
        <v>95</v>
      </c>
      <c r="D1784" s="30" t="s">
        <v>598</v>
      </c>
      <c r="E1784" s="35"/>
      <c r="F1784" s="31" t="s">
        <v>599</v>
      </c>
      <c r="G1784" s="17">
        <f t="shared" si="8366"/>
        <v>4129.1999999999998</v>
      </c>
      <c r="H1784" s="17">
        <f t="shared" si="8367"/>
        <v>5670.8999999999996</v>
      </c>
      <c r="I1784" s="17">
        <f t="shared" si="8368"/>
        <v>6518.3999999999996</v>
      </c>
      <c r="J1784" s="17">
        <f t="shared" si="8369"/>
        <v>0</v>
      </c>
      <c r="K1784" s="17">
        <f t="shared" si="8370"/>
        <v>0</v>
      </c>
      <c r="L1784" s="17">
        <f t="shared" si="8371"/>
        <v>0</v>
      </c>
      <c r="M1784" s="17">
        <f t="shared" si="8229"/>
        <v>4129.1999999999998</v>
      </c>
      <c r="N1784" s="17">
        <f t="shared" si="8230"/>
        <v>5670.8999999999996</v>
      </c>
      <c r="O1784" s="17">
        <f t="shared" si="8231"/>
        <v>6518.3999999999996</v>
      </c>
      <c r="P1784" s="17">
        <f t="shared" si="8372"/>
        <v>0</v>
      </c>
      <c r="Q1784" s="17">
        <f t="shared" si="8373"/>
        <v>0</v>
      </c>
      <c r="R1784" s="17">
        <f t="shared" si="8374"/>
        <v>0</v>
      </c>
      <c r="S1784" s="17">
        <f t="shared" si="8375"/>
        <v>0</v>
      </c>
      <c r="T1784" s="17">
        <f t="shared" si="8376"/>
        <v>0</v>
      </c>
      <c r="U1784" s="17">
        <f t="shared" si="8377"/>
        <v>0</v>
      </c>
      <c r="V1784" s="17">
        <f t="shared" si="8378"/>
        <v>0</v>
      </c>
      <c r="W1784" s="17">
        <f t="shared" si="8379"/>
        <v>0</v>
      </c>
      <c r="X1784" s="17">
        <f t="shared" si="8380"/>
        <v>0</v>
      </c>
      <c r="Y1784" s="17">
        <f t="shared" si="8345"/>
        <v>4129.1999999999998</v>
      </c>
      <c r="Z1784" s="17">
        <f t="shared" si="8346"/>
        <v>5670.8999999999996</v>
      </c>
      <c r="AA1784" s="17">
        <f t="shared" si="8347"/>
        <v>6518.3999999999996</v>
      </c>
      <c r="AB1784" s="17">
        <f t="shared" si="8381"/>
        <v>0</v>
      </c>
      <c r="AC1784" s="17">
        <f t="shared" si="8382"/>
        <v>0</v>
      </c>
      <c r="AD1784" s="17">
        <f t="shared" si="8383"/>
        <v>0</v>
      </c>
      <c r="AE1784" s="17">
        <f t="shared" si="8348"/>
        <v>4129.1999999999998</v>
      </c>
      <c r="AF1784" s="17">
        <f t="shared" si="8349"/>
        <v>5670.8999999999996</v>
      </c>
      <c r="AG1784" s="17">
        <f t="shared" si="8350"/>
        <v>6518.3999999999996</v>
      </c>
      <c r="AH1784" s="17">
        <f t="shared" si="8384"/>
        <v>0</v>
      </c>
      <c r="AI1784" s="17">
        <f t="shared" si="8385"/>
        <v>0</v>
      </c>
      <c r="AJ1784" s="17">
        <f t="shared" si="8386"/>
        <v>0</v>
      </c>
      <c r="AK1784" s="17">
        <f t="shared" si="8387"/>
        <v>0</v>
      </c>
      <c r="AL1784" s="17">
        <f t="shared" si="8388"/>
        <v>0</v>
      </c>
      <c r="AM1784" s="17">
        <f t="shared" si="8389"/>
        <v>0</v>
      </c>
      <c r="AN1784" s="17">
        <f t="shared" si="8390"/>
        <v>0</v>
      </c>
      <c r="AO1784" s="17">
        <f t="shared" si="8391"/>
        <v>0</v>
      </c>
      <c r="AP1784" s="17">
        <f t="shared" si="8392"/>
        <v>0</v>
      </c>
      <c r="AQ1784" s="17">
        <f t="shared" si="8393"/>
        <v>0</v>
      </c>
      <c r="AR1784" s="17">
        <f t="shared" si="8394"/>
        <v>0</v>
      </c>
      <c r="AS1784" s="17">
        <f t="shared" si="8395"/>
        <v>0</v>
      </c>
      <c r="AT1784" s="17">
        <f t="shared" si="8396"/>
        <v>0</v>
      </c>
      <c r="AU1784" s="17">
        <f t="shared" si="8397"/>
        <v>0</v>
      </c>
      <c r="AV1784" s="17">
        <f t="shared" si="8398"/>
        <v>0</v>
      </c>
      <c r="AW1784" s="17">
        <f t="shared" si="8351"/>
        <v>4129.1999999999998</v>
      </c>
      <c r="AX1784" s="17">
        <f t="shared" si="8352"/>
        <v>5670.8999999999996</v>
      </c>
      <c r="AY1784" s="17">
        <f t="shared" si="8353"/>
        <v>6518.3999999999996</v>
      </c>
      <c r="AZ1784" s="17">
        <f t="shared" si="8399"/>
        <v>0</v>
      </c>
      <c r="BA1784" s="17">
        <f t="shared" si="8354"/>
        <v>4129.1999999999998</v>
      </c>
      <c r="BB1784" s="17">
        <f t="shared" si="8355"/>
        <v>5670.8999999999996</v>
      </c>
      <c r="BC1784" s="17">
        <f t="shared" si="8356"/>
        <v>6518.3999999999996</v>
      </c>
      <c r="BD1784" s="17">
        <f t="shared" si="8400"/>
        <v>0</v>
      </c>
      <c r="BE1784" s="17">
        <f t="shared" si="8401"/>
        <v>0</v>
      </c>
      <c r="BF1784" s="17">
        <f t="shared" si="8402"/>
        <v>0</v>
      </c>
      <c r="BG1784" s="17">
        <f t="shared" si="8403"/>
        <v>0</v>
      </c>
      <c r="BH1784" s="17">
        <f t="shared" si="8404"/>
        <v>0</v>
      </c>
      <c r="BI1784" s="17">
        <f t="shared" si="8405"/>
        <v>0</v>
      </c>
      <c r="BJ1784" s="17">
        <f t="shared" si="8406"/>
        <v>0</v>
      </c>
      <c r="BK1784" s="17">
        <f t="shared" si="8407"/>
        <v>0</v>
      </c>
      <c r="BL1784" s="17">
        <f t="shared" si="8408"/>
        <v>0</v>
      </c>
      <c r="BM1784" s="17">
        <f t="shared" si="8409"/>
        <v>0</v>
      </c>
      <c r="BN1784" s="17">
        <f t="shared" si="8410"/>
        <v>0</v>
      </c>
      <c r="BO1784" s="17">
        <f t="shared" si="8357"/>
        <v>4129.1999999999998</v>
      </c>
      <c r="BP1784" s="17">
        <f t="shared" si="8358"/>
        <v>5670.8999999999996</v>
      </c>
      <c r="BQ1784" s="17">
        <f t="shared" si="8359"/>
        <v>6518.3999999999996</v>
      </c>
      <c r="BR1784" s="17">
        <f t="shared" si="8411"/>
        <v>0</v>
      </c>
      <c r="BS1784" s="17">
        <f t="shared" si="8412"/>
        <v>0</v>
      </c>
      <c r="BT1784" s="17">
        <f t="shared" si="8413"/>
        <v>0</v>
      </c>
      <c r="BU1784" s="17">
        <f t="shared" si="8360"/>
        <v>4129.1999999999998</v>
      </c>
      <c r="BV1784" s="17">
        <f t="shared" si="8361"/>
        <v>5670.8999999999996</v>
      </c>
      <c r="BW1784" s="17">
        <f t="shared" si="8362"/>
        <v>6518.3999999999996</v>
      </c>
      <c r="BX1784" s="17">
        <f t="shared" si="8414"/>
        <v>0</v>
      </c>
      <c r="BY1784" s="17">
        <f t="shared" si="8415"/>
        <v>0</v>
      </c>
      <c r="BZ1784" s="17">
        <f t="shared" si="8416"/>
        <v>0</v>
      </c>
      <c r="CA1784" s="17">
        <f t="shared" si="8417"/>
        <v>0</v>
      </c>
      <c r="CB1784" s="17">
        <f t="shared" si="8418"/>
        <v>0</v>
      </c>
      <c r="CC1784" s="17">
        <f t="shared" si="8419"/>
        <v>0</v>
      </c>
      <c r="CD1784" s="17">
        <f t="shared" si="8420"/>
        <v>0</v>
      </c>
      <c r="CE1784" s="17">
        <f t="shared" si="8421"/>
        <v>0</v>
      </c>
      <c r="CF1784" s="17">
        <f t="shared" si="8422"/>
        <v>0</v>
      </c>
      <c r="CG1784" s="17">
        <f t="shared" si="8363"/>
        <v>4129.1999999999998</v>
      </c>
      <c r="CH1784" s="17">
        <f t="shared" si="8364"/>
        <v>5670.8999999999996</v>
      </c>
      <c r="CI1784" s="17">
        <f t="shared" si="8365"/>
        <v>6518.3999999999996</v>
      </c>
      <c r="CJ1784" s="17">
        <f t="shared" si="8423"/>
        <v>0</v>
      </c>
      <c r="CK1784" s="32"/>
      <c r="CL1784" s="32"/>
      <c r="CM1784" s="1"/>
      <c r="CN1784" s="1"/>
      <c r="CO1784" s="1"/>
      <c r="CP1784" s="1"/>
      <c r="CQ1784" s="1"/>
      <c r="CR1784" s="1"/>
      <c r="CS1784" s="1"/>
    </row>
    <row r="1785" s="1" customFormat="1" ht="45">
      <c r="A1785" s="30" t="s">
        <v>528</v>
      </c>
      <c r="B1785" s="30" t="s">
        <v>303</v>
      </c>
      <c r="C1785" s="30" t="s">
        <v>95</v>
      </c>
      <c r="D1785" s="30" t="s">
        <v>600</v>
      </c>
      <c r="E1785" s="35"/>
      <c r="F1785" s="31" t="s">
        <v>601</v>
      </c>
      <c r="G1785" s="17">
        <f t="shared" si="8366"/>
        <v>4129.1999999999998</v>
      </c>
      <c r="H1785" s="17">
        <f t="shared" si="8367"/>
        <v>5670.8999999999996</v>
      </c>
      <c r="I1785" s="17">
        <f t="shared" si="8368"/>
        <v>6518.3999999999996</v>
      </c>
      <c r="J1785" s="17">
        <f t="shared" si="8369"/>
        <v>0</v>
      </c>
      <c r="K1785" s="17">
        <f t="shared" si="8370"/>
        <v>0</v>
      </c>
      <c r="L1785" s="17">
        <f t="shared" si="8371"/>
        <v>0</v>
      </c>
      <c r="M1785" s="17">
        <f t="shared" si="8229"/>
        <v>4129.1999999999998</v>
      </c>
      <c r="N1785" s="17">
        <f t="shared" si="8230"/>
        <v>5670.8999999999996</v>
      </c>
      <c r="O1785" s="17">
        <f t="shared" si="8231"/>
        <v>6518.3999999999996</v>
      </c>
      <c r="P1785" s="17">
        <f t="shared" si="8372"/>
        <v>0</v>
      </c>
      <c r="Q1785" s="17">
        <f t="shared" si="8373"/>
        <v>0</v>
      </c>
      <c r="R1785" s="17">
        <f t="shared" si="8374"/>
        <v>0</v>
      </c>
      <c r="S1785" s="17">
        <f t="shared" si="8375"/>
        <v>0</v>
      </c>
      <c r="T1785" s="17">
        <f t="shared" si="8376"/>
        <v>0</v>
      </c>
      <c r="U1785" s="17">
        <f t="shared" si="8377"/>
        <v>0</v>
      </c>
      <c r="V1785" s="17">
        <f t="shared" si="8378"/>
        <v>0</v>
      </c>
      <c r="W1785" s="17">
        <f t="shared" si="8379"/>
        <v>0</v>
      </c>
      <c r="X1785" s="17">
        <f t="shared" si="8380"/>
        <v>0</v>
      </c>
      <c r="Y1785" s="17">
        <f t="shared" si="8345"/>
        <v>4129.1999999999998</v>
      </c>
      <c r="Z1785" s="17">
        <f t="shared" si="8346"/>
        <v>5670.8999999999996</v>
      </c>
      <c r="AA1785" s="17">
        <f t="shared" si="8347"/>
        <v>6518.3999999999996</v>
      </c>
      <c r="AB1785" s="17">
        <f t="shared" si="8381"/>
        <v>0</v>
      </c>
      <c r="AC1785" s="17">
        <f t="shared" si="8382"/>
        <v>0</v>
      </c>
      <c r="AD1785" s="17">
        <f t="shared" si="8383"/>
        <v>0</v>
      </c>
      <c r="AE1785" s="17">
        <f t="shared" si="8348"/>
        <v>4129.1999999999998</v>
      </c>
      <c r="AF1785" s="17">
        <f t="shared" si="8349"/>
        <v>5670.8999999999996</v>
      </c>
      <c r="AG1785" s="17">
        <f t="shared" si="8350"/>
        <v>6518.3999999999996</v>
      </c>
      <c r="AH1785" s="17">
        <f t="shared" si="8384"/>
        <v>0</v>
      </c>
      <c r="AI1785" s="17">
        <f t="shared" si="8385"/>
        <v>0</v>
      </c>
      <c r="AJ1785" s="17">
        <f t="shared" si="8386"/>
        <v>0</v>
      </c>
      <c r="AK1785" s="17">
        <f t="shared" si="8387"/>
        <v>0</v>
      </c>
      <c r="AL1785" s="17">
        <f t="shared" si="8388"/>
        <v>0</v>
      </c>
      <c r="AM1785" s="17">
        <f t="shared" si="8389"/>
        <v>0</v>
      </c>
      <c r="AN1785" s="17">
        <f t="shared" si="8390"/>
        <v>0</v>
      </c>
      <c r="AO1785" s="17">
        <f t="shared" si="8391"/>
        <v>0</v>
      </c>
      <c r="AP1785" s="17">
        <f t="shared" si="8392"/>
        <v>0</v>
      </c>
      <c r="AQ1785" s="17">
        <f t="shared" si="8393"/>
        <v>0</v>
      </c>
      <c r="AR1785" s="17">
        <f t="shared" si="8394"/>
        <v>0</v>
      </c>
      <c r="AS1785" s="17">
        <f t="shared" si="8395"/>
        <v>0</v>
      </c>
      <c r="AT1785" s="17">
        <f t="shared" si="8396"/>
        <v>0</v>
      </c>
      <c r="AU1785" s="17">
        <f t="shared" si="8397"/>
        <v>0</v>
      </c>
      <c r="AV1785" s="17">
        <f t="shared" si="8398"/>
        <v>0</v>
      </c>
      <c r="AW1785" s="17">
        <f t="shared" si="8351"/>
        <v>4129.1999999999998</v>
      </c>
      <c r="AX1785" s="17">
        <f t="shared" si="8352"/>
        <v>5670.8999999999996</v>
      </c>
      <c r="AY1785" s="17">
        <f t="shared" si="8353"/>
        <v>6518.3999999999996</v>
      </c>
      <c r="AZ1785" s="17">
        <f t="shared" si="8399"/>
        <v>0</v>
      </c>
      <c r="BA1785" s="17">
        <f t="shared" si="8354"/>
        <v>4129.1999999999998</v>
      </c>
      <c r="BB1785" s="17">
        <f t="shared" si="8355"/>
        <v>5670.8999999999996</v>
      </c>
      <c r="BC1785" s="17">
        <f t="shared" si="8356"/>
        <v>6518.3999999999996</v>
      </c>
      <c r="BD1785" s="17">
        <f t="shared" si="8400"/>
        <v>0</v>
      </c>
      <c r="BE1785" s="17">
        <f t="shared" si="8401"/>
        <v>0</v>
      </c>
      <c r="BF1785" s="17">
        <f t="shared" si="8402"/>
        <v>0</v>
      </c>
      <c r="BG1785" s="17">
        <f t="shared" si="8403"/>
        <v>0</v>
      </c>
      <c r="BH1785" s="17">
        <f t="shared" si="8404"/>
        <v>0</v>
      </c>
      <c r="BI1785" s="17">
        <f t="shared" si="8405"/>
        <v>0</v>
      </c>
      <c r="BJ1785" s="17">
        <f t="shared" si="8406"/>
        <v>0</v>
      </c>
      <c r="BK1785" s="17">
        <f t="shared" si="8407"/>
        <v>0</v>
      </c>
      <c r="BL1785" s="17">
        <f t="shared" si="8408"/>
        <v>0</v>
      </c>
      <c r="BM1785" s="17">
        <f t="shared" si="8409"/>
        <v>0</v>
      </c>
      <c r="BN1785" s="17">
        <f t="shared" si="8410"/>
        <v>0</v>
      </c>
      <c r="BO1785" s="17">
        <f t="shared" si="8357"/>
        <v>4129.1999999999998</v>
      </c>
      <c r="BP1785" s="17">
        <f t="shared" si="8358"/>
        <v>5670.8999999999996</v>
      </c>
      <c r="BQ1785" s="17">
        <f t="shared" si="8359"/>
        <v>6518.3999999999996</v>
      </c>
      <c r="BR1785" s="17">
        <f t="shared" si="8411"/>
        <v>0</v>
      </c>
      <c r="BS1785" s="17">
        <f t="shared" si="8412"/>
        <v>0</v>
      </c>
      <c r="BT1785" s="17">
        <f t="shared" si="8413"/>
        <v>0</v>
      </c>
      <c r="BU1785" s="17">
        <f t="shared" si="8360"/>
        <v>4129.1999999999998</v>
      </c>
      <c r="BV1785" s="17">
        <f t="shared" si="8361"/>
        <v>5670.8999999999996</v>
      </c>
      <c r="BW1785" s="17">
        <f t="shared" si="8362"/>
        <v>6518.3999999999996</v>
      </c>
      <c r="BX1785" s="17">
        <f t="shared" si="8414"/>
        <v>0</v>
      </c>
      <c r="BY1785" s="17">
        <f t="shared" si="8415"/>
        <v>0</v>
      </c>
      <c r="BZ1785" s="17">
        <f t="shared" si="8416"/>
        <v>0</v>
      </c>
      <c r="CA1785" s="17">
        <f t="shared" si="8417"/>
        <v>0</v>
      </c>
      <c r="CB1785" s="17">
        <f t="shared" si="8418"/>
        <v>0</v>
      </c>
      <c r="CC1785" s="17">
        <f t="shared" si="8419"/>
        <v>0</v>
      </c>
      <c r="CD1785" s="17">
        <f t="shared" si="8420"/>
        <v>0</v>
      </c>
      <c r="CE1785" s="17">
        <f t="shared" si="8421"/>
        <v>0</v>
      </c>
      <c r="CF1785" s="17">
        <f t="shared" si="8422"/>
        <v>0</v>
      </c>
      <c r="CG1785" s="17">
        <f t="shared" si="8363"/>
        <v>4129.1999999999998</v>
      </c>
      <c r="CH1785" s="17">
        <f t="shared" si="8364"/>
        <v>5670.8999999999996</v>
      </c>
      <c r="CI1785" s="17">
        <f t="shared" si="8365"/>
        <v>6518.3999999999996</v>
      </c>
      <c r="CJ1785" s="17">
        <f t="shared" si="8423"/>
        <v>0</v>
      </c>
      <c r="CK1785" s="32"/>
      <c r="CL1785" s="32"/>
      <c r="CM1785" s="1"/>
      <c r="CN1785" s="1"/>
      <c r="CO1785" s="1"/>
      <c r="CP1785" s="1"/>
      <c r="CQ1785" s="1"/>
      <c r="CR1785" s="1"/>
      <c r="CS1785" s="1"/>
    </row>
    <row r="1786" s="1" customFormat="1" ht="30">
      <c r="A1786" s="30" t="s">
        <v>528</v>
      </c>
      <c r="B1786" s="30" t="s">
        <v>303</v>
      </c>
      <c r="C1786" s="30" t="s">
        <v>95</v>
      </c>
      <c r="D1786" s="30" t="s">
        <v>600</v>
      </c>
      <c r="E1786" s="30" t="s">
        <v>46</v>
      </c>
      <c r="F1786" s="31" t="s">
        <v>47</v>
      </c>
      <c r="G1786" s="17">
        <v>4129.1999999999998</v>
      </c>
      <c r="H1786" s="17">
        <v>5670.8999999999996</v>
      </c>
      <c r="I1786" s="17">
        <v>6518.3999999999996</v>
      </c>
      <c r="J1786" s="17"/>
      <c r="K1786" s="17"/>
      <c r="L1786" s="17"/>
      <c r="M1786" s="17">
        <f t="shared" si="8229"/>
        <v>4129.1999999999998</v>
      </c>
      <c r="N1786" s="17">
        <f t="shared" si="8230"/>
        <v>5670.8999999999996</v>
      </c>
      <c r="O1786" s="17">
        <f t="shared" si="8231"/>
        <v>6518.3999999999996</v>
      </c>
      <c r="P1786" s="17"/>
      <c r="Q1786" s="17"/>
      <c r="R1786" s="17"/>
      <c r="S1786" s="17"/>
      <c r="T1786" s="17"/>
      <c r="U1786" s="17"/>
      <c r="V1786" s="17"/>
      <c r="W1786" s="17"/>
      <c r="X1786" s="17"/>
      <c r="Y1786" s="17">
        <f t="shared" si="8345"/>
        <v>4129.1999999999998</v>
      </c>
      <c r="Z1786" s="17">
        <f t="shared" si="8346"/>
        <v>5670.8999999999996</v>
      </c>
      <c r="AA1786" s="17">
        <f t="shared" si="8347"/>
        <v>6518.3999999999996</v>
      </c>
      <c r="AB1786" s="17"/>
      <c r="AC1786" s="17"/>
      <c r="AD1786" s="17"/>
      <c r="AE1786" s="17">
        <f t="shared" si="8348"/>
        <v>4129.1999999999998</v>
      </c>
      <c r="AF1786" s="17">
        <f t="shared" si="8349"/>
        <v>5670.8999999999996</v>
      </c>
      <c r="AG1786" s="17">
        <f t="shared" si="8350"/>
        <v>6518.3999999999996</v>
      </c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>
        <f t="shared" si="8351"/>
        <v>4129.1999999999998</v>
      </c>
      <c r="AX1786" s="17">
        <f t="shared" si="8352"/>
        <v>5670.8999999999996</v>
      </c>
      <c r="AY1786" s="17">
        <f t="shared" si="8353"/>
        <v>6518.3999999999996</v>
      </c>
      <c r="AZ1786" s="17"/>
      <c r="BA1786" s="17">
        <f t="shared" si="8354"/>
        <v>4129.1999999999998</v>
      </c>
      <c r="BB1786" s="17">
        <f t="shared" si="8355"/>
        <v>5670.8999999999996</v>
      </c>
      <c r="BC1786" s="17">
        <f t="shared" si="8356"/>
        <v>6518.3999999999996</v>
      </c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>
        <f t="shared" si="8357"/>
        <v>4129.1999999999998</v>
      </c>
      <c r="BP1786" s="17">
        <f t="shared" si="8358"/>
        <v>5670.8999999999996</v>
      </c>
      <c r="BQ1786" s="17">
        <f t="shared" si="8359"/>
        <v>6518.3999999999996</v>
      </c>
      <c r="BR1786" s="17"/>
      <c r="BS1786" s="17"/>
      <c r="BT1786" s="17"/>
      <c r="BU1786" s="17">
        <f t="shared" si="8360"/>
        <v>4129.1999999999998</v>
      </c>
      <c r="BV1786" s="17">
        <f t="shared" si="8361"/>
        <v>5670.8999999999996</v>
      </c>
      <c r="BW1786" s="17">
        <f t="shared" si="8362"/>
        <v>6518.3999999999996</v>
      </c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>
        <f t="shared" si="8363"/>
        <v>4129.1999999999998</v>
      </c>
      <c r="CH1786" s="17">
        <f t="shared" si="8364"/>
        <v>5670.8999999999996</v>
      </c>
      <c r="CI1786" s="17">
        <f t="shared" si="8365"/>
        <v>6518.3999999999996</v>
      </c>
      <c r="CJ1786" s="17"/>
      <c r="CK1786" s="32"/>
      <c r="CL1786" s="32"/>
      <c r="CM1786" s="1"/>
      <c r="CN1786" s="1"/>
      <c r="CO1786" s="1"/>
      <c r="CP1786" s="1"/>
      <c r="CQ1786" s="1"/>
      <c r="CR1786" s="1"/>
      <c r="CS1786" s="1"/>
    </row>
    <row r="1787" s="20" customFormat="1" ht="30">
      <c r="A1787" s="21" t="s">
        <v>602</v>
      </c>
      <c r="B1787" s="21"/>
      <c r="C1787" s="21"/>
      <c r="D1787" s="21"/>
      <c r="E1787" s="21"/>
      <c r="F1787" s="22" t="s">
        <v>603</v>
      </c>
      <c r="G1787" s="23">
        <f>G1788+G1860+G1820+G1977+G1905</f>
        <v>2847186.0999999996</v>
      </c>
      <c r="H1787" s="23">
        <f>H1788+H1860+H1820+H1977+H1905</f>
        <v>2927147.6999999997</v>
      </c>
      <c r="I1787" s="23">
        <f>I1788+I1860+I1820+I1977+I1905</f>
        <v>1751176.3999999999</v>
      </c>
      <c r="J1787" s="23">
        <f>J1788+J1860+J1820+J1977+J1905</f>
        <v>0</v>
      </c>
      <c r="K1787" s="23">
        <f>K1788+K1860+K1820+K1977+K1905</f>
        <v>0</v>
      </c>
      <c r="L1787" s="23">
        <f>L1788+L1860+L1820+L1977+L1905</f>
        <v>0</v>
      </c>
      <c r="M1787" s="23">
        <f t="shared" si="8229"/>
        <v>2847186.0999999996</v>
      </c>
      <c r="N1787" s="23">
        <f t="shared" si="8230"/>
        <v>2927147.6999999997</v>
      </c>
      <c r="O1787" s="23">
        <f t="shared" si="8231"/>
        <v>1751176.3999999999</v>
      </c>
      <c r="P1787" s="23">
        <f>P1788+P1860+P1820+P1977+P1905</f>
        <v>7948.8000000000002</v>
      </c>
      <c r="Q1787" s="23">
        <f>Q1788+Q1860+Q1820+Q1977+Q1905</f>
        <v>0</v>
      </c>
      <c r="R1787" s="23">
        <f>R1788+R1860+R1820+R1977+R1905</f>
        <v>-345489.09999999998</v>
      </c>
      <c r="S1787" s="23">
        <f>S1788+S1860+S1820+S1977+S1905</f>
        <v>566239.65675999993</v>
      </c>
      <c r="T1787" s="23">
        <f>T1788+T1860+T1820+T1977+T1905</f>
        <v>9155.8999999999996</v>
      </c>
      <c r="U1787" s="23">
        <f>U1788+U1860+U1820+U1977+U1905</f>
        <v>-313169.79999999999</v>
      </c>
      <c r="V1787" s="23">
        <f>V1788+V1860+V1820+V1977+V1905</f>
        <v>9155.8999999999996</v>
      </c>
      <c r="W1787" s="23">
        <f>W1788+W1860+W1820+W1977+W1905</f>
        <v>0.035999999999999997</v>
      </c>
      <c r="X1787" s="23">
        <f>X1788+X1860+X1820+X1977+X1905</f>
        <v>0</v>
      </c>
      <c r="Y1787" s="23">
        <f t="shared" si="8345"/>
        <v>3075885.4567599995</v>
      </c>
      <c r="Z1787" s="23">
        <f t="shared" si="8346"/>
        <v>2623133.7999999998</v>
      </c>
      <c r="AA1787" s="23">
        <f t="shared" si="8347"/>
        <v>1760332.3359999999</v>
      </c>
      <c r="AB1787" s="23">
        <f>AB1788+AB1860+AB1820+AB1977+AB1905</f>
        <v>0</v>
      </c>
      <c r="AC1787" s="23">
        <f>AC1788+AC1860+AC1820+AC1977+AC1905</f>
        <v>0</v>
      </c>
      <c r="AD1787" s="23">
        <f>AD1788+AD1860+AD1820+AD1977+AD1905</f>
        <v>0</v>
      </c>
      <c r="AE1787" s="23">
        <f t="shared" si="8348"/>
        <v>3075885.4567599995</v>
      </c>
      <c r="AF1787" s="23">
        <f t="shared" si="8349"/>
        <v>2623133.7999999998</v>
      </c>
      <c r="AG1787" s="23">
        <f t="shared" si="8350"/>
        <v>1760332.3359999999</v>
      </c>
      <c r="AH1787" s="23">
        <f>AH1788+AH1860+AH1820+AH1977+AH1905</f>
        <v>0</v>
      </c>
      <c r="AI1787" s="23">
        <f>AI1788+AI1860+AI1820+AI1977+AI1905</f>
        <v>0</v>
      </c>
      <c r="AJ1787" s="23">
        <f>AJ1788+AJ1860+AJ1820+AJ1977+AJ1905</f>
        <v>-319775.39772000001</v>
      </c>
      <c r="AK1787" s="23">
        <f>AK1788+AK1860+AK1820+AK1977+AK1905</f>
        <v>5.8207660913467407e-11</v>
      </c>
      <c r="AL1787" s="23">
        <f>AL1788+AL1860+AL1820+AL1977+AL1905</f>
        <v>24573.59599999999</v>
      </c>
      <c r="AM1787" s="23">
        <f>AM1788+AM1860+AM1820+AM1977+AM1905</f>
        <v>104188.8</v>
      </c>
      <c r="AN1787" s="23">
        <f>AN1788+AN1860+AN1820+AN1977+AN1905</f>
        <v>0</v>
      </c>
      <c r="AO1787" s="23">
        <f>AO1788+AO1860+AO1820+AO1977+AO1905</f>
        <v>165060.11599999998</v>
      </c>
      <c r="AP1787" s="23">
        <f>AP1788+AP1860+AP1820+AP1977+AP1905</f>
        <v>0</v>
      </c>
      <c r="AQ1787" s="23">
        <f>AQ1788+AQ1860+AQ1820+AQ1977+AQ1905</f>
        <v>-98090.078999999998</v>
      </c>
      <c r="AR1787" s="23">
        <f>AR1788+AR1860+AR1820+AR1977+AR1905</f>
        <v>0</v>
      </c>
      <c r="AS1787" s="23">
        <f>AS1788+AS1860+AS1820+AS1977+AS1905</f>
        <v>0</v>
      </c>
      <c r="AT1787" s="23">
        <f>AT1788+AT1860+AT1820+AT1977+AT1905</f>
        <v>443.52699999999999</v>
      </c>
      <c r="AU1787" s="23">
        <f>AU1788+AU1860+AU1820+AU1977+AU1905</f>
        <v>0</v>
      </c>
      <c r="AV1787" s="23">
        <f>AV1788+AV1860+AV1820+AV1977+AV1905</f>
        <v>443083.43800000002</v>
      </c>
      <c r="AW1787" s="23">
        <f t="shared" si="8351"/>
        <v>2780683.6550399996</v>
      </c>
      <c r="AX1787" s="23">
        <f t="shared" si="8352"/>
        <v>2794292.6369999996</v>
      </c>
      <c r="AY1787" s="23">
        <f t="shared" si="8353"/>
        <v>2203859.301</v>
      </c>
      <c r="AZ1787" s="23">
        <f>AZ1788+AZ1860+AZ1820+AZ1977+AZ1905</f>
        <v>0</v>
      </c>
      <c r="BA1787" s="23">
        <f t="shared" si="8354"/>
        <v>2780683.6550399996</v>
      </c>
      <c r="BB1787" s="23">
        <f t="shared" si="8355"/>
        <v>2794292.6369999996</v>
      </c>
      <c r="BC1787" s="23">
        <f t="shared" si="8356"/>
        <v>2203859.301</v>
      </c>
      <c r="BD1787" s="23">
        <f>BD1788+BD1860+BD1820+BD1977+BD1905</f>
        <v>0</v>
      </c>
      <c r="BE1787" s="23">
        <f>BE1788+BE1860+BE1820+BE1977+BE1905</f>
        <v>0</v>
      </c>
      <c r="BF1787" s="23">
        <f>BF1788+BF1860+BF1820+BF1977+BF1905</f>
        <v>-185726.57199999999</v>
      </c>
      <c r="BG1787" s="23">
        <f>BG1788+BG1860+BG1820+BG1977+BG1905</f>
        <v>74371.914000000004</v>
      </c>
      <c r="BH1787" s="23">
        <f>BH1788+BH1860+BH1820+BH1977+BH1905</f>
        <v>52710.968999999997</v>
      </c>
      <c r="BI1787" s="23">
        <f>BI1788+BI1860+BI1820+BI1977+BI1905</f>
        <v>0</v>
      </c>
      <c r="BJ1787" s="23">
        <f>BJ1788+BJ1860+BJ1820+BJ1977+BJ1905</f>
        <v>114693.93700000001</v>
      </c>
      <c r="BK1787" s="23">
        <f>BK1788+BK1860+BK1820+BK1977+BK1905</f>
        <v>0</v>
      </c>
      <c r="BL1787" s="23">
        <f>BL1788+BL1860+BL1820+BL1977+BL1905</f>
        <v>168427.576</v>
      </c>
      <c r="BM1787" s="23">
        <f>BM1788+BM1860+BM1820+BM1977+BM1905</f>
        <v>0</v>
      </c>
      <c r="BN1787" s="23">
        <f>BN1788+BN1860+BN1820+BN1977+BN1905</f>
        <v>71722.664000000004</v>
      </c>
      <c r="BO1787" s="23">
        <f t="shared" si="8357"/>
        <v>2669328.9970399993</v>
      </c>
      <c r="BP1787" s="23">
        <f t="shared" si="8358"/>
        <v>2961697.5429999996</v>
      </c>
      <c r="BQ1787" s="23">
        <f t="shared" si="8359"/>
        <v>2444009.5409999997</v>
      </c>
      <c r="BR1787" s="23">
        <f>BR1788+BR1860+BR1820+BR1977+BR1905</f>
        <v>0</v>
      </c>
      <c r="BS1787" s="23">
        <f>BS1788+BS1860+BS1820+BS1977+BS1905</f>
        <v>0</v>
      </c>
      <c r="BT1787" s="23">
        <f>BT1788+BT1860+BT1820+BT1977+BT1905</f>
        <v>0</v>
      </c>
      <c r="BU1787" s="23">
        <f t="shared" si="8360"/>
        <v>2669328.9970399993</v>
      </c>
      <c r="BV1787" s="23">
        <f t="shared" si="8361"/>
        <v>2961697.5429999996</v>
      </c>
      <c r="BW1787" s="23">
        <f t="shared" si="8362"/>
        <v>2444009.5409999997</v>
      </c>
      <c r="BX1787" s="23">
        <f>BX1788+BX1860+BX1820+BX1977+BX1905+BX1970</f>
        <v>0</v>
      </c>
      <c r="BY1787" s="23">
        <f>BY1788+BY1860+BY1820+BY1977+BY1905+BY1970</f>
        <v>-309294.32299999997</v>
      </c>
      <c r="BZ1787" s="23">
        <f>BZ1788+BZ1860+BZ1820+BZ1977+BZ1905+BZ1970</f>
        <v>0</v>
      </c>
      <c r="CA1787" s="23">
        <f>CA1788+CA1860+CA1820+CA1977+CA1905+CA1970</f>
        <v>0</v>
      </c>
      <c r="CB1787" s="23">
        <f>CB1788+CB1860+CB1820+CB1977+CB1905+CB1970</f>
        <v>124630.768</v>
      </c>
      <c r="CC1787" s="23">
        <f>CC1788+CC1860+CC1820+CC1977+CC1905+CC1970</f>
        <v>0</v>
      </c>
      <c r="CD1787" s="23">
        <f>CD1788+CD1860+CD1820+CD1977+CD1905+CD1970</f>
        <v>0</v>
      </c>
      <c r="CE1787" s="23">
        <f>CE1788+CE1860+CE1820+CE1977+CE1905+CE1970</f>
        <v>515871.32299999997</v>
      </c>
      <c r="CF1787" s="23">
        <f>CF1788+CF1860+CF1820+CF1977+CF1905+CF1970</f>
        <v>0</v>
      </c>
      <c r="CG1787" s="23">
        <f t="shared" si="8363"/>
        <v>2360034.6740399995</v>
      </c>
      <c r="CH1787" s="23">
        <f t="shared" si="8364"/>
        <v>3086328.3109999998</v>
      </c>
      <c r="CI1787" s="23">
        <f t="shared" si="8365"/>
        <v>2959880.8639999996</v>
      </c>
      <c r="CJ1787" s="23">
        <f>CJ1788+CJ1860+CJ1820+CJ1977+CJ1905+CJ1970</f>
        <v>0</v>
      </c>
      <c r="CK1787" s="24"/>
      <c r="CL1787" s="24"/>
      <c r="CM1787" s="20"/>
      <c r="CN1787" s="20"/>
      <c r="CO1787" s="20"/>
      <c r="CP1787" s="20"/>
      <c r="CQ1787" s="20"/>
      <c r="CR1787" s="20"/>
      <c r="CS1787" s="20"/>
    </row>
    <row r="1788" s="20" customFormat="1" ht="15">
      <c r="A1788" s="21" t="s">
        <v>602</v>
      </c>
      <c r="B1788" s="21" t="s">
        <v>34</v>
      </c>
      <c r="C1788" s="21"/>
      <c r="D1788" s="21"/>
      <c r="E1788" s="21"/>
      <c r="F1788" s="22" t="s">
        <v>35</v>
      </c>
      <c r="G1788" s="23">
        <f>G1789</f>
        <v>360249.60000000009</v>
      </c>
      <c r="H1788" s="23">
        <f>H1789</f>
        <v>130171.3</v>
      </c>
      <c r="I1788" s="23">
        <f>I1789</f>
        <v>97462.699999999997</v>
      </c>
      <c r="J1788" s="23">
        <f>J1789</f>
        <v>0</v>
      </c>
      <c r="K1788" s="23">
        <f>K1789</f>
        <v>0</v>
      </c>
      <c r="L1788" s="23">
        <f>L1789</f>
        <v>0</v>
      </c>
      <c r="M1788" s="23">
        <f t="shared" si="8229"/>
        <v>360249.60000000009</v>
      </c>
      <c r="N1788" s="23">
        <f t="shared" si="8230"/>
        <v>130171.3</v>
      </c>
      <c r="O1788" s="23">
        <f t="shared" si="8231"/>
        <v>97462.699999999997</v>
      </c>
      <c r="P1788" s="23">
        <f>P1789</f>
        <v>7948.8000000000002</v>
      </c>
      <c r="Q1788" s="23">
        <f>Q1789</f>
        <v>0</v>
      </c>
      <c r="R1788" s="23">
        <f>R1789</f>
        <v>0</v>
      </c>
      <c r="S1788" s="23">
        <f>S1789</f>
        <v>65445.083729999998</v>
      </c>
      <c r="T1788" s="23">
        <f>T1789</f>
        <v>9155.8999999999996</v>
      </c>
      <c r="U1788" s="23">
        <f>U1789</f>
        <v>0</v>
      </c>
      <c r="V1788" s="23">
        <f>V1789</f>
        <v>9155.8999999999996</v>
      </c>
      <c r="W1788" s="23">
        <f>W1789</f>
        <v>0</v>
      </c>
      <c r="X1788" s="23">
        <f>X1789</f>
        <v>0</v>
      </c>
      <c r="Y1788" s="23">
        <f t="shared" si="8345"/>
        <v>433643.48373000009</v>
      </c>
      <c r="Z1788" s="23">
        <f t="shared" si="8346"/>
        <v>139327.20000000001</v>
      </c>
      <c r="AA1788" s="23">
        <f t="shared" si="8347"/>
        <v>106618.59999999999</v>
      </c>
      <c r="AB1788" s="23">
        <f>AB1789</f>
        <v>0</v>
      </c>
      <c r="AC1788" s="23">
        <f>AC1789</f>
        <v>0</v>
      </c>
      <c r="AD1788" s="23">
        <f>AD1789</f>
        <v>0</v>
      </c>
      <c r="AE1788" s="23">
        <f t="shared" si="8348"/>
        <v>433643.48373000009</v>
      </c>
      <c r="AF1788" s="23">
        <f t="shared" si="8349"/>
        <v>139327.20000000001</v>
      </c>
      <c r="AG1788" s="23">
        <f t="shared" si="8350"/>
        <v>106618.59999999999</v>
      </c>
      <c r="AH1788" s="23">
        <f>AH1789</f>
        <v>0</v>
      </c>
      <c r="AI1788" s="23">
        <f>AI1789</f>
        <v>0</v>
      </c>
      <c r="AJ1788" s="23">
        <f>AJ1789</f>
        <v>-20284.093000000001</v>
      </c>
      <c r="AK1788" s="23">
        <f>AK1789</f>
        <v>0</v>
      </c>
      <c r="AL1788" s="23">
        <f>AL1789</f>
        <v>0</v>
      </c>
      <c r="AM1788" s="23">
        <f>AM1789</f>
        <v>0</v>
      </c>
      <c r="AN1788" s="23">
        <f>AN1789</f>
        <v>0</v>
      </c>
      <c r="AO1788" s="23">
        <f>AO1789</f>
        <v>20284.093000000001</v>
      </c>
      <c r="AP1788" s="23">
        <f>AP1789</f>
        <v>0</v>
      </c>
      <c r="AQ1788" s="23">
        <f>AQ1789</f>
        <v>0</v>
      </c>
      <c r="AR1788" s="23">
        <f>AR1789</f>
        <v>0</v>
      </c>
      <c r="AS1788" s="23">
        <f>AS1789</f>
        <v>0</v>
      </c>
      <c r="AT1788" s="23">
        <f>AT1789</f>
        <v>0</v>
      </c>
      <c r="AU1788" s="23">
        <f>AU1789</f>
        <v>0</v>
      </c>
      <c r="AV1788" s="23">
        <f>AV1789</f>
        <v>0</v>
      </c>
      <c r="AW1788" s="23">
        <f t="shared" si="8351"/>
        <v>413359.3907300001</v>
      </c>
      <c r="AX1788" s="23">
        <f t="shared" si="8352"/>
        <v>159611.29300000001</v>
      </c>
      <c r="AY1788" s="23">
        <f t="shared" si="8353"/>
        <v>106618.59999999999</v>
      </c>
      <c r="AZ1788" s="23">
        <f>AZ1789</f>
        <v>0</v>
      </c>
      <c r="BA1788" s="23">
        <f t="shared" si="8354"/>
        <v>413359.3907300001</v>
      </c>
      <c r="BB1788" s="23">
        <f t="shared" si="8355"/>
        <v>159611.29300000001</v>
      </c>
      <c r="BC1788" s="23">
        <f t="shared" si="8356"/>
        <v>106618.59999999999</v>
      </c>
      <c r="BD1788" s="23">
        <f>BD1789</f>
        <v>0</v>
      </c>
      <c r="BE1788" s="23">
        <f>BE1789</f>
        <v>0</v>
      </c>
      <c r="BF1788" s="23">
        <f>BF1789</f>
        <v>0</v>
      </c>
      <c r="BG1788" s="23">
        <f>BG1789</f>
        <v>0</v>
      </c>
      <c r="BH1788" s="23">
        <f>BH1789</f>
        <v>0</v>
      </c>
      <c r="BI1788" s="23">
        <f>BI1789</f>
        <v>0</v>
      </c>
      <c r="BJ1788" s="23">
        <f>BJ1789</f>
        <v>0</v>
      </c>
      <c r="BK1788" s="23">
        <f>BK1789</f>
        <v>0</v>
      </c>
      <c r="BL1788" s="23">
        <f>BL1789</f>
        <v>0</v>
      </c>
      <c r="BM1788" s="23">
        <f>BM1789</f>
        <v>0</v>
      </c>
      <c r="BN1788" s="23">
        <f>BN1789</f>
        <v>0</v>
      </c>
      <c r="BO1788" s="23">
        <f t="shared" si="8357"/>
        <v>413359.3907300001</v>
      </c>
      <c r="BP1788" s="23">
        <f t="shared" si="8358"/>
        <v>159611.29300000001</v>
      </c>
      <c r="BQ1788" s="23">
        <f t="shared" si="8359"/>
        <v>106618.59999999999</v>
      </c>
      <c r="BR1788" s="23">
        <f>BR1789</f>
        <v>0</v>
      </c>
      <c r="BS1788" s="23">
        <f>BS1789</f>
        <v>0</v>
      </c>
      <c r="BT1788" s="23">
        <f>BT1789</f>
        <v>0</v>
      </c>
      <c r="BU1788" s="23">
        <f t="shared" si="8360"/>
        <v>413359.3907300001</v>
      </c>
      <c r="BV1788" s="23">
        <f t="shared" si="8361"/>
        <v>159611.29300000001</v>
      </c>
      <c r="BW1788" s="23">
        <f t="shared" si="8362"/>
        <v>106618.59999999999</v>
      </c>
      <c r="BX1788" s="23">
        <f>BX1789</f>
        <v>0</v>
      </c>
      <c r="BY1788" s="23">
        <f>BY1789</f>
        <v>-194430.65899999999</v>
      </c>
      <c r="BZ1788" s="23">
        <f>BZ1789</f>
        <v>0</v>
      </c>
      <c r="CA1788" s="23">
        <f>CA1789</f>
        <v>0</v>
      </c>
      <c r="CB1788" s="23">
        <f>CB1789</f>
        <v>194430.65899999999</v>
      </c>
      <c r="CC1788" s="23">
        <f>CC1789</f>
        <v>0</v>
      </c>
      <c r="CD1788" s="23">
        <f>CD1789</f>
        <v>0</v>
      </c>
      <c r="CE1788" s="23">
        <f>CE1789</f>
        <v>0</v>
      </c>
      <c r="CF1788" s="23">
        <f>CF1789</f>
        <v>0</v>
      </c>
      <c r="CG1788" s="23">
        <f t="shared" si="8363"/>
        <v>218928.73173000012</v>
      </c>
      <c r="CH1788" s="23">
        <f t="shared" si="8364"/>
        <v>354041.95199999999</v>
      </c>
      <c r="CI1788" s="23">
        <f t="shared" si="8365"/>
        <v>106618.59999999999</v>
      </c>
      <c r="CJ1788" s="23">
        <f>CJ1789</f>
        <v>0</v>
      </c>
      <c r="CK1788" s="24"/>
      <c r="CL1788" s="24"/>
      <c r="CM1788" s="20"/>
      <c r="CN1788" s="20"/>
      <c r="CO1788" s="20"/>
      <c r="CP1788" s="20"/>
      <c r="CQ1788" s="20"/>
      <c r="CR1788" s="20"/>
      <c r="CS1788" s="20"/>
    </row>
    <row r="1789" s="25" customFormat="1" ht="15">
      <c r="A1789" s="26" t="s">
        <v>602</v>
      </c>
      <c r="B1789" s="26" t="s">
        <v>34</v>
      </c>
      <c r="C1789" s="26" t="s">
        <v>36</v>
      </c>
      <c r="D1789" s="26"/>
      <c r="E1789" s="26"/>
      <c r="F1789" s="27" t="s">
        <v>37</v>
      </c>
      <c r="G1789" s="28">
        <f>G1790+G1803+G1814+G1809</f>
        <v>360249.60000000009</v>
      </c>
      <c r="H1789" s="28">
        <f>H1790+H1803+H1814+H1809</f>
        <v>130171.3</v>
      </c>
      <c r="I1789" s="28">
        <f>I1790+I1803+I1814+I1809</f>
        <v>97462.699999999997</v>
      </c>
      <c r="J1789" s="28">
        <f>J1790+J1803+J1814+J1809</f>
        <v>0</v>
      </c>
      <c r="K1789" s="28">
        <f>K1790+K1803+K1814+K1809</f>
        <v>0</v>
      </c>
      <c r="L1789" s="28">
        <f>L1790+L1803+L1814+L1809</f>
        <v>0</v>
      </c>
      <c r="M1789" s="28">
        <f t="shared" si="8229"/>
        <v>360249.60000000009</v>
      </c>
      <c r="N1789" s="28">
        <f t="shared" si="8230"/>
        <v>130171.3</v>
      </c>
      <c r="O1789" s="28">
        <f t="shared" si="8231"/>
        <v>97462.699999999997</v>
      </c>
      <c r="P1789" s="28">
        <f>P1790+P1803+P1814+P1809</f>
        <v>7948.8000000000002</v>
      </c>
      <c r="Q1789" s="28">
        <f>Q1790+Q1803+Q1814+Q1809</f>
        <v>0</v>
      </c>
      <c r="R1789" s="28">
        <f>R1790+R1803+R1814+R1809</f>
        <v>0</v>
      </c>
      <c r="S1789" s="28">
        <f>S1790+S1803+S1814+S1809</f>
        <v>65445.083729999998</v>
      </c>
      <c r="T1789" s="28">
        <f>T1790+T1803+T1814+T1809</f>
        <v>9155.8999999999996</v>
      </c>
      <c r="U1789" s="28">
        <f>U1790+U1803+U1814+U1809</f>
        <v>0</v>
      </c>
      <c r="V1789" s="28">
        <f>V1790+V1803+V1814+V1809</f>
        <v>9155.8999999999996</v>
      </c>
      <c r="W1789" s="28">
        <f>W1790+W1803+W1814+W1809</f>
        <v>0</v>
      </c>
      <c r="X1789" s="28">
        <f>X1790+X1803+X1814+X1809</f>
        <v>0</v>
      </c>
      <c r="Y1789" s="28">
        <f t="shared" si="8345"/>
        <v>433643.48373000009</v>
      </c>
      <c r="Z1789" s="28">
        <f t="shared" si="8346"/>
        <v>139327.20000000001</v>
      </c>
      <c r="AA1789" s="28">
        <f t="shared" si="8347"/>
        <v>106618.59999999999</v>
      </c>
      <c r="AB1789" s="28">
        <f>AB1790+AB1803+AB1814+AB1809</f>
        <v>0</v>
      </c>
      <c r="AC1789" s="28">
        <f>AC1790+AC1803+AC1814+AC1809</f>
        <v>0</v>
      </c>
      <c r="AD1789" s="28">
        <f>AD1790+AD1803+AD1814+AD1809</f>
        <v>0</v>
      </c>
      <c r="AE1789" s="28">
        <f t="shared" si="8348"/>
        <v>433643.48373000009</v>
      </c>
      <c r="AF1789" s="28">
        <f t="shared" si="8349"/>
        <v>139327.20000000001</v>
      </c>
      <c r="AG1789" s="28">
        <f t="shared" si="8350"/>
        <v>106618.59999999999</v>
      </c>
      <c r="AH1789" s="28">
        <f>AH1790+AH1803+AH1814+AH1809</f>
        <v>0</v>
      </c>
      <c r="AI1789" s="28">
        <f>AI1790+AI1803+AI1814+AI1809</f>
        <v>0</v>
      </c>
      <c r="AJ1789" s="28">
        <f>AJ1790+AJ1803+AJ1814+AJ1809</f>
        <v>-20284.093000000001</v>
      </c>
      <c r="AK1789" s="28">
        <f>AK1790+AK1803+AK1814+AK1809</f>
        <v>0</v>
      </c>
      <c r="AL1789" s="28">
        <f>AL1790+AL1803+AL1814+AL1809</f>
        <v>0</v>
      </c>
      <c r="AM1789" s="28">
        <f>AM1790+AM1803+AM1814+AM1809</f>
        <v>0</v>
      </c>
      <c r="AN1789" s="28">
        <f>AN1790+AN1803+AN1814+AN1809</f>
        <v>0</v>
      </c>
      <c r="AO1789" s="28">
        <f>AO1790+AO1803+AO1814+AO1809</f>
        <v>20284.093000000001</v>
      </c>
      <c r="AP1789" s="28">
        <f>AP1790+AP1803+AP1814+AP1809</f>
        <v>0</v>
      </c>
      <c r="AQ1789" s="28">
        <f>AQ1790+AQ1803+AQ1814+AQ1809</f>
        <v>0</v>
      </c>
      <c r="AR1789" s="28">
        <f>AR1790+AR1803+AR1814+AR1809</f>
        <v>0</v>
      </c>
      <c r="AS1789" s="28">
        <f>AS1790+AS1803+AS1814+AS1809</f>
        <v>0</v>
      </c>
      <c r="AT1789" s="28">
        <f>AT1790+AT1803+AT1814+AT1809</f>
        <v>0</v>
      </c>
      <c r="AU1789" s="28">
        <f>AU1790+AU1803+AU1814+AU1809</f>
        <v>0</v>
      </c>
      <c r="AV1789" s="28">
        <f>AV1790+AV1803+AV1814+AV1809</f>
        <v>0</v>
      </c>
      <c r="AW1789" s="28">
        <f t="shared" si="8351"/>
        <v>413359.3907300001</v>
      </c>
      <c r="AX1789" s="28">
        <f t="shared" si="8352"/>
        <v>159611.29300000001</v>
      </c>
      <c r="AY1789" s="28">
        <f t="shared" si="8353"/>
        <v>106618.59999999999</v>
      </c>
      <c r="AZ1789" s="28">
        <f>AZ1790+AZ1803+AZ1814+AZ1809</f>
        <v>0</v>
      </c>
      <c r="BA1789" s="28">
        <f t="shared" si="8354"/>
        <v>413359.3907300001</v>
      </c>
      <c r="BB1789" s="28">
        <f t="shared" si="8355"/>
        <v>159611.29300000001</v>
      </c>
      <c r="BC1789" s="28">
        <f t="shared" si="8356"/>
        <v>106618.59999999999</v>
      </c>
      <c r="BD1789" s="28">
        <f>BD1790+BD1803+BD1814+BD1809</f>
        <v>0</v>
      </c>
      <c r="BE1789" s="28">
        <f>BE1790+BE1803+BE1814+BE1809</f>
        <v>0</v>
      </c>
      <c r="BF1789" s="28">
        <f>BF1790+BF1803+BF1814+BF1809</f>
        <v>0</v>
      </c>
      <c r="BG1789" s="28">
        <f>BG1790+BG1803+BG1814+BG1809</f>
        <v>0</v>
      </c>
      <c r="BH1789" s="28">
        <f>BH1790+BH1803+BH1814+BH1809</f>
        <v>0</v>
      </c>
      <c r="BI1789" s="28">
        <f>BI1790+BI1803+BI1814+BI1809</f>
        <v>0</v>
      </c>
      <c r="BJ1789" s="28">
        <f>BJ1790+BJ1803+BJ1814+BJ1809</f>
        <v>0</v>
      </c>
      <c r="BK1789" s="28">
        <f>BK1790+BK1803+BK1814+BK1809</f>
        <v>0</v>
      </c>
      <c r="BL1789" s="28">
        <f>BL1790+BL1803+BL1814+BL1809</f>
        <v>0</v>
      </c>
      <c r="BM1789" s="28">
        <f>BM1790+BM1803+BM1814+BM1809</f>
        <v>0</v>
      </c>
      <c r="BN1789" s="28">
        <f>BN1790+BN1803+BN1814+BN1809</f>
        <v>0</v>
      </c>
      <c r="BO1789" s="28">
        <f t="shared" si="8357"/>
        <v>413359.3907300001</v>
      </c>
      <c r="BP1789" s="28">
        <f t="shared" si="8358"/>
        <v>159611.29300000001</v>
      </c>
      <c r="BQ1789" s="28">
        <f t="shared" si="8359"/>
        <v>106618.59999999999</v>
      </c>
      <c r="BR1789" s="28">
        <f>BR1790+BR1803+BR1814+BR1809</f>
        <v>0</v>
      </c>
      <c r="BS1789" s="28">
        <f>BS1790+BS1803+BS1814+BS1809</f>
        <v>0</v>
      </c>
      <c r="BT1789" s="28">
        <f>BT1790+BT1803+BT1814+BT1809</f>
        <v>0</v>
      </c>
      <c r="BU1789" s="28">
        <f t="shared" si="8360"/>
        <v>413359.3907300001</v>
      </c>
      <c r="BV1789" s="28">
        <f t="shared" si="8361"/>
        <v>159611.29300000001</v>
      </c>
      <c r="BW1789" s="28">
        <f t="shared" si="8362"/>
        <v>106618.59999999999</v>
      </c>
      <c r="BX1789" s="28">
        <f>BX1790+BX1803+BX1814+BX1809</f>
        <v>0</v>
      </c>
      <c r="BY1789" s="28">
        <f>BY1790+BY1803+BY1814+BY1809</f>
        <v>-194430.65899999999</v>
      </c>
      <c r="BZ1789" s="28">
        <f>BZ1790+BZ1803+BZ1814+BZ1809</f>
        <v>0</v>
      </c>
      <c r="CA1789" s="28">
        <f>CA1790+CA1803+CA1814+CA1809</f>
        <v>0</v>
      </c>
      <c r="CB1789" s="28">
        <f>CB1790+CB1803+CB1814+CB1809</f>
        <v>194430.65899999999</v>
      </c>
      <c r="CC1789" s="28">
        <f>CC1790+CC1803+CC1814+CC1809</f>
        <v>0</v>
      </c>
      <c r="CD1789" s="28">
        <f>CD1790+CD1803+CD1814+CD1809</f>
        <v>0</v>
      </c>
      <c r="CE1789" s="28">
        <f>CE1790+CE1803+CE1814+CE1809</f>
        <v>0</v>
      </c>
      <c r="CF1789" s="28">
        <f>CF1790+CF1803+CF1814+CF1809</f>
        <v>0</v>
      </c>
      <c r="CG1789" s="28">
        <f t="shared" si="8363"/>
        <v>218928.73173000012</v>
      </c>
      <c r="CH1789" s="28">
        <f t="shared" si="8364"/>
        <v>354041.95199999999</v>
      </c>
      <c r="CI1789" s="28">
        <f t="shared" si="8365"/>
        <v>106618.59999999999</v>
      </c>
      <c r="CJ1789" s="28">
        <f>CJ1790+CJ1803+CJ1814+CJ1809</f>
        <v>0</v>
      </c>
      <c r="CK1789" s="29"/>
      <c r="CL1789" s="29"/>
      <c r="CM1789" s="25"/>
      <c r="CN1789" s="25"/>
      <c r="CO1789" s="25"/>
      <c r="CP1789" s="25"/>
      <c r="CQ1789" s="25"/>
      <c r="CR1789" s="25"/>
      <c r="CS1789" s="25"/>
    </row>
    <row r="1790" s="1" customFormat="1" ht="15">
      <c r="A1790" s="30" t="s">
        <v>602</v>
      </c>
      <c r="B1790" s="30" t="s">
        <v>34</v>
      </c>
      <c r="C1790" s="30" t="s">
        <v>36</v>
      </c>
      <c r="D1790" s="30" t="s">
        <v>243</v>
      </c>
      <c r="E1790" s="35"/>
      <c r="F1790" s="31" t="s">
        <v>244</v>
      </c>
      <c r="G1790" s="17">
        <f t="shared" ref="G1790:G1791" si="8424">G1791</f>
        <v>64748</v>
      </c>
      <c r="H1790" s="17">
        <f t="shared" ref="H1790:H1791" si="8425">H1791</f>
        <v>32708.599999999999</v>
      </c>
      <c r="I1790" s="17">
        <f t="shared" ref="I1790:I1791" si="8426">I1791</f>
        <v>0</v>
      </c>
      <c r="J1790" s="17">
        <f t="shared" ref="J1790:J1791" si="8427">J1791</f>
        <v>0</v>
      </c>
      <c r="K1790" s="17">
        <f t="shared" ref="K1790:K1791" si="8428">K1791</f>
        <v>0</v>
      </c>
      <c r="L1790" s="17">
        <f t="shared" ref="L1790:L1791" si="8429">L1791</f>
        <v>0</v>
      </c>
      <c r="M1790" s="17">
        <f t="shared" si="8229"/>
        <v>64748</v>
      </c>
      <c r="N1790" s="17">
        <f t="shared" si="8230"/>
        <v>32708.599999999999</v>
      </c>
      <c r="O1790" s="17">
        <f t="shared" si="8231"/>
        <v>0</v>
      </c>
      <c r="P1790" s="17">
        <f t="shared" ref="P1790:P1791" si="8430">P1791</f>
        <v>0</v>
      </c>
      <c r="Q1790" s="17">
        <f t="shared" ref="Q1790:Q1791" si="8431">Q1791</f>
        <v>0</v>
      </c>
      <c r="R1790" s="17">
        <f t="shared" ref="R1790:R1791" si="8432">R1791</f>
        <v>0</v>
      </c>
      <c r="S1790" s="17">
        <f t="shared" ref="S1790:S1791" si="8433">S1791</f>
        <v>65434.583729999998</v>
      </c>
      <c r="T1790" s="17">
        <f t="shared" ref="T1790:T1791" si="8434">T1791</f>
        <v>0</v>
      </c>
      <c r="U1790" s="17">
        <f t="shared" ref="U1790:U1791" si="8435">U1791</f>
        <v>0</v>
      </c>
      <c r="V1790" s="17">
        <f t="shared" ref="V1790:V1791" si="8436">V1791</f>
        <v>0</v>
      </c>
      <c r="W1790" s="17">
        <f t="shared" ref="W1790:W1791" si="8437">W1791</f>
        <v>0</v>
      </c>
      <c r="X1790" s="17">
        <f t="shared" ref="X1790:X1791" si="8438">X1791</f>
        <v>0</v>
      </c>
      <c r="Y1790" s="17">
        <f t="shared" si="8345"/>
        <v>130182.58373</v>
      </c>
      <c r="Z1790" s="17">
        <f t="shared" si="8346"/>
        <v>32708.599999999999</v>
      </c>
      <c r="AA1790" s="17">
        <f t="shared" si="8347"/>
        <v>0</v>
      </c>
      <c r="AB1790" s="17">
        <f t="shared" ref="AB1790:AB1791" si="8439">AB1791</f>
        <v>0</v>
      </c>
      <c r="AC1790" s="17">
        <f t="shared" ref="AC1790:AC1791" si="8440">AC1791</f>
        <v>0</v>
      </c>
      <c r="AD1790" s="17">
        <f t="shared" ref="AD1790:AD1791" si="8441">AD1791</f>
        <v>0</v>
      </c>
      <c r="AE1790" s="17">
        <f t="shared" si="8348"/>
        <v>130182.58373</v>
      </c>
      <c r="AF1790" s="17">
        <f t="shared" si="8349"/>
        <v>32708.599999999999</v>
      </c>
      <c r="AG1790" s="17">
        <f t="shared" si="8350"/>
        <v>0</v>
      </c>
      <c r="AH1790" s="17">
        <f t="shared" ref="AH1790:AH1791" si="8442">AH1791</f>
        <v>0</v>
      </c>
      <c r="AI1790" s="17">
        <f t="shared" ref="AI1790:AI1791" si="8443">AI1791</f>
        <v>0</v>
      </c>
      <c r="AJ1790" s="17">
        <f t="shared" ref="AJ1790:AJ1791" si="8444">AJ1791</f>
        <v>-20284.093000000001</v>
      </c>
      <c r="AK1790" s="17">
        <f t="shared" ref="AK1790:AK1791" si="8445">AK1791</f>
        <v>0</v>
      </c>
      <c r="AL1790" s="17">
        <f t="shared" ref="AL1790:AL1791" si="8446">AL1791</f>
        <v>0</v>
      </c>
      <c r="AM1790" s="17">
        <f t="shared" ref="AM1790:AM1791" si="8447">AM1791</f>
        <v>0</v>
      </c>
      <c r="AN1790" s="17">
        <f t="shared" ref="AN1790:AN1791" si="8448">AN1791</f>
        <v>0</v>
      </c>
      <c r="AO1790" s="17">
        <f t="shared" ref="AO1790:AO1791" si="8449">AO1791</f>
        <v>20284.093000000001</v>
      </c>
      <c r="AP1790" s="17">
        <f t="shared" ref="AP1790:AP1791" si="8450">AP1791</f>
        <v>0</v>
      </c>
      <c r="AQ1790" s="17">
        <f t="shared" ref="AQ1790:AQ1791" si="8451">AQ1791</f>
        <v>0</v>
      </c>
      <c r="AR1790" s="17">
        <f t="shared" ref="AR1790:AR1791" si="8452">AR1791</f>
        <v>0</v>
      </c>
      <c r="AS1790" s="17">
        <f t="shared" ref="AS1790:AS1791" si="8453">AS1791</f>
        <v>0</v>
      </c>
      <c r="AT1790" s="17">
        <f t="shared" ref="AT1790:AT1791" si="8454">AT1791</f>
        <v>0</v>
      </c>
      <c r="AU1790" s="17">
        <f t="shared" ref="AU1790:AU1791" si="8455">AU1791</f>
        <v>0</v>
      </c>
      <c r="AV1790" s="17">
        <f t="shared" ref="AV1790:AV1791" si="8456">AV1791</f>
        <v>0</v>
      </c>
      <c r="AW1790" s="17">
        <f t="shared" si="8351"/>
        <v>109898.49072999999</v>
      </c>
      <c r="AX1790" s="17">
        <f t="shared" si="8352"/>
        <v>52992.692999999999</v>
      </c>
      <c r="AY1790" s="17">
        <f t="shared" si="8353"/>
        <v>0</v>
      </c>
      <c r="AZ1790" s="17">
        <f t="shared" ref="AZ1790:AZ1791" si="8457">AZ1791</f>
        <v>0</v>
      </c>
      <c r="BA1790" s="17">
        <f t="shared" si="8354"/>
        <v>109898.49072999999</v>
      </c>
      <c r="BB1790" s="17">
        <f t="shared" si="8355"/>
        <v>52992.692999999999</v>
      </c>
      <c r="BC1790" s="17">
        <f t="shared" si="8356"/>
        <v>0</v>
      </c>
      <c r="BD1790" s="17">
        <f t="shared" ref="BD1790:BD1791" si="8458">BD1791</f>
        <v>0</v>
      </c>
      <c r="BE1790" s="17">
        <f t="shared" ref="BE1790:BE1791" si="8459">BE1791</f>
        <v>0</v>
      </c>
      <c r="BF1790" s="17">
        <f t="shared" ref="BF1790:BF1791" si="8460">BF1791</f>
        <v>0</v>
      </c>
      <c r="BG1790" s="17">
        <f t="shared" ref="BG1790:BG1791" si="8461">BG1791</f>
        <v>0</v>
      </c>
      <c r="BH1790" s="17">
        <f t="shared" ref="BH1790:BH1791" si="8462">BH1791</f>
        <v>0</v>
      </c>
      <c r="BI1790" s="17">
        <f t="shared" ref="BI1790:BI1791" si="8463">BI1791</f>
        <v>0</v>
      </c>
      <c r="BJ1790" s="17">
        <f t="shared" ref="BJ1790:BJ1791" si="8464">BJ1791</f>
        <v>0</v>
      </c>
      <c r="BK1790" s="17">
        <f t="shared" ref="BK1790:BK1791" si="8465">BK1791</f>
        <v>0</v>
      </c>
      <c r="BL1790" s="17">
        <f t="shared" ref="BL1790:BL1791" si="8466">BL1791</f>
        <v>0</v>
      </c>
      <c r="BM1790" s="17">
        <f t="shared" ref="BM1790:BM1791" si="8467">BM1791</f>
        <v>0</v>
      </c>
      <c r="BN1790" s="17">
        <f t="shared" ref="BN1790:BN1791" si="8468">BN1791</f>
        <v>0</v>
      </c>
      <c r="BO1790" s="17">
        <f t="shared" si="8357"/>
        <v>109898.49072999999</v>
      </c>
      <c r="BP1790" s="17">
        <f t="shared" si="8358"/>
        <v>52992.692999999999</v>
      </c>
      <c r="BQ1790" s="17">
        <f t="shared" si="8359"/>
        <v>0</v>
      </c>
      <c r="BR1790" s="17">
        <f t="shared" ref="BR1790:BR1791" si="8469">BR1791</f>
        <v>0</v>
      </c>
      <c r="BS1790" s="17">
        <f t="shared" ref="BS1790:BS1791" si="8470">BS1791</f>
        <v>0</v>
      </c>
      <c r="BT1790" s="17">
        <f t="shared" ref="BT1790:BT1791" si="8471">BT1791</f>
        <v>0</v>
      </c>
      <c r="BU1790" s="17">
        <f t="shared" si="8360"/>
        <v>109898.49072999999</v>
      </c>
      <c r="BV1790" s="17">
        <f t="shared" si="8361"/>
        <v>52992.692999999999</v>
      </c>
      <c r="BW1790" s="17">
        <f t="shared" si="8362"/>
        <v>0</v>
      </c>
      <c r="BX1790" s="17">
        <f t="shared" ref="BX1790:BX1791" si="8472">BX1791</f>
        <v>0</v>
      </c>
      <c r="BY1790" s="17">
        <f t="shared" ref="BY1790:BY1791" si="8473">BY1791</f>
        <v>-10945.053</v>
      </c>
      <c r="BZ1790" s="17">
        <f t="shared" ref="BZ1790:BZ1791" si="8474">BZ1791</f>
        <v>0</v>
      </c>
      <c r="CA1790" s="17">
        <f t="shared" ref="CA1790:CA1791" si="8475">CA1791</f>
        <v>0</v>
      </c>
      <c r="CB1790" s="17">
        <f t="shared" ref="CB1790:CB1791" si="8476">CB1791</f>
        <v>10945.053</v>
      </c>
      <c r="CC1790" s="17">
        <f t="shared" ref="CC1790:CC1791" si="8477">CC1791</f>
        <v>0</v>
      </c>
      <c r="CD1790" s="17">
        <f t="shared" ref="CD1790:CD1791" si="8478">CD1791</f>
        <v>0</v>
      </c>
      <c r="CE1790" s="17">
        <f t="shared" ref="CE1790:CE1791" si="8479">CE1791</f>
        <v>0</v>
      </c>
      <c r="CF1790" s="17">
        <f t="shared" ref="CF1790:CF1791" si="8480">CF1791</f>
        <v>0</v>
      </c>
      <c r="CG1790" s="17">
        <f t="shared" si="8363"/>
        <v>98953.437729999991</v>
      </c>
      <c r="CH1790" s="17">
        <f t="shared" si="8364"/>
        <v>63937.745999999999</v>
      </c>
      <c r="CI1790" s="17">
        <f t="shared" si="8365"/>
        <v>0</v>
      </c>
      <c r="CJ1790" s="17">
        <f t="shared" ref="CJ1790:CJ1791" si="8481">CJ1791</f>
        <v>0</v>
      </c>
      <c r="CK1790" s="32"/>
      <c r="CL1790" s="32"/>
      <c r="CM1790" s="1"/>
      <c r="CN1790" s="1"/>
      <c r="CO1790" s="1"/>
      <c r="CP1790" s="1"/>
      <c r="CQ1790" s="1"/>
      <c r="CR1790" s="1"/>
      <c r="CS1790" s="1"/>
    </row>
    <row r="1791" s="1" customFormat="1" ht="15">
      <c r="A1791" s="30" t="s">
        <v>602</v>
      </c>
      <c r="B1791" s="30" t="s">
        <v>34</v>
      </c>
      <c r="C1791" s="30" t="s">
        <v>36</v>
      </c>
      <c r="D1791" s="30" t="s">
        <v>434</v>
      </c>
      <c r="E1791" s="35"/>
      <c r="F1791" s="31" t="s">
        <v>86</v>
      </c>
      <c r="G1791" s="17">
        <f t="shared" si="8424"/>
        <v>64748</v>
      </c>
      <c r="H1791" s="17">
        <f t="shared" si="8425"/>
        <v>32708.599999999999</v>
      </c>
      <c r="I1791" s="17">
        <f t="shared" si="8426"/>
        <v>0</v>
      </c>
      <c r="J1791" s="17">
        <f t="shared" si="8427"/>
        <v>0</v>
      </c>
      <c r="K1791" s="17">
        <f t="shared" si="8428"/>
        <v>0</v>
      </c>
      <c r="L1791" s="17">
        <f t="shared" si="8429"/>
        <v>0</v>
      </c>
      <c r="M1791" s="17">
        <f t="shared" si="8229"/>
        <v>64748</v>
      </c>
      <c r="N1791" s="17">
        <f t="shared" si="8230"/>
        <v>32708.599999999999</v>
      </c>
      <c r="O1791" s="17">
        <f t="shared" si="8231"/>
        <v>0</v>
      </c>
      <c r="P1791" s="17">
        <f t="shared" si="8430"/>
        <v>0</v>
      </c>
      <c r="Q1791" s="17">
        <f t="shared" si="8431"/>
        <v>0</v>
      </c>
      <c r="R1791" s="17">
        <f t="shared" si="8432"/>
        <v>0</v>
      </c>
      <c r="S1791" s="17">
        <f t="shared" si="8433"/>
        <v>65434.583729999998</v>
      </c>
      <c r="T1791" s="17">
        <f t="shared" si="8434"/>
        <v>0</v>
      </c>
      <c r="U1791" s="17">
        <f t="shared" si="8435"/>
        <v>0</v>
      </c>
      <c r="V1791" s="17">
        <f t="shared" si="8436"/>
        <v>0</v>
      </c>
      <c r="W1791" s="17">
        <f t="shared" si="8437"/>
        <v>0</v>
      </c>
      <c r="X1791" s="17">
        <f t="shared" si="8438"/>
        <v>0</v>
      </c>
      <c r="Y1791" s="17">
        <f t="shared" si="8345"/>
        <v>130182.58373</v>
      </c>
      <c r="Z1791" s="17">
        <f t="shared" si="8346"/>
        <v>32708.599999999999</v>
      </c>
      <c r="AA1791" s="17">
        <f t="shared" si="8347"/>
        <v>0</v>
      </c>
      <c r="AB1791" s="17">
        <f t="shared" si="8439"/>
        <v>0</v>
      </c>
      <c r="AC1791" s="17">
        <f t="shared" si="8440"/>
        <v>0</v>
      </c>
      <c r="AD1791" s="17">
        <f t="shared" si="8441"/>
        <v>0</v>
      </c>
      <c r="AE1791" s="17">
        <f t="shared" si="8348"/>
        <v>130182.58373</v>
      </c>
      <c r="AF1791" s="17">
        <f t="shared" si="8349"/>
        <v>32708.599999999999</v>
      </c>
      <c r="AG1791" s="17">
        <f t="shared" si="8350"/>
        <v>0</v>
      </c>
      <c r="AH1791" s="17">
        <f t="shared" si="8442"/>
        <v>0</v>
      </c>
      <c r="AI1791" s="17">
        <f t="shared" si="8443"/>
        <v>0</v>
      </c>
      <c r="AJ1791" s="17">
        <f t="shared" si="8444"/>
        <v>-20284.093000000001</v>
      </c>
      <c r="AK1791" s="17">
        <f t="shared" si="8445"/>
        <v>0</v>
      </c>
      <c r="AL1791" s="17">
        <f t="shared" si="8446"/>
        <v>0</v>
      </c>
      <c r="AM1791" s="17">
        <f t="shared" si="8447"/>
        <v>0</v>
      </c>
      <c r="AN1791" s="17">
        <f t="shared" si="8448"/>
        <v>0</v>
      </c>
      <c r="AO1791" s="17">
        <f t="shared" si="8449"/>
        <v>20284.093000000001</v>
      </c>
      <c r="AP1791" s="17">
        <f t="shared" si="8450"/>
        <v>0</v>
      </c>
      <c r="AQ1791" s="17">
        <f t="shared" si="8451"/>
        <v>0</v>
      </c>
      <c r="AR1791" s="17">
        <f t="shared" si="8452"/>
        <v>0</v>
      </c>
      <c r="AS1791" s="17">
        <f t="shared" si="8453"/>
        <v>0</v>
      </c>
      <c r="AT1791" s="17">
        <f t="shared" si="8454"/>
        <v>0</v>
      </c>
      <c r="AU1791" s="17">
        <f t="shared" si="8455"/>
        <v>0</v>
      </c>
      <c r="AV1791" s="17">
        <f t="shared" si="8456"/>
        <v>0</v>
      </c>
      <c r="AW1791" s="17">
        <f t="shared" si="8351"/>
        <v>109898.49072999999</v>
      </c>
      <c r="AX1791" s="17">
        <f t="shared" si="8352"/>
        <v>52992.692999999999</v>
      </c>
      <c r="AY1791" s="17">
        <f t="shared" si="8353"/>
        <v>0</v>
      </c>
      <c r="AZ1791" s="17">
        <f t="shared" si="8457"/>
        <v>0</v>
      </c>
      <c r="BA1791" s="17">
        <f t="shared" si="8354"/>
        <v>109898.49072999999</v>
      </c>
      <c r="BB1791" s="17">
        <f t="shared" si="8355"/>
        <v>52992.692999999999</v>
      </c>
      <c r="BC1791" s="17">
        <f t="shared" si="8356"/>
        <v>0</v>
      </c>
      <c r="BD1791" s="17">
        <f t="shared" si="8458"/>
        <v>0</v>
      </c>
      <c r="BE1791" s="17">
        <f t="shared" si="8459"/>
        <v>0</v>
      </c>
      <c r="BF1791" s="17">
        <f t="shared" si="8460"/>
        <v>0</v>
      </c>
      <c r="BG1791" s="17">
        <f t="shared" si="8461"/>
        <v>0</v>
      </c>
      <c r="BH1791" s="17">
        <f t="shared" si="8462"/>
        <v>0</v>
      </c>
      <c r="BI1791" s="17">
        <f t="shared" si="8463"/>
        <v>0</v>
      </c>
      <c r="BJ1791" s="17">
        <f t="shared" si="8464"/>
        <v>0</v>
      </c>
      <c r="BK1791" s="17">
        <f t="shared" si="8465"/>
        <v>0</v>
      </c>
      <c r="BL1791" s="17">
        <f t="shared" si="8466"/>
        <v>0</v>
      </c>
      <c r="BM1791" s="17">
        <f t="shared" si="8467"/>
        <v>0</v>
      </c>
      <c r="BN1791" s="17">
        <f t="shared" si="8468"/>
        <v>0</v>
      </c>
      <c r="BO1791" s="17">
        <f t="shared" si="8357"/>
        <v>109898.49072999999</v>
      </c>
      <c r="BP1791" s="17">
        <f t="shared" si="8358"/>
        <v>52992.692999999999</v>
      </c>
      <c r="BQ1791" s="17">
        <f t="shared" si="8359"/>
        <v>0</v>
      </c>
      <c r="BR1791" s="17">
        <f t="shared" si="8469"/>
        <v>0</v>
      </c>
      <c r="BS1791" s="17">
        <f t="shared" si="8470"/>
        <v>0</v>
      </c>
      <c r="BT1791" s="17">
        <f t="shared" si="8471"/>
        <v>0</v>
      </c>
      <c r="BU1791" s="17">
        <f t="shared" si="8360"/>
        <v>109898.49072999999</v>
      </c>
      <c r="BV1791" s="17">
        <f t="shared" si="8361"/>
        <v>52992.692999999999</v>
      </c>
      <c r="BW1791" s="17">
        <f t="shared" si="8362"/>
        <v>0</v>
      </c>
      <c r="BX1791" s="17">
        <f t="shared" si="8472"/>
        <v>0</v>
      </c>
      <c r="BY1791" s="17">
        <f t="shared" si="8473"/>
        <v>-10945.053</v>
      </c>
      <c r="BZ1791" s="17">
        <f t="shared" si="8474"/>
        <v>0</v>
      </c>
      <c r="CA1791" s="17">
        <f t="shared" si="8475"/>
        <v>0</v>
      </c>
      <c r="CB1791" s="17">
        <f t="shared" si="8476"/>
        <v>10945.053</v>
      </c>
      <c r="CC1791" s="17">
        <f t="shared" si="8477"/>
        <v>0</v>
      </c>
      <c r="CD1791" s="17">
        <f t="shared" si="8478"/>
        <v>0</v>
      </c>
      <c r="CE1791" s="17">
        <f t="shared" si="8479"/>
        <v>0</v>
      </c>
      <c r="CF1791" s="17">
        <f t="shared" si="8480"/>
        <v>0</v>
      </c>
      <c r="CG1791" s="17">
        <f t="shared" si="8363"/>
        <v>98953.437729999991</v>
      </c>
      <c r="CH1791" s="17">
        <f t="shared" si="8364"/>
        <v>63937.745999999999</v>
      </c>
      <c r="CI1791" s="17">
        <f t="shared" si="8365"/>
        <v>0</v>
      </c>
      <c r="CJ1791" s="17">
        <f t="shared" si="8481"/>
        <v>0</v>
      </c>
      <c r="CK1791" s="32"/>
      <c r="CL1791" s="32"/>
      <c r="CM1791" s="1"/>
      <c r="CN1791" s="1"/>
      <c r="CO1791" s="1"/>
      <c r="CP1791" s="1"/>
      <c r="CQ1791" s="1"/>
      <c r="CR1791" s="1"/>
      <c r="CS1791" s="1"/>
    </row>
    <row r="1792" s="1" customFormat="1" ht="30">
      <c r="A1792" s="30" t="s">
        <v>602</v>
      </c>
      <c r="B1792" s="30" t="s">
        <v>34</v>
      </c>
      <c r="C1792" s="30" t="s">
        <v>36</v>
      </c>
      <c r="D1792" s="30" t="s">
        <v>604</v>
      </c>
      <c r="E1792" s="35"/>
      <c r="F1792" s="31" t="s">
        <v>605</v>
      </c>
      <c r="G1792" s="17">
        <f>G1793+G1795+G1797+G1799+G1801</f>
        <v>64748</v>
      </c>
      <c r="H1792" s="17">
        <f>H1793+H1795+H1797+H1799+H1801</f>
        <v>32708.599999999999</v>
      </c>
      <c r="I1792" s="17">
        <f>I1793+I1795+I1797+I1799+I1801</f>
        <v>0</v>
      </c>
      <c r="J1792" s="17">
        <f>J1793+J1795+J1797+J1799+J1801</f>
        <v>0</v>
      </c>
      <c r="K1792" s="17">
        <f>K1793+K1795+K1797+K1799+K1801</f>
        <v>0</v>
      </c>
      <c r="L1792" s="17">
        <f>L1793+L1795+L1797+L1799+L1801</f>
        <v>0</v>
      </c>
      <c r="M1792" s="17">
        <f t="shared" si="8229"/>
        <v>64748</v>
      </c>
      <c r="N1792" s="17">
        <f t="shared" si="8230"/>
        <v>32708.599999999999</v>
      </c>
      <c r="O1792" s="17">
        <f t="shared" si="8231"/>
        <v>0</v>
      </c>
      <c r="P1792" s="17">
        <f>P1793+P1795+P1797+P1799+P1801</f>
        <v>0</v>
      </c>
      <c r="Q1792" s="17">
        <f>Q1793+Q1795+Q1797+Q1799+Q1801</f>
        <v>0</v>
      </c>
      <c r="R1792" s="17">
        <f>R1793+R1795+R1797+R1799+R1801</f>
        <v>0</v>
      </c>
      <c r="S1792" s="17">
        <f>S1793+S1795+S1797+S1799+S1801</f>
        <v>65434.583729999998</v>
      </c>
      <c r="T1792" s="17">
        <f>T1793+T1795+T1797+T1799+T1801</f>
        <v>0</v>
      </c>
      <c r="U1792" s="17">
        <f>U1793+U1795+U1797+U1799+U1801</f>
        <v>0</v>
      </c>
      <c r="V1792" s="17">
        <f>V1793+V1795+V1797+V1799+V1801</f>
        <v>0</v>
      </c>
      <c r="W1792" s="17">
        <f>W1793+W1795+W1797+W1799+W1801</f>
        <v>0</v>
      </c>
      <c r="X1792" s="17">
        <f>X1793+X1795+X1797+X1799+X1801</f>
        <v>0</v>
      </c>
      <c r="Y1792" s="17">
        <f t="shared" si="8345"/>
        <v>130182.58373</v>
      </c>
      <c r="Z1792" s="17">
        <f t="shared" si="8346"/>
        <v>32708.599999999999</v>
      </c>
      <c r="AA1792" s="17">
        <f t="shared" si="8347"/>
        <v>0</v>
      </c>
      <c r="AB1792" s="17">
        <f>AB1793+AB1795+AB1797+AB1799+AB1801</f>
        <v>0</v>
      </c>
      <c r="AC1792" s="17">
        <f>AC1793+AC1795+AC1797+AC1799+AC1801</f>
        <v>0</v>
      </c>
      <c r="AD1792" s="17">
        <f>AD1793+AD1795+AD1797+AD1799+AD1801</f>
        <v>0</v>
      </c>
      <c r="AE1792" s="17">
        <f t="shared" si="8348"/>
        <v>130182.58373</v>
      </c>
      <c r="AF1792" s="17">
        <f t="shared" si="8349"/>
        <v>32708.599999999999</v>
      </c>
      <c r="AG1792" s="17">
        <f t="shared" si="8350"/>
        <v>0</v>
      </c>
      <c r="AH1792" s="17">
        <f>AH1793+AH1795+AH1797+AH1799+AH1801</f>
        <v>0</v>
      </c>
      <c r="AI1792" s="17">
        <f>AI1793+AI1795+AI1797+AI1799+AI1801</f>
        <v>0</v>
      </c>
      <c r="AJ1792" s="17">
        <f>AJ1793+AJ1795+AJ1797+AJ1799+AJ1801</f>
        <v>-20284.093000000001</v>
      </c>
      <c r="AK1792" s="17">
        <f>AK1793+AK1795+AK1797+AK1799+AK1801</f>
        <v>0</v>
      </c>
      <c r="AL1792" s="17">
        <f>AL1793+AL1795+AL1797+AL1799+AL1801</f>
        <v>0</v>
      </c>
      <c r="AM1792" s="17">
        <f>AM1793+AM1795+AM1797+AM1799+AM1801</f>
        <v>0</v>
      </c>
      <c r="AN1792" s="17">
        <f>AN1793+AN1795+AN1797+AN1799+AN1801</f>
        <v>0</v>
      </c>
      <c r="AO1792" s="17">
        <f>AO1793+AO1795+AO1797+AO1799+AO1801</f>
        <v>20284.093000000001</v>
      </c>
      <c r="AP1792" s="17">
        <f>AP1793+AP1795+AP1797+AP1799+AP1801</f>
        <v>0</v>
      </c>
      <c r="AQ1792" s="17">
        <f>AQ1793+AQ1795+AQ1797+AQ1799+AQ1801</f>
        <v>0</v>
      </c>
      <c r="AR1792" s="17">
        <f>AR1793+AR1795+AR1797+AR1799+AR1801</f>
        <v>0</v>
      </c>
      <c r="AS1792" s="17">
        <f>AS1793+AS1795+AS1797+AS1799+AS1801</f>
        <v>0</v>
      </c>
      <c r="AT1792" s="17">
        <f>AT1793+AT1795+AT1797+AT1799+AT1801</f>
        <v>0</v>
      </c>
      <c r="AU1792" s="17">
        <f>AU1793+AU1795+AU1797+AU1799+AU1801</f>
        <v>0</v>
      </c>
      <c r="AV1792" s="17">
        <f>AV1793+AV1795+AV1797+AV1799+AV1801</f>
        <v>0</v>
      </c>
      <c r="AW1792" s="17">
        <f t="shared" si="8351"/>
        <v>109898.49072999999</v>
      </c>
      <c r="AX1792" s="17">
        <f t="shared" si="8352"/>
        <v>52992.692999999999</v>
      </c>
      <c r="AY1792" s="17">
        <f t="shared" si="8353"/>
        <v>0</v>
      </c>
      <c r="AZ1792" s="17">
        <f>AZ1793+AZ1795+AZ1797+AZ1799+AZ1801</f>
        <v>0</v>
      </c>
      <c r="BA1792" s="17">
        <f t="shared" si="8354"/>
        <v>109898.49072999999</v>
      </c>
      <c r="BB1792" s="17">
        <f t="shared" si="8355"/>
        <v>52992.692999999999</v>
      </c>
      <c r="BC1792" s="17">
        <f t="shared" si="8356"/>
        <v>0</v>
      </c>
      <c r="BD1792" s="17">
        <f>BD1793+BD1795+BD1797+BD1799+BD1801</f>
        <v>0</v>
      </c>
      <c r="BE1792" s="17">
        <f>BE1793+BE1795+BE1797+BE1799+BE1801</f>
        <v>0</v>
      </c>
      <c r="BF1792" s="17">
        <f>BF1793+BF1795+BF1797+BF1799+BF1801</f>
        <v>0</v>
      </c>
      <c r="BG1792" s="17">
        <f>BG1793+BG1795+BG1797+BG1799+BG1801</f>
        <v>0</v>
      </c>
      <c r="BH1792" s="17">
        <f>BH1793+BH1795+BH1797+BH1799+BH1801</f>
        <v>0</v>
      </c>
      <c r="BI1792" s="17">
        <f>BI1793+BI1795+BI1797+BI1799+BI1801</f>
        <v>0</v>
      </c>
      <c r="BJ1792" s="17">
        <f>BJ1793+BJ1795+BJ1797+BJ1799+BJ1801</f>
        <v>0</v>
      </c>
      <c r="BK1792" s="17">
        <f>BK1793+BK1795+BK1797+BK1799+BK1801</f>
        <v>0</v>
      </c>
      <c r="BL1792" s="17">
        <f>BL1793+BL1795+BL1797+BL1799+BL1801</f>
        <v>0</v>
      </c>
      <c r="BM1792" s="17">
        <f>BM1793+BM1795+BM1797+BM1799+BM1801</f>
        <v>0</v>
      </c>
      <c r="BN1792" s="17">
        <f>BN1793+BN1795+BN1797+BN1799+BN1801</f>
        <v>0</v>
      </c>
      <c r="BO1792" s="17">
        <f t="shared" si="8357"/>
        <v>109898.49072999999</v>
      </c>
      <c r="BP1792" s="17">
        <f t="shared" si="8358"/>
        <v>52992.692999999999</v>
      </c>
      <c r="BQ1792" s="17">
        <f t="shared" si="8359"/>
        <v>0</v>
      </c>
      <c r="BR1792" s="17">
        <f>BR1793+BR1795+BR1797+BR1799+BR1801</f>
        <v>0</v>
      </c>
      <c r="BS1792" s="17">
        <f>BS1793+BS1795+BS1797+BS1799+BS1801</f>
        <v>0</v>
      </c>
      <c r="BT1792" s="17">
        <f>BT1793+BT1795+BT1797+BT1799+BT1801</f>
        <v>0</v>
      </c>
      <c r="BU1792" s="17">
        <f t="shared" si="8360"/>
        <v>109898.49072999999</v>
      </c>
      <c r="BV1792" s="17">
        <f t="shared" si="8361"/>
        <v>52992.692999999999</v>
      </c>
      <c r="BW1792" s="17">
        <f t="shared" si="8362"/>
        <v>0</v>
      </c>
      <c r="BX1792" s="17">
        <f>BX1793+BX1795+BX1797+BX1799+BX1801</f>
        <v>0</v>
      </c>
      <c r="BY1792" s="17">
        <f>BY1793+BY1795+BY1797+BY1799+BY1801</f>
        <v>-10945.053</v>
      </c>
      <c r="BZ1792" s="17">
        <f>BZ1793+BZ1795+BZ1797+BZ1799+BZ1801</f>
        <v>0</v>
      </c>
      <c r="CA1792" s="17">
        <f>CA1793+CA1795+CA1797+CA1799+CA1801</f>
        <v>0</v>
      </c>
      <c r="CB1792" s="17">
        <f>CB1793+CB1795+CB1797+CB1799+CB1801</f>
        <v>10945.053</v>
      </c>
      <c r="CC1792" s="17">
        <f>CC1793+CC1795+CC1797+CC1799+CC1801</f>
        <v>0</v>
      </c>
      <c r="CD1792" s="17">
        <f>CD1793+CD1795+CD1797+CD1799+CD1801</f>
        <v>0</v>
      </c>
      <c r="CE1792" s="17">
        <f>CE1793+CE1795+CE1797+CE1799+CE1801</f>
        <v>0</v>
      </c>
      <c r="CF1792" s="17">
        <f>CF1793+CF1795+CF1797+CF1799+CF1801</f>
        <v>0</v>
      </c>
      <c r="CG1792" s="17">
        <f t="shared" si="8363"/>
        <v>98953.437729999991</v>
      </c>
      <c r="CH1792" s="17">
        <f t="shared" si="8364"/>
        <v>63937.745999999999</v>
      </c>
      <c r="CI1792" s="17">
        <f t="shared" si="8365"/>
        <v>0</v>
      </c>
      <c r="CJ1792" s="17">
        <f>CJ1793+CJ1795+CJ1797+CJ1799+CJ1801</f>
        <v>0</v>
      </c>
      <c r="CK1792" s="32"/>
      <c r="CL1792" s="32"/>
      <c r="CM1792" s="1"/>
      <c r="CN1792" s="1"/>
      <c r="CO1792" s="1"/>
      <c r="CP1792" s="1"/>
      <c r="CQ1792" s="1"/>
      <c r="CR1792" s="1"/>
      <c r="CS1792" s="1"/>
    </row>
    <row r="1793" s="1" customFormat="1" ht="45">
      <c r="A1793" s="30" t="s">
        <v>602</v>
      </c>
      <c r="B1793" s="30" t="s">
        <v>34</v>
      </c>
      <c r="C1793" s="30" t="s">
        <v>36</v>
      </c>
      <c r="D1793" s="30" t="s">
        <v>606</v>
      </c>
      <c r="E1793" s="35"/>
      <c r="F1793" s="31" t="s">
        <v>607</v>
      </c>
      <c r="G1793" s="17">
        <f>G1794</f>
        <v>5965.3000000000002</v>
      </c>
      <c r="H1793" s="17">
        <f>H1794</f>
        <v>0</v>
      </c>
      <c r="I1793" s="17">
        <f>I1794</f>
        <v>0</v>
      </c>
      <c r="J1793" s="17">
        <f>J1794</f>
        <v>0</v>
      </c>
      <c r="K1793" s="17">
        <f>K1794</f>
        <v>0</v>
      </c>
      <c r="L1793" s="17">
        <f>L1794</f>
        <v>0</v>
      </c>
      <c r="M1793" s="17">
        <f t="shared" si="8229"/>
        <v>5965.3000000000002</v>
      </c>
      <c r="N1793" s="17">
        <f t="shared" si="8230"/>
        <v>0</v>
      </c>
      <c r="O1793" s="17">
        <f t="shared" si="8231"/>
        <v>0</v>
      </c>
      <c r="P1793" s="17">
        <f>P1794</f>
        <v>0</v>
      </c>
      <c r="Q1793" s="17">
        <f>Q1794</f>
        <v>0</v>
      </c>
      <c r="R1793" s="17">
        <f>R1794</f>
        <v>0</v>
      </c>
      <c r="S1793" s="17">
        <f>S1794</f>
        <v>6034.6826300000002</v>
      </c>
      <c r="T1793" s="17">
        <f>T1794</f>
        <v>0</v>
      </c>
      <c r="U1793" s="17">
        <f>U1794</f>
        <v>0</v>
      </c>
      <c r="V1793" s="17">
        <f>V1794</f>
        <v>0</v>
      </c>
      <c r="W1793" s="17">
        <f>W1794</f>
        <v>0</v>
      </c>
      <c r="X1793" s="17">
        <f>X1794</f>
        <v>0</v>
      </c>
      <c r="Y1793" s="17">
        <f t="shared" si="8345"/>
        <v>11999.98263</v>
      </c>
      <c r="Z1793" s="17">
        <f t="shared" si="8346"/>
        <v>0</v>
      </c>
      <c r="AA1793" s="17">
        <f t="shared" si="8347"/>
        <v>0</v>
      </c>
      <c r="AB1793" s="17">
        <f>AB1794</f>
        <v>0</v>
      </c>
      <c r="AC1793" s="17">
        <f>AC1794</f>
        <v>0</v>
      </c>
      <c r="AD1793" s="17">
        <f>AD1794</f>
        <v>0</v>
      </c>
      <c r="AE1793" s="17">
        <f t="shared" si="8348"/>
        <v>11999.98263</v>
      </c>
      <c r="AF1793" s="17">
        <f t="shared" si="8349"/>
        <v>0</v>
      </c>
      <c r="AG1793" s="17">
        <f t="shared" si="8350"/>
        <v>0</v>
      </c>
      <c r="AH1793" s="17">
        <f>AH1794</f>
        <v>0</v>
      </c>
      <c r="AI1793" s="17">
        <f>AI1794</f>
        <v>0</v>
      </c>
      <c r="AJ1793" s="17">
        <f>AJ1794</f>
        <v>0</v>
      </c>
      <c r="AK1793" s="17">
        <f>AK1794</f>
        <v>0</v>
      </c>
      <c r="AL1793" s="17">
        <f>AL1794</f>
        <v>0</v>
      </c>
      <c r="AM1793" s="17">
        <f>AM1794</f>
        <v>0</v>
      </c>
      <c r="AN1793" s="17">
        <f>AN1794</f>
        <v>0</v>
      </c>
      <c r="AO1793" s="17">
        <f>AO1794</f>
        <v>0</v>
      </c>
      <c r="AP1793" s="17">
        <f>AP1794</f>
        <v>0</v>
      </c>
      <c r="AQ1793" s="17">
        <f>AQ1794</f>
        <v>0</v>
      </c>
      <c r="AR1793" s="17">
        <f>AR1794</f>
        <v>0</v>
      </c>
      <c r="AS1793" s="17">
        <f>AS1794</f>
        <v>0</v>
      </c>
      <c r="AT1793" s="17">
        <f>AT1794</f>
        <v>0</v>
      </c>
      <c r="AU1793" s="17">
        <f>AU1794</f>
        <v>0</v>
      </c>
      <c r="AV1793" s="17">
        <f>AV1794</f>
        <v>0</v>
      </c>
      <c r="AW1793" s="17">
        <f t="shared" si="8351"/>
        <v>11999.98263</v>
      </c>
      <c r="AX1793" s="17">
        <f t="shared" si="8352"/>
        <v>0</v>
      </c>
      <c r="AY1793" s="17">
        <f t="shared" si="8353"/>
        <v>0</v>
      </c>
      <c r="AZ1793" s="17">
        <f>AZ1794</f>
        <v>0</v>
      </c>
      <c r="BA1793" s="17">
        <f t="shared" si="8354"/>
        <v>11999.98263</v>
      </c>
      <c r="BB1793" s="17">
        <f t="shared" si="8355"/>
        <v>0</v>
      </c>
      <c r="BC1793" s="17">
        <f t="shared" si="8356"/>
        <v>0</v>
      </c>
      <c r="BD1793" s="17">
        <f>BD1794</f>
        <v>0</v>
      </c>
      <c r="BE1793" s="17">
        <f>BE1794</f>
        <v>0</v>
      </c>
      <c r="BF1793" s="17">
        <f>BF1794</f>
        <v>0</v>
      </c>
      <c r="BG1793" s="17">
        <f>BG1794</f>
        <v>0</v>
      </c>
      <c r="BH1793" s="17">
        <f>BH1794</f>
        <v>0</v>
      </c>
      <c r="BI1793" s="17">
        <f>BI1794</f>
        <v>0</v>
      </c>
      <c r="BJ1793" s="17">
        <f>BJ1794</f>
        <v>0</v>
      </c>
      <c r="BK1793" s="17">
        <f>BK1794</f>
        <v>0</v>
      </c>
      <c r="BL1793" s="17">
        <f>BL1794</f>
        <v>0</v>
      </c>
      <c r="BM1793" s="17">
        <f>BM1794</f>
        <v>0</v>
      </c>
      <c r="BN1793" s="17">
        <f>BN1794</f>
        <v>0</v>
      </c>
      <c r="BO1793" s="17">
        <f t="shared" si="8357"/>
        <v>11999.98263</v>
      </c>
      <c r="BP1793" s="17">
        <f t="shared" si="8358"/>
        <v>0</v>
      </c>
      <c r="BQ1793" s="17">
        <f t="shared" si="8359"/>
        <v>0</v>
      </c>
      <c r="BR1793" s="17">
        <f>BR1794</f>
        <v>0</v>
      </c>
      <c r="BS1793" s="17">
        <f>BS1794</f>
        <v>0</v>
      </c>
      <c r="BT1793" s="17">
        <f>BT1794</f>
        <v>0</v>
      </c>
      <c r="BU1793" s="17">
        <f t="shared" si="8360"/>
        <v>11999.98263</v>
      </c>
      <c r="BV1793" s="17">
        <f t="shared" si="8361"/>
        <v>0</v>
      </c>
      <c r="BW1793" s="17">
        <f t="shared" si="8362"/>
        <v>0</v>
      </c>
      <c r="BX1793" s="17">
        <f>BX1794</f>
        <v>0</v>
      </c>
      <c r="BY1793" s="17">
        <f>BY1794</f>
        <v>0</v>
      </c>
      <c r="BZ1793" s="17">
        <f>BZ1794</f>
        <v>0</v>
      </c>
      <c r="CA1793" s="17">
        <f>CA1794</f>
        <v>0</v>
      </c>
      <c r="CB1793" s="17">
        <f>CB1794</f>
        <v>0</v>
      </c>
      <c r="CC1793" s="17">
        <f>CC1794</f>
        <v>0</v>
      </c>
      <c r="CD1793" s="17">
        <f>CD1794</f>
        <v>0</v>
      </c>
      <c r="CE1793" s="17">
        <f>CE1794</f>
        <v>0</v>
      </c>
      <c r="CF1793" s="17">
        <f>CF1794</f>
        <v>0</v>
      </c>
      <c r="CG1793" s="17">
        <f t="shared" si="8363"/>
        <v>11999.98263</v>
      </c>
      <c r="CH1793" s="17">
        <f t="shared" si="8364"/>
        <v>0</v>
      </c>
      <c r="CI1793" s="17">
        <f t="shared" si="8365"/>
        <v>0</v>
      </c>
      <c r="CJ1793" s="17">
        <f>CJ1794</f>
        <v>0</v>
      </c>
      <c r="CK1793" s="32"/>
      <c r="CL1793" s="32"/>
      <c r="CM1793" s="1"/>
      <c r="CN1793" s="1"/>
      <c r="CO1793" s="1"/>
      <c r="CP1793" s="1"/>
      <c r="CQ1793" s="1"/>
      <c r="CR1793" s="1"/>
      <c r="CS1793" s="1"/>
    </row>
    <row r="1794" s="1" customFormat="1" ht="30">
      <c r="A1794" s="30" t="s">
        <v>602</v>
      </c>
      <c r="B1794" s="30" t="s">
        <v>34</v>
      </c>
      <c r="C1794" s="30" t="s">
        <v>36</v>
      </c>
      <c r="D1794" s="30" t="s">
        <v>606</v>
      </c>
      <c r="E1794" s="30" t="s">
        <v>91</v>
      </c>
      <c r="F1794" s="31" t="s">
        <v>92</v>
      </c>
      <c r="G1794" s="17">
        <f>5844.6+120.7</f>
        <v>5965.3000000000002</v>
      </c>
      <c r="H1794" s="17">
        <v>0</v>
      </c>
      <c r="I1794" s="17">
        <v>0</v>
      </c>
      <c r="J1794" s="17"/>
      <c r="K1794" s="17"/>
      <c r="L1794" s="17"/>
      <c r="M1794" s="17">
        <f t="shared" si="8229"/>
        <v>5965.3000000000002</v>
      </c>
      <c r="N1794" s="17">
        <f t="shared" si="8230"/>
        <v>0</v>
      </c>
      <c r="O1794" s="17">
        <f t="shared" si="8231"/>
        <v>0</v>
      </c>
      <c r="P1794" s="17"/>
      <c r="Q1794" s="17"/>
      <c r="R1794" s="17"/>
      <c r="S1794" s="17">
        <v>6034.6826300000002</v>
      </c>
      <c r="T1794" s="17"/>
      <c r="U1794" s="17"/>
      <c r="V1794" s="17"/>
      <c r="W1794" s="17"/>
      <c r="X1794" s="17"/>
      <c r="Y1794" s="17">
        <f t="shared" si="8345"/>
        <v>11999.98263</v>
      </c>
      <c r="Z1794" s="17">
        <f t="shared" si="8346"/>
        <v>0</v>
      </c>
      <c r="AA1794" s="17">
        <f t="shared" si="8347"/>
        <v>0</v>
      </c>
      <c r="AB1794" s="17"/>
      <c r="AC1794" s="17"/>
      <c r="AD1794" s="17"/>
      <c r="AE1794" s="17">
        <f t="shared" si="8348"/>
        <v>11999.98263</v>
      </c>
      <c r="AF1794" s="17">
        <f t="shared" si="8349"/>
        <v>0</v>
      </c>
      <c r="AG1794" s="17">
        <f t="shared" si="8350"/>
        <v>0</v>
      </c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>
        <f t="shared" si="8351"/>
        <v>11999.98263</v>
      </c>
      <c r="AX1794" s="17">
        <f t="shared" si="8352"/>
        <v>0</v>
      </c>
      <c r="AY1794" s="17">
        <f t="shared" si="8353"/>
        <v>0</v>
      </c>
      <c r="AZ1794" s="17"/>
      <c r="BA1794" s="17">
        <f t="shared" si="8354"/>
        <v>11999.98263</v>
      </c>
      <c r="BB1794" s="17">
        <f t="shared" si="8355"/>
        <v>0</v>
      </c>
      <c r="BC1794" s="17">
        <f t="shared" si="8356"/>
        <v>0</v>
      </c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>
        <f t="shared" si="8357"/>
        <v>11999.98263</v>
      </c>
      <c r="BP1794" s="17">
        <f t="shared" si="8358"/>
        <v>0</v>
      </c>
      <c r="BQ1794" s="17">
        <f t="shared" si="8359"/>
        <v>0</v>
      </c>
      <c r="BR1794" s="17"/>
      <c r="BS1794" s="17"/>
      <c r="BT1794" s="17"/>
      <c r="BU1794" s="17">
        <f t="shared" si="8360"/>
        <v>11999.98263</v>
      </c>
      <c r="BV1794" s="17">
        <f t="shared" si="8361"/>
        <v>0</v>
      </c>
      <c r="BW1794" s="17">
        <f t="shared" si="8362"/>
        <v>0</v>
      </c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>
        <f t="shared" si="8363"/>
        <v>11999.98263</v>
      </c>
      <c r="CH1794" s="17">
        <f t="shared" si="8364"/>
        <v>0</v>
      </c>
      <c r="CI1794" s="17">
        <f t="shared" si="8365"/>
        <v>0</v>
      </c>
      <c r="CJ1794" s="17"/>
      <c r="CK1794" s="32"/>
      <c r="CL1794" s="32"/>
      <c r="CM1794" s="1"/>
      <c r="CN1794" s="1"/>
      <c r="CO1794" s="1"/>
      <c r="CP1794" s="1"/>
      <c r="CQ1794" s="1"/>
      <c r="CR1794" s="1"/>
      <c r="CS1794" s="1"/>
    </row>
    <row r="1795" s="1" customFormat="1" ht="60">
      <c r="A1795" s="30" t="s">
        <v>602</v>
      </c>
      <c r="B1795" s="30" t="s">
        <v>34</v>
      </c>
      <c r="C1795" s="30" t="s">
        <v>36</v>
      </c>
      <c r="D1795" s="30" t="s">
        <v>608</v>
      </c>
      <c r="E1795" s="35"/>
      <c r="F1795" s="31" t="s">
        <v>609</v>
      </c>
      <c r="G1795" s="17">
        <f>G1796</f>
        <v>17596.900000000001</v>
      </c>
      <c r="H1795" s="17">
        <f>H1796</f>
        <v>0</v>
      </c>
      <c r="I1795" s="17">
        <f>I1796</f>
        <v>0</v>
      </c>
      <c r="J1795" s="17">
        <f>J1796</f>
        <v>0</v>
      </c>
      <c r="K1795" s="17">
        <f>K1796</f>
        <v>0</v>
      </c>
      <c r="L1795" s="17">
        <f>L1796</f>
        <v>0</v>
      </c>
      <c r="M1795" s="17">
        <f t="shared" si="8229"/>
        <v>17596.900000000001</v>
      </c>
      <c r="N1795" s="17">
        <f t="shared" si="8230"/>
        <v>0</v>
      </c>
      <c r="O1795" s="17">
        <f t="shared" si="8231"/>
        <v>0</v>
      </c>
      <c r="P1795" s="17">
        <f>P1796</f>
        <v>0</v>
      </c>
      <c r="Q1795" s="17">
        <f>Q1796</f>
        <v>0</v>
      </c>
      <c r="R1795" s="17">
        <f>R1796</f>
        <v>0</v>
      </c>
      <c r="S1795" s="17">
        <f>S1796</f>
        <v>29707.4503</v>
      </c>
      <c r="T1795" s="17">
        <f>T1796</f>
        <v>0</v>
      </c>
      <c r="U1795" s="17">
        <f>U1796</f>
        <v>0</v>
      </c>
      <c r="V1795" s="17">
        <f>V1796</f>
        <v>0</v>
      </c>
      <c r="W1795" s="17">
        <f>W1796</f>
        <v>0</v>
      </c>
      <c r="X1795" s="17">
        <f>X1796</f>
        <v>0</v>
      </c>
      <c r="Y1795" s="17">
        <f t="shared" si="8345"/>
        <v>47304.350300000006</v>
      </c>
      <c r="Z1795" s="17">
        <f t="shared" si="8346"/>
        <v>0</v>
      </c>
      <c r="AA1795" s="17">
        <f t="shared" si="8347"/>
        <v>0</v>
      </c>
      <c r="AB1795" s="17">
        <f>AB1796</f>
        <v>0</v>
      </c>
      <c r="AC1795" s="17">
        <f>AC1796</f>
        <v>0</v>
      </c>
      <c r="AD1795" s="17">
        <f>AD1796</f>
        <v>0</v>
      </c>
      <c r="AE1795" s="17">
        <f t="shared" si="8348"/>
        <v>47304.350300000006</v>
      </c>
      <c r="AF1795" s="17">
        <f t="shared" si="8349"/>
        <v>0</v>
      </c>
      <c r="AG1795" s="17">
        <f t="shared" si="8350"/>
        <v>0</v>
      </c>
      <c r="AH1795" s="17">
        <f>AH1796</f>
        <v>0</v>
      </c>
      <c r="AI1795" s="17">
        <f>AI1796</f>
        <v>0</v>
      </c>
      <c r="AJ1795" s="17">
        <f>AJ1796</f>
        <v>-20284.093000000001</v>
      </c>
      <c r="AK1795" s="17">
        <f>AK1796</f>
        <v>0</v>
      </c>
      <c r="AL1795" s="17">
        <f>AL1796</f>
        <v>0</v>
      </c>
      <c r="AM1795" s="17">
        <f>AM1796</f>
        <v>0</v>
      </c>
      <c r="AN1795" s="17">
        <f>AN1796</f>
        <v>0</v>
      </c>
      <c r="AO1795" s="17">
        <f>AO1796</f>
        <v>20284.093000000001</v>
      </c>
      <c r="AP1795" s="17">
        <f>AP1796</f>
        <v>0</v>
      </c>
      <c r="AQ1795" s="17">
        <f>AQ1796</f>
        <v>0</v>
      </c>
      <c r="AR1795" s="17">
        <f>AR1796</f>
        <v>0</v>
      </c>
      <c r="AS1795" s="17">
        <f>AS1796</f>
        <v>0</v>
      </c>
      <c r="AT1795" s="17">
        <f>AT1796</f>
        <v>0</v>
      </c>
      <c r="AU1795" s="17">
        <f>AU1796</f>
        <v>0</v>
      </c>
      <c r="AV1795" s="17">
        <f>AV1796</f>
        <v>0</v>
      </c>
      <c r="AW1795" s="17">
        <f t="shared" si="8351"/>
        <v>27020.257300000005</v>
      </c>
      <c r="AX1795" s="17">
        <f t="shared" si="8352"/>
        <v>20284.093000000001</v>
      </c>
      <c r="AY1795" s="17">
        <f t="shared" si="8353"/>
        <v>0</v>
      </c>
      <c r="AZ1795" s="17">
        <f>AZ1796</f>
        <v>0</v>
      </c>
      <c r="BA1795" s="17">
        <f t="shared" si="8354"/>
        <v>27020.257300000005</v>
      </c>
      <c r="BB1795" s="17">
        <f t="shared" si="8355"/>
        <v>20284.093000000001</v>
      </c>
      <c r="BC1795" s="17">
        <f t="shared" si="8356"/>
        <v>0</v>
      </c>
      <c r="BD1795" s="17">
        <f>BD1796</f>
        <v>0</v>
      </c>
      <c r="BE1795" s="17">
        <f>BE1796</f>
        <v>0</v>
      </c>
      <c r="BF1795" s="17">
        <f>BF1796</f>
        <v>0</v>
      </c>
      <c r="BG1795" s="17">
        <f>BG1796</f>
        <v>0</v>
      </c>
      <c r="BH1795" s="17">
        <f>BH1796</f>
        <v>0</v>
      </c>
      <c r="BI1795" s="17">
        <f>BI1796</f>
        <v>0</v>
      </c>
      <c r="BJ1795" s="17">
        <f>BJ1796</f>
        <v>0</v>
      </c>
      <c r="BK1795" s="17">
        <f>BK1796</f>
        <v>0</v>
      </c>
      <c r="BL1795" s="17">
        <f>BL1796</f>
        <v>0</v>
      </c>
      <c r="BM1795" s="17">
        <f>BM1796</f>
        <v>0</v>
      </c>
      <c r="BN1795" s="17">
        <f>BN1796</f>
        <v>0</v>
      </c>
      <c r="BO1795" s="17">
        <f t="shared" si="8357"/>
        <v>27020.257300000005</v>
      </c>
      <c r="BP1795" s="17">
        <f t="shared" si="8358"/>
        <v>20284.093000000001</v>
      </c>
      <c r="BQ1795" s="17">
        <f t="shared" si="8359"/>
        <v>0</v>
      </c>
      <c r="BR1795" s="17">
        <f>BR1796</f>
        <v>0</v>
      </c>
      <c r="BS1795" s="17">
        <f>BS1796</f>
        <v>0</v>
      </c>
      <c r="BT1795" s="17">
        <f>BT1796</f>
        <v>0</v>
      </c>
      <c r="BU1795" s="17">
        <f t="shared" si="8360"/>
        <v>27020.257300000005</v>
      </c>
      <c r="BV1795" s="17">
        <f t="shared" si="8361"/>
        <v>20284.093000000001</v>
      </c>
      <c r="BW1795" s="17">
        <f t="shared" si="8362"/>
        <v>0</v>
      </c>
      <c r="BX1795" s="17">
        <f>BX1796</f>
        <v>0</v>
      </c>
      <c r="BY1795" s="17">
        <f>BY1796</f>
        <v>-10945.053</v>
      </c>
      <c r="BZ1795" s="17">
        <f>BZ1796</f>
        <v>0</v>
      </c>
      <c r="CA1795" s="17">
        <f>CA1796</f>
        <v>0</v>
      </c>
      <c r="CB1795" s="17">
        <f>CB1796</f>
        <v>10945.053</v>
      </c>
      <c r="CC1795" s="17">
        <f>CC1796</f>
        <v>0</v>
      </c>
      <c r="CD1795" s="17">
        <f>CD1796</f>
        <v>0</v>
      </c>
      <c r="CE1795" s="17">
        <f>CE1796</f>
        <v>0</v>
      </c>
      <c r="CF1795" s="17">
        <f>CF1796</f>
        <v>0</v>
      </c>
      <c r="CG1795" s="17">
        <f t="shared" si="8363"/>
        <v>16075.204300000005</v>
      </c>
      <c r="CH1795" s="17">
        <f t="shared" si="8364"/>
        <v>31229.146000000001</v>
      </c>
      <c r="CI1795" s="17">
        <f t="shared" si="8365"/>
        <v>0</v>
      </c>
      <c r="CJ1795" s="17">
        <f>CJ1796</f>
        <v>0</v>
      </c>
      <c r="CK1795" s="32"/>
      <c r="CL1795" s="32"/>
      <c r="CM1795" s="1"/>
      <c r="CN1795" s="1"/>
      <c r="CO1795" s="1"/>
      <c r="CP1795" s="1"/>
      <c r="CQ1795" s="1"/>
      <c r="CR1795" s="1"/>
      <c r="CS1795" s="1"/>
    </row>
    <row r="1796" s="1" customFormat="1" ht="30">
      <c r="A1796" s="30" t="s">
        <v>602</v>
      </c>
      <c r="B1796" s="30" t="s">
        <v>34</v>
      </c>
      <c r="C1796" s="30" t="s">
        <v>36</v>
      </c>
      <c r="D1796" s="30" t="s">
        <v>608</v>
      </c>
      <c r="E1796" s="30" t="s">
        <v>91</v>
      </c>
      <c r="F1796" s="31" t="s">
        <v>92</v>
      </c>
      <c r="G1796" s="17">
        <f>17964-367.1</f>
        <v>17596.900000000001</v>
      </c>
      <c r="H1796" s="17">
        <v>0</v>
      </c>
      <c r="I1796" s="17">
        <v>0</v>
      </c>
      <c r="J1796" s="17"/>
      <c r="K1796" s="17"/>
      <c r="L1796" s="17"/>
      <c r="M1796" s="17">
        <f t="shared" si="8229"/>
        <v>17596.900000000001</v>
      </c>
      <c r="N1796" s="17">
        <f t="shared" si="8230"/>
        <v>0</v>
      </c>
      <c r="O1796" s="17">
        <f t="shared" si="8231"/>
        <v>0</v>
      </c>
      <c r="P1796" s="17"/>
      <c r="Q1796" s="17"/>
      <c r="R1796" s="17"/>
      <c r="S1796" s="17">
        <f>25700.58505+4006.86525</f>
        <v>29707.4503</v>
      </c>
      <c r="T1796" s="17"/>
      <c r="U1796" s="17"/>
      <c r="V1796" s="17"/>
      <c r="W1796" s="17"/>
      <c r="X1796" s="17"/>
      <c r="Y1796" s="17">
        <f t="shared" si="8345"/>
        <v>47304.350300000006</v>
      </c>
      <c r="Z1796" s="17">
        <f t="shared" si="8346"/>
        <v>0</v>
      </c>
      <c r="AA1796" s="17">
        <f t="shared" si="8347"/>
        <v>0</v>
      </c>
      <c r="AB1796" s="17"/>
      <c r="AC1796" s="17"/>
      <c r="AD1796" s="17"/>
      <c r="AE1796" s="17">
        <f t="shared" si="8348"/>
        <v>47304.350300000006</v>
      </c>
      <c r="AF1796" s="17">
        <f t="shared" si="8349"/>
        <v>0</v>
      </c>
      <c r="AG1796" s="17">
        <f t="shared" si="8350"/>
        <v>0</v>
      </c>
      <c r="AH1796" s="17"/>
      <c r="AI1796" s="17"/>
      <c r="AJ1796" s="17">
        <v>-20284.093000000001</v>
      </c>
      <c r="AK1796" s="17"/>
      <c r="AL1796" s="17"/>
      <c r="AM1796" s="17"/>
      <c r="AN1796" s="17"/>
      <c r="AO1796" s="17">
        <v>20284.093000000001</v>
      </c>
      <c r="AP1796" s="17"/>
      <c r="AQ1796" s="17"/>
      <c r="AR1796" s="17"/>
      <c r="AS1796" s="17"/>
      <c r="AT1796" s="17"/>
      <c r="AU1796" s="17"/>
      <c r="AV1796" s="17"/>
      <c r="AW1796" s="17">
        <f t="shared" si="8351"/>
        <v>27020.257300000005</v>
      </c>
      <c r="AX1796" s="17">
        <f t="shared" si="8352"/>
        <v>20284.093000000001</v>
      </c>
      <c r="AY1796" s="17">
        <f t="shared" si="8353"/>
        <v>0</v>
      </c>
      <c r="AZ1796" s="17"/>
      <c r="BA1796" s="17">
        <f t="shared" si="8354"/>
        <v>27020.257300000005</v>
      </c>
      <c r="BB1796" s="17">
        <f t="shared" si="8355"/>
        <v>20284.093000000001</v>
      </c>
      <c r="BC1796" s="17">
        <f t="shared" si="8356"/>
        <v>0</v>
      </c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>
        <f t="shared" si="8357"/>
        <v>27020.257300000005</v>
      </c>
      <c r="BP1796" s="17">
        <f t="shared" si="8358"/>
        <v>20284.093000000001</v>
      </c>
      <c r="BQ1796" s="17">
        <f t="shared" si="8359"/>
        <v>0</v>
      </c>
      <c r="BR1796" s="17"/>
      <c r="BS1796" s="17"/>
      <c r="BT1796" s="17"/>
      <c r="BU1796" s="17">
        <f t="shared" si="8360"/>
        <v>27020.257300000005</v>
      </c>
      <c r="BV1796" s="17">
        <f t="shared" si="8361"/>
        <v>20284.093000000001</v>
      </c>
      <c r="BW1796" s="17">
        <f t="shared" si="8362"/>
        <v>0</v>
      </c>
      <c r="BX1796" s="17"/>
      <c r="BY1796" s="17">
        <v>-10945.053</v>
      </c>
      <c r="BZ1796" s="17"/>
      <c r="CA1796" s="17"/>
      <c r="CB1796" s="17">
        <v>10945.053</v>
      </c>
      <c r="CC1796" s="17"/>
      <c r="CD1796" s="17"/>
      <c r="CE1796" s="17"/>
      <c r="CF1796" s="17"/>
      <c r="CG1796" s="17">
        <f t="shared" si="8363"/>
        <v>16075.204300000005</v>
      </c>
      <c r="CH1796" s="17">
        <f t="shared" si="8364"/>
        <v>31229.146000000001</v>
      </c>
      <c r="CI1796" s="17">
        <f t="shared" si="8365"/>
        <v>0</v>
      </c>
      <c r="CJ1796" s="17"/>
      <c r="CK1796" s="32"/>
      <c r="CL1796" s="32"/>
      <c r="CM1796" s="1"/>
      <c r="CN1796" s="1"/>
      <c r="CO1796" s="1"/>
      <c r="CP1796" s="1"/>
      <c r="CQ1796" s="1"/>
      <c r="CR1796" s="1"/>
      <c r="CS1796" s="1"/>
    </row>
    <row r="1797" s="1" customFormat="1" ht="45">
      <c r="A1797" s="30" t="s">
        <v>602</v>
      </c>
      <c r="B1797" s="30" t="s">
        <v>34</v>
      </c>
      <c r="C1797" s="30" t="s">
        <v>36</v>
      </c>
      <c r="D1797" s="30" t="s">
        <v>610</v>
      </c>
      <c r="E1797" s="35"/>
      <c r="F1797" s="31" t="s">
        <v>611</v>
      </c>
      <c r="G1797" s="17">
        <f>G1798</f>
        <v>9975.2999999999993</v>
      </c>
      <c r="H1797" s="17">
        <f>H1798</f>
        <v>0</v>
      </c>
      <c r="I1797" s="17">
        <f>I1798</f>
        <v>0</v>
      </c>
      <c r="J1797" s="17">
        <f>J1798</f>
        <v>0</v>
      </c>
      <c r="K1797" s="17">
        <f>K1798</f>
        <v>0</v>
      </c>
      <c r="L1797" s="17">
        <f>L1798</f>
        <v>0</v>
      </c>
      <c r="M1797" s="17">
        <f t="shared" si="8229"/>
        <v>9975.2999999999993</v>
      </c>
      <c r="N1797" s="17">
        <f t="shared" si="8230"/>
        <v>0</v>
      </c>
      <c r="O1797" s="17">
        <f t="shared" si="8231"/>
        <v>0</v>
      </c>
      <c r="P1797" s="17">
        <f>P1798</f>
        <v>0</v>
      </c>
      <c r="Q1797" s="17">
        <f>Q1798</f>
        <v>0</v>
      </c>
      <c r="R1797" s="17">
        <f>R1798</f>
        <v>0</v>
      </c>
      <c r="S1797" s="17">
        <f>S1798</f>
        <v>29692.450799999999</v>
      </c>
      <c r="T1797" s="17">
        <f>T1798</f>
        <v>0</v>
      </c>
      <c r="U1797" s="17">
        <f>U1798</f>
        <v>0</v>
      </c>
      <c r="V1797" s="17">
        <f>V1798</f>
        <v>0</v>
      </c>
      <c r="W1797" s="17">
        <f>W1798</f>
        <v>0</v>
      </c>
      <c r="X1797" s="17">
        <f>X1798</f>
        <v>0</v>
      </c>
      <c r="Y1797" s="17">
        <f t="shared" si="8345"/>
        <v>39667.750799999994</v>
      </c>
      <c r="Z1797" s="17">
        <f t="shared" si="8346"/>
        <v>0</v>
      </c>
      <c r="AA1797" s="17">
        <f t="shared" si="8347"/>
        <v>0</v>
      </c>
      <c r="AB1797" s="17">
        <f>AB1798</f>
        <v>0</v>
      </c>
      <c r="AC1797" s="17">
        <f>AC1798</f>
        <v>0</v>
      </c>
      <c r="AD1797" s="17">
        <f>AD1798</f>
        <v>0</v>
      </c>
      <c r="AE1797" s="17">
        <f t="shared" si="8348"/>
        <v>39667.750799999994</v>
      </c>
      <c r="AF1797" s="17">
        <f t="shared" si="8349"/>
        <v>0</v>
      </c>
      <c r="AG1797" s="17">
        <f t="shared" si="8350"/>
        <v>0</v>
      </c>
      <c r="AH1797" s="17">
        <f>AH1798</f>
        <v>0</v>
      </c>
      <c r="AI1797" s="17">
        <f>AI1798</f>
        <v>0</v>
      </c>
      <c r="AJ1797" s="17">
        <f>AJ1798</f>
        <v>0</v>
      </c>
      <c r="AK1797" s="17">
        <f>AK1798</f>
        <v>0</v>
      </c>
      <c r="AL1797" s="17">
        <f>AL1798</f>
        <v>0</v>
      </c>
      <c r="AM1797" s="17">
        <f>AM1798</f>
        <v>0</v>
      </c>
      <c r="AN1797" s="17">
        <f>AN1798</f>
        <v>0</v>
      </c>
      <c r="AO1797" s="17">
        <f>AO1798</f>
        <v>0</v>
      </c>
      <c r="AP1797" s="17">
        <f>AP1798</f>
        <v>0</v>
      </c>
      <c r="AQ1797" s="17">
        <f>AQ1798</f>
        <v>0</v>
      </c>
      <c r="AR1797" s="17">
        <f>AR1798</f>
        <v>0</v>
      </c>
      <c r="AS1797" s="17">
        <f>AS1798</f>
        <v>0</v>
      </c>
      <c r="AT1797" s="17">
        <f>AT1798</f>
        <v>0</v>
      </c>
      <c r="AU1797" s="17">
        <f>AU1798</f>
        <v>0</v>
      </c>
      <c r="AV1797" s="17">
        <f>AV1798</f>
        <v>0</v>
      </c>
      <c r="AW1797" s="17">
        <f t="shared" si="8351"/>
        <v>39667.750799999994</v>
      </c>
      <c r="AX1797" s="17">
        <f t="shared" si="8352"/>
        <v>0</v>
      </c>
      <c r="AY1797" s="17">
        <f t="shared" si="8353"/>
        <v>0</v>
      </c>
      <c r="AZ1797" s="17">
        <f>AZ1798</f>
        <v>0</v>
      </c>
      <c r="BA1797" s="17">
        <f t="shared" si="8354"/>
        <v>39667.750799999994</v>
      </c>
      <c r="BB1797" s="17">
        <f t="shared" si="8355"/>
        <v>0</v>
      </c>
      <c r="BC1797" s="17">
        <f t="shared" si="8356"/>
        <v>0</v>
      </c>
      <c r="BD1797" s="17">
        <f>BD1798</f>
        <v>0</v>
      </c>
      <c r="BE1797" s="17">
        <f>BE1798</f>
        <v>0</v>
      </c>
      <c r="BF1797" s="17">
        <f>BF1798</f>
        <v>0</v>
      </c>
      <c r="BG1797" s="17">
        <f>BG1798</f>
        <v>0</v>
      </c>
      <c r="BH1797" s="17">
        <f>BH1798</f>
        <v>0</v>
      </c>
      <c r="BI1797" s="17">
        <f>BI1798</f>
        <v>0</v>
      </c>
      <c r="BJ1797" s="17">
        <f>BJ1798</f>
        <v>0</v>
      </c>
      <c r="BK1797" s="17">
        <f>BK1798</f>
        <v>0</v>
      </c>
      <c r="BL1797" s="17">
        <f>BL1798</f>
        <v>0</v>
      </c>
      <c r="BM1797" s="17">
        <f>BM1798</f>
        <v>0</v>
      </c>
      <c r="BN1797" s="17">
        <f>BN1798</f>
        <v>0</v>
      </c>
      <c r="BO1797" s="17">
        <f t="shared" si="8357"/>
        <v>39667.750799999994</v>
      </c>
      <c r="BP1797" s="17">
        <f t="shared" si="8358"/>
        <v>0</v>
      </c>
      <c r="BQ1797" s="17">
        <f t="shared" si="8359"/>
        <v>0</v>
      </c>
      <c r="BR1797" s="17">
        <f>BR1798</f>
        <v>0</v>
      </c>
      <c r="BS1797" s="17">
        <f>BS1798</f>
        <v>0</v>
      </c>
      <c r="BT1797" s="17">
        <f>BT1798</f>
        <v>0</v>
      </c>
      <c r="BU1797" s="17">
        <f t="shared" si="8360"/>
        <v>39667.750799999994</v>
      </c>
      <c r="BV1797" s="17">
        <f t="shared" si="8361"/>
        <v>0</v>
      </c>
      <c r="BW1797" s="17">
        <f t="shared" si="8362"/>
        <v>0</v>
      </c>
      <c r="BX1797" s="17">
        <f>BX1798</f>
        <v>0</v>
      </c>
      <c r="BY1797" s="17">
        <f>BY1798</f>
        <v>0</v>
      </c>
      <c r="BZ1797" s="17">
        <f>BZ1798</f>
        <v>0</v>
      </c>
      <c r="CA1797" s="17">
        <f>CA1798</f>
        <v>0</v>
      </c>
      <c r="CB1797" s="17">
        <f>CB1798</f>
        <v>0</v>
      </c>
      <c r="CC1797" s="17">
        <f>CC1798</f>
        <v>0</v>
      </c>
      <c r="CD1797" s="17">
        <f>CD1798</f>
        <v>0</v>
      </c>
      <c r="CE1797" s="17">
        <f>CE1798</f>
        <v>0</v>
      </c>
      <c r="CF1797" s="17">
        <f>CF1798</f>
        <v>0</v>
      </c>
      <c r="CG1797" s="17">
        <f t="shared" si="8363"/>
        <v>39667.750799999994</v>
      </c>
      <c r="CH1797" s="17">
        <f t="shared" si="8364"/>
        <v>0</v>
      </c>
      <c r="CI1797" s="17">
        <f t="shared" si="8365"/>
        <v>0</v>
      </c>
      <c r="CJ1797" s="17">
        <f>CJ1798</f>
        <v>0</v>
      </c>
      <c r="CK1797" s="32"/>
      <c r="CL1797" s="32"/>
      <c r="CM1797" s="1"/>
      <c r="CN1797" s="1"/>
      <c r="CO1797" s="1"/>
      <c r="CP1797" s="1"/>
      <c r="CQ1797" s="1"/>
      <c r="CR1797" s="1"/>
      <c r="CS1797" s="1"/>
    </row>
    <row r="1798" s="1" customFormat="1" ht="30">
      <c r="A1798" s="30" t="s">
        <v>602</v>
      </c>
      <c r="B1798" s="30" t="s">
        <v>34</v>
      </c>
      <c r="C1798" s="30" t="s">
        <v>36</v>
      </c>
      <c r="D1798" s="30" t="s">
        <v>610</v>
      </c>
      <c r="E1798" s="30" t="s">
        <v>91</v>
      </c>
      <c r="F1798" s="31" t="s">
        <v>92</v>
      </c>
      <c r="G1798" s="17">
        <v>9975.2999999999993</v>
      </c>
      <c r="H1798" s="17">
        <v>0</v>
      </c>
      <c r="I1798" s="17">
        <v>0</v>
      </c>
      <c r="J1798" s="17"/>
      <c r="K1798" s="17"/>
      <c r="L1798" s="17"/>
      <c r="M1798" s="17">
        <f t="shared" si="8229"/>
        <v>9975.2999999999993</v>
      </c>
      <c r="N1798" s="17">
        <f t="shared" si="8230"/>
        <v>0</v>
      </c>
      <c r="O1798" s="17">
        <f t="shared" si="8231"/>
        <v>0</v>
      </c>
      <c r="P1798" s="17"/>
      <c r="Q1798" s="17"/>
      <c r="R1798" s="17"/>
      <c r="S1798" s="17">
        <f>25721.09692+3971.35388</f>
        <v>29692.450799999999</v>
      </c>
      <c r="T1798" s="17"/>
      <c r="U1798" s="17"/>
      <c r="V1798" s="17"/>
      <c r="W1798" s="17"/>
      <c r="X1798" s="17"/>
      <c r="Y1798" s="17">
        <f t="shared" si="8345"/>
        <v>39667.750799999994</v>
      </c>
      <c r="Z1798" s="17">
        <f t="shared" si="8346"/>
        <v>0</v>
      </c>
      <c r="AA1798" s="17">
        <f t="shared" si="8347"/>
        <v>0</v>
      </c>
      <c r="AB1798" s="17"/>
      <c r="AC1798" s="17"/>
      <c r="AD1798" s="17"/>
      <c r="AE1798" s="17">
        <f t="shared" si="8348"/>
        <v>39667.750799999994</v>
      </c>
      <c r="AF1798" s="17">
        <f t="shared" si="8349"/>
        <v>0</v>
      </c>
      <c r="AG1798" s="17">
        <f t="shared" si="8350"/>
        <v>0</v>
      </c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>
        <f t="shared" si="8351"/>
        <v>39667.750799999994</v>
      </c>
      <c r="AX1798" s="17">
        <f t="shared" si="8352"/>
        <v>0</v>
      </c>
      <c r="AY1798" s="17">
        <f t="shared" si="8353"/>
        <v>0</v>
      </c>
      <c r="AZ1798" s="17"/>
      <c r="BA1798" s="17">
        <f t="shared" si="8354"/>
        <v>39667.750799999994</v>
      </c>
      <c r="BB1798" s="17">
        <f t="shared" si="8355"/>
        <v>0</v>
      </c>
      <c r="BC1798" s="17">
        <f t="shared" si="8356"/>
        <v>0</v>
      </c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>
        <f t="shared" si="8357"/>
        <v>39667.750799999994</v>
      </c>
      <c r="BP1798" s="17">
        <f t="shared" si="8358"/>
        <v>0</v>
      </c>
      <c r="BQ1798" s="17">
        <f t="shared" si="8359"/>
        <v>0</v>
      </c>
      <c r="BR1798" s="17"/>
      <c r="BS1798" s="17"/>
      <c r="BT1798" s="17"/>
      <c r="BU1798" s="17">
        <f t="shared" si="8360"/>
        <v>39667.750799999994</v>
      </c>
      <c r="BV1798" s="17">
        <f t="shared" si="8361"/>
        <v>0</v>
      </c>
      <c r="BW1798" s="17">
        <f t="shared" si="8362"/>
        <v>0</v>
      </c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>
        <f t="shared" si="8363"/>
        <v>39667.750799999994</v>
      </c>
      <c r="CH1798" s="17">
        <f t="shared" si="8364"/>
        <v>0</v>
      </c>
      <c r="CI1798" s="17">
        <f t="shared" si="8365"/>
        <v>0</v>
      </c>
      <c r="CJ1798" s="17"/>
      <c r="CK1798" s="32"/>
      <c r="CL1798" s="32"/>
      <c r="CM1798" s="1"/>
      <c r="CN1798" s="1"/>
      <c r="CO1798" s="1"/>
      <c r="CP1798" s="1"/>
      <c r="CQ1798" s="1"/>
      <c r="CR1798" s="1"/>
      <c r="CS1798" s="1"/>
    </row>
    <row r="1799" s="1" customFormat="1" ht="60">
      <c r="A1799" s="30" t="s">
        <v>602</v>
      </c>
      <c r="B1799" s="30" t="s">
        <v>34</v>
      </c>
      <c r="C1799" s="30" t="s">
        <v>36</v>
      </c>
      <c r="D1799" s="30" t="s">
        <v>612</v>
      </c>
      <c r="E1799" s="35"/>
      <c r="F1799" s="31" t="s">
        <v>613</v>
      </c>
      <c r="G1799" s="17">
        <f>G1800</f>
        <v>31210.5</v>
      </c>
      <c r="H1799" s="17">
        <f>H1800</f>
        <v>0</v>
      </c>
      <c r="I1799" s="17">
        <f>I1800</f>
        <v>0</v>
      </c>
      <c r="J1799" s="17">
        <f>J1800</f>
        <v>0</v>
      </c>
      <c r="K1799" s="17">
        <f>K1800</f>
        <v>0</v>
      </c>
      <c r="L1799" s="17">
        <f>L1800</f>
        <v>0</v>
      </c>
      <c r="M1799" s="17">
        <f t="shared" si="8229"/>
        <v>31210.5</v>
      </c>
      <c r="N1799" s="17">
        <f t="shared" si="8230"/>
        <v>0</v>
      </c>
      <c r="O1799" s="17">
        <f t="shared" si="8231"/>
        <v>0</v>
      </c>
      <c r="P1799" s="17">
        <f>P1800</f>
        <v>0</v>
      </c>
      <c r="Q1799" s="17">
        <f>Q1800</f>
        <v>0</v>
      </c>
      <c r="R1799" s="17">
        <f>R1800</f>
        <v>0</v>
      </c>
      <c r="S1799" s="17">
        <f>S1800</f>
        <v>0</v>
      </c>
      <c r="T1799" s="17">
        <f>T1800</f>
        <v>0</v>
      </c>
      <c r="U1799" s="17">
        <f>U1800</f>
        <v>0</v>
      </c>
      <c r="V1799" s="17">
        <f>V1800</f>
        <v>0</v>
      </c>
      <c r="W1799" s="17">
        <f>W1800</f>
        <v>0</v>
      </c>
      <c r="X1799" s="17">
        <f>X1800</f>
        <v>0</v>
      </c>
      <c r="Y1799" s="17">
        <f t="shared" si="8345"/>
        <v>31210.5</v>
      </c>
      <c r="Z1799" s="17">
        <f t="shared" si="8346"/>
        <v>0</v>
      </c>
      <c r="AA1799" s="17">
        <f t="shared" si="8347"/>
        <v>0</v>
      </c>
      <c r="AB1799" s="17">
        <f>AB1800</f>
        <v>0</v>
      </c>
      <c r="AC1799" s="17">
        <f>AC1800</f>
        <v>0</v>
      </c>
      <c r="AD1799" s="17">
        <f>AD1800</f>
        <v>0</v>
      </c>
      <c r="AE1799" s="17">
        <f t="shared" si="8348"/>
        <v>31210.5</v>
      </c>
      <c r="AF1799" s="17">
        <f t="shared" si="8349"/>
        <v>0</v>
      </c>
      <c r="AG1799" s="17">
        <f t="shared" si="8350"/>
        <v>0</v>
      </c>
      <c r="AH1799" s="17">
        <f>AH1800</f>
        <v>0</v>
      </c>
      <c r="AI1799" s="17">
        <f>AI1800</f>
        <v>0</v>
      </c>
      <c r="AJ1799" s="17">
        <f>AJ1800</f>
        <v>0</v>
      </c>
      <c r="AK1799" s="17">
        <f>AK1800</f>
        <v>0</v>
      </c>
      <c r="AL1799" s="17">
        <f>AL1800</f>
        <v>0</v>
      </c>
      <c r="AM1799" s="17">
        <f>AM1800</f>
        <v>0</v>
      </c>
      <c r="AN1799" s="17">
        <f>AN1800</f>
        <v>0</v>
      </c>
      <c r="AO1799" s="17">
        <f>AO1800</f>
        <v>0</v>
      </c>
      <c r="AP1799" s="17">
        <f>AP1800</f>
        <v>0</v>
      </c>
      <c r="AQ1799" s="17">
        <f>AQ1800</f>
        <v>0</v>
      </c>
      <c r="AR1799" s="17">
        <f>AR1800</f>
        <v>0</v>
      </c>
      <c r="AS1799" s="17">
        <f>AS1800</f>
        <v>0</v>
      </c>
      <c r="AT1799" s="17">
        <f>AT1800</f>
        <v>0</v>
      </c>
      <c r="AU1799" s="17">
        <f>AU1800</f>
        <v>0</v>
      </c>
      <c r="AV1799" s="17">
        <f>AV1800</f>
        <v>0</v>
      </c>
      <c r="AW1799" s="17">
        <f t="shared" si="8351"/>
        <v>31210.5</v>
      </c>
      <c r="AX1799" s="17">
        <f t="shared" si="8352"/>
        <v>0</v>
      </c>
      <c r="AY1799" s="17">
        <f t="shared" si="8353"/>
        <v>0</v>
      </c>
      <c r="AZ1799" s="17">
        <f>AZ1800</f>
        <v>0</v>
      </c>
      <c r="BA1799" s="17">
        <f t="shared" si="8354"/>
        <v>31210.5</v>
      </c>
      <c r="BB1799" s="17">
        <f t="shared" si="8355"/>
        <v>0</v>
      </c>
      <c r="BC1799" s="17">
        <f t="shared" si="8356"/>
        <v>0</v>
      </c>
      <c r="BD1799" s="17">
        <f>BD1800</f>
        <v>0</v>
      </c>
      <c r="BE1799" s="17">
        <f>BE1800</f>
        <v>0</v>
      </c>
      <c r="BF1799" s="17">
        <f>BF1800</f>
        <v>0</v>
      </c>
      <c r="BG1799" s="17">
        <f>BG1800</f>
        <v>0</v>
      </c>
      <c r="BH1799" s="17">
        <f>BH1800</f>
        <v>0</v>
      </c>
      <c r="BI1799" s="17">
        <f>BI1800</f>
        <v>0</v>
      </c>
      <c r="BJ1799" s="17">
        <f>BJ1800</f>
        <v>0</v>
      </c>
      <c r="BK1799" s="17">
        <f>BK1800</f>
        <v>0</v>
      </c>
      <c r="BL1799" s="17">
        <f>BL1800</f>
        <v>0</v>
      </c>
      <c r="BM1799" s="17">
        <f>BM1800</f>
        <v>0</v>
      </c>
      <c r="BN1799" s="17">
        <f>BN1800</f>
        <v>0</v>
      </c>
      <c r="BO1799" s="17">
        <f t="shared" si="8357"/>
        <v>31210.5</v>
      </c>
      <c r="BP1799" s="17">
        <f t="shared" si="8358"/>
        <v>0</v>
      </c>
      <c r="BQ1799" s="17">
        <f t="shared" si="8359"/>
        <v>0</v>
      </c>
      <c r="BR1799" s="17">
        <f>BR1800</f>
        <v>0</v>
      </c>
      <c r="BS1799" s="17">
        <f>BS1800</f>
        <v>0</v>
      </c>
      <c r="BT1799" s="17">
        <f>BT1800</f>
        <v>0</v>
      </c>
      <c r="BU1799" s="17">
        <f t="shared" si="8360"/>
        <v>31210.5</v>
      </c>
      <c r="BV1799" s="17">
        <f t="shared" si="8361"/>
        <v>0</v>
      </c>
      <c r="BW1799" s="17">
        <f t="shared" si="8362"/>
        <v>0</v>
      </c>
      <c r="BX1799" s="17">
        <f>BX1800</f>
        <v>0</v>
      </c>
      <c r="BY1799" s="17">
        <f>BY1800</f>
        <v>0</v>
      </c>
      <c r="BZ1799" s="17">
        <f>BZ1800</f>
        <v>0</v>
      </c>
      <c r="CA1799" s="17">
        <f>CA1800</f>
        <v>0</v>
      </c>
      <c r="CB1799" s="17">
        <f>CB1800</f>
        <v>0</v>
      </c>
      <c r="CC1799" s="17">
        <f>CC1800</f>
        <v>0</v>
      </c>
      <c r="CD1799" s="17">
        <f>CD1800</f>
        <v>0</v>
      </c>
      <c r="CE1799" s="17">
        <f>CE1800</f>
        <v>0</v>
      </c>
      <c r="CF1799" s="17">
        <f>CF1800</f>
        <v>0</v>
      </c>
      <c r="CG1799" s="17">
        <f t="shared" si="8363"/>
        <v>31210.5</v>
      </c>
      <c r="CH1799" s="17">
        <f t="shared" si="8364"/>
        <v>0</v>
      </c>
      <c r="CI1799" s="17">
        <f t="shared" si="8365"/>
        <v>0</v>
      </c>
      <c r="CJ1799" s="17">
        <f>CJ1800</f>
        <v>0</v>
      </c>
      <c r="CK1799" s="32"/>
      <c r="CL1799" s="32"/>
      <c r="CM1799" s="1"/>
      <c r="CN1799" s="1"/>
      <c r="CO1799" s="1"/>
      <c r="CP1799" s="1"/>
      <c r="CQ1799" s="1"/>
      <c r="CR1799" s="1"/>
      <c r="CS1799" s="1"/>
    </row>
    <row r="1800" s="1" customFormat="1" ht="30">
      <c r="A1800" s="30" t="s">
        <v>602</v>
      </c>
      <c r="B1800" s="30" t="s">
        <v>34</v>
      </c>
      <c r="C1800" s="30" t="s">
        <v>36</v>
      </c>
      <c r="D1800" s="30" t="s">
        <v>612</v>
      </c>
      <c r="E1800" s="30" t="s">
        <v>91</v>
      </c>
      <c r="F1800" s="31" t="s">
        <v>92</v>
      </c>
      <c r="G1800" s="17">
        <v>31210.5</v>
      </c>
      <c r="H1800" s="17">
        <v>0</v>
      </c>
      <c r="I1800" s="17">
        <v>0</v>
      </c>
      <c r="J1800" s="17"/>
      <c r="K1800" s="17"/>
      <c r="L1800" s="17"/>
      <c r="M1800" s="17">
        <f t="shared" si="8229"/>
        <v>31210.5</v>
      </c>
      <c r="N1800" s="17">
        <f t="shared" si="8230"/>
        <v>0</v>
      </c>
      <c r="O1800" s="17">
        <f t="shared" si="8231"/>
        <v>0</v>
      </c>
      <c r="P1800" s="17"/>
      <c r="Q1800" s="17"/>
      <c r="R1800" s="17"/>
      <c r="S1800" s="17"/>
      <c r="T1800" s="17"/>
      <c r="U1800" s="17"/>
      <c r="V1800" s="17"/>
      <c r="W1800" s="17"/>
      <c r="X1800" s="17"/>
      <c r="Y1800" s="17">
        <f t="shared" si="8345"/>
        <v>31210.5</v>
      </c>
      <c r="Z1800" s="17">
        <f t="shared" si="8346"/>
        <v>0</v>
      </c>
      <c r="AA1800" s="17">
        <f t="shared" si="8347"/>
        <v>0</v>
      </c>
      <c r="AB1800" s="17"/>
      <c r="AC1800" s="17"/>
      <c r="AD1800" s="17"/>
      <c r="AE1800" s="17">
        <f t="shared" si="8348"/>
        <v>31210.5</v>
      </c>
      <c r="AF1800" s="17">
        <f t="shared" si="8349"/>
        <v>0</v>
      </c>
      <c r="AG1800" s="17">
        <f t="shared" si="8350"/>
        <v>0</v>
      </c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>
        <f t="shared" si="8351"/>
        <v>31210.5</v>
      </c>
      <c r="AX1800" s="17">
        <f t="shared" si="8352"/>
        <v>0</v>
      </c>
      <c r="AY1800" s="17">
        <f t="shared" si="8353"/>
        <v>0</v>
      </c>
      <c r="AZ1800" s="17"/>
      <c r="BA1800" s="17">
        <f t="shared" si="8354"/>
        <v>31210.5</v>
      </c>
      <c r="BB1800" s="17">
        <f t="shared" si="8355"/>
        <v>0</v>
      </c>
      <c r="BC1800" s="17">
        <f t="shared" si="8356"/>
        <v>0</v>
      </c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>
        <f t="shared" si="8357"/>
        <v>31210.5</v>
      </c>
      <c r="BP1800" s="17">
        <f t="shared" si="8358"/>
        <v>0</v>
      </c>
      <c r="BQ1800" s="17">
        <f t="shared" si="8359"/>
        <v>0</v>
      </c>
      <c r="BR1800" s="17"/>
      <c r="BS1800" s="17"/>
      <c r="BT1800" s="17"/>
      <c r="BU1800" s="17">
        <f t="shared" si="8360"/>
        <v>31210.5</v>
      </c>
      <c r="BV1800" s="17">
        <f t="shared" si="8361"/>
        <v>0</v>
      </c>
      <c r="BW1800" s="17">
        <f t="shared" si="8362"/>
        <v>0</v>
      </c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>
        <f t="shared" si="8363"/>
        <v>31210.5</v>
      </c>
      <c r="CH1800" s="17">
        <f t="shared" si="8364"/>
        <v>0</v>
      </c>
      <c r="CI1800" s="17">
        <f t="shared" si="8365"/>
        <v>0</v>
      </c>
      <c r="CJ1800" s="17"/>
      <c r="CK1800" s="32"/>
      <c r="CL1800" s="32"/>
      <c r="CM1800" s="1"/>
      <c r="CN1800" s="1"/>
      <c r="CO1800" s="1"/>
      <c r="CP1800" s="1"/>
      <c r="CQ1800" s="1"/>
      <c r="CR1800" s="1"/>
      <c r="CS1800" s="1"/>
    </row>
    <row r="1801" s="1" customFormat="1" ht="60">
      <c r="A1801" s="30" t="s">
        <v>602</v>
      </c>
      <c r="B1801" s="30" t="s">
        <v>34</v>
      </c>
      <c r="C1801" s="30" t="s">
        <v>36</v>
      </c>
      <c r="D1801" s="30" t="s">
        <v>614</v>
      </c>
      <c r="E1801" s="35"/>
      <c r="F1801" s="31" t="s">
        <v>615</v>
      </c>
      <c r="G1801" s="17">
        <f>G1802</f>
        <v>0</v>
      </c>
      <c r="H1801" s="17">
        <f>H1802</f>
        <v>32708.599999999999</v>
      </c>
      <c r="I1801" s="17">
        <f>I1802</f>
        <v>0</v>
      </c>
      <c r="J1801" s="17">
        <f>J1802</f>
        <v>0</v>
      </c>
      <c r="K1801" s="17">
        <f>K1802</f>
        <v>0</v>
      </c>
      <c r="L1801" s="17">
        <f>L1802</f>
        <v>0</v>
      </c>
      <c r="M1801" s="17">
        <f t="shared" si="8229"/>
        <v>0</v>
      </c>
      <c r="N1801" s="17">
        <f t="shared" si="8230"/>
        <v>32708.599999999999</v>
      </c>
      <c r="O1801" s="17">
        <f t="shared" si="8231"/>
        <v>0</v>
      </c>
      <c r="P1801" s="17">
        <f>P1802</f>
        <v>0</v>
      </c>
      <c r="Q1801" s="17">
        <f>Q1802</f>
        <v>0</v>
      </c>
      <c r="R1801" s="17">
        <f>R1802</f>
        <v>0</v>
      </c>
      <c r="S1801" s="17">
        <f>S1802</f>
        <v>0</v>
      </c>
      <c r="T1801" s="17">
        <f>T1802</f>
        <v>0</v>
      </c>
      <c r="U1801" s="17">
        <f>U1802</f>
        <v>0</v>
      </c>
      <c r="V1801" s="17">
        <f>V1802</f>
        <v>0</v>
      </c>
      <c r="W1801" s="17">
        <f>W1802</f>
        <v>0</v>
      </c>
      <c r="X1801" s="17">
        <f>X1802</f>
        <v>0</v>
      </c>
      <c r="Y1801" s="17">
        <f t="shared" si="8345"/>
        <v>0</v>
      </c>
      <c r="Z1801" s="17">
        <f t="shared" si="8346"/>
        <v>32708.599999999999</v>
      </c>
      <c r="AA1801" s="17">
        <f t="shared" si="8347"/>
        <v>0</v>
      </c>
      <c r="AB1801" s="17">
        <f>AB1802</f>
        <v>0</v>
      </c>
      <c r="AC1801" s="17">
        <f>AC1802</f>
        <v>0</v>
      </c>
      <c r="AD1801" s="17">
        <f>AD1802</f>
        <v>0</v>
      </c>
      <c r="AE1801" s="17">
        <f t="shared" si="8348"/>
        <v>0</v>
      </c>
      <c r="AF1801" s="17">
        <f t="shared" si="8349"/>
        <v>32708.599999999999</v>
      </c>
      <c r="AG1801" s="17">
        <f t="shared" si="8350"/>
        <v>0</v>
      </c>
      <c r="AH1801" s="17">
        <f>AH1802</f>
        <v>0</v>
      </c>
      <c r="AI1801" s="17">
        <f>AI1802</f>
        <v>0</v>
      </c>
      <c r="AJ1801" s="17">
        <f>AJ1802</f>
        <v>0</v>
      </c>
      <c r="AK1801" s="17">
        <f>AK1802</f>
        <v>0</v>
      </c>
      <c r="AL1801" s="17">
        <f>AL1802</f>
        <v>0</v>
      </c>
      <c r="AM1801" s="17">
        <f>AM1802</f>
        <v>0</v>
      </c>
      <c r="AN1801" s="17">
        <f>AN1802</f>
        <v>0</v>
      </c>
      <c r="AO1801" s="17">
        <f>AO1802</f>
        <v>0</v>
      </c>
      <c r="AP1801" s="17">
        <f>AP1802</f>
        <v>0</v>
      </c>
      <c r="AQ1801" s="17">
        <f>AQ1802</f>
        <v>0</v>
      </c>
      <c r="AR1801" s="17">
        <f>AR1802</f>
        <v>0</v>
      </c>
      <c r="AS1801" s="17">
        <f>AS1802</f>
        <v>0</v>
      </c>
      <c r="AT1801" s="17">
        <f>AT1802</f>
        <v>0</v>
      </c>
      <c r="AU1801" s="17">
        <f>AU1802</f>
        <v>0</v>
      </c>
      <c r="AV1801" s="17">
        <f>AV1802</f>
        <v>0</v>
      </c>
      <c r="AW1801" s="17">
        <f t="shared" si="8351"/>
        <v>0</v>
      </c>
      <c r="AX1801" s="17">
        <f t="shared" si="8352"/>
        <v>32708.599999999999</v>
      </c>
      <c r="AY1801" s="17">
        <f t="shared" si="8353"/>
        <v>0</v>
      </c>
      <c r="AZ1801" s="17">
        <f>AZ1802</f>
        <v>0</v>
      </c>
      <c r="BA1801" s="17">
        <f t="shared" si="8354"/>
        <v>0</v>
      </c>
      <c r="BB1801" s="17">
        <f t="shared" si="8355"/>
        <v>32708.599999999999</v>
      </c>
      <c r="BC1801" s="17">
        <f t="shared" si="8356"/>
        <v>0</v>
      </c>
      <c r="BD1801" s="17">
        <f>BD1802</f>
        <v>0</v>
      </c>
      <c r="BE1801" s="17">
        <f>BE1802</f>
        <v>0</v>
      </c>
      <c r="BF1801" s="17">
        <f>BF1802</f>
        <v>0</v>
      </c>
      <c r="BG1801" s="17">
        <f>BG1802</f>
        <v>0</v>
      </c>
      <c r="BH1801" s="17">
        <f>BH1802</f>
        <v>0</v>
      </c>
      <c r="BI1801" s="17">
        <f>BI1802</f>
        <v>0</v>
      </c>
      <c r="BJ1801" s="17">
        <f>BJ1802</f>
        <v>0</v>
      </c>
      <c r="BK1801" s="17">
        <f>BK1802</f>
        <v>0</v>
      </c>
      <c r="BL1801" s="17">
        <f>BL1802</f>
        <v>0</v>
      </c>
      <c r="BM1801" s="17">
        <f>BM1802</f>
        <v>0</v>
      </c>
      <c r="BN1801" s="17">
        <f>BN1802</f>
        <v>0</v>
      </c>
      <c r="BO1801" s="17">
        <f t="shared" si="8357"/>
        <v>0</v>
      </c>
      <c r="BP1801" s="17">
        <f t="shared" si="8358"/>
        <v>32708.599999999999</v>
      </c>
      <c r="BQ1801" s="17">
        <f t="shared" si="8359"/>
        <v>0</v>
      </c>
      <c r="BR1801" s="17">
        <f>BR1802</f>
        <v>0</v>
      </c>
      <c r="BS1801" s="17">
        <f>BS1802</f>
        <v>0</v>
      </c>
      <c r="BT1801" s="17">
        <f>BT1802</f>
        <v>0</v>
      </c>
      <c r="BU1801" s="17">
        <f t="shared" si="8360"/>
        <v>0</v>
      </c>
      <c r="BV1801" s="17">
        <f t="shared" si="8361"/>
        <v>32708.599999999999</v>
      </c>
      <c r="BW1801" s="17">
        <f t="shared" si="8362"/>
        <v>0</v>
      </c>
      <c r="BX1801" s="17">
        <f>BX1802</f>
        <v>0</v>
      </c>
      <c r="BY1801" s="17">
        <f>BY1802</f>
        <v>0</v>
      </c>
      <c r="BZ1801" s="17">
        <f>BZ1802</f>
        <v>0</v>
      </c>
      <c r="CA1801" s="17">
        <f>CA1802</f>
        <v>0</v>
      </c>
      <c r="CB1801" s="17">
        <f>CB1802</f>
        <v>0</v>
      </c>
      <c r="CC1801" s="17">
        <f>CC1802</f>
        <v>0</v>
      </c>
      <c r="CD1801" s="17">
        <f>CD1802</f>
        <v>0</v>
      </c>
      <c r="CE1801" s="17">
        <f>CE1802</f>
        <v>0</v>
      </c>
      <c r="CF1801" s="17">
        <f>CF1802</f>
        <v>0</v>
      </c>
      <c r="CG1801" s="17">
        <f t="shared" si="8363"/>
        <v>0</v>
      </c>
      <c r="CH1801" s="17">
        <f t="shared" si="8364"/>
        <v>32708.599999999999</v>
      </c>
      <c r="CI1801" s="17">
        <f t="shared" si="8365"/>
        <v>0</v>
      </c>
      <c r="CJ1801" s="17">
        <f>CJ1802</f>
        <v>0</v>
      </c>
      <c r="CK1801" s="32"/>
      <c r="CL1801" s="32"/>
      <c r="CM1801" s="1"/>
      <c r="CN1801" s="1"/>
      <c r="CO1801" s="1"/>
      <c r="CP1801" s="1"/>
      <c r="CQ1801" s="1"/>
      <c r="CR1801" s="1"/>
      <c r="CS1801" s="1"/>
    </row>
    <row r="1802" s="1" customFormat="1" ht="30">
      <c r="A1802" s="30" t="s">
        <v>602</v>
      </c>
      <c r="B1802" s="30" t="s">
        <v>34</v>
      </c>
      <c r="C1802" s="30" t="s">
        <v>36</v>
      </c>
      <c r="D1802" s="30" t="s">
        <v>614</v>
      </c>
      <c r="E1802" s="30" t="s">
        <v>91</v>
      </c>
      <c r="F1802" s="31" t="s">
        <v>92</v>
      </c>
      <c r="G1802" s="17">
        <v>0</v>
      </c>
      <c r="H1802" s="17">
        <v>32708.599999999999</v>
      </c>
      <c r="I1802" s="17">
        <v>0</v>
      </c>
      <c r="J1802" s="17"/>
      <c r="K1802" s="17"/>
      <c r="L1802" s="17"/>
      <c r="M1802" s="17">
        <f t="shared" si="8229"/>
        <v>0</v>
      </c>
      <c r="N1802" s="17">
        <f t="shared" si="8230"/>
        <v>32708.599999999999</v>
      </c>
      <c r="O1802" s="17">
        <f t="shared" si="8231"/>
        <v>0</v>
      </c>
      <c r="P1802" s="17"/>
      <c r="Q1802" s="17"/>
      <c r="R1802" s="17"/>
      <c r="S1802" s="17"/>
      <c r="T1802" s="17"/>
      <c r="U1802" s="17"/>
      <c r="V1802" s="17"/>
      <c r="W1802" s="17"/>
      <c r="X1802" s="17"/>
      <c r="Y1802" s="17">
        <f t="shared" si="8345"/>
        <v>0</v>
      </c>
      <c r="Z1802" s="17">
        <f t="shared" si="8346"/>
        <v>32708.599999999999</v>
      </c>
      <c r="AA1802" s="17">
        <f t="shared" si="8347"/>
        <v>0</v>
      </c>
      <c r="AB1802" s="17"/>
      <c r="AC1802" s="17"/>
      <c r="AD1802" s="17"/>
      <c r="AE1802" s="17">
        <f t="shared" si="8348"/>
        <v>0</v>
      </c>
      <c r="AF1802" s="17">
        <f t="shared" si="8349"/>
        <v>32708.599999999999</v>
      </c>
      <c r="AG1802" s="17">
        <f t="shared" si="8350"/>
        <v>0</v>
      </c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>
        <f t="shared" si="8351"/>
        <v>0</v>
      </c>
      <c r="AX1802" s="17">
        <f t="shared" si="8352"/>
        <v>32708.599999999999</v>
      </c>
      <c r="AY1802" s="17">
        <f t="shared" si="8353"/>
        <v>0</v>
      </c>
      <c r="AZ1802" s="17"/>
      <c r="BA1802" s="17">
        <f t="shared" si="8354"/>
        <v>0</v>
      </c>
      <c r="BB1802" s="17">
        <f t="shared" si="8355"/>
        <v>32708.599999999999</v>
      </c>
      <c r="BC1802" s="17">
        <f t="shared" si="8356"/>
        <v>0</v>
      </c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>
        <f t="shared" si="8357"/>
        <v>0</v>
      </c>
      <c r="BP1802" s="17">
        <f t="shared" si="8358"/>
        <v>32708.599999999999</v>
      </c>
      <c r="BQ1802" s="17">
        <f t="shared" si="8359"/>
        <v>0</v>
      </c>
      <c r="BR1802" s="17"/>
      <c r="BS1802" s="17"/>
      <c r="BT1802" s="17"/>
      <c r="BU1802" s="17">
        <f t="shared" si="8360"/>
        <v>0</v>
      </c>
      <c r="BV1802" s="17">
        <f t="shared" si="8361"/>
        <v>32708.599999999999</v>
      </c>
      <c r="BW1802" s="17">
        <f t="shared" si="8362"/>
        <v>0</v>
      </c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>
        <f t="shared" si="8363"/>
        <v>0</v>
      </c>
      <c r="CH1802" s="17">
        <f t="shared" si="8364"/>
        <v>32708.599999999999</v>
      </c>
      <c r="CI1802" s="17">
        <f t="shared" si="8365"/>
        <v>0</v>
      </c>
      <c r="CJ1802" s="17"/>
      <c r="CK1802" s="32"/>
      <c r="CL1802" s="32"/>
      <c r="CM1802" s="1"/>
      <c r="CN1802" s="1"/>
      <c r="CO1802" s="1"/>
      <c r="CP1802" s="1"/>
      <c r="CQ1802" s="1"/>
      <c r="CR1802" s="1"/>
      <c r="CS1802" s="1"/>
    </row>
    <row r="1803" s="1" customFormat="1" ht="30">
      <c r="A1803" s="30" t="s">
        <v>602</v>
      </c>
      <c r="B1803" s="30" t="s">
        <v>34</v>
      </c>
      <c r="C1803" s="30" t="s">
        <v>36</v>
      </c>
      <c r="D1803" s="30" t="s">
        <v>62</v>
      </c>
      <c r="E1803" s="35"/>
      <c r="F1803" s="31" t="s">
        <v>63</v>
      </c>
      <c r="G1803" s="17">
        <f>G1804</f>
        <v>200799.89999999999</v>
      </c>
      <c r="H1803" s="17">
        <f t="shared" ref="H1803:H1804" si="8482">H1804</f>
        <v>150</v>
      </c>
      <c r="I1803" s="17">
        <f>I1804</f>
        <v>150</v>
      </c>
      <c r="J1803" s="17">
        <f>J1804</f>
        <v>0</v>
      </c>
      <c r="K1803" s="17">
        <f>K1804</f>
        <v>0</v>
      </c>
      <c r="L1803" s="17">
        <f>L1804</f>
        <v>0</v>
      </c>
      <c r="M1803" s="17">
        <f t="shared" si="8229"/>
        <v>200799.89999999999</v>
      </c>
      <c r="N1803" s="17">
        <f t="shared" si="8230"/>
        <v>150</v>
      </c>
      <c r="O1803" s="17">
        <f t="shared" si="8231"/>
        <v>150</v>
      </c>
      <c r="P1803" s="17">
        <f>P1804</f>
        <v>0</v>
      </c>
      <c r="Q1803" s="17">
        <f>Q1804</f>
        <v>0</v>
      </c>
      <c r="R1803" s="17">
        <f>R1804</f>
        <v>0</v>
      </c>
      <c r="S1803" s="17">
        <f>S1804</f>
        <v>0</v>
      </c>
      <c r="T1803" s="17">
        <f>T1804</f>
        <v>0</v>
      </c>
      <c r="U1803" s="17">
        <f>U1804</f>
        <v>0</v>
      </c>
      <c r="V1803" s="17">
        <f>V1804</f>
        <v>0</v>
      </c>
      <c r="W1803" s="17">
        <f>W1804</f>
        <v>0</v>
      </c>
      <c r="X1803" s="17">
        <f>X1804</f>
        <v>0</v>
      </c>
      <c r="Y1803" s="17">
        <f t="shared" si="8345"/>
        <v>200799.89999999999</v>
      </c>
      <c r="Z1803" s="17">
        <f t="shared" si="8346"/>
        <v>150</v>
      </c>
      <c r="AA1803" s="17">
        <f t="shared" si="8347"/>
        <v>150</v>
      </c>
      <c r="AB1803" s="17">
        <f>AB1804</f>
        <v>0</v>
      </c>
      <c r="AC1803" s="17">
        <f>AC1804</f>
        <v>0</v>
      </c>
      <c r="AD1803" s="17">
        <f>AD1804</f>
        <v>0</v>
      </c>
      <c r="AE1803" s="17">
        <f t="shared" si="8348"/>
        <v>200799.89999999999</v>
      </c>
      <c r="AF1803" s="17">
        <f t="shared" si="8349"/>
        <v>150</v>
      </c>
      <c r="AG1803" s="17">
        <f t="shared" si="8350"/>
        <v>150</v>
      </c>
      <c r="AH1803" s="17">
        <f>AH1804</f>
        <v>0</v>
      </c>
      <c r="AI1803" s="17">
        <f>AI1804</f>
        <v>0</v>
      </c>
      <c r="AJ1803" s="17">
        <f>AJ1804</f>
        <v>0</v>
      </c>
      <c r="AK1803" s="17">
        <f>AK1804</f>
        <v>0</v>
      </c>
      <c r="AL1803" s="17">
        <f>AL1804</f>
        <v>0</v>
      </c>
      <c r="AM1803" s="17">
        <f>AM1804</f>
        <v>0</v>
      </c>
      <c r="AN1803" s="17">
        <f>AN1804</f>
        <v>0</v>
      </c>
      <c r="AO1803" s="17">
        <f>AO1804</f>
        <v>0</v>
      </c>
      <c r="AP1803" s="17">
        <f>AP1804</f>
        <v>0</v>
      </c>
      <c r="AQ1803" s="17">
        <f>AQ1804</f>
        <v>0</v>
      </c>
      <c r="AR1803" s="17">
        <f>AR1804</f>
        <v>0</v>
      </c>
      <c r="AS1803" s="17">
        <f>AS1804</f>
        <v>0</v>
      </c>
      <c r="AT1803" s="17">
        <f>AT1804</f>
        <v>0</v>
      </c>
      <c r="AU1803" s="17">
        <f>AU1804</f>
        <v>0</v>
      </c>
      <c r="AV1803" s="17">
        <f>AV1804</f>
        <v>0</v>
      </c>
      <c r="AW1803" s="17">
        <f t="shared" si="8351"/>
        <v>200799.89999999999</v>
      </c>
      <c r="AX1803" s="17">
        <f t="shared" si="8352"/>
        <v>150</v>
      </c>
      <c r="AY1803" s="17">
        <f t="shared" si="8353"/>
        <v>150</v>
      </c>
      <c r="AZ1803" s="17">
        <f>AZ1804</f>
        <v>0</v>
      </c>
      <c r="BA1803" s="17">
        <f t="shared" si="8354"/>
        <v>200799.89999999999</v>
      </c>
      <c r="BB1803" s="17">
        <f t="shared" si="8355"/>
        <v>150</v>
      </c>
      <c r="BC1803" s="17">
        <f t="shared" si="8356"/>
        <v>150</v>
      </c>
      <c r="BD1803" s="17">
        <f>BD1804</f>
        <v>0</v>
      </c>
      <c r="BE1803" s="17">
        <f>BE1804</f>
        <v>0</v>
      </c>
      <c r="BF1803" s="17">
        <f>BF1804</f>
        <v>0</v>
      </c>
      <c r="BG1803" s="17">
        <f>BG1804</f>
        <v>0</v>
      </c>
      <c r="BH1803" s="17">
        <f>BH1804</f>
        <v>0</v>
      </c>
      <c r="BI1803" s="17">
        <f>BI1804</f>
        <v>0</v>
      </c>
      <c r="BJ1803" s="17">
        <f>BJ1804</f>
        <v>0</v>
      </c>
      <c r="BK1803" s="17">
        <f>BK1804</f>
        <v>0</v>
      </c>
      <c r="BL1803" s="17">
        <f>BL1804</f>
        <v>0</v>
      </c>
      <c r="BM1803" s="17">
        <f>BM1804</f>
        <v>0</v>
      </c>
      <c r="BN1803" s="17">
        <f>BN1804</f>
        <v>0</v>
      </c>
      <c r="BO1803" s="17">
        <f t="shared" si="8357"/>
        <v>200799.89999999999</v>
      </c>
      <c r="BP1803" s="17">
        <f t="shared" si="8358"/>
        <v>150</v>
      </c>
      <c r="BQ1803" s="17">
        <f t="shared" si="8359"/>
        <v>150</v>
      </c>
      <c r="BR1803" s="17">
        <f>BR1804</f>
        <v>0</v>
      </c>
      <c r="BS1803" s="17">
        <f>BS1804</f>
        <v>0</v>
      </c>
      <c r="BT1803" s="17">
        <f>BT1804</f>
        <v>0</v>
      </c>
      <c r="BU1803" s="17">
        <f t="shared" si="8360"/>
        <v>200799.89999999999</v>
      </c>
      <c r="BV1803" s="17">
        <f t="shared" si="8361"/>
        <v>150</v>
      </c>
      <c r="BW1803" s="17">
        <f t="shared" si="8362"/>
        <v>150</v>
      </c>
      <c r="BX1803" s="17">
        <f>BX1804</f>
        <v>0</v>
      </c>
      <c r="BY1803" s="17">
        <f>BY1804</f>
        <v>-183485.606</v>
      </c>
      <c r="BZ1803" s="17">
        <f>BZ1804</f>
        <v>0</v>
      </c>
      <c r="CA1803" s="17">
        <f>CA1804</f>
        <v>0</v>
      </c>
      <c r="CB1803" s="17">
        <f>CB1804</f>
        <v>183485.606</v>
      </c>
      <c r="CC1803" s="17">
        <f>CC1804</f>
        <v>0</v>
      </c>
      <c r="CD1803" s="17">
        <f>CD1804</f>
        <v>0</v>
      </c>
      <c r="CE1803" s="17">
        <f>CE1804</f>
        <v>0</v>
      </c>
      <c r="CF1803" s="17">
        <f>CF1804</f>
        <v>0</v>
      </c>
      <c r="CG1803" s="17">
        <f t="shared" si="8363"/>
        <v>17314.293999999994</v>
      </c>
      <c r="CH1803" s="17">
        <f t="shared" si="8364"/>
        <v>183635.606</v>
      </c>
      <c r="CI1803" s="17">
        <f t="shared" si="8365"/>
        <v>150</v>
      </c>
      <c r="CJ1803" s="17">
        <f>CJ1804</f>
        <v>0</v>
      </c>
      <c r="CK1803" s="32"/>
      <c r="CL1803" s="32"/>
      <c r="CM1803" s="1"/>
      <c r="CN1803" s="1"/>
      <c r="CO1803" s="1"/>
      <c r="CP1803" s="1"/>
      <c r="CQ1803" s="1"/>
      <c r="CR1803" s="1"/>
      <c r="CS1803" s="1"/>
    </row>
    <row r="1804" s="1" customFormat="1" ht="15">
      <c r="A1804" s="30" t="s">
        <v>602</v>
      </c>
      <c r="B1804" s="30" t="s">
        <v>34</v>
      </c>
      <c r="C1804" s="30" t="s">
        <v>36</v>
      </c>
      <c r="D1804" s="30" t="s">
        <v>64</v>
      </c>
      <c r="E1804" s="35"/>
      <c r="F1804" s="31" t="s">
        <v>65</v>
      </c>
      <c r="G1804" s="17">
        <f>G1805+G1807</f>
        <v>200799.89999999999</v>
      </c>
      <c r="H1804" s="17">
        <f>H1805+H1807</f>
        <v>150</v>
      </c>
      <c r="I1804" s="17">
        <f>I1805+I1807</f>
        <v>150</v>
      </c>
      <c r="J1804" s="17">
        <f>J1805+J1807</f>
        <v>0</v>
      </c>
      <c r="K1804" s="17">
        <f>K1805+K1807</f>
        <v>0</v>
      </c>
      <c r="L1804" s="17">
        <f>L1805+L1807</f>
        <v>0</v>
      </c>
      <c r="M1804" s="17">
        <f t="shared" si="8229"/>
        <v>200799.89999999999</v>
      </c>
      <c r="N1804" s="17">
        <f t="shared" si="8230"/>
        <v>150</v>
      </c>
      <c r="O1804" s="17">
        <f t="shared" si="8231"/>
        <v>150</v>
      </c>
      <c r="P1804" s="17">
        <f>P1805+P1807</f>
        <v>0</v>
      </c>
      <c r="Q1804" s="17">
        <f>Q1805+Q1807</f>
        <v>0</v>
      </c>
      <c r="R1804" s="17">
        <f>R1805+R1807</f>
        <v>0</v>
      </c>
      <c r="S1804" s="17">
        <f>S1805+S1807</f>
        <v>0</v>
      </c>
      <c r="T1804" s="17">
        <f>T1805+T1807</f>
        <v>0</v>
      </c>
      <c r="U1804" s="17">
        <f>U1805+U1807</f>
        <v>0</v>
      </c>
      <c r="V1804" s="17">
        <f>V1805+V1807</f>
        <v>0</v>
      </c>
      <c r="W1804" s="17">
        <f>W1805+W1807</f>
        <v>0</v>
      </c>
      <c r="X1804" s="17">
        <f>X1805+X1807</f>
        <v>0</v>
      </c>
      <c r="Y1804" s="17">
        <f t="shared" si="8345"/>
        <v>200799.89999999999</v>
      </c>
      <c r="Z1804" s="17">
        <f t="shared" si="8346"/>
        <v>150</v>
      </c>
      <c r="AA1804" s="17">
        <f t="shared" si="8347"/>
        <v>150</v>
      </c>
      <c r="AB1804" s="17">
        <f>AB1805+AB1807</f>
        <v>0</v>
      </c>
      <c r="AC1804" s="17">
        <f>AC1805+AC1807</f>
        <v>0</v>
      </c>
      <c r="AD1804" s="17">
        <f>AD1805+AD1807</f>
        <v>0</v>
      </c>
      <c r="AE1804" s="17">
        <f t="shared" si="8348"/>
        <v>200799.89999999999</v>
      </c>
      <c r="AF1804" s="17">
        <f t="shared" si="8349"/>
        <v>150</v>
      </c>
      <c r="AG1804" s="17">
        <f t="shared" si="8350"/>
        <v>150</v>
      </c>
      <c r="AH1804" s="17">
        <f>AH1805+AH1807</f>
        <v>0</v>
      </c>
      <c r="AI1804" s="17">
        <f>AI1805+AI1807</f>
        <v>0</v>
      </c>
      <c r="AJ1804" s="17">
        <f>AJ1805+AJ1807</f>
        <v>0</v>
      </c>
      <c r="AK1804" s="17">
        <f>AK1805+AK1807</f>
        <v>0</v>
      </c>
      <c r="AL1804" s="17">
        <f>AL1805+AL1807</f>
        <v>0</v>
      </c>
      <c r="AM1804" s="17">
        <f>AM1805+AM1807</f>
        <v>0</v>
      </c>
      <c r="AN1804" s="17">
        <f>AN1805+AN1807</f>
        <v>0</v>
      </c>
      <c r="AO1804" s="17">
        <f>AO1805+AO1807</f>
        <v>0</v>
      </c>
      <c r="AP1804" s="17">
        <f>AP1805+AP1807</f>
        <v>0</v>
      </c>
      <c r="AQ1804" s="17">
        <f>AQ1805+AQ1807</f>
        <v>0</v>
      </c>
      <c r="AR1804" s="17">
        <f>AR1805+AR1807</f>
        <v>0</v>
      </c>
      <c r="AS1804" s="17">
        <f>AS1805+AS1807</f>
        <v>0</v>
      </c>
      <c r="AT1804" s="17">
        <f>AT1805+AT1807</f>
        <v>0</v>
      </c>
      <c r="AU1804" s="17">
        <f>AU1805+AU1807</f>
        <v>0</v>
      </c>
      <c r="AV1804" s="17">
        <f>AV1805+AV1807</f>
        <v>0</v>
      </c>
      <c r="AW1804" s="17">
        <f t="shared" si="8351"/>
        <v>200799.89999999999</v>
      </c>
      <c r="AX1804" s="17">
        <f t="shared" si="8352"/>
        <v>150</v>
      </c>
      <c r="AY1804" s="17">
        <f t="shared" si="8353"/>
        <v>150</v>
      </c>
      <c r="AZ1804" s="17">
        <f>AZ1805+AZ1807</f>
        <v>0</v>
      </c>
      <c r="BA1804" s="17">
        <f t="shared" si="8354"/>
        <v>200799.89999999999</v>
      </c>
      <c r="BB1804" s="17">
        <f t="shared" si="8355"/>
        <v>150</v>
      </c>
      <c r="BC1804" s="17">
        <f t="shared" si="8356"/>
        <v>150</v>
      </c>
      <c r="BD1804" s="17">
        <f>BD1805+BD1807</f>
        <v>0</v>
      </c>
      <c r="BE1804" s="17">
        <f>BE1805+BE1807</f>
        <v>0</v>
      </c>
      <c r="BF1804" s="17">
        <f>BF1805+BF1807</f>
        <v>0</v>
      </c>
      <c r="BG1804" s="17">
        <f>BG1805+BG1807</f>
        <v>0</v>
      </c>
      <c r="BH1804" s="17">
        <f>BH1805+BH1807</f>
        <v>0</v>
      </c>
      <c r="BI1804" s="17">
        <f>BI1805+BI1807</f>
        <v>0</v>
      </c>
      <c r="BJ1804" s="17">
        <f>BJ1805+BJ1807</f>
        <v>0</v>
      </c>
      <c r="BK1804" s="17">
        <f>BK1805+BK1807</f>
        <v>0</v>
      </c>
      <c r="BL1804" s="17">
        <f>BL1805+BL1807</f>
        <v>0</v>
      </c>
      <c r="BM1804" s="17">
        <f>BM1805+BM1807</f>
        <v>0</v>
      </c>
      <c r="BN1804" s="17">
        <f>BN1805+BN1807</f>
        <v>0</v>
      </c>
      <c r="BO1804" s="17">
        <f t="shared" si="8357"/>
        <v>200799.89999999999</v>
      </c>
      <c r="BP1804" s="17">
        <f t="shared" si="8358"/>
        <v>150</v>
      </c>
      <c r="BQ1804" s="17">
        <f t="shared" si="8359"/>
        <v>150</v>
      </c>
      <c r="BR1804" s="17">
        <f>BR1805+BR1807</f>
        <v>0</v>
      </c>
      <c r="BS1804" s="17">
        <f>BS1805+BS1807</f>
        <v>0</v>
      </c>
      <c r="BT1804" s="17">
        <f>BT1805+BT1807</f>
        <v>0</v>
      </c>
      <c r="BU1804" s="17">
        <f t="shared" si="8360"/>
        <v>200799.89999999999</v>
      </c>
      <c r="BV1804" s="17">
        <f t="shared" si="8361"/>
        <v>150</v>
      </c>
      <c r="BW1804" s="17">
        <f t="shared" si="8362"/>
        <v>150</v>
      </c>
      <c r="BX1804" s="17">
        <f>BX1805+BX1807</f>
        <v>0</v>
      </c>
      <c r="BY1804" s="17">
        <f>BY1805+BY1807</f>
        <v>-183485.606</v>
      </c>
      <c r="BZ1804" s="17">
        <f>BZ1805+BZ1807</f>
        <v>0</v>
      </c>
      <c r="CA1804" s="17">
        <f>CA1805+CA1807</f>
        <v>0</v>
      </c>
      <c r="CB1804" s="17">
        <f>CB1805+CB1807</f>
        <v>183485.606</v>
      </c>
      <c r="CC1804" s="17">
        <f>CC1805+CC1807</f>
        <v>0</v>
      </c>
      <c r="CD1804" s="17">
        <f>CD1805+CD1807</f>
        <v>0</v>
      </c>
      <c r="CE1804" s="17">
        <f>CE1805+CE1807</f>
        <v>0</v>
      </c>
      <c r="CF1804" s="17">
        <f>CF1805+CF1807</f>
        <v>0</v>
      </c>
      <c r="CG1804" s="17">
        <f t="shared" si="8363"/>
        <v>17314.293999999994</v>
      </c>
      <c r="CH1804" s="17">
        <f t="shared" si="8364"/>
        <v>183635.606</v>
      </c>
      <c r="CI1804" s="17">
        <f t="shared" si="8365"/>
        <v>150</v>
      </c>
      <c r="CJ1804" s="17">
        <f>CJ1805+CJ1807</f>
        <v>0</v>
      </c>
      <c r="CK1804" s="32"/>
      <c r="CL1804" s="32"/>
      <c r="CM1804" s="1"/>
      <c r="CN1804" s="1"/>
      <c r="CO1804" s="1"/>
      <c r="CP1804" s="1"/>
      <c r="CQ1804" s="1"/>
      <c r="CR1804" s="1"/>
      <c r="CS1804" s="1"/>
    </row>
    <row r="1805" s="1" customFormat="1" ht="30">
      <c r="A1805" s="30" t="s">
        <v>602</v>
      </c>
      <c r="B1805" s="30" t="s">
        <v>34</v>
      </c>
      <c r="C1805" s="30" t="s">
        <v>36</v>
      </c>
      <c r="D1805" s="15" t="s">
        <v>114</v>
      </c>
      <c r="E1805" s="35"/>
      <c r="F1805" s="31" t="s">
        <v>115</v>
      </c>
      <c r="G1805" s="17">
        <f>G1806</f>
        <v>150</v>
      </c>
      <c r="H1805" s="17">
        <f>H1806</f>
        <v>150</v>
      </c>
      <c r="I1805" s="17">
        <f>I1806</f>
        <v>150</v>
      </c>
      <c r="J1805" s="17">
        <f>J1806</f>
        <v>0</v>
      </c>
      <c r="K1805" s="17">
        <f>K1806</f>
        <v>0</v>
      </c>
      <c r="L1805" s="17">
        <f>L1806</f>
        <v>0</v>
      </c>
      <c r="M1805" s="17">
        <f t="shared" si="8229"/>
        <v>150</v>
      </c>
      <c r="N1805" s="17">
        <f t="shared" si="8230"/>
        <v>150</v>
      </c>
      <c r="O1805" s="17">
        <f t="shared" si="8231"/>
        <v>150</v>
      </c>
      <c r="P1805" s="17">
        <f>P1806</f>
        <v>0</v>
      </c>
      <c r="Q1805" s="17">
        <f>Q1806</f>
        <v>0</v>
      </c>
      <c r="R1805" s="17">
        <f>R1806</f>
        <v>0</v>
      </c>
      <c r="S1805" s="17">
        <f>S1806</f>
        <v>0</v>
      </c>
      <c r="T1805" s="17">
        <f>T1806</f>
        <v>0</v>
      </c>
      <c r="U1805" s="17">
        <f>U1806</f>
        <v>0</v>
      </c>
      <c r="V1805" s="17">
        <f>V1806</f>
        <v>0</v>
      </c>
      <c r="W1805" s="17">
        <f>W1806</f>
        <v>0</v>
      </c>
      <c r="X1805" s="17">
        <f>X1806</f>
        <v>0</v>
      </c>
      <c r="Y1805" s="17">
        <f t="shared" si="8345"/>
        <v>150</v>
      </c>
      <c r="Z1805" s="17">
        <f t="shared" si="8346"/>
        <v>150</v>
      </c>
      <c r="AA1805" s="17">
        <f t="shared" si="8347"/>
        <v>150</v>
      </c>
      <c r="AB1805" s="17">
        <f>AB1806</f>
        <v>0</v>
      </c>
      <c r="AC1805" s="17">
        <f>AC1806</f>
        <v>0</v>
      </c>
      <c r="AD1805" s="17">
        <f>AD1806</f>
        <v>0</v>
      </c>
      <c r="AE1805" s="17">
        <f t="shared" si="8348"/>
        <v>150</v>
      </c>
      <c r="AF1805" s="17">
        <f t="shared" si="8349"/>
        <v>150</v>
      </c>
      <c r="AG1805" s="17">
        <f t="shared" si="8350"/>
        <v>150</v>
      </c>
      <c r="AH1805" s="17">
        <f>AH1806</f>
        <v>0</v>
      </c>
      <c r="AI1805" s="17">
        <f>AI1806</f>
        <v>0</v>
      </c>
      <c r="AJ1805" s="17">
        <f>AJ1806</f>
        <v>0</v>
      </c>
      <c r="AK1805" s="17">
        <f>AK1806</f>
        <v>0</v>
      </c>
      <c r="AL1805" s="17">
        <f>AL1806</f>
        <v>0</v>
      </c>
      <c r="AM1805" s="17">
        <f>AM1806</f>
        <v>0</v>
      </c>
      <c r="AN1805" s="17">
        <f>AN1806</f>
        <v>0</v>
      </c>
      <c r="AO1805" s="17">
        <f>AO1806</f>
        <v>0</v>
      </c>
      <c r="AP1805" s="17">
        <f>AP1806</f>
        <v>0</v>
      </c>
      <c r="AQ1805" s="17">
        <f>AQ1806</f>
        <v>0</v>
      </c>
      <c r="AR1805" s="17">
        <f>AR1806</f>
        <v>0</v>
      </c>
      <c r="AS1805" s="17">
        <f>AS1806</f>
        <v>0</v>
      </c>
      <c r="AT1805" s="17">
        <f>AT1806</f>
        <v>0</v>
      </c>
      <c r="AU1805" s="17">
        <f>AU1806</f>
        <v>0</v>
      </c>
      <c r="AV1805" s="17">
        <f>AV1806</f>
        <v>0</v>
      </c>
      <c r="AW1805" s="17">
        <f t="shared" si="8351"/>
        <v>150</v>
      </c>
      <c r="AX1805" s="17">
        <f t="shared" si="8352"/>
        <v>150</v>
      </c>
      <c r="AY1805" s="17">
        <f t="shared" si="8353"/>
        <v>150</v>
      </c>
      <c r="AZ1805" s="17">
        <f>AZ1806</f>
        <v>0</v>
      </c>
      <c r="BA1805" s="17">
        <f t="shared" si="8354"/>
        <v>150</v>
      </c>
      <c r="BB1805" s="17">
        <f t="shared" si="8355"/>
        <v>150</v>
      </c>
      <c r="BC1805" s="17">
        <f t="shared" si="8356"/>
        <v>150</v>
      </c>
      <c r="BD1805" s="17">
        <f>BD1806</f>
        <v>0</v>
      </c>
      <c r="BE1805" s="17">
        <f>BE1806</f>
        <v>0</v>
      </c>
      <c r="BF1805" s="17">
        <f>BF1806</f>
        <v>0</v>
      </c>
      <c r="BG1805" s="17">
        <f>BG1806</f>
        <v>0</v>
      </c>
      <c r="BH1805" s="17">
        <f>BH1806</f>
        <v>0</v>
      </c>
      <c r="BI1805" s="17">
        <f>BI1806</f>
        <v>0</v>
      </c>
      <c r="BJ1805" s="17">
        <f>BJ1806</f>
        <v>0</v>
      </c>
      <c r="BK1805" s="17">
        <f>BK1806</f>
        <v>0</v>
      </c>
      <c r="BL1805" s="17">
        <f>BL1806</f>
        <v>0</v>
      </c>
      <c r="BM1805" s="17">
        <f>BM1806</f>
        <v>0</v>
      </c>
      <c r="BN1805" s="17">
        <f>BN1806</f>
        <v>0</v>
      </c>
      <c r="BO1805" s="17">
        <f t="shared" si="8357"/>
        <v>150</v>
      </c>
      <c r="BP1805" s="17">
        <f t="shared" si="8358"/>
        <v>150</v>
      </c>
      <c r="BQ1805" s="17">
        <f t="shared" si="8359"/>
        <v>150</v>
      </c>
      <c r="BR1805" s="17">
        <f>BR1806</f>
        <v>0</v>
      </c>
      <c r="BS1805" s="17">
        <f>BS1806</f>
        <v>0</v>
      </c>
      <c r="BT1805" s="17">
        <f>BT1806</f>
        <v>0</v>
      </c>
      <c r="BU1805" s="17">
        <f t="shared" si="8360"/>
        <v>150</v>
      </c>
      <c r="BV1805" s="17">
        <f t="shared" si="8361"/>
        <v>150</v>
      </c>
      <c r="BW1805" s="17">
        <f t="shared" si="8362"/>
        <v>150</v>
      </c>
      <c r="BX1805" s="17">
        <f>BX1806</f>
        <v>0</v>
      </c>
      <c r="BY1805" s="17">
        <f>BY1806</f>
        <v>0</v>
      </c>
      <c r="BZ1805" s="17">
        <f>BZ1806</f>
        <v>0</v>
      </c>
      <c r="CA1805" s="17">
        <f>CA1806</f>
        <v>0</v>
      </c>
      <c r="CB1805" s="17">
        <f>CB1806</f>
        <v>0</v>
      </c>
      <c r="CC1805" s="17">
        <f>CC1806</f>
        <v>0</v>
      </c>
      <c r="CD1805" s="17">
        <f>CD1806</f>
        <v>0</v>
      </c>
      <c r="CE1805" s="17">
        <f>CE1806</f>
        <v>0</v>
      </c>
      <c r="CF1805" s="17">
        <f>CF1806</f>
        <v>0</v>
      </c>
      <c r="CG1805" s="17">
        <f t="shared" si="8363"/>
        <v>150</v>
      </c>
      <c r="CH1805" s="17">
        <f t="shared" si="8364"/>
        <v>150</v>
      </c>
      <c r="CI1805" s="17">
        <f t="shared" si="8365"/>
        <v>150</v>
      </c>
      <c r="CJ1805" s="17">
        <f>CJ1806</f>
        <v>0</v>
      </c>
      <c r="CK1805" s="32"/>
      <c r="CL1805" s="32"/>
      <c r="CM1805" s="1"/>
      <c r="CN1805" s="1"/>
      <c r="CO1805" s="1"/>
      <c r="CP1805" s="1"/>
      <c r="CQ1805" s="1"/>
      <c r="CR1805" s="1"/>
      <c r="CS1805" s="1"/>
    </row>
    <row r="1806" s="1" customFormat="1" ht="30">
      <c r="A1806" s="30" t="s">
        <v>602</v>
      </c>
      <c r="B1806" s="30" t="s">
        <v>34</v>
      </c>
      <c r="C1806" s="30" t="s">
        <v>36</v>
      </c>
      <c r="D1806" s="15" t="s">
        <v>114</v>
      </c>
      <c r="E1806" s="30" t="s">
        <v>46</v>
      </c>
      <c r="F1806" s="31" t="s">
        <v>47</v>
      </c>
      <c r="G1806" s="17">
        <v>150</v>
      </c>
      <c r="H1806" s="17">
        <v>150</v>
      </c>
      <c r="I1806" s="17">
        <v>150</v>
      </c>
      <c r="J1806" s="17"/>
      <c r="K1806" s="17"/>
      <c r="L1806" s="17"/>
      <c r="M1806" s="17">
        <f t="shared" si="8229"/>
        <v>150</v>
      </c>
      <c r="N1806" s="17">
        <f t="shared" si="8230"/>
        <v>150</v>
      </c>
      <c r="O1806" s="17">
        <f t="shared" si="8231"/>
        <v>150</v>
      </c>
      <c r="P1806" s="17"/>
      <c r="Q1806" s="17"/>
      <c r="R1806" s="17"/>
      <c r="S1806" s="17"/>
      <c r="T1806" s="17"/>
      <c r="U1806" s="17"/>
      <c r="V1806" s="17"/>
      <c r="W1806" s="17"/>
      <c r="X1806" s="17"/>
      <c r="Y1806" s="17">
        <f t="shared" si="8345"/>
        <v>150</v>
      </c>
      <c r="Z1806" s="17">
        <f t="shared" si="8346"/>
        <v>150</v>
      </c>
      <c r="AA1806" s="17">
        <f t="shared" si="8347"/>
        <v>150</v>
      </c>
      <c r="AB1806" s="17"/>
      <c r="AC1806" s="17"/>
      <c r="AD1806" s="17"/>
      <c r="AE1806" s="17">
        <f t="shared" si="8348"/>
        <v>150</v>
      </c>
      <c r="AF1806" s="17">
        <f t="shared" si="8349"/>
        <v>150</v>
      </c>
      <c r="AG1806" s="17">
        <f t="shared" si="8350"/>
        <v>150</v>
      </c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>
        <f t="shared" si="8351"/>
        <v>150</v>
      </c>
      <c r="AX1806" s="17">
        <f t="shared" si="8352"/>
        <v>150</v>
      </c>
      <c r="AY1806" s="17">
        <f t="shared" si="8353"/>
        <v>150</v>
      </c>
      <c r="AZ1806" s="17"/>
      <c r="BA1806" s="17">
        <f t="shared" si="8354"/>
        <v>150</v>
      </c>
      <c r="BB1806" s="17">
        <f t="shared" si="8355"/>
        <v>150</v>
      </c>
      <c r="BC1806" s="17">
        <f t="shared" si="8356"/>
        <v>150</v>
      </c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>
        <f t="shared" si="8357"/>
        <v>150</v>
      </c>
      <c r="BP1806" s="17">
        <f t="shared" si="8358"/>
        <v>150</v>
      </c>
      <c r="BQ1806" s="17">
        <f t="shared" si="8359"/>
        <v>150</v>
      </c>
      <c r="BR1806" s="17"/>
      <c r="BS1806" s="17"/>
      <c r="BT1806" s="17"/>
      <c r="BU1806" s="17">
        <f t="shared" si="8360"/>
        <v>150</v>
      </c>
      <c r="BV1806" s="17">
        <f t="shared" si="8361"/>
        <v>150</v>
      </c>
      <c r="BW1806" s="17">
        <f t="shared" si="8362"/>
        <v>150</v>
      </c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>
        <f t="shared" si="8363"/>
        <v>150</v>
      </c>
      <c r="CH1806" s="17">
        <f t="shared" si="8364"/>
        <v>150</v>
      </c>
      <c r="CI1806" s="17">
        <f t="shared" si="8365"/>
        <v>150</v>
      </c>
      <c r="CJ1806" s="17"/>
      <c r="CK1806" s="32"/>
      <c r="CL1806" s="32"/>
      <c r="CM1806" s="1"/>
      <c r="CN1806" s="1"/>
      <c r="CO1806" s="1"/>
      <c r="CP1806" s="1"/>
      <c r="CQ1806" s="1"/>
      <c r="CR1806" s="1"/>
      <c r="CS1806" s="1"/>
    </row>
    <row r="1807" s="1" customFormat="1" ht="45">
      <c r="A1807" s="30" t="s">
        <v>602</v>
      </c>
      <c r="B1807" s="30" t="s">
        <v>34</v>
      </c>
      <c r="C1807" s="30" t="s">
        <v>36</v>
      </c>
      <c r="D1807" s="30" t="s">
        <v>616</v>
      </c>
      <c r="E1807" s="35"/>
      <c r="F1807" s="31" t="s">
        <v>617</v>
      </c>
      <c r="G1807" s="17">
        <f>G1808</f>
        <v>200649.89999999999</v>
      </c>
      <c r="H1807" s="17">
        <f>H1808</f>
        <v>0</v>
      </c>
      <c r="I1807" s="17">
        <f>I1808</f>
        <v>0</v>
      </c>
      <c r="J1807" s="17">
        <f>J1808</f>
        <v>0</v>
      </c>
      <c r="K1807" s="17">
        <f>K1808</f>
        <v>0</v>
      </c>
      <c r="L1807" s="17">
        <f>L1808</f>
        <v>0</v>
      </c>
      <c r="M1807" s="17">
        <f t="shared" si="8229"/>
        <v>200649.89999999999</v>
      </c>
      <c r="N1807" s="17">
        <f t="shared" si="8230"/>
        <v>0</v>
      </c>
      <c r="O1807" s="17">
        <f t="shared" si="8231"/>
        <v>0</v>
      </c>
      <c r="P1807" s="17">
        <f>P1808</f>
        <v>0</v>
      </c>
      <c r="Q1807" s="17">
        <f>Q1808</f>
        <v>0</v>
      </c>
      <c r="R1807" s="17">
        <f>R1808</f>
        <v>0</v>
      </c>
      <c r="S1807" s="17">
        <f>S1808</f>
        <v>0</v>
      </c>
      <c r="T1807" s="17">
        <f>T1808</f>
        <v>0</v>
      </c>
      <c r="U1807" s="17">
        <f>U1808</f>
        <v>0</v>
      </c>
      <c r="V1807" s="17">
        <f>V1808</f>
        <v>0</v>
      </c>
      <c r="W1807" s="17">
        <f>W1808</f>
        <v>0</v>
      </c>
      <c r="X1807" s="17">
        <f>X1808</f>
        <v>0</v>
      </c>
      <c r="Y1807" s="17">
        <f t="shared" si="8345"/>
        <v>200649.89999999999</v>
      </c>
      <c r="Z1807" s="17">
        <f t="shared" si="8346"/>
        <v>0</v>
      </c>
      <c r="AA1807" s="17">
        <f t="shared" si="8347"/>
        <v>0</v>
      </c>
      <c r="AB1807" s="17">
        <f>AB1808</f>
        <v>0</v>
      </c>
      <c r="AC1807" s="17">
        <f>AC1808</f>
        <v>0</v>
      </c>
      <c r="AD1807" s="17">
        <f>AD1808</f>
        <v>0</v>
      </c>
      <c r="AE1807" s="17">
        <f t="shared" si="8348"/>
        <v>200649.89999999999</v>
      </c>
      <c r="AF1807" s="17">
        <f t="shared" si="8349"/>
        <v>0</v>
      </c>
      <c r="AG1807" s="17">
        <f t="shared" si="8350"/>
        <v>0</v>
      </c>
      <c r="AH1807" s="17">
        <f>AH1808</f>
        <v>0</v>
      </c>
      <c r="AI1807" s="17">
        <f>AI1808</f>
        <v>0</v>
      </c>
      <c r="AJ1807" s="17">
        <f>AJ1808</f>
        <v>0</v>
      </c>
      <c r="AK1807" s="17">
        <f>AK1808</f>
        <v>0</v>
      </c>
      <c r="AL1807" s="17">
        <f>AL1808</f>
        <v>0</v>
      </c>
      <c r="AM1807" s="17">
        <f>AM1808</f>
        <v>0</v>
      </c>
      <c r="AN1807" s="17">
        <f>AN1808</f>
        <v>0</v>
      </c>
      <c r="AO1807" s="17">
        <f>AO1808</f>
        <v>0</v>
      </c>
      <c r="AP1807" s="17">
        <f>AP1808</f>
        <v>0</v>
      </c>
      <c r="AQ1807" s="17">
        <f>AQ1808</f>
        <v>0</v>
      </c>
      <c r="AR1807" s="17">
        <f>AR1808</f>
        <v>0</v>
      </c>
      <c r="AS1807" s="17">
        <f>AS1808</f>
        <v>0</v>
      </c>
      <c r="AT1807" s="17">
        <f>AT1808</f>
        <v>0</v>
      </c>
      <c r="AU1807" s="17">
        <f>AU1808</f>
        <v>0</v>
      </c>
      <c r="AV1807" s="17">
        <f>AV1808</f>
        <v>0</v>
      </c>
      <c r="AW1807" s="17">
        <f t="shared" si="8351"/>
        <v>200649.89999999999</v>
      </c>
      <c r="AX1807" s="17">
        <f t="shared" si="8352"/>
        <v>0</v>
      </c>
      <c r="AY1807" s="17">
        <f t="shared" si="8353"/>
        <v>0</v>
      </c>
      <c r="AZ1807" s="17">
        <f>AZ1808</f>
        <v>0</v>
      </c>
      <c r="BA1807" s="17">
        <f t="shared" si="8354"/>
        <v>200649.89999999999</v>
      </c>
      <c r="BB1807" s="17">
        <f t="shared" si="8355"/>
        <v>0</v>
      </c>
      <c r="BC1807" s="17">
        <f t="shared" si="8356"/>
        <v>0</v>
      </c>
      <c r="BD1807" s="17">
        <f>BD1808</f>
        <v>0</v>
      </c>
      <c r="BE1807" s="17">
        <f>BE1808</f>
        <v>0</v>
      </c>
      <c r="BF1807" s="17">
        <f>BF1808</f>
        <v>0</v>
      </c>
      <c r="BG1807" s="17">
        <f>BG1808</f>
        <v>0</v>
      </c>
      <c r="BH1807" s="17">
        <f>BH1808</f>
        <v>0</v>
      </c>
      <c r="BI1807" s="17">
        <f>BI1808</f>
        <v>0</v>
      </c>
      <c r="BJ1807" s="17">
        <f>BJ1808</f>
        <v>0</v>
      </c>
      <c r="BK1807" s="17">
        <f>BK1808</f>
        <v>0</v>
      </c>
      <c r="BL1807" s="17">
        <f>BL1808</f>
        <v>0</v>
      </c>
      <c r="BM1807" s="17">
        <f>BM1808</f>
        <v>0</v>
      </c>
      <c r="BN1807" s="17">
        <f>BN1808</f>
        <v>0</v>
      </c>
      <c r="BO1807" s="17">
        <f t="shared" si="8357"/>
        <v>200649.89999999999</v>
      </c>
      <c r="BP1807" s="17">
        <f t="shared" si="8358"/>
        <v>0</v>
      </c>
      <c r="BQ1807" s="17">
        <f t="shared" si="8359"/>
        <v>0</v>
      </c>
      <c r="BR1807" s="17">
        <f>BR1808</f>
        <v>0</v>
      </c>
      <c r="BS1807" s="17">
        <f>BS1808</f>
        <v>0</v>
      </c>
      <c r="BT1807" s="17">
        <f>BT1808</f>
        <v>0</v>
      </c>
      <c r="BU1807" s="17">
        <f t="shared" si="8360"/>
        <v>200649.89999999999</v>
      </c>
      <c r="BV1807" s="17">
        <f t="shared" si="8361"/>
        <v>0</v>
      </c>
      <c r="BW1807" s="17">
        <f t="shared" si="8362"/>
        <v>0</v>
      </c>
      <c r="BX1807" s="17">
        <f>BX1808</f>
        <v>0</v>
      </c>
      <c r="BY1807" s="17">
        <f>BY1808</f>
        <v>-183485.606</v>
      </c>
      <c r="BZ1807" s="17">
        <f>BZ1808</f>
        <v>0</v>
      </c>
      <c r="CA1807" s="17">
        <f>CA1808</f>
        <v>0</v>
      </c>
      <c r="CB1807" s="17">
        <f>CB1808</f>
        <v>183485.606</v>
      </c>
      <c r="CC1807" s="17">
        <f>CC1808</f>
        <v>0</v>
      </c>
      <c r="CD1807" s="17">
        <f>CD1808</f>
        <v>0</v>
      </c>
      <c r="CE1807" s="17">
        <f>CE1808</f>
        <v>0</v>
      </c>
      <c r="CF1807" s="17">
        <f>CF1808</f>
        <v>0</v>
      </c>
      <c r="CG1807" s="17">
        <f t="shared" si="8363"/>
        <v>17164.293999999994</v>
      </c>
      <c r="CH1807" s="17">
        <f t="shared" si="8364"/>
        <v>183485.606</v>
      </c>
      <c r="CI1807" s="17">
        <f t="shared" si="8365"/>
        <v>0</v>
      </c>
      <c r="CJ1807" s="17">
        <f>CJ1808</f>
        <v>0</v>
      </c>
      <c r="CK1807" s="32"/>
      <c r="CL1807" s="32"/>
      <c r="CM1807" s="1"/>
      <c r="CN1807" s="1"/>
      <c r="CO1807" s="1"/>
      <c r="CP1807" s="1"/>
      <c r="CQ1807" s="1"/>
      <c r="CR1807" s="1"/>
      <c r="CS1807" s="1"/>
    </row>
    <row r="1808" s="1" customFormat="1" ht="30">
      <c r="A1808" s="30" t="s">
        <v>602</v>
      </c>
      <c r="B1808" s="30" t="s">
        <v>34</v>
      </c>
      <c r="C1808" s="30" t="s">
        <v>36</v>
      </c>
      <c r="D1808" s="30" t="s">
        <v>616</v>
      </c>
      <c r="E1808" s="30" t="s">
        <v>46</v>
      </c>
      <c r="F1808" s="31" t="s">
        <v>47</v>
      </c>
      <c r="G1808" s="17">
        <v>200649.89999999999</v>
      </c>
      <c r="H1808" s="17">
        <v>0</v>
      </c>
      <c r="I1808" s="17">
        <v>0</v>
      </c>
      <c r="J1808" s="17"/>
      <c r="K1808" s="17"/>
      <c r="L1808" s="17"/>
      <c r="M1808" s="17">
        <f t="shared" si="8229"/>
        <v>200649.89999999999</v>
      </c>
      <c r="N1808" s="17">
        <f t="shared" si="8230"/>
        <v>0</v>
      </c>
      <c r="O1808" s="17">
        <f t="shared" si="8231"/>
        <v>0</v>
      </c>
      <c r="P1808" s="17"/>
      <c r="Q1808" s="17"/>
      <c r="R1808" s="17"/>
      <c r="S1808" s="17"/>
      <c r="T1808" s="17"/>
      <c r="U1808" s="17"/>
      <c r="V1808" s="17"/>
      <c r="W1808" s="17"/>
      <c r="X1808" s="17"/>
      <c r="Y1808" s="17">
        <f t="shared" si="8345"/>
        <v>200649.89999999999</v>
      </c>
      <c r="Z1808" s="17">
        <f t="shared" si="8346"/>
        <v>0</v>
      </c>
      <c r="AA1808" s="17">
        <f t="shared" si="8347"/>
        <v>0</v>
      </c>
      <c r="AB1808" s="17"/>
      <c r="AC1808" s="17"/>
      <c r="AD1808" s="17"/>
      <c r="AE1808" s="17">
        <f t="shared" si="8348"/>
        <v>200649.89999999999</v>
      </c>
      <c r="AF1808" s="17">
        <f t="shared" si="8349"/>
        <v>0</v>
      </c>
      <c r="AG1808" s="17">
        <f t="shared" si="8350"/>
        <v>0</v>
      </c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>
        <f t="shared" si="8351"/>
        <v>200649.89999999999</v>
      </c>
      <c r="AX1808" s="17">
        <f t="shared" si="8352"/>
        <v>0</v>
      </c>
      <c r="AY1808" s="17">
        <f t="shared" si="8353"/>
        <v>0</v>
      </c>
      <c r="AZ1808" s="17"/>
      <c r="BA1808" s="17">
        <f t="shared" si="8354"/>
        <v>200649.89999999999</v>
      </c>
      <c r="BB1808" s="17">
        <f t="shared" si="8355"/>
        <v>0</v>
      </c>
      <c r="BC1808" s="17">
        <f t="shared" si="8356"/>
        <v>0</v>
      </c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>
        <f t="shared" si="8357"/>
        <v>200649.89999999999</v>
      </c>
      <c r="BP1808" s="17">
        <f t="shared" si="8358"/>
        <v>0</v>
      </c>
      <c r="BQ1808" s="17">
        <f t="shared" si="8359"/>
        <v>0</v>
      </c>
      <c r="BR1808" s="17"/>
      <c r="BS1808" s="17"/>
      <c r="BT1808" s="17"/>
      <c r="BU1808" s="17">
        <f t="shared" si="8360"/>
        <v>200649.89999999999</v>
      </c>
      <c r="BV1808" s="17">
        <f t="shared" si="8361"/>
        <v>0</v>
      </c>
      <c r="BW1808" s="17">
        <f t="shared" si="8362"/>
        <v>0</v>
      </c>
      <c r="BX1808" s="17"/>
      <c r="BY1808" s="17">
        <v>-183485.606</v>
      </c>
      <c r="BZ1808" s="17"/>
      <c r="CA1808" s="17"/>
      <c r="CB1808" s="17">
        <v>183485.606</v>
      </c>
      <c r="CC1808" s="17"/>
      <c r="CD1808" s="17"/>
      <c r="CE1808" s="17"/>
      <c r="CF1808" s="17"/>
      <c r="CG1808" s="17">
        <f t="shared" si="8363"/>
        <v>17164.293999999994</v>
      </c>
      <c r="CH1808" s="17">
        <f t="shared" si="8364"/>
        <v>183485.606</v>
      </c>
      <c r="CI1808" s="17">
        <f t="shared" si="8365"/>
        <v>0</v>
      </c>
      <c r="CJ1808" s="17"/>
      <c r="CK1808" s="32"/>
      <c r="CL1808" s="32"/>
      <c r="CM1808" s="1"/>
      <c r="CN1808" s="1"/>
      <c r="CO1808" s="1"/>
      <c r="CP1808" s="1"/>
      <c r="CQ1808" s="1"/>
      <c r="CR1808" s="1"/>
      <c r="CS1808" s="1"/>
    </row>
    <row r="1809" s="1" customFormat="1" ht="30">
      <c r="A1809" s="30" t="s">
        <v>602</v>
      </c>
      <c r="B1809" s="30" t="s">
        <v>34</v>
      </c>
      <c r="C1809" s="30" t="s">
        <v>36</v>
      </c>
      <c r="D1809" s="30" t="s">
        <v>97</v>
      </c>
      <c r="E1809" s="35"/>
      <c r="F1809" s="31" t="s">
        <v>98</v>
      </c>
      <c r="G1809" s="17">
        <f t="shared" ref="G1809:G1810" si="8483">G1810</f>
        <v>21526.900000000001</v>
      </c>
      <c r="H1809" s="17">
        <f t="shared" ref="H1809:H1810" si="8484">H1810</f>
        <v>22150.699999999997</v>
      </c>
      <c r="I1809" s="17">
        <f t="shared" ref="I1809:I1810" si="8485">I1810</f>
        <v>22150.699999999997</v>
      </c>
      <c r="J1809" s="17">
        <f t="shared" ref="J1809:J1810" si="8486">J1810</f>
        <v>0</v>
      </c>
      <c r="K1809" s="17">
        <f t="shared" ref="K1809:K1810" si="8487">K1810</f>
        <v>0</v>
      </c>
      <c r="L1809" s="17">
        <f t="shared" ref="L1809:L1810" si="8488">L1810</f>
        <v>0</v>
      </c>
      <c r="M1809" s="17">
        <f t="shared" si="8229"/>
        <v>21526.900000000001</v>
      </c>
      <c r="N1809" s="17">
        <f t="shared" si="8230"/>
        <v>22150.699999999997</v>
      </c>
      <c r="O1809" s="17">
        <f t="shared" si="8231"/>
        <v>22150.699999999997</v>
      </c>
      <c r="P1809" s="17">
        <f t="shared" ref="P1809:P1810" si="8489">P1810</f>
        <v>3017.3000000000002</v>
      </c>
      <c r="Q1809" s="17">
        <f t="shared" ref="Q1809:Q1810" si="8490">Q1810</f>
        <v>0</v>
      </c>
      <c r="R1809" s="17">
        <f t="shared" ref="R1809:R1810" si="8491">R1810</f>
        <v>0</v>
      </c>
      <c r="S1809" s="17">
        <f t="shared" ref="S1809:S1810" si="8492">S1810</f>
        <v>0</v>
      </c>
      <c r="T1809" s="17">
        <f t="shared" ref="T1809:T1810" si="8493">T1810</f>
        <v>3678.5999999999999</v>
      </c>
      <c r="U1809" s="17">
        <f t="shared" ref="U1809:U1810" si="8494">U1810</f>
        <v>0</v>
      </c>
      <c r="V1809" s="17">
        <f t="shared" ref="V1809:V1810" si="8495">V1810</f>
        <v>3678.5999999999999</v>
      </c>
      <c r="W1809" s="17">
        <f t="shared" ref="W1809:W1810" si="8496">W1810</f>
        <v>0</v>
      </c>
      <c r="X1809" s="17">
        <f t="shared" ref="X1809:X1810" si="8497">X1810</f>
        <v>0</v>
      </c>
      <c r="Y1809" s="17">
        <f t="shared" si="8345"/>
        <v>24544.200000000001</v>
      </c>
      <c r="Z1809" s="17">
        <f t="shared" si="8346"/>
        <v>25829.299999999996</v>
      </c>
      <c r="AA1809" s="17">
        <f t="shared" si="8347"/>
        <v>25829.299999999996</v>
      </c>
      <c r="AB1809" s="17">
        <f t="shared" ref="AB1809:AB1810" si="8498">AB1810</f>
        <v>0</v>
      </c>
      <c r="AC1809" s="17">
        <f t="shared" ref="AC1809:AC1810" si="8499">AC1810</f>
        <v>0</v>
      </c>
      <c r="AD1809" s="17">
        <f t="shared" ref="AD1809:AD1810" si="8500">AD1810</f>
        <v>0</v>
      </c>
      <c r="AE1809" s="17">
        <f t="shared" si="8348"/>
        <v>24544.200000000001</v>
      </c>
      <c r="AF1809" s="17">
        <f t="shared" si="8349"/>
        <v>25829.299999999996</v>
      </c>
      <c r="AG1809" s="17">
        <f t="shared" si="8350"/>
        <v>25829.299999999996</v>
      </c>
      <c r="AH1809" s="17">
        <f t="shared" ref="AH1809:AH1810" si="8501">AH1810</f>
        <v>0</v>
      </c>
      <c r="AI1809" s="17">
        <f t="shared" ref="AI1809:AI1810" si="8502">AI1810</f>
        <v>0</v>
      </c>
      <c r="AJ1809" s="17">
        <f t="shared" ref="AJ1809:AJ1810" si="8503">AJ1810</f>
        <v>0</v>
      </c>
      <c r="AK1809" s="17">
        <f t="shared" ref="AK1809:AK1810" si="8504">AK1810</f>
        <v>0</v>
      </c>
      <c r="AL1809" s="17">
        <f t="shared" ref="AL1809:AL1810" si="8505">AL1810</f>
        <v>0</v>
      </c>
      <c r="AM1809" s="17">
        <f t="shared" ref="AM1809:AM1810" si="8506">AM1810</f>
        <v>0</v>
      </c>
      <c r="AN1809" s="17">
        <f t="shared" ref="AN1809:AN1810" si="8507">AN1810</f>
        <v>0</v>
      </c>
      <c r="AO1809" s="17">
        <f t="shared" ref="AO1809:AO1810" si="8508">AO1810</f>
        <v>0</v>
      </c>
      <c r="AP1809" s="17">
        <f t="shared" ref="AP1809:AP1810" si="8509">AP1810</f>
        <v>0</v>
      </c>
      <c r="AQ1809" s="17">
        <f t="shared" ref="AQ1809:AQ1810" si="8510">AQ1810</f>
        <v>0</v>
      </c>
      <c r="AR1809" s="17">
        <f t="shared" ref="AR1809:AR1810" si="8511">AR1810</f>
        <v>0</v>
      </c>
      <c r="AS1809" s="17">
        <f t="shared" ref="AS1809:AS1810" si="8512">AS1810</f>
        <v>0</v>
      </c>
      <c r="AT1809" s="17">
        <f t="shared" ref="AT1809:AT1810" si="8513">AT1810</f>
        <v>0</v>
      </c>
      <c r="AU1809" s="17">
        <f t="shared" ref="AU1809:AU1810" si="8514">AU1810</f>
        <v>0</v>
      </c>
      <c r="AV1809" s="17">
        <f t="shared" ref="AV1809:AV1810" si="8515">AV1810</f>
        <v>0</v>
      </c>
      <c r="AW1809" s="17">
        <f t="shared" si="8351"/>
        <v>24544.200000000001</v>
      </c>
      <c r="AX1809" s="17">
        <f t="shared" si="8352"/>
        <v>25829.299999999996</v>
      </c>
      <c r="AY1809" s="17">
        <f t="shared" si="8353"/>
        <v>25829.299999999996</v>
      </c>
      <c r="AZ1809" s="17">
        <f t="shared" ref="AZ1809:AZ1810" si="8516">AZ1810</f>
        <v>0</v>
      </c>
      <c r="BA1809" s="17">
        <f t="shared" si="8354"/>
        <v>24544.200000000001</v>
      </c>
      <c r="BB1809" s="17">
        <f t="shared" si="8355"/>
        <v>25829.299999999996</v>
      </c>
      <c r="BC1809" s="17">
        <f t="shared" si="8356"/>
        <v>25829.299999999996</v>
      </c>
      <c r="BD1809" s="17">
        <f t="shared" ref="BD1809:BD1810" si="8517">BD1810</f>
        <v>0</v>
      </c>
      <c r="BE1809" s="17">
        <f t="shared" ref="BE1809:BE1810" si="8518">BE1810</f>
        <v>0</v>
      </c>
      <c r="BF1809" s="17">
        <f t="shared" ref="BF1809:BF1810" si="8519">BF1810</f>
        <v>0</v>
      </c>
      <c r="BG1809" s="17">
        <f t="shared" ref="BG1809:BG1810" si="8520">BG1810</f>
        <v>0</v>
      </c>
      <c r="BH1809" s="17">
        <f t="shared" ref="BH1809:BH1810" si="8521">BH1810</f>
        <v>0</v>
      </c>
      <c r="BI1809" s="17">
        <f t="shared" ref="BI1809:BI1810" si="8522">BI1810</f>
        <v>0</v>
      </c>
      <c r="BJ1809" s="17">
        <f t="shared" ref="BJ1809:BJ1810" si="8523">BJ1810</f>
        <v>0</v>
      </c>
      <c r="BK1809" s="17">
        <f t="shared" ref="BK1809:BK1810" si="8524">BK1810</f>
        <v>0</v>
      </c>
      <c r="BL1809" s="17">
        <f t="shared" ref="BL1809:BL1810" si="8525">BL1810</f>
        <v>0</v>
      </c>
      <c r="BM1809" s="17">
        <f t="shared" ref="BM1809:BM1810" si="8526">BM1810</f>
        <v>0</v>
      </c>
      <c r="BN1809" s="17">
        <f t="shared" ref="BN1809:BN1810" si="8527">BN1810</f>
        <v>0</v>
      </c>
      <c r="BO1809" s="17">
        <f t="shared" si="8357"/>
        <v>24544.200000000001</v>
      </c>
      <c r="BP1809" s="17">
        <f t="shared" si="8358"/>
        <v>25829.299999999996</v>
      </c>
      <c r="BQ1809" s="17">
        <f t="shared" si="8359"/>
        <v>25829.299999999996</v>
      </c>
      <c r="BR1809" s="17">
        <f t="shared" ref="BR1809:BR1810" si="8528">BR1810</f>
        <v>0</v>
      </c>
      <c r="BS1809" s="17">
        <f t="shared" ref="BS1809:BS1810" si="8529">BS1810</f>
        <v>0</v>
      </c>
      <c r="BT1809" s="17">
        <f t="shared" ref="BT1809:BT1810" si="8530">BT1810</f>
        <v>0</v>
      </c>
      <c r="BU1809" s="17">
        <f t="shared" si="8360"/>
        <v>24544.200000000001</v>
      </c>
      <c r="BV1809" s="17">
        <f t="shared" si="8361"/>
        <v>25829.299999999996</v>
      </c>
      <c r="BW1809" s="17">
        <f t="shared" si="8362"/>
        <v>25829.299999999996</v>
      </c>
      <c r="BX1809" s="17">
        <f t="shared" ref="BX1809:BX1810" si="8531">BX1810</f>
        <v>0</v>
      </c>
      <c r="BY1809" s="17">
        <f t="shared" ref="BY1809:BY1810" si="8532">BY1810</f>
        <v>0</v>
      </c>
      <c r="BZ1809" s="17">
        <f t="shared" ref="BZ1809:BZ1810" si="8533">BZ1810</f>
        <v>0</v>
      </c>
      <c r="CA1809" s="17">
        <f t="shared" ref="CA1809:CA1810" si="8534">CA1810</f>
        <v>0</v>
      </c>
      <c r="CB1809" s="17">
        <f t="shared" ref="CB1809:CB1810" si="8535">CB1810</f>
        <v>0</v>
      </c>
      <c r="CC1809" s="17">
        <f t="shared" ref="CC1809:CC1810" si="8536">CC1810</f>
        <v>0</v>
      </c>
      <c r="CD1809" s="17">
        <f t="shared" ref="CD1809:CD1810" si="8537">CD1810</f>
        <v>0</v>
      </c>
      <c r="CE1809" s="17">
        <f t="shared" ref="CE1809:CE1810" si="8538">CE1810</f>
        <v>0</v>
      </c>
      <c r="CF1809" s="17">
        <f t="shared" ref="CF1809:CF1810" si="8539">CF1810</f>
        <v>0</v>
      </c>
      <c r="CG1809" s="17">
        <f t="shared" si="8363"/>
        <v>24544.200000000001</v>
      </c>
      <c r="CH1809" s="17">
        <f t="shared" si="8364"/>
        <v>25829.299999999996</v>
      </c>
      <c r="CI1809" s="17">
        <f t="shared" si="8365"/>
        <v>25829.299999999996</v>
      </c>
      <c r="CJ1809" s="17">
        <f t="shared" ref="CJ1809:CJ1810" si="8540">CJ1810</f>
        <v>0</v>
      </c>
      <c r="CK1809" s="32"/>
      <c r="CL1809" s="32"/>
      <c r="CM1809" s="1"/>
      <c r="CN1809" s="1"/>
      <c r="CO1809" s="1"/>
      <c r="CP1809" s="1"/>
      <c r="CQ1809" s="1"/>
      <c r="CR1809" s="1"/>
      <c r="CS1809" s="1"/>
    </row>
    <row r="1810" s="1" customFormat="1" ht="30">
      <c r="A1810" s="30" t="s">
        <v>602</v>
      </c>
      <c r="B1810" s="30" t="s">
        <v>34</v>
      </c>
      <c r="C1810" s="30" t="s">
        <v>36</v>
      </c>
      <c r="D1810" s="30" t="s">
        <v>99</v>
      </c>
      <c r="E1810" s="35"/>
      <c r="F1810" s="31" t="s">
        <v>100</v>
      </c>
      <c r="G1810" s="17">
        <f t="shared" si="8483"/>
        <v>21526.900000000001</v>
      </c>
      <c r="H1810" s="17">
        <f t="shared" si="8484"/>
        <v>22150.699999999997</v>
      </c>
      <c r="I1810" s="17">
        <f t="shared" si="8485"/>
        <v>22150.699999999997</v>
      </c>
      <c r="J1810" s="17">
        <f t="shared" si="8486"/>
        <v>0</v>
      </c>
      <c r="K1810" s="17">
        <f t="shared" si="8487"/>
        <v>0</v>
      </c>
      <c r="L1810" s="17">
        <f t="shared" si="8488"/>
        <v>0</v>
      </c>
      <c r="M1810" s="17">
        <f t="shared" si="8229"/>
        <v>21526.900000000001</v>
      </c>
      <c r="N1810" s="17">
        <f t="shared" si="8230"/>
        <v>22150.699999999997</v>
      </c>
      <c r="O1810" s="17">
        <f t="shared" si="8231"/>
        <v>22150.699999999997</v>
      </c>
      <c r="P1810" s="17">
        <f t="shared" si="8489"/>
        <v>3017.3000000000002</v>
      </c>
      <c r="Q1810" s="17">
        <f t="shared" si="8490"/>
        <v>0</v>
      </c>
      <c r="R1810" s="17">
        <f t="shared" si="8491"/>
        <v>0</v>
      </c>
      <c r="S1810" s="17">
        <f t="shared" si="8492"/>
        <v>0</v>
      </c>
      <c r="T1810" s="17">
        <f t="shared" si="8493"/>
        <v>3678.5999999999999</v>
      </c>
      <c r="U1810" s="17">
        <f t="shared" si="8494"/>
        <v>0</v>
      </c>
      <c r="V1810" s="17">
        <f t="shared" si="8495"/>
        <v>3678.5999999999999</v>
      </c>
      <c r="W1810" s="17">
        <f t="shared" si="8496"/>
        <v>0</v>
      </c>
      <c r="X1810" s="17">
        <f t="shared" si="8497"/>
        <v>0</v>
      </c>
      <c r="Y1810" s="17">
        <f t="shared" si="8345"/>
        <v>24544.200000000001</v>
      </c>
      <c r="Z1810" s="17">
        <f t="shared" si="8346"/>
        <v>25829.299999999996</v>
      </c>
      <c r="AA1810" s="17">
        <f t="shared" si="8347"/>
        <v>25829.299999999996</v>
      </c>
      <c r="AB1810" s="17">
        <f t="shared" si="8498"/>
        <v>0</v>
      </c>
      <c r="AC1810" s="17">
        <f t="shared" si="8499"/>
        <v>0</v>
      </c>
      <c r="AD1810" s="17">
        <f t="shared" si="8500"/>
        <v>0</v>
      </c>
      <c r="AE1810" s="17">
        <f t="shared" si="8348"/>
        <v>24544.200000000001</v>
      </c>
      <c r="AF1810" s="17">
        <f t="shared" si="8349"/>
        <v>25829.299999999996</v>
      </c>
      <c r="AG1810" s="17">
        <f t="shared" si="8350"/>
        <v>25829.299999999996</v>
      </c>
      <c r="AH1810" s="17">
        <f t="shared" si="8501"/>
        <v>0</v>
      </c>
      <c r="AI1810" s="17">
        <f t="shared" si="8502"/>
        <v>0</v>
      </c>
      <c r="AJ1810" s="17">
        <f t="shared" si="8503"/>
        <v>0</v>
      </c>
      <c r="AK1810" s="17">
        <f t="shared" si="8504"/>
        <v>0</v>
      </c>
      <c r="AL1810" s="17">
        <f t="shared" si="8505"/>
        <v>0</v>
      </c>
      <c r="AM1810" s="17">
        <f t="shared" si="8506"/>
        <v>0</v>
      </c>
      <c r="AN1810" s="17">
        <f t="shared" si="8507"/>
        <v>0</v>
      </c>
      <c r="AO1810" s="17">
        <f t="shared" si="8508"/>
        <v>0</v>
      </c>
      <c r="AP1810" s="17">
        <f t="shared" si="8509"/>
        <v>0</v>
      </c>
      <c r="AQ1810" s="17">
        <f t="shared" si="8510"/>
        <v>0</v>
      </c>
      <c r="AR1810" s="17">
        <f t="shared" si="8511"/>
        <v>0</v>
      </c>
      <c r="AS1810" s="17">
        <f t="shared" si="8512"/>
        <v>0</v>
      </c>
      <c r="AT1810" s="17">
        <f t="shared" si="8513"/>
        <v>0</v>
      </c>
      <c r="AU1810" s="17">
        <f t="shared" si="8514"/>
        <v>0</v>
      </c>
      <c r="AV1810" s="17">
        <f t="shared" si="8515"/>
        <v>0</v>
      </c>
      <c r="AW1810" s="17">
        <f t="shared" si="8351"/>
        <v>24544.200000000001</v>
      </c>
      <c r="AX1810" s="17">
        <f t="shared" si="8352"/>
        <v>25829.299999999996</v>
      </c>
      <c r="AY1810" s="17">
        <f t="shared" si="8353"/>
        <v>25829.299999999996</v>
      </c>
      <c r="AZ1810" s="17">
        <f t="shared" si="8516"/>
        <v>0</v>
      </c>
      <c r="BA1810" s="17">
        <f t="shared" si="8354"/>
        <v>24544.200000000001</v>
      </c>
      <c r="BB1810" s="17">
        <f t="shared" si="8355"/>
        <v>25829.299999999996</v>
      </c>
      <c r="BC1810" s="17">
        <f t="shared" si="8356"/>
        <v>25829.299999999996</v>
      </c>
      <c r="BD1810" s="17">
        <f t="shared" si="8517"/>
        <v>0</v>
      </c>
      <c r="BE1810" s="17">
        <f t="shared" si="8518"/>
        <v>0</v>
      </c>
      <c r="BF1810" s="17">
        <f t="shared" si="8519"/>
        <v>0</v>
      </c>
      <c r="BG1810" s="17">
        <f t="shared" si="8520"/>
        <v>0</v>
      </c>
      <c r="BH1810" s="17">
        <f t="shared" si="8521"/>
        <v>0</v>
      </c>
      <c r="BI1810" s="17">
        <f t="shared" si="8522"/>
        <v>0</v>
      </c>
      <c r="BJ1810" s="17">
        <f t="shared" si="8523"/>
        <v>0</v>
      </c>
      <c r="BK1810" s="17">
        <f t="shared" si="8524"/>
        <v>0</v>
      </c>
      <c r="BL1810" s="17">
        <f t="shared" si="8525"/>
        <v>0</v>
      </c>
      <c r="BM1810" s="17">
        <f t="shared" si="8526"/>
        <v>0</v>
      </c>
      <c r="BN1810" s="17">
        <f t="shared" si="8527"/>
        <v>0</v>
      </c>
      <c r="BO1810" s="17">
        <f t="shared" si="8357"/>
        <v>24544.200000000001</v>
      </c>
      <c r="BP1810" s="17">
        <f t="shared" si="8358"/>
        <v>25829.299999999996</v>
      </c>
      <c r="BQ1810" s="17">
        <f t="shared" si="8359"/>
        <v>25829.299999999996</v>
      </c>
      <c r="BR1810" s="17">
        <f t="shared" si="8528"/>
        <v>0</v>
      </c>
      <c r="BS1810" s="17">
        <f t="shared" si="8529"/>
        <v>0</v>
      </c>
      <c r="BT1810" s="17">
        <f t="shared" si="8530"/>
        <v>0</v>
      </c>
      <c r="BU1810" s="17">
        <f t="shared" si="8360"/>
        <v>24544.200000000001</v>
      </c>
      <c r="BV1810" s="17">
        <f t="shared" si="8361"/>
        <v>25829.299999999996</v>
      </c>
      <c r="BW1810" s="17">
        <f t="shared" si="8362"/>
        <v>25829.299999999996</v>
      </c>
      <c r="BX1810" s="17">
        <f t="shared" si="8531"/>
        <v>0</v>
      </c>
      <c r="BY1810" s="17">
        <f t="shared" si="8532"/>
        <v>0</v>
      </c>
      <c r="BZ1810" s="17">
        <f t="shared" si="8533"/>
        <v>0</v>
      </c>
      <c r="CA1810" s="17">
        <f t="shared" si="8534"/>
        <v>0</v>
      </c>
      <c r="CB1810" s="17">
        <f t="shared" si="8535"/>
        <v>0</v>
      </c>
      <c r="CC1810" s="17">
        <f t="shared" si="8536"/>
        <v>0</v>
      </c>
      <c r="CD1810" s="17">
        <f t="shared" si="8537"/>
        <v>0</v>
      </c>
      <c r="CE1810" s="17">
        <f t="shared" si="8538"/>
        <v>0</v>
      </c>
      <c r="CF1810" s="17">
        <f t="shared" si="8539"/>
        <v>0</v>
      </c>
      <c r="CG1810" s="17">
        <f t="shared" si="8363"/>
        <v>24544.200000000001</v>
      </c>
      <c r="CH1810" s="17">
        <f t="shared" si="8364"/>
        <v>25829.299999999996</v>
      </c>
      <c r="CI1810" s="17">
        <f t="shared" si="8365"/>
        <v>25829.299999999996</v>
      </c>
      <c r="CJ1810" s="17">
        <f t="shared" si="8540"/>
        <v>0</v>
      </c>
      <c r="CK1810" s="32"/>
      <c r="CL1810" s="32"/>
      <c r="CM1810" s="1"/>
      <c r="CN1810" s="1"/>
      <c r="CO1810" s="1"/>
      <c r="CP1810" s="1"/>
      <c r="CQ1810" s="1"/>
      <c r="CR1810" s="1"/>
      <c r="CS1810" s="1"/>
    </row>
    <row r="1811" s="1" customFormat="1" ht="15">
      <c r="A1811" s="30" t="s">
        <v>602</v>
      </c>
      <c r="B1811" s="30" t="s">
        <v>34</v>
      </c>
      <c r="C1811" s="30" t="s">
        <v>36</v>
      </c>
      <c r="D1811" s="30" t="s">
        <v>101</v>
      </c>
      <c r="E1811" s="35"/>
      <c r="F1811" s="31" t="s">
        <v>57</v>
      </c>
      <c r="G1811" s="17">
        <f>G1812+G1813</f>
        <v>21526.900000000001</v>
      </c>
      <c r="H1811" s="17">
        <f>H1812+H1813</f>
        <v>22150.699999999997</v>
      </c>
      <c r="I1811" s="17">
        <f>I1812+I1813</f>
        <v>22150.699999999997</v>
      </c>
      <c r="J1811" s="17">
        <f>J1812+J1813</f>
        <v>0</v>
      </c>
      <c r="K1811" s="17">
        <f>K1812+K1813</f>
        <v>0</v>
      </c>
      <c r="L1811" s="17">
        <f>L1812+L1813</f>
        <v>0</v>
      </c>
      <c r="M1811" s="17">
        <f t="shared" si="8229"/>
        <v>21526.900000000001</v>
      </c>
      <c r="N1811" s="17">
        <f t="shared" si="8230"/>
        <v>22150.699999999997</v>
      </c>
      <c r="O1811" s="17">
        <f t="shared" si="8231"/>
        <v>22150.699999999997</v>
      </c>
      <c r="P1811" s="17">
        <f>P1812+P1813</f>
        <v>3017.3000000000002</v>
      </c>
      <c r="Q1811" s="17">
        <f>Q1812+Q1813</f>
        <v>0</v>
      </c>
      <c r="R1811" s="17">
        <f>R1812+R1813</f>
        <v>0</v>
      </c>
      <c r="S1811" s="17">
        <f>S1812+S1813</f>
        <v>0</v>
      </c>
      <c r="T1811" s="17">
        <f>T1812+T1813</f>
        <v>3678.5999999999999</v>
      </c>
      <c r="U1811" s="17">
        <f>U1812+U1813</f>
        <v>0</v>
      </c>
      <c r="V1811" s="17">
        <f>V1812+V1813</f>
        <v>3678.5999999999999</v>
      </c>
      <c r="W1811" s="17">
        <f>W1812+W1813</f>
        <v>0</v>
      </c>
      <c r="X1811" s="17">
        <f>X1812+X1813</f>
        <v>0</v>
      </c>
      <c r="Y1811" s="17">
        <f t="shared" si="8345"/>
        <v>24544.200000000001</v>
      </c>
      <c r="Z1811" s="17">
        <f t="shared" si="8346"/>
        <v>25829.299999999996</v>
      </c>
      <c r="AA1811" s="17">
        <f t="shared" si="8347"/>
        <v>25829.299999999996</v>
      </c>
      <c r="AB1811" s="17">
        <f>AB1812+AB1813</f>
        <v>0</v>
      </c>
      <c r="AC1811" s="17">
        <f>AC1812+AC1813</f>
        <v>0</v>
      </c>
      <c r="AD1811" s="17">
        <f>AD1812+AD1813</f>
        <v>0</v>
      </c>
      <c r="AE1811" s="17">
        <f t="shared" si="8348"/>
        <v>24544.200000000001</v>
      </c>
      <c r="AF1811" s="17">
        <f t="shared" si="8349"/>
        <v>25829.299999999996</v>
      </c>
      <c r="AG1811" s="17">
        <f t="shared" si="8350"/>
        <v>25829.299999999996</v>
      </c>
      <c r="AH1811" s="17">
        <f>AH1812+AH1813</f>
        <v>0</v>
      </c>
      <c r="AI1811" s="17">
        <f>AI1812+AI1813</f>
        <v>0</v>
      </c>
      <c r="AJ1811" s="17">
        <f>AJ1812+AJ1813</f>
        <v>0</v>
      </c>
      <c r="AK1811" s="17">
        <f>AK1812+AK1813</f>
        <v>0</v>
      </c>
      <c r="AL1811" s="17">
        <f>AL1812+AL1813</f>
        <v>0</v>
      </c>
      <c r="AM1811" s="17">
        <f>AM1812+AM1813</f>
        <v>0</v>
      </c>
      <c r="AN1811" s="17">
        <f>AN1812+AN1813</f>
        <v>0</v>
      </c>
      <c r="AO1811" s="17">
        <f>AO1812+AO1813</f>
        <v>0</v>
      </c>
      <c r="AP1811" s="17">
        <f>AP1812+AP1813</f>
        <v>0</v>
      </c>
      <c r="AQ1811" s="17">
        <f>AQ1812+AQ1813</f>
        <v>0</v>
      </c>
      <c r="AR1811" s="17">
        <f>AR1812+AR1813</f>
        <v>0</v>
      </c>
      <c r="AS1811" s="17">
        <f>AS1812+AS1813</f>
        <v>0</v>
      </c>
      <c r="AT1811" s="17">
        <f>AT1812+AT1813</f>
        <v>0</v>
      </c>
      <c r="AU1811" s="17">
        <f>AU1812+AU1813</f>
        <v>0</v>
      </c>
      <c r="AV1811" s="17">
        <f>AV1812+AV1813</f>
        <v>0</v>
      </c>
      <c r="AW1811" s="17">
        <f t="shared" si="8351"/>
        <v>24544.200000000001</v>
      </c>
      <c r="AX1811" s="17">
        <f t="shared" si="8352"/>
        <v>25829.299999999996</v>
      </c>
      <c r="AY1811" s="17">
        <f t="shared" si="8353"/>
        <v>25829.299999999996</v>
      </c>
      <c r="AZ1811" s="17">
        <f>AZ1812+AZ1813</f>
        <v>0</v>
      </c>
      <c r="BA1811" s="17">
        <f t="shared" si="8354"/>
        <v>24544.200000000001</v>
      </c>
      <c r="BB1811" s="17">
        <f t="shared" si="8355"/>
        <v>25829.299999999996</v>
      </c>
      <c r="BC1811" s="17">
        <f t="shared" si="8356"/>
        <v>25829.299999999996</v>
      </c>
      <c r="BD1811" s="17">
        <f>BD1812+BD1813</f>
        <v>0</v>
      </c>
      <c r="BE1811" s="17">
        <f>BE1812+BE1813</f>
        <v>0</v>
      </c>
      <c r="BF1811" s="17">
        <f>BF1812+BF1813</f>
        <v>0</v>
      </c>
      <c r="BG1811" s="17">
        <f>BG1812+BG1813</f>
        <v>0</v>
      </c>
      <c r="BH1811" s="17">
        <f>BH1812+BH1813</f>
        <v>0</v>
      </c>
      <c r="BI1811" s="17">
        <f>BI1812+BI1813</f>
        <v>0</v>
      </c>
      <c r="BJ1811" s="17">
        <f>BJ1812+BJ1813</f>
        <v>0</v>
      </c>
      <c r="BK1811" s="17">
        <f>BK1812+BK1813</f>
        <v>0</v>
      </c>
      <c r="BL1811" s="17">
        <f>BL1812+BL1813</f>
        <v>0</v>
      </c>
      <c r="BM1811" s="17">
        <f>BM1812+BM1813</f>
        <v>0</v>
      </c>
      <c r="BN1811" s="17">
        <f>BN1812+BN1813</f>
        <v>0</v>
      </c>
      <c r="BO1811" s="17">
        <f t="shared" si="8357"/>
        <v>24544.200000000001</v>
      </c>
      <c r="BP1811" s="17">
        <f t="shared" si="8358"/>
        <v>25829.299999999996</v>
      </c>
      <c r="BQ1811" s="17">
        <f t="shared" si="8359"/>
        <v>25829.299999999996</v>
      </c>
      <c r="BR1811" s="17">
        <f>BR1812+BR1813</f>
        <v>0</v>
      </c>
      <c r="BS1811" s="17">
        <f>BS1812+BS1813</f>
        <v>0</v>
      </c>
      <c r="BT1811" s="17">
        <f>BT1812+BT1813</f>
        <v>0</v>
      </c>
      <c r="BU1811" s="17">
        <f t="shared" si="8360"/>
        <v>24544.200000000001</v>
      </c>
      <c r="BV1811" s="17">
        <f t="shared" si="8361"/>
        <v>25829.299999999996</v>
      </c>
      <c r="BW1811" s="17">
        <f t="shared" si="8362"/>
        <v>25829.299999999996</v>
      </c>
      <c r="BX1811" s="17">
        <f>BX1812+BX1813</f>
        <v>0</v>
      </c>
      <c r="BY1811" s="17">
        <f>BY1812+BY1813</f>
        <v>0</v>
      </c>
      <c r="BZ1811" s="17">
        <f>BZ1812+BZ1813</f>
        <v>0</v>
      </c>
      <c r="CA1811" s="17">
        <f>CA1812+CA1813</f>
        <v>0</v>
      </c>
      <c r="CB1811" s="17">
        <f>CB1812+CB1813</f>
        <v>0</v>
      </c>
      <c r="CC1811" s="17">
        <f>CC1812+CC1813</f>
        <v>0</v>
      </c>
      <c r="CD1811" s="17">
        <f>CD1812+CD1813</f>
        <v>0</v>
      </c>
      <c r="CE1811" s="17">
        <f>CE1812+CE1813</f>
        <v>0</v>
      </c>
      <c r="CF1811" s="17">
        <f>CF1812+CF1813</f>
        <v>0</v>
      </c>
      <c r="CG1811" s="17">
        <f t="shared" si="8363"/>
        <v>24544.200000000001</v>
      </c>
      <c r="CH1811" s="17">
        <f t="shared" si="8364"/>
        <v>25829.299999999996</v>
      </c>
      <c r="CI1811" s="17">
        <f t="shared" si="8365"/>
        <v>25829.299999999996</v>
      </c>
      <c r="CJ1811" s="17">
        <f>CJ1812+CJ1813</f>
        <v>0</v>
      </c>
      <c r="CK1811" s="32"/>
      <c r="CL1811" s="32"/>
      <c r="CM1811" s="1"/>
      <c r="CN1811" s="1"/>
      <c r="CO1811" s="1"/>
      <c r="CP1811" s="1"/>
      <c r="CQ1811" s="1"/>
      <c r="CR1811" s="1"/>
      <c r="CS1811" s="1"/>
    </row>
    <row r="1812" s="1" customFormat="1" ht="75">
      <c r="A1812" s="30" t="s">
        <v>602</v>
      </c>
      <c r="B1812" s="30" t="s">
        <v>34</v>
      </c>
      <c r="C1812" s="30" t="s">
        <v>36</v>
      </c>
      <c r="D1812" s="30" t="s">
        <v>101</v>
      </c>
      <c r="E1812" s="30" t="s">
        <v>58</v>
      </c>
      <c r="F1812" s="31" t="s">
        <v>59</v>
      </c>
      <c r="G1812" s="52">
        <v>20280.900000000001</v>
      </c>
      <c r="H1812" s="17">
        <v>20904.699999999997</v>
      </c>
      <c r="I1812" s="17">
        <v>20904.699999999997</v>
      </c>
      <c r="J1812" s="17"/>
      <c r="K1812" s="17"/>
      <c r="L1812" s="17"/>
      <c r="M1812" s="17">
        <f t="shared" si="8229"/>
        <v>20280.900000000001</v>
      </c>
      <c r="N1812" s="17">
        <f t="shared" si="8230"/>
        <v>20904.699999999997</v>
      </c>
      <c r="O1812" s="17">
        <f t="shared" si="8231"/>
        <v>20904.699999999997</v>
      </c>
      <c r="P1812" s="17">
        <v>3017.3000000000002</v>
      </c>
      <c r="Q1812" s="17"/>
      <c r="R1812" s="17"/>
      <c r="S1812" s="17"/>
      <c r="T1812" s="17">
        <v>3678.5999999999999</v>
      </c>
      <c r="U1812" s="17"/>
      <c r="V1812" s="17">
        <v>3678.5999999999999</v>
      </c>
      <c r="W1812" s="17"/>
      <c r="X1812" s="17"/>
      <c r="Y1812" s="17">
        <f t="shared" si="8345"/>
        <v>23298.200000000001</v>
      </c>
      <c r="Z1812" s="17">
        <f t="shared" si="8346"/>
        <v>24583.299999999996</v>
      </c>
      <c r="AA1812" s="17">
        <f t="shared" si="8347"/>
        <v>24583.299999999996</v>
      </c>
      <c r="AB1812" s="17"/>
      <c r="AC1812" s="17"/>
      <c r="AD1812" s="17"/>
      <c r="AE1812" s="17">
        <f t="shared" si="8348"/>
        <v>23298.200000000001</v>
      </c>
      <c r="AF1812" s="17">
        <f t="shared" si="8349"/>
        <v>24583.299999999996</v>
      </c>
      <c r="AG1812" s="17">
        <f t="shared" si="8350"/>
        <v>24583.299999999996</v>
      </c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>
        <f t="shared" si="8351"/>
        <v>23298.200000000001</v>
      </c>
      <c r="AX1812" s="17">
        <f t="shared" si="8352"/>
        <v>24583.299999999996</v>
      </c>
      <c r="AY1812" s="17">
        <f t="shared" si="8353"/>
        <v>24583.299999999996</v>
      </c>
      <c r="AZ1812" s="17"/>
      <c r="BA1812" s="17">
        <f t="shared" si="8354"/>
        <v>23298.200000000001</v>
      </c>
      <c r="BB1812" s="17">
        <f t="shared" si="8355"/>
        <v>24583.299999999996</v>
      </c>
      <c r="BC1812" s="17">
        <f t="shared" si="8356"/>
        <v>24583.299999999996</v>
      </c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>
        <f t="shared" si="8357"/>
        <v>23298.200000000001</v>
      </c>
      <c r="BP1812" s="17">
        <f t="shared" si="8358"/>
        <v>24583.299999999996</v>
      </c>
      <c r="BQ1812" s="17">
        <f t="shared" si="8359"/>
        <v>24583.299999999996</v>
      </c>
      <c r="BR1812" s="17"/>
      <c r="BS1812" s="17"/>
      <c r="BT1812" s="17"/>
      <c r="BU1812" s="17">
        <f t="shared" si="8360"/>
        <v>23298.200000000001</v>
      </c>
      <c r="BV1812" s="17">
        <f t="shared" si="8361"/>
        <v>24583.299999999996</v>
      </c>
      <c r="BW1812" s="17">
        <f t="shared" si="8362"/>
        <v>24583.299999999996</v>
      </c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>
        <f t="shared" si="8363"/>
        <v>23298.200000000001</v>
      </c>
      <c r="CH1812" s="17">
        <f t="shared" si="8364"/>
        <v>24583.299999999996</v>
      </c>
      <c r="CI1812" s="17">
        <f t="shared" si="8365"/>
        <v>24583.299999999996</v>
      </c>
      <c r="CJ1812" s="17"/>
      <c r="CK1812" s="32"/>
      <c r="CL1812" s="32"/>
      <c r="CM1812" s="1"/>
      <c r="CN1812" s="1"/>
      <c r="CO1812" s="1"/>
      <c r="CP1812" s="1"/>
      <c r="CQ1812" s="1"/>
      <c r="CR1812" s="1"/>
      <c r="CS1812" s="1"/>
    </row>
    <row r="1813" s="1" customFormat="1" ht="30">
      <c r="A1813" s="30" t="s">
        <v>602</v>
      </c>
      <c r="B1813" s="30" t="s">
        <v>34</v>
      </c>
      <c r="C1813" s="30" t="s">
        <v>36</v>
      </c>
      <c r="D1813" s="30" t="s">
        <v>101</v>
      </c>
      <c r="E1813" s="30" t="s">
        <v>46</v>
      </c>
      <c r="F1813" s="31" t="s">
        <v>47</v>
      </c>
      <c r="G1813" s="52">
        <v>1246</v>
      </c>
      <c r="H1813" s="17">
        <v>1246</v>
      </c>
      <c r="I1813" s="17">
        <v>1246</v>
      </c>
      <c r="J1813" s="17"/>
      <c r="K1813" s="17"/>
      <c r="L1813" s="17"/>
      <c r="M1813" s="17">
        <f t="shared" si="8229"/>
        <v>1246</v>
      </c>
      <c r="N1813" s="17">
        <f t="shared" si="8230"/>
        <v>1246</v>
      </c>
      <c r="O1813" s="17">
        <f t="shared" si="8231"/>
        <v>1246</v>
      </c>
      <c r="P1813" s="17"/>
      <c r="Q1813" s="17"/>
      <c r="R1813" s="17"/>
      <c r="S1813" s="17"/>
      <c r="T1813" s="17"/>
      <c r="U1813" s="17"/>
      <c r="V1813" s="17"/>
      <c r="W1813" s="17"/>
      <c r="X1813" s="17"/>
      <c r="Y1813" s="17">
        <f t="shared" si="8345"/>
        <v>1246</v>
      </c>
      <c r="Z1813" s="17">
        <f t="shared" si="8346"/>
        <v>1246</v>
      </c>
      <c r="AA1813" s="17">
        <f t="shared" si="8347"/>
        <v>1246</v>
      </c>
      <c r="AB1813" s="17"/>
      <c r="AC1813" s="17"/>
      <c r="AD1813" s="17"/>
      <c r="AE1813" s="17">
        <f t="shared" si="8348"/>
        <v>1246</v>
      </c>
      <c r="AF1813" s="17">
        <f t="shared" si="8349"/>
        <v>1246</v>
      </c>
      <c r="AG1813" s="17">
        <f t="shared" si="8350"/>
        <v>1246</v>
      </c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>
        <f t="shared" si="8351"/>
        <v>1246</v>
      </c>
      <c r="AX1813" s="17">
        <f t="shared" si="8352"/>
        <v>1246</v>
      </c>
      <c r="AY1813" s="17">
        <f t="shared" si="8353"/>
        <v>1246</v>
      </c>
      <c r="AZ1813" s="17"/>
      <c r="BA1813" s="17">
        <f t="shared" si="8354"/>
        <v>1246</v>
      </c>
      <c r="BB1813" s="17">
        <f t="shared" si="8355"/>
        <v>1246</v>
      </c>
      <c r="BC1813" s="17">
        <f t="shared" si="8356"/>
        <v>1246</v>
      </c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>
        <f t="shared" si="8357"/>
        <v>1246</v>
      </c>
      <c r="BP1813" s="17">
        <f t="shared" si="8358"/>
        <v>1246</v>
      </c>
      <c r="BQ1813" s="17">
        <f t="shared" si="8359"/>
        <v>1246</v>
      </c>
      <c r="BR1813" s="17"/>
      <c r="BS1813" s="17"/>
      <c r="BT1813" s="17"/>
      <c r="BU1813" s="17">
        <f t="shared" si="8360"/>
        <v>1246</v>
      </c>
      <c r="BV1813" s="17">
        <f t="shared" si="8361"/>
        <v>1246</v>
      </c>
      <c r="BW1813" s="17">
        <f t="shared" si="8362"/>
        <v>1246</v>
      </c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>
        <f t="shared" si="8363"/>
        <v>1246</v>
      </c>
      <c r="CH1813" s="17">
        <f t="shared" si="8364"/>
        <v>1246</v>
      </c>
      <c r="CI1813" s="17">
        <f t="shared" si="8365"/>
        <v>1246</v>
      </c>
      <c r="CJ1813" s="17"/>
      <c r="CK1813" s="32"/>
      <c r="CL1813" s="32"/>
      <c r="CM1813" s="1"/>
      <c r="CN1813" s="1"/>
      <c r="CO1813" s="1"/>
      <c r="CP1813" s="1"/>
      <c r="CQ1813" s="1"/>
      <c r="CR1813" s="1"/>
      <c r="CS1813" s="1"/>
    </row>
    <row r="1814" s="1" customFormat="1" ht="45">
      <c r="A1814" s="30" t="s">
        <v>602</v>
      </c>
      <c r="B1814" s="30" t="s">
        <v>34</v>
      </c>
      <c r="C1814" s="30" t="s">
        <v>36</v>
      </c>
      <c r="D1814" s="30" t="s">
        <v>618</v>
      </c>
      <c r="E1814" s="35"/>
      <c r="F1814" s="31" t="s">
        <v>619</v>
      </c>
      <c r="G1814" s="17">
        <f t="shared" ref="G1814:G1815" si="8541">G1815</f>
        <v>73174.800000000017</v>
      </c>
      <c r="H1814" s="17">
        <f t="shared" ref="H1814:H1815" si="8542">H1815</f>
        <v>75162</v>
      </c>
      <c r="I1814" s="17">
        <f t="shared" ref="I1814:I1815" si="8543">I1815</f>
        <v>75162</v>
      </c>
      <c r="J1814" s="17">
        <f t="shared" ref="J1814:J1815" si="8544">J1815</f>
        <v>0</v>
      </c>
      <c r="K1814" s="17">
        <f t="shared" ref="K1814:K1815" si="8545">K1815</f>
        <v>0</v>
      </c>
      <c r="L1814" s="17">
        <f t="shared" ref="L1814:L1815" si="8546">L1815</f>
        <v>0</v>
      </c>
      <c r="M1814" s="17">
        <f t="shared" si="8229"/>
        <v>73174.800000000017</v>
      </c>
      <c r="N1814" s="17">
        <f t="shared" si="8230"/>
        <v>75162</v>
      </c>
      <c r="O1814" s="17">
        <f t="shared" si="8231"/>
        <v>75162</v>
      </c>
      <c r="P1814" s="17">
        <f t="shared" ref="P1814:P1815" si="8547">P1815</f>
        <v>4931.5</v>
      </c>
      <c r="Q1814" s="17">
        <f t="shared" ref="Q1814:Q1815" si="8548">Q1815</f>
        <v>0</v>
      </c>
      <c r="R1814" s="17">
        <f t="shared" ref="R1814:R1815" si="8549">R1815</f>
        <v>0</v>
      </c>
      <c r="S1814" s="17">
        <f t="shared" ref="S1814:S1815" si="8550">S1815</f>
        <v>10.5</v>
      </c>
      <c r="T1814" s="17">
        <f t="shared" ref="T1814:T1815" si="8551">T1815</f>
        <v>5477.3000000000002</v>
      </c>
      <c r="U1814" s="17">
        <f t="shared" ref="U1814:U1815" si="8552">U1815</f>
        <v>0</v>
      </c>
      <c r="V1814" s="17">
        <f t="shared" ref="V1814:V1815" si="8553">V1815</f>
        <v>5477.3000000000002</v>
      </c>
      <c r="W1814" s="17">
        <f t="shared" ref="W1814:W1815" si="8554">W1815</f>
        <v>0</v>
      </c>
      <c r="X1814" s="17">
        <f t="shared" ref="X1814:X1815" si="8555">X1815</f>
        <v>0</v>
      </c>
      <c r="Y1814" s="17">
        <f t="shared" si="8345"/>
        <v>78116.800000000017</v>
      </c>
      <c r="Z1814" s="17">
        <f t="shared" si="8346"/>
        <v>80639.300000000003</v>
      </c>
      <c r="AA1814" s="17">
        <f t="shared" si="8347"/>
        <v>80639.300000000003</v>
      </c>
      <c r="AB1814" s="17">
        <f t="shared" ref="AB1814:AB1815" si="8556">AB1815</f>
        <v>0</v>
      </c>
      <c r="AC1814" s="17">
        <f t="shared" ref="AC1814:AC1815" si="8557">AC1815</f>
        <v>0</v>
      </c>
      <c r="AD1814" s="17">
        <f t="shared" ref="AD1814:AD1815" si="8558">AD1815</f>
        <v>0</v>
      </c>
      <c r="AE1814" s="17">
        <f t="shared" si="8348"/>
        <v>78116.800000000017</v>
      </c>
      <c r="AF1814" s="17">
        <f t="shared" si="8349"/>
        <v>80639.300000000003</v>
      </c>
      <c r="AG1814" s="17">
        <f t="shared" si="8350"/>
        <v>80639.300000000003</v>
      </c>
      <c r="AH1814" s="17">
        <f t="shared" ref="AH1814:AH1815" si="8559">AH1815</f>
        <v>0</v>
      </c>
      <c r="AI1814" s="17">
        <f t="shared" ref="AI1814:AI1815" si="8560">AI1815</f>
        <v>0</v>
      </c>
      <c r="AJ1814" s="17">
        <f t="shared" ref="AJ1814:AJ1815" si="8561">AJ1815</f>
        <v>0</v>
      </c>
      <c r="AK1814" s="17">
        <f t="shared" ref="AK1814:AK1815" si="8562">AK1815</f>
        <v>0</v>
      </c>
      <c r="AL1814" s="17">
        <f t="shared" ref="AL1814:AL1815" si="8563">AL1815</f>
        <v>0</v>
      </c>
      <c r="AM1814" s="17">
        <f t="shared" ref="AM1814:AM1815" si="8564">AM1815</f>
        <v>0</v>
      </c>
      <c r="AN1814" s="17">
        <f t="shared" ref="AN1814:AN1815" si="8565">AN1815</f>
        <v>0</v>
      </c>
      <c r="AO1814" s="17">
        <f t="shared" ref="AO1814:AO1815" si="8566">AO1815</f>
        <v>0</v>
      </c>
      <c r="AP1814" s="17">
        <f t="shared" ref="AP1814:AP1815" si="8567">AP1815</f>
        <v>0</v>
      </c>
      <c r="AQ1814" s="17">
        <f t="shared" ref="AQ1814:AQ1815" si="8568">AQ1815</f>
        <v>0</v>
      </c>
      <c r="AR1814" s="17">
        <f t="shared" ref="AR1814:AR1815" si="8569">AR1815</f>
        <v>0</v>
      </c>
      <c r="AS1814" s="17">
        <f t="shared" ref="AS1814:AS1815" si="8570">AS1815</f>
        <v>0</v>
      </c>
      <c r="AT1814" s="17">
        <f t="shared" ref="AT1814:AT1815" si="8571">AT1815</f>
        <v>0</v>
      </c>
      <c r="AU1814" s="17">
        <f t="shared" ref="AU1814:AU1815" si="8572">AU1815</f>
        <v>0</v>
      </c>
      <c r="AV1814" s="17">
        <f t="shared" ref="AV1814:AV1815" si="8573">AV1815</f>
        <v>0</v>
      </c>
      <c r="AW1814" s="17">
        <f t="shared" si="8351"/>
        <v>78116.800000000017</v>
      </c>
      <c r="AX1814" s="17">
        <f t="shared" si="8352"/>
        <v>80639.300000000003</v>
      </c>
      <c r="AY1814" s="17">
        <f t="shared" si="8353"/>
        <v>80639.300000000003</v>
      </c>
      <c r="AZ1814" s="17">
        <f t="shared" ref="AZ1814:AZ1815" si="8574">AZ1815</f>
        <v>0</v>
      </c>
      <c r="BA1814" s="17">
        <f t="shared" si="8354"/>
        <v>78116.800000000017</v>
      </c>
      <c r="BB1814" s="17">
        <f t="shared" si="8355"/>
        <v>80639.300000000003</v>
      </c>
      <c r="BC1814" s="17">
        <f t="shared" si="8356"/>
        <v>80639.300000000003</v>
      </c>
      <c r="BD1814" s="17">
        <f t="shared" ref="BD1814:BD1815" si="8575">BD1815</f>
        <v>0</v>
      </c>
      <c r="BE1814" s="17">
        <f t="shared" ref="BE1814:BE1815" si="8576">BE1815</f>
        <v>0</v>
      </c>
      <c r="BF1814" s="17">
        <f t="shared" ref="BF1814:BF1815" si="8577">BF1815</f>
        <v>0</v>
      </c>
      <c r="BG1814" s="17">
        <f t="shared" ref="BG1814:BG1815" si="8578">BG1815</f>
        <v>0</v>
      </c>
      <c r="BH1814" s="17">
        <f t="shared" ref="BH1814:BH1815" si="8579">BH1815</f>
        <v>0</v>
      </c>
      <c r="BI1814" s="17">
        <f t="shared" ref="BI1814:BI1815" si="8580">BI1815</f>
        <v>0</v>
      </c>
      <c r="BJ1814" s="17">
        <f t="shared" ref="BJ1814:BJ1815" si="8581">BJ1815</f>
        <v>0</v>
      </c>
      <c r="BK1814" s="17">
        <f t="shared" ref="BK1814:BK1815" si="8582">BK1815</f>
        <v>0</v>
      </c>
      <c r="BL1814" s="17">
        <f t="shared" ref="BL1814:BL1815" si="8583">BL1815</f>
        <v>0</v>
      </c>
      <c r="BM1814" s="17">
        <f t="shared" ref="BM1814:BM1815" si="8584">BM1815</f>
        <v>0</v>
      </c>
      <c r="BN1814" s="17">
        <f t="shared" ref="BN1814:BN1815" si="8585">BN1815</f>
        <v>0</v>
      </c>
      <c r="BO1814" s="17">
        <f t="shared" si="8357"/>
        <v>78116.800000000017</v>
      </c>
      <c r="BP1814" s="17">
        <f t="shared" si="8358"/>
        <v>80639.300000000003</v>
      </c>
      <c r="BQ1814" s="17">
        <f t="shared" si="8359"/>
        <v>80639.300000000003</v>
      </c>
      <c r="BR1814" s="17">
        <f t="shared" ref="BR1814:BR1815" si="8586">BR1815</f>
        <v>0</v>
      </c>
      <c r="BS1814" s="17">
        <f t="shared" ref="BS1814:BS1815" si="8587">BS1815</f>
        <v>0</v>
      </c>
      <c r="BT1814" s="17">
        <f t="shared" ref="BT1814:BT1815" si="8588">BT1815</f>
        <v>0</v>
      </c>
      <c r="BU1814" s="17">
        <f t="shared" si="8360"/>
        <v>78116.800000000017</v>
      </c>
      <c r="BV1814" s="17">
        <f t="shared" si="8361"/>
        <v>80639.300000000003</v>
      </c>
      <c r="BW1814" s="17">
        <f t="shared" si="8362"/>
        <v>80639.300000000003</v>
      </c>
      <c r="BX1814" s="17">
        <f t="shared" ref="BX1814:BX1815" si="8589">BX1815</f>
        <v>0</v>
      </c>
      <c r="BY1814" s="17">
        <f t="shared" ref="BY1814:BY1815" si="8590">BY1815</f>
        <v>0</v>
      </c>
      <c r="BZ1814" s="17">
        <f t="shared" ref="BZ1814:BZ1815" si="8591">BZ1815</f>
        <v>0</v>
      </c>
      <c r="CA1814" s="17">
        <f t="shared" ref="CA1814:CA1815" si="8592">CA1815</f>
        <v>0</v>
      </c>
      <c r="CB1814" s="17">
        <f t="shared" ref="CB1814:CB1815" si="8593">CB1815</f>
        <v>0</v>
      </c>
      <c r="CC1814" s="17">
        <f t="shared" ref="CC1814:CC1815" si="8594">CC1815</f>
        <v>0</v>
      </c>
      <c r="CD1814" s="17">
        <f t="shared" ref="CD1814:CD1815" si="8595">CD1815</f>
        <v>0</v>
      </c>
      <c r="CE1814" s="17">
        <f t="shared" ref="CE1814:CE1815" si="8596">CE1815</f>
        <v>0</v>
      </c>
      <c r="CF1814" s="17">
        <f t="shared" ref="CF1814:CF1815" si="8597">CF1815</f>
        <v>0</v>
      </c>
      <c r="CG1814" s="17">
        <f t="shared" si="8363"/>
        <v>78116.800000000017</v>
      </c>
      <c r="CH1814" s="17">
        <f t="shared" si="8364"/>
        <v>80639.300000000003</v>
      </c>
      <c r="CI1814" s="17">
        <f t="shared" si="8365"/>
        <v>80639.300000000003</v>
      </c>
      <c r="CJ1814" s="17">
        <f t="shared" ref="CJ1814:CJ1815" si="8598">CJ1815</f>
        <v>0</v>
      </c>
      <c r="CK1814" s="32"/>
      <c r="CL1814" s="32"/>
      <c r="CM1814" s="1"/>
      <c r="CN1814" s="1"/>
      <c r="CO1814" s="1"/>
      <c r="CP1814" s="1"/>
      <c r="CQ1814" s="1"/>
      <c r="CR1814" s="1"/>
      <c r="CS1814" s="1"/>
    </row>
    <row r="1815" s="1" customFormat="1" ht="45">
      <c r="A1815" s="30" t="s">
        <v>602</v>
      </c>
      <c r="B1815" s="30" t="s">
        <v>34</v>
      </c>
      <c r="C1815" s="30" t="s">
        <v>36</v>
      </c>
      <c r="D1815" s="30" t="s">
        <v>620</v>
      </c>
      <c r="E1815" s="35"/>
      <c r="F1815" s="31" t="s">
        <v>621</v>
      </c>
      <c r="G1815" s="17">
        <f t="shared" si="8541"/>
        <v>73174.800000000017</v>
      </c>
      <c r="H1815" s="17">
        <f t="shared" si="8542"/>
        <v>75162</v>
      </c>
      <c r="I1815" s="17">
        <f t="shared" si="8543"/>
        <v>75162</v>
      </c>
      <c r="J1815" s="17">
        <f t="shared" si="8544"/>
        <v>0</v>
      </c>
      <c r="K1815" s="17">
        <f t="shared" si="8545"/>
        <v>0</v>
      </c>
      <c r="L1815" s="17">
        <f t="shared" si="8546"/>
        <v>0</v>
      </c>
      <c r="M1815" s="17">
        <f t="shared" si="8229"/>
        <v>73174.800000000017</v>
      </c>
      <c r="N1815" s="17">
        <f t="shared" si="8230"/>
        <v>75162</v>
      </c>
      <c r="O1815" s="17">
        <f t="shared" si="8231"/>
        <v>75162</v>
      </c>
      <c r="P1815" s="17">
        <f t="shared" si="8547"/>
        <v>4931.5</v>
      </c>
      <c r="Q1815" s="17">
        <f t="shared" si="8548"/>
        <v>0</v>
      </c>
      <c r="R1815" s="17">
        <f t="shared" si="8549"/>
        <v>0</v>
      </c>
      <c r="S1815" s="17">
        <f t="shared" si="8550"/>
        <v>10.5</v>
      </c>
      <c r="T1815" s="17">
        <f t="shared" si="8551"/>
        <v>5477.3000000000002</v>
      </c>
      <c r="U1815" s="17">
        <f t="shared" si="8552"/>
        <v>0</v>
      </c>
      <c r="V1815" s="17">
        <f t="shared" si="8553"/>
        <v>5477.3000000000002</v>
      </c>
      <c r="W1815" s="17">
        <f t="shared" si="8554"/>
        <v>0</v>
      </c>
      <c r="X1815" s="17">
        <f t="shared" si="8555"/>
        <v>0</v>
      </c>
      <c r="Y1815" s="17">
        <f t="shared" si="8345"/>
        <v>78116.800000000017</v>
      </c>
      <c r="Z1815" s="17">
        <f t="shared" si="8346"/>
        <v>80639.300000000003</v>
      </c>
      <c r="AA1815" s="17">
        <f t="shared" si="8347"/>
        <v>80639.300000000003</v>
      </c>
      <c r="AB1815" s="17">
        <f t="shared" si="8556"/>
        <v>0</v>
      </c>
      <c r="AC1815" s="17">
        <f t="shared" si="8557"/>
        <v>0</v>
      </c>
      <c r="AD1815" s="17">
        <f t="shared" si="8558"/>
        <v>0</v>
      </c>
      <c r="AE1815" s="17">
        <f t="shared" si="8348"/>
        <v>78116.800000000017</v>
      </c>
      <c r="AF1815" s="17">
        <f t="shared" si="8349"/>
        <v>80639.300000000003</v>
      </c>
      <c r="AG1815" s="17">
        <f t="shared" si="8350"/>
        <v>80639.300000000003</v>
      </c>
      <c r="AH1815" s="17">
        <f t="shared" si="8559"/>
        <v>0</v>
      </c>
      <c r="AI1815" s="17">
        <f t="shared" si="8560"/>
        <v>0</v>
      </c>
      <c r="AJ1815" s="17">
        <f t="shared" si="8561"/>
        <v>0</v>
      </c>
      <c r="AK1815" s="17">
        <f t="shared" si="8562"/>
        <v>0</v>
      </c>
      <c r="AL1815" s="17">
        <f t="shared" si="8563"/>
        <v>0</v>
      </c>
      <c r="AM1815" s="17">
        <f t="shared" si="8564"/>
        <v>0</v>
      </c>
      <c r="AN1815" s="17">
        <f t="shared" si="8565"/>
        <v>0</v>
      </c>
      <c r="AO1815" s="17">
        <f t="shared" si="8566"/>
        <v>0</v>
      </c>
      <c r="AP1815" s="17">
        <f t="shared" si="8567"/>
        <v>0</v>
      </c>
      <c r="AQ1815" s="17">
        <f t="shared" si="8568"/>
        <v>0</v>
      </c>
      <c r="AR1815" s="17">
        <f t="shared" si="8569"/>
        <v>0</v>
      </c>
      <c r="AS1815" s="17">
        <f t="shared" si="8570"/>
        <v>0</v>
      </c>
      <c r="AT1815" s="17">
        <f t="shared" si="8571"/>
        <v>0</v>
      </c>
      <c r="AU1815" s="17">
        <f t="shared" si="8572"/>
        <v>0</v>
      </c>
      <c r="AV1815" s="17">
        <f t="shared" si="8573"/>
        <v>0</v>
      </c>
      <c r="AW1815" s="17">
        <f t="shared" si="8351"/>
        <v>78116.800000000017</v>
      </c>
      <c r="AX1815" s="17">
        <f t="shared" si="8352"/>
        <v>80639.300000000003</v>
      </c>
      <c r="AY1815" s="17">
        <f t="shared" si="8353"/>
        <v>80639.300000000003</v>
      </c>
      <c r="AZ1815" s="17">
        <f t="shared" si="8574"/>
        <v>0</v>
      </c>
      <c r="BA1815" s="17">
        <f t="shared" si="8354"/>
        <v>78116.800000000017</v>
      </c>
      <c r="BB1815" s="17">
        <f t="shared" si="8355"/>
        <v>80639.300000000003</v>
      </c>
      <c r="BC1815" s="17">
        <f t="shared" si="8356"/>
        <v>80639.300000000003</v>
      </c>
      <c r="BD1815" s="17">
        <f t="shared" si="8575"/>
        <v>0</v>
      </c>
      <c r="BE1815" s="17">
        <f t="shared" si="8576"/>
        <v>0</v>
      </c>
      <c r="BF1815" s="17">
        <f t="shared" si="8577"/>
        <v>0</v>
      </c>
      <c r="BG1815" s="17">
        <f t="shared" si="8578"/>
        <v>0</v>
      </c>
      <c r="BH1815" s="17">
        <f t="shared" si="8579"/>
        <v>0</v>
      </c>
      <c r="BI1815" s="17">
        <f t="shared" si="8580"/>
        <v>0</v>
      </c>
      <c r="BJ1815" s="17">
        <f t="shared" si="8581"/>
        <v>0</v>
      </c>
      <c r="BK1815" s="17">
        <f t="shared" si="8582"/>
        <v>0</v>
      </c>
      <c r="BL1815" s="17">
        <f t="shared" si="8583"/>
        <v>0</v>
      </c>
      <c r="BM1815" s="17">
        <f t="shared" si="8584"/>
        <v>0</v>
      </c>
      <c r="BN1815" s="17">
        <f t="shared" si="8585"/>
        <v>0</v>
      </c>
      <c r="BO1815" s="17">
        <f t="shared" si="8357"/>
        <v>78116.800000000017</v>
      </c>
      <c r="BP1815" s="17">
        <f t="shared" si="8358"/>
        <v>80639.300000000003</v>
      </c>
      <c r="BQ1815" s="17">
        <f t="shared" si="8359"/>
        <v>80639.300000000003</v>
      </c>
      <c r="BR1815" s="17">
        <f t="shared" si="8586"/>
        <v>0</v>
      </c>
      <c r="BS1815" s="17">
        <f t="shared" si="8587"/>
        <v>0</v>
      </c>
      <c r="BT1815" s="17">
        <f t="shared" si="8588"/>
        <v>0</v>
      </c>
      <c r="BU1815" s="17">
        <f t="shared" si="8360"/>
        <v>78116.800000000017</v>
      </c>
      <c r="BV1815" s="17">
        <f t="shared" si="8361"/>
        <v>80639.300000000003</v>
      </c>
      <c r="BW1815" s="17">
        <f t="shared" si="8362"/>
        <v>80639.300000000003</v>
      </c>
      <c r="BX1815" s="17">
        <f t="shared" si="8589"/>
        <v>0</v>
      </c>
      <c r="BY1815" s="17">
        <f t="shared" si="8590"/>
        <v>0</v>
      </c>
      <c r="BZ1815" s="17">
        <f t="shared" si="8591"/>
        <v>0</v>
      </c>
      <c r="CA1815" s="17">
        <f t="shared" si="8592"/>
        <v>0</v>
      </c>
      <c r="CB1815" s="17">
        <f t="shared" si="8593"/>
        <v>0</v>
      </c>
      <c r="CC1815" s="17">
        <f t="shared" si="8594"/>
        <v>0</v>
      </c>
      <c r="CD1815" s="17">
        <f t="shared" si="8595"/>
        <v>0</v>
      </c>
      <c r="CE1815" s="17">
        <f t="shared" si="8596"/>
        <v>0</v>
      </c>
      <c r="CF1815" s="17">
        <f t="shared" si="8597"/>
        <v>0</v>
      </c>
      <c r="CG1815" s="17">
        <f t="shared" si="8363"/>
        <v>78116.800000000017</v>
      </c>
      <c r="CH1815" s="17">
        <f t="shared" si="8364"/>
        <v>80639.300000000003</v>
      </c>
      <c r="CI1815" s="17">
        <f t="shared" si="8365"/>
        <v>80639.300000000003</v>
      </c>
      <c r="CJ1815" s="17">
        <f t="shared" si="8598"/>
        <v>0</v>
      </c>
      <c r="CK1815" s="32"/>
      <c r="CL1815" s="32"/>
      <c r="CM1815" s="1"/>
      <c r="CN1815" s="1"/>
      <c r="CO1815" s="1"/>
      <c r="CP1815" s="1"/>
      <c r="CQ1815" s="1"/>
      <c r="CR1815" s="1"/>
      <c r="CS1815" s="1"/>
    </row>
    <row r="1816" s="1" customFormat="1" ht="45">
      <c r="A1816" s="30" t="s">
        <v>602</v>
      </c>
      <c r="B1816" s="30" t="s">
        <v>34</v>
      </c>
      <c r="C1816" s="30" t="s">
        <v>36</v>
      </c>
      <c r="D1816" s="30" t="s">
        <v>622</v>
      </c>
      <c r="E1816" s="35"/>
      <c r="F1816" s="31" t="s">
        <v>61</v>
      </c>
      <c r="G1816" s="17">
        <f>G1817+G1818+G1819</f>
        <v>73174.800000000017</v>
      </c>
      <c r="H1816" s="17">
        <f>H1817+H1818+H1819</f>
        <v>75162</v>
      </c>
      <c r="I1816" s="17">
        <f>I1817+I1818+I1819</f>
        <v>75162</v>
      </c>
      <c r="J1816" s="17">
        <f>J1817+J1818+J1819</f>
        <v>0</v>
      </c>
      <c r="K1816" s="17">
        <f>K1817+K1818+K1819</f>
        <v>0</v>
      </c>
      <c r="L1816" s="17">
        <f>L1817+L1818+L1819</f>
        <v>0</v>
      </c>
      <c r="M1816" s="17">
        <f t="shared" ref="M1816:M1879" si="8599">G1816+J1816</f>
        <v>73174.800000000017</v>
      </c>
      <c r="N1816" s="17">
        <f t="shared" ref="N1816:N1879" si="8600">H1816+K1816</f>
        <v>75162</v>
      </c>
      <c r="O1816" s="17">
        <f t="shared" ref="O1816:O1879" si="8601">I1816+L1816</f>
        <v>75162</v>
      </c>
      <c r="P1816" s="17">
        <f>P1817+P1818+P1819</f>
        <v>4931.5</v>
      </c>
      <c r="Q1816" s="17">
        <f>Q1817+Q1818+Q1819</f>
        <v>0</v>
      </c>
      <c r="R1816" s="17">
        <f>R1817+R1818+R1819</f>
        <v>0</v>
      </c>
      <c r="S1816" s="17">
        <f>S1817+S1818+S1819</f>
        <v>10.5</v>
      </c>
      <c r="T1816" s="17">
        <f>T1817+T1818+T1819</f>
        <v>5477.3000000000002</v>
      </c>
      <c r="U1816" s="17">
        <f>U1817+U1818+U1819</f>
        <v>0</v>
      </c>
      <c r="V1816" s="17">
        <f>V1817+V1818+V1819</f>
        <v>5477.3000000000002</v>
      </c>
      <c r="W1816" s="17">
        <f>W1817+W1818+W1819</f>
        <v>0</v>
      </c>
      <c r="X1816" s="17">
        <f>X1817+X1818+X1819</f>
        <v>0</v>
      </c>
      <c r="Y1816" s="17">
        <f t="shared" si="8345"/>
        <v>78116.800000000017</v>
      </c>
      <c r="Z1816" s="17">
        <f t="shared" si="8346"/>
        <v>80639.300000000003</v>
      </c>
      <c r="AA1816" s="17">
        <f t="shared" si="8347"/>
        <v>80639.300000000003</v>
      </c>
      <c r="AB1816" s="17">
        <f>AB1817+AB1818+AB1819</f>
        <v>0</v>
      </c>
      <c r="AC1816" s="17">
        <f>AC1817+AC1818+AC1819</f>
        <v>0</v>
      </c>
      <c r="AD1816" s="17">
        <f>AD1817+AD1818+AD1819</f>
        <v>0</v>
      </c>
      <c r="AE1816" s="17">
        <f t="shared" si="8348"/>
        <v>78116.800000000017</v>
      </c>
      <c r="AF1816" s="17">
        <f t="shared" si="8349"/>
        <v>80639.300000000003</v>
      </c>
      <c r="AG1816" s="17">
        <f t="shared" si="8350"/>
        <v>80639.300000000003</v>
      </c>
      <c r="AH1816" s="17">
        <f>AH1817+AH1818+AH1819</f>
        <v>0</v>
      </c>
      <c r="AI1816" s="17">
        <f>AI1817+AI1818+AI1819</f>
        <v>0</v>
      </c>
      <c r="AJ1816" s="17">
        <f>AJ1817+AJ1818+AJ1819</f>
        <v>0</v>
      </c>
      <c r="AK1816" s="17">
        <f>AK1817+AK1818+AK1819</f>
        <v>0</v>
      </c>
      <c r="AL1816" s="17">
        <f>AL1817+AL1818+AL1819</f>
        <v>0</v>
      </c>
      <c r="AM1816" s="17">
        <f>AM1817+AM1818+AM1819</f>
        <v>0</v>
      </c>
      <c r="AN1816" s="17">
        <f>AN1817+AN1818+AN1819</f>
        <v>0</v>
      </c>
      <c r="AO1816" s="17">
        <f>AO1817+AO1818+AO1819</f>
        <v>0</v>
      </c>
      <c r="AP1816" s="17">
        <f>AP1817+AP1818+AP1819</f>
        <v>0</v>
      </c>
      <c r="AQ1816" s="17">
        <f>AQ1817+AQ1818+AQ1819</f>
        <v>0</v>
      </c>
      <c r="AR1816" s="17">
        <f>AR1817+AR1818+AR1819</f>
        <v>0</v>
      </c>
      <c r="AS1816" s="17">
        <f>AS1817+AS1818+AS1819</f>
        <v>0</v>
      </c>
      <c r="AT1816" s="17">
        <f>AT1817+AT1818+AT1819</f>
        <v>0</v>
      </c>
      <c r="AU1816" s="17">
        <f>AU1817+AU1818+AU1819</f>
        <v>0</v>
      </c>
      <c r="AV1816" s="17">
        <f>AV1817+AV1818+AV1819</f>
        <v>0</v>
      </c>
      <c r="AW1816" s="17">
        <f t="shared" si="8351"/>
        <v>78116.800000000017</v>
      </c>
      <c r="AX1816" s="17">
        <f t="shared" si="8352"/>
        <v>80639.300000000003</v>
      </c>
      <c r="AY1816" s="17">
        <f t="shared" si="8353"/>
        <v>80639.300000000003</v>
      </c>
      <c r="AZ1816" s="17">
        <f>AZ1817+AZ1818+AZ1819</f>
        <v>0</v>
      </c>
      <c r="BA1816" s="17">
        <f t="shared" si="8354"/>
        <v>78116.800000000017</v>
      </c>
      <c r="BB1816" s="17">
        <f t="shared" si="8355"/>
        <v>80639.300000000003</v>
      </c>
      <c r="BC1816" s="17">
        <f t="shared" si="8356"/>
        <v>80639.300000000003</v>
      </c>
      <c r="BD1816" s="17">
        <f>BD1817+BD1818+BD1819</f>
        <v>0</v>
      </c>
      <c r="BE1816" s="17">
        <f>BE1817+BE1818+BE1819</f>
        <v>0</v>
      </c>
      <c r="BF1816" s="17">
        <f>BF1817+BF1818+BF1819</f>
        <v>0</v>
      </c>
      <c r="BG1816" s="17">
        <f>BG1817+BG1818+BG1819</f>
        <v>0</v>
      </c>
      <c r="BH1816" s="17">
        <f>BH1817+BH1818+BH1819</f>
        <v>0</v>
      </c>
      <c r="BI1816" s="17">
        <f>BI1817+BI1818+BI1819</f>
        <v>0</v>
      </c>
      <c r="BJ1816" s="17">
        <f>BJ1817+BJ1818+BJ1819</f>
        <v>0</v>
      </c>
      <c r="BK1816" s="17">
        <f>BK1817+BK1818+BK1819</f>
        <v>0</v>
      </c>
      <c r="BL1816" s="17">
        <f>BL1817+BL1818+BL1819</f>
        <v>0</v>
      </c>
      <c r="BM1816" s="17">
        <f>BM1817+BM1818+BM1819</f>
        <v>0</v>
      </c>
      <c r="BN1816" s="17">
        <f>BN1817+BN1818+BN1819</f>
        <v>0</v>
      </c>
      <c r="BO1816" s="17">
        <f t="shared" si="8357"/>
        <v>78116.800000000017</v>
      </c>
      <c r="BP1816" s="17">
        <f t="shared" si="8358"/>
        <v>80639.300000000003</v>
      </c>
      <c r="BQ1816" s="17">
        <f t="shared" si="8359"/>
        <v>80639.300000000003</v>
      </c>
      <c r="BR1816" s="17">
        <f>BR1817+BR1818+BR1819</f>
        <v>0</v>
      </c>
      <c r="BS1816" s="17">
        <f>BS1817+BS1818+BS1819</f>
        <v>0</v>
      </c>
      <c r="BT1816" s="17">
        <f>BT1817+BT1818+BT1819</f>
        <v>0</v>
      </c>
      <c r="BU1816" s="17">
        <f t="shared" si="8360"/>
        <v>78116.800000000017</v>
      </c>
      <c r="BV1816" s="17">
        <f t="shared" si="8361"/>
        <v>80639.300000000003</v>
      </c>
      <c r="BW1816" s="17">
        <f t="shared" si="8362"/>
        <v>80639.300000000003</v>
      </c>
      <c r="BX1816" s="17">
        <f>BX1817+BX1818+BX1819</f>
        <v>0</v>
      </c>
      <c r="BY1816" s="17">
        <f>BY1817+BY1818+BY1819</f>
        <v>0</v>
      </c>
      <c r="BZ1816" s="17">
        <f>BZ1817+BZ1818+BZ1819</f>
        <v>0</v>
      </c>
      <c r="CA1816" s="17">
        <f>CA1817+CA1818+CA1819</f>
        <v>0</v>
      </c>
      <c r="CB1816" s="17">
        <f>CB1817+CB1818+CB1819</f>
        <v>0</v>
      </c>
      <c r="CC1816" s="17">
        <f>CC1817+CC1818+CC1819</f>
        <v>0</v>
      </c>
      <c r="CD1816" s="17">
        <f>CD1817+CD1818+CD1819</f>
        <v>0</v>
      </c>
      <c r="CE1816" s="17">
        <f>CE1817+CE1818+CE1819</f>
        <v>0</v>
      </c>
      <c r="CF1816" s="17">
        <f>CF1817+CF1818+CF1819</f>
        <v>0</v>
      </c>
      <c r="CG1816" s="17">
        <f t="shared" si="8363"/>
        <v>78116.800000000017</v>
      </c>
      <c r="CH1816" s="17">
        <f t="shared" si="8364"/>
        <v>80639.300000000003</v>
      </c>
      <c r="CI1816" s="17">
        <f t="shared" si="8365"/>
        <v>80639.300000000003</v>
      </c>
      <c r="CJ1816" s="17">
        <f>CJ1817+CJ1818+CJ1819</f>
        <v>0</v>
      </c>
      <c r="CK1816" s="32"/>
      <c r="CL1816" s="32"/>
      <c r="CM1816" s="1"/>
      <c r="CN1816" s="1"/>
      <c r="CO1816" s="1"/>
      <c r="CP1816" s="1"/>
      <c r="CQ1816" s="1"/>
      <c r="CR1816" s="1"/>
      <c r="CS1816" s="1"/>
    </row>
    <row r="1817" s="1" customFormat="1" ht="75">
      <c r="A1817" s="30" t="s">
        <v>602</v>
      </c>
      <c r="B1817" s="30" t="s">
        <v>34</v>
      </c>
      <c r="C1817" s="30" t="s">
        <v>36</v>
      </c>
      <c r="D1817" s="30" t="s">
        <v>622</v>
      </c>
      <c r="E1817" s="30" t="s">
        <v>58</v>
      </c>
      <c r="F1817" s="31" t="s">
        <v>59</v>
      </c>
      <c r="G1817" s="17">
        <v>64630.100000000006</v>
      </c>
      <c r="H1817" s="17">
        <v>66617.300000000003</v>
      </c>
      <c r="I1817" s="17">
        <v>66617.300000000003</v>
      </c>
      <c r="J1817" s="17"/>
      <c r="K1817" s="17"/>
      <c r="L1817" s="17"/>
      <c r="M1817" s="17">
        <f t="shared" si="8599"/>
        <v>64630.100000000006</v>
      </c>
      <c r="N1817" s="17">
        <f t="shared" si="8600"/>
        <v>66617.300000000003</v>
      </c>
      <c r="O1817" s="17">
        <f t="shared" si="8601"/>
        <v>66617.300000000003</v>
      </c>
      <c r="P1817" s="17">
        <v>4931.5</v>
      </c>
      <c r="Q1817" s="17"/>
      <c r="R1817" s="17"/>
      <c r="S1817" s="17"/>
      <c r="T1817" s="17">
        <v>5477.3000000000002</v>
      </c>
      <c r="U1817" s="17"/>
      <c r="V1817" s="17">
        <v>5477.3000000000002</v>
      </c>
      <c r="W1817" s="17"/>
      <c r="X1817" s="17"/>
      <c r="Y1817" s="17">
        <f t="shared" si="8345"/>
        <v>69561.600000000006</v>
      </c>
      <c r="Z1817" s="17">
        <f t="shared" si="8346"/>
        <v>72094.600000000006</v>
      </c>
      <c r="AA1817" s="17">
        <f t="shared" si="8347"/>
        <v>72094.600000000006</v>
      </c>
      <c r="AB1817" s="17"/>
      <c r="AC1817" s="17"/>
      <c r="AD1817" s="17"/>
      <c r="AE1817" s="17">
        <f t="shared" si="8348"/>
        <v>69561.600000000006</v>
      </c>
      <c r="AF1817" s="17">
        <f t="shared" si="8349"/>
        <v>72094.600000000006</v>
      </c>
      <c r="AG1817" s="17">
        <f t="shared" si="8350"/>
        <v>72094.600000000006</v>
      </c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>
        <f t="shared" si="8351"/>
        <v>69561.600000000006</v>
      </c>
      <c r="AX1817" s="17">
        <f t="shared" si="8352"/>
        <v>72094.600000000006</v>
      </c>
      <c r="AY1817" s="17">
        <f t="shared" si="8353"/>
        <v>72094.600000000006</v>
      </c>
      <c r="AZ1817" s="17"/>
      <c r="BA1817" s="17">
        <f t="shared" si="8354"/>
        <v>69561.600000000006</v>
      </c>
      <c r="BB1817" s="17">
        <f t="shared" si="8355"/>
        <v>72094.600000000006</v>
      </c>
      <c r="BC1817" s="17">
        <f t="shared" si="8356"/>
        <v>72094.600000000006</v>
      </c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>
        <f t="shared" si="8357"/>
        <v>69561.600000000006</v>
      </c>
      <c r="BP1817" s="17">
        <f t="shared" si="8358"/>
        <v>72094.600000000006</v>
      </c>
      <c r="BQ1817" s="17">
        <f t="shared" si="8359"/>
        <v>72094.600000000006</v>
      </c>
      <c r="BR1817" s="17"/>
      <c r="BS1817" s="17"/>
      <c r="BT1817" s="17"/>
      <c r="BU1817" s="17">
        <f t="shared" si="8360"/>
        <v>69561.600000000006</v>
      </c>
      <c r="BV1817" s="17">
        <f t="shared" si="8361"/>
        <v>72094.600000000006</v>
      </c>
      <c r="BW1817" s="17">
        <f t="shared" si="8362"/>
        <v>72094.600000000006</v>
      </c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>
        <f t="shared" si="8363"/>
        <v>69561.600000000006</v>
      </c>
      <c r="CH1817" s="17">
        <f t="shared" si="8364"/>
        <v>72094.600000000006</v>
      </c>
      <c r="CI1817" s="17">
        <f t="shared" si="8365"/>
        <v>72094.600000000006</v>
      </c>
      <c r="CJ1817" s="17"/>
      <c r="CK1817" s="32"/>
      <c r="CL1817" s="32"/>
      <c r="CM1817" s="1"/>
      <c r="CN1817" s="1"/>
      <c r="CO1817" s="1"/>
      <c r="CP1817" s="1"/>
      <c r="CQ1817" s="1"/>
      <c r="CR1817" s="1"/>
      <c r="CS1817" s="1"/>
    </row>
    <row r="1818" s="1" customFormat="1" ht="30">
      <c r="A1818" s="30" t="s">
        <v>602</v>
      </c>
      <c r="B1818" s="30" t="s">
        <v>34</v>
      </c>
      <c r="C1818" s="30" t="s">
        <v>36</v>
      </c>
      <c r="D1818" s="30" t="s">
        <v>622</v>
      </c>
      <c r="E1818" s="30" t="s">
        <v>46</v>
      </c>
      <c r="F1818" s="31" t="s">
        <v>47</v>
      </c>
      <c r="G1818" s="17">
        <v>8311.6000000000004</v>
      </c>
      <c r="H1818" s="17">
        <v>8312.5</v>
      </c>
      <c r="I1818" s="17">
        <v>8312.5</v>
      </c>
      <c r="J1818" s="17"/>
      <c r="K1818" s="17"/>
      <c r="L1818" s="17"/>
      <c r="M1818" s="17">
        <f t="shared" si="8599"/>
        <v>8311.6000000000004</v>
      </c>
      <c r="N1818" s="17">
        <f t="shared" si="8600"/>
        <v>8312.5</v>
      </c>
      <c r="O1818" s="17">
        <f t="shared" si="8601"/>
        <v>8312.5</v>
      </c>
      <c r="P1818" s="17"/>
      <c r="Q1818" s="17"/>
      <c r="R1818" s="17"/>
      <c r="S1818" s="17">
        <v>10.5</v>
      </c>
      <c r="T1818" s="17"/>
      <c r="U1818" s="17"/>
      <c r="V1818" s="17"/>
      <c r="W1818" s="17"/>
      <c r="X1818" s="17"/>
      <c r="Y1818" s="17">
        <f t="shared" si="8345"/>
        <v>8322.1000000000004</v>
      </c>
      <c r="Z1818" s="17">
        <f t="shared" si="8346"/>
        <v>8312.5</v>
      </c>
      <c r="AA1818" s="17">
        <f t="shared" si="8347"/>
        <v>8312.5</v>
      </c>
      <c r="AB1818" s="17"/>
      <c r="AC1818" s="17"/>
      <c r="AD1818" s="17"/>
      <c r="AE1818" s="17">
        <f t="shared" si="8348"/>
        <v>8322.1000000000004</v>
      </c>
      <c r="AF1818" s="17">
        <f t="shared" si="8349"/>
        <v>8312.5</v>
      </c>
      <c r="AG1818" s="17">
        <f t="shared" si="8350"/>
        <v>8312.5</v>
      </c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>
        <f t="shared" si="8351"/>
        <v>8322.1000000000004</v>
      </c>
      <c r="AX1818" s="17">
        <f t="shared" si="8352"/>
        <v>8312.5</v>
      </c>
      <c r="AY1818" s="17">
        <f t="shared" si="8353"/>
        <v>8312.5</v>
      </c>
      <c r="AZ1818" s="17"/>
      <c r="BA1818" s="17">
        <f t="shared" si="8354"/>
        <v>8322.1000000000004</v>
      </c>
      <c r="BB1818" s="17">
        <f t="shared" si="8355"/>
        <v>8312.5</v>
      </c>
      <c r="BC1818" s="17">
        <f t="shared" si="8356"/>
        <v>8312.5</v>
      </c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>
        <f t="shared" si="8357"/>
        <v>8322.1000000000004</v>
      </c>
      <c r="BP1818" s="17">
        <f t="shared" si="8358"/>
        <v>8312.5</v>
      </c>
      <c r="BQ1818" s="17">
        <f t="shared" si="8359"/>
        <v>8312.5</v>
      </c>
      <c r="BR1818" s="17"/>
      <c r="BS1818" s="17"/>
      <c r="BT1818" s="17"/>
      <c r="BU1818" s="17">
        <f t="shared" si="8360"/>
        <v>8322.1000000000004</v>
      </c>
      <c r="BV1818" s="17">
        <f t="shared" si="8361"/>
        <v>8312.5</v>
      </c>
      <c r="BW1818" s="17">
        <f t="shared" si="8362"/>
        <v>8312.5</v>
      </c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>
        <f t="shared" si="8363"/>
        <v>8322.1000000000004</v>
      </c>
      <c r="CH1818" s="17">
        <f t="shared" si="8364"/>
        <v>8312.5</v>
      </c>
      <c r="CI1818" s="17">
        <f t="shared" si="8365"/>
        <v>8312.5</v>
      </c>
      <c r="CJ1818" s="17"/>
      <c r="CK1818" s="32"/>
      <c r="CL1818" s="32"/>
      <c r="CM1818" s="1"/>
      <c r="CN1818" s="1"/>
      <c r="CO1818" s="1"/>
      <c r="CP1818" s="1"/>
      <c r="CQ1818" s="1"/>
      <c r="CR1818" s="1"/>
      <c r="CS1818" s="1"/>
    </row>
    <row r="1819" s="1" customFormat="1">
      <c r="A1819" s="30" t="s">
        <v>602</v>
      </c>
      <c r="B1819" s="30" t="s">
        <v>34</v>
      </c>
      <c r="C1819" s="30" t="s">
        <v>36</v>
      </c>
      <c r="D1819" s="30" t="s">
        <v>622</v>
      </c>
      <c r="E1819" s="30" t="s">
        <v>48</v>
      </c>
      <c r="F1819" s="31" t="s">
        <v>49</v>
      </c>
      <c r="G1819" s="17">
        <v>233.09999999999999</v>
      </c>
      <c r="H1819" s="17">
        <v>232.19999999999999</v>
      </c>
      <c r="I1819" s="17">
        <v>232.19999999999999</v>
      </c>
      <c r="J1819" s="17"/>
      <c r="K1819" s="17"/>
      <c r="L1819" s="17"/>
      <c r="M1819" s="17">
        <f t="shared" si="8599"/>
        <v>233.09999999999999</v>
      </c>
      <c r="N1819" s="17">
        <f t="shared" si="8600"/>
        <v>232.19999999999999</v>
      </c>
      <c r="O1819" s="17">
        <f t="shared" si="8601"/>
        <v>232.19999999999999</v>
      </c>
      <c r="P1819" s="17"/>
      <c r="Q1819" s="17"/>
      <c r="R1819" s="17"/>
      <c r="S1819" s="17"/>
      <c r="T1819" s="17"/>
      <c r="U1819" s="17"/>
      <c r="V1819" s="17"/>
      <c r="W1819" s="17"/>
      <c r="X1819" s="17"/>
      <c r="Y1819" s="17">
        <f t="shared" si="8345"/>
        <v>233.09999999999999</v>
      </c>
      <c r="Z1819" s="17">
        <f t="shared" si="8346"/>
        <v>232.19999999999999</v>
      </c>
      <c r="AA1819" s="17">
        <f t="shared" si="8347"/>
        <v>232.19999999999999</v>
      </c>
      <c r="AB1819" s="17"/>
      <c r="AC1819" s="17"/>
      <c r="AD1819" s="17"/>
      <c r="AE1819" s="17">
        <f t="shared" si="8348"/>
        <v>233.09999999999999</v>
      </c>
      <c r="AF1819" s="17">
        <f t="shared" si="8349"/>
        <v>232.19999999999999</v>
      </c>
      <c r="AG1819" s="17">
        <f t="shared" si="8350"/>
        <v>232.19999999999999</v>
      </c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>
        <f t="shared" si="8351"/>
        <v>233.09999999999999</v>
      </c>
      <c r="AX1819" s="17">
        <f t="shared" si="8352"/>
        <v>232.19999999999999</v>
      </c>
      <c r="AY1819" s="17">
        <f t="shared" si="8353"/>
        <v>232.19999999999999</v>
      </c>
      <c r="AZ1819" s="17"/>
      <c r="BA1819" s="17">
        <f t="shared" si="8354"/>
        <v>233.09999999999999</v>
      </c>
      <c r="BB1819" s="17">
        <f t="shared" si="8355"/>
        <v>232.19999999999999</v>
      </c>
      <c r="BC1819" s="17">
        <f t="shared" si="8356"/>
        <v>232.19999999999999</v>
      </c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>
        <f t="shared" si="8357"/>
        <v>233.09999999999999</v>
      </c>
      <c r="BP1819" s="17">
        <f t="shared" si="8358"/>
        <v>232.19999999999999</v>
      </c>
      <c r="BQ1819" s="17">
        <f t="shared" si="8359"/>
        <v>232.19999999999999</v>
      </c>
      <c r="BR1819" s="17"/>
      <c r="BS1819" s="17"/>
      <c r="BT1819" s="17"/>
      <c r="BU1819" s="17">
        <f t="shared" si="8360"/>
        <v>233.09999999999999</v>
      </c>
      <c r="BV1819" s="17">
        <f t="shared" si="8361"/>
        <v>232.19999999999999</v>
      </c>
      <c r="BW1819" s="17">
        <f t="shared" si="8362"/>
        <v>232.19999999999999</v>
      </c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>
        <f t="shared" si="8363"/>
        <v>233.09999999999999</v>
      </c>
      <c r="CH1819" s="17">
        <f t="shared" si="8364"/>
        <v>232.19999999999999</v>
      </c>
      <c r="CI1819" s="17">
        <f t="shared" si="8365"/>
        <v>232.19999999999999</v>
      </c>
      <c r="CJ1819" s="17"/>
      <c r="CK1819" s="32"/>
      <c r="CL1819" s="32"/>
      <c r="CM1819" s="1"/>
      <c r="CN1819" s="1"/>
      <c r="CO1819" s="1"/>
      <c r="CP1819" s="1"/>
      <c r="CQ1819" s="1"/>
      <c r="CR1819" s="1"/>
      <c r="CS1819" s="1"/>
    </row>
    <row r="1820" s="20" customFormat="1">
      <c r="A1820" s="21" t="s">
        <v>602</v>
      </c>
      <c r="B1820" s="21" t="s">
        <v>70</v>
      </c>
      <c r="C1820" s="21"/>
      <c r="D1820" s="21"/>
      <c r="E1820" s="21"/>
      <c r="F1820" s="22" t="s">
        <v>159</v>
      </c>
      <c r="G1820" s="23">
        <f t="shared" ref="G1820:G1822" si="8602">G1821</f>
        <v>56273.300000000003</v>
      </c>
      <c r="H1820" s="23">
        <f t="shared" ref="H1820:H1822" si="8603">H1821</f>
        <v>25127.499999999993</v>
      </c>
      <c r="I1820" s="23">
        <f t="shared" ref="I1820:I1822" si="8604">I1821</f>
        <v>57799.700000000004</v>
      </c>
      <c r="J1820" s="23">
        <f t="shared" ref="J1820:J1822" si="8605">J1821</f>
        <v>0</v>
      </c>
      <c r="K1820" s="23">
        <f t="shared" ref="K1820:K1822" si="8606">K1821</f>
        <v>0</v>
      </c>
      <c r="L1820" s="23">
        <f t="shared" ref="L1820:L1822" si="8607">L1821</f>
        <v>0</v>
      </c>
      <c r="M1820" s="23">
        <f t="shared" si="8599"/>
        <v>56273.300000000003</v>
      </c>
      <c r="N1820" s="23">
        <f t="shared" si="8600"/>
        <v>25127.499999999993</v>
      </c>
      <c r="O1820" s="23">
        <f t="shared" si="8601"/>
        <v>57799.700000000004</v>
      </c>
      <c r="P1820" s="23">
        <f t="shared" ref="P1820:P1822" si="8608">P1821</f>
        <v>0</v>
      </c>
      <c r="Q1820" s="23">
        <f t="shared" ref="Q1820:Q1822" si="8609">Q1821</f>
        <v>0</v>
      </c>
      <c r="R1820" s="23">
        <f t="shared" ref="R1820:R1822" si="8610">R1821</f>
        <v>0</v>
      </c>
      <c r="S1820" s="23">
        <f t="shared" ref="S1820:S1822" si="8611">S1821</f>
        <v>11682.045770000001</v>
      </c>
      <c r="T1820" s="23">
        <f t="shared" ref="T1820:T1822" si="8612">T1821</f>
        <v>0</v>
      </c>
      <c r="U1820" s="23">
        <f t="shared" ref="U1820:U1822" si="8613">U1821</f>
        <v>0</v>
      </c>
      <c r="V1820" s="23">
        <f t="shared" ref="V1820:V1822" si="8614">V1821</f>
        <v>0</v>
      </c>
      <c r="W1820" s="23">
        <f t="shared" ref="W1820:W1822" si="8615">W1821</f>
        <v>0</v>
      </c>
      <c r="X1820" s="23">
        <f t="shared" ref="X1820:X1822" si="8616">X1821</f>
        <v>0</v>
      </c>
      <c r="Y1820" s="23">
        <f t="shared" si="8345"/>
        <v>67955.34577</v>
      </c>
      <c r="Z1820" s="23">
        <f t="shared" si="8346"/>
        <v>25127.499999999993</v>
      </c>
      <c r="AA1820" s="23">
        <f t="shared" si="8347"/>
        <v>57799.700000000004</v>
      </c>
      <c r="AB1820" s="23">
        <f t="shared" ref="AB1820:AB1822" si="8617">AB1821</f>
        <v>0</v>
      </c>
      <c r="AC1820" s="23">
        <f t="shared" ref="AC1820:AC1822" si="8618">AC1821</f>
        <v>0</v>
      </c>
      <c r="AD1820" s="23">
        <f t="shared" ref="AD1820:AD1822" si="8619">AD1821</f>
        <v>0</v>
      </c>
      <c r="AE1820" s="23">
        <f t="shared" si="8348"/>
        <v>67955.34577</v>
      </c>
      <c r="AF1820" s="23">
        <f t="shared" si="8349"/>
        <v>25127.499999999993</v>
      </c>
      <c r="AG1820" s="23">
        <f t="shared" si="8350"/>
        <v>57799.700000000004</v>
      </c>
      <c r="AH1820" s="23">
        <f t="shared" ref="AH1820:AH1822" si="8620">AH1821</f>
        <v>0</v>
      </c>
      <c r="AI1820" s="23">
        <f t="shared" ref="AI1820:AI1822" si="8621">AI1821</f>
        <v>0</v>
      </c>
      <c r="AJ1820" s="23">
        <f t="shared" ref="AJ1820:AJ1822" si="8622">AJ1821</f>
        <v>0</v>
      </c>
      <c r="AK1820" s="23">
        <f t="shared" ref="AK1820:AK1822" si="8623">AK1821</f>
        <v>0</v>
      </c>
      <c r="AL1820" s="23">
        <f t="shared" ref="AL1820:AL1822" si="8624">AL1821</f>
        <v>0</v>
      </c>
      <c r="AM1820" s="23">
        <f t="shared" ref="AM1820:AM1822" si="8625">AM1821</f>
        <v>0</v>
      </c>
      <c r="AN1820" s="23">
        <f t="shared" ref="AN1820:AN1822" si="8626">AN1821</f>
        <v>0</v>
      </c>
      <c r="AO1820" s="23">
        <f t="shared" ref="AO1820:AO1822" si="8627">AO1821</f>
        <v>0</v>
      </c>
      <c r="AP1820" s="23">
        <f t="shared" ref="AP1820:AP1822" si="8628">AP1821</f>
        <v>0</v>
      </c>
      <c r="AQ1820" s="23">
        <f t="shared" ref="AQ1820:AQ1822" si="8629">AQ1821</f>
        <v>0</v>
      </c>
      <c r="AR1820" s="23">
        <f t="shared" ref="AR1820:AR1822" si="8630">AR1821</f>
        <v>0</v>
      </c>
      <c r="AS1820" s="23">
        <f t="shared" ref="AS1820:AS1822" si="8631">AS1821</f>
        <v>0</v>
      </c>
      <c r="AT1820" s="23">
        <f t="shared" ref="AT1820:AT1822" si="8632">AT1821</f>
        <v>0</v>
      </c>
      <c r="AU1820" s="23">
        <f t="shared" ref="AU1820:AU1822" si="8633">AU1821</f>
        <v>0</v>
      </c>
      <c r="AV1820" s="23">
        <f t="shared" ref="AV1820:AV1822" si="8634">AV1821</f>
        <v>0</v>
      </c>
      <c r="AW1820" s="23">
        <f t="shared" si="8351"/>
        <v>67955.34577</v>
      </c>
      <c r="AX1820" s="23">
        <f t="shared" si="8352"/>
        <v>25127.499999999993</v>
      </c>
      <c r="AY1820" s="23">
        <f t="shared" si="8353"/>
        <v>57799.700000000004</v>
      </c>
      <c r="AZ1820" s="23">
        <f t="shared" ref="AZ1820:AZ1822" si="8635">AZ1821</f>
        <v>0</v>
      </c>
      <c r="BA1820" s="23">
        <f t="shared" si="8354"/>
        <v>67955.34577</v>
      </c>
      <c r="BB1820" s="23">
        <f t="shared" si="8355"/>
        <v>25127.499999999993</v>
      </c>
      <c r="BC1820" s="23">
        <f t="shared" si="8356"/>
        <v>57799.700000000004</v>
      </c>
      <c r="BD1820" s="23">
        <f t="shared" ref="BD1820:BD1822" si="8636">BD1821</f>
        <v>0</v>
      </c>
      <c r="BE1820" s="23">
        <f t="shared" ref="BE1820:BE1822" si="8637">BE1821</f>
        <v>0</v>
      </c>
      <c r="BF1820" s="23">
        <f t="shared" ref="BF1820:BF1822" si="8638">BF1821</f>
        <v>-9209.2999999999993</v>
      </c>
      <c r="BG1820" s="23">
        <f t="shared" ref="BG1820:BG1822" si="8639">BG1821</f>
        <v>0</v>
      </c>
      <c r="BH1820" s="23">
        <f t="shared" ref="BH1820:BH1822" si="8640">BH1821</f>
        <v>0</v>
      </c>
      <c r="BI1820" s="23">
        <f t="shared" ref="BI1820:BI1822" si="8641">BI1821</f>
        <v>0</v>
      </c>
      <c r="BJ1820" s="23">
        <f t="shared" ref="BJ1820:BJ1822" si="8642">BJ1821</f>
        <v>10011.665000000001</v>
      </c>
      <c r="BK1820" s="23">
        <f t="shared" ref="BK1820:BK1822" si="8643">BK1821</f>
        <v>0</v>
      </c>
      <c r="BL1820" s="23">
        <f t="shared" ref="BL1820:BL1822" si="8644">BL1821</f>
        <v>0</v>
      </c>
      <c r="BM1820" s="23">
        <f t="shared" ref="BM1820:BM1822" si="8645">BM1821</f>
        <v>0</v>
      </c>
      <c r="BN1820" s="23">
        <f t="shared" ref="BN1820:BN1822" si="8646">BN1821</f>
        <v>0</v>
      </c>
      <c r="BO1820" s="23">
        <f t="shared" si="8357"/>
        <v>58746.045769999997</v>
      </c>
      <c r="BP1820" s="23">
        <f t="shared" si="8358"/>
        <v>35139.164999999994</v>
      </c>
      <c r="BQ1820" s="23">
        <f t="shared" si="8359"/>
        <v>57799.700000000004</v>
      </c>
      <c r="BR1820" s="23">
        <f t="shared" ref="BR1820:BR1822" si="8647">BR1821</f>
        <v>0</v>
      </c>
      <c r="BS1820" s="23">
        <f t="shared" ref="BS1820:BS1822" si="8648">BS1821</f>
        <v>0</v>
      </c>
      <c r="BT1820" s="23">
        <f t="shared" ref="BT1820:BT1822" si="8649">BT1821</f>
        <v>0</v>
      </c>
      <c r="BU1820" s="23">
        <f t="shared" si="8360"/>
        <v>58746.045769999997</v>
      </c>
      <c r="BV1820" s="23">
        <f t="shared" si="8361"/>
        <v>35139.164999999994</v>
      </c>
      <c r="BW1820" s="23">
        <f t="shared" si="8362"/>
        <v>57799.700000000004</v>
      </c>
      <c r="BX1820" s="23">
        <f t="shared" ref="BX1820:BX1822" si="8650">BX1821</f>
        <v>0</v>
      </c>
      <c r="BY1820" s="23">
        <f t="shared" ref="BY1820:BY1822" si="8651">BY1821</f>
        <v>0</v>
      </c>
      <c r="BZ1820" s="23">
        <f t="shared" ref="BZ1820:BZ1822" si="8652">BZ1821</f>
        <v>0</v>
      </c>
      <c r="CA1820" s="23">
        <f t="shared" ref="CA1820:CA1822" si="8653">CA1821</f>
        <v>0</v>
      </c>
      <c r="CB1820" s="23">
        <f t="shared" ref="CB1820:CB1822" si="8654">CB1821</f>
        <v>0</v>
      </c>
      <c r="CC1820" s="23">
        <f t="shared" ref="CC1820:CC1822" si="8655">CC1821</f>
        <v>0</v>
      </c>
      <c r="CD1820" s="23">
        <f t="shared" ref="CD1820:CD1822" si="8656">CD1821</f>
        <v>0</v>
      </c>
      <c r="CE1820" s="23">
        <f t="shared" ref="CE1820:CE1822" si="8657">CE1821</f>
        <v>0</v>
      </c>
      <c r="CF1820" s="23">
        <f t="shared" ref="CF1820:CF1822" si="8658">CF1821</f>
        <v>0</v>
      </c>
      <c r="CG1820" s="23">
        <f t="shared" si="8363"/>
        <v>58746.045769999997</v>
      </c>
      <c r="CH1820" s="23">
        <f t="shared" si="8364"/>
        <v>35139.164999999994</v>
      </c>
      <c r="CI1820" s="23">
        <f t="shared" si="8365"/>
        <v>57799.700000000004</v>
      </c>
      <c r="CJ1820" s="23">
        <f t="shared" ref="CJ1820:CJ1822" si="8659">CJ1821</f>
        <v>0</v>
      </c>
      <c r="CK1820" s="24"/>
      <c r="CL1820" s="24"/>
      <c r="CM1820" s="20"/>
      <c r="CN1820" s="20"/>
      <c r="CO1820" s="20"/>
      <c r="CP1820" s="20"/>
      <c r="CQ1820" s="20"/>
      <c r="CR1820" s="20"/>
      <c r="CS1820" s="20"/>
    </row>
    <row r="1821" s="25" customFormat="1">
      <c r="A1821" s="26" t="s">
        <v>602</v>
      </c>
      <c r="B1821" s="26" t="s">
        <v>70</v>
      </c>
      <c r="C1821" s="26" t="s">
        <v>303</v>
      </c>
      <c r="D1821" s="26"/>
      <c r="E1821" s="26"/>
      <c r="F1821" s="27" t="s">
        <v>447</v>
      </c>
      <c r="G1821" s="28">
        <f t="shared" si="8602"/>
        <v>56273.300000000003</v>
      </c>
      <c r="H1821" s="28">
        <f t="shared" si="8603"/>
        <v>25127.499999999993</v>
      </c>
      <c r="I1821" s="28">
        <f t="shared" si="8604"/>
        <v>57799.700000000004</v>
      </c>
      <c r="J1821" s="28">
        <f t="shared" si="8605"/>
        <v>0</v>
      </c>
      <c r="K1821" s="28">
        <f t="shared" si="8606"/>
        <v>0</v>
      </c>
      <c r="L1821" s="28">
        <f t="shared" si="8607"/>
        <v>0</v>
      </c>
      <c r="M1821" s="28">
        <f t="shared" si="8599"/>
        <v>56273.300000000003</v>
      </c>
      <c r="N1821" s="28">
        <f t="shared" si="8600"/>
        <v>25127.499999999993</v>
      </c>
      <c r="O1821" s="28">
        <f t="shared" si="8601"/>
        <v>57799.700000000004</v>
      </c>
      <c r="P1821" s="28">
        <f t="shared" si="8608"/>
        <v>0</v>
      </c>
      <c r="Q1821" s="28">
        <f t="shared" si="8609"/>
        <v>0</v>
      </c>
      <c r="R1821" s="28">
        <f t="shared" si="8610"/>
        <v>0</v>
      </c>
      <c r="S1821" s="28">
        <f t="shared" si="8611"/>
        <v>11682.045770000001</v>
      </c>
      <c r="T1821" s="28">
        <f t="shared" si="8612"/>
        <v>0</v>
      </c>
      <c r="U1821" s="28">
        <f t="shared" si="8613"/>
        <v>0</v>
      </c>
      <c r="V1821" s="28">
        <f t="shared" si="8614"/>
        <v>0</v>
      </c>
      <c r="W1821" s="28">
        <f t="shared" si="8615"/>
        <v>0</v>
      </c>
      <c r="X1821" s="28">
        <f t="shared" si="8616"/>
        <v>0</v>
      </c>
      <c r="Y1821" s="28">
        <f t="shared" si="8345"/>
        <v>67955.34577</v>
      </c>
      <c r="Z1821" s="28">
        <f t="shared" si="8346"/>
        <v>25127.499999999993</v>
      </c>
      <c r="AA1821" s="28">
        <f t="shared" si="8347"/>
        <v>57799.700000000004</v>
      </c>
      <c r="AB1821" s="28">
        <f t="shared" si="8617"/>
        <v>0</v>
      </c>
      <c r="AC1821" s="28">
        <f t="shared" si="8618"/>
        <v>0</v>
      </c>
      <c r="AD1821" s="28">
        <f t="shared" si="8619"/>
        <v>0</v>
      </c>
      <c r="AE1821" s="28">
        <f t="shared" si="8348"/>
        <v>67955.34577</v>
      </c>
      <c r="AF1821" s="28">
        <f t="shared" si="8349"/>
        <v>25127.499999999993</v>
      </c>
      <c r="AG1821" s="28">
        <f t="shared" si="8350"/>
        <v>57799.700000000004</v>
      </c>
      <c r="AH1821" s="28">
        <f t="shared" si="8620"/>
        <v>0</v>
      </c>
      <c r="AI1821" s="28">
        <f t="shared" si="8621"/>
        <v>0</v>
      </c>
      <c r="AJ1821" s="28">
        <f t="shared" si="8622"/>
        <v>0</v>
      </c>
      <c r="AK1821" s="28">
        <f t="shared" si="8623"/>
        <v>0</v>
      </c>
      <c r="AL1821" s="28">
        <f t="shared" si="8624"/>
        <v>0</v>
      </c>
      <c r="AM1821" s="28">
        <f t="shared" si="8625"/>
        <v>0</v>
      </c>
      <c r="AN1821" s="28">
        <f t="shared" si="8626"/>
        <v>0</v>
      </c>
      <c r="AO1821" s="28">
        <f t="shared" si="8627"/>
        <v>0</v>
      </c>
      <c r="AP1821" s="28">
        <f t="shared" si="8628"/>
        <v>0</v>
      </c>
      <c r="AQ1821" s="28">
        <f t="shared" si="8629"/>
        <v>0</v>
      </c>
      <c r="AR1821" s="28">
        <f t="shared" si="8630"/>
        <v>0</v>
      </c>
      <c r="AS1821" s="28">
        <f t="shared" si="8631"/>
        <v>0</v>
      </c>
      <c r="AT1821" s="28">
        <f t="shared" si="8632"/>
        <v>0</v>
      </c>
      <c r="AU1821" s="28">
        <f t="shared" si="8633"/>
        <v>0</v>
      </c>
      <c r="AV1821" s="28">
        <f t="shared" si="8634"/>
        <v>0</v>
      </c>
      <c r="AW1821" s="28">
        <f t="shared" si="8351"/>
        <v>67955.34577</v>
      </c>
      <c r="AX1821" s="28">
        <f t="shared" si="8352"/>
        <v>25127.499999999993</v>
      </c>
      <c r="AY1821" s="28">
        <f t="shared" si="8353"/>
        <v>57799.700000000004</v>
      </c>
      <c r="AZ1821" s="28">
        <f t="shared" si="8635"/>
        <v>0</v>
      </c>
      <c r="BA1821" s="28">
        <f t="shared" si="8354"/>
        <v>67955.34577</v>
      </c>
      <c r="BB1821" s="28">
        <f t="shared" si="8355"/>
        <v>25127.499999999993</v>
      </c>
      <c r="BC1821" s="28">
        <f t="shared" si="8356"/>
        <v>57799.700000000004</v>
      </c>
      <c r="BD1821" s="28">
        <f t="shared" si="8636"/>
        <v>0</v>
      </c>
      <c r="BE1821" s="28">
        <f t="shared" si="8637"/>
        <v>0</v>
      </c>
      <c r="BF1821" s="28">
        <f t="shared" si="8638"/>
        <v>-9209.2999999999993</v>
      </c>
      <c r="BG1821" s="28">
        <f t="shared" si="8639"/>
        <v>0</v>
      </c>
      <c r="BH1821" s="28">
        <f t="shared" si="8640"/>
        <v>0</v>
      </c>
      <c r="BI1821" s="28">
        <f t="shared" si="8641"/>
        <v>0</v>
      </c>
      <c r="BJ1821" s="28">
        <f t="shared" si="8642"/>
        <v>10011.665000000001</v>
      </c>
      <c r="BK1821" s="28">
        <f t="shared" si="8643"/>
        <v>0</v>
      </c>
      <c r="BL1821" s="28">
        <f t="shared" si="8644"/>
        <v>0</v>
      </c>
      <c r="BM1821" s="28">
        <f t="shared" si="8645"/>
        <v>0</v>
      </c>
      <c r="BN1821" s="28">
        <f t="shared" si="8646"/>
        <v>0</v>
      </c>
      <c r="BO1821" s="28">
        <f t="shared" si="8357"/>
        <v>58746.045769999997</v>
      </c>
      <c r="BP1821" s="28">
        <f t="shared" si="8358"/>
        <v>35139.164999999994</v>
      </c>
      <c r="BQ1821" s="28">
        <f t="shared" si="8359"/>
        <v>57799.700000000004</v>
      </c>
      <c r="BR1821" s="28">
        <f t="shared" si="8647"/>
        <v>0</v>
      </c>
      <c r="BS1821" s="28">
        <f t="shared" si="8648"/>
        <v>0</v>
      </c>
      <c r="BT1821" s="28">
        <f t="shared" si="8649"/>
        <v>0</v>
      </c>
      <c r="BU1821" s="28">
        <f t="shared" si="8360"/>
        <v>58746.045769999997</v>
      </c>
      <c r="BV1821" s="28">
        <f t="shared" si="8361"/>
        <v>35139.164999999994</v>
      </c>
      <c r="BW1821" s="28">
        <f t="shared" si="8362"/>
        <v>57799.700000000004</v>
      </c>
      <c r="BX1821" s="28">
        <f t="shared" si="8650"/>
        <v>0</v>
      </c>
      <c r="BY1821" s="28">
        <f t="shared" si="8651"/>
        <v>0</v>
      </c>
      <c r="BZ1821" s="28">
        <f t="shared" si="8652"/>
        <v>0</v>
      </c>
      <c r="CA1821" s="28">
        <f t="shared" si="8653"/>
        <v>0</v>
      </c>
      <c r="CB1821" s="28">
        <f t="shared" si="8654"/>
        <v>0</v>
      </c>
      <c r="CC1821" s="28">
        <f t="shared" si="8655"/>
        <v>0</v>
      </c>
      <c r="CD1821" s="28">
        <f t="shared" si="8656"/>
        <v>0</v>
      </c>
      <c r="CE1821" s="28">
        <f t="shared" si="8657"/>
        <v>0</v>
      </c>
      <c r="CF1821" s="28">
        <f t="shared" si="8658"/>
        <v>0</v>
      </c>
      <c r="CG1821" s="28">
        <f t="shared" si="8363"/>
        <v>58746.045769999997</v>
      </c>
      <c r="CH1821" s="28">
        <f t="shared" si="8364"/>
        <v>35139.164999999994</v>
      </c>
      <c r="CI1821" s="28">
        <f t="shared" si="8365"/>
        <v>57799.700000000004</v>
      </c>
      <c r="CJ1821" s="28">
        <f t="shared" si="8659"/>
        <v>0</v>
      </c>
      <c r="CK1821" s="29"/>
      <c r="CL1821" s="29"/>
      <c r="CM1821" s="25"/>
      <c r="CN1821" s="25"/>
      <c r="CO1821" s="25"/>
      <c r="CP1821" s="25"/>
      <c r="CQ1821" s="25"/>
      <c r="CR1821" s="25"/>
      <c r="CS1821" s="25"/>
    </row>
    <row r="1822" s="1" customFormat="1">
      <c r="A1822" s="30" t="s">
        <v>602</v>
      </c>
      <c r="B1822" s="30" t="s">
        <v>70</v>
      </c>
      <c r="C1822" s="30" t="s">
        <v>303</v>
      </c>
      <c r="D1822" s="30" t="s">
        <v>252</v>
      </c>
      <c r="E1822" s="35"/>
      <c r="F1822" s="31" t="s">
        <v>253</v>
      </c>
      <c r="G1822" s="17">
        <f t="shared" si="8602"/>
        <v>56273.300000000003</v>
      </c>
      <c r="H1822" s="17">
        <f t="shared" si="8603"/>
        <v>25127.499999999993</v>
      </c>
      <c r="I1822" s="17">
        <f t="shared" si="8604"/>
        <v>57799.700000000004</v>
      </c>
      <c r="J1822" s="17">
        <f t="shared" si="8605"/>
        <v>0</v>
      </c>
      <c r="K1822" s="17">
        <f t="shared" si="8606"/>
        <v>0</v>
      </c>
      <c r="L1822" s="17">
        <f t="shared" si="8607"/>
        <v>0</v>
      </c>
      <c r="M1822" s="17">
        <f t="shared" si="8599"/>
        <v>56273.300000000003</v>
      </c>
      <c r="N1822" s="17">
        <f t="shared" si="8600"/>
        <v>25127.499999999993</v>
      </c>
      <c r="O1822" s="17">
        <f t="shared" si="8601"/>
        <v>57799.700000000004</v>
      </c>
      <c r="P1822" s="17">
        <f t="shared" si="8608"/>
        <v>0</v>
      </c>
      <c r="Q1822" s="17">
        <f t="shared" si="8609"/>
        <v>0</v>
      </c>
      <c r="R1822" s="17">
        <f t="shared" si="8610"/>
        <v>0</v>
      </c>
      <c r="S1822" s="17">
        <f t="shared" si="8611"/>
        <v>11682.045770000001</v>
      </c>
      <c r="T1822" s="17">
        <f t="shared" si="8612"/>
        <v>0</v>
      </c>
      <c r="U1822" s="17">
        <f t="shared" si="8613"/>
        <v>0</v>
      </c>
      <c r="V1822" s="17">
        <f t="shared" si="8614"/>
        <v>0</v>
      </c>
      <c r="W1822" s="17">
        <f t="shared" si="8615"/>
        <v>0</v>
      </c>
      <c r="X1822" s="17">
        <f t="shared" si="8616"/>
        <v>0</v>
      </c>
      <c r="Y1822" s="17">
        <f t="shared" si="8345"/>
        <v>67955.34577</v>
      </c>
      <c r="Z1822" s="17">
        <f t="shared" si="8346"/>
        <v>25127.499999999993</v>
      </c>
      <c r="AA1822" s="17">
        <f t="shared" si="8347"/>
        <v>57799.700000000004</v>
      </c>
      <c r="AB1822" s="17">
        <f t="shared" si="8617"/>
        <v>0</v>
      </c>
      <c r="AC1822" s="17">
        <f t="shared" si="8618"/>
        <v>0</v>
      </c>
      <c r="AD1822" s="17">
        <f t="shared" si="8619"/>
        <v>0</v>
      </c>
      <c r="AE1822" s="17">
        <f t="shared" si="8348"/>
        <v>67955.34577</v>
      </c>
      <c r="AF1822" s="17">
        <f t="shared" si="8349"/>
        <v>25127.499999999993</v>
      </c>
      <c r="AG1822" s="17">
        <f t="shared" si="8350"/>
        <v>57799.700000000004</v>
      </c>
      <c r="AH1822" s="17">
        <f t="shared" si="8620"/>
        <v>0</v>
      </c>
      <c r="AI1822" s="17">
        <f t="shared" si="8621"/>
        <v>0</v>
      </c>
      <c r="AJ1822" s="17">
        <f t="shared" si="8622"/>
        <v>0</v>
      </c>
      <c r="AK1822" s="17">
        <f t="shared" si="8623"/>
        <v>0</v>
      </c>
      <c r="AL1822" s="17">
        <f t="shared" si="8624"/>
        <v>0</v>
      </c>
      <c r="AM1822" s="17">
        <f t="shared" si="8625"/>
        <v>0</v>
      </c>
      <c r="AN1822" s="17">
        <f t="shared" si="8626"/>
        <v>0</v>
      </c>
      <c r="AO1822" s="17">
        <f t="shared" si="8627"/>
        <v>0</v>
      </c>
      <c r="AP1822" s="17">
        <f t="shared" si="8628"/>
        <v>0</v>
      </c>
      <c r="AQ1822" s="17">
        <f t="shared" si="8629"/>
        <v>0</v>
      </c>
      <c r="AR1822" s="17">
        <f t="shared" si="8630"/>
        <v>0</v>
      </c>
      <c r="AS1822" s="17">
        <f t="shared" si="8631"/>
        <v>0</v>
      </c>
      <c r="AT1822" s="17">
        <f t="shared" si="8632"/>
        <v>0</v>
      </c>
      <c r="AU1822" s="17">
        <f t="shared" si="8633"/>
        <v>0</v>
      </c>
      <c r="AV1822" s="17">
        <f t="shared" si="8634"/>
        <v>0</v>
      </c>
      <c r="AW1822" s="17">
        <f t="shared" si="8351"/>
        <v>67955.34577</v>
      </c>
      <c r="AX1822" s="17">
        <f t="shared" si="8352"/>
        <v>25127.499999999993</v>
      </c>
      <c r="AY1822" s="17">
        <f t="shared" si="8353"/>
        <v>57799.700000000004</v>
      </c>
      <c r="AZ1822" s="17">
        <f t="shared" si="8635"/>
        <v>0</v>
      </c>
      <c r="BA1822" s="17">
        <f t="shared" si="8354"/>
        <v>67955.34577</v>
      </c>
      <c r="BB1822" s="17">
        <f t="shared" si="8355"/>
        <v>25127.499999999993</v>
      </c>
      <c r="BC1822" s="17">
        <f t="shared" si="8356"/>
        <v>57799.700000000004</v>
      </c>
      <c r="BD1822" s="17">
        <f t="shared" si="8636"/>
        <v>0</v>
      </c>
      <c r="BE1822" s="17">
        <f t="shared" si="8637"/>
        <v>0</v>
      </c>
      <c r="BF1822" s="17">
        <f t="shared" si="8638"/>
        <v>-9209.2999999999993</v>
      </c>
      <c r="BG1822" s="17">
        <f t="shared" si="8639"/>
        <v>0</v>
      </c>
      <c r="BH1822" s="17">
        <f t="shared" si="8640"/>
        <v>0</v>
      </c>
      <c r="BI1822" s="17">
        <f t="shared" si="8641"/>
        <v>0</v>
      </c>
      <c r="BJ1822" s="17">
        <f t="shared" si="8642"/>
        <v>10011.665000000001</v>
      </c>
      <c r="BK1822" s="17">
        <f t="shared" si="8643"/>
        <v>0</v>
      </c>
      <c r="BL1822" s="17">
        <f t="shared" si="8644"/>
        <v>0</v>
      </c>
      <c r="BM1822" s="17">
        <f t="shared" si="8645"/>
        <v>0</v>
      </c>
      <c r="BN1822" s="17">
        <f t="shared" si="8646"/>
        <v>0</v>
      </c>
      <c r="BO1822" s="17">
        <f t="shared" si="8357"/>
        <v>58746.045769999997</v>
      </c>
      <c r="BP1822" s="17">
        <f t="shared" si="8358"/>
        <v>35139.164999999994</v>
      </c>
      <c r="BQ1822" s="17">
        <f t="shared" si="8359"/>
        <v>57799.700000000004</v>
      </c>
      <c r="BR1822" s="17">
        <f t="shared" si="8647"/>
        <v>0</v>
      </c>
      <c r="BS1822" s="17">
        <f t="shared" si="8648"/>
        <v>0</v>
      </c>
      <c r="BT1822" s="17">
        <f t="shared" si="8649"/>
        <v>0</v>
      </c>
      <c r="BU1822" s="17">
        <f t="shared" si="8360"/>
        <v>58746.045769999997</v>
      </c>
      <c r="BV1822" s="17">
        <f t="shared" si="8361"/>
        <v>35139.164999999994</v>
      </c>
      <c r="BW1822" s="17">
        <f t="shared" si="8362"/>
        <v>57799.700000000004</v>
      </c>
      <c r="BX1822" s="17">
        <f t="shared" si="8650"/>
        <v>0</v>
      </c>
      <c r="BY1822" s="17">
        <f t="shared" si="8651"/>
        <v>0</v>
      </c>
      <c r="BZ1822" s="17">
        <f t="shared" si="8652"/>
        <v>0</v>
      </c>
      <c r="CA1822" s="17">
        <f t="shared" si="8653"/>
        <v>0</v>
      </c>
      <c r="CB1822" s="17">
        <f t="shared" si="8654"/>
        <v>0</v>
      </c>
      <c r="CC1822" s="17">
        <f t="shared" si="8655"/>
        <v>0</v>
      </c>
      <c r="CD1822" s="17">
        <f t="shared" si="8656"/>
        <v>0</v>
      </c>
      <c r="CE1822" s="17">
        <f t="shared" si="8657"/>
        <v>0</v>
      </c>
      <c r="CF1822" s="17">
        <f t="shared" si="8658"/>
        <v>0</v>
      </c>
      <c r="CG1822" s="17">
        <f t="shared" si="8363"/>
        <v>58746.045769999997</v>
      </c>
      <c r="CH1822" s="17">
        <f t="shared" si="8364"/>
        <v>35139.164999999994</v>
      </c>
      <c r="CI1822" s="17">
        <f t="shared" si="8365"/>
        <v>57799.700000000004</v>
      </c>
      <c r="CJ1822" s="17">
        <f t="shared" si="8659"/>
        <v>0</v>
      </c>
      <c r="CK1822" s="32"/>
      <c r="CL1822" s="32"/>
      <c r="CM1822" s="1"/>
      <c r="CN1822" s="1"/>
      <c r="CO1822" s="1"/>
      <c r="CP1822" s="1"/>
      <c r="CQ1822" s="1"/>
      <c r="CR1822" s="1"/>
      <c r="CS1822" s="1"/>
    </row>
    <row r="1823" s="1" customFormat="1">
      <c r="A1823" s="30" t="s">
        <v>602</v>
      </c>
      <c r="B1823" s="30" t="s">
        <v>70</v>
      </c>
      <c r="C1823" s="30" t="s">
        <v>303</v>
      </c>
      <c r="D1823" s="30" t="s">
        <v>623</v>
      </c>
      <c r="E1823" s="35"/>
      <c r="F1823" s="31" t="s">
        <v>86</v>
      </c>
      <c r="G1823" s="17">
        <f>G1824+G1857</f>
        <v>56273.300000000003</v>
      </c>
      <c r="H1823" s="17">
        <f>H1824+H1857</f>
        <v>25127.499999999993</v>
      </c>
      <c r="I1823" s="17">
        <f>I1824+I1857</f>
        <v>57799.700000000004</v>
      </c>
      <c r="J1823" s="17">
        <f>J1824+J1857</f>
        <v>0</v>
      </c>
      <c r="K1823" s="17">
        <f>K1824+K1857</f>
        <v>0</v>
      </c>
      <c r="L1823" s="17">
        <f>L1824+L1857</f>
        <v>0</v>
      </c>
      <c r="M1823" s="17">
        <f t="shared" si="8599"/>
        <v>56273.300000000003</v>
      </c>
      <c r="N1823" s="17">
        <f t="shared" si="8600"/>
        <v>25127.499999999993</v>
      </c>
      <c r="O1823" s="17">
        <f t="shared" si="8601"/>
        <v>57799.700000000004</v>
      </c>
      <c r="P1823" s="17">
        <f>P1824+P1857</f>
        <v>0</v>
      </c>
      <c r="Q1823" s="17">
        <f>Q1824+Q1857</f>
        <v>0</v>
      </c>
      <c r="R1823" s="17">
        <f>R1824+R1857</f>
        <v>0</v>
      </c>
      <c r="S1823" s="17">
        <f>S1824+S1857</f>
        <v>11682.045770000001</v>
      </c>
      <c r="T1823" s="17">
        <f>T1824+T1857</f>
        <v>0</v>
      </c>
      <c r="U1823" s="17">
        <f>U1824+U1857</f>
        <v>0</v>
      </c>
      <c r="V1823" s="17">
        <f>V1824+V1857</f>
        <v>0</v>
      </c>
      <c r="W1823" s="17">
        <f>W1824+W1857</f>
        <v>0</v>
      </c>
      <c r="X1823" s="17">
        <f>X1824+X1857</f>
        <v>0</v>
      </c>
      <c r="Y1823" s="17">
        <f t="shared" si="8345"/>
        <v>67955.34577</v>
      </c>
      <c r="Z1823" s="17">
        <f t="shared" si="8346"/>
        <v>25127.499999999993</v>
      </c>
      <c r="AA1823" s="17">
        <f t="shared" si="8347"/>
        <v>57799.700000000004</v>
      </c>
      <c r="AB1823" s="17">
        <f>AB1824+AB1857</f>
        <v>0</v>
      </c>
      <c r="AC1823" s="17">
        <f>AC1824+AC1857</f>
        <v>0</v>
      </c>
      <c r="AD1823" s="17">
        <f>AD1824+AD1857</f>
        <v>0</v>
      </c>
      <c r="AE1823" s="17">
        <f t="shared" si="8348"/>
        <v>67955.34577</v>
      </c>
      <c r="AF1823" s="17">
        <f t="shared" si="8349"/>
        <v>25127.499999999993</v>
      </c>
      <c r="AG1823" s="17">
        <f t="shared" si="8350"/>
        <v>57799.700000000004</v>
      </c>
      <c r="AH1823" s="17">
        <f>AH1824+AH1857</f>
        <v>0</v>
      </c>
      <c r="AI1823" s="17">
        <f>AI1824+AI1857</f>
        <v>0</v>
      </c>
      <c r="AJ1823" s="17">
        <f>AJ1824+AJ1857</f>
        <v>0</v>
      </c>
      <c r="AK1823" s="17">
        <f>AK1824+AK1857</f>
        <v>0</v>
      </c>
      <c r="AL1823" s="17">
        <f>AL1824+AL1857</f>
        <v>0</v>
      </c>
      <c r="AM1823" s="17">
        <f>AM1824+AM1857</f>
        <v>0</v>
      </c>
      <c r="AN1823" s="17">
        <f>AN1824+AN1857</f>
        <v>0</v>
      </c>
      <c r="AO1823" s="17">
        <f>AO1824+AO1857</f>
        <v>0</v>
      </c>
      <c r="AP1823" s="17">
        <f>AP1824+AP1857</f>
        <v>0</v>
      </c>
      <c r="AQ1823" s="17">
        <f>AQ1824+AQ1857</f>
        <v>0</v>
      </c>
      <c r="AR1823" s="17">
        <f>AR1824+AR1857</f>
        <v>0</v>
      </c>
      <c r="AS1823" s="17">
        <f>AS1824+AS1857</f>
        <v>0</v>
      </c>
      <c r="AT1823" s="17">
        <f>AT1824+AT1857</f>
        <v>0</v>
      </c>
      <c r="AU1823" s="17">
        <f>AU1824+AU1857</f>
        <v>0</v>
      </c>
      <c r="AV1823" s="17">
        <f>AV1824+AV1857</f>
        <v>0</v>
      </c>
      <c r="AW1823" s="17">
        <f t="shared" si="8351"/>
        <v>67955.34577</v>
      </c>
      <c r="AX1823" s="17">
        <f t="shared" si="8352"/>
        <v>25127.499999999993</v>
      </c>
      <c r="AY1823" s="17">
        <f t="shared" si="8353"/>
        <v>57799.700000000004</v>
      </c>
      <c r="AZ1823" s="17">
        <f>AZ1824+AZ1857</f>
        <v>0</v>
      </c>
      <c r="BA1823" s="17">
        <f t="shared" si="8354"/>
        <v>67955.34577</v>
      </c>
      <c r="BB1823" s="17">
        <f t="shared" si="8355"/>
        <v>25127.499999999993</v>
      </c>
      <c r="BC1823" s="17">
        <f t="shared" si="8356"/>
        <v>57799.700000000004</v>
      </c>
      <c r="BD1823" s="17">
        <f>BD1824+BD1857</f>
        <v>0</v>
      </c>
      <c r="BE1823" s="17">
        <f>BE1824+BE1857</f>
        <v>0</v>
      </c>
      <c r="BF1823" s="17">
        <f>BF1824+BF1857</f>
        <v>-9209.2999999999993</v>
      </c>
      <c r="BG1823" s="17">
        <f>BG1824+BG1857</f>
        <v>0</v>
      </c>
      <c r="BH1823" s="17">
        <f>BH1824+BH1857</f>
        <v>0</v>
      </c>
      <c r="BI1823" s="17">
        <f>BI1824+BI1857</f>
        <v>0</v>
      </c>
      <c r="BJ1823" s="17">
        <f>BJ1824+BJ1857</f>
        <v>10011.665000000001</v>
      </c>
      <c r="BK1823" s="17">
        <f>BK1824+BK1857</f>
        <v>0</v>
      </c>
      <c r="BL1823" s="17">
        <f>BL1824+BL1857</f>
        <v>0</v>
      </c>
      <c r="BM1823" s="17">
        <f>BM1824+BM1857</f>
        <v>0</v>
      </c>
      <c r="BN1823" s="17">
        <f>BN1824+BN1857</f>
        <v>0</v>
      </c>
      <c r="BO1823" s="17">
        <f t="shared" si="8357"/>
        <v>58746.045769999997</v>
      </c>
      <c r="BP1823" s="17">
        <f t="shared" si="8358"/>
        <v>35139.164999999994</v>
      </c>
      <c r="BQ1823" s="17">
        <f t="shared" si="8359"/>
        <v>57799.700000000004</v>
      </c>
      <c r="BR1823" s="17">
        <f>BR1824+BR1857</f>
        <v>0</v>
      </c>
      <c r="BS1823" s="17">
        <f>BS1824+BS1857</f>
        <v>0</v>
      </c>
      <c r="BT1823" s="17">
        <f>BT1824+BT1857</f>
        <v>0</v>
      </c>
      <c r="BU1823" s="17">
        <f t="shared" si="8360"/>
        <v>58746.045769999997</v>
      </c>
      <c r="BV1823" s="17">
        <f t="shared" si="8361"/>
        <v>35139.164999999994</v>
      </c>
      <c r="BW1823" s="17">
        <f t="shared" si="8362"/>
        <v>57799.700000000004</v>
      </c>
      <c r="BX1823" s="17">
        <f>BX1824+BX1857</f>
        <v>0</v>
      </c>
      <c r="BY1823" s="17">
        <f>BY1824+BY1857</f>
        <v>0</v>
      </c>
      <c r="BZ1823" s="17">
        <f>BZ1824+BZ1857</f>
        <v>0</v>
      </c>
      <c r="CA1823" s="17">
        <f>CA1824+CA1857</f>
        <v>0</v>
      </c>
      <c r="CB1823" s="17">
        <f>CB1824+CB1857</f>
        <v>0</v>
      </c>
      <c r="CC1823" s="17">
        <f>CC1824+CC1857</f>
        <v>0</v>
      </c>
      <c r="CD1823" s="17">
        <f>CD1824+CD1857</f>
        <v>0</v>
      </c>
      <c r="CE1823" s="17">
        <f>CE1824+CE1857</f>
        <v>0</v>
      </c>
      <c r="CF1823" s="17">
        <f>CF1824+CF1857</f>
        <v>0</v>
      </c>
      <c r="CG1823" s="17">
        <f t="shared" si="8363"/>
        <v>58746.045769999997</v>
      </c>
      <c r="CH1823" s="17">
        <f t="shared" si="8364"/>
        <v>35139.164999999994</v>
      </c>
      <c r="CI1823" s="17">
        <f t="shared" si="8365"/>
        <v>57799.700000000004</v>
      </c>
      <c r="CJ1823" s="17">
        <f>CJ1824+CJ1857</f>
        <v>0</v>
      </c>
      <c r="CK1823" s="32"/>
      <c r="CL1823" s="32"/>
      <c r="CM1823" s="1"/>
      <c r="CN1823" s="1"/>
      <c r="CO1823" s="1"/>
      <c r="CP1823" s="1"/>
      <c r="CQ1823" s="1"/>
      <c r="CR1823" s="1"/>
      <c r="CS1823" s="1"/>
    </row>
    <row r="1824" s="1" customFormat="1">
      <c r="A1824" s="30" t="s">
        <v>602</v>
      </c>
      <c r="B1824" s="30" t="s">
        <v>70</v>
      </c>
      <c r="C1824" s="30" t="s">
        <v>303</v>
      </c>
      <c r="D1824" s="30" t="s">
        <v>624</v>
      </c>
      <c r="E1824" s="35"/>
      <c r="F1824" s="31" t="s">
        <v>625</v>
      </c>
      <c r="G1824" s="17">
        <f>G1825+G1827+G1829+G1831+G1833+G1835+G1837+G1839+G1841+G1843+G1851+G1853+G1855</f>
        <v>20724.299999999999</v>
      </c>
      <c r="H1824" s="17">
        <f>H1825+H1827+H1829+H1831+H1833+H1835+H1837+H1839+H1841+H1843+H1851+H1853+H1855</f>
        <v>25127.499999999993</v>
      </c>
      <c r="I1824" s="17">
        <f>I1825+I1827+I1829+I1831+I1833+I1835+I1837+I1839+I1841+I1843+I1851+I1853+I1855</f>
        <v>57799.700000000004</v>
      </c>
      <c r="J1824" s="17">
        <f>J1825+J1827+J1829+J1831+J1833+J1835+J1837+J1839+J1841+J1843+J1851+J1853+J1855</f>
        <v>0</v>
      </c>
      <c r="K1824" s="17">
        <f>K1825+K1827+K1829+K1831+K1833+K1835+K1837+K1839+K1841+K1843+K1851+K1853+K1855</f>
        <v>0</v>
      </c>
      <c r="L1824" s="17">
        <f>L1825+L1827+L1829+L1831+L1833+L1835+L1837+L1839+L1841+L1843+L1851+L1853+L1855</f>
        <v>0</v>
      </c>
      <c r="M1824" s="17">
        <f t="shared" si="8599"/>
        <v>20724.299999999999</v>
      </c>
      <c r="N1824" s="17">
        <f t="shared" si="8600"/>
        <v>25127.499999999993</v>
      </c>
      <c r="O1824" s="17">
        <f t="shared" si="8601"/>
        <v>57799.700000000004</v>
      </c>
      <c r="P1824" s="17">
        <f>P1825+P1827+P1829+P1831+P1833+P1835+P1837+P1839+P1841+P1843+P1851+P1853+P1855+P1845+P1847+P1849</f>
        <v>0</v>
      </c>
      <c r="Q1824" s="17">
        <f>Q1825+Q1827+Q1829+Q1831+Q1833+Q1835+Q1837+Q1839+Q1841+Q1843+Q1851+Q1853+Q1855+Q1845+Q1847+Q1849</f>
        <v>0</v>
      </c>
      <c r="R1824" s="17">
        <f>R1825+R1827+R1829+R1831+R1833+R1835+R1837+R1839+R1841+R1843+R1851+R1853+R1855+R1845+R1847+R1849</f>
        <v>0</v>
      </c>
      <c r="S1824" s="17">
        <f>S1825+S1827+S1829+S1831+S1833+S1835+S1837+S1839+S1841+S1843+S1851+S1853+S1855+S1845+S1847+S1849</f>
        <v>11682.045770000001</v>
      </c>
      <c r="T1824" s="17">
        <f>T1825+T1827+T1829+T1831+T1833+T1835+T1837+T1839+T1841+T1843+T1851+T1853+T1855+T1845+T1847+T1849</f>
        <v>0</v>
      </c>
      <c r="U1824" s="17">
        <f>U1825+U1827+U1829+U1831+U1833+U1835+U1837+U1839+U1841+U1843+U1851+U1853+U1855+U1845+U1847+U1849</f>
        <v>0</v>
      </c>
      <c r="V1824" s="17">
        <f>V1825+V1827+V1829+V1831+V1833+V1835+V1837+V1839+V1841+V1843+V1851+V1853+V1855+V1845+V1847+V1849</f>
        <v>0</v>
      </c>
      <c r="W1824" s="17">
        <f>W1825+W1827+W1829+W1831+W1833+W1835+W1837+W1839+W1841+W1843+W1851+W1853+W1855+W1845+W1847+W1849</f>
        <v>0</v>
      </c>
      <c r="X1824" s="17">
        <f>X1825+X1827+X1829+X1831+X1833+X1835+X1837+X1839+X1841+X1843+X1851+X1853+X1855+X1845+X1847+X1849</f>
        <v>0</v>
      </c>
      <c r="Y1824" s="17">
        <f t="shared" si="8345"/>
        <v>32406.34577</v>
      </c>
      <c r="Z1824" s="17">
        <f t="shared" si="8346"/>
        <v>25127.499999999993</v>
      </c>
      <c r="AA1824" s="17">
        <f t="shared" si="8347"/>
        <v>57799.700000000004</v>
      </c>
      <c r="AB1824" s="17">
        <f>AB1825+AB1827+AB1829+AB1831+AB1833+AB1835+AB1837+AB1839+AB1841+AB1843+AB1851+AB1853+AB1855+AB1845+AB1847+AB1849</f>
        <v>0</v>
      </c>
      <c r="AC1824" s="17">
        <f>AC1825+AC1827+AC1829+AC1831+AC1833+AC1835+AC1837+AC1839+AC1841+AC1843+AC1851+AC1853+AC1855+AC1845+AC1847+AC1849</f>
        <v>0</v>
      </c>
      <c r="AD1824" s="17">
        <f>AD1825+AD1827+AD1829+AD1831+AD1833+AD1835+AD1837+AD1839+AD1841+AD1843+AD1851+AD1853+AD1855+AD1845+AD1847+AD1849</f>
        <v>0</v>
      </c>
      <c r="AE1824" s="17">
        <f t="shared" si="8348"/>
        <v>32406.34577</v>
      </c>
      <c r="AF1824" s="17">
        <f t="shared" si="8349"/>
        <v>25127.499999999993</v>
      </c>
      <c r="AG1824" s="17">
        <f t="shared" si="8350"/>
        <v>57799.700000000004</v>
      </c>
      <c r="AH1824" s="17">
        <f>AH1825+AH1827+AH1829+AH1831+AH1833+AH1835+AH1837+AH1839+AH1841+AH1843+AH1851+AH1853+AH1855+AH1845+AH1847+AH1849</f>
        <v>0</v>
      </c>
      <c r="AI1824" s="17">
        <f>AI1825+AI1827+AI1829+AI1831+AI1833+AI1835+AI1837+AI1839+AI1841+AI1843+AI1851+AI1853+AI1855+AI1845+AI1847+AI1849</f>
        <v>0</v>
      </c>
      <c r="AJ1824" s="17">
        <f>AJ1825+AJ1827+AJ1829+AJ1831+AJ1833+AJ1835+AJ1837+AJ1839+AJ1841+AJ1843+AJ1851+AJ1853+AJ1855+AJ1845+AJ1847+AJ1849</f>
        <v>0</v>
      </c>
      <c r="AK1824" s="17">
        <f>AK1825+AK1827+AK1829+AK1831+AK1833+AK1835+AK1837+AK1839+AK1841+AK1843+AK1851+AK1853+AK1855+AK1845+AK1847+AK1849</f>
        <v>0</v>
      </c>
      <c r="AL1824" s="17">
        <f>AL1825+AL1827+AL1829+AL1831+AL1833+AL1835+AL1837+AL1839+AL1841+AL1843+AL1851+AL1853+AL1855+AL1845+AL1847+AL1849</f>
        <v>0</v>
      </c>
      <c r="AM1824" s="17">
        <f>AM1825+AM1827+AM1829+AM1831+AM1833+AM1835+AM1837+AM1839+AM1841+AM1843+AM1851+AM1853+AM1855+AM1845+AM1847+AM1849</f>
        <v>0</v>
      </c>
      <c r="AN1824" s="17">
        <f>AN1825+AN1827+AN1829+AN1831+AN1833+AN1835+AN1837+AN1839+AN1841+AN1843+AN1851+AN1853+AN1855+AN1845+AN1847+AN1849</f>
        <v>0</v>
      </c>
      <c r="AO1824" s="17">
        <f>AO1825+AO1827+AO1829+AO1831+AO1833+AO1835+AO1837+AO1839+AO1841+AO1843+AO1851+AO1853+AO1855+AO1845+AO1847+AO1849</f>
        <v>0</v>
      </c>
      <c r="AP1824" s="17">
        <f>AP1825+AP1827+AP1829+AP1831+AP1833+AP1835+AP1837+AP1839+AP1841+AP1843+AP1851+AP1853+AP1855+AP1845+AP1847+AP1849</f>
        <v>0</v>
      </c>
      <c r="AQ1824" s="17">
        <f>AQ1825+AQ1827+AQ1829+AQ1831+AQ1833+AQ1835+AQ1837+AQ1839+AQ1841+AQ1843+AQ1851+AQ1853+AQ1855+AQ1845+AQ1847+AQ1849</f>
        <v>0</v>
      </c>
      <c r="AR1824" s="17">
        <f>AR1825+AR1827+AR1829+AR1831+AR1833+AR1835+AR1837+AR1839+AR1841+AR1843+AR1851+AR1853+AR1855+AR1845+AR1847+AR1849</f>
        <v>0</v>
      </c>
      <c r="AS1824" s="17">
        <f>AS1825+AS1827+AS1829+AS1831+AS1833+AS1835+AS1837+AS1839+AS1841+AS1843+AS1851+AS1853+AS1855+AS1845+AS1847+AS1849</f>
        <v>0</v>
      </c>
      <c r="AT1824" s="17">
        <f>AT1825+AT1827+AT1829+AT1831+AT1833+AT1835+AT1837+AT1839+AT1841+AT1843+AT1851+AT1853+AT1855+AT1845+AT1847+AT1849</f>
        <v>0</v>
      </c>
      <c r="AU1824" s="17">
        <f>AU1825+AU1827+AU1829+AU1831+AU1833+AU1835+AU1837+AU1839+AU1841+AU1843+AU1851+AU1853+AU1855+AU1845+AU1847+AU1849</f>
        <v>0</v>
      </c>
      <c r="AV1824" s="17">
        <f>AV1825+AV1827+AV1829+AV1831+AV1833+AV1835+AV1837+AV1839+AV1841+AV1843+AV1851+AV1853+AV1855+AV1845+AV1847+AV1849</f>
        <v>0</v>
      </c>
      <c r="AW1824" s="17">
        <f t="shared" si="8351"/>
        <v>32406.34577</v>
      </c>
      <c r="AX1824" s="17">
        <f t="shared" si="8352"/>
        <v>25127.499999999993</v>
      </c>
      <c r="AY1824" s="17">
        <f t="shared" si="8353"/>
        <v>57799.700000000004</v>
      </c>
      <c r="AZ1824" s="17">
        <f>AZ1825+AZ1827+AZ1829+AZ1831+AZ1833+AZ1835+AZ1837+AZ1839+AZ1841+AZ1843+AZ1851+AZ1853+AZ1855+AZ1845+AZ1847+AZ1849</f>
        <v>0</v>
      </c>
      <c r="BA1824" s="17">
        <f t="shared" si="8354"/>
        <v>32406.34577</v>
      </c>
      <c r="BB1824" s="17">
        <f t="shared" si="8355"/>
        <v>25127.499999999993</v>
      </c>
      <c r="BC1824" s="17">
        <f t="shared" si="8356"/>
        <v>57799.700000000004</v>
      </c>
      <c r="BD1824" s="17">
        <f>BD1825+BD1827+BD1829+BD1831+BD1833+BD1835+BD1837+BD1839+BD1841+BD1843+BD1851+BD1853+BD1855+BD1845+BD1847+BD1849</f>
        <v>0</v>
      </c>
      <c r="BE1824" s="17">
        <f>BE1825+BE1827+BE1829+BE1831+BE1833+BE1835+BE1837+BE1839+BE1841+BE1843+BE1851+BE1853+BE1855+BE1845+BE1847+BE1849</f>
        <v>0</v>
      </c>
      <c r="BF1824" s="17">
        <f>BF1825+BF1827+BF1829+BF1831+BF1833+BF1835+BF1837+BF1839+BF1841+BF1843+BF1851+BF1853+BF1855+BF1845+BF1847+BF1849</f>
        <v>-9209.2999999999993</v>
      </c>
      <c r="BG1824" s="17">
        <f>BG1825+BG1827+BG1829+BG1831+BG1833+BG1835+BG1837+BG1839+BG1841+BG1843+BG1851+BG1853+BG1855+BG1845+BG1847+BG1849</f>
        <v>0</v>
      </c>
      <c r="BH1824" s="17">
        <f>BH1825+BH1827+BH1829+BH1831+BH1833+BH1835+BH1837+BH1839+BH1841+BH1843+BH1851+BH1853+BH1855+BH1845+BH1847+BH1849</f>
        <v>0</v>
      </c>
      <c r="BI1824" s="17">
        <f>BI1825+BI1827+BI1829+BI1831+BI1833+BI1835+BI1837+BI1839+BI1841+BI1843+BI1851+BI1853+BI1855+BI1845+BI1847+BI1849</f>
        <v>0</v>
      </c>
      <c r="BJ1824" s="17">
        <f>BJ1825+BJ1827+BJ1829+BJ1831+BJ1833+BJ1835+BJ1837+BJ1839+BJ1841+BJ1843+BJ1851+BJ1853+BJ1855+BJ1845+BJ1847+BJ1849</f>
        <v>10011.665000000001</v>
      </c>
      <c r="BK1824" s="17">
        <f>BK1825+BK1827+BK1829+BK1831+BK1833+BK1835+BK1837+BK1839+BK1841+BK1843+BK1851+BK1853+BK1855+BK1845+BK1847+BK1849</f>
        <v>0</v>
      </c>
      <c r="BL1824" s="17">
        <f>BL1825+BL1827+BL1829+BL1831+BL1833+BL1835+BL1837+BL1839+BL1841+BL1843+BL1851+BL1853+BL1855+BL1845+BL1847+BL1849</f>
        <v>0</v>
      </c>
      <c r="BM1824" s="17">
        <f>BM1825+BM1827+BM1829+BM1831+BM1833+BM1835+BM1837+BM1839+BM1841+BM1843+BM1851+BM1853+BM1855+BM1845+BM1847+BM1849</f>
        <v>0</v>
      </c>
      <c r="BN1824" s="17">
        <f>BN1825+BN1827+BN1829+BN1831+BN1833+BN1835+BN1837+BN1839+BN1841+BN1843+BN1851+BN1853+BN1855+BN1845+BN1847+BN1849</f>
        <v>0</v>
      </c>
      <c r="BO1824" s="17">
        <f t="shared" si="8357"/>
        <v>23197.045770000001</v>
      </c>
      <c r="BP1824" s="17">
        <f t="shared" si="8358"/>
        <v>35139.164999999994</v>
      </c>
      <c r="BQ1824" s="17">
        <f t="shared" si="8359"/>
        <v>57799.700000000004</v>
      </c>
      <c r="BR1824" s="17">
        <f>BR1825+BR1827+BR1829+BR1831+BR1833+BR1835+BR1837+BR1839+BR1841+BR1843+BR1851+BR1853+BR1855+BR1845+BR1847+BR1849</f>
        <v>0</v>
      </c>
      <c r="BS1824" s="17">
        <f>BS1825+BS1827+BS1829+BS1831+BS1833+BS1835+BS1837+BS1839+BS1841+BS1843+BS1851+BS1853+BS1855+BS1845+BS1847+BS1849</f>
        <v>0</v>
      </c>
      <c r="BT1824" s="17">
        <f>BT1825+BT1827+BT1829+BT1831+BT1833+BT1835+BT1837+BT1839+BT1841+BT1843+BT1851+BT1853+BT1855+BT1845+BT1847+BT1849</f>
        <v>0</v>
      </c>
      <c r="BU1824" s="17">
        <f t="shared" si="8360"/>
        <v>23197.045770000001</v>
      </c>
      <c r="BV1824" s="17">
        <f t="shared" si="8361"/>
        <v>35139.164999999994</v>
      </c>
      <c r="BW1824" s="17">
        <f t="shared" si="8362"/>
        <v>57799.700000000004</v>
      </c>
      <c r="BX1824" s="17">
        <f>BX1825+BX1827+BX1829+BX1831+BX1833+BX1835+BX1837+BX1839+BX1841+BX1843+BX1851+BX1853+BX1855+BX1845+BX1847+BX1849</f>
        <v>0</v>
      </c>
      <c r="BY1824" s="17">
        <f>BY1825+BY1827+BY1829+BY1831+BY1833+BY1835+BY1837+BY1839+BY1841+BY1843+BY1851+BY1853+BY1855+BY1845+BY1847+BY1849</f>
        <v>0</v>
      </c>
      <c r="BZ1824" s="17">
        <f>BZ1825+BZ1827+BZ1829+BZ1831+BZ1833+BZ1835+BZ1837+BZ1839+BZ1841+BZ1843+BZ1851+BZ1853+BZ1855+BZ1845+BZ1847+BZ1849</f>
        <v>0</v>
      </c>
      <c r="CA1824" s="17">
        <f>CA1825+CA1827+CA1829+CA1831+CA1833+CA1835+CA1837+CA1839+CA1841+CA1843+CA1851+CA1853+CA1855+CA1845+CA1847+CA1849</f>
        <v>0</v>
      </c>
      <c r="CB1824" s="17">
        <f>CB1825+CB1827+CB1829+CB1831+CB1833+CB1835+CB1837+CB1839+CB1841+CB1843+CB1851+CB1853+CB1855+CB1845+CB1847+CB1849</f>
        <v>0</v>
      </c>
      <c r="CC1824" s="17">
        <f>CC1825+CC1827+CC1829+CC1831+CC1833+CC1835+CC1837+CC1839+CC1841+CC1843+CC1851+CC1853+CC1855+CC1845+CC1847+CC1849</f>
        <v>0</v>
      </c>
      <c r="CD1824" s="17">
        <f>CD1825+CD1827+CD1829+CD1831+CD1833+CD1835+CD1837+CD1839+CD1841+CD1843+CD1851+CD1853+CD1855+CD1845+CD1847+CD1849</f>
        <v>0</v>
      </c>
      <c r="CE1824" s="17">
        <f>CE1825+CE1827+CE1829+CE1831+CE1833+CE1835+CE1837+CE1839+CE1841+CE1843+CE1851+CE1853+CE1855+CE1845+CE1847+CE1849</f>
        <v>0</v>
      </c>
      <c r="CF1824" s="17">
        <f>CF1825+CF1827+CF1829+CF1831+CF1833+CF1835+CF1837+CF1839+CF1841+CF1843+CF1851+CF1853+CF1855+CF1845+CF1847+CF1849</f>
        <v>0</v>
      </c>
      <c r="CG1824" s="17">
        <f t="shared" si="8363"/>
        <v>23197.045770000001</v>
      </c>
      <c r="CH1824" s="17">
        <f t="shared" si="8364"/>
        <v>35139.164999999994</v>
      </c>
      <c r="CI1824" s="17">
        <f t="shared" si="8365"/>
        <v>57799.700000000004</v>
      </c>
      <c r="CJ1824" s="17">
        <f>CJ1825+CJ1827+CJ1829+CJ1831+CJ1833+CJ1835+CJ1837+CJ1839+CJ1841+CJ1843+CJ1851+CJ1853+CJ1855+CJ1845+CJ1847+CJ1849</f>
        <v>0</v>
      </c>
      <c r="CK1824" s="32"/>
      <c r="CL1824" s="32"/>
      <c r="CM1824" s="1"/>
      <c r="CN1824" s="1"/>
      <c r="CO1824" s="1"/>
      <c r="CP1824" s="1"/>
      <c r="CQ1824" s="1"/>
      <c r="CR1824" s="1"/>
      <c r="CS1824" s="1"/>
    </row>
    <row r="1825" s="1" customFormat="1">
      <c r="A1825" s="30" t="s">
        <v>602</v>
      </c>
      <c r="B1825" s="30" t="s">
        <v>70</v>
      </c>
      <c r="C1825" s="30" t="s">
        <v>303</v>
      </c>
      <c r="D1825" s="30" t="s">
        <v>626</v>
      </c>
      <c r="E1825" s="35"/>
      <c r="F1825" s="31" t="s">
        <v>627</v>
      </c>
      <c r="G1825" s="17">
        <f>G1826</f>
        <v>832.89999999999998</v>
      </c>
      <c r="H1825" s="17">
        <f>H1826</f>
        <v>10371</v>
      </c>
      <c r="I1825" s="17">
        <f>I1826</f>
        <v>0</v>
      </c>
      <c r="J1825" s="17">
        <f>J1826</f>
        <v>0</v>
      </c>
      <c r="K1825" s="17">
        <f>K1826</f>
        <v>0</v>
      </c>
      <c r="L1825" s="17">
        <f>L1826</f>
        <v>0</v>
      </c>
      <c r="M1825" s="17">
        <f t="shared" si="8599"/>
        <v>832.89999999999998</v>
      </c>
      <c r="N1825" s="17">
        <f t="shared" si="8600"/>
        <v>10371</v>
      </c>
      <c r="O1825" s="17">
        <f t="shared" si="8601"/>
        <v>0</v>
      </c>
      <c r="P1825" s="17">
        <f>P1826</f>
        <v>0</v>
      </c>
      <c r="Q1825" s="17">
        <f>Q1826</f>
        <v>0</v>
      </c>
      <c r="R1825" s="17">
        <f>R1826</f>
        <v>0</v>
      </c>
      <c r="S1825" s="17">
        <f>S1826</f>
        <v>0</v>
      </c>
      <c r="T1825" s="17">
        <f>T1826</f>
        <v>0</v>
      </c>
      <c r="U1825" s="17">
        <f>U1826</f>
        <v>0</v>
      </c>
      <c r="V1825" s="17">
        <f>V1826</f>
        <v>0</v>
      </c>
      <c r="W1825" s="17">
        <f>W1826</f>
        <v>0</v>
      </c>
      <c r="X1825" s="17">
        <f>X1826</f>
        <v>0</v>
      </c>
      <c r="Y1825" s="17">
        <f t="shared" si="8345"/>
        <v>832.89999999999998</v>
      </c>
      <c r="Z1825" s="17">
        <f t="shared" si="8346"/>
        <v>10371</v>
      </c>
      <c r="AA1825" s="17">
        <f t="shared" si="8347"/>
        <v>0</v>
      </c>
      <c r="AB1825" s="17">
        <f>AB1826</f>
        <v>0</v>
      </c>
      <c r="AC1825" s="17">
        <f>AC1826</f>
        <v>0</v>
      </c>
      <c r="AD1825" s="17">
        <f>AD1826</f>
        <v>0</v>
      </c>
      <c r="AE1825" s="17">
        <f t="shared" si="8348"/>
        <v>832.89999999999998</v>
      </c>
      <c r="AF1825" s="17">
        <f t="shared" si="8349"/>
        <v>10371</v>
      </c>
      <c r="AG1825" s="17">
        <f t="shared" si="8350"/>
        <v>0</v>
      </c>
      <c r="AH1825" s="17">
        <f>AH1826</f>
        <v>0</v>
      </c>
      <c r="AI1825" s="17">
        <f>AI1826</f>
        <v>0</v>
      </c>
      <c r="AJ1825" s="17">
        <f>AJ1826</f>
        <v>0</v>
      </c>
      <c r="AK1825" s="17">
        <f>AK1826</f>
        <v>0</v>
      </c>
      <c r="AL1825" s="17">
        <f>AL1826</f>
        <v>0</v>
      </c>
      <c r="AM1825" s="17">
        <f>AM1826</f>
        <v>0</v>
      </c>
      <c r="AN1825" s="17">
        <f>AN1826</f>
        <v>0</v>
      </c>
      <c r="AO1825" s="17">
        <f>AO1826</f>
        <v>0</v>
      </c>
      <c r="AP1825" s="17">
        <f>AP1826</f>
        <v>0</v>
      </c>
      <c r="AQ1825" s="17">
        <f>AQ1826</f>
        <v>0</v>
      </c>
      <c r="AR1825" s="17">
        <f>AR1826</f>
        <v>0</v>
      </c>
      <c r="AS1825" s="17">
        <f>AS1826</f>
        <v>0</v>
      </c>
      <c r="AT1825" s="17">
        <f>AT1826</f>
        <v>0</v>
      </c>
      <c r="AU1825" s="17">
        <f>AU1826</f>
        <v>0</v>
      </c>
      <c r="AV1825" s="17">
        <f>AV1826</f>
        <v>0</v>
      </c>
      <c r="AW1825" s="17">
        <f t="shared" si="8351"/>
        <v>832.89999999999998</v>
      </c>
      <c r="AX1825" s="17">
        <f t="shared" si="8352"/>
        <v>10371</v>
      </c>
      <c r="AY1825" s="17">
        <f t="shared" si="8353"/>
        <v>0</v>
      </c>
      <c r="AZ1825" s="17">
        <f>AZ1826</f>
        <v>0</v>
      </c>
      <c r="BA1825" s="17">
        <f t="shared" si="8354"/>
        <v>832.89999999999998</v>
      </c>
      <c r="BB1825" s="17">
        <f t="shared" si="8355"/>
        <v>10371</v>
      </c>
      <c r="BC1825" s="17">
        <f t="shared" si="8356"/>
        <v>0</v>
      </c>
      <c r="BD1825" s="17">
        <f>BD1826</f>
        <v>0</v>
      </c>
      <c r="BE1825" s="17">
        <f>BE1826</f>
        <v>0</v>
      </c>
      <c r="BF1825" s="17">
        <f>BF1826</f>
        <v>0</v>
      </c>
      <c r="BG1825" s="17">
        <f>BG1826</f>
        <v>0</v>
      </c>
      <c r="BH1825" s="17">
        <f>BH1826</f>
        <v>0</v>
      </c>
      <c r="BI1825" s="17">
        <f>BI1826</f>
        <v>0</v>
      </c>
      <c r="BJ1825" s="17">
        <f>BJ1826</f>
        <v>0</v>
      </c>
      <c r="BK1825" s="17">
        <f>BK1826</f>
        <v>0</v>
      </c>
      <c r="BL1825" s="17">
        <f>BL1826</f>
        <v>0</v>
      </c>
      <c r="BM1825" s="17">
        <f>BM1826</f>
        <v>0</v>
      </c>
      <c r="BN1825" s="17">
        <f>BN1826</f>
        <v>0</v>
      </c>
      <c r="BO1825" s="17">
        <f t="shared" si="8357"/>
        <v>832.89999999999998</v>
      </c>
      <c r="BP1825" s="17">
        <f t="shared" si="8358"/>
        <v>10371</v>
      </c>
      <c r="BQ1825" s="17">
        <f t="shared" si="8359"/>
        <v>0</v>
      </c>
      <c r="BR1825" s="17">
        <f>BR1826</f>
        <v>0</v>
      </c>
      <c r="BS1825" s="17">
        <f>BS1826</f>
        <v>0</v>
      </c>
      <c r="BT1825" s="17">
        <f>BT1826</f>
        <v>0</v>
      </c>
      <c r="BU1825" s="17">
        <f t="shared" si="8360"/>
        <v>832.89999999999998</v>
      </c>
      <c r="BV1825" s="17">
        <f t="shared" si="8361"/>
        <v>10371</v>
      </c>
      <c r="BW1825" s="17">
        <f t="shared" si="8362"/>
        <v>0</v>
      </c>
      <c r="BX1825" s="17">
        <f>BX1826</f>
        <v>0</v>
      </c>
      <c r="BY1825" s="17">
        <f>BY1826</f>
        <v>0</v>
      </c>
      <c r="BZ1825" s="17">
        <f>BZ1826</f>
        <v>0</v>
      </c>
      <c r="CA1825" s="17">
        <f>CA1826</f>
        <v>0</v>
      </c>
      <c r="CB1825" s="17">
        <f>CB1826</f>
        <v>0</v>
      </c>
      <c r="CC1825" s="17">
        <f>CC1826</f>
        <v>0</v>
      </c>
      <c r="CD1825" s="17">
        <f>CD1826</f>
        <v>0</v>
      </c>
      <c r="CE1825" s="17">
        <f>CE1826</f>
        <v>0</v>
      </c>
      <c r="CF1825" s="17">
        <f>CF1826</f>
        <v>0</v>
      </c>
      <c r="CG1825" s="17">
        <f t="shared" si="8363"/>
        <v>832.89999999999998</v>
      </c>
      <c r="CH1825" s="17">
        <f t="shared" si="8364"/>
        <v>10371</v>
      </c>
      <c r="CI1825" s="17">
        <f t="shared" si="8365"/>
        <v>0</v>
      </c>
      <c r="CJ1825" s="17">
        <f>CJ1826</f>
        <v>0</v>
      </c>
      <c r="CK1825" s="32"/>
      <c r="CL1825" s="32"/>
      <c r="CM1825" s="1"/>
      <c r="CN1825" s="1"/>
      <c r="CO1825" s="1"/>
      <c r="CP1825" s="1"/>
      <c r="CQ1825" s="1"/>
      <c r="CR1825" s="1"/>
      <c r="CS1825" s="1"/>
    </row>
    <row r="1826" s="1" customFormat="1">
      <c r="A1826" s="30" t="s">
        <v>602</v>
      </c>
      <c r="B1826" s="30" t="s">
        <v>70</v>
      </c>
      <c r="C1826" s="30" t="s">
        <v>303</v>
      </c>
      <c r="D1826" s="30" t="s">
        <v>626</v>
      </c>
      <c r="E1826" s="30" t="s">
        <v>91</v>
      </c>
      <c r="F1826" s="31" t="s">
        <v>92</v>
      </c>
      <c r="G1826" s="17">
        <v>832.89999999999998</v>
      </c>
      <c r="H1826" s="17">
        <v>10371</v>
      </c>
      <c r="I1826" s="17">
        <v>0</v>
      </c>
      <c r="J1826" s="17"/>
      <c r="K1826" s="17"/>
      <c r="L1826" s="17"/>
      <c r="M1826" s="17">
        <f t="shared" si="8599"/>
        <v>832.89999999999998</v>
      </c>
      <c r="N1826" s="17">
        <f t="shared" si="8600"/>
        <v>10371</v>
      </c>
      <c r="O1826" s="17">
        <f t="shared" si="8601"/>
        <v>0</v>
      </c>
      <c r="P1826" s="17"/>
      <c r="Q1826" s="17"/>
      <c r="R1826" s="17"/>
      <c r="S1826" s="17"/>
      <c r="T1826" s="17"/>
      <c r="U1826" s="17"/>
      <c r="V1826" s="17"/>
      <c r="W1826" s="17"/>
      <c r="X1826" s="17"/>
      <c r="Y1826" s="17">
        <f t="shared" si="8345"/>
        <v>832.89999999999998</v>
      </c>
      <c r="Z1826" s="17">
        <f t="shared" si="8346"/>
        <v>10371</v>
      </c>
      <c r="AA1826" s="17">
        <f t="shared" si="8347"/>
        <v>0</v>
      </c>
      <c r="AB1826" s="17"/>
      <c r="AC1826" s="17"/>
      <c r="AD1826" s="17"/>
      <c r="AE1826" s="17">
        <f t="shared" si="8348"/>
        <v>832.89999999999998</v>
      </c>
      <c r="AF1826" s="17">
        <f t="shared" si="8349"/>
        <v>10371</v>
      </c>
      <c r="AG1826" s="17">
        <f t="shared" si="8350"/>
        <v>0</v>
      </c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>
        <f t="shared" si="8351"/>
        <v>832.89999999999998</v>
      </c>
      <c r="AX1826" s="17">
        <f t="shared" si="8352"/>
        <v>10371</v>
      </c>
      <c r="AY1826" s="17">
        <f t="shared" si="8353"/>
        <v>0</v>
      </c>
      <c r="AZ1826" s="17"/>
      <c r="BA1826" s="17">
        <f t="shared" si="8354"/>
        <v>832.89999999999998</v>
      </c>
      <c r="BB1826" s="17">
        <f t="shared" si="8355"/>
        <v>10371</v>
      </c>
      <c r="BC1826" s="17">
        <f t="shared" si="8356"/>
        <v>0</v>
      </c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>
        <f t="shared" si="8357"/>
        <v>832.89999999999998</v>
      </c>
      <c r="BP1826" s="17">
        <f t="shared" si="8358"/>
        <v>10371</v>
      </c>
      <c r="BQ1826" s="17">
        <f t="shared" si="8359"/>
        <v>0</v>
      </c>
      <c r="BR1826" s="17"/>
      <c r="BS1826" s="17"/>
      <c r="BT1826" s="17"/>
      <c r="BU1826" s="17">
        <f t="shared" si="8360"/>
        <v>832.89999999999998</v>
      </c>
      <c r="BV1826" s="17">
        <f t="shared" si="8361"/>
        <v>10371</v>
      </c>
      <c r="BW1826" s="17">
        <f t="shared" si="8362"/>
        <v>0</v>
      </c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>
        <f t="shared" si="8363"/>
        <v>832.89999999999998</v>
      </c>
      <c r="CH1826" s="17">
        <f t="shared" si="8364"/>
        <v>10371</v>
      </c>
      <c r="CI1826" s="17">
        <f t="shared" si="8365"/>
        <v>0</v>
      </c>
      <c r="CJ1826" s="17"/>
      <c r="CK1826" s="32"/>
      <c r="CL1826" s="32"/>
      <c r="CM1826" s="1"/>
      <c r="CN1826" s="1"/>
      <c r="CO1826" s="1"/>
      <c r="CP1826" s="1"/>
      <c r="CQ1826" s="1"/>
      <c r="CR1826" s="1"/>
      <c r="CS1826" s="1"/>
    </row>
    <row r="1827" s="1" customFormat="1">
      <c r="A1827" s="30" t="s">
        <v>602</v>
      </c>
      <c r="B1827" s="30" t="s">
        <v>70</v>
      </c>
      <c r="C1827" s="30" t="s">
        <v>303</v>
      </c>
      <c r="D1827" s="30" t="s">
        <v>628</v>
      </c>
      <c r="E1827" s="35"/>
      <c r="F1827" s="31" t="s">
        <v>629</v>
      </c>
      <c r="G1827" s="17">
        <f>G1828</f>
        <v>832.89999999999998</v>
      </c>
      <c r="H1827" s="17">
        <f>H1828</f>
        <v>10371</v>
      </c>
      <c r="I1827" s="17">
        <f>I1828</f>
        <v>0</v>
      </c>
      <c r="J1827" s="17">
        <f>J1828</f>
        <v>0</v>
      </c>
      <c r="K1827" s="17">
        <f>K1828</f>
        <v>0</v>
      </c>
      <c r="L1827" s="17">
        <f>L1828</f>
        <v>0</v>
      </c>
      <c r="M1827" s="17">
        <f t="shared" si="8599"/>
        <v>832.89999999999998</v>
      </c>
      <c r="N1827" s="17">
        <f t="shared" si="8600"/>
        <v>10371</v>
      </c>
      <c r="O1827" s="17">
        <f t="shared" si="8601"/>
        <v>0</v>
      </c>
      <c r="P1827" s="17">
        <f>P1828</f>
        <v>0</v>
      </c>
      <c r="Q1827" s="17">
        <f>Q1828</f>
        <v>0</v>
      </c>
      <c r="R1827" s="17">
        <f>R1828</f>
        <v>0</v>
      </c>
      <c r="S1827" s="17">
        <f>S1828</f>
        <v>0</v>
      </c>
      <c r="T1827" s="17">
        <f>T1828</f>
        <v>0</v>
      </c>
      <c r="U1827" s="17">
        <f>U1828</f>
        <v>0</v>
      </c>
      <c r="V1827" s="17">
        <f>V1828</f>
        <v>0</v>
      </c>
      <c r="W1827" s="17">
        <f>W1828</f>
        <v>0</v>
      </c>
      <c r="X1827" s="17">
        <f>X1828</f>
        <v>0</v>
      </c>
      <c r="Y1827" s="17">
        <f t="shared" si="8345"/>
        <v>832.89999999999998</v>
      </c>
      <c r="Z1827" s="17">
        <f t="shared" si="8346"/>
        <v>10371</v>
      </c>
      <c r="AA1827" s="17">
        <f t="shared" si="8347"/>
        <v>0</v>
      </c>
      <c r="AB1827" s="17">
        <f>AB1828</f>
        <v>0</v>
      </c>
      <c r="AC1827" s="17">
        <f>AC1828</f>
        <v>0</v>
      </c>
      <c r="AD1827" s="17">
        <f>AD1828</f>
        <v>0</v>
      </c>
      <c r="AE1827" s="17">
        <f t="shared" si="8348"/>
        <v>832.89999999999998</v>
      </c>
      <c r="AF1827" s="17">
        <f t="shared" si="8349"/>
        <v>10371</v>
      </c>
      <c r="AG1827" s="17">
        <f t="shared" si="8350"/>
        <v>0</v>
      </c>
      <c r="AH1827" s="17">
        <f>AH1828</f>
        <v>0</v>
      </c>
      <c r="AI1827" s="17">
        <f>AI1828</f>
        <v>0</v>
      </c>
      <c r="AJ1827" s="17">
        <f>AJ1828</f>
        <v>0</v>
      </c>
      <c r="AK1827" s="17">
        <f>AK1828</f>
        <v>0</v>
      </c>
      <c r="AL1827" s="17">
        <f>AL1828</f>
        <v>0</v>
      </c>
      <c r="AM1827" s="17">
        <f>AM1828</f>
        <v>0</v>
      </c>
      <c r="AN1827" s="17">
        <f>AN1828</f>
        <v>0</v>
      </c>
      <c r="AO1827" s="17">
        <f>AO1828</f>
        <v>0</v>
      </c>
      <c r="AP1827" s="17">
        <f>AP1828</f>
        <v>0</v>
      </c>
      <c r="AQ1827" s="17">
        <f>AQ1828</f>
        <v>0</v>
      </c>
      <c r="AR1827" s="17">
        <f>AR1828</f>
        <v>0</v>
      </c>
      <c r="AS1827" s="17">
        <f>AS1828</f>
        <v>0</v>
      </c>
      <c r="AT1827" s="17">
        <f>AT1828</f>
        <v>0</v>
      </c>
      <c r="AU1827" s="17">
        <f>AU1828</f>
        <v>0</v>
      </c>
      <c r="AV1827" s="17">
        <f>AV1828</f>
        <v>0</v>
      </c>
      <c r="AW1827" s="17">
        <f t="shared" si="8351"/>
        <v>832.89999999999998</v>
      </c>
      <c r="AX1827" s="17">
        <f t="shared" si="8352"/>
        <v>10371</v>
      </c>
      <c r="AY1827" s="17">
        <f t="shared" si="8353"/>
        <v>0</v>
      </c>
      <c r="AZ1827" s="17">
        <f>AZ1828</f>
        <v>0</v>
      </c>
      <c r="BA1827" s="17">
        <f t="shared" si="8354"/>
        <v>832.89999999999998</v>
      </c>
      <c r="BB1827" s="17">
        <f t="shared" si="8355"/>
        <v>10371</v>
      </c>
      <c r="BC1827" s="17">
        <f t="shared" si="8356"/>
        <v>0</v>
      </c>
      <c r="BD1827" s="17">
        <f>BD1828</f>
        <v>0</v>
      </c>
      <c r="BE1827" s="17">
        <f>BE1828</f>
        <v>0</v>
      </c>
      <c r="BF1827" s="17">
        <f>BF1828</f>
        <v>0</v>
      </c>
      <c r="BG1827" s="17">
        <f>BG1828</f>
        <v>0</v>
      </c>
      <c r="BH1827" s="17">
        <f>BH1828</f>
        <v>0</v>
      </c>
      <c r="BI1827" s="17">
        <f>BI1828</f>
        <v>0</v>
      </c>
      <c r="BJ1827" s="17">
        <f>BJ1828</f>
        <v>0</v>
      </c>
      <c r="BK1827" s="17">
        <f>BK1828</f>
        <v>0</v>
      </c>
      <c r="BL1827" s="17">
        <f>BL1828</f>
        <v>0</v>
      </c>
      <c r="BM1827" s="17">
        <f>BM1828</f>
        <v>0</v>
      </c>
      <c r="BN1827" s="17">
        <f>BN1828</f>
        <v>0</v>
      </c>
      <c r="BO1827" s="17">
        <f t="shared" si="8357"/>
        <v>832.89999999999998</v>
      </c>
      <c r="BP1827" s="17">
        <f t="shared" si="8358"/>
        <v>10371</v>
      </c>
      <c r="BQ1827" s="17">
        <f t="shared" si="8359"/>
        <v>0</v>
      </c>
      <c r="BR1827" s="17">
        <f>BR1828</f>
        <v>0</v>
      </c>
      <c r="BS1827" s="17">
        <f>BS1828</f>
        <v>0</v>
      </c>
      <c r="BT1827" s="17">
        <f>BT1828</f>
        <v>0</v>
      </c>
      <c r="BU1827" s="17">
        <f t="shared" si="8360"/>
        <v>832.89999999999998</v>
      </c>
      <c r="BV1827" s="17">
        <f t="shared" si="8361"/>
        <v>10371</v>
      </c>
      <c r="BW1827" s="17">
        <f t="shared" si="8362"/>
        <v>0</v>
      </c>
      <c r="BX1827" s="17">
        <f>BX1828</f>
        <v>0</v>
      </c>
      <c r="BY1827" s="17">
        <f>BY1828</f>
        <v>0</v>
      </c>
      <c r="BZ1827" s="17">
        <f>BZ1828</f>
        <v>0</v>
      </c>
      <c r="CA1827" s="17">
        <f>CA1828</f>
        <v>0</v>
      </c>
      <c r="CB1827" s="17">
        <f>CB1828</f>
        <v>0</v>
      </c>
      <c r="CC1827" s="17">
        <f>CC1828</f>
        <v>0</v>
      </c>
      <c r="CD1827" s="17">
        <f>CD1828</f>
        <v>0</v>
      </c>
      <c r="CE1827" s="17">
        <f>CE1828</f>
        <v>0</v>
      </c>
      <c r="CF1827" s="17">
        <f>CF1828</f>
        <v>0</v>
      </c>
      <c r="CG1827" s="17">
        <f t="shared" si="8363"/>
        <v>832.89999999999998</v>
      </c>
      <c r="CH1827" s="17">
        <f t="shared" si="8364"/>
        <v>10371</v>
      </c>
      <c r="CI1827" s="17">
        <f t="shared" si="8365"/>
        <v>0</v>
      </c>
      <c r="CJ1827" s="17">
        <f>CJ1828</f>
        <v>0</v>
      </c>
      <c r="CK1827" s="32"/>
      <c r="CL1827" s="32"/>
      <c r="CM1827" s="1"/>
      <c r="CN1827" s="1"/>
      <c r="CO1827" s="1"/>
      <c r="CP1827" s="1"/>
      <c r="CQ1827" s="1"/>
      <c r="CR1827" s="1"/>
      <c r="CS1827" s="1"/>
    </row>
    <row r="1828" s="1" customFormat="1">
      <c r="A1828" s="30" t="s">
        <v>602</v>
      </c>
      <c r="B1828" s="30" t="s">
        <v>70</v>
      </c>
      <c r="C1828" s="30" t="s">
        <v>303</v>
      </c>
      <c r="D1828" s="30" t="s">
        <v>628</v>
      </c>
      <c r="E1828" s="30" t="s">
        <v>91</v>
      </c>
      <c r="F1828" s="31" t="s">
        <v>92</v>
      </c>
      <c r="G1828" s="17">
        <v>832.89999999999998</v>
      </c>
      <c r="H1828" s="17">
        <v>10371</v>
      </c>
      <c r="I1828" s="17">
        <v>0</v>
      </c>
      <c r="J1828" s="17"/>
      <c r="K1828" s="17"/>
      <c r="L1828" s="17"/>
      <c r="M1828" s="17">
        <f t="shared" si="8599"/>
        <v>832.89999999999998</v>
      </c>
      <c r="N1828" s="17">
        <f t="shared" si="8600"/>
        <v>10371</v>
      </c>
      <c r="O1828" s="17">
        <f t="shared" si="8601"/>
        <v>0</v>
      </c>
      <c r="P1828" s="17"/>
      <c r="Q1828" s="17"/>
      <c r="R1828" s="17"/>
      <c r="S1828" s="17"/>
      <c r="T1828" s="17"/>
      <c r="U1828" s="17"/>
      <c r="V1828" s="17"/>
      <c r="W1828" s="17"/>
      <c r="X1828" s="17"/>
      <c r="Y1828" s="17">
        <f t="shared" si="8345"/>
        <v>832.89999999999998</v>
      </c>
      <c r="Z1828" s="17">
        <f t="shared" si="8346"/>
        <v>10371</v>
      </c>
      <c r="AA1828" s="17">
        <f t="shared" si="8347"/>
        <v>0</v>
      </c>
      <c r="AB1828" s="17"/>
      <c r="AC1828" s="17"/>
      <c r="AD1828" s="17"/>
      <c r="AE1828" s="17">
        <f t="shared" si="8348"/>
        <v>832.89999999999998</v>
      </c>
      <c r="AF1828" s="17">
        <f t="shared" si="8349"/>
        <v>10371</v>
      </c>
      <c r="AG1828" s="17">
        <f t="shared" si="8350"/>
        <v>0</v>
      </c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>
        <f t="shared" si="8351"/>
        <v>832.89999999999998</v>
      </c>
      <c r="AX1828" s="17">
        <f t="shared" si="8352"/>
        <v>10371</v>
      </c>
      <c r="AY1828" s="17">
        <f t="shared" si="8353"/>
        <v>0</v>
      </c>
      <c r="AZ1828" s="17"/>
      <c r="BA1828" s="17">
        <f t="shared" si="8354"/>
        <v>832.89999999999998</v>
      </c>
      <c r="BB1828" s="17">
        <f t="shared" si="8355"/>
        <v>10371</v>
      </c>
      <c r="BC1828" s="17">
        <f t="shared" si="8356"/>
        <v>0</v>
      </c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>
        <f t="shared" si="8357"/>
        <v>832.89999999999998</v>
      </c>
      <c r="BP1828" s="17">
        <f t="shared" si="8358"/>
        <v>10371</v>
      </c>
      <c r="BQ1828" s="17">
        <f t="shared" si="8359"/>
        <v>0</v>
      </c>
      <c r="BR1828" s="17"/>
      <c r="BS1828" s="17"/>
      <c r="BT1828" s="17"/>
      <c r="BU1828" s="17">
        <f t="shared" si="8360"/>
        <v>832.89999999999998</v>
      </c>
      <c r="BV1828" s="17">
        <f t="shared" si="8361"/>
        <v>10371</v>
      </c>
      <c r="BW1828" s="17">
        <f t="shared" si="8362"/>
        <v>0</v>
      </c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>
        <f t="shared" si="8363"/>
        <v>832.89999999999998</v>
      </c>
      <c r="CH1828" s="17">
        <f t="shared" si="8364"/>
        <v>10371</v>
      </c>
      <c r="CI1828" s="17">
        <f t="shared" si="8365"/>
        <v>0</v>
      </c>
      <c r="CJ1828" s="17"/>
      <c r="CK1828" s="32"/>
      <c r="CL1828" s="32"/>
      <c r="CM1828" s="1"/>
      <c r="CN1828" s="1"/>
      <c r="CO1828" s="1"/>
      <c r="CP1828" s="1"/>
      <c r="CQ1828" s="1"/>
      <c r="CR1828" s="1"/>
      <c r="CS1828" s="1"/>
    </row>
    <row r="1829" s="1" customFormat="1">
      <c r="A1829" s="30" t="s">
        <v>602</v>
      </c>
      <c r="B1829" s="30" t="s">
        <v>70</v>
      </c>
      <c r="C1829" s="30" t="s">
        <v>303</v>
      </c>
      <c r="D1829" s="30" t="s">
        <v>630</v>
      </c>
      <c r="E1829" s="35"/>
      <c r="F1829" s="31" t="s">
        <v>631</v>
      </c>
      <c r="G1829" s="17">
        <f>G1830</f>
        <v>0</v>
      </c>
      <c r="H1829" s="17">
        <f>H1830</f>
        <v>877.10000000000002</v>
      </c>
      <c r="I1829" s="17">
        <f>I1830</f>
        <v>10827.4</v>
      </c>
      <c r="J1829" s="17">
        <f>J1830</f>
        <v>0</v>
      </c>
      <c r="K1829" s="17">
        <f>K1830</f>
        <v>0</v>
      </c>
      <c r="L1829" s="17">
        <f>L1830</f>
        <v>0</v>
      </c>
      <c r="M1829" s="17">
        <f t="shared" si="8599"/>
        <v>0</v>
      </c>
      <c r="N1829" s="17">
        <f t="shared" si="8600"/>
        <v>877.10000000000002</v>
      </c>
      <c r="O1829" s="17">
        <f t="shared" si="8601"/>
        <v>10827.4</v>
      </c>
      <c r="P1829" s="17">
        <f>P1830</f>
        <v>0</v>
      </c>
      <c r="Q1829" s="17">
        <f>Q1830</f>
        <v>0</v>
      </c>
      <c r="R1829" s="17">
        <f>R1830</f>
        <v>0</v>
      </c>
      <c r="S1829" s="17">
        <f>S1830</f>
        <v>0</v>
      </c>
      <c r="T1829" s="17">
        <f>T1830</f>
        <v>0</v>
      </c>
      <c r="U1829" s="17">
        <f>U1830</f>
        <v>0</v>
      </c>
      <c r="V1829" s="17">
        <f>V1830</f>
        <v>0</v>
      </c>
      <c r="W1829" s="17">
        <f>W1830</f>
        <v>0</v>
      </c>
      <c r="X1829" s="17">
        <f>X1830</f>
        <v>0</v>
      </c>
      <c r="Y1829" s="17">
        <f t="shared" si="8345"/>
        <v>0</v>
      </c>
      <c r="Z1829" s="17">
        <f t="shared" si="8346"/>
        <v>877.10000000000002</v>
      </c>
      <c r="AA1829" s="17">
        <f t="shared" si="8347"/>
        <v>10827.4</v>
      </c>
      <c r="AB1829" s="17">
        <f>AB1830</f>
        <v>0</v>
      </c>
      <c r="AC1829" s="17">
        <f>AC1830</f>
        <v>0</v>
      </c>
      <c r="AD1829" s="17">
        <f>AD1830</f>
        <v>0</v>
      </c>
      <c r="AE1829" s="17">
        <f t="shared" si="8348"/>
        <v>0</v>
      </c>
      <c r="AF1829" s="17">
        <f t="shared" si="8349"/>
        <v>877.10000000000002</v>
      </c>
      <c r="AG1829" s="17">
        <f t="shared" si="8350"/>
        <v>10827.4</v>
      </c>
      <c r="AH1829" s="17">
        <f>AH1830</f>
        <v>0</v>
      </c>
      <c r="AI1829" s="17">
        <f>AI1830</f>
        <v>0</v>
      </c>
      <c r="AJ1829" s="17">
        <f>AJ1830</f>
        <v>0</v>
      </c>
      <c r="AK1829" s="17">
        <f>AK1830</f>
        <v>0</v>
      </c>
      <c r="AL1829" s="17">
        <f>AL1830</f>
        <v>0</v>
      </c>
      <c r="AM1829" s="17">
        <f>AM1830</f>
        <v>0</v>
      </c>
      <c r="AN1829" s="17">
        <f>AN1830</f>
        <v>0</v>
      </c>
      <c r="AO1829" s="17">
        <f>AO1830</f>
        <v>0</v>
      </c>
      <c r="AP1829" s="17">
        <f>AP1830</f>
        <v>0</v>
      </c>
      <c r="AQ1829" s="17">
        <f>AQ1830</f>
        <v>0</v>
      </c>
      <c r="AR1829" s="17">
        <f>AR1830</f>
        <v>0</v>
      </c>
      <c r="AS1829" s="17">
        <f>AS1830</f>
        <v>0</v>
      </c>
      <c r="AT1829" s="17">
        <f>AT1830</f>
        <v>0</v>
      </c>
      <c r="AU1829" s="17">
        <f>AU1830</f>
        <v>0</v>
      </c>
      <c r="AV1829" s="17">
        <f>AV1830</f>
        <v>0</v>
      </c>
      <c r="AW1829" s="17">
        <f t="shared" si="8351"/>
        <v>0</v>
      </c>
      <c r="AX1829" s="17">
        <f t="shared" si="8352"/>
        <v>877.10000000000002</v>
      </c>
      <c r="AY1829" s="17">
        <f t="shared" si="8353"/>
        <v>10827.4</v>
      </c>
      <c r="AZ1829" s="17">
        <f>AZ1830</f>
        <v>0</v>
      </c>
      <c r="BA1829" s="17">
        <f t="shared" si="8354"/>
        <v>0</v>
      </c>
      <c r="BB1829" s="17">
        <f t="shared" si="8355"/>
        <v>877.10000000000002</v>
      </c>
      <c r="BC1829" s="17">
        <f t="shared" si="8356"/>
        <v>10827.4</v>
      </c>
      <c r="BD1829" s="17">
        <f>BD1830</f>
        <v>0</v>
      </c>
      <c r="BE1829" s="17">
        <f>BE1830</f>
        <v>0</v>
      </c>
      <c r="BF1829" s="17">
        <f>BF1830</f>
        <v>0</v>
      </c>
      <c r="BG1829" s="17">
        <f>BG1830</f>
        <v>0</v>
      </c>
      <c r="BH1829" s="17">
        <f>BH1830</f>
        <v>0</v>
      </c>
      <c r="BI1829" s="17">
        <f>BI1830</f>
        <v>0</v>
      </c>
      <c r="BJ1829" s="17">
        <f>BJ1830</f>
        <v>0</v>
      </c>
      <c r="BK1829" s="17">
        <f>BK1830</f>
        <v>0</v>
      </c>
      <c r="BL1829" s="17">
        <f>BL1830</f>
        <v>0</v>
      </c>
      <c r="BM1829" s="17">
        <f>BM1830</f>
        <v>0</v>
      </c>
      <c r="BN1829" s="17">
        <f>BN1830</f>
        <v>0</v>
      </c>
      <c r="BO1829" s="17">
        <f t="shared" si="8357"/>
        <v>0</v>
      </c>
      <c r="BP1829" s="17">
        <f t="shared" si="8358"/>
        <v>877.10000000000002</v>
      </c>
      <c r="BQ1829" s="17">
        <f t="shared" si="8359"/>
        <v>10827.4</v>
      </c>
      <c r="BR1829" s="17">
        <f>BR1830</f>
        <v>0</v>
      </c>
      <c r="BS1829" s="17">
        <f>BS1830</f>
        <v>0</v>
      </c>
      <c r="BT1829" s="17">
        <f>BT1830</f>
        <v>0</v>
      </c>
      <c r="BU1829" s="17">
        <f t="shared" si="8360"/>
        <v>0</v>
      </c>
      <c r="BV1829" s="17">
        <f t="shared" si="8361"/>
        <v>877.10000000000002</v>
      </c>
      <c r="BW1829" s="17">
        <f t="shared" si="8362"/>
        <v>10827.4</v>
      </c>
      <c r="BX1829" s="17">
        <f>BX1830</f>
        <v>0</v>
      </c>
      <c r="BY1829" s="17">
        <f>BY1830</f>
        <v>0</v>
      </c>
      <c r="BZ1829" s="17">
        <f>BZ1830</f>
        <v>0</v>
      </c>
      <c r="CA1829" s="17">
        <f>CA1830</f>
        <v>0</v>
      </c>
      <c r="CB1829" s="17">
        <f>CB1830</f>
        <v>0</v>
      </c>
      <c r="CC1829" s="17">
        <f>CC1830</f>
        <v>0</v>
      </c>
      <c r="CD1829" s="17">
        <f>CD1830</f>
        <v>0</v>
      </c>
      <c r="CE1829" s="17">
        <f>CE1830</f>
        <v>0</v>
      </c>
      <c r="CF1829" s="17">
        <f>CF1830</f>
        <v>0</v>
      </c>
      <c r="CG1829" s="17">
        <f t="shared" si="8363"/>
        <v>0</v>
      </c>
      <c r="CH1829" s="17">
        <f t="shared" si="8364"/>
        <v>877.10000000000002</v>
      </c>
      <c r="CI1829" s="17">
        <f t="shared" si="8365"/>
        <v>10827.4</v>
      </c>
      <c r="CJ1829" s="17">
        <f>CJ1830</f>
        <v>0</v>
      </c>
      <c r="CK1829" s="32"/>
      <c r="CL1829" s="32"/>
      <c r="CM1829" s="1"/>
      <c r="CN1829" s="1"/>
      <c r="CO1829" s="1"/>
      <c r="CP1829" s="1"/>
      <c r="CQ1829" s="1"/>
      <c r="CR1829" s="1"/>
      <c r="CS1829" s="1"/>
    </row>
    <row r="1830" s="1" customFormat="1">
      <c r="A1830" s="30" t="s">
        <v>602</v>
      </c>
      <c r="B1830" s="30" t="s">
        <v>70</v>
      </c>
      <c r="C1830" s="30" t="s">
        <v>303</v>
      </c>
      <c r="D1830" s="30" t="s">
        <v>630</v>
      </c>
      <c r="E1830" s="30" t="s">
        <v>91</v>
      </c>
      <c r="F1830" s="31" t="s">
        <v>92</v>
      </c>
      <c r="G1830" s="17">
        <v>0</v>
      </c>
      <c r="H1830" s="17">
        <v>877.10000000000002</v>
      </c>
      <c r="I1830" s="17">
        <v>10827.4</v>
      </c>
      <c r="J1830" s="17"/>
      <c r="K1830" s="17"/>
      <c r="L1830" s="17"/>
      <c r="M1830" s="17">
        <f t="shared" si="8599"/>
        <v>0</v>
      </c>
      <c r="N1830" s="17">
        <f t="shared" si="8600"/>
        <v>877.10000000000002</v>
      </c>
      <c r="O1830" s="17">
        <f t="shared" si="8601"/>
        <v>10827.4</v>
      </c>
      <c r="P1830" s="17"/>
      <c r="Q1830" s="17"/>
      <c r="R1830" s="17"/>
      <c r="S1830" s="17"/>
      <c r="T1830" s="17"/>
      <c r="U1830" s="17"/>
      <c r="V1830" s="17"/>
      <c r="W1830" s="17"/>
      <c r="X1830" s="17"/>
      <c r="Y1830" s="17">
        <f t="shared" si="8345"/>
        <v>0</v>
      </c>
      <c r="Z1830" s="17">
        <f t="shared" si="8346"/>
        <v>877.10000000000002</v>
      </c>
      <c r="AA1830" s="17">
        <f t="shared" si="8347"/>
        <v>10827.4</v>
      </c>
      <c r="AB1830" s="17"/>
      <c r="AC1830" s="17"/>
      <c r="AD1830" s="17"/>
      <c r="AE1830" s="17">
        <f t="shared" si="8348"/>
        <v>0</v>
      </c>
      <c r="AF1830" s="17">
        <f t="shared" si="8349"/>
        <v>877.10000000000002</v>
      </c>
      <c r="AG1830" s="17">
        <f t="shared" si="8350"/>
        <v>10827.4</v>
      </c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>
        <f t="shared" si="8351"/>
        <v>0</v>
      </c>
      <c r="AX1830" s="17">
        <f t="shared" si="8352"/>
        <v>877.10000000000002</v>
      </c>
      <c r="AY1830" s="17">
        <f t="shared" si="8353"/>
        <v>10827.4</v>
      </c>
      <c r="AZ1830" s="17"/>
      <c r="BA1830" s="17">
        <f t="shared" si="8354"/>
        <v>0</v>
      </c>
      <c r="BB1830" s="17">
        <f t="shared" si="8355"/>
        <v>877.10000000000002</v>
      </c>
      <c r="BC1830" s="17">
        <f t="shared" si="8356"/>
        <v>10827.4</v>
      </c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>
        <f t="shared" si="8357"/>
        <v>0</v>
      </c>
      <c r="BP1830" s="17">
        <f t="shared" si="8358"/>
        <v>877.10000000000002</v>
      </c>
      <c r="BQ1830" s="17">
        <f t="shared" si="8359"/>
        <v>10827.4</v>
      </c>
      <c r="BR1830" s="17"/>
      <c r="BS1830" s="17"/>
      <c r="BT1830" s="17"/>
      <c r="BU1830" s="17">
        <f t="shared" si="8360"/>
        <v>0</v>
      </c>
      <c r="BV1830" s="17">
        <f t="shared" si="8361"/>
        <v>877.10000000000002</v>
      </c>
      <c r="BW1830" s="17">
        <f t="shared" si="8362"/>
        <v>10827.4</v>
      </c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>
        <f t="shared" si="8363"/>
        <v>0</v>
      </c>
      <c r="CH1830" s="17">
        <f t="shared" si="8364"/>
        <v>877.10000000000002</v>
      </c>
      <c r="CI1830" s="17">
        <f t="shared" si="8365"/>
        <v>10827.4</v>
      </c>
      <c r="CJ1830" s="17"/>
      <c r="CK1830" s="32"/>
      <c r="CL1830" s="32"/>
      <c r="CM1830" s="1"/>
      <c r="CN1830" s="1"/>
      <c r="CO1830" s="1"/>
      <c r="CP1830" s="1"/>
      <c r="CQ1830" s="1"/>
      <c r="CR1830" s="1"/>
      <c r="CS1830" s="1"/>
    </row>
    <row r="1831" s="1" customFormat="1">
      <c r="A1831" s="30" t="s">
        <v>602</v>
      </c>
      <c r="B1831" s="30" t="s">
        <v>70</v>
      </c>
      <c r="C1831" s="30" t="s">
        <v>303</v>
      </c>
      <c r="D1831" s="30" t="s">
        <v>632</v>
      </c>
      <c r="E1831" s="35"/>
      <c r="F1831" s="31" t="s">
        <v>633</v>
      </c>
      <c r="G1831" s="17">
        <f>G1832</f>
        <v>0</v>
      </c>
      <c r="H1831" s="17">
        <f>H1832</f>
        <v>877.10000000000002</v>
      </c>
      <c r="I1831" s="17">
        <f>I1832</f>
        <v>10827.4</v>
      </c>
      <c r="J1831" s="17">
        <f>J1832</f>
        <v>0</v>
      </c>
      <c r="K1831" s="17">
        <f>K1832</f>
        <v>0</v>
      </c>
      <c r="L1831" s="17">
        <f>L1832</f>
        <v>0</v>
      </c>
      <c r="M1831" s="17">
        <f t="shared" si="8599"/>
        <v>0</v>
      </c>
      <c r="N1831" s="17">
        <f t="shared" si="8600"/>
        <v>877.10000000000002</v>
      </c>
      <c r="O1831" s="17">
        <f t="shared" si="8601"/>
        <v>10827.4</v>
      </c>
      <c r="P1831" s="17">
        <f>P1832</f>
        <v>0</v>
      </c>
      <c r="Q1831" s="17">
        <f>Q1832</f>
        <v>0</v>
      </c>
      <c r="R1831" s="17">
        <f>R1832</f>
        <v>0</v>
      </c>
      <c r="S1831" s="17">
        <f>S1832</f>
        <v>0</v>
      </c>
      <c r="T1831" s="17">
        <f>T1832</f>
        <v>0</v>
      </c>
      <c r="U1831" s="17">
        <f>U1832</f>
        <v>0</v>
      </c>
      <c r="V1831" s="17">
        <f>V1832</f>
        <v>0</v>
      </c>
      <c r="W1831" s="17">
        <f>W1832</f>
        <v>0</v>
      </c>
      <c r="X1831" s="17">
        <f>X1832</f>
        <v>0</v>
      </c>
      <c r="Y1831" s="17">
        <f t="shared" si="8345"/>
        <v>0</v>
      </c>
      <c r="Z1831" s="17">
        <f t="shared" si="8346"/>
        <v>877.10000000000002</v>
      </c>
      <c r="AA1831" s="17">
        <f t="shared" si="8347"/>
        <v>10827.4</v>
      </c>
      <c r="AB1831" s="17">
        <f>AB1832</f>
        <v>0</v>
      </c>
      <c r="AC1831" s="17">
        <f>AC1832</f>
        <v>0</v>
      </c>
      <c r="AD1831" s="17">
        <f>AD1832</f>
        <v>0</v>
      </c>
      <c r="AE1831" s="17">
        <f t="shared" si="8348"/>
        <v>0</v>
      </c>
      <c r="AF1831" s="17">
        <f t="shared" si="8349"/>
        <v>877.10000000000002</v>
      </c>
      <c r="AG1831" s="17">
        <f t="shared" si="8350"/>
        <v>10827.4</v>
      </c>
      <c r="AH1831" s="17">
        <f>AH1832</f>
        <v>0</v>
      </c>
      <c r="AI1831" s="17">
        <f>AI1832</f>
        <v>0</v>
      </c>
      <c r="AJ1831" s="17">
        <f>AJ1832</f>
        <v>0</v>
      </c>
      <c r="AK1831" s="17">
        <f>AK1832</f>
        <v>0</v>
      </c>
      <c r="AL1831" s="17">
        <f>AL1832</f>
        <v>0</v>
      </c>
      <c r="AM1831" s="17">
        <f>AM1832</f>
        <v>0</v>
      </c>
      <c r="AN1831" s="17">
        <f>AN1832</f>
        <v>0</v>
      </c>
      <c r="AO1831" s="17">
        <f>AO1832</f>
        <v>0</v>
      </c>
      <c r="AP1831" s="17">
        <f>AP1832</f>
        <v>0</v>
      </c>
      <c r="AQ1831" s="17">
        <f>AQ1832</f>
        <v>0</v>
      </c>
      <c r="AR1831" s="17">
        <f>AR1832</f>
        <v>0</v>
      </c>
      <c r="AS1831" s="17">
        <f>AS1832</f>
        <v>0</v>
      </c>
      <c r="AT1831" s="17">
        <f>AT1832</f>
        <v>0</v>
      </c>
      <c r="AU1831" s="17">
        <f>AU1832</f>
        <v>0</v>
      </c>
      <c r="AV1831" s="17">
        <f>AV1832</f>
        <v>0</v>
      </c>
      <c r="AW1831" s="17">
        <f t="shared" si="8351"/>
        <v>0</v>
      </c>
      <c r="AX1831" s="17">
        <f t="shared" si="8352"/>
        <v>877.10000000000002</v>
      </c>
      <c r="AY1831" s="17">
        <f t="shared" si="8353"/>
        <v>10827.4</v>
      </c>
      <c r="AZ1831" s="17">
        <f>AZ1832</f>
        <v>0</v>
      </c>
      <c r="BA1831" s="17">
        <f t="shared" si="8354"/>
        <v>0</v>
      </c>
      <c r="BB1831" s="17">
        <f t="shared" si="8355"/>
        <v>877.10000000000002</v>
      </c>
      <c r="BC1831" s="17">
        <f t="shared" si="8356"/>
        <v>10827.4</v>
      </c>
      <c r="BD1831" s="17">
        <f>BD1832</f>
        <v>0</v>
      </c>
      <c r="BE1831" s="17">
        <f>BE1832</f>
        <v>0</v>
      </c>
      <c r="BF1831" s="17">
        <f>BF1832</f>
        <v>0</v>
      </c>
      <c r="BG1831" s="17">
        <f>BG1832</f>
        <v>0</v>
      </c>
      <c r="BH1831" s="17">
        <f>BH1832</f>
        <v>0</v>
      </c>
      <c r="BI1831" s="17">
        <f>BI1832</f>
        <v>0</v>
      </c>
      <c r="BJ1831" s="17">
        <f>BJ1832</f>
        <v>0</v>
      </c>
      <c r="BK1831" s="17">
        <f>BK1832</f>
        <v>0</v>
      </c>
      <c r="BL1831" s="17">
        <f>BL1832</f>
        <v>0</v>
      </c>
      <c r="BM1831" s="17">
        <f>BM1832</f>
        <v>0</v>
      </c>
      <c r="BN1831" s="17">
        <f>BN1832</f>
        <v>0</v>
      </c>
      <c r="BO1831" s="17">
        <f t="shared" si="8357"/>
        <v>0</v>
      </c>
      <c r="BP1831" s="17">
        <f t="shared" si="8358"/>
        <v>877.10000000000002</v>
      </c>
      <c r="BQ1831" s="17">
        <f t="shared" si="8359"/>
        <v>10827.4</v>
      </c>
      <c r="BR1831" s="17">
        <f>BR1832</f>
        <v>0</v>
      </c>
      <c r="BS1831" s="17">
        <f>BS1832</f>
        <v>0</v>
      </c>
      <c r="BT1831" s="17">
        <f>BT1832</f>
        <v>0</v>
      </c>
      <c r="BU1831" s="17">
        <f t="shared" si="8360"/>
        <v>0</v>
      </c>
      <c r="BV1831" s="17">
        <f t="shared" si="8361"/>
        <v>877.10000000000002</v>
      </c>
      <c r="BW1831" s="17">
        <f t="shared" si="8362"/>
        <v>10827.4</v>
      </c>
      <c r="BX1831" s="17">
        <f>BX1832</f>
        <v>0</v>
      </c>
      <c r="BY1831" s="17">
        <f>BY1832</f>
        <v>0</v>
      </c>
      <c r="BZ1831" s="17">
        <f>BZ1832</f>
        <v>0</v>
      </c>
      <c r="CA1831" s="17">
        <f>CA1832</f>
        <v>0</v>
      </c>
      <c r="CB1831" s="17">
        <f>CB1832</f>
        <v>0</v>
      </c>
      <c r="CC1831" s="17">
        <f>CC1832</f>
        <v>0</v>
      </c>
      <c r="CD1831" s="17">
        <f>CD1832</f>
        <v>0</v>
      </c>
      <c r="CE1831" s="17">
        <f>CE1832</f>
        <v>0</v>
      </c>
      <c r="CF1831" s="17">
        <f>CF1832</f>
        <v>0</v>
      </c>
      <c r="CG1831" s="17">
        <f t="shared" si="8363"/>
        <v>0</v>
      </c>
      <c r="CH1831" s="17">
        <f t="shared" si="8364"/>
        <v>877.10000000000002</v>
      </c>
      <c r="CI1831" s="17">
        <f t="shared" si="8365"/>
        <v>10827.4</v>
      </c>
      <c r="CJ1831" s="17">
        <f>CJ1832</f>
        <v>0</v>
      </c>
      <c r="CK1831" s="32"/>
      <c r="CL1831" s="32"/>
      <c r="CM1831" s="1"/>
      <c r="CN1831" s="1"/>
      <c r="CO1831" s="1"/>
      <c r="CP1831" s="1"/>
      <c r="CQ1831" s="1"/>
      <c r="CR1831" s="1"/>
      <c r="CS1831" s="1"/>
    </row>
    <row r="1832" s="1" customFormat="1">
      <c r="A1832" s="30" t="s">
        <v>602</v>
      </c>
      <c r="B1832" s="30" t="s">
        <v>70</v>
      </c>
      <c r="C1832" s="30" t="s">
        <v>303</v>
      </c>
      <c r="D1832" s="30" t="s">
        <v>632</v>
      </c>
      <c r="E1832" s="30" t="s">
        <v>91</v>
      </c>
      <c r="F1832" s="31" t="s">
        <v>92</v>
      </c>
      <c r="G1832" s="17">
        <v>0</v>
      </c>
      <c r="H1832" s="17">
        <v>877.10000000000002</v>
      </c>
      <c r="I1832" s="17">
        <v>10827.4</v>
      </c>
      <c r="J1832" s="17"/>
      <c r="K1832" s="17"/>
      <c r="L1832" s="17"/>
      <c r="M1832" s="17">
        <f t="shared" si="8599"/>
        <v>0</v>
      </c>
      <c r="N1832" s="17">
        <f t="shared" si="8600"/>
        <v>877.10000000000002</v>
      </c>
      <c r="O1832" s="17">
        <f t="shared" si="8601"/>
        <v>10827.4</v>
      </c>
      <c r="P1832" s="17"/>
      <c r="Q1832" s="17"/>
      <c r="R1832" s="17"/>
      <c r="S1832" s="17"/>
      <c r="T1832" s="17"/>
      <c r="U1832" s="17"/>
      <c r="V1832" s="17"/>
      <c r="W1832" s="17"/>
      <c r="X1832" s="17"/>
      <c r="Y1832" s="17">
        <f t="shared" ref="Y1832:Y1895" si="8660">M1832+P1832+Q1832+R1832+S1832</f>
        <v>0</v>
      </c>
      <c r="Z1832" s="17">
        <f t="shared" ref="Z1832:Z1895" si="8661">N1832+T1832+U1832</f>
        <v>877.10000000000002</v>
      </c>
      <c r="AA1832" s="17">
        <f t="shared" ref="AA1832:AA1895" si="8662">O1832+V1832+X1832+W1832</f>
        <v>10827.4</v>
      </c>
      <c r="AB1832" s="17"/>
      <c r="AC1832" s="17"/>
      <c r="AD1832" s="17"/>
      <c r="AE1832" s="17">
        <f t="shared" ref="AE1832:AE1895" si="8663">Y1832+AB1832</f>
        <v>0</v>
      </c>
      <c r="AF1832" s="17">
        <f t="shared" ref="AF1832:AF1895" si="8664">Z1832+AC1832</f>
        <v>877.10000000000002</v>
      </c>
      <c r="AG1832" s="17">
        <f t="shared" ref="AG1832:AG1895" si="8665">AA1832+AD1832</f>
        <v>10827.4</v>
      </c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>
        <f t="shared" ref="AW1832:AW1895" si="8666">AE1832+AH1832+AI1832+AJ1832+AK1832+AL1832</f>
        <v>0</v>
      </c>
      <c r="AX1832" s="17">
        <f t="shared" ref="AX1832:AX1895" si="8667">AF1832+AM1832+AN1832+AO1832+AP1832+AQ1832</f>
        <v>877.10000000000002</v>
      </c>
      <c r="AY1832" s="17">
        <f t="shared" ref="AY1832:AY1895" si="8668">AG1832+AR1832+AS1832+AT1832+AU1832+AV1832</f>
        <v>10827.4</v>
      </c>
      <c r="AZ1832" s="17"/>
      <c r="BA1832" s="17">
        <f t="shared" ref="BA1832:BA1895" si="8669">AW1832+AZ1832</f>
        <v>0</v>
      </c>
      <c r="BB1832" s="17">
        <f t="shared" ref="BB1832:BB1895" si="8670">AX1832</f>
        <v>877.10000000000002</v>
      </c>
      <c r="BC1832" s="17">
        <f t="shared" ref="BC1832:BC1895" si="8671">AY1832</f>
        <v>10827.4</v>
      </c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>
        <f t="shared" ref="BO1832:BO1895" si="8672">BA1832+BD1832+BE1832+BF1832+BG1832</f>
        <v>0</v>
      </c>
      <c r="BP1832" s="17">
        <f t="shared" ref="BP1832:BP1895" si="8673">BB1832+BH1832+BI1832+BJ1832+BK1832</f>
        <v>877.10000000000002</v>
      </c>
      <c r="BQ1832" s="17">
        <f t="shared" ref="BQ1832:BQ1895" si="8674">BC1832+BL1832+BM1832+BN1832</f>
        <v>10827.4</v>
      </c>
      <c r="BR1832" s="17"/>
      <c r="BS1832" s="17"/>
      <c r="BT1832" s="17"/>
      <c r="BU1832" s="17">
        <f t="shared" ref="BU1832:BU1895" si="8675">BO1832+BR1832</f>
        <v>0</v>
      </c>
      <c r="BV1832" s="17">
        <f t="shared" ref="BV1832:BV1895" si="8676">BP1832+BS1832</f>
        <v>877.10000000000002</v>
      </c>
      <c r="BW1832" s="17">
        <f t="shared" ref="BW1832:BW1895" si="8677">BQ1832+BT1832</f>
        <v>10827.4</v>
      </c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>
        <f t="shared" ref="CG1832:CG1895" si="8678">BU1832+BX1832+BY1832+BZ1832</f>
        <v>0</v>
      </c>
      <c r="CH1832" s="17">
        <f t="shared" ref="CH1832:CH1895" si="8679">BV1832+CA1832+CB1832+CC1832</f>
        <v>877.10000000000002</v>
      </c>
      <c r="CI1832" s="17">
        <f t="shared" ref="CI1832:CI1895" si="8680">BW1832+CD1832+CE1832+CF1832</f>
        <v>10827.4</v>
      </c>
      <c r="CJ1832" s="17"/>
      <c r="CK1832" s="32"/>
      <c r="CL1832" s="32"/>
      <c r="CM1832" s="1"/>
      <c r="CN1832" s="1"/>
      <c r="CO1832" s="1"/>
      <c r="CP1832" s="1"/>
      <c r="CQ1832" s="1"/>
      <c r="CR1832" s="1"/>
      <c r="CS1832" s="1"/>
    </row>
    <row r="1833" s="1" customFormat="1">
      <c r="A1833" s="30" t="s">
        <v>602</v>
      </c>
      <c r="B1833" s="30" t="s">
        <v>70</v>
      </c>
      <c r="C1833" s="30" t="s">
        <v>303</v>
      </c>
      <c r="D1833" s="30" t="s">
        <v>634</v>
      </c>
      <c r="E1833" s="35"/>
      <c r="F1833" s="31" t="s">
        <v>635</v>
      </c>
      <c r="G1833" s="17">
        <f>G1834</f>
        <v>0</v>
      </c>
      <c r="H1833" s="17">
        <f>H1834</f>
        <v>0</v>
      </c>
      <c r="I1833" s="17">
        <f>I1834</f>
        <v>915.70000000000005</v>
      </c>
      <c r="J1833" s="17">
        <f>J1834</f>
        <v>0</v>
      </c>
      <c r="K1833" s="17">
        <f>K1834</f>
        <v>0</v>
      </c>
      <c r="L1833" s="17">
        <f>L1834</f>
        <v>0</v>
      </c>
      <c r="M1833" s="17">
        <f t="shared" si="8599"/>
        <v>0</v>
      </c>
      <c r="N1833" s="17">
        <f t="shared" si="8600"/>
        <v>0</v>
      </c>
      <c r="O1833" s="17">
        <f t="shared" si="8601"/>
        <v>915.70000000000005</v>
      </c>
      <c r="P1833" s="17">
        <f>P1834</f>
        <v>0</v>
      </c>
      <c r="Q1833" s="17">
        <f>Q1834</f>
        <v>0</v>
      </c>
      <c r="R1833" s="17">
        <f>R1834</f>
        <v>0</v>
      </c>
      <c r="S1833" s="17">
        <f>S1834</f>
        <v>0</v>
      </c>
      <c r="T1833" s="17">
        <f>T1834</f>
        <v>0</v>
      </c>
      <c r="U1833" s="17">
        <f>U1834</f>
        <v>0</v>
      </c>
      <c r="V1833" s="17">
        <f>V1834</f>
        <v>0</v>
      </c>
      <c r="W1833" s="17">
        <f>W1834</f>
        <v>0</v>
      </c>
      <c r="X1833" s="17">
        <f>X1834</f>
        <v>0</v>
      </c>
      <c r="Y1833" s="17">
        <f t="shared" si="8660"/>
        <v>0</v>
      </c>
      <c r="Z1833" s="17">
        <f t="shared" si="8661"/>
        <v>0</v>
      </c>
      <c r="AA1833" s="17">
        <f t="shared" si="8662"/>
        <v>915.70000000000005</v>
      </c>
      <c r="AB1833" s="17">
        <f>AB1834</f>
        <v>0</v>
      </c>
      <c r="AC1833" s="17">
        <f>AC1834</f>
        <v>0</v>
      </c>
      <c r="AD1833" s="17">
        <f>AD1834</f>
        <v>0</v>
      </c>
      <c r="AE1833" s="17">
        <f t="shared" si="8663"/>
        <v>0</v>
      </c>
      <c r="AF1833" s="17">
        <f t="shared" si="8664"/>
        <v>0</v>
      </c>
      <c r="AG1833" s="17">
        <f t="shared" si="8665"/>
        <v>915.70000000000005</v>
      </c>
      <c r="AH1833" s="17">
        <f>AH1834</f>
        <v>0</v>
      </c>
      <c r="AI1833" s="17">
        <f>AI1834</f>
        <v>0</v>
      </c>
      <c r="AJ1833" s="17">
        <f>AJ1834</f>
        <v>0</v>
      </c>
      <c r="AK1833" s="17">
        <f>AK1834</f>
        <v>0</v>
      </c>
      <c r="AL1833" s="17">
        <f>AL1834</f>
        <v>0</v>
      </c>
      <c r="AM1833" s="17">
        <f>AM1834</f>
        <v>0</v>
      </c>
      <c r="AN1833" s="17">
        <f>AN1834</f>
        <v>0</v>
      </c>
      <c r="AO1833" s="17">
        <f>AO1834</f>
        <v>0</v>
      </c>
      <c r="AP1833" s="17">
        <f>AP1834</f>
        <v>0</v>
      </c>
      <c r="AQ1833" s="17">
        <f>AQ1834</f>
        <v>0</v>
      </c>
      <c r="AR1833" s="17">
        <f>AR1834</f>
        <v>0</v>
      </c>
      <c r="AS1833" s="17">
        <f>AS1834</f>
        <v>0</v>
      </c>
      <c r="AT1833" s="17">
        <f>AT1834</f>
        <v>0</v>
      </c>
      <c r="AU1833" s="17">
        <f>AU1834</f>
        <v>0</v>
      </c>
      <c r="AV1833" s="17">
        <f>AV1834</f>
        <v>0</v>
      </c>
      <c r="AW1833" s="17">
        <f t="shared" si="8666"/>
        <v>0</v>
      </c>
      <c r="AX1833" s="17">
        <f t="shared" si="8667"/>
        <v>0</v>
      </c>
      <c r="AY1833" s="17">
        <f t="shared" si="8668"/>
        <v>915.70000000000005</v>
      </c>
      <c r="AZ1833" s="17">
        <f>AZ1834</f>
        <v>0</v>
      </c>
      <c r="BA1833" s="17">
        <f t="shared" si="8669"/>
        <v>0</v>
      </c>
      <c r="BB1833" s="17">
        <f t="shared" si="8670"/>
        <v>0</v>
      </c>
      <c r="BC1833" s="17">
        <f t="shared" si="8671"/>
        <v>915.70000000000005</v>
      </c>
      <c r="BD1833" s="17">
        <f>BD1834</f>
        <v>0</v>
      </c>
      <c r="BE1833" s="17">
        <f>BE1834</f>
        <v>0</v>
      </c>
      <c r="BF1833" s="17">
        <f>BF1834</f>
        <v>0</v>
      </c>
      <c r="BG1833" s="17">
        <f>BG1834</f>
        <v>0</v>
      </c>
      <c r="BH1833" s="17">
        <f>BH1834</f>
        <v>0</v>
      </c>
      <c r="BI1833" s="17">
        <f>BI1834</f>
        <v>0</v>
      </c>
      <c r="BJ1833" s="17">
        <f>BJ1834</f>
        <v>0</v>
      </c>
      <c r="BK1833" s="17">
        <f>BK1834</f>
        <v>0</v>
      </c>
      <c r="BL1833" s="17">
        <f>BL1834</f>
        <v>0</v>
      </c>
      <c r="BM1833" s="17">
        <f>BM1834</f>
        <v>0</v>
      </c>
      <c r="BN1833" s="17">
        <f>BN1834</f>
        <v>0</v>
      </c>
      <c r="BO1833" s="17">
        <f t="shared" si="8672"/>
        <v>0</v>
      </c>
      <c r="BP1833" s="17">
        <f t="shared" si="8673"/>
        <v>0</v>
      </c>
      <c r="BQ1833" s="17">
        <f t="shared" si="8674"/>
        <v>915.70000000000005</v>
      </c>
      <c r="BR1833" s="17">
        <f>BR1834</f>
        <v>0</v>
      </c>
      <c r="BS1833" s="17">
        <f>BS1834</f>
        <v>0</v>
      </c>
      <c r="BT1833" s="17">
        <f>BT1834</f>
        <v>0</v>
      </c>
      <c r="BU1833" s="17">
        <f t="shared" si="8675"/>
        <v>0</v>
      </c>
      <c r="BV1833" s="17">
        <f t="shared" si="8676"/>
        <v>0</v>
      </c>
      <c r="BW1833" s="17">
        <f t="shared" si="8677"/>
        <v>915.70000000000005</v>
      </c>
      <c r="BX1833" s="17">
        <f>BX1834</f>
        <v>0</v>
      </c>
      <c r="BY1833" s="17">
        <f>BY1834</f>
        <v>0</v>
      </c>
      <c r="BZ1833" s="17">
        <f>BZ1834</f>
        <v>0</v>
      </c>
      <c r="CA1833" s="17">
        <f>CA1834</f>
        <v>0</v>
      </c>
      <c r="CB1833" s="17">
        <f>CB1834</f>
        <v>0</v>
      </c>
      <c r="CC1833" s="17">
        <f>CC1834</f>
        <v>0</v>
      </c>
      <c r="CD1833" s="17">
        <f>CD1834</f>
        <v>0</v>
      </c>
      <c r="CE1833" s="17">
        <f>CE1834</f>
        <v>0</v>
      </c>
      <c r="CF1833" s="17">
        <f>CF1834</f>
        <v>0</v>
      </c>
      <c r="CG1833" s="17">
        <f t="shared" si="8678"/>
        <v>0</v>
      </c>
      <c r="CH1833" s="17">
        <f t="shared" si="8679"/>
        <v>0</v>
      </c>
      <c r="CI1833" s="17">
        <f t="shared" si="8680"/>
        <v>915.70000000000005</v>
      </c>
      <c r="CJ1833" s="17">
        <f>CJ1834</f>
        <v>0</v>
      </c>
      <c r="CK1833" s="32"/>
      <c r="CL1833" s="32"/>
      <c r="CM1833" s="1"/>
      <c r="CN1833" s="1"/>
      <c r="CO1833" s="1"/>
      <c r="CP1833" s="1"/>
      <c r="CQ1833" s="1"/>
      <c r="CR1833" s="1"/>
      <c r="CS1833" s="1"/>
    </row>
    <row r="1834" s="1" customFormat="1">
      <c r="A1834" s="30" t="s">
        <v>602</v>
      </c>
      <c r="B1834" s="30" t="s">
        <v>70</v>
      </c>
      <c r="C1834" s="30" t="s">
        <v>303</v>
      </c>
      <c r="D1834" s="30" t="s">
        <v>634</v>
      </c>
      <c r="E1834" s="30" t="s">
        <v>91</v>
      </c>
      <c r="F1834" s="31" t="s">
        <v>92</v>
      </c>
      <c r="G1834" s="17">
        <v>0</v>
      </c>
      <c r="H1834" s="17">
        <v>0</v>
      </c>
      <c r="I1834" s="17">
        <v>915.70000000000005</v>
      </c>
      <c r="J1834" s="17"/>
      <c r="K1834" s="17"/>
      <c r="L1834" s="17"/>
      <c r="M1834" s="17">
        <f t="shared" si="8599"/>
        <v>0</v>
      </c>
      <c r="N1834" s="17">
        <f t="shared" si="8600"/>
        <v>0</v>
      </c>
      <c r="O1834" s="17">
        <f t="shared" si="8601"/>
        <v>915.70000000000005</v>
      </c>
      <c r="P1834" s="17"/>
      <c r="Q1834" s="17"/>
      <c r="R1834" s="17"/>
      <c r="S1834" s="17"/>
      <c r="T1834" s="17"/>
      <c r="U1834" s="17"/>
      <c r="V1834" s="17"/>
      <c r="W1834" s="17"/>
      <c r="X1834" s="17"/>
      <c r="Y1834" s="17">
        <f t="shared" si="8660"/>
        <v>0</v>
      </c>
      <c r="Z1834" s="17">
        <f t="shared" si="8661"/>
        <v>0</v>
      </c>
      <c r="AA1834" s="17">
        <f t="shared" si="8662"/>
        <v>915.70000000000005</v>
      </c>
      <c r="AB1834" s="17"/>
      <c r="AC1834" s="17"/>
      <c r="AD1834" s="17"/>
      <c r="AE1834" s="17">
        <f t="shared" si="8663"/>
        <v>0</v>
      </c>
      <c r="AF1834" s="17">
        <f t="shared" si="8664"/>
        <v>0</v>
      </c>
      <c r="AG1834" s="17">
        <f t="shared" si="8665"/>
        <v>915.70000000000005</v>
      </c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>
        <f t="shared" si="8666"/>
        <v>0</v>
      </c>
      <c r="AX1834" s="17">
        <f t="shared" si="8667"/>
        <v>0</v>
      </c>
      <c r="AY1834" s="17">
        <f t="shared" si="8668"/>
        <v>915.70000000000005</v>
      </c>
      <c r="AZ1834" s="17"/>
      <c r="BA1834" s="17">
        <f t="shared" si="8669"/>
        <v>0</v>
      </c>
      <c r="BB1834" s="17">
        <f t="shared" si="8670"/>
        <v>0</v>
      </c>
      <c r="BC1834" s="17">
        <f t="shared" si="8671"/>
        <v>915.70000000000005</v>
      </c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>
        <f t="shared" si="8672"/>
        <v>0</v>
      </c>
      <c r="BP1834" s="17">
        <f t="shared" si="8673"/>
        <v>0</v>
      </c>
      <c r="BQ1834" s="17">
        <f t="shared" si="8674"/>
        <v>915.70000000000005</v>
      </c>
      <c r="BR1834" s="17"/>
      <c r="BS1834" s="17"/>
      <c r="BT1834" s="17"/>
      <c r="BU1834" s="17">
        <f t="shared" si="8675"/>
        <v>0</v>
      </c>
      <c r="BV1834" s="17">
        <f t="shared" si="8676"/>
        <v>0</v>
      </c>
      <c r="BW1834" s="17">
        <f t="shared" si="8677"/>
        <v>915.70000000000005</v>
      </c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>
        <f t="shared" si="8678"/>
        <v>0</v>
      </c>
      <c r="CH1834" s="17">
        <f t="shared" si="8679"/>
        <v>0</v>
      </c>
      <c r="CI1834" s="17">
        <f t="shared" si="8680"/>
        <v>915.70000000000005</v>
      </c>
      <c r="CJ1834" s="17"/>
      <c r="CK1834" s="32"/>
      <c r="CL1834" s="32"/>
      <c r="CM1834" s="1"/>
      <c r="CN1834" s="1"/>
      <c r="CO1834" s="1"/>
      <c r="CP1834" s="1"/>
      <c r="CQ1834" s="1"/>
      <c r="CR1834" s="1"/>
      <c r="CS1834" s="1"/>
    </row>
    <row r="1835" s="1" customFormat="1">
      <c r="A1835" s="30" t="s">
        <v>602</v>
      </c>
      <c r="B1835" s="30" t="s">
        <v>70</v>
      </c>
      <c r="C1835" s="30" t="s">
        <v>303</v>
      </c>
      <c r="D1835" s="30" t="s">
        <v>636</v>
      </c>
      <c r="E1835" s="35"/>
      <c r="F1835" s="31" t="s">
        <v>637</v>
      </c>
      <c r="G1835" s="17">
        <f>G1836</f>
        <v>0</v>
      </c>
      <c r="H1835" s="17">
        <f>H1836</f>
        <v>0</v>
      </c>
      <c r="I1835" s="17">
        <f>I1836</f>
        <v>915.70000000000005</v>
      </c>
      <c r="J1835" s="17">
        <f>J1836</f>
        <v>0</v>
      </c>
      <c r="K1835" s="17">
        <f>K1836</f>
        <v>0</v>
      </c>
      <c r="L1835" s="17">
        <f>L1836</f>
        <v>0</v>
      </c>
      <c r="M1835" s="17">
        <f t="shared" si="8599"/>
        <v>0</v>
      </c>
      <c r="N1835" s="17">
        <f t="shared" si="8600"/>
        <v>0</v>
      </c>
      <c r="O1835" s="17">
        <f t="shared" si="8601"/>
        <v>915.70000000000005</v>
      </c>
      <c r="P1835" s="17">
        <f>P1836</f>
        <v>0</v>
      </c>
      <c r="Q1835" s="17">
        <f>Q1836</f>
        <v>0</v>
      </c>
      <c r="R1835" s="17">
        <f>R1836</f>
        <v>0</v>
      </c>
      <c r="S1835" s="17">
        <f>S1836</f>
        <v>0</v>
      </c>
      <c r="T1835" s="17">
        <f>T1836</f>
        <v>0</v>
      </c>
      <c r="U1835" s="17">
        <f>U1836</f>
        <v>0</v>
      </c>
      <c r="V1835" s="17">
        <f>V1836</f>
        <v>0</v>
      </c>
      <c r="W1835" s="17">
        <f>W1836</f>
        <v>0</v>
      </c>
      <c r="X1835" s="17">
        <f>X1836</f>
        <v>0</v>
      </c>
      <c r="Y1835" s="17">
        <f t="shared" si="8660"/>
        <v>0</v>
      </c>
      <c r="Z1835" s="17">
        <f t="shared" si="8661"/>
        <v>0</v>
      </c>
      <c r="AA1835" s="17">
        <f t="shared" si="8662"/>
        <v>915.70000000000005</v>
      </c>
      <c r="AB1835" s="17">
        <f>AB1836</f>
        <v>0</v>
      </c>
      <c r="AC1835" s="17">
        <f>AC1836</f>
        <v>0</v>
      </c>
      <c r="AD1835" s="17">
        <f>AD1836</f>
        <v>0</v>
      </c>
      <c r="AE1835" s="17">
        <f t="shared" si="8663"/>
        <v>0</v>
      </c>
      <c r="AF1835" s="17">
        <f t="shared" si="8664"/>
        <v>0</v>
      </c>
      <c r="AG1835" s="17">
        <f t="shared" si="8665"/>
        <v>915.70000000000005</v>
      </c>
      <c r="AH1835" s="17">
        <f>AH1836</f>
        <v>0</v>
      </c>
      <c r="AI1835" s="17">
        <f>AI1836</f>
        <v>0</v>
      </c>
      <c r="AJ1835" s="17">
        <f>AJ1836</f>
        <v>0</v>
      </c>
      <c r="AK1835" s="17">
        <f>AK1836</f>
        <v>0</v>
      </c>
      <c r="AL1835" s="17">
        <f>AL1836</f>
        <v>0</v>
      </c>
      <c r="AM1835" s="17">
        <f>AM1836</f>
        <v>0</v>
      </c>
      <c r="AN1835" s="17">
        <f>AN1836</f>
        <v>0</v>
      </c>
      <c r="AO1835" s="17">
        <f>AO1836</f>
        <v>0</v>
      </c>
      <c r="AP1835" s="17">
        <f>AP1836</f>
        <v>0</v>
      </c>
      <c r="AQ1835" s="17">
        <f>AQ1836</f>
        <v>0</v>
      </c>
      <c r="AR1835" s="17">
        <f>AR1836</f>
        <v>0</v>
      </c>
      <c r="AS1835" s="17">
        <f>AS1836</f>
        <v>0</v>
      </c>
      <c r="AT1835" s="17">
        <f>AT1836</f>
        <v>0</v>
      </c>
      <c r="AU1835" s="17">
        <f>AU1836</f>
        <v>0</v>
      </c>
      <c r="AV1835" s="17">
        <f>AV1836</f>
        <v>0</v>
      </c>
      <c r="AW1835" s="17">
        <f t="shared" si="8666"/>
        <v>0</v>
      </c>
      <c r="AX1835" s="17">
        <f t="shared" si="8667"/>
        <v>0</v>
      </c>
      <c r="AY1835" s="17">
        <f t="shared" si="8668"/>
        <v>915.70000000000005</v>
      </c>
      <c r="AZ1835" s="17">
        <f>AZ1836</f>
        <v>0</v>
      </c>
      <c r="BA1835" s="17">
        <f t="shared" si="8669"/>
        <v>0</v>
      </c>
      <c r="BB1835" s="17">
        <f t="shared" si="8670"/>
        <v>0</v>
      </c>
      <c r="BC1835" s="17">
        <f t="shared" si="8671"/>
        <v>915.70000000000005</v>
      </c>
      <c r="BD1835" s="17">
        <f>BD1836</f>
        <v>0</v>
      </c>
      <c r="BE1835" s="17">
        <f>BE1836</f>
        <v>0</v>
      </c>
      <c r="BF1835" s="17">
        <f>BF1836</f>
        <v>0</v>
      </c>
      <c r="BG1835" s="17">
        <f>BG1836</f>
        <v>0</v>
      </c>
      <c r="BH1835" s="17">
        <f>BH1836</f>
        <v>0</v>
      </c>
      <c r="BI1835" s="17">
        <f>BI1836</f>
        <v>0</v>
      </c>
      <c r="BJ1835" s="17">
        <f>BJ1836</f>
        <v>0</v>
      </c>
      <c r="BK1835" s="17">
        <f>BK1836</f>
        <v>0</v>
      </c>
      <c r="BL1835" s="17">
        <f>BL1836</f>
        <v>0</v>
      </c>
      <c r="BM1835" s="17">
        <f>BM1836</f>
        <v>0</v>
      </c>
      <c r="BN1835" s="17">
        <f>BN1836</f>
        <v>0</v>
      </c>
      <c r="BO1835" s="17">
        <f t="shared" si="8672"/>
        <v>0</v>
      </c>
      <c r="BP1835" s="17">
        <f t="shared" si="8673"/>
        <v>0</v>
      </c>
      <c r="BQ1835" s="17">
        <f t="shared" si="8674"/>
        <v>915.70000000000005</v>
      </c>
      <c r="BR1835" s="17">
        <f>BR1836</f>
        <v>0</v>
      </c>
      <c r="BS1835" s="17">
        <f>BS1836</f>
        <v>0</v>
      </c>
      <c r="BT1835" s="17">
        <f>BT1836</f>
        <v>0</v>
      </c>
      <c r="BU1835" s="17">
        <f t="shared" si="8675"/>
        <v>0</v>
      </c>
      <c r="BV1835" s="17">
        <f t="shared" si="8676"/>
        <v>0</v>
      </c>
      <c r="BW1835" s="17">
        <f t="shared" si="8677"/>
        <v>915.70000000000005</v>
      </c>
      <c r="BX1835" s="17">
        <f>BX1836</f>
        <v>0</v>
      </c>
      <c r="BY1835" s="17">
        <f>BY1836</f>
        <v>0</v>
      </c>
      <c r="BZ1835" s="17">
        <f>BZ1836</f>
        <v>0</v>
      </c>
      <c r="CA1835" s="17">
        <f>CA1836</f>
        <v>0</v>
      </c>
      <c r="CB1835" s="17">
        <f>CB1836</f>
        <v>0</v>
      </c>
      <c r="CC1835" s="17">
        <f>CC1836</f>
        <v>0</v>
      </c>
      <c r="CD1835" s="17">
        <f>CD1836</f>
        <v>0</v>
      </c>
      <c r="CE1835" s="17">
        <f>CE1836</f>
        <v>0</v>
      </c>
      <c r="CF1835" s="17">
        <f>CF1836</f>
        <v>0</v>
      </c>
      <c r="CG1835" s="17">
        <f t="shared" si="8678"/>
        <v>0</v>
      </c>
      <c r="CH1835" s="17">
        <f t="shared" si="8679"/>
        <v>0</v>
      </c>
      <c r="CI1835" s="17">
        <f t="shared" si="8680"/>
        <v>915.70000000000005</v>
      </c>
      <c r="CJ1835" s="17">
        <f>CJ1836</f>
        <v>0</v>
      </c>
      <c r="CK1835" s="32"/>
      <c r="CL1835" s="32"/>
      <c r="CM1835" s="1"/>
      <c r="CN1835" s="1"/>
      <c r="CO1835" s="1"/>
      <c r="CP1835" s="1"/>
      <c r="CQ1835" s="1"/>
      <c r="CR1835" s="1"/>
      <c r="CS1835" s="1"/>
    </row>
    <row r="1836" s="1" customFormat="1">
      <c r="A1836" s="30" t="s">
        <v>602</v>
      </c>
      <c r="B1836" s="30" t="s">
        <v>70</v>
      </c>
      <c r="C1836" s="30" t="s">
        <v>303</v>
      </c>
      <c r="D1836" s="30" t="s">
        <v>636</v>
      </c>
      <c r="E1836" s="30" t="s">
        <v>91</v>
      </c>
      <c r="F1836" s="31" t="s">
        <v>92</v>
      </c>
      <c r="G1836" s="17">
        <v>0</v>
      </c>
      <c r="H1836" s="17">
        <v>0</v>
      </c>
      <c r="I1836" s="17">
        <v>915.70000000000005</v>
      </c>
      <c r="J1836" s="17"/>
      <c r="K1836" s="17"/>
      <c r="L1836" s="17"/>
      <c r="M1836" s="17">
        <f t="shared" si="8599"/>
        <v>0</v>
      </c>
      <c r="N1836" s="17">
        <f t="shared" si="8600"/>
        <v>0</v>
      </c>
      <c r="O1836" s="17">
        <f t="shared" si="8601"/>
        <v>915.70000000000005</v>
      </c>
      <c r="P1836" s="17"/>
      <c r="Q1836" s="17"/>
      <c r="R1836" s="17"/>
      <c r="S1836" s="17"/>
      <c r="T1836" s="17"/>
      <c r="U1836" s="17"/>
      <c r="V1836" s="17"/>
      <c r="W1836" s="17"/>
      <c r="X1836" s="17"/>
      <c r="Y1836" s="17">
        <f t="shared" si="8660"/>
        <v>0</v>
      </c>
      <c r="Z1836" s="17">
        <f t="shared" si="8661"/>
        <v>0</v>
      </c>
      <c r="AA1836" s="17">
        <f t="shared" si="8662"/>
        <v>915.70000000000005</v>
      </c>
      <c r="AB1836" s="17"/>
      <c r="AC1836" s="17"/>
      <c r="AD1836" s="17"/>
      <c r="AE1836" s="17">
        <f t="shared" si="8663"/>
        <v>0</v>
      </c>
      <c r="AF1836" s="17">
        <f t="shared" si="8664"/>
        <v>0</v>
      </c>
      <c r="AG1836" s="17">
        <f t="shared" si="8665"/>
        <v>915.70000000000005</v>
      </c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>
        <f t="shared" si="8666"/>
        <v>0</v>
      </c>
      <c r="AX1836" s="17">
        <f t="shared" si="8667"/>
        <v>0</v>
      </c>
      <c r="AY1836" s="17">
        <f t="shared" si="8668"/>
        <v>915.70000000000005</v>
      </c>
      <c r="AZ1836" s="17"/>
      <c r="BA1836" s="17">
        <f t="shared" si="8669"/>
        <v>0</v>
      </c>
      <c r="BB1836" s="17">
        <f t="shared" si="8670"/>
        <v>0</v>
      </c>
      <c r="BC1836" s="17">
        <f t="shared" si="8671"/>
        <v>915.70000000000005</v>
      </c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>
        <f t="shared" si="8672"/>
        <v>0</v>
      </c>
      <c r="BP1836" s="17">
        <f t="shared" si="8673"/>
        <v>0</v>
      </c>
      <c r="BQ1836" s="17">
        <f t="shared" si="8674"/>
        <v>915.70000000000005</v>
      </c>
      <c r="BR1836" s="17"/>
      <c r="BS1836" s="17"/>
      <c r="BT1836" s="17"/>
      <c r="BU1836" s="17">
        <f t="shared" si="8675"/>
        <v>0</v>
      </c>
      <c r="BV1836" s="17">
        <f t="shared" si="8676"/>
        <v>0</v>
      </c>
      <c r="BW1836" s="17">
        <f t="shared" si="8677"/>
        <v>915.70000000000005</v>
      </c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>
        <f t="shared" si="8678"/>
        <v>0</v>
      </c>
      <c r="CH1836" s="17">
        <f t="shared" si="8679"/>
        <v>0</v>
      </c>
      <c r="CI1836" s="17">
        <f t="shared" si="8680"/>
        <v>915.70000000000005</v>
      </c>
      <c r="CJ1836" s="17"/>
      <c r="CK1836" s="32"/>
      <c r="CL1836" s="32"/>
      <c r="CM1836" s="1"/>
      <c r="CN1836" s="1"/>
      <c r="CO1836" s="1"/>
      <c r="CP1836" s="1"/>
      <c r="CQ1836" s="1"/>
      <c r="CR1836" s="1"/>
      <c r="CS1836" s="1"/>
    </row>
    <row r="1837" s="1" customFormat="1">
      <c r="A1837" s="30" t="s">
        <v>602</v>
      </c>
      <c r="B1837" s="30" t="s">
        <v>70</v>
      </c>
      <c r="C1837" s="30" t="s">
        <v>303</v>
      </c>
      <c r="D1837" s="30" t="s">
        <v>638</v>
      </c>
      <c r="E1837" s="35"/>
      <c r="F1837" s="31" t="s">
        <v>639</v>
      </c>
      <c r="G1837" s="17">
        <f>G1838</f>
        <v>0</v>
      </c>
      <c r="H1837" s="17">
        <f>H1838</f>
        <v>0</v>
      </c>
      <c r="I1837" s="17">
        <f>I1838</f>
        <v>915.60000000000002</v>
      </c>
      <c r="J1837" s="17">
        <f>J1838</f>
        <v>0</v>
      </c>
      <c r="K1837" s="17">
        <f>K1838</f>
        <v>0</v>
      </c>
      <c r="L1837" s="17">
        <f>L1838</f>
        <v>0</v>
      </c>
      <c r="M1837" s="17">
        <f t="shared" si="8599"/>
        <v>0</v>
      </c>
      <c r="N1837" s="17">
        <f t="shared" si="8600"/>
        <v>0</v>
      </c>
      <c r="O1837" s="17">
        <f t="shared" si="8601"/>
        <v>915.60000000000002</v>
      </c>
      <c r="P1837" s="17">
        <f>P1838</f>
        <v>0</v>
      </c>
      <c r="Q1837" s="17">
        <f>Q1838</f>
        <v>0</v>
      </c>
      <c r="R1837" s="17">
        <f>R1838</f>
        <v>0</v>
      </c>
      <c r="S1837" s="17">
        <f>S1838</f>
        <v>0</v>
      </c>
      <c r="T1837" s="17">
        <f>T1838</f>
        <v>0</v>
      </c>
      <c r="U1837" s="17">
        <f>U1838</f>
        <v>0</v>
      </c>
      <c r="V1837" s="17">
        <f>V1838</f>
        <v>0</v>
      </c>
      <c r="W1837" s="17">
        <f>W1838</f>
        <v>0</v>
      </c>
      <c r="X1837" s="17">
        <f>X1838</f>
        <v>0</v>
      </c>
      <c r="Y1837" s="17">
        <f t="shared" si="8660"/>
        <v>0</v>
      </c>
      <c r="Z1837" s="17">
        <f t="shared" si="8661"/>
        <v>0</v>
      </c>
      <c r="AA1837" s="17">
        <f t="shared" si="8662"/>
        <v>915.60000000000002</v>
      </c>
      <c r="AB1837" s="17">
        <f>AB1838</f>
        <v>0</v>
      </c>
      <c r="AC1837" s="17">
        <f>AC1838</f>
        <v>0</v>
      </c>
      <c r="AD1837" s="17">
        <f>AD1838</f>
        <v>0</v>
      </c>
      <c r="AE1837" s="17">
        <f t="shared" si="8663"/>
        <v>0</v>
      </c>
      <c r="AF1837" s="17">
        <f t="shared" si="8664"/>
        <v>0</v>
      </c>
      <c r="AG1837" s="17">
        <f t="shared" si="8665"/>
        <v>915.60000000000002</v>
      </c>
      <c r="AH1837" s="17">
        <f>AH1838</f>
        <v>0</v>
      </c>
      <c r="AI1837" s="17">
        <f>AI1838</f>
        <v>0</v>
      </c>
      <c r="AJ1837" s="17">
        <f>AJ1838</f>
        <v>0</v>
      </c>
      <c r="AK1837" s="17">
        <f>AK1838</f>
        <v>0</v>
      </c>
      <c r="AL1837" s="17">
        <f>AL1838</f>
        <v>0</v>
      </c>
      <c r="AM1837" s="17">
        <f>AM1838</f>
        <v>0</v>
      </c>
      <c r="AN1837" s="17">
        <f>AN1838</f>
        <v>0</v>
      </c>
      <c r="AO1837" s="17">
        <f>AO1838</f>
        <v>0</v>
      </c>
      <c r="AP1837" s="17">
        <f>AP1838</f>
        <v>0</v>
      </c>
      <c r="AQ1837" s="17">
        <f>AQ1838</f>
        <v>0</v>
      </c>
      <c r="AR1837" s="17">
        <f>AR1838</f>
        <v>0</v>
      </c>
      <c r="AS1837" s="17">
        <f>AS1838</f>
        <v>0</v>
      </c>
      <c r="AT1837" s="17">
        <f>AT1838</f>
        <v>0</v>
      </c>
      <c r="AU1837" s="17">
        <f>AU1838</f>
        <v>0</v>
      </c>
      <c r="AV1837" s="17">
        <f>AV1838</f>
        <v>0</v>
      </c>
      <c r="AW1837" s="17">
        <f t="shared" si="8666"/>
        <v>0</v>
      </c>
      <c r="AX1837" s="17">
        <f t="shared" si="8667"/>
        <v>0</v>
      </c>
      <c r="AY1837" s="17">
        <f t="shared" si="8668"/>
        <v>915.60000000000002</v>
      </c>
      <c r="AZ1837" s="17">
        <f>AZ1838</f>
        <v>0</v>
      </c>
      <c r="BA1837" s="17">
        <f t="shared" si="8669"/>
        <v>0</v>
      </c>
      <c r="BB1837" s="17">
        <f t="shared" si="8670"/>
        <v>0</v>
      </c>
      <c r="BC1837" s="17">
        <f t="shared" si="8671"/>
        <v>915.60000000000002</v>
      </c>
      <c r="BD1837" s="17">
        <f>BD1838</f>
        <v>0</v>
      </c>
      <c r="BE1837" s="17">
        <f>BE1838</f>
        <v>0</v>
      </c>
      <c r="BF1837" s="17">
        <f>BF1838</f>
        <v>0</v>
      </c>
      <c r="BG1837" s="17">
        <f>BG1838</f>
        <v>0</v>
      </c>
      <c r="BH1837" s="17">
        <f>BH1838</f>
        <v>0</v>
      </c>
      <c r="BI1837" s="17">
        <f>BI1838</f>
        <v>0</v>
      </c>
      <c r="BJ1837" s="17">
        <f>BJ1838</f>
        <v>0</v>
      </c>
      <c r="BK1837" s="17">
        <f>BK1838</f>
        <v>0</v>
      </c>
      <c r="BL1837" s="17">
        <f>BL1838</f>
        <v>0</v>
      </c>
      <c r="BM1837" s="17">
        <f>BM1838</f>
        <v>0</v>
      </c>
      <c r="BN1837" s="17">
        <f>BN1838</f>
        <v>0</v>
      </c>
      <c r="BO1837" s="17">
        <f t="shared" si="8672"/>
        <v>0</v>
      </c>
      <c r="BP1837" s="17">
        <f t="shared" si="8673"/>
        <v>0</v>
      </c>
      <c r="BQ1837" s="17">
        <f t="shared" si="8674"/>
        <v>915.60000000000002</v>
      </c>
      <c r="BR1837" s="17">
        <f>BR1838</f>
        <v>0</v>
      </c>
      <c r="BS1837" s="17">
        <f>BS1838</f>
        <v>0</v>
      </c>
      <c r="BT1837" s="17">
        <f>BT1838</f>
        <v>0</v>
      </c>
      <c r="BU1837" s="17">
        <f t="shared" si="8675"/>
        <v>0</v>
      </c>
      <c r="BV1837" s="17">
        <f t="shared" si="8676"/>
        <v>0</v>
      </c>
      <c r="BW1837" s="17">
        <f t="shared" si="8677"/>
        <v>915.60000000000002</v>
      </c>
      <c r="BX1837" s="17">
        <f>BX1838</f>
        <v>0</v>
      </c>
      <c r="BY1837" s="17">
        <f>BY1838</f>
        <v>0</v>
      </c>
      <c r="BZ1837" s="17">
        <f>BZ1838</f>
        <v>0</v>
      </c>
      <c r="CA1837" s="17">
        <f>CA1838</f>
        <v>0</v>
      </c>
      <c r="CB1837" s="17">
        <f>CB1838</f>
        <v>0</v>
      </c>
      <c r="CC1837" s="17">
        <f>CC1838</f>
        <v>0</v>
      </c>
      <c r="CD1837" s="17">
        <f>CD1838</f>
        <v>0</v>
      </c>
      <c r="CE1837" s="17">
        <f>CE1838</f>
        <v>0</v>
      </c>
      <c r="CF1837" s="17">
        <f>CF1838</f>
        <v>0</v>
      </c>
      <c r="CG1837" s="17">
        <f t="shared" si="8678"/>
        <v>0</v>
      </c>
      <c r="CH1837" s="17">
        <f t="shared" si="8679"/>
        <v>0</v>
      </c>
      <c r="CI1837" s="17">
        <f t="shared" si="8680"/>
        <v>915.60000000000002</v>
      </c>
      <c r="CJ1837" s="17">
        <f>CJ1838</f>
        <v>0</v>
      </c>
      <c r="CK1837" s="32"/>
      <c r="CL1837" s="32"/>
      <c r="CM1837" s="1"/>
      <c r="CN1837" s="1"/>
      <c r="CO1837" s="1"/>
      <c r="CP1837" s="1"/>
      <c r="CQ1837" s="1"/>
      <c r="CR1837" s="1"/>
      <c r="CS1837" s="1"/>
    </row>
    <row r="1838" s="1" customFormat="1">
      <c r="A1838" s="30" t="s">
        <v>602</v>
      </c>
      <c r="B1838" s="30" t="s">
        <v>70</v>
      </c>
      <c r="C1838" s="30" t="s">
        <v>303</v>
      </c>
      <c r="D1838" s="30" t="s">
        <v>638</v>
      </c>
      <c r="E1838" s="30" t="s">
        <v>91</v>
      </c>
      <c r="F1838" s="31" t="s">
        <v>92</v>
      </c>
      <c r="G1838" s="17">
        <v>0</v>
      </c>
      <c r="H1838" s="17">
        <v>0</v>
      </c>
      <c r="I1838" s="17">
        <v>915.60000000000002</v>
      </c>
      <c r="J1838" s="17"/>
      <c r="K1838" s="17"/>
      <c r="L1838" s="17"/>
      <c r="M1838" s="17">
        <f t="shared" si="8599"/>
        <v>0</v>
      </c>
      <c r="N1838" s="17">
        <f t="shared" si="8600"/>
        <v>0</v>
      </c>
      <c r="O1838" s="17">
        <f t="shared" si="8601"/>
        <v>915.60000000000002</v>
      </c>
      <c r="P1838" s="17"/>
      <c r="Q1838" s="17"/>
      <c r="R1838" s="17"/>
      <c r="S1838" s="17"/>
      <c r="T1838" s="17"/>
      <c r="U1838" s="17"/>
      <c r="V1838" s="17"/>
      <c r="W1838" s="17"/>
      <c r="X1838" s="17"/>
      <c r="Y1838" s="17">
        <f t="shared" si="8660"/>
        <v>0</v>
      </c>
      <c r="Z1838" s="17">
        <f t="shared" si="8661"/>
        <v>0</v>
      </c>
      <c r="AA1838" s="17">
        <f t="shared" si="8662"/>
        <v>915.60000000000002</v>
      </c>
      <c r="AB1838" s="17"/>
      <c r="AC1838" s="17"/>
      <c r="AD1838" s="17"/>
      <c r="AE1838" s="17">
        <f t="shared" si="8663"/>
        <v>0</v>
      </c>
      <c r="AF1838" s="17">
        <f t="shared" si="8664"/>
        <v>0</v>
      </c>
      <c r="AG1838" s="17">
        <f t="shared" si="8665"/>
        <v>915.60000000000002</v>
      </c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>
        <f t="shared" si="8666"/>
        <v>0</v>
      </c>
      <c r="AX1838" s="17">
        <f t="shared" si="8667"/>
        <v>0</v>
      </c>
      <c r="AY1838" s="17">
        <f t="shared" si="8668"/>
        <v>915.60000000000002</v>
      </c>
      <c r="AZ1838" s="17"/>
      <c r="BA1838" s="17">
        <f t="shared" si="8669"/>
        <v>0</v>
      </c>
      <c r="BB1838" s="17">
        <f t="shared" si="8670"/>
        <v>0</v>
      </c>
      <c r="BC1838" s="17">
        <f t="shared" si="8671"/>
        <v>915.60000000000002</v>
      </c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>
        <f t="shared" si="8672"/>
        <v>0</v>
      </c>
      <c r="BP1838" s="17">
        <f t="shared" si="8673"/>
        <v>0</v>
      </c>
      <c r="BQ1838" s="17">
        <f t="shared" si="8674"/>
        <v>915.60000000000002</v>
      </c>
      <c r="BR1838" s="17"/>
      <c r="BS1838" s="17"/>
      <c r="BT1838" s="17"/>
      <c r="BU1838" s="17">
        <f t="shared" si="8675"/>
        <v>0</v>
      </c>
      <c r="BV1838" s="17">
        <f t="shared" si="8676"/>
        <v>0</v>
      </c>
      <c r="BW1838" s="17">
        <f t="shared" si="8677"/>
        <v>915.60000000000002</v>
      </c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>
        <f t="shared" si="8678"/>
        <v>0</v>
      </c>
      <c r="CH1838" s="17">
        <f t="shared" si="8679"/>
        <v>0</v>
      </c>
      <c r="CI1838" s="17">
        <f t="shared" si="8680"/>
        <v>915.60000000000002</v>
      </c>
      <c r="CJ1838" s="17"/>
      <c r="CK1838" s="32"/>
      <c r="CL1838" s="32"/>
      <c r="CM1838" s="1"/>
      <c r="CN1838" s="1"/>
      <c r="CO1838" s="1"/>
      <c r="CP1838" s="1"/>
      <c r="CQ1838" s="1"/>
      <c r="CR1838" s="1"/>
      <c r="CS1838" s="1"/>
    </row>
    <row r="1839" s="1" customFormat="1">
      <c r="A1839" s="30" t="s">
        <v>602</v>
      </c>
      <c r="B1839" s="30" t="s">
        <v>70</v>
      </c>
      <c r="C1839" s="30" t="s">
        <v>303</v>
      </c>
      <c r="D1839" s="30" t="s">
        <v>640</v>
      </c>
      <c r="E1839" s="35"/>
      <c r="F1839" s="31" t="s">
        <v>641</v>
      </c>
      <c r="G1839" s="17">
        <f>G1840</f>
        <v>0</v>
      </c>
      <c r="H1839" s="17">
        <f>H1840</f>
        <v>0</v>
      </c>
      <c r="I1839" s="17">
        <f>I1840</f>
        <v>915.70000000000005</v>
      </c>
      <c r="J1839" s="17">
        <f>J1840</f>
        <v>0</v>
      </c>
      <c r="K1839" s="17">
        <f>K1840</f>
        <v>0</v>
      </c>
      <c r="L1839" s="17">
        <f>L1840</f>
        <v>0</v>
      </c>
      <c r="M1839" s="17">
        <f t="shared" si="8599"/>
        <v>0</v>
      </c>
      <c r="N1839" s="17">
        <f t="shared" si="8600"/>
        <v>0</v>
      </c>
      <c r="O1839" s="17">
        <f t="shared" si="8601"/>
        <v>915.70000000000005</v>
      </c>
      <c r="P1839" s="17">
        <f>P1840</f>
        <v>0</v>
      </c>
      <c r="Q1839" s="17">
        <f>Q1840</f>
        <v>0</v>
      </c>
      <c r="R1839" s="17">
        <f>R1840</f>
        <v>0</v>
      </c>
      <c r="S1839" s="17">
        <f>S1840</f>
        <v>0</v>
      </c>
      <c r="T1839" s="17">
        <f>T1840</f>
        <v>0</v>
      </c>
      <c r="U1839" s="17">
        <f>U1840</f>
        <v>0</v>
      </c>
      <c r="V1839" s="17">
        <f>V1840</f>
        <v>0</v>
      </c>
      <c r="W1839" s="17">
        <f>W1840</f>
        <v>0</v>
      </c>
      <c r="X1839" s="17">
        <f>X1840</f>
        <v>0</v>
      </c>
      <c r="Y1839" s="17">
        <f t="shared" si="8660"/>
        <v>0</v>
      </c>
      <c r="Z1839" s="17">
        <f t="shared" si="8661"/>
        <v>0</v>
      </c>
      <c r="AA1839" s="17">
        <f t="shared" si="8662"/>
        <v>915.70000000000005</v>
      </c>
      <c r="AB1839" s="17">
        <f>AB1840</f>
        <v>0</v>
      </c>
      <c r="AC1839" s="17">
        <f>AC1840</f>
        <v>0</v>
      </c>
      <c r="AD1839" s="17">
        <f>AD1840</f>
        <v>0</v>
      </c>
      <c r="AE1839" s="17">
        <f t="shared" si="8663"/>
        <v>0</v>
      </c>
      <c r="AF1839" s="17">
        <f t="shared" si="8664"/>
        <v>0</v>
      </c>
      <c r="AG1839" s="17">
        <f t="shared" si="8665"/>
        <v>915.70000000000005</v>
      </c>
      <c r="AH1839" s="17">
        <f>AH1840</f>
        <v>0</v>
      </c>
      <c r="AI1839" s="17">
        <f>AI1840</f>
        <v>0</v>
      </c>
      <c r="AJ1839" s="17">
        <f>AJ1840</f>
        <v>0</v>
      </c>
      <c r="AK1839" s="17">
        <f>AK1840</f>
        <v>0</v>
      </c>
      <c r="AL1839" s="17">
        <f>AL1840</f>
        <v>0</v>
      </c>
      <c r="AM1839" s="17">
        <f>AM1840</f>
        <v>0</v>
      </c>
      <c r="AN1839" s="17">
        <f>AN1840</f>
        <v>0</v>
      </c>
      <c r="AO1839" s="17">
        <f>AO1840</f>
        <v>0</v>
      </c>
      <c r="AP1839" s="17">
        <f>AP1840</f>
        <v>0</v>
      </c>
      <c r="AQ1839" s="17">
        <f>AQ1840</f>
        <v>0</v>
      </c>
      <c r="AR1839" s="17">
        <f>AR1840</f>
        <v>0</v>
      </c>
      <c r="AS1839" s="17">
        <f>AS1840</f>
        <v>0</v>
      </c>
      <c r="AT1839" s="17">
        <f>AT1840</f>
        <v>0</v>
      </c>
      <c r="AU1839" s="17">
        <f>AU1840</f>
        <v>0</v>
      </c>
      <c r="AV1839" s="17">
        <f>AV1840</f>
        <v>0</v>
      </c>
      <c r="AW1839" s="17">
        <f t="shared" si="8666"/>
        <v>0</v>
      </c>
      <c r="AX1839" s="17">
        <f t="shared" si="8667"/>
        <v>0</v>
      </c>
      <c r="AY1839" s="17">
        <f t="shared" si="8668"/>
        <v>915.70000000000005</v>
      </c>
      <c r="AZ1839" s="17">
        <f>AZ1840</f>
        <v>0</v>
      </c>
      <c r="BA1839" s="17">
        <f t="shared" si="8669"/>
        <v>0</v>
      </c>
      <c r="BB1839" s="17">
        <f t="shared" si="8670"/>
        <v>0</v>
      </c>
      <c r="BC1839" s="17">
        <f t="shared" si="8671"/>
        <v>915.70000000000005</v>
      </c>
      <c r="BD1839" s="17">
        <f>BD1840</f>
        <v>0</v>
      </c>
      <c r="BE1839" s="17">
        <f>BE1840</f>
        <v>0</v>
      </c>
      <c r="BF1839" s="17">
        <f>BF1840</f>
        <v>0</v>
      </c>
      <c r="BG1839" s="17">
        <f>BG1840</f>
        <v>0</v>
      </c>
      <c r="BH1839" s="17">
        <f>BH1840</f>
        <v>0</v>
      </c>
      <c r="BI1839" s="17">
        <f>BI1840</f>
        <v>0</v>
      </c>
      <c r="BJ1839" s="17">
        <f>BJ1840</f>
        <v>0</v>
      </c>
      <c r="BK1839" s="17">
        <f>BK1840</f>
        <v>0</v>
      </c>
      <c r="BL1839" s="17">
        <f>BL1840</f>
        <v>0</v>
      </c>
      <c r="BM1839" s="17">
        <f>BM1840</f>
        <v>0</v>
      </c>
      <c r="BN1839" s="17">
        <f>BN1840</f>
        <v>0</v>
      </c>
      <c r="BO1839" s="17">
        <f t="shared" si="8672"/>
        <v>0</v>
      </c>
      <c r="BP1839" s="17">
        <f t="shared" si="8673"/>
        <v>0</v>
      </c>
      <c r="BQ1839" s="17">
        <f t="shared" si="8674"/>
        <v>915.70000000000005</v>
      </c>
      <c r="BR1839" s="17">
        <f>BR1840</f>
        <v>0</v>
      </c>
      <c r="BS1839" s="17">
        <f>BS1840</f>
        <v>0</v>
      </c>
      <c r="BT1839" s="17">
        <f>BT1840</f>
        <v>0</v>
      </c>
      <c r="BU1839" s="17">
        <f t="shared" si="8675"/>
        <v>0</v>
      </c>
      <c r="BV1839" s="17">
        <f t="shared" si="8676"/>
        <v>0</v>
      </c>
      <c r="BW1839" s="17">
        <f t="shared" si="8677"/>
        <v>915.70000000000005</v>
      </c>
      <c r="BX1839" s="17">
        <f>BX1840</f>
        <v>0</v>
      </c>
      <c r="BY1839" s="17">
        <f>BY1840</f>
        <v>0</v>
      </c>
      <c r="BZ1839" s="17">
        <f>BZ1840</f>
        <v>0</v>
      </c>
      <c r="CA1839" s="17">
        <f>CA1840</f>
        <v>0</v>
      </c>
      <c r="CB1839" s="17">
        <f>CB1840</f>
        <v>0</v>
      </c>
      <c r="CC1839" s="17">
        <f>CC1840</f>
        <v>0</v>
      </c>
      <c r="CD1839" s="17">
        <f>CD1840</f>
        <v>0</v>
      </c>
      <c r="CE1839" s="17">
        <f>CE1840</f>
        <v>0</v>
      </c>
      <c r="CF1839" s="17">
        <f>CF1840</f>
        <v>0</v>
      </c>
      <c r="CG1839" s="17">
        <f t="shared" si="8678"/>
        <v>0</v>
      </c>
      <c r="CH1839" s="17">
        <f t="shared" si="8679"/>
        <v>0</v>
      </c>
      <c r="CI1839" s="17">
        <f t="shared" si="8680"/>
        <v>915.70000000000005</v>
      </c>
      <c r="CJ1839" s="17">
        <f>CJ1840</f>
        <v>0</v>
      </c>
      <c r="CK1839" s="32"/>
      <c r="CL1839" s="32"/>
      <c r="CM1839" s="1"/>
      <c r="CN1839" s="1"/>
      <c r="CO1839" s="1"/>
      <c r="CP1839" s="1"/>
      <c r="CQ1839" s="1"/>
      <c r="CR1839" s="1"/>
      <c r="CS1839" s="1"/>
    </row>
    <row r="1840" s="1" customFormat="1">
      <c r="A1840" s="30" t="s">
        <v>602</v>
      </c>
      <c r="B1840" s="30" t="s">
        <v>70</v>
      </c>
      <c r="C1840" s="30" t="s">
        <v>303</v>
      </c>
      <c r="D1840" s="30" t="s">
        <v>640</v>
      </c>
      <c r="E1840" s="30" t="s">
        <v>91</v>
      </c>
      <c r="F1840" s="31" t="s">
        <v>92</v>
      </c>
      <c r="G1840" s="17">
        <v>0</v>
      </c>
      <c r="H1840" s="17">
        <v>0</v>
      </c>
      <c r="I1840" s="17">
        <v>915.70000000000005</v>
      </c>
      <c r="J1840" s="17"/>
      <c r="K1840" s="17"/>
      <c r="L1840" s="17"/>
      <c r="M1840" s="17">
        <f t="shared" si="8599"/>
        <v>0</v>
      </c>
      <c r="N1840" s="17">
        <f t="shared" si="8600"/>
        <v>0</v>
      </c>
      <c r="O1840" s="17">
        <f t="shared" si="8601"/>
        <v>915.70000000000005</v>
      </c>
      <c r="P1840" s="17"/>
      <c r="Q1840" s="17"/>
      <c r="R1840" s="17"/>
      <c r="S1840" s="17"/>
      <c r="T1840" s="17"/>
      <c r="U1840" s="17"/>
      <c r="V1840" s="17"/>
      <c r="W1840" s="17"/>
      <c r="X1840" s="17"/>
      <c r="Y1840" s="17">
        <f t="shared" si="8660"/>
        <v>0</v>
      </c>
      <c r="Z1840" s="17">
        <f t="shared" si="8661"/>
        <v>0</v>
      </c>
      <c r="AA1840" s="17">
        <f t="shared" si="8662"/>
        <v>915.70000000000005</v>
      </c>
      <c r="AB1840" s="17"/>
      <c r="AC1840" s="17"/>
      <c r="AD1840" s="17"/>
      <c r="AE1840" s="17">
        <f t="shared" si="8663"/>
        <v>0</v>
      </c>
      <c r="AF1840" s="17">
        <f t="shared" si="8664"/>
        <v>0</v>
      </c>
      <c r="AG1840" s="17">
        <f t="shared" si="8665"/>
        <v>915.70000000000005</v>
      </c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>
        <f t="shared" si="8666"/>
        <v>0</v>
      </c>
      <c r="AX1840" s="17">
        <f t="shared" si="8667"/>
        <v>0</v>
      </c>
      <c r="AY1840" s="17">
        <f t="shared" si="8668"/>
        <v>915.70000000000005</v>
      </c>
      <c r="AZ1840" s="17"/>
      <c r="BA1840" s="17">
        <f t="shared" si="8669"/>
        <v>0</v>
      </c>
      <c r="BB1840" s="17">
        <f t="shared" si="8670"/>
        <v>0</v>
      </c>
      <c r="BC1840" s="17">
        <f t="shared" si="8671"/>
        <v>915.70000000000005</v>
      </c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>
        <f t="shared" si="8672"/>
        <v>0</v>
      </c>
      <c r="BP1840" s="17">
        <f t="shared" si="8673"/>
        <v>0</v>
      </c>
      <c r="BQ1840" s="17">
        <f t="shared" si="8674"/>
        <v>915.70000000000005</v>
      </c>
      <c r="BR1840" s="17"/>
      <c r="BS1840" s="17"/>
      <c r="BT1840" s="17"/>
      <c r="BU1840" s="17">
        <f t="shared" si="8675"/>
        <v>0</v>
      </c>
      <c r="BV1840" s="17">
        <f t="shared" si="8676"/>
        <v>0</v>
      </c>
      <c r="BW1840" s="17">
        <f t="shared" si="8677"/>
        <v>915.70000000000005</v>
      </c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>
        <f t="shared" si="8678"/>
        <v>0</v>
      </c>
      <c r="CH1840" s="17">
        <f t="shared" si="8679"/>
        <v>0</v>
      </c>
      <c r="CI1840" s="17">
        <f t="shared" si="8680"/>
        <v>915.70000000000005</v>
      </c>
      <c r="CJ1840" s="17"/>
      <c r="CK1840" s="32"/>
      <c r="CL1840" s="32"/>
      <c r="CM1840" s="1"/>
      <c r="CN1840" s="1"/>
      <c r="CO1840" s="1"/>
      <c r="CP1840" s="1"/>
      <c r="CQ1840" s="1"/>
      <c r="CR1840" s="1"/>
      <c r="CS1840" s="1"/>
    </row>
    <row r="1841" s="1" customFormat="1">
      <c r="A1841" s="30" t="s">
        <v>602</v>
      </c>
      <c r="B1841" s="30" t="s">
        <v>70</v>
      </c>
      <c r="C1841" s="30" t="s">
        <v>303</v>
      </c>
      <c r="D1841" s="30" t="s">
        <v>642</v>
      </c>
      <c r="E1841" s="35"/>
      <c r="F1841" s="31" t="s">
        <v>643</v>
      </c>
      <c r="G1841" s="17">
        <f>G1842</f>
        <v>9209.2999999999993</v>
      </c>
      <c r="H1841" s="17">
        <f>H1842</f>
        <v>0</v>
      </c>
      <c r="I1841" s="17">
        <f>I1842</f>
        <v>0</v>
      </c>
      <c r="J1841" s="17">
        <f>J1842</f>
        <v>0</v>
      </c>
      <c r="K1841" s="17">
        <f>K1842</f>
        <v>0</v>
      </c>
      <c r="L1841" s="17">
        <f>L1842</f>
        <v>0</v>
      </c>
      <c r="M1841" s="17">
        <f t="shared" si="8599"/>
        <v>9209.2999999999993</v>
      </c>
      <c r="N1841" s="17">
        <f t="shared" si="8600"/>
        <v>0</v>
      </c>
      <c r="O1841" s="17">
        <f t="shared" si="8601"/>
        <v>0</v>
      </c>
      <c r="P1841" s="17">
        <f>P1842</f>
        <v>0</v>
      </c>
      <c r="Q1841" s="17">
        <f>Q1842</f>
        <v>0</v>
      </c>
      <c r="R1841" s="17">
        <f>R1842</f>
        <v>0</v>
      </c>
      <c r="S1841" s="17">
        <f>S1842</f>
        <v>0</v>
      </c>
      <c r="T1841" s="17">
        <f>T1842</f>
        <v>0</v>
      </c>
      <c r="U1841" s="17">
        <f>U1842</f>
        <v>0</v>
      </c>
      <c r="V1841" s="17">
        <f>V1842</f>
        <v>0</v>
      </c>
      <c r="W1841" s="17">
        <f>W1842</f>
        <v>0</v>
      </c>
      <c r="X1841" s="17">
        <f>X1842</f>
        <v>0</v>
      </c>
      <c r="Y1841" s="17">
        <f t="shared" si="8660"/>
        <v>9209.2999999999993</v>
      </c>
      <c r="Z1841" s="17">
        <f t="shared" si="8661"/>
        <v>0</v>
      </c>
      <c r="AA1841" s="17">
        <f t="shared" si="8662"/>
        <v>0</v>
      </c>
      <c r="AB1841" s="17">
        <f>AB1842</f>
        <v>0</v>
      </c>
      <c r="AC1841" s="17">
        <f>AC1842</f>
        <v>0</v>
      </c>
      <c r="AD1841" s="17">
        <f>AD1842</f>
        <v>0</v>
      </c>
      <c r="AE1841" s="17">
        <f t="shared" si="8663"/>
        <v>9209.2999999999993</v>
      </c>
      <c r="AF1841" s="17">
        <f t="shared" si="8664"/>
        <v>0</v>
      </c>
      <c r="AG1841" s="17">
        <f t="shared" si="8665"/>
        <v>0</v>
      </c>
      <c r="AH1841" s="17">
        <f>AH1842</f>
        <v>0</v>
      </c>
      <c r="AI1841" s="17">
        <f>AI1842</f>
        <v>0</v>
      </c>
      <c r="AJ1841" s="17">
        <f>AJ1842</f>
        <v>0</v>
      </c>
      <c r="AK1841" s="17">
        <f>AK1842</f>
        <v>0</v>
      </c>
      <c r="AL1841" s="17">
        <f>AL1842</f>
        <v>0</v>
      </c>
      <c r="AM1841" s="17">
        <f>AM1842</f>
        <v>0</v>
      </c>
      <c r="AN1841" s="17">
        <f>AN1842</f>
        <v>0</v>
      </c>
      <c r="AO1841" s="17">
        <f>AO1842</f>
        <v>0</v>
      </c>
      <c r="AP1841" s="17">
        <f>AP1842</f>
        <v>0</v>
      </c>
      <c r="AQ1841" s="17">
        <f>AQ1842</f>
        <v>0</v>
      </c>
      <c r="AR1841" s="17">
        <f>AR1842</f>
        <v>0</v>
      </c>
      <c r="AS1841" s="17">
        <f>AS1842</f>
        <v>0</v>
      </c>
      <c r="AT1841" s="17">
        <f>AT1842</f>
        <v>0</v>
      </c>
      <c r="AU1841" s="17">
        <f>AU1842</f>
        <v>0</v>
      </c>
      <c r="AV1841" s="17">
        <f>AV1842</f>
        <v>0</v>
      </c>
      <c r="AW1841" s="17">
        <f t="shared" si="8666"/>
        <v>9209.2999999999993</v>
      </c>
      <c r="AX1841" s="17">
        <f t="shared" si="8667"/>
        <v>0</v>
      </c>
      <c r="AY1841" s="17">
        <f t="shared" si="8668"/>
        <v>0</v>
      </c>
      <c r="AZ1841" s="17">
        <f>AZ1842</f>
        <v>0</v>
      </c>
      <c r="BA1841" s="17">
        <f t="shared" si="8669"/>
        <v>9209.2999999999993</v>
      </c>
      <c r="BB1841" s="17">
        <f t="shared" si="8670"/>
        <v>0</v>
      </c>
      <c r="BC1841" s="17">
        <f t="shared" si="8671"/>
        <v>0</v>
      </c>
      <c r="BD1841" s="17">
        <f>BD1842</f>
        <v>0</v>
      </c>
      <c r="BE1841" s="17">
        <f>BE1842</f>
        <v>0</v>
      </c>
      <c r="BF1841" s="17">
        <f>BF1842</f>
        <v>-9209.2999999999993</v>
      </c>
      <c r="BG1841" s="17">
        <f>BG1842</f>
        <v>0</v>
      </c>
      <c r="BH1841" s="17">
        <f>BH1842</f>
        <v>0</v>
      </c>
      <c r="BI1841" s="17">
        <f>BI1842</f>
        <v>0</v>
      </c>
      <c r="BJ1841" s="17">
        <f>BJ1842</f>
        <v>10011.665000000001</v>
      </c>
      <c r="BK1841" s="17">
        <f>BK1842</f>
        <v>0</v>
      </c>
      <c r="BL1841" s="17">
        <f>BL1842</f>
        <v>0</v>
      </c>
      <c r="BM1841" s="17">
        <f>BM1842</f>
        <v>0</v>
      </c>
      <c r="BN1841" s="17">
        <f>BN1842</f>
        <v>0</v>
      </c>
      <c r="BO1841" s="17">
        <f t="shared" si="8672"/>
        <v>0</v>
      </c>
      <c r="BP1841" s="17">
        <f t="shared" si="8673"/>
        <v>10011.665000000001</v>
      </c>
      <c r="BQ1841" s="17">
        <f t="shared" si="8674"/>
        <v>0</v>
      </c>
      <c r="BR1841" s="17">
        <f>BR1842</f>
        <v>0</v>
      </c>
      <c r="BS1841" s="17">
        <f>BS1842</f>
        <v>0</v>
      </c>
      <c r="BT1841" s="17">
        <f>BT1842</f>
        <v>0</v>
      </c>
      <c r="BU1841" s="17">
        <f t="shared" si="8675"/>
        <v>0</v>
      </c>
      <c r="BV1841" s="17">
        <f t="shared" si="8676"/>
        <v>10011.665000000001</v>
      </c>
      <c r="BW1841" s="17">
        <f t="shared" si="8677"/>
        <v>0</v>
      </c>
      <c r="BX1841" s="17">
        <f>BX1842</f>
        <v>0</v>
      </c>
      <c r="BY1841" s="17">
        <f>BY1842</f>
        <v>0</v>
      </c>
      <c r="BZ1841" s="17">
        <f>BZ1842</f>
        <v>0</v>
      </c>
      <c r="CA1841" s="17">
        <f>CA1842</f>
        <v>0</v>
      </c>
      <c r="CB1841" s="17">
        <f>CB1842</f>
        <v>0</v>
      </c>
      <c r="CC1841" s="17">
        <f>CC1842</f>
        <v>0</v>
      </c>
      <c r="CD1841" s="17">
        <f>CD1842</f>
        <v>0</v>
      </c>
      <c r="CE1841" s="17">
        <f>CE1842</f>
        <v>0</v>
      </c>
      <c r="CF1841" s="17">
        <f>CF1842</f>
        <v>0</v>
      </c>
      <c r="CG1841" s="17">
        <f t="shared" si="8678"/>
        <v>0</v>
      </c>
      <c r="CH1841" s="17">
        <f t="shared" si="8679"/>
        <v>10011.665000000001</v>
      </c>
      <c r="CI1841" s="17">
        <f t="shared" si="8680"/>
        <v>0</v>
      </c>
      <c r="CJ1841" s="17">
        <f>CJ1842</f>
        <v>0</v>
      </c>
      <c r="CK1841" s="32"/>
      <c r="CL1841" s="32"/>
      <c r="CM1841" s="1"/>
      <c r="CN1841" s="1"/>
      <c r="CO1841" s="1"/>
      <c r="CP1841" s="1"/>
      <c r="CQ1841" s="1"/>
      <c r="CR1841" s="1"/>
      <c r="CS1841" s="1"/>
    </row>
    <row r="1842" s="1" customFormat="1">
      <c r="A1842" s="30" t="s">
        <v>602</v>
      </c>
      <c r="B1842" s="30" t="s">
        <v>70</v>
      </c>
      <c r="C1842" s="30" t="s">
        <v>303</v>
      </c>
      <c r="D1842" s="30" t="s">
        <v>642</v>
      </c>
      <c r="E1842" s="30" t="s">
        <v>91</v>
      </c>
      <c r="F1842" s="31" t="s">
        <v>92</v>
      </c>
      <c r="G1842" s="17">
        <v>9209.2999999999993</v>
      </c>
      <c r="H1842" s="17">
        <v>0</v>
      </c>
      <c r="I1842" s="17">
        <v>0</v>
      </c>
      <c r="J1842" s="17"/>
      <c r="K1842" s="17"/>
      <c r="L1842" s="17"/>
      <c r="M1842" s="17">
        <f t="shared" si="8599"/>
        <v>9209.2999999999993</v>
      </c>
      <c r="N1842" s="17">
        <f t="shared" si="8600"/>
        <v>0</v>
      </c>
      <c r="O1842" s="17">
        <f t="shared" si="8601"/>
        <v>0</v>
      </c>
      <c r="P1842" s="17"/>
      <c r="Q1842" s="17"/>
      <c r="R1842" s="17"/>
      <c r="S1842" s="17"/>
      <c r="T1842" s="17"/>
      <c r="U1842" s="17"/>
      <c r="V1842" s="17"/>
      <c r="W1842" s="17"/>
      <c r="X1842" s="17"/>
      <c r="Y1842" s="17">
        <f t="shared" si="8660"/>
        <v>9209.2999999999993</v>
      </c>
      <c r="Z1842" s="17">
        <f t="shared" si="8661"/>
        <v>0</v>
      </c>
      <c r="AA1842" s="17">
        <f t="shared" si="8662"/>
        <v>0</v>
      </c>
      <c r="AB1842" s="17"/>
      <c r="AC1842" s="17"/>
      <c r="AD1842" s="17"/>
      <c r="AE1842" s="17">
        <f t="shared" si="8663"/>
        <v>9209.2999999999993</v>
      </c>
      <c r="AF1842" s="17">
        <f t="shared" si="8664"/>
        <v>0</v>
      </c>
      <c r="AG1842" s="17">
        <f t="shared" si="8665"/>
        <v>0</v>
      </c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>
        <f t="shared" si="8666"/>
        <v>9209.2999999999993</v>
      </c>
      <c r="AX1842" s="17">
        <f t="shared" si="8667"/>
        <v>0</v>
      </c>
      <c r="AY1842" s="17">
        <f t="shared" si="8668"/>
        <v>0</v>
      </c>
      <c r="AZ1842" s="17"/>
      <c r="BA1842" s="17">
        <f t="shared" si="8669"/>
        <v>9209.2999999999993</v>
      </c>
      <c r="BB1842" s="17">
        <f t="shared" si="8670"/>
        <v>0</v>
      </c>
      <c r="BC1842" s="17">
        <f t="shared" si="8671"/>
        <v>0</v>
      </c>
      <c r="BD1842" s="17"/>
      <c r="BE1842" s="17"/>
      <c r="BF1842" s="17">
        <v>-9209.2999999999993</v>
      </c>
      <c r="BG1842" s="17"/>
      <c r="BH1842" s="17"/>
      <c r="BI1842" s="17"/>
      <c r="BJ1842" s="17">
        <v>10011.665000000001</v>
      </c>
      <c r="BK1842" s="17"/>
      <c r="BL1842" s="17"/>
      <c r="BM1842" s="17"/>
      <c r="BN1842" s="17"/>
      <c r="BO1842" s="17">
        <f t="shared" si="8672"/>
        <v>0</v>
      </c>
      <c r="BP1842" s="17">
        <f t="shared" si="8673"/>
        <v>10011.665000000001</v>
      </c>
      <c r="BQ1842" s="17">
        <f t="shared" si="8674"/>
        <v>0</v>
      </c>
      <c r="BR1842" s="17"/>
      <c r="BS1842" s="17"/>
      <c r="BT1842" s="17"/>
      <c r="BU1842" s="17">
        <f t="shared" si="8675"/>
        <v>0</v>
      </c>
      <c r="BV1842" s="17">
        <f t="shared" si="8676"/>
        <v>10011.665000000001</v>
      </c>
      <c r="BW1842" s="17">
        <f t="shared" si="8677"/>
        <v>0</v>
      </c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>
        <f t="shared" si="8678"/>
        <v>0</v>
      </c>
      <c r="CH1842" s="17">
        <f t="shared" si="8679"/>
        <v>10011.665000000001</v>
      </c>
      <c r="CI1842" s="17">
        <f t="shared" si="8680"/>
        <v>0</v>
      </c>
      <c r="CJ1842" s="17"/>
      <c r="CK1842" s="32"/>
      <c r="CL1842" s="32"/>
      <c r="CM1842" s="1"/>
      <c r="CN1842" s="1"/>
      <c r="CO1842" s="1"/>
      <c r="CP1842" s="1"/>
      <c r="CQ1842" s="1"/>
      <c r="CR1842" s="1"/>
      <c r="CS1842" s="1"/>
    </row>
    <row r="1843" s="1" customFormat="1">
      <c r="A1843" s="30" t="s">
        <v>602</v>
      </c>
      <c r="B1843" s="30" t="s">
        <v>70</v>
      </c>
      <c r="C1843" s="30" t="s">
        <v>303</v>
      </c>
      <c r="D1843" s="30" t="s">
        <v>644</v>
      </c>
      <c r="E1843" s="35"/>
      <c r="F1843" s="31" t="s">
        <v>645</v>
      </c>
      <c r="G1843" s="17">
        <f>G1844</f>
        <v>9849.2000000000007</v>
      </c>
      <c r="H1843" s="17">
        <f>H1844</f>
        <v>0</v>
      </c>
      <c r="I1843" s="17">
        <f>I1844</f>
        <v>0</v>
      </c>
      <c r="J1843" s="17">
        <f>J1844</f>
        <v>0</v>
      </c>
      <c r="K1843" s="17">
        <f>K1844</f>
        <v>0</v>
      </c>
      <c r="L1843" s="17">
        <f>L1844</f>
        <v>0</v>
      </c>
      <c r="M1843" s="17">
        <f t="shared" si="8599"/>
        <v>9849.2000000000007</v>
      </c>
      <c r="N1843" s="17">
        <f t="shared" si="8600"/>
        <v>0</v>
      </c>
      <c r="O1843" s="17">
        <f t="shared" si="8601"/>
        <v>0</v>
      </c>
      <c r="P1843" s="17">
        <f>P1844</f>
        <v>0</v>
      </c>
      <c r="Q1843" s="17">
        <f>Q1844</f>
        <v>0</v>
      </c>
      <c r="R1843" s="17">
        <f>R1844</f>
        <v>0</v>
      </c>
      <c r="S1843" s="17">
        <f>S1844</f>
        <v>333.19578000000001</v>
      </c>
      <c r="T1843" s="17">
        <f>T1844</f>
        <v>0</v>
      </c>
      <c r="U1843" s="17">
        <f>U1844</f>
        <v>0</v>
      </c>
      <c r="V1843" s="17">
        <f>V1844</f>
        <v>0</v>
      </c>
      <c r="W1843" s="17">
        <f>W1844</f>
        <v>0</v>
      </c>
      <c r="X1843" s="17">
        <f>X1844</f>
        <v>0</v>
      </c>
      <c r="Y1843" s="17">
        <f t="shared" si="8660"/>
        <v>10182.395780000001</v>
      </c>
      <c r="Z1843" s="17">
        <f t="shared" si="8661"/>
        <v>0</v>
      </c>
      <c r="AA1843" s="17">
        <f t="shared" si="8662"/>
        <v>0</v>
      </c>
      <c r="AB1843" s="17">
        <f>AB1844</f>
        <v>0</v>
      </c>
      <c r="AC1843" s="17">
        <f>AC1844</f>
        <v>0</v>
      </c>
      <c r="AD1843" s="17">
        <f>AD1844</f>
        <v>0</v>
      </c>
      <c r="AE1843" s="17">
        <f t="shared" si="8663"/>
        <v>10182.395780000001</v>
      </c>
      <c r="AF1843" s="17">
        <f t="shared" si="8664"/>
        <v>0</v>
      </c>
      <c r="AG1843" s="17">
        <f t="shared" si="8665"/>
        <v>0</v>
      </c>
      <c r="AH1843" s="17">
        <f>AH1844</f>
        <v>0</v>
      </c>
      <c r="AI1843" s="17">
        <f>AI1844</f>
        <v>0</v>
      </c>
      <c r="AJ1843" s="17">
        <f>AJ1844</f>
        <v>0</v>
      </c>
      <c r="AK1843" s="17">
        <f>AK1844</f>
        <v>0</v>
      </c>
      <c r="AL1843" s="17">
        <f>AL1844</f>
        <v>0</v>
      </c>
      <c r="AM1843" s="17">
        <f>AM1844</f>
        <v>0</v>
      </c>
      <c r="AN1843" s="17">
        <f>AN1844</f>
        <v>0</v>
      </c>
      <c r="AO1843" s="17">
        <f>AO1844</f>
        <v>0</v>
      </c>
      <c r="AP1843" s="17">
        <f>AP1844</f>
        <v>0</v>
      </c>
      <c r="AQ1843" s="17">
        <f>AQ1844</f>
        <v>0</v>
      </c>
      <c r="AR1843" s="17">
        <f>AR1844</f>
        <v>0</v>
      </c>
      <c r="AS1843" s="17">
        <f>AS1844</f>
        <v>0</v>
      </c>
      <c r="AT1843" s="17">
        <f>AT1844</f>
        <v>0</v>
      </c>
      <c r="AU1843" s="17">
        <f>AU1844</f>
        <v>0</v>
      </c>
      <c r="AV1843" s="17">
        <f>AV1844</f>
        <v>0</v>
      </c>
      <c r="AW1843" s="17">
        <f t="shared" si="8666"/>
        <v>10182.395780000001</v>
      </c>
      <c r="AX1843" s="17">
        <f t="shared" si="8667"/>
        <v>0</v>
      </c>
      <c r="AY1843" s="17">
        <f t="shared" si="8668"/>
        <v>0</v>
      </c>
      <c r="AZ1843" s="17">
        <f>AZ1844</f>
        <v>0</v>
      </c>
      <c r="BA1843" s="17">
        <f t="shared" si="8669"/>
        <v>10182.395780000001</v>
      </c>
      <c r="BB1843" s="17">
        <f t="shared" si="8670"/>
        <v>0</v>
      </c>
      <c r="BC1843" s="17">
        <f t="shared" si="8671"/>
        <v>0</v>
      </c>
      <c r="BD1843" s="17">
        <f>BD1844</f>
        <v>0</v>
      </c>
      <c r="BE1843" s="17">
        <f>BE1844</f>
        <v>0</v>
      </c>
      <c r="BF1843" s="17">
        <f>BF1844</f>
        <v>0</v>
      </c>
      <c r="BG1843" s="17">
        <f>BG1844</f>
        <v>0</v>
      </c>
      <c r="BH1843" s="17">
        <f>BH1844</f>
        <v>0</v>
      </c>
      <c r="BI1843" s="17">
        <f>BI1844</f>
        <v>0</v>
      </c>
      <c r="BJ1843" s="17">
        <f>BJ1844</f>
        <v>0</v>
      </c>
      <c r="BK1843" s="17">
        <f>BK1844</f>
        <v>0</v>
      </c>
      <c r="BL1843" s="17">
        <f>BL1844</f>
        <v>0</v>
      </c>
      <c r="BM1843" s="17">
        <f>BM1844</f>
        <v>0</v>
      </c>
      <c r="BN1843" s="17">
        <f>BN1844</f>
        <v>0</v>
      </c>
      <c r="BO1843" s="17">
        <f t="shared" si="8672"/>
        <v>10182.395780000001</v>
      </c>
      <c r="BP1843" s="17">
        <f t="shared" si="8673"/>
        <v>0</v>
      </c>
      <c r="BQ1843" s="17">
        <f t="shared" si="8674"/>
        <v>0</v>
      </c>
      <c r="BR1843" s="17">
        <f>BR1844</f>
        <v>0</v>
      </c>
      <c r="BS1843" s="17">
        <f>BS1844</f>
        <v>0</v>
      </c>
      <c r="BT1843" s="17">
        <f>BT1844</f>
        <v>0</v>
      </c>
      <c r="BU1843" s="17">
        <f t="shared" si="8675"/>
        <v>10182.395780000001</v>
      </c>
      <c r="BV1843" s="17">
        <f t="shared" si="8676"/>
        <v>0</v>
      </c>
      <c r="BW1843" s="17">
        <f t="shared" si="8677"/>
        <v>0</v>
      </c>
      <c r="BX1843" s="17">
        <f>BX1844</f>
        <v>0</v>
      </c>
      <c r="BY1843" s="17">
        <f>BY1844</f>
        <v>0</v>
      </c>
      <c r="BZ1843" s="17">
        <f>BZ1844</f>
        <v>0</v>
      </c>
      <c r="CA1843" s="17">
        <f>CA1844</f>
        <v>0</v>
      </c>
      <c r="CB1843" s="17">
        <f>CB1844</f>
        <v>0</v>
      </c>
      <c r="CC1843" s="17">
        <f>CC1844</f>
        <v>0</v>
      </c>
      <c r="CD1843" s="17">
        <f>CD1844</f>
        <v>0</v>
      </c>
      <c r="CE1843" s="17">
        <f>CE1844</f>
        <v>0</v>
      </c>
      <c r="CF1843" s="17">
        <f>CF1844</f>
        <v>0</v>
      </c>
      <c r="CG1843" s="17">
        <f t="shared" si="8678"/>
        <v>10182.395780000001</v>
      </c>
      <c r="CH1843" s="17">
        <f t="shared" si="8679"/>
        <v>0</v>
      </c>
      <c r="CI1843" s="17">
        <f t="shared" si="8680"/>
        <v>0</v>
      </c>
      <c r="CJ1843" s="17">
        <f>CJ1844</f>
        <v>0</v>
      </c>
      <c r="CK1843" s="32"/>
      <c r="CL1843" s="32"/>
      <c r="CM1843" s="1"/>
      <c r="CN1843" s="1"/>
      <c r="CO1843" s="1"/>
      <c r="CP1843" s="1"/>
      <c r="CQ1843" s="1"/>
      <c r="CR1843" s="1"/>
      <c r="CS1843" s="1"/>
    </row>
    <row r="1844" s="1" customFormat="1">
      <c r="A1844" s="30" t="s">
        <v>602</v>
      </c>
      <c r="B1844" s="30" t="s">
        <v>70</v>
      </c>
      <c r="C1844" s="30" t="s">
        <v>303</v>
      </c>
      <c r="D1844" s="30" t="s">
        <v>644</v>
      </c>
      <c r="E1844" s="30" t="s">
        <v>91</v>
      </c>
      <c r="F1844" s="31" t="s">
        <v>92</v>
      </c>
      <c r="G1844" s="17">
        <v>9849.2000000000007</v>
      </c>
      <c r="H1844" s="17">
        <v>0</v>
      </c>
      <c r="I1844" s="17">
        <v>0</v>
      </c>
      <c r="J1844" s="17"/>
      <c r="K1844" s="17"/>
      <c r="L1844" s="17"/>
      <c r="M1844" s="17">
        <f t="shared" si="8599"/>
        <v>9849.2000000000007</v>
      </c>
      <c r="N1844" s="17">
        <f t="shared" si="8600"/>
        <v>0</v>
      </c>
      <c r="O1844" s="17">
        <f t="shared" si="8601"/>
        <v>0</v>
      </c>
      <c r="P1844" s="17"/>
      <c r="Q1844" s="17"/>
      <c r="R1844" s="17"/>
      <c r="S1844" s="17">
        <v>333.19578000000001</v>
      </c>
      <c r="T1844" s="17"/>
      <c r="U1844" s="17"/>
      <c r="V1844" s="17"/>
      <c r="W1844" s="17"/>
      <c r="X1844" s="17"/>
      <c r="Y1844" s="17">
        <f t="shared" si="8660"/>
        <v>10182.395780000001</v>
      </c>
      <c r="Z1844" s="17">
        <f t="shared" si="8661"/>
        <v>0</v>
      </c>
      <c r="AA1844" s="17">
        <f t="shared" si="8662"/>
        <v>0</v>
      </c>
      <c r="AB1844" s="17"/>
      <c r="AC1844" s="17"/>
      <c r="AD1844" s="17"/>
      <c r="AE1844" s="17">
        <f t="shared" si="8663"/>
        <v>10182.395780000001</v>
      </c>
      <c r="AF1844" s="17">
        <f t="shared" si="8664"/>
        <v>0</v>
      </c>
      <c r="AG1844" s="17">
        <f t="shared" si="8665"/>
        <v>0</v>
      </c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>
        <f t="shared" si="8666"/>
        <v>10182.395780000001</v>
      </c>
      <c r="AX1844" s="17">
        <f t="shared" si="8667"/>
        <v>0</v>
      </c>
      <c r="AY1844" s="17">
        <f t="shared" si="8668"/>
        <v>0</v>
      </c>
      <c r="AZ1844" s="17"/>
      <c r="BA1844" s="17">
        <f t="shared" si="8669"/>
        <v>10182.395780000001</v>
      </c>
      <c r="BB1844" s="17">
        <f t="shared" si="8670"/>
        <v>0</v>
      </c>
      <c r="BC1844" s="17">
        <f t="shared" si="8671"/>
        <v>0</v>
      </c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>
        <f t="shared" si="8672"/>
        <v>10182.395780000001</v>
      </c>
      <c r="BP1844" s="17">
        <f t="shared" si="8673"/>
        <v>0</v>
      </c>
      <c r="BQ1844" s="17">
        <f t="shared" si="8674"/>
        <v>0</v>
      </c>
      <c r="BR1844" s="17"/>
      <c r="BS1844" s="17"/>
      <c r="BT1844" s="17"/>
      <c r="BU1844" s="17">
        <f t="shared" si="8675"/>
        <v>10182.395780000001</v>
      </c>
      <c r="BV1844" s="17">
        <f t="shared" si="8676"/>
        <v>0</v>
      </c>
      <c r="BW1844" s="17">
        <f t="shared" si="8677"/>
        <v>0</v>
      </c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>
        <f t="shared" si="8678"/>
        <v>10182.395780000001</v>
      </c>
      <c r="CH1844" s="17">
        <f t="shared" si="8679"/>
        <v>0</v>
      </c>
      <c r="CI1844" s="17">
        <f t="shared" si="8680"/>
        <v>0</v>
      </c>
      <c r="CJ1844" s="17"/>
      <c r="CK1844" s="32"/>
      <c r="CL1844" s="32"/>
      <c r="CM1844" s="1"/>
      <c r="CN1844" s="1"/>
      <c r="CO1844" s="1"/>
      <c r="CP1844" s="1"/>
      <c r="CQ1844" s="1"/>
      <c r="CR1844" s="1"/>
      <c r="CS1844" s="1"/>
    </row>
    <row r="1845" s="1" customFormat="1">
      <c r="A1845" s="30" t="s">
        <v>602</v>
      </c>
      <c r="B1845" s="30" t="s">
        <v>70</v>
      </c>
      <c r="C1845" s="30" t="s">
        <v>303</v>
      </c>
      <c r="D1845" s="30" t="s">
        <v>646</v>
      </c>
      <c r="E1845" s="30"/>
      <c r="F1845" s="31" t="s">
        <v>647</v>
      </c>
      <c r="G1845" s="17"/>
      <c r="H1845" s="17"/>
      <c r="I1845" s="17"/>
      <c r="J1845" s="17"/>
      <c r="K1845" s="17"/>
      <c r="L1845" s="17"/>
      <c r="M1845" s="17"/>
      <c r="N1845" s="17"/>
      <c r="O1845" s="17"/>
      <c r="P1845" s="17">
        <f>P1846</f>
        <v>0</v>
      </c>
      <c r="Q1845" s="17">
        <f>Q1846</f>
        <v>0</v>
      </c>
      <c r="R1845" s="17">
        <f>R1846</f>
        <v>0</v>
      </c>
      <c r="S1845" s="17">
        <f>S1846</f>
        <v>1822.9440400000001</v>
      </c>
      <c r="T1845" s="17">
        <f>T1846</f>
        <v>0</v>
      </c>
      <c r="U1845" s="17">
        <f>U1846</f>
        <v>0</v>
      </c>
      <c r="V1845" s="17">
        <f>V1846</f>
        <v>0</v>
      </c>
      <c r="W1845" s="17">
        <f>W1846</f>
        <v>0</v>
      </c>
      <c r="X1845" s="17">
        <f>X1846</f>
        <v>0</v>
      </c>
      <c r="Y1845" s="17">
        <f t="shared" si="8660"/>
        <v>1822.9440400000001</v>
      </c>
      <c r="Z1845" s="17">
        <f t="shared" si="8661"/>
        <v>0</v>
      </c>
      <c r="AA1845" s="17">
        <f t="shared" si="8662"/>
        <v>0</v>
      </c>
      <c r="AB1845" s="17">
        <f>AB1846</f>
        <v>0</v>
      </c>
      <c r="AC1845" s="17">
        <f>AC1846</f>
        <v>0</v>
      </c>
      <c r="AD1845" s="17">
        <f>AD1846</f>
        <v>0</v>
      </c>
      <c r="AE1845" s="17">
        <f t="shared" si="8663"/>
        <v>1822.9440400000001</v>
      </c>
      <c r="AF1845" s="17">
        <f t="shared" si="8664"/>
        <v>0</v>
      </c>
      <c r="AG1845" s="17">
        <f t="shared" si="8665"/>
        <v>0</v>
      </c>
      <c r="AH1845" s="17">
        <f>AH1846</f>
        <v>0</v>
      </c>
      <c r="AI1845" s="17">
        <f>AI1846</f>
        <v>0</v>
      </c>
      <c r="AJ1845" s="17">
        <f>AJ1846</f>
        <v>0</v>
      </c>
      <c r="AK1845" s="17">
        <f>AK1846</f>
        <v>0</v>
      </c>
      <c r="AL1845" s="17">
        <f>AL1846</f>
        <v>0</v>
      </c>
      <c r="AM1845" s="17">
        <f>AM1846</f>
        <v>0</v>
      </c>
      <c r="AN1845" s="17">
        <f>AN1846</f>
        <v>0</v>
      </c>
      <c r="AO1845" s="17">
        <f>AO1846</f>
        <v>0</v>
      </c>
      <c r="AP1845" s="17">
        <f>AP1846</f>
        <v>0</v>
      </c>
      <c r="AQ1845" s="17">
        <f>AQ1846</f>
        <v>0</v>
      </c>
      <c r="AR1845" s="17">
        <f>AR1846</f>
        <v>0</v>
      </c>
      <c r="AS1845" s="17">
        <f>AS1846</f>
        <v>0</v>
      </c>
      <c r="AT1845" s="17">
        <f>AT1846</f>
        <v>0</v>
      </c>
      <c r="AU1845" s="17">
        <f>AU1846</f>
        <v>0</v>
      </c>
      <c r="AV1845" s="17">
        <f>AV1846</f>
        <v>0</v>
      </c>
      <c r="AW1845" s="17">
        <f t="shared" si="8666"/>
        <v>1822.9440400000001</v>
      </c>
      <c r="AX1845" s="17">
        <f t="shared" si="8667"/>
        <v>0</v>
      </c>
      <c r="AY1845" s="17">
        <f t="shared" si="8668"/>
        <v>0</v>
      </c>
      <c r="AZ1845" s="17">
        <f>AZ1846</f>
        <v>0</v>
      </c>
      <c r="BA1845" s="17">
        <f t="shared" si="8669"/>
        <v>1822.9440400000001</v>
      </c>
      <c r="BB1845" s="17">
        <f t="shared" si="8670"/>
        <v>0</v>
      </c>
      <c r="BC1845" s="17">
        <f t="shared" si="8671"/>
        <v>0</v>
      </c>
      <c r="BD1845" s="17">
        <f>BD1846</f>
        <v>0</v>
      </c>
      <c r="BE1845" s="17">
        <f>BE1846</f>
        <v>0</v>
      </c>
      <c r="BF1845" s="17">
        <f>BF1846</f>
        <v>0</v>
      </c>
      <c r="BG1845" s="17">
        <f>BG1846</f>
        <v>0</v>
      </c>
      <c r="BH1845" s="17">
        <f>BH1846</f>
        <v>0</v>
      </c>
      <c r="BI1845" s="17">
        <f>BI1846</f>
        <v>0</v>
      </c>
      <c r="BJ1845" s="17">
        <f>BJ1846</f>
        <v>0</v>
      </c>
      <c r="BK1845" s="17">
        <f>BK1846</f>
        <v>0</v>
      </c>
      <c r="BL1845" s="17">
        <f>BL1846</f>
        <v>0</v>
      </c>
      <c r="BM1845" s="17">
        <f>BM1846</f>
        <v>0</v>
      </c>
      <c r="BN1845" s="17">
        <f>BN1846</f>
        <v>0</v>
      </c>
      <c r="BO1845" s="17">
        <f t="shared" si="8672"/>
        <v>1822.9440400000001</v>
      </c>
      <c r="BP1845" s="17">
        <f t="shared" si="8673"/>
        <v>0</v>
      </c>
      <c r="BQ1845" s="17">
        <f t="shared" si="8674"/>
        <v>0</v>
      </c>
      <c r="BR1845" s="17">
        <f>BR1846</f>
        <v>0</v>
      </c>
      <c r="BS1845" s="17">
        <f>BS1846</f>
        <v>0</v>
      </c>
      <c r="BT1845" s="17">
        <f>BT1846</f>
        <v>0</v>
      </c>
      <c r="BU1845" s="17">
        <f t="shared" si="8675"/>
        <v>1822.9440400000001</v>
      </c>
      <c r="BV1845" s="17">
        <f t="shared" si="8676"/>
        <v>0</v>
      </c>
      <c r="BW1845" s="17">
        <f t="shared" si="8677"/>
        <v>0</v>
      </c>
      <c r="BX1845" s="17">
        <f>BX1846</f>
        <v>0</v>
      </c>
      <c r="BY1845" s="17">
        <f>BY1846</f>
        <v>0</v>
      </c>
      <c r="BZ1845" s="17">
        <f>BZ1846</f>
        <v>0</v>
      </c>
      <c r="CA1845" s="17">
        <f>CA1846</f>
        <v>0</v>
      </c>
      <c r="CB1845" s="17">
        <f>CB1846</f>
        <v>0</v>
      </c>
      <c r="CC1845" s="17">
        <f>CC1846</f>
        <v>0</v>
      </c>
      <c r="CD1845" s="17">
        <f>CD1846</f>
        <v>0</v>
      </c>
      <c r="CE1845" s="17">
        <f>CE1846</f>
        <v>0</v>
      </c>
      <c r="CF1845" s="17">
        <f>CF1846</f>
        <v>0</v>
      </c>
      <c r="CG1845" s="17">
        <f t="shared" si="8678"/>
        <v>1822.9440400000001</v>
      </c>
      <c r="CH1845" s="17">
        <f t="shared" si="8679"/>
        <v>0</v>
      </c>
      <c r="CI1845" s="17">
        <f t="shared" si="8680"/>
        <v>0</v>
      </c>
      <c r="CJ1845" s="17">
        <f>CJ1846</f>
        <v>0</v>
      </c>
      <c r="CK1845" s="32"/>
      <c r="CL1845" s="32"/>
      <c r="CM1845" s="1"/>
      <c r="CN1845" s="1"/>
      <c r="CO1845" s="1"/>
      <c r="CP1845" s="1"/>
      <c r="CQ1845" s="1"/>
      <c r="CR1845" s="1"/>
      <c r="CS1845" s="1"/>
    </row>
    <row r="1846" s="1" customFormat="1">
      <c r="A1846" s="30" t="s">
        <v>602</v>
      </c>
      <c r="B1846" s="30" t="s">
        <v>70</v>
      </c>
      <c r="C1846" s="30" t="s">
        <v>303</v>
      </c>
      <c r="D1846" s="30" t="s">
        <v>646</v>
      </c>
      <c r="E1846" s="30" t="s">
        <v>91</v>
      </c>
      <c r="F1846" s="31" t="s">
        <v>92</v>
      </c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>
        <v>1822.9440400000001</v>
      </c>
      <c r="T1846" s="17"/>
      <c r="U1846" s="17"/>
      <c r="V1846" s="17"/>
      <c r="W1846" s="17"/>
      <c r="X1846" s="17"/>
      <c r="Y1846" s="17">
        <f t="shared" si="8660"/>
        <v>1822.9440400000001</v>
      </c>
      <c r="Z1846" s="17">
        <f t="shared" si="8661"/>
        <v>0</v>
      </c>
      <c r="AA1846" s="17">
        <f t="shared" si="8662"/>
        <v>0</v>
      </c>
      <c r="AB1846" s="17"/>
      <c r="AC1846" s="17"/>
      <c r="AD1846" s="17"/>
      <c r="AE1846" s="17">
        <f t="shared" si="8663"/>
        <v>1822.9440400000001</v>
      </c>
      <c r="AF1846" s="17">
        <f t="shared" si="8664"/>
        <v>0</v>
      </c>
      <c r="AG1846" s="17">
        <f t="shared" si="8665"/>
        <v>0</v>
      </c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>
        <f t="shared" si="8666"/>
        <v>1822.9440400000001</v>
      </c>
      <c r="AX1846" s="17">
        <f t="shared" si="8667"/>
        <v>0</v>
      </c>
      <c r="AY1846" s="17">
        <f t="shared" si="8668"/>
        <v>0</v>
      </c>
      <c r="AZ1846" s="17"/>
      <c r="BA1846" s="17">
        <f t="shared" si="8669"/>
        <v>1822.9440400000001</v>
      </c>
      <c r="BB1846" s="17">
        <f t="shared" si="8670"/>
        <v>0</v>
      </c>
      <c r="BC1846" s="17">
        <f t="shared" si="8671"/>
        <v>0</v>
      </c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>
        <f t="shared" si="8672"/>
        <v>1822.9440400000001</v>
      </c>
      <c r="BP1846" s="17">
        <f t="shared" si="8673"/>
        <v>0</v>
      </c>
      <c r="BQ1846" s="17">
        <f t="shared" si="8674"/>
        <v>0</v>
      </c>
      <c r="BR1846" s="17"/>
      <c r="BS1846" s="17"/>
      <c r="BT1846" s="17"/>
      <c r="BU1846" s="17">
        <f t="shared" si="8675"/>
        <v>1822.9440400000001</v>
      </c>
      <c r="BV1846" s="17">
        <f t="shared" si="8676"/>
        <v>0</v>
      </c>
      <c r="BW1846" s="17">
        <f t="shared" si="8677"/>
        <v>0</v>
      </c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>
        <f t="shared" si="8678"/>
        <v>1822.9440400000001</v>
      </c>
      <c r="CH1846" s="17">
        <f t="shared" si="8679"/>
        <v>0</v>
      </c>
      <c r="CI1846" s="17">
        <f t="shared" si="8680"/>
        <v>0</v>
      </c>
      <c r="CJ1846" s="17"/>
      <c r="CK1846" s="32"/>
      <c r="CL1846" s="32"/>
      <c r="CM1846" s="1"/>
      <c r="CN1846" s="1"/>
      <c r="CO1846" s="1"/>
      <c r="CP1846" s="1"/>
      <c r="CQ1846" s="1"/>
      <c r="CR1846" s="1"/>
      <c r="CS1846" s="1"/>
    </row>
    <row r="1847" s="1" customFormat="1">
      <c r="A1847" s="30" t="s">
        <v>602</v>
      </c>
      <c r="B1847" s="30" t="s">
        <v>70</v>
      </c>
      <c r="C1847" s="30" t="s">
        <v>303</v>
      </c>
      <c r="D1847" s="30" t="s">
        <v>648</v>
      </c>
      <c r="E1847" s="30"/>
      <c r="F1847" s="31" t="s">
        <v>649</v>
      </c>
      <c r="G1847" s="17"/>
      <c r="H1847" s="17"/>
      <c r="I1847" s="17"/>
      <c r="J1847" s="17"/>
      <c r="K1847" s="17"/>
      <c r="L1847" s="17"/>
      <c r="M1847" s="17"/>
      <c r="N1847" s="17"/>
      <c r="O1847" s="17"/>
      <c r="P1847" s="17">
        <f>P1848</f>
        <v>0</v>
      </c>
      <c r="Q1847" s="17">
        <f>Q1848</f>
        <v>0</v>
      </c>
      <c r="R1847" s="17">
        <f>R1848</f>
        <v>0</v>
      </c>
      <c r="S1847" s="17">
        <f>S1848</f>
        <v>7665.7780000000002</v>
      </c>
      <c r="T1847" s="17">
        <f>T1848</f>
        <v>0</v>
      </c>
      <c r="U1847" s="17">
        <f>U1848</f>
        <v>0</v>
      </c>
      <c r="V1847" s="17">
        <f>V1848</f>
        <v>0</v>
      </c>
      <c r="W1847" s="17">
        <f>W1848</f>
        <v>0</v>
      </c>
      <c r="X1847" s="17">
        <f>X1848</f>
        <v>0</v>
      </c>
      <c r="Y1847" s="17">
        <f t="shared" si="8660"/>
        <v>7665.7780000000002</v>
      </c>
      <c r="Z1847" s="17">
        <f t="shared" si="8661"/>
        <v>0</v>
      </c>
      <c r="AA1847" s="17">
        <f t="shared" si="8662"/>
        <v>0</v>
      </c>
      <c r="AB1847" s="17">
        <f>AB1848</f>
        <v>0</v>
      </c>
      <c r="AC1847" s="17">
        <f>AC1848</f>
        <v>0</v>
      </c>
      <c r="AD1847" s="17">
        <f>AD1848</f>
        <v>0</v>
      </c>
      <c r="AE1847" s="17">
        <f t="shared" si="8663"/>
        <v>7665.7780000000002</v>
      </c>
      <c r="AF1847" s="17">
        <f t="shared" si="8664"/>
        <v>0</v>
      </c>
      <c r="AG1847" s="17">
        <f t="shared" si="8665"/>
        <v>0</v>
      </c>
      <c r="AH1847" s="17">
        <f>AH1848</f>
        <v>0</v>
      </c>
      <c r="AI1847" s="17">
        <f>AI1848</f>
        <v>0</v>
      </c>
      <c r="AJ1847" s="17">
        <f>AJ1848</f>
        <v>0</v>
      </c>
      <c r="AK1847" s="17">
        <f>AK1848</f>
        <v>0</v>
      </c>
      <c r="AL1847" s="17">
        <f>AL1848</f>
        <v>0</v>
      </c>
      <c r="AM1847" s="17">
        <f>AM1848</f>
        <v>0</v>
      </c>
      <c r="AN1847" s="17">
        <f>AN1848</f>
        <v>0</v>
      </c>
      <c r="AO1847" s="17">
        <f>AO1848</f>
        <v>0</v>
      </c>
      <c r="AP1847" s="17">
        <f>AP1848</f>
        <v>0</v>
      </c>
      <c r="AQ1847" s="17">
        <f>AQ1848</f>
        <v>0</v>
      </c>
      <c r="AR1847" s="17">
        <f>AR1848</f>
        <v>0</v>
      </c>
      <c r="AS1847" s="17">
        <f>AS1848</f>
        <v>0</v>
      </c>
      <c r="AT1847" s="17">
        <f>AT1848</f>
        <v>0</v>
      </c>
      <c r="AU1847" s="17">
        <f>AU1848</f>
        <v>0</v>
      </c>
      <c r="AV1847" s="17">
        <f>AV1848</f>
        <v>0</v>
      </c>
      <c r="AW1847" s="17">
        <f t="shared" si="8666"/>
        <v>7665.7780000000002</v>
      </c>
      <c r="AX1847" s="17">
        <f t="shared" si="8667"/>
        <v>0</v>
      </c>
      <c r="AY1847" s="17">
        <f t="shared" si="8668"/>
        <v>0</v>
      </c>
      <c r="AZ1847" s="17">
        <f>AZ1848</f>
        <v>0</v>
      </c>
      <c r="BA1847" s="17">
        <f t="shared" si="8669"/>
        <v>7665.7780000000002</v>
      </c>
      <c r="BB1847" s="17">
        <f t="shared" si="8670"/>
        <v>0</v>
      </c>
      <c r="BC1847" s="17">
        <f t="shared" si="8671"/>
        <v>0</v>
      </c>
      <c r="BD1847" s="17">
        <f>BD1848</f>
        <v>0</v>
      </c>
      <c r="BE1847" s="17">
        <f>BE1848</f>
        <v>24.5</v>
      </c>
      <c r="BF1847" s="17">
        <f>BF1848</f>
        <v>0</v>
      </c>
      <c r="BG1847" s="17">
        <f>BG1848</f>
        <v>0</v>
      </c>
      <c r="BH1847" s="17">
        <f>BH1848</f>
        <v>0</v>
      </c>
      <c r="BI1847" s="17">
        <f>BI1848</f>
        <v>0</v>
      </c>
      <c r="BJ1847" s="17">
        <f>BJ1848</f>
        <v>0</v>
      </c>
      <c r="BK1847" s="17">
        <f>BK1848</f>
        <v>0</v>
      </c>
      <c r="BL1847" s="17">
        <f>BL1848</f>
        <v>0</v>
      </c>
      <c r="BM1847" s="17">
        <f>BM1848</f>
        <v>0</v>
      </c>
      <c r="BN1847" s="17">
        <f>BN1848</f>
        <v>0</v>
      </c>
      <c r="BO1847" s="17">
        <f t="shared" si="8672"/>
        <v>7690.2780000000002</v>
      </c>
      <c r="BP1847" s="17">
        <f t="shared" si="8673"/>
        <v>0</v>
      </c>
      <c r="BQ1847" s="17">
        <f t="shared" si="8674"/>
        <v>0</v>
      </c>
      <c r="BR1847" s="17">
        <f>BR1848</f>
        <v>0</v>
      </c>
      <c r="BS1847" s="17">
        <f>BS1848</f>
        <v>0</v>
      </c>
      <c r="BT1847" s="17">
        <f>BT1848</f>
        <v>0</v>
      </c>
      <c r="BU1847" s="17">
        <f t="shared" si="8675"/>
        <v>7690.2780000000002</v>
      </c>
      <c r="BV1847" s="17">
        <f t="shared" si="8676"/>
        <v>0</v>
      </c>
      <c r="BW1847" s="17">
        <f t="shared" si="8677"/>
        <v>0</v>
      </c>
      <c r="BX1847" s="17">
        <f>BX1848</f>
        <v>0</v>
      </c>
      <c r="BY1847" s="17">
        <f>BY1848</f>
        <v>0</v>
      </c>
      <c r="BZ1847" s="17">
        <f>BZ1848</f>
        <v>0</v>
      </c>
      <c r="CA1847" s="17">
        <f>CA1848</f>
        <v>0</v>
      </c>
      <c r="CB1847" s="17">
        <f>CB1848</f>
        <v>0</v>
      </c>
      <c r="CC1847" s="17">
        <f>CC1848</f>
        <v>0</v>
      </c>
      <c r="CD1847" s="17">
        <f>CD1848</f>
        <v>0</v>
      </c>
      <c r="CE1847" s="17">
        <f>CE1848</f>
        <v>0</v>
      </c>
      <c r="CF1847" s="17">
        <f>CF1848</f>
        <v>0</v>
      </c>
      <c r="CG1847" s="17">
        <f t="shared" si="8678"/>
        <v>7690.2780000000002</v>
      </c>
      <c r="CH1847" s="17">
        <f t="shared" si="8679"/>
        <v>0</v>
      </c>
      <c r="CI1847" s="17">
        <f t="shared" si="8680"/>
        <v>0</v>
      </c>
      <c r="CJ1847" s="17">
        <f>CJ1848</f>
        <v>0</v>
      </c>
      <c r="CK1847" s="32"/>
      <c r="CL1847" s="32"/>
      <c r="CM1847" s="1"/>
      <c r="CN1847" s="1"/>
      <c r="CO1847" s="1"/>
      <c r="CP1847" s="1"/>
      <c r="CQ1847" s="1"/>
      <c r="CR1847" s="1"/>
      <c r="CS1847" s="1"/>
    </row>
    <row r="1848" s="1" customFormat="1">
      <c r="A1848" s="30" t="s">
        <v>602</v>
      </c>
      <c r="B1848" s="30" t="s">
        <v>70</v>
      </c>
      <c r="C1848" s="30" t="s">
        <v>303</v>
      </c>
      <c r="D1848" s="30" t="s">
        <v>648</v>
      </c>
      <c r="E1848" s="30" t="s">
        <v>91</v>
      </c>
      <c r="F1848" s="31" t="s">
        <v>92</v>
      </c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>
        <v>7665.7780000000002</v>
      </c>
      <c r="T1848" s="17"/>
      <c r="U1848" s="17"/>
      <c r="V1848" s="17"/>
      <c r="W1848" s="17"/>
      <c r="X1848" s="17"/>
      <c r="Y1848" s="17">
        <f t="shared" si="8660"/>
        <v>7665.7780000000002</v>
      </c>
      <c r="Z1848" s="17">
        <f t="shared" si="8661"/>
        <v>0</v>
      </c>
      <c r="AA1848" s="17">
        <f t="shared" si="8662"/>
        <v>0</v>
      </c>
      <c r="AB1848" s="17"/>
      <c r="AC1848" s="17"/>
      <c r="AD1848" s="17"/>
      <c r="AE1848" s="17">
        <f t="shared" si="8663"/>
        <v>7665.7780000000002</v>
      </c>
      <c r="AF1848" s="17">
        <f t="shared" si="8664"/>
        <v>0</v>
      </c>
      <c r="AG1848" s="17">
        <f t="shared" si="8665"/>
        <v>0</v>
      </c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>
        <f t="shared" si="8666"/>
        <v>7665.7780000000002</v>
      </c>
      <c r="AX1848" s="17">
        <f t="shared" si="8667"/>
        <v>0</v>
      </c>
      <c r="AY1848" s="17">
        <f t="shared" si="8668"/>
        <v>0</v>
      </c>
      <c r="AZ1848" s="17"/>
      <c r="BA1848" s="17">
        <f t="shared" si="8669"/>
        <v>7665.7780000000002</v>
      </c>
      <c r="BB1848" s="17">
        <f t="shared" si="8670"/>
        <v>0</v>
      </c>
      <c r="BC1848" s="17">
        <f t="shared" si="8671"/>
        <v>0</v>
      </c>
      <c r="BD1848" s="17"/>
      <c r="BE1848" s="17">
        <v>24.5</v>
      </c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>
        <f t="shared" si="8672"/>
        <v>7690.2780000000002</v>
      </c>
      <c r="BP1848" s="17">
        <f t="shared" si="8673"/>
        <v>0</v>
      </c>
      <c r="BQ1848" s="17">
        <f t="shared" si="8674"/>
        <v>0</v>
      </c>
      <c r="BR1848" s="17"/>
      <c r="BS1848" s="17"/>
      <c r="BT1848" s="17"/>
      <c r="BU1848" s="17">
        <f t="shared" si="8675"/>
        <v>7690.2780000000002</v>
      </c>
      <c r="BV1848" s="17">
        <f t="shared" si="8676"/>
        <v>0</v>
      </c>
      <c r="BW1848" s="17">
        <f t="shared" si="8677"/>
        <v>0</v>
      </c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>
        <f t="shared" si="8678"/>
        <v>7690.2780000000002</v>
      </c>
      <c r="CH1848" s="17">
        <f t="shared" si="8679"/>
        <v>0</v>
      </c>
      <c r="CI1848" s="17">
        <f t="shared" si="8680"/>
        <v>0</v>
      </c>
      <c r="CJ1848" s="17"/>
      <c r="CK1848" s="32"/>
      <c r="CL1848" s="32"/>
      <c r="CM1848" s="1"/>
      <c r="CN1848" s="1"/>
      <c r="CO1848" s="1"/>
      <c r="CP1848" s="1"/>
      <c r="CQ1848" s="1"/>
      <c r="CR1848" s="1"/>
      <c r="CS1848" s="1"/>
    </row>
    <row r="1849" s="1" customFormat="1">
      <c r="A1849" s="30" t="s">
        <v>602</v>
      </c>
      <c r="B1849" s="30" t="s">
        <v>70</v>
      </c>
      <c r="C1849" s="30" t="s">
        <v>303</v>
      </c>
      <c r="D1849" s="30" t="s">
        <v>650</v>
      </c>
      <c r="E1849" s="30"/>
      <c r="F1849" s="31" t="s">
        <v>651</v>
      </c>
      <c r="G1849" s="17"/>
      <c r="H1849" s="17"/>
      <c r="I1849" s="17"/>
      <c r="J1849" s="17"/>
      <c r="K1849" s="17"/>
      <c r="L1849" s="17"/>
      <c r="M1849" s="17"/>
      <c r="N1849" s="17"/>
      <c r="O1849" s="17"/>
      <c r="P1849" s="17">
        <f>P1850</f>
        <v>0</v>
      </c>
      <c r="Q1849" s="17">
        <f>Q1850</f>
        <v>0</v>
      </c>
      <c r="R1849" s="17">
        <f>R1850</f>
        <v>0</v>
      </c>
      <c r="S1849" s="17">
        <f>S1850</f>
        <v>1860.1279500000001</v>
      </c>
      <c r="T1849" s="17">
        <f>T1850</f>
        <v>0</v>
      </c>
      <c r="U1849" s="17">
        <f>U1850</f>
        <v>0</v>
      </c>
      <c r="V1849" s="17">
        <f>V1850</f>
        <v>0</v>
      </c>
      <c r="W1849" s="17">
        <f>W1850</f>
        <v>0</v>
      </c>
      <c r="X1849" s="17">
        <f>X1850</f>
        <v>0</v>
      </c>
      <c r="Y1849" s="17">
        <f t="shared" si="8660"/>
        <v>1860.1279500000001</v>
      </c>
      <c r="Z1849" s="17">
        <f t="shared" si="8661"/>
        <v>0</v>
      </c>
      <c r="AA1849" s="17">
        <f t="shared" si="8662"/>
        <v>0</v>
      </c>
      <c r="AB1849" s="17">
        <f>AB1850</f>
        <v>0</v>
      </c>
      <c r="AC1849" s="17">
        <f>AC1850</f>
        <v>0</v>
      </c>
      <c r="AD1849" s="17">
        <f>AD1850</f>
        <v>0</v>
      </c>
      <c r="AE1849" s="17">
        <f t="shared" si="8663"/>
        <v>1860.1279500000001</v>
      </c>
      <c r="AF1849" s="17">
        <f t="shared" si="8664"/>
        <v>0</v>
      </c>
      <c r="AG1849" s="17">
        <f t="shared" si="8665"/>
        <v>0</v>
      </c>
      <c r="AH1849" s="17">
        <f>AH1850</f>
        <v>0</v>
      </c>
      <c r="AI1849" s="17">
        <f>AI1850</f>
        <v>0</v>
      </c>
      <c r="AJ1849" s="17">
        <f>AJ1850</f>
        <v>0</v>
      </c>
      <c r="AK1849" s="17">
        <f>AK1850</f>
        <v>0</v>
      </c>
      <c r="AL1849" s="17">
        <f>AL1850</f>
        <v>0</v>
      </c>
      <c r="AM1849" s="17">
        <f>AM1850</f>
        <v>0</v>
      </c>
      <c r="AN1849" s="17">
        <f>AN1850</f>
        <v>0</v>
      </c>
      <c r="AO1849" s="17">
        <f>AO1850</f>
        <v>0</v>
      </c>
      <c r="AP1849" s="17">
        <f>AP1850</f>
        <v>0</v>
      </c>
      <c r="AQ1849" s="17">
        <f>AQ1850</f>
        <v>0</v>
      </c>
      <c r="AR1849" s="17">
        <f>AR1850</f>
        <v>0</v>
      </c>
      <c r="AS1849" s="17">
        <f>AS1850</f>
        <v>0</v>
      </c>
      <c r="AT1849" s="17">
        <f>AT1850</f>
        <v>0</v>
      </c>
      <c r="AU1849" s="17">
        <f>AU1850</f>
        <v>0</v>
      </c>
      <c r="AV1849" s="17">
        <f>AV1850</f>
        <v>0</v>
      </c>
      <c r="AW1849" s="17">
        <f t="shared" si="8666"/>
        <v>1860.1279500000001</v>
      </c>
      <c r="AX1849" s="17">
        <f t="shared" si="8667"/>
        <v>0</v>
      </c>
      <c r="AY1849" s="17">
        <f t="shared" si="8668"/>
        <v>0</v>
      </c>
      <c r="AZ1849" s="17">
        <f>AZ1850</f>
        <v>0</v>
      </c>
      <c r="BA1849" s="17">
        <f t="shared" si="8669"/>
        <v>1860.1279500000001</v>
      </c>
      <c r="BB1849" s="17">
        <f t="shared" si="8670"/>
        <v>0</v>
      </c>
      <c r="BC1849" s="17">
        <f t="shared" si="8671"/>
        <v>0</v>
      </c>
      <c r="BD1849" s="17">
        <f>BD1850</f>
        <v>0</v>
      </c>
      <c r="BE1849" s="17">
        <f>BE1850</f>
        <v>-24.5</v>
      </c>
      <c r="BF1849" s="17">
        <f>BF1850</f>
        <v>0</v>
      </c>
      <c r="BG1849" s="17">
        <f>BG1850</f>
        <v>0</v>
      </c>
      <c r="BH1849" s="17">
        <f>BH1850</f>
        <v>0</v>
      </c>
      <c r="BI1849" s="17">
        <f>BI1850</f>
        <v>0</v>
      </c>
      <c r="BJ1849" s="17">
        <f>BJ1850</f>
        <v>0</v>
      </c>
      <c r="BK1849" s="17">
        <f>BK1850</f>
        <v>0</v>
      </c>
      <c r="BL1849" s="17">
        <f>BL1850</f>
        <v>0</v>
      </c>
      <c r="BM1849" s="17">
        <f>BM1850</f>
        <v>0</v>
      </c>
      <c r="BN1849" s="17">
        <f>BN1850</f>
        <v>0</v>
      </c>
      <c r="BO1849" s="17">
        <f t="shared" si="8672"/>
        <v>1835.6279500000001</v>
      </c>
      <c r="BP1849" s="17">
        <f t="shared" si="8673"/>
        <v>0</v>
      </c>
      <c r="BQ1849" s="17">
        <f t="shared" si="8674"/>
        <v>0</v>
      </c>
      <c r="BR1849" s="17">
        <f>BR1850</f>
        <v>0</v>
      </c>
      <c r="BS1849" s="17">
        <f>BS1850</f>
        <v>0</v>
      </c>
      <c r="BT1849" s="17">
        <f>BT1850</f>
        <v>0</v>
      </c>
      <c r="BU1849" s="17">
        <f t="shared" si="8675"/>
        <v>1835.6279500000001</v>
      </c>
      <c r="BV1849" s="17">
        <f t="shared" si="8676"/>
        <v>0</v>
      </c>
      <c r="BW1849" s="17">
        <f t="shared" si="8677"/>
        <v>0</v>
      </c>
      <c r="BX1849" s="17">
        <f>BX1850</f>
        <v>0</v>
      </c>
      <c r="BY1849" s="17">
        <f>BY1850</f>
        <v>0</v>
      </c>
      <c r="BZ1849" s="17">
        <f>BZ1850</f>
        <v>0</v>
      </c>
      <c r="CA1849" s="17">
        <f>CA1850</f>
        <v>0</v>
      </c>
      <c r="CB1849" s="17">
        <f>CB1850</f>
        <v>0</v>
      </c>
      <c r="CC1849" s="17">
        <f>CC1850</f>
        <v>0</v>
      </c>
      <c r="CD1849" s="17">
        <f>CD1850</f>
        <v>0</v>
      </c>
      <c r="CE1849" s="17">
        <f>CE1850</f>
        <v>0</v>
      </c>
      <c r="CF1849" s="17">
        <f>CF1850</f>
        <v>0</v>
      </c>
      <c r="CG1849" s="17">
        <f t="shared" si="8678"/>
        <v>1835.6279500000001</v>
      </c>
      <c r="CH1849" s="17">
        <f t="shared" si="8679"/>
        <v>0</v>
      </c>
      <c r="CI1849" s="17">
        <f t="shared" si="8680"/>
        <v>0</v>
      </c>
      <c r="CJ1849" s="17">
        <f>CJ1850</f>
        <v>0</v>
      </c>
      <c r="CK1849" s="32"/>
      <c r="CL1849" s="32"/>
      <c r="CM1849" s="1"/>
      <c r="CN1849" s="1"/>
      <c r="CO1849" s="1"/>
      <c r="CP1849" s="1"/>
      <c r="CQ1849" s="1"/>
      <c r="CR1849" s="1"/>
      <c r="CS1849" s="1"/>
    </row>
    <row r="1850" s="1" customFormat="1">
      <c r="A1850" s="30" t="s">
        <v>602</v>
      </c>
      <c r="B1850" s="30" t="s">
        <v>70</v>
      </c>
      <c r="C1850" s="30" t="s">
        <v>303</v>
      </c>
      <c r="D1850" s="30" t="s">
        <v>650</v>
      </c>
      <c r="E1850" s="30" t="s">
        <v>91</v>
      </c>
      <c r="F1850" s="31" t="s">
        <v>92</v>
      </c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>
        <v>1860.1279500000001</v>
      </c>
      <c r="T1850" s="17"/>
      <c r="U1850" s="17"/>
      <c r="V1850" s="17"/>
      <c r="W1850" s="17"/>
      <c r="X1850" s="17"/>
      <c r="Y1850" s="17">
        <f t="shared" si="8660"/>
        <v>1860.1279500000001</v>
      </c>
      <c r="Z1850" s="17">
        <f t="shared" si="8661"/>
        <v>0</v>
      </c>
      <c r="AA1850" s="17">
        <f t="shared" si="8662"/>
        <v>0</v>
      </c>
      <c r="AB1850" s="17"/>
      <c r="AC1850" s="17"/>
      <c r="AD1850" s="17"/>
      <c r="AE1850" s="17">
        <f t="shared" si="8663"/>
        <v>1860.1279500000001</v>
      </c>
      <c r="AF1850" s="17">
        <f t="shared" si="8664"/>
        <v>0</v>
      </c>
      <c r="AG1850" s="17">
        <f t="shared" si="8665"/>
        <v>0</v>
      </c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>
        <f t="shared" si="8666"/>
        <v>1860.1279500000001</v>
      </c>
      <c r="AX1850" s="17">
        <f t="shared" si="8667"/>
        <v>0</v>
      </c>
      <c r="AY1850" s="17">
        <f t="shared" si="8668"/>
        <v>0</v>
      </c>
      <c r="AZ1850" s="17"/>
      <c r="BA1850" s="17">
        <f t="shared" si="8669"/>
        <v>1860.1279500000001</v>
      </c>
      <c r="BB1850" s="17">
        <f t="shared" si="8670"/>
        <v>0</v>
      </c>
      <c r="BC1850" s="17">
        <f t="shared" si="8671"/>
        <v>0</v>
      </c>
      <c r="BD1850" s="17"/>
      <c r="BE1850" s="17">
        <v>-24.5</v>
      </c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>
        <f t="shared" si="8672"/>
        <v>1835.6279500000001</v>
      </c>
      <c r="BP1850" s="17">
        <f t="shared" si="8673"/>
        <v>0</v>
      </c>
      <c r="BQ1850" s="17">
        <f t="shared" si="8674"/>
        <v>0</v>
      </c>
      <c r="BR1850" s="17"/>
      <c r="BS1850" s="17"/>
      <c r="BT1850" s="17"/>
      <c r="BU1850" s="17">
        <f t="shared" si="8675"/>
        <v>1835.6279500000001</v>
      </c>
      <c r="BV1850" s="17">
        <f t="shared" si="8676"/>
        <v>0</v>
      </c>
      <c r="BW1850" s="17">
        <f t="shared" si="8677"/>
        <v>0</v>
      </c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>
        <f t="shared" si="8678"/>
        <v>1835.6279500000001</v>
      </c>
      <c r="CH1850" s="17">
        <f t="shared" si="8679"/>
        <v>0</v>
      </c>
      <c r="CI1850" s="17">
        <f t="shared" si="8680"/>
        <v>0</v>
      </c>
      <c r="CJ1850" s="17"/>
      <c r="CK1850" s="32"/>
      <c r="CL1850" s="32"/>
      <c r="CM1850" s="1"/>
      <c r="CN1850" s="1"/>
      <c r="CO1850" s="1"/>
      <c r="CP1850" s="1"/>
      <c r="CQ1850" s="1"/>
      <c r="CR1850" s="1"/>
      <c r="CS1850" s="1"/>
    </row>
    <row r="1851" s="1" customFormat="1">
      <c r="A1851" s="30" t="s">
        <v>602</v>
      </c>
      <c r="B1851" s="30" t="s">
        <v>70</v>
      </c>
      <c r="C1851" s="30" t="s">
        <v>303</v>
      </c>
      <c r="D1851" s="30" t="s">
        <v>652</v>
      </c>
      <c r="E1851" s="35"/>
      <c r="F1851" s="31" t="s">
        <v>653</v>
      </c>
      <c r="G1851" s="17">
        <f>G1852</f>
        <v>0</v>
      </c>
      <c r="H1851" s="17">
        <f>H1852</f>
        <v>877.10000000000002</v>
      </c>
      <c r="I1851" s="17">
        <f>I1852</f>
        <v>10827.4</v>
      </c>
      <c r="J1851" s="17">
        <f>J1852</f>
        <v>0</v>
      </c>
      <c r="K1851" s="17">
        <f>K1852</f>
        <v>0</v>
      </c>
      <c r="L1851" s="17">
        <f>L1852</f>
        <v>0</v>
      </c>
      <c r="M1851" s="17">
        <f t="shared" si="8599"/>
        <v>0</v>
      </c>
      <c r="N1851" s="17">
        <f t="shared" si="8600"/>
        <v>877.10000000000002</v>
      </c>
      <c r="O1851" s="17">
        <f t="shared" si="8601"/>
        <v>10827.4</v>
      </c>
      <c r="P1851" s="17">
        <f>P1852</f>
        <v>0</v>
      </c>
      <c r="Q1851" s="17">
        <f>Q1852</f>
        <v>0</v>
      </c>
      <c r="R1851" s="17">
        <f>R1852</f>
        <v>0</v>
      </c>
      <c r="S1851" s="17">
        <f>S1852</f>
        <v>0</v>
      </c>
      <c r="T1851" s="17">
        <f>T1852</f>
        <v>0</v>
      </c>
      <c r="U1851" s="17">
        <f>U1852</f>
        <v>0</v>
      </c>
      <c r="V1851" s="17">
        <f>V1852</f>
        <v>0</v>
      </c>
      <c r="W1851" s="17">
        <f>W1852</f>
        <v>0</v>
      </c>
      <c r="X1851" s="17">
        <f>X1852</f>
        <v>0</v>
      </c>
      <c r="Y1851" s="17">
        <f t="shared" si="8660"/>
        <v>0</v>
      </c>
      <c r="Z1851" s="17">
        <f t="shared" si="8661"/>
        <v>877.10000000000002</v>
      </c>
      <c r="AA1851" s="17">
        <f t="shared" si="8662"/>
        <v>10827.4</v>
      </c>
      <c r="AB1851" s="17">
        <f>AB1852</f>
        <v>0</v>
      </c>
      <c r="AC1851" s="17">
        <f>AC1852</f>
        <v>0</v>
      </c>
      <c r="AD1851" s="17">
        <f>AD1852</f>
        <v>0</v>
      </c>
      <c r="AE1851" s="17">
        <f t="shared" si="8663"/>
        <v>0</v>
      </c>
      <c r="AF1851" s="17">
        <f t="shared" si="8664"/>
        <v>877.10000000000002</v>
      </c>
      <c r="AG1851" s="17">
        <f t="shared" si="8665"/>
        <v>10827.4</v>
      </c>
      <c r="AH1851" s="17">
        <f>AH1852</f>
        <v>0</v>
      </c>
      <c r="AI1851" s="17">
        <f>AI1852</f>
        <v>0</v>
      </c>
      <c r="AJ1851" s="17">
        <f>AJ1852</f>
        <v>0</v>
      </c>
      <c r="AK1851" s="17">
        <f>AK1852</f>
        <v>0</v>
      </c>
      <c r="AL1851" s="17">
        <f>AL1852</f>
        <v>0</v>
      </c>
      <c r="AM1851" s="17">
        <f>AM1852</f>
        <v>0</v>
      </c>
      <c r="AN1851" s="17">
        <f>AN1852</f>
        <v>0</v>
      </c>
      <c r="AO1851" s="17">
        <f>AO1852</f>
        <v>0</v>
      </c>
      <c r="AP1851" s="17">
        <f>AP1852</f>
        <v>0</v>
      </c>
      <c r="AQ1851" s="17">
        <f>AQ1852</f>
        <v>0</v>
      </c>
      <c r="AR1851" s="17">
        <f>AR1852</f>
        <v>0</v>
      </c>
      <c r="AS1851" s="17">
        <f>AS1852</f>
        <v>0</v>
      </c>
      <c r="AT1851" s="17">
        <f>AT1852</f>
        <v>0</v>
      </c>
      <c r="AU1851" s="17">
        <f>AU1852</f>
        <v>0</v>
      </c>
      <c r="AV1851" s="17">
        <f>AV1852</f>
        <v>0</v>
      </c>
      <c r="AW1851" s="17">
        <f t="shared" si="8666"/>
        <v>0</v>
      </c>
      <c r="AX1851" s="17">
        <f t="shared" si="8667"/>
        <v>877.10000000000002</v>
      </c>
      <c r="AY1851" s="17">
        <f t="shared" si="8668"/>
        <v>10827.4</v>
      </c>
      <c r="AZ1851" s="17">
        <f>AZ1852</f>
        <v>0</v>
      </c>
      <c r="BA1851" s="17">
        <f t="shared" si="8669"/>
        <v>0</v>
      </c>
      <c r="BB1851" s="17">
        <f t="shared" si="8670"/>
        <v>877.10000000000002</v>
      </c>
      <c r="BC1851" s="17">
        <f t="shared" si="8671"/>
        <v>10827.4</v>
      </c>
      <c r="BD1851" s="17">
        <f>BD1852</f>
        <v>0</v>
      </c>
      <c r="BE1851" s="17">
        <f>BE1852</f>
        <v>0</v>
      </c>
      <c r="BF1851" s="17">
        <f>BF1852</f>
        <v>0</v>
      </c>
      <c r="BG1851" s="17">
        <f>BG1852</f>
        <v>0</v>
      </c>
      <c r="BH1851" s="17">
        <f>BH1852</f>
        <v>0</v>
      </c>
      <c r="BI1851" s="17">
        <f>BI1852</f>
        <v>0</v>
      </c>
      <c r="BJ1851" s="17">
        <f>BJ1852</f>
        <v>0</v>
      </c>
      <c r="BK1851" s="17">
        <f>BK1852</f>
        <v>0</v>
      </c>
      <c r="BL1851" s="17">
        <f>BL1852</f>
        <v>0</v>
      </c>
      <c r="BM1851" s="17">
        <f>BM1852</f>
        <v>0</v>
      </c>
      <c r="BN1851" s="17">
        <f>BN1852</f>
        <v>0</v>
      </c>
      <c r="BO1851" s="17">
        <f t="shared" si="8672"/>
        <v>0</v>
      </c>
      <c r="BP1851" s="17">
        <f t="shared" si="8673"/>
        <v>877.10000000000002</v>
      </c>
      <c r="BQ1851" s="17">
        <f t="shared" si="8674"/>
        <v>10827.4</v>
      </c>
      <c r="BR1851" s="17">
        <f>BR1852</f>
        <v>0</v>
      </c>
      <c r="BS1851" s="17">
        <f>BS1852</f>
        <v>0</v>
      </c>
      <c r="BT1851" s="17">
        <f>BT1852</f>
        <v>0</v>
      </c>
      <c r="BU1851" s="17">
        <f t="shared" si="8675"/>
        <v>0</v>
      </c>
      <c r="BV1851" s="17">
        <f t="shared" si="8676"/>
        <v>877.10000000000002</v>
      </c>
      <c r="BW1851" s="17">
        <f t="shared" si="8677"/>
        <v>10827.4</v>
      </c>
      <c r="BX1851" s="17">
        <f>BX1852</f>
        <v>0</v>
      </c>
      <c r="BY1851" s="17">
        <f>BY1852</f>
        <v>0</v>
      </c>
      <c r="BZ1851" s="17">
        <f>BZ1852</f>
        <v>0</v>
      </c>
      <c r="CA1851" s="17">
        <f>CA1852</f>
        <v>0</v>
      </c>
      <c r="CB1851" s="17">
        <f>CB1852</f>
        <v>0</v>
      </c>
      <c r="CC1851" s="17">
        <f>CC1852</f>
        <v>0</v>
      </c>
      <c r="CD1851" s="17">
        <f>CD1852</f>
        <v>0</v>
      </c>
      <c r="CE1851" s="17">
        <f>CE1852</f>
        <v>0</v>
      </c>
      <c r="CF1851" s="17">
        <f>CF1852</f>
        <v>0</v>
      </c>
      <c r="CG1851" s="17">
        <f t="shared" si="8678"/>
        <v>0</v>
      </c>
      <c r="CH1851" s="17">
        <f t="shared" si="8679"/>
        <v>877.10000000000002</v>
      </c>
      <c r="CI1851" s="17">
        <f t="shared" si="8680"/>
        <v>10827.4</v>
      </c>
      <c r="CJ1851" s="17">
        <f>CJ1852</f>
        <v>0</v>
      </c>
      <c r="CK1851" s="32"/>
      <c r="CL1851" s="32"/>
      <c r="CM1851" s="1"/>
      <c r="CN1851" s="1"/>
      <c r="CO1851" s="1"/>
      <c r="CP1851" s="1"/>
      <c r="CQ1851" s="1"/>
      <c r="CR1851" s="1"/>
      <c r="CS1851" s="1"/>
    </row>
    <row r="1852" s="1" customFormat="1">
      <c r="A1852" s="30" t="s">
        <v>602</v>
      </c>
      <c r="B1852" s="30" t="s">
        <v>70</v>
      </c>
      <c r="C1852" s="30" t="s">
        <v>303</v>
      </c>
      <c r="D1852" s="30" t="s">
        <v>652</v>
      </c>
      <c r="E1852" s="30" t="s">
        <v>91</v>
      </c>
      <c r="F1852" s="31" t="s">
        <v>92</v>
      </c>
      <c r="G1852" s="17">
        <v>0</v>
      </c>
      <c r="H1852" s="17">
        <v>877.10000000000002</v>
      </c>
      <c r="I1852" s="17">
        <v>10827.4</v>
      </c>
      <c r="J1852" s="17"/>
      <c r="K1852" s="17"/>
      <c r="L1852" s="17"/>
      <c r="M1852" s="17">
        <f t="shared" si="8599"/>
        <v>0</v>
      </c>
      <c r="N1852" s="17">
        <f t="shared" si="8600"/>
        <v>877.10000000000002</v>
      </c>
      <c r="O1852" s="17">
        <f t="shared" si="8601"/>
        <v>10827.4</v>
      </c>
      <c r="P1852" s="17"/>
      <c r="Q1852" s="17"/>
      <c r="R1852" s="17"/>
      <c r="S1852" s="17"/>
      <c r="T1852" s="17"/>
      <c r="U1852" s="17"/>
      <c r="V1852" s="17"/>
      <c r="W1852" s="17"/>
      <c r="X1852" s="17"/>
      <c r="Y1852" s="17">
        <f t="shared" si="8660"/>
        <v>0</v>
      </c>
      <c r="Z1852" s="17">
        <f t="shared" si="8661"/>
        <v>877.10000000000002</v>
      </c>
      <c r="AA1852" s="17">
        <f t="shared" si="8662"/>
        <v>10827.4</v>
      </c>
      <c r="AB1852" s="17"/>
      <c r="AC1852" s="17"/>
      <c r="AD1852" s="17"/>
      <c r="AE1852" s="17">
        <f t="shared" si="8663"/>
        <v>0</v>
      </c>
      <c r="AF1852" s="17">
        <f t="shared" si="8664"/>
        <v>877.10000000000002</v>
      </c>
      <c r="AG1852" s="17">
        <f t="shared" si="8665"/>
        <v>10827.4</v>
      </c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>
        <f t="shared" si="8666"/>
        <v>0</v>
      </c>
      <c r="AX1852" s="17">
        <f t="shared" si="8667"/>
        <v>877.10000000000002</v>
      </c>
      <c r="AY1852" s="17">
        <f t="shared" si="8668"/>
        <v>10827.4</v>
      </c>
      <c r="AZ1852" s="17"/>
      <c r="BA1852" s="17">
        <f t="shared" si="8669"/>
        <v>0</v>
      </c>
      <c r="BB1852" s="17">
        <f t="shared" si="8670"/>
        <v>877.10000000000002</v>
      </c>
      <c r="BC1852" s="17">
        <f t="shared" si="8671"/>
        <v>10827.4</v>
      </c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>
        <f t="shared" si="8672"/>
        <v>0</v>
      </c>
      <c r="BP1852" s="17">
        <f t="shared" si="8673"/>
        <v>877.10000000000002</v>
      </c>
      <c r="BQ1852" s="17">
        <f t="shared" si="8674"/>
        <v>10827.4</v>
      </c>
      <c r="BR1852" s="17"/>
      <c r="BS1852" s="17"/>
      <c r="BT1852" s="17"/>
      <c r="BU1852" s="17">
        <f t="shared" si="8675"/>
        <v>0</v>
      </c>
      <c r="BV1852" s="17">
        <f t="shared" si="8676"/>
        <v>877.10000000000002</v>
      </c>
      <c r="BW1852" s="17">
        <f t="shared" si="8677"/>
        <v>10827.4</v>
      </c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>
        <f t="shared" si="8678"/>
        <v>0</v>
      </c>
      <c r="CH1852" s="17">
        <f t="shared" si="8679"/>
        <v>877.10000000000002</v>
      </c>
      <c r="CI1852" s="17">
        <f t="shared" si="8680"/>
        <v>10827.4</v>
      </c>
      <c r="CJ1852" s="17"/>
      <c r="CK1852" s="32"/>
      <c r="CL1852" s="32"/>
      <c r="CM1852" s="1"/>
      <c r="CN1852" s="1"/>
      <c r="CO1852" s="1"/>
      <c r="CP1852" s="1"/>
      <c r="CQ1852" s="1"/>
      <c r="CR1852" s="1"/>
      <c r="CS1852" s="1"/>
    </row>
    <row r="1853" s="1" customFormat="1">
      <c r="A1853" s="30" t="s">
        <v>602</v>
      </c>
      <c r="B1853" s="30" t="s">
        <v>70</v>
      </c>
      <c r="C1853" s="30" t="s">
        <v>303</v>
      </c>
      <c r="D1853" s="30" t="s">
        <v>654</v>
      </c>
      <c r="E1853" s="35"/>
      <c r="F1853" s="31" t="s">
        <v>655</v>
      </c>
      <c r="G1853" s="17">
        <f>G1854</f>
        <v>0</v>
      </c>
      <c r="H1853" s="17">
        <f>H1854</f>
        <v>877.10000000000002</v>
      </c>
      <c r="I1853" s="17">
        <f>I1854</f>
        <v>10827.4</v>
      </c>
      <c r="J1853" s="17">
        <f>J1854</f>
        <v>0</v>
      </c>
      <c r="K1853" s="17">
        <f>K1854</f>
        <v>0</v>
      </c>
      <c r="L1853" s="17">
        <f>L1854</f>
        <v>0</v>
      </c>
      <c r="M1853" s="17">
        <f t="shared" si="8599"/>
        <v>0</v>
      </c>
      <c r="N1853" s="17">
        <f t="shared" si="8600"/>
        <v>877.10000000000002</v>
      </c>
      <c r="O1853" s="17">
        <f t="shared" si="8601"/>
        <v>10827.4</v>
      </c>
      <c r="P1853" s="17">
        <f>P1854</f>
        <v>0</v>
      </c>
      <c r="Q1853" s="17">
        <f>Q1854</f>
        <v>0</v>
      </c>
      <c r="R1853" s="17">
        <f>R1854</f>
        <v>0</v>
      </c>
      <c r="S1853" s="17">
        <f>S1854</f>
        <v>0</v>
      </c>
      <c r="T1853" s="17">
        <f>T1854</f>
        <v>0</v>
      </c>
      <c r="U1853" s="17">
        <f>U1854</f>
        <v>0</v>
      </c>
      <c r="V1853" s="17">
        <f>V1854</f>
        <v>0</v>
      </c>
      <c r="W1853" s="17">
        <f>W1854</f>
        <v>0</v>
      </c>
      <c r="X1853" s="17">
        <f>X1854</f>
        <v>0</v>
      </c>
      <c r="Y1853" s="17">
        <f t="shared" si="8660"/>
        <v>0</v>
      </c>
      <c r="Z1853" s="17">
        <f t="shared" si="8661"/>
        <v>877.10000000000002</v>
      </c>
      <c r="AA1853" s="17">
        <f t="shared" si="8662"/>
        <v>10827.4</v>
      </c>
      <c r="AB1853" s="17">
        <f>AB1854</f>
        <v>0</v>
      </c>
      <c r="AC1853" s="17">
        <f>AC1854</f>
        <v>0</v>
      </c>
      <c r="AD1853" s="17">
        <f>AD1854</f>
        <v>0</v>
      </c>
      <c r="AE1853" s="17">
        <f t="shared" si="8663"/>
        <v>0</v>
      </c>
      <c r="AF1853" s="17">
        <f t="shared" si="8664"/>
        <v>877.10000000000002</v>
      </c>
      <c r="AG1853" s="17">
        <f t="shared" si="8665"/>
        <v>10827.4</v>
      </c>
      <c r="AH1853" s="17">
        <f>AH1854</f>
        <v>0</v>
      </c>
      <c r="AI1853" s="17">
        <f>AI1854</f>
        <v>0</v>
      </c>
      <c r="AJ1853" s="17">
        <f>AJ1854</f>
        <v>0</v>
      </c>
      <c r="AK1853" s="17">
        <f>AK1854</f>
        <v>0</v>
      </c>
      <c r="AL1853" s="17">
        <f>AL1854</f>
        <v>0</v>
      </c>
      <c r="AM1853" s="17">
        <f>AM1854</f>
        <v>0</v>
      </c>
      <c r="AN1853" s="17">
        <f>AN1854</f>
        <v>0</v>
      </c>
      <c r="AO1853" s="17">
        <f>AO1854</f>
        <v>0</v>
      </c>
      <c r="AP1853" s="17">
        <f>AP1854</f>
        <v>0</v>
      </c>
      <c r="AQ1853" s="17">
        <f>AQ1854</f>
        <v>0</v>
      </c>
      <c r="AR1853" s="17">
        <f>AR1854</f>
        <v>0</v>
      </c>
      <c r="AS1853" s="17">
        <f>AS1854</f>
        <v>0</v>
      </c>
      <c r="AT1853" s="17">
        <f>AT1854</f>
        <v>0</v>
      </c>
      <c r="AU1853" s="17">
        <f>AU1854</f>
        <v>0</v>
      </c>
      <c r="AV1853" s="17">
        <f>AV1854</f>
        <v>0</v>
      </c>
      <c r="AW1853" s="17">
        <f t="shared" si="8666"/>
        <v>0</v>
      </c>
      <c r="AX1853" s="17">
        <f t="shared" si="8667"/>
        <v>877.10000000000002</v>
      </c>
      <c r="AY1853" s="17">
        <f t="shared" si="8668"/>
        <v>10827.4</v>
      </c>
      <c r="AZ1853" s="17">
        <f>AZ1854</f>
        <v>0</v>
      </c>
      <c r="BA1853" s="17">
        <f t="shared" si="8669"/>
        <v>0</v>
      </c>
      <c r="BB1853" s="17">
        <f t="shared" si="8670"/>
        <v>877.10000000000002</v>
      </c>
      <c r="BC1853" s="17">
        <f t="shared" si="8671"/>
        <v>10827.4</v>
      </c>
      <c r="BD1853" s="17">
        <f>BD1854</f>
        <v>0</v>
      </c>
      <c r="BE1853" s="17">
        <f>BE1854</f>
        <v>0</v>
      </c>
      <c r="BF1853" s="17">
        <f>BF1854</f>
        <v>0</v>
      </c>
      <c r="BG1853" s="17">
        <f>BG1854</f>
        <v>0</v>
      </c>
      <c r="BH1853" s="17">
        <f>BH1854</f>
        <v>0</v>
      </c>
      <c r="BI1853" s="17">
        <f>BI1854</f>
        <v>0</v>
      </c>
      <c r="BJ1853" s="17">
        <f>BJ1854</f>
        <v>0</v>
      </c>
      <c r="BK1853" s="17">
        <f>BK1854</f>
        <v>0</v>
      </c>
      <c r="BL1853" s="17">
        <f>BL1854</f>
        <v>0</v>
      </c>
      <c r="BM1853" s="17">
        <f>BM1854</f>
        <v>0</v>
      </c>
      <c r="BN1853" s="17">
        <f>BN1854</f>
        <v>0</v>
      </c>
      <c r="BO1853" s="17">
        <f t="shared" si="8672"/>
        <v>0</v>
      </c>
      <c r="BP1853" s="17">
        <f t="shared" si="8673"/>
        <v>877.10000000000002</v>
      </c>
      <c r="BQ1853" s="17">
        <f t="shared" si="8674"/>
        <v>10827.4</v>
      </c>
      <c r="BR1853" s="17">
        <f>BR1854</f>
        <v>0</v>
      </c>
      <c r="BS1853" s="17">
        <f>BS1854</f>
        <v>0</v>
      </c>
      <c r="BT1853" s="17">
        <f>BT1854</f>
        <v>0</v>
      </c>
      <c r="BU1853" s="17">
        <f t="shared" si="8675"/>
        <v>0</v>
      </c>
      <c r="BV1853" s="17">
        <f t="shared" si="8676"/>
        <v>877.10000000000002</v>
      </c>
      <c r="BW1853" s="17">
        <f t="shared" si="8677"/>
        <v>10827.4</v>
      </c>
      <c r="BX1853" s="17">
        <f>BX1854</f>
        <v>0</v>
      </c>
      <c r="BY1853" s="17">
        <f>BY1854</f>
        <v>0</v>
      </c>
      <c r="BZ1853" s="17">
        <f>BZ1854</f>
        <v>0</v>
      </c>
      <c r="CA1853" s="17">
        <f>CA1854</f>
        <v>0</v>
      </c>
      <c r="CB1853" s="17">
        <f>CB1854</f>
        <v>0</v>
      </c>
      <c r="CC1853" s="17">
        <f>CC1854</f>
        <v>0</v>
      </c>
      <c r="CD1853" s="17">
        <f>CD1854</f>
        <v>0</v>
      </c>
      <c r="CE1853" s="17">
        <f>CE1854</f>
        <v>0</v>
      </c>
      <c r="CF1853" s="17">
        <f>CF1854</f>
        <v>0</v>
      </c>
      <c r="CG1853" s="17">
        <f t="shared" si="8678"/>
        <v>0</v>
      </c>
      <c r="CH1853" s="17">
        <f t="shared" si="8679"/>
        <v>877.10000000000002</v>
      </c>
      <c r="CI1853" s="17">
        <f t="shared" si="8680"/>
        <v>10827.4</v>
      </c>
      <c r="CJ1853" s="17">
        <f>CJ1854</f>
        <v>0</v>
      </c>
      <c r="CK1853" s="32"/>
      <c r="CL1853" s="32"/>
      <c r="CM1853" s="1"/>
      <c r="CN1853" s="1"/>
      <c r="CO1853" s="1"/>
      <c r="CP1853" s="1"/>
      <c r="CQ1853" s="1"/>
      <c r="CR1853" s="1"/>
      <c r="CS1853" s="1"/>
    </row>
    <row r="1854" s="1" customFormat="1">
      <c r="A1854" s="30" t="s">
        <v>602</v>
      </c>
      <c r="B1854" s="30" t="s">
        <v>70</v>
      </c>
      <c r="C1854" s="30" t="s">
        <v>303</v>
      </c>
      <c r="D1854" s="30" t="s">
        <v>654</v>
      </c>
      <c r="E1854" s="30" t="s">
        <v>91</v>
      </c>
      <c r="F1854" s="31" t="s">
        <v>92</v>
      </c>
      <c r="G1854" s="17">
        <v>0</v>
      </c>
      <c r="H1854" s="17">
        <v>877.10000000000002</v>
      </c>
      <c r="I1854" s="17">
        <v>10827.4</v>
      </c>
      <c r="J1854" s="17"/>
      <c r="K1854" s="17"/>
      <c r="L1854" s="17"/>
      <c r="M1854" s="17">
        <f t="shared" si="8599"/>
        <v>0</v>
      </c>
      <c r="N1854" s="17">
        <f t="shared" si="8600"/>
        <v>877.10000000000002</v>
      </c>
      <c r="O1854" s="17">
        <f t="shared" si="8601"/>
        <v>10827.4</v>
      </c>
      <c r="P1854" s="17"/>
      <c r="Q1854" s="17"/>
      <c r="R1854" s="17"/>
      <c r="S1854" s="17"/>
      <c r="T1854" s="17"/>
      <c r="U1854" s="17"/>
      <c r="V1854" s="17"/>
      <c r="W1854" s="17"/>
      <c r="X1854" s="17"/>
      <c r="Y1854" s="17">
        <f t="shared" si="8660"/>
        <v>0</v>
      </c>
      <c r="Z1854" s="17">
        <f t="shared" si="8661"/>
        <v>877.10000000000002</v>
      </c>
      <c r="AA1854" s="17">
        <f t="shared" si="8662"/>
        <v>10827.4</v>
      </c>
      <c r="AB1854" s="17"/>
      <c r="AC1854" s="17"/>
      <c r="AD1854" s="17"/>
      <c r="AE1854" s="17">
        <f t="shared" si="8663"/>
        <v>0</v>
      </c>
      <c r="AF1854" s="17">
        <f t="shared" si="8664"/>
        <v>877.10000000000002</v>
      </c>
      <c r="AG1854" s="17">
        <f t="shared" si="8665"/>
        <v>10827.4</v>
      </c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>
        <f t="shared" si="8666"/>
        <v>0</v>
      </c>
      <c r="AX1854" s="17">
        <f t="shared" si="8667"/>
        <v>877.10000000000002</v>
      </c>
      <c r="AY1854" s="17">
        <f t="shared" si="8668"/>
        <v>10827.4</v>
      </c>
      <c r="AZ1854" s="17"/>
      <c r="BA1854" s="17">
        <f t="shared" si="8669"/>
        <v>0</v>
      </c>
      <c r="BB1854" s="17">
        <f t="shared" si="8670"/>
        <v>877.10000000000002</v>
      </c>
      <c r="BC1854" s="17">
        <f t="shared" si="8671"/>
        <v>10827.4</v>
      </c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>
        <f t="shared" si="8672"/>
        <v>0</v>
      </c>
      <c r="BP1854" s="17">
        <f t="shared" si="8673"/>
        <v>877.10000000000002</v>
      </c>
      <c r="BQ1854" s="17">
        <f t="shared" si="8674"/>
        <v>10827.4</v>
      </c>
      <c r="BR1854" s="17"/>
      <c r="BS1854" s="17"/>
      <c r="BT1854" s="17"/>
      <c r="BU1854" s="17">
        <f t="shared" si="8675"/>
        <v>0</v>
      </c>
      <c r="BV1854" s="17">
        <f t="shared" si="8676"/>
        <v>877.10000000000002</v>
      </c>
      <c r="BW1854" s="17">
        <f t="shared" si="8677"/>
        <v>10827.4</v>
      </c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>
        <f t="shared" si="8678"/>
        <v>0</v>
      </c>
      <c r="CH1854" s="17">
        <f t="shared" si="8679"/>
        <v>877.10000000000002</v>
      </c>
      <c r="CI1854" s="17">
        <f t="shared" si="8680"/>
        <v>10827.4</v>
      </c>
      <c r="CJ1854" s="17"/>
      <c r="CK1854" s="32"/>
      <c r="CL1854" s="32"/>
      <c r="CM1854" s="1"/>
      <c r="CN1854" s="1"/>
      <c r="CO1854" s="1"/>
      <c r="CP1854" s="1"/>
      <c r="CQ1854" s="1"/>
      <c r="CR1854" s="1"/>
      <c r="CS1854" s="1"/>
    </row>
    <row r="1855" s="1" customFormat="1">
      <c r="A1855" s="30" t="s">
        <v>602</v>
      </c>
      <c r="B1855" s="30" t="s">
        <v>70</v>
      </c>
      <c r="C1855" s="30" t="s">
        <v>303</v>
      </c>
      <c r="D1855" s="30" t="s">
        <v>656</v>
      </c>
      <c r="E1855" s="35"/>
      <c r="F1855" s="31" t="s">
        <v>657</v>
      </c>
      <c r="G1855" s="17">
        <f>G1856</f>
        <v>0</v>
      </c>
      <c r="H1855" s="17">
        <f>H1856</f>
        <v>877.10000000000002</v>
      </c>
      <c r="I1855" s="17">
        <f>I1856</f>
        <v>10827.4</v>
      </c>
      <c r="J1855" s="17">
        <f>J1856</f>
        <v>0</v>
      </c>
      <c r="K1855" s="17">
        <f>K1856</f>
        <v>0</v>
      </c>
      <c r="L1855" s="17">
        <f>L1856</f>
        <v>0</v>
      </c>
      <c r="M1855" s="17">
        <f t="shared" si="8599"/>
        <v>0</v>
      </c>
      <c r="N1855" s="17">
        <f t="shared" si="8600"/>
        <v>877.10000000000002</v>
      </c>
      <c r="O1855" s="17">
        <f t="shared" si="8601"/>
        <v>10827.4</v>
      </c>
      <c r="P1855" s="17">
        <f>P1856</f>
        <v>0</v>
      </c>
      <c r="Q1855" s="17">
        <f>Q1856</f>
        <v>0</v>
      </c>
      <c r="R1855" s="17">
        <f>R1856</f>
        <v>0</v>
      </c>
      <c r="S1855" s="17">
        <f>S1856</f>
        <v>0</v>
      </c>
      <c r="T1855" s="17">
        <f>T1856</f>
        <v>0</v>
      </c>
      <c r="U1855" s="17">
        <f>U1856</f>
        <v>0</v>
      </c>
      <c r="V1855" s="17">
        <f>V1856</f>
        <v>0</v>
      </c>
      <c r="W1855" s="17">
        <f>W1856</f>
        <v>0</v>
      </c>
      <c r="X1855" s="17">
        <f>X1856</f>
        <v>0</v>
      </c>
      <c r="Y1855" s="17">
        <f t="shared" si="8660"/>
        <v>0</v>
      </c>
      <c r="Z1855" s="17">
        <f t="shared" si="8661"/>
        <v>877.10000000000002</v>
      </c>
      <c r="AA1855" s="17">
        <f t="shared" si="8662"/>
        <v>10827.4</v>
      </c>
      <c r="AB1855" s="17">
        <f>AB1856</f>
        <v>0</v>
      </c>
      <c r="AC1855" s="17">
        <f>AC1856</f>
        <v>0</v>
      </c>
      <c r="AD1855" s="17">
        <f>AD1856</f>
        <v>0</v>
      </c>
      <c r="AE1855" s="17">
        <f t="shared" si="8663"/>
        <v>0</v>
      </c>
      <c r="AF1855" s="17">
        <f t="shared" si="8664"/>
        <v>877.10000000000002</v>
      </c>
      <c r="AG1855" s="17">
        <f t="shared" si="8665"/>
        <v>10827.4</v>
      </c>
      <c r="AH1855" s="17">
        <f>AH1856</f>
        <v>0</v>
      </c>
      <c r="AI1855" s="17">
        <f>AI1856</f>
        <v>0</v>
      </c>
      <c r="AJ1855" s="17">
        <f>AJ1856</f>
        <v>0</v>
      </c>
      <c r="AK1855" s="17">
        <f>AK1856</f>
        <v>0</v>
      </c>
      <c r="AL1855" s="17">
        <f>AL1856</f>
        <v>0</v>
      </c>
      <c r="AM1855" s="17">
        <f>AM1856</f>
        <v>0</v>
      </c>
      <c r="AN1855" s="17">
        <f>AN1856</f>
        <v>0</v>
      </c>
      <c r="AO1855" s="17">
        <f>AO1856</f>
        <v>0</v>
      </c>
      <c r="AP1855" s="17">
        <f>AP1856</f>
        <v>0</v>
      </c>
      <c r="AQ1855" s="17">
        <f>AQ1856</f>
        <v>0</v>
      </c>
      <c r="AR1855" s="17">
        <f>AR1856</f>
        <v>0</v>
      </c>
      <c r="AS1855" s="17">
        <f>AS1856</f>
        <v>0</v>
      </c>
      <c r="AT1855" s="17">
        <f>AT1856</f>
        <v>0</v>
      </c>
      <c r="AU1855" s="17">
        <f>AU1856</f>
        <v>0</v>
      </c>
      <c r="AV1855" s="17">
        <f>AV1856</f>
        <v>0</v>
      </c>
      <c r="AW1855" s="17">
        <f t="shared" si="8666"/>
        <v>0</v>
      </c>
      <c r="AX1855" s="17">
        <f t="shared" si="8667"/>
        <v>877.10000000000002</v>
      </c>
      <c r="AY1855" s="17">
        <f t="shared" si="8668"/>
        <v>10827.4</v>
      </c>
      <c r="AZ1855" s="17">
        <f>AZ1856</f>
        <v>0</v>
      </c>
      <c r="BA1855" s="17">
        <f t="shared" si="8669"/>
        <v>0</v>
      </c>
      <c r="BB1855" s="17">
        <f t="shared" si="8670"/>
        <v>877.10000000000002</v>
      </c>
      <c r="BC1855" s="17">
        <f t="shared" si="8671"/>
        <v>10827.4</v>
      </c>
      <c r="BD1855" s="17">
        <f>BD1856</f>
        <v>0</v>
      </c>
      <c r="BE1855" s="17">
        <f>BE1856</f>
        <v>0</v>
      </c>
      <c r="BF1855" s="17">
        <f>BF1856</f>
        <v>0</v>
      </c>
      <c r="BG1855" s="17">
        <f>BG1856</f>
        <v>0</v>
      </c>
      <c r="BH1855" s="17">
        <f>BH1856</f>
        <v>0</v>
      </c>
      <c r="BI1855" s="17">
        <f>BI1856</f>
        <v>0</v>
      </c>
      <c r="BJ1855" s="17">
        <f>BJ1856</f>
        <v>0</v>
      </c>
      <c r="BK1855" s="17">
        <f>BK1856</f>
        <v>0</v>
      </c>
      <c r="BL1855" s="17">
        <f>BL1856</f>
        <v>0</v>
      </c>
      <c r="BM1855" s="17">
        <f>BM1856</f>
        <v>0</v>
      </c>
      <c r="BN1855" s="17">
        <f>BN1856</f>
        <v>0</v>
      </c>
      <c r="BO1855" s="17">
        <f t="shared" si="8672"/>
        <v>0</v>
      </c>
      <c r="BP1855" s="17">
        <f t="shared" si="8673"/>
        <v>877.10000000000002</v>
      </c>
      <c r="BQ1855" s="17">
        <f t="shared" si="8674"/>
        <v>10827.4</v>
      </c>
      <c r="BR1855" s="17">
        <f>BR1856</f>
        <v>0</v>
      </c>
      <c r="BS1855" s="17">
        <f>BS1856</f>
        <v>0</v>
      </c>
      <c r="BT1855" s="17">
        <f>BT1856</f>
        <v>0</v>
      </c>
      <c r="BU1855" s="17">
        <f t="shared" si="8675"/>
        <v>0</v>
      </c>
      <c r="BV1855" s="17">
        <f t="shared" si="8676"/>
        <v>877.10000000000002</v>
      </c>
      <c r="BW1855" s="17">
        <f t="shared" si="8677"/>
        <v>10827.4</v>
      </c>
      <c r="BX1855" s="17">
        <f>BX1856</f>
        <v>0</v>
      </c>
      <c r="BY1855" s="17">
        <f>BY1856</f>
        <v>0</v>
      </c>
      <c r="BZ1855" s="17">
        <f>BZ1856</f>
        <v>0</v>
      </c>
      <c r="CA1855" s="17">
        <f>CA1856</f>
        <v>0</v>
      </c>
      <c r="CB1855" s="17">
        <f>CB1856</f>
        <v>0</v>
      </c>
      <c r="CC1855" s="17">
        <f>CC1856</f>
        <v>0</v>
      </c>
      <c r="CD1855" s="17">
        <f>CD1856</f>
        <v>0</v>
      </c>
      <c r="CE1855" s="17">
        <f>CE1856</f>
        <v>0</v>
      </c>
      <c r="CF1855" s="17">
        <f>CF1856</f>
        <v>0</v>
      </c>
      <c r="CG1855" s="17">
        <f t="shared" si="8678"/>
        <v>0</v>
      </c>
      <c r="CH1855" s="17">
        <f t="shared" si="8679"/>
        <v>877.10000000000002</v>
      </c>
      <c r="CI1855" s="17">
        <f t="shared" si="8680"/>
        <v>10827.4</v>
      </c>
      <c r="CJ1855" s="17">
        <f>CJ1856</f>
        <v>0</v>
      </c>
      <c r="CK1855" s="32"/>
      <c r="CL1855" s="32"/>
      <c r="CM1855" s="1"/>
      <c r="CN1855" s="1"/>
      <c r="CO1855" s="1"/>
      <c r="CP1855" s="1"/>
      <c r="CQ1855" s="1"/>
      <c r="CR1855" s="1"/>
      <c r="CS1855" s="1"/>
    </row>
    <row r="1856" s="1" customFormat="1">
      <c r="A1856" s="30" t="s">
        <v>602</v>
      </c>
      <c r="B1856" s="30" t="s">
        <v>70</v>
      </c>
      <c r="C1856" s="30" t="s">
        <v>303</v>
      </c>
      <c r="D1856" s="30" t="s">
        <v>656</v>
      </c>
      <c r="E1856" s="30" t="s">
        <v>91</v>
      </c>
      <c r="F1856" s="31" t="s">
        <v>92</v>
      </c>
      <c r="G1856" s="17">
        <v>0</v>
      </c>
      <c r="H1856" s="17">
        <v>877.10000000000002</v>
      </c>
      <c r="I1856" s="17">
        <v>10827.4</v>
      </c>
      <c r="J1856" s="17"/>
      <c r="K1856" s="17"/>
      <c r="L1856" s="17"/>
      <c r="M1856" s="17">
        <f t="shared" si="8599"/>
        <v>0</v>
      </c>
      <c r="N1856" s="17">
        <f t="shared" si="8600"/>
        <v>877.10000000000002</v>
      </c>
      <c r="O1856" s="17">
        <f t="shared" si="8601"/>
        <v>10827.4</v>
      </c>
      <c r="P1856" s="17"/>
      <c r="Q1856" s="17"/>
      <c r="R1856" s="17"/>
      <c r="S1856" s="17"/>
      <c r="T1856" s="17"/>
      <c r="U1856" s="17"/>
      <c r="V1856" s="17"/>
      <c r="W1856" s="17"/>
      <c r="X1856" s="17"/>
      <c r="Y1856" s="17">
        <f t="shared" si="8660"/>
        <v>0</v>
      </c>
      <c r="Z1856" s="17">
        <f t="shared" si="8661"/>
        <v>877.10000000000002</v>
      </c>
      <c r="AA1856" s="17">
        <f t="shared" si="8662"/>
        <v>10827.4</v>
      </c>
      <c r="AB1856" s="17"/>
      <c r="AC1856" s="17"/>
      <c r="AD1856" s="17"/>
      <c r="AE1856" s="17">
        <f t="shared" si="8663"/>
        <v>0</v>
      </c>
      <c r="AF1856" s="17">
        <f t="shared" si="8664"/>
        <v>877.10000000000002</v>
      </c>
      <c r="AG1856" s="17">
        <f t="shared" si="8665"/>
        <v>10827.4</v>
      </c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>
        <f t="shared" si="8666"/>
        <v>0</v>
      </c>
      <c r="AX1856" s="17">
        <f t="shared" si="8667"/>
        <v>877.10000000000002</v>
      </c>
      <c r="AY1856" s="17">
        <f t="shared" si="8668"/>
        <v>10827.4</v>
      </c>
      <c r="AZ1856" s="17"/>
      <c r="BA1856" s="17">
        <f t="shared" si="8669"/>
        <v>0</v>
      </c>
      <c r="BB1856" s="17">
        <f t="shared" si="8670"/>
        <v>877.10000000000002</v>
      </c>
      <c r="BC1856" s="17">
        <f t="shared" si="8671"/>
        <v>10827.4</v>
      </c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>
        <f t="shared" si="8672"/>
        <v>0</v>
      </c>
      <c r="BP1856" s="17">
        <f t="shared" si="8673"/>
        <v>877.10000000000002</v>
      </c>
      <c r="BQ1856" s="17">
        <f t="shared" si="8674"/>
        <v>10827.4</v>
      </c>
      <c r="BR1856" s="17"/>
      <c r="BS1856" s="17"/>
      <c r="BT1856" s="17"/>
      <c r="BU1856" s="17">
        <f t="shared" si="8675"/>
        <v>0</v>
      </c>
      <c r="BV1856" s="17">
        <f t="shared" si="8676"/>
        <v>877.10000000000002</v>
      </c>
      <c r="BW1856" s="17">
        <f t="shared" si="8677"/>
        <v>10827.4</v>
      </c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>
        <f t="shared" si="8678"/>
        <v>0</v>
      </c>
      <c r="CH1856" s="17">
        <f t="shared" si="8679"/>
        <v>877.10000000000002</v>
      </c>
      <c r="CI1856" s="17">
        <f t="shared" si="8680"/>
        <v>10827.4</v>
      </c>
      <c r="CJ1856" s="17"/>
      <c r="CK1856" s="32"/>
      <c r="CL1856" s="32"/>
      <c r="CM1856" s="1"/>
      <c r="CN1856" s="1"/>
      <c r="CO1856" s="1"/>
      <c r="CP1856" s="1"/>
      <c r="CQ1856" s="1"/>
      <c r="CR1856" s="1"/>
      <c r="CS1856" s="1"/>
    </row>
    <row r="1857" s="1" customFormat="1">
      <c r="A1857" s="30" t="s">
        <v>602</v>
      </c>
      <c r="B1857" s="30" t="s">
        <v>70</v>
      </c>
      <c r="C1857" s="30" t="s">
        <v>303</v>
      </c>
      <c r="D1857" s="30" t="s">
        <v>658</v>
      </c>
      <c r="E1857" s="35"/>
      <c r="F1857" s="31" t="s">
        <v>659</v>
      </c>
      <c r="G1857" s="17">
        <f t="shared" ref="G1857:G1869" si="8681">G1858</f>
        <v>35549</v>
      </c>
      <c r="H1857" s="17">
        <f t="shared" ref="H1857:H1869" si="8682">H1858</f>
        <v>0</v>
      </c>
      <c r="I1857" s="17">
        <f t="shared" ref="I1857:I1858" si="8683">I1858</f>
        <v>0</v>
      </c>
      <c r="J1857" s="17">
        <f t="shared" ref="J1857:J1858" si="8684">J1858</f>
        <v>0</v>
      </c>
      <c r="K1857" s="17">
        <f t="shared" ref="K1857:K1858" si="8685">K1858</f>
        <v>0</v>
      </c>
      <c r="L1857" s="17">
        <f t="shared" ref="L1857:L1858" si="8686">L1858</f>
        <v>0</v>
      </c>
      <c r="M1857" s="17">
        <f t="shared" si="8599"/>
        <v>35549</v>
      </c>
      <c r="N1857" s="17">
        <f t="shared" si="8600"/>
        <v>0</v>
      </c>
      <c r="O1857" s="17">
        <f t="shared" si="8601"/>
        <v>0</v>
      </c>
      <c r="P1857" s="17">
        <f t="shared" ref="P1857:P1858" si="8687">P1858</f>
        <v>0</v>
      </c>
      <c r="Q1857" s="17">
        <f t="shared" ref="Q1857:Q1858" si="8688">Q1858</f>
        <v>0</v>
      </c>
      <c r="R1857" s="17">
        <f t="shared" ref="R1857:R1858" si="8689">R1858</f>
        <v>0</v>
      </c>
      <c r="S1857" s="17">
        <f t="shared" ref="S1857:S1858" si="8690">S1858</f>
        <v>0</v>
      </c>
      <c r="T1857" s="17">
        <f t="shared" ref="T1857:T1858" si="8691">T1858</f>
        <v>0</v>
      </c>
      <c r="U1857" s="17">
        <f t="shared" ref="U1857:U1858" si="8692">U1858</f>
        <v>0</v>
      </c>
      <c r="V1857" s="17">
        <f t="shared" ref="V1857:V1858" si="8693">V1858</f>
        <v>0</v>
      </c>
      <c r="W1857" s="17">
        <f t="shared" ref="W1857:W1858" si="8694">W1858</f>
        <v>0</v>
      </c>
      <c r="X1857" s="17">
        <f t="shared" ref="X1857:X1858" si="8695">X1858</f>
        <v>0</v>
      </c>
      <c r="Y1857" s="17">
        <f t="shared" si="8660"/>
        <v>35549</v>
      </c>
      <c r="Z1857" s="17">
        <f t="shared" si="8661"/>
        <v>0</v>
      </c>
      <c r="AA1857" s="17">
        <f t="shared" si="8662"/>
        <v>0</v>
      </c>
      <c r="AB1857" s="17">
        <f t="shared" ref="AB1857:AB1858" si="8696">AB1858</f>
        <v>0</v>
      </c>
      <c r="AC1857" s="17">
        <f t="shared" ref="AC1857:AC1858" si="8697">AC1858</f>
        <v>0</v>
      </c>
      <c r="AD1857" s="17">
        <f t="shared" ref="AD1857:AD1858" si="8698">AD1858</f>
        <v>0</v>
      </c>
      <c r="AE1857" s="17">
        <f t="shared" si="8663"/>
        <v>35549</v>
      </c>
      <c r="AF1857" s="17">
        <f t="shared" si="8664"/>
        <v>0</v>
      </c>
      <c r="AG1857" s="17">
        <f t="shared" si="8665"/>
        <v>0</v>
      </c>
      <c r="AH1857" s="17">
        <f t="shared" ref="AH1857:AH1858" si="8699">AH1858</f>
        <v>0</v>
      </c>
      <c r="AI1857" s="17">
        <f t="shared" ref="AI1857:AI1858" si="8700">AI1858</f>
        <v>0</v>
      </c>
      <c r="AJ1857" s="17">
        <f t="shared" ref="AJ1857:AJ1858" si="8701">AJ1858</f>
        <v>0</v>
      </c>
      <c r="AK1857" s="17">
        <f t="shared" ref="AK1857:AK1858" si="8702">AK1858</f>
        <v>0</v>
      </c>
      <c r="AL1857" s="17">
        <f t="shared" ref="AL1857:AL1858" si="8703">AL1858</f>
        <v>0</v>
      </c>
      <c r="AM1857" s="17">
        <f t="shared" ref="AM1857:AM1858" si="8704">AM1858</f>
        <v>0</v>
      </c>
      <c r="AN1857" s="17">
        <f t="shared" ref="AN1857:AN1858" si="8705">AN1858</f>
        <v>0</v>
      </c>
      <c r="AO1857" s="17">
        <f t="shared" ref="AO1857:AO1858" si="8706">AO1858</f>
        <v>0</v>
      </c>
      <c r="AP1857" s="17">
        <f t="shared" ref="AP1857:AP1858" si="8707">AP1858</f>
        <v>0</v>
      </c>
      <c r="AQ1857" s="17">
        <f t="shared" ref="AQ1857:AQ1858" si="8708">AQ1858</f>
        <v>0</v>
      </c>
      <c r="AR1857" s="17">
        <f t="shared" ref="AR1857:AR1858" si="8709">AR1858</f>
        <v>0</v>
      </c>
      <c r="AS1857" s="17">
        <f t="shared" ref="AS1857:AS1858" si="8710">AS1858</f>
        <v>0</v>
      </c>
      <c r="AT1857" s="17">
        <f t="shared" ref="AT1857:AT1858" si="8711">AT1858</f>
        <v>0</v>
      </c>
      <c r="AU1857" s="17">
        <f t="shared" ref="AU1857:AU1858" si="8712">AU1858</f>
        <v>0</v>
      </c>
      <c r="AV1857" s="17">
        <f t="shared" ref="AV1857:AV1858" si="8713">AV1858</f>
        <v>0</v>
      </c>
      <c r="AW1857" s="17">
        <f t="shared" si="8666"/>
        <v>35549</v>
      </c>
      <c r="AX1857" s="17">
        <f t="shared" si="8667"/>
        <v>0</v>
      </c>
      <c r="AY1857" s="17">
        <f t="shared" si="8668"/>
        <v>0</v>
      </c>
      <c r="AZ1857" s="17">
        <f t="shared" ref="AZ1857:AZ1858" si="8714">AZ1858</f>
        <v>0</v>
      </c>
      <c r="BA1857" s="17">
        <f t="shared" si="8669"/>
        <v>35549</v>
      </c>
      <c r="BB1857" s="17">
        <f t="shared" si="8670"/>
        <v>0</v>
      </c>
      <c r="BC1857" s="17">
        <f t="shared" si="8671"/>
        <v>0</v>
      </c>
      <c r="BD1857" s="17">
        <f t="shared" ref="BD1857:BD1858" si="8715">BD1858</f>
        <v>0</v>
      </c>
      <c r="BE1857" s="17">
        <f t="shared" ref="BE1857:BE1858" si="8716">BE1858</f>
        <v>0</v>
      </c>
      <c r="BF1857" s="17">
        <f t="shared" ref="BF1857:BF1858" si="8717">BF1858</f>
        <v>0</v>
      </c>
      <c r="BG1857" s="17">
        <f t="shared" ref="BG1857:BG1858" si="8718">BG1858</f>
        <v>0</v>
      </c>
      <c r="BH1857" s="17">
        <f t="shared" ref="BH1857:BH1858" si="8719">BH1858</f>
        <v>0</v>
      </c>
      <c r="BI1857" s="17">
        <f t="shared" ref="BI1857:BI1858" si="8720">BI1858</f>
        <v>0</v>
      </c>
      <c r="BJ1857" s="17">
        <f t="shared" ref="BJ1857:BJ1858" si="8721">BJ1858</f>
        <v>0</v>
      </c>
      <c r="BK1857" s="17">
        <f t="shared" ref="BK1857:BK1858" si="8722">BK1858</f>
        <v>0</v>
      </c>
      <c r="BL1857" s="17">
        <f t="shared" ref="BL1857:BL1858" si="8723">BL1858</f>
        <v>0</v>
      </c>
      <c r="BM1857" s="17">
        <f t="shared" ref="BM1857:BM1858" si="8724">BM1858</f>
        <v>0</v>
      </c>
      <c r="BN1857" s="17">
        <f t="shared" ref="BN1857:BN1858" si="8725">BN1858</f>
        <v>0</v>
      </c>
      <c r="BO1857" s="17">
        <f t="shared" si="8672"/>
        <v>35549</v>
      </c>
      <c r="BP1857" s="17">
        <f t="shared" si="8673"/>
        <v>0</v>
      </c>
      <c r="BQ1857" s="17">
        <f t="shared" si="8674"/>
        <v>0</v>
      </c>
      <c r="BR1857" s="17">
        <f t="shared" ref="BR1857:BR1858" si="8726">BR1858</f>
        <v>0</v>
      </c>
      <c r="BS1857" s="17">
        <f t="shared" ref="BS1857:BS1858" si="8727">BS1858</f>
        <v>0</v>
      </c>
      <c r="BT1857" s="17">
        <f t="shared" ref="BT1857:BT1858" si="8728">BT1858</f>
        <v>0</v>
      </c>
      <c r="BU1857" s="17">
        <f t="shared" si="8675"/>
        <v>35549</v>
      </c>
      <c r="BV1857" s="17">
        <f t="shared" si="8676"/>
        <v>0</v>
      </c>
      <c r="BW1857" s="17">
        <f t="shared" si="8677"/>
        <v>0</v>
      </c>
      <c r="BX1857" s="17">
        <f t="shared" ref="BX1857:BX1858" si="8729">BX1858</f>
        <v>0</v>
      </c>
      <c r="BY1857" s="17">
        <f t="shared" ref="BY1857:BY1858" si="8730">BY1858</f>
        <v>0</v>
      </c>
      <c r="BZ1857" s="17">
        <f t="shared" ref="BZ1857:BZ1858" si="8731">BZ1858</f>
        <v>0</v>
      </c>
      <c r="CA1857" s="17">
        <f t="shared" ref="CA1857:CA1858" si="8732">CA1858</f>
        <v>0</v>
      </c>
      <c r="CB1857" s="17">
        <f t="shared" ref="CB1857:CB1858" si="8733">CB1858</f>
        <v>0</v>
      </c>
      <c r="CC1857" s="17">
        <f t="shared" ref="CC1857:CC1858" si="8734">CC1858</f>
        <v>0</v>
      </c>
      <c r="CD1857" s="17">
        <f t="shared" ref="CD1857:CD1858" si="8735">CD1858</f>
        <v>0</v>
      </c>
      <c r="CE1857" s="17">
        <f t="shared" ref="CE1857:CE1858" si="8736">CE1858</f>
        <v>0</v>
      </c>
      <c r="CF1857" s="17">
        <f t="shared" ref="CF1857:CF1858" si="8737">CF1858</f>
        <v>0</v>
      </c>
      <c r="CG1857" s="17">
        <f t="shared" si="8678"/>
        <v>35549</v>
      </c>
      <c r="CH1857" s="17">
        <f t="shared" si="8679"/>
        <v>0</v>
      </c>
      <c r="CI1857" s="17">
        <f t="shared" si="8680"/>
        <v>0</v>
      </c>
      <c r="CJ1857" s="17">
        <f t="shared" ref="CJ1857:CJ1858" si="8738">CJ1858</f>
        <v>0</v>
      </c>
      <c r="CK1857" s="32"/>
      <c r="CL1857" s="32"/>
      <c r="CM1857" s="1"/>
      <c r="CN1857" s="1"/>
      <c r="CO1857" s="1"/>
      <c r="CP1857" s="1"/>
      <c r="CQ1857" s="1"/>
      <c r="CR1857" s="1"/>
      <c r="CS1857" s="1"/>
    </row>
    <row r="1858" s="1" customFormat="1">
      <c r="A1858" s="30" t="s">
        <v>602</v>
      </c>
      <c r="B1858" s="30" t="s">
        <v>70</v>
      </c>
      <c r="C1858" s="30" t="s">
        <v>303</v>
      </c>
      <c r="D1858" s="30" t="s">
        <v>660</v>
      </c>
      <c r="E1858" s="35"/>
      <c r="F1858" s="31" t="s">
        <v>661</v>
      </c>
      <c r="G1858" s="17">
        <f t="shared" si="8681"/>
        <v>35549</v>
      </c>
      <c r="H1858" s="17">
        <f t="shared" si="8682"/>
        <v>0</v>
      </c>
      <c r="I1858" s="17">
        <f t="shared" si="8683"/>
        <v>0</v>
      </c>
      <c r="J1858" s="17">
        <f t="shared" si="8684"/>
        <v>0</v>
      </c>
      <c r="K1858" s="17">
        <f t="shared" si="8685"/>
        <v>0</v>
      </c>
      <c r="L1858" s="17">
        <f t="shared" si="8686"/>
        <v>0</v>
      </c>
      <c r="M1858" s="17">
        <f t="shared" si="8599"/>
        <v>35549</v>
      </c>
      <c r="N1858" s="17">
        <f t="shared" si="8600"/>
        <v>0</v>
      </c>
      <c r="O1858" s="17">
        <f t="shared" si="8601"/>
        <v>0</v>
      </c>
      <c r="P1858" s="17">
        <f t="shared" si="8687"/>
        <v>0</v>
      </c>
      <c r="Q1858" s="17">
        <f t="shared" si="8688"/>
        <v>0</v>
      </c>
      <c r="R1858" s="17">
        <f t="shared" si="8689"/>
        <v>0</v>
      </c>
      <c r="S1858" s="17">
        <f t="shared" si="8690"/>
        <v>0</v>
      </c>
      <c r="T1858" s="17">
        <f t="shared" si="8691"/>
        <v>0</v>
      </c>
      <c r="U1858" s="17">
        <f t="shared" si="8692"/>
        <v>0</v>
      </c>
      <c r="V1858" s="17">
        <f t="shared" si="8693"/>
        <v>0</v>
      </c>
      <c r="W1858" s="17">
        <f t="shared" si="8694"/>
        <v>0</v>
      </c>
      <c r="X1858" s="17">
        <f t="shared" si="8695"/>
        <v>0</v>
      </c>
      <c r="Y1858" s="17">
        <f t="shared" si="8660"/>
        <v>35549</v>
      </c>
      <c r="Z1858" s="17">
        <f t="shared" si="8661"/>
        <v>0</v>
      </c>
      <c r="AA1858" s="17">
        <f t="shared" si="8662"/>
        <v>0</v>
      </c>
      <c r="AB1858" s="17">
        <f t="shared" si="8696"/>
        <v>0</v>
      </c>
      <c r="AC1858" s="17">
        <f t="shared" si="8697"/>
        <v>0</v>
      </c>
      <c r="AD1858" s="17">
        <f t="shared" si="8698"/>
        <v>0</v>
      </c>
      <c r="AE1858" s="17">
        <f t="shared" si="8663"/>
        <v>35549</v>
      </c>
      <c r="AF1858" s="17">
        <f t="shared" si="8664"/>
        <v>0</v>
      </c>
      <c r="AG1858" s="17">
        <f t="shared" si="8665"/>
        <v>0</v>
      </c>
      <c r="AH1858" s="17">
        <f t="shared" si="8699"/>
        <v>0</v>
      </c>
      <c r="AI1858" s="17">
        <f t="shared" si="8700"/>
        <v>0</v>
      </c>
      <c r="AJ1858" s="17">
        <f t="shared" si="8701"/>
        <v>0</v>
      </c>
      <c r="AK1858" s="17">
        <f t="shared" si="8702"/>
        <v>0</v>
      </c>
      <c r="AL1858" s="17">
        <f t="shared" si="8703"/>
        <v>0</v>
      </c>
      <c r="AM1858" s="17">
        <f t="shared" si="8704"/>
        <v>0</v>
      </c>
      <c r="AN1858" s="17">
        <f t="shared" si="8705"/>
        <v>0</v>
      </c>
      <c r="AO1858" s="17">
        <f t="shared" si="8706"/>
        <v>0</v>
      </c>
      <c r="AP1858" s="17">
        <f t="shared" si="8707"/>
        <v>0</v>
      </c>
      <c r="AQ1858" s="17">
        <f t="shared" si="8708"/>
        <v>0</v>
      </c>
      <c r="AR1858" s="17">
        <f t="shared" si="8709"/>
        <v>0</v>
      </c>
      <c r="AS1858" s="17">
        <f t="shared" si="8710"/>
        <v>0</v>
      </c>
      <c r="AT1858" s="17">
        <f t="shared" si="8711"/>
        <v>0</v>
      </c>
      <c r="AU1858" s="17">
        <f t="shared" si="8712"/>
        <v>0</v>
      </c>
      <c r="AV1858" s="17">
        <f t="shared" si="8713"/>
        <v>0</v>
      </c>
      <c r="AW1858" s="17">
        <f t="shared" si="8666"/>
        <v>35549</v>
      </c>
      <c r="AX1858" s="17">
        <f t="shared" si="8667"/>
        <v>0</v>
      </c>
      <c r="AY1858" s="17">
        <f t="shared" si="8668"/>
        <v>0</v>
      </c>
      <c r="AZ1858" s="17">
        <f t="shared" si="8714"/>
        <v>0</v>
      </c>
      <c r="BA1858" s="17">
        <f t="shared" si="8669"/>
        <v>35549</v>
      </c>
      <c r="BB1858" s="17">
        <f t="shared" si="8670"/>
        <v>0</v>
      </c>
      <c r="BC1858" s="17">
        <f t="shared" si="8671"/>
        <v>0</v>
      </c>
      <c r="BD1858" s="17">
        <f t="shared" si="8715"/>
        <v>0</v>
      </c>
      <c r="BE1858" s="17">
        <f t="shared" si="8716"/>
        <v>0</v>
      </c>
      <c r="BF1858" s="17">
        <f t="shared" si="8717"/>
        <v>0</v>
      </c>
      <c r="BG1858" s="17">
        <f t="shared" si="8718"/>
        <v>0</v>
      </c>
      <c r="BH1858" s="17">
        <f t="shared" si="8719"/>
        <v>0</v>
      </c>
      <c r="BI1858" s="17">
        <f t="shared" si="8720"/>
        <v>0</v>
      </c>
      <c r="BJ1858" s="17">
        <f t="shared" si="8721"/>
        <v>0</v>
      </c>
      <c r="BK1858" s="17">
        <f t="shared" si="8722"/>
        <v>0</v>
      </c>
      <c r="BL1858" s="17">
        <f t="shared" si="8723"/>
        <v>0</v>
      </c>
      <c r="BM1858" s="17">
        <f t="shared" si="8724"/>
        <v>0</v>
      </c>
      <c r="BN1858" s="17">
        <f t="shared" si="8725"/>
        <v>0</v>
      </c>
      <c r="BO1858" s="17">
        <f t="shared" si="8672"/>
        <v>35549</v>
      </c>
      <c r="BP1858" s="17">
        <f t="shared" si="8673"/>
        <v>0</v>
      </c>
      <c r="BQ1858" s="17">
        <f t="shared" si="8674"/>
        <v>0</v>
      </c>
      <c r="BR1858" s="17">
        <f t="shared" si="8726"/>
        <v>0</v>
      </c>
      <c r="BS1858" s="17">
        <f t="shared" si="8727"/>
        <v>0</v>
      </c>
      <c r="BT1858" s="17">
        <f t="shared" si="8728"/>
        <v>0</v>
      </c>
      <c r="BU1858" s="17">
        <f t="shared" si="8675"/>
        <v>35549</v>
      </c>
      <c r="BV1858" s="17">
        <f t="shared" si="8676"/>
        <v>0</v>
      </c>
      <c r="BW1858" s="17">
        <f t="shared" si="8677"/>
        <v>0</v>
      </c>
      <c r="BX1858" s="17">
        <f t="shared" si="8729"/>
        <v>0</v>
      </c>
      <c r="BY1858" s="17">
        <f t="shared" si="8730"/>
        <v>0</v>
      </c>
      <c r="BZ1858" s="17">
        <f t="shared" si="8731"/>
        <v>0</v>
      </c>
      <c r="CA1858" s="17">
        <f t="shared" si="8732"/>
        <v>0</v>
      </c>
      <c r="CB1858" s="17">
        <f t="shared" si="8733"/>
        <v>0</v>
      </c>
      <c r="CC1858" s="17">
        <f t="shared" si="8734"/>
        <v>0</v>
      </c>
      <c r="CD1858" s="17">
        <f t="shared" si="8735"/>
        <v>0</v>
      </c>
      <c r="CE1858" s="17">
        <f t="shared" si="8736"/>
        <v>0</v>
      </c>
      <c r="CF1858" s="17">
        <f t="shared" si="8737"/>
        <v>0</v>
      </c>
      <c r="CG1858" s="17">
        <f t="shared" si="8678"/>
        <v>35549</v>
      </c>
      <c r="CH1858" s="17">
        <f t="shared" si="8679"/>
        <v>0</v>
      </c>
      <c r="CI1858" s="17">
        <f t="shared" si="8680"/>
        <v>0</v>
      </c>
      <c r="CJ1858" s="17">
        <f t="shared" si="8738"/>
        <v>0</v>
      </c>
      <c r="CK1858" s="32"/>
      <c r="CL1858" s="32"/>
      <c r="CM1858" s="1"/>
      <c r="CN1858" s="1"/>
      <c r="CO1858" s="1"/>
      <c r="CP1858" s="1"/>
      <c r="CQ1858" s="1"/>
      <c r="CR1858" s="1"/>
      <c r="CS1858" s="1"/>
    </row>
    <row r="1859" s="1" customFormat="1">
      <c r="A1859" s="30" t="s">
        <v>602</v>
      </c>
      <c r="B1859" s="30" t="s">
        <v>70</v>
      </c>
      <c r="C1859" s="30" t="s">
        <v>303</v>
      </c>
      <c r="D1859" s="30" t="s">
        <v>660</v>
      </c>
      <c r="E1859" s="30" t="s">
        <v>91</v>
      </c>
      <c r="F1859" s="31" t="s">
        <v>92</v>
      </c>
      <c r="G1859" s="17">
        <v>35549</v>
      </c>
      <c r="H1859" s="17">
        <v>0</v>
      </c>
      <c r="I1859" s="17">
        <v>0</v>
      </c>
      <c r="J1859" s="17"/>
      <c r="K1859" s="17"/>
      <c r="L1859" s="17"/>
      <c r="M1859" s="17">
        <f t="shared" si="8599"/>
        <v>35549</v>
      </c>
      <c r="N1859" s="17">
        <f t="shared" si="8600"/>
        <v>0</v>
      </c>
      <c r="O1859" s="17">
        <f t="shared" si="8601"/>
        <v>0</v>
      </c>
      <c r="P1859" s="17"/>
      <c r="Q1859" s="17"/>
      <c r="R1859" s="17"/>
      <c r="S1859" s="17"/>
      <c r="T1859" s="17"/>
      <c r="U1859" s="17"/>
      <c r="V1859" s="17"/>
      <c r="W1859" s="17"/>
      <c r="X1859" s="17"/>
      <c r="Y1859" s="17">
        <f t="shared" si="8660"/>
        <v>35549</v>
      </c>
      <c r="Z1859" s="17">
        <f t="shared" si="8661"/>
        <v>0</v>
      </c>
      <c r="AA1859" s="17">
        <f t="shared" si="8662"/>
        <v>0</v>
      </c>
      <c r="AB1859" s="17"/>
      <c r="AC1859" s="17"/>
      <c r="AD1859" s="17"/>
      <c r="AE1859" s="17">
        <f t="shared" si="8663"/>
        <v>35549</v>
      </c>
      <c r="AF1859" s="17">
        <f t="shared" si="8664"/>
        <v>0</v>
      </c>
      <c r="AG1859" s="17">
        <f t="shared" si="8665"/>
        <v>0</v>
      </c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>
        <f t="shared" si="8666"/>
        <v>35549</v>
      </c>
      <c r="AX1859" s="17">
        <f t="shared" si="8667"/>
        <v>0</v>
      </c>
      <c r="AY1859" s="17">
        <f t="shared" si="8668"/>
        <v>0</v>
      </c>
      <c r="AZ1859" s="17"/>
      <c r="BA1859" s="17">
        <f t="shared" si="8669"/>
        <v>35549</v>
      </c>
      <c r="BB1859" s="17">
        <f t="shared" si="8670"/>
        <v>0</v>
      </c>
      <c r="BC1859" s="17">
        <f t="shared" si="8671"/>
        <v>0</v>
      </c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>
        <f t="shared" si="8672"/>
        <v>35549</v>
      </c>
      <c r="BP1859" s="17">
        <f t="shared" si="8673"/>
        <v>0</v>
      </c>
      <c r="BQ1859" s="17">
        <f t="shared" si="8674"/>
        <v>0</v>
      </c>
      <c r="BR1859" s="17"/>
      <c r="BS1859" s="17"/>
      <c r="BT1859" s="17"/>
      <c r="BU1859" s="17">
        <f t="shared" si="8675"/>
        <v>35549</v>
      </c>
      <c r="BV1859" s="17">
        <f t="shared" si="8676"/>
        <v>0</v>
      </c>
      <c r="BW1859" s="17">
        <f t="shared" si="8677"/>
        <v>0</v>
      </c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>
        <f t="shared" si="8678"/>
        <v>35549</v>
      </c>
      <c r="CH1859" s="17">
        <f t="shared" si="8679"/>
        <v>0</v>
      </c>
      <c r="CI1859" s="17">
        <f t="shared" si="8680"/>
        <v>0</v>
      </c>
      <c r="CJ1859" s="17"/>
      <c r="CK1859" s="32"/>
      <c r="CL1859" s="32"/>
      <c r="CM1859" s="1"/>
      <c r="CN1859" s="1"/>
      <c r="CO1859" s="1"/>
      <c r="CP1859" s="1"/>
      <c r="CQ1859" s="1"/>
      <c r="CR1859" s="1"/>
      <c r="CS1859" s="1"/>
    </row>
    <row r="1860" s="20" customFormat="1">
      <c r="A1860" s="21" t="s">
        <v>602</v>
      </c>
      <c r="B1860" s="21" t="s">
        <v>68</v>
      </c>
      <c r="C1860" s="21"/>
      <c r="D1860" s="21"/>
      <c r="E1860" s="21"/>
      <c r="F1860" s="22" t="s">
        <v>69</v>
      </c>
      <c r="G1860" s="23">
        <f>G1861+G1867+G1899</f>
        <v>583707.5</v>
      </c>
      <c r="H1860" s="23">
        <f>H1861+H1867+H1899</f>
        <v>523402.79999999999</v>
      </c>
      <c r="I1860" s="23">
        <f>I1861+I1867+I1899</f>
        <v>118578.5</v>
      </c>
      <c r="J1860" s="23">
        <f>J1861+J1867+J1899</f>
        <v>0</v>
      </c>
      <c r="K1860" s="23">
        <f>K1861+K1867+K1899</f>
        <v>0</v>
      </c>
      <c r="L1860" s="23">
        <f>L1861+L1867+L1899</f>
        <v>0</v>
      </c>
      <c r="M1860" s="23">
        <f t="shared" si="8599"/>
        <v>583707.5</v>
      </c>
      <c r="N1860" s="23">
        <f t="shared" si="8600"/>
        <v>523402.79999999999</v>
      </c>
      <c r="O1860" s="23">
        <f t="shared" si="8601"/>
        <v>118578.5</v>
      </c>
      <c r="P1860" s="23">
        <f>P1861+P1867+P1899</f>
        <v>0</v>
      </c>
      <c r="Q1860" s="23">
        <f>Q1861+Q1867+Q1899</f>
        <v>0</v>
      </c>
      <c r="R1860" s="23">
        <f>R1861+R1867+R1899</f>
        <v>0</v>
      </c>
      <c r="S1860" s="23">
        <f>S1861+S1867+S1899</f>
        <v>270.06099999999998</v>
      </c>
      <c r="T1860" s="23">
        <f>T1861+T1867+T1899</f>
        <v>0</v>
      </c>
      <c r="U1860" s="23">
        <f>U1861+U1867+U1899</f>
        <v>0</v>
      </c>
      <c r="V1860" s="23">
        <f>V1861+V1867+V1899</f>
        <v>0</v>
      </c>
      <c r="W1860" s="23">
        <f>W1861+W1867+W1899</f>
        <v>0</v>
      </c>
      <c r="X1860" s="23">
        <f>X1861+X1867+X1899</f>
        <v>0</v>
      </c>
      <c r="Y1860" s="23">
        <f t="shared" si="8660"/>
        <v>583977.56099999999</v>
      </c>
      <c r="Z1860" s="23">
        <f t="shared" si="8661"/>
        <v>523402.79999999999</v>
      </c>
      <c r="AA1860" s="23">
        <f t="shared" si="8662"/>
        <v>118578.5</v>
      </c>
      <c r="AB1860" s="23">
        <f>AB1861+AB1867+AB1899</f>
        <v>0</v>
      </c>
      <c r="AC1860" s="23">
        <f>AC1861+AC1867+AC1899</f>
        <v>0</v>
      </c>
      <c r="AD1860" s="23">
        <f>AD1861+AD1867+AD1899</f>
        <v>0</v>
      </c>
      <c r="AE1860" s="23">
        <f t="shared" si="8663"/>
        <v>583977.56099999999</v>
      </c>
      <c r="AF1860" s="23">
        <f t="shared" si="8664"/>
        <v>523402.79999999999</v>
      </c>
      <c r="AG1860" s="23">
        <f t="shared" si="8665"/>
        <v>118578.5</v>
      </c>
      <c r="AH1860" s="23">
        <f>AH1861+AH1867+AH1899</f>
        <v>0</v>
      </c>
      <c r="AI1860" s="23">
        <f>AI1861+AI1867+AI1899</f>
        <v>0</v>
      </c>
      <c r="AJ1860" s="23">
        <f>AJ1861+AJ1867+AJ1899</f>
        <v>-222273.51199999999</v>
      </c>
      <c r="AK1860" s="23">
        <f>AK1861+AK1867+AK1899</f>
        <v>0</v>
      </c>
      <c r="AL1860" s="23">
        <f>AL1861+AL1867+AL1899</f>
        <v>0</v>
      </c>
      <c r="AM1860" s="23">
        <f>AM1861+AM1867+AM1899</f>
        <v>104188.8</v>
      </c>
      <c r="AN1860" s="23">
        <f>AN1861+AN1867+AN1899</f>
        <v>0</v>
      </c>
      <c r="AO1860" s="23">
        <f>AO1861+AO1867+AO1899</f>
        <v>144874.212</v>
      </c>
      <c r="AP1860" s="23">
        <f>AP1861+AP1867+AP1899</f>
        <v>0</v>
      </c>
      <c r="AQ1860" s="23">
        <f>AQ1861+AQ1867+AQ1899</f>
        <v>0</v>
      </c>
      <c r="AR1860" s="23">
        <f>AR1861+AR1867+AR1899</f>
        <v>0</v>
      </c>
      <c r="AS1860" s="23">
        <f>AS1861+AS1867+AS1899</f>
        <v>0</v>
      </c>
      <c r="AT1860" s="23">
        <f>AT1861+AT1867+AT1899</f>
        <v>0</v>
      </c>
      <c r="AU1860" s="23">
        <f>AU1861+AU1867+AU1899</f>
        <v>0</v>
      </c>
      <c r="AV1860" s="23">
        <f>AV1861+AV1867+AV1899</f>
        <v>0</v>
      </c>
      <c r="AW1860" s="23">
        <f t="shared" si="8666"/>
        <v>361704.049</v>
      </c>
      <c r="AX1860" s="23">
        <f t="shared" si="8667"/>
        <v>772465.81199999992</v>
      </c>
      <c r="AY1860" s="23">
        <f t="shared" si="8668"/>
        <v>118578.5</v>
      </c>
      <c r="AZ1860" s="23">
        <f>AZ1861+AZ1867+AZ1899</f>
        <v>0</v>
      </c>
      <c r="BA1860" s="23">
        <f t="shared" si="8669"/>
        <v>361704.049</v>
      </c>
      <c r="BB1860" s="23">
        <f t="shared" si="8670"/>
        <v>772465.81199999992</v>
      </c>
      <c r="BC1860" s="23">
        <f t="shared" si="8671"/>
        <v>118578.5</v>
      </c>
      <c r="BD1860" s="23">
        <f>BD1861+BD1867+BD1899</f>
        <v>0</v>
      </c>
      <c r="BE1860" s="23">
        <f>BE1861+BE1867+BE1899</f>
        <v>0</v>
      </c>
      <c r="BF1860" s="23">
        <f>BF1861+BF1867+BF1899</f>
        <v>-109446.74000000001</v>
      </c>
      <c r="BG1860" s="23">
        <f>BG1861+BG1867+BG1899</f>
        <v>0</v>
      </c>
      <c r="BH1860" s="23">
        <f>BH1861+BH1867+BH1899</f>
        <v>52710.968999999997</v>
      </c>
      <c r="BI1860" s="23">
        <f>BI1861+BI1867+BI1899</f>
        <v>0</v>
      </c>
      <c r="BJ1860" s="23">
        <f>BJ1861+BJ1867+BJ1899</f>
        <v>37446.740000000005</v>
      </c>
      <c r="BK1860" s="23">
        <f>BK1861+BK1867+BK1899</f>
        <v>0</v>
      </c>
      <c r="BL1860" s="23">
        <f>BL1861+BL1867+BL1899</f>
        <v>168427.576</v>
      </c>
      <c r="BM1860" s="23">
        <f>BM1861+BM1867+BM1899</f>
        <v>0</v>
      </c>
      <c r="BN1860" s="23">
        <f>BN1861+BN1867+BN1899</f>
        <v>72000</v>
      </c>
      <c r="BO1860" s="23">
        <f t="shared" si="8672"/>
        <v>252257.30900000001</v>
      </c>
      <c r="BP1860" s="23">
        <f t="shared" si="8673"/>
        <v>862623.52099999995</v>
      </c>
      <c r="BQ1860" s="23">
        <f t="shared" si="8674"/>
        <v>359006.076</v>
      </c>
      <c r="BR1860" s="23">
        <f>BR1861+BR1867+BR1899</f>
        <v>0</v>
      </c>
      <c r="BS1860" s="23">
        <f>BS1861+BS1867+BS1899</f>
        <v>0</v>
      </c>
      <c r="BT1860" s="23">
        <f>BT1861+BT1867+BT1899</f>
        <v>0</v>
      </c>
      <c r="BU1860" s="23">
        <f t="shared" si="8675"/>
        <v>252257.30900000001</v>
      </c>
      <c r="BV1860" s="23">
        <f t="shared" si="8676"/>
        <v>862623.52099999995</v>
      </c>
      <c r="BW1860" s="23">
        <f t="shared" si="8677"/>
        <v>359006.076</v>
      </c>
      <c r="BX1860" s="23">
        <f>BX1861+BX1867+BX1899</f>
        <v>0</v>
      </c>
      <c r="BY1860" s="23">
        <f>BY1861+BY1867+BY1899</f>
        <v>-19500</v>
      </c>
      <c r="BZ1860" s="23">
        <f>BZ1861+BZ1867+BZ1899</f>
        <v>0</v>
      </c>
      <c r="CA1860" s="23">
        <f>CA1861+CA1867+CA1899</f>
        <v>0</v>
      </c>
      <c r="CB1860" s="23">
        <f>CB1861+CB1867+CB1899</f>
        <v>-165163.55499999999</v>
      </c>
      <c r="CC1860" s="23">
        <f>CC1861+CC1867+CC1899</f>
        <v>0</v>
      </c>
      <c r="CD1860" s="23">
        <f>CD1861+CD1867+CD1899</f>
        <v>0</v>
      </c>
      <c r="CE1860" s="23">
        <f>CE1861+CE1867+CE1899</f>
        <v>184663.55499999999</v>
      </c>
      <c r="CF1860" s="23">
        <f>CF1861+CF1867+CF1899</f>
        <v>0</v>
      </c>
      <c r="CG1860" s="23">
        <f t="shared" si="8678"/>
        <v>232757.30900000001</v>
      </c>
      <c r="CH1860" s="23">
        <f t="shared" si="8679"/>
        <v>697459.96600000001</v>
      </c>
      <c r="CI1860" s="23">
        <f t="shared" si="8680"/>
        <v>543669.63100000005</v>
      </c>
      <c r="CJ1860" s="23">
        <f>CJ1861+CJ1867+CJ1899</f>
        <v>0</v>
      </c>
      <c r="CK1860" s="24"/>
      <c r="CL1860" s="24"/>
      <c r="CM1860" s="20"/>
      <c r="CN1860" s="20"/>
      <c r="CO1860" s="20"/>
      <c r="CP1860" s="20"/>
      <c r="CQ1860" s="20"/>
      <c r="CR1860" s="20"/>
      <c r="CS1860" s="20"/>
    </row>
    <row r="1861" s="25" customFormat="1">
      <c r="A1861" s="26" t="s">
        <v>602</v>
      </c>
      <c r="B1861" s="26" t="s">
        <v>68</v>
      </c>
      <c r="C1861" s="26" t="s">
        <v>34</v>
      </c>
      <c r="D1861" s="26"/>
      <c r="E1861" s="26"/>
      <c r="F1861" s="27" t="s">
        <v>543</v>
      </c>
      <c r="G1861" s="28">
        <f t="shared" si="8681"/>
        <v>152958.39999999999</v>
      </c>
      <c r="H1861" s="28">
        <f t="shared" si="8682"/>
        <v>0</v>
      </c>
      <c r="I1861" s="28">
        <f t="shared" ref="I1861:I1869" si="8739">I1862</f>
        <v>0</v>
      </c>
      <c r="J1861" s="28">
        <f t="shared" ref="J1861:J1869" si="8740">J1862</f>
        <v>0</v>
      </c>
      <c r="K1861" s="28">
        <f t="shared" ref="K1861:K1869" si="8741">K1862</f>
        <v>0</v>
      </c>
      <c r="L1861" s="28">
        <f t="shared" ref="L1861:L1869" si="8742">L1862</f>
        <v>0</v>
      </c>
      <c r="M1861" s="28">
        <f t="shared" si="8599"/>
        <v>152958.39999999999</v>
      </c>
      <c r="N1861" s="28">
        <f t="shared" si="8600"/>
        <v>0</v>
      </c>
      <c r="O1861" s="28">
        <f t="shared" si="8601"/>
        <v>0</v>
      </c>
      <c r="P1861" s="28">
        <f t="shared" ref="P1861:P1869" si="8743">P1862</f>
        <v>0</v>
      </c>
      <c r="Q1861" s="28">
        <f t="shared" ref="Q1861:Q1869" si="8744">Q1862</f>
        <v>0</v>
      </c>
      <c r="R1861" s="28">
        <f t="shared" ref="R1861:R1869" si="8745">R1862</f>
        <v>0</v>
      </c>
      <c r="S1861" s="28">
        <f t="shared" ref="S1861:S1869" si="8746">S1862</f>
        <v>0</v>
      </c>
      <c r="T1861" s="28">
        <f t="shared" ref="T1861:T1869" si="8747">T1862</f>
        <v>0</v>
      </c>
      <c r="U1861" s="28">
        <f t="shared" ref="U1861:U1869" si="8748">U1862</f>
        <v>0</v>
      </c>
      <c r="V1861" s="28">
        <f t="shared" ref="V1861:V1869" si="8749">V1862</f>
        <v>0</v>
      </c>
      <c r="W1861" s="28">
        <f t="shared" ref="W1861:W1869" si="8750">W1862</f>
        <v>0</v>
      </c>
      <c r="X1861" s="28">
        <f t="shared" ref="X1861:X1869" si="8751">X1862</f>
        <v>0</v>
      </c>
      <c r="Y1861" s="28">
        <f t="shared" si="8660"/>
        <v>152958.39999999999</v>
      </c>
      <c r="Z1861" s="28">
        <f t="shared" si="8661"/>
        <v>0</v>
      </c>
      <c r="AA1861" s="28">
        <f t="shared" si="8662"/>
        <v>0</v>
      </c>
      <c r="AB1861" s="28">
        <f t="shared" ref="AB1861:AB1869" si="8752">AB1862</f>
        <v>0</v>
      </c>
      <c r="AC1861" s="28">
        <f t="shared" ref="AC1861:AC1869" si="8753">AC1862</f>
        <v>0</v>
      </c>
      <c r="AD1861" s="28">
        <f t="shared" ref="AD1861:AD1869" si="8754">AD1862</f>
        <v>0</v>
      </c>
      <c r="AE1861" s="28">
        <f t="shared" si="8663"/>
        <v>152958.39999999999</v>
      </c>
      <c r="AF1861" s="28">
        <f t="shared" si="8664"/>
        <v>0</v>
      </c>
      <c r="AG1861" s="28">
        <f t="shared" si="8665"/>
        <v>0</v>
      </c>
      <c r="AH1861" s="28">
        <f t="shared" ref="AH1861:AH1869" si="8755">AH1862</f>
        <v>0</v>
      </c>
      <c r="AI1861" s="28">
        <f t="shared" ref="AI1861:AI1869" si="8756">AI1862</f>
        <v>0</v>
      </c>
      <c r="AJ1861" s="28">
        <f t="shared" ref="AJ1861:AJ1869" si="8757">AJ1862</f>
        <v>0</v>
      </c>
      <c r="AK1861" s="28">
        <f t="shared" ref="AK1861:AK1869" si="8758">AK1862</f>
        <v>0</v>
      </c>
      <c r="AL1861" s="28">
        <f t="shared" ref="AL1861:AL1869" si="8759">AL1862</f>
        <v>0</v>
      </c>
      <c r="AM1861" s="28">
        <f t="shared" ref="AM1861:AM1869" si="8760">AM1862</f>
        <v>0</v>
      </c>
      <c r="AN1861" s="28">
        <f t="shared" ref="AN1861:AN1869" si="8761">AN1862</f>
        <v>0</v>
      </c>
      <c r="AO1861" s="28">
        <f t="shared" ref="AO1861:AO1869" si="8762">AO1862</f>
        <v>0</v>
      </c>
      <c r="AP1861" s="28">
        <f t="shared" ref="AP1861:AP1869" si="8763">AP1862</f>
        <v>0</v>
      </c>
      <c r="AQ1861" s="28">
        <f t="shared" ref="AQ1861:AQ1869" si="8764">AQ1862</f>
        <v>0</v>
      </c>
      <c r="AR1861" s="28">
        <f t="shared" ref="AR1861:AR1869" si="8765">AR1862</f>
        <v>0</v>
      </c>
      <c r="AS1861" s="28">
        <f t="shared" ref="AS1861:AS1869" si="8766">AS1862</f>
        <v>0</v>
      </c>
      <c r="AT1861" s="28">
        <f t="shared" ref="AT1861:AT1869" si="8767">AT1862</f>
        <v>0</v>
      </c>
      <c r="AU1861" s="28">
        <f t="shared" ref="AU1861:AU1869" si="8768">AU1862</f>
        <v>0</v>
      </c>
      <c r="AV1861" s="28">
        <f t="shared" ref="AV1861:AV1869" si="8769">AV1862</f>
        <v>0</v>
      </c>
      <c r="AW1861" s="28">
        <f t="shared" si="8666"/>
        <v>152958.39999999999</v>
      </c>
      <c r="AX1861" s="28">
        <f t="shared" si="8667"/>
        <v>0</v>
      </c>
      <c r="AY1861" s="28">
        <f t="shared" si="8668"/>
        <v>0</v>
      </c>
      <c r="AZ1861" s="28">
        <f t="shared" ref="AZ1861:AZ1869" si="8770">AZ1862</f>
        <v>0</v>
      </c>
      <c r="BA1861" s="28">
        <f t="shared" si="8669"/>
        <v>152958.39999999999</v>
      </c>
      <c r="BB1861" s="28">
        <f t="shared" si="8670"/>
        <v>0</v>
      </c>
      <c r="BC1861" s="28">
        <f t="shared" si="8671"/>
        <v>0</v>
      </c>
      <c r="BD1861" s="28">
        <f t="shared" ref="BD1861:BD1869" si="8771">BD1862</f>
        <v>0</v>
      </c>
      <c r="BE1861" s="28">
        <f t="shared" ref="BE1861:BE1869" si="8772">BE1862</f>
        <v>0</v>
      </c>
      <c r="BF1861" s="28">
        <f t="shared" ref="BF1861:BF1869" si="8773">BF1862</f>
        <v>0</v>
      </c>
      <c r="BG1861" s="28">
        <f t="shared" ref="BG1861:BG1869" si="8774">BG1862</f>
        <v>0</v>
      </c>
      <c r="BH1861" s="28">
        <f t="shared" ref="BH1861:BH1869" si="8775">BH1862</f>
        <v>0</v>
      </c>
      <c r="BI1861" s="28">
        <f t="shared" ref="BI1861:BI1869" si="8776">BI1862</f>
        <v>0</v>
      </c>
      <c r="BJ1861" s="28">
        <f t="shared" ref="BJ1861:BJ1869" si="8777">BJ1862</f>
        <v>0</v>
      </c>
      <c r="BK1861" s="28">
        <f t="shared" ref="BK1861:BK1869" si="8778">BK1862</f>
        <v>0</v>
      </c>
      <c r="BL1861" s="28">
        <f t="shared" ref="BL1861:BL1869" si="8779">BL1862</f>
        <v>0</v>
      </c>
      <c r="BM1861" s="28">
        <f t="shared" ref="BM1861:BM1869" si="8780">BM1862</f>
        <v>0</v>
      </c>
      <c r="BN1861" s="28">
        <f t="shared" ref="BN1861:BN1869" si="8781">BN1862</f>
        <v>0</v>
      </c>
      <c r="BO1861" s="28">
        <f t="shared" si="8672"/>
        <v>152958.39999999999</v>
      </c>
      <c r="BP1861" s="28">
        <f t="shared" si="8673"/>
        <v>0</v>
      </c>
      <c r="BQ1861" s="28">
        <f t="shared" si="8674"/>
        <v>0</v>
      </c>
      <c r="BR1861" s="28">
        <f t="shared" ref="BR1861:BR1869" si="8782">BR1862</f>
        <v>0</v>
      </c>
      <c r="BS1861" s="28">
        <f t="shared" ref="BS1861:BS1869" si="8783">BS1862</f>
        <v>0</v>
      </c>
      <c r="BT1861" s="28">
        <f t="shared" ref="BT1861:BT1869" si="8784">BT1862</f>
        <v>0</v>
      </c>
      <c r="BU1861" s="28">
        <f t="shared" si="8675"/>
        <v>152958.39999999999</v>
      </c>
      <c r="BV1861" s="28">
        <f t="shared" si="8676"/>
        <v>0</v>
      </c>
      <c r="BW1861" s="28">
        <f t="shared" si="8677"/>
        <v>0</v>
      </c>
      <c r="BX1861" s="28">
        <f t="shared" ref="BX1861:BX1869" si="8785">BX1862</f>
        <v>0</v>
      </c>
      <c r="BY1861" s="28">
        <f t="shared" ref="BY1861:BY1869" si="8786">BY1862</f>
        <v>0</v>
      </c>
      <c r="BZ1861" s="28">
        <f t="shared" ref="BZ1861:BZ1869" si="8787">BZ1862</f>
        <v>0</v>
      </c>
      <c r="CA1861" s="28">
        <f t="shared" ref="CA1861:CA1869" si="8788">CA1862</f>
        <v>0</v>
      </c>
      <c r="CB1861" s="28">
        <f t="shared" ref="CB1861:CB1869" si="8789">CB1862</f>
        <v>0</v>
      </c>
      <c r="CC1861" s="28">
        <f t="shared" ref="CC1861:CC1869" si="8790">CC1862</f>
        <v>0</v>
      </c>
      <c r="CD1861" s="28">
        <f t="shared" ref="CD1861:CD1869" si="8791">CD1862</f>
        <v>0</v>
      </c>
      <c r="CE1861" s="28">
        <f t="shared" ref="CE1861:CE1869" si="8792">CE1862</f>
        <v>0</v>
      </c>
      <c r="CF1861" s="28">
        <f t="shared" ref="CF1861:CF1869" si="8793">CF1862</f>
        <v>0</v>
      </c>
      <c r="CG1861" s="28">
        <f t="shared" si="8678"/>
        <v>152958.39999999999</v>
      </c>
      <c r="CH1861" s="28">
        <f t="shared" si="8679"/>
        <v>0</v>
      </c>
      <c r="CI1861" s="28">
        <f t="shared" si="8680"/>
        <v>0</v>
      </c>
      <c r="CJ1861" s="28">
        <f t="shared" ref="CJ1861:CJ1869" si="8794">CJ1862</f>
        <v>0</v>
      </c>
      <c r="CK1861" s="29"/>
      <c r="CL1861" s="29"/>
      <c r="CM1861" s="25"/>
      <c r="CN1861" s="25"/>
      <c r="CO1861" s="25"/>
      <c r="CP1861" s="25"/>
      <c r="CQ1861" s="25"/>
      <c r="CR1861" s="25"/>
      <c r="CS1861" s="25"/>
    </row>
    <row r="1862" s="1" customFormat="1">
      <c r="A1862" s="30" t="s">
        <v>602</v>
      </c>
      <c r="B1862" s="30" t="s">
        <v>68</v>
      </c>
      <c r="C1862" s="30" t="s">
        <v>34</v>
      </c>
      <c r="D1862" s="30" t="s">
        <v>595</v>
      </c>
      <c r="E1862" s="35"/>
      <c r="F1862" s="31" t="s">
        <v>596</v>
      </c>
      <c r="G1862" s="17">
        <f t="shared" si="8681"/>
        <v>152958.39999999999</v>
      </c>
      <c r="H1862" s="17">
        <f t="shared" si="8682"/>
        <v>0</v>
      </c>
      <c r="I1862" s="17">
        <f t="shared" si="8739"/>
        <v>0</v>
      </c>
      <c r="J1862" s="17">
        <f t="shared" si="8740"/>
        <v>0</v>
      </c>
      <c r="K1862" s="17">
        <f t="shared" si="8741"/>
        <v>0</v>
      </c>
      <c r="L1862" s="17">
        <f t="shared" si="8742"/>
        <v>0</v>
      </c>
      <c r="M1862" s="17">
        <f t="shared" si="8599"/>
        <v>152958.39999999999</v>
      </c>
      <c r="N1862" s="17">
        <f t="shared" si="8600"/>
        <v>0</v>
      </c>
      <c r="O1862" s="17">
        <f t="shared" si="8601"/>
        <v>0</v>
      </c>
      <c r="P1862" s="17">
        <f t="shared" si="8743"/>
        <v>0</v>
      </c>
      <c r="Q1862" s="17">
        <f t="shared" si="8744"/>
        <v>0</v>
      </c>
      <c r="R1862" s="17">
        <f t="shared" si="8745"/>
        <v>0</v>
      </c>
      <c r="S1862" s="17">
        <f t="shared" si="8746"/>
        <v>0</v>
      </c>
      <c r="T1862" s="17">
        <f t="shared" si="8747"/>
        <v>0</v>
      </c>
      <c r="U1862" s="17">
        <f t="shared" si="8748"/>
        <v>0</v>
      </c>
      <c r="V1862" s="17">
        <f t="shared" si="8749"/>
        <v>0</v>
      </c>
      <c r="W1862" s="17">
        <f t="shared" si="8750"/>
        <v>0</v>
      </c>
      <c r="X1862" s="17">
        <f t="shared" si="8751"/>
        <v>0</v>
      </c>
      <c r="Y1862" s="17">
        <f t="shared" si="8660"/>
        <v>152958.39999999999</v>
      </c>
      <c r="Z1862" s="17">
        <f t="shared" si="8661"/>
        <v>0</v>
      </c>
      <c r="AA1862" s="17">
        <f t="shared" si="8662"/>
        <v>0</v>
      </c>
      <c r="AB1862" s="17">
        <f t="shared" si="8752"/>
        <v>0</v>
      </c>
      <c r="AC1862" s="17">
        <f t="shared" si="8753"/>
        <v>0</v>
      </c>
      <c r="AD1862" s="17">
        <f t="shared" si="8754"/>
        <v>0</v>
      </c>
      <c r="AE1862" s="17">
        <f t="shared" si="8663"/>
        <v>152958.39999999999</v>
      </c>
      <c r="AF1862" s="17">
        <f t="shared" si="8664"/>
        <v>0</v>
      </c>
      <c r="AG1862" s="17">
        <f t="shared" si="8665"/>
        <v>0</v>
      </c>
      <c r="AH1862" s="17">
        <f t="shared" si="8755"/>
        <v>0</v>
      </c>
      <c r="AI1862" s="17">
        <f t="shared" si="8756"/>
        <v>0</v>
      </c>
      <c r="AJ1862" s="17">
        <f t="shared" si="8757"/>
        <v>0</v>
      </c>
      <c r="AK1862" s="17">
        <f t="shared" si="8758"/>
        <v>0</v>
      </c>
      <c r="AL1862" s="17">
        <f t="shared" si="8759"/>
        <v>0</v>
      </c>
      <c r="AM1862" s="17">
        <f t="shared" si="8760"/>
        <v>0</v>
      </c>
      <c r="AN1862" s="17">
        <f t="shared" si="8761"/>
        <v>0</v>
      </c>
      <c r="AO1862" s="17">
        <f t="shared" si="8762"/>
        <v>0</v>
      </c>
      <c r="AP1862" s="17">
        <f t="shared" si="8763"/>
        <v>0</v>
      </c>
      <c r="AQ1862" s="17">
        <f t="shared" si="8764"/>
        <v>0</v>
      </c>
      <c r="AR1862" s="17">
        <f t="shared" si="8765"/>
        <v>0</v>
      </c>
      <c r="AS1862" s="17">
        <f t="shared" si="8766"/>
        <v>0</v>
      </c>
      <c r="AT1862" s="17">
        <f t="shared" si="8767"/>
        <v>0</v>
      </c>
      <c r="AU1862" s="17">
        <f t="shared" si="8768"/>
        <v>0</v>
      </c>
      <c r="AV1862" s="17">
        <f t="shared" si="8769"/>
        <v>0</v>
      </c>
      <c r="AW1862" s="17">
        <f t="shared" si="8666"/>
        <v>152958.39999999999</v>
      </c>
      <c r="AX1862" s="17">
        <f t="shared" si="8667"/>
        <v>0</v>
      </c>
      <c r="AY1862" s="17">
        <f t="shared" si="8668"/>
        <v>0</v>
      </c>
      <c r="AZ1862" s="17">
        <f t="shared" si="8770"/>
        <v>0</v>
      </c>
      <c r="BA1862" s="17">
        <f t="shared" si="8669"/>
        <v>152958.39999999999</v>
      </c>
      <c r="BB1862" s="17">
        <f t="shared" si="8670"/>
        <v>0</v>
      </c>
      <c r="BC1862" s="17">
        <f t="shared" si="8671"/>
        <v>0</v>
      </c>
      <c r="BD1862" s="17">
        <f t="shared" si="8771"/>
        <v>0</v>
      </c>
      <c r="BE1862" s="17">
        <f t="shared" si="8772"/>
        <v>0</v>
      </c>
      <c r="BF1862" s="17">
        <f t="shared" si="8773"/>
        <v>0</v>
      </c>
      <c r="BG1862" s="17">
        <f t="shared" si="8774"/>
        <v>0</v>
      </c>
      <c r="BH1862" s="17">
        <f t="shared" si="8775"/>
        <v>0</v>
      </c>
      <c r="BI1862" s="17">
        <f t="shared" si="8776"/>
        <v>0</v>
      </c>
      <c r="BJ1862" s="17">
        <f t="shared" si="8777"/>
        <v>0</v>
      </c>
      <c r="BK1862" s="17">
        <f t="shared" si="8778"/>
        <v>0</v>
      </c>
      <c r="BL1862" s="17">
        <f t="shared" si="8779"/>
        <v>0</v>
      </c>
      <c r="BM1862" s="17">
        <f t="shared" si="8780"/>
        <v>0</v>
      </c>
      <c r="BN1862" s="17">
        <f t="shared" si="8781"/>
        <v>0</v>
      </c>
      <c r="BO1862" s="17">
        <f t="shared" si="8672"/>
        <v>152958.39999999999</v>
      </c>
      <c r="BP1862" s="17">
        <f t="shared" si="8673"/>
        <v>0</v>
      </c>
      <c r="BQ1862" s="17">
        <f t="shared" si="8674"/>
        <v>0</v>
      </c>
      <c r="BR1862" s="17">
        <f t="shared" si="8782"/>
        <v>0</v>
      </c>
      <c r="BS1862" s="17">
        <f t="shared" si="8783"/>
        <v>0</v>
      </c>
      <c r="BT1862" s="17">
        <f t="shared" si="8784"/>
        <v>0</v>
      </c>
      <c r="BU1862" s="17">
        <f t="shared" si="8675"/>
        <v>152958.39999999999</v>
      </c>
      <c r="BV1862" s="17">
        <f t="shared" si="8676"/>
        <v>0</v>
      </c>
      <c r="BW1862" s="17">
        <f t="shared" si="8677"/>
        <v>0</v>
      </c>
      <c r="BX1862" s="17">
        <f t="shared" si="8785"/>
        <v>0</v>
      </c>
      <c r="BY1862" s="17">
        <f t="shared" si="8786"/>
        <v>0</v>
      </c>
      <c r="BZ1862" s="17">
        <f t="shared" si="8787"/>
        <v>0</v>
      </c>
      <c r="CA1862" s="17">
        <f t="shared" si="8788"/>
        <v>0</v>
      </c>
      <c r="CB1862" s="17">
        <f t="shared" si="8789"/>
        <v>0</v>
      </c>
      <c r="CC1862" s="17">
        <f t="shared" si="8790"/>
        <v>0</v>
      </c>
      <c r="CD1862" s="17">
        <f t="shared" si="8791"/>
        <v>0</v>
      </c>
      <c r="CE1862" s="17">
        <f t="shared" si="8792"/>
        <v>0</v>
      </c>
      <c r="CF1862" s="17">
        <f t="shared" si="8793"/>
        <v>0</v>
      </c>
      <c r="CG1862" s="17">
        <f t="shared" si="8678"/>
        <v>152958.39999999999</v>
      </c>
      <c r="CH1862" s="17">
        <f t="shared" si="8679"/>
        <v>0</v>
      </c>
      <c r="CI1862" s="17">
        <f t="shared" si="8680"/>
        <v>0</v>
      </c>
      <c r="CJ1862" s="17">
        <f t="shared" si="8794"/>
        <v>0</v>
      </c>
      <c r="CK1862" s="32"/>
      <c r="CL1862" s="32"/>
      <c r="CM1862" s="1"/>
      <c r="CN1862" s="1"/>
      <c r="CO1862" s="1"/>
      <c r="CP1862" s="1"/>
      <c r="CQ1862" s="1"/>
      <c r="CR1862" s="1"/>
      <c r="CS1862" s="1"/>
    </row>
    <row r="1863" s="1" customFormat="1">
      <c r="A1863" s="30" t="s">
        <v>602</v>
      </c>
      <c r="B1863" s="30" t="s">
        <v>68</v>
      </c>
      <c r="C1863" s="30" t="s">
        <v>34</v>
      </c>
      <c r="D1863" s="30" t="s">
        <v>662</v>
      </c>
      <c r="E1863" s="35"/>
      <c r="F1863" s="31" t="s">
        <v>336</v>
      </c>
      <c r="G1863" s="17">
        <f t="shared" si="8681"/>
        <v>152958.39999999999</v>
      </c>
      <c r="H1863" s="17">
        <f t="shared" si="8682"/>
        <v>0</v>
      </c>
      <c r="I1863" s="17">
        <f t="shared" si="8739"/>
        <v>0</v>
      </c>
      <c r="J1863" s="17">
        <f t="shared" si="8740"/>
        <v>0</v>
      </c>
      <c r="K1863" s="17">
        <f t="shared" si="8741"/>
        <v>0</v>
      </c>
      <c r="L1863" s="17">
        <f t="shared" si="8742"/>
        <v>0</v>
      </c>
      <c r="M1863" s="17">
        <f t="shared" si="8599"/>
        <v>152958.39999999999</v>
      </c>
      <c r="N1863" s="17">
        <f t="shared" si="8600"/>
        <v>0</v>
      </c>
      <c r="O1863" s="17">
        <f t="shared" si="8601"/>
        <v>0</v>
      </c>
      <c r="P1863" s="17">
        <f t="shared" si="8743"/>
        <v>0</v>
      </c>
      <c r="Q1863" s="17">
        <f t="shared" si="8744"/>
        <v>0</v>
      </c>
      <c r="R1863" s="17">
        <f t="shared" si="8745"/>
        <v>0</v>
      </c>
      <c r="S1863" s="17">
        <f t="shared" si="8746"/>
        <v>0</v>
      </c>
      <c r="T1863" s="17">
        <f t="shared" si="8747"/>
        <v>0</v>
      </c>
      <c r="U1863" s="17">
        <f t="shared" si="8748"/>
        <v>0</v>
      </c>
      <c r="V1863" s="17">
        <f t="shared" si="8749"/>
        <v>0</v>
      </c>
      <c r="W1863" s="17">
        <f t="shared" si="8750"/>
        <v>0</v>
      </c>
      <c r="X1863" s="17">
        <f t="shared" si="8751"/>
        <v>0</v>
      </c>
      <c r="Y1863" s="17">
        <f t="shared" si="8660"/>
        <v>152958.39999999999</v>
      </c>
      <c r="Z1863" s="17">
        <f t="shared" si="8661"/>
        <v>0</v>
      </c>
      <c r="AA1863" s="17">
        <f t="shared" si="8662"/>
        <v>0</v>
      </c>
      <c r="AB1863" s="17">
        <f t="shared" si="8752"/>
        <v>0</v>
      </c>
      <c r="AC1863" s="17">
        <f t="shared" si="8753"/>
        <v>0</v>
      </c>
      <c r="AD1863" s="17">
        <f t="shared" si="8754"/>
        <v>0</v>
      </c>
      <c r="AE1863" s="17">
        <f t="shared" si="8663"/>
        <v>152958.39999999999</v>
      </c>
      <c r="AF1863" s="17">
        <f t="shared" si="8664"/>
        <v>0</v>
      </c>
      <c r="AG1863" s="17">
        <f t="shared" si="8665"/>
        <v>0</v>
      </c>
      <c r="AH1863" s="17">
        <f t="shared" si="8755"/>
        <v>0</v>
      </c>
      <c r="AI1863" s="17">
        <f t="shared" si="8756"/>
        <v>0</v>
      </c>
      <c r="AJ1863" s="17">
        <f t="shared" si="8757"/>
        <v>0</v>
      </c>
      <c r="AK1863" s="17">
        <f t="shared" si="8758"/>
        <v>0</v>
      </c>
      <c r="AL1863" s="17">
        <f t="shared" si="8759"/>
        <v>0</v>
      </c>
      <c r="AM1863" s="17">
        <f t="shared" si="8760"/>
        <v>0</v>
      </c>
      <c r="AN1863" s="17">
        <f t="shared" si="8761"/>
        <v>0</v>
      </c>
      <c r="AO1863" s="17">
        <f t="shared" si="8762"/>
        <v>0</v>
      </c>
      <c r="AP1863" s="17">
        <f t="shared" si="8763"/>
        <v>0</v>
      </c>
      <c r="AQ1863" s="17">
        <f t="shared" si="8764"/>
        <v>0</v>
      </c>
      <c r="AR1863" s="17">
        <f t="shared" si="8765"/>
        <v>0</v>
      </c>
      <c r="AS1863" s="17">
        <f t="shared" si="8766"/>
        <v>0</v>
      </c>
      <c r="AT1863" s="17">
        <f t="shared" si="8767"/>
        <v>0</v>
      </c>
      <c r="AU1863" s="17">
        <f t="shared" si="8768"/>
        <v>0</v>
      </c>
      <c r="AV1863" s="17">
        <f t="shared" si="8769"/>
        <v>0</v>
      </c>
      <c r="AW1863" s="17">
        <f t="shared" si="8666"/>
        <v>152958.39999999999</v>
      </c>
      <c r="AX1863" s="17">
        <f t="shared" si="8667"/>
        <v>0</v>
      </c>
      <c r="AY1863" s="17">
        <f t="shared" si="8668"/>
        <v>0</v>
      </c>
      <c r="AZ1863" s="17">
        <f t="shared" si="8770"/>
        <v>0</v>
      </c>
      <c r="BA1863" s="17">
        <f t="shared" si="8669"/>
        <v>152958.39999999999</v>
      </c>
      <c r="BB1863" s="17">
        <f t="shared" si="8670"/>
        <v>0</v>
      </c>
      <c r="BC1863" s="17">
        <f t="shared" si="8671"/>
        <v>0</v>
      </c>
      <c r="BD1863" s="17">
        <f t="shared" si="8771"/>
        <v>0</v>
      </c>
      <c r="BE1863" s="17">
        <f t="shared" si="8772"/>
        <v>0</v>
      </c>
      <c r="BF1863" s="17">
        <f t="shared" si="8773"/>
        <v>0</v>
      </c>
      <c r="BG1863" s="17">
        <f t="shared" si="8774"/>
        <v>0</v>
      </c>
      <c r="BH1863" s="17">
        <f t="shared" si="8775"/>
        <v>0</v>
      </c>
      <c r="BI1863" s="17">
        <f t="shared" si="8776"/>
        <v>0</v>
      </c>
      <c r="BJ1863" s="17">
        <f t="shared" si="8777"/>
        <v>0</v>
      </c>
      <c r="BK1863" s="17">
        <f t="shared" si="8778"/>
        <v>0</v>
      </c>
      <c r="BL1863" s="17">
        <f t="shared" si="8779"/>
        <v>0</v>
      </c>
      <c r="BM1863" s="17">
        <f t="shared" si="8780"/>
        <v>0</v>
      </c>
      <c r="BN1863" s="17">
        <f t="shared" si="8781"/>
        <v>0</v>
      </c>
      <c r="BO1863" s="17">
        <f t="shared" si="8672"/>
        <v>152958.39999999999</v>
      </c>
      <c r="BP1863" s="17">
        <f t="shared" si="8673"/>
        <v>0</v>
      </c>
      <c r="BQ1863" s="17">
        <f t="shared" si="8674"/>
        <v>0</v>
      </c>
      <c r="BR1863" s="17">
        <f t="shared" si="8782"/>
        <v>0</v>
      </c>
      <c r="BS1863" s="17">
        <f t="shared" si="8783"/>
        <v>0</v>
      </c>
      <c r="BT1863" s="17">
        <f t="shared" si="8784"/>
        <v>0</v>
      </c>
      <c r="BU1863" s="17">
        <f t="shared" si="8675"/>
        <v>152958.39999999999</v>
      </c>
      <c r="BV1863" s="17">
        <f t="shared" si="8676"/>
        <v>0</v>
      </c>
      <c r="BW1863" s="17">
        <f t="shared" si="8677"/>
        <v>0</v>
      </c>
      <c r="BX1863" s="17">
        <f t="shared" si="8785"/>
        <v>0</v>
      </c>
      <c r="BY1863" s="17">
        <f t="shared" si="8786"/>
        <v>0</v>
      </c>
      <c r="BZ1863" s="17">
        <f t="shared" si="8787"/>
        <v>0</v>
      </c>
      <c r="CA1863" s="17">
        <f t="shared" si="8788"/>
        <v>0</v>
      </c>
      <c r="CB1863" s="17">
        <f t="shared" si="8789"/>
        <v>0</v>
      </c>
      <c r="CC1863" s="17">
        <f t="shared" si="8790"/>
        <v>0</v>
      </c>
      <c r="CD1863" s="17">
        <f t="shared" si="8791"/>
        <v>0</v>
      </c>
      <c r="CE1863" s="17">
        <f t="shared" si="8792"/>
        <v>0</v>
      </c>
      <c r="CF1863" s="17">
        <f t="shared" si="8793"/>
        <v>0</v>
      </c>
      <c r="CG1863" s="17">
        <f t="shared" si="8678"/>
        <v>152958.39999999999</v>
      </c>
      <c r="CH1863" s="17">
        <f t="shared" si="8679"/>
        <v>0</v>
      </c>
      <c r="CI1863" s="17">
        <f t="shared" si="8680"/>
        <v>0</v>
      </c>
      <c r="CJ1863" s="17">
        <f t="shared" si="8794"/>
        <v>0</v>
      </c>
      <c r="CK1863" s="32"/>
      <c r="CL1863" s="32"/>
      <c r="CM1863" s="1"/>
      <c r="CN1863" s="1"/>
      <c r="CO1863" s="1"/>
      <c r="CP1863" s="1"/>
      <c r="CQ1863" s="1"/>
      <c r="CR1863" s="1"/>
      <c r="CS1863" s="1"/>
    </row>
    <row r="1864" s="1" customFormat="1">
      <c r="A1864" s="30" t="s">
        <v>602</v>
      </c>
      <c r="B1864" s="30" t="s">
        <v>68</v>
      </c>
      <c r="C1864" s="30" t="s">
        <v>34</v>
      </c>
      <c r="D1864" s="30" t="s">
        <v>663</v>
      </c>
      <c r="E1864" s="35"/>
      <c r="F1864" s="31" t="s">
        <v>664</v>
      </c>
      <c r="G1864" s="17">
        <f t="shared" si="8681"/>
        <v>152958.39999999999</v>
      </c>
      <c r="H1864" s="17">
        <f t="shared" si="8682"/>
        <v>0</v>
      </c>
      <c r="I1864" s="17">
        <f t="shared" si="8739"/>
        <v>0</v>
      </c>
      <c r="J1864" s="17">
        <f t="shared" si="8740"/>
        <v>0</v>
      </c>
      <c r="K1864" s="17">
        <f t="shared" si="8741"/>
        <v>0</v>
      </c>
      <c r="L1864" s="17">
        <f t="shared" si="8742"/>
        <v>0</v>
      </c>
      <c r="M1864" s="17">
        <f t="shared" si="8599"/>
        <v>152958.39999999999</v>
      </c>
      <c r="N1864" s="17">
        <f t="shared" si="8600"/>
        <v>0</v>
      </c>
      <c r="O1864" s="17">
        <f t="shared" si="8601"/>
        <v>0</v>
      </c>
      <c r="P1864" s="17">
        <f t="shared" si="8743"/>
        <v>0</v>
      </c>
      <c r="Q1864" s="17">
        <f t="shared" si="8744"/>
        <v>0</v>
      </c>
      <c r="R1864" s="17">
        <f t="shared" si="8745"/>
        <v>0</v>
      </c>
      <c r="S1864" s="17">
        <f t="shared" si="8746"/>
        <v>0</v>
      </c>
      <c r="T1864" s="17">
        <f t="shared" si="8747"/>
        <v>0</v>
      </c>
      <c r="U1864" s="17">
        <f t="shared" si="8748"/>
        <v>0</v>
      </c>
      <c r="V1864" s="17">
        <f t="shared" si="8749"/>
        <v>0</v>
      </c>
      <c r="W1864" s="17">
        <f t="shared" si="8750"/>
        <v>0</v>
      </c>
      <c r="X1864" s="17">
        <f t="shared" si="8751"/>
        <v>0</v>
      </c>
      <c r="Y1864" s="17">
        <f t="shared" si="8660"/>
        <v>152958.39999999999</v>
      </c>
      <c r="Z1864" s="17">
        <f t="shared" si="8661"/>
        <v>0</v>
      </c>
      <c r="AA1864" s="17">
        <f t="shared" si="8662"/>
        <v>0</v>
      </c>
      <c r="AB1864" s="17">
        <f t="shared" si="8752"/>
        <v>0</v>
      </c>
      <c r="AC1864" s="17">
        <f t="shared" si="8753"/>
        <v>0</v>
      </c>
      <c r="AD1864" s="17">
        <f t="shared" si="8754"/>
        <v>0</v>
      </c>
      <c r="AE1864" s="17">
        <f t="shared" si="8663"/>
        <v>152958.39999999999</v>
      </c>
      <c r="AF1864" s="17">
        <f t="shared" si="8664"/>
        <v>0</v>
      </c>
      <c r="AG1864" s="17">
        <f t="shared" si="8665"/>
        <v>0</v>
      </c>
      <c r="AH1864" s="17">
        <f t="shared" si="8755"/>
        <v>0</v>
      </c>
      <c r="AI1864" s="17">
        <f t="shared" si="8756"/>
        <v>0</v>
      </c>
      <c r="AJ1864" s="17">
        <f t="shared" si="8757"/>
        <v>0</v>
      </c>
      <c r="AK1864" s="17">
        <f t="shared" si="8758"/>
        <v>0</v>
      </c>
      <c r="AL1864" s="17">
        <f t="shared" si="8759"/>
        <v>0</v>
      </c>
      <c r="AM1864" s="17">
        <f t="shared" si="8760"/>
        <v>0</v>
      </c>
      <c r="AN1864" s="17">
        <f t="shared" si="8761"/>
        <v>0</v>
      </c>
      <c r="AO1864" s="17">
        <f t="shared" si="8762"/>
        <v>0</v>
      </c>
      <c r="AP1864" s="17">
        <f t="shared" si="8763"/>
        <v>0</v>
      </c>
      <c r="AQ1864" s="17">
        <f t="shared" si="8764"/>
        <v>0</v>
      </c>
      <c r="AR1864" s="17">
        <f t="shared" si="8765"/>
        <v>0</v>
      </c>
      <c r="AS1864" s="17">
        <f t="shared" si="8766"/>
        <v>0</v>
      </c>
      <c r="AT1864" s="17">
        <f t="shared" si="8767"/>
        <v>0</v>
      </c>
      <c r="AU1864" s="17">
        <f t="shared" si="8768"/>
        <v>0</v>
      </c>
      <c r="AV1864" s="17">
        <f t="shared" si="8769"/>
        <v>0</v>
      </c>
      <c r="AW1864" s="17">
        <f t="shared" si="8666"/>
        <v>152958.39999999999</v>
      </c>
      <c r="AX1864" s="17">
        <f t="shared" si="8667"/>
        <v>0</v>
      </c>
      <c r="AY1864" s="17">
        <f t="shared" si="8668"/>
        <v>0</v>
      </c>
      <c r="AZ1864" s="17">
        <f t="shared" si="8770"/>
        <v>0</v>
      </c>
      <c r="BA1864" s="17">
        <f t="shared" si="8669"/>
        <v>152958.39999999999</v>
      </c>
      <c r="BB1864" s="17">
        <f t="shared" si="8670"/>
        <v>0</v>
      </c>
      <c r="BC1864" s="17">
        <f t="shared" si="8671"/>
        <v>0</v>
      </c>
      <c r="BD1864" s="17">
        <f t="shared" si="8771"/>
        <v>0</v>
      </c>
      <c r="BE1864" s="17">
        <f t="shared" si="8772"/>
        <v>0</v>
      </c>
      <c r="BF1864" s="17">
        <f t="shared" si="8773"/>
        <v>0</v>
      </c>
      <c r="BG1864" s="17">
        <f t="shared" si="8774"/>
        <v>0</v>
      </c>
      <c r="BH1864" s="17">
        <f t="shared" si="8775"/>
        <v>0</v>
      </c>
      <c r="BI1864" s="17">
        <f t="shared" si="8776"/>
        <v>0</v>
      </c>
      <c r="BJ1864" s="17">
        <f t="shared" si="8777"/>
        <v>0</v>
      </c>
      <c r="BK1864" s="17">
        <f t="shared" si="8778"/>
        <v>0</v>
      </c>
      <c r="BL1864" s="17">
        <f t="shared" si="8779"/>
        <v>0</v>
      </c>
      <c r="BM1864" s="17">
        <f t="shared" si="8780"/>
        <v>0</v>
      </c>
      <c r="BN1864" s="17">
        <f t="shared" si="8781"/>
        <v>0</v>
      </c>
      <c r="BO1864" s="17">
        <f t="shared" si="8672"/>
        <v>152958.39999999999</v>
      </c>
      <c r="BP1864" s="17">
        <f t="shared" si="8673"/>
        <v>0</v>
      </c>
      <c r="BQ1864" s="17">
        <f t="shared" si="8674"/>
        <v>0</v>
      </c>
      <c r="BR1864" s="17">
        <f t="shared" si="8782"/>
        <v>0</v>
      </c>
      <c r="BS1864" s="17">
        <f t="shared" si="8783"/>
        <v>0</v>
      </c>
      <c r="BT1864" s="17">
        <f t="shared" si="8784"/>
        <v>0</v>
      </c>
      <c r="BU1864" s="17">
        <f t="shared" si="8675"/>
        <v>152958.39999999999</v>
      </c>
      <c r="BV1864" s="17">
        <f t="shared" si="8676"/>
        <v>0</v>
      </c>
      <c r="BW1864" s="17">
        <f t="shared" si="8677"/>
        <v>0</v>
      </c>
      <c r="BX1864" s="17">
        <f t="shared" si="8785"/>
        <v>0</v>
      </c>
      <c r="BY1864" s="17">
        <f t="shared" si="8786"/>
        <v>0</v>
      </c>
      <c r="BZ1864" s="17">
        <f t="shared" si="8787"/>
        <v>0</v>
      </c>
      <c r="CA1864" s="17">
        <f t="shared" si="8788"/>
        <v>0</v>
      </c>
      <c r="CB1864" s="17">
        <f t="shared" si="8789"/>
        <v>0</v>
      </c>
      <c r="CC1864" s="17">
        <f t="shared" si="8790"/>
        <v>0</v>
      </c>
      <c r="CD1864" s="17">
        <f t="shared" si="8791"/>
        <v>0</v>
      </c>
      <c r="CE1864" s="17">
        <f t="shared" si="8792"/>
        <v>0</v>
      </c>
      <c r="CF1864" s="17">
        <f t="shared" si="8793"/>
        <v>0</v>
      </c>
      <c r="CG1864" s="17">
        <f t="shared" si="8678"/>
        <v>152958.39999999999</v>
      </c>
      <c r="CH1864" s="17">
        <f t="shared" si="8679"/>
        <v>0</v>
      </c>
      <c r="CI1864" s="17">
        <f t="shared" si="8680"/>
        <v>0</v>
      </c>
      <c r="CJ1864" s="17">
        <f t="shared" si="8794"/>
        <v>0</v>
      </c>
      <c r="CK1864" s="32"/>
      <c r="CL1864" s="32"/>
      <c r="CM1864" s="1"/>
      <c r="CN1864" s="1"/>
      <c r="CO1864" s="1"/>
      <c r="CP1864" s="1"/>
      <c r="CQ1864" s="1"/>
      <c r="CR1864" s="1"/>
      <c r="CS1864" s="1"/>
    </row>
    <row r="1865" s="1" customFormat="1">
      <c r="A1865" s="30" t="s">
        <v>602</v>
      </c>
      <c r="B1865" s="30" t="s">
        <v>68</v>
      </c>
      <c r="C1865" s="30" t="s">
        <v>34</v>
      </c>
      <c r="D1865" s="30" t="s">
        <v>665</v>
      </c>
      <c r="E1865" s="35"/>
      <c r="F1865" s="31" t="s">
        <v>666</v>
      </c>
      <c r="G1865" s="17">
        <f t="shared" si="8681"/>
        <v>152958.39999999999</v>
      </c>
      <c r="H1865" s="17">
        <f t="shared" si="8682"/>
        <v>0</v>
      </c>
      <c r="I1865" s="17">
        <f t="shared" si="8739"/>
        <v>0</v>
      </c>
      <c r="J1865" s="17">
        <f t="shared" si="8740"/>
        <v>0</v>
      </c>
      <c r="K1865" s="17">
        <f t="shared" si="8741"/>
        <v>0</v>
      </c>
      <c r="L1865" s="17">
        <f t="shared" si="8742"/>
        <v>0</v>
      </c>
      <c r="M1865" s="17">
        <f t="shared" si="8599"/>
        <v>152958.39999999999</v>
      </c>
      <c r="N1865" s="17">
        <f t="shared" si="8600"/>
        <v>0</v>
      </c>
      <c r="O1865" s="17">
        <f t="shared" si="8601"/>
        <v>0</v>
      </c>
      <c r="P1865" s="17">
        <f t="shared" si="8743"/>
        <v>0</v>
      </c>
      <c r="Q1865" s="17">
        <f t="shared" si="8744"/>
        <v>0</v>
      </c>
      <c r="R1865" s="17">
        <f t="shared" si="8745"/>
        <v>0</v>
      </c>
      <c r="S1865" s="17">
        <f t="shared" si="8746"/>
        <v>0</v>
      </c>
      <c r="T1865" s="17">
        <f t="shared" si="8747"/>
        <v>0</v>
      </c>
      <c r="U1865" s="17">
        <f t="shared" si="8748"/>
        <v>0</v>
      </c>
      <c r="V1865" s="17">
        <f t="shared" si="8749"/>
        <v>0</v>
      </c>
      <c r="W1865" s="17">
        <f t="shared" si="8750"/>
        <v>0</v>
      </c>
      <c r="X1865" s="17">
        <f t="shared" si="8751"/>
        <v>0</v>
      </c>
      <c r="Y1865" s="17">
        <f t="shared" si="8660"/>
        <v>152958.39999999999</v>
      </c>
      <c r="Z1865" s="17">
        <f t="shared" si="8661"/>
        <v>0</v>
      </c>
      <c r="AA1865" s="17">
        <f t="shared" si="8662"/>
        <v>0</v>
      </c>
      <c r="AB1865" s="17">
        <f t="shared" si="8752"/>
        <v>0</v>
      </c>
      <c r="AC1865" s="17">
        <f t="shared" si="8753"/>
        <v>0</v>
      </c>
      <c r="AD1865" s="17">
        <f t="shared" si="8754"/>
        <v>0</v>
      </c>
      <c r="AE1865" s="17">
        <f t="shared" si="8663"/>
        <v>152958.39999999999</v>
      </c>
      <c r="AF1865" s="17">
        <f t="shared" si="8664"/>
        <v>0</v>
      </c>
      <c r="AG1865" s="17">
        <f t="shared" si="8665"/>
        <v>0</v>
      </c>
      <c r="AH1865" s="17">
        <f t="shared" si="8755"/>
        <v>0</v>
      </c>
      <c r="AI1865" s="17">
        <f t="shared" si="8756"/>
        <v>0</v>
      </c>
      <c r="AJ1865" s="17">
        <f t="shared" si="8757"/>
        <v>0</v>
      </c>
      <c r="AK1865" s="17">
        <f t="shared" si="8758"/>
        <v>0</v>
      </c>
      <c r="AL1865" s="17">
        <f t="shared" si="8759"/>
        <v>0</v>
      </c>
      <c r="AM1865" s="17">
        <f t="shared" si="8760"/>
        <v>0</v>
      </c>
      <c r="AN1865" s="17">
        <f t="shared" si="8761"/>
        <v>0</v>
      </c>
      <c r="AO1865" s="17">
        <f t="shared" si="8762"/>
        <v>0</v>
      </c>
      <c r="AP1865" s="17">
        <f t="shared" si="8763"/>
        <v>0</v>
      </c>
      <c r="AQ1865" s="17">
        <f t="shared" si="8764"/>
        <v>0</v>
      </c>
      <c r="AR1865" s="17">
        <f t="shared" si="8765"/>
        <v>0</v>
      </c>
      <c r="AS1865" s="17">
        <f t="shared" si="8766"/>
        <v>0</v>
      </c>
      <c r="AT1865" s="17">
        <f t="shared" si="8767"/>
        <v>0</v>
      </c>
      <c r="AU1865" s="17">
        <f t="shared" si="8768"/>
        <v>0</v>
      </c>
      <c r="AV1865" s="17">
        <f t="shared" si="8769"/>
        <v>0</v>
      </c>
      <c r="AW1865" s="17">
        <f t="shared" si="8666"/>
        <v>152958.39999999999</v>
      </c>
      <c r="AX1865" s="17">
        <f t="shared" si="8667"/>
        <v>0</v>
      </c>
      <c r="AY1865" s="17">
        <f t="shared" si="8668"/>
        <v>0</v>
      </c>
      <c r="AZ1865" s="17">
        <f t="shared" si="8770"/>
        <v>0</v>
      </c>
      <c r="BA1865" s="17">
        <f t="shared" si="8669"/>
        <v>152958.39999999999</v>
      </c>
      <c r="BB1865" s="17">
        <f t="shared" si="8670"/>
        <v>0</v>
      </c>
      <c r="BC1865" s="17">
        <f t="shared" si="8671"/>
        <v>0</v>
      </c>
      <c r="BD1865" s="17">
        <f t="shared" si="8771"/>
        <v>0</v>
      </c>
      <c r="BE1865" s="17">
        <f t="shared" si="8772"/>
        <v>0</v>
      </c>
      <c r="BF1865" s="17">
        <f t="shared" si="8773"/>
        <v>0</v>
      </c>
      <c r="BG1865" s="17">
        <f t="shared" si="8774"/>
        <v>0</v>
      </c>
      <c r="BH1865" s="17">
        <f t="shared" si="8775"/>
        <v>0</v>
      </c>
      <c r="BI1865" s="17">
        <f t="shared" si="8776"/>
        <v>0</v>
      </c>
      <c r="BJ1865" s="17">
        <f t="shared" si="8777"/>
        <v>0</v>
      </c>
      <c r="BK1865" s="17">
        <f t="shared" si="8778"/>
        <v>0</v>
      </c>
      <c r="BL1865" s="17">
        <f t="shared" si="8779"/>
        <v>0</v>
      </c>
      <c r="BM1865" s="17">
        <f t="shared" si="8780"/>
        <v>0</v>
      </c>
      <c r="BN1865" s="17">
        <f t="shared" si="8781"/>
        <v>0</v>
      </c>
      <c r="BO1865" s="17">
        <f t="shared" si="8672"/>
        <v>152958.39999999999</v>
      </c>
      <c r="BP1865" s="17">
        <f t="shared" si="8673"/>
        <v>0</v>
      </c>
      <c r="BQ1865" s="17">
        <f t="shared" si="8674"/>
        <v>0</v>
      </c>
      <c r="BR1865" s="17">
        <f t="shared" si="8782"/>
        <v>0</v>
      </c>
      <c r="BS1865" s="17">
        <f t="shared" si="8783"/>
        <v>0</v>
      </c>
      <c r="BT1865" s="17">
        <f t="shared" si="8784"/>
        <v>0</v>
      </c>
      <c r="BU1865" s="17">
        <f t="shared" si="8675"/>
        <v>152958.39999999999</v>
      </c>
      <c r="BV1865" s="17">
        <f t="shared" si="8676"/>
        <v>0</v>
      </c>
      <c r="BW1865" s="17">
        <f t="shared" si="8677"/>
        <v>0</v>
      </c>
      <c r="BX1865" s="17">
        <f t="shared" si="8785"/>
        <v>0</v>
      </c>
      <c r="BY1865" s="17">
        <f t="shared" si="8786"/>
        <v>0</v>
      </c>
      <c r="BZ1865" s="17">
        <f t="shared" si="8787"/>
        <v>0</v>
      </c>
      <c r="CA1865" s="17">
        <f t="shared" si="8788"/>
        <v>0</v>
      </c>
      <c r="CB1865" s="17">
        <f t="shared" si="8789"/>
        <v>0</v>
      </c>
      <c r="CC1865" s="17">
        <f t="shared" si="8790"/>
        <v>0</v>
      </c>
      <c r="CD1865" s="17">
        <f t="shared" si="8791"/>
        <v>0</v>
      </c>
      <c r="CE1865" s="17">
        <f t="shared" si="8792"/>
        <v>0</v>
      </c>
      <c r="CF1865" s="17">
        <f t="shared" si="8793"/>
        <v>0</v>
      </c>
      <c r="CG1865" s="17">
        <f t="shared" si="8678"/>
        <v>152958.39999999999</v>
      </c>
      <c r="CH1865" s="17">
        <f t="shared" si="8679"/>
        <v>0</v>
      </c>
      <c r="CI1865" s="17">
        <f t="shared" si="8680"/>
        <v>0</v>
      </c>
      <c r="CJ1865" s="17">
        <f t="shared" si="8794"/>
        <v>0</v>
      </c>
      <c r="CK1865" s="32"/>
      <c r="CL1865" s="32"/>
      <c r="CM1865" s="1"/>
      <c r="CN1865" s="1"/>
      <c r="CO1865" s="1"/>
      <c r="CP1865" s="1"/>
      <c r="CQ1865" s="1"/>
      <c r="CR1865" s="1"/>
      <c r="CS1865" s="1"/>
    </row>
    <row r="1866" s="1" customFormat="1">
      <c r="A1866" s="30" t="s">
        <v>602</v>
      </c>
      <c r="B1866" s="30" t="s">
        <v>68</v>
      </c>
      <c r="C1866" s="30" t="s">
        <v>34</v>
      </c>
      <c r="D1866" s="30" t="s">
        <v>665</v>
      </c>
      <c r="E1866" s="30" t="s">
        <v>91</v>
      </c>
      <c r="F1866" s="31" t="s">
        <v>92</v>
      </c>
      <c r="G1866" s="17">
        <v>152958.39999999999</v>
      </c>
      <c r="H1866" s="17">
        <v>0</v>
      </c>
      <c r="I1866" s="17">
        <v>0</v>
      </c>
      <c r="J1866" s="17"/>
      <c r="K1866" s="17"/>
      <c r="L1866" s="17"/>
      <c r="M1866" s="17">
        <f t="shared" si="8599"/>
        <v>152958.39999999999</v>
      </c>
      <c r="N1866" s="17">
        <f t="shared" si="8600"/>
        <v>0</v>
      </c>
      <c r="O1866" s="17">
        <f t="shared" si="8601"/>
        <v>0</v>
      </c>
      <c r="P1866" s="17"/>
      <c r="Q1866" s="17"/>
      <c r="R1866" s="17"/>
      <c r="S1866" s="17"/>
      <c r="T1866" s="17"/>
      <c r="U1866" s="17"/>
      <c r="V1866" s="17"/>
      <c r="W1866" s="17"/>
      <c r="X1866" s="17"/>
      <c r="Y1866" s="17">
        <f t="shared" si="8660"/>
        <v>152958.39999999999</v>
      </c>
      <c r="Z1866" s="17">
        <f t="shared" si="8661"/>
        <v>0</v>
      </c>
      <c r="AA1866" s="17">
        <f t="shared" si="8662"/>
        <v>0</v>
      </c>
      <c r="AB1866" s="17"/>
      <c r="AC1866" s="17"/>
      <c r="AD1866" s="17"/>
      <c r="AE1866" s="17">
        <f t="shared" si="8663"/>
        <v>152958.39999999999</v>
      </c>
      <c r="AF1866" s="17">
        <f t="shared" si="8664"/>
        <v>0</v>
      </c>
      <c r="AG1866" s="17">
        <f t="shared" si="8665"/>
        <v>0</v>
      </c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>
        <f t="shared" si="8666"/>
        <v>152958.39999999999</v>
      </c>
      <c r="AX1866" s="17">
        <f t="shared" si="8667"/>
        <v>0</v>
      </c>
      <c r="AY1866" s="17">
        <f t="shared" si="8668"/>
        <v>0</v>
      </c>
      <c r="AZ1866" s="17"/>
      <c r="BA1866" s="17">
        <f t="shared" si="8669"/>
        <v>152958.39999999999</v>
      </c>
      <c r="BB1866" s="17">
        <f t="shared" si="8670"/>
        <v>0</v>
      </c>
      <c r="BC1866" s="17">
        <f t="shared" si="8671"/>
        <v>0</v>
      </c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>
        <f t="shared" si="8672"/>
        <v>152958.39999999999</v>
      </c>
      <c r="BP1866" s="17">
        <f t="shared" si="8673"/>
        <v>0</v>
      </c>
      <c r="BQ1866" s="17">
        <f t="shared" si="8674"/>
        <v>0</v>
      </c>
      <c r="BR1866" s="17"/>
      <c r="BS1866" s="17"/>
      <c r="BT1866" s="17"/>
      <c r="BU1866" s="17">
        <f t="shared" si="8675"/>
        <v>152958.39999999999</v>
      </c>
      <c r="BV1866" s="17">
        <f t="shared" si="8676"/>
        <v>0</v>
      </c>
      <c r="BW1866" s="17">
        <f t="shared" si="8677"/>
        <v>0</v>
      </c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>
        <f t="shared" si="8678"/>
        <v>152958.39999999999</v>
      </c>
      <c r="CH1866" s="17">
        <f t="shared" si="8679"/>
        <v>0</v>
      </c>
      <c r="CI1866" s="17">
        <f t="shared" si="8680"/>
        <v>0</v>
      </c>
      <c r="CJ1866" s="17"/>
      <c r="CK1866" s="32"/>
      <c r="CL1866" s="32"/>
      <c r="CM1866" s="1"/>
      <c r="CN1866" s="1"/>
      <c r="CO1866" s="1"/>
      <c r="CP1866" s="1"/>
      <c r="CQ1866" s="1"/>
      <c r="CR1866" s="1"/>
      <c r="CS1866" s="1"/>
    </row>
    <row r="1867" s="25" customFormat="1">
      <c r="A1867" s="26" t="s">
        <v>602</v>
      </c>
      <c r="B1867" s="26" t="s">
        <v>68</v>
      </c>
      <c r="C1867" s="26" t="s">
        <v>333</v>
      </c>
      <c r="D1867" s="26"/>
      <c r="E1867" s="34"/>
      <c r="F1867" s="27" t="s">
        <v>497</v>
      </c>
      <c r="G1867" s="28">
        <f t="shared" si="8681"/>
        <v>286092.5</v>
      </c>
      <c r="H1867" s="28">
        <f t="shared" si="8682"/>
        <v>523402.79999999999</v>
      </c>
      <c r="I1867" s="28">
        <f t="shared" si="8739"/>
        <v>118578.5</v>
      </c>
      <c r="J1867" s="28">
        <f t="shared" si="8740"/>
        <v>0</v>
      </c>
      <c r="K1867" s="28">
        <f t="shared" si="8741"/>
        <v>0</v>
      </c>
      <c r="L1867" s="28">
        <f t="shared" si="8742"/>
        <v>0</v>
      </c>
      <c r="M1867" s="28">
        <f t="shared" si="8599"/>
        <v>286092.5</v>
      </c>
      <c r="N1867" s="28">
        <f t="shared" si="8600"/>
        <v>523402.79999999999</v>
      </c>
      <c r="O1867" s="28">
        <f t="shared" si="8601"/>
        <v>118578.5</v>
      </c>
      <c r="P1867" s="28">
        <f t="shared" si="8743"/>
        <v>0</v>
      </c>
      <c r="Q1867" s="28">
        <f t="shared" si="8744"/>
        <v>0</v>
      </c>
      <c r="R1867" s="28">
        <f t="shared" si="8745"/>
        <v>0</v>
      </c>
      <c r="S1867" s="28">
        <f t="shared" si="8746"/>
        <v>52.44867</v>
      </c>
      <c r="T1867" s="28">
        <f t="shared" si="8747"/>
        <v>0</v>
      </c>
      <c r="U1867" s="28">
        <f t="shared" si="8748"/>
        <v>0</v>
      </c>
      <c r="V1867" s="28">
        <f t="shared" si="8749"/>
        <v>0</v>
      </c>
      <c r="W1867" s="28">
        <f t="shared" si="8750"/>
        <v>0</v>
      </c>
      <c r="X1867" s="28">
        <f t="shared" si="8751"/>
        <v>0</v>
      </c>
      <c r="Y1867" s="28">
        <f t="shared" si="8660"/>
        <v>286144.94867000001</v>
      </c>
      <c r="Z1867" s="28">
        <f t="shared" si="8661"/>
        <v>523402.79999999999</v>
      </c>
      <c r="AA1867" s="28">
        <f t="shared" si="8662"/>
        <v>118578.5</v>
      </c>
      <c r="AB1867" s="28">
        <f t="shared" si="8752"/>
        <v>0</v>
      </c>
      <c r="AC1867" s="28">
        <f t="shared" si="8753"/>
        <v>0</v>
      </c>
      <c r="AD1867" s="28">
        <f t="shared" si="8754"/>
        <v>0</v>
      </c>
      <c r="AE1867" s="28">
        <f t="shared" si="8663"/>
        <v>286144.94867000001</v>
      </c>
      <c r="AF1867" s="28">
        <f t="shared" si="8664"/>
        <v>523402.79999999999</v>
      </c>
      <c r="AG1867" s="28">
        <f t="shared" si="8665"/>
        <v>118578.5</v>
      </c>
      <c r="AH1867" s="28">
        <f t="shared" si="8755"/>
        <v>0</v>
      </c>
      <c r="AI1867" s="28">
        <f t="shared" si="8756"/>
        <v>0</v>
      </c>
      <c r="AJ1867" s="28">
        <f t="shared" si="8757"/>
        <v>-77399.300000000003</v>
      </c>
      <c r="AK1867" s="28">
        <f t="shared" si="8758"/>
        <v>0</v>
      </c>
      <c r="AL1867" s="28">
        <f t="shared" si="8759"/>
        <v>0</v>
      </c>
      <c r="AM1867" s="28">
        <f t="shared" si="8760"/>
        <v>104188.8</v>
      </c>
      <c r="AN1867" s="28">
        <f t="shared" si="8761"/>
        <v>0</v>
      </c>
      <c r="AO1867" s="28">
        <f t="shared" si="8762"/>
        <v>0</v>
      </c>
      <c r="AP1867" s="28">
        <f t="shared" si="8763"/>
        <v>0</v>
      </c>
      <c r="AQ1867" s="28">
        <f t="shared" si="8764"/>
        <v>0</v>
      </c>
      <c r="AR1867" s="28">
        <f t="shared" si="8765"/>
        <v>0</v>
      </c>
      <c r="AS1867" s="28">
        <f t="shared" si="8766"/>
        <v>0</v>
      </c>
      <c r="AT1867" s="28">
        <f t="shared" si="8767"/>
        <v>0</v>
      </c>
      <c r="AU1867" s="28">
        <f t="shared" si="8768"/>
        <v>0</v>
      </c>
      <c r="AV1867" s="28">
        <f t="shared" si="8769"/>
        <v>0</v>
      </c>
      <c r="AW1867" s="28">
        <f t="shared" si="8666"/>
        <v>208745.64867000002</v>
      </c>
      <c r="AX1867" s="28">
        <f t="shared" si="8667"/>
        <v>627591.59999999998</v>
      </c>
      <c r="AY1867" s="28">
        <f t="shared" si="8668"/>
        <v>118578.5</v>
      </c>
      <c r="AZ1867" s="28">
        <f t="shared" si="8770"/>
        <v>0</v>
      </c>
      <c r="BA1867" s="28">
        <f t="shared" si="8669"/>
        <v>208745.64867000002</v>
      </c>
      <c r="BB1867" s="28">
        <f t="shared" si="8670"/>
        <v>627591.59999999998</v>
      </c>
      <c r="BC1867" s="28">
        <f t="shared" si="8671"/>
        <v>118578.5</v>
      </c>
      <c r="BD1867" s="28">
        <f t="shared" si="8771"/>
        <v>0</v>
      </c>
      <c r="BE1867" s="28">
        <f t="shared" si="8772"/>
        <v>0</v>
      </c>
      <c r="BF1867" s="28">
        <f t="shared" si="8773"/>
        <v>-109446.74000000001</v>
      </c>
      <c r="BG1867" s="28">
        <f t="shared" si="8774"/>
        <v>0</v>
      </c>
      <c r="BH1867" s="28">
        <f t="shared" si="8775"/>
        <v>52710.968999999997</v>
      </c>
      <c r="BI1867" s="28">
        <f t="shared" si="8776"/>
        <v>0</v>
      </c>
      <c r="BJ1867" s="28">
        <f t="shared" si="8777"/>
        <v>37446.740000000005</v>
      </c>
      <c r="BK1867" s="28">
        <f t="shared" si="8778"/>
        <v>0</v>
      </c>
      <c r="BL1867" s="28">
        <f t="shared" si="8779"/>
        <v>168427.576</v>
      </c>
      <c r="BM1867" s="28">
        <f t="shared" si="8780"/>
        <v>0</v>
      </c>
      <c r="BN1867" s="28">
        <f t="shared" si="8781"/>
        <v>72000</v>
      </c>
      <c r="BO1867" s="28">
        <f t="shared" si="8672"/>
        <v>99298.908670000019</v>
      </c>
      <c r="BP1867" s="28">
        <f t="shared" si="8673"/>
        <v>717749.30900000001</v>
      </c>
      <c r="BQ1867" s="28">
        <f t="shared" si="8674"/>
        <v>359006.076</v>
      </c>
      <c r="BR1867" s="28">
        <f t="shared" si="8782"/>
        <v>0</v>
      </c>
      <c r="BS1867" s="28">
        <f t="shared" si="8783"/>
        <v>0</v>
      </c>
      <c r="BT1867" s="28">
        <f t="shared" si="8784"/>
        <v>0</v>
      </c>
      <c r="BU1867" s="28">
        <f t="shared" si="8675"/>
        <v>99298.908670000019</v>
      </c>
      <c r="BV1867" s="28">
        <f t="shared" si="8676"/>
        <v>717749.30900000001</v>
      </c>
      <c r="BW1867" s="28">
        <f t="shared" si="8677"/>
        <v>359006.076</v>
      </c>
      <c r="BX1867" s="28">
        <f t="shared" si="8785"/>
        <v>0</v>
      </c>
      <c r="BY1867" s="28">
        <f t="shared" si="8786"/>
        <v>-19500</v>
      </c>
      <c r="BZ1867" s="28">
        <f t="shared" si="8787"/>
        <v>0</v>
      </c>
      <c r="CA1867" s="28">
        <f t="shared" si="8788"/>
        <v>0</v>
      </c>
      <c r="CB1867" s="28">
        <f t="shared" si="8789"/>
        <v>-165163.55499999999</v>
      </c>
      <c r="CC1867" s="28">
        <f t="shared" si="8790"/>
        <v>0</v>
      </c>
      <c r="CD1867" s="28">
        <f t="shared" si="8791"/>
        <v>0</v>
      </c>
      <c r="CE1867" s="28">
        <f t="shared" si="8792"/>
        <v>184663.55499999999</v>
      </c>
      <c r="CF1867" s="28">
        <f t="shared" si="8793"/>
        <v>0</v>
      </c>
      <c r="CG1867" s="28">
        <f t="shared" si="8678"/>
        <v>79798.908670000019</v>
      </c>
      <c r="CH1867" s="28">
        <f t="shared" si="8679"/>
        <v>552585.75399999996</v>
      </c>
      <c r="CI1867" s="28">
        <f t="shared" si="8680"/>
        <v>543669.63100000005</v>
      </c>
      <c r="CJ1867" s="28">
        <f t="shared" si="8794"/>
        <v>0</v>
      </c>
      <c r="CK1867" s="29"/>
      <c r="CL1867" s="29"/>
      <c r="CM1867" s="25"/>
      <c r="CN1867" s="25"/>
      <c r="CO1867" s="25"/>
      <c r="CP1867" s="25"/>
      <c r="CQ1867" s="25"/>
      <c r="CR1867" s="25"/>
      <c r="CS1867" s="25"/>
    </row>
    <row r="1868" s="1" customFormat="1">
      <c r="A1868" s="30" t="s">
        <v>602</v>
      </c>
      <c r="B1868" s="30" t="s">
        <v>68</v>
      </c>
      <c r="C1868" s="30" t="s">
        <v>333</v>
      </c>
      <c r="D1868" s="30" t="s">
        <v>461</v>
      </c>
      <c r="E1868" s="35"/>
      <c r="F1868" s="31" t="s">
        <v>462</v>
      </c>
      <c r="G1868" s="17">
        <f t="shared" si="8681"/>
        <v>286092.5</v>
      </c>
      <c r="H1868" s="17">
        <f t="shared" si="8682"/>
        <v>523402.79999999999</v>
      </c>
      <c r="I1868" s="17">
        <f t="shared" si="8739"/>
        <v>118578.5</v>
      </c>
      <c r="J1868" s="17">
        <f t="shared" si="8740"/>
        <v>0</v>
      </c>
      <c r="K1868" s="17">
        <f t="shared" si="8741"/>
        <v>0</v>
      </c>
      <c r="L1868" s="17">
        <f t="shared" si="8742"/>
        <v>0</v>
      </c>
      <c r="M1868" s="17">
        <f t="shared" si="8599"/>
        <v>286092.5</v>
      </c>
      <c r="N1868" s="17">
        <f t="shared" si="8600"/>
        <v>523402.79999999999</v>
      </c>
      <c r="O1868" s="17">
        <f t="shared" si="8601"/>
        <v>118578.5</v>
      </c>
      <c r="P1868" s="17">
        <f t="shared" si="8743"/>
        <v>0</v>
      </c>
      <c r="Q1868" s="17">
        <f t="shared" si="8744"/>
        <v>0</v>
      </c>
      <c r="R1868" s="17">
        <f t="shared" si="8745"/>
        <v>0</v>
      </c>
      <c r="S1868" s="17">
        <f t="shared" si="8746"/>
        <v>52.44867</v>
      </c>
      <c r="T1868" s="17">
        <f t="shared" si="8747"/>
        <v>0</v>
      </c>
      <c r="U1868" s="17">
        <f t="shared" si="8748"/>
        <v>0</v>
      </c>
      <c r="V1868" s="17">
        <f t="shared" si="8749"/>
        <v>0</v>
      </c>
      <c r="W1868" s="17">
        <f t="shared" si="8750"/>
        <v>0</v>
      </c>
      <c r="X1868" s="17">
        <f t="shared" si="8751"/>
        <v>0</v>
      </c>
      <c r="Y1868" s="17">
        <f t="shared" si="8660"/>
        <v>286144.94867000001</v>
      </c>
      <c r="Z1868" s="17">
        <f t="shared" si="8661"/>
        <v>523402.79999999999</v>
      </c>
      <c r="AA1868" s="17">
        <f t="shared" si="8662"/>
        <v>118578.5</v>
      </c>
      <c r="AB1868" s="17">
        <f t="shared" si="8752"/>
        <v>0</v>
      </c>
      <c r="AC1868" s="17">
        <f t="shared" si="8753"/>
        <v>0</v>
      </c>
      <c r="AD1868" s="17">
        <f t="shared" si="8754"/>
        <v>0</v>
      </c>
      <c r="AE1868" s="17">
        <f t="shared" si="8663"/>
        <v>286144.94867000001</v>
      </c>
      <c r="AF1868" s="17">
        <f t="shared" si="8664"/>
        <v>523402.79999999999</v>
      </c>
      <c r="AG1868" s="17">
        <f t="shared" si="8665"/>
        <v>118578.5</v>
      </c>
      <c r="AH1868" s="17">
        <f t="shared" si="8755"/>
        <v>0</v>
      </c>
      <c r="AI1868" s="17">
        <f t="shared" si="8756"/>
        <v>0</v>
      </c>
      <c r="AJ1868" s="17">
        <f t="shared" si="8757"/>
        <v>-77399.300000000003</v>
      </c>
      <c r="AK1868" s="17">
        <f t="shared" si="8758"/>
        <v>0</v>
      </c>
      <c r="AL1868" s="17">
        <f t="shared" si="8759"/>
        <v>0</v>
      </c>
      <c r="AM1868" s="17">
        <f t="shared" si="8760"/>
        <v>104188.8</v>
      </c>
      <c r="AN1868" s="17">
        <f t="shared" si="8761"/>
        <v>0</v>
      </c>
      <c r="AO1868" s="17">
        <f t="shared" si="8762"/>
        <v>0</v>
      </c>
      <c r="AP1868" s="17">
        <f t="shared" si="8763"/>
        <v>0</v>
      </c>
      <c r="AQ1868" s="17">
        <f t="shared" si="8764"/>
        <v>0</v>
      </c>
      <c r="AR1868" s="17">
        <f t="shared" si="8765"/>
        <v>0</v>
      </c>
      <c r="AS1868" s="17">
        <f t="shared" si="8766"/>
        <v>0</v>
      </c>
      <c r="AT1868" s="17">
        <f t="shared" si="8767"/>
        <v>0</v>
      </c>
      <c r="AU1868" s="17">
        <f t="shared" si="8768"/>
        <v>0</v>
      </c>
      <c r="AV1868" s="17">
        <f t="shared" si="8769"/>
        <v>0</v>
      </c>
      <c r="AW1868" s="17">
        <f t="shared" si="8666"/>
        <v>208745.64867000002</v>
      </c>
      <c r="AX1868" s="17">
        <f t="shared" si="8667"/>
        <v>627591.59999999998</v>
      </c>
      <c r="AY1868" s="17">
        <f t="shared" si="8668"/>
        <v>118578.5</v>
      </c>
      <c r="AZ1868" s="17">
        <f t="shared" si="8770"/>
        <v>0</v>
      </c>
      <c r="BA1868" s="17">
        <f t="shared" si="8669"/>
        <v>208745.64867000002</v>
      </c>
      <c r="BB1868" s="17">
        <f t="shared" si="8670"/>
        <v>627591.59999999998</v>
      </c>
      <c r="BC1868" s="17">
        <f t="shared" si="8671"/>
        <v>118578.5</v>
      </c>
      <c r="BD1868" s="17">
        <f t="shared" si="8771"/>
        <v>0</v>
      </c>
      <c r="BE1868" s="17">
        <f t="shared" si="8772"/>
        <v>0</v>
      </c>
      <c r="BF1868" s="17">
        <f t="shared" si="8773"/>
        <v>-109446.74000000001</v>
      </c>
      <c r="BG1868" s="17">
        <f t="shared" si="8774"/>
        <v>0</v>
      </c>
      <c r="BH1868" s="17">
        <f t="shared" si="8775"/>
        <v>52710.968999999997</v>
      </c>
      <c r="BI1868" s="17">
        <f t="shared" si="8776"/>
        <v>0</v>
      </c>
      <c r="BJ1868" s="17">
        <f t="shared" si="8777"/>
        <v>37446.740000000005</v>
      </c>
      <c r="BK1868" s="17">
        <f t="shared" si="8778"/>
        <v>0</v>
      </c>
      <c r="BL1868" s="17">
        <f t="shared" si="8779"/>
        <v>168427.576</v>
      </c>
      <c r="BM1868" s="17">
        <f t="shared" si="8780"/>
        <v>0</v>
      </c>
      <c r="BN1868" s="17">
        <f t="shared" si="8781"/>
        <v>72000</v>
      </c>
      <c r="BO1868" s="17">
        <f t="shared" si="8672"/>
        <v>99298.908670000019</v>
      </c>
      <c r="BP1868" s="17">
        <f t="shared" si="8673"/>
        <v>717749.30900000001</v>
      </c>
      <c r="BQ1868" s="17">
        <f t="shared" si="8674"/>
        <v>359006.076</v>
      </c>
      <c r="BR1868" s="17">
        <f t="shared" si="8782"/>
        <v>0</v>
      </c>
      <c r="BS1868" s="17">
        <f t="shared" si="8783"/>
        <v>0</v>
      </c>
      <c r="BT1868" s="17">
        <f t="shared" si="8784"/>
        <v>0</v>
      </c>
      <c r="BU1868" s="17">
        <f t="shared" si="8675"/>
        <v>99298.908670000019</v>
      </c>
      <c r="BV1868" s="17">
        <f t="shared" si="8676"/>
        <v>717749.30900000001</v>
      </c>
      <c r="BW1868" s="17">
        <f t="shared" si="8677"/>
        <v>359006.076</v>
      </c>
      <c r="BX1868" s="17">
        <f t="shared" si="8785"/>
        <v>0</v>
      </c>
      <c r="BY1868" s="17">
        <f t="shared" si="8786"/>
        <v>-19500</v>
      </c>
      <c r="BZ1868" s="17">
        <f t="shared" si="8787"/>
        <v>0</v>
      </c>
      <c r="CA1868" s="17">
        <f t="shared" si="8788"/>
        <v>0</v>
      </c>
      <c r="CB1868" s="17">
        <f t="shared" si="8789"/>
        <v>-165163.55499999999</v>
      </c>
      <c r="CC1868" s="17">
        <f t="shared" si="8790"/>
        <v>0</v>
      </c>
      <c r="CD1868" s="17">
        <f t="shared" si="8791"/>
        <v>0</v>
      </c>
      <c r="CE1868" s="17">
        <f t="shared" si="8792"/>
        <v>184663.55499999999</v>
      </c>
      <c r="CF1868" s="17">
        <f t="shared" si="8793"/>
        <v>0</v>
      </c>
      <c r="CG1868" s="17">
        <f t="shared" si="8678"/>
        <v>79798.908670000019</v>
      </c>
      <c r="CH1868" s="17">
        <f t="shared" si="8679"/>
        <v>552585.75399999996</v>
      </c>
      <c r="CI1868" s="17">
        <f t="shared" si="8680"/>
        <v>543669.63100000005</v>
      </c>
      <c r="CJ1868" s="17">
        <f t="shared" si="8794"/>
        <v>0</v>
      </c>
      <c r="CK1868" s="32"/>
      <c r="CL1868" s="32"/>
      <c r="CM1868" s="1"/>
      <c r="CN1868" s="1"/>
      <c r="CO1868" s="1"/>
      <c r="CP1868" s="1"/>
      <c r="CQ1868" s="1"/>
      <c r="CR1868" s="1"/>
      <c r="CS1868" s="1"/>
    </row>
    <row r="1869" s="1" customFormat="1">
      <c r="A1869" s="30" t="s">
        <v>602</v>
      </c>
      <c r="B1869" s="30" t="s">
        <v>68</v>
      </c>
      <c r="C1869" s="30" t="s">
        <v>333</v>
      </c>
      <c r="D1869" s="30" t="s">
        <v>463</v>
      </c>
      <c r="E1869" s="35"/>
      <c r="F1869" s="31" t="s">
        <v>86</v>
      </c>
      <c r="G1869" s="17">
        <f t="shared" si="8681"/>
        <v>286092.5</v>
      </c>
      <c r="H1869" s="17">
        <f t="shared" si="8682"/>
        <v>523402.79999999999</v>
      </c>
      <c r="I1869" s="17">
        <f t="shared" si="8739"/>
        <v>118578.5</v>
      </c>
      <c r="J1869" s="17">
        <f t="shared" si="8740"/>
        <v>0</v>
      </c>
      <c r="K1869" s="17">
        <f t="shared" si="8741"/>
        <v>0</v>
      </c>
      <c r="L1869" s="17">
        <f t="shared" si="8742"/>
        <v>0</v>
      </c>
      <c r="M1869" s="17">
        <f t="shared" si="8599"/>
        <v>286092.5</v>
      </c>
      <c r="N1869" s="17">
        <f t="shared" si="8600"/>
        <v>523402.79999999999</v>
      </c>
      <c r="O1869" s="17">
        <f t="shared" si="8601"/>
        <v>118578.5</v>
      </c>
      <c r="P1869" s="17">
        <f t="shared" si="8743"/>
        <v>0</v>
      </c>
      <c r="Q1869" s="17">
        <f t="shared" si="8744"/>
        <v>0</v>
      </c>
      <c r="R1869" s="17">
        <f t="shared" si="8745"/>
        <v>0</v>
      </c>
      <c r="S1869" s="17">
        <f t="shared" si="8746"/>
        <v>52.44867</v>
      </c>
      <c r="T1869" s="17">
        <f t="shared" si="8747"/>
        <v>0</v>
      </c>
      <c r="U1869" s="17">
        <f t="shared" si="8748"/>
        <v>0</v>
      </c>
      <c r="V1869" s="17">
        <f t="shared" si="8749"/>
        <v>0</v>
      </c>
      <c r="W1869" s="17">
        <f t="shared" si="8750"/>
        <v>0</v>
      </c>
      <c r="X1869" s="17">
        <f t="shared" si="8751"/>
        <v>0</v>
      </c>
      <c r="Y1869" s="17">
        <f t="shared" si="8660"/>
        <v>286144.94867000001</v>
      </c>
      <c r="Z1869" s="17">
        <f t="shared" si="8661"/>
        <v>523402.79999999999</v>
      </c>
      <c r="AA1869" s="17">
        <f t="shared" si="8662"/>
        <v>118578.5</v>
      </c>
      <c r="AB1869" s="17">
        <f t="shared" si="8752"/>
        <v>0</v>
      </c>
      <c r="AC1869" s="17">
        <f t="shared" si="8753"/>
        <v>0</v>
      </c>
      <c r="AD1869" s="17">
        <f t="shared" si="8754"/>
        <v>0</v>
      </c>
      <c r="AE1869" s="17">
        <f t="shared" si="8663"/>
        <v>286144.94867000001</v>
      </c>
      <c r="AF1869" s="17">
        <f t="shared" si="8664"/>
        <v>523402.79999999999</v>
      </c>
      <c r="AG1869" s="17">
        <f t="shared" si="8665"/>
        <v>118578.5</v>
      </c>
      <c r="AH1869" s="17">
        <f t="shared" si="8755"/>
        <v>0</v>
      </c>
      <c r="AI1869" s="17">
        <f t="shared" si="8756"/>
        <v>0</v>
      </c>
      <c r="AJ1869" s="17">
        <f t="shared" si="8757"/>
        <v>-77399.300000000003</v>
      </c>
      <c r="AK1869" s="17">
        <f t="shared" si="8758"/>
        <v>0</v>
      </c>
      <c r="AL1869" s="17">
        <f t="shared" si="8759"/>
        <v>0</v>
      </c>
      <c r="AM1869" s="17">
        <f t="shared" si="8760"/>
        <v>104188.8</v>
      </c>
      <c r="AN1869" s="17">
        <f t="shared" si="8761"/>
        <v>0</v>
      </c>
      <c r="AO1869" s="17">
        <f t="shared" si="8762"/>
        <v>0</v>
      </c>
      <c r="AP1869" s="17">
        <f t="shared" si="8763"/>
        <v>0</v>
      </c>
      <c r="AQ1869" s="17">
        <f t="shared" si="8764"/>
        <v>0</v>
      </c>
      <c r="AR1869" s="17">
        <f t="shared" si="8765"/>
        <v>0</v>
      </c>
      <c r="AS1869" s="17">
        <f t="shared" si="8766"/>
        <v>0</v>
      </c>
      <c r="AT1869" s="17">
        <f t="shared" si="8767"/>
        <v>0</v>
      </c>
      <c r="AU1869" s="17">
        <f t="shared" si="8768"/>
        <v>0</v>
      </c>
      <c r="AV1869" s="17">
        <f t="shared" si="8769"/>
        <v>0</v>
      </c>
      <c r="AW1869" s="17">
        <f t="shared" si="8666"/>
        <v>208745.64867000002</v>
      </c>
      <c r="AX1869" s="17">
        <f t="shared" si="8667"/>
        <v>627591.59999999998</v>
      </c>
      <c r="AY1869" s="17">
        <f t="shared" si="8668"/>
        <v>118578.5</v>
      </c>
      <c r="AZ1869" s="17">
        <f t="shared" si="8770"/>
        <v>0</v>
      </c>
      <c r="BA1869" s="17">
        <f t="shared" si="8669"/>
        <v>208745.64867000002</v>
      </c>
      <c r="BB1869" s="17">
        <f t="shared" si="8670"/>
        <v>627591.59999999998</v>
      </c>
      <c r="BC1869" s="17">
        <f t="shared" si="8671"/>
        <v>118578.5</v>
      </c>
      <c r="BD1869" s="17">
        <f t="shared" si="8771"/>
        <v>0</v>
      </c>
      <c r="BE1869" s="17">
        <f t="shared" si="8772"/>
        <v>0</v>
      </c>
      <c r="BF1869" s="17">
        <f t="shared" si="8773"/>
        <v>-109446.74000000001</v>
      </c>
      <c r="BG1869" s="17">
        <f t="shared" si="8774"/>
        <v>0</v>
      </c>
      <c r="BH1869" s="17">
        <f t="shared" si="8775"/>
        <v>52710.968999999997</v>
      </c>
      <c r="BI1869" s="17">
        <f t="shared" si="8776"/>
        <v>0</v>
      </c>
      <c r="BJ1869" s="17">
        <f t="shared" si="8777"/>
        <v>37446.740000000005</v>
      </c>
      <c r="BK1869" s="17">
        <f t="shared" si="8778"/>
        <v>0</v>
      </c>
      <c r="BL1869" s="17">
        <f t="shared" si="8779"/>
        <v>168427.576</v>
      </c>
      <c r="BM1869" s="17">
        <f t="shared" si="8780"/>
        <v>0</v>
      </c>
      <c r="BN1869" s="17">
        <f t="shared" si="8781"/>
        <v>72000</v>
      </c>
      <c r="BO1869" s="17">
        <f t="shared" si="8672"/>
        <v>99298.908670000019</v>
      </c>
      <c r="BP1869" s="17">
        <f t="shared" si="8673"/>
        <v>717749.30900000001</v>
      </c>
      <c r="BQ1869" s="17">
        <f t="shared" si="8674"/>
        <v>359006.076</v>
      </c>
      <c r="BR1869" s="17">
        <f t="shared" si="8782"/>
        <v>0</v>
      </c>
      <c r="BS1869" s="17">
        <f t="shared" si="8783"/>
        <v>0</v>
      </c>
      <c r="BT1869" s="17">
        <f t="shared" si="8784"/>
        <v>0</v>
      </c>
      <c r="BU1869" s="17">
        <f t="shared" si="8675"/>
        <v>99298.908670000019</v>
      </c>
      <c r="BV1869" s="17">
        <f t="shared" si="8676"/>
        <v>717749.30900000001</v>
      </c>
      <c r="BW1869" s="17">
        <f t="shared" si="8677"/>
        <v>359006.076</v>
      </c>
      <c r="BX1869" s="17">
        <f t="shared" si="8785"/>
        <v>0</v>
      </c>
      <c r="BY1869" s="17">
        <f t="shared" si="8786"/>
        <v>-19500</v>
      </c>
      <c r="BZ1869" s="17">
        <f t="shared" si="8787"/>
        <v>0</v>
      </c>
      <c r="CA1869" s="17">
        <f t="shared" si="8788"/>
        <v>0</v>
      </c>
      <c r="CB1869" s="17">
        <f t="shared" si="8789"/>
        <v>-165163.55499999999</v>
      </c>
      <c r="CC1869" s="17">
        <f t="shared" si="8790"/>
        <v>0</v>
      </c>
      <c r="CD1869" s="17">
        <f t="shared" si="8791"/>
        <v>0</v>
      </c>
      <c r="CE1869" s="17">
        <f t="shared" si="8792"/>
        <v>184663.55499999999</v>
      </c>
      <c r="CF1869" s="17">
        <f t="shared" si="8793"/>
        <v>0</v>
      </c>
      <c r="CG1869" s="17">
        <f t="shared" si="8678"/>
        <v>79798.908670000019</v>
      </c>
      <c r="CH1869" s="17">
        <f t="shared" si="8679"/>
        <v>552585.75399999996</v>
      </c>
      <c r="CI1869" s="17">
        <f t="shared" si="8680"/>
        <v>543669.63100000005</v>
      </c>
      <c r="CJ1869" s="17">
        <f t="shared" si="8794"/>
        <v>0</v>
      </c>
      <c r="CK1869" s="32"/>
      <c r="CL1869" s="32"/>
      <c r="CM1869" s="1"/>
      <c r="CN1869" s="1"/>
      <c r="CO1869" s="1"/>
      <c r="CP1869" s="1"/>
      <c r="CQ1869" s="1"/>
      <c r="CR1869" s="1"/>
      <c r="CS1869" s="1"/>
    </row>
    <row r="1870" s="1" customFormat="1">
      <c r="A1870" s="30" t="s">
        <v>602</v>
      </c>
      <c r="B1870" s="30" t="s">
        <v>68</v>
      </c>
      <c r="C1870" s="30" t="s">
        <v>333</v>
      </c>
      <c r="D1870" s="30" t="s">
        <v>565</v>
      </c>
      <c r="E1870" s="35"/>
      <c r="F1870" s="31" t="s">
        <v>566</v>
      </c>
      <c r="G1870" s="17">
        <f>G1873+G1897+G1895+G1871+G1875+G1877+G1879+G1881</f>
        <v>286092.5</v>
      </c>
      <c r="H1870" s="17">
        <f>H1873+H1897+H1895+H1871+H1875+H1877+H1879+H1881</f>
        <v>523402.79999999999</v>
      </c>
      <c r="I1870" s="17">
        <f>I1873+I1897+I1895+I1871+I1875+I1877+I1879+I1881</f>
        <v>118578.5</v>
      </c>
      <c r="J1870" s="17">
        <f>J1873+J1897+J1895+J1871+J1875+J1877+J1879+J1881</f>
        <v>0</v>
      </c>
      <c r="K1870" s="17">
        <f>K1873+K1897+K1895+K1871+K1875+K1877+K1879+K1881</f>
        <v>0</v>
      </c>
      <c r="L1870" s="17">
        <f>L1873+L1897+L1895+L1871+L1875+L1877+L1879+L1881</f>
        <v>0</v>
      </c>
      <c r="M1870" s="17">
        <f t="shared" si="8599"/>
        <v>286092.5</v>
      </c>
      <c r="N1870" s="17">
        <f t="shared" si="8600"/>
        <v>523402.79999999999</v>
      </c>
      <c r="O1870" s="17">
        <f t="shared" si="8601"/>
        <v>118578.5</v>
      </c>
      <c r="P1870" s="17">
        <f>P1873+P1897+P1895+P1871+P1875+P1877+P1879+P1881+P1883</f>
        <v>0</v>
      </c>
      <c r="Q1870" s="17">
        <f>Q1873+Q1897+Q1895+Q1871+Q1875+Q1877+Q1879+Q1881+Q1883</f>
        <v>0</v>
      </c>
      <c r="R1870" s="17">
        <f>R1873+R1897+R1895+R1871+R1875+R1877+R1879+R1881+R1883</f>
        <v>0</v>
      </c>
      <c r="S1870" s="17">
        <f>S1873+S1897+S1895+S1871+S1875+S1877+S1879+S1881+S1883</f>
        <v>52.44867</v>
      </c>
      <c r="T1870" s="17">
        <f>T1873+T1897+T1895+T1871+T1875+T1877+T1879+T1881+T1883</f>
        <v>0</v>
      </c>
      <c r="U1870" s="17">
        <f>U1873+U1897+U1895+U1871+U1875+U1877+U1879+U1881+U1883</f>
        <v>0</v>
      </c>
      <c r="V1870" s="17">
        <f>V1873+V1897+V1895+V1871+V1875+V1877+V1879+V1881+V1883</f>
        <v>0</v>
      </c>
      <c r="W1870" s="17">
        <f>W1873+W1897+W1895+W1871+W1875+W1877+W1879+W1881+W1883</f>
        <v>0</v>
      </c>
      <c r="X1870" s="17">
        <f>X1873+X1897+X1895+X1871+X1875+X1877+X1879+X1881+X1883</f>
        <v>0</v>
      </c>
      <c r="Y1870" s="17">
        <f t="shared" si="8660"/>
        <v>286144.94867000001</v>
      </c>
      <c r="Z1870" s="17">
        <f t="shared" si="8661"/>
        <v>523402.79999999999</v>
      </c>
      <c r="AA1870" s="17">
        <f t="shared" si="8662"/>
        <v>118578.5</v>
      </c>
      <c r="AB1870" s="17">
        <f>AB1873+AB1897+AB1895+AB1871+AB1875+AB1877+AB1879+AB1881+AB1883</f>
        <v>0</v>
      </c>
      <c r="AC1870" s="17">
        <f>AC1873+AC1897+AC1895+AC1871+AC1875+AC1877+AC1879+AC1881+AC1883</f>
        <v>0</v>
      </c>
      <c r="AD1870" s="17">
        <f>AD1873+AD1897+AD1895+AD1871+AD1875+AD1877+AD1879+AD1881+AD1883</f>
        <v>0</v>
      </c>
      <c r="AE1870" s="17">
        <f t="shared" si="8663"/>
        <v>286144.94867000001</v>
      </c>
      <c r="AF1870" s="17">
        <f t="shared" si="8664"/>
        <v>523402.79999999999</v>
      </c>
      <c r="AG1870" s="17">
        <f t="shared" si="8665"/>
        <v>118578.5</v>
      </c>
      <c r="AH1870" s="17">
        <f>AH1873+AH1897+AH1895+AH1871+AH1875+AH1877+AH1879+AH1881+AH1883+AH1885</f>
        <v>0</v>
      </c>
      <c r="AI1870" s="17">
        <f>AI1873+AI1897+AI1895+AI1871+AI1875+AI1877+AI1879+AI1881+AI1883+AI1885</f>
        <v>0</v>
      </c>
      <c r="AJ1870" s="17">
        <f>AJ1873+AJ1897+AJ1895+AJ1871+AJ1875+AJ1877+AJ1879+AJ1881+AJ1883+AJ1885</f>
        <v>-77399.300000000003</v>
      </c>
      <c r="AK1870" s="17">
        <f>AK1873+AK1897+AK1895+AK1871+AK1875+AK1877+AK1879+AK1881+AK1883+AK1885</f>
        <v>0</v>
      </c>
      <c r="AL1870" s="17">
        <f>AL1873+AL1897+AL1895+AL1871+AL1875+AL1877+AL1879+AL1881+AL1883+AL1885</f>
        <v>0</v>
      </c>
      <c r="AM1870" s="17">
        <f>AM1873+AM1897+AM1895+AM1871+AM1875+AM1877+AM1879+AM1881+AM1883+AM1885</f>
        <v>104188.8</v>
      </c>
      <c r="AN1870" s="17">
        <f>AN1873+AN1897+AN1895+AN1871+AN1875+AN1877+AN1879+AN1881+AN1883+AN1885</f>
        <v>0</v>
      </c>
      <c r="AO1870" s="17">
        <f>AO1873+AO1897+AO1895+AO1871+AO1875+AO1877+AO1879+AO1881+AO1883+AO1885</f>
        <v>0</v>
      </c>
      <c r="AP1870" s="17">
        <f>AP1873+AP1897+AP1895+AP1871+AP1875+AP1877+AP1879+AP1881+AP1883+AP1885</f>
        <v>0</v>
      </c>
      <c r="AQ1870" s="17">
        <f>AQ1873+AQ1897+AQ1895+AQ1871+AQ1875+AQ1877+AQ1879+AQ1881+AQ1883+AQ1885</f>
        <v>0</v>
      </c>
      <c r="AR1870" s="17">
        <f>AR1873+AR1897+AR1895+AR1871+AR1875+AR1877+AR1879+AR1881+AR1883+AR1885</f>
        <v>0</v>
      </c>
      <c r="AS1870" s="17">
        <f>AS1873+AS1897+AS1895+AS1871+AS1875+AS1877+AS1879+AS1881+AS1883+AS1885</f>
        <v>0</v>
      </c>
      <c r="AT1870" s="17">
        <f>AT1873+AT1897+AT1895+AT1871+AT1875+AT1877+AT1879+AT1881+AT1883+AT1885</f>
        <v>0</v>
      </c>
      <c r="AU1870" s="17">
        <f>AU1873+AU1897+AU1895+AU1871+AU1875+AU1877+AU1879+AU1881+AU1883+AU1885</f>
        <v>0</v>
      </c>
      <c r="AV1870" s="17">
        <f>AV1873+AV1897+AV1895+AV1871+AV1875+AV1877+AV1879+AV1881+AV1883+AV1885</f>
        <v>0</v>
      </c>
      <c r="AW1870" s="17">
        <f t="shared" si="8666"/>
        <v>208745.64867000002</v>
      </c>
      <c r="AX1870" s="17">
        <f t="shared" si="8667"/>
        <v>627591.59999999998</v>
      </c>
      <c r="AY1870" s="17">
        <f t="shared" si="8668"/>
        <v>118578.5</v>
      </c>
      <c r="AZ1870" s="17">
        <f>AZ1873+AZ1897+AZ1895+AZ1871+AZ1875+AZ1877+AZ1879+AZ1881+AZ1883+AZ1885</f>
        <v>0</v>
      </c>
      <c r="BA1870" s="17">
        <f t="shared" si="8669"/>
        <v>208745.64867000002</v>
      </c>
      <c r="BB1870" s="17">
        <f t="shared" si="8670"/>
        <v>627591.59999999998</v>
      </c>
      <c r="BC1870" s="17">
        <f t="shared" si="8671"/>
        <v>118578.5</v>
      </c>
      <c r="BD1870" s="17">
        <f>BD1873+BD1897+BD1895+BD1871+BD1875+BD1877+BD1879+BD1881+BD1883+BD1885+BD1887+BD1889+BD1891+BD1893</f>
        <v>0</v>
      </c>
      <c r="BE1870" s="17">
        <f>BE1873+BE1897+BE1895+BE1871+BE1875+BE1877+BE1879+BE1881+BE1883+BE1885+BE1887+BE1889+BE1891+BE1893</f>
        <v>0</v>
      </c>
      <c r="BF1870" s="17">
        <f>BF1873+BF1897+BF1895+BF1871+BF1875+BF1877+BF1879+BF1881+BF1883+BF1885+BF1887+BF1889+BF1891+BF1893</f>
        <v>-109446.74000000001</v>
      </c>
      <c r="BG1870" s="17">
        <f>BG1873+BG1897+BG1895+BG1871+BG1875+BG1877+BG1879+BG1881+BG1883+BG1885+BG1887+BG1889+BG1891+BG1893</f>
        <v>0</v>
      </c>
      <c r="BH1870" s="17">
        <f>BH1873+BH1897+BH1895+BH1871+BH1875+BH1877+BH1879+BH1881+BH1883+BH1885+BH1887+BH1889+BH1891+BH1893</f>
        <v>52710.968999999997</v>
      </c>
      <c r="BI1870" s="17">
        <f>BI1873+BI1897+BI1895+BI1871+BI1875+BI1877+BI1879+BI1881+BI1883+BI1885+BI1887+BI1889+BI1891+BI1893</f>
        <v>0</v>
      </c>
      <c r="BJ1870" s="17">
        <f>BJ1873+BJ1897+BJ1895+BJ1871+BJ1875+BJ1877+BJ1879+BJ1881+BJ1883+BJ1885+BJ1887+BJ1889+BJ1891+BJ1893</f>
        <v>37446.740000000005</v>
      </c>
      <c r="BK1870" s="17">
        <f>BK1873+BK1897+BK1895+BK1871+BK1875+BK1877+BK1879+BK1881+BK1883+BK1885+BK1887+BK1889+BK1891+BK1893</f>
        <v>0</v>
      </c>
      <c r="BL1870" s="17">
        <f>BL1873+BL1897+BL1895+BL1871+BL1875+BL1877+BL1879+BL1881+BL1883+BL1885+BL1887+BL1889+BL1891+BL1893</f>
        <v>168427.576</v>
      </c>
      <c r="BM1870" s="17">
        <f>BM1873+BM1897+BM1895+BM1871+BM1875+BM1877+BM1879+BM1881+BM1883+BM1885+BM1887+BM1889+BM1891+BM1893</f>
        <v>0</v>
      </c>
      <c r="BN1870" s="17">
        <f>BN1873+BN1897+BN1895+BN1871+BN1875+BN1877+BN1879+BN1881+BN1883+BN1885+BN1887+BN1889+BN1891+BN1893</f>
        <v>72000</v>
      </c>
      <c r="BO1870" s="17">
        <f t="shared" si="8672"/>
        <v>99298.908670000019</v>
      </c>
      <c r="BP1870" s="17">
        <f t="shared" si="8673"/>
        <v>717749.30900000001</v>
      </c>
      <c r="BQ1870" s="17">
        <f t="shared" si="8674"/>
        <v>359006.076</v>
      </c>
      <c r="BR1870" s="17">
        <f>BR1873+BR1897+BR1895+BR1871+BR1875+BR1877+BR1879+BR1881+BR1883+BR1885+BR1887+BR1889+BR1891+BR1893</f>
        <v>0</v>
      </c>
      <c r="BS1870" s="17">
        <f>BS1873+BS1897+BS1895+BS1871+BS1875+BS1877+BS1879+BS1881+BS1883+BS1885+BS1887+BS1889+BS1891+BS1893</f>
        <v>0</v>
      </c>
      <c r="BT1870" s="17">
        <f>BT1873+BT1897+BT1895+BT1871+BT1875+BT1877+BT1879+BT1881+BT1883+BT1885+BT1887+BT1889+BT1891+BT1893</f>
        <v>0</v>
      </c>
      <c r="BU1870" s="17">
        <f t="shared" si="8675"/>
        <v>99298.908670000019</v>
      </c>
      <c r="BV1870" s="17">
        <f t="shared" si="8676"/>
        <v>717749.30900000001</v>
      </c>
      <c r="BW1870" s="17">
        <f t="shared" si="8677"/>
        <v>359006.076</v>
      </c>
      <c r="BX1870" s="17">
        <f>BX1873+BX1897+BX1895+BX1871+BX1875+BX1877+BX1879+BX1881+BX1883+BX1885+BX1887+BX1889+BX1891+BX1893</f>
        <v>0</v>
      </c>
      <c r="BY1870" s="17">
        <f>BY1873+BY1897+BY1895+BY1871+BY1875+BY1877+BY1879+BY1881+BY1883+BY1885+BY1887+BY1889+BY1891+BY1893</f>
        <v>-19500</v>
      </c>
      <c r="BZ1870" s="17">
        <f>BZ1873+BZ1897+BZ1895+BZ1871+BZ1875+BZ1877+BZ1879+BZ1881+BZ1883+BZ1885+BZ1887+BZ1889+BZ1891+BZ1893</f>
        <v>0</v>
      </c>
      <c r="CA1870" s="17">
        <f>CA1873+CA1897+CA1895+CA1871+CA1875+CA1877+CA1879+CA1881+CA1883+CA1885+CA1887+CA1889+CA1891+CA1893</f>
        <v>0</v>
      </c>
      <c r="CB1870" s="17">
        <f>CB1873+CB1897+CB1895+CB1871+CB1875+CB1877+CB1879+CB1881+CB1883+CB1885+CB1887+CB1889+CB1891+CB1893</f>
        <v>-165163.55499999999</v>
      </c>
      <c r="CC1870" s="17">
        <f>CC1873+CC1897+CC1895+CC1871+CC1875+CC1877+CC1879+CC1881+CC1883+CC1885+CC1887+CC1889+CC1891+CC1893</f>
        <v>0</v>
      </c>
      <c r="CD1870" s="17">
        <f>CD1873+CD1897+CD1895+CD1871+CD1875+CD1877+CD1879+CD1881+CD1883+CD1885+CD1887+CD1889+CD1891+CD1893</f>
        <v>0</v>
      </c>
      <c r="CE1870" s="17">
        <f>CE1873+CE1897+CE1895+CE1871+CE1875+CE1877+CE1879+CE1881+CE1883+CE1885+CE1887+CE1889+CE1891+CE1893</f>
        <v>184663.55499999999</v>
      </c>
      <c r="CF1870" s="17">
        <f>CF1873+CF1897+CF1895+CF1871+CF1875+CF1877+CF1879+CF1881+CF1883+CF1885+CF1887+CF1889+CF1891+CF1893</f>
        <v>0</v>
      </c>
      <c r="CG1870" s="17">
        <f t="shared" si="8678"/>
        <v>79798.908670000019</v>
      </c>
      <c r="CH1870" s="17">
        <f t="shared" si="8679"/>
        <v>552585.75399999996</v>
      </c>
      <c r="CI1870" s="17">
        <f t="shared" si="8680"/>
        <v>543669.63100000005</v>
      </c>
      <c r="CJ1870" s="17">
        <f>CJ1873+CJ1897+CJ1895+CJ1871+CJ1875+CJ1877+CJ1879+CJ1881+CJ1883+CJ1885+CJ1887+CJ1889+CJ1891+CJ1893</f>
        <v>0</v>
      </c>
      <c r="CK1870" s="32"/>
      <c r="CL1870" s="32"/>
      <c r="CM1870" s="1"/>
      <c r="CN1870" s="1"/>
      <c r="CO1870" s="1"/>
      <c r="CP1870" s="1"/>
      <c r="CQ1870" s="1"/>
      <c r="CR1870" s="1"/>
      <c r="CS1870" s="1"/>
    </row>
    <row r="1871" s="1" customFormat="1">
      <c r="A1871" s="30" t="s">
        <v>602</v>
      </c>
      <c r="B1871" s="30" t="s">
        <v>68</v>
      </c>
      <c r="C1871" s="30" t="s">
        <v>333</v>
      </c>
      <c r="D1871" s="30" t="s">
        <v>667</v>
      </c>
      <c r="E1871" s="35"/>
      <c r="F1871" s="31" t="s">
        <v>668</v>
      </c>
      <c r="G1871" s="17">
        <f>G1872</f>
        <v>96899.300000000003</v>
      </c>
      <c r="H1871" s="17">
        <f>H1872</f>
        <v>301615.5</v>
      </c>
      <c r="I1871" s="17">
        <f>I1872</f>
        <v>0</v>
      </c>
      <c r="J1871" s="17">
        <f>J1872</f>
        <v>0</v>
      </c>
      <c r="K1871" s="17">
        <f>K1872</f>
        <v>0</v>
      </c>
      <c r="L1871" s="17">
        <f>L1872</f>
        <v>0</v>
      </c>
      <c r="M1871" s="17">
        <f t="shared" si="8599"/>
        <v>96899.300000000003</v>
      </c>
      <c r="N1871" s="17">
        <f t="shared" si="8600"/>
        <v>301615.5</v>
      </c>
      <c r="O1871" s="17">
        <f t="shared" si="8601"/>
        <v>0</v>
      </c>
      <c r="P1871" s="17">
        <f>P1872</f>
        <v>0</v>
      </c>
      <c r="Q1871" s="17">
        <f>Q1872</f>
        <v>0</v>
      </c>
      <c r="R1871" s="17">
        <f>R1872</f>
        <v>0</v>
      </c>
      <c r="S1871" s="17">
        <f>S1872</f>
        <v>0</v>
      </c>
      <c r="T1871" s="17">
        <f>T1872</f>
        <v>0</v>
      </c>
      <c r="U1871" s="17">
        <f>U1872</f>
        <v>0</v>
      </c>
      <c r="V1871" s="17">
        <f>V1872</f>
        <v>0</v>
      </c>
      <c r="W1871" s="17">
        <f>W1872</f>
        <v>0</v>
      </c>
      <c r="X1871" s="17">
        <f>X1872</f>
        <v>0</v>
      </c>
      <c r="Y1871" s="17">
        <f t="shared" si="8660"/>
        <v>96899.300000000003</v>
      </c>
      <c r="Z1871" s="17">
        <f t="shared" si="8661"/>
        <v>301615.5</v>
      </c>
      <c r="AA1871" s="17">
        <f t="shared" si="8662"/>
        <v>0</v>
      </c>
      <c r="AB1871" s="17">
        <f>AB1872</f>
        <v>0</v>
      </c>
      <c r="AC1871" s="17">
        <f>AC1872</f>
        <v>0</v>
      </c>
      <c r="AD1871" s="17">
        <f>AD1872</f>
        <v>0</v>
      </c>
      <c r="AE1871" s="17">
        <f t="shared" si="8663"/>
        <v>96899.300000000003</v>
      </c>
      <c r="AF1871" s="17">
        <f t="shared" si="8664"/>
        <v>301615.5</v>
      </c>
      <c r="AG1871" s="17">
        <f t="shared" si="8665"/>
        <v>0</v>
      </c>
      <c r="AH1871" s="17">
        <f>AH1872</f>
        <v>0</v>
      </c>
      <c r="AI1871" s="17">
        <f>AI1872</f>
        <v>0</v>
      </c>
      <c r="AJ1871" s="17">
        <f>AJ1872</f>
        <v>-77399.300000000003</v>
      </c>
      <c r="AK1871" s="17">
        <f>AK1872</f>
        <v>0</v>
      </c>
      <c r="AL1871" s="17">
        <f>AL1872</f>
        <v>0</v>
      </c>
      <c r="AM1871" s="17">
        <f>AM1872</f>
        <v>77399.300000000003</v>
      </c>
      <c r="AN1871" s="17">
        <f>AN1872</f>
        <v>0</v>
      </c>
      <c r="AO1871" s="17">
        <f>AO1872</f>
        <v>0</v>
      </c>
      <c r="AP1871" s="17">
        <f>AP1872</f>
        <v>0</v>
      </c>
      <c r="AQ1871" s="17">
        <f>AQ1872</f>
        <v>0</v>
      </c>
      <c r="AR1871" s="17">
        <f>AR1872</f>
        <v>0</v>
      </c>
      <c r="AS1871" s="17">
        <f>AS1872</f>
        <v>0</v>
      </c>
      <c r="AT1871" s="17">
        <f>AT1872</f>
        <v>0</v>
      </c>
      <c r="AU1871" s="17">
        <f>AU1872</f>
        <v>0</v>
      </c>
      <c r="AV1871" s="17">
        <f>AV1872</f>
        <v>0</v>
      </c>
      <c r="AW1871" s="17">
        <f t="shared" si="8666"/>
        <v>19500</v>
      </c>
      <c r="AX1871" s="17">
        <f t="shared" si="8667"/>
        <v>379014.79999999999</v>
      </c>
      <c r="AY1871" s="17">
        <f t="shared" si="8668"/>
        <v>0</v>
      </c>
      <c r="AZ1871" s="17">
        <f>AZ1872</f>
        <v>0</v>
      </c>
      <c r="BA1871" s="17">
        <f t="shared" si="8669"/>
        <v>19500</v>
      </c>
      <c r="BB1871" s="17">
        <f t="shared" si="8670"/>
        <v>379014.79999999999</v>
      </c>
      <c r="BC1871" s="17">
        <f t="shared" si="8671"/>
        <v>0</v>
      </c>
      <c r="BD1871" s="17">
        <f>BD1872</f>
        <v>0</v>
      </c>
      <c r="BE1871" s="17">
        <f>BE1872</f>
        <v>0</v>
      </c>
      <c r="BF1871" s="17">
        <f>BF1872</f>
        <v>0</v>
      </c>
      <c r="BG1871" s="17">
        <f>BG1872</f>
        <v>0</v>
      </c>
      <c r="BH1871" s="17">
        <f>BH1872</f>
        <v>0</v>
      </c>
      <c r="BI1871" s="17">
        <f>BI1872</f>
        <v>0</v>
      </c>
      <c r="BJ1871" s="17">
        <f>BJ1872</f>
        <v>0</v>
      </c>
      <c r="BK1871" s="17">
        <f>BK1872</f>
        <v>0</v>
      </c>
      <c r="BL1871" s="17">
        <f>BL1872</f>
        <v>0</v>
      </c>
      <c r="BM1871" s="17">
        <f>BM1872</f>
        <v>0</v>
      </c>
      <c r="BN1871" s="17">
        <f>BN1872</f>
        <v>0</v>
      </c>
      <c r="BO1871" s="17">
        <f t="shared" si="8672"/>
        <v>19500</v>
      </c>
      <c r="BP1871" s="17">
        <f t="shared" si="8673"/>
        <v>379014.79999999999</v>
      </c>
      <c r="BQ1871" s="17">
        <f t="shared" si="8674"/>
        <v>0</v>
      </c>
      <c r="BR1871" s="17">
        <f>BR1872</f>
        <v>0</v>
      </c>
      <c r="BS1871" s="17">
        <f>BS1872</f>
        <v>0</v>
      </c>
      <c r="BT1871" s="17">
        <f>BT1872</f>
        <v>0</v>
      </c>
      <c r="BU1871" s="17">
        <f t="shared" si="8675"/>
        <v>19500</v>
      </c>
      <c r="BV1871" s="17">
        <f t="shared" si="8676"/>
        <v>379014.79999999999</v>
      </c>
      <c r="BW1871" s="17">
        <f t="shared" si="8677"/>
        <v>0</v>
      </c>
      <c r="BX1871" s="17">
        <f>BX1872</f>
        <v>0</v>
      </c>
      <c r="BY1871" s="17">
        <f>BY1872</f>
        <v>-19500</v>
      </c>
      <c r="BZ1871" s="17">
        <f>BZ1872</f>
        <v>0</v>
      </c>
      <c r="CA1871" s="17">
        <f>CA1872</f>
        <v>0</v>
      </c>
      <c r="CB1871" s="17">
        <f>CB1872</f>
        <v>-165163.55499999999</v>
      </c>
      <c r="CC1871" s="17">
        <f>CC1872</f>
        <v>0</v>
      </c>
      <c r="CD1871" s="17">
        <f>CD1872</f>
        <v>0</v>
      </c>
      <c r="CE1871" s="17">
        <f>CE1872</f>
        <v>184663.55499999999</v>
      </c>
      <c r="CF1871" s="17">
        <f>CF1872</f>
        <v>0</v>
      </c>
      <c r="CG1871" s="17">
        <f t="shared" si="8678"/>
        <v>0</v>
      </c>
      <c r="CH1871" s="17">
        <f t="shared" si="8679"/>
        <v>213851.245</v>
      </c>
      <c r="CI1871" s="17">
        <f t="shared" si="8680"/>
        <v>184663.55499999999</v>
      </c>
      <c r="CJ1871" s="17">
        <f>CJ1872</f>
        <v>0</v>
      </c>
      <c r="CK1871" s="32"/>
      <c r="CL1871" s="32"/>
      <c r="CM1871" s="1"/>
      <c r="CN1871" s="1"/>
      <c r="CO1871" s="1"/>
      <c r="CP1871" s="1"/>
      <c r="CQ1871" s="1"/>
      <c r="CR1871" s="1"/>
      <c r="CS1871" s="1"/>
    </row>
    <row r="1872" s="1" customFormat="1">
      <c r="A1872" s="30" t="s">
        <v>602</v>
      </c>
      <c r="B1872" s="30" t="s">
        <v>68</v>
      </c>
      <c r="C1872" s="30" t="s">
        <v>333</v>
      </c>
      <c r="D1872" s="30" t="s">
        <v>667</v>
      </c>
      <c r="E1872" s="30" t="s">
        <v>91</v>
      </c>
      <c r="F1872" s="31" t="s">
        <v>92</v>
      </c>
      <c r="G1872" s="17">
        <v>96899.300000000003</v>
      </c>
      <c r="H1872" s="17">
        <v>301615.5</v>
      </c>
      <c r="I1872" s="17">
        <v>0</v>
      </c>
      <c r="J1872" s="17"/>
      <c r="K1872" s="17"/>
      <c r="L1872" s="17"/>
      <c r="M1872" s="17">
        <f t="shared" si="8599"/>
        <v>96899.300000000003</v>
      </c>
      <c r="N1872" s="17">
        <f t="shared" si="8600"/>
        <v>301615.5</v>
      </c>
      <c r="O1872" s="17">
        <f t="shared" si="8601"/>
        <v>0</v>
      </c>
      <c r="P1872" s="17"/>
      <c r="Q1872" s="17"/>
      <c r="R1872" s="17"/>
      <c r="S1872" s="17"/>
      <c r="T1872" s="17"/>
      <c r="U1872" s="17"/>
      <c r="V1872" s="17"/>
      <c r="W1872" s="17"/>
      <c r="X1872" s="17"/>
      <c r="Y1872" s="17">
        <f t="shared" si="8660"/>
        <v>96899.300000000003</v>
      </c>
      <c r="Z1872" s="17">
        <f t="shared" si="8661"/>
        <v>301615.5</v>
      </c>
      <c r="AA1872" s="17">
        <f t="shared" si="8662"/>
        <v>0</v>
      </c>
      <c r="AB1872" s="17"/>
      <c r="AC1872" s="17"/>
      <c r="AD1872" s="17"/>
      <c r="AE1872" s="17">
        <f t="shared" si="8663"/>
        <v>96899.300000000003</v>
      </c>
      <c r="AF1872" s="17">
        <f t="shared" si="8664"/>
        <v>301615.5</v>
      </c>
      <c r="AG1872" s="17">
        <f t="shared" si="8665"/>
        <v>0</v>
      </c>
      <c r="AH1872" s="17"/>
      <c r="AI1872" s="17"/>
      <c r="AJ1872" s="17">
        <v>-77399.300000000003</v>
      </c>
      <c r="AK1872" s="17"/>
      <c r="AL1872" s="17"/>
      <c r="AM1872" s="17">
        <v>77399.300000000003</v>
      </c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>
        <f t="shared" si="8666"/>
        <v>19500</v>
      </c>
      <c r="AX1872" s="17">
        <f t="shared" si="8667"/>
        <v>379014.79999999999</v>
      </c>
      <c r="AY1872" s="17">
        <f t="shared" si="8668"/>
        <v>0</v>
      </c>
      <c r="AZ1872" s="17"/>
      <c r="BA1872" s="17">
        <f t="shared" si="8669"/>
        <v>19500</v>
      </c>
      <c r="BB1872" s="17">
        <f t="shared" si="8670"/>
        <v>379014.79999999999</v>
      </c>
      <c r="BC1872" s="17">
        <f t="shared" si="8671"/>
        <v>0</v>
      </c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>
        <f t="shared" si="8672"/>
        <v>19500</v>
      </c>
      <c r="BP1872" s="17">
        <f t="shared" si="8673"/>
        <v>379014.79999999999</v>
      </c>
      <c r="BQ1872" s="17">
        <f t="shared" si="8674"/>
        <v>0</v>
      </c>
      <c r="BR1872" s="17"/>
      <c r="BS1872" s="17"/>
      <c r="BT1872" s="17"/>
      <c r="BU1872" s="17">
        <f t="shared" si="8675"/>
        <v>19500</v>
      </c>
      <c r="BV1872" s="17">
        <f t="shared" si="8676"/>
        <v>379014.79999999999</v>
      </c>
      <c r="BW1872" s="17">
        <f t="shared" si="8677"/>
        <v>0</v>
      </c>
      <c r="BX1872" s="17"/>
      <c r="BY1872" s="17">
        <v>-19500</v>
      </c>
      <c r="BZ1872" s="17"/>
      <c r="CA1872" s="17"/>
      <c r="CB1872" s="17">
        <v>-165163.55499999999</v>
      </c>
      <c r="CC1872" s="17"/>
      <c r="CD1872" s="17"/>
      <c r="CE1872" s="17">
        <v>184663.55499999999</v>
      </c>
      <c r="CF1872" s="17"/>
      <c r="CG1872" s="17">
        <f t="shared" si="8678"/>
        <v>0</v>
      </c>
      <c r="CH1872" s="17">
        <f t="shared" si="8679"/>
        <v>213851.245</v>
      </c>
      <c r="CI1872" s="17">
        <f t="shared" si="8680"/>
        <v>184663.55499999999</v>
      </c>
      <c r="CJ1872" s="17"/>
      <c r="CK1872" s="32"/>
      <c r="CL1872" s="32"/>
      <c r="CM1872" s="1"/>
      <c r="CN1872" s="1"/>
      <c r="CO1872" s="1"/>
      <c r="CP1872" s="1"/>
      <c r="CQ1872" s="1"/>
      <c r="CR1872" s="1"/>
      <c r="CS1872" s="1"/>
    </row>
    <row r="1873" s="1" customFormat="1">
      <c r="A1873" s="30" t="s">
        <v>602</v>
      </c>
      <c r="B1873" s="30" t="s">
        <v>68</v>
      </c>
      <c r="C1873" s="30" t="s">
        <v>333</v>
      </c>
      <c r="D1873" s="30" t="s">
        <v>669</v>
      </c>
      <c r="E1873" s="35"/>
      <c r="F1873" s="31" t="s">
        <v>670</v>
      </c>
      <c r="G1873" s="17">
        <f>G1874</f>
        <v>23507.200000000001</v>
      </c>
      <c r="H1873" s="17">
        <f>H1874</f>
        <v>50000</v>
      </c>
      <c r="I1873" s="17">
        <f>I1874</f>
        <v>0</v>
      </c>
      <c r="J1873" s="17">
        <f>J1874</f>
        <v>0</v>
      </c>
      <c r="K1873" s="17">
        <f>K1874</f>
        <v>0</v>
      </c>
      <c r="L1873" s="17">
        <f>L1874</f>
        <v>0</v>
      </c>
      <c r="M1873" s="17">
        <f t="shared" si="8599"/>
        <v>23507.200000000001</v>
      </c>
      <c r="N1873" s="17">
        <f t="shared" si="8600"/>
        <v>50000</v>
      </c>
      <c r="O1873" s="17">
        <f t="shared" si="8601"/>
        <v>0</v>
      </c>
      <c r="P1873" s="17">
        <f>P1874</f>
        <v>0</v>
      </c>
      <c r="Q1873" s="17">
        <f>Q1874</f>
        <v>0</v>
      </c>
      <c r="R1873" s="17">
        <f>R1874</f>
        <v>0</v>
      </c>
      <c r="S1873" s="17">
        <f>S1874</f>
        <v>0</v>
      </c>
      <c r="T1873" s="17">
        <f>T1874</f>
        <v>0</v>
      </c>
      <c r="U1873" s="17">
        <f>U1874</f>
        <v>0</v>
      </c>
      <c r="V1873" s="17">
        <f>V1874</f>
        <v>0</v>
      </c>
      <c r="W1873" s="17">
        <f>W1874</f>
        <v>0</v>
      </c>
      <c r="X1873" s="17">
        <f>X1874</f>
        <v>0</v>
      </c>
      <c r="Y1873" s="17">
        <f t="shared" si="8660"/>
        <v>23507.200000000001</v>
      </c>
      <c r="Z1873" s="17">
        <f t="shared" si="8661"/>
        <v>50000</v>
      </c>
      <c r="AA1873" s="17">
        <f t="shared" si="8662"/>
        <v>0</v>
      </c>
      <c r="AB1873" s="17">
        <f>AB1874</f>
        <v>0</v>
      </c>
      <c r="AC1873" s="17">
        <f>AC1874</f>
        <v>0</v>
      </c>
      <c r="AD1873" s="17">
        <f>AD1874</f>
        <v>0</v>
      </c>
      <c r="AE1873" s="17">
        <f t="shared" si="8663"/>
        <v>23507.200000000001</v>
      </c>
      <c r="AF1873" s="17">
        <f t="shared" si="8664"/>
        <v>50000</v>
      </c>
      <c r="AG1873" s="17">
        <f t="shared" si="8665"/>
        <v>0</v>
      </c>
      <c r="AH1873" s="17">
        <f>AH1874</f>
        <v>0</v>
      </c>
      <c r="AI1873" s="17">
        <f>AI1874</f>
        <v>0</v>
      </c>
      <c r="AJ1873" s="17">
        <f>AJ1874</f>
        <v>0</v>
      </c>
      <c r="AK1873" s="17">
        <f>AK1874</f>
        <v>0</v>
      </c>
      <c r="AL1873" s="17">
        <f>AL1874</f>
        <v>0</v>
      </c>
      <c r="AM1873" s="17">
        <f>AM1874</f>
        <v>0</v>
      </c>
      <c r="AN1873" s="17">
        <f>AN1874</f>
        <v>0</v>
      </c>
      <c r="AO1873" s="17">
        <f>AO1874</f>
        <v>0</v>
      </c>
      <c r="AP1873" s="17">
        <f>AP1874</f>
        <v>0</v>
      </c>
      <c r="AQ1873" s="17">
        <f>AQ1874</f>
        <v>0</v>
      </c>
      <c r="AR1873" s="17">
        <f>AR1874</f>
        <v>0</v>
      </c>
      <c r="AS1873" s="17">
        <f>AS1874</f>
        <v>0</v>
      </c>
      <c r="AT1873" s="17">
        <f>AT1874</f>
        <v>0</v>
      </c>
      <c r="AU1873" s="17">
        <f>AU1874</f>
        <v>0</v>
      </c>
      <c r="AV1873" s="17">
        <f>AV1874</f>
        <v>0</v>
      </c>
      <c r="AW1873" s="17">
        <f t="shared" si="8666"/>
        <v>23507.200000000001</v>
      </c>
      <c r="AX1873" s="17">
        <f t="shared" si="8667"/>
        <v>50000</v>
      </c>
      <c r="AY1873" s="17">
        <f t="shared" si="8668"/>
        <v>0</v>
      </c>
      <c r="AZ1873" s="17">
        <f>AZ1874</f>
        <v>0</v>
      </c>
      <c r="BA1873" s="17">
        <f t="shared" si="8669"/>
        <v>23507.200000000001</v>
      </c>
      <c r="BB1873" s="17">
        <f t="shared" si="8670"/>
        <v>50000</v>
      </c>
      <c r="BC1873" s="17">
        <f t="shared" si="8671"/>
        <v>0</v>
      </c>
      <c r="BD1873" s="17">
        <f>BD1874</f>
        <v>0</v>
      </c>
      <c r="BE1873" s="17">
        <f>BE1874</f>
        <v>0</v>
      </c>
      <c r="BF1873" s="17">
        <f>BF1874</f>
        <v>0</v>
      </c>
      <c r="BG1873" s="17">
        <f>BG1874</f>
        <v>0</v>
      </c>
      <c r="BH1873" s="17">
        <f>BH1874</f>
        <v>0</v>
      </c>
      <c r="BI1873" s="17">
        <f>BI1874</f>
        <v>0</v>
      </c>
      <c r="BJ1873" s="17">
        <f>BJ1874</f>
        <v>0</v>
      </c>
      <c r="BK1873" s="17">
        <f>BK1874</f>
        <v>0</v>
      </c>
      <c r="BL1873" s="17">
        <f>BL1874</f>
        <v>0</v>
      </c>
      <c r="BM1873" s="17">
        <f>BM1874</f>
        <v>0</v>
      </c>
      <c r="BN1873" s="17">
        <f>BN1874</f>
        <v>0</v>
      </c>
      <c r="BO1873" s="17">
        <f t="shared" si="8672"/>
        <v>23507.200000000001</v>
      </c>
      <c r="BP1873" s="17">
        <f t="shared" si="8673"/>
        <v>50000</v>
      </c>
      <c r="BQ1873" s="17">
        <f t="shared" si="8674"/>
        <v>0</v>
      </c>
      <c r="BR1873" s="17">
        <f>BR1874</f>
        <v>0</v>
      </c>
      <c r="BS1873" s="17">
        <f>BS1874</f>
        <v>0</v>
      </c>
      <c r="BT1873" s="17">
        <f>BT1874</f>
        <v>0</v>
      </c>
      <c r="BU1873" s="17">
        <f t="shared" si="8675"/>
        <v>23507.200000000001</v>
      </c>
      <c r="BV1873" s="17">
        <f t="shared" si="8676"/>
        <v>50000</v>
      </c>
      <c r="BW1873" s="17">
        <f t="shared" si="8677"/>
        <v>0</v>
      </c>
      <c r="BX1873" s="17">
        <f>BX1874</f>
        <v>0</v>
      </c>
      <c r="BY1873" s="17">
        <f>BY1874</f>
        <v>0</v>
      </c>
      <c r="BZ1873" s="17">
        <f>BZ1874</f>
        <v>0</v>
      </c>
      <c r="CA1873" s="17">
        <f>CA1874</f>
        <v>0</v>
      </c>
      <c r="CB1873" s="17">
        <f>CB1874</f>
        <v>0</v>
      </c>
      <c r="CC1873" s="17">
        <f>CC1874</f>
        <v>0</v>
      </c>
      <c r="CD1873" s="17">
        <f>CD1874</f>
        <v>0</v>
      </c>
      <c r="CE1873" s="17">
        <f>CE1874</f>
        <v>0</v>
      </c>
      <c r="CF1873" s="17">
        <f>CF1874</f>
        <v>0</v>
      </c>
      <c r="CG1873" s="17">
        <f t="shared" si="8678"/>
        <v>23507.200000000001</v>
      </c>
      <c r="CH1873" s="17">
        <f t="shared" si="8679"/>
        <v>50000</v>
      </c>
      <c r="CI1873" s="17">
        <f t="shared" si="8680"/>
        <v>0</v>
      </c>
      <c r="CJ1873" s="17">
        <f>CJ1874</f>
        <v>0</v>
      </c>
      <c r="CK1873" s="32"/>
      <c r="CL1873" s="32"/>
      <c r="CM1873" s="1"/>
      <c r="CN1873" s="1"/>
      <c r="CO1873" s="1"/>
      <c r="CP1873" s="1"/>
      <c r="CQ1873" s="1"/>
      <c r="CR1873" s="1"/>
      <c r="CS1873" s="1"/>
    </row>
    <row r="1874" s="1" customFormat="1">
      <c r="A1874" s="30" t="s">
        <v>602</v>
      </c>
      <c r="B1874" s="30" t="s">
        <v>68</v>
      </c>
      <c r="C1874" s="30" t="s">
        <v>333</v>
      </c>
      <c r="D1874" s="30" t="s">
        <v>669</v>
      </c>
      <c r="E1874" s="30" t="s">
        <v>91</v>
      </c>
      <c r="F1874" s="31" t="s">
        <v>92</v>
      </c>
      <c r="G1874" s="17">
        <v>23507.200000000001</v>
      </c>
      <c r="H1874" s="17">
        <v>50000</v>
      </c>
      <c r="I1874" s="17">
        <v>0</v>
      </c>
      <c r="J1874" s="17"/>
      <c r="K1874" s="17"/>
      <c r="L1874" s="17"/>
      <c r="M1874" s="17">
        <f t="shared" si="8599"/>
        <v>23507.200000000001</v>
      </c>
      <c r="N1874" s="17">
        <f t="shared" si="8600"/>
        <v>50000</v>
      </c>
      <c r="O1874" s="17">
        <f t="shared" si="8601"/>
        <v>0</v>
      </c>
      <c r="P1874" s="17"/>
      <c r="Q1874" s="17"/>
      <c r="R1874" s="17"/>
      <c r="S1874" s="17"/>
      <c r="T1874" s="17"/>
      <c r="U1874" s="17"/>
      <c r="V1874" s="17"/>
      <c r="W1874" s="17"/>
      <c r="X1874" s="17"/>
      <c r="Y1874" s="17">
        <f t="shared" si="8660"/>
        <v>23507.200000000001</v>
      </c>
      <c r="Z1874" s="17">
        <f t="shared" si="8661"/>
        <v>50000</v>
      </c>
      <c r="AA1874" s="17">
        <f t="shared" si="8662"/>
        <v>0</v>
      </c>
      <c r="AB1874" s="17"/>
      <c r="AC1874" s="17"/>
      <c r="AD1874" s="17"/>
      <c r="AE1874" s="17">
        <f t="shared" si="8663"/>
        <v>23507.200000000001</v>
      </c>
      <c r="AF1874" s="17">
        <f t="shared" si="8664"/>
        <v>50000</v>
      </c>
      <c r="AG1874" s="17">
        <f t="shared" si="8665"/>
        <v>0</v>
      </c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>
        <f t="shared" si="8666"/>
        <v>23507.200000000001</v>
      </c>
      <c r="AX1874" s="17">
        <f t="shared" si="8667"/>
        <v>50000</v>
      </c>
      <c r="AY1874" s="17">
        <f t="shared" si="8668"/>
        <v>0</v>
      </c>
      <c r="AZ1874" s="17"/>
      <c r="BA1874" s="17">
        <f t="shared" si="8669"/>
        <v>23507.200000000001</v>
      </c>
      <c r="BB1874" s="17">
        <f t="shared" si="8670"/>
        <v>50000</v>
      </c>
      <c r="BC1874" s="17">
        <f t="shared" si="8671"/>
        <v>0</v>
      </c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>
        <f t="shared" si="8672"/>
        <v>23507.200000000001</v>
      </c>
      <c r="BP1874" s="17">
        <f t="shared" si="8673"/>
        <v>50000</v>
      </c>
      <c r="BQ1874" s="17">
        <f t="shared" si="8674"/>
        <v>0</v>
      </c>
      <c r="BR1874" s="17"/>
      <c r="BS1874" s="17"/>
      <c r="BT1874" s="17"/>
      <c r="BU1874" s="17">
        <f t="shared" si="8675"/>
        <v>23507.200000000001</v>
      </c>
      <c r="BV1874" s="17">
        <f t="shared" si="8676"/>
        <v>50000</v>
      </c>
      <c r="BW1874" s="17">
        <f t="shared" si="8677"/>
        <v>0</v>
      </c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>
        <f t="shared" si="8678"/>
        <v>23507.200000000001</v>
      </c>
      <c r="CH1874" s="17">
        <f t="shared" si="8679"/>
        <v>50000</v>
      </c>
      <c r="CI1874" s="17">
        <f t="shared" si="8680"/>
        <v>0</v>
      </c>
      <c r="CJ1874" s="17"/>
      <c r="CK1874" s="32"/>
      <c r="CL1874" s="32"/>
      <c r="CM1874" s="1"/>
      <c r="CN1874" s="1"/>
      <c r="CO1874" s="1"/>
      <c r="CP1874" s="1"/>
      <c r="CQ1874" s="1"/>
      <c r="CR1874" s="1"/>
      <c r="CS1874" s="1"/>
    </row>
    <row r="1875" s="1" customFormat="1">
      <c r="A1875" s="30" t="s">
        <v>602</v>
      </c>
      <c r="B1875" s="30" t="s">
        <v>68</v>
      </c>
      <c r="C1875" s="30" t="s">
        <v>333</v>
      </c>
      <c r="D1875" s="30" t="s">
        <v>671</v>
      </c>
      <c r="E1875" s="35"/>
      <c r="F1875" s="31" t="s">
        <v>672</v>
      </c>
      <c r="G1875" s="17">
        <f>G1876</f>
        <v>4784.3000000000002</v>
      </c>
      <c r="H1875" s="17">
        <f>H1876</f>
        <v>0</v>
      </c>
      <c r="I1875" s="17">
        <f>I1876</f>
        <v>0</v>
      </c>
      <c r="J1875" s="17">
        <f>J1876</f>
        <v>0</v>
      </c>
      <c r="K1875" s="17">
        <f>K1876</f>
        <v>0</v>
      </c>
      <c r="L1875" s="17">
        <f>L1876</f>
        <v>0</v>
      </c>
      <c r="M1875" s="17">
        <f t="shared" si="8599"/>
        <v>4784.3000000000002</v>
      </c>
      <c r="N1875" s="17">
        <f t="shared" si="8600"/>
        <v>0</v>
      </c>
      <c r="O1875" s="17">
        <f t="shared" si="8601"/>
        <v>0</v>
      </c>
      <c r="P1875" s="17">
        <f>P1876</f>
        <v>0</v>
      </c>
      <c r="Q1875" s="17">
        <f>Q1876</f>
        <v>0</v>
      </c>
      <c r="R1875" s="17">
        <f>R1876</f>
        <v>0</v>
      </c>
      <c r="S1875" s="17">
        <f>S1876</f>
        <v>0</v>
      </c>
      <c r="T1875" s="17">
        <f>T1876</f>
        <v>0</v>
      </c>
      <c r="U1875" s="17">
        <f>U1876</f>
        <v>0</v>
      </c>
      <c r="V1875" s="17">
        <f>V1876</f>
        <v>0</v>
      </c>
      <c r="W1875" s="17">
        <f>W1876</f>
        <v>0</v>
      </c>
      <c r="X1875" s="17">
        <f>X1876</f>
        <v>0</v>
      </c>
      <c r="Y1875" s="17">
        <f t="shared" si="8660"/>
        <v>4784.3000000000002</v>
      </c>
      <c r="Z1875" s="17">
        <f t="shared" si="8661"/>
        <v>0</v>
      </c>
      <c r="AA1875" s="17">
        <f t="shared" si="8662"/>
        <v>0</v>
      </c>
      <c r="AB1875" s="17">
        <f>AB1876</f>
        <v>0</v>
      </c>
      <c r="AC1875" s="17">
        <f>AC1876</f>
        <v>0</v>
      </c>
      <c r="AD1875" s="17">
        <f>AD1876</f>
        <v>0</v>
      </c>
      <c r="AE1875" s="17">
        <f t="shared" si="8663"/>
        <v>4784.3000000000002</v>
      </c>
      <c r="AF1875" s="17">
        <f t="shared" si="8664"/>
        <v>0</v>
      </c>
      <c r="AG1875" s="17">
        <f t="shared" si="8665"/>
        <v>0</v>
      </c>
      <c r="AH1875" s="17">
        <f>AH1876</f>
        <v>0</v>
      </c>
      <c r="AI1875" s="17">
        <f>AI1876</f>
        <v>0</v>
      </c>
      <c r="AJ1875" s="17">
        <f>AJ1876</f>
        <v>0</v>
      </c>
      <c r="AK1875" s="17">
        <f>AK1876</f>
        <v>0</v>
      </c>
      <c r="AL1875" s="17">
        <f>AL1876</f>
        <v>0</v>
      </c>
      <c r="AM1875" s="17">
        <f>AM1876</f>
        <v>0</v>
      </c>
      <c r="AN1875" s="17">
        <f>AN1876</f>
        <v>0</v>
      </c>
      <c r="AO1875" s="17">
        <f>AO1876</f>
        <v>0</v>
      </c>
      <c r="AP1875" s="17">
        <f>AP1876</f>
        <v>0</v>
      </c>
      <c r="AQ1875" s="17">
        <f>AQ1876</f>
        <v>0</v>
      </c>
      <c r="AR1875" s="17">
        <f>AR1876</f>
        <v>0</v>
      </c>
      <c r="AS1875" s="17">
        <f>AS1876</f>
        <v>0</v>
      </c>
      <c r="AT1875" s="17">
        <f>AT1876</f>
        <v>0</v>
      </c>
      <c r="AU1875" s="17">
        <f>AU1876</f>
        <v>0</v>
      </c>
      <c r="AV1875" s="17">
        <f>AV1876</f>
        <v>0</v>
      </c>
      <c r="AW1875" s="17">
        <f t="shared" si="8666"/>
        <v>4784.3000000000002</v>
      </c>
      <c r="AX1875" s="17">
        <f t="shared" si="8667"/>
        <v>0</v>
      </c>
      <c r="AY1875" s="17">
        <f t="shared" si="8668"/>
        <v>0</v>
      </c>
      <c r="AZ1875" s="17">
        <f>AZ1876</f>
        <v>0</v>
      </c>
      <c r="BA1875" s="17">
        <f t="shared" si="8669"/>
        <v>4784.3000000000002</v>
      </c>
      <c r="BB1875" s="17">
        <f t="shared" si="8670"/>
        <v>0</v>
      </c>
      <c r="BC1875" s="17">
        <f t="shared" si="8671"/>
        <v>0</v>
      </c>
      <c r="BD1875" s="17">
        <f>BD1876</f>
        <v>0</v>
      </c>
      <c r="BE1875" s="17">
        <f>BE1876</f>
        <v>0</v>
      </c>
      <c r="BF1875" s="17">
        <f>BF1876</f>
        <v>0</v>
      </c>
      <c r="BG1875" s="17">
        <f>BG1876</f>
        <v>0</v>
      </c>
      <c r="BH1875" s="17">
        <f>BH1876</f>
        <v>0</v>
      </c>
      <c r="BI1875" s="17">
        <f>BI1876</f>
        <v>0</v>
      </c>
      <c r="BJ1875" s="17">
        <f>BJ1876</f>
        <v>0</v>
      </c>
      <c r="BK1875" s="17">
        <f>BK1876</f>
        <v>0</v>
      </c>
      <c r="BL1875" s="17">
        <f>BL1876</f>
        <v>0</v>
      </c>
      <c r="BM1875" s="17">
        <f>BM1876</f>
        <v>0</v>
      </c>
      <c r="BN1875" s="17">
        <f>BN1876</f>
        <v>0</v>
      </c>
      <c r="BO1875" s="17">
        <f t="shared" si="8672"/>
        <v>4784.3000000000002</v>
      </c>
      <c r="BP1875" s="17">
        <f t="shared" si="8673"/>
        <v>0</v>
      </c>
      <c r="BQ1875" s="17">
        <f t="shared" si="8674"/>
        <v>0</v>
      </c>
      <c r="BR1875" s="17">
        <f>BR1876</f>
        <v>0</v>
      </c>
      <c r="BS1875" s="17">
        <f>BS1876</f>
        <v>0</v>
      </c>
      <c r="BT1875" s="17">
        <f>BT1876</f>
        <v>0</v>
      </c>
      <c r="BU1875" s="17">
        <f t="shared" si="8675"/>
        <v>4784.3000000000002</v>
      </c>
      <c r="BV1875" s="17">
        <f t="shared" si="8676"/>
        <v>0</v>
      </c>
      <c r="BW1875" s="17">
        <f t="shared" si="8677"/>
        <v>0</v>
      </c>
      <c r="BX1875" s="17">
        <f>BX1876</f>
        <v>0</v>
      </c>
      <c r="BY1875" s="17">
        <f>BY1876</f>
        <v>0</v>
      </c>
      <c r="BZ1875" s="17">
        <f>BZ1876</f>
        <v>0</v>
      </c>
      <c r="CA1875" s="17">
        <f>CA1876</f>
        <v>0</v>
      </c>
      <c r="CB1875" s="17">
        <f>CB1876</f>
        <v>0</v>
      </c>
      <c r="CC1875" s="17">
        <f>CC1876</f>
        <v>0</v>
      </c>
      <c r="CD1875" s="17">
        <f>CD1876</f>
        <v>0</v>
      </c>
      <c r="CE1875" s="17">
        <f>CE1876</f>
        <v>0</v>
      </c>
      <c r="CF1875" s="17">
        <f>CF1876</f>
        <v>0</v>
      </c>
      <c r="CG1875" s="17">
        <f t="shared" si="8678"/>
        <v>4784.3000000000002</v>
      </c>
      <c r="CH1875" s="17">
        <f t="shared" si="8679"/>
        <v>0</v>
      </c>
      <c r="CI1875" s="17">
        <f t="shared" si="8680"/>
        <v>0</v>
      </c>
      <c r="CJ1875" s="17">
        <f>CJ1876</f>
        <v>0</v>
      </c>
      <c r="CK1875" s="32"/>
      <c r="CL1875" s="32"/>
      <c r="CM1875" s="1"/>
      <c r="CN1875" s="1"/>
      <c r="CO1875" s="1"/>
      <c r="CP1875" s="1"/>
      <c r="CQ1875" s="1"/>
      <c r="CR1875" s="1"/>
      <c r="CS1875" s="1"/>
    </row>
    <row r="1876" s="1" customFormat="1">
      <c r="A1876" s="30" t="s">
        <v>602</v>
      </c>
      <c r="B1876" s="30" t="s">
        <v>68</v>
      </c>
      <c r="C1876" s="30" t="s">
        <v>333</v>
      </c>
      <c r="D1876" s="30" t="s">
        <v>671</v>
      </c>
      <c r="E1876" s="30" t="s">
        <v>91</v>
      </c>
      <c r="F1876" s="31" t="s">
        <v>92</v>
      </c>
      <c r="G1876" s="17">
        <v>4784.3000000000002</v>
      </c>
      <c r="H1876" s="17">
        <v>0</v>
      </c>
      <c r="I1876" s="17">
        <v>0</v>
      </c>
      <c r="J1876" s="17"/>
      <c r="K1876" s="17"/>
      <c r="L1876" s="17"/>
      <c r="M1876" s="17">
        <f t="shared" si="8599"/>
        <v>4784.3000000000002</v>
      </c>
      <c r="N1876" s="17">
        <f t="shared" si="8600"/>
        <v>0</v>
      </c>
      <c r="O1876" s="17">
        <f t="shared" si="8601"/>
        <v>0</v>
      </c>
      <c r="P1876" s="17"/>
      <c r="Q1876" s="17"/>
      <c r="R1876" s="17"/>
      <c r="S1876" s="17"/>
      <c r="T1876" s="17"/>
      <c r="U1876" s="17"/>
      <c r="V1876" s="17"/>
      <c r="W1876" s="17"/>
      <c r="X1876" s="17"/>
      <c r="Y1876" s="17">
        <f t="shared" si="8660"/>
        <v>4784.3000000000002</v>
      </c>
      <c r="Z1876" s="17">
        <f t="shared" si="8661"/>
        <v>0</v>
      </c>
      <c r="AA1876" s="17">
        <f t="shared" si="8662"/>
        <v>0</v>
      </c>
      <c r="AB1876" s="17"/>
      <c r="AC1876" s="17"/>
      <c r="AD1876" s="17"/>
      <c r="AE1876" s="17">
        <f t="shared" si="8663"/>
        <v>4784.3000000000002</v>
      </c>
      <c r="AF1876" s="17">
        <f t="shared" si="8664"/>
        <v>0</v>
      </c>
      <c r="AG1876" s="17">
        <f t="shared" si="8665"/>
        <v>0</v>
      </c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>
        <f t="shared" si="8666"/>
        <v>4784.3000000000002</v>
      </c>
      <c r="AX1876" s="17">
        <f t="shared" si="8667"/>
        <v>0</v>
      </c>
      <c r="AY1876" s="17">
        <f t="shared" si="8668"/>
        <v>0</v>
      </c>
      <c r="AZ1876" s="17"/>
      <c r="BA1876" s="17">
        <f t="shared" si="8669"/>
        <v>4784.3000000000002</v>
      </c>
      <c r="BB1876" s="17">
        <f t="shared" si="8670"/>
        <v>0</v>
      </c>
      <c r="BC1876" s="17">
        <f t="shared" si="8671"/>
        <v>0</v>
      </c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>
        <f t="shared" si="8672"/>
        <v>4784.3000000000002</v>
      </c>
      <c r="BP1876" s="17">
        <f t="shared" si="8673"/>
        <v>0</v>
      </c>
      <c r="BQ1876" s="17">
        <f t="shared" si="8674"/>
        <v>0</v>
      </c>
      <c r="BR1876" s="17"/>
      <c r="BS1876" s="17"/>
      <c r="BT1876" s="17"/>
      <c r="BU1876" s="17">
        <f t="shared" si="8675"/>
        <v>4784.3000000000002</v>
      </c>
      <c r="BV1876" s="17">
        <f t="shared" si="8676"/>
        <v>0</v>
      </c>
      <c r="BW1876" s="17">
        <f t="shared" si="8677"/>
        <v>0</v>
      </c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>
        <f t="shared" si="8678"/>
        <v>4784.3000000000002</v>
      </c>
      <c r="CH1876" s="17">
        <f t="shared" si="8679"/>
        <v>0</v>
      </c>
      <c r="CI1876" s="17">
        <f t="shared" si="8680"/>
        <v>0</v>
      </c>
      <c r="CJ1876" s="17"/>
      <c r="CK1876" s="32"/>
      <c r="CL1876" s="32"/>
      <c r="CM1876" s="1"/>
      <c r="CN1876" s="1"/>
      <c r="CO1876" s="1"/>
      <c r="CP1876" s="1"/>
      <c r="CQ1876" s="1"/>
      <c r="CR1876" s="1"/>
      <c r="CS1876" s="1"/>
    </row>
    <row r="1877" s="1" customFormat="1">
      <c r="A1877" s="30" t="s">
        <v>602</v>
      </c>
      <c r="B1877" s="30" t="s">
        <v>68</v>
      </c>
      <c r="C1877" s="30" t="s">
        <v>333</v>
      </c>
      <c r="D1877" s="30" t="s">
        <v>673</v>
      </c>
      <c r="E1877" s="35"/>
      <c r="F1877" s="31" t="s">
        <v>674</v>
      </c>
      <c r="G1877" s="17">
        <f>G1878</f>
        <v>26891</v>
      </c>
      <c r="H1877" s="17">
        <f>H1878</f>
        <v>0</v>
      </c>
      <c r="I1877" s="17">
        <f>I1878</f>
        <v>0</v>
      </c>
      <c r="J1877" s="17">
        <f>J1878</f>
        <v>0</v>
      </c>
      <c r="K1877" s="17">
        <f>K1878</f>
        <v>0</v>
      </c>
      <c r="L1877" s="17">
        <f>L1878</f>
        <v>0</v>
      </c>
      <c r="M1877" s="17">
        <f t="shared" si="8599"/>
        <v>26891</v>
      </c>
      <c r="N1877" s="17">
        <f t="shared" si="8600"/>
        <v>0</v>
      </c>
      <c r="O1877" s="17">
        <f t="shared" si="8601"/>
        <v>0</v>
      </c>
      <c r="P1877" s="17">
        <f>P1878</f>
        <v>0</v>
      </c>
      <c r="Q1877" s="17">
        <f>Q1878</f>
        <v>0</v>
      </c>
      <c r="R1877" s="17">
        <f>R1878</f>
        <v>0</v>
      </c>
      <c r="S1877" s="17">
        <f>S1878</f>
        <v>0</v>
      </c>
      <c r="T1877" s="17">
        <f>T1878</f>
        <v>0</v>
      </c>
      <c r="U1877" s="17">
        <f>U1878</f>
        <v>0</v>
      </c>
      <c r="V1877" s="17">
        <f>V1878</f>
        <v>0</v>
      </c>
      <c r="W1877" s="17">
        <f>W1878</f>
        <v>0</v>
      </c>
      <c r="X1877" s="17">
        <f>X1878</f>
        <v>0</v>
      </c>
      <c r="Y1877" s="17">
        <f t="shared" si="8660"/>
        <v>26891</v>
      </c>
      <c r="Z1877" s="17">
        <f t="shared" si="8661"/>
        <v>0</v>
      </c>
      <c r="AA1877" s="17">
        <f t="shared" si="8662"/>
        <v>0</v>
      </c>
      <c r="AB1877" s="17">
        <f>AB1878</f>
        <v>0</v>
      </c>
      <c r="AC1877" s="17">
        <f>AC1878</f>
        <v>0</v>
      </c>
      <c r="AD1877" s="17">
        <f>AD1878</f>
        <v>0</v>
      </c>
      <c r="AE1877" s="17">
        <f t="shared" si="8663"/>
        <v>26891</v>
      </c>
      <c r="AF1877" s="17">
        <f t="shared" si="8664"/>
        <v>0</v>
      </c>
      <c r="AG1877" s="17">
        <f t="shared" si="8665"/>
        <v>0</v>
      </c>
      <c r="AH1877" s="17">
        <f>AH1878</f>
        <v>0</v>
      </c>
      <c r="AI1877" s="17">
        <f>AI1878</f>
        <v>0</v>
      </c>
      <c r="AJ1877" s="17">
        <f>AJ1878</f>
        <v>0</v>
      </c>
      <c r="AK1877" s="17">
        <f>AK1878</f>
        <v>0</v>
      </c>
      <c r="AL1877" s="17">
        <f>AL1878</f>
        <v>0</v>
      </c>
      <c r="AM1877" s="17">
        <f>AM1878</f>
        <v>0</v>
      </c>
      <c r="AN1877" s="17">
        <f>AN1878</f>
        <v>0</v>
      </c>
      <c r="AO1877" s="17">
        <f>AO1878</f>
        <v>0</v>
      </c>
      <c r="AP1877" s="17">
        <f>AP1878</f>
        <v>0</v>
      </c>
      <c r="AQ1877" s="17">
        <f>AQ1878</f>
        <v>0</v>
      </c>
      <c r="AR1877" s="17">
        <f>AR1878</f>
        <v>0</v>
      </c>
      <c r="AS1877" s="17">
        <f>AS1878</f>
        <v>0</v>
      </c>
      <c r="AT1877" s="17">
        <f>AT1878</f>
        <v>0</v>
      </c>
      <c r="AU1877" s="17">
        <f>AU1878</f>
        <v>0</v>
      </c>
      <c r="AV1877" s="17">
        <f>AV1878</f>
        <v>0</v>
      </c>
      <c r="AW1877" s="17">
        <f t="shared" si="8666"/>
        <v>26891</v>
      </c>
      <c r="AX1877" s="17">
        <f t="shared" si="8667"/>
        <v>0</v>
      </c>
      <c r="AY1877" s="17">
        <f t="shared" si="8668"/>
        <v>0</v>
      </c>
      <c r="AZ1877" s="17">
        <f>AZ1878</f>
        <v>0</v>
      </c>
      <c r="BA1877" s="17">
        <f t="shared" si="8669"/>
        <v>26891</v>
      </c>
      <c r="BB1877" s="17">
        <f t="shared" si="8670"/>
        <v>0</v>
      </c>
      <c r="BC1877" s="17">
        <f t="shared" si="8671"/>
        <v>0</v>
      </c>
      <c r="BD1877" s="17">
        <f>BD1878</f>
        <v>0</v>
      </c>
      <c r="BE1877" s="17">
        <f>BE1878</f>
        <v>0</v>
      </c>
      <c r="BF1877" s="17">
        <f>BF1878</f>
        <v>0</v>
      </c>
      <c r="BG1877" s="17">
        <f>BG1878</f>
        <v>0</v>
      </c>
      <c r="BH1877" s="17">
        <f>BH1878</f>
        <v>0</v>
      </c>
      <c r="BI1877" s="17">
        <f>BI1878</f>
        <v>0</v>
      </c>
      <c r="BJ1877" s="17">
        <f>BJ1878</f>
        <v>0</v>
      </c>
      <c r="BK1877" s="17">
        <f>BK1878</f>
        <v>0</v>
      </c>
      <c r="BL1877" s="17">
        <f>BL1878</f>
        <v>0</v>
      </c>
      <c r="BM1877" s="17">
        <f>BM1878</f>
        <v>0</v>
      </c>
      <c r="BN1877" s="17">
        <f>BN1878</f>
        <v>0</v>
      </c>
      <c r="BO1877" s="17">
        <f t="shared" si="8672"/>
        <v>26891</v>
      </c>
      <c r="BP1877" s="17">
        <f t="shared" si="8673"/>
        <v>0</v>
      </c>
      <c r="BQ1877" s="17">
        <f t="shared" si="8674"/>
        <v>0</v>
      </c>
      <c r="BR1877" s="17">
        <f>BR1878</f>
        <v>0</v>
      </c>
      <c r="BS1877" s="17">
        <f>BS1878</f>
        <v>0</v>
      </c>
      <c r="BT1877" s="17">
        <f>BT1878</f>
        <v>0</v>
      </c>
      <c r="BU1877" s="17">
        <f t="shared" si="8675"/>
        <v>26891</v>
      </c>
      <c r="BV1877" s="17">
        <f t="shared" si="8676"/>
        <v>0</v>
      </c>
      <c r="BW1877" s="17">
        <f t="shared" si="8677"/>
        <v>0</v>
      </c>
      <c r="BX1877" s="17">
        <f>BX1878</f>
        <v>0</v>
      </c>
      <c r="BY1877" s="17">
        <f>BY1878</f>
        <v>0</v>
      </c>
      <c r="BZ1877" s="17">
        <f>BZ1878</f>
        <v>0</v>
      </c>
      <c r="CA1877" s="17">
        <f>CA1878</f>
        <v>0</v>
      </c>
      <c r="CB1877" s="17">
        <f>CB1878</f>
        <v>0</v>
      </c>
      <c r="CC1877" s="17">
        <f>CC1878</f>
        <v>0</v>
      </c>
      <c r="CD1877" s="17">
        <f>CD1878</f>
        <v>0</v>
      </c>
      <c r="CE1877" s="17">
        <f>CE1878</f>
        <v>0</v>
      </c>
      <c r="CF1877" s="17">
        <f>CF1878</f>
        <v>0</v>
      </c>
      <c r="CG1877" s="17">
        <f t="shared" si="8678"/>
        <v>26891</v>
      </c>
      <c r="CH1877" s="17">
        <f t="shared" si="8679"/>
        <v>0</v>
      </c>
      <c r="CI1877" s="17">
        <f t="shared" si="8680"/>
        <v>0</v>
      </c>
      <c r="CJ1877" s="17">
        <f>CJ1878</f>
        <v>0</v>
      </c>
      <c r="CK1877" s="32"/>
      <c r="CL1877" s="32"/>
      <c r="CM1877" s="1"/>
      <c r="CN1877" s="1"/>
      <c r="CO1877" s="1"/>
      <c r="CP1877" s="1"/>
      <c r="CQ1877" s="1"/>
      <c r="CR1877" s="1"/>
      <c r="CS1877" s="1"/>
    </row>
    <row r="1878" s="1" customFormat="1">
      <c r="A1878" s="30" t="s">
        <v>602</v>
      </c>
      <c r="B1878" s="30" t="s">
        <v>68</v>
      </c>
      <c r="C1878" s="30" t="s">
        <v>333</v>
      </c>
      <c r="D1878" s="30" t="s">
        <v>673</v>
      </c>
      <c r="E1878" s="30" t="s">
        <v>91</v>
      </c>
      <c r="F1878" s="31" t="s">
        <v>92</v>
      </c>
      <c r="G1878" s="17">
        <v>26891</v>
      </c>
      <c r="H1878" s="17">
        <v>0</v>
      </c>
      <c r="I1878" s="17">
        <v>0</v>
      </c>
      <c r="J1878" s="17"/>
      <c r="K1878" s="17"/>
      <c r="L1878" s="17"/>
      <c r="M1878" s="17">
        <f t="shared" si="8599"/>
        <v>26891</v>
      </c>
      <c r="N1878" s="17">
        <f t="shared" si="8600"/>
        <v>0</v>
      </c>
      <c r="O1878" s="17">
        <f t="shared" si="8601"/>
        <v>0</v>
      </c>
      <c r="P1878" s="17"/>
      <c r="Q1878" s="17"/>
      <c r="R1878" s="17"/>
      <c r="S1878" s="17"/>
      <c r="T1878" s="17"/>
      <c r="U1878" s="17"/>
      <c r="V1878" s="17"/>
      <c r="W1878" s="17"/>
      <c r="X1878" s="17"/>
      <c r="Y1878" s="17">
        <f t="shared" si="8660"/>
        <v>26891</v>
      </c>
      <c r="Z1878" s="17">
        <f t="shared" si="8661"/>
        <v>0</v>
      </c>
      <c r="AA1878" s="17">
        <f t="shared" si="8662"/>
        <v>0</v>
      </c>
      <c r="AB1878" s="17"/>
      <c r="AC1878" s="17"/>
      <c r="AD1878" s="17"/>
      <c r="AE1878" s="17">
        <f t="shared" si="8663"/>
        <v>26891</v>
      </c>
      <c r="AF1878" s="17">
        <f t="shared" si="8664"/>
        <v>0</v>
      </c>
      <c r="AG1878" s="17">
        <f t="shared" si="8665"/>
        <v>0</v>
      </c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>
        <f t="shared" si="8666"/>
        <v>26891</v>
      </c>
      <c r="AX1878" s="17">
        <f t="shared" si="8667"/>
        <v>0</v>
      </c>
      <c r="AY1878" s="17">
        <f t="shared" si="8668"/>
        <v>0</v>
      </c>
      <c r="AZ1878" s="17"/>
      <c r="BA1878" s="17">
        <f t="shared" si="8669"/>
        <v>26891</v>
      </c>
      <c r="BB1878" s="17">
        <f t="shared" si="8670"/>
        <v>0</v>
      </c>
      <c r="BC1878" s="17">
        <f t="shared" si="8671"/>
        <v>0</v>
      </c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>
        <f t="shared" si="8672"/>
        <v>26891</v>
      </c>
      <c r="BP1878" s="17">
        <f t="shared" si="8673"/>
        <v>0</v>
      </c>
      <c r="BQ1878" s="17">
        <f t="shared" si="8674"/>
        <v>0</v>
      </c>
      <c r="BR1878" s="17"/>
      <c r="BS1878" s="17"/>
      <c r="BT1878" s="17"/>
      <c r="BU1878" s="17">
        <f t="shared" si="8675"/>
        <v>26891</v>
      </c>
      <c r="BV1878" s="17">
        <f t="shared" si="8676"/>
        <v>0</v>
      </c>
      <c r="BW1878" s="17">
        <f t="shared" si="8677"/>
        <v>0</v>
      </c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>
        <f t="shared" si="8678"/>
        <v>26891</v>
      </c>
      <c r="CH1878" s="17">
        <f t="shared" si="8679"/>
        <v>0</v>
      </c>
      <c r="CI1878" s="17">
        <f t="shared" si="8680"/>
        <v>0</v>
      </c>
      <c r="CJ1878" s="17"/>
      <c r="CK1878" s="32"/>
      <c r="CL1878" s="32"/>
      <c r="CM1878" s="1"/>
      <c r="CN1878" s="1"/>
      <c r="CO1878" s="1"/>
      <c r="CP1878" s="1"/>
      <c r="CQ1878" s="1"/>
      <c r="CR1878" s="1"/>
      <c r="CS1878" s="1"/>
    </row>
    <row r="1879" s="1" customFormat="1">
      <c r="A1879" s="30" t="s">
        <v>602</v>
      </c>
      <c r="B1879" s="30" t="s">
        <v>68</v>
      </c>
      <c r="C1879" s="30" t="s">
        <v>333</v>
      </c>
      <c r="D1879" s="30" t="s">
        <v>675</v>
      </c>
      <c r="E1879" s="35"/>
      <c r="F1879" s="31" t="s">
        <v>676</v>
      </c>
      <c r="G1879" s="17">
        <f>G1880</f>
        <v>4000</v>
      </c>
      <c r="H1879" s="17">
        <f>H1880</f>
        <v>34485.800000000003</v>
      </c>
      <c r="I1879" s="17">
        <f>I1880</f>
        <v>0</v>
      </c>
      <c r="J1879" s="17">
        <f>J1880</f>
        <v>0</v>
      </c>
      <c r="K1879" s="17">
        <f>K1880</f>
        <v>0</v>
      </c>
      <c r="L1879" s="17">
        <f>L1880</f>
        <v>0</v>
      </c>
      <c r="M1879" s="17">
        <f t="shared" si="8599"/>
        <v>4000</v>
      </c>
      <c r="N1879" s="17">
        <f t="shared" si="8600"/>
        <v>34485.800000000003</v>
      </c>
      <c r="O1879" s="17">
        <f t="shared" si="8601"/>
        <v>0</v>
      </c>
      <c r="P1879" s="17">
        <f>P1880</f>
        <v>0</v>
      </c>
      <c r="Q1879" s="17">
        <f>Q1880</f>
        <v>0</v>
      </c>
      <c r="R1879" s="17">
        <f>R1880</f>
        <v>0</v>
      </c>
      <c r="S1879" s="17">
        <f>S1880</f>
        <v>0</v>
      </c>
      <c r="T1879" s="17">
        <f>T1880</f>
        <v>0</v>
      </c>
      <c r="U1879" s="17">
        <f>U1880</f>
        <v>0</v>
      </c>
      <c r="V1879" s="17">
        <f>V1880</f>
        <v>0</v>
      </c>
      <c r="W1879" s="17">
        <f>W1880</f>
        <v>0</v>
      </c>
      <c r="X1879" s="17">
        <f>X1880</f>
        <v>0</v>
      </c>
      <c r="Y1879" s="17">
        <f t="shared" si="8660"/>
        <v>4000</v>
      </c>
      <c r="Z1879" s="17">
        <f t="shared" si="8661"/>
        <v>34485.800000000003</v>
      </c>
      <c r="AA1879" s="17">
        <f t="shared" si="8662"/>
        <v>0</v>
      </c>
      <c r="AB1879" s="17">
        <f>AB1880</f>
        <v>0</v>
      </c>
      <c r="AC1879" s="17">
        <f>AC1880</f>
        <v>0</v>
      </c>
      <c r="AD1879" s="17">
        <f>AD1880</f>
        <v>0</v>
      </c>
      <c r="AE1879" s="17">
        <f t="shared" si="8663"/>
        <v>4000</v>
      </c>
      <c r="AF1879" s="17">
        <f t="shared" si="8664"/>
        <v>34485.800000000003</v>
      </c>
      <c r="AG1879" s="17">
        <f t="shared" si="8665"/>
        <v>0</v>
      </c>
      <c r="AH1879" s="17">
        <f>AH1880</f>
        <v>0</v>
      </c>
      <c r="AI1879" s="17">
        <f>AI1880</f>
        <v>0</v>
      </c>
      <c r="AJ1879" s="17">
        <f>AJ1880</f>
        <v>0</v>
      </c>
      <c r="AK1879" s="17">
        <f>AK1880</f>
        <v>0</v>
      </c>
      <c r="AL1879" s="17">
        <f>AL1880</f>
        <v>0</v>
      </c>
      <c r="AM1879" s="17">
        <f>AM1880</f>
        <v>0</v>
      </c>
      <c r="AN1879" s="17">
        <f>AN1880</f>
        <v>0</v>
      </c>
      <c r="AO1879" s="17">
        <f>AO1880</f>
        <v>0</v>
      </c>
      <c r="AP1879" s="17">
        <f>AP1880</f>
        <v>0</v>
      </c>
      <c r="AQ1879" s="17">
        <f>AQ1880</f>
        <v>0</v>
      </c>
      <c r="AR1879" s="17">
        <f>AR1880</f>
        <v>0</v>
      </c>
      <c r="AS1879" s="17">
        <f>AS1880</f>
        <v>0</v>
      </c>
      <c r="AT1879" s="17">
        <f>AT1880</f>
        <v>0</v>
      </c>
      <c r="AU1879" s="17">
        <f>AU1880</f>
        <v>0</v>
      </c>
      <c r="AV1879" s="17">
        <f>AV1880</f>
        <v>0</v>
      </c>
      <c r="AW1879" s="17">
        <f t="shared" si="8666"/>
        <v>4000</v>
      </c>
      <c r="AX1879" s="17">
        <f t="shared" si="8667"/>
        <v>34485.800000000003</v>
      </c>
      <c r="AY1879" s="17">
        <f t="shared" si="8668"/>
        <v>0</v>
      </c>
      <c r="AZ1879" s="17">
        <f>AZ1880</f>
        <v>0</v>
      </c>
      <c r="BA1879" s="17">
        <f t="shared" si="8669"/>
        <v>4000</v>
      </c>
      <c r="BB1879" s="17">
        <f t="shared" si="8670"/>
        <v>34485.800000000003</v>
      </c>
      <c r="BC1879" s="17">
        <f t="shared" si="8671"/>
        <v>0</v>
      </c>
      <c r="BD1879" s="17">
        <f>BD1880</f>
        <v>0</v>
      </c>
      <c r="BE1879" s="17">
        <f>BE1880</f>
        <v>0</v>
      </c>
      <c r="BF1879" s="17">
        <f>BF1880</f>
        <v>0</v>
      </c>
      <c r="BG1879" s="17">
        <f>BG1880</f>
        <v>0</v>
      </c>
      <c r="BH1879" s="17">
        <f>BH1880</f>
        <v>0</v>
      </c>
      <c r="BI1879" s="17">
        <f>BI1880</f>
        <v>0</v>
      </c>
      <c r="BJ1879" s="17">
        <f>BJ1880</f>
        <v>0</v>
      </c>
      <c r="BK1879" s="17">
        <f>BK1880</f>
        <v>0</v>
      </c>
      <c r="BL1879" s="17">
        <f>BL1880</f>
        <v>0</v>
      </c>
      <c r="BM1879" s="17">
        <f>BM1880</f>
        <v>0</v>
      </c>
      <c r="BN1879" s="17">
        <f>BN1880</f>
        <v>0</v>
      </c>
      <c r="BO1879" s="17">
        <f t="shared" si="8672"/>
        <v>4000</v>
      </c>
      <c r="BP1879" s="17">
        <f t="shared" si="8673"/>
        <v>34485.800000000003</v>
      </c>
      <c r="BQ1879" s="17">
        <f t="shared" si="8674"/>
        <v>0</v>
      </c>
      <c r="BR1879" s="17">
        <f>BR1880</f>
        <v>0</v>
      </c>
      <c r="BS1879" s="17">
        <f>BS1880</f>
        <v>0</v>
      </c>
      <c r="BT1879" s="17">
        <f>BT1880</f>
        <v>0</v>
      </c>
      <c r="BU1879" s="17">
        <f t="shared" si="8675"/>
        <v>4000</v>
      </c>
      <c r="BV1879" s="17">
        <f t="shared" si="8676"/>
        <v>34485.800000000003</v>
      </c>
      <c r="BW1879" s="17">
        <f t="shared" si="8677"/>
        <v>0</v>
      </c>
      <c r="BX1879" s="17">
        <f>BX1880</f>
        <v>0</v>
      </c>
      <c r="BY1879" s="17">
        <f>BY1880</f>
        <v>0</v>
      </c>
      <c r="BZ1879" s="17">
        <f>BZ1880</f>
        <v>0</v>
      </c>
      <c r="CA1879" s="17">
        <f>CA1880</f>
        <v>0</v>
      </c>
      <c r="CB1879" s="17">
        <f>CB1880</f>
        <v>0</v>
      </c>
      <c r="CC1879" s="17">
        <f>CC1880</f>
        <v>0</v>
      </c>
      <c r="CD1879" s="17">
        <f>CD1880</f>
        <v>0</v>
      </c>
      <c r="CE1879" s="17">
        <f>CE1880</f>
        <v>0</v>
      </c>
      <c r="CF1879" s="17">
        <f>CF1880</f>
        <v>0</v>
      </c>
      <c r="CG1879" s="17">
        <f t="shared" si="8678"/>
        <v>4000</v>
      </c>
      <c r="CH1879" s="17">
        <f t="shared" si="8679"/>
        <v>34485.800000000003</v>
      </c>
      <c r="CI1879" s="17">
        <f t="shared" si="8680"/>
        <v>0</v>
      </c>
      <c r="CJ1879" s="17">
        <f>CJ1880</f>
        <v>0</v>
      </c>
      <c r="CK1879" s="32"/>
      <c r="CL1879" s="32"/>
      <c r="CM1879" s="1"/>
      <c r="CN1879" s="1"/>
      <c r="CO1879" s="1"/>
      <c r="CP1879" s="1"/>
      <c r="CQ1879" s="1"/>
      <c r="CR1879" s="1"/>
      <c r="CS1879" s="1"/>
    </row>
    <row r="1880" s="1" customFormat="1">
      <c r="A1880" s="30" t="s">
        <v>602</v>
      </c>
      <c r="B1880" s="30" t="s">
        <v>68</v>
      </c>
      <c r="C1880" s="30" t="s">
        <v>333</v>
      </c>
      <c r="D1880" s="30" t="s">
        <v>675</v>
      </c>
      <c r="E1880" s="30" t="s">
        <v>91</v>
      </c>
      <c r="F1880" s="31" t="s">
        <v>92</v>
      </c>
      <c r="G1880" s="17">
        <v>4000</v>
      </c>
      <c r="H1880" s="17">
        <v>34485.800000000003</v>
      </c>
      <c r="I1880" s="17">
        <v>0</v>
      </c>
      <c r="J1880" s="17"/>
      <c r="K1880" s="17"/>
      <c r="L1880" s="17"/>
      <c r="M1880" s="17">
        <f t="shared" ref="M1880:M1943" si="8795">G1880+J1880</f>
        <v>4000</v>
      </c>
      <c r="N1880" s="17">
        <f t="shared" ref="N1880:N1943" si="8796">H1880+K1880</f>
        <v>34485.800000000003</v>
      </c>
      <c r="O1880" s="17">
        <f t="shared" ref="O1880:O1943" si="8797">I1880+L1880</f>
        <v>0</v>
      </c>
      <c r="P1880" s="17"/>
      <c r="Q1880" s="17"/>
      <c r="R1880" s="17"/>
      <c r="S1880" s="17"/>
      <c r="T1880" s="17"/>
      <c r="U1880" s="17"/>
      <c r="V1880" s="17"/>
      <c r="W1880" s="17"/>
      <c r="X1880" s="17"/>
      <c r="Y1880" s="17">
        <f t="shared" si="8660"/>
        <v>4000</v>
      </c>
      <c r="Z1880" s="17">
        <f t="shared" si="8661"/>
        <v>34485.800000000003</v>
      </c>
      <c r="AA1880" s="17">
        <f t="shared" si="8662"/>
        <v>0</v>
      </c>
      <c r="AB1880" s="17"/>
      <c r="AC1880" s="17"/>
      <c r="AD1880" s="17"/>
      <c r="AE1880" s="17">
        <f t="shared" si="8663"/>
        <v>4000</v>
      </c>
      <c r="AF1880" s="17">
        <f t="shared" si="8664"/>
        <v>34485.800000000003</v>
      </c>
      <c r="AG1880" s="17">
        <f t="shared" si="8665"/>
        <v>0</v>
      </c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>
        <f t="shared" si="8666"/>
        <v>4000</v>
      </c>
      <c r="AX1880" s="17">
        <f t="shared" si="8667"/>
        <v>34485.800000000003</v>
      </c>
      <c r="AY1880" s="17">
        <f t="shared" si="8668"/>
        <v>0</v>
      </c>
      <c r="AZ1880" s="17"/>
      <c r="BA1880" s="17">
        <f t="shared" si="8669"/>
        <v>4000</v>
      </c>
      <c r="BB1880" s="17">
        <f t="shared" si="8670"/>
        <v>34485.800000000003</v>
      </c>
      <c r="BC1880" s="17">
        <f t="shared" si="8671"/>
        <v>0</v>
      </c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>
        <f t="shared" si="8672"/>
        <v>4000</v>
      </c>
      <c r="BP1880" s="17">
        <f t="shared" si="8673"/>
        <v>34485.800000000003</v>
      </c>
      <c r="BQ1880" s="17">
        <f t="shared" si="8674"/>
        <v>0</v>
      </c>
      <c r="BR1880" s="17"/>
      <c r="BS1880" s="17"/>
      <c r="BT1880" s="17"/>
      <c r="BU1880" s="17">
        <f t="shared" si="8675"/>
        <v>4000</v>
      </c>
      <c r="BV1880" s="17">
        <f t="shared" si="8676"/>
        <v>34485.800000000003</v>
      </c>
      <c r="BW1880" s="17">
        <f t="shared" si="8677"/>
        <v>0</v>
      </c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>
        <f t="shared" si="8678"/>
        <v>4000</v>
      </c>
      <c r="CH1880" s="17">
        <f t="shared" si="8679"/>
        <v>34485.800000000003</v>
      </c>
      <c r="CI1880" s="17">
        <f t="shared" si="8680"/>
        <v>0</v>
      </c>
      <c r="CJ1880" s="17"/>
      <c r="CK1880" s="32"/>
      <c r="CL1880" s="32"/>
      <c r="CM1880" s="1"/>
      <c r="CN1880" s="1"/>
      <c r="CO1880" s="1"/>
      <c r="CP1880" s="1"/>
      <c r="CQ1880" s="1"/>
      <c r="CR1880" s="1"/>
      <c r="CS1880" s="1"/>
    </row>
    <row r="1881" s="1" customFormat="1">
      <c r="A1881" s="30" t="s">
        <v>602</v>
      </c>
      <c r="B1881" s="30" t="s">
        <v>68</v>
      </c>
      <c r="C1881" s="30" t="s">
        <v>333</v>
      </c>
      <c r="D1881" s="30" t="s">
        <v>677</v>
      </c>
      <c r="E1881" s="35"/>
      <c r="F1881" s="31" t="s">
        <v>678</v>
      </c>
      <c r="G1881" s="17">
        <f>G1882</f>
        <v>6246.3999999999996</v>
      </c>
      <c r="H1881" s="17">
        <f>H1882</f>
        <v>36771.400000000001</v>
      </c>
      <c r="I1881" s="17">
        <f>I1882</f>
        <v>0</v>
      </c>
      <c r="J1881" s="17">
        <f>J1882</f>
        <v>0</v>
      </c>
      <c r="K1881" s="17">
        <f>K1882</f>
        <v>0</v>
      </c>
      <c r="L1881" s="17">
        <f>L1882</f>
        <v>0</v>
      </c>
      <c r="M1881" s="17">
        <f t="shared" si="8795"/>
        <v>6246.3999999999996</v>
      </c>
      <c r="N1881" s="17">
        <f t="shared" si="8796"/>
        <v>36771.400000000001</v>
      </c>
      <c r="O1881" s="17">
        <f t="shared" si="8797"/>
        <v>0</v>
      </c>
      <c r="P1881" s="17">
        <f>P1882</f>
        <v>0</v>
      </c>
      <c r="Q1881" s="17">
        <f>Q1882</f>
        <v>0</v>
      </c>
      <c r="R1881" s="17">
        <f>R1882</f>
        <v>0</v>
      </c>
      <c r="S1881" s="17">
        <f>S1882</f>
        <v>0</v>
      </c>
      <c r="T1881" s="17">
        <f>T1882</f>
        <v>0</v>
      </c>
      <c r="U1881" s="17">
        <f>U1882</f>
        <v>0</v>
      </c>
      <c r="V1881" s="17">
        <f>V1882</f>
        <v>0</v>
      </c>
      <c r="W1881" s="17">
        <f>W1882</f>
        <v>0</v>
      </c>
      <c r="X1881" s="17">
        <f>X1882</f>
        <v>0</v>
      </c>
      <c r="Y1881" s="17">
        <f t="shared" si="8660"/>
        <v>6246.3999999999996</v>
      </c>
      <c r="Z1881" s="17">
        <f t="shared" si="8661"/>
        <v>36771.400000000001</v>
      </c>
      <c r="AA1881" s="17">
        <f t="shared" si="8662"/>
        <v>0</v>
      </c>
      <c r="AB1881" s="17">
        <f>AB1882</f>
        <v>0</v>
      </c>
      <c r="AC1881" s="17">
        <f>AC1882</f>
        <v>0</v>
      </c>
      <c r="AD1881" s="17">
        <f>AD1882</f>
        <v>0</v>
      </c>
      <c r="AE1881" s="17">
        <f t="shared" si="8663"/>
        <v>6246.3999999999996</v>
      </c>
      <c r="AF1881" s="17">
        <f t="shared" si="8664"/>
        <v>36771.400000000001</v>
      </c>
      <c r="AG1881" s="17">
        <f t="shared" si="8665"/>
        <v>0</v>
      </c>
      <c r="AH1881" s="17">
        <f>AH1882</f>
        <v>0</v>
      </c>
      <c r="AI1881" s="17">
        <f>AI1882</f>
        <v>0</v>
      </c>
      <c r="AJ1881" s="17">
        <f>AJ1882</f>
        <v>0</v>
      </c>
      <c r="AK1881" s="17">
        <f>AK1882</f>
        <v>0</v>
      </c>
      <c r="AL1881" s="17">
        <f>AL1882</f>
        <v>0</v>
      </c>
      <c r="AM1881" s="17">
        <f>AM1882</f>
        <v>0</v>
      </c>
      <c r="AN1881" s="17">
        <f>AN1882</f>
        <v>0</v>
      </c>
      <c r="AO1881" s="17">
        <f>AO1882</f>
        <v>0</v>
      </c>
      <c r="AP1881" s="17">
        <f>AP1882</f>
        <v>0</v>
      </c>
      <c r="AQ1881" s="17">
        <f>AQ1882</f>
        <v>0</v>
      </c>
      <c r="AR1881" s="17">
        <f>AR1882</f>
        <v>0</v>
      </c>
      <c r="AS1881" s="17">
        <f>AS1882</f>
        <v>0</v>
      </c>
      <c r="AT1881" s="17">
        <f>AT1882</f>
        <v>0</v>
      </c>
      <c r="AU1881" s="17">
        <f>AU1882</f>
        <v>0</v>
      </c>
      <c r="AV1881" s="17">
        <f>AV1882</f>
        <v>0</v>
      </c>
      <c r="AW1881" s="17">
        <f t="shared" si="8666"/>
        <v>6246.3999999999996</v>
      </c>
      <c r="AX1881" s="17">
        <f t="shared" si="8667"/>
        <v>36771.400000000001</v>
      </c>
      <c r="AY1881" s="17">
        <f t="shared" si="8668"/>
        <v>0</v>
      </c>
      <c r="AZ1881" s="17">
        <f>AZ1882</f>
        <v>0</v>
      </c>
      <c r="BA1881" s="17">
        <f t="shared" si="8669"/>
        <v>6246.3999999999996</v>
      </c>
      <c r="BB1881" s="17">
        <f t="shared" si="8670"/>
        <v>36771.400000000001</v>
      </c>
      <c r="BC1881" s="17">
        <f t="shared" si="8671"/>
        <v>0</v>
      </c>
      <c r="BD1881" s="17">
        <f>BD1882</f>
        <v>0</v>
      </c>
      <c r="BE1881" s="17">
        <f>BE1882</f>
        <v>0</v>
      </c>
      <c r="BF1881" s="17">
        <f>BF1882</f>
        <v>6317.5600000000004</v>
      </c>
      <c r="BG1881" s="17">
        <f>BG1882</f>
        <v>0</v>
      </c>
      <c r="BH1881" s="17">
        <f>BH1882</f>
        <v>0</v>
      </c>
      <c r="BI1881" s="17">
        <f>BI1882</f>
        <v>0</v>
      </c>
      <c r="BJ1881" s="17">
        <f>BJ1882</f>
        <v>-6317.5600000000004</v>
      </c>
      <c r="BK1881" s="17">
        <f>BK1882</f>
        <v>0</v>
      </c>
      <c r="BL1881" s="17">
        <f>BL1882</f>
        <v>0</v>
      </c>
      <c r="BM1881" s="17">
        <f>BM1882</f>
        <v>0</v>
      </c>
      <c r="BN1881" s="17">
        <f>BN1882</f>
        <v>0</v>
      </c>
      <c r="BO1881" s="17">
        <f t="shared" si="8672"/>
        <v>12563.959999999999</v>
      </c>
      <c r="BP1881" s="17">
        <f t="shared" si="8673"/>
        <v>30453.84</v>
      </c>
      <c r="BQ1881" s="17">
        <f t="shared" si="8674"/>
        <v>0</v>
      </c>
      <c r="BR1881" s="17">
        <f>BR1882</f>
        <v>0</v>
      </c>
      <c r="BS1881" s="17">
        <f>BS1882</f>
        <v>0</v>
      </c>
      <c r="BT1881" s="17">
        <f>BT1882</f>
        <v>0</v>
      </c>
      <c r="BU1881" s="17">
        <f t="shared" si="8675"/>
        <v>12563.959999999999</v>
      </c>
      <c r="BV1881" s="17">
        <f t="shared" si="8676"/>
        <v>30453.84</v>
      </c>
      <c r="BW1881" s="17">
        <f t="shared" si="8677"/>
        <v>0</v>
      </c>
      <c r="BX1881" s="17">
        <f>BX1882</f>
        <v>0</v>
      </c>
      <c r="BY1881" s="17">
        <f>BY1882</f>
        <v>0</v>
      </c>
      <c r="BZ1881" s="17">
        <f>BZ1882</f>
        <v>0</v>
      </c>
      <c r="CA1881" s="17">
        <f>CA1882</f>
        <v>0</v>
      </c>
      <c r="CB1881" s="17">
        <f>CB1882</f>
        <v>0</v>
      </c>
      <c r="CC1881" s="17">
        <f>CC1882</f>
        <v>0</v>
      </c>
      <c r="CD1881" s="17">
        <f>CD1882</f>
        <v>0</v>
      </c>
      <c r="CE1881" s="17">
        <f>CE1882</f>
        <v>0</v>
      </c>
      <c r="CF1881" s="17">
        <f>CF1882</f>
        <v>0</v>
      </c>
      <c r="CG1881" s="17">
        <f t="shared" si="8678"/>
        <v>12563.959999999999</v>
      </c>
      <c r="CH1881" s="17">
        <f t="shared" si="8679"/>
        <v>30453.84</v>
      </c>
      <c r="CI1881" s="17">
        <f t="shared" si="8680"/>
        <v>0</v>
      </c>
      <c r="CJ1881" s="17">
        <f>CJ1882</f>
        <v>0</v>
      </c>
      <c r="CK1881" s="32"/>
      <c r="CL1881" s="32"/>
      <c r="CM1881" s="1"/>
      <c r="CN1881" s="1"/>
      <c r="CO1881" s="1"/>
      <c r="CP1881" s="1"/>
      <c r="CQ1881" s="1"/>
      <c r="CR1881" s="1"/>
      <c r="CS1881" s="1"/>
    </row>
    <row r="1882" s="1" customFormat="1">
      <c r="A1882" s="30" t="s">
        <v>602</v>
      </c>
      <c r="B1882" s="30" t="s">
        <v>68</v>
      </c>
      <c r="C1882" s="30" t="s">
        <v>333</v>
      </c>
      <c r="D1882" s="30" t="s">
        <v>677</v>
      </c>
      <c r="E1882" s="30" t="s">
        <v>91</v>
      </c>
      <c r="F1882" s="31" t="s">
        <v>92</v>
      </c>
      <c r="G1882" s="17">
        <f>6000+246.4</f>
        <v>6246.3999999999996</v>
      </c>
      <c r="H1882" s="17">
        <v>36771.400000000001</v>
      </c>
      <c r="I1882" s="17">
        <v>0</v>
      </c>
      <c r="J1882" s="17"/>
      <c r="K1882" s="17"/>
      <c r="L1882" s="17"/>
      <c r="M1882" s="17">
        <f t="shared" si="8795"/>
        <v>6246.3999999999996</v>
      </c>
      <c r="N1882" s="17">
        <f t="shared" si="8796"/>
        <v>36771.400000000001</v>
      </c>
      <c r="O1882" s="17">
        <f t="shared" si="8797"/>
        <v>0</v>
      </c>
      <c r="P1882" s="17"/>
      <c r="Q1882" s="17"/>
      <c r="R1882" s="17"/>
      <c r="S1882" s="17"/>
      <c r="T1882" s="17"/>
      <c r="U1882" s="17"/>
      <c r="V1882" s="17"/>
      <c r="W1882" s="17"/>
      <c r="X1882" s="17"/>
      <c r="Y1882" s="17">
        <f t="shared" si="8660"/>
        <v>6246.3999999999996</v>
      </c>
      <c r="Z1882" s="17">
        <f t="shared" si="8661"/>
        <v>36771.400000000001</v>
      </c>
      <c r="AA1882" s="17">
        <f t="shared" si="8662"/>
        <v>0</v>
      </c>
      <c r="AB1882" s="17"/>
      <c r="AC1882" s="17"/>
      <c r="AD1882" s="17"/>
      <c r="AE1882" s="17">
        <f t="shared" si="8663"/>
        <v>6246.3999999999996</v>
      </c>
      <c r="AF1882" s="17">
        <f t="shared" si="8664"/>
        <v>36771.400000000001</v>
      </c>
      <c r="AG1882" s="17">
        <f t="shared" si="8665"/>
        <v>0</v>
      </c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>
        <f t="shared" si="8666"/>
        <v>6246.3999999999996</v>
      </c>
      <c r="AX1882" s="17">
        <f t="shared" si="8667"/>
        <v>36771.400000000001</v>
      </c>
      <c r="AY1882" s="17">
        <f t="shared" si="8668"/>
        <v>0</v>
      </c>
      <c r="AZ1882" s="17"/>
      <c r="BA1882" s="17">
        <f t="shared" si="8669"/>
        <v>6246.3999999999996</v>
      </c>
      <c r="BB1882" s="17">
        <f t="shared" si="8670"/>
        <v>36771.400000000001</v>
      </c>
      <c r="BC1882" s="17">
        <f t="shared" si="8671"/>
        <v>0</v>
      </c>
      <c r="BD1882" s="17"/>
      <c r="BE1882" s="17"/>
      <c r="BF1882" s="17">
        <v>6317.5600000000004</v>
      </c>
      <c r="BG1882" s="17"/>
      <c r="BH1882" s="17"/>
      <c r="BI1882" s="17"/>
      <c r="BJ1882" s="17">
        <v>-6317.5600000000004</v>
      </c>
      <c r="BK1882" s="17"/>
      <c r="BL1882" s="17"/>
      <c r="BM1882" s="17"/>
      <c r="BN1882" s="17"/>
      <c r="BO1882" s="17">
        <f t="shared" si="8672"/>
        <v>12563.959999999999</v>
      </c>
      <c r="BP1882" s="17">
        <f t="shared" si="8673"/>
        <v>30453.84</v>
      </c>
      <c r="BQ1882" s="17">
        <f t="shared" si="8674"/>
        <v>0</v>
      </c>
      <c r="BR1882" s="17"/>
      <c r="BS1882" s="17"/>
      <c r="BT1882" s="17"/>
      <c r="BU1882" s="17">
        <f t="shared" si="8675"/>
        <v>12563.959999999999</v>
      </c>
      <c r="BV1882" s="17">
        <f t="shared" si="8676"/>
        <v>30453.84</v>
      </c>
      <c r="BW1882" s="17">
        <f t="shared" si="8677"/>
        <v>0</v>
      </c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>
        <f t="shared" si="8678"/>
        <v>12563.959999999999</v>
      </c>
      <c r="CH1882" s="17">
        <f t="shared" si="8679"/>
        <v>30453.84</v>
      </c>
      <c r="CI1882" s="17">
        <f t="shared" si="8680"/>
        <v>0</v>
      </c>
      <c r="CJ1882" s="17"/>
      <c r="CK1882" s="32"/>
      <c r="CL1882" s="32"/>
      <c r="CM1882" s="1"/>
      <c r="CN1882" s="1"/>
      <c r="CO1882" s="1"/>
      <c r="CP1882" s="1"/>
      <c r="CQ1882" s="1"/>
      <c r="CR1882" s="1"/>
      <c r="CS1882" s="1"/>
    </row>
    <row r="1883" s="1" customFormat="1">
      <c r="A1883" s="30" t="s">
        <v>602</v>
      </c>
      <c r="B1883" s="30" t="s">
        <v>68</v>
      </c>
      <c r="C1883" s="30" t="s">
        <v>333</v>
      </c>
      <c r="D1883" s="30" t="s">
        <v>679</v>
      </c>
      <c r="E1883" s="30"/>
      <c r="F1883" s="31" t="s">
        <v>680</v>
      </c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f>P1884</f>
        <v>0</v>
      </c>
      <c r="Q1883" s="17">
        <f>Q1884</f>
        <v>0</v>
      </c>
      <c r="R1883" s="17">
        <f>R1884</f>
        <v>0</v>
      </c>
      <c r="S1883" s="17">
        <f>S1884</f>
        <v>52.44867</v>
      </c>
      <c r="T1883" s="17">
        <f>T1884</f>
        <v>0</v>
      </c>
      <c r="U1883" s="17">
        <f>U1884</f>
        <v>0</v>
      </c>
      <c r="V1883" s="17">
        <f>V1884</f>
        <v>0</v>
      </c>
      <c r="W1883" s="17">
        <f>W1884</f>
        <v>0</v>
      </c>
      <c r="X1883" s="17">
        <f>X1884</f>
        <v>0</v>
      </c>
      <c r="Y1883" s="17">
        <f t="shared" si="8660"/>
        <v>52.44867</v>
      </c>
      <c r="Z1883" s="17">
        <f t="shared" si="8661"/>
        <v>0</v>
      </c>
      <c r="AA1883" s="17">
        <f t="shared" si="8662"/>
        <v>0</v>
      </c>
      <c r="AB1883" s="17">
        <f>AB1884</f>
        <v>0</v>
      </c>
      <c r="AC1883" s="17">
        <f>AC1884</f>
        <v>0</v>
      </c>
      <c r="AD1883" s="17">
        <f>AD1884</f>
        <v>0</v>
      </c>
      <c r="AE1883" s="17">
        <f t="shared" si="8663"/>
        <v>52.44867</v>
      </c>
      <c r="AF1883" s="17">
        <f t="shared" si="8664"/>
        <v>0</v>
      </c>
      <c r="AG1883" s="17">
        <f t="shared" si="8665"/>
        <v>0</v>
      </c>
      <c r="AH1883" s="17">
        <f>AH1884</f>
        <v>0</v>
      </c>
      <c r="AI1883" s="17">
        <f>AI1884</f>
        <v>0</v>
      </c>
      <c r="AJ1883" s="17">
        <f>AJ1884</f>
        <v>0</v>
      </c>
      <c r="AK1883" s="17">
        <f>AK1884</f>
        <v>0</v>
      </c>
      <c r="AL1883" s="17">
        <f>AL1884</f>
        <v>0</v>
      </c>
      <c r="AM1883" s="17">
        <f>AM1884</f>
        <v>0</v>
      </c>
      <c r="AN1883" s="17">
        <f>AN1884</f>
        <v>0</v>
      </c>
      <c r="AO1883" s="17">
        <f>AO1884</f>
        <v>0</v>
      </c>
      <c r="AP1883" s="17">
        <f>AP1884</f>
        <v>0</v>
      </c>
      <c r="AQ1883" s="17">
        <f>AQ1884</f>
        <v>0</v>
      </c>
      <c r="AR1883" s="17">
        <f>AR1884</f>
        <v>0</v>
      </c>
      <c r="AS1883" s="17">
        <f>AS1884</f>
        <v>0</v>
      </c>
      <c r="AT1883" s="17">
        <f>AT1884</f>
        <v>0</v>
      </c>
      <c r="AU1883" s="17">
        <f>AU1884</f>
        <v>0</v>
      </c>
      <c r="AV1883" s="17">
        <f>AV1884</f>
        <v>0</v>
      </c>
      <c r="AW1883" s="17">
        <f t="shared" si="8666"/>
        <v>52.44867</v>
      </c>
      <c r="AX1883" s="17">
        <f t="shared" si="8667"/>
        <v>0</v>
      </c>
      <c r="AY1883" s="17">
        <f t="shared" si="8668"/>
        <v>0</v>
      </c>
      <c r="AZ1883" s="17">
        <f>AZ1884</f>
        <v>0</v>
      </c>
      <c r="BA1883" s="17">
        <f t="shared" si="8669"/>
        <v>52.44867</v>
      </c>
      <c r="BB1883" s="17">
        <f t="shared" si="8670"/>
        <v>0</v>
      </c>
      <c r="BC1883" s="17">
        <f t="shared" si="8671"/>
        <v>0</v>
      </c>
      <c r="BD1883" s="17">
        <f>BD1884</f>
        <v>0</v>
      </c>
      <c r="BE1883" s="17">
        <f>BE1884</f>
        <v>0</v>
      </c>
      <c r="BF1883" s="17">
        <f>BF1884</f>
        <v>0</v>
      </c>
      <c r="BG1883" s="17">
        <f>BG1884</f>
        <v>0</v>
      </c>
      <c r="BH1883" s="17">
        <f>BH1884</f>
        <v>0</v>
      </c>
      <c r="BI1883" s="17">
        <f>BI1884</f>
        <v>0</v>
      </c>
      <c r="BJ1883" s="17">
        <f>BJ1884</f>
        <v>0</v>
      </c>
      <c r="BK1883" s="17">
        <f>BK1884</f>
        <v>0</v>
      </c>
      <c r="BL1883" s="17">
        <f>BL1884</f>
        <v>0</v>
      </c>
      <c r="BM1883" s="17">
        <f>BM1884</f>
        <v>0</v>
      </c>
      <c r="BN1883" s="17">
        <f>BN1884</f>
        <v>0</v>
      </c>
      <c r="BO1883" s="17">
        <f t="shared" si="8672"/>
        <v>52.44867</v>
      </c>
      <c r="BP1883" s="17">
        <f t="shared" si="8673"/>
        <v>0</v>
      </c>
      <c r="BQ1883" s="17">
        <f t="shared" si="8674"/>
        <v>0</v>
      </c>
      <c r="BR1883" s="17">
        <f>BR1884</f>
        <v>0</v>
      </c>
      <c r="BS1883" s="17">
        <f>BS1884</f>
        <v>0</v>
      </c>
      <c r="BT1883" s="17">
        <f>BT1884</f>
        <v>0</v>
      </c>
      <c r="BU1883" s="17">
        <f t="shared" si="8675"/>
        <v>52.44867</v>
      </c>
      <c r="BV1883" s="17">
        <f t="shared" si="8676"/>
        <v>0</v>
      </c>
      <c r="BW1883" s="17">
        <f t="shared" si="8677"/>
        <v>0</v>
      </c>
      <c r="BX1883" s="17">
        <f>BX1884</f>
        <v>0</v>
      </c>
      <c r="BY1883" s="17">
        <f>BY1884</f>
        <v>0</v>
      </c>
      <c r="BZ1883" s="17">
        <f>BZ1884</f>
        <v>0</v>
      </c>
      <c r="CA1883" s="17">
        <f>CA1884</f>
        <v>0</v>
      </c>
      <c r="CB1883" s="17">
        <f>CB1884</f>
        <v>0</v>
      </c>
      <c r="CC1883" s="17">
        <f>CC1884</f>
        <v>0</v>
      </c>
      <c r="CD1883" s="17">
        <f>CD1884</f>
        <v>0</v>
      </c>
      <c r="CE1883" s="17">
        <f>CE1884</f>
        <v>0</v>
      </c>
      <c r="CF1883" s="17">
        <f>CF1884</f>
        <v>0</v>
      </c>
      <c r="CG1883" s="17">
        <f t="shared" si="8678"/>
        <v>52.44867</v>
      </c>
      <c r="CH1883" s="17">
        <f t="shared" si="8679"/>
        <v>0</v>
      </c>
      <c r="CI1883" s="17">
        <f t="shared" si="8680"/>
        <v>0</v>
      </c>
      <c r="CJ1883" s="17">
        <f>CJ1884</f>
        <v>0</v>
      </c>
      <c r="CK1883" s="32"/>
      <c r="CL1883" s="32"/>
      <c r="CM1883" s="1"/>
      <c r="CN1883" s="1"/>
      <c r="CO1883" s="1"/>
      <c r="CP1883" s="1"/>
      <c r="CQ1883" s="1"/>
      <c r="CR1883" s="1"/>
      <c r="CS1883" s="1"/>
    </row>
    <row r="1884" s="1" customFormat="1">
      <c r="A1884" s="30" t="s">
        <v>602</v>
      </c>
      <c r="B1884" s="30" t="s">
        <v>68</v>
      </c>
      <c r="C1884" s="30" t="s">
        <v>333</v>
      </c>
      <c r="D1884" s="30" t="s">
        <v>679</v>
      </c>
      <c r="E1884" s="30" t="s">
        <v>91</v>
      </c>
      <c r="F1884" s="31" t="s">
        <v>92</v>
      </c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>
        <v>52.44867</v>
      </c>
      <c r="T1884" s="17"/>
      <c r="U1884" s="17"/>
      <c r="V1884" s="17"/>
      <c r="W1884" s="17"/>
      <c r="X1884" s="17"/>
      <c r="Y1884" s="17">
        <f t="shared" si="8660"/>
        <v>52.44867</v>
      </c>
      <c r="Z1884" s="17">
        <f t="shared" si="8661"/>
        <v>0</v>
      </c>
      <c r="AA1884" s="17">
        <f t="shared" si="8662"/>
        <v>0</v>
      </c>
      <c r="AB1884" s="17"/>
      <c r="AC1884" s="17"/>
      <c r="AD1884" s="17"/>
      <c r="AE1884" s="17">
        <f t="shared" si="8663"/>
        <v>52.44867</v>
      </c>
      <c r="AF1884" s="17">
        <f t="shared" si="8664"/>
        <v>0</v>
      </c>
      <c r="AG1884" s="17">
        <f t="shared" si="8665"/>
        <v>0</v>
      </c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>
        <f t="shared" si="8666"/>
        <v>52.44867</v>
      </c>
      <c r="AX1884" s="17">
        <f t="shared" si="8667"/>
        <v>0</v>
      </c>
      <c r="AY1884" s="17">
        <f t="shared" si="8668"/>
        <v>0</v>
      </c>
      <c r="AZ1884" s="17"/>
      <c r="BA1884" s="17">
        <f t="shared" si="8669"/>
        <v>52.44867</v>
      </c>
      <c r="BB1884" s="17">
        <f t="shared" si="8670"/>
        <v>0</v>
      </c>
      <c r="BC1884" s="17">
        <f t="shared" si="8671"/>
        <v>0</v>
      </c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>
        <f t="shared" si="8672"/>
        <v>52.44867</v>
      </c>
      <c r="BP1884" s="17">
        <f t="shared" si="8673"/>
        <v>0</v>
      </c>
      <c r="BQ1884" s="17">
        <f t="shared" si="8674"/>
        <v>0</v>
      </c>
      <c r="BR1884" s="17"/>
      <c r="BS1884" s="17"/>
      <c r="BT1884" s="17"/>
      <c r="BU1884" s="17">
        <f t="shared" si="8675"/>
        <v>52.44867</v>
      </c>
      <c r="BV1884" s="17">
        <f t="shared" si="8676"/>
        <v>0</v>
      </c>
      <c r="BW1884" s="17">
        <f t="shared" si="8677"/>
        <v>0</v>
      </c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>
        <f t="shared" si="8678"/>
        <v>52.44867</v>
      </c>
      <c r="CH1884" s="17">
        <f t="shared" si="8679"/>
        <v>0</v>
      </c>
      <c r="CI1884" s="17">
        <f t="shared" si="8680"/>
        <v>0</v>
      </c>
      <c r="CJ1884" s="17"/>
      <c r="CK1884" s="32"/>
      <c r="CL1884" s="32"/>
      <c r="CM1884" s="1"/>
      <c r="CN1884" s="1"/>
      <c r="CO1884" s="1"/>
      <c r="CP1884" s="1"/>
      <c r="CQ1884" s="1"/>
      <c r="CR1884" s="1"/>
      <c r="CS1884" s="1"/>
    </row>
    <row r="1885" s="1" customFormat="1">
      <c r="A1885" s="30" t="s">
        <v>602</v>
      </c>
      <c r="B1885" s="30" t="s">
        <v>68</v>
      </c>
      <c r="C1885" s="30" t="s">
        <v>333</v>
      </c>
      <c r="D1885" s="30" t="s">
        <v>681</v>
      </c>
      <c r="E1885" s="30"/>
      <c r="F1885" s="31" t="s">
        <v>682</v>
      </c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>
        <f>AH1886</f>
        <v>0</v>
      </c>
      <c r="AI1885" s="17">
        <f>AI1886</f>
        <v>0</v>
      </c>
      <c r="AJ1885" s="17">
        <f>AJ1886</f>
        <v>0</v>
      </c>
      <c r="AK1885" s="17">
        <f>AK1886</f>
        <v>0</v>
      </c>
      <c r="AL1885" s="17">
        <f>AL1886</f>
        <v>0</v>
      </c>
      <c r="AM1885" s="17">
        <f>AM1886</f>
        <v>26789.5</v>
      </c>
      <c r="AN1885" s="17">
        <f>AN1886</f>
        <v>0</v>
      </c>
      <c r="AO1885" s="17">
        <f>AO1886</f>
        <v>0</v>
      </c>
      <c r="AP1885" s="17">
        <f>AP1886</f>
        <v>0</v>
      </c>
      <c r="AQ1885" s="17">
        <f>AQ1886</f>
        <v>0</v>
      </c>
      <c r="AR1885" s="17">
        <f>AR1886</f>
        <v>0</v>
      </c>
      <c r="AS1885" s="17">
        <f>AS1886</f>
        <v>0</v>
      </c>
      <c r="AT1885" s="17">
        <f>AT1886</f>
        <v>0</v>
      </c>
      <c r="AU1885" s="17">
        <f>AU1886</f>
        <v>0</v>
      </c>
      <c r="AV1885" s="17">
        <f>AV1886</f>
        <v>0</v>
      </c>
      <c r="AW1885" s="17">
        <f t="shared" si="8666"/>
        <v>0</v>
      </c>
      <c r="AX1885" s="17">
        <f t="shared" si="8667"/>
        <v>26789.5</v>
      </c>
      <c r="AY1885" s="17">
        <f t="shared" si="8668"/>
        <v>0</v>
      </c>
      <c r="AZ1885" s="17">
        <f>AZ1886</f>
        <v>0</v>
      </c>
      <c r="BA1885" s="17">
        <f t="shared" si="8669"/>
        <v>0</v>
      </c>
      <c r="BB1885" s="17">
        <f t="shared" si="8670"/>
        <v>26789.5</v>
      </c>
      <c r="BC1885" s="17">
        <f t="shared" si="8671"/>
        <v>0</v>
      </c>
      <c r="BD1885" s="17">
        <f>BD1886</f>
        <v>0</v>
      </c>
      <c r="BE1885" s="17">
        <f>BE1886</f>
        <v>0</v>
      </c>
      <c r="BF1885" s="17">
        <f>BF1886</f>
        <v>0</v>
      </c>
      <c r="BG1885" s="17">
        <f>BG1886</f>
        <v>0</v>
      </c>
      <c r="BH1885" s="17">
        <f>BH1886</f>
        <v>0</v>
      </c>
      <c r="BI1885" s="17">
        <f>BI1886</f>
        <v>0</v>
      </c>
      <c r="BJ1885" s="17">
        <f>BJ1886</f>
        <v>0</v>
      </c>
      <c r="BK1885" s="17">
        <f>BK1886</f>
        <v>0</v>
      </c>
      <c r="BL1885" s="17">
        <f>BL1886</f>
        <v>0</v>
      </c>
      <c r="BM1885" s="17">
        <f>BM1886</f>
        <v>0</v>
      </c>
      <c r="BN1885" s="17">
        <f>BN1886</f>
        <v>0</v>
      </c>
      <c r="BO1885" s="17">
        <f t="shared" si="8672"/>
        <v>0</v>
      </c>
      <c r="BP1885" s="17">
        <f t="shared" si="8673"/>
        <v>26789.5</v>
      </c>
      <c r="BQ1885" s="17">
        <f t="shared" si="8674"/>
        <v>0</v>
      </c>
      <c r="BR1885" s="17">
        <f>BR1886</f>
        <v>0</v>
      </c>
      <c r="BS1885" s="17">
        <f>BS1886</f>
        <v>0</v>
      </c>
      <c r="BT1885" s="17">
        <f>BT1886</f>
        <v>0</v>
      </c>
      <c r="BU1885" s="17">
        <f t="shared" si="8675"/>
        <v>0</v>
      </c>
      <c r="BV1885" s="17">
        <f t="shared" si="8676"/>
        <v>26789.5</v>
      </c>
      <c r="BW1885" s="17">
        <f t="shared" si="8677"/>
        <v>0</v>
      </c>
      <c r="BX1885" s="17">
        <f>BX1886</f>
        <v>0</v>
      </c>
      <c r="BY1885" s="17">
        <f>BY1886</f>
        <v>0</v>
      </c>
      <c r="BZ1885" s="17">
        <f>BZ1886</f>
        <v>0</v>
      </c>
      <c r="CA1885" s="17">
        <f>CA1886</f>
        <v>0</v>
      </c>
      <c r="CB1885" s="17">
        <f>CB1886</f>
        <v>0</v>
      </c>
      <c r="CC1885" s="17">
        <f>CC1886</f>
        <v>0</v>
      </c>
      <c r="CD1885" s="17">
        <f>CD1886</f>
        <v>0</v>
      </c>
      <c r="CE1885" s="17">
        <f>CE1886</f>
        <v>0</v>
      </c>
      <c r="CF1885" s="17">
        <f>CF1886</f>
        <v>0</v>
      </c>
      <c r="CG1885" s="17">
        <f t="shared" si="8678"/>
        <v>0</v>
      </c>
      <c r="CH1885" s="17">
        <f t="shared" si="8679"/>
        <v>26789.5</v>
      </c>
      <c r="CI1885" s="17">
        <f t="shared" si="8680"/>
        <v>0</v>
      </c>
      <c r="CJ1885" s="17">
        <f>CJ1886</f>
        <v>0</v>
      </c>
      <c r="CK1885" s="32"/>
      <c r="CL1885" s="32"/>
      <c r="CM1885" s="1"/>
      <c r="CN1885" s="1"/>
      <c r="CO1885" s="1"/>
      <c r="CP1885" s="1"/>
      <c r="CQ1885" s="1"/>
      <c r="CR1885" s="1"/>
      <c r="CS1885" s="1"/>
    </row>
    <row r="1886" s="1" customFormat="1">
      <c r="A1886" s="30" t="s">
        <v>602</v>
      </c>
      <c r="B1886" s="30" t="s">
        <v>68</v>
      </c>
      <c r="C1886" s="30" t="s">
        <v>333</v>
      </c>
      <c r="D1886" s="30" t="s">
        <v>681</v>
      </c>
      <c r="E1886" s="30" t="s">
        <v>91</v>
      </c>
      <c r="F1886" s="31" t="s">
        <v>92</v>
      </c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>
        <v>26789.5</v>
      </c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>
        <f t="shared" si="8666"/>
        <v>0</v>
      </c>
      <c r="AX1886" s="17">
        <f t="shared" si="8667"/>
        <v>26789.5</v>
      </c>
      <c r="AY1886" s="17">
        <f t="shared" si="8668"/>
        <v>0</v>
      </c>
      <c r="AZ1886" s="17"/>
      <c r="BA1886" s="17">
        <f t="shared" si="8669"/>
        <v>0</v>
      </c>
      <c r="BB1886" s="17">
        <f t="shared" si="8670"/>
        <v>26789.5</v>
      </c>
      <c r="BC1886" s="17">
        <f t="shared" si="8671"/>
        <v>0</v>
      </c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>
        <f t="shared" si="8672"/>
        <v>0</v>
      </c>
      <c r="BP1886" s="17">
        <f t="shared" si="8673"/>
        <v>26789.5</v>
      </c>
      <c r="BQ1886" s="17">
        <f t="shared" si="8674"/>
        <v>0</v>
      </c>
      <c r="BR1886" s="17"/>
      <c r="BS1886" s="17"/>
      <c r="BT1886" s="17"/>
      <c r="BU1886" s="17">
        <f t="shared" si="8675"/>
        <v>0</v>
      </c>
      <c r="BV1886" s="17">
        <f t="shared" si="8676"/>
        <v>26789.5</v>
      </c>
      <c r="BW1886" s="17">
        <f t="shared" si="8677"/>
        <v>0</v>
      </c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>
        <f t="shared" si="8678"/>
        <v>0</v>
      </c>
      <c r="CH1886" s="17">
        <f t="shared" si="8679"/>
        <v>26789.5</v>
      </c>
      <c r="CI1886" s="17">
        <f t="shared" si="8680"/>
        <v>0</v>
      </c>
      <c r="CJ1886" s="17"/>
      <c r="CK1886" s="32"/>
      <c r="CL1886" s="32"/>
      <c r="CM1886" s="1"/>
      <c r="CN1886" s="1"/>
      <c r="CO1886" s="1"/>
      <c r="CP1886" s="1"/>
      <c r="CQ1886" s="1"/>
      <c r="CR1886" s="1"/>
      <c r="CS1886" s="1"/>
    </row>
    <row r="1887" s="1" customFormat="1">
      <c r="A1887" s="30" t="s">
        <v>602</v>
      </c>
      <c r="B1887" s="30" t="s">
        <v>68</v>
      </c>
      <c r="C1887" s="30" t="s">
        <v>333</v>
      </c>
      <c r="D1887" s="30" t="s">
        <v>683</v>
      </c>
      <c r="E1887" s="30"/>
      <c r="F1887" s="31" t="s">
        <v>684</v>
      </c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>
        <f>BD1888</f>
        <v>0</v>
      </c>
      <c r="BE1887" s="17">
        <f>BE1888</f>
        <v>0</v>
      </c>
      <c r="BF1887" s="17">
        <f>BF1888</f>
        <v>0</v>
      </c>
      <c r="BG1887" s="17">
        <f>BG1888</f>
        <v>0</v>
      </c>
      <c r="BH1887" s="17">
        <f>BH1888</f>
        <v>11334.027</v>
      </c>
      <c r="BI1887" s="17">
        <f>BI1888</f>
        <v>0</v>
      </c>
      <c r="BJ1887" s="17">
        <f>BJ1888</f>
        <v>0</v>
      </c>
      <c r="BK1887" s="17">
        <f>BK1888</f>
        <v>0</v>
      </c>
      <c r="BL1887" s="17">
        <f>BL1888</f>
        <v>0</v>
      </c>
      <c r="BM1887" s="17">
        <f>BM1888</f>
        <v>0</v>
      </c>
      <c r="BN1887" s="17">
        <f>BN1888</f>
        <v>0</v>
      </c>
      <c r="BO1887" s="17">
        <f t="shared" si="8672"/>
        <v>0</v>
      </c>
      <c r="BP1887" s="17">
        <f t="shared" si="8673"/>
        <v>11334.027</v>
      </c>
      <c r="BQ1887" s="17">
        <f t="shared" si="8674"/>
        <v>0</v>
      </c>
      <c r="BR1887" s="17">
        <f>BR1888</f>
        <v>0</v>
      </c>
      <c r="BS1887" s="17">
        <f>BS1888</f>
        <v>0</v>
      </c>
      <c r="BT1887" s="17">
        <f>BT1888</f>
        <v>0</v>
      </c>
      <c r="BU1887" s="17">
        <f t="shared" si="8675"/>
        <v>0</v>
      </c>
      <c r="BV1887" s="17">
        <f t="shared" si="8676"/>
        <v>11334.027</v>
      </c>
      <c r="BW1887" s="17">
        <f t="shared" si="8677"/>
        <v>0</v>
      </c>
      <c r="BX1887" s="17">
        <f>BX1888</f>
        <v>0</v>
      </c>
      <c r="BY1887" s="17">
        <f>BY1888</f>
        <v>0</v>
      </c>
      <c r="BZ1887" s="17">
        <f>BZ1888</f>
        <v>0</v>
      </c>
      <c r="CA1887" s="17">
        <f>CA1888</f>
        <v>0</v>
      </c>
      <c r="CB1887" s="17">
        <f>CB1888</f>
        <v>0</v>
      </c>
      <c r="CC1887" s="17">
        <f>CC1888</f>
        <v>0</v>
      </c>
      <c r="CD1887" s="17">
        <f>CD1888</f>
        <v>0</v>
      </c>
      <c r="CE1887" s="17">
        <f>CE1888</f>
        <v>0</v>
      </c>
      <c r="CF1887" s="17">
        <f>CF1888</f>
        <v>0</v>
      </c>
      <c r="CG1887" s="17">
        <f t="shared" si="8678"/>
        <v>0</v>
      </c>
      <c r="CH1887" s="17">
        <f t="shared" si="8679"/>
        <v>11334.027</v>
      </c>
      <c r="CI1887" s="17">
        <f t="shared" si="8680"/>
        <v>0</v>
      </c>
      <c r="CJ1887" s="17">
        <f>CJ1888</f>
        <v>0</v>
      </c>
      <c r="CK1887" s="32"/>
      <c r="CL1887" s="32"/>
      <c r="CM1887" s="1"/>
      <c r="CN1887" s="1"/>
      <c r="CO1887" s="1"/>
      <c r="CP1887" s="1"/>
      <c r="CQ1887" s="1"/>
      <c r="CR1887" s="1"/>
      <c r="CS1887" s="1"/>
    </row>
    <row r="1888" s="1" customFormat="1">
      <c r="A1888" s="30" t="s">
        <v>602</v>
      </c>
      <c r="B1888" s="30" t="s">
        <v>68</v>
      </c>
      <c r="C1888" s="30" t="s">
        <v>333</v>
      </c>
      <c r="D1888" s="30" t="s">
        <v>683</v>
      </c>
      <c r="E1888" s="30" t="s">
        <v>91</v>
      </c>
      <c r="F1888" s="31" t="s">
        <v>92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>
        <v>11334.027</v>
      </c>
      <c r="BI1888" s="17"/>
      <c r="BJ1888" s="17"/>
      <c r="BK1888" s="17"/>
      <c r="BL1888" s="17"/>
      <c r="BM1888" s="17"/>
      <c r="BN1888" s="17"/>
      <c r="BO1888" s="17">
        <f t="shared" si="8672"/>
        <v>0</v>
      </c>
      <c r="BP1888" s="17">
        <f t="shared" si="8673"/>
        <v>11334.027</v>
      </c>
      <c r="BQ1888" s="17">
        <f t="shared" si="8674"/>
        <v>0</v>
      </c>
      <c r="BR1888" s="17"/>
      <c r="BS1888" s="17"/>
      <c r="BT1888" s="17"/>
      <c r="BU1888" s="17">
        <f t="shared" si="8675"/>
        <v>0</v>
      </c>
      <c r="BV1888" s="17">
        <f t="shared" si="8676"/>
        <v>11334.027</v>
      </c>
      <c r="BW1888" s="17">
        <f t="shared" si="8677"/>
        <v>0</v>
      </c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>
        <f t="shared" si="8678"/>
        <v>0</v>
      </c>
      <c r="CH1888" s="17">
        <f t="shared" si="8679"/>
        <v>11334.027</v>
      </c>
      <c r="CI1888" s="17">
        <f t="shared" si="8680"/>
        <v>0</v>
      </c>
      <c r="CJ1888" s="17"/>
      <c r="CK1888" s="32"/>
      <c r="CL1888" s="32"/>
      <c r="CM1888" s="1"/>
      <c r="CN1888" s="1"/>
      <c r="CO1888" s="1"/>
      <c r="CP1888" s="1"/>
      <c r="CQ1888" s="1"/>
      <c r="CR1888" s="1"/>
      <c r="CS1888" s="1"/>
    </row>
    <row r="1889" s="1" customFormat="1">
      <c r="A1889" s="30" t="s">
        <v>602</v>
      </c>
      <c r="B1889" s="30" t="s">
        <v>68</v>
      </c>
      <c r="C1889" s="30" t="s">
        <v>333</v>
      </c>
      <c r="D1889" s="30" t="s">
        <v>685</v>
      </c>
      <c r="E1889" s="30"/>
      <c r="F1889" s="31" t="s">
        <v>686</v>
      </c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>
        <f>BD1890</f>
        <v>0</v>
      </c>
      <c r="BE1889" s="17">
        <f>BE1890</f>
        <v>0</v>
      </c>
      <c r="BF1889" s="17">
        <f>BF1890</f>
        <v>0</v>
      </c>
      <c r="BG1889" s="17">
        <f>BG1890</f>
        <v>0</v>
      </c>
      <c r="BH1889" s="17">
        <f>BH1890</f>
        <v>4115.0559999999996</v>
      </c>
      <c r="BI1889" s="17">
        <f>BI1890</f>
        <v>0</v>
      </c>
      <c r="BJ1889" s="17">
        <f>BJ1890</f>
        <v>0</v>
      </c>
      <c r="BK1889" s="17">
        <f>BK1890</f>
        <v>0</v>
      </c>
      <c r="BL1889" s="17">
        <f>BL1890</f>
        <v>168427.576</v>
      </c>
      <c r="BM1889" s="17">
        <f>BM1890</f>
        <v>0</v>
      </c>
      <c r="BN1889" s="17">
        <f>BN1890</f>
        <v>0</v>
      </c>
      <c r="BO1889" s="17">
        <f t="shared" si="8672"/>
        <v>0</v>
      </c>
      <c r="BP1889" s="17">
        <f t="shared" si="8673"/>
        <v>4115.0559999999996</v>
      </c>
      <c r="BQ1889" s="17">
        <f t="shared" si="8674"/>
        <v>168427.576</v>
      </c>
      <c r="BR1889" s="17">
        <f>BR1890</f>
        <v>0</v>
      </c>
      <c r="BS1889" s="17">
        <f>BS1890</f>
        <v>0</v>
      </c>
      <c r="BT1889" s="17">
        <f>BT1890</f>
        <v>0</v>
      </c>
      <c r="BU1889" s="17">
        <f t="shared" si="8675"/>
        <v>0</v>
      </c>
      <c r="BV1889" s="17">
        <f t="shared" si="8676"/>
        <v>4115.0559999999996</v>
      </c>
      <c r="BW1889" s="17">
        <f t="shared" si="8677"/>
        <v>168427.576</v>
      </c>
      <c r="BX1889" s="17">
        <f>BX1890</f>
        <v>0</v>
      </c>
      <c r="BY1889" s="17">
        <f>BY1890</f>
        <v>0</v>
      </c>
      <c r="BZ1889" s="17">
        <f>BZ1890</f>
        <v>0</v>
      </c>
      <c r="CA1889" s="17">
        <f>CA1890</f>
        <v>0</v>
      </c>
      <c r="CB1889" s="17">
        <f>CB1890</f>
        <v>0</v>
      </c>
      <c r="CC1889" s="17">
        <f>CC1890</f>
        <v>0</v>
      </c>
      <c r="CD1889" s="17">
        <f>CD1890</f>
        <v>0</v>
      </c>
      <c r="CE1889" s="17">
        <f>CE1890</f>
        <v>0</v>
      </c>
      <c r="CF1889" s="17">
        <f>CF1890</f>
        <v>0</v>
      </c>
      <c r="CG1889" s="17">
        <f t="shared" si="8678"/>
        <v>0</v>
      </c>
      <c r="CH1889" s="17">
        <f t="shared" si="8679"/>
        <v>4115.0559999999996</v>
      </c>
      <c r="CI1889" s="17">
        <f t="shared" si="8680"/>
        <v>168427.576</v>
      </c>
      <c r="CJ1889" s="17">
        <f>CJ1890</f>
        <v>0</v>
      </c>
      <c r="CK1889" s="32"/>
      <c r="CL1889" s="32"/>
      <c r="CM1889" s="1"/>
      <c r="CN1889" s="1"/>
      <c r="CO1889" s="1"/>
      <c r="CP1889" s="1"/>
      <c r="CQ1889" s="1"/>
      <c r="CR1889" s="1"/>
      <c r="CS1889" s="1"/>
    </row>
    <row r="1890" s="1" customFormat="1">
      <c r="A1890" s="30" t="s">
        <v>602</v>
      </c>
      <c r="B1890" s="30" t="s">
        <v>68</v>
      </c>
      <c r="C1890" s="30" t="s">
        <v>333</v>
      </c>
      <c r="D1890" s="30" t="s">
        <v>685</v>
      </c>
      <c r="E1890" s="30" t="s">
        <v>91</v>
      </c>
      <c r="F1890" s="31" t="s">
        <v>92</v>
      </c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>
        <v>4115.0559999999996</v>
      </c>
      <c r="BI1890" s="17"/>
      <c r="BJ1890" s="17"/>
      <c r="BK1890" s="17"/>
      <c r="BL1890" s="17">
        <v>168427.576</v>
      </c>
      <c r="BM1890" s="17"/>
      <c r="BN1890" s="17"/>
      <c r="BO1890" s="17">
        <f t="shared" si="8672"/>
        <v>0</v>
      </c>
      <c r="BP1890" s="17">
        <f t="shared" si="8673"/>
        <v>4115.0559999999996</v>
      </c>
      <c r="BQ1890" s="17">
        <f t="shared" si="8674"/>
        <v>168427.576</v>
      </c>
      <c r="BR1890" s="17"/>
      <c r="BS1890" s="17"/>
      <c r="BT1890" s="17"/>
      <c r="BU1890" s="17">
        <f t="shared" si="8675"/>
        <v>0</v>
      </c>
      <c r="BV1890" s="17">
        <f t="shared" si="8676"/>
        <v>4115.0559999999996</v>
      </c>
      <c r="BW1890" s="17">
        <f t="shared" si="8677"/>
        <v>168427.576</v>
      </c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>
        <f t="shared" si="8678"/>
        <v>0</v>
      </c>
      <c r="CH1890" s="17">
        <f t="shared" si="8679"/>
        <v>4115.0559999999996</v>
      </c>
      <c r="CI1890" s="17">
        <f t="shared" si="8680"/>
        <v>168427.576</v>
      </c>
      <c r="CJ1890" s="17"/>
      <c r="CK1890" s="32"/>
      <c r="CL1890" s="32"/>
      <c r="CM1890" s="1"/>
      <c r="CN1890" s="1"/>
      <c r="CO1890" s="1"/>
      <c r="CP1890" s="1"/>
      <c r="CQ1890" s="1"/>
      <c r="CR1890" s="1"/>
      <c r="CS1890" s="1"/>
    </row>
    <row r="1891" s="1" customFormat="1">
      <c r="A1891" s="30" t="s">
        <v>602</v>
      </c>
      <c r="B1891" s="30" t="s">
        <v>68</v>
      </c>
      <c r="C1891" s="30" t="s">
        <v>333</v>
      </c>
      <c r="D1891" s="30" t="s">
        <v>687</v>
      </c>
      <c r="E1891" s="30"/>
      <c r="F1891" s="31" t="s">
        <v>688</v>
      </c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>
        <f>BD1892</f>
        <v>0</v>
      </c>
      <c r="BE1891" s="17">
        <f>BE1892</f>
        <v>0</v>
      </c>
      <c r="BF1891" s="17">
        <f>BF1892</f>
        <v>0</v>
      </c>
      <c r="BG1891" s="17">
        <f>BG1892</f>
        <v>0</v>
      </c>
      <c r="BH1891" s="17">
        <f>BH1892</f>
        <v>1711.297</v>
      </c>
      <c r="BI1891" s="17">
        <f>BI1892</f>
        <v>0</v>
      </c>
      <c r="BJ1891" s="17">
        <f>BJ1892</f>
        <v>0</v>
      </c>
      <c r="BK1891" s="17">
        <f>BK1892</f>
        <v>0</v>
      </c>
      <c r="BL1891" s="17">
        <f>BL1892</f>
        <v>0</v>
      </c>
      <c r="BM1891" s="17">
        <f>BM1892</f>
        <v>0</v>
      </c>
      <c r="BN1891" s="17">
        <f>BN1892</f>
        <v>0</v>
      </c>
      <c r="BO1891" s="17">
        <f t="shared" si="8672"/>
        <v>0</v>
      </c>
      <c r="BP1891" s="17">
        <f t="shared" si="8673"/>
        <v>1711.297</v>
      </c>
      <c r="BQ1891" s="17">
        <f t="shared" si="8674"/>
        <v>0</v>
      </c>
      <c r="BR1891" s="17">
        <f>BR1892</f>
        <v>0</v>
      </c>
      <c r="BS1891" s="17">
        <f>BS1892</f>
        <v>0</v>
      </c>
      <c r="BT1891" s="17">
        <f>BT1892</f>
        <v>0</v>
      </c>
      <c r="BU1891" s="17">
        <f t="shared" si="8675"/>
        <v>0</v>
      </c>
      <c r="BV1891" s="17">
        <f t="shared" si="8676"/>
        <v>1711.297</v>
      </c>
      <c r="BW1891" s="17">
        <f t="shared" si="8677"/>
        <v>0</v>
      </c>
      <c r="BX1891" s="17">
        <f>BX1892</f>
        <v>0</v>
      </c>
      <c r="BY1891" s="17">
        <f>BY1892</f>
        <v>0</v>
      </c>
      <c r="BZ1891" s="17">
        <f>BZ1892</f>
        <v>0</v>
      </c>
      <c r="CA1891" s="17">
        <f>CA1892</f>
        <v>0</v>
      </c>
      <c r="CB1891" s="17">
        <f>CB1892</f>
        <v>0</v>
      </c>
      <c r="CC1891" s="17">
        <f>CC1892</f>
        <v>0</v>
      </c>
      <c r="CD1891" s="17">
        <f>CD1892</f>
        <v>0</v>
      </c>
      <c r="CE1891" s="17">
        <f>CE1892</f>
        <v>0</v>
      </c>
      <c r="CF1891" s="17">
        <f>CF1892</f>
        <v>0</v>
      </c>
      <c r="CG1891" s="17">
        <f t="shared" si="8678"/>
        <v>0</v>
      </c>
      <c r="CH1891" s="17">
        <f t="shared" si="8679"/>
        <v>1711.297</v>
      </c>
      <c r="CI1891" s="17">
        <f t="shared" si="8680"/>
        <v>0</v>
      </c>
      <c r="CJ1891" s="17">
        <f>CJ1892</f>
        <v>0</v>
      </c>
      <c r="CK1891" s="32"/>
      <c r="CL1891" s="32"/>
      <c r="CM1891" s="1"/>
      <c r="CN1891" s="1"/>
      <c r="CO1891" s="1"/>
      <c r="CP1891" s="1"/>
      <c r="CQ1891" s="1"/>
      <c r="CR1891" s="1"/>
      <c r="CS1891" s="1"/>
    </row>
    <row r="1892" s="1" customFormat="1">
      <c r="A1892" s="30" t="s">
        <v>602</v>
      </c>
      <c r="B1892" s="30" t="s">
        <v>68</v>
      </c>
      <c r="C1892" s="30" t="s">
        <v>333</v>
      </c>
      <c r="D1892" s="30" t="s">
        <v>687</v>
      </c>
      <c r="E1892" s="30" t="s">
        <v>91</v>
      </c>
      <c r="F1892" s="31" t="s">
        <v>92</v>
      </c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>
        <v>1711.297</v>
      </c>
      <c r="BI1892" s="17"/>
      <c r="BJ1892" s="17"/>
      <c r="BK1892" s="17"/>
      <c r="BL1892" s="17"/>
      <c r="BM1892" s="17"/>
      <c r="BN1892" s="17"/>
      <c r="BO1892" s="17">
        <f t="shared" si="8672"/>
        <v>0</v>
      </c>
      <c r="BP1892" s="17">
        <f t="shared" si="8673"/>
        <v>1711.297</v>
      </c>
      <c r="BQ1892" s="17">
        <f t="shared" si="8674"/>
        <v>0</v>
      </c>
      <c r="BR1892" s="17"/>
      <c r="BS1892" s="17"/>
      <c r="BT1892" s="17"/>
      <c r="BU1892" s="17">
        <f t="shared" si="8675"/>
        <v>0</v>
      </c>
      <c r="BV1892" s="17">
        <f t="shared" si="8676"/>
        <v>1711.297</v>
      </c>
      <c r="BW1892" s="17">
        <f t="shared" si="8677"/>
        <v>0</v>
      </c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>
        <f t="shared" si="8678"/>
        <v>0</v>
      </c>
      <c r="CH1892" s="17">
        <f t="shared" si="8679"/>
        <v>1711.297</v>
      </c>
      <c r="CI1892" s="17">
        <f t="shared" si="8680"/>
        <v>0</v>
      </c>
      <c r="CJ1892" s="17"/>
      <c r="CK1892" s="32"/>
      <c r="CL1892" s="32"/>
      <c r="CM1892" s="1"/>
      <c r="CN1892" s="1"/>
      <c r="CO1892" s="1"/>
      <c r="CP1892" s="1"/>
      <c r="CQ1892" s="1"/>
      <c r="CR1892" s="1"/>
      <c r="CS1892" s="1"/>
    </row>
    <row r="1893" s="1" customFormat="1">
      <c r="A1893" s="30" t="s">
        <v>602</v>
      </c>
      <c r="B1893" s="30" t="s">
        <v>68</v>
      </c>
      <c r="C1893" s="30" t="s">
        <v>333</v>
      </c>
      <c r="D1893" s="30" t="s">
        <v>689</v>
      </c>
      <c r="E1893" s="30"/>
      <c r="F1893" s="31" t="s">
        <v>690</v>
      </c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>
        <f>BD1894</f>
        <v>0</v>
      </c>
      <c r="BE1893" s="17">
        <f>BE1894</f>
        <v>0</v>
      </c>
      <c r="BF1893" s="17">
        <f>BF1894</f>
        <v>0</v>
      </c>
      <c r="BG1893" s="17">
        <f>BG1894</f>
        <v>0</v>
      </c>
      <c r="BH1893" s="17">
        <f>BH1894</f>
        <v>35550.589</v>
      </c>
      <c r="BI1893" s="17">
        <f>BI1894</f>
        <v>0</v>
      </c>
      <c r="BJ1893" s="17">
        <f>BJ1894</f>
        <v>0</v>
      </c>
      <c r="BK1893" s="17">
        <f>BK1894</f>
        <v>0</v>
      </c>
      <c r="BL1893" s="17">
        <f>BL1894</f>
        <v>0</v>
      </c>
      <c r="BM1893" s="17">
        <f>BM1894</f>
        <v>0</v>
      </c>
      <c r="BN1893" s="17">
        <f>BN1894</f>
        <v>0</v>
      </c>
      <c r="BO1893" s="17">
        <f t="shared" si="8672"/>
        <v>0</v>
      </c>
      <c r="BP1893" s="17">
        <f t="shared" si="8673"/>
        <v>35550.589</v>
      </c>
      <c r="BQ1893" s="17">
        <f t="shared" si="8674"/>
        <v>0</v>
      </c>
      <c r="BR1893" s="17">
        <f>BR1894</f>
        <v>0</v>
      </c>
      <c r="BS1893" s="17">
        <f>BS1894</f>
        <v>0</v>
      </c>
      <c r="BT1893" s="17">
        <f>BT1894</f>
        <v>0</v>
      </c>
      <c r="BU1893" s="17">
        <f t="shared" si="8675"/>
        <v>0</v>
      </c>
      <c r="BV1893" s="17">
        <f t="shared" si="8676"/>
        <v>35550.589</v>
      </c>
      <c r="BW1893" s="17">
        <f t="shared" si="8677"/>
        <v>0</v>
      </c>
      <c r="BX1893" s="17">
        <f>BX1894</f>
        <v>0</v>
      </c>
      <c r="BY1893" s="17">
        <f>BY1894</f>
        <v>0</v>
      </c>
      <c r="BZ1893" s="17">
        <f>BZ1894</f>
        <v>0</v>
      </c>
      <c r="CA1893" s="17">
        <f>CA1894</f>
        <v>0</v>
      </c>
      <c r="CB1893" s="17">
        <f>CB1894</f>
        <v>0</v>
      </c>
      <c r="CC1893" s="17">
        <f>CC1894</f>
        <v>0</v>
      </c>
      <c r="CD1893" s="17">
        <f>CD1894</f>
        <v>0</v>
      </c>
      <c r="CE1893" s="17">
        <f>CE1894</f>
        <v>0</v>
      </c>
      <c r="CF1893" s="17">
        <f>CF1894</f>
        <v>0</v>
      </c>
      <c r="CG1893" s="17">
        <f t="shared" si="8678"/>
        <v>0</v>
      </c>
      <c r="CH1893" s="17">
        <f t="shared" si="8679"/>
        <v>35550.589</v>
      </c>
      <c r="CI1893" s="17">
        <f t="shared" si="8680"/>
        <v>0</v>
      </c>
      <c r="CJ1893" s="17">
        <f>CJ1894</f>
        <v>0</v>
      </c>
      <c r="CK1893" s="32"/>
      <c r="CL1893" s="32"/>
      <c r="CM1893" s="1"/>
      <c r="CN1893" s="1"/>
      <c r="CO1893" s="1"/>
      <c r="CP1893" s="1"/>
      <c r="CQ1893" s="1"/>
      <c r="CR1893" s="1"/>
      <c r="CS1893" s="1"/>
    </row>
    <row r="1894" s="1" customFormat="1">
      <c r="A1894" s="30" t="s">
        <v>602</v>
      </c>
      <c r="B1894" s="30" t="s">
        <v>68</v>
      </c>
      <c r="C1894" s="30" t="s">
        <v>333</v>
      </c>
      <c r="D1894" s="30" t="s">
        <v>689</v>
      </c>
      <c r="E1894" s="30" t="s">
        <v>91</v>
      </c>
      <c r="F1894" s="31" t="s">
        <v>92</v>
      </c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>
        <v>35550.589</v>
      </c>
      <c r="BI1894" s="17"/>
      <c r="BJ1894" s="17"/>
      <c r="BK1894" s="17"/>
      <c r="BL1894" s="17"/>
      <c r="BM1894" s="17"/>
      <c r="BN1894" s="17"/>
      <c r="BO1894" s="17">
        <f t="shared" si="8672"/>
        <v>0</v>
      </c>
      <c r="BP1894" s="17">
        <f t="shared" si="8673"/>
        <v>35550.589</v>
      </c>
      <c r="BQ1894" s="17">
        <f t="shared" si="8674"/>
        <v>0</v>
      </c>
      <c r="BR1894" s="17"/>
      <c r="BS1894" s="17"/>
      <c r="BT1894" s="17"/>
      <c r="BU1894" s="17">
        <f t="shared" si="8675"/>
        <v>0</v>
      </c>
      <c r="BV1894" s="17">
        <f t="shared" si="8676"/>
        <v>35550.589</v>
      </c>
      <c r="BW1894" s="17">
        <f t="shared" si="8677"/>
        <v>0</v>
      </c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>
        <f t="shared" si="8678"/>
        <v>0</v>
      </c>
      <c r="CH1894" s="17">
        <f t="shared" si="8679"/>
        <v>35550.589</v>
      </c>
      <c r="CI1894" s="17">
        <f t="shared" si="8680"/>
        <v>0</v>
      </c>
      <c r="CJ1894" s="17"/>
      <c r="CK1894" s="32"/>
      <c r="CL1894" s="32"/>
      <c r="CM1894" s="1"/>
      <c r="CN1894" s="1"/>
      <c r="CO1894" s="1"/>
      <c r="CP1894" s="1"/>
      <c r="CQ1894" s="1"/>
      <c r="CR1894" s="1"/>
      <c r="CS1894" s="1"/>
    </row>
    <row r="1895" s="1" customFormat="1">
      <c r="A1895" s="30" t="s">
        <v>602</v>
      </c>
      <c r="B1895" s="30" t="s">
        <v>68</v>
      </c>
      <c r="C1895" s="30" t="s">
        <v>333</v>
      </c>
      <c r="D1895" s="30" t="s">
        <v>691</v>
      </c>
      <c r="E1895" s="35"/>
      <c r="F1895" s="31" t="s">
        <v>692</v>
      </c>
      <c r="G1895" s="17">
        <f>G1896</f>
        <v>43764.300000000003</v>
      </c>
      <c r="H1895" s="17">
        <f>H1896</f>
        <v>0</v>
      </c>
      <c r="I1895" s="17">
        <f>I1896</f>
        <v>0</v>
      </c>
      <c r="J1895" s="17">
        <f>J1896</f>
        <v>0</v>
      </c>
      <c r="K1895" s="17">
        <f>K1896</f>
        <v>0</v>
      </c>
      <c r="L1895" s="17">
        <f>L1896</f>
        <v>0</v>
      </c>
      <c r="M1895" s="17">
        <f t="shared" si="8795"/>
        <v>43764.300000000003</v>
      </c>
      <c r="N1895" s="17">
        <f t="shared" si="8796"/>
        <v>0</v>
      </c>
      <c r="O1895" s="17">
        <f t="shared" si="8797"/>
        <v>0</v>
      </c>
      <c r="P1895" s="17">
        <f>P1896</f>
        <v>0</v>
      </c>
      <c r="Q1895" s="17">
        <f>Q1896</f>
        <v>0</v>
      </c>
      <c r="R1895" s="17">
        <f>R1896</f>
        <v>0</v>
      </c>
      <c r="S1895" s="17">
        <f>S1896</f>
        <v>0</v>
      </c>
      <c r="T1895" s="17">
        <f>T1896</f>
        <v>0</v>
      </c>
      <c r="U1895" s="17">
        <f>U1896</f>
        <v>0</v>
      </c>
      <c r="V1895" s="17">
        <f>V1896</f>
        <v>0</v>
      </c>
      <c r="W1895" s="17">
        <f>W1896</f>
        <v>0</v>
      </c>
      <c r="X1895" s="17">
        <f>X1896</f>
        <v>0</v>
      </c>
      <c r="Y1895" s="17">
        <f t="shared" si="8660"/>
        <v>43764.300000000003</v>
      </c>
      <c r="Z1895" s="17">
        <f t="shared" si="8661"/>
        <v>0</v>
      </c>
      <c r="AA1895" s="17">
        <f t="shared" si="8662"/>
        <v>0</v>
      </c>
      <c r="AB1895" s="17">
        <f>AB1896</f>
        <v>0</v>
      </c>
      <c r="AC1895" s="17">
        <f>AC1896</f>
        <v>0</v>
      </c>
      <c r="AD1895" s="17">
        <f>AD1896</f>
        <v>0</v>
      </c>
      <c r="AE1895" s="17">
        <f t="shared" si="8663"/>
        <v>43764.300000000003</v>
      </c>
      <c r="AF1895" s="17">
        <f t="shared" si="8664"/>
        <v>0</v>
      </c>
      <c r="AG1895" s="17">
        <f t="shared" si="8665"/>
        <v>0</v>
      </c>
      <c r="AH1895" s="17">
        <f>AH1896</f>
        <v>0</v>
      </c>
      <c r="AI1895" s="17">
        <f>AI1896</f>
        <v>0</v>
      </c>
      <c r="AJ1895" s="17">
        <f>AJ1896</f>
        <v>0</v>
      </c>
      <c r="AK1895" s="17">
        <f>AK1896</f>
        <v>0</v>
      </c>
      <c r="AL1895" s="17">
        <f>AL1896</f>
        <v>0</v>
      </c>
      <c r="AM1895" s="17">
        <f>AM1896</f>
        <v>0</v>
      </c>
      <c r="AN1895" s="17">
        <f>AN1896</f>
        <v>0</v>
      </c>
      <c r="AO1895" s="17">
        <f>AO1896</f>
        <v>0</v>
      </c>
      <c r="AP1895" s="17">
        <f>AP1896</f>
        <v>0</v>
      </c>
      <c r="AQ1895" s="17">
        <f>AQ1896</f>
        <v>0</v>
      </c>
      <c r="AR1895" s="17">
        <f>AR1896</f>
        <v>0</v>
      </c>
      <c r="AS1895" s="17">
        <f>AS1896</f>
        <v>0</v>
      </c>
      <c r="AT1895" s="17">
        <f>AT1896</f>
        <v>0</v>
      </c>
      <c r="AU1895" s="17">
        <f>AU1896</f>
        <v>0</v>
      </c>
      <c r="AV1895" s="17">
        <f>AV1896</f>
        <v>0</v>
      </c>
      <c r="AW1895" s="17">
        <f t="shared" si="8666"/>
        <v>43764.300000000003</v>
      </c>
      <c r="AX1895" s="17">
        <f t="shared" si="8667"/>
        <v>0</v>
      </c>
      <c r="AY1895" s="17">
        <f t="shared" si="8668"/>
        <v>0</v>
      </c>
      <c r="AZ1895" s="17">
        <f>AZ1896</f>
        <v>0</v>
      </c>
      <c r="BA1895" s="17">
        <f t="shared" si="8669"/>
        <v>43764.300000000003</v>
      </c>
      <c r="BB1895" s="17">
        <f t="shared" si="8670"/>
        <v>0</v>
      </c>
      <c r="BC1895" s="17">
        <f t="shared" si="8671"/>
        <v>0</v>
      </c>
      <c r="BD1895" s="17">
        <f>BD1896</f>
        <v>0</v>
      </c>
      <c r="BE1895" s="17">
        <f>BE1896</f>
        <v>0</v>
      </c>
      <c r="BF1895" s="17">
        <f>BF1896</f>
        <v>-43764.300000000003</v>
      </c>
      <c r="BG1895" s="17">
        <f>BG1896</f>
        <v>0</v>
      </c>
      <c r="BH1895" s="17">
        <f>BH1896</f>
        <v>0</v>
      </c>
      <c r="BI1895" s="17">
        <f>BI1896</f>
        <v>0</v>
      </c>
      <c r="BJ1895" s="17">
        <f>BJ1896</f>
        <v>43764.300000000003</v>
      </c>
      <c r="BK1895" s="17">
        <f>BK1896</f>
        <v>0</v>
      </c>
      <c r="BL1895" s="17">
        <f>BL1896</f>
        <v>0</v>
      </c>
      <c r="BM1895" s="17">
        <f>BM1896</f>
        <v>0</v>
      </c>
      <c r="BN1895" s="17">
        <f>BN1896</f>
        <v>0</v>
      </c>
      <c r="BO1895" s="17">
        <f t="shared" si="8672"/>
        <v>0</v>
      </c>
      <c r="BP1895" s="17">
        <f t="shared" si="8673"/>
        <v>43764.300000000003</v>
      </c>
      <c r="BQ1895" s="17">
        <f t="shared" si="8674"/>
        <v>0</v>
      </c>
      <c r="BR1895" s="17">
        <f>BR1896</f>
        <v>0</v>
      </c>
      <c r="BS1895" s="17">
        <f>BS1896</f>
        <v>0</v>
      </c>
      <c r="BT1895" s="17">
        <f>BT1896</f>
        <v>0</v>
      </c>
      <c r="BU1895" s="17">
        <f t="shared" si="8675"/>
        <v>0</v>
      </c>
      <c r="BV1895" s="17">
        <f t="shared" si="8676"/>
        <v>43764.300000000003</v>
      </c>
      <c r="BW1895" s="17">
        <f t="shared" si="8677"/>
        <v>0</v>
      </c>
      <c r="BX1895" s="17">
        <f>BX1896</f>
        <v>0</v>
      </c>
      <c r="BY1895" s="17">
        <f>BY1896</f>
        <v>0</v>
      </c>
      <c r="BZ1895" s="17">
        <f>BZ1896</f>
        <v>0</v>
      </c>
      <c r="CA1895" s="17">
        <f>CA1896</f>
        <v>0</v>
      </c>
      <c r="CB1895" s="17">
        <f>CB1896</f>
        <v>0</v>
      </c>
      <c r="CC1895" s="17">
        <f>CC1896</f>
        <v>0</v>
      </c>
      <c r="CD1895" s="17">
        <f>CD1896</f>
        <v>0</v>
      </c>
      <c r="CE1895" s="17">
        <f>CE1896</f>
        <v>0</v>
      </c>
      <c r="CF1895" s="17">
        <f>CF1896</f>
        <v>0</v>
      </c>
      <c r="CG1895" s="17">
        <f t="shared" si="8678"/>
        <v>0</v>
      </c>
      <c r="CH1895" s="17">
        <f t="shared" si="8679"/>
        <v>43764.300000000003</v>
      </c>
      <c r="CI1895" s="17">
        <f t="shared" si="8680"/>
        <v>0</v>
      </c>
      <c r="CJ1895" s="17">
        <f>CJ1896</f>
        <v>0</v>
      </c>
      <c r="CK1895" s="32"/>
      <c r="CL1895" s="32"/>
      <c r="CM1895" s="1"/>
      <c r="CN1895" s="1"/>
      <c r="CO1895" s="1"/>
      <c r="CP1895" s="1"/>
      <c r="CQ1895" s="1"/>
      <c r="CR1895" s="1"/>
      <c r="CS1895" s="1"/>
    </row>
    <row r="1896" s="1" customFormat="1" ht="30">
      <c r="A1896" s="30" t="s">
        <v>602</v>
      </c>
      <c r="B1896" s="30" t="s">
        <v>68</v>
      </c>
      <c r="C1896" s="30" t="s">
        <v>333</v>
      </c>
      <c r="D1896" s="30" t="s">
        <v>691</v>
      </c>
      <c r="E1896" s="30" t="s">
        <v>91</v>
      </c>
      <c r="F1896" s="31" t="s">
        <v>92</v>
      </c>
      <c r="G1896" s="17">
        <v>43764.300000000003</v>
      </c>
      <c r="H1896" s="17">
        <v>0</v>
      </c>
      <c r="I1896" s="17">
        <v>0</v>
      </c>
      <c r="J1896" s="17"/>
      <c r="K1896" s="17"/>
      <c r="L1896" s="17"/>
      <c r="M1896" s="17">
        <f t="shared" si="8795"/>
        <v>43764.300000000003</v>
      </c>
      <c r="N1896" s="17">
        <f t="shared" si="8796"/>
        <v>0</v>
      </c>
      <c r="O1896" s="17">
        <f t="shared" si="8797"/>
        <v>0</v>
      </c>
      <c r="P1896" s="17"/>
      <c r="Q1896" s="17"/>
      <c r="R1896" s="17"/>
      <c r="S1896" s="17"/>
      <c r="T1896" s="17"/>
      <c r="U1896" s="17"/>
      <c r="V1896" s="17"/>
      <c r="W1896" s="17"/>
      <c r="X1896" s="17"/>
      <c r="Y1896" s="17">
        <f t="shared" ref="Y1896:Y1959" si="8798">M1896+P1896+Q1896+R1896+S1896</f>
        <v>43764.300000000003</v>
      </c>
      <c r="Z1896" s="17">
        <f t="shared" ref="Z1896:Z1959" si="8799">N1896+T1896+U1896</f>
        <v>0</v>
      </c>
      <c r="AA1896" s="17">
        <f t="shared" ref="AA1896:AA1959" si="8800">O1896+V1896+X1896+W1896</f>
        <v>0</v>
      </c>
      <c r="AB1896" s="17"/>
      <c r="AC1896" s="17"/>
      <c r="AD1896" s="17"/>
      <c r="AE1896" s="17">
        <f t="shared" ref="AE1896:AE1959" si="8801">Y1896+AB1896</f>
        <v>43764.300000000003</v>
      </c>
      <c r="AF1896" s="17">
        <f t="shared" ref="AF1896:AF1959" si="8802">Z1896+AC1896</f>
        <v>0</v>
      </c>
      <c r="AG1896" s="17">
        <f t="shared" ref="AG1896:AG1959" si="8803">AA1896+AD1896</f>
        <v>0</v>
      </c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>
        <f t="shared" ref="AW1896:AW1959" si="8804">AE1896+AH1896+AI1896+AJ1896+AK1896+AL1896</f>
        <v>43764.300000000003</v>
      </c>
      <c r="AX1896" s="17">
        <f t="shared" ref="AX1896:AX1959" si="8805">AF1896+AM1896+AN1896+AO1896+AP1896+AQ1896</f>
        <v>0</v>
      </c>
      <c r="AY1896" s="17">
        <f t="shared" ref="AY1896:AY1959" si="8806">AG1896+AR1896+AS1896+AT1896+AU1896+AV1896</f>
        <v>0</v>
      </c>
      <c r="AZ1896" s="17"/>
      <c r="BA1896" s="17">
        <f t="shared" ref="BA1896:BA1959" si="8807">AW1896+AZ1896</f>
        <v>43764.300000000003</v>
      </c>
      <c r="BB1896" s="17">
        <f t="shared" ref="BB1896:BB1959" si="8808">AX1896</f>
        <v>0</v>
      </c>
      <c r="BC1896" s="17">
        <f t="shared" ref="BC1896:BC1959" si="8809">AY1896</f>
        <v>0</v>
      </c>
      <c r="BD1896" s="17"/>
      <c r="BE1896" s="17"/>
      <c r="BF1896" s="17">
        <v>-43764.300000000003</v>
      </c>
      <c r="BG1896" s="17"/>
      <c r="BH1896" s="17"/>
      <c r="BI1896" s="17"/>
      <c r="BJ1896" s="17">
        <v>43764.300000000003</v>
      </c>
      <c r="BK1896" s="17"/>
      <c r="BL1896" s="17"/>
      <c r="BM1896" s="17"/>
      <c r="BN1896" s="17"/>
      <c r="BO1896" s="17">
        <f t="shared" ref="BO1896:BO1959" si="8810">BA1896+BD1896+BE1896+BF1896+BG1896</f>
        <v>0</v>
      </c>
      <c r="BP1896" s="17">
        <f t="shared" ref="BP1896:BP1959" si="8811">BB1896+BH1896+BI1896+BJ1896+BK1896</f>
        <v>43764.300000000003</v>
      </c>
      <c r="BQ1896" s="17">
        <f t="shared" ref="BQ1896:BQ1959" si="8812">BC1896+BL1896+BM1896+BN1896</f>
        <v>0</v>
      </c>
      <c r="BR1896" s="17"/>
      <c r="BS1896" s="17"/>
      <c r="BT1896" s="17"/>
      <c r="BU1896" s="17">
        <f t="shared" ref="BU1896:BU1959" si="8813">BO1896+BR1896</f>
        <v>0</v>
      </c>
      <c r="BV1896" s="17">
        <f t="shared" ref="BV1896:BV1959" si="8814">BP1896+BS1896</f>
        <v>43764.300000000003</v>
      </c>
      <c r="BW1896" s="17">
        <f t="shared" ref="BW1896:BW1959" si="8815">BQ1896+BT1896</f>
        <v>0</v>
      </c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>
        <f t="shared" ref="CG1896:CG1959" si="8816">BU1896+BX1896+BY1896+BZ1896</f>
        <v>0</v>
      </c>
      <c r="CH1896" s="17">
        <f t="shared" ref="CH1896:CH1959" si="8817">BV1896+CA1896+CB1896+CC1896</f>
        <v>43764.300000000003</v>
      </c>
      <c r="CI1896" s="17">
        <f t="shared" ref="CI1896:CI1959" si="8818">BW1896+CD1896+CE1896+CF1896</f>
        <v>0</v>
      </c>
      <c r="CJ1896" s="17"/>
      <c r="CK1896" s="32"/>
      <c r="CL1896" s="32"/>
      <c r="CM1896" s="1"/>
      <c r="CN1896" s="1"/>
      <c r="CO1896" s="1"/>
      <c r="CP1896" s="1"/>
      <c r="CQ1896" s="1"/>
      <c r="CR1896" s="1"/>
      <c r="CS1896" s="1"/>
    </row>
    <row r="1897" s="1" customFormat="1" ht="30">
      <c r="A1897" s="30" t="s">
        <v>602</v>
      </c>
      <c r="B1897" s="30" t="s">
        <v>68</v>
      </c>
      <c r="C1897" s="30" t="s">
        <v>333</v>
      </c>
      <c r="D1897" s="30" t="s">
        <v>693</v>
      </c>
      <c r="E1897" s="35"/>
      <c r="F1897" s="31" t="s">
        <v>694</v>
      </c>
      <c r="G1897" s="17">
        <f>G1898</f>
        <v>80000</v>
      </c>
      <c r="H1897" s="17">
        <f>H1898</f>
        <v>100530.10000000001</v>
      </c>
      <c r="I1897" s="17">
        <f>I1898</f>
        <v>118578.5</v>
      </c>
      <c r="J1897" s="17">
        <f>J1898</f>
        <v>0</v>
      </c>
      <c r="K1897" s="17">
        <f>K1898</f>
        <v>0</v>
      </c>
      <c r="L1897" s="17">
        <f>L1898</f>
        <v>0</v>
      </c>
      <c r="M1897" s="17">
        <f t="shared" si="8795"/>
        <v>80000</v>
      </c>
      <c r="N1897" s="17">
        <f t="shared" si="8796"/>
        <v>100530.10000000001</v>
      </c>
      <c r="O1897" s="17">
        <f t="shared" si="8797"/>
        <v>118578.5</v>
      </c>
      <c r="P1897" s="17">
        <f>P1898</f>
        <v>0</v>
      </c>
      <c r="Q1897" s="17">
        <f>Q1898</f>
        <v>0</v>
      </c>
      <c r="R1897" s="17">
        <f>R1898</f>
        <v>0</v>
      </c>
      <c r="S1897" s="17">
        <f>S1898</f>
        <v>0</v>
      </c>
      <c r="T1897" s="17">
        <f>T1898</f>
        <v>0</v>
      </c>
      <c r="U1897" s="17">
        <f>U1898</f>
        <v>0</v>
      </c>
      <c r="V1897" s="17">
        <f>V1898</f>
        <v>0</v>
      </c>
      <c r="W1897" s="17">
        <f>W1898</f>
        <v>0</v>
      </c>
      <c r="X1897" s="17">
        <f>X1898</f>
        <v>0</v>
      </c>
      <c r="Y1897" s="17">
        <f t="shared" si="8798"/>
        <v>80000</v>
      </c>
      <c r="Z1897" s="17">
        <f t="shared" si="8799"/>
        <v>100530.10000000001</v>
      </c>
      <c r="AA1897" s="17">
        <f t="shared" si="8800"/>
        <v>118578.5</v>
      </c>
      <c r="AB1897" s="17">
        <f>AB1898</f>
        <v>0</v>
      </c>
      <c r="AC1897" s="17">
        <f>AC1898</f>
        <v>0</v>
      </c>
      <c r="AD1897" s="17">
        <f>AD1898</f>
        <v>0</v>
      </c>
      <c r="AE1897" s="17">
        <f t="shared" si="8801"/>
        <v>80000</v>
      </c>
      <c r="AF1897" s="17">
        <f t="shared" si="8802"/>
        <v>100530.10000000001</v>
      </c>
      <c r="AG1897" s="17">
        <f t="shared" si="8803"/>
        <v>118578.5</v>
      </c>
      <c r="AH1897" s="17">
        <f>AH1898</f>
        <v>0</v>
      </c>
      <c r="AI1897" s="17">
        <f>AI1898</f>
        <v>0</v>
      </c>
      <c r="AJ1897" s="17">
        <f>AJ1898</f>
        <v>0</v>
      </c>
      <c r="AK1897" s="17">
        <f>AK1898</f>
        <v>0</v>
      </c>
      <c r="AL1897" s="17">
        <f>AL1898</f>
        <v>0</v>
      </c>
      <c r="AM1897" s="17">
        <f>AM1898</f>
        <v>0</v>
      </c>
      <c r="AN1897" s="17">
        <f>AN1898</f>
        <v>0</v>
      </c>
      <c r="AO1897" s="17">
        <f>AO1898</f>
        <v>0</v>
      </c>
      <c r="AP1897" s="17">
        <f>AP1898</f>
        <v>0</v>
      </c>
      <c r="AQ1897" s="17">
        <f>AQ1898</f>
        <v>0</v>
      </c>
      <c r="AR1897" s="17">
        <f>AR1898</f>
        <v>0</v>
      </c>
      <c r="AS1897" s="17">
        <f>AS1898</f>
        <v>0</v>
      </c>
      <c r="AT1897" s="17">
        <f>AT1898</f>
        <v>0</v>
      </c>
      <c r="AU1897" s="17">
        <f>AU1898</f>
        <v>0</v>
      </c>
      <c r="AV1897" s="17">
        <f>AV1898</f>
        <v>0</v>
      </c>
      <c r="AW1897" s="17">
        <f t="shared" si="8804"/>
        <v>80000</v>
      </c>
      <c r="AX1897" s="17">
        <f t="shared" si="8805"/>
        <v>100530.10000000001</v>
      </c>
      <c r="AY1897" s="17">
        <f t="shared" si="8806"/>
        <v>118578.5</v>
      </c>
      <c r="AZ1897" s="17">
        <f>AZ1898</f>
        <v>0</v>
      </c>
      <c r="BA1897" s="17">
        <f t="shared" si="8807"/>
        <v>80000</v>
      </c>
      <c r="BB1897" s="17">
        <f t="shared" si="8808"/>
        <v>100530.10000000001</v>
      </c>
      <c r="BC1897" s="17">
        <f t="shared" si="8809"/>
        <v>118578.5</v>
      </c>
      <c r="BD1897" s="17">
        <f>BD1898</f>
        <v>0</v>
      </c>
      <c r="BE1897" s="17">
        <f>BE1898</f>
        <v>0</v>
      </c>
      <c r="BF1897" s="17">
        <f>BF1898</f>
        <v>-72000</v>
      </c>
      <c r="BG1897" s="17">
        <f>BG1898</f>
        <v>0</v>
      </c>
      <c r="BH1897" s="17">
        <f>BH1898</f>
        <v>0</v>
      </c>
      <c r="BI1897" s="17">
        <f>BI1898</f>
        <v>0</v>
      </c>
      <c r="BJ1897" s="17">
        <f>BJ1898</f>
        <v>0</v>
      </c>
      <c r="BK1897" s="17">
        <f>BK1898</f>
        <v>0</v>
      </c>
      <c r="BL1897" s="17">
        <f>BL1898</f>
        <v>0</v>
      </c>
      <c r="BM1897" s="17">
        <f>BM1898</f>
        <v>0</v>
      </c>
      <c r="BN1897" s="17">
        <f>BN1898</f>
        <v>72000</v>
      </c>
      <c r="BO1897" s="17">
        <f t="shared" si="8810"/>
        <v>8000</v>
      </c>
      <c r="BP1897" s="17">
        <f t="shared" si="8811"/>
        <v>100530.10000000001</v>
      </c>
      <c r="BQ1897" s="17">
        <f t="shared" si="8812"/>
        <v>190578.5</v>
      </c>
      <c r="BR1897" s="17">
        <f>BR1898</f>
        <v>0</v>
      </c>
      <c r="BS1897" s="17">
        <f>BS1898</f>
        <v>0</v>
      </c>
      <c r="BT1897" s="17">
        <f>BT1898</f>
        <v>0</v>
      </c>
      <c r="BU1897" s="17">
        <f t="shared" si="8813"/>
        <v>8000</v>
      </c>
      <c r="BV1897" s="17">
        <f t="shared" si="8814"/>
        <v>100530.10000000001</v>
      </c>
      <c r="BW1897" s="17">
        <f t="shared" si="8815"/>
        <v>190578.5</v>
      </c>
      <c r="BX1897" s="17">
        <f>BX1898</f>
        <v>0</v>
      </c>
      <c r="BY1897" s="17">
        <f>BY1898</f>
        <v>0</v>
      </c>
      <c r="BZ1897" s="17">
        <f>BZ1898</f>
        <v>0</v>
      </c>
      <c r="CA1897" s="17">
        <f>CA1898</f>
        <v>0</v>
      </c>
      <c r="CB1897" s="17">
        <f>CB1898</f>
        <v>0</v>
      </c>
      <c r="CC1897" s="17">
        <f>CC1898</f>
        <v>0</v>
      </c>
      <c r="CD1897" s="17">
        <f>CD1898</f>
        <v>0</v>
      </c>
      <c r="CE1897" s="17">
        <f>CE1898</f>
        <v>0</v>
      </c>
      <c r="CF1897" s="17">
        <f>CF1898</f>
        <v>0</v>
      </c>
      <c r="CG1897" s="17">
        <f t="shared" si="8816"/>
        <v>8000</v>
      </c>
      <c r="CH1897" s="17">
        <f t="shared" si="8817"/>
        <v>100530.10000000001</v>
      </c>
      <c r="CI1897" s="17">
        <f t="shared" si="8818"/>
        <v>190578.5</v>
      </c>
      <c r="CJ1897" s="17">
        <f>CJ1898</f>
        <v>0</v>
      </c>
      <c r="CK1897" s="32"/>
      <c r="CL1897" s="32"/>
      <c r="CM1897" s="1"/>
      <c r="CN1897" s="1"/>
      <c r="CO1897" s="1"/>
      <c r="CP1897" s="1"/>
      <c r="CQ1897" s="1"/>
      <c r="CR1897" s="1"/>
      <c r="CS1897" s="1"/>
    </row>
    <row r="1898" s="1" customFormat="1" ht="30">
      <c r="A1898" s="30" t="s">
        <v>602</v>
      </c>
      <c r="B1898" s="30" t="s">
        <v>68</v>
      </c>
      <c r="C1898" s="30" t="s">
        <v>333</v>
      </c>
      <c r="D1898" s="30" t="s">
        <v>693</v>
      </c>
      <c r="E1898" s="30" t="s">
        <v>91</v>
      </c>
      <c r="F1898" s="31" t="s">
        <v>92</v>
      </c>
      <c r="G1898" s="17">
        <v>80000</v>
      </c>
      <c r="H1898" s="17">
        <v>100530.10000000001</v>
      </c>
      <c r="I1898" s="17">
        <v>118578.5</v>
      </c>
      <c r="J1898" s="17"/>
      <c r="K1898" s="17"/>
      <c r="L1898" s="17"/>
      <c r="M1898" s="17">
        <f t="shared" si="8795"/>
        <v>80000</v>
      </c>
      <c r="N1898" s="17">
        <f t="shared" si="8796"/>
        <v>100530.10000000001</v>
      </c>
      <c r="O1898" s="17">
        <f t="shared" si="8797"/>
        <v>118578.5</v>
      </c>
      <c r="P1898" s="17"/>
      <c r="Q1898" s="17"/>
      <c r="R1898" s="17"/>
      <c r="S1898" s="17"/>
      <c r="T1898" s="17"/>
      <c r="U1898" s="17"/>
      <c r="V1898" s="17"/>
      <c r="W1898" s="17"/>
      <c r="X1898" s="17"/>
      <c r="Y1898" s="17">
        <f t="shared" si="8798"/>
        <v>80000</v>
      </c>
      <c r="Z1898" s="17">
        <f t="shared" si="8799"/>
        <v>100530.10000000001</v>
      </c>
      <c r="AA1898" s="17">
        <f t="shared" si="8800"/>
        <v>118578.5</v>
      </c>
      <c r="AB1898" s="17"/>
      <c r="AC1898" s="17"/>
      <c r="AD1898" s="17"/>
      <c r="AE1898" s="17">
        <f t="shared" si="8801"/>
        <v>80000</v>
      </c>
      <c r="AF1898" s="17">
        <f t="shared" si="8802"/>
        <v>100530.10000000001</v>
      </c>
      <c r="AG1898" s="17">
        <f t="shared" si="8803"/>
        <v>118578.5</v>
      </c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>
        <f t="shared" si="8804"/>
        <v>80000</v>
      </c>
      <c r="AX1898" s="17">
        <f t="shared" si="8805"/>
        <v>100530.10000000001</v>
      </c>
      <c r="AY1898" s="17">
        <f t="shared" si="8806"/>
        <v>118578.5</v>
      </c>
      <c r="AZ1898" s="17"/>
      <c r="BA1898" s="17">
        <f t="shared" si="8807"/>
        <v>80000</v>
      </c>
      <c r="BB1898" s="17">
        <f t="shared" si="8808"/>
        <v>100530.10000000001</v>
      </c>
      <c r="BC1898" s="17">
        <f t="shared" si="8809"/>
        <v>118578.5</v>
      </c>
      <c r="BD1898" s="17"/>
      <c r="BE1898" s="17"/>
      <c r="BF1898" s="17">
        <v>-72000</v>
      </c>
      <c r="BG1898" s="17"/>
      <c r="BH1898" s="17"/>
      <c r="BI1898" s="17"/>
      <c r="BJ1898" s="17"/>
      <c r="BK1898" s="17"/>
      <c r="BL1898" s="17"/>
      <c r="BM1898" s="17"/>
      <c r="BN1898" s="17">
        <v>72000</v>
      </c>
      <c r="BO1898" s="17">
        <f t="shared" si="8810"/>
        <v>8000</v>
      </c>
      <c r="BP1898" s="17">
        <f t="shared" si="8811"/>
        <v>100530.10000000001</v>
      </c>
      <c r="BQ1898" s="17">
        <f t="shared" si="8812"/>
        <v>190578.5</v>
      </c>
      <c r="BR1898" s="17"/>
      <c r="BS1898" s="17"/>
      <c r="BT1898" s="17"/>
      <c r="BU1898" s="17">
        <f t="shared" si="8813"/>
        <v>8000</v>
      </c>
      <c r="BV1898" s="17">
        <f t="shared" si="8814"/>
        <v>100530.10000000001</v>
      </c>
      <c r="BW1898" s="17">
        <f t="shared" si="8815"/>
        <v>190578.5</v>
      </c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>
        <f t="shared" si="8816"/>
        <v>8000</v>
      </c>
      <c r="CH1898" s="17">
        <f t="shared" si="8817"/>
        <v>100530.10000000001</v>
      </c>
      <c r="CI1898" s="17">
        <f t="shared" si="8818"/>
        <v>190578.5</v>
      </c>
      <c r="CJ1898" s="17"/>
      <c r="CK1898" s="32"/>
      <c r="CL1898" s="32"/>
      <c r="CM1898" s="1"/>
      <c r="CN1898" s="1"/>
      <c r="CO1898" s="1"/>
      <c r="CP1898" s="1"/>
      <c r="CQ1898" s="1"/>
      <c r="CR1898" s="1"/>
      <c r="CS1898" s="1"/>
    </row>
    <row r="1899" s="25" customFormat="1" ht="15">
      <c r="A1899" s="26" t="s">
        <v>602</v>
      </c>
      <c r="B1899" s="26" t="s">
        <v>68</v>
      </c>
      <c r="C1899" s="26" t="s">
        <v>70</v>
      </c>
      <c r="D1899" s="26"/>
      <c r="E1899" s="34"/>
      <c r="F1899" s="27" t="s">
        <v>71</v>
      </c>
      <c r="G1899" s="28">
        <f t="shared" ref="G1899:G1962" si="8819">G1900</f>
        <v>144656.60000000001</v>
      </c>
      <c r="H1899" s="28">
        <f t="shared" ref="H1899:H1962" si="8820">H1900</f>
        <v>0</v>
      </c>
      <c r="I1899" s="28">
        <f t="shared" ref="I1899:I1912" si="8821">I1900</f>
        <v>0</v>
      </c>
      <c r="J1899" s="28">
        <f t="shared" ref="J1899:J1912" si="8822">J1900</f>
        <v>0</v>
      </c>
      <c r="K1899" s="28">
        <f t="shared" ref="K1899:K1912" si="8823">K1900</f>
        <v>0</v>
      </c>
      <c r="L1899" s="28">
        <f t="shared" ref="L1899:L1912" si="8824">L1900</f>
        <v>0</v>
      </c>
      <c r="M1899" s="28">
        <f t="shared" si="8795"/>
        <v>144656.60000000001</v>
      </c>
      <c r="N1899" s="28">
        <f t="shared" si="8796"/>
        <v>0</v>
      </c>
      <c r="O1899" s="28">
        <f t="shared" si="8797"/>
        <v>0</v>
      </c>
      <c r="P1899" s="28">
        <f t="shared" ref="P1899:P1912" si="8825">P1900</f>
        <v>0</v>
      </c>
      <c r="Q1899" s="28">
        <f t="shared" ref="Q1899:Q1912" si="8826">Q1900</f>
        <v>0</v>
      </c>
      <c r="R1899" s="28">
        <f t="shared" ref="R1899:R1912" si="8827">R1900</f>
        <v>0</v>
      </c>
      <c r="S1899" s="28">
        <f t="shared" ref="S1899:S1912" si="8828">S1900</f>
        <v>217.61232999999999</v>
      </c>
      <c r="T1899" s="28">
        <f t="shared" ref="T1899:T1912" si="8829">T1900</f>
        <v>0</v>
      </c>
      <c r="U1899" s="28">
        <f t="shared" ref="U1899:U1912" si="8830">U1900</f>
        <v>0</v>
      </c>
      <c r="V1899" s="28">
        <f t="shared" ref="V1899:V1912" si="8831">V1900</f>
        <v>0</v>
      </c>
      <c r="W1899" s="28">
        <f t="shared" ref="W1899:W1903" si="8832">W1900</f>
        <v>0</v>
      </c>
      <c r="X1899" s="28">
        <f t="shared" ref="X1899:X1903" si="8833">X1900</f>
        <v>0</v>
      </c>
      <c r="Y1899" s="28">
        <f t="shared" si="8798"/>
        <v>144874.21233000001</v>
      </c>
      <c r="Z1899" s="28">
        <f t="shared" si="8799"/>
        <v>0</v>
      </c>
      <c r="AA1899" s="28">
        <f t="shared" si="8800"/>
        <v>0</v>
      </c>
      <c r="AB1899" s="28">
        <f t="shared" ref="AB1899:AB1903" si="8834">AB1900</f>
        <v>0</v>
      </c>
      <c r="AC1899" s="28">
        <f t="shared" ref="AC1899:AC1903" si="8835">AC1900</f>
        <v>0</v>
      </c>
      <c r="AD1899" s="28">
        <f t="shared" ref="AD1899:AD1903" si="8836">AD1900</f>
        <v>0</v>
      </c>
      <c r="AE1899" s="28">
        <f t="shared" si="8801"/>
        <v>144874.21233000001</v>
      </c>
      <c r="AF1899" s="28">
        <f t="shared" si="8802"/>
        <v>0</v>
      </c>
      <c r="AG1899" s="28">
        <f t="shared" si="8803"/>
        <v>0</v>
      </c>
      <c r="AH1899" s="28">
        <f t="shared" ref="AH1899:AH1903" si="8837">AH1900</f>
        <v>0</v>
      </c>
      <c r="AI1899" s="28">
        <f t="shared" ref="AI1899:AI1903" si="8838">AI1900</f>
        <v>0</v>
      </c>
      <c r="AJ1899" s="28">
        <f t="shared" ref="AJ1899:AJ1903" si="8839">AJ1900</f>
        <v>-144874.212</v>
      </c>
      <c r="AK1899" s="28">
        <f t="shared" ref="AK1899:AK1903" si="8840">AK1900</f>
        <v>0</v>
      </c>
      <c r="AL1899" s="28">
        <f t="shared" ref="AL1899:AL1903" si="8841">AL1900</f>
        <v>0</v>
      </c>
      <c r="AM1899" s="28">
        <f t="shared" ref="AM1899:AM1903" si="8842">AM1900</f>
        <v>0</v>
      </c>
      <c r="AN1899" s="28">
        <f t="shared" ref="AN1899:AN1903" si="8843">AN1900</f>
        <v>0</v>
      </c>
      <c r="AO1899" s="28">
        <f t="shared" ref="AO1899:AO1903" si="8844">AO1900</f>
        <v>144874.212</v>
      </c>
      <c r="AP1899" s="28">
        <f t="shared" ref="AP1899:AP1903" si="8845">AP1900</f>
        <v>0</v>
      </c>
      <c r="AQ1899" s="28">
        <f t="shared" ref="AQ1899:AQ1903" si="8846">AQ1900</f>
        <v>0</v>
      </c>
      <c r="AR1899" s="28">
        <f t="shared" ref="AR1899:AR1903" si="8847">AR1900</f>
        <v>0</v>
      </c>
      <c r="AS1899" s="28">
        <f t="shared" ref="AS1899:AS1903" si="8848">AS1900</f>
        <v>0</v>
      </c>
      <c r="AT1899" s="28">
        <f t="shared" ref="AT1899:AT1903" si="8849">AT1900</f>
        <v>0</v>
      </c>
      <c r="AU1899" s="28">
        <f t="shared" ref="AU1899:AU1903" si="8850">AU1900</f>
        <v>0</v>
      </c>
      <c r="AV1899" s="28">
        <f t="shared" ref="AV1899:AV1903" si="8851">AV1900</f>
        <v>0</v>
      </c>
      <c r="AW1899" s="28">
        <f t="shared" si="8804"/>
        <v>0.00033000000985339284</v>
      </c>
      <c r="AX1899" s="28">
        <f t="shared" si="8805"/>
        <v>144874.212</v>
      </c>
      <c r="AY1899" s="28">
        <f t="shared" si="8806"/>
        <v>0</v>
      </c>
      <c r="AZ1899" s="28">
        <f t="shared" ref="AZ1899:AZ1903" si="8852">AZ1900</f>
        <v>0</v>
      </c>
      <c r="BA1899" s="28">
        <f t="shared" si="8807"/>
        <v>0.00033000000985339284</v>
      </c>
      <c r="BB1899" s="28">
        <f t="shared" si="8808"/>
        <v>144874.212</v>
      </c>
      <c r="BC1899" s="28">
        <f t="shared" si="8809"/>
        <v>0</v>
      </c>
      <c r="BD1899" s="28">
        <f t="shared" ref="BD1899:BD1903" si="8853">BD1900</f>
        <v>0</v>
      </c>
      <c r="BE1899" s="28">
        <f t="shared" ref="BE1899:BE1903" si="8854">BE1900</f>
        <v>0</v>
      </c>
      <c r="BF1899" s="28">
        <f t="shared" ref="BF1899:BF1903" si="8855">BF1900</f>
        <v>0</v>
      </c>
      <c r="BG1899" s="28">
        <f t="shared" ref="BG1899:BG1903" si="8856">BG1900</f>
        <v>0</v>
      </c>
      <c r="BH1899" s="28">
        <f t="shared" ref="BH1899:BH1903" si="8857">BH1900</f>
        <v>0</v>
      </c>
      <c r="BI1899" s="28">
        <f t="shared" ref="BI1899:BI1903" si="8858">BI1900</f>
        <v>0</v>
      </c>
      <c r="BJ1899" s="28">
        <f t="shared" ref="BJ1899:BJ1903" si="8859">BJ1900</f>
        <v>0</v>
      </c>
      <c r="BK1899" s="28">
        <f t="shared" ref="BK1899:BK1903" si="8860">BK1900</f>
        <v>0</v>
      </c>
      <c r="BL1899" s="28">
        <f t="shared" ref="BL1899:BL1903" si="8861">BL1900</f>
        <v>0</v>
      </c>
      <c r="BM1899" s="28">
        <f t="shared" ref="BM1899:BM1903" si="8862">BM1900</f>
        <v>0</v>
      </c>
      <c r="BN1899" s="28">
        <f t="shared" ref="BN1899:BN1903" si="8863">BN1900</f>
        <v>0</v>
      </c>
      <c r="BO1899" s="28">
        <f t="shared" si="8810"/>
        <v>0.00033000000985339284</v>
      </c>
      <c r="BP1899" s="28">
        <f t="shared" si="8811"/>
        <v>144874.212</v>
      </c>
      <c r="BQ1899" s="28">
        <f t="shared" si="8812"/>
        <v>0</v>
      </c>
      <c r="BR1899" s="28">
        <f t="shared" ref="BR1899:BR1903" si="8864">BR1900</f>
        <v>0</v>
      </c>
      <c r="BS1899" s="28">
        <f t="shared" ref="BS1899:BS1903" si="8865">BS1900</f>
        <v>0</v>
      </c>
      <c r="BT1899" s="28">
        <f t="shared" ref="BT1899:BT1903" si="8866">BT1900</f>
        <v>0</v>
      </c>
      <c r="BU1899" s="28">
        <f t="shared" si="8813"/>
        <v>0.00033000000985339284</v>
      </c>
      <c r="BV1899" s="28">
        <f t="shared" si="8814"/>
        <v>144874.212</v>
      </c>
      <c r="BW1899" s="28">
        <f t="shared" si="8815"/>
        <v>0</v>
      </c>
      <c r="BX1899" s="28">
        <f t="shared" ref="BX1899:BX1903" si="8867">BX1900</f>
        <v>0</v>
      </c>
      <c r="BY1899" s="28">
        <f t="shared" ref="BY1899:BY1903" si="8868">BY1900</f>
        <v>0</v>
      </c>
      <c r="BZ1899" s="28">
        <f t="shared" ref="BZ1899:BZ1903" si="8869">BZ1900</f>
        <v>0</v>
      </c>
      <c r="CA1899" s="28">
        <f t="shared" ref="CA1899:CA1903" si="8870">CA1900</f>
        <v>0</v>
      </c>
      <c r="CB1899" s="28">
        <f t="shared" ref="CB1899:CB1903" si="8871">CB1900</f>
        <v>0</v>
      </c>
      <c r="CC1899" s="28">
        <f t="shared" ref="CC1899:CC1903" si="8872">CC1900</f>
        <v>0</v>
      </c>
      <c r="CD1899" s="28">
        <f t="shared" ref="CD1899:CD1903" si="8873">CD1900</f>
        <v>0</v>
      </c>
      <c r="CE1899" s="28">
        <f t="shared" ref="CE1899:CE1903" si="8874">CE1900</f>
        <v>0</v>
      </c>
      <c r="CF1899" s="28">
        <f t="shared" ref="CF1899:CF1903" si="8875">CF1900</f>
        <v>0</v>
      </c>
      <c r="CG1899" s="28">
        <f t="shared" si="8816"/>
        <v>0.00033000000985339284</v>
      </c>
      <c r="CH1899" s="28">
        <f t="shared" si="8817"/>
        <v>144874.212</v>
      </c>
      <c r="CI1899" s="28">
        <f t="shared" si="8818"/>
        <v>0</v>
      </c>
      <c r="CJ1899" s="28">
        <f t="shared" ref="CJ1899:CJ1903" si="8876">CJ1900</f>
        <v>0</v>
      </c>
      <c r="CK1899" s="29"/>
      <c r="CL1899" s="29"/>
      <c r="CM1899" s="25"/>
      <c r="CN1899" s="25"/>
      <c r="CO1899" s="25"/>
      <c r="CP1899" s="25"/>
      <c r="CQ1899" s="25"/>
      <c r="CR1899" s="25"/>
      <c r="CS1899" s="25"/>
    </row>
    <row r="1900" s="1" customFormat="1" ht="30">
      <c r="A1900" s="30" t="s">
        <v>602</v>
      </c>
      <c r="B1900" s="30" t="s">
        <v>68</v>
      </c>
      <c r="C1900" s="30" t="s">
        <v>70</v>
      </c>
      <c r="D1900" s="30" t="s">
        <v>165</v>
      </c>
      <c r="E1900" s="35"/>
      <c r="F1900" s="31" t="s">
        <v>166</v>
      </c>
      <c r="G1900" s="17">
        <f t="shared" si="8819"/>
        <v>144656.60000000001</v>
      </c>
      <c r="H1900" s="17">
        <f t="shared" si="8820"/>
        <v>0</v>
      </c>
      <c r="I1900" s="17">
        <f t="shared" si="8821"/>
        <v>0</v>
      </c>
      <c r="J1900" s="17">
        <f t="shared" si="8822"/>
        <v>0</v>
      </c>
      <c r="K1900" s="17">
        <f t="shared" si="8823"/>
        <v>0</v>
      </c>
      <c r="L1900" s="17">
        <f t="shared" si="8824"/>
        <v>0</v>
      </c>
      <c r="M1900" s="17">
        <f t="shared" si="8795"/>
        <v>144656.60000000001</v>
      </c>
      <c r="N1900" s="17">
        <f t="shared" si="8796"/>
        <v>0</v>
      </c>
      <c r="O1900" s="17">
        <f t="shared" si="8797"/>
        <v>0</v>
      </c>
      <c r="P1900" s="17">
        <f t="shared" si="8825"/>
        <v>0</v>
      </c>
      <c r="Q1900" s="17">
        <f t="shared" si="8826"/>
        <v>0</v>
      </c>
      <c r="R1900" s="17">
        <f t="shared" si="8827"/>
        <v>0</v>
      </c>
      <c r="S1900" s="17">
        <f t="shared" si="8828"/>
        <v>217.61232999999999</v>
      </c>
      <c r="T1900" s="17">
        <f t="shared" si="8829"/>
        <v>0</v>
      </c>
      <c r="U1900" s="17">
        <f t="shared" si="8830"/>
        <v>0</v>
      </c>
      <c r="V1900" s="17">
        <f t="shared" si="8831"/>
        <v>0</v>
      </c>
      <c r="W1900" s="17">
        <f t="shared" si="8832"/>
        <v>0</v>
      </c>
      <c r="X1900" s="17">
        <f t="shared" si="8833"/>
        <v>0</v>
      </c>
      <c r="Y1900" s="17">
        <f t="shared" si="8798"/>
        <v>144874.21233000001</v>
      </c>
      <c r="Z1900" s="17">
        <f t="shared" si="8799"/>
        <v>0</v>
      </c>
      <c r="AA1900" s="17">
        <f t="shared" si="8800"/>
        <v>0</v>
      </c>
      <c r="AB1900" s="17">
        <f t="shared" si="8834"/>
        <v>0</v>
      </c>
      <c r="AC1900" s="17">
        <f t="shared" si="8835"/>
        <v>0</v>
      </c>
      <c r="AD1900" s="17">
        <f t="shared" si="8836"/>
        <v>0</v>
      </c>
      <c r="AE1900" s="17">
        <f t="shared" si="8801"/>
        <v>144874.21233000001</v>
      </c>
      <c r="AF1900" s="17">
        <f t="shared" si="8802"/>
        <v>0</v>
      </c>
      <c r="AG1900" s="17">
        <f t="shared" si="8803"/>
        <v>0</v>
      </c>
      <c r="AH1900" s="17">
        <f t="shared" si="8837"/>
        <v>0</v>
      </c>
      <c r="AI1900" s="17">
        <f t="shared" si="8838"/>
        <v>0</v>
      </c>
      <c r="AJ1900" s="17">
        <f t="shared" si="8839"/>
        <v>-144874.212</v>
      </c>
      <c r="AK1900" s="17">
        <f t="shared" si="8840"/>
        <v>0</v>
      </c>
      <c r="AL1900" s="17">
        <f t="shared" si="8841"/>
        <v>0</v>
      </c>
      <c r="AM1900" s="17">
        <f t="shared" si="8842"/>
        <v>0</v>
      </c>
      <c r="AN1900" s="17">
        <f t="shared" si="8843"/>
        <v>0</v>
      </c>
      <c r="AO1900" s="17">
        <f t="shared" si="8844"/>
        <v>144874.212</v>
      </c>
      <c r="AP1900" s="17">
        <f t="shared" si="8845"/>
        <v>0</v>
      </c>
      <c r="AQ1900" s="17">
        <f t="shared" si="8846"/>
        <v>0</v>
      </c>
      <c r="AR1900" s="17">
        <f t="shared" si="8847"/>
        <v>0</v>
      </c>
      <c r="AS1900" s="17">
        <f t="shared" si="8848"/>
        <v>0</v>
      </c>
      <c r="AT1900" s="17">
        <f t="shared" si="8849"/>
        <v>0</v>
      </c>
      <c r="AU1900" s="17">
        <f t="shared" si="8850"/>
        <v>0</v>
      </c>
      <c r="AV1900" s="17">
        <f t="shared" si="8851"/>
        <v>0</v>
      </c>
      <c r="AW1900" s="17">
        <f t="shared" si="8804"/>
        <v>0.00033000000985339284</v>
      </c>
      <c r="AX1900" s="17">
        <f t="shared" si="8805"/>
        <v>144874.212</v>
      </c>
      <c r="AY1900" s="17">
        <f t="shared" si="8806"/>
        <v>0</v>
      </c>
      <c r="AZ1900" s="17">
        <f t="shared" si="8852"/>
        <v>0</v>
      </c>
      <c r="BA1900" s="17">
        <f t="shared" si="8807"/>
        <v>0.00033000000985339284</v>
      </c>
      <c r="BB1900" s="17">
        <f t="shared" si="8808"/>
        <v>144874.212</v>
      </c>
      <c r="BC1900" s="17">
        <f t="shared" si="8809"/>
        <v>0</v>
      </c>
      <c r="BD1900" s="17">
        <f t="shared" si="8853"/>
        <v>0</v>
      </c>
      <c r="BE1900" s="17">
        <f t="shared" si="8854"/>
        <v>0</v>
      </c>
      <c r="BF1900" s="17">
        <f t="shared" si="8855"/>
        <v>0</v>
      </c>
      <c r="BG1900" s="17">
        <f t="shared" si="8856"/>
        <v>0</v>
      </c>
      <c r="BH1900" s="17">
        <f t="shared" si="8857"/>
        <v>0</v>
      </c>
      <c r="BI1900" s="17">
        <f t="shared" si="8858"/>
        <v>0</v>
      </c>
      <c r="BJ1900" s="17">
        <f t="shared" si="8859"/>
        <v>0</v>
      </c>
      <c r="BK1900" s="17">
        <f t="shared" si="8860"/>
        <v>0</v>
      </c>
      <c r="BL1900" s="17">
        <f t="shared" si="8861"/>
        <v>0</v>
      </c>
      <c r="BM1900" s="17">
        <f t="shared" si="8862"/>
        <v>0</v>
      </c>
      <c r="BN1900" s="17">
        <f t="shared" si="8863"/>
        <v>0</v>
      </c>
      <c r="BO1900" s="17">
        <f t="shared" si="8810"/>
        <v>0.00033000000985339284</v>
      </c>
      <c r="BP1900" s="17">
        <f t="shared" si="8811"/>
        <v>144874.212</v>
      </c>
      <c r="BQ1900" s="17">
        <f t="shared" si="8812"/>
        <v>0</v>
      </c>
      <c r="BR1900" s="17">
        <f t="shared" si="8864"/>
        <v>0</v>
      </c>
      <c r="BS1900" s="17">
        <f t="shared" si="8865"/>
        <v>0</v>
      </c>
      <c r="BT1900" s="17">
        <f t="shared" si="8866"/>
        <v>0</v>
      </c>
      <c r="BU1900" s="17">
        <f t="shared" si="8813"/>
        <v>0.00033000000985339284</v>
      </c>
      <c r="BV1900" s="17">
        <f t="shared" si="8814"/>
        <v>144874.212</v>
      </c>
      <c r="BW1900" s="17">
        <f t="shared" si="8815"/>
        <v>0</v>
      </c>
      <c r="BX1900" s="17">
        <f t="shared" si="8867"/>
        <v>0</v>
      </c>
      <c r="BY1900" s="17">
        <f t="shared" si="8868"/>
        <v>0</v>
      </c>
      <c r="BZ1900" s="17">
        <f t="shared" si="8869"/>
        <v>0</v>
      </c>
      <c r="CA1900" s="17">
        <f t="shared" si="8870"/>
        <v>0</v>
      </c>
      <c r="CB1900" s="17">
        <f t="shared" si="8871"/>
        <v>0</v>
      </c>
      <c r="CC1900" s="17">
        <f t="shared" si="8872"/>
        <v>0</v>
      </c>
      <c r="CD1900" s="17">
        <f t="shared" si="8873"/>
        <v>0</v>
      </c>
      <c r="CE1900" s="17">
        <f t="shared" si="8874"/>
        <v>0</v>
      </c>
      <c r="CF1900" s="17">
        <f t="shared" si="8875"/>
        <v>0</v>
      </c>
      <c r="CG1900" s="17">
        <f t="shared" si="8816"/>
        <v>0.00033000000985339284</v>
      </c>
      <c r="CH1900" s="17">
        <f t="shared" si="8817"/>
        <v>144874.212</v>
      </c>
      <c r="CI1900" s="17">
        <f t="shared" si="8818"/>
        <v>0</v>
      </c>
      <c r="CJ1900" s="17">
        <f t="shared" si="8876"/>
        <v>0</v>
      </c>
      <c r="CK1900" s="32"/>
      <c r="CL1900" s="32"/>
      <c r="CM1900" s="1"/>
      <c r="CN1900" s="1"/>
      <c r="CO1900" s="1"/>
      <c r="CP1900" s="1"/>
      <c r="CQ1900" s="1"/>
      <c r="CR1900" s="1"/>
      <c r="CS1900" s="1"/>
    </row>
    <row r="1901" s="1" customFormat="1" ht="15">
      <c r="A1901" s="30" t="s">
        <v>602</v>
      </c>
      <c r="B1901" s="30" t="s">
        <v>68</v>
      </c>
      <c r="C1901" s="30" t="s">
        <v>70</v>
      </c>
      <c r="D1901" s="30" t="s">
        <v>695</v>
      </c>
      <c r="E1901" s="35"/>
      <c r="F1901" s="31" t="s">
        <v>86</v>
      </c>
      <c r="G1901" s="17">
        <f t="shared" si="8819"/>
        <v>144656.60000000001</v>
      </c>
      <c r="H1901" s="17">
        <f t="shared" si="8820"/>
        <v>0</v>
      </c>
      <c r="I1901" s="17">
        <f t="shared" si="8821"/>
        <v>0</v>
      </c>
      <c r="J1901" s="17">
        <f t="shared" si="8822"/>
        <v>0</v>
      </c>
      <c r="K1901" s="17">
        <f t="shared" si="8823"/>
        <v>0</v>
      </c>
      <c r="L1901" s="17">
        <f t="shared" si="8824"/>
        <v>0</v>
      </c>
      <c r="M1901" s="17">
        <f t="shared" si="8795"/>
        <v>144656.60000000001</v>
      </c>
      <c r="N1901" s="17">
        <f t="shared" si="8796"/>
        <v>0</v>
      </c>
      <c r="O1901" s="17">
        <f t="shared" si="8797"/>
        <v>0</v>
      </c>
      <c r="P1901" s="17">
        <f t="shared" si="8825"/>
        <v>0</v>
      </c>
      <c r="Q1901" s="17">
        <f t="shared" si="8826"/>
        <v>0</v>
      </c>
      <c r="R1901" s="17">
        <f t="shared" si="8827"/>
        <v>0</v>
      </c>
      <c r="S1901" s="17">
        <f t="shared" si="8828"/>
        <v>217.61232999999999</v>
      </c>
      <c r="T1901" s="17">
        <f t="shared" si="8829"/>
        <v>0</v>
      </c>
      <c r="U1901" s="17">
        <f t="shared" si="8830"/>
        <v>0</v>
      </c>
      <c r="V1901" s="17">
        <f t="shared" si="8831"/>
        <v>0</v>
      </c>
      <c r="W1901" s="17">
        <f t="shared" si="8832"/>
        <v>0</v>
      </c>
      <c r="X1901" s="17">
        <f t="shared" si="8833"/>
        <v>0</v>
      </c>
      <c r="Y1901" s="17">
        <f t="shared" si="8798"/>
        <v>144874.21233000001</v>
      </c>
      <c r="Z1901" s="17">
        <f t="shared" si="8799"/>
        <v>0</v>
      </c>
      <c r="AA1901" s="17">
        <f t="shared" si="8800"/>
        <v>0</v>
      </c>
      <c r="AB1901" s="17">
        <f t="shared" si="8834"/>
        <v>0</v>
      </c>
      <c r="AC1901" s="17">
        <f t="shared" si="8835"/>
        <v>0</v>
      </c>
      <c r="AD1901" s="17">
        <f t="shared" si="8836"/>
        <v>0</v>
      </c>
      <c r="AE1901" s="17">
        <f t="shared" si="8801"/>
        <v>144874.21233000001</v>
      </c>
      <c r="AF1901" s="17">
        <f t="shared" si="8802"/>
        <v>0</v>
      </c>
      <c r="AG1901" s="17">
        <f t="shared" si="8803"/>
        <v>0</v>
      </c>
      <c r="AH1901" s="17">
        <f t="shared" si="8837"/>
        <v>0</v>
      </c>
      <c r="AI1901" s="17">
        <f t="shared" si="8838"/>
        <v>0</v>
      </c>
      <c r="AJ1901" s="17">
        <f t="shared" si="8839"/>
        <v>-144874.212</v>
      </c>
      <c r="AK1901" s="17">
        <f t="shared" si="8840"/>
        <v>0</v>
      </c>
      <c r="AL1901" s="17">
        <f t="shared" si="8841"/>
        <v>0</v>
      </c>
      <c r="AM1901" s="17">
        <f t="shared" si="8842"/>
        <v>0</v>
      </c>
      <c r="AN1901" s="17">
        <f t="shared" si="8843"/>
        <v>0</v>
      </c>
      <c r="AO1901" s="17">
        <f t="shared" si="8844"/>
        <v>144874.212</v>
      </c>
      <c r="AP1901" s="17">
        <f t="shared" si="8845"/>
        <v>0</v>
      </c>
      <c r="AQ1901" s="17">
        <f t="shared" si="8846"/>
        <v>0</v>
      </c>
      <c r="AR1901" s="17">
        <f t="shared" si="8847"/>
        <v>0</v>
      </c>
      <c r="AS1901" s="17">
        <f t="shared" si="8848"/>
        <v>0</v>
      </c>
      <c r="AT1901" s="17">
        <f t="shared" si="8849"/>
        <v>0</v>
      </c>
      <c r="AU1901" s="17">
        <f t="shared" si="8850"/>
        <v>0</v>
      </c>
      <c r="AV1901" s="17">
        <f t="shared" si="8851"/>
        <v>0</v>
      </c>
      <c r="AW1901" s="17">
        <f t="shared" si="8804"/>
        <v>0.00033000000985339284</v>
      </c>
      <c r="AX1901" s="17">
        <f t="shared" si="8805"/>
        <v>144874.212</v>
      </c>
      <c r="AY1901" s="17">
        <f t="shared" si="8806"/>
        <v>0</v>
      </c>
      <c r="AZ1901" s="17">
        <f t="shared" si="8852"/>
        <v>0</v>
      </c>
      <c r="BA1901" s="17">
        <f t="shared" si="8807"/>
        <v>0.00033000000985339284</v>
      </c>
      <c r="BB1901" s="17">
        <f t="shared" si="8808"/>
        <v>144874.212</v>
      </c>
      <c r="BC1901" s="17">
        <f t="shared" si="8809"/>
        <v>0</v>
      </c>
      <c r="BD1901" s="17">
        <f t="shared" si="8853"/>
        <v>0</v>
      </c>
      <c r="BE1901" s="17">
        <f t="shared" si="8854"/>
        <v>0</v>
      </c>
      <c r="BF1901" s="17">
        <f t="shared" si="8855"/>
        <v>0</v>
      </c>
      <c r="BG1901" s="17">
        <f t="shared" si="8856"/>
        <v>0</v>
      </c>
      <c r="BH1901" s="17">
        <f t="shared" si="8857"/>
        <v>0</v>
      </c>
      <c r="BI1901" s="17">
        <f t="shared" si="8858"/>
        <v>0</v>
      </c>
      <c r="BJ1901" s="17">
        <f t="shared" si="8859"/>
        <v>0</v>
      </c>
      <c r="BK1901" s="17">
        <f t="shared" si="8860"/>
        <v>0</v>
      </c>
      <c r="BL1901" s="17">
        <f t="shared" si="8861"/>
        <v>0</v>
      </c>
      <c r="BM1901" s="17">
        <f t="shared" si="8862"/>
        <v>0</v>
      </c>
      <c r="BN1901" s="17">
        <f t="shared" si="8863"/>
        <v>0</v>
      </c>
      <c r="BO1901" s="17">
        <f t="shared" si="8810"/>
        <v>0.00033000000985339284</v>
      </c>
      <c r="BP1901" s="17">
        <f t="shared" si="8811"/>
        <v>144874.212</v>
      </c>
      <c r="BQ1901" s="17">
        <f t="shared" si="8812"/>
        <v>0</v>
      </c>
      <c r="BR1901" s="17">
        <f t="shared" si="8864"/>
        <v>0</v>
      </c>
      <c r="BS1901" s="17">
        <f t="shared" si="8865"/>
        <v>0</v>
      </c>
      <c r="BT1901" s="17">
        <f t="shared" si="8866"/>
        <v>0</v>
      </c>
      <c r="BU1901" s="17">
        <f t="shared" si="8813"/>
        <v>0.00033000000985339284</v>
      </c>
      <c r="BV1901" s="17">
        <f t="shared" si="8814"/>
        <v>144874.212</v>
      </c>
      <c r="BW1901" s="17">
        <f t="shared" si="8815"/>
        <v>0</v>
      </c>
      <c r="BX1901" s="17">
        <f t="shared" si="8867"/>
        <v>0</v>
      </c>
      <c r="BY1901" s="17">
        <f t="shared" si="8868"/>
        <v>0</v>
      </c>
      <c r="BZ1901" s="17">
        <f t="shared" si="8869"/>
        <v>0</v>
      </c>
      <c r="CA1901" s="17">
        <f t="shared" si="8870"/>
        <v>0</v>
      </c>
      <c r="CB1901" s="17">
        <f t="shared" si="8871"/>
        <v>0</v>
      </c>
      <c r="CC1901" s="17">
        <f t="shared" si="8872"/>
        <v>0</v>
      </c>
      <c r="CD1901" s="17">
        <f t="shared" si="8873"/>
        <v>0</v>
      </c>
      <c r="CE1901" s="17">
        <f t="shared" si="8874"/>
        <v>0</v>
      </c>
      <c r="CF1901" s="17">
        <f t="shared" si="8875"/>
        <v>0</v>
      </c>
      <c r="CG1901" s="17">
        <f t="shared" si="8816"/>
        <v>0.00033000000985339284</v>
      </c>
      <c r="CH1901" s="17">
        <f t="shared" si="8817"/>
        <v>144874.212</v>
      </c>
      <c r="CI1901" s="17">
        <f t="shared" si="8818"/>
        <v>0</v>
      </c>
      <c r="CJ1901" s="17">
        <f t="shared" si="8876"/>
        <v>0</v>
      </c>
      <c r="CK1901" s="32"/>
      <c r="CL1901" s="32"/>
      <c r="CM1901" s="1"/>
      <c r="CN1901" s="1"/>
      <c r="CO1901" s="1"/>
      <c r="CP1901" s="1"/>
      <c r="CQ1901" s="1"/>
      <c r="CR1901" s="1"/>
      <c r="CS1901" s="1"/>
    </row>
    <row r="1902" s="1" customFormat="1" ht="30">
      <c r="A1902" s="30" t="s">
        <v>602</v>
      </c>
      <c r="B1902" s="30" t="s">
        <v>68</v>
      </c>
      <c r="C1902" s="30" t="s">
        <v>70</v>
      </c>
      <c r="D1902" s="30" t="s">
        <v>696</v>
      </c>
      <c r="E1902" s="35"/>
      <c r="F1902" s="31" t="s">
        <v>697</v>
      </c>
      <c r="G1902" s="17">
        <f t="shared" si="8819"/>
        <v>144656.60000000001</v>
      </c>
      <c r="H1902" s="17">
        <f t="shared" si="8820"/>
        <v>0</v>
      </c>
      <c r="I1902" s="17">
        <f t="shared" si="8821"/>
        <v>0</v>
      </c>
      <c r="J1902" s="17">
        <f t="shared" si="8822"/>
        <v>0</v>
      </c>
      <c r="K1902" s="17">
        <f t="shared" si="8823"/>
        <v>0</v>
      </c>
      <c r="L1902" s="17">
        <f t="shared" si="8824"/>
        <v>0</v>
      </c>
      <c r="M1902" s="17">
        <f t="shared" si="8795"/>
        <v>144656.60000000001</v>
      </c>
      <c r="N1902" s="17">
        <f t="shared" si="8796"/>
        <v>0</v>
      </c>
      <c r="O1902" s="17">
        <f t="shared" si="8797"/>
        <v>0</v>
      </c>
      <c r="P1902" s="17">
        <f t="shared" si="8825"/>
        <v>0</v>
      </c>
      <c r="Q1902" s="17">
        <f t="shared" si="8826"/>
        <v>0</v>
      </c>
      <c r="R1902" s="17">
        <f t="shared" si="8827"/>
        <v>0</v>
      </c>
      <c r="S1902" s="17">
        <f t="shared" si="8828"/>
        <v>217.61232999999999</v>
      </c>
      <c r="T1902" s="17">
        <f t="shared" si="8829"/>
        <v>0</v>
      </c>
      <c r="U1902" s="17">
        <f t="shared" si="8830"/>
        <v>0</v>
      </c>
      <c r="V1902" s="17">
        <f t="shared" si="8831"/>
        <v>0</v>
      </c>
      <c r="W1902" s="17">
        <f t="shared" si="8832"/>
        <v>0</v>
      </c>
      <c r="X1902" s="17">
        <f t="shared" si="8833"/>
        <v>0</v>
      </c>
      <c r="Y1902" s="17">
        <f t="shared" si="8798"/>
        <v>144874.21233000001</v>
      </c>
      <c r="Z1902" s="17">
        <f t="shared" si="8799"/>
        <v>0</v>
      </c>
      <c r="AA1902" s="17">
        <f t="shared" si="8800"/>
        <v>0</v>
      </c>
      <c r="AB1902" s="17">
        <f t="shared" si="8834"/>
        <v>0</v>
      </c>
      <c r="AC1902" s="17">
        <f t="shared" si="8835"/>
        <v>0</v>
      </c>
      <c r="AD1902" s="17">
        <f t="shared" si="8836"/>
        <v>0</v>
      </c>
      <c r="AE1902" s="17">
        <f t="shared" si="8801"/>
        <v>144874.21233000001</v>
      </c>
      <c r="AF1902" s="17">
        <f t="shared" si="8802"/>
        <v>0</v>
      </c>
      <c r="AG1902" s="17">
        <f t="shared" si="8803"/>
        <v>0</v>
      </c>
      <c r="AH1902" s="17">
        <f t="shared" si="8837"/>
        <v>0</v>
      </c>
      <c r="AI1902" s="17">
        <f t="shared" si="8838"/>
        <v>0</v>
      </c>
      <c r="AJ1902" s="17">
        <f t="shared" si="8839"/>
        <v>-144874.212</v>
      </c>
      <c r="AK1902" s="17">
        <f t="shared" si="8840"/>
        <v>0</v>
      </c>
      <c r="AL1902" s="17">
        <f t="shared" si="8841"/>
        <v>0</v>
      </c>
      <c r="AM1902" s="17">
        <f t="shared" si="8842"/>
        <v>0</v>
      </c>
      <c r="AN1902" s="17">
        <f t="shared" si="8843"/>
        <v>0</v>
      </c>
      <c r="AO1902" s="17">
        <f t="shared" si="8844"/>
        <v>144874.212</v>
      </c>
      <c r="AP1902" s="17">
        <f t="shared" si="8845"/>
        <v>0</v>
      </c>
      <c r="AQ1902" s="17">
        <f t="shared" si="8846"/>
        <v>0</v>
      </c>
      <c r="AR1902" s="17">
        <f t="shared" si="8847"/>
        <v>0</v>
      </c>
      <c r="AS1902" s="17">
        <f t="shared" si="8848"/>
        <v>0</v>
      </c>
      <c r="AT1902" s="17">
        <f t="shared" si="8849"/>
        <v>0</v>
      </c>
      <c r="AU1902" s="17">
        <f t="shared" si="8850"/>
        <v>0</v>
      </c>
      <c r="AV1902" s="17">
        <f t="shared" si="8851"/>
        <v>0</v>
      </c>
      <c r="AW1902" s="17">
        <f t="shared" si="8804"/>
        <v>0.00033000000985339284</v>
      </c>
      <c r="AX1902" s="17">
        <f t="shared" si="8805"/>
        <v>144874.212</v>
      </c>
      <c r="AY1902" s="17">
        <f t="shared" si="8806"/>
        <v>0</v>
      </c>
      <c r="AZ1902" s="17">
        <f t="shared" si="8852"/>
        <v>0</v>
      </c>
      <c r="BA1902" s="17">
        <f t="shared" si="8807"/>
        <v>0.00033000000985339284</v>
      </c>
      <c r="BB1902" s="17">
        <f t="shared" si="8808"/>
        <v>144874.212</v>
      </c>
      <c r="BC1902" s="17">
        <f t="shared" si="8809"/>
        <v>0</v>
      </c>
      <c r="BD1902" s="17">
        <f t="shared" si="8853"/>
        <v>0</v>
      </c>
      <c r="BE1902" s="17">
        <f t="shared" si="8854"/>
        <v>0</v>
      </c>
      <c r="BF1902" s="17">
        <f t="shared" si="8855"/>
        <v>0</v>
      </c>
      <c r="BG1902" s="17">
        <f t="shared" si="8856"/>
        <v>0</v>
      </c>
      <c r="BH1902" s="17">
        <f t="shared" si="8857"/>
        <v>0</v>
      </c>
      <c r="BI1902" s="17">
        <f t="shared" si="8858"/>
        <v>0</v>
      </c>
      <c r="BJ1902" s="17">
        <f t="shared" si="8859"/>
        <v>0</v>
      </c>
      <c r="BK1902" s="17">
        <f t="shared" si="8860"/>
        <v>0</v>
      </c>
      <c r="BL1902" s="17">
        <f t="shared" si="8861"/>
        <v>0</v>
      </c>
      <c r="BM1902" s="17">
        <f t="shared" si="8862"/>
        <v>0</v>
      </c>
      <c r="BN1902" s="17">
        <f t="shared" si="8863"/>
        <v>0</v>
      </c>
      <c r="BO1902" s="17">
        <f t="shared" si="8810"/>
        <v>0.00033000000985339284</v>
      </c>
      <c r="BP1902" s="17">
        <f t="shared" si="8811"/>
        <v>144874.212</v>
      </c>
      <c r="BQ1902" s="17">
        <f t="shared" si="8812"/>
        <v>0</v>
      </c>
      <c r="BR1902" s="17">
        <f t="shared" si="8864"/>
        <v>0</v>
      </c>
      <c r="BS1902" s="17">
        <f t="shared" si="8865"/>
        <v>0</v>
      </c>
      <c r="BT1902" s="17">
        <f t="shared" si="8866"/>
        <v>0</v>
      </c>
      <c r="BU1902" s="17">
        <f t="shared" si="8813"/>
        <v>0.00033000000985339284</v>
      </c>
      <c r="BV1902" s="17">
        <f t="shared" si="8814"/>
        <v>144874.212</v>
      </c>
      <c r="BW1902" s="17">
        <f t="shared" si="8815"/>
        <v>0</v>
      </c>
      <c r="BX1902" s="17">
        <f t="shared" si="8867"/>
        <v>0</v>
      </c>
      <c r="BY1902" s="17">
        <f t="shared" si="8868"/>
        <v>0</v>
      </c>
      <c r="BZ1902" s="17">
        <f t="shared" si="8869"/>
        <v>0</v>
      </c>
      <c r="CA1902" s="17">
        <f t="shared" si="8870"/>
        <v>0</v>
      </c>
      <c r="CB1902" s="17">
        <f t="shared" si="8871"/>
        <v>0</v>
      </c>
      <c r="CC1902" s="17">
        <f t="shared" si="8872"/>
        <v>0</v>
      </c>
      <c r="CD1902" s="17">
        <f t="shared" si="8873"/>
        <v>0</v>
      </c>
      <c r="CE1902" s="17">
        <f t="shared" si="8874"/>
        <v>0</v>
      </c>
      <c r="CF1902" s="17">
        <f t="shared" si="8875"/>
        <v>0</v>
      </c>
      <c r="CG1902" s="17">
        <f t="shared" si="8816"/>
        <v>0.00033000000985339284</v>
      </c>
      <c r="CH1902" s="17">
        <f t="shared" si="8817"/>
        <v>144874.212</v>
      </c>
      <c r="CI1902" s="17">
        <f t="shared" si="8818"/>
        <v>0</v>
      </c>
      <c r="CJ1902" s="17">
        <f t="shared" si="8876"/>
        <v>0</v>
      </c>
      <c r="CK1902" s="32"/>
      <c r="CL1902" s="32"/>
      <c r="CM1902" s="1"/>
      <c r="CN1902" s="1"/>
      <c r="CO1902" s="1"/>
      <c r="CP1902" s="1"/>
      <c r="CQ1902" s="1"/>
      <c r="CR1902" s="1"/>
      <c r="CS1902" s="1"/>
    </row>
    <row r="1903" s="1" customFormat="1" ht="45">
      <c r="A1903" s="30" t="s">
        <v>602</v>
      </c>
      <c r="B1903" s="30" t="s">
        <v>68</v>
      </c>
      <c r="C1903" s="30" t="s">
        <v>70</v>
      </c>
      <c r="D1903" s="30" t="s">
        <v>698</v>
      </c>
      <c r="E1903" s="35"/>
      <c r="F1903" s="31" t="s">
        <v>699</v>
      </c>
      <c r="G1903" s="17">
        <f t="shared" si="8819"/>
        <v>144656.60000000001</v>
      </c>
      <c r="H1903" s="17">
        <f t="shared" si="8820"/>
        <v>0</v>
      </c>
      <c r="I1903" s="17">
        <f t="shared" si="8821"/>
        <v>0</v>
      </c>
      <c r="J1903" s="17">
        <f t="shared" si="8822"/>
        <v>0</v>
      </c>
      <c r="K1903" s="17">
        <f t="shared" si="8823"/>
        <v>0</v>
      </c>
      <c r="L1903" s="17">
        <f t="shared" si="8824"/>
        <v>0</v>
      </c>
      <c r="M1903" s="17">
        <f t="shared" si="8795"/>
        <v>144656.60000000001</v>
      </c>
      <c r="N1903" s="17">
        <f t="shared" si="8796"/>
        <v>0</v>
      </c>
      <c r="O1903" s="17">
        <f t="shared" si="8797"/>
        <v>0</v>
      </c>
      <c r="P1903" s="17">
        <f t="shared" si="8825"/>
        <v>0</v>
      </c>
      <c r="Q1903" s="17">
        <f t="shared" si="8826"/>
        <v>0</v>
      </c>
      <c r="R1903" s="17">
        <f t="shared" si="8827"/>
        <v>0</v>
      </c>
      <c r="S1903" s="17">
        <f t="shared" si="8828"/>
        <v>217.61232999999999</v>
      </c>
      <c r="T1903" s="17">
        <f t="shared" si="8829"/>
        <v>0</v>
      </c>
      <c r="U1903" s="17">
        <f t="shared" si="8830"/>
        <v>0</v>
      </c>
      <c r="V1903" s="17">
        <f t="shared" si="8831"/>
        <v>0</v>
      </c>
      <c r="W1903" s="17">
        <f t="shared" si="8832"/>
        <v>0</v>
      </c>
      <c r="X1903" s="17">
        <f t="shared" si="8833"/>
        <v>0</v>
      </c>
      <c r="Y1903" s="17">
        <f t="shared" si="8798"/>
        <v>144874.21233000001</v>
      </c>
      <c r="Z1903" s="17">
        <f t="shared" si="8799"/>
        <v>0</v>
      </c>
      <c r="AA1903" s="17">
        <f t="shared" si="8800"/>
        <v>0</v>
      </c>
      <c r="AB1903" s="17">
        <f t="shared" si="8834"/>
        <v>0</v>
      </c>
      <c r="AC1903" s="17">
        <f t="shared" si="8835"/>
        <v>0</v>
      </c>
      <c r="AD1903" s="17">
        <f t="shared" si="8836"/>
        <v>0</v>
      </c>
      <c r="AE1903" s="17">
        <f t="shared" si="8801"/>
        <v>144874.21233000001</v>
      </c>
      <c r="AF1903" s="17">
        <f t="shared" si="8802"/>
        <v>0</v>
      </c>
      <c r="AG1903" s="17">
        <f t="shared" si="8803"/>
        <v>0</v>
      </c>
      <c r="AH1903" s="17">
        <f t="shared" si="8837"/>
        <v>0</v>
      </c>
      <c r="AI1903" s="17">
        <f t="shared" si="8838"/>
        <v>0</v>
      </c>
      <c r="AJ1903" s="17">
        <f t="shared" si="8839"/>
        <v>-144874.212</v>
      </c>
      <c r="AK1903" s="17">
        <f t="shared" si="8840"/>
        <v>0</v>
      </c>
      <c r="AL1903" s="17">
        <f t="shared" si="8841"/>
        <v>0</v>
      </c>
      <c r="AM1903" s="17">
        <f t="shared" si="8842"/>
        <v>0</v>
      </c>
      <c r="AN1903" s="17">
        <f t="shared" si="8843"/>
        <v>0</v>
      </c>
      <c r="AO1903" s="17">
        <f t="shared" si="8844"/>
        <v>144874.212</v>
      </c>
      <c r="AP1903" s="17">
        <f t="shared" si="8845"/>
        <v>0</v>
      </c>
      <c r="AQ1903" s="17">
        <f t="shared" si="8846"/>
        <v>0</v>
      </c>
      <c r="AR1903" s="17">
        <f t="shared" si="8847"/>
        <v>0</v>
      </c>
      <c r="AS1903" s="17">
        <f t="shared" si="8848"/>
        <v>0</v>
      </c>
      <c r="AT1903" s="17">
        <f t="shared" si="8849"/>
        <v>0</v>
      </c>
      <c r="AU1903" s="17">
        <f t="shared" si="8850"/>
        <v>0</v>
      </c>
      <c r="AV1903" s="17">
        <f t="shared" si="8851"/>
        <v>0</v>
      </c>
      <c r="AW1903" s="17">
        <f t="shared" si="8804"/>
        <v>0.00033000000985339284</v>
      </c>
      <c r="AX1903" s="17">
        <f t="shared" si="8805"/>
        <v>144874.212</v>
      </c>
      <c r="AY1903" s="17">
        <f t="shared" si="8806"/>
        <v>0</v>
      </c>
      <c r="AZ1903" s="17">
        <f t="shared" si="8852"/>
        <v>0</v>
      </c>
      <c r="BA1903" s="17">
        <f t="shared" si="8807"/>
        <v>0.00033000000985339284</v>
      </c>
      <c r="BB1903" s="17">
        <f t="shared" si="8808"/>
        <v>144874.212</v>
      </c>
      <c r="BC1903" s="17">
        <f t="shared" si="8809"/>
        <v>0</v>
      </c>
      <c r="BD1903" s="17">
        <f t="shared" si="8853"/>
        <v>0</v>
      </c>
      <c r="BE1903" s="17">
        <f t="shared" si="8854"/>
        <v>0</v>
      </c>
      <c r="BF1903" s="17">
        <f t="shared" si="8855"/>
        <v>0</v>
      </c>
      <c r="BG1903" s="17">
        <f t="shared" si="8856"/>
        <v>0</v>
      </c>
      <c r="BH1903" s="17">
        <f t="shared" si="8857"/>
        <v>0</v>
      </c>
      <c r="BI1903" s="17">
        <f t="shared" si="8858"/>
        <v>0</v>
      </c>
      <c r="BJ1903" s="17">
        <f t="shared" si="8859"/>
        <v>0</v>
      </c>
      <c r="BK1903" s="17">
        <f t="shared" si="8860"/>
        <v>0</v>
      </c>
      <c r="BL1903" s="17">
        <f t="shared" si="8861"/>
        <v>0</v>
      </c>
      <c r="BM1903" s="17">
        <f t="shared" si="8862"/>
        <v>0</v>
      </c>
      <c r="BN1903" s="17">
        <f t="shared" si="8863"/>
        <v>0</v>
      </c>
      <c r="BO1903" s="17">
        <f t="shared" si="8810"/>
        <v>0.00033000000985339284</v>
      </c>
      <c r="BP1903" s="17">
        <f t="shared" si="8811"/>
        <v>144874.212</v>
      </c>
      <c r="BQ1903" s="17">
        <f t="shared" si="8812"/>
        <v>0</v>
      </c>
      <c r="BR1903" s="17">
        <f t="shared" si="8864"/>
        <v>0</v>
      </c>
      <c r="BS1903" s="17">
        <f t="shared" si="8865"/>
        <v>0</v>
      </c>
      <c r="BT1903" s="17">
        <f t="shared" si="8866"/>
        <v>0</v>
      </c>
      <c r="BU1903" s="17">
        <f t="shared" si="8813"/>
        <v>0.00033000000985339284</v>
      </c>
      <c r="BV1903" s="17">
        <f t="shared" si="8814"/>
        <v>144874.212</v>
      </c>
      <c r="BW1903" s="17">
        <f t="shared" si="8815"/>
        <v>0</v>
      </c>
      <c r="BX1903" s="17">
        <f t="shared" si="8867"/>
        <v>0</v>
      </c>
      <c r="BY1903" s="17">
        <f t="shared" si="8868"/>
        <v>0</v>
      </c>
      <c r="BZ1903" s="17">
        <f t="shared" si="8869"/>
        <v>0</v>
      </c>
      <c r="CA1903" s="17">
        <f t="shared" si="8870"/>
        <v>0</v>
      </c>
      <c r="CB1903" s="17">
        <f t="shared" si="8871"/>
        <v>0</v>
      </c>
      <c r="CC1903" s="17">
        <f t="shared" si="8872"/>
        <v>0</v>
      </c>
      <c r="CD1903" s="17">
        <f t="shared" si="8873"/>
        <v>0</v>
      </c>
      <c r="CE1903" s="17">
        <f t="shared" si="8874"/>
        <v>0</v>
      </c>
      <c r="CF1903" s="17">
        <f t="shared" si="8875"/>
        <v>0</v>
      </c>
      <c r="CG1903" s="17">
        <f t="shared" si="8816"/>
        <v>0.00033000000985339284</v>
      </c>
      <c r="CH1903" s="17">
        <f t="shared" si="8817"/>
        <v>144874.212</v>
      </c>
      <c r="CI1903" s="17">
        <f t="shared" si="8818"/>
        <v>0</v>
      </c>
      <c r="CJ1903" s="17">
        <f t="shared" si="8876"/>
        <v>0</v>
      </c>
      <c r="CK1903" s="32"/>
      <c r="CL1903" s="32"/>
      <c r="CM1903" s="1"/>
      <c r="CN1903" s="1"/>
      <c r="CO1903" s="1"/>
      <c r="CP1903" s="1"/>
      <c r="CQ1903" s="1"/>
      <c r="CR1903" s="1"/>
      <c r="CS1903" s="1"/>
    </row>
    <row r="1904" s="1" customFormat="1" ht="30">
      <c r="A1904" s="30" t="s">
        <v>602</v>
      </c>
      <c r="B1904" s="30" t="s">
        <v>68</v>
      </c>
      <c r="C1904" s="30" t="s">
        <v>70</v>
      </c>
      <c r="D1904" s="30" t="s">
        <v>698</v>
      </c>
      <c r="E1904" s="30" t="s">
        <v>91</v>
      </c>
      <c r="F1904" s="31" t="s">
        <v>92</v>
      </c>
      <c r="G1904" s="17">
        <v>144656.60000000001</v>
      </c>
      <c r="H1904" s="17">
        <v>0</v>
      </c>
      <c r="I1904" s="17">
        <v>0</v>
      </c>
      <c r="J1904" s="17"/>
      <c r="K1904" s="17"/>
      <c r="L1904" s="17"/>
      <c r="M1904" s="17">
        <f t="shared" si="8795"/>
        <v>144656.60000000001</v>
      </c>
      <c r="N1904" s="17">
        <f t="shared" si="8796"/>
        <v>0</v>
      </c>
      <c r="O1904" s="17">
        <f t="shared" si="8797"/>
        <v>0</v>
      </c>
      <c r="P1904" s="17"/>
      <c r="Q1904" s="17"/>
      <c r="R1904" s="17"/>
      <c r="S1904" s="17">
        <v>217.61232999999999</v>
      </c>
      <c r="T1904" s="17"/>
      <c r="U1904" s="17"/>
      <c r="V1904" s="17"/>
      <c r="W1904" s="17"/>
      <c r="X1904" s="17"/>
      <c r="Y1904" s="17">
        <f t="shared" si="8798"/>
        <v>144874.21233000001</v>
      </c>
      <c r="Z1904" s="17">
        <f t="shared" si="8799"/>
        <v>0</v>
      </c>
      <c r="AA1904" s="17">
        <f t="shared" si="8800"/>
        <v>0</v>
      </c>
      <c r="AB1904" s="17"/>
      <c r="AC1904" s="17"/>
      <c r="AD1904" s="17"/>
      <c r="AE1904" s="17">
        <f t="shared" si="8801"/>
        <v>144874.21233000001</v>
      </c>
      <c r="AF1904" s="17">
        <f t="shared" si="8802"/>
        <v>0</v>
      </c>
      <c r="AG1904" s="17">
        <f t="shared" si="8803"/>
        <v>0</v>
      </c>
      <c r="AH1904" s="17"/>
      <c r="AI1904" s="17"/>
      <c r="AJ1904" s="17">
        <v>-144874.212</v>
      </c>
      <c r="AK1904" s="17"/>
      <c r="AL1904" s="17"/>
      <c r="AM1904" s="17"/>
      <c r="AN1904" s="17"/>
      <c r="AO1904" s="17">
        <v>144874.212</v>
      </c>
      <c r="AP1904" s="17"/>
      <c r="AQ1904" s="17"/>
      <c r="AR1904" s="17"/>
      <c r="AS1904" s="17"/>
      <c r="AT1904" s="17"/>
      <c r="AU1904" s="17"/>
      <c r="AV1904" s="17"/>
      <c r="AW1904" s="17">
        <f t="shared" si="8804"/>
        <v>0.00033000000985339284</v>
      </c>
      <c r="AX1904" s="17">
        <f t="shared" si="8805"/>
        <v>144874.212</v>
      </c>
      <c r="AY1904" s="17">
        <f t="shared" si="8806"/>
        <v>0</v>
      </c>
      <c r="AZ1904" s="17"/>
      <c r="BA1904" s="17">
        <f t="shared" si="8807"/>
        <v>0.00033000000985339284</v>
      </c>
      <c r="BB1904" s="17">
        <f t="shared" si="8808"/>
        <v>144874.212</v>
      </c>
      <c r="BC1904" s="17">
        <f t="shared" si="8809"/>
        <v>0</v>
      </c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>
        <f t="shared" si="8810"/>
        <v>0.00033000000985339284</v>
      </c>
      <c r="BP1904" s="17">
        <f t="shared" si="8811"/>
        <v>144874.212</v>
      </c>
      <c r="BQ1904" s="17">
        <f t="shared" si="8812"/>
        <v>0</v>
      </c>
      <c r="BR1904" s="17"/>
      <c r="BS1904" s="17"/>
      <c r="BT1904" s="17"/>
      <c r="BU1904" s="17">
        <f t="shared" si="8813"/>
        <v>0.00033000000985339284</v>
      </c>
      <c r="BV1904" s="17">
        <f t="shared" si="8814"/>
        <v>144874.212</v>
      </c>
      <c r="BW1904" s="17">
        <f t="shared" si="8815"/>
        <v>0</v>
      </c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>
        <f t="shared" si="8816"/>
        <v>0.00033000000985339284</v>
      </c>
      <c r="CH1904" s="17">
        <f t="shared" si="8817"/>
        <v>144874.212</v>
      </c>
      <c r="CI1904" s="17">
        <f t="shared" si="8818"/>
        <v>0</v>
      </c>
      <c r="CJ1904" s="17"/>
      <c r="CK1904" s="32"/>
      <c r="CL1904" s="32"/>
      <c r="CM1904" s="1"/>
      <c r="CN1904" s="1"/>
      <c r="CO1904" s="1"/>
      <c r="CP1904" s="1"/>
      <c r="CQ1904" s="1"/>
      <c r="CR1904" s="1"/>
      <c r="CS1904" s="1"/>
    </row>
    <row r="1905" s="20" customFormat="1" ht="15">
      <c r="A1905" s="21" t="s">
        <v>602</v>
      </c>
      <c r="B1905" s="21" t="s">
        <v>177</v>
      </c>
      <c r="C1905" s="21"/>
      <c r="D1905" s="21"/>
      <c r="E1905" s="33"/>
      <c r="F1905" s="22" t="s">
        <v>218</v>
      </c>
      <c r="G1905" s="23">
        <f>G1912</f>
        <v>1501466.5999999999</v>
      </c>
      <c r="H1905" s="23">
        <f>H1912</f>
        <v>1935276.2999999998</v>
      </c>
      <c r="I1905" s="23">
        <f>I1912</f>
        <v>1477335.5</v>
      </c>
      <c r="J1905" s="23">
        <f>J1912</f>
        <v>0</v>
      </c>
      <c r="K1905" s="23">
        <f>K1912</f>
        <v>0</v>
      </c>
      <c r="L1905" s="23">
        <f>L1912</f>
        <v>0</v>
      </c>
      <c r="M1905" s="23">
        <f t="shared" si="8795"/>
        <v>1501466.5999999999</v>
      </c>
      <c r="N1905" s="23">
        <f t="shared" si="8796"/>
        <v>1935276.2999999998</v>
      </c>
      <c r="O1905" s="23">
        <f t="shared" si="8797"/>
        <v>1477335.5</v>
      </c>
      <c r="P1905" s="23">
        <f>P1912+P1958</f>
        <v>0</v>
      </c>
      <c r="Q1905" s="23">
        <f>Q1912+Q1958</f>
        <v>0</v>
      </c>
      <c r="R1905" s="23">
        <f>R1912+R1958</f>
        <v>0</v>
      </c>
      <c r="S1905" s="23">
        <f>S1912+S1958</f>
        <v>413271.14934</v>
      </c>
      <c r="T1905" s="23">
        <f>T1912+T1958</f>
        <v>0</v>
      </c>
      <c r="U1905" s="23">
        <f>U1912+U1958</f>
        <v>0</v>
      </c>
      <c r="V1905" s="23">
        <f>V1912+V1958</f>
        <v>0</v>
      </c>
      <c r="W1905" s="23">
        <f>W1912+W1958</f>
        <v>0.035999999999999997</v>
      </c>
      <c r="X1905" s="23">
        <f>X1912+X1958</f>
        <v>0</v>
      </c>
      <c r="Y1905" s="23">
        <f t="shared" si="8798"/>
        <v>1914737.7493399999</v>
      </c>
      <c r="Z1905" s="23">
        <f t="shared" si="8799"/>
        <v>1935276.2999999998</v>
      </c>
      <c r="AA1905" s="23">
        <f t="shared" si="8800"/>
        <v>1477335.5360000001</v>
      </c>
      <c r="AB1905" s="23">
        <f>AB1912+AB1958</f>
        <v>0</v>
      </c>
      <c r="AC1905" s="23">
        <f>AC1912+AC1958</f>
        <v>0</v>
      </c>
      <c r="AD1905" s="23">
        <f>AD1912+AD1958</f>
        <v>0</v>
      </c>
      <c r="AE1905" s="23">
        <f t="shared" si="8801"/>
        <v>1914737.7493399999</v>
      </c>
      <c r="AF1905" s="23">
        <f t="shared" si="8802"/>
        <v>1935276.2999999998</v>
      </c>
      <c r="AG1905" s="23">
        <f t="shared" si="8803"/>
        <v>1477335.5360000001</v>
      </c>
      <c r="AH1905" s="23">
        <f>AH1912+AH1958</f>
        <v>0</v>
      </c>
      <c r="AI1905" s="23">
        <f>AI1912+AI1958</f>
        <v>0</v>
      </c>
      <c r="AJ1905" s="23">
        <f>AJ1912+AJ1958</f>
        <v>-77217.792719999998</v>
      </c>
      <c r="AK1905" s="23">
        <f>AK1912+AK1958</f>
        <v>5.8207660913467407e-11</v>
      </c>
      <c r="AL1905" s="23">
        <f>AL1912+AL1958</f>
        <v>24573.59599999999</v>
      </c>
      <c r="AM1905" s="23">
        <f>AM1912+AM1958</f>
        <v>0</v>
      </c>
      <c r="AN1905" s="23">
        <f>AN1912+AN1958</f>
        <v>0</v>
      </c>
      <c r="AO1905" s="23">
        <f>AO1912+AO1958</f>
        <v>-98.188999999999993</v>
      </c>
      <c r="AP1905" s="23">
        <f>AP1912+AP1958</f>
        <v>0</v>
      </c>
      <c r="AQ1905" s="23">
        <f>AQ1912+AQ1958</f>
        <v>-98090.078999999998</v>
      </c>
      <c r="AR1905" s="23">
        <f>AR1912+AR1958</f>
        <v>0</v>
      </c>
      <c r="AS1905" s="23">
        <f>AS1912+AS1958</f>
        <v>0</v>
      </c>
      <c r="AT1905" s="23">
        <f>AT1912+AT1958</f>
        <v>443.52699999999999</v>
      </c>
      <c r="AU1905" s="23">
        <f>AU1912+AU1958</f>
        <v>0</v>
      </c>
      <c r="AV1905" s="23">
        <f>AV1912+AV1958</f>
        <v>443083.43800000002</v>
      </c>
      <c r="AW1905" s="23">
        <f t="shared" si="8804"/>
        <v>1862093.5526199997</v>
      </c>
      <c r="AX1905" s="23">
        <f t="shared" si="8805"/>
        <v>1837088.0319999999</v>
      </c>
      <c r="AY1905" s="23">
        <f t="shared" si="8806"/>
        <v>1920862.5010000002</v>
      </c>
      <c r="AZ1905" s="23">
        <f>AZ1912+AZ1958</f>
        <v>0</v>
      </c>
      <c r="BA1905" s="23">
        <f t="shared" si="8807"/>
        <v>1862093.5526199997</v>
      </c>
      <c r="BB1905" s="23">
        <f t="shared" si="8808"/>
        <v>1837088.0319999999</v>
      </c>
      <c r="BC1905" s="23">
        <f t="shared" si="8809"/>
        <v>1920862.5010000002</v>
      </c>
      <c r="BD1905" s="23">
        <f>BD1912+BD1958</f>
        <v>0</v>
      </c>
      <c r="BE1905" s="23">
        <f>BE1912+BE1958</f>
        <v>0</v>
      </c>
      <c r="BF1905" s="23">
        <f>BF1912+BF1958</f>
        <v>5</v>
      </c>
      <c r="BG1905" s="23">
        <f>BG1912+BG1958</f>
        <v>74371.914000000004</v>
      </c>
      <c r="BH1905" s="23">
        <f>BH1912+BH1958</f>
        <v>0</v>
      </c>
      <c r="BI1905" s="23">
        <f>BI1912+BI1958</f>
        <v>0</v>
      </c>
      <c r="BJ1905" s="23">
        <f>BJ1912+BJ1958</f>
        <v>160</v>
      </c>
      <c r="BK1905" s="23">
        <f>BK1912+BK1958</f>
        <v>0</v>
      </c>
      <c r="BL1905" s="23">
        <f>BL1912+BL1958</f>
        <v>0</v>
      </c>
      <c r="BM1905" s="23">
        <f>BM1912+BM1958</f>
        <v>0</v>
      </c>
      <c r="BN1905" s="23">
        <f>BN1912+BN1958</f>
        <v>-277.33600000000001</v>
      </c>
      <c r="BO1905" s="23">
        <f t="shared" si="8810"/>
        <v>1936470.4666199998</v>
      </c>
      <c r="BP1905" s="23">
        <f t="shared" si="8811"/>
        <v>1837248.0319999999</v>
      </c>
      <c r="BQ1905" s="23">
        <f t="shared" si="8812"/>
        <v>1920585.1650000003</v>
      </c>
      <c r="BR1905" s="23">
        <f>BR1912+BR1958</f>
        <v>0</v>
      </c>
      <c r="BS1905" s="23">
        <f>BS1912+BS1958</f>
        <v>0</v>
      </c>
      <c r="BT1905" s="23">
        <f>BT1912+BT1958</f>
        <v>0</v>
      </c>
      <c r="BU1905" s="23">
        <f t="shared" si="8813"/>
        <v>1936470.4666199998</v>
      </c>
      <c r="BV1905" s="23">
        <f t="shared" si="8814"/>
        <v>1837248.0319999999</v>
      </c>
      <c r="BW1905" s="23">
        <f t="shared" si="8815"/>
        <v>1920585.1650000003</v>
      </c>
      <c r="BX1905" s="23">
        <f>BX1912+BX1958+BX1906+BX1952+BX1964</f>
        <v>0</v>
      </c>
      <c r="BY1905" s="23">
        <f>BY1912+BY1958+BY1906+BY1952+BY1964</f>
        <v>-95363.664000000004</v>
      </c>
      <c r="BZ1905" s="23">
        <f>BZ1912+BZ1958+BZ1906+BZ1952+BZ1964</f>
        <v>0</v>
      </c>
      <c r="CA1905" s="23">
        <f>CA1912+CA1958+CA1906+CA1952+CA1964</f>
        <v>0</v>
      </c>
      <c r="CB1905" s="23">
        <f>CB1912+CB1958+CB1906+CB1952+CB1964</f>
        <v>95363.664000000004</v>
      </c>
      <c r="CC1905" s="23">
        <f>CC1912+CC1958+CC1906+CC1952+CC1964</f>
        <v>0</v>
      </c>
      <c r="CD1905" s="23">
        <f>CD1912+CD1958+CD1906+CD1952+CD1964</f>
        <v>0</v>
      </c>
      <c r="CE1905" s="23">
        <f>CE1912+CE1958+CE1906+CE1952+CE1964</f>
        <v>331207.76799999998</v>
      </c>
      <c r="CF1905" s="23">
        <f>CF1912+CF1958+CF1906+CF1952+CF1964</f>
        <v>0</v>
      </c>
      <c r="CG1905" s="23">
        <f t="shared" si="8816"/>
        <v>1841106.8026199997</v>
      </c>
      <c r="CH1905" s="23">
        <f t="shared" si="8817"/>
        <v>1932611.696</v>
      </c>
      <c r="CI1905" s="23">
        <f t="shared" si="8818"/>
        <v>2251792.9330000002</v>
      </c>
      <c r="CJ1905" s="23">
        <f>CJ1912+CJ1958+CJ1906+CJ1952+CJ1964</f>
        <v>0</v>
      </c>
      <c r="CK1905" s="24"/>
      <c r="CL1905" s="24"/>
      <c r="CM1905" s="20"/>
      <c r="CN1905" s="20"/>
      <c r="CO1905" s="20"/>
      <c r="CP1905" s="20"/>
      <c r="CQ1905" s="20"/>
      <c r="CR1905" s="20"/>
      <c r="CS1905" s="20"/>
    </row>
    <row r="1906" s="25" customFormat="1" ht="15" hidden="1">
      <c r="A1906" s="26" t="s">
        <v>602</v>
      </c>
      <c r="B1906" s="26" t="s">
        <v>177</v>
      </c>
      <c r="C1906" s="26" t="s">
        <v>34</v>
      </c>
      <c r="D1906" s="26"/>
      <c r="E1906" s="26"/>
      <c r="F1906" s="27" t="s">
        <v>308</v>
      </c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8"/>
      <c r="AY1906" s="28"/>
      <c r="AZ1906" s="28"/>
      <c r="BA1906" s="28"/>
      <c r="BB1906" s="28"/>
      <c r="BC1906" s="28"/>
      <c r="BD1906" s="28"/>
      <c r="BE1906" s="28"/>
      <c r="BF1906" s="28"/>
      <c r="BG1906" s="28"/>
      <c r="BH1906" s="28"/>
      <c r="BI1906" s="28"/>
      <c r="BJ1906" s="28"/>
      <c r="BK1906" s="28"/>
      <c r="BL1906" s="28"/>
      <c r="BM1906" s="28"/>
      <c r="BN1906" s="28"/>
      <c r="BO1906" s="28"/>
      <c r="BP1906" s="28"/>
      <c r="BQ1906" s="28"/>
      <c r="BR1906" s="28"/>
      <c r="BS1906" s="28"/>
      <c r="BT1906" s="28"/>
      <c r="BU1906" s="28"/>
      <c r="BV1906" s="28"/>
      <c r="BW1906" s="28"/>
      <c r="BX1906" s="28">
        <f t="shared" ref="BX1906:BX1912" si="8877">BX1907</f>
        <v>0</v>
      </c>
      <c r="BY1906" s="28">
        <f t="shared" ref="BY1906:BY1912" si="8878">BY1907</f>
        <v>0</v>
      </c>
      <c r="BZ1906" s="28">
        <f t="shared" ref="BZ1906:BZ1912" si="8879">BZ1907</f>
        <v>0</v>
      </c>
      <c r="CA1906" s="28">
        <f t="shared" ref="CA1906:CA1912" si="8880">CA1907</f>
        <v>0</v>
      </c>
      <c r="CB1906" s="28">
        <f t="shared" ref="CB1906:CB1912" si="8881">CB1907</f>
        <v>0</v>
      </c>
      <c r="CC1906" s="53">
        <f t="shared" ref="CC1906:CC1912" si="8882">CC1907</f>
        <v>0</v>
      </c>
      <c r="CD1906" s="28">
        <f t="shared" ref="CD1906:CD1912" si="8883">CD1907</f>
        <v>0</v>
      </c>
      <c r="CE1906" s="28">
        <f t="shared" ref="CE1906:CE1912" si="8884">CE1907</f>
        <v>0</v>
      </c>
      <c r="CF1906" s="53">
        <f t="shared" ref="CF1906:CF1912" si="8885">CF1907</f>
        <v>0</v>
      </c>
      <c r="CG1906" s="28">
        <f t="shared" si="8816"/>
        <v>0</v>
      </c>
      <c r="CH1906" s="28">
        <f t="shared" si="8817"/>
        <v>0</v>
      </c>
      <c r="CI1906" s="28">
        <f t="shared" si="8818"/>
        <v>0</v>
      </c>
      <c r="CJ1906" s="28">
        <f t="shared" ref="CJ1906:CJ1912" si="8886">CJ1907</f>
        <v>0</v>
      </c>
      <c r="CK1906" s="32">
        <v>0</v>
      </c>
      <c r="CL1906" s="29"/>
      <c r="CM1906" s="25"/>
      <c r="CN1906" s="25"/>
      <c r="CO1906" s="25"/>
      <c r="CP1906" s="25"/>
      <c r="CQ1906" s="25"/>
      <c r="CR1906" s="25"/>
      <c r="CS1906" s="25"/>
    </row>
    <row r="1907" s="1" customFormat="1" ht="15" hidden="1">
      <c r="A1907" s="30" t="s">
        <v>602</v>
      </c>
      <c r="B1907" s="30" t="s">
        <v>177</v>
      </c>
      <c r="C1907" s="30" t="s">
        <v>34</v>
      </c>
      <c r="D1907" s="30" t="s">
        <v>309</v>
      </c>
      <c r="E1907" s="30"/>
      <c r="F1907" s="31" t="s">
        <v>310</v>
      </c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>
        <f t="shared" si="8877"/>
        <v>0</v>
      </c>
      <c r="BY1907" s="17">
        <f t="shared" si="8878"/>
        <v>0</v>
      </c>
      <c r="BZ1907" s="17">
        <f t="shared" si="8879"/>
        <v>0</v>
      </c>
      <c r="CA1907" s="17">
        <f t="shared" si="8880"/>
        <v>0</v>
      </c>
      <c r="CB1907" s="17">
        <f t="shared" si="8881"/>
        <v>0</v>
      </c>
      <c r="CC1907" s="17">
        <f t="shared" si="8882"/>
        <v>0</v>
      </c>
      <c r="CD1907" s="17">
        <f t="shared" si="8883"/>
        <v>0</v>
      </c>
      <c r="CE1907" s="17">
        <f t="shared" si="8884"/>
        <v>0</v>
      </c>
      <c r="CF1907" s="17">
        <f t="shared" si="8885"/>
        <v>0</v>
      </c>
      <c r="CG1907" s="17">
        <f t="shared" si="8816"/>
        <v>0</v>
      </c>
      <c r="CH1907" s="17">
        <f t="shared" si="8817"/>
        <v>0</v>
      </c>
      <c r="CI1907" s="17">
        <f t="shared" si="8818"/>
        <v>0</v>
      </c>
      <c r="CJ1907" s="17">
        <f t="shared" si="8886"/>
        <v>0</v>
      </c>
      <c r="CK1907" s="32">
        <v>0</v>
      </c>
      <c r="CL1907" s="32"/>
      <c r="CM1907" s="1"/>
      <c r="CN1907" s="1"/>
      <c r="CO1907" s="1"/>
      <c r="CP1907" s="1"/>
      <c r="CQ1907" s="1"/>
      <c r="CR1907" s="1"/>
      <c r="CS1907" s="1"/>
    </row>
    <row r="1908" s="1" customFormat="1" ht="15" hidden="1">
      <c r="A1908" s="30" t="s">
        <v>602</v>
      </c>
      <c r="B1908" s="30" t="s">
        <v>177</v>
      </c>
      <c r="C1908" s="30" t="s">
        <v>34</v>
      </c>
      <c r="D1908" s="30" t="s">
        <v>311</v>
      </c>
      <c r="E1908" s="30"/>
      <c r="F1908" s="31" t="s">
        <v>41</v>
      </c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>
        <f t="shared" si="8877"/>
        <v>0</v>
      </c>
      <c r="BY1908" s="17">
        <f t="shared" si="8878"/>
        <v>0</v>
      </c>
      <c r="BZ1908" s="17">
        <f t="shared" si="8879"/>
        <v>0</v>
      </c>
      <c r="CA1908" s="17">
        <f t="shared" si="8880"/>
        <v>0</v>
      </c>
      <c r="CB1908" s="17">
        <f t="shared" si="8881"/>
        <v>0</v>
      </c>
      <c r="CC1908" s="37">
        <f t="shared" si="8882"/>
        <v>0</v>
      </c>
      <c r="CD1908" s="17">
        <f t="shared" si="8883"/>
        <v>0</v>
      </c>
      <c r="CE1908" s="17">
        <f t="shared" si="8884"/>
        <v>0</v>
      </c>
      <c r="CF1908" s="37">
        <f t="shared" si="8885"/>
        <v>0</v>
      </c>
      <c r="CG1908" s="17">
        <f t="shared" si="8816"/>
        <v>0</v>
      </c>
      <c r="CH1908" s="17">
        <f t="shared" si="8817"/>
        <v>0</v>
      </c>
      <c r="CI1908" s="17">
        <f t="shared" si="8818"/>
        <v>0</v>
      </c>
      <c r="CJ1908" s="17">
        <f t="shared" si="8886"/>
        <v>0</v>
      </c>
      <c r="CK1908" s="32">
        <v>0</v>
      </c>
      <c r="CL1908" s="32"/>
      <c r="CM1908" s="1"/>
      <c r="CN1908" s="1"/>
      <c r="CO1908" s="1"/>
      <c r="CP1908" s="1"/>
      <c r="CQ1908" s="1"/>
      <c r="CR1908" s="1"/>
      <c r="CS1908" s="1"/>
    </row>
    <row r="1909" s="1" customFormat="1" ht="15" hidden="1">
      <c r="A1909" s="30" t="s">
        <v>602</v>
      </c>
      <c r="B1909" s="30" t="s">
        <v>177</v>
      </c>
      <c r="C1909" s="30" t="s">
        <v>34</v>
      </c>
      <c r="D1909" s="30" t="s">
        <v>324</v>
      </c>
      <c r="E1909" s="30"/>
      <c r="F1909" s="31" t="s">
        <v>325</v>
      </c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>
        <f t="shared" si="8877"/>
        <v>0</v>
      </c>
      <c r="BY1909" s="17">
        <f t="shared" si="8878"/>
        <v>0</v>
      </c>
      <c r="BZ1909" s="17">
        <f t="shared" si="8879"/>
        <v>0</v>
      </c>
      <c r="CA1909" s="17">
        <f t="shared" si="8880"/>
        <v>0</v>
      </c>
      <c r="CB1909" s="17">
        <f t="shared" si="8881"/>
        <v>0</v>
      </c>
      <c r="CC1909" s="17">
        <f t="shared" si="8882"/>
        <v>0</v>
      </c>
      <c r="CD1909" s="17">
        <f t="shared" si="8883"/>
        <v>0</v>
      </c>
      <c r="CE1909" s="17">
        <f t="shared" si="8884"/>
        <v>0</v>
      </c>
      <c r="CF1909" s="17">
        <f t="shared" si="8885"/>
        <v>0</v>
      </c>
      <c r="CG1909" s="17">
        <f t="shared" si="8816"/>
        <v>0</v>
      </c>
      <c r="CH1909" s="17">
        <f t="shared" si="8817"/>
        <v>0</v>
      </c>
      <c r="CI1909" s="17">
        <f t="shared" si="8818"/>
        <v>0</v>
      </c>
      <c r="CJ1909" s="17">
        <f t="shared" si="8886"/>
        <v>0</v>
      </c>
      <c r="CK1909" s="32">
        <v>0</v>
      </c>
      <c r="CL1909" s="32"/>
      <c r="CM1909" s="1"/>
      <c r="CN1909" s="1"/>
      <c r="CO1909" s="1"/>
      <c r="CP1909" s="1"/>
      <c r="CQ1909" s="1"/>
      <c r="CR1909" s="1"/>
      <c r="CS1909" s="1"/>
    </row>
    <row r="1910" s="1" customFormat="1" ht="15" hidden="1">
      <c r="A1910" s="30" t="s">
        <v>602</v>
      </c>
      <c r="B1910" s="30" t="s">
        <v>177</v>
      </c>
      <c r="C1910" s="30" t="s">
        <v>34</v>
      </c>
      <c r="D1910" s="30" t="s">
        <v>329</v>
      </c>
      <c r="E1910" s="30"/>
      <c r="F1910" s="31" t="s">
        <v>330</v>
      </c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>
        <f t="shared" si="8877"/>
        <v>0</v>
      </c>
      <c r="BY1910" s="17">
        <f t="shared" si="8878"/>
        <v>0</v>
      </c>
      <c r="BZ1910" s="17">
        <f t="shared" si="8879"/>
        <v>0</v>
      </c>
      <c r="CA1910" s="17">
        <f t="shared" si="8880"/>
        <v>0</v>
      </c>
      <c r="CB1910" s="17">
        <f t="shared" si="8881"/>
        <v>0</v>
      </c>
      <c r="CC1910" s="37">
        <f t="shared" si="8882"/>
        <v>0</v>
      </c>
      <c r="CD1910" s="17">
        <f t="shared" si="8883"/>
        <v>0</v>
      </c>
      <c r="CE1910" s="17">
        <f t="shared" si="8884"/>
        <v>0</v>
      </c>
      <c r="CF1910" s="37">
        <f t="shared" si="8885"/>
        <v>0</v>
      </c>
      <c r="CG1910" s="17">
        <f t="shared" si="8816"/>
        <v>0</v>
      </c>
      <c r="CH1910" s="17">
        <f t="shared" si="8817"/>
        <v>0</v>
      </c>
      <c r="CI1910" s="17">
        <f t="shared" si="8818"/>
        <v>0</v>
      </c>
      <c r="CJ1910" s="17">
        <f t="shared" si="8886"/>
        <v>0</v>
      </c>
      <c r="CK1910" s="32">
        <v>0</v>
      </c>
      <c r="CL1910" s="32"/>
      <c r="CM1910" s="1"/>
      <c r="CN1910" s="1"/>
      <c r="CO1910" s="1"/>
      <c r="CP1910" s="1"/>
      <c r="CQ1910" s="1"/>
      <c r="CR1910" s="1"/>
      <c r="CS1910" s="1"/>
    </row>
    <row r="1911" s="1" customFormat="1" ht="15" hidden="1">
      <c r="A1911" s="30" t="s">
        <v>602</v>
      </c>
      <c r="B1911" s="30" t="s">
        <v>177</v>
      </c>
      <c r="C1911" s="30" t="s">
        <v>34</v>
      </c>
      <c r="D1911" s="30" t="s">
        <v>329</v>
      </c>
      <c r="E1911" s="30" t="s">
        <v>140</v>
      </c>
      <c r="F1911" s="31" t="s">
        <v>141</v>
      </c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>
        <f t="shared" si="8816"/>
        <v>0</v>
      </c>
      <c r="CH1911" s="17">
        <f t="shared" si="8817"/>
        <v>0</v>
      </c>
      <c r="CI1911" s="17">
        <f t="shared" si="8818"/>
        <v>0</v>
      </c>
      <c r="CJ1911" s="17"/>
      <c r="CK1911" s="32">
        <v>0</v>
      </c>
      <c r="CL1911" s="32"/>
      <c r="CM1911" s="1"/>
      <c r="CN1911" s="1"/>
      <c r="CO1911" s="1"/>
      <c r="CP1911" s="1"/>
      <c r="CQ1911" s="1"/>
      <c r="CR1911" s="1"/>
      <c r="CS1911" s="1"/>
    </row>
    <row r="1912" s="25" customFormat="1" ht="15">
      <c r="A1912" s="26" t="s">
        <v>602</v>
      </c>
      <c r="B1912" s="26" t="s">
        <v>177</v>
      </c>
      <c r="C1912" s="26" t="s">
        <v>333</v>
      </c>
      <c r="D1912" s="26"/>
      <c r="E1912" s="34"/>
      <c r="F1912" s="27" t="s">
        <v>334</v>
      </c>
      <c r="G1912" s="28">
        <f t="shared" si="8819"/>
        <v>1501466.5999999999</v>
      </c>
      <c r="H1912" s="28">
        <f t="shared" si="8820"/>
        <v>1935276.2999999998</v>
      </c>
      <c r="I1912" s="28">
        <f t="shared" si="8821"/>
        <v>1477335.5</v>
      </c>
      <c r="J1912" s="28">
        <f t="shared" si="8822"/>
        <v>0</v>
      </c>
      <c r="K1912" s="28">
        <f t="shared" si="8823"/>
        <v>0</v>
      </c>
      <c r="L1912" s="28">
        <f t="shared" si="8824"/>
        <v>0</v>
      </c>
      <c r="M1912" s="28">
        <f t="shared" si="8795"/>
        <v>1501466.5999999999</v>
      </c>
      <c r="N1912" s="28">
        <f t="shared" si="8796"/>
        <v>1935276.2999999998</v>
      </c>
      <c r="O1912" s="28">
        <f t="shared" si="8797"/>
        <v>1477335.5</v>
      </c>
      <c r="P1912" s="28">
        <f t="shared" si="8825"/>
        <v>0</v>
      </c>
      <c r="Q1912" s="28">
        <f t="shared" si="8826"/>
        <v>0</v>
      </c>
      <c r="R1912" s="28">
        <f t="shared" si="8827"/>
        <v>0</v>
      </c>
      <c r="S1912" s="28">
        <f t="shared" si="8828"/>
        <v>336319.11862000002</v>
      </c>
      <c r="T1912" s="28">
        <f t="shared" si="8829"/>
        <v>0</v>
      </c>
      <c r="U1912" s="28">
        <f t="shared" si="8830"/>
        <v>0</v>
      </c>
      <c r="V1912" s="28">
        <f t="shared" si="8831"/>
        <v>0</v>
      </c>
      <c r="W1912" s="28">
        <f>W1913</f>
        <v>0.035999999999999997</v>
      </c>
      <c r="X1912" s="28">
        <f>X1913</f>
        <v>0</v>
      </c>
      <c r="Y1912" s="28">
        <f t="shared" si="8798"/>
        <v>1837785.7186199999</v>
      </c>
      <c r="Z1912" s="28">
        <f t="shared" si="8799"/>
        <v>1935276.2999999998</v>
      </c>
      <c r="AA1912" s="28">
        <f t="shared" si="8800"/>
        <v>1477335.5360000001</v>
      </c>
      <c r="AB1912" s="28">
        <f>AB1913</f>
        <v>0</v>
      </c>
      <c r="AC1912" s="28">
        <f>AC1913</f>
        <v>0</v>
      </c>
      <c r="AD1912" s="28">
        <f>AD1913</f>
        <v>0</v>
      </c>
      <c r="AE1912" s="28">
        <f t="shared" si="8801"/>
        <v>1837785.7186199999</v>
      </c>
      <c r="AF1912" s="28">
        <f t="shared" si="8802"/>
        <v>1935276.2999999998</v>
      </c>
      <c r="AG1912" s="28">
        <f t="shared" si="8803"/>
        <v>1477335.5360000001</v>
      </c>
      <c r="AH1912" s="28">
        <f>AH1913</f>
        <v>0</v>
      </c>
      <c r="AI1912" s="28">
        <f>AI1913</f>
        <v>0</v>
      </c>
      <c r="AJ1912" s="28">
        <f>AJ1913</f>
        <v>-265.762</v>
      </c>
      <c r="AK1912" s="28">
        <f>AK1913</f>
        <v>5.8207660913467407e-11</v>
      </c>
      <c r="AL1912" s="28">
        <f>AL1913</f>
        <v>24573.59599999999</v>
      </c>
      <c r="AM1912" s="28">
        <f>AM1913</f>
        <v>0</v>
      </c>
      <c r="AN1912" s="28">
        <f>AN1913</f>
        <v>0</v>
      </c>
      <c r="AO1912" s="28">
        <f>AO1913</f>
        <v>-98.188999999999993</v>
      </c>
      <c r="AP1912" s="28">
        <f>AP1913</f>
        <v>0</v>
      </c>
      <c r="AQ1912" s="28">
        <f>AQ1913</f>
        <v>-98090.078999999998</v>
      </c>
      <c r="AR1912" s="28">
        <f>AR1913</f>
        <v>0</v>
      </c>
      <c r="AS1912" s="28">
        <f>AS1913</f>
        <v>0</v>
      </c>
      <c r="AT1912" s="28">
        <f>AT1913</f>
        <v>443.52699999999999</v>
      </c>
      <c r="AU1912" s="28">
        <f>AU1913</f>
        <v>0</v>
      </c>
      <c r="AV1912" s="28">
        <f>AV1913</f>
        <v>443083.43800000002</v>
      </c>
      <c r="AW1912" s="28">
        <f t="shared" si="8804"/>
        <v>1862093.5526199997</v>
      </c>
      <c r="AX1912" s="28">
        <f t="shared" si="8805"/>
        <v>1837088.0319999999</v>
      </c>
      <c r="AY1912" s="28">
        <f t="shared" si="8806"/>
        <v>1920862.5010000002</v>
      </c>
      <c r="AZ1912" s="28">
        <f>AZ1913</f>
        <v>0</v>
      </c>
      <c r="BA1912" s="28">
        <f t="shared" si="8807"/>
        <v>1862093.5526199997</v>
      </c>
      <c r="BB1912" s="28">
        <f t="shared" si="8808"/>
        <v>1837088.0319999999</v>
      </c>
      <c r="BC1912" s="28">
        <f t="shared" si="8809"/>
        <v>1920862.5010000002</v>
      </c>
      <c r="BD1912" s="28">
        <f>BD1913</f>
        <v>0</v>
      </c>
      <c r="BE1912" s="28">
        <f>BE1913</f>
        <v>0</v>
      </c>
      <c r="BF1912" s="28">
        <f>BF1913</f>
        <v>5</v>
      </c>
      <c r="BG1912" s="28">
        <f>BG1913</f>
        <v>74371.914000000004</v>
      </c>
      <c r="BH1912" s="28">
        <f>BH1913</f>
        <v>0</v>
      </c>
      <c r="BI1912" s="28">
        <f>BI1913</f>
        <v>0</v>
      </c>
      <c r="BJ1912" s="28">
        <f>BJ1913</f>
        <v>160</v>
      </c>
      <c r="BK1912" s="28">
        <f>BK1913</f>
        <v>0</v>
      </c>
      <c r="BL1912" s="28">
        <f>BL1913</f>
        <v>0</v>
      </c>
      <c r="BM1912" s="28">
        <f>BM1913</f>
        <v>0</v>
      </c>
      <c r="BN1912" s="28">
        <f>BN1913</f>
        <v>-277.33600000000001</v>
      </c>
      <c r="BO1912" s="28">
        <f t="shared" si="8810"/>
        <v>1936470.4666199998</v>
      </c>
      <c r="BP1912" s="28">
        <f t="shared" si="8811"/>
        <v>1837248.0319999999</v>
      </c>
      <c r="BQ1912" s="28">
        <f t="shared" si="8812"/>
        <v>1920585.1650000003</v>
      </c>
      <c r="BR1912" s="28">
        <f>BR1913</f>
        <v>0</v>
      </c>
      <c r="BS1912" s="28">
        <f>BS1913</f>
        <v>0</v>
      </c>
      <c r="BT1912" s="28">
        <f>BT1913</f>
        <v>0</v>
      </c>
      <c r="BU1912" s="28">
        <f t="shared" si="8813"/>
        <v>1936470.4666199998</v>
      </c>
      <c r="BV1912" s="28">
        <f t="shared" si="8814"/>
        <v>1837248.0319999999</v>
      </c>
      <c r="BW1912" s="28">
        <f t="shared" si="8815"/>
        <v>1920585.1650000003</v>
      </c>
      <c r="BX1912" s="28">
        <f t="shared" si="8877"/>
        <v>0</v>
      </c>
      <c r="BY1912" s="28">
        <f t="shared" si="8878"/>
        <v>-95363.664000000004</v>
      </c>
      <c r="BZ1912" s="28">
        <f t="shared" si="8879"/>
        <v>0</v>
      </c>
      <c r="CA1912" s="28">
        <f t="shared" si="8880"/>
        <v>0</v>
      </c>
      <c r="CB1912" s="28">
        <f t="shared" si="8881"/>
        <v>95363.664000000004</v>
      </c>
      <c r="CC1912" s="28">
        <f t="shared" si="8882"/>
        <v>0</v>
      </c>
      <c r="CD1912" s="28">
        <f t="shared" si="8883"/>
        <v>0</v>
      </c>
      <c r="CE1912" s="28">
        <f t="shared" si="8884"/>
        <v>331207.76799999998</v>
      </c>
      <c r="CF1912" s="28">
        <f t="shared" si="8885"/>
        <v>0</v>
      </c>
      <c r="CG1912" s="28">
        <f t="shared" si="8816"/>
        <v>1841106.8026199997</v>
      </c>
      <c r="CH1912" s="28">
        <f t="shared" si="8817"/>
        <v>1932611.696</v>
      </c>
      <c r="CI1912" s="28">
        <f t="shared" si="8818"/>
        <v>2251792.9330000002</v>
      </c>
      <c r="CJ1912" s="28">
        <f t="shared" si="8886"/>
        <v>0</v>
      </c>
      <c r="CK1912" s="29"/>
      <c r="CL1912" s="29"/>
      <c r="CM1912" s="25"/>
      <c r="CN1912" s="25"/>
      <c r="CO1912" s="25"/>
      <c r="CP1912" s="25"/>
      <c r="CQ1912" s="25"/>
      <c r="CR1912" s="25"/>
      <c r="CS1912" s="25"/>
    </row>
    <row r="1913" s="1" customFormat="1" ht="30">
      <c r="A1913" s="30" t="s">
        <v>602</v>
      </c>
      <c r="B1913" s="30" t="s">
        <v>177</v>
      </c>
      <c r="C1913" s="30" t="s">
        <v>333</v>
      </c>
      <c r="D1913" s="30" t="s">
        <v>309</v>
      </c>
      <c r="E1913" s="35"/>
      <c r="F1913" s="31" t="s">
        <v>310</v>
      </c>
      <c r="G1913" s="17">
        <f>G1920+G1934</f>
        <v>1501466.5999999999</v>
      </c>
      <c r="H1913" s="17">
        <f>H1920+H1934</f>
        <v>1935276.2999999998</v>
      </c>
      <c r="I1913" s="17">
        <f>I1920+I1934</f>
        <v>1477335.5</v>
      </c>
      <c r="J1913" s="17">
        <f>J1920+J1934</f>
        <v>0</v>
      </c>
      <c r="K1913" s="17">
        <f>K1920+K1934</f>
        <v>0</v>
      </c>
      <c r="L1913" s="17">
        <f>L1920+L1934</f>
        <v>0</v>
      </c>
      <c r="M1913" s="17">
        <f t="shared" si="8795"/>
        <v>1501466.5999999999</v>
      </c>
      <c r="N1913" s="17">
        <f t="shared" si="8796"/>
        <v>1935276.2999999998</v>
      </c>
      <c r="O1913" s="17">
        <f t="shared" si="8797"/>
        <v>1477335.5</v>
      </c>
      <c r="P1913" s="17">
        <f>P1920+P1934</f>
        <v>0</v>
      </c>
      <c r="Q1913" s="17">
        <f>Q1920+Q1934</f>
        <v>0</v>
      </c>
      <c r="R1913" s="17">
        <f>R1920+R1934</f>
        <v>0</v>
      </c>
      <c r="S1913" s="17">
        <f>S1920+S1934</f>
        <v>336319.11862000002</v>
      </c>
      <c r="T1913" s="17">
        <f>T1920+T1934</f>
        <v>0</v>
      </c>
      <c r="U1913" s="17">
        <f>U1920+U1934</f>
        <v>0</v>
      </c>
      <c r="V1913" s="17">
        <f>V1920+V1934</f>
        <v>0</v>
      </c>
      <c r="W1913" s="17">
        <f>W1920+W1934</f>
        <v>0.035999999999999997</v>
      </c>
      <c r="X1913" s="17">
        <f>X1920+X1934</f>
        <v>0</v>
      </c>
      <c r="Y1913" s="17">
        <f t="shared" si="8798"/>
        <v>1837785.7186199999</v>
      </c>
      <c r="Z1913" s="17">
        <f t="shared" si="8799"/>
        <v>1935276.2999999998</v>
      </c>
      <c r="AA1913" s="17">
        <f t="shared" si="8800"/>
        <v>1477335.5360000001</v>
      </c>
      <c r="AB1913" s="17">
        <f>AB1920+AB1934</f>
        <v>0</v>
      </c>
      <c r="AC1913" s="17">
        <f>AC1920+AC1934</f>
        <v>0</v>
      </c>
      <c r="AD1913" s="17">
        <f>AD1920+AD1934</f>
        <v>0</v>
      </c>
      <c r="AE1913" s="17">
        <f t="shared" si="8801"/>
        <v>1837785.7186199999</v>
      </c>
      <c r="AF1913" s="17">
        <f t="shared" si="8802"/>
        <v>1935276.2999999998</v>
      </c>
      <c r="AG1913" s="17">
        <f t="shared" si="8803"/>
        <v>1477335.5360000001</v>
      </c>
      <c r="AH1913" s="17">
        <f>AH1920+AH1934+AH1914</f>
        <v>0</v>
      </c>
      <c r="AI1913" s="17">
        <f>AI1920+AI1934+AI1914</f>
        <v>0</v>
      </c>
      <c r="AJ1913" s="17">
        <f>AJ1920+AJ1934+AJ1914</f>
        <v>-265.762</v>
      </c>
      <c r="AK1913" s="17">
        <f>AK1920+AK1934+AK1914</f>
        <v>5.8207660913467407e-11</v>
      </c>
      <c r="AL1913" s="17">
        <f>AL1920+AL1934+AL1914</f>
        <v>24573.59599999999</v>
      </c>
      <c r="AM1913" s="17">
        <f>AM1920+AM1934+AM1914</f>
        <v>0</v>
      </c>
      <c r="AN1913" s="17">
        <f>AN1920+AN1934+AN1914</f>
        <v>0</v>
      </c>
      <c r="AO1913" s="17">
        <f>AO1920+AO1934+AO1914</f>
        <v>-98.188999999999993</v>
      </c>
      <c r="AP1913" s="17">
        <f>AP1920+AP1934+AP1914</f>
        <v>0</v>
      </c>
      <c r="AQ1913" s="17">
        <f>AQ1920+AQ1934+AQ1914</f>
        <v>-98090.078999999998</v>
      </c>
      <c r="AR1913" s="17">
        <f>AR1920+AR1934+AR1914</f>
        <v>0</v>
      </c>
      <c r="AS1913" s="17">
        <f>AS1920+AS1934+AS1914</f>
        <v>0</v>
      </c>
      <c r="AT1913" s="17">
        <f>AT1920+AT1934+AT1914</f>
        <v>443.52699999999999</v>
      </c>
      <c r="AU1913" s="17">
        <f>AU1920+AU1934+AU1914</f>
        <v>0</v>
      </c>
      <c r="AV1913" s="17">
        <f>AV1920+AV1934+AV1914</f>
        <v>443083.43800000002</v>
      </c>
      <c r="AW1913" s="17">
        <f t="shared" si="8804"/>
        <v>1862093.5526199997</v>
      </c>
      <c r="AX1913" s="17">
        <f t="shared" si="8805"/>
        <v>1837088.0319999999</v>
      </c>
      <c r="AY1913" s="17">
        <f t="shared" si="8806"/>
        <v>1920862.5010000002</v>
      </c>
      <c r="AZ1913" s="17">
        <f>AZ1920+AZ1934+AZ1914</f>
        <v>0</v>
      </c>
      <c r="BA1913" s="17">
        <f t="shared" si="8807"/>
        <v>1862093.5526199997</v>
      </c>
      <c r="BB1913" s="17">
        <f t="shared" si="8808"/>
        <v>1837088.0319999999</v>
      </c>
      <c r="BC1913" s="17">
        <f t="shared" si="8809"/>
        <v>1920862.5010000002</v>
      </c>
      <c r="BD1913" s="17">
        <f>BD1920+BD1934+BD1914</f>
        <v>0</v>
      </c>
      <c r="BE1913" s="17">
        <f>BE1920+BE1934+BE1914</f>
        <v>0</v>
      </c>
      <c r="BF1913" s="17">
        <f>BF1920+BF1934+BF1914</f>
        <v>5</v>
      </c>
      <c r="BG1913" s="17">
        <f>BG1920+BG1934+BG1914</f>
        <v>74371.914000000004</v>
      </c>
      <c r="BH1913" s="17">
        <f>BH1920+BH1934+BH1914</f>
        <v>0</v>
      </c>
      <c r="BI1913" s="17">
        <f>BI1920+BI1934+BI1914</f>
        <v>0</v>
      </c>
      <c r="BJ1913" s="17">
        <f>BJ1920+BJ1934+BJ1914</f>
        <v>160</v>
      </c>
      <c r="BK1913" s="17">
        <f>BK1920+BK1934+BK1914</f>
        <v>0</v>
      </c>
      <c r="BL1913" s="17">
        <f>BL1920+BL1934+BL1914</f>
        <v>0</v>
      </c>
      <c r="BM1913" s="17">
        <f>BM1920+BM1934+BM1914</f>
        <v>0</v>
      </c>
      <c r="BN1913" s="17">
        <f>BN1920+BN1934+BN1914</f>
        <v>-277.33600000000001</v>
      </c>
      <c r="BO1913" s="17">
        <f t="shared" si="8810"/>
        <v>1936470.4666199998</v>
      </c>
      <c r="BP1913" s="17">
        <f t="shared" si="8811"/>
        <v>1837248.0319999999</v>
      </c>
      <c r="BQ1913" s="17">
        <f t="shared" si="8812"/>
        <v>1920585.1650000003</v>
      </c>
      <c r="BR1913" s="17">
        <f>BR1920+BR1934+BR1914</f>
        <v>0</v>
      </c>
      <c r="BS1913" s="17">
        <f>BS1920+BS1934+BS1914</f>
        <v>0</v>
      </c>
      <c r="BT1913" s="17">
        <f>BT1920+BT1934+BT1914</f>
        <v>0</v>
      </c>
      <c r="BU1913" s="17">
        <f t="shared" si="8813"/>
        <v>1936470.4666199998</v>
      </c>
      <c r="BV1913" s="17">
        <f t="shared" si="8814"/>
        <v>1837248.0319999999</v>
      </c>
      <c r="BW1913" s="17">
        <f t="shared" si="8815"/>
        <v>1920585.1650000003</v>
      </c>
      <c r="BX1913" s="17">
        <f>BX1920+BX1934+BX1914+BX1946</f>
        <v>0</v>
      </c>
      <c r="BY1913" s="17">
        <f>BY1920+BY1934+BY1914+BY1946</f>
        <v>-95363.664000000004</v>
      </c>
      <c r="BZ1913" s="17">
        <f>BZ1920+BZ1934+BZ1914+BZ1946</f>
        <v>0</v>
      </c>
      <c r="CA1913" s="17">
        <f>CA1920+CA1934+CA1914+CA1946</f>
        <v>0</v>
      </c>
      <c r="CB1913" s="17">
        <f>CB1920+CB1934+CB1914+CB1946</f>
        <v>95363.664000000004</v>
      </c>
      <c r="CC1913" s="17">
        <f>CC1920+CC1934+CC1914+CC1946</f>
        <v>0</v>
      </c>
      <c r="CD1913" s="17">
        <f>CD1920+CD1934+CD1914+CD1946</f>
        <v>0</v>
      </c>
      <c r="CE1913" s="17">
        <f>CE1920+CE1934+CE1914+CE1946</f>
        <v>331207.76799999998</v>
      </c>
      <c r="CF1913" s="17">
        <f>CF1920+CF1934+CF1914+CF1946</f>
        <v>0</v>
      </c>
      <c r="CG1913" s="17">
        <f t="shared" si="8816"/>
        <v>1841106.8026199997</v>
      </c>
      <c r="CH1913" s="17">
        <f t="shared" si="8817"/>
        <v>1932611.696</v>
      </c>
      <c r="CI1913" s="17">
        <f t="shared" si="8818"/>
        <v>2251792.9330000002</v>
      </c>
      <c r="CJ1913" s="17">
        <f>CJ1920+CJ1934+CJ1914+CJ1946</f>
        <v>0</v>
      </c>
      <c r="CK1913" s="32"/>
      <c r="CL1913" s="32"/>
      <c r="CM1913" s="1"/>
      <c r="CN1913" s="1"/>
      <c r="CO1913" s="1"/>
      <c r="CP1913" s="1"/>
      <c r="CQ1913" s="1"/>
      <c r="CR1913" s="1"/>
      <c r="CS1913" s="1"/>
    </row>
    <row r="1914" s="1" customFormat="1" ht="30">
      <c r="A1914" s="30" t="s">
        <v>602</v>
      </c>
      <c r="B1914" s="30" t="s">
        <v>177</v>
      </c>
      <c r="C1914" s="30" t="s">
        <v>333</v>
      </c>
      <c r="D1914" s="30" t="s">
        <v>335</v>
      </c>
      <c r="E1914" s="30"/>
      <c r="F1914" s="31" t="s">
        <v>336</v>
      </c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>
        <f>AH1915</f>
        <v>0</v>
      </c>
      <c r="AI1914" s="17">
        <f>AI1915</f>
        <v>0</v>
      </c>
      <c r="AJ1914" s="17">
        <f>AJ1915</f>
        <v>0</v>
      </c>
      <c r="AK1914" s="17">
        <f>AK1915</f>
        <v>307983.61700000003</v>
      </c>
      <c r="AL1914" s="17">
        <f>AL1915</f>
        <v>211682.75899999999</v>
      </c>
      <c r="AM1914" s="17">
        <f>AM1915</f>
        <v>0</v>
      </c>
      <c r="AN1914" s="17">
        <f>AN1915</f>
        <v>0</v>
      </c>
      <c r="AO1914" s="17">
        <f>AO1915</f>
        <v>0</v>
      </c>
      <c r="AP1914" s="17">
        <f>AP1915</f>
        <v>645590.03200000001</v>
      </c>
      <c r="AQ1914" s="17">
        <f>AQ1915</f>
        <v>0</v>
      </c>
      <c r="AR1914" s="17">
        <f>AR1915</f>
        <v>0</v>
      </c>
      <c r="AS1914" s="17">
        <f>AS1915</f>
        <v>0</v>
      </c>
      <c r="AT1914" s="17">
        <f>AT1915</f>
        <v>443.52699999999999</v>
      </c>
      <c r="AU1914" s="17">
        <f>AU1915</f>
        <v>200000</v>
      </c>
      <c r="AV1914" s="17">
        <f>AV1915</f>
        <v>443083.43800000002</v>
      </c>
      <c r="AW1914" s="17">
        <f t="shared" si="8804"/>
        <v>519666.37600000005</v>
      </c>
      <c r="AX1914" s="17">
        <f t="shared" si="8805"/>
        <v>645590.03200000001</v>
      </c>
      <c r="AY1914" s="17">
        <f t="shared" si="8806"/>
        <v>643526.96500000008</v>
      </c>
      <c r="AZ1914" s="17">
        <f>AZ1915</f>
        <v>0</v>
      </c>
      <c r="BA1914" s="17">
        <f t="shared" si="8807"/>
        <v>519666.37600000005</v>
      </c>
      <c r="BB1914" s="17">
        <f t="shared" si="8808"/>
        <v>645590.03200000001</v>
      </c>
      <c r="BC1914" s="17">
        <f t="shared" si="8809"/>
        <v>643526.96500000008</v>
      </c>
      <c r="BD1914" s="17">
        <f>BD1915</f>
        <v>0</v>
      </c>
      <c r="BE1914" s="17">
        <f>BE1915</f>
        <v>0</v>
      </c>
      <c r="BF1914" s="17">
        <f>BF1915</f>
        <v>0</v>
      </c>
      <c r="BG1914" s="17">
        <f>BG1915</f>
        <v>0</v>
      </c>
      <c r="BH1914" s="17">
        <f>BH1915</f>
        <v>0</v>
      </c>
      <c r="BI1914" s="17">
        <f>BI1915</f>
        <v>0</v>
      </c>
      <c r="BJ1914" s="17">
        <f>BJ1915</f>
        <v>0</v>
      </c>
      <c r="BK1914" s="17">
        <f>BK1915</f>
        <v>0</v>
      </c>
      <c r="BL1914" s="17">
        <f>BL1915</f>
        <v>0</v>
      </c>
      <c r="BM1914" s="17">
        <f>BM1915</f>
        <v>0</v>
      </c>
      <c r="BN1914" s="17">
        <f>BN1915</f>
        <v>0</v>
      </c>
      <c r="BO1914" s="17">
        <f t="shared" si="8810"/>
        <v>519666.37600000005</v>
      </c>
      <c r="BP1914" s="17">
        <f t="shared" si="8811"/>
        <v>645590.03200000001</v>
      </c>
      <c r="BQ1914" s="17">
        <f t="shared" si="8812"/>
        <v>643526.96500000008</v>
      </c>
      <c r="BR1914" s="17">
        <f>BR1915</f>
        <v>0</v>
      </c>
      <c r="BS1914" s="17">
        <f>BS1915</f>
        <v>0</v>
      </c>
      <c r="BT1914" s="17">
        <f>BT1915</f>
        <v>0</v>
      </c>
      <c r="BU1914" s="17">
        <f t="shared" si="8813"/>
        <v>519666.37600000005</v>
      </c>
      <c r="BV1914" s="17">
        <f t="shared" si="8814"/>
        <v>645590.03200000001</v>
      </c>
      <c r="BW1914" s="17">
        <f t="shared" si="8815"/>
        <v>643526.96500000008</v>
      </c>
      <c r="BX1914" s="17">
        <f>BX1915</f>
        <v>0</v>
      </c>
      <c r="BY1914" s="17">
        <f>BY1915</f>
        <v>0</v>
      </c>
      <c r="BZ1914" s="17">
        <f>BZ1915</f>
        <v>-227028.53</v>
      </c>
      <c r="CA1914" s="17">
        <f>CA1915</f>
        <v>0</v>
      </c>
      <c r="CB1914" s="17">
        <f>CB1915</f>
        <v>0</v>
      </c>
      <c r="CC1914" s="17">
        <f>CC1915</f>
        <v>0</v>
      </c>
      <c r="CD1914" s="17">
        <f>CD1915</f>
        <v>0</v>
      </c>
      <c r="CE1914" s="17">
        <f>CE1915</f>
        <v>0</v>
      </c>
      <c r="CF1914" s="17">
        <f>CF1915</f>
        <v>0</v>
      </c>
      <c r="CG1914" s="17">
        <f t="shared" si="8816"/>
        <v>292637.84600000002</v>
      </c>
      <c r="CH1914" s="17">
        <f t="shared" si="8817"/>
        <v>645590.03200000001</v>
      </c>
      <c r="CI1914" s="17">
        <f t="shared" si="8818"/>
        <v>643526.96500000008</v>
      </c>
      <c r="CJ1914" s="17">
        <f>CJ1915</f>
        <v>0</v>
      </c>
      <c r="CK1914" s="32"/>
      <c r="CL1914" s="32"/>
      <c r="CM1914" s="1"/>
      <c r="CN1914" s="1"/>
      <c r="CO1914" s="1"/>
      <c r="CP1914" s="1"/>
      <c r="CQ1914" s="1"/>
      <c r="CR1914" s="1"/>
      <c r="CS1914" s="1"/>
    </row>
    <row r="1915" s="1" customFormat="1" ht="30">
      <c r="A1915" s="30" t="s">
        <v>602</v>
      </c>
      <c r="B1915" s="30" t="s">
        <v>177</v>
      </c>
      <c r="C1915" s="30" t="s">
        <v>333</v>
      </c>
      <c r="D1915" s="30" t="s">
        <v>341</v>
      </c>
      <c r="E1915" s="30"/>
      <c r="F1915" s="31" t="s">
        <v>342</v>
      </c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>
        <f>AH1916+AH1918</f>
        <v>0</v>
      </c>
      <c r="AI1915" s="17">
        <f>AI1916+AI1918</f>
        <v>0</v>
      </c>
      <c r="AJ1915" s="17">
        <f>AJ1916+AJ1918</f>
        <v>0</v>
      </c>
      <c r="AK1915" s="17">
        <f>AK1916+AK1918</f>
        <v>307983.61700000003</v>
      </c>
      <c r="AL1915" s="17">
        <f>AL1916+AL1918</f>
        <v>211682.75899999999</v>
      </c>
      <c r="AM1915" s="17">
        <f>AM1916+AM1918</f>
        <v>0</v>
      </c>
      <c r="AN1915" s="17">
        <f>AN1916+AN1918</f>
        <v>0</v>
      </c>
      <c r="AO1915" s="17">
        <f>AO1916+AO1918</f>
        <v>0</v>
      </c>
      <c r="AP1915" s="17">
        <f>AP1916+AP1918</f>
        <v>645590.03200000001</v>
      </c>
      <c r="AQ1915" s="17">
        <f>AQ1916+AQ1918</f>
        <v>0</v>
      </c>
      <c r="AR1915" s="17">
        <f>AR1916+AR1918</f>
        <v>0</v>
      </c>
      <c r="AS1915" s="17">
        <f>AS1916+AS1918</f>
        <v>0</v>
      </c>
      <c r="AT1915" s="17">
        <f>AT1916+AT1918</f>
        <v>443.52699999999999</v>
      </c>
      <c r="AU1915" s="17">
        <f>AU1916+AU1918</f>
        <v>200000</v>
      </c>
      <c r="AV1915" s="17">
        <f>AV1916+AV1918</f>
        <v>443083.43800000002</v>
      </c>
      <c r="AW1915" s="17">
        <f t="shared" si="8804"/>
        <v>519666.37600000005</v>
      </c>
      <c r="AX1915" s="17">
        <f t="shared" si="8805"/>
        <v>645590.03200000001</v>
      </c>
      <c r="AY1915" s="17">
        <f t="shared" si="8806"/>
        <v>643526.96500000008</v>
      </c>
      <c r="AZ1915" s="17">
        <f>AZ1916+AZ1918</f>
        <v>0</v>
      </c>
      <c r="BA1915" s="17">
        <f t="shared" si="8807"/>
        <v>519666.37600000005</v>
      </c>
      <c r="BB1915" s="17">
        <f t="shared" si="8808"/>
        <v>645590.03200000001</v>
      </c>
      <c r="BC1915" s="17">
        <f t="shared" si="8809"/>
        <v>643526.96500000008</v>
      </c>
      <c r="BD1915" s="17">
        <f>BD1916+BD1918</f>
        <v>0</v>
      </c>
      <c r="BE1915" s="17">
        <f>BE1916+BE1918</f>
        <v>0</v>
      </c>
      <c r="BF1915" s="17">
        <f>BF1916+BF1918</f>
        <v>0</v>
      </c>
      <c r="BG1915" s="17">
        <f>BG1916+BG1918</f>
        <v>0</v>
      </c>
      <c r="BH1915" s="17">
        <f>BH1916+BH1918</f>
        <v>0</v>
      </c>
      <c r="BI1915" s="17">
        <f>BI1916+BI1918</f>
        <v>0</v>
      </c>
      <c r="BJ1915" s="17">
        <f>BJ1916+BJ1918</f>
        <v>0</v>
      </c>
      <c r="BK1915" s="17">
        <f>BK1916+BK1918</f>
        <v>0</v>
      </c>
      <c r="BL1915" s="17">
        <f>BL1916+BL1918</f>
        <v>0</v>
      </c>
      <c r="BM1915" s="17">
        <f>BM1916+BM1918</f>
        <v>0</v>
      </c>
      <c r="BN1915" s="17">
        <f>BN1916+BN1918</f>
        <v>0</v>
      </c>
      <c r="BO1915" s="17">
        <f t="shared" si="8810"/>
        <v>519666.37600000005</v>
      </c>
      <c r="BP1915" s="17">
        <f t="shared" si="8811"/>
        <v>645590.03200000001</v>
      </c>
      <c r="BQ1915" s="17">
        <f t="shared" si="8812"/>
        <v>643526.96500000008</v>
      </c>
      <c r="BR1915" s="17">
        <f>BR1916+BR1918</f>
        <v>0</v>
      </c>
      <c r="BS1915" s="17">
        <f>BS1916+BS1918</f>
        <v>0</v>
      </c>
      <c r="BT1915" s="17">
        <f>BT1916+BT1918</f>
        <v>0</v>
      </c>
      <c r="BU1915" s="17">
        <f t="shared" si="8813"/>
        <v>519666.37600000005</v>
      </c>
      <c r="BV1915" s="17">
        <f t="shared" si="8814"/>
        <v>645590.03200000001</v>
      </c>
      <c r="BW1915" s="17">
        <f t="shared" si="8815"/>
        <v>643526.96500000008</v>
      </c>
      <c r="BX1915" s="17">
        <f>BX1916+BX1918</f>
        <v>0</v>
      </c>
      <c r="BY1915" s="17">
        <f>BY1916+BY1918</f>
        <v>0</v>
      </c>
      <c r="BZ1915" s="17">
        <f>BZ1916+BZ1918</f>
        <v>-227028.53</v>
      </c>
      <c r="CA1915" s="17">
        <f>CA1916+CA1918</f>
        <v>0</v>
      </c>
      <c r="CB1915" s="17">
        <f>CB1916+CB1918</f>
        <v>0</v>
      </c>
      <c r="CC1915" s="17">
        <f>CC1916+CC1918</f>
        <v>0</v>
      </c>
      <c r="CD1915" s="17">
        <f>CD1916+CD1918</f>
        <v>0</v>
      </c>
      <c r="CE1915" s="17">
        <f>CE1916+CE1918</f>
        <v>0</v>
      </c>
      <c r="CF1915" s="17">
        <f>CF1916+CF1918</f>
        <v>0</v>
      </c>
      <c r="CG1915" s="17">
        <f t="shared" si="8816"/>
        <v>292637.84600000002</v>
      </c>
      <c r="CH1915" s="17">
        <f t="shared" si="8817"/>
        <v>645590.03200000001</v>
      </c>
      <c r="CI1915" s="17">
        <f t="shared" si="8818"/>
        <v>643526.96500000008</v>
      </c>
      <c r="CJ1915" s="17">
        <f>CJ1916+CJ1918</f>
        <v>0</v>
      </c>
      <c r="CK1915" s="32"/>
      <c r="CL1915" s="32"/>
      <c r="CM1915" s="1"/>
      <c r="CN1915" s="1"/>
      <c r="CO1915" s="1"/>
      <c r="CP1915" s="1"/>
      <c r="CQ1915" s="1"/>
      <c r="CR1915" s="1"/>
      <c r="CS1915" s="1"/>
    </row>
    <row r="1916" s="1" customFormat="1" ht="30" hidden="1">
      <c r="A1916" s="30" t="s">
        <v>602</v>
      </c>
      <c r="B1916" s="30" t="s">
        <v>177</v>
      </c>
      <c r="C1916" s="30" t="s">
        <v>333</v>
      </c>
      <c r="D1916" s="30" t="s">
        <v>700</v>
      </c>
      <c r="E1916" s="30"/>
      <c r="F1916" s="31" t="s">
        <v>701</v>
      </c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>
        <f>AH1917</f>
        <v>0</v>
      </c>
      <c r="AI1916" s="17">
        <f>AI1917</f>
        <v>0</v>
      </c>
      <c r="AJ1916" s="17">
        <f>AJ1917</f>
        <v>0</v>
      </c>
      <c r="AK1916" s="17">
        <f>AK1917</f>
        <v>15345.771000000001</v>
      </c>
      <c r="AL1916" s="17">
        <f>AL1917</f>
        <v>211682.75899999999</v>
      </c>
      <c r="AM1916" s="17">
        <f>AM1917</f>
        <v>0</v>
      </c>
      <c r="AN1916" s="17">
        <f>AN1917</f>
        <v>0</v>
      </c>
      <c r="AO1916" s="17">
        <f>AO1917</f>
        <v>0</v>
      </c>
      <c r="AP1916" s="17">
        <f>AP1917</f>
        <v>0</v>
      </c>
      <c r="AQ1916" s="17">
        <f>AQ1917</f>
        <v>0</v>
      </c>
      <c r="AR1916" s="17">
        <f>AR1917</f>
        <v>0</v>
      </c>
      <c r="AS1916" s="17">
        <f>AS1917</f>
        <v>0</v>
      </c>
      <c r="AT1916" s="17">
        <f>AT1917</f>
        <v>0</v>
      </c>
      <c r="AU1916" s="17">
        <f>AU1917</f>
        <v>0</v>
      </c>
      <c r="AV1916" s="17">
        <f>AV1917</f>
        <v>0</v>
      </c>
      <c r="AW1916" s="17">
        <f t="shared" si="8804"/>
        <v>227028.53</v>
      </c>
      <c r="AX1916" s="17">
        <f t="shared" si="8805"/>
        <v>0</v>
      </c>
      <c r="AY1916" s="17">
        <f t="shared" si="8806"/>
        <v>0</v>
      </c>
      <c r="AZ1916" s="17">
        <f>AZ1917</f>
        <v>0</v>
      </c>
      <c r="BA1916" s="17">
        <f t="shared" si="8807"/>
        <v>227028.53</v>
      </c>
      <c r="BB1916" s="17">
        <f t="shared" si="8808"/>
        <v>0</v>
      </c>
      <c r="BC1916" s="17">
        <f t="shared" si="8809"/>
        <v>0</v>
      </c>
      <c r="BD1916" s="17">
        <f>BD1917</f>
        <v>0</v>
      </c>
      <c r="BE1916" s="17">
        <f>BE1917</f>
        <v>0</v>
      </c>
      <c r="BF1916" s="17">
        <f>BF1917</f>
        <v>0</v>
      </c>
      <c r="BG1916" s="17">
        <f>BG1917</f>
        <v>0</v>
      </c>
      <c r="BH1916" s="17">
        <f>BH1917</f>
        <v>0</v>
      </c>
      <c r="BI1916" s="17">
        <f>BI1917</f>
        <v>0</v>
      </c>
      <c r="BJ1916" s="17">
        <f>BJ1917</f>
        <v>0</v>
      </c>
      <c r="BK1916" s="17">
        <f>BK1917</f>
        <v>0</v>
      </c>
      <c r="BL1916" s="17">
        <f>BL1917</f>
        <v>0</v>
      </c>
      <c r="BM1916" s="17">
        <f>BM1917</f>
        <v>0</v>
      </c>
      <c r="BN1916" s="17">
        <f>BN1917</f>
        <v>0</v>
      </c>
      <c r="BO1916" s="17">
        <f t="shared" si="8810"/>
        <v>227028.53</v>
      </c>
      <c r="BP1916" s="17">
        <f t="shared" si="8811"/>
        <v>0</v>
      </c>
      <c r="BQ1916" s="17">
        <f t="shared" si="8812"/>
        <v>0</v>
      </c>
      <c r="BR1916" s="17">
        <f>BR1917</f>
        <v>0</v>
      </c>
      <c r="BS1916" s="17">
        <f>BS1917</f>
        <v>0</v>
      </c>
      <c r="BT1916" s="17">
        <f>BT1917</f>
        <v>0</v>
      </c>
      <c r="BU1916" s="17">
        <f t="shared" si="8813"/>
        <v>227028.53</v>
      </c>
      <c r="BV1916" s="17">
        <f t="shared" si="8814"/>
        <v>0</v>
      </c>
      <c r="BW1916" s="17">
        <f t="shared" si="8815"/>
        <v>0</v>
      </c>
      <c r="BX1916" s="17">
        <f>BX1917</f>
        <v>0</v>
      </c>
      <c r="BY1916" s="17">
        <f>BY1917</f>
        <v>0</v>
      </c>
      <c r="BZ1916" s="17">
        <f>BZ1917</f>
        <v>-227028.53</v>
      </c>
      <c r="CA1916" s="17">
        <f>CA1917</f>
        <v>0</v>
      </c>
      <c r="CB1916" s="17">
        <f>CB1917</f>
        <v>0</v>
      </c>
      <c r="CC1916" s="37">
        <f>CC1917</f>
        <v>0</v>
      </c>
      <c r="CD1916" s="17">
        <f>CD1917</f>
        <v>0</v>
      </c>
      <c r="CE1916" s="17">
        <f>CE1917</f>
        <v>0</v>
      </c>
      <c r="CF1916" s="37">
        <f>CF1917</f>
        <v>0</v>
      </c>
      <c r="CG1916" s="17">
        <f t="shared" si="8816"/>
        <v>0</v>
      </c>
      <c r="CH1916" s="17">
        <f t="shared" si="8817"/>
        <v>0</v>
      </c>
      <c r="CI1916" s="17">
        <f t="shared" si="8818"/>
        <v>0</v>
      </c>
      <c r="CJ1916" s="17">
        <f>CJ1917</f>
        <v>0</v>
      </c>
      <c r="CK1916" s="32">
        <v>0</v>
      </c>
      <c r="CL1916" s="32"/>
      <c r="CM1916" s="1"/>
      <c r="CN1916" s="1"/>
      <c r="CO1916" s="1"/>
      <c r="CP1916" s="1"/>
      <c r="CQ1916" s="1"/>
      <c r="CR1916" s="1"/>
      <c r="CS1916" s="1"/>
    </row>
    <row r="1917" s="1" customFormat="1" ht="30" hidden="1">
      <c r="A1917" s="30" t="s">
        <v>602</v>
      </c>
      <c r="B1917" s="30" t="s">
        <v>177</v>
      </c>
      <c r="C1917" s="30" t="s">
        <v>333</v>
      </c>
      <c r="D1917" s="30" t="s">
        <v>700</v>
      </c>
      <c r="E1917" s="30" t="s">
        <v>91</v>
      </c>
      <c r="F1917" s="31" t="s">
        <v>92</v>
      </c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>
        <v>15345.771000000001</v>
      </c>
      <c r="AL1917" s="17">
        <v>211682.75899999999</v>
      </c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>
        <f t="shared" si="8804"/>
        <v>227028.53</v>
      </c>
      <c r="AX1917" s="17">
        <f t="shared" si="8805"/>
        <v>0</v>
      </c>
      <c r="AY1917" s="17">
        <f t="shared" si="8806"/>
        <v>0</v>
      </c>
      <c r="AZ1917" s="17"/>
      <c r="BA1917" s="17">
        <f t="shared" si="8807"/>
        <v>227028.53</v>
      </c>
      <c r="BB1917" s="17">
        <f t="shared" si="8808"/>
        <v>0</v>
      </c>
      <c r="BC1917" s="17">
        <f t="shared" si="8809"/>
        <v>0</v>
      </c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>
        <f t="shared" si="8810"/>
        <v>227028.53</v>
      </c>
      <c r="BP1917" s="17">
        <f t="shared" si="8811"/>
        <v>0</v>
      </c>
      <c r="BQ1917" s="17">
        <f t="shared" si="8812"/>
        <v>0</v>
      </c>
      <c r="BR1917" s="17"/>
      <c r="BS1917" s="17"/>
      <c r="BT1917" s="17"/>
      <c r="BU1917" s="17">
        <f t="shared" si="8813"/>
        <v>227028.53</v>
      </c>
      <c r="BV1917" s="17">
        <f t="shared" si="8814"/>
        <v>0</v>
      </c>
      <c r="BW1917" s="17">
        <f t="shared" si="8815"/>
        <v>0</v>
      </c>
      <c r="BX1917" s="17"/>
      <c r="BY1917" s="17"/>
      <c r="BZ1917" s="37">
        <v>-227028.53</v>
      </c>
      <c r="CA1917" s="17"/>
      <c r="CB1917" s="17"/>
      <c r="CC1917" s="17"/>
      <c r="CD1917" s="17"/>
      <c r="CE1917" s="17"/>
      <c r="CF1917" s="17"/>
      <c r="CG1917" s="17">
        <f t="shared" si="8816"/>
        <v>0</v>
      </c>
      <c r="CH1917" s="17">
        <f t="shared" si="8817"/>
        <v>0</v>
      </c>
      <c r="CI1917" s="17">
        <f t="shared" si="8818"/>
        <v>0</v>
      </c>
      <c r="CJ1917" s="17"/>
      <c r="CK1917" s="32">
        <v>0</v>
      </c>
      <c r="CL1917" s="32"/>
      <c r="CM1917" s="1"/>
      <c r="CN1917" s="1"/>
      <c r="CO1917" s="1"/>
      <c r="CP1917" s="1"/>
      <c r="CQ1917" s="1"/>
      <c r="CR1917" s="1"/>
      <c r="CS1917" s="1"/>
    </row>
    <row r="1918" s="1" customFormat="1" ht="30">
      <c r="A1918" s="30" t="s">
        <v>602</v>
      </c>
      <c r="B1918" s="30" t="s">
        <v>177</v>
      </c>
      <c r="C1918" s="30" t="s">
        <v>333</v>
      </c>
      <c r="D1918" s="30" t="s">
        <v>343</v>
      </c>
      <c r="E1918" s="30"/>
      <c r="F1918" s="31" t="s">
        <v>344</v>
      </c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>
        <f>AH1919</f>
        <v>0</v>
      </c>
      <c r="AI1918" s="17">
        <f>AI1919</f>
        <v>0</v>
      </c>
      <c r="AJ1918" s="17">
        <f>AJ1919</f>
        <v>0</v>
      </c>
      <c r="AK1918" s="17">
        <f>AK1919</f>
        <v>292637.84600000002</v>
      </c>
      <c r="AL1918" s="17">
        <f>AL1919</f>
        <v>0</v>
      </c>
      <c r="AM1918" s="17">
        <f>AM1919</f>
        <v>0</v>
      </c>
      <c r="AN1918" s="17">
        <f>AN1919</f>
        <v>0</v>
      </c>
      <c r="AO1918" s="17">
        <f>AO1919</f>
        <v>0</v>
      </c>
      <c r="AP1918" s="17">
        <f>AP1919</f>
        <v>645590.03200000001</v>
      </c>
      <c r="AQ1918" s="17">
        <f>AQ1919</f>
        <v>0</v>
      </c>
      <c r="AR1918" s="17">
        <f>AR1919</f>
        <v>0</v>
      </c>
      <c r="AS1918" s="17">
        <f>AS1919</f>
        <v>0</v>
      </c>
      <c r="AT1918" s="17">
        <f>AT1919</f>
        <v>443.52699999999999</v>
      </c>
      <c r="AU1918" s="17">
        <f>AU1919</f>
        <v>200000</v>
      </c>
      <c r="AV1918" s="17">
        <f>AV1919</f>
        <v>443083.43800000002</v>
      </c>
      <c r="AW1918" s="17">
        <f t="shared" si="8804"/>
        <v>292637.84600000002</v>
      </c>
      <c r="AX1918" s="17">
        <f t="shared" si="8805"/>
        <v>645590.03200000001</v>
      </c>
      <c r="AY1918" s="17">
        <f t="shared" si="8806"/>
        <v>643526.96500000008</v>
      </c>
      <c r="AZ1918" s="17">
        <f>AZ1919</f>
        <v>0</v>
      </c>
      <c r="BA1918" s="17">
        <f t="shared" si="8807"/>
        <v>292637.84600000002</v>
      </c>
      <c r="BB1918" s="17">
        <f t="shared" si="8808"/>
        <v>645590.03200000001</v>
      </c>
      <c r="BC1918" s="17">
        <f t="shared" si="8809"/>
        <v>643526.96500000008</v>
      </c>
      <c r="BD1918" s="17">
        <f>BD1919</f>
        <v>0</v>
      </c>
      <c r="BE1918" s="17">
        <f>BE1919</f>
        <v>0</v>
      </c>
      <c r="BF1918" s="17">
        <f>BF1919</f>
        <v>0</v>
      </c>
      <c r="BG1918" s="17">
        <f>BG1919</f>
        <v>0</v>
      </c>
      <c r="BH1918" s="17">
        <f>BH1919</f>
        <v>0</v>
      </c>
      <c r="BI1918" s="17">
        <f>BI1919</f>
        <v>0</v>
      </c>
      <c r="BJ1918" s="17">
        <f>BJ1919</f>
        <v>0</v>
      </c>
      <c r="BK1918" s="17">
        <f>BK1919</f>
        <v>0</v>
      </c>
      <c r="BL1918" s="17">
        <f>BL1919</f>
        <v>0</v>
      </c>
      <c r="BM1918" s="17">
        <f>BM1919</f>
        <v>0</v>
      </c>
      <c r="BN1918" s="17">
        <f>BN1919</f>
        <v>0</v>
      </c>
      <c r="BO1918" s="17">
        <f t="shared" si="8810"/>
        <v>292637.84600000002</v>
      </c>
      <c r="BP1918" s="17">
        <f t="shared" si="8811"/>
        <v>645590.03200000001</v>
      </c>
      <c r="BQ1918" s="17">
        <f t="shared" si="8812"/>
        <v>643526.96500000008</v>
      </c>
      <c r="BR1918" s="17">
        <f>BR1919</f>
        <v>0</v>
      </c>
      <c r="BS1918" s="17">
        <f>BS1919</f>
        <v>0</v>
      </c>
      <c r="BT1918" s="17">
        <f>BT1919</f>
        <v>0</v>
      </c>
      <c r="BU1918" s="17">
        <f t="shared" si="8813"/>
        <v>292637.84600000002</v>
      </c>
      <c r="BV1918" s="17">
        <f t="shared" si="8814"/>
        <v>645590.03200000001</v>
      </c>
      <c r="BW1918" s="17">
        <f t="shared" si="8815"/>
        <v>643526.96500000008</v>
      </c>
      <c r="BX1918" s="17">
        <f>BX1919</f>
        <v>0</v>
      </c>
      <c r="BY1918" s="17">
        <f>BY1919</f>
        <v>0</v>
      </c>
      <c r="BZ1918" s="17">
        <f>BZ1919</f>
        <v>0</v>
      </c>
      <c r="CA1918" s="17">
        <f>CA1919</f>
        <v>0</v>
      </c>
      <c r="CB1918" s="17">
        <f>CB1919</f>
        <v>0</v>
      </c>
      <c r="CC1918" s="17">
        <f>CC1919</f>
        <v>0</v>
      </c>
      <c r="CD1918" s="17">
        <f>CD1919</f>
        <v>0</v>
      </c>
      <c r="CE1918" s="17">
        <f>CE1919</f>
        <v>0</v>
      </c>
      <c r="CF1918" s="17">
        <f>CF1919</f>
        <v>0</v>
      </c>
      <c r="CG1918" s="17">
        <f t="shared" si="8816"/>
        <v>292637.84600000002</v>
      </c>
      <c r="CH1918" s="17">
        <f t="shared" si="8817"/>
        <v>645590.03200000001</v>
      </c>
      <c r="CI1918" s="17">
        <f t="shared" si="8818"/>
        <v>643526.96500000008</v>
      </c>
      <c r="CJ1918" s="17">
        <f>CJ1919</f>
        <v>0</v>
      </c>
      <c r="CK1918" s="32"/>
      <c r="CL1918" s="32"/>
      <c r="CM1918" s="1"/>
      <c r="CN1918" s="1"/>
      <c r="CO1918" s="1"/>
      <c r="CP1918" s="1"/>
      <c r="CQ1918" s="1"/>
      <c r="CR1918" s="1"/>
      <c r="CS1918" s="1"/>
    </row>
    <row r="1919" s="1" customFormat="1" ht="30">
      <c r="A1919" s="30" t="s">
        <v>602</v>
      </c>
      <c r="B1919" s="30" t="s">
        <v>177</v>
      </c>
      <c r="C1919" s="30" t="s">
        <v>333</v>
      </c>
      <c r="D1919" s="30" t="s">
        <v>343</v>
      </c>
      <c r="E1919" s="30" t="s">
        <v>91</v>
      </c>
      <c r="F1919" s="31" t="s">
        <v>92</v>
      </c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>
        <f>11693.808+280651.4+292.638</f>
        <v>292637.84600000002</v>
      </c>
      <c r="AL1919" s="17"/>
      <c r="AM1919" s="17"/>
      <c r="AN1919" s="17"/>
      <c r="AO1919" s="17"/>
      <c r="AP1919" s="17">
        <f>25795.593+619094.228+700.211</f>
        <v>645590.03200000001</v>
      </c>
      <c r="AQ1919" s="17"/>
      <c r="AR1919" s="17"/>
      <c r="AS1919" s="17"/>
      <c r="AT1919" s="17">
        <v>443.52699999999999</v>
      </c>
      <c r="AU1919" s="17">
        <f>25715.338+174084.662+200</f>
        <v>200000</v>
      </c>
      <c r="AV1919" s="17">
        <v>443083.43800000002</v>
      </c>
      <c r="AW1919" s="17">
        <f t="shared" si="8804"/>
        <v>292637.84600000002</v>
      </c>
      <c r="AX1919" s="17">
        <f t="shared" si="8805"/>
        <v>645590.03200000001</v>
      </c>
      <c r="AY1919" s="17">
        <f t="shared" si="8806"/>
        <v>643526.96500000008</v>
      </c>
      <c r="AZ1919" s="17"/>
      <c r="BA1919" s="17">
        <f t="shared" si="8807"/>
        <v>292637.84600000002</v>
      </c>
      <c r="BB1919" s="17">
        <f t="shared" si="8808"/>
        <v>645590.03200000001</v>
      </c>
      <c r="BC1919" s="17">
        <f t="shared" si="8809"/>
        <v>643526.96500000008</v>
      </c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>
        <f t="shared" si="8810"/>
        <v>292637.84600000002</v>
      </c>
      <c r="BP1919" s="17">
        <f t="shared" si="8811"/>
        <v>645590.03200000001</v>
      </c>
      <c r="BQ1919" s="17">
        <f t="shared" si="8812"/>
        <v>643526.96500000008</v>
      </c>
      <c r="BR1919" s="17"/>
      <c r="BS1919" s="17"/>
      <c r="BT1919" s="17"/>
      <c r="BU1919" s="17">
        <f t="shared" si="8813"/>
        <v>292637.84600000002</v>
      </c>
      <c r="BV1919" s="17">
        <f t="shared" si="8814"/>
        <v>645590.03200000001</v>
      </c>
      <c r="BW1919" s="17">
        <f t="shared" si="8815"/>
        <v>643526.96500000008</v>
      </c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>
        <f t="shared" si="8816"/>
        <v>292637.84600000002</v>
      </c>
      <c r="CH1919" s="17">
        <f t="shared" si="8817"/>
        <v>645590.03200000001</v>
      </c>
      <c r="CI1919" s="17">
        <f t="shared" si="8818"/>
        <v>643526.96500000008</v>
      </c>
      <c r="CJ1919" s="17"/>
      <c r="CK1919" s="32"/>
      <c r="CL1919" s="32"/>
      <c r="CM1919" s="1"/>
      <c r="CN1919" s="1"/>
      <c r="CO1919" s="1"/>
      <c r="CP1919" s="1"/>
      <c r="CQ1919" s="1"/>
      <c r="CR1919" s="1"/>
      <c r="CS1919" s="1"/>
    </row>
    <row r="1920" s="1" customFormat="1" ht="30">
      <c r="A1920" s="30" t="s">
        <v>602</v>
      </c>
      <c r="B1920" s="30" t="s">
        <v>177</v>
      </c>
      <c r="C1920" s="30" t="s">
        <v>333</v>
      </c>
      <c r="D1920" s="30" t="s">
        <v>345</v>
      </c>
      <c r="E1920" s="35"/>
      <c r="F1920" s="31" t="s">
        <v>185</v>
      </c>
      <c r="G1920" s="17">
        <f>G1921</f>
        <v>1298224.3999999999</v>
      </c>
      <c r="H1920" s="17">
        <f>H1921</f>
        <v>1935276.2999999998</v>
      </c>
      <c r="I1920" s="17">
        <f>I1921</f>
        <v>1477335.5</v>
      </c>
      <c r="J1920" s="17">
        <f>J1921</f>
        <v>0</v>
      </c>
      <c r="K1920" s="17">
        <f>K1921</f>
        <v>0</v>
      </c>
      <c r="L1920" s="17">
        <f>L1921</f>
        <v>0</v>
      </c>
      <c r="M1920" s="17">
        <f t="shared" si="8795"/>
        <v>1298224.3999999999</v>
      </c>
      <c r="N1920" s="17">
        <f t="shared" si="8796"/>
        <v>1935276.2999999998</v>
      </c>
      <c r="O1920" s="17">
        <f t="shared" si="8797"/>
        <v>1477335.5</v>
      </c>
      <c r="P1920" s="17">
        <f>P1921</f>
        <v>0</v>
      </c>
      <c r="Q1920" s="17">
        <f>Q1921</f>
        <v>0</v>
      </c>
      <c r="R1920" s="17">
        <f>R1921</f>
        <v>0</v>
      </c>
      <c r="S1920" s="17">
        <f>S1921</f>
        <v>257060.86805000002</v>
      </c>
      <c r="T1920" s="17">
        <f>T1921</f>
        <v>0</v>
      </c>
      <c r="U1920" s="17">
        <f>U1921</f>
        <v>0</v>
      </c>
      <c r="V1920" s="17">
        <f>V1921</f>
        <v>0</v>
      </c>
      <c r="W1920" s="17">
        <f>W1921</f>
        <v>0.035999999999999997</v>
      </c>
      <c r="X1920" s="17">
        <f>X1921</f>
        <v>0</v>
      </c>
      <c r="Y1920" s="17">
        <f t="shared" si="8798"/>
        <v>1555285.2680499998</v>
      </c>
      <c r="Z1920" s="17">
        <f t="shared" si="8799"/>
        <v>1935276.2999999998</v>
      </c>
      <c r="AA1920" s="17">
        <f t="shared" si="8800"/>
        <v>1477335.5360000001</v>
      </c>
      <c r="AB1920" s="17">
        <f>AB1921</f>
        <v>0</v>
      </c>
      <c r="AC1920" s="17">
        <f>AC1921</f>
        <v>0</v>
      </c>
      <c r="AD1920" s="17">
        <f>AD1921</f>
        <v>0</v>
      </c>
      <c r="AE1920" s="17">
        <f t="shared" si="8801"/>
        <v>1555285.2680499998</v>
      </c>
      <c r="AF1920" s="17">
        <f t="shared" si="8802"/>
        <v>1935276.2999999998</v>
      </c>
      <c r="AG1920" s="17">
        <f t="shared" si="8803"/>
        <v>1477335.5360000001</v>
      </c>
      <c r="AH1920" s="17">
        <f>AH1921</f>
        <v>0</v>
      </c>
      <c r="AI1920" s="17">
        <f>AI1921</f>
        <v>0</v>
      </c>
      <c r="AJ1920" s="17">
        <f>AJ1921</f>
        <v>-265.762</v>
      </c>
      <c r="AK1920" s="17">
        <f>AK1921</f>
        <v>-307983.61699999997</v>
      </c>
      <c r="AL1920" s="17">
        <f>AL1921</f>
        <v>-187109.163</v>
      </c>
      <c r="AM1920" s="17">
        <f>AM1921</f>
        <v>0</v>
      </c>
      <c r="AN1920" s="17">
        <f>AN1921</f>
        <v>0</v>
      </c>
      <c r="AO1920" s="17">
        <f>AO1921</f>
        <v>-98.188999999999993</v>
      </c>
      <c r="AP1920" s="17">
        <f>AP1921</f>
        <v>-645590.03200000001</v>
      </c>
      <c r="AQ1920" s="17">
        <f>AQ1921</f>
        <v>-98090.078999999998</v>
      </c>
      <c r="AR1920" s="17">
        <f>AR1921</f>
        <v>0</v>
      </c>
      <c r="AS1920" s="17">
        <f>AS1921</f>
        <v>0</v>
      </c>
      <c r="AT1920" s="17">
        <f>AT1921</f>
        <v>0</v>
      </c>
      <c r="AU1920" s="17">
        <f>AU1921</f>
        <v>-200000</v>
      </c>
      <c r="AV1920" s="17">
        <f>AV1921</f>
        <v>0</v>
      </c>
      <c r="AW1920" s="17">
        <f t="shared" si="8804"/>
        <v>1059926.7260499999</v>
      </c>
      <c r="AX1920" s="17">
        <f t="shared" si="8805"/>
        <v>1191498</v>
      </c>
      <c r="AY1920" s="17">
        <f t="shared" si="8806"/>
        <v>1277335.5360000001</v>
      </c>
      <c r="AZ1920" s="17">
        <f>AZ1921</f>
        <v>0</v>
      </c>
      <c r="BA1920" s="17">
        <f t="shared" si="8807"/>
        <v>1059926.7260499999</v>
      </c>
      <c r="BB1920" s="17">
        <f t="shared" si="8808"/>
        <v>1191498</v>
      </c>
      <c r="BC1920" s="17">
        <f t="shared" si="8809"/>
        <v>1277335.5360000001</v>
      </c>
      <c r="BD1920" s="17">
        <f>BD1921</f>
        <v>0</v>
      </c>
      <c r="BE1920" s="17">
        <f>BE1921</f>
        <v>0</v>
      </c>
      <c r="BF1920" s="17">
        <f>BF1921</f>
        <v>5</v>
      </c>
      <c r="BG1920" s="17">
        <f>BG1921</f>
        <v>71837.505000000005</v>
      </c>
      <c r="BH1920" s="17">
        <f>BH1921</f>
        <v>0</v>
      </c>
      <c r="BI1920" s="17">
        <f>BI1921</f>
        <v>0</v>
      </c>
      <c r="BJ1920" s="17">
        <f>BJ1921</f>
        <v>160</v>
      </c>
      <c r="BK1920" s="17">
        <f>BK1921</f>
        <v>0</v>
      </c>
      <c r="BL1920" s="17">
        <f>BL1921</f>
        <v>0</v>
      </c>
      <c r="BM1920" s="17">
        <f>BM1921</f>
        <v>0</v>
      </c>
      <c r="BN1920" s="17">
        <f>BN1921</f>
        <v>-277.33600000000001</v>
      </c>
      <c r="BO1920" s="17">
        <f t="shared" si="8810"/>
        <v>1131769.2310500001</v>
      </c>
      <c r="BP1920" s="17">
        <f t="shared" si="8811"/>
        <v>1191658</v>
      </c>
      <c r="BQ1920" s="17">
        <f t="shared" si="8812"/>
        <v>1277058.2000000002</v>
      </c>
      <c r="BR1920" s="17">
        <f>BR1921</f>
        <v>0</v>
      </c>
      <c r="BS1920" s="17">
        <f>BS1921</f>
        <v>0</v>
      </c>
      <c r="BT1920" s="17">
        <f>BT1921</f>
        <v>0</v>
      </c>
      <c r="BU1920" s="17">
        <f t="shared" si="8813"/>
        <v>1131769.2310500001</v>
      </c>
      <c r="BV1920" s="17">
        <f t="shared" si="8814"/>
        <v>1191658</v>
      </c>
      <c r="BW1920" s="17">
        <f t="shared" si="8815"/>
        <v>1277058.2000000002</v>
      </c>
      <c r="BX1920" s="17">
        <f>BX1921</f>
        <v>0</v>
      </c>
      <c r="BY1920" s="17">
        <f>BY1921</f>
        <v>0</v>
      </c>
      <c r="BZ1920" s="17">
        <f>BZ1921</f>
        <v>0</v>
      </c>
      <c r="CA1920" s="17">
        <f>CA1921</f>
        <v>0</v>
      </c>
      <c r="CB1920" s="17">
        <f>CB1921</f>
        <v>0</v>
      </c>
      <c r="CC1920" s="17">
        <f>CC1921</f>
        <v>0</v>
      </c>
      <c r="CD1920" s="17">
        <f>CD1921</f>
        <v>0</v>
      </c>
      <c r="CE1920" s="17">
        <f>CE1921</f>
        <v>331207.76799999998</v>
      </c>
      <c r="CF1920" s="17">
        <f>CF1921</f>
        <v>0</v>
      </c>
      <c r="CG1920" s="17">
        <f t="shared" si="8816"/>
        <v>1131769.2310500001</v>
      </c>
      <c r="CH1920" s="17">
        <f t="shared" si="8817"/>
        <v>1191658</v>
      </c>
      <c r="CI1920" s="17">
        <f t="shared" si="8818"/>
        <v>1608265.9680000001</v>
      </c>
      <c r="CJ1920" s="17">
        <f>CJ1921</f>
        <v>0</v>
      </c>
      <c r="CK1920" s="32"/>
      <c r="CL1920" s="32"/>
      <c r="CM1920" s="1"/>
      <c r="CN1920" s="1"/>
      <c r="CO1920" s="1"/>
      <c r="CP1920" s="1"/>
      <c r="CQ1920" s="1"/>
      <c r="CR1920" s="1"/>
      <c r="CS1920" s="1"/>
    </row>
    <row r="1921" s="1" customFormat="1" ht="30">
      <c r="A1921" s="30" t="s">
        <v>602</v>
      </c>
      <c r="B1921" s="30" t="s">
        <v>177</v>
      </c>
      <c r="C1921" s="30" t="s">
        <v>333</v>
      </c>
      <c r="D1921" s="30" t="s">
        <v>346</v>
      </c>
      <c r="E1921" s="35"/>
      <c r="F1921" s="31" t="s">
        <v>347</v>
      </c>
      <c r="G1921" s="17">
        <f>G1924+G1926+G1928+G1930+G1932</f>
        <v>1298224.3999999999</v>
      </c>
      <c r="H1921" s="17">
        <f>H1924+H1926+H1928+H1930+H1932</f>
        <v>1935276.2999999998</v>
      </c>
      <c r="I1921" s="17">
        <f>I1924+I1926+I1928+I1930+I1932</f>
        <v>1477335.5</v>
      </c>
      <c r="J1921" s="17">
        <f>J1924+J1926+J1928+J1930+J1932</f>
        <v>0</v>
      </c>
      <c r="K1921" s="17">
        <f>K1924+K1926+K1928+K1930+K1932</f>
        <v>0</v>
      </c>
      <c r="L1921" s="17">
        <f>L1924+L1926+L1928+L1930+L1932</f>
        <v>0</v>
      </c>
      <c r="M1921" s="17">
        <f t="shared" si="8795"/>
        <v>1298224.3999999999</v>
      </c>
      <c r="N1921" s="17">
        <f t="shared" si="8796"/>
        <v>1935276.2999999998</v>
      </c>
      <c r="O1921" s="17">
        <f t="shared" si="8797"/>
        <v>1477335.5</v>
      </c>
      <c r="P1921" s="17">
        <f>P1924+P1926+P1928+P1930+P1932+P1922</f>
        <v>0</v>
      </c>
      <c r="Q1921" s="17">
        <f>Q1924+Q1926+Q1928+Q1930+Q1932+Q1922</f>
        <v>0</v>
      </c>
      <c r="R1921" s="17">
        <f>R1924+R1926+R1928+R1930+R1932+R1922</f>
        <v>0</v>
      </c>
      <c r="S1921" s="17">
        <f>S1924+S1926+S1928+S1930+S1932+S1922</f>
        <v>257060.86805000002</v>
      </c>
      <c r="T1921" s="17">
        <f>T1924+T1926+T1928+T1930+T1932+T1922</f>
        <v>0</v>
      </c>
      <c r="U1921" s="17">
        <f>U1924+U1926+U1928+U1930+U1932+U1922</f>
        <v>0</v>
      </c>
      <c r="V1921" s="17">
        <f>V1924+V1926+V1928+V1930+V1932+V1922</f>
        <v>0</v>
      </c>
      <c r="W1921" s="17">
        <f>W1924+W1926+W1928+W1930+W1932+W1922</f>
        <v>0.035999999999999997</v>
      </c>
      <c r="X1921" s="17">
        <f>X1924+X1926+X1928+X1930+X1932+X1922</f>
        <v>0</v>
      </c>
      <c r="Y1921" s="17">
        <f t="shared" si="8798"/>
        <v>1555285.2680499998</v>
      </c>
      <c r="Z1921" s="17">
        <f t="shared" si="8799"/>
        <v>1935276.2999999998</v>
      </c>
      <c r="AA1921" s="17">
        <f t="shared" si="8800"/>
        <v>1477335.5360000001</v>
      </c>
      <c r="AB1921" s="17">
        <f>AB1924+AB1926+AB1928+AB1930+AB1932+AB1922</f>
        <v>0</v>
      </c>
      <c r="AC1921" s="17">
        <f>AC1924+AC1926+AC1928+AC1930+AC1932+AC1922</f>
        <v>0</v>
      </c>
      <c r="AD1921" s="17">
        <f>AD1924+AD1926+AD1928+AD1930+AD1932+AD1922</f>
        <v>0</v>
      </c>
      <c r="AE1921" s="17">
        <f t="shared" si="8801"/>
        <v>1555285.2680499998</v>
      </c>
      <c r="AF1921" s="17">
        <f t="shared" si="8802"/>
        <v>1935276.2999999998</v>
      </c>
      <c r="AG1921" s="17">
        <f t="shared" si="8803"/>
        <v>1477335.5360000001</v>
      </c>
      <c r="AH1921" s="17">
        <f>AH1924+AH1926+AH1928+AH1930+AH1932+AH1922</f>
        <v>0</v>
      </c>
      <c r="AI1921" s="17">
        <f>AI1924+AI1926+AI1928+AI1930+AI1932+AI1922</f>
        <v>0</v>
      </c>
      <c r="AJ1921" s="17">
        <f>AJ1924+AJ1926+AJ1928+AJ1930+AJ1932+AJ1922</f>
        <v>-265.762</v>
      </c>
      <c r="AK1921" s="17">
        <f>AK1924+AK1926+AK1928+AK1930+AK1932+AK1922</f>
        <v>-307983.61699999997</v>
      </c>
      <c r="AL1921" s="17">
        <f>AL1924+AL1926+AL1928+AL1930+AL1932+AL1922</f>
        <v>-187109.163</v>
      </c>
      <c r="AM1921" s="17">
        <f>AM1924+AM1926+AM1928+AM1930+AM1932+AM1922</f>
        <v>0</v>
      </c>
      <c r="AN1921" s="17">
        <f>AN1924+AN1926+AN1928+AN1930+AN1932+AN1922</f>
        <v>0</v>
      </c>
      <c r="AO1921" s="17">
        <f>AO1924+AO1926+AO1928+AO1930+AO1932+AO1922</f>
        <v>-98.188999999999993</v>
      </c>
      <c r="AP1921" s="17">
        <f>AP1924+AP1926+AP1928+AP1930+AP1932+AP1922</f>
        <v>-645590.03200000001</v>
      </c>
      <c r="AQ1921" s="17">
        <f>AQ1924+AQ1926+AQ1928+AQ1930+AQ1932+AQ1922</f>
        <v>-98090.078999999998</v>
      </c>
      <c r="AR1921" s="17">
        <f>AR1924+AR1926+AR1928+AR1930+AR1932+AR1922</f>
        <v>0</v>
      </c>
      <c r="AS1921" s="17">
        <f>AS1924+AS1926+AS1928+AS1930+AS1932+AS1922</f>
        <v>0</v>
      </c>
      <c r="AT1921" s="17">
        <f>AT1924+AT1926+AT1928+AT1930+AT1932+AT1922</f>
        <v>0</v>
      </c>
      <c r="AU1921" s="17">
        <f>AU1924+AU1926+AU1928+AU1930+AU1932+AU1922</f>
        <v>-200000</v>
      </c>
      <c r="AV1921" s="17">
        <f>AV1924+AV1926+AV1928+AV1930+AV1932+AV1922</f>
        <v>0</v>
      </c>
      <c r="AW1921" s="17">
        <f t="shared" si="8804"/>
        <v>1059926.7260499999</v>
      </c>
      <c r="AX1921" s="17">
        <f t="shared" si="8805"/>
        <v>1191498</v>
      </c>
      <c r="AY1921" s="17">
        <f t="shared" si="8806"/>
        <v>1277335.5360000001</v>
      </c>
      <c r="AZ1921" s="17">
        <f>AZ1924+AZ1926+AZ1928+AZ1930+AZ1932+AZ1922</f>
        <v>0</v>
      </c>
      <c r="BA1921" s="17">
        <f t="shared" si="8807"/>
        <v>1059926.7260499999</v>
      </c>
      <c r="BB1921" s="17">
        <f t="shared" si="8808"/>
        <v>1191498</v>
      </c>
      <c r="BC1921" s="17">
        <f t="shared" si="8809"/>
        <v>1277335.5360000001</v>
      </c>
      <c r="BD1921" s="17">
        <f>BD1924+BD1926+BD1928+BD1930+BD1932+BD1922</f>
        <v>0</v>
      </c>
      <c r="BE1921" s="17">
        <f>BE1924+BE1926+BE1928+BE1930+BE1932+BE1922</f>
        <v>0</v>
      </c>
      <c r="BF1921" s="17">
        <f>BF1924+BF1926+BF1928+BF1930+BF1932+BF1922</f>
        <v>5</v>
      </c>
      <c r="BG1921" s="17">
        <f>BG1924+BG1926+BG1928+BG1930+BG1932+BG1922</f>
        <v>71837.505000000005</v>
      </c>
      <c r="BH1921" s="17">
        <f>BH1924+BH1926+BH1928+BH1930+BH1932+BH1922</f>
        <v>0</v>
      </c>
      <c r="BI1921" s="17">
        <f>BI1924+BI1926+BI1928+BI1930+BI1932+BI1922</f>
        <v>0</v>
      </c>
      <c r="BJ1921" s="17">
        <f>BJ1924+BJ1926+BJ1928+BJ1930+BJ1932+BJ1922</f>
        <v>160</v>
      </c>
      <c r="BK1921" s="17">
        <f>BK1924+BK1926+BK1928+BK1930+BK1932+BK1922</f>
        <v>0</v>
      </c>
      <c r="BL1921" s="17">
        <f>BL1924+BL1926+BL1928+BL1930+BL1932+BL1922</f>
        <v>0</v>
      </c>
      <c r="BM1921" s="17">
        <f>BM1924+BM1926+BM1928+BM1930+BM1932+BM1922</f>
        <v>0</v>
      </c>
      <c r="BN1921" s="17">
        <f>BN1924+BN1926+BN1928+BN1930+BN1932+BN1922</f>
        <v>-277.33600000000001</v>
      </c>
      <c r="BO1921" s="17">
        <f t="shared" si="8810"/>
        <v>1131769.2310500001</v>
      </c>
      <c r="BP1921" s="17">
        <f t="shared" si="8811"/>
        <v>1191658</v>
      </c>
      <c r="BQ1921" s="17">
        <f t="shared" si="8812"/>
        <v>1277058.2000000002</v>
      </c>
      <c r="BR1921" s="17">
        <f>BR1924+BR1926+BR1928+BR1930+BR1932+BR1922</f>
        <v>0</v>
      </c>
      <c r="BS1921" s="17">
        <f>BS1924+BS1926+BS1928+BS1930+BS1932+BS1922</f>
        <v>0</v>
      </c>
      <c r="BT1921" s="17">
        <f>BT1924+BT1926+BT1928+BT1930+BT1932+BT1922</f>
        <v>0</v>
      </c>
      <c r="BU1921" s="17">
        <f t="shared" si="8813"/>
        <v>1131769.2310500001</v>
      </c>
      <c r="BV1921" s="17">
        <f t="shared" si="8814"/>
        <v>1191658</v>
      </c>
      <c r="BW1921" s="17">
        <f t="shared" si="8815"/>
        <v>1277058.2000000002</v>
      </c>
      <c r="BX1921" s="17">
        <f>BX1924+BX1926+BX1928+BX1930+BX1932+BX1922</f>
        <v>0</v>
      </c>
      <c r="BY1921" s="17">
        <f>BY1924+BY1926+BY1928+BY1930+BY1932+BY1922</f>
        <v>0</v>
      </c>
      <c r="BZ1921" s="17">
        <f>BZ1924+BZ1926+BZ1928+BZ1930+BZ1932+BZ1922</f>
        <v>0</v>
      </c>
      <c r="CA1921" s="17">
        <f>CA1924+CA1926+CA1928+CA1930+CA1932+CA1922</f>
        <v>0</v>
      </c>
      <c r="CB1921" s="17">
        <f>CB1924+CB1926+CB1928+CB1930+CB1932+CB1922</f>
        <v>0</v>
      </c>
      <c r="CC1921" s="17">
        <f>CC1924+CC1926+CC1928+CC1930+CC1932+CC1922</f>
        <v>0</v>
      </c>
      <c r="CD1921" s="17">
        <f>CD1924+CD1926+CD1928+CD1930+CD1932+CD1922</f>
        <v>0</v>
      </c>
      <c r="CE1921" s="17">
        <f>CE1924+CE1926+CE1928+CE1930+CE1932+CE1922</f>
        <v>331207.76799999998</v>
      </c>
      <c r="CF1921" s="17">
        <f>CF1924+CF1926+CF1928+CF1930+CF1932+CF1922</f>
        <v>0</v>
      </c>
      <c r="CG1921" s="17">
        <f t="shared" si="8816"/>
        <v>1131769.2310500001</v>
      </c>
      <c r="CH1921" s="17">
        <f t="shared" si="8817"/>
        <v>1191658</v>
      </c>
      <c r="CI1921" s="17">
        <f t="shared" si="8818"/>
        <v>1608265.9680000001</v>
      </c>
      <c r="CJ1921" s="17">
        <f>CJ1924+CJ1926+CJ1928+CJ1930+CJ1932+CJ1922</f>
        <v>0</v>
      </c>
      <c r="CK1921" s="32"/>
      <c r="CL1921" s="32"/>
      <c r="CM1921" s="1"/>
      <c r="CN1921" s="1"/>
      <c r="CO1921" s="1"/>
      <c r="CP1921" s="1"/>
      <c r="CQ1921" s="1"/>
      <c r="CR1921" s="1"/>
      <c r="CS1921" s="1"/>
    </row>
    <row r="1922" s="1" customFormat="1" ht="30">
      <c r="A1922" s="30" t="s">
        <v>602</v>
      </c>
      <c r="B1922" s="30" t="s">
        <v>177</v>
      </c>
      <c r="C1922" s="30" t="s">
        <v>333</v>
      </c>
      <c r="D1922" s="30" t="s">
        <v>702</v>
      </c>
      <c r="E1922" s="35"/>
      <c r="F1922" s="31" t="s">
        <v>703</v>
      </c>
      <c r="G1922" s="17"/>
      <c r="H1922" s="17"/>
      <c r="I1922" s="17"/>
      <c r="J1922" s="17"/>
      <c r="K1922" s="17"/>
      <c r="L1922" s="17"/>
      <c r="M1922" s="17"/>
      <c r="N1922" s="17"/>
      <c r="O1922" s="17"/>
      <c r="P1922" s="17">
        <f>P1923</f>
        <v>0</v>
      </c>
      <c r="Q1922" s="17">
        <f>Q1923</f>
        <v>0</v>
      </c>
      <c r="R1922" s="17">
        <f>R1923</f>
        <v>0</v>
      </c>
      <c r="S1922" s="17">
        <f>S1923</f>
        <v>8404.7960500000008</v>
      </c>
      <c r="T1922" s="17">
        <f>T1923</f>
        <v>0</v>
      </c>
      <c r="U1922" s="17">
        <f>U1923</f>
        <v>0</v>
      </c>
      <c r="V1922" s="17">
        <f>V1923</f>
        <v>0</v>
      </c>
      <c r="W1922" s="17">
        <f>W1923</f>
        <v>0</v>
      </c>
      <c r="X1922" s="17">
        <f>X1923</f>
        <v>0</v>
      </c>
      <c r="Y1922" s="17">
        <f t="shared" si="8798"/>
        <v>8404.7960500000008</v>
      </c>
      <c r="Z1922" s="17">
        <f t="shared" si="8799"/>
        <v>0</v>
      </c>
      <c r="AA1922" s="17">
        <f t="shared" si="8800"/>
        <v>0</v>
      </c>
      <c r="AB1922" s="17">
        <f>AB1923</f>
        <v>0</v>
      </c>
      <c r="AC1922" s="17">
        <f>AC1923</f>
        <v>0</v>
      </c>
      <c r="AD1922" s="17">
        <f>AD1923</f>
        <v>0</v>
      </c>
      <c r="AE1922" s="17">
        <f t="shared" si="8801"/>
        <v>8404.7960500000008</v>
      </c>
      <c r="AF1922" s="17">
        <f t="shared" si="8802"/>
        <v>0</v>
      </c>
      <c r="AG1922" s="17">
        <f t="shared" si="8803"/>
        <v>0</v>
      </c>
      <c r="AH1922" s="17">
        <f>AH1923</f>
        <v>0</v>
      </c>
      <c r="AI1922" s="17">
        <f>AI1923</f>
        <v>0</v>
      </c>
      <c r="AJ1922" s="17">
        <f>AJ1923</f>
        <v>0</v>
      </c>
      <c r="AK1922" s="17">
        <f>AK1923</f>
        <v>0</v>
      </c>
      <c r="AL1922" s="17">
        <f>AL1923</f>
        <v>0</v>
      </c>
      <c r="AM1922" s="17">
        <f>AM1923</f>
        <v>0</v>
      </c>
      <c r="AN1922" s="17">
        <f>AN1923</f>
        <v>0</v>
      </c>
      <c r="AO1922" s="17">
        <f>AO1923</f>
        <v>0</v>
      </c>
      <c r="AP1922" s="17">
        <f>AP1923</f>
        <v>0</v>
      </c>
      <c r="AQ1922" s="17">
        <f>AQ1923</f>
        <v>0</v>
      </c>
      <c r="AR1922" s="17">
        <f>AR1923</f>
        <v>0</v>
      </c>
      <c r="AS1922" s="17">
        <f>AS1923</f>
        <v>0</v>
      </c>
      <c r="AT1922" s="17">
        <f>AT1923</f>
        <v>0</v>
      </c>
      <c r="AU1922" s="17">
        <f>AU1923</f>
        <v>0</v>
      </c>
      <c r="AV1922" s="17">
        <f>AV1923</f>
        <v>0</v>
      </c>
      <c r="AW1922" s="17">
        <f t="shared" si="8804"/>
        <v>8404.7960500000008</v>
      </c>
      <c r="AX1922" s="17">
        <f t="shared" si="8805"/>
        <v>0</v>
      </c>
      <c r="AY1922" s="17">
        <f t="shared" si="8806"/>
        <v>0</v>
      </c>
      <c r="AZ1922" s="17">
        <f>AZ1923</f>
        <v>0</v>
      </c>
      <c r="BA1922" s="17">
        <f t="shared" si="8807"/>
        <v>8404.7960500000008</v>
      </c>
      <c r="BB1922" s="17">
        <f t="shared" si="8808"/>
        <v>0</v>
      </c>
      <c r="BC1922" s="17">
        <f t="shared" si="8809"/>
        <v>0</v>
      </c>
      <c r="BD1922" s="17">
        <f>BD1923</f>
        <v>0</v>
      </c>
      <c r="BE1922" s="17">
        <f>BE1923</f>
        <v>0</v>
      </c>
      <c r="BF1922" s="17">
        <f>BF1923</f>
        <v>0</v>
      </c>
      <c r="BG1922" s="17">
        <f>BG1923</f>
        <v>0</v>
      </c>
      <c r="BH1922" s="17">
        <f>BH1923</f>
        <v>0</v>
      </c>
      <c r="BI1922" s="17">
        <f>BI1923</f>
        <v>0</v>
      </c>
      <c r="BJ1922" s="17">
        <f>BJ1923</f>
        <v>0</v>
      </c>
      <c r="BK1922" s="17">
        <f>BK1923</f>
        <v>0</v>
      </c>
      <c r="BL1922" s="17">
        <f>BL1923</f>
        <v>0</v>
      </c>
      <c r="BM1922" s="17">
        <f>BM1923</f>
        <v>0</v>
      </c>
      <c r="BN1922" s="17">
        <f>BN1923</f>
        <v>0</v>
      </c>
      <c r="BO1922" s="17">
        <f t="shared" si="8810"/>
        <v>8404.7960500000008</v>
      </c>
      <c r="BP1922" s="17">
        <f t="shared" si="8811"/>
        <v>0</v>
      </c>
      <c r="BQ1922" s="17">
        <f t="shared" si="8812"/>
        <v>0</v>
      </c>
      <c r="BR1922" s="17">
        <f>BR1923</f>
        <v>0</v>
      </c>
      <c r="BS1922" s="17">
        <f>BS1923</f>
        <v>0</v>
      </c>
      <c r="BT1922" s="17">
        <f>BT1923</f>
        <v>0</v>
      </c>
      <c r="BU1922" s="17">
        <f t="shared" si="8813"/>
        <v>8404.7960500000008</v>
      </c>
      <c r="BV1922" s="17">
        <f t="shared" si="8814"/>
        <v>0</v>
      </c>
      <c r="BW1922" s="17">
        <f t="shared" si="8815"/>
        <v>0</v>
      </c>
      <c r="BX1922" s="17">
        <f>BX1923</f>
        <v>0</v>
      </c>
      <c r="BY1922" s="17">
        <f>BY1923</f>
        <v>0</v>
      </c>
      <c r="BZ1922" s="17">
        <f>BZ1923</f>
        <v>0</v>
      </c>
      <c r="CA1922" s="17">
        <f>CA1923</f>
        <v>0</v>
      </c>
      <c r="CB1922" s="17">
        <f>CB1923</f>
        <v>0</v>
      </c>
      <c r="CC1922" s="17">
        <f>CC1923</f>
        <v>0</v>
      </c>
      <c r="CD1922" s="17">
        <f>CD1923</f>
        <v>0</v>
      </c>
      <c r="CE1922" s="17">
        <f>CE1923</f>
        <v>0</v>
      </c>
      <c r="CF1922" s="17">
        <f>CF1923</f>
        <v>0</v>
      </c>
      <c r="CG1922" s="17">
        <f t="shared" si="8816"/>
        <v>8404.7960500000008</v>
      </c>
      <c r="CH1922" s="17">
        <f t="shared" si="8817"/>
        <v>0</v>
      </c>
      <c r="CI1922" s="17">
        <f t="shared" si="8818"/>
        <v>0</v>
      </c>
      <c r="CJ1922" s="17">
        <f>CJ1923</f>
        <v>0</v>
      </c>
      <c r="CK1922" s="32"/>
      <c r="CL1922" s="32"/>
      <c r="CM1922" s="1"/>
      <c r="CN1922" s="1"/>
      <c r="CO1922" s="1"/>
      <c r="CP1922" s="1"/>
      <c r="CQ1922" s="1"/>
      <c r="CR1922" s="1"/>
      <c r="CS1922" s="1"/>
    </row>
    <row r="1923" s="1" customFormat="1" ht="30">
      <c r="A1923" s="30" t="s">
        <v>602</v>
      </c>
      <c r="B1923" s="30" t="s">
        <v>177</v>
      </c>
      <c r="C1923" s="30" t="s">
        <v>333</v>
      </c>
      <c r="D1923" s="30" t="s">
        <v>702</v>
      </c>
      <c r="E1923" s="30" t="s">
        <v>91</v>
      </c>
      <c r="F1923" s="31" t="s">
        <v>92</v>
      </c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>
        <v>8404.7960500000008</v>
      </c>
      <c r="T1923" s="17"/>
      <c r="U1923" s="17"/>
      <c r="V1923" s="17"/>
      <c r="W1923" s="17"/>
      <c r="X1923" s="17"/>
      <c r="Y1923" s="17">
        <f t="shared" si="8798"/>
        <v>8404.7960500000008</v>
      </c>
      <c r="Z1923" s="17">
        <f t="shared" si="8799"/>
        <v>0</v>
      </c>
      <c r="AA1923" s="17">
        <f t="shared" si="8800"/>
        <v>0</v>
      </c>
      <c r="AB1923" s="17"/>
      <c r="AC1923" s="17"/>
      <c r="AD1923" s="17"/>
      <c r="AE1923" s="17">
        <f t="shared" si="8801"/>
        <v>8404.7960500000008</v>
      </c>
      <c r="AF1923" s="17">
        <f t="shared" si="8802"/>
        <v>0</v>
      </c>
      <c r="AG1923" s="17">
        <f t="shared" si="8803"/>
        <v>0</v>
      </c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>
        <f t="shared" si="8804"/>
        <v>8404.7960500000008</v>
      </c>
      <c r="AX1923" s="17">
        <f t="shared" si="8805"/>
        <v>0</v>
      </c>
      <c r="AY1923" s="17">
        <f t="shared" si="8806"/>
        <v>0</v>
      </c>
      <c r="AZ1923" s="17"/>
      <c r="BA1923" s="17">
        <f t="shared" si="8807"/>
        <v>8404.7960500000008</v>
      </c>
      <c r="BB1923" s="17">
        <f t="shared" si="8808"/>
        <v>0</v>
      </c>
      <c r="BC1923" s="17">
        <f t="shared" si="8809"/>
        <v>0</v>
      </c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>
        <f t="shared" si="8810"/>
        <v>8404.7960500000008</v>
      </c>
      <c r="BP1923" s="17">
        <f t="shared" si="8811"/>
        <v>0</v>
      </c>
      <c r="BQ1923" s="17">
        <f t="shared" si="8812"/>
        <v>0</v>
      </c>
      <c r="BR1923" s="17"/>
      <c r="BS1923" s="17"/>
      <c r="BT1923" s="17"/>
      <c r="BU1923" s="17">
        <f t="shared" si="8813"/>
        <v>8404.7960500000008</v>
      </c>
      <c r="BV1923" s="17">
        <f t="shared" si="8814"/>
        <v>0</v>
      </c>
      <c r="BW1923" s="17">
        <f t="shared" si="8815"/>
        <v>0</v>
      </c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>
        <f t="shared" si="8816"/>
        <v>8404.7960500000008</v>
      </c>
      <c r="CH1923" s="17">
        <f t="shared" si="8817"/>
        <v>0</v>
      </c>
      <c r="CI1923" s="17">
        <f t="shared" si="8818"/>
        <v>0</v>
      </c>
      <c r="CJ1923" s="17"/>
      <c r="CK1923" s="32"/>
      <c r="CL1923" s="32"/>
      <c r="CM1923" s="1"/>
      <c r="CN1923" s="1"/>
      <c r="CO1923" s="1"/>
      <c r="CP1923" s="1"/>
      <c r="CQ1923" s="1"/>
      <c r="CR1923" s="1"/>
      <c r="CS1923" s="1"/>
    </row>
    <row r="1924" s="1" customFormat="1" ht="30">
      <c r="A1924" s="30" t="s">
        <v>602</v>
      </c>
      <c r="B1924" s="30" t="s">
        <v>177</v>
      </c>
      <c r="C1924" s="30" t="s">
        <v>333</v>
      </c>
      <c r="D1924" s="30" t="s">
        <v>704</v>
      </c>
      <c r="E1924" s="35"/>
      <c r="F1924" s="31" t="s">
        <v>705</v>
      </c>
      <c r="G1924" s="17">
        <f>G1925</f>
        <v>453</v>
      </c>
      <c r="H1924" s="17">
        <f>H1925</f>
        <v>651.5</v>
      </c>
      <c r="I1924" s="17">
        <f>I1925</f>
        <v>200</v>
      </c>
      <c r="J1924" s="17">
        <f>J1925</f>
        <v>0</v>
      </c>
      <c r="K1924" s="17">
        <f>K1925</f>
        <v>0</v>
      </c>
      <c r="L1924" s="17">
        <f>L1925</f>
        <v>0</v>
      </c>
      <c r="M1924" s="17">
        <f t="shared" si="8795"/>
        <v>453</v>
      </c>
      <c r="N1924" s="17">
        <f t="shared" si="8796"/>
        <v>651.5</v>
      </c>
      <c r="O1924" s="17">
        <f t="shared" si="8797"/>
        <v>200</v>
      </c>
      <c r="P1924" s="17">
        <f>P1925</f>
        <v>0</v>
      </c>
      <c r="Q1924" s="17">
        <f>Q1925</f>
        <v>0</v>
      </c>
      <c r="R1924" s="17">
        <f>R1925</f>
        <v>0</v>
      </c>
      <c r="S1924" s="17">
        <f>S1925</f>
        <v>17979.14402</v>
      </c>
      <c r="T1924" s="17">
        <f>T1925</f>
        <v>0</v>
      </c>
      <c r="U1924" s="17">
        <f>U1925</f>
        <v>0</v>
      </c>
      <c r="V1924" s="17">
        <f>V1925</f>
        <v>0</v>
      </c>
      <c r="W1924" s="17">
        <f>W1925</f>
        <v>0</v>
      </c>
      <c r="X1924" s="17">
        <f>X1925</f>
        <v>0</v>
      </c>
      <c r="Y1924" s="17">
        <f t="shared" si="8798"/>
        <v>18432.14402</v>
      </c>
      <c r="Z1924" s="17">
        <f t="shared" si="8799"/>
        <v>651.5</v>
      </c>
      <c r="AA1924" s="17">
        <f t="shared" si="8800"/>
        <v>200</v>
      </c>
      <c r="AB1924" s="17">
        <f>AB1925</f>
        <v>0</v>
      </c>
      <c r="AC1924" s="17">
        <f>AC1925</f>
        <v>0</v>
      </c>
      <c r="AD1924" s="17">
        <f>AD1925</f>
        <v>0</v>
      </c>
      <c r="AE1924" s="17">
        <f t="shared" si="8801"/>
        <v>18432.14402</v>
      </c>
      <c r="AF1924" s="17">
        <f t="shared" si="8802"/>
        <v>651.5</v>
      </c>
      <c r="AG1924" s="17">
        <f t="shared" si="8803"/>
        <v>200</v>
      </c>
      <c r="AH1924" s="17">
        <f>AH1925</f>
        <v>0</v>
      </c>
      <c r="AI1924" s="17">
        <f>AI1925</f>
        <v>0</v>
      </c>
      <c r="AJ1924" s="17">
        <f>AJ1925</f>
        <v>0</v>
      </c>
      <c r="AK1924" s="17">
        <f>AK1925</f>
        <v>0</v>
      </c>
      <c r="AL1924" s="17">
        <f>AL1925</f>
        <v>0</v>
      </c>
      <c r="AM1924" s="17">
        <f>AM1925</f>
        <v>0</v>
      </c>
      <c r="AN1924" s="17">
        <f>AN1925</f>
        <v>0</v>
      </c>
      <c r="AO1924" s="17">
        <f>AO1925</f>
        <v>0</v>
      </c>
      <c r="AP1924" s="17">
        <f>AP1925</f>
        <v>0</v>
      </c>
      <c r="AQ1924" s="17">
        <f>AQ1925</f>
        <v>0</v>
      </c>
      <c r="AR1924" s="17">
        <f>AR1925</f>
        <v>0</v>
      </c>
      <c r="AS1924" s="17">
        <f>AS1925</f>
        <v>0</v>
      </c>
      <c r="AT1924" s="17">
        <f>AT1925</f>
        <v>0</v>
      </c>
      <c r="AU1924" s="17">
        <f>AU1925</f>
        <v>0</v>
      </c>
      <c r="AV1924" s="17">
        <f>AV1925</f>
        <v>0</v>
      </c>
      <c r="AW1924" s="17">
        <f t="shared" si="8804"/>
        <v>18432.14402</v>
      </c>
      <c r="AX1924" s="17">
        <f t="shared" si="8805"/>
        <v>651.5</v>
      </c>
      <c r="AY1924" s="17">
        <f t="shared" si="8806"/>
        <v>200</v>
      </c>
      <c r="AZ1924" s="17">
        <f>AZ1925</f>
        <v>0</v>
      </c>
      <c r="BA1924" s="17">
        <f t="shared" si="8807"/>
        <v>18432.14402</v>
      </c>
      <c r="BB1924" s="17">
        <f t="shared" si="8808"/>
        <v>651.5</v>
      </c>
      <c r="BC1924" s="17">
        <f t="shared" si="8809"/>
        <v>200</v>
      </c>
      <c r="BD1924" s="17">
        <f>BD1925</f>
        <v>0</v>
      </c>
      <c r="BE1924" s="17">
        <f>BE1925</f>
        <v>0</v>
      </c>
      <c r="BF1924" s="17">
        <f>BF1925</f>
        <v>0</v>
      </c>
      <c r="BG1924" s="17">
        <f>BG1925</f>
        <v>20239.123</v>
      </c>
      <c r="BH1924" s="17">
        <f>BH1925</f>
        <v>0</v>
      </c>
      <c r="BI1924" s="17">
        <f>BI1925</f>
        <v>0</v>
      </c>
      <c r="BJ1924" s="17">
        <f>BJ1925</f>
        <v>0</v>
      </c>
      <c r="BK1924" s="17">
        <f>BK1925</f>
        <v>0</v>
      </c>
      <c r="BL1924" s="17">
        <f>BL1925</f>
        <v>0</v>
      </c>
      <c r="BM1924" s="17">
        <f>BM1925</f>
        <v>0</v>
      </c>
      <c r="BN1924" s="17">
        <f>BN1925</f>
        <v>0</v>
      </c>
      <c r="BO1924" s="17">
        <f t="shared" si="8810"/>
        <v>38671.267019999999</v>
      </c>
      <c r="BP1924" s="17">
        <f t="shared" si="8811"/>
        <v>651.5</v>
      </c>
      <c r="BQ1924" s="17">
        <f t="shared" si="8812"/>
        <v>200</v>
      </c>
      <c r="BR1924" s="17">
        <f>BR1925</f>
        <v>0</v>
      </c>
      <c r="BS1924" s="17">
        <f>BS1925</f>
        <v>0</v>
      </c>
      <c r="BT1924" s="17">
        <f>BT1925</f>
        <v>0</v>
      </c>
      <c r="BU1924" s="17">
        <f t="shared" si="8813"/>
        <v>38671.267019999999</v>
      </c>
      <c r="BV1924" s="17">
        <f t="shared" si="8814"/>
        <v>651.5</v>
      </c>
      <c r="BW1924" s="17">
        <f t="shared" si="8815"/>
        <v>200</v>
      </c>
      <c r="BX1924" s="17">
        <f>BX1925</f>
        <v>0</v>
      </c>
      <c r="BY1924" s="17">
        <f>BY1925</f>
        <v>0</v>
      </c>
      <c r="BZ1924" s="17">
        <f>BZ1925</f>
        <v>0</v>
      </c>
      <c r="CA1924" s="17">
        <f>CA1925</f>
        <v>0</v>
      </c>
      <c r="CB1924" s="17">
        <f>CB1925</f>
        <v>0</v>
      </c>
      <c r="CC1924" s="17">
        <f>CC1925</f>
        <v>0</v>
      </c>
      <c r="CD1924" s="17">
        <f>CD1925</f>
        <v>0</v>
      </c>
      <c r="CE1924" s="17">
        <f>CE1925</f>
        <v>330930.26699999999</v>
      </c>
      <c r="CF1924" s="17">
        <f>CF1925</f>
        <v>0</v>
      </c>
      <c r="CG1924" s="17">
        <f t="shared" si="8816"/>
        <v>38671.267019999999</v>
      </c>
      <c r="CH1924" s="17">
        <f t="shared" si="8817"/>
        <v>651.5</v>
      </c>
      <c r="CI1924" s="17">
        <f t="shared" si="8818"/>
        <v>331130.26699999999</v>
      </c>
      <c r="CJ1924" s="17">
        <f>CJ1925</f>
        <v>0</v>
      </c>
      <c r="CK1924" s="32"/>
      <c r="CL1924" s="32"/>
      <c r="CM1924" s="1"/>
      <c r="CN1924" s="1"/>
      <c r="CO1924" s="1"/>
      <c r="CP1924" s="1"/>
      <c r="CQ1924" s="1"/>
      <c r="CR1924" s="1"/>
      <c r="CS1924" s="1"/>
    </row>
    <row r="1925" s="1" customFormat="1" ht="30">
      <c r="A1925" s="30" t="s">
        <v>602</v>
      </c>
      <c r="B1925" s="30" t="s">
        <v>177</v>
      </c>
      <c r="C1925" s="30" t="s">
        <v>333</v>
      </c>
      <c r="D1925" s="30" t="s">
        <v>704</v>
      </c>
      <c r="E1925" s="30" t="s">
        <v>91</v>
      </c>
      <c r="F1925" s="31" t="s">
        <v>92</v>
      </c>
      <c r="G1925" s="17">
        <v>453</v>
      </c>
      <c r="H1925" s="17">
        <v>651.5</v>
      </c>
      <c r="I1925" s="17">
        <v>200</v>
      </c>
      <c r="J1925" s="17"/>
      <c r="K1925" s="17"/>
      <c r="L1925" s="17"/>
      <c r="M1925" s="17">
        <f t="shared" si="8795"/>
        <v>453</v>
      </c>
      <c r="N1925" s="17">
        <f t="shared" si="8796"/>
        <v>651.5</v>
      </c>
      <c r="O1925" s="17">
        <f t="shared" si="8797"/>
        <v>200</v>
      </c>
      <c r="P1925" s="17"/>
      <c r="Q1925" s="17"/>
      <c r="R1925" s="17"/>
      <c r="S1925" s="17">
        <v>17979.14402</v>
      </c>
      <c r="T1925" s="17"/>
      <c r="U1925" s="17"/>
      <c r="V1925" s="17"/>
      <c r="W1925" s="17"/>
      <c r="X1925" s="17"/>
      <c r="Y1925" s="17">
        <f t="shared" si="8798"/>
        <v>18432.14402</v>
      </c>
      <c r="Z1925" s="17">
        <f t="shared" si="8799"/>
        <v>651.5</v>
      </c>
      <c r="AA1925" s="17">
        <f t="shared" si="8800"/>
        <v>200</v>
      </c>
      <c r="AB1925" s="17"/>
      <c r="AC1925" s="17"/>
      <c r="AD1925" s="17"/>
      <c r="AE1925" s="17">
        <f t="shared" si="8801"/>
        <v>18432.14402</v>
      </c>
      <c r="AF1925" s="17">
        <f t="shared" si="8802"/>
        <v>651.5</v>
      </c>
      <c r="AG1925" s="17">
        <f t="shared" si="8803"/>
        <v>200</v>
      </c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>
        <f t="shared" si="8804"/>
        <v>18432.14402</v>
      </c>
      <c r="AX1925" s="17">
        <f t="shared" si="8805"/>
        <v>651.5</v>
      </c>
      <c r="AY1925" s="17">
        <f t="shared" si="8806"/>
        <v>200</v>
      </c>
      <c r="AZ1925" s="17"/>
      <c r="BA1925" s="17">
        <f t="shared" si="8807"/>
        <v>18432.14402</v>
      </c>
      <c r="BB1925" s="17">
        <f t="shared" si="8808"/>
        <v>651.5</v>
      </c>
      <c r="BC1925" s="17">
        <f t="shared" si="8809"/>
        <v>200</v>
      </c>
      <c r="BD1925" s="17"/>
      <c r="BE1925" s="17"/>
      <c r="BF1925" s="17"/>
      <c r="BG1925" s="17">
        <v>20239.123</v>
      </c>
      <c r="BH1925" s="17"/>
      <c r="BI1925" s="17"/>
      <c r="BJ1925" s="17"/>
      <c r="BK1925" s="17"/>
      <c r="BL1925" s="17"/>
      <c r="BM1925" s="17"/>
      <c r="BN1925" s="17"/>
      <c r="BO1925" s="17">
        <f t="shared" si="8810"/>
        <v>38671.267019999999</v>
      </c>
      <c r="BP1925" s="17">
        <f t="shared" si="8811"/>
        <v>651.5</v>
      </c>
      <c r="BQ1925" s="17">
        <f t="shared" si="8812"/>
        <v>200</v>
      </c>
      <c r="BR1925" s="17"/>
      <c r="BS1925" s="17"/>
      <c r="BT1925" s="17"/>
      <c r="BU1925" s="17">
        <f t="shared" si="8813"/>
        <v>38671.267019999999</v>
      </c>
      <c r="BV1925" s="17">
        <f t="shared" si="8814"/>
        <v>651.5</v>
      </c>
      <c r="BW1925" s="17">
        <f t="shared" si="8815"/>
        <v>200</v>
      </c>
      <c r="BX1925" s="17"/>
      <c r="BY1925" s="17"/>
      <c r="BZ1925" s="17"/>
      <c r="CA1925" s="17"/>
      <c r="CB1925" s="17"/>
      <c r="CC1925" s="17"/>
      <c r="CD1925" s="17"/>
      <c r="CE1925" s="17">
        <v>330930.26699999999</v>
      </c>
      <c r="CF1925" s="17"/>
      <c r="CG1925" s="17">
        <f t="shared" si="8816"/>
        <v>38671.267019999999</v>
      </c>
      <c r="CH1925" s="17">
        <f t="shared" si="8817"/>
        <v>651.5</v>
      </c>
      <c r="CI1925" s="17">
        <f t="shared" si="8818"/>
        <v>331130.26699999999</v>
      </c>
      <c r="CJ1925" s="17"/>
      <c r="CK1925" s="32"/>
      <c r="CL1925" s="32"/>
      <c r="CM1925" s="1"/>
      <c r="CN1925" s="1"/>
      <c r="CO1925" s="1"/>
      <c r="CP1925" s="1"/>
      <c r="CQ1925" s="1"/>
      <c r="CR1925" s="1"/>
      <c r="CS1925" s="1"/>
    </row>
    <row r="1926" s="1" customFormat="1" ht="30">
      <c r="A1926" s="30" t="s">
        <v>602</v>
      </c>
      <c r="B1926" s="30" t="s">
        <v>177</v>
      </c>
      <c r="C1926" s="30" t="s">
        <v>333</v>
      </c>
      <c r="D1926" s="30" t="s">
        <v>706</v>
      </c>
      <c r="E1926" s="35"/>
      <c r="F1926" s="31" t="s">
        <v>707</v>
      </c>
      <c r="G1926" s="17">
        <f>G1927</f>
        <v>35</v>
      </c>
      <c r="H1926" s="17">
        <f>H1927</f>
        <v>540</v>
      </c>
      <c r="I1926" s="17">
        <f>I1927</f>
        <v>1077.3</v>
      </c>
      <c r="J1926" s="17">
        <f>J1927</f>
        <v>0</v>
      </c>
      <c r="K1926" s="17">
        <f>K1927</f>
        <v>0</v>
      </c>
      <c r="L1926" s="17">
        <f>L1927</f>
        <v>0</v>
      </c>
      <c r="M1926" s="17">
        <f t="shared" si="8795"/>
        <v>35</v>
      </c>
      <c r="N1926" s="17">
        <f t="shared" si="8796"/>
        <v>540</v>
      </c>
      <c r="O1926" s="17">
        <f t="shared" si="8797"/>
        <v>1077.3</v>
      </c>
      <c r="P1926" s="17">
        <f>P1927</f>
        <v>0</v>
      </c>
      <c r="Q1926" s="17">
        <f>Q1927</f>
        <v>0</v>
      </c>
      <c r="R1926" s="17">
        <f>R1927</f>
        <v>0</v>
      </c>
      <c r="S1926" s="17">
        <f>S1927</f>
        <v>0</v>
      </c>
      <c r="T1926" s="17">
        <f>T1927</f>
        <v>0</v>
      </c>
      <c r="U1926" s="17">
        <f>U1927</f>
        <v>0</v>
      </c>
      <c r="V1926" s="17">
        <f>V1927</f>
        <v>0</v>
      </c>
      <c r="W1926" s="17">
        <f>W1927</f>
        <v>0.035999999999999997</v>
      </c>
      <c r="X1926" s="17">
        <f>X1927</f>
        <v>0</v>
      </c>
      <c r="Y1926" s="17">
        <f t="shared" si="8798"/>
        <v>35</v>
      </c>
      <c r="Z1926" s="17">
        <f t="shared" si="8799"/>
        <v>540</v>
      </c>
      <c r="AA1926" s="17">
        <f t="shared" si="8800"/>
        <v>1077.336</v>
      </c>
      <c r="AB1926" s="17">
        <f>AB1927</f>
        <v>0</v>
      </c>
      <c r="AC1926" s="17">
        <f>AC1927</f>
        <v>0</v>
      </c>
      <c r="AD1926" s="17">
        <f>AD1927</f>
        <v>0</v>
      </c>
      <c r="AE1926" s="17">
        <f t="shared" si="8801"/>
        <v>35</v>
      </c>
      <c r="AF1926" s="17">
        <f t="shared" si="8802"/>
        <v>540</v>
      </c>
      <c r="AG1926" s="17">
        <f t="shared" si="8803"/>
        <v>1077.336</v>
      </c>
      <c r="AH1926" s="17">
        <f>AH1927</f>
        <v>0</v>
      </c>
      <c r="AI1926" s="17">
        <f>AI1927</f>
        <v>0</v>
      </c>
      <c r="AJ1926" s="17">
        <f>AJ1927</f>
        <v>0</v>
      </c>
      <c r="AK1926" s="17">
        <f>AK1927</f>
        <v>0</v>
      </c>
      <c r="AL1926" s="17">
        <f>AL1927</f>
        <v>0</v>
      </c>
      <c r="AM1926" s="17">
        <f>AM1927</f>
        <v>0</v>
      </c>
      <c r="AN1926" s="17">
        <f>AN1927</f>
        <v>0</v>
      </c>
      <c r="AO1926" s="17">
        <f>AO1927</f>
        <v>0</v>
      </c>
      <c r="AP1926" s="17">
        <f>AP1927</f>
        <v>0</v>
      </c>
      <c r="AQ1926" s="17">
        <f>AQ1927</f>
        <v>0</v>
      </c>
      <c r="AR1926" s="17">
        <f>AR1927</f>
        <v>0</v>
      </c>
      <c r="AS1926" s="17">
        <f>AS1927</f>
        <v>0</v>
      </c>
      <c r="AT1926" s="17">
        <f>AT1927</f>
        <v>0</v>
      </c>
      <c r="AU1926" s="17">
        <f>AU1927</f>
        <v>0</v>
      </c>
      <c r="AV1926" s="17">
        <f>AV1927</f>
        <v>0</v>
      </c>
      <c r="AW1926" s="17">
        <f t="shared" si="8804"/>
        <v>35</v>
      </c>
      <c r="AX1926" s="17">
        <f t="shared" si="8805"/>
        <v>540</v>
      </c>
      <c r="AY1926" s="17">
        <f t="shared" si="8806"/>
        <v>1077.336</v>
      </c>
      <c r="AZ1926" s="17">
        <f>AZ1927</f>
        <v>0</v>
      </c>
      <c r="BA1926" s="17">
        <f t="shared" si="8807"/>
        <v>35</v>
      </c>
      <c r="BB1926" s="17">
        <f t="shared" si="8808"/>
        <v>540</v>
      </c>
      <c r="BC1926" s="17">
        <f t="shared" si="8809"/>
        <v>1077.336</v>
      </c>
      <c r="BD1926" s="17">
        <f>BD1927</f>
        <v>0</v>
      </c>
      <c r="BE1926" s="17">
        <f>BE1927</f>
        <v>0</v>
      </c>
      <c r="BF1926" s="17">
        <f>BF1927</f>
        <v>5</v>
      </c>
      <c r="BG1926" s="17">
        <f>BG1927</f>
        <v>0</v>
      </c>
      <c r="BH1926" s="17">
        <f>BH1927</f>
        <v>0</v>
      </c>
      <c r="BI1926" s="17">
        <f>BI1927</f>
        <v>0</v>
      </c>
      <c r="BJ1926" s="17">
        <f>BJ1927</f>
        <v>160</v>
      </c>
      <c r="BK1926" s="17">
        <f>BK1927</f>
        <v>0</v>
      </c>
      <c r="BL1926" s="17">
        <f>BL1927</f>
        <v>0</v>
      </c>
      <c r="BM1926" s="17">
        <f>BM1927</f>
        <v>0</v>
      </c>
      <c r="BN1926" s="17">
        <f>BN1927</f>
        <v>-277.33600000000001</v>
      </c>
      <c r="BO1926" s="17">
        <f t="shared" si="8810"/>
        <v>40</v>
      </c>
      <c r="BP1926" s="17">
        <f t="shared" si="8811"/>
        <v>700</v>
      </c>
      <c r="BQ1926" s="17">
        <f t="shared" si="8812"/>
        <v>800</v>
      </c>
      <c r="BR1926" s="17">
        <f>BR1927</f>
        <v>0</v>
      </c>
      <c r="BS1926" s="17">
        <f>BS1927</f>
        <v>0</v>
      </c>
      <c r="BT1926" s="17">
        <f>BT1927</f>
        <v>0</v>
      </c>
      <c r="BU1926" s="17">
        <f t="shared" si="8813"/>
        <v>40</v>
      </c>
      <c r="BV1926" s="17">
        <f t="shared" si="8814"/>
        <v>700</v>
      </c>
      <c r="BW1926" s="17">
        <f t="shared" si="8815"/>
        <v>800</v>
      </c>
      <c r="BX1926" s="17">
        <f>BX1927</f>
        <v>0</v>
      </c>
      <c r="BY1926" s="17">
        <f>BY1927</f>
        <v>0</v>
      </c>
      <c r="BZ1926" s="17">
        <f>BZ1927</f>
        <v>0</v>
      </c>
      <c r="CA1926" s="17">
        <f>CA1927</f>
        <v>0</v>
      </c>
      <c r="CB1926" s="17">
        <f>CB1927</f>
        <v>0</v>
      </c>
      <c r="CC1926" s="17">
        <f>CC1927</f>
        <v>0</v>
      </c>
      <c r="CD1926" s="17">
        <f>CD1927</f>
        <v>0</v>
      </c>
      <c r="CE1926" s="17">
        <f>CE1927</f>
        <v>277.50099999999998</v>
      </c>
      <c r="CF1926" s="17">
        <f>CF1927</f>
        <v>0</v>
      </c>
      <c r="CG1926" s="17">
        <f t="shared" si="8816"/>
        <v>40</v>
      </c>
      <c r="CH1926" s="17">
        <f t="shared" si="8817"/>
        <v>700</v>
      </c>
      <c r="CI1926" s="17">
        <f t="shared" si="8818"/>
        <v>1077.501</v>
      </c>
      <c r="CJ1926" s="17">
        <f>CJ1927</f>
        <v>0</v>
      </c>
      <c r="CK1926" s="32"/>
      <c r="CL1926" s="32"/>
      <c r="CM1926" s="1"/>
      <c r="CN1926" s="1"/>
      <c r="CO1926" s="1"/>
      <c r="CP1926" s="1"/>
      <c r="CQ1926" s="1"/>
      <c r="CR1926" s="1"/>
      <c r="CS1926" s="1"/>
    </row>
    <row r="1927" s="1" customFormat="1" ht="30">
      <c r="A1927" s="30" t="s">
        <v>602</v>
      </c>
      <c r="B1927" s="30" t="s">
        <v>177</v>
      </c>
      <c r="C1927" s="30" t="s">
        <v>333</v>
      </c>
      <c r="D1927" s="30" t="s">
        <v>706</v>
      </c>
      <c r="E1927" s="30" t="s">
        <v>91</v>
      </c>
      <c r="F1927" s="31" t="s">
        <v>92</v>
      </c>
      <c r="G1927" s="17">
        <v>35</v>
      </c>
      <c r="H1927" s="17">
        <v>540</v>
      </c>
      <c r="I1927" s="17">
        <v>1077.3</v>
      </c>
      <c r="J1927" s="17"/>
      <c r="K1927" s="17"/>
      <c r="L1927" s="17"/>
      <c r="M1927" s="17">
        <f t="shared" si="8795"/>
        <v>35</v>
      </c>
      <c r="N1927" s="17">
        <f t="shared" si="8796"/>
        <v>540</v>
      </c>
      <c r="O1927" s="17">
        <f t="shared" si="8797"/>
        <v>1077.3</v>
      </c>
      <c r="P1927" s="17"/>
      <c r="Q1927" s="17"/>
      <c r="R1927" s="17"/>
      <c r="S1927" s="17"/>
      <c r="T1927" s="17"/>
      <c r="U1927" s="17"/>
      <c r="V1927" s="17"/>
      <c r="W1927" s="17">
        <v>0.035999999999999997</v>
      </c>
      <c r="X1927" s="17"/>
      <c r="Y1927" s="17">
        <f t="shared" si="8798"/>
        <v>35</v>
      </c>
      <c r="Z1927" s="17">
        <f t="shared" si="8799"/>
        <v>540</v>
      </c>
      <c r="AA1927" s="17">
        <f t="shared" si="8800"/>
        <v>1077.336</v>
      </c>
      <c r="AB1927" s="17"/>
      <c r="AC1927" s="17"/>
      <c r="AD1927" s="17"/>
      <c r="AE1927" s="17">
        <f t="shared" si="8801"/>
        <v>35</v>
      </c>
      <c r="AF1927" s="17">
        <f t="shared" si="8802"/>
        <v>540</v>
      </c>
      <c r="AG1927" s="17">
        <f t="shared" si="8803"/>
        <v>1077.336</v>
      </c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>
        <f t="shared" si="8804"/>
        <v>35</v>
      </c>
      <c r="AX1927" s="17">
        <f t="shared" si="8805"/>
        <v>540</v>
      </c>
      <c r="AY1927" s="17">
        <f t="shared" si="8806"/>
        <v>1077.336</v>
      </c>
      <c r="AZ1927" s="17"/>
      <c r="BA1927" s="17">
        <f t="shared" si="8807"/>
        <v>35</v>
      </c>
      <c r="BB1927" s="17">
        <f t="shared" si="8808"/>
        <v>540</v>
      </c>
      <c r="BC1927" s="17">
        <f t="shared" si="8809"/>
        <v>1077.336</v>
      </c>
      <c r="BD1927" s="17"/>
      <c r="BE1927" s="17"/>
      <c r="BF1927" s="17">
        <v>5</v>
      </c>
      <c r="BG1927" s="17"/>
      <c r="BH1927" s="17"/>
      <c r="BI1927" s="17"/>
      <c r="BJ1927" s="17">
        <v>160</v>
      </c>
      <c r="BK1927" s="17"/>
      <c r="BL1927" s="17"/>
      <c r="BM1927" s="17"/>
      <c r="BN1927" s="17">
        <v>-277.33600000000001</v>
      </c>
      <c r="BO1927" s="17">
        <f t="shared" si="8810"/>
        <v>40</v>
      </c>
      <c r="BP1927" s="17">
        <f t="shared" si="8811"/>
        <v>700</v>
      </c>
      <c r="BQ1927" s="17">
        <f t="shared" si="8812"/>
        <v>800</v>
      </c>
      <c r="BR1927" s="17"/>
      <c r="BS1927" s="17"/>
      <c r="BT1927" s="17"/>
      <c r="BU1927" s="17">
        <f t="shared" si="8813"/>
        <v>40</v>
      </c>
      <c r="BV1927" s="17">
        <f t="shared" si="8814"/>
        <v>700</v>
      </c>
      <c r="BW1927" s="17">
        <f t="shared" si="8815"/>
        <v>800</v>
      </c>
      <c r="BX1927" s="17"/>
      <c r="BY1927" s="17"/>
      <c r="BZ1927" s="17"/>
      <c r="CA1927" s="17"/>
      <c r="CB1927" s="17"/>
      <c r="CC1927" s="17"/>
      <c r="CD1927" s="17"/>
      <c r="CE1927" s="17">
        <v>277.50099999999998</v>
      </c>
      <c r="CF1927" s="17"/>
      <c r="CG1927" s="17">
        <f t="shared" si="8816"/>
        <v>40</v>
      </c>
      <c r="CH1927" s="17">
        <f t="shared" si="8817"/>
        <v>700</v>
      </c>
      <c r="CI1927" s="17">
        <f t="shared" si="8818"/>
        <v>1077.501</v>
      </c>
      <c r="CJ1927" s="17"/>
      <c r="CK1927" s="32"/>
      <c r="CL1927" s="32"/>
      <c r="CM1927" s="1"/>
      <c r="CN1927" s="1"/>
      <c r="CO1927" s="1"/>
      <c r="CP1927" s="1"/>
      <c r="CQ1927" s="1"/>
      <c r="CR1927" s="1"/>
      <c r="CS1927" s="1"/>
    </row>
    <row r="1928" s="1" customFormat="1" ht="30" hidden="1">
      <c r="A1928" s="30" t="s">
        <v>602</v>
      </c>
      <c r="B1928" s="30" t="s">
        <v>177</v>
      </c>
      <c r="C1928" s="30" t="s">
        <v>333</v>
      </c>
      <c r="D1928" s="30" t="s">
        <v>708</v>
      </c>
      <c r="E1928" s="35"/>
      <c r="F1928" s="31" t="s">
        <v>701</v>
      </c>
      <c r="G1928" s="17">
        <f>G1929</f>
        <v>558.39999999999998</v>
      </c>
      <c r="H1928" s="17">
        <f>H1929</f>
        <v>798.39999999999998</v>
      </c>
      <c r="I1928" s="17">
        <f>I1929</f>
        <v>200</v>
      </c>
      <c r="J1928" s="17">
        <f>J1929</f>
        <v>0</v>
      </c>
      <c r="K1928" s="17">
        <f>K1929</f>
        <v>0</v>
      </c>
      <c r="L1928" s="17">
        <f>L1929</f>
        <v>0</v>
      </c>
      <c r="M1928" s="17">
        <f t="shared" si="8795"/>
        <v>558.39999999999998</v>
      </c>
      <c r="N1928" s="17">
        <f t="shared" si="8796"/>
        <v>798.39999999999998</v>
      </c>
      <c r="O1928" s="17">
        <f t="shared" si="8797"/>
        <v>200</v>
      </c>
      <c r="P1928" s="17">
        <f>P1929</f>
        <v>0</v>
      </c>
      <c r="Q1928" s="17">
        <f>Q1929</f>
        <v>0</v>
      </c>
      <c r="R1928" s="17">
        <f>R1929</f>
        <v>0</v>
      </c>
      <c r="S1928" s="17">
        <f>S1929</f>
        <v>15345.7713</v>
      </c>
      <c r="T1928" s="17">
        <f>T1929</f>
        <v>0</v>
      </c>
      <c r="U1928" s="17">
        <f>U1929</f>
        <v>0</v>
      </c>
      <c r="V1928" s="17">
        <f>V1929</f>
        <v>0</v>
      </c>
      <c r="W1928" s="17">
        <f>W1929</f>
        <v>0</v>
      </c>
      <c r="X1928" s="17">
        <f>X1929</f>
        <v>0</v>
      </c>
      <c r="Y1928" s="17">
        <f t="shared" si="8798"/>
        <v>15904.1713</v>
      </c>
      <c r="Z1928" s="17">
        <f t="shared" si="8799"/>
        <v>798.39999999999998</v>
      </c>
      <c r="AA1928" s="17">
        <f t="shared" si="8800"/>
        <v>200</v>
      </c>
      <c r="AB1928" s="17">
        <f>AB1929</f>
        <v>0</v>
      </c>
      <c r="AC1928" s="17">
        <f>AC1929</f>
        <v>0</v>
      </c>
      <c r="AD1928" s="17">
        <f>AD1929</f>
        <v>0</v>
      </c>
      <c r="AE1928" s="17">
        <f t="shared" si="8801"/>
        <v>15904.1713</v>
      </c>
      <c r="AF1928" s="17">
        <f t="shared" si="8802"/>
        <v>798.39999999999998</v>
      </c>
      <c r="AG1928" s="17">
        <f t="shared" si="8803"/>
        <v>200</v>
      </c>
      <c r="AH1928" s="17">
        <f>AH1929</f>
        <v>0</v>
      </c>
      <c r="AI1928" s="17">
        <f>AI1929</f>
        <v>0</v>
      </c>
      <c r="AJ1928" s="17">
        <f>AJ1929</f>
        <v>-265.762</v>
      </c>
      <c r="AK1928" s="17">
        <f>AK1929</f>
        <v>-15638.409</v>
      </c>
      <c r="AL1928" s="17">
        <f>AL1929</f>
        <v>0</v>
      </c>
      <c r="AM1928" s="17">
        <f>AM1929</f>
        <v>0</v>
      </c>
      <c r="AN1928" s="17">
        <f>AN1929</f>
        <v>0</v>
      </c>
      <c r="AO1928" s="17">
        <f>AO1929</f>
        <v>-98.188999999999993</v>
      </c>
      <c r="AP1928" s="17">
        <f>AP1929</f>
        <v>-700.21100000000001</v>
      </c>
      <c r="AQ1928" s="17">
        <f>AQ1929</f>
        <v>0</v>
      </c>
      <c r="AR1928" s="17">
        <f>AR1929</f>
        <v>0</v>
      </c>
      <c r="AS1928" s="17">
        <f>AS1929</f>
        <v>0</v>
      </c>
      <c r="AT1928" s="17">
        <f>AT1929</f>
        <v>0</v>
      </c>
      <c r="AU1928" s="17">
        <f>AU1929</f>
        <v>-200</v>
      </c>
      <c r="AV1928" s="17">
        <f>AV1929</f>
        <v>0</v>
      </c>
      <c r="AW1928" s="17">
        <f t="shared" si="8804"/>
        <v>0.00029999999969732016</v>
      </c>
      <c r="AX1928" s="17">
        <f t="shared" si="8805"/>
        <v>0</v>
      </c>
      <c r="AY1928" s="17">
        <f t="shared" si="8806"/>
        <v>0</v>
      </c>
      <c r="AZ1928" s="17">
        <f>AZ1929</f>
        <v>0</v>
      </c>
      <c r="BA1928" s="17">
        <f t="shared" si="8807"/>
        <v>0.00029999999969732016</v>
      </c>
      <c r="BB1928" s="17">
        <f t="shared" si="8808"/>
        <v>0</v>
      </c>
      <c r="BC1928" s="17">
        <f t="shared" si="8809"/>
        <v>0</v>
      </c>
      <c r="BD1928" s="17">
        <f>BD1929</f>
        <v>0</v>
      </c>
      <c r="BE1928" s="17">
        <f>BE1929</f>
        <v>0</v>
      </c>
      <c r="BF1928" s="17">
        <f>BF1929</f>
        <v>0</v>
      </c>
      <c r="BG1928" s="17">
        <f>BG1929</f>
        <v>0</v>
      </c>
      <c r="BH1928" s="17">
        <f>BH1929</f>
        <v>0</v>
      </c>
      <c r="BI1928" s="17">
        <f>BI1929</f>
        <v>0</v>
      </c>
      <c r="BJ1928" s="17">
        <f>BJ1929</f>
        <v>0</v>
      </c>
      <c r="BK1928" s="17">
        <f>BK1929</f>
        <v>0</v>
      </c>
      <c r="BL1928" s="17">
        <f>BL1929</f>
        <v>0</v>
      </c>
      <c r="BM1928" s="17">
        <f>BM1929</f>
        <v>0</v>
      </c>
      <c r="BN1928" s="17">
        <f>BN1929</f>
        <v>0</v>
      </c>
      <c r="BO1928" s="17">
        <f t="shared" si="8810"/>
        <v>0.00029999999969732016</v>
      </c>
      <c r="BP1928" s="17">
        <f t="shared" si="8811"/>
        <v>0</v>
      </c>
      <c r="BQ1928" s="17">
        <f t="shared" si="8812"/>
        <v>0</v>
      </c>
      <c r="BR1928" s="17">
        <f>BR1929</f>
        <v>0</v>
      </c>
      <c r="BS1928" s="17">
        <f>BS1929</f>
        <v>0</v>
      </c>
      <c r="BT1928" s="17">
        <f>BT1929</f>
        <v>0</v>
      </c>
      <c r="BU1928" s="17">
        <f t="shared" si="8813"/>
        <v>0.00029999999969732016</v>
      </c>
      <c r="BV1928" s="17">
        <f t="shared" si="8814"/>
        <v>0</v>
      </c>
      <c r="BW1928" s="17">
        <f t="shared" si="8815"/>
        <v>0</v>
      </c>
      <c r="BX1928" s="17">
        <f>BX1929</f>
        <v>0</v>
      </c>
      <c r="BY1928" s="17">
        <f>BY1929</f>
        <v>0</v>
      </c>
      <c r="BZ1928" s="17">
        <f>BZ1929</f>
        <v>0</v>
      </c>
      <c r="CA1928" s="17">
        <f>CA1929</f>
        <v>0</v>
      </c>
      <c r="CB1928" s="17">
        <f>CB1929</f>
        <v>0</v>
      </c>
      <c r="CC1928" s="37">
        <f>CC1929</f>
        <v>0</v>
      </c>
      <c r="CD1928" s="17">
        <f>CD1929</f>
        <v>0</v>
      </c>
      <c r="CE1928" s="17">
        <f>CE1929</f>
        <v>0</v>
      </c>
      <c r="CF1928" s="37">
        <f>CF1929</f>
        <v>0</v>
      </c>
      <c r="CG1928" s="17">
        <f t="shared" si="8816"/>
        <v>0.00029999999969732016</v>
      </c>
      <c r="CH1928" s="17">
        <f t="shared" si="8817"/>
        <v>0</v>
      </c>
      <c r="CI1928" s="17">
        <f t="shared" si="8818"/>
        <v>0</v>
      </c>
      <c r="CJ1928" s="17">
        <f>CJ1929</f>
        <v>0</v>
      </c>
      <c r="CK1928" s="32">
        <v>0</v>
      </c>
      <c r="CL1928" s="32"/>
      <c r="CM1928" s="1"/>
      <c r="CN1928" s="1"/>
      <c r="CO1928" s="1"/>
      <c r="CP1928" s="1"/>
      <c r="CQ1928" s="1"/>
      <c r="CR1928" s="1"/>
      <c r="CS1928" s="1"/>
    </row>
    <row r="1929" s="1" customFormat="1" ht="30" hidden="1">
      <c r="A1929" s="30" t="s">
        <v>602</v>
      </c>
      <c r="B1929" s="30" t="s">
        <v>177</v>
      </c>
      <c r="C1929" s="30" t="s">
        <v>333</v>
      </c>
      <c r="D1929" s="30" t="s">
        <v>708</v>
      </c>
      <c r="E1929" s="30" t="s">
        <v>91</v>
      </c>
      <c r="F1929" s="31" t="s">
        <v>92</v>
      </c>
      <c r="G1929" s="17">
        <v>558.39999999999998</v>
      </c>
      <c r="H1929" s="17">
        <v>798.39999999999998</v>
      </c>
      <c r="I1929" s="17">
        <v>200</v>
      </c>
      <c r="J1929" s="17"/>
      <c r="K1929" s="17"/>
      <c r="L1929" s="17"/>
      <c r="M1929" s="17">
        <f t="shared" si="8795"/>
        <v>558.39999999999998</v>
      </c>
      <c r="N1929" s="17">
        <f t="shared" si="8796"/>
        <v>798.39999999999998</v>
      </c>
      <c r="O1929" s="17">
        <f t="shared" si="8797"/>
        <v>200</v>
      </c>
      <c r="P1929" s="17"/>
      <c r="Q1929" s="17"/>
      <c r="R1929" s="17"/>
      <c r="S1929" s="17">
        <v>15345.7713</v>
      </c>
      <c r="T1929" s="17"/>
      <c r="U1929" s="17"/>
      <c r="V1929" s="17"/>
      <c r="W1929" s="17"/>
      <c r="X1929" s="17"/>
      <c r="Y1929" s="17">
        <f t="shared" si="8798"/>
        <v>15904.1713</v>
      </c>
      <c r="Z1929" s="17">
        <f t="shared" si="8799"/>
        <v>798.39999999999998</v>
      </c>
      <c r="AA1929" s="17">
        <f t="shared" si="8800"/>
        <v>200</v>
      </c>
      <c r="AB1929" s="17"/>
      <c r="AC1929" s="17"/>
      <c r="AD1929" s="17"/>
      <c r="AE1929" s="17">
        <f t="shared" si="8801"/>
        <v>15904.1713</v>
      </c>
      <c r="AF1929" s="17">
        <f t="shared" si="8802"/>
        <v>798.39999999999998</v>
      </c>
      <c r="AG1929" s="17">
        <f t="shared" si="8803"/>
        <v>200</v>
      </c>
      <c r="AH1929" s="17"/>
      <c r="AI1929" s="17"/>
      <c r="AJ1929" s="17">
        <v>-265.762</v>
      </c>
      <c r="AK1929" s="17">
        <v>-15638.409</v>
      </c>
      <c r="AL1929" s="17"/>
      <c r="AM1929" s="17"/>
      <c r="AN1929" s="17"/>
      <c r="AO1929" s="17">
        <v>-98.188999999999993</v>
      </c>
      <c r="AP1929" s="17">
        <v>-700.21100000000001</v>
      </c>
      <c r="AQ1929" s="17"/>
      <c r="AR1929" s="17"/>
      <c r="AS1929" s="17"/>
      <c r="AT1929" s="17"/>
      <c r="AU1929" s="17">
        <v>-200</v>
      </c>
      <c r="AV1929" s="17"/>
      <c r="AW1929" s="17">
        <f t="shared" si="8804"/>
        <v>0.00029999999969732016</v>
      </c>
      <c r="AX1929" s="17">
        <f t="shared" si="8805"/>
        <v>0</v>
      </c>
      <c r="AY1929" s="17">
        <f t="shared" si="8806"/>
        <v>0</v>
      </c>
      <c r="AZ1929" s="17"/>
      <c r="BA1929" s="17">
        <f t="shared" si="8807"/>
        <v>0.00029999999969732016</v>
      </c>
      <c r="BB1929" s="17">
        <f t="shared" si="8808"/>
        <v>0</v>
      </c>
      <c r="BC1929" s="17">
        <f t="shared" si="8809"/>
        <v>0</v>
      </c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>
        <f t="shared" si="8810"/>
        <v>0.00029999999969732016</v>
      </c>
      <c r="BP1929" s="17">
        <f t="shared" si="8811"/>
        <v>0</v>
      </c>
      <c r="BQ1929" s="17">
        <f t="shared" si="8812"/>
        <v>0</v>
      </c>
      <c r="BR1929" s="17"/>
      <c r="BS1929" s="17"/>
      <c r="BT1929" s="17"/>
      <c r="BU1929" s="17">
        <f t="shared" si="8813"/>
        <v>0.00029999999969732016</v>
      </c>
      <c r="BV1929" s="17">
        <f t="shared" si="8814"/>
        <v>0</v>
      </c>
      <c r="BW1929" s="17">
        <f t="shared" si="8815"/>
        <v>0</v>
      </c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>
        <f t="shared" si="8816"/>
        <v>0.00029999999969732016</v>
      </c>
      <c r="CH1929" s="17">
        <f t="shared" si="8817"/>
        <v>0</v>
      </c>
      <c r="CI1929" s="17">
        <f t="shared" si="8818"/>
        <v>0</v>
      </c>
      <c r="CJ1929" s="17"/>
      <c r="CK1929" s="32">
        <v>0</v>
      </c>
      <c r="CL1929" s="32"/>
      <c r="CM1929" s="1"/>
      <c r="CN1929" s="1"/>
      <c r="CO1929" s="1"/>
      <c r="CP1929" s="1"/>
      <c r="CQ1929" s="1"/>
      <c r="CR1929" s="1"/>
      <c r="CS1929" s="1"/>
    </row>
    <row r="1930" s="1" customFormat="1" ht="45">
      <c r="A1930" s="30" t="s">
        <v>602</v>
      </c>
      <c r="B1930" s="30" t="s">
        <v>177</v>
      </c>
      <c r="C1930" s="30" t="s">
        <v>333</v>
      </c>
      <c r="D1930" s="30" t="s">
        <v>709</v>
      </c>
      <c r="E1930" s="35"/>
      <c r="F1930" s="31" t="s">
        <v>710</v>
      </c>
      <c r="G1930" s="17">
        <f>G1931</f>
        <v>318.10000000000002</v>
      </c>
      <c r="H1930" s="17">
        <f>H1931</f>
        <v>0</v>
      </c>
      <c r="I1930" s="17">
        <f>I1931</f>
        <v>0</v>
      </c>
      <c r="J1930" s="17">
        <f>J1931</f>
        <v>0</v>
      </c>
      <c r="K1930" s="17">
        <f>K1931</f>
        <v>0</v>
      </c>
      <c r="L1930" s="17">
        <f>L1931</f>
        <v>0</v>
      </c>
      <c r="M1930" s="17">
        <f t="shared" si="8795"/>
        <v>318.10000000000002</v>
      </c>
      <c r="N1930" s="17">
        <f t="shared" si="8796"/>
        <v>0</v>
      </c>
      <c r="O1930" s="17">
        <f t="shared" si="8797"/>
        <v>0</v>
      </c>
      <c r="P1930" s="17">
        <f>P1931</f>
        <v>0</v>
      </c>
      <c r="Q1930" s="17">
        <f>Q1931</f>
        <v>0</v>
      </c>
      <c r="R1930" s="17">
        <f>R1931</f>
        <v>0</v>
      </c>
      <c r="S1930" s="17">
        <f>S1931</f>
        <v>215331.15668000001</v>
      </c>
      <c r="T1930" s="17">
        <f>T1931</f>
        <v>0</v>
      </c>
      <c r="U1930" s="17">
        <f>U1931</f>
        <v>0</v>
      </c>
      <c r="V1930" s="17">
        <f>V1931</f>
        <v>0</v>
      </c>
      <c r="W1930" s="17">
        <f>W1931</f>
        <v>0</v>
      </c>
      <c r="X1930" s="17">
        <f>X1931</f>
        <v>0</v>
      </c>
      <c r="Y1930" s="17">
        <f t="shared" si="8798"/>
        <v>215649.25668000002</v>
      </c>
      <c r="Z1930" s="17">
        <f t="shared" si="8799"/>
        <v>0</v>
      </c>
      <c r="AA1930" s="17">
        <f t="shared" si="8800"/>
        <v>0</v>
      </c>
      <c r="AB1930" s="17">
        <f>AB1931</f>
        <v>0</v>
      </c>
      <c r="AC1930" s="17">
        <f>AC1931</f>
        <v>0</v>
      </c>
      <c r="AD1930" s="17">
        <f>AD1931</f>
        <v>0</v>
      </c>
      <c r="AE1930" s="17">
        <f t="shared" si="8801"/>
        <v>215649.25668000002</v>
      </c>
      <c r="AF1930" s="17">
        <f t="shared" si="8802"/>
        <v>0</v>
      </c>
      <c r="AG1930" s="17">
        <f t="shared" si="8803"/>
        <v>0</v>
      </c>
      <c r="AH1930" s="17">
        <f>AH1931</f>
        <v>0</v>
      </c>
      <c r="AI1930" s="17">
        <f>AI1931</f>
        <v>0</v>
      </c>
      <c r="AJ1930" s="17">
        <f>AJ1931</f>
        <v>0</v>
      </c>
      <c r="AK1930" s="17">
        <f>AK1931</f>
        <v>0</v>
      </c>
      <c r="AL1930" s="17">
        <f>AL1931</f>
        <v>78425.629000000001</v>
      </c>
      <c r="AM1930" s="17">
        <f>AM1931</f>
        <v>0</v>
      </c>
      <c r="AN1930" s="17">
        <f>AN1931</f>
        <v>0</v>
      </c>
      <c r="AO1930" s="17">
        <f>AO1931</f>
        <v>0</v>
      </c>
      <c r="AP1930" s="17">
        <f>AP1931</f>
        <v>0</v>
      </c>
      <c r="AQ1930" s="17">
        <f>AQ1931</f>
        <v>0</v>
      </c>
      <c r="AR1930" s="17">
        <f>AR1931</f>
        <v>0</v>
      </c>
      <c r="AS1930" s="17">
        <f>AS1931</f>
        <v>0</v>
      </c>
      <c r="AT1930" s="17">
        <f>AT1931</f>
        <v>0</v>
      </c>
      <c r="AU1930" s="17">
        <f>AU1931</f>
        <v>0</v>
      </c>
      <c r="AV1930" s="17">
        <f>AV1931</f>
        <v>0</v>
      </c>
      <c r="AW1930" s="17">
        <f t="shared" si="8804"/>
        <v>294074.88568000001</v>
      </c>
      <c r="AX1930" s="17">
        <f t="shared" si="8805"/>
        <v>0</v>
      </c>
      <c r="AY1930" s="17">
        <f t="shared" si="8806"/>
        <v>0</v>
      </c>
      <c r="AZ1930" s="17">
        <f>AZ1931</f>
        <v>0</v>
      </c>
      <c r="BA1930" s="17">
        <f t="shared" si="8807"/>
        <v>294074.88568000001</v>
      </c>
      <c r="BB1930" s="17">
        <f t="shared" si="8808"/>
        <v>0</v>
      </c>
      <c r="BC1930" s="17">
        <f t="shared" si="8809"/>
        <v>0</v>
      </c>
      <c r="BD1930" s="17">
        <f>BD1931</f>
        <v>0</v>
      </c>
      <c r="BE1930" s="17">
        <f>BE1931</f>
        <v>0</v>
      </c>
      <c r="BF1930" s="17">
        <f>BF1931</f>
        <v>0</v>
      </c>
      <c r="BG1930" s="17">
        <f>BG1931</f>
        <v>51598.381999999998</v>
      </c>
      <c r="BH1930" s="17">
        <f>BH1931</f>
        <v>0</v>
      </c>
      <c r="BI1930" s="17">
        <f>BI1931</f>
        <v>0</v>
      </c>
      <c r="BJ1930" s="17">
        <f>BJ1931</f>
        <v>0</v>
      </c>
      <c r="BK1930" s="17">
        <f>BK1931</f>
        <v>0</v>
      </c>
      <c r="BL1930" s="17">
        <f>BL1931</f>
        <v>0</v>
      </c>
      <c r="BM1930" s="17">
        <f>BM1931</f>
        <v>0</v>
      </c>
      <c r="BN1930" s="17">
        <f>BN1931</f>
        <v>0</v>
      </c>
      <c r="BO1930" s="17">
        <f t="shared" si="8810"/>
        <v>345673.26767999999</v>
      </c>
      <c r="BP1930" s="17">
        <f t="shared" si="8811"/>
        <v>0</v>
      </c>
      <c r="BQ1930" s="17">
        <f t="shared" si="8812"/>
        <v>0</v>
      </c>
      <c r="BR1930" s="17">
        <f>BR1931</f>
        <v>0</v>
      </c>
      <c r="BS1930" s="17">
        <f>BS1931</f>
        <v>0</v>
      </c>
      <c r="BT1930" s="17">
        <f>BT1931</f>
        <v>0</v>
      </c>
      <c r="BU1930" s="17">
        <f t="shared" si="8813"/>
        <v>345673.26767999999</v>
      </c>
      <c r="BV1930" s="17">
        <f t="shared" si="8814"/>
        <v>0</v>
      </c>
      <c r="BW1930" s="17">
        <f t="shared" si="8815"/>
        <v>0</v>
      </c>
      <c r="BX1930" s="17">
        <f>BX1931</f>
        <v>0</v>
      </c>
      <c r="BY1930" s="17">
        <f>BY1931</f>
        <v>0</v>
      </c>
      <c r="BZ1930" s="17">
        <f>BZ1931</f>
        <v>0</v>
      </c>
      <c r="CA1930" s="17">
        <f>CA1931</f>
        <v>0</v>
      </c>
      <c r="CB1930" s="17">
        <f>CB1931</f>
        <v>0</v>
      </c>
      <c r="CC1930" s="17">
        <f>CC1931</f>
        <v>0</v>
      </c>
      <c r="CD1930" s="17">
        <f>CD1931</f>
        <v>0</v>
      </c>
      <c r="CE1930" s="17">
        <f>CE1931</f>
        <v>0</v>
      </c>
      <c r="CF1930" s="17">
        <f>CF1931</f>
        <v>0</v>
      </c>
      <c r="CG1930" s="17">
        <f t="shared" si="8816"/>
        <v>345673.26767999999</v>
      </c>
      <c r="CH1930" s="17">
        <f t="shared" si="8817"/>
        <v>0</v>
      </c>
      <c r="CI1930" s="17">
        <f t="shared" si="8818"/>
        <v>0</v>
      </c>
      <c r="CJ1930" s="17">
        <f>CJ1931</f>
        <v>0</v>
      </c>
      <c r="CK1930" s="32"/>
      <c r="CL1930" s="32"/>
      <c r="CM1930" s="1"/>
      <c r="CN1930" s="1"/>
      <c r="CO1930" s="1"/>
      <c r="CP1930" s="1"/>
      <c r="CQ1930" s="1"/>
      <c r="CR1930" s="1"/>
      <c r="CS1930" s="1"/>
    </row>
    <row r="1931" s="1" customFormat="1" ht="30">
      <c r="A1931" s="30" t="s">
        <v>602</v>
      </c>
      <c r="B1931" s="30" t="s">
        <v>177</v>
      </c>
      <c r="C1931" s="30" t="s">
        <v>333</v>
      </c>
      <c r="D1931" s="30" t="s">
        <v>709</v>
      </c>
      <c r="E1931" s="30" t="s">
        <v>91</v>
      </c>
      <c r="F1931" s="31" t="s">
        <v>92</v>
      </c>
      <c r="G1931" s="17">
        <v>318.10000000000002</v>
      </c>
      <c r="H1931" s="17">
        <v>0</v>
      </c>
      <c r="I1931" s="17">
        <v>0</v>
      </c>
      <c r="J1931" s="17"/>
      <c r="K1931" s="17"/>
      <c r="L1931" s="17"/>
      <c r="M1931" s="17">
        <f t="shared" si="8795"/>
        <v>318.10000000000002</v>
      </c>
      <c r="N1931" s="17">
        <f t="shared" si="8796"/>
        <v>0</v>
      </c>
      <c r="O1931" s="17">
        <f t="shared" si="8797"/>
        <v>0</v>
      </c>
      <c r="P1931" s="17"/>
      <c r="Q1931" s="17"/>
      <c r="R1931" s="17"/>
      <c r="S1931" s="17">
        <f>99943.51315+115387.64353</f>
        <v>215331.15668000001</v>
      </c>
      <c r="T1931" s="17"/>
      <c r="U1931" s="17"/>
      <c r="V1931" s="17"/>
      <c r="W1931" s="17"/>
      <c r="X1931" s="17"/>
      <c r="Y1931" s="17">
        <f t="shared" si="8798"/>
        <v>215649.25668000002</v>
      </c>
      <c r="Z1931" s="17">
        <f t="shared" si="8799"/>
        <v>0</v>
      </c>
      <c r="AA1931" s="17">
        <f t="shared" si="8800"/>
        <v>0</v>
      </c>
      <c r="AB1931" s="17"/>
      <c r="AC1931" s="17"/>
      <c r="AD1931" s="17"/>
      <c r="AE1931" s="17">
        <f t="shared" si="8801"/>
        <v>215649.25668000002</v>
      </c>
      <c r="AF1931" s="17">
        <f t="shared" si="8802"/>
        <v>0</v>
      </c>
      <c r="AG1931" s="17">
        <f t="shared" si="8803"/>
        <v>0</v>
      </c>
      <c r="AH1931" s="17"/>
      <c r="AI1931" s="17"/>
      <c r="AJ1931" s="17"/>
      <c r="AK1931" s="17"/>
      <c r="AL1931" s="17">
        <v>78425.629000000001</v>
      </c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>
        <f t="shared" si="8804"/>
        <v>294074.88568000001</v>
      </c>
      <c r="AX1931" s="17">
        <f t="shared" si="8805"/>
        <v>0</v>
      </c>
      <c r="AY1931" s="17">
        <f t="shared" si="8806"/>
        <v>0</v>
      </c>
      <c r="AZ1931" s="17"/>
      <c r="BA1931" s="17">
        <f t="shared" si="8807"/>
        <v>294074.88568000001</v>
      </c>
      <c r="BB1931" s="17">
        <f t="shared" si="8808"/>
        <v>0</v>
      </c>
      <c r="BC1931" s="17">
        <f t="shared" si="8809"/>
        <v>0</v>
      </c>
      <c r="BD1931" s="17"/>
      <c r="BE1931" s="17"/>
      <c r="BF1931" s="17"/>
      <c r="BG1931" s="17">
        <v>51598.381999999998</v>
      </c>
      <c r="BH1931" s="17"/>
      <c r="BI1931" s="17"/>
      <c r="BJ1931" s="17"/>
      <c r="BK1931" s="17"/>
      <c r="BL1931" s="17"/>
      <c r="BM1931" s="17"/>
      <c r="BN1931" s="17"/>
      <c r="BO1931" s="17">
        <f t="shared" si="8810"/>
        <v>345673.26767999999</v>
      </c>
      <c r="BP1931" s="17">
        <f t="shared" si="8811"/>
        <v>0</v>
      </c>
      <c r="BQ1931" s="17">
        <f t="shared" si="8812"/>
        <v>0</v>
      </c>
      <c r="BR1931" s="17"/>
      <c r="BS1931" s="17"/>
      <c r="BT1931" s="17"/>
      <c r="BU1931" s="17">
        <f t="shared" si="8813"/>
        <v>345673.26767999999</v>
      </c>
      <c r="BV1931" s="17">
        <f t="shared" si="8814"/>
        <v>0</v>
      </c>
      <c r="BW1931" s="17">
        <f t="shared" si="8815"/>
        <v>0</v>
      </c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>
        <f t="shared" si="8816"/>
        <v>345673.26767999999</v>
      </c>
      <c r="CH1931" s="17">
        <f t="shared" si="8817"/>
        <v>0</v>
      </c>
      <c r="CI1931" s="17">
        <f t="shared" si="8818"/>
        <v>0</v>
      </c>
      <c r="CJ1931" s="17"/>
      <c r="CK1931" s="32"/>
      <c r="CL1931" s="32"/>
      <c r="CM1931" s="1"/>
      <c r="CN1931" s="1"/>
      <c r="CO1931" s="1"/>
      <c r="CP1931" s="1"/>
      <c r="CQ1931" s="1"/>
      <c r="CR1931" s="1"/>
      <c r="CS1931" s="1"/>
    </row>
    <row r="1932" s="1" customFormat="1" ht="105">
      <c r="A1932" s="30" t="s">
        <v>602</v>
      </c>
      <c r="B1932" s="30" t="s">
        <v>177</v>
      </c>
      <c r="C1932" s="30" t="s">
        <v>333</v>
      </c>
      <c r="D1932" s="30" t="s">
        <v>348</v>
      </c>
      <c r="E1932" s="35"/>
      <c r="F1932" s="31" t="s">
        <v>349</v>
      </c>
      <c r="G1932" s="17">
        <f>G1933</f>
        <v>1296859.8999999999</v>
      </c>
      <c r="H1932" s="17">
        <f>H1933</f>
        <v>1933286.3999999999</v>
      </c>
      <c r="I1932" s="17">
        <f>I1933</f>
        <v>1475858.2</v>
      </c>
      <c r="J1932" s="17">
        <f>J1933</f>
        <v>0</v>
      </c>
      <c r="K1932" s="17">
        <f>K1933</f>
        <v>0</v>
      </c>
      <c r="L1932" s="17">
        <f>L1933</f>
        <v>0</v>
      </c>
      <c r="M1932" s="17">
        <f t="shared" si="8795"/>
        <v>1296859.8999999999</v>
      </c>
      <c r="N1932" s="17">
        <f t="shared" si="8796"/>
        <v>1933286.3999999999</v>
      </c>
      <c r="O1932" s="17">
        <f t="shared" si="8797"/>
        <v>1475858.2</v>
      </c>
      <c r="P1932" s="17">
        <f>P1933</f>
        <v>0</v>
      </c>
      <c r="Q1932" s="17">
        <f>Q1933</f>
        <v>0</v>
      </c>
      <c r="R1932" s="17">
        <f>R1933</f>
        <v>0</v>
      </c>
      <c r="S1932" s="17">
        <f>S1933</f>
        <v>0</v>
      </c>
      <c r="T1932" s="17">
        <f>T1933</f>
        <v>0</v>
      </c>
      <c r="U1932" s="17">
        <f>U1933</f>
        <v>0</v>
      </c>
      <c r="V1932" s="17">
        <f>V1933</f>
        <v>0</v>
      </c>
      <c r="W1932" s="17">
        <f>W1933</f>
        <v>0</v>
      </c>
      <c r="X1932" s="17">
        <f>X1933</f>
        <v>0</v>
      </c>
      <c r="Y1932" s="17">
        <f t="shared" si="8798"/>
        <v>1296859.8999999999</v>
      </c>
      <c r="Z1932" s="17">
        <f t="shared" si="8799"/>
        <v>1933286.3999999999</v>
      </c>
      <c r="AA1932" s="17">
        <f t="shared" si="8800"/>
        <v>1475858.2</v>
      </c>
      <c r="AB1932" s="17">
        <f>AB1933</f>
        <v>0</v>
      </c>
      <c r="AC1932" s="17">
        <f>AC1933</f>
        <v>0</v>
      </c>
      <c r="AD1932" s="17">
        <f>AD1933</f>
        <v>0</v>
      </c>
      <c r="AE1932" s="17">
        <f t="shared" si="8801"/>
        <v>1296859.8999999999</v>
      </c>
      <c r="AF1932" s="17">
        <f t="shared" si="8802"/>
        <v>1933286.3999999999</v>
      </c>
      <c r="AG1932" s="17">
        <f t="shared" si="8803"/>
        <v>1475858.2</v>
      </c>
      <c r="AH1932" s="17">
        <f>AH1933</f>
        <v>0</v>
      </c>
      <c r="AI1932" s="17">
        <f>AI1933</f>
        <v>0</v>
      </c>
      <c r="AJ1932" s="17">
        <f>AJ1933</f>
        <v>0</v>
      </c>
      <c r="AK1932" s="17">
        <f>AK1933</f>
        <v>-292345.20799999998</v>
      </c>
      <c r="AL1932" s="17">
        <f>AL1933</f>
        <v>-265534.79200000002</v>
      </c>
      <c r="AM1932" s="17">
        <f>AM1933</f>
        <v>0</v>
      </c>
      <c r="AN1932" s="17">
        <f>AN1933</f>
        <v>0</v>
      </c>
      <c r="AO1932" s="17">
        <f>AO1933</f>
        <v>0</v>
      </c>
      <c r="AP1932" s="17">
        <f>AP1933</f>
        <v>-644889.821</v>
      </c>
      <c r="AQ1932" s="17">
        <f>AQ1933</f>
        <v>-98090.078999999998</v>
      </c>
      <c r="AR1932" s="17">
        <f>AR1933</f>
        <v>0</v>
      </c>
      <c r="AS1932" s="17">
        <f>AS1933</f>
        <v>0</v>
      </c>
      <c r="AT1932" s="17">
        <f>AT1933</f>
        <v>0</v>
      </c>
      <c r="AU1932" s="17">
        <f>AU1933</f>
        <v>-199800</v>
      </c>
      <c r="AV1932" s="17">
        <f>AV1933</f>
        <v>0</v>
      </c>
      <c r="AW1932" s="17">
        <f t="shared" si="8804"/>
        <v>738979.89999999991</v>
      </c>
      <c r="AX1932" s="17">
        <f t="shared" si="8805"/>
        <v>1190306.5</v>
      </c>
      <c r="AY1932" s="17">
        <f t="shared" si="8806"/>
        <v>1276058.2</v>
      </c>
      <c r="AZ1932" s="17">
        <f>AZ1933</f>
        <v>0</v>
      </c>
      <c r="BA1932" s="17">
        <f t="shared" si="8807"/>
        <v>738979.89999999991</v>
      </c>
      <c r="BB1932" s="17">
        <f t="shared" si="8808"/>
        <v>1190306.5</v>
      </c>
      <c r="BC1932" s="17">
        <f t="shared" si="8809"/>
        <v>1276058.2</v>
      </c>
      <c r="BD1932" s="17">
        <f>BD1933</f>
        <v>0</v>
      </c>
      <c r="BE1932" s="17">
        <f>BE1933</f>
        <v>0</v>
      </c>
      <c r="BF1932" s="17">
        <f>BF1933</f>
        <v>0</v>
      </c>
      <c r="BG1932" s="17">
        <f>BG1933</f>
        <v>0</v>
      </c>
      <c r="BH1932" s="17">
        <f>BH1933</f>
        <v>0</v>
      </c>
      <c r="BI1932" s="17">
        <f>BI1933</f>
        <v>0</v>
      </c>
      <c r="BJ1932" s="17">
        <f>BJ1933</f>
        <v>0</v>
      </c>
      <c r="BK1932" s="17">
        <f>BK1933</f>
        <v>0</v>
      </c>
      <c r="BL1932" s="17">
        <f>BL1933</f>
        <v>0</v>
      </c>
      <c r="BM1932" s="17">
        <f>BM1933</f>
        <v>0</v>
      </c>
      <c r="BN1932" s="17">
        <f>BN1933</f>
        <v>0</v>
      </c>
      <c r="BO1932" s="17">
        <f t="shared" si="8810"/>
        <v>738979.89999999991</v>
      </c>
      <c r="BP1932" s="17">
        <f t="shared" si="8811"/>
        <v>1190306.5</v>
      </c>
      <c r="BQ1932" s="17">
        <f t="shared" si="8812"/>
        <v>1276058.2</v>
      </c>
      <c r="BR1932" s="17">
        <f>BR1933</f>
        <v>0</v>
      </c>
      <c r="BS1932" s="17">
        <f>BS1933</f>
        <v>0</v>
      </c>
      <c r="BT1932" s="17">
        <f>BT1933</f>
        <v>0</v>
      </c>
      <c r="BU1932" s="17">
        <f t="shared" si="8813"/>
        <v>738979.89999999991</v>
      </c>
      <c r="BV1932" s="17">
        <f t="shared" si="8814"/>
        <v>1190306.5</v>
      </c>
      <c r="BW1932" s="17">
        <f t="shared" si="8815"/>
        <v>1276058.2</v>
      </c>
      <c r="BX1932" s="17">
        <f>BX1933</f>
        <v>0</v>
      </c>
      <c r="BY1932" s="17">
        <f>BY1933</f>
        <v>0</v>
      </c>
      <c r="BZ1932" s="17">
        <f>BZ1933</f>
        <v>0</v>
      </c>
      <c r="CA1932" s="17">
        <f>CA1933</f>
        <v>0</v>
      </c>
      <c r="CB1932" s="17">
        <f>CB1933</f>
        <v>0</v>
      </c>
      <c r="CC1932" s="17">
        <f>CC1933</f>
        <v>0</v>
      </c>
      <c r="CD1932" s="17">
        <f>CD1933</f>
        <v>0</v>
      </c>
      <c r="CE1932" s="17">
        <f>CE1933</f>
        <v>0</v>
      </c>
      <c r="CF1932" s="17">
        <f>CF1933</f>
        <v>0</v>
      </c>
      <c r="CG1932" s="17">
        <f t="shared" si="8816"/>
        <v>738979.89999999991</v>
      </c>
      <c r="CH1932" s="17">
        <f t="shared" si="8817"/>
        <v>1190306.5</v>
      </c>
      <c r="CI1932" s="17">
        <f t="shared" si="8818"/>
        <v>1276058.2</v>
      </c>
      <c r="CJ1932" s="17">
        <f>CJ1933</f>
        <v>0</v>
      </c>
      <c r="CK1932" s="32"/>
      <c r="CL1932" s="32"/>
      <c r="CM1932" s="1"/>
      <c r="CN1932" s="1"/>
      <c r="CO1932" s="1"/>
      <c r="CP1932" s="1"/>
      <c r="CQ1932" s="1"/>
      <c r="CR1932" s="1"/>
      <c r="CS1932" s="1"/>
    </row>
    <row r="1933" s="1" customFormat="1" ht="30">
      <c r="A1933" s="30" t="s">
        <v>602</v>
      </c>
      <c r="B1933" s="30" t="s">
        <v>177</v>
      </c>
      <c r="C1933" s="30" t="s">
        <v>333</v>
      </c>
      <c r="D1933" s="30" t="s">
        <v>348</v>
      </c>
      <c r="E1933" s="30" t="s">
        <v>91</v>
      </c>
      <c r="F1933" s="31" t="s">
        <v>92</v>
      </c>
      <c r="G1933" s="17">
        <v>1296859.8999999999</v>
      </c>
      <c r="H1933" s="17">
        <v>1933286.3999999999</v>
      </c>
      <c r="I1933" s="17">
        <v>1475858.2</v>
      </c>
      <c r="J1933" s="17"/>
      <c r="K1933" s="17"/>
      <c r="L1933" s="17"/>
      <c r="M1933" s="17">
        <f t="shared" si="8795"/>
        <v>1296859.8999999999</v>
      </c>
      <c r="N1933" s="17">
        <f t="shared" si="8796"/>
        <v>1933286.3999999999</v>
      </c>
      <c r="O1933" s="17">
        <f t="shared" si="8797"/>
        <v>1475858.2</v>
      </c>
      <c r="P1933" s="17"/>
      <c r="Q1933" s="17"/>
      <c r="R1933" s="17"/>
      <c r="S1933" s="17"/>
      <c r="T1933" s="17"/>
      <c r="U1933" s="17"/>
      <c r="V1933" s="17"/>
      <c r="W1933" s="17"/>
      <c r="X1933" s="17"/>
      <c r="Y1933" s="17">
        <f t="shared" si="8798"/>
        <v>1296859.8999999999</v>
      </c>
      <c r="Z1933" s="17">
        <f t="shared" si="8799"/>
        <v>1933286.3999999999</v>
      </c>
      <c r="AA1933" s="17">
        <f t="shared" si="8800"/>
        <v>1475858.2</v>
      </c>
      <c r="AB1933" s="17"/>
      <c r="AC1933" s="17"/>
      <c r="AD1933" s="17"/>
      <c r="AE1933" s="17">
        <f t="shared" si="8801"/>
        <v>1296859.8999999999</v>
      </c>
      <c r="AF1933" s="17">
        <f t="shared" si="8802"/>
        <v>1933286.3999999999</v>
      </c>
      <c r="AG1933" s="17">
        <f t="shared" si="8803"/>
        <v>1475858.2</v>
      </c>
      <c r="AH1933" s="17"/>
      <c r="AI1933" s="17"/>
      <c r="AJ1933" s="17"/>
      <c r="AK1933" s="17">
        <v>-292345.20799999998</v>
      </c>
      <c r="AL1933" s="17">
        <v>-265534.79200000002</v>
      </c>
      <c r="AM1933" s="17"/>
      <c r="AN1933" s="17"/>
      <c r="AO1933" s="17"/>
      <c r="AP1933" s="17">
        <v>-644889.821</v>
      </c>
      <c r="AQ1933" s="17">
        <v>-98090.078999999998</v>
      </c>
      <c r="AR1933" s="17"/>
      <c r="AS1933" s="17"/>
      <c r="AT1933" s="17"/>
      <c r="AU1933" s="17">
        <v>-199800</v>
      </c>
      <c r="AV1933" s="17"/>
      <c r="AW1933" s="17">
        <f t="shared" si="8804"/>
        <v>738979.89999999991</v>
      </c>
      <c r="AX1933" s="17">
        <f t="shared" si="8805"/>
        <v>1190306.5</v>
      </c>
      <c r="AY1933" s="17">
        <f t="shared" si="8806"/>
        <v>1276058.2</v>
      </c>
      <c r="AZ1933" s="17"/>
      <c r="BA1933" s="17">
        <f t="shared" si="8807"/>
        <v>738979.89999999991</v>
      </c>
      <c r="BB1933" s="17">
        <f t="shared" si="8808"/>
        <v>1190306.5</v>
      </c>
      <c r="BC1933" s="17">
        <f t="shared" si="8809"/>
        <v>1276058.2</v>
      </c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>
        <f t="shared" si="8810"/>
        <v>738979.89999999991</v>
      </c>
      <c r="BP1933" s="17">
        <f t="shared" si="8811"/>
        <v>1190306.5</v>
      </c>
      <c r="BQ1933" s="17">
        <f t="shared" si="8812"/>
        <v>1276058.2</v>
      </c>
      <c r="BR1933" s="17"/>
      <c r="BS1933" s="17"/>
      <c r="BT1933" s="17"/>
      <c r="BU1933" s="17">
        <f t="shared" si="8813"/>
        <v>738979.89999999991</v>
      </c>
      <c r="BV1933" s="17">
        <f t="shared" si="8814"/>
        <v>1190306.5</v>
      </c>
      <c r="BW1933" s="17">
        <f t="shared" si="8815"/>
        <v>1276058.2</v>
      </c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>
        <f t="shared" si="8816"/>
        <v>738979.89999999991</v>
      </c>
      <c r="CH1933" s="17">
        <f t="shared" si="8817"/>
        <v>1190306.5</v>
      </c>
      <c r="CI1933" s="17">
        <f t="shared" si="8818"/>
        <v>1276058.2</v>
      </c>
      <c r="CJ1933" s="17"/>
      <c r="CK1933" s="32"/>
      <c r="CL1933" s="32"/>
      <c r="CM1933" s="1"/>
      <c r="CN1933" s="1"/>
      <c r="CO1933" s="1"/>
      <c r="CP1933" s="1"/>
      <c r="CQ1933" s="1"/>
      <c r="CR1933" s="1"/>
      <c r="CS1933" s="1"/>
    </row>
    <row r="1934" s="1" customFormat="1" ht="15">
      <c r="A1934" s="30" t="s">
        <v>602</v>
      </c>
      <c r="B1934" s="30" t="s">
        <v>177</v>
      </c>
      <c r="C1934" s="30" t="s">
        <v>333</v>
      </c>
      <c r="D1934" s="30" t="s">
        <v>350</v>
      </c>
      <c r="E1934" s="35"/>
      <c r="F1934" s="31" t="s">
        <v>86</v>
      </c>
      <c r="G1934" s="17">
        <f>G1935</f>
        <v>203242.20000000001</v>
      </c>
      <c r="H1934" s="17">
        <f>H1935</f>
        <v>0</v>
      </c>
      <c r="I1934" s="17">
        <f>I1935</f>
        <v>0</v>
      </c>
      <c r="J1934" s="17">
        <f>J1935</f>
        <v>0</v>
      </c>
      <c r="K1934" s="17">
        <f>K1935</f>
        <v>0</v>
      </c>
      <c r="L1934" s="17">
        <f>L1935</f>
        <v>0</v>
      </c>
      <c r="M1934" s="17">
        <f t="shared" si="8795"/>
        <v>203242.20000000001</v>
      </c>
      <c r="N1934" s="17">
        <f t="shared" si="8796"/>
        <v>0</v>
      </c>
      <c r="O1934" s="17">
        <f t="shared" si="8797"/>
        <v>0</v>
      </c>
      <c r="P1934" s="17">
        <f>P1935</f>
        <v>0</v>
      </c>
      <c r="Q1934" s="17">
        <f>Q1935</f>
        <v>0</v>
      </c>
      <c r="R1934" s="17">
        <f>R1935</f>
        <v>0</v>
      </c>
      <c r="S1934" s="17">
        <f>S1935</f>
        <v>79258.250569999989</v>
      </c>
      <c r="T1934" s="17">
        <f>T1935</f>
        <v>0</v>
      </c>
      <c r="U1934" s="17">
        <f>U1935</f>
        <v>0</v>
      </c>
      <c r="V1934" s="17">
        <f>V1935</f>
        <v>0</v>
      </c>
      <c r="W1934" s="17">
        <f>W1935</f>
        <v>0</v>
      </c>
      <c r="X1934" s="17">
        <f>X1935</f>
        <v>0</v>
      </c>
      <c r="Y1934" s="17">
        <f t="shared" si="8798"/>
        <v>282500.45056999999</v>
      </c>
      <c r="Z1934" s="17">
        <f t="shared" si="8799"/>
        <v>0</v>
      </c>
      <c r="AA1934" s="17">
        <f t="shared" si="8800"/>
        <v>0</v>
      </c>
      <c r="AB1934" s="17">
        <f>AB1935</f>
        <v>0</v>
      </c>
      <c r="AC1934" s="17">
        <f>AC1935</f>
        <v>0</v>
      </c>
      <c r="AD1934" s="17">
        <f>AD1935</f>
        <v>0</v>
      </c>
      <c r="AE1934" s="17">
        <f t="shared" si="8801"/>
        <v>282500.45056999999</v>
      </c>
      <c r="AF1934" s="17">
        <f t="shared" si="8802"/>
        <v>0</v>
      </c>
      <c r="AG1934" s="17">
        <f t="shared" si="8803"/>
        <v>0</v>
      </c>
      <c r="AH1934" s="17">
        <f>AH1935</f>
        <v>0</v>
      </c>
      <c r="AI1934" s="17">
        <f>AI1935</f>
        <v>0</v>
      </c>
      <c r="AJ1934" s="17">
        <f>AJ1935</f>
        <v>0</v>
      </c>
      <c r="AK1934" s="17">
        <f>AK1935</f>
        <v>0</v>
      </c>
      <c r="AL1934" s="17">
        <f>AL1935</f>
        <v>0</v>
      </c>
      <c r="AM1934" s="17">
        <f>AM1935</f>
        <v>0</v>
      </c>
      <c r="AN1934" s="17">
        <f>AN1935</f>
        <v>0</v>
      </c>
      <c r="AO1934" s="17">
        <f>AO1935</f>
        <v>0</v>
      </c>
      <c r="AP1934" s="17">
        <f>AP1935</f>
        <v>0</v>
      </c>
      <c r="AQ1934" s="17">
        <f>AQ1935</f>
        <v>0</v>
      </c>
      <c r="AR1934" s="17">
        <f>AR1935</f>
        <v>0</v>
      </c>
      <c r="AS1934" s="17">
        <f>AS1935</f>
        <v>0</v>
      </c>
      <c r="AT1934" s="17">
        <f>AT1935</f>
        <v>0</v>
      </c>
      <c r="AU1934" s="17">
        <f>AU1935</f>
        <v>0</v>
      </c>
      <c r="AV1934" s="17">
        <f>AV1935</f>
        <v>0</v>
      </c>
      <c r="AW1934" s="17">
        <f t="shared" si="8804"/>
        <v>282500.45056999999</v>
      </c>
      <c r="AX1934" s="17">
        <f t="shared" si="8805"/>
        <v>0</v>
      </c>
      <c r="AY1934" s="17">
        <f t="shared" si="8806"/>
        <v>0</v>
      </c>
      <c r="AZ1934" s="17">
        <f>AZ1935</f>
        <v>0</v>
      </c>
      <c r="BA1934" s="17">
        <f t="shared" si="8807"/>
        <v>282500.45056999999</v>
      </c>
      <c r="BB1934" s="17">
        <f t="shared" si="8808"/>
        <v>0</v>
      </c>
      <c r="BC1934" s="17">
        <f t="shared" si="8809"/>
        <v>0</v>
      </c>
      <c r="BD1934" s="17">
        <f>BD1935</f>
        <v>0</v>
      </c>
      <c r="BE1934" s="17">
        <f>BE1935</f>
        <v>0</v>
      </c>
      <c r="BF1934" s="17">
        <f>BF1935</f>
        <v>0</v>
      </c>
      <c r="BG1934" s="17">
        <f>BG1935</f>
        <v>2534.4090000000001</v>
      </c>
      <c r="BH1934" s="17">
        <f>BH1935</f>
        <v>0</v>
      </c>
      <c r="BI1934" s="17">
        <f>BI1935</f>
        <v>0</v>
      </c>
      <c r="BJ1934" s="17">
        <f>BJ1935</f>
        <v>0</v>
      </c>
      <c r="BK1934" s="17">
        <f>BK1935</f>
        <v>0</v>
      </c>
      <c r="BL1934" s="17">
        <f>BL1935</f>
        <v>0</v>
      </c>
      <c r="BM1934" s="17">
        <f>BM1935</f>
        <v>0</v>
      </c>
      <c r="BN1934" s="17">
        <f>BN1935</f>
        <v>0</v>
      </c>
      <c r="BO1934" s="17">
        <f t="shared" si="8810"/>
        <v>285034.85956999997</v>
      </c>
      <c r="BP1934" s="17">
        <f t="shared" si="8811"/>
        <v>0</v>
      </c>
      <c r="BQ1934" s="17">
        <f t="shared" si="8812"/>
        <v>0</v>
      </c>
      <c r="BR1934" s="17">
        <f>BR1935</f>
        <v>0</v>
      </c>
      <c r="BS1934" s="17">
        <f>BS1935</f>
        <v>0</v>
      </c>
      <c r="BT1934" s="17">
        <f>BT1935</f>
        <v>0</v>
      </c>
      <c r="BU1934" s="17">
        <f t="shared" si="8813"/>
        <v>285034.85956999997</v>
      </c>
      <c r="BV1934" s="17">
        <f t="shared" si="8814"/>
        <v>0</v>
      </c>
      <c r="BW1934" s="17">
        <f t="shared" si="8815"/>
        <v>0</v>
      </c>
      <c r="BX1934" s="17">
        <f>BX1935</f>
        <v>0</v>
      </c>
      <c r="BY1934" s="17">
        <f>BY1935</f>
        <v>-95363.664000000004</v>
      </c>
      <c r="BZ1934" s="17">
        <f>BZ1935</f>
        <v>227028.53</v>
      </c>
      <c r="CA1934" s="17">
        <f>CA1935</f>
        <v>0</v>
      </c>
      <c r="CB1934" s="17">
        <f>CB1935</f>
        <v>95363.664000000004</v>
      </c>
      <c r="CC1934" s="17">
        <f>CC1935</f>
        <v>0</v>
      </c>
      <c r="CD1934" s="17">
        <f>CD1935</f>
        <v>0</v>
      </c>
      <c r="CE1934" s="17">
        <f>CE1935</f>
        <v>0</v>
      </c>
      <c r="CF1934" s="17">
        <f>CF1935</f>
        <v>0</v>
      </c>
      <c r="CG1934" s="17">
        <f t="shared" si="8816"/>
        <v>416699.72557000001</v>
      </c>
      <c r="CH1934" s="17">
        <f t="shared" si="8817"/>
        <v>95363.664000000004</v>
      </c>
      <c r="CI1934" s="17">
        <f t="shared" si="8818"/>
        <v>0</v>
      </c>
      <c r="CJ1934" s="17">
        <f>CJ1935</f>
        <v>0</v>
      </c>
      <c r="CK1934" s="32"/>
      <c r="CL1934" s="32"/>
      <c r="CM1934" s="1"/>
      <c r="CN1934" s="1"/>
      <c r="CO1934" s="1"/>
      <c r="CP1934" s="1"/>
      <c r="CQ1934" s="1"/>
      <c r="CR1934" s="1"/>
      <c r="CS1934" s="1"/>
    </row>
    <row r="1935" s="1" customFormat="1" ht="45">
      <c r="A1935" s="30" t="s">
        <v>602</v>
      </c>
      <c r="B1935" s="30" t="s">
        <v>177</v>
      </c>
      <c r="C1935" s="30" t="s">
        <v>333</v>
      </c>
      <c r="D1935" s="30" t="s">
        <v>351</v>
      </c>
      <c r="E1935" s="35"/>
      <c r="F1935" s="31" t="s">
        <v>352</v>
      </c>
      <c r="G1935" s="17">
        <f>G1940+G1942</f>
        <v>203242.20000000001</v>
      </c>
      <c r="H1935" s="17">
        <f>H1940+H1942</f>
        <v>0</v>
      </c>
      <c r="I1935" s="17">
        <f>I1940+I1942</f>
        <v>0</v>
      </c>
      <c r="J1935" s="17">
        <f>J1940+J1942</f>
        <v>0</v>
      </c>
      <c r="K1935" s="17">
        <f>K1940+K1942</f>
        <v>0</v>
      </c>
      <c r="L1935" s="17">
        <f>L1940+L1942</f>
        <v>0</v>
      </c>
      <c r="M1935" s="17">
        <f t="shared" si="8795"/>
        <v>203242.20000000001</v>
      </c>
      <c r="N1935" s="17">
        <f t="shared" si="8796"/>
        <v>0</v>
      </c>
      <c r="O1935" s="17">
        <f t="shared" si="8797"/>
        <v>0</v>
      </c>
      <c r="P1935" s="17">
        <f>P1940+P1942+P1936+P1944</f>
        <v>0</v>
      </c>
      <c r="Q1935" s="17">
        <f>Q1940+Q1942+Q1936+Q1944</f>
        <v>0</v>
      </c>
      <c r="R1935" s="17">
        <f>R1940+R1942+R1936+R1944</f>
        <v>0</v>
      </c>
      <c r="S1935" s="17">
        <f>S1940+S1942+S1936+S1944</f>
        <v>79258.250569999989</v>
      </c>
      <c r="T1935" s="17">
        <f>T1940+T1942+T1936+T1944</f>
        <v>0</v>
      </c>
      <c r="U1935" s="17">
        <f>U1940+U1942+U1936+U1944</f>
        <v>0</v>
      </c>
      <c r="V1935" s="17">
        <f>V1940+V1942+V1936+V1944</f>
        <v>0</v>
      </c>
      <c r="W1935" s="17">
        <f>W1940+W1942+W1936+W1944</f>
        <v>0</v>
      </c>
      <c r="X1935" s="17">
        <f>X1940+X1942+X1936+X1944</f>
        <v>0</v>
      </c>
      <c r="Y1935" s="17">
        <f t="shared" si="8798"/>
        <v>282500.45056999999</v>
      </c>
      <c r="Z1935" s="17">
        <f t="shared" si="8799"/>
        <v>0</v>
      </c>
      <c r="AA1935" s="17">
        <f t="shared" si="8800"/>
        <v>0</v>
      </c>
      <c r="AB1935" s="17">
        <f>AB1940+AB1942+AB1936+AB1944</f>
        <v>0</v>
      </c>
      <c r="AC1935" s="17">
        <f>AC1940+AC1942+AC1936+AC1944</f>
        <v>0</v>
      </c>
      <c r="AD1935" s="17">
        <f>AD1940+AD1942+AD1936+AD1944</f>
        <v>0</v>
      </c>
      <c r="AE1935" s="17">
        <f t="shared" si="8801"/>
        <v>282500.45056999999</v>
      </c>
      <c r="AF1935" s="17">
        <f t="shared" si="8802"/>
        <v>0</v>
      </c>
      <c r="AG1935" s="17">
        <f t="shared" si="8803"/>
        <v>0</v>
      </c>
      <c r="AH1935" s="17">
        <f>AH1940+AH1942+AH1936+AH1944</f>
        <v>0</v>
      </c>
      <c r="AI1935" s="17">
        <f>AI1940+AI1942+AI1936+AI1944</f>
        <v>0</v>
      </c>
      <c r="AJ1935" s="17">
        <f>AJ1940+AJ1942+AJ1936+AJ1944</f>
        <v>0</v>
      </c>
      <c r="AK1935" s="17">
        <f>AK1940+AK1942+AK1936+AK1944</f>
        <v>0</v>
      </c>
      <c r="AL1935" s="17">
        <f>AL1940+AL1942+AL1936+AL1944</f>
        <v>0</v>
      </c>
      <c r="AM1935" s="17">
        <f>AM1940+AM1942+AM1936+AM1944</f>
        <v>0</v>
      </c>
      <c r="AN1935" s="17">
        <f>AN1940+AN1942+AN1936+AN1944</f>
        <v>0</v>
      </c>
      <c r="AO1935" s="17">
        <f>AO1940+AO1942+AO1936+AO1944</f>
        <v>0</v>
      </c>
      <c r="AP1935" s="17">
        <f>AP1940+AP1942+AP1936+AP1944</f>
        <v>0</v>
      </c>
      <c r="AQ1935" s="17">
        <f>AQ1940+AQ1942+AQ1936+AQ1944</f>
        <v>0</v>
      </c>
      <c r="AR1935" s="17">
        <f>AR1940+AR1942+AR1936+AR1944</f>
        <v>0</v>
      </c>
      <c r="AS1935" s="17">
        <f>AS1940+AS1942+AS1936+AS1944</f>
        <v>0</v>
      </c>
      <c r="AT1935" s="17">
        <f>AT1940+AT1942+AT1936+AT1944</f>
        <v>0</v>
      </c>
      <c r="AU1935" s="17">
        <f>AU1940+AU1942+AU1936+AU1944</f>
        <v>0</v>
      </c>
      <c r="AV1935" s="17">
        <f>AV1940+AV1942+AV1936+AV1944</f>
        <v>0</v>
      </c>
      <c r="AW1935" s="17">
        <f t="shared" si="8804"/>
        <v>282500.45056999999</v>
      </c>
      <c r="AX1935" s="17">
        <f t="shared" si="8805"/>
        <v>0</v>
      </c>
      <c r="AY1935" s="17">
        <f t="shared" si="8806"/>
        <v>0</v>
      </c>
      <c r="AZ1935" s="17">
        <f>AZ1940+AZ1942+AZ1936+AZ1944</f>
        <v>0</v>
      </c>
      <c r="BA1935" s="17">
        <f t="shared" si="8807"/>
        <v>282500.45056999999</v>
      </c>
      <c r="BB1935" s="17">
        <f t="shared" si="8808"/>
        <v>0</v>
      </c>
      <c r="BC1935" s="17">
        <f t="shared" si="8809"/>
        <v>0</v>
      </c>
      <c r="BD1935" s="17">
        <f>BD1940+BD1942+BD1936+BD1944</f>
        <v>0</v>
      </c>
      <c r="BE1935" s="17">
        <f>BE1940+BE1942+BE1936+BE1944</f>
        <v>0</v>
      </c>
      <c r="BF1935" s="17">
        <f>BF1940+BF1942+BF1936+BF1944</f>
        <v>0</v>
      </c>
      <c r="BG1935" s="17">
        <f>BG1940+BG1942+BG1936+BG1944</f>
        <v>2534.4090000000001</v>
      </c>
      <c r="BH1935" s="17">
        <f>BH1940+BH1942+BH1936+BH1944</f>
        <v>0</v>
      </c>
      <c r="BI1935" s="17">
        <f>BI1940+BI1942+BI1936+BI1944</f>
        <v>0</v>
      </c>
      <c r="BJ1935" s="17">
        <f>BJ1940+BJ1942+BJ1936+BJ1944</f>
        <v>0</v>
      </c>
      <c r="BK1935" s="17">
        <f>BK1940+BK1942+BK1936+BK1944</f>
        <v>0</v>
      </c>
      <c r="BL1935" s="17">
        <f>BL1940+BL1942+BL1936+BL1944</f>
        <v>0</v>
      </c>
      <c r="BM1935" s="17">
        <f>BM1940+BM1942+BM1936+BM1944</f>
        <v>0</v>
      </c>
      <c r="BN1935" s="17">
        <f>BN1940+BN1942+BN1936+BN1944</f>
        <v>0</v>
      </c>
      <c r="BO1935" s="17">
        <f t="shared" si="8810"/>
        <v>285034.85956999997</v>
      </c>
      <c r="BP1935" s="17">
        <f t="shared" si="8811"/>
        <v>0</v>
      </c>
      <c r="BQ1935" s="17">
        <f t="shared" si="8812"/>
        <v>0</v>
      </c>
      <c r="BR1935" s="17">
        <f>BR1940+BR1942+BR1936+BR1944</f>
        <v>0</v>
      </c>
      <c r="BS1935" s="17">
        <f>BS1940+BS1942+BS1936+BS1944</f>
        <v>0</v>
      </c>
      <c r="BT1935" s="17">
        <f>BT1940+BT1942+BT1936+BT1944</f>
        <v>0</v>
      </c>
      <c r="BU1935" s="17">
        <f t="shared" si="8813"/>
        <v>285034.85956999997</v>
      </c>
      <c r="BV1935" s="17">
        <f t="shared" si="8814"/>
        <v>0</v>
      </c>
      <c r="BW1935" s="17">
        <f t="shared" si="8815"/>
        <v>0</v>
      </c>
      <c r="BX1935" s="17">
        <f>BX1940+BX1942+BX1936+BX1944+BX1938</f>
        <v>0</v>
      </c>
      <c r="BY1935" s="17">
        <f>BY1940+BY1942+BY1936+BY1944+BY1938</f>
        <v>-95363.664000000004</v>
      </c>
      <c r="BZ1935" s="17">
        <f>BZ1940+BZ1942+BZ1936+BZ1944+BZ1938</f>
        <v>227028.53</v>
      </c>
      <c r="CA1935" s="17">
        <f>CA1940+CA1942+CA1936+CA1944+CA1938</f>
        <v>0</v>
      </c>
      <c r="CB1935" s="17">
        <f>CB1940+CB1942+CB1936+CB1944+CB1938</f>
        <v>95363.664000000004</v>
      </c>
      <c r="CC1935" s="17">
        <f>CC1940+CC1942+CC1936+CC1944+CC1938</f>
        <v>0</v>
      </c>
      <c r="CD1935" s="17">
        <f>CD1940+CD1942+CD1936+CD1944+CD1938</f>
        <v>0</v>
      </c>
      <c r="CE1935" s="17">
        <f>CE1940+CE1942+CE1936+CE1944+CE1938</f>
        <v>0</v>
      </c>
      <c r="CF1935" s="17">
        <f>CF1940+CF1942+CF1936+CF1944+CF1938</f>
        <v>0</v>
      </c>
      <c r="CG1935" s="17">
        <f t="shared" si="8816"/>
        <v>416699.72557000001</v>
      </c>
      <c r="CH1935" s="17">
        <f t="shared" si="8817"/>
        <v>95363.664000000004</v>
      </c>
      <c r="CI1935" s="17">
        <f t="shared" si="8818"/>
        <v>0</v>
      </c>
      <c r="CJ1935" s="17">
        <f>CJ1940+CJ1942+CJ1936+CJ1944+CJ1938</f>
        <v>0</v>
      </c>
      <c r="CK1935" s="32"/>
      <c r="CL1935" s="32"/>
      <c r="CM1935" s="1"/>
      <c r="CN1935" s="1"/>
      <c r="CO1935" s="1"/>
      <c r="CP1935" s="1"/>
      <c r="CQ1935" s="1"/>
      <c r="CR1935" s="1"/>
      <c r="CS1935" s="1"/>
    </row>
    <row r="1936" s="1" customFormat="1" ht="30">
      <c r="A1936" s="30" t="s">
        <v>602</v>
      </c>
      <c r="B1936" s="30" t="s">
        <v>177</v>
      </c>
      <c r="C1936" s="30" t="s">
        <v>333</v>
      </c>
      <c r="D1936" s="30" t="s">
        <v>711</v>
      </c>
      <c r="E1936" s="35"/>
      <c r="F1936" s="31" t="s">
        <v>712</v>
      </c>
      <c r="G1936" s="17"/>
      <c r="H1936" s="17"/>
      <c r="I1936" s="17"/>
      <c r="J1936" s="17"/>
      <c r="K1936" s="17"/>
      <c r="L1936" s="17"/>
      <c r="M1936" s="17"/>
      <c r="N1936" s="17"/>
      <c r="O1936" s="17"/>
      <c r="P1936" s="17">
        <f>P1937</f>
        <v>0</v>
      </c>
      <c r="Q1936" s="17">
        <f>Q1937</f>
        <v>0</v>
      </c>
      <c r="R1936" s="17">
        <f>R1937</f>
        <v>0</v>
      </c>
      <c r="S1936" s="17">
        <f>S1937</f>
        <v>8439.1239800000003</v>
      </c>
      <c r="T1936" s="17">
        <f>T1937</f>
        <v>0</v>
      </c>
      <c r="U1936" s="17">
        <f>U1937</f>
        <v>0</v>
      </c>
      <c r="V1936" s="17">
        <f>V1937</f>
        <v>0</v>
      </c>
      <c r="W1936" s="17">
        <f>W1937</f>
        <v>0</v>
      </c>
      <c r="X1936" s="17">
        <f>X1937</f>
        <v>0</v>
      </c>
      <c r="Y1936" s="17">
        <f t="shared" si="8798"/>
        <v>8439.1239800000003</v>
      </c>
      <c r="Z1936" s="17">
        <f t="shared" si="8799"/>
        <v>0</v>
      </c>
      <c r="AA1936" s="17">
        <f t="shared" si="8800"/>
        <v>0</v>
      </c>
      <c r="AB1936" s="17">
        <f>AB1937</f>
        <v>0</v>
      </c>
      <c r="AC1936" s="17">
        <f>AC1937</f>
        <v>0</v>
      </c>
      <c r="AD1936" s="17">
        <f>AD1937</f>
        <v>0</v>
      </c>
      <c r="AE1936" s="17">
        <f t="shared" si="8801"/>
        <v>8439.1239800000003</v>
      </c>
      <c r="AF1936" s="17">
        <f t="shared" si="8802"/>
        <v>0</v>
      </c>
      <c r="AG1936" s="17">
        <f t="shared" si="8803"/>
        <v>0</v>
      </c>
      <c r="AH1936" s="17">
        <f>AH1937</f>
        <v>0</v>
      </c>
      <c r="AI1936" s="17">
        <f>AI1937</f>
        <v>0</v>
      </c>
      <c r="AJ1936" s="17">
        <f>AJ1937</f>
        <v>0</v>
      </c>
      <c r="AK1936" s="17">
        <f>AK1937</f>
        <v>0</v>
      </c>
      <c r="AL1936" s="17">
        <f>AL1937</f>
        <v>0</v>
      </c>
      <c r="AM1936" s="17">
        <f>AM1937</f>
        <v>0</v>
      </c>
      <c r="AN1936" s="17">
        <f>AN1937</f>
        <v>0</v>
      </c>
      <c r="AO1936" s="17">
        <f>AO1937</f>
        <v>0</v>
      </c>
      <c r="AP1936" s="17">
        <f>AP1937</f>
        <v>0</v>
      </c>
      <c r="AQ1936" s="17">
        <f>AQ1937</f>
        <v>0</v>
      </c>
      <c r="AR1936" s="17">
        <f>AR1937</f>
        <v>0</v>
      </c>
      <c r="AS1936" s="17">
        <f>AS1937</f>
        <v>0</v>
      </c>
      <c r="AT1936" s="17">
        <f>AT1937</f>
        <v>0</v>
      </c>
      <c r="AU1936" s="17">
        <f>AU1937</f>
        <v>0</v>
      </c>
      <c r="AV1936" s="17">
        <f>AV1937</f>
        <v>0</v>
      </c>
      <c r="AW1936" s="17">
        <f t="shared" si="8804"/>
        <v>8439.1239800000003</v>
      </c>
      <c r="AX1936" s="17">
        <f t="shared" si="8805"/>
        <v>0</v>
      </c>
      <c r="AY1936" s="17">
        <f t="shared" si="8806"/>
        <v>0</v>
      </c>
      <c r="AZ1936" s="17">
        <f>AZ1937</f>
        <v>0</v>
      </c>
      <c r="BA1936" s="17">
        <f t="shared" si="8807"/>
        <v>8439.1239800000003</v>
      </c>
      <c r="BB1936" s="17">
        <f t="shared" si="8808"/>
        <v>0</v>
      </c>
      <c r="BC1936" s="17">
        <f t="shared" si="8809"/>
        <v>0</v>
      </c>
      <c r="BD1936" s="17">
        <f>BD1937</f>
        <v>0</v>
      </c>
      <c r="BE1936" s="17">
        <f>BE1937</f>
        <v>0</v>
      </c>
      <c r="BF1936" s="17">
        <f>BF1937</f>
        <v>0</v>
      </c>
      <c r="BG1936" s="17">
        <f>BG1937</f>
        <v>2534.4090000000001</v>
      </c>
      <c r="BH1936" s="17">
        <f>BH1937</f>
        <v>0</v>
      </c>
      <c r="BI1936" s="17">
        <f>BI1937</f>
        <v>0</v>
      </c>
      <c r="BJ1936" s="17">
        <f>BJ1937</f>
        <v>0</v>
      </c>
      <c r="BK1936" s="17">
        <f>BK1937</f>
        <v>0</v>
      </c>
      <c r="BL1936" s="17">
        <f>BL1937</f>
        <v>0</v>
      </c>
      <c r="BM1936" s="17">
        <f>BM1937</f>
        <v>0</v>
      </c>
      <c r="BN1936" s="17">
        <f>BN1937</f>
        <v>0</v>
      </c>
      <c r="BO1936" s="17">
        <f t="shared" si="8810"/>
        <v>10973.53298</v>
      </c>
      <c r="BP1936" s="17">
        <f t="shared" si="8811"/>
        <v>0</v>
      </c>
      <c r="BQ1936" s="17">
        <f t="shared" si="8812"/>
        <v>0</v>
      </c>
      <c r="BR1936" s="17">
        <f>BR1937</f>
        <v>0</v>
      </c>
      <c r="BS1936" s="17">
        <f>BS1937</f>
        <v>0</v>
      </c>
      <c r="BT1936" s="17">
        <f>BT1937</f>
        <v>0</v>
      </c>
      <c r="BU1936" s="17">
        <f t="shared" si="8813"/>
        <v>10973.53298</v>
      </c>
      <c r="BV1936" s="17">
        <f t="shared" si="8814"/>
        <v>0</v>
      </c>
      <c r="BW1936" s="17">
        <f t="shared" si="8815"/>
        <v>0</v>
      </c>
      <c r="BX1936" s="17">
        <f>BX1937</f>
        <v>0</v>
      </c>
      <c r="BY1936" s="17">
        <f>BY1937</f>
        <v>0</v>
      </c>
      <c r="BZ1936" s="17">
        <f>BZ1937</f>
        <v>0</v>
      </c>
      <c r="CA1936" s="17">
        <f>CA1937</f>
        <v>0</v>
      </c>
      <c r="CB1936" s="17">
        <f>CB1937</f>
        <v>0</v>
      </c>
      <c r="CC1936" s="17">
        <f>CC1937</f>
        <v>0</v>
      </c>
      <c r="CD1936" s="17">
        <f>CD1937</f>
        <v>0</v>
      </c>
      <c r="CE1936" s="17">
        <f>CE1937</f>
        <v>0</v>
      </c>
      <c r="CF1936" s="17">
        <f>CF1937</f>
        <v>0</v>
      </c>
      <c r="CG1936" s="17">
        <f t="shared" si="8816"/>
        <v>10973.53298</v>
      </c>
      <c r="CH1936" s="17">
        <f t="shared" si="8817"/>
        <v>0</v>
      </c>
      <c r="CI1936" s="17">
        <f t="shared" si="8818"/>
        <v>0</v>
      </c>
      <c r="CJ1936" s="17">
        <f>CJ1937</f>
        <v>0</v>
      </c>
      <c r="CK1936" s="32"/>
      <c r="CL1936" s="32"/>
      <c r="CM1936" s="1"/>
      <c r="CN1936" s="1"/>
      <c r="CO1936" s="1"/>
      <c r="CP1936" s="1"/>
      <c r="CQ1936" s="1"/>
      <c r="CR1936" s="1"/>
      <c r="CS1936" s="1"/>
    </row>
    <row r="1937" s="1" customFormat="1" ht="30">
      <c r="A1937" s="30" t="s">
        <v>602</v>
      </c>
      <c r="B1937" s="30" t="s">
        <v>177</v>
      </c>
      <c r="C1937" s="30" t="s">
        <v>333</v>
      </c>
      <c r="D1937" s="30" t="s">
        <v>711</v>
      </c>
      <c r="E1937" s="30" t="s">
        <v>91</v>
      </c>
      <c r="F1937" s="31" t="s">
        <v>92</v>
      </c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>
        <v>8439.1239800000003</v>
      </c>
      <c r="T1937" s="17"/>
      <c r="U1937" s="17"/>
      <c r="V1937" s="17"/>
      <c r="W1937" s="17"/>
      <c r="X1937" s="17"/>
      <c r="Y1937" s="17">
        <f t="shared" si="8798"/>
        <v>8439.1239800000003</v>
      </c>
      <c r="Z1937" s="17">
        <f t="shared" si="8799"/>
        <v>0</v>
      </c>
      <c r="AA1937" s="17">
        <f t="shared" si="8800"/>
        <v>0</v>
      </c>
      <c r="AB1937" s="17"/>
      <c r="AC1937" s="17"/>
      <c r="AD1937" s="17"/>
      <c r="AE1937" s="17">
        <f t="shared" si="8801"/>
        <v>8439.1239800000003</v>
      </c>
      <c r="AF1937" s="17">
        <f t="shared" si="8802"/>
        <v>0</v>
      </c>
      <c r="AG1937" s="17">
        <f t="shared" si="8803"/>
        <v>0</v>
      </c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>
        <f t="shared" si="8804"/>
        <v>8439.1239800000003</v>
      </c>
      <c r="AX1937" s="17">
        <f t="shared" si="8805"/>
        <v>0</v>
      </c>
      <c r="AY1937" s="17">
        <f t="shared" si="8806"/>
        <v>0</v>
      </c>
      <c r="AZ1937" s="17"/>
      <c r="BA1937" s="17">
        <f t="shared" si="8807"/>
        <v>8439.1239800000003</v>
      </c>
      <c r="BB1937" s="17">
        <f t="shared" si="8808"/>
        <v>0</v>
      </c>
      <c r="BC1937" s="17">
        <f t="shared" si="8809"/>
        <v>0</v>
      </c>
      <c r="BD1937" s="17"/>
      <c r="BE1937" s="17"/>
      <c r="BF1937" s="17"/>
      <c r="BG1937" s="17">
        <v>2534.4090000000001</v>
      </c>
      <c r="BH1937" s="17"/>
      <c r="BI1937" s="17"/>
      <c r="BJ1937" s="17"/>
      <c r="BK1937" s="17"/>
      <c r="BL1937" s="17"/>
      <c r="BM1937" s="17"/>
      <c r="BN1937" s="17"/>
      <c r="BO1937" s="17">
        <f t="shared" si="8810"/>
        <v>10973.53298</v>
      </c>
      <c r="BP1937" s="17">
        <f t="shared" si="8811"/>
        <v>0</v>
      </c>
      <c r="BQ1937" s="17">
        <f t="shared" si="8812"/>
        <v>0</v>
      </c>
      <c r="BR1937" s="17"/>
      <c r="BS1937" s="17"/>
      <c r="BT1937" s="17"/>
      <c r="BU1937" s="17">
        <f t="shared" si="8813"/>
        <v>10973.53298</v>
      </c>
      <c r="BV1937" s="17">
        <f t="shared" si="8814"/>
        <v>0</v>
      </c>
      <c r="BW1937" s="17">
        <f t="shared" si="8815"/>
        <v>0</v>
      </c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>
        <f t="shared" si="8816"/>
        <v>10973.53298</v>
      </c>
      <c r="CH1937" s="17">
        <f t="shared" si="8817"/>
        <v>0</v>
      </c>
      <c r="CI1937" s="17">
        <f t="shared" si="8818"/>
        <v>0</v>
      </c>
      <c r="CJ1937" s="17"/>
      <c r="CK1937" s="32"/>
      <c r="CL1937" s="32"/>
      <c r="CM1937" s="1"/>
      <c r="CN1937" s="1"/>
      <c r="CO1937" s="1"/>
      <c r="CP1937" s="1"/>
      <c r="CQ1937" s="1"/>
      <c r="CR1937" s="1"/>
      <c r="CS1937" s="1"/>
    </row>
    <row r="1938" s="1" customFormat="1" ht="30">
      <c r="A1938" s="30" t="s">
        <v>602</v>
      </c>
      <c r="B1938" s="30" t="s">
        <v>177</v>
      </c>
      <c r="C1938" s="30" t="s">
        <v>333</v>
      </c>
      <c r="D1938" s="30" t="s">
        <v>713</v>
      </c>
      <c r="E1938" s="30"/>
      <c r="F1938" s="31" t="s">
        <v>701</v>
      </c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>
        <f>BX1939</f>
        <v>0</v>
      </c>
      <c r="BY1938" s="17">
        <f>BY1939</f>
        <v>0</v>
      </c>
      <c r="BZ1938" s="17">
        <f>BZ1939</f>
        <v>227028.53</v>
      </c>
      <c r="CA1938" s="17">
        <f>CA1939</f>
        <v>0</v>
      </c>
      <c r="CB1938" s="17">
        <f>CB1939</f>
        <v>0</v>
      </c>
      <c r="CC1938" s="17">
        <f>CC1939</f>
        <v>0</v>
      </c>
      <c r="CD1938" s="17">
        <f>CD1939</f>
        <v>0</v>
      </c>
      <c r="CE1938" s="17">
        <f>CE1939</f>
        <v>0</v>
      </c>
      <c r="CF1938" s="17">
        <f>CF1939</f>
        <v>0</v>
      </c>
      <c r="CG1938" s="17">
        <f t="shared" si="8816"/>
        <v>227028.53</v>
      </c>
      <c r="CH1938" s="17">
        <f t="shared" si="8817"/>
        <v>0</v>
      </c>
      <c r="CI1938" s="17">
        <f t="shared" si="8818"/>
        <v>0</v>
      </c>
      <c r="CJ1938" s="17">
        <f>CJ1939</f>
        <v>0</v>
      </c>
      <c r="CK1938" s="32"/>
      <c r="CL1938" s="32"/>
      <c r="CM1938" s="1"/>
      <c r="CN1938" s="1"/>
      <c r="CO1938" s="1"/>
      <c r="CP1938" s="1"/>
      <c r="CQ1938" s="1"/>
      <c r="CR1938" s="1"/>
      <c r="CS1938" s="1"/>
    </row>
    <row r="1939" s="1" customFormat="1" ht="30">
      <c r="A1939" s="30" t="s">
        <v>602</v>
      </c>
      <c r="B1939" s="30" t="s">
        <v>177</v>
      </c>
      <c r="C1939" s="30" t="s">
        <v>333</v>
      </c>
      <c r="D1939" s="30" t="s">
        <v>713</v>
      </c>
      <c r="E1939" s="30" t="s">
        <v>91</v>
      </c>
      <c r="F1939" s="31" t="s">
        <v>92</v>
      </c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>
        <v>227028.53</v>
      </c>
      <c r="CA1939" s="17"/>
      <c r="CB1939" s="17"/>
      <c r="CC1939" s="17"/>
      <c r="CD1939" s="17"/>
      <c r="CE1939" s="17"/>
      <c r="CF1939" s="17"/>
      <c r="CG1939" s="17">
        <f t="shared" si="8816"/>
        <v>227028.53</v>
      </c>
      <c r="CH1939" s="17">
        <f t="shared" si="8817"/>
        <v>0</v>
      </c>
      <c r="CI1939" s="17">
        <f t="shared" si="8818"/>
        <v>0</v>
      </c>
      <c r="CJ1939" s="17"/>
      <c r="CK1939" s="32"/>
      <c r="CL1939" s="32"/>
      <c r="CM1939" s="1"/>
      <c r="CN1939" s="1"/>
      <c r="CO1939" s="1"/>
      <c r="CP1939" s="1"/>
      <c r="CQ1939" s="1"/>
      <c r="CR1939" s="1"/>
      <c r="CS1939" s="1"/>
    </row>
    <row r="1940" s="1" customFormat="1" ht="30">
      <c r="A1940" s="30" t="s">
        <v>602</v>
      </c>
      <c r="B1940" s="30" t="s">
        <v>177</v>
      </c>
      <c r="C1940" s="30" t="s">
        <v>333</v>
      </c>
      <c r="D1940" s="30" t="s">
        <v>353</v>
      </c>
      <c r="E1940" s="35"/>
      <c r="F1940" s="31" t="s">
        <v>354</v>
      </c>
      <c r="G1940" s="17">
        <f>G1941</f>
        <v>101822.3</v>
      </c>
      <c r="H1940" s="17">
        <f>H1941</f>
        <v>0</v>
      </c>
      <c r="I1940" s="17">
        <f>I1941</f>
        <v>0</v>
      </c>
      <c r="J1940" s="17">
        <f>J1941</f>
        <v>0</v>
      </c>
      <c r="K1940" s="17">
        <f>K1941</f>
        <v>0</v>
      </c>
      <c r="L1940" s="17">
        <f>L1941</f>
        <v>0</v>
      </c>
      <c r="M1940" s="17">
        <f t="shared" si="8795"/>
        <v>101822.3</v>
      </c>
      <c r="N1940" s="17">
        <f t="shared" si="8796"/>
        <v>0</v>
      </c>
      <c r="O1940" s="17">
        <f t="shared" si="8797"/>
        <v>0</v>
      </c>
      <c r="P1940" s="17">
        <f>P1941</f>
        <v>0</v>
      </c>
      <c r="Q1940" s="17">
        <f>Q1941</f>
        <v>0</v>
      </c>
      <c r="R1940" s="17">
        <f>R1941</f>
        <v>0</v>
      </c>
      <c r="S1940" s="17">
        <f>S1941</f>
        <v>0</v>
      </c>
      <c r="T1940" s="17">
        <f>T1941</f>
        <v>0</v>
      </c>
      <c r="U1940" s="17">
        <f>U1941</f>
        <v>0</v>
      </c>
      <c r="V1940" s="17">
        <f>V1941</f>
        <v>0</v>
      </c>
      <c r="W1940" s="17">
        <f>W1941</f>
        <v>0</v>
      </c>
      <c r="X1940" s="17">
        <f>X1941</f>
        <v>0</v>
      </c>
      <c r="Y1940" s="17">
        <f t="shared" si="8798"/>
        <v>101822.3</v>
      </c>
      <c r="Z1940" s="17">
        <f t="shared" si="8799"/>
        <v>0</v>
      </c>
      <c r="AA1940" s="17">
        <f t="shared" si="8800"/>
        <v>0</v>
      </c>
      <c r="AB1940" s="17">
        <f>AB1941</f>
        <v>0</v>
      </c>
      <c r="AC1940" s="17">
        <f>AC1941</f>
        <v>0</v>
      </c>
      <c r="AD1940" s="17">
        <f>AD1941</f>
        <v>0</v>
      </c>
      <c r="AE1940" s="17">
        <f t="shared" si="8801"/>
        <v>101822.3</v>
      </c>
      <c r="AF1940" s="17">
        <f t="shared" si="8802"/>
        <v>0</v>
      </c>
      <c r="AG1940" s="17">
        <f t="shared" si="8803"/>
        <v>0</v>
      </c>
      <c r="AH1940" s="17">
        <f>AH1941</f>
        <v>0</v>
      </c>
      <c r="AI1940" s="17">
        <f>AI1941</f>
        <v>0</v>
      </c>
      <c r="AJ1940" s="17">
        <f>AJ1941</f>
        <v>0</v>
      </c>
      <c r="AK1940" s="17">
        <f>AK1941</f>
        <v>0</v>
      </c>
      <c r="AL1940" s="17">
        <f>AL1941</f>
        <v>0</v>
      </c>
      <c r="AM1940" s="17">
        <f>AM1941</f>
        <v>0</v>
      </c>
      <c r="AN1940" s="17">
        <f>AN1941</f>
        <v>0</v>
      </c>
      <c r="AO1940" s="17">
        <f>AO1941</f>
        <v>0</v>
      </c>
      <c r="AP1940" s="17">
        <f>AP1941</f>
        <v>0</v>
      </c>
      <c r="AQ1940" s="17">
        <f>AQ1941</f>
        <v>0</v>
      </c>
      <c r="AR1940" s="17">
        <f>AR1941</f>
        <v>0</v>
      </c>
      <c r="AS1940" s="17">
        <f>AS1941</f>
        <v>0</v>
      </c>
      <c r="AT1940" s="17">
        <f>AT1941</f>
        <v>0</v>
      </c>
      <c r="AU1940" s="17">
        <f>AU1941</f>
        <v>0</v>
      </c>
      <c r="AV1940" s="17">
        <f>AV1941</f>
        <v>0</v>
      </c>
      <c r="AW1940" s="17">
        <f t="shared" si="8804"/>
        <v>101822.3</v>
      </c>
      <c r="AX1940" s="17">
        <f t="shared" si="8805"/>
        <v>0</v>
      </c>
      <c r="AY1940" s="17">
        <f t="shared" si="8806"/>
        <v>0</v>
      </c>
      <c r="AZ1940" s="17">
        <f>AZ1941</f>
        <v>0</v>
      </c>
      <c r="BA1940" s="17">
        <f t="shared" si="8807"/>
        <v>101822.3</v>
      </c>
      <c r="BB1940" s="17">
        <f t="shared" si="8808"/>
        <v>0</v>
      </c>
      <c r="BC1940" s="17">
        <f t="shared" si="8809"/>
        <v>0</v>
      </c>
      <c r="BD1940" s="17">
        <f>BD1941</f>
        <v>0</v>
      </c>
      <c r="BE1940" s="17">
        <f>BE1941</f>
        <v>0</v>
      </c>
      <c r="BF1940" s="17">
        <f>BF1941</f>
        <v>0</v>
      </c>
      <c r="BG1940" s="17">
        <f>BG1941</f>
        <v>0</v>
      </c>
      <c r="BH1940" s="17">
        <f>BH1941</f>
        <v>0</v>
      </c>
      <c r="BI1940" s="17">
        <f>BI1941</f>
        <v>0</v>
      </c>
      <c r="BJ1940" s="17">
        <f>BJ1941</f>
        <v>0</v>
      </c>
      <c r="BK1940" s="17">
        <f>BK1941</f>
        <v>0</v>
      </c>
      <c r="BL1940" s="17">
        <f>BL1941</f>
        <v>0</v>
      </c>
      <c r="BM1940" s="17">
        <f>BM1941</f>
        <v>0</v>
      </c>
      <c r="BN1940" s="17">
        <f>BN1941</f>
        <v>0</v>
      </c>
      <c r="BO1940" s="17">
        <f t="shared" si="8810"/>
        <v>101822.3</v>
      </c>
      <c r="BP1940" s="17">
        <f t="shared" si="8811"/>
        <v>0</v>
      </c>
      <c r="BQ1940" s="17">
        <f t="shared" si="8812"/>
        <v>0</v>
      </c>
      <c r="BR1940" s="17">
        <f>BR1941</f>
        <v>0</v>
      </c>
      <c r="BS1940" s="17">
        <f>BS1941</f>
        <v>0</v>
      </c>
      <c r="BT1940" s="17">
        <f>BT1941</f>
        <v>0</v>
      </c>
      <c r="BU1940" s="17">
        <f t="shared" si="8813"/>
        <v>101822.3</v>
      </c>
      <c r="BV1940" s="17">
        <f t="shared" si="8814"/>
        <v>0</v>
      </c>
      <c r="BW1940" s="17">
        <f t="shared" si="8815"/>
        <v>0</v>
      </c>
      <c r="BX1940" s="17">
        <f>BX1941</f>
        <v>0</v>
      </c>
      <c r="BY1940" s="17">
        <f>BY1941</f>
        <v>-95363.664000000004</v>
      </c>
      <c r="BZ1940" s="17">
        <f>BZ1941</f>
        <v>0</v>
      </c>
      <c r="CA1940" s="17">
        <f>CA1941</f>
        <v>0</v>
      </c>
      <c r="CB1940" s="17">
        <f>CB1941</f>
        <v>95363.664000000004</v>
      </c>
      <c r="CC1940" s="17">
        <f>CC1941</f>
        <v>0</v>
      </c>
      <c r="CD1940" s="17">
        <f>CD1941</f>
        <v>0</v>
      </c>
      <c r="CE1940" s="17">
        <f>CE1941</f>
        <v>0</v>
      </c>
      <c r="CF1940" s="17">
        <f>CF1941</f>
        <v>0</v>
      </c>
      <c r="CG1940" s="17">
        <f t="shared" si="8816"/>
        <v>6458.6359999999986</v>
      </c>
      <c r="CH1940" s="17">
        <f t="shared" si="8817"/>
        <v>95363.664000000004</v>
      </c>
      <c r="CI1940" s="17">
        <f t="shared" si="8818"/>
        <v>0</v>
      </c>
      <c r="CJ1940" s="17">
        <f>CJ1941</f>
        <v>0</v>
      </c>
      <c r="CK1940" s="32"/>
      <c r="CL1940" s="32"/>
      <c r="CM1940" s="1"/>
      <c r="CN1940" s="1"/>
      <c r="CO1940" s="1"/>
      <c r="CP1940" s="1"/>
      <c r="CQ1940" s="1"/>
      <c r="CR1940" s="1"/>
      <c r="CS1940" s="1"/>
    </row>
    <row r="1941" s="1" customFormat="1" ht="30">
      <c r="A1941" s="30" t="s">
        <v>602</v>
      </c>
      <c r="B1941" s="30" t="s">
        <v>177</v>
      </c>
      <c r="C1941" s="30" t="s">
        <v>333</v>
      </c>
      <c r="D1941" s="30" t="s">
        <v>353</v>
      </c>
      <c r="E1941" s="30" t="s">
        <v>91</v>
      </c>
      <c r="F1941" s="31" t="s">
        <v>92</v>
      </c>
      <c r="G1941" s="17">
        <v>101822.3</v>
      </c>
      <c r="H1941" s="17">
        <v>0</v>
      </c>
      <c r="I1941" s="17">
        <v>0</v>
      </c>
      <c r="J1941" s="17"/>
      <c r="K1941" s="17"/>
      <c r="L1941" s="17"/>
      <c r="M1941" s="17">
        <f t="shared" si="8795"/>
        <v>101822.3</v>
      </c>
      <c r="N1941" s="17">
        <f t="shared" si="8796"/>
        <v>0</v>
      </c>
      <c r="O1941" s="17">
        <f t="shared" si="8797"/>
        <v>0</v>
      </c>
      <c r="P1941" s="17"/>
      <c r="Q1941" s="17"/>
      <c r="R1941" s="17"/>
      <c r="S1941" s="17"/>
      <c r="T1941" s="17"/>
      <c r="U1941" s="17"/>
      <c r="V1941" s="17"/>
      <c r="W1941" s="17"/>
      <c r="X1941" s="17"/>
      <c r="Y1941" s="17">
        <f t="shared" si="8798"/>
        <v>101822.3</v>
      </c>
      <c r="Z1941" s="17">
        <f t="shared" si="8799"/>
        <v>0</v>
      </c>
      <c r="AA1941" s="17">
        <f t="shared" si="8800"/>
        <v>0</v>
      </c>
      <c r="AB1941" s="17"/>
      <c r="AC1941" s="17"/>
      <c r="AD1941" s="17"/>
      <c r="AE1941" s="17">
        <f t="shared" si="8801"/>
        <v>101822.3</v>
      </c>
      <c r="AF1941" s="17">
        <f t="shared" si="8802"/>
        <v>0</v>
      </c>
      <c r="AG1941" s="17">
        <f t="shared" si="8803"/>
        <v>0</v>
      </c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>
        <f t="shared" si="8804"/>
        <v>101822.3</v>
      </c>
      <c r="AX1941" s="17">
        <f t="shared" si="8805"/>
        <v>0</v>
      </c>
      <c r="AY1941" s="17">
        <f t="shared" si="8806"/>
        <v>0</v>
      </c>
      <c r="AZ1941" s="17"/>
      <c r="BA1941" s="17">
        <f t="shared" si="8807"/>
        <v>101822.3</v>
      </c>
      <c r="BB1941" s="17">
        <f t="shared" si="8808"/>
        <v>0</v>
      </c>
      <c r="BC1941" s="17">
        <f t="shared" si="8809"/>
        <v>0</v>
      </c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>
        <f t="shared" si="8810"/>
        <v>101822.3</v>
      </c>
      <c r="BP1941" s="17">
        <f t="shared" si="8811"/>
        <v>0</v>
      </c>
      <c r="BQ1941" s="17">
        <f t="shared" si="8812"/>
        <v>0</v>
      </c>
      <c r="BR1941" s="17"/>
      <c r="BS1941" s="17"/>
      <c r="BT1941" s="17"/>
      <c r="BU1941" s="17">
        <f t="shared" si="8813"/>
        <v>101822.3</v>
      </c>
      <c r="BV1941" s="17">
        <f t="shared" si="8814"/>
        <v>0</v>
      </c>
      <c r="BW1941" s="17">
        <f t="shared" si="8815"/>
        <v>0</v>
      </c>
      <c r="BX1941" s="17"/>
      <c r="BY1941" s="17">
        <v>-95363.664000000004</v>
      </c>
      <c r="BZ1941" s="17"/>
      <c r="CA1941" s="17"/>
      <c r="CB1941" s="17">
        <v>95363.664000000004</v>
      </c>
      <c r="CC1941" s="17"/>
      <c r="CD1941" s="17"/>
      <c r="CE1941" s="17"/>
      <c r="CF1941" s="17"/>
      <c r="CG1941" s="17">
        <f t="shared" si="8816"/>
        <v>6458.6359999999986</v>
      </c>
      <c r="CH1941" s="17">
        <f t="shared" si="8817"/>
        <v>95363.664000000004</v>
      </c>
      <c r="CI1941" s="17">
        <f t="shared" si="8818"/>
        <v>0</v>
      </c>
      <c r="CJ1941" s="17"/>
      <c r="CK1941" s="32"/>
      <c r="CL1941" s="32"/>
      <c r="CM1941" s="1"/>
      <c r="CN1941" s="1"/>
      <c r="CO1941" s="1"/>
      <c r="CP1941" s="1"/>
      <c r="CQ1941" s="1"/>
      <c r="CR1941" s="1"/>
      <c r="CS1941" s="1"/>
    </row>
    <row r="1942" s="1" customFormat="1" ht="30">
      <c r="A1942" s="30" t="s">
        <v>602</v>
      </c>
      <c r="B1942" s="30" t="s">
        <v>177</v>
      </c>
      <c r="C1942" s="30" t="s">
        <v>333</v>
      </c>
      <c r="D1942" s="30" t="s">
        <v>714</v>
      </c>
      <c r="E1942" s="35"/>
      <c r="F1942" s="31" t="s">
        <v>715</v>
      </c>
      <c r="G1942" s="17">
        <f>G1943</f>
        <v>101419.89999999999</v>
      </c>
      <c r="H1942" s="17">
        <f>H1943</f>
        <v>0</v>
      </c>
      <c r="I1942" s="17">
        <f>I1943</f>
        <v>0</v>
      </c>
      <c r="J1942" s="17">
        <f>J1943</f>
        <v>0</v>
      </c>
      <c r="K1942" s="17">
        <f>K1943</f>
        <v>0</v>
      </c>
      <c r="L1942" s="17">
        <f>L1943</f>
        <v>0</v>
      </c>
      <c r="M1942" s="17">
        <f t="shared" si="8795"/>
        <v>101419.89999999999</v>
      </c>
      <c r="N1942" s="17">
        <f t="shared" si="8796"/>
        <v>0</v>
      </c>
      <c r="O1942" s="17">
        <f t="shared" si="8797"/>
        <v>0</v>
      </c>
      <c r="P1942" s="17">
        <f>P1943</f>
        <v>0</v>
      </c>
      <c r="Q1942" s="17">
        <f>Q1943</f>
        <v>0</v>
      </c>
      <c r="R1942" s="17">
        <f>R1943</f>
        <v>0</v>
      </c>
      <c r="S1942" s="17">
        <f>S1943</f>
        <v>435.22268000000003</v>
      </c>
      <c r="T1942" s="17">
        <f>T1943</f>
        <v>0</v>
      </c>
      <c r="U1942" s="17">
        <f>U1943</f>
        <v>0</v>
      </c>
      <c r="V1942" s="17">
        <f>V1943</f>
        <v>0</v>
      </c>
      <c r="W1942" s="17">
        <f>W1943</f>
        <v>0</v>
      </c>
      <c r="X1942" s="17">
        <f>X1943</f>
        <v>0</v>
      </c>
      <c r="Y1942" s="17">
        <f t="shared" si="8798"/>
        <v>101855.12268</v>
      </c>
      <c r="Z1942" s="17">
        <f t="shared" si="8799"/>
        <v>0</v>
      </c>
      <c r="AA1942" s="17">
        <f t="shared" si="8800"/>
        <v>0</v>
      </c>
      <c r="AB1942" s="17">
        <f>AB1943</f>
        <v>0</v>
      </c>
      <c r="AC1942" s="17">
        <f>AC1943</f>
        <v>0</v>
      </c>
      <c r="AD1942" s="17">
        <f>AD1943</f>
        <v>0</v>
      </c>
      <c r="AE1942" s="17">
        <f t="shared" si="8801"/>
        <v>101855.12268</v>
      </c>
      <c r="AF1942" s="17">
        <f t="shared" si="8802"/>
        <v>0</v>
      </c>
      <c r="AG1942" s="17">
        <f t="shared" si="8803"/>
        <v>0</v>
      </c>
      <c r="AH1942" s="17">
        <f>AH1943</f>
        <v>0</v>
      </c>
      <c r="AI1942" s="17">
        <f>AI1943</f>
        <v>0</v>
      </c>
      <c r="AJ1942" s="17">
        <f>AJ1943</f>
        <v>0</v>
      </c>
      <c r="AK1942" s="17">
        <f>AK1943</f>
        <v>0</v>
      </c>
      <c r="AL1942" s="17">
        <f>AL1943</f>
        <v>0</v>
      </c>
      <c r="AM1942" s="17">
        <f>AM1943</f>
        <v>0</v>
      </c>
      <c r="AN1942" s="17">
        <f>AN1943</f>
        <v>0</v>
      </c>
      <c r="AO1942" s="17">
        <f>AO1943</f>
        <v>0</v>
      </c>
      <c r="AP1942" s="17">
        <f>AP1943</f>
        <v>0</v>
      </c>
      <c r="AQ1942" s="17">
        <f>AQ1943</f>
        <v>0</v>
      </c>
      <c r="AR1942" s="17">
        <f>AR1943</f>
        <v>0</v>
      </c>
      <c r="AS1942" s="17">
        <f>AS1943</f>
        <v>0</v>
      </c>
      <c r="AT1942" s="17">
        <f>AT1943</f>
        <v>0</v>
      </c>
      <c r="AU1942" s="17">
        <f>AU1943</f>
        <v>0</v>
      </c>
      <c r="AV1942" s="17">
        <f>AV1943</f>
        <v>0</v>
      </c>
      <c r="AW1942" s="17">
        <f t="shared" si="8804"/>
        <v>101855.12268</v>
      </c>
      <c r="AX1942" s="17">
        <f t="shared" si="8805"/>
        <v>0</v>
      </c>
      <c r="AY1942" s="17">
        <f t="shared" si="8806"/>
        <v>0</v>
      </c>
      <c r="AZ1942" s="17">
        <f>AZ1943</f>
        <v>0</v>
      </c>
      <c r="BA1942" s="17">
        <f t="shared" si="8807"/>
        <v>101855.12268</v>
      </c>
      <c r="BB1942" s="17">
        <f t="shared" si="8808"/>
        <v>0</v>
      </c>
      <c r="BC1942" s="17">
        <f t="shared" si="8809"/>
        <v>0</v>
      </c>
      <c r="BD1942" s="17">
        <f>BD1943</f>
        <v>0</v>
      </c>
      <c r="BE1942" s="17">
        <f>BE1943</f>
        <v>0</v>
      </c>
      <c r="BF1942" s="17">
        <f>BF1943</f>
        <v>0</v>
      </c>
      <c r="BG1942" s="17">
        <f>BG1943</f>
        <v>0</v>
      </c>
      <c r="BH1942" s="17">
        <f>BH1943</f>
        <v>0</v>
      </c>
      <c r="BI1942" s="17">
        <f>BI1943</f>
        <v>0</v>
      </c>
      <c r="BJ1942" s="17">
        <f>BJ1943</f>
        <v>0</v>
      </c>
      <c r="BK1942" s="17">
        <f>BK1943</f>
        <v>0</v>
      </c>
      <c r="BL1942" s="17">
        <f>BL1943</f>
        <v>0</v>
      </c>
      <c r="BM1942" s="17">
        <f>BM1943</f>
        <v>0</v>
      </c>
      <c r="BN1942" s="17">
        <f>BN1943</f>
        <v>0</v>
      </c>
      <c r="BO1942" s="17">
        <f t="shared" si="8810"/>
        <v>101855.12268</v>
      </c>
      <c r="BP1942" s="17">
        <f t="shared" si="8811"/>
        <v>0</v>
      </c>
      <c r="BQ1942" s="17">
        <f t="shared" si="8812"/>
        <v>0</v>
      </c>
      <c r="BR1942" s="17">
        <f>BR1943</f>
        <v>0</v>
      </c>
      <c r="BS1942" s="17">
        <f>BS1943</f>
        <v>0</v>
      </c>
      <c r="BT1942" s="17">
        <f>BT1943</f>
        <v>0</v>
      </c>
      <c r="BU1942" s="17">
        <f t="shared" si="8813"/>
        <v>101855.12268</v>
      </c>
      <c r="BV1942" s="17">
        <f t="shared" si="8814"/>
        <v>0</v>
      </c>
      <c r="BW1942" s="17">
        <f t="shared" si="8815"/>
        <v>0</v>
      </c>
      <c r="BX1942" s="17">
        <f>BX1943</f>
        <v>0</v>
      </c>
      <c r="BY1942" s="17">
        <f>BY1943</f>
        <v>0</v>
      </c>
      <c r="BZ1942" s="17">
        <f>BZ1943</f>
        <v>0</v>
      </c>
      <c r="CA1942" s="17">
        <f>CA1943</f>
        <v>0</v>
      </c>
      <c r="CB1942" s="17">
        <f>CB1943</f>
        <v>0</v>
      </c>
      <c r="CC1942" s="17">
        <f>CC1943</f>
        <v>0</v>
      </c>
      <c r="CD1942" s="17">
        <f>CD1943</f>
        <v>0</v>
      </c>
      <c r="CE1942" s="17">
        <f>CE1943</f>
        <v>0</v>
      </c>
      <c r="CF1942" s="17">
        <f>CF1943</f>
        <v>0</v>
      </c>
      <c r="CG1942" s="17">
        <f t="shared" si="8816"/>
        <v>101855.12268</v>
      </c>
      <c r="CH1942" s="17">
        <f t="shared" si="8817"/>
        <v>0</v>
      </c>
      <c r="CI1942" s="17">
        <f t="shared" si="8818"/>
        <v>0</v>
      </c>
      <c r="CJ1942" s="17">
        <f>CJ1943</f>
        <v>0</v>
      </c>
      <c r="CK1942" s="32"/>
      <c r="CL1942" s="32"/>
      <c r="CM1942" s="1"/>
      <c r="CN1942" s="1"/>
      <c r="CO1942" s="1"/>
      <c r="CP1942" s="1"/>
      <c r="CQ1942" s="1"/>
      <c r="CR1942" s="1"/>
      <c r="CS1942" s="1"/>
    </row>
    <row r="1943" s="1" customFormat="1" ht="30">
      <c r="A1943" s="30" t="s">
        <v>602</v>
      </c>
      <c r="B1943" s="30" t="s">
        <v>177</v>
      </c>
      <c r="C1943" s="30" t="s">
        <v>333</v>
      </c>
      <c r="D1943" s="30" t="s">
        <v>714</v>
      </c>
      <c r="E1943" s="30" t="s">
        <v>91</v>
      </c>
      <c r="F1943" s="31" t="s">
        <v>92</v>
      </c>
      <c r="G1943" s="17">
        <v>101419.89999999999</v>
      </c>
      <c r="H1943" s="17">
        <v>0</v>
      </c>
      <c r="I1943" s="17">
        <v>0</v>
      </c>
      <c r="J1943" s="17"/>
      <c r="K1943" s="17"/>
      <c r="L1943" s="17"/>
      <c r="M1943" s="17">
        <f t="shared" si="8795"/>
        <v>101419.89999999999</v>
      </c>
      <c r="N1943" s="17">
        <f t="shared" si="8796"/>
        <v>0</v>
      </c>
      <c r="O1943" s="17">
        <f t="shared" si="8797"/>
        <v>0</v>
      </c>
      <c r="P1943" s="17"/>
      <c r="Q1943" s="17"/>
      <c r="R1943" s="17"/>
      <c r="S1943" s="17">
        <v>435.22268000000003</v>
      </c>
      <c r="T1943" s="17"/>
      <c r="U1943" s="17"/>
      <c r="V1943" s="17"/>
      <c r="W1943" s="17"/>
      <c r="X1943" s="17"/>
      <c r="Y1943" s="17">
        <f t="shared" si="8798"/>
        <v>101855.12268</v>
      </c>
      <c r="Z1943" s="17">
        <f t="shared" si="8799"/>
        <v>0</v>
      </c>
      <c r="AA1943" s="17">
        <f t="shared" si="8800"/>
        <v>0</v>
      </c>
      <c r="AB1943" s="17"/>
      <c r="AC1943" s="17"/>
      <c r="AD1943" s="17"/>
      <c r="AE1943" s="17">
        <f t="shared" si="8801"/>
        <v>101855.12268</v>
      </c>
      <c r="AF1943" s="17">
        <f t="shared" si="8802"/>
        <v>0</v>
      </c>
      <c r="AG1943" s="17">
        <f t="shared" si="8803"/>
        <v>0</v>
      </c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>
        <f t="shared" si="8804"/>
        <v>101855.12268</v>
      </c>
      <c r="AX1943" s="17">
        <f t="shared" si="8805"/>
        <v>0</v>
      </c>
      <c r="AY1943" s="17">
        <f t="shared" si="8806"/>
        <v>0</v>
      </c>
      <c r="AZ1943" s="17"/>
      <c r="BA1943" s="17">
        <f t="shared" si="8807"/>
        <v>101855.12268</v>
      </c>
      <c r="BB1943" s="17">
        <f t="shared" si="8808"/>
        <v>0</v>
      </c>
      <c r="BC1943" s="17">
        <f t="shared" si="8809"/>
        <v>0</v>
      </c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>
        <f t="shared" si="8810"/>
        <v>101855.12268</v>
      </c>
      <c r="BP1943" s="17">
        <f t="shared" si="8811"/>
        <v>0</v>
      </c>
      <c r="BQ1943" s="17">
        <f t="shared" si="8812"/>
        <v>0</v>
      </c>
      <c r="BR1943" s="17"/>
      <c r="BS1943" s="17"/>
      <c r="BT1943" s="17"/>
      <c r="BU1943" s="17">
        <f t="shared" si="8813"/>
        <v>101855.12268</v>
      </c>
      <c r="BV1943" s="17">
        <f t="shared" si="8814"/>
        <v>0</v>
      </c>
      <c r="BW1943" s="17">
        <f t="shared" si="8815"/>
        <v>0</v>
      </c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>
        <f t="shared" si="8816"/>
        <v>101855.12268</v>
      </c>
      <c r="CH1943" s="17">
        <f t="shared" si="8817"/>
        <v>0</v>
      </c>
      <c r="CI1943" s="17">
        <f t="shared" si="8818"/>
        <v>0</v>
      </c>
      <c r="CJ1943" s="17"/>
      <c r="CK1943" s="32"/>
      <c r="CL1943" s="32"/>
      <c r="CM1943" s="1"/>
      <c r="CN1943" s="1"/>
      <c r="CO1943" s="1"/>
      <c r="CP1943" s="1"/>
      <c r="CQ1943" s="1"/>
      <c r="CR1943" s="1"/>
      <c r="CS1943" s="1"/>
    </row>
    <row r="1944" s="1" customFormat="1" ht="30">
      <c r="A1944" s="30" t="s">
        <v>602</v>
      </c>
      <c r="B1944" s="30" t="s">
        <v>177</v>
      </c>
      <c r="C1944" s="30" t="s">
        <v>333</v>
      </c>
      <c r="D1944" s="30" t="s">
        <v>716</v>
      </c>
      <c r="E1944" s="35"/>
      <c r="F1944" s="31" t="s">
        <v>717</v>
      </c>
      <c r="G1944" s="17"/>
      <c r="H1944" s="17"/>
      <c r="I1944" s="17"/>
      <c r="J1944" s="17"/>
      <c r="K1944" s="17"/>
      <c r="L1944" s="17"/>
      <c r="M1944" s="17"/>
      <c r="N1944" s="17"/>
      <c r="O1944" s="17"/>
      <c r="P1944" s="17">
        <f>P1945</f>
        <v>0</v>
      </c>
      <c r="Q1944" s="17">
        <f>Q1945</f>
        <v>0</v>
      </c>
      <c r="R1944" s="17">
        <f>R1945</f>
        <v>0</v>
      </c>
      <c r="S1944" s="17">
        <f>S1945</f>
        <v>70383.903909999994</v>
      </c>
      <c r="T1944" s="17">
        <f>T1945</f>
        <v>0</v>
      </c>
      <c r="U1944" s="17">
        <f>U1945</f>
        <v>0</v>
      </c>
      <c r="V1944" s="17">
        <f>V1945</f>
        <v>0</v>
      </c>
      <c r="W1944" s="17">
        <f>W1945</f>
        <v>0</v>
      </c>
      <c r="X1944" s="17">
        <f>X1945</f>
        <v>0</v>
      </c>
      <c r="Y1944" s="17">
        <f t="shared" si="8798"/>
        <v>70383.903909999994</v>
      </c>
      <c r="Z1944" s="17">
        <f t="shared" si="8799"/>
        <v>0</v>
      </c>
      <c r="AA1944" s="17">
        <f t="shared" si="8800"/>
        <v>0</v>
      </c>
      <c r="AB1944" s="17">
        <f>AB1945</f>
        <v>0</v>
      </c>
      <c r="AC1944" s="17">
        <f>AC1945</f>
        <v>0</v>
      </c>
      <c r="AD1944" s="17">
        <f>AD1945</f>
        <v>0</v>
      </c>
      <c r="AE1944" s="17">
        <f t="shared" si="8801"/>
        <v>70383.903909999994</v>
      </c>
      <c r="AF1944" s="17">
        <f t="shared" si="8802"/>
        <v>0</v>
      </c>
      <c r="AG1944" s="17">
        <f t="shared" si="8803"/>
        <v>0</v>
      </c>
      <c r="AH1944" s="17">
        <f>AH1945</f>
        <v>0</v>
      </c>
      <c r="AI1944" s="17">
        <f>AI1945</f>
        <v>0</v>
      </c>
      <c r="AJ1944" s="17">
        <f>AJ1945</f>
        <v>0</v>
      </c>
      <c r="AK1944" s="17">
        <f>AK1945</f>
        <v>0</v>
      </c>
      <c r="AL1944" s="17">
        <f>AL1945</f>
        <v>0</v>
      </c>
      <c r="AM1944" s="17">
        <f>AM1945</f>
        <v>0</v>
      </c>
      <c r="AN1944" s="17">
        <f>AN1945</f>
        <v>0</v>
      </c>
      <c r="AO1944" s="17">
        <f>AO1945</f>
        <v>0</v>
      </c>
      <c r="AP1944" s="17">
        <f>AP1945</f>
        <v>0</v>
      </c>
      <c r="AQ1944" s="17">
        <f>AQ1945</f>
        <v>0</v>
      </c>
      <c r="AR1944" s="17">
        <f>AR1945</f>
        <v>0</v>
      </c>
      <c r="AS1944" s="17">
        <f>AS1945</f>
        <v>0</v>
      </c>
      <c r="AT1944" s="17">
        <f>AT1945</f>
        <v>0</v>
      </c>
      <c r="AU1944" s="17">
        <f>AU1945</f>
        <v>0</v>
      </c>
      <c r="AV1944" s="17">
        <f>AV1945</f>
        <v>0</v>
      </c>
      <c r="AW1944" s="17">
        <f t="shared" si="8804"/>
        <v>70383.903909999994</v>
      </c>
      <c r="AX1944" s="17">
        <f t="shared" si="8805"/>
        <v>0</v>
      </c>
      <c r="AY1944" s="17">
        <f t="shared" si="8806"/>
        <v>0</v>
      </c>
      <c r="AZ1944" s="17">
        <f>AZ1945</f>
        <v>0</v>
      </c>
      <c r="BA1944" s="17">
        <f t="shared" si="8807"/>
        <v>70383.903909999994</v>
      </c>
      <c r="BB1944" s="17">
        <f t="shared" si="8808"/>
        <v>0</v>
      </c>
      <c r="BC1944" s="17">
        <f t="shared" si="8809"/>
        <v>0</v>
      </c>
      <c r="BD1944" s="17">
        <f>BD1945</f>
        <v>0</v>
      </c>
      <c r="BE1944" s="17">
        <f>BE1945</f>
        <v>0</v>
      </c>
      <c r="BF1944" s="17">
        <f>BF1945</f>
        <v>0</v>
      </c>
      <c r="BG1944" s="17">
        <f>BG1945</f>
        <v>0</v>
      </c>
      <c r="BH1944" s="17">
        <f>BH1945</f>
        <v>0</v>
      </c>
      <c r="BI1944" s="17">
        <f>BI1945</f>
        <v>0</v>
      </c>
      <c r="BJ1944" s="17">
        <f>BJ1945</f>
        <v>0</v>
      </c>
      <c r="BK1944" s="17">
        <f>BK1945</f>
        <v>0</v>
      </c>
      <c r="BL1944" s="17">
        <f>BL1945</f>
        <v>0</v>
      </c>
      <c r="BM1944" s="17">
        <f>BM1945</f>
        <v>0</v>
      </c>
      <c r="BN1944" s="17">
        <f>BN1945</f>
        <v>0</v>
      </c>
      <c r="BO1944" s="17">
        <f t="shared" si="8810"/>
        <v>70383.903909999994</v>
      </c>
      <c r="BP1944" s="17">
        <f t="shared" si="8811"/>
        <v>0</v>
      </c>
      <c r="BQ1944" s="17">
        <f t="shared" si="8812"/>
        <v>0</v>
      </c>
      <c r="BR1944" s="17">
        <f>BR1945</f>
        <v>0</v>
      </c>
      <c r="BS1944" s="17">
        <f>BS1945</f>
        <v>0</v>
      </c>
      <c r="BT1944" s="17">
        <f>BT1945</f>
        <v>0</v>
      </c>
      <c r="BU1944" s="17">
        <f t="shared" si="8813"/>
        <v>70383.903909999994</v>
      </c>
      <c r="BV1944" s="17">
        <f t="shared" si="8814"/>
        <v>0</v>
      </c>
      <c r="BW1944" s="17">
        <f t="shared" si="8815"/>
        <v>0</v>
      </c>
      <c r="BX1944" s="17">
        <f>BX1945</f>
        <v>0</v>
      </c>
      <c r="BY1944" s="17">
        <f>BY1945</f>
        <v>0</v>
      </c>
      <c r="BZ1944" s="17">
        <f>BZ1945</f>
        <v>0</v>
      </c>
      <c r="CA1944" s="17">
        <f>CA1945</f>
        <v>0</v>
      </c>
      <c r="CB1944" s="17">
        <f>CB1945</f>
        <v>0</v>
      </c>
      <c r="CC1944" s="17">
        <f>CC1945</f>
        <v>0</v>
      </c>
      <c r="CD1944" s="17">
        <f>CD1945</f>
        <v>0</v>
      </c>
      <c r="CE1944" s="17">
        <f>CE1945</f>
        <v>0</v>
      </c>
      <c r="CF1944" s="17">
        <f>CF1945</f>
        <v>0</v>
      </c>
      <c r="CG1944" s="17">
        <f t="shared" si="8816"/>
        <v>70383.903909999994</v>
      </c>
      <c r="CH1944" s="17">
        <f t="shared" si="8817"/>
        <v>0</v>
      </c>
      <c r="CI1944" s="17">
        <f t="shared" si="8818"/>
        <v>0</v>
      </c>
      <c r="CJ1944" s="17">
        <f>CJ1945</f>
        <v>0</v>
      </c>
      <c r="CK1944" s="32"/>
      <c r="CL1944" s="32"/>
      <c r="CM1944" s="1"/>
      <c r="CN1944" s="1"/>
      <c r="CO1944" s="1"/>
      <c r="CP1944" s="1"/>
      <c r="CQ1944" s="1"/>
      <c r="CR1944" s="1"/>
      <c r="CS1944" s="1"/>
    </row>
    <row r="1945" s="1" customFormat="1" ht="30">
      <c r="A1945" s="30" t="s">
        <v>602</v>
      </c>
      <c r="B1945" s="30" t="s">
        <v>177</v>
      </c>
      <c r="C1945" s="30" t="s">
        <v>333</v>
      </c>
      <c r="D1945" s="30" t="s">
        <v>716</v>
      </c>
      <c r="E1945" s="30" t="s">
        <v>91</v>
      </c>
      <c r="F1945" s="31" t="s">
        <v>92</v>
      </c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>
        <v>70383.903909999994</v>
      </c>
      <c r="T1945" s="17"/>
      <c r="U1945" s="17"/>
      <c r="V1945" s="17"/>
      <c r="W1945" s="17"/>
      <c r="X1945" s="17"/>
      <c r="Y1945" s="17">
        <f t="shared" si="8798"/>
        <v>70383.903909999994</v>
      </c>
      <c r="Z1945" s="17">
        <f t="shared" si="8799"/>
        <v>0</v>
      </c>
      <c r="AA1945" s="17">
        <f t="shared" si="8800"/>
        <v>0</v>
      </c>
      <c r="AB1945" s="17"/>
      <c r="AC1945" s="17"/>
      <c r="AD1945" s="17"/>
      <c r="AE1945" s="17">
        <f t="shared" si="8801"/>
        <v>70383.903909999994</v>
      </c>
      <c r="AF1945" s="17">
        <f t="shared" si="8802"/>
        <v>0</v>
      </c>
      <c r="AG1945" s="17">
        <f t="shared" si="8803"/>
        <v>0</v>
      </c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>
        <f t="shared" si="8804"/>
        <v>70383.903909999994</v>
      </c>
      <c r="AX1945" s="17">
        <f t="shared" si="8805"/>
        <v>0</v>
      </c>
      <c r="AY1945" s="17">
        <f t="shared" si="8806"/>
        <v>0</v>
      </c>
      <c r="AZ1945" s="17"/>
      <c r="BA1945" s="17">
        <f t="shared" si="8807"/>
        <v>70383.903909999994</v>
      </c>
      <c r="BB1945" s="17">
        <f t="shared" si="8808"/>
        <v>0</v>
      </c>
      <c r="BC1945" s="17">
        <f t="shared" si="8809"/>
        <v>0</v>
      </c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>
        <f t="shared" si="8810"/>
        <v>70383.903909999994</v>
      </c>
      <c r="BP1945" s="17">
        <f t="shared" si="8811"/>
        <v>0</v>
      </c>
      <c r="BQ1945" s="17">
        <f t="shared" si="8812"/>
        <v>0</v>
      </c>
      <c r="BR1945" s="17"/>
      <c r="BS1945" s="17"/>
      <c r="BT1945" s="17"/>
      <c r="BU1945" s="17">
        <f t="shared" si="8813"/>
        <v>70383.903909999994</v>
      </c>
      <c r="BV1945" s="17">
        <f t="shared" si="8814"/>
        <v>0</v>
      </c>
      <c r="BW1945" s="17">
        <f t="shared" si="8815"/>
        <v>0</v>
      </c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>
        <f t="shared" si="8816"/>
        <v>70383.903909999994</v>
      </c>
      <c r="CH1945" s="17">
        <f t="shared" si="8817"/>
        <v>0</v>
      </c>
      <c r="CI1945" s="17">
        <f t="shared" si="8818"/>
        <v>0</v>
      </c>
      <c r="CJ1945" s="17"/>
      <c r="CK1945" s="32"/>
      <c r="CL1945" s="32"/>
      <c r="CM1945" s="1"/>
      <c r="CN1945" s="1"/>
      <c r="CO1945" s="1"/>
      <c r="CP1945" s="1"/>
      <c r="CQ1945" s="1"/>
      <c r="CR1945" s="1"/>
      <c r="CS1945" s="1"/>
    </row>
    <row r="1946" s="1" customFormat="1" ht="30" hidden="1">
      <c r="A1946" s="30" t="s">
        <v>602</v>
      </c>
      <c r="B1946" s="30" t="s">
        <v>177</v>
      </c>
      <c r="C1946" s="48" t="s">
        <v>333</v>
      </c>
      <c r="D1946" s="30" t="s">
        <v>311</v>
      </c>
      <c r="E1946" s="48"/>
      <c r="F1946" s="31" t="s">
        <v>41</v>
      </c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>
        <f>BX1947</f>
        <v>0</v>
      </c>
      <c r="BY1946" s="17">
        <f>BY1947</f>
        <v>0</v>
      </c>
      <c r="BZ1946" s="17">
        <f>BZ1947</f>
        <v>0</v>
      </c>
      <c r="CA1946" s="17">
        <f>CA1947</f>
        <v>0</v>
      </c>
      <c r="CB1946" s="17">
        <f>CB1947</f>
        <v>0</v>
      </c>
      <c r="CC1946" s="37">
        <f>CC1947</f>
        <v>0</v>
      </c>
      <c r="CD1946" s="17">
        <f>CD1947</f>
        <v>0</v>
      </c>
      <c r="CE1946" s="17">
        <f>CE1947</f>
        <v>0</v>
      </c>
      <c r="CF1946" s="37">
        <f>CF1947</f>
        <v>0</v>
      </c>
      <c r="CG1946" s="17">
        <f t="shared" si="8816"/>
        <v>0</v>
      </c>
      <c r="CH1946" s="17">
        <f t="shared" si="8817"/>
        <v>0</v>
      </c>
      <c r="CI1946" s="17">
        <f t="shared" si="8818"/>
        <v>0</v>
      </c>
      <c r="CJ1946" s="17">
        <f>CJ1947</f>
        <v>0</v>
      </c>
      <c r="CK1946" s="32">
        <v>0</v>
      </c>
      <c r="CL1946" s="32"/>
      <c r="CM1946" s="1"/>
      <c r="CN1946" s="1"/>
      <c r="CO1946" s="1"/>
      <c r="CP1946" s="1"/>
      <c r="CQ1946" s="1"/>
      <c r="CR1946" s="1"/>
      <c r="CS1946" s="1"/>
    </row>
    <row r="1947" s="1" customFormat="1" ht="30" hidden="1">
      <c r="A1947" s="30" t="s">
        <v>602</v>
      </c>
      <c r="B1947" s="30" t="s">
        <v>177</v>
      </c>
      <c r="C1947" s="54" t="s">
        <v>333</v>
      </c>
      <c r="D1947" s="30" t="s">
        <v>324</v>
      </c>
      <c r="E1947" s="30"/>
      <c r="F1947" s="55" t="s">
        <v>325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>
        <f>BX1948+BX1950</f>
        <v>0</v>
      </c>
      <c r="BY1947" s="17">
        <f>BY1948+BY1950</f>
        <v>0</v>
      </c>
      <c r="BZ1947" s="17">
        <f>BZ1948+BZ1950</f>
        <v>0</v>
      </c>
      <c r="CA1947" s="17">
        <f>CA1948+CA1950</f>
        <v>0</v>
      </c>
      <c r="CB1947" s="17">
        <f>CB1948+CB1950</f>
        <v>0</v>
      </c>
      <c r="CC1947" s="17">
        <f>CC1948+CC1950</f>
        <v>0</v>
      </c>
      <c r="CD1947" s="17">
        <f>CD1948+CD1950</f>
        <v>0</v>
      </c>
      <c r="CE1947" s="17">
        <f>CE1948+CE1950</f>
        <v>0</v>
      </c>
      <c r="CF1947" s="17">
        <f>CF1948+CF1950</f>
        <v>0</v>
      </c>
      <c r="CG1947" s="17">
        <f t="shared" si="8816"/>
        <v>0</v>
      </c>
      <c r="CH1947" s="17">
        <f t="shared" si="8817"/>
        <v>0</v>
      </c>
      <c r="CI1947" s="17">
        <f t="shared" si="8818"/>
        <v>0</v>
      </c>
      <c r="CJ1947" s="17">
        <f>CJ1948+CJ1950</f>
        <v>0</v>
      </c>
      <c r="CK1947" s="32">
        <v>0</v>
      </c>
      <c r="CL1947" s="32"/>
      <c r="CM1947" s="1"/>
      <c r="CN1947" s="1"/>
      <c r="CO1947" s="1"/>
      <c r="CP1947" s="1"/>
      <c r="CQ1947" s="1"/>
      <c r="CR1947" s="1"/>
      <c r="CS1947" s="1"/>
    </row>
    <row r="1948" s="1" customFormat="1" ht="30" hidden="1">
      <c r="A1948" s="30" t="s">
        <v>602</v>
      </c>
      <c r="B1948" s="30" t="s">
        <v>177</v>
      </c>
      <c r="C1948" s="30" t="s">
        <v>333</v>
      </c>
      <c r="D1948" s="48" t="s">
        <v>329</v>
      </c>
      <c r="E1948" s="30"/>
      <c r="F1948" s="31" t="s">
        <v>330</v>
      </c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>
        <f>BX1949</f>
        <v>0</v>
      </c>
      <c r="BY1948" s="17">
        <f>BY1949</f>
        <v>0</v>
      </c>
      <c r="BZ1948" s="17">
        <f>BZ1949</f>
        <v>0</v>
      </c>
      <c r="CA1948" s="17">
        <f>CA1949</f>
        <v>0</v>
      </c>
      <c r="CB1948" s="17">
        <f>CB1949</f>
        <v>0</v>
      </c>
      <c r="CC1948" s="37">
        <f>CC1949</f>
        <v>0</v>
      </c>
      <c r="CD1948" s="17">
        <f>CD1949</f>
        <v>0</v>
      </c>
      <c r="CE1948" s="17">
        <f>CE1949</f>
        <v>0</v>
      </c>
      <c r="CF1948" s="37">
        <f>CF1949</f>
        <v>0</v>
      </c>
      <c r="CG1948" s="17">
        <f t="shared" si="8816"/>
        <v>0</v>
      </c>
      <c r="CH1948" s="17">
        <f t="shared" si="8817"/>
        <v>0</v>
      </c>
      <c r="CI1948" s="17">
        <f t="shared" si="8818"/>
        <v>0</v>
      </c>
      <c r="CJ1948" s="17">
        <f>CJ1949</f>
        <v>0</v>
      </c>
      <c r="CK1948" s="32">
        <v>0</v>
      </c>
      <c r="CL1948" s="32"/>
      <c r="CM1948" s="1"/>
      <c r="CN1948" s="1"/>
      <c r="CO1948" s="1"/>
      <c r="CP1948" s="1"/>
      <c r="CQ1948" s="1"/>
      <c r="CR1948" s="1"/>
      <c r="CS1948" s="1"/>
    </row>
    <row r="1949" s="1" customFormat="1" ht="30" hidden="1">
      <c r="A1949" s="30" t="s">
        <v>602</v>
      </c>
      <c r="B1949" s="30" t="s">
        <v>177</v>
      </c>
      <c r="C1949" s="48" t="s">
        <v>333</v>
      </c>
      <c r="D1949" s="30" t="s">
        <v>329</v>
      </c>
      <c r="E1949" s="48" t="s">
        <v>140</v>
      </c>
      <c r="F1949" s="31" t="s">
        <v>141</v>
      </c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>
        <f t="shared" si="8816"/>
        <v>0</v>
      </c>
      <c r="CH1949" s="17">
        <f t="shared" si="8817"/>
        <v>0</v>
      </c>
      <c r="CI1949" s="17">
        <f t="shared" si="8818"/>
        <v>0</v>
      </c>
      <c r="CJ1949" s="17"/>
      <c r="CK1949" s="32">
        <v>0</v>
      </c>
      <c r="CL1949" s="32"/>
      <c r="CM1949" s="1"/>
      <c r="CN1949" s="1"/>
      <c r="CO1949" s="1"/>
      <c r="CP1949" s="1"/>
      <c r="CQ1949" s="1"/>
      <c r="CR1949" s="1"/>
      <c r="CS1949" s="1"/>
    </row>
    <row r="1950" s="1" customFormat="1" ht="30" hidden="1">
      <c r="A1950" s="30" t="s">
        <v>602</v>
      </c>
      <c r="B1950" s="30" t="s">
        <v>177</v>
      </c>
      <c r="C1950" s="30" t="s">
        <v>333</v>
      </c>
      <c r="D1950" s="30" t="s">
        <v>373</v>
      </c>
      <c r="E1950" s="30"/>
      <c r="F1950" s="31" t="s">
        <v>374</v>
      </c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>
        <f>BX1951</f>
        <v>0</v>
      </c>
      <c r="BY1950" s="17">
        <f>BY1951</f>
        <v>0</v>
      </c>
      <c r="BZ1950" s="17">
        <f>BZ1951</f>
        <v>0</v>
      </c>
      <c r="CA1950" s="17">
        <f>CA1951</f>
        <v>0</v>
      </c>
      <c r="CB1950" s="17">
        <f>CB1951</f>
        <v>0</v>
      </c>
      <c r="CC1950" s="37">
        <f>CC1951</f>
        <v>0</v>
      </c>
      <c r="CD1950" s="17">
        <f>CD1951</f>
        <v>0</v>
      </c>
      <c r="CE1950" s="17">
        <f>CE1951</f>
        <v>0</v>
      </c>
      <c r="CF1950" s="37">
        <f>CF1951</f>
        <v>0</v>
      </c>
      <c r="CG1950" s="17">
        <f t="shared" si="8816"/>
        <v>0</v>
      </c>
      <c r="CH1950" s="17">
        <f t="shared" si="8817"/>
        <v>0</v>
      </c>
      <c r="CI1950" s="17">
        <f t="shared" si="8818"/>
        <v>0</v>
      </c>
      <c r="CJ1950" s="17">
        <f>CJ1951</f>
        <v>0</v>
      </c>
      <c r="CK1950" s="32">
        <v>0</v>
      </c>
      <c r="CL1950" s="32"/>
      <c r="CM1950" s="1"/>
      <c r="CN1950" s="1"/>
      <c r="CO1950" s="1"/>
      <c r="CP1950" s="1"/>
      <c r="CQ1950" s="1"/>
      <c r="CR1950" s="1"/>
      <c r="CS1950" s="1"/>
    </row>
    <row r="1951" s="1" customFormat="1" ht="30" hidden="1">
      <c r="A1951" s="30" t="s">
        <v>602</v>
      </c>
      <c r="B1951" s="30" t="s">
        <v>177</v>
      </c>
      <c r="C1951" s="56" t="s">
        <v>333</v>
      </c>
      <c r="D1951" s="30" t="s">
        <v>373</v>
      </c>
      <c r="E1951" s="30" t="s">
        <v>140</v>
      </c>
      <c r="F1951" s="31" t="s">
        <v>141</v>
      </c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>
        <f t="shared" si="8816"/>
        <v>0</v>
      </c>
      <c r="CH1951" s="17">
        <f t="shared" si="8817"/>
        <v>0</v>
      </c>
      <c r="CI1951" s="17">
        <f t="shared" si="8818"/>
        <v>0</v>
      </c>
      <c r="CJ1951" s="17"/>
      <c r="CK1951" s="32">
        <v>0</v>
      </c>
      <c r="CL1951" s="32"/>
      <c r="CM1951" s="1"/>
      <c r="CN1951" s="1"/>
      <c r="CO1951" s="1"/>
      <c r="CP1951" s="1"/>
      <c r="CQ1951" s="1"/>
      <c r="CR1951" s="1"/>
      <c r="CS1951" s="1"/>
    </row>
    <row r="1952" s="25" customFormat="1" ht="30" hidden="1">
      <c r="A1952" s="26" t="s">
        <v>602</v>
      </c>
      <c r="B1952" s="26" t="s">
        <v>177</v>
      </c>
      <c r="C1952" s="26" t="s">
        <v>70</v>
      </c>
      <c r="D1952" s="26"/>
      <c r="E1952" s="26"/>
      <c r="F1952" s="57" t="s">
        <v>219</v>
      </c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8"/>
      <c r="AY1952" s="28"/>
      <c r="AZ1952" s="28"/>
      <c r="BA1952" s="28"/>
      <c r="BB1952" s="28"/>
      <c r="BC1952" s="28"/>
      <c r="BD1952" s="28"/>
      <c r="BE1952" s="28"/>
      <c r="BF1952" s="28"/>
      <c r="BG1952" s="28"/>
      <c r="BH1952" s="28"/>
      <c r="BI1952" s="28"/>
      <c r="BJ1952" s="28"/>
      <c r="BK1952" s="28"/>
      <c r="BL1952" s="28"/>
      <c r="BM1952" s="28"/>
      <c r="BN1952" s="28"/>
      <c r="BO1952" s="28"/>
      <c r="BP1952" s="28"/>
      <c r="BQ1952" s="28"/>
      <c r="BR1952" s="28"/>
      <c r="BS1952" s="28"/>
      <c r="BT1952" s="28"/>
      <c r="BU1952" s="28"/>
      <c r="BV1952" s="28"/>
      <c r="BW1952" s="28"/>
      <c r="BX1952" s="28">
        <f t="shared" ref="BX1952:BX1980" si="8887">BX1953</f>
        <v>0</v>
      </c>
      <c r="BY1952" s="28">
        <f t="shared" ref="BY1952:BY1980" si="8888">BY1953</f>
        <v>0</v>
      </c>
      <c r="BZ1952" s="28">
        <f t="shared" ref="BZ1952:BZ1980" si="8889">BZ1953</f>
        <v>0</v>
      </c>
      <c r="CA1952" s="28">
        <f t="shared" ref="CA1952:CA1980" si="8890">CA1953</f>
        <v>0</v>
      </c>
      <c r="CB1952" s="28">
        <f t="shared" ref="CB1952:CB1980" si="8891">CB1953</f>
        <v>0</v>
      </c>
      <c r="CC1952" s="53">
        <f t="shared" ref="CC1952:CC1980" si="8892">CC1953</f>
        <v>0</v>
      </c>
      <c r="CD1952" s="28">
        <f t="shared" ref="CD1952:CD1980" si="8893">CD1953</f>
        <v>0</v>
      </c>
      <c r="CE1952" s="28">
        <f t="shared" ref="CE1952:CE1980" si="8894">CE1953</f>
        <v>0</v>
      </c>
      <c r="CF1952" s="53">
        <f t="shared" ref="CF1952:CF1980" si="8895">CF1953</f>
        <v>0</v>
      </c>
      <c r="CG1952" s="28">
        <f t="shared" si="8816"/>
        <v>0</v>
      </c>
      <c r="CH1952" s="28">
        <f t="shared" si="8817"/>
        <v>0</v>
      </c>
      <c r="CI1952" s="28">
        <f t="shared" si="8818"/>
        <v>0</v>
      </c>
      <c r="CJ1952" s="28">
        <f t="shared" ref="CJ1952:CJ1980" si="8896">CJ1953</f>
        <v>0</v>
      </c>
      <c r="CK1952" s="32">
        <v>0</v>
      </c>
      <c r="CL1952" s="29"/>
      <c r="CM1952" s="25"/>
      <c r="CN1952" s="25"/>
      <c r="CO1952" s="25"/>
      <c r="CP1952" s="25"/>
      <c r="CQ1952" s="25"/>
      <c r="CR1952" s="25"/>
      <c r="CS1952" s="25"/>
    </row>
    <row r="1953" s="1" customFormat="1" ht="30" hidden="1">
      <c r="A1953" s="30" t="s">
        <v>602</v>
      </c>
      <c r="B1953" s="30" t="s">
        <v>177</v>
      </c>
      <c r="C1953" s="30" t="s">
        <v>70</v>
      </c>
      <c r="D1953" s="30" t="s">
        <v>309</v>
      </c>
      <c r="E1953" s="30"/>
      <c r="F1953" s="31" t="s">
        <v>310</v>
      </c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>
        <f t="shared" si="8887"/>
        <v>0</v>
      </c>
      <c r="BY1953" s="17">
        <f t="shared" si="8888"/>
        <v>0</v>
      </c>
      <c r="BZ1953" s="17">
        <f t="shared" si="8889"/>
        <v>0</v>
      </c>
      <c r="CA1953" s="17">
        <f t="shared" si="8890"/>
        <v>0</v>
      </c>
      <c r="CB1953" s="17">
        <f t="shared" si="8891"/>
        <v>0</v>
      </c>
      <c r="CC1953" s="17">
        <f t="shared" si="8892"/>
        <v>0</v>
      </c>
      <c r="CD1953" s="17">
        <f t="shared" si="8893"/>
        <v>0</v>
      </c>
      <c r="CE1953" s="17">
        <f t="shared" si="8894"/>
        <v>0</v>
      </c>
      <c r="CF1953" s="17">
        <f t="shared" si="8895"/>
        <v>0</v>
      </c>
      <c r="CG1953" s="17">
        <f t="shared" si="8816"/>
        <v>0</v>
      </c>
      <c r="CH1953" s="17">
        <f t="shared" si="8817"/>
        <v>0</v>
      </c>
      <c r="CI1953" s="17">
        <f t="shared" si="8818"/>
        <v>0</v>
      </c>
      <c r="CJ1953" s="17">
        <f t="shared" si="8896"/>
        <v>0</v>
      </c>
      <c r="CK1953" s="32">
        <v>0</v>
      </c>
      <c r="CL1953" s="32"/>
      <c r="CM1953" s="1"/>
      <c r="CN1953" s="1"/>
      <c r="CO1953" s="1"/>
      <c r="CP1953" s="1"/>
      <c r="CQ1953" s="1"/>
      <c r="CR1953" s="1"/>
      <c r="CS1953" s="1"/>
    </row>
    <row r="1954" s="1" customFormat="1" ht="30" hidden="1">
      <c r="A1954" s="30" t="s">
        <v>602</v>
      </c>
      <c r="B1954" s="30" t="s">
        <v>177</v>
      </c>
      <c r="C1954" s="30" t="s">
        <v>70</v>
      </c>
      <c r="D1954" s="30" t="s">
        <v>311</v>
      </c>
      <c r="E1954" s="30"/>
      <c r="F1954" s="55" t="s">
        <v>41</v>
      </c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>
        <f t="shared" si="8887"/>
        <v>0</v>
      </c>
      <c r="BY1954" s="17">
        <f t="shared" si="8888"/>
        <v>0</v>
      </c>
      <c r="BZ1954" s="17">
        <f t="shared" si="8889"/>
        <v>0</v>
      </c>
      <c r="CA1954" s="17">
        <f t="shared" si="8890"/>
        <v>0</v>
      </c>
      <c r="CB1954" s="17">
        <f t="shared" si="8891"/>
        <v>0</v>
      </c>
      <c r="CC1954" s="37">
        <f t="shared" si="8892"/>
        <v>0</v>
      </c>
      <c r="CD1954" s="17">
        <f t="shared" si="8893"/>
        <v>0</v>
      </c>
      <c r="CE1954" s="17">
        <f t="shared" si="8894"/>
        <v>0</v>
      </c>
      <c r="CF1954" s="37">
        <f t="shared" si="8895"/>
        <v>0</v>
      </c>
      <c r="CG1954" s="17">
        <f t="shared" si="8816"/>
        <v>0</v>
      </c>
      <c r="CH1954" s="17">
        <f t="shared" si="8817"/>
        <v>0</v>
      </c>
      <c r="CI1954" s="17">
        <f t="shared" si="8818"/>
        <v>0</v>
      </c>
      <c r="CJ1954" s="17">
        <f t="shared" si="8896"/>
        <v>0</v>
      </c>
      <c r="CK1954" s="32">
        <v>0</v>
      </c>
      <c r="CL1954" s="32"/>
      <c r="CM1954" s="1"/>
      <c r="CN1954" s="1"/>
      <c r="CO1954" s="1"/>
      <c r="CP1954" s="1"/>
      <c r="CQ1954" s="1"/>
      <c r="CR1954" s="1"/>
      <c r="CS1954" s="1"/>
    </row>
    <row r="1955" s="1" customFormat="1" ht="30" hidden="1">
      <c r="A1955" s="30" t="s">
        <v>602</v>
      </c>
      <c r="B1955" s="30" t="s">
        <v>177</v>
      </c>
      <c r="C1955" s="30" t="s">
        <v>70</v>
      </c>
      <c r="D1955" s="30" t="s">
        <v>324</v>
      </c>
      <c r="E1955" s="30"/>
      <c r="F1955" s="31" t="s">
        <v>325</v>
      </c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>
        <f t="shared" si="8887"/>
        <v>0</v>
      </c>
      <c r="BY1955" s="17">
        <f t="shared" si="8888"/>
        <v>0</v>
      </c>
      <c r="BZ1955" s="17">
        <f t="shared" si="8889"/>
        <v>0</v>
      </c>
      <c r="CA1955" s="17">
        <f t="shared" si="8890"/>
        <v>0</v>
      </c>
      <c r="CB1955" s="17">
        <f t="shared" si="8891"/>
        <v>0</v>
      </c>
      <c r="CC1955" s="17">
        <f t="shared" si="8892"/>
        <v>0</v>
      </c>
      <c r="CD1955" s="17">
        <f t="shared" si="8893"/>
        <v>0</v>
      </c>
      <c r="CE1955" s="17">
        <f t="shared" si="8894"/>
        <v>0</v>
      </c>
      <c r="CF1955" s="17">
        <f t="shared" si="8895"/>
        <v>0</v>
      </c>
      <c r="CG1955" s="17">
        <f t="shared" si="8816"/>
        <v>0</v>
      </c>
      <c r="CH1955" s="17">
        <f t="shared" si="8817"/>
        <v>0</v>
      </c>
      <c r="CI1955" s="17">
        <f t="shared" si="8818"/>
        <v>0</v>
      </c>
      <c r="CJ1955" s="17">
        <f t="shared" si="8896"/>
        <v>0</v>
      </c>
      <c r="CK1955" s="32">
        <v>0</v>
      </c>
      <c r="CL1955" s="32"/>
      <c r="CM1955" s="1"/>
      <c r="CN1955" s="1"/>
      <c r="CO1955" s="1"/>
      <c r="CP1955" s="1"/>
      <c r="CQ1955" s="1"/>
      <c r="CR1955" s="1"/>
      <c r="CS1955" s="1"/>
    </row>
    <row r="1956" s="1" customFormat="1" ht="30" hidden="1">
      <c r="A1956" s="30" t="s">
        <v>602</v>
      </c>
      <c r="B1956" s="30" t="s">
        <v>177</v>
      </c>
      <c r="C1956" s="30" t="s">
        <v>70</v>
      </c>
      <c r="D1956" s="30" t="s">
        <v>329</v>
      </c>
      <c r="E1956" s="30"/>
      <c r="F1956" s="55" t="s">
        <v>330</v>
      </c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>
        <f t="shared" si="8887"/>
        <v>0</v>
      </c>
      <c r="BY1956" s="17">
        <f t="shared" si="8888"/>
        <v>0</v>
      </c>
      <c r="BZ1956" s="17">
        <f t="shared" si="8889"/>
        <v>0</v>
      </c>
      <c r="CA1956" s="17">
        <f t="shared" si="8890"/>
        <v>0</v>
      </c>
      <c r="CB1956" s="17">
        <f t="shared" si="8891"/>
        <v>0</v>
      </c>
      <c r="CC1956" s="37">
        <f t="shared" si="8892"/>
        <v>0</v>
      </c>
      <c r="CD1956" s="17">
        <f t="shared" si="8893"/>
        <v>0</v>
      </c>
      <c r="CE1956" s="17">
        <f t="shared" si="8894"/>
        <v>0</v>
      </c>
      <c r="CF1956" s="37">
        <f t="shared" si="8895"/>
        <v>0</v>
      </c>
      <c r="CG1956" s="17">
        <f t="shared" si="8816"/>
        <v>0</v>
      </c>
      <c r="CH1956" s="17">
        <f t="shared" si="8817"/>
        <v>0</v>
      </c>
      <c r="CI1956" s="17">
        <f t="shared" si="8818"/>
        <v>0</v>
      </c>
      <c r="CJ1956" s="17">
        <f t="shared" si="8896"/>
        <v>0</v>
      </c>
      <c r="CK1956" s="32">
        <v>0</v>
      </c>
      <c r="CL1956" s="32"/>
      <c r="CM1956" s="1"/>
      <c r="CN1956" s="1"/>
      <c r="CO1956" s="1"/>
      <c r="CP1956" s="1"/>
      <c r="CQ1956" s="1"/>
      <c r="CR1956" s="1"/>
      <c r="CS1956" s="1"/>
    </row>
    <row r="1957" s="1" customFormat="1" ht="30" hidden="1">
      <c r="A1957" s="30" t="s">
        <v>602</v>
      </c>
      <c r="B1957" s="30" t="s">
        <v>177</v>
      </c>
      <c r="C1957" s="48" t="s">
        <v>70</v>
      </c>
      <c r="D1957" s="30" t="s">
        <v>329</v>
      </c>
      <c r="E1957" s="48" t="s">
        <v>140</v>
      </c>
      <c r="F1957" s="31" t="s">
        <v>141</v>
      </c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>
        <f t="shared" si="8816"/>
        <v>0</v>
      </c>
      <c r="CH1957" s="17">
        <f t="shared" si="8817"/>
        <v>0</v>
      </c>
      <c r="CI1957" s="17">
        <f t="shared" si="8818"/>
        <v>0</v>
      </c>
      <c r="CJ1957" s="17"/>
      <c r="CK1957" s="32">
        <v>0</v>
      </c>
      <c r="CL1957" s="32"/>
      <c r="CM1957" s="1"/>
      <c r="CN1957" s="1"/>
      <c r="CO1957" s="1"/>
      <c r="CP1957" s="1"/>
      <c r="CQ1957" s="1"/>
      <c r="CR1957" s="1"/>
      <c r="CS1957" s="1"/>
    </row>
    <row r="1958" s="25" customFormat="1" ht="15" hidden="1">
      <c r="A1958" s="26" t="s">
        <v>602</v>
      </c>
      <c r="B1958" s="26" t="s">
        <v>177</v>
      </c>
      <c r="C1958" s="26" t="s">
        <v>177</v>
      </c>
      <c r="D1958" s="26"/>
      <c r="E1958" s="26"/>
      <c r="F1958" s="27" t="s">
        <v>242</v>
      </c>
      <c r="G1958" s="28"/>
      <c r="H1958" s="28"/>
      <c r="I1958" s="28"/>
      <c r="J1958" s="28"/>
      <c r="K1958" s="28"/>
      <c r="L1958" s="28"/>
      <c r="M1958" s="28"/>
      <c r="N1958" s="28"/>
      <c r="O1958" s="28"/>
      <c r="P1958" s="28">
        <f t="shared" ref="P1958:P1980" si="8897">P1959</f>
        <v>0</v>
      </c>
      <c r="Q1958" s="28">
        <f t="shared" ref="Q1958:Q1980" si="8898">Q1959</f>
        <v>0</v>
      </c>
      <c r="R1958" s="28">
        <f t="shared" ref="R1958:R1980" si="8899">R1959</f>
        <v>0</v>
      </c>
      <c r="S1958" s="28">
        <f t="shared" ref="S1958:S1980" si="8900">S1959</f>
        <v>76952.030719999995</v>
      </c>
      <c r="T1958" s="28">
        <f t="shared" ref="T1958:T1980" si="8901">T1959</f>
        <v>0</v>
      </c>
      <c r="U1958" s="28">
        <f t="shared" ref="U1958:U1980" si="8902">U1959</f>
        <v>0</v>
      </c>
      <c r="V1958" s="28">
        <f t="shared" ref="V1958:V1980" si="8903">V1959</f>
        <v>0</v>
      </c>
      <c r="W1958" s="28">
        <f t="shared" ref="W1958:W1980" si="8904">W1959</f>
        <v>0</v>
      </c>
      <c r="X1958" s="28">
        <f t="shared" ref="X1958:X1980" si="8905">X1959</f>
        <v>0</v>
      </c>
      <c r="Y1958" s="28">
        <f t="shared" si="8798"/>
        <v>76952.030719999995</v>
      </c>
      <c r="Z1958" s="28">
        <f t="shared" si="8799"/>
        <v>0</v>
      </c>
      <c r="AA1958" s="28">
        <f t="shared" si="8800"/>
        <v>0</v>
      </c>
      <c r="AB1958" s="28">
        <f t="shared" ref="AB1958:AB1980" si="8906">AB1959</f>
        <v>0</v>
      </c>
      <c r="AC1958" s="28">
        <f t="shared" ref="AC1958:AC1980" si="8907">AC1959</f>
        <v>0</v>
      </c>
      <c r="AD1958" s="28">
        <f t="shared" ref="AD1958:AD1980" si="8908">AD1959</f>
        <v>0</v>
      </c>
      <c r="AE1958" s="28">
        <f t="shared" si="8801"/>
        <v>76952.030719999995</v>
      </c>
      <c r="AF1958" s="28">
        <f t="shared" si="8802"/>
        <v>0</v>
      </c>
      <c r="AG1958" s="28">
        <f t="shared" si="8803"/>
        <v>0</v>
      </c>
      <c r="AH1958" s="28">
        <f t="shared" ref="AH1958:AH1980" si="8909">AH1959</f>
        <v>0</v>
      </c>
      <c r="AI1958" s="28">
        <f t="shared" ref="AI1958:AI1980" si="8910">AI1959</f>
        <v>0</v>
      </c>
      <c r="AJ1958" s="28">
        <f t="shared" ref="AJ1958:AJ1980" si="8911">AJ1959</f>
        <v>-76952.030719999995</v>
      </c>
      <c r="AK1958" s="28">
        <f t="shared" ref="AK1958:AK1980" si="8912">AK1959</f>
        <v>0</v>
      </c>
      <c r="AL1958" s="28">
        <f t="shared" ref="AL1958:AL1980" si="8913">AL1959</f>
        <v>0</v>
      </c>
      <c r="AM1958" s="28">
        <f t="shared" ref="AM1958:AM1980" si="8914">AM1959</f>
        <v>0</v>
      </c>
      <c r="AN1958" s="28">
        <f t="shared" ref="AN1958:AN1980" si="8915">AN1959</f>
        <v>0</v>
      </c>
      <c r="AO1958" s="28">
        <f t="shared" ref="AO1958:AO1980" si="8916">AO1959</f>
        <v>0</v>
      </c>
      <c r="AP1958" s="28">
        <f t="shared" ref="AP1958:AP1980" si="8917">AP1959</f>
        <v>0</v>
      </c>
      <c r="AQ1958" s="28">
        <f t="shared" ref="AQ1958:AQ1980" si="8918">AQ1959</f>
        <v>0</v>
      </c>
      <c r="AR1958" s="28">
        <f t="shared" ref="AR1958:AR1980" si="8919">AR1959</f>
        <v>0</v>
      </c>
      <c r="AS1958" s="28">
        <f t="shared" ref="AS1958:AS1980" si="8920">AS1959</f>
        <v>0</v>
      </c>
      <c r="AT1958" s="28">
        <f t="shared" ref="AT1958:AT1980" si="8921">AT1959</f>
        <v>0</v>
      </c>
      <c r="AU1958" s="28">
        <f t="shared" ref="AU1958:AU1980" si="8922">AU1959</f>
        <v>0</v>
      </c>
      <c r="AV1958" s="28">
        <f t="shared" ref="AV1958:AV1980" si="8923">AV1959</f>
        <v>0</v>
      </c>
      <c r="AW1958" s="28">
        <f t="shared" si="8804"/>
        <v>0</v>
      </c>
      <c r="AX1958" s="28">
        <f t="shared" si="8805"/>
        <v>0</v>
      </c>
      <c r="AY1958" s="28">
        <f t="shared" si="8806"/>
        <v>0</v>
      </c>
      <c r="AZ1958" s="28">
        <f t="shared" ref="AZ1958:AZ1980" si="8924">AZ1959</f>
        <v>0</v>
      </c>
      <c r="BA1958" s="28">
        <f t="shared" si="8807"/>
        <v>0</v>
      </c>
      <c r="BB1958" s="28">
        <f t="shared" si="8808"/>
        <v>0</v>
      </c>
      <c r="BC1958" s="28">
        <f t="shared" si="8809"/>
        <v>0</v>
      </c>
      <c r="BD1958" s="28">
        <f t="shared" ref="BD1958:BD1980" si="8925">BD1959</f>
        <v>0</v>
      </c>
      <c r="BE1958" s="28">
        <f t="shared" ref="BE1958:BE1980" si="8926">BE1959</f>
        <v>0</v>
      </c>
      <c r="BF1958" s="28">
        <f t="shared" ref="BF1958:BF1980" si="8927">BF1959</f>
        <v>0</v>
      </c>
      <c r="BG1958" s="28">
        <f t="shared" ref="BG1958:BG1980" si="8928">BG1959</f>
        <v>0</v>
      </c>
      <c r="BH1958" s="28">
        <f t="shared" ref="BH1958:BH1980" si="8929">BH1959</f>
        <v>0</v>
      </c>
      <c r="BI1958" s="28">
        <f t="shared" ref="BI1958:BI1980" si="8930">BI1959</f>
        <v>0</v>
      </c>
      <c r="BJ1958" s="28">
        <f t="shared" ref="BJ1958:BJ1980" si="8931">BJ1959</f>
        <v>0</v>
      </c>
      <c r="BK1958" s="28">
        <f t="shared" ref="BK1958:BK1980" si="8932">BK1959</f>
        <v>0</v>
      </c>
      <c r="BL1958" s="28">
        <f t="shared" ref="BL1958:BL1980" si="8933">BL1959</f>
        <v>0</v>
      </c>
      <c r="BM1958" s="28">
        <f t="shared" ref="BM1958:BM1980" si="8934">BM1959</f>
        <v>0</v>
      </c>
      <c r="BN1958" s="28">
        <f t="shared" ref="BN1958:BN1980" si="8935">BN1959</f>
        <v>0</v>
      </c>
      <c r="BO1958" s="28">
        <f t="shared" si="8810"/>
        <v>0</v>
      </c>
      <c r="BP1958" s="28">
        <f t="shared" si="8811"/>
        <v>0</v>
      </c>
      <c r="BQ1958" s="28">
        <f t="shared" si="8812"/>
        <v>0</v>
      </c>
      <c r="BR1958" s="28">
        <f t="shared" ref="BR1958:BR1980" si="8936">BR1959</f>
        <v>0</v>
      </c>
      <c r="BS1958" s="28">
        <f t="shared" ref="BS1958:BS1980" si="8937">BS1959</f>
        <v>0</v>
      </c>
      <c r="BT1958" s="28">
        <f t="shared" ref="BT1958:BT1980" si="8938">BT1959</f>
        <v>0</v>
      </c>
      <c r="BU1958" s="28">
        <f t="shared" si="8813"/>
        <v>0</v>
      </c>
      <c r="BV1958" s="28">
        <f t="shared" si="8814"/>
        <v>0</v>
      </c>
      <c r="BW1958" s="28">
        <f t="shared" si="8815"/>
        <v>0</v>
      </c>
      <c r="BX1958" s="28">
        <f t="shared" si="8887"/>
        <v>0</v>
      </c>
      <c r="BY1958" s="28">
        <f t="shared" si="8888"/>
        <v>0</v>
      </c>
      <c r="BZ1958" s="28">
        <f t="shared" si="8889"/>
        <v>0</v>
      </c>
      <c r="CA1958" s="28">
        <f t="shared" si="8890"/>
        <v>0</v>
      </c>
      <c r="CB1958" s="28">
        <f t="shared" si="8891"/>
        <v>0</v>
      </c>
      <c r="CC1958" s="53">
        <f t="shared" si="8892"/>
        <v>0</v>
      </c>
      <c r="CD1958" s="28">
        <f t="shared" si="8893"/>
        <v>0</v>
      </c>
      <c r="CE1958" s="28">
        <f t="shared" si="8894"/>
        <v>0</v>
      </c>
      <c r="CF1958" s="53">
        <f t="shared" si="8895"/>
        <v>0</v>
      </c>
      <c r="CG1958" s="28">
        <f t="shared" si="8816"/>
        <v>0</v>
      </c>
      <c r="CH1958" s="28">
        <f t="shared" si="8817"/>
        <v>0</v>
      </c>
      <c r="CI1958" s="28">
        <f t="shared" si="8818"/>
        <v>0</v>
      </c>
      <c r="CJ1958" s="28">
        <f t="shared" si="8896"/>
        <v>0</v>
      </c>
      <c r="CK1958" s="32">
        <v>0</v>
      </c>
      <c r="CL1958" s="29"/>
      <c r="CM1958" s="25"/>
      <c r="CN1958" s="25"/>
      <c r="CO1958" s="25"/>
      <c r="CP1958" s="25"/>
      <c r="CQ1958" s="25"/>
      <c r="CR1958" s="25"/>
      <c r="CS1958" s="25"/>
    </row>
    <row r="1959" s="1" customFormat="1" ht="30" hidden="1">
      <c r="A1959" s="30" t="s">
        <v>602</v>
      </c>
      <c r="B1959" s="30" t="s">
        <v>177</v>
      </c>
      <c r="C1959" s="30" t="s">
        <v>177</v>
      </c>
      <c r="D1959" s="30" t="s">
        <v>83</v>
      </c>
      <c r="E1959" s="30"/>
      <c r="F1959" s="31" t="s">
        <v>84</v>
      </c>
      <c r="G1959" s="17"/>
      <c r="H1959" s="17"/>
      <c r="I1959" s="17"/>
      <c r="J1959" s="17"/>
      <c r="K1959" s="17"/>
      <c r="L1959" s="17"/>
      <c r="M1959" s="17"/>
      <c r="N1959" s="17"/>
      <c r="O1959" s="17"/>
      <c r="P1959" s="17">
        <f t="shared" si="8897"/>
        <v>0</v>
      </c>
      <c r="Q1959" s="17">
        <f t="shared" si="8898"/>
        <v>0</v>
      </c>
      <c r="R1959" s="17">
        <f t="shared" si="8899"/>
        <v>0</v>
      </c>
      <c r="S1959" s="17">
        <f t="shared" si="8900"/>
        <v>76952.030719999995</v>
      </c>
      <c r="T1959" s="17">
        <f t="shared" si="8901"/>
        <v>0</v>
      </c>
      <c r="U1959" s="17">
        <f t="shared" si="8902"/>
        <v>0</v>
      </c>
      <c r="V1959" s="17">
        <f t="shared" si="8903"/>
        <v>0</v>
      </c>
      <c r="W1959" s="17">
        <f t="shared" si="8904"/>
        <v>0</v>
      </c>
      <c r="X1959" s="17">
        <f t="shared" si="8905"/>
        <v>0</v>
      </c>
      <c r="Y1959" s="17">
        <f t="shared" si="8798"/>
        <v>76952.030719999995</v>
      </c>
      <c r="Z1959" s="17">
        <f t="shared" si="8799"/>
        <v>0</v>
      </c>
      <c r="AA1959" s="17">
        <f t="shared" si="8800"/>
        <v>0</v>
      </c>
      <c r="AB1959" s="17">
        <f t="shared" si="8906"/>
        <v>0</v>
      </c>
      <c r="AC1959" s="17">
        <f t="shared" si="8907"/>
        <v>0</v>
      </c>
      <c r="AD1959" s="17">
        <f t="shared" si="8908"/>
        <v>0</v>
      </c>
      <c r="AE1959" s="17">
        <f t="shared" si="8801"/>
        <v>76952.030719999995</v>
      </c>
      <c r="AF1959" s="17">
        <f t="shared" si="8802"/>
        <v>0</v>
      </c>
      <c r="AG1959" s="17">
        <f t="shared" si="8803"/>
        <v>0</v>
      </c>
      <c r="AH1959" s="17">
        <f t="shared" si="8909"/>
        <v>0</v>
      </c>
      <c r="AI1959" s="17">
        <f t="shared" si="8910"/>
        <v>0</v>
      </c>
      <c r="AJ1959" s="17">
        <f t="shared" si="8911"/>
        <v>-76952.030719999995</v>
      </c>
      <c r="AK1959" s="17">
        <f t="shared" si="8912"/>
        <v>0</v>
      </c>
      <c r="AL1959" s="17">
        <f t="shared" si="8913"/>
        <v>0</v>
      </c>
      <c r="AM1959" s="17">
        <f t="shared" si="8914"/>
        <v>0</v>
      </c>
      <c r="AN1959" s="17">
        <f t="shared" si="8915"/>
        <v>0</v>
      </c>
      <c r="AO1959" s="17">
        <f t="shared" si="8916"/>
        <v>0</v>
      </c>
      <c r="AP1959" s="17">
        <f t="shared" si="8917"/>
        <v>0</v>
      </c>
      <c r="AQ1959" s="17">
        <f t="shared" si="8918"/>
        <v>0</v>
      </c>
      <c r="AR1959" s="17">
        <f t="shared" si="8919"/>
        <v>0</v>
      </c>
      <c r="AS1959" s="17">
        <f t="shared" si="8920"/>
        <v>0</v>
      </c>
      <c r="AT1959" s="17">
        <f t="shared" si="8921"/>
        <v>0</v>
      </c>
      <c r="AU1959" s="17">
        <f t="shared" si="8922"/>
        <v>0</v>
      </c>
      <c r="AV1959" s="17">
        <f t="shared" si="8923"/>
        <v>0</v>
      </c>
      <c r="AW1959" s="17">
        <f t="shared" si="8804"/>
        <v>0</v>
      </c>
      <c r="AX1959" s="17">
        <f t="shared" si="8805"/>
        <v>0</v>
      </c>
      <c r="AY1959" s="17">
        <f t="shared" si="8806"/>
        <v>0</v>
      </c>
      <c r="AZ1959" s="17">
        <f t="shared" si="8924"/>
        <v>0</v>
      </c>
      <c r="BA1959" s="17">
        <f t="shared" si="8807"/>
        <v>0</v>
      </c>
      <c r="BB1959" s="17">
        <f t="shared" si="8808"/>
        <v>0</v>
      </c>
      <c r="BC1959" s="17">
        <f t="shared" si="8809"/>
        <v>0</v>
      </c>
      <c r="BD1959" s="17">
        <f t="shared" si="8925"/>
        <v>0</v>
      </c>
      <c r="BE1959" s="17">
        <f t="shared" si="8926"/>
        <v>0</v>
      </c>
      <c r="BF1959" s="17">
        <f t="shared" si="8927"/>
        <v>0</v>
      </c>
      <c r="BG1959" s="17">
        <f t="shared" si="8928"/>
        <v>0</v>
      </c>
      <c r="BH1959" s="17">
        <f t="shared" si="8929"/>
        <v>0</v>
      </c>
      <c r="BI1959" s="17">
        <f t="shared" si="8930"/>
        <v>0</v>
      </c>
      <c r="BJ1959" s="17">
        <f t="shared" si="8931"/>
        <v>0</v>
      </c>
      <c r="BK1959" s="17">
        <f t="shared" si="8932"/>
        <v>0</v>
      </c>
      <c r="BL1959" s="17">
        <f t="shared" si="8933"/>
        <v>0</v>
      </c>
      <c r="BM1959" s="17">
        <f t="shared" si="8934"/>
        <v>0</v>
      </c>
      <c r="BN1959" s="17">
        <f t="shared" si="8935"/>
        <v>0</v>
      </c>
      <c r="BO1959" s="17">
        <f t="shared" si="8810"/>
        <v>0</v>
      </c>
      <c r="BP1959" s="17">
        <f t="shared" si="8811"/>
        <v>0</v>
      </c>
      <c r="BQ1959" s="17">
        <f t="shared" si="8812"/>
        <v>0</v>
      </c>
      <c r="BR1959" s="17">
        <f t="shared" si="8936"/>
        <v>0</v>
      </c>
      <c r="BS1959" s="17">
        <f t="shared" si="8937"/>
        <v>0</v>
      </c>
      <c r="BT1959" s="17">
        <f t="shared" si="8938"/>
        <v>0</v>
      </c>
      <c r="BU1959" s="17">
        <f t="shared" si="8813"/>
        <v>0</v>
      </c>
      <c r="BV1959" s="17">
        <f t="shared" si="8814"/>
        <v>0</v>
      </c>
      <c r="BW1959" s="17">
        <f t="shared" si="8815"/>
        <v>0</v>
      </c>
      <c r="BX1959" s="17">
        <f t="shared" si="8887"/>
        <v>0</v>
      </c>
      <c r="BY1959" s="17">
        <f t="shared" si="8888"/>
        <v>0</v>
      </c>
      <c r="BZ1959" s="17">
        <f t="shared" si="8889"/>
        <v>0</v>
      </c>
      <c r="CA1959" s="17">
        <f t="shared" si="8890"/>
        <v>0</v>
      </c>
      <c r="CB1959" s="17">
        <f t="shared" si="8891"/>
        <v>0</v>
      </c>
      <c r="CC1959" s="17">
        <f t="shared" si="8892"/>
        <v>0</v>
      </c>
      <c r="CD1959" s="17">
        <f t="shared" si="8893"/>
        <v>0</v>
      </c>
      <c r="CE1959" s="17">
        <f t="shared" si="8894"/>
        <v>0</v>
      </c>
      <c r="CF1959" s="17">
        <f t="shared" si="8895"/>
        <v>0</v>
      </c>
      <c r="CG1959" s="17">
        <f t="shared" si="8816"/>
        <v>0</v>
      </c>
      <c r="CH1959" s="17">
        <f t="shared" si="8817"/>
        <v>0</v>
      </c>
      <c r="CI1959" s="17">
        <f t="shared" si="8818"/>
        <v>0</v>
      </c>
      <c r="CJ1959" s="17">
        <f t="shared" si="8896"/>
        <v>0</v>
      </c>
      <c r="CK1959" s="32">
        <v>0</v>
      </c>
      <c r="CL1959" s="32"/>
      <c r="CM1959" s="1"/>
      <c r="CN1959" s="1"/>
      <c r="CO1959" s="1"/>
      <c r="CP1959" s="1"/>
      <c r="CQ1959" s="1"/>
      <c r="CR1959" s="1"/>
      <c r="CS1959" s="1"/>
    </row>
    <row r="1960" s="1" customFormat="1" ht="15" hidden="1">
      <c r="A1960" s="30" t="s">
        <v>602</v>
      </c>
      <c r="B1960" s="30" t="s">
        <v>177</v>
      </c>
      <c r="C1960" s="30" t="s">
        <v>177</v>
      </c>
      <c r="D1960" s="30" t="s">
        <v>85</v>
      </c>
      <c r="E1960" s="35"/>
      <c r="F1960" s="31" t="s">
        <v>86</v>
      </c>
      <c r="G1960" s="17"/>
      <c r="H1960" s="17"/>
      <c r="I1960" s="17"/>
      <c r="J1960" s="17"/>
      <c r="K1960" s="17"/>
      <c r="L1960" s="17"/>
      <c r="M1960" s="17"/>
      <c r="N1960" s="17"/>
      <c r="O1960" s="17"/>
      <c r="P1960" s="17">
        <f t="shared" si="8897"/>
        <v>0</v>
      </c>
      <c r="Q1960" s="17">
        <f t="shared" si="8898"/>
        <v>0</v>
      </c>
      <c r="R1960" s="17">
        <f t="shared" si="8899"/>
        <v>0</v>
      </c>
      <c r="S1960" s="17">
        <f t="shared" si="8900"/>
        <v>76952.030719999995</v>
      </c>
      <c r="T1960" s="17">
        <f t="shared" si="8901"/>
        <v>0</v>
      </c>
      <c r="U1960" s="17">
        <f t="shared" si="8902"/>
        <v>0</v>
      </c>
      <c r="V1960" s="17">
        <f t="shared" si="8903"/>
        <v>0</v>
      </c>
      <c r="W1960" s="17">
        <f t="shared" si="8904"/>
        <v>0</v>
      </c>
      <c r="X1960" s="17">
        <f t="shared" si="8905"/>
        <v>0</v>
      </c>
      <c r="Y1960" s="17">
        <f t="shared" ref="Y1960:Y2023" si="8939">M1960+P1960+Q1960+R1960+S1960</f>
        <v>76952.030719999995</v>
      </c>
      <c r="Z1960" s="17">
        <f t="shared" ref="Z1960:Z2023" si="8940">N1960+T1960+U1960</f>
        <v>0</v>
      </c>
      <c r="AA1960" s="17">
        <f t="shared" ref="AA1960:AA2023" si="8941">O1960+V1960+X1960+W1960</f>
        <v>0</v>
      </c>
      <c r="AB1960" s="17">
        <f t="shared" si="8906"/>
        <v>0</v>
      </c>
      <c r="AC1960" s="17">
        <f t="shared" si="8907"/>
        <v>0</v>
      </c>
      <c r="AD1960" s="17">
        <f t="shared" si="8908"/>
        <v>0</v>
      </c>
      <c r="AE1960" s="17">
        <f t="shared" ref="AE1960:AE2023" si="8942">Y1960+AB1960</f>
        <v>76952.030719999995</v>
      </c>
      <c r="AF1960" s="17">
        <f t="shared" ref="AF1960:AF2023" si="8943">Z1960+AC1960</f>
        <v>0</v>
      </c>
      <c r="AG1960" s="17">
        <f t="shared" ref="AG1960:AG2023" si="8944">AA1960+AD1960</f>
        <v>0</v>
      </c>
      <c r="AH1960" s="17">
        <f t="shared" si="8909"/>
        <v>0</v>
      </c>
      <c r="AI1960" s="17">
        <f t="shared" si="8910"/>
        <v>0</v>
      </c>
      <c r="AJ1960" s="17">
        <f t="shared" si="8911"/>
        <v>-76952.030719999995</v>
      </c>
      <c r="AK1960" s="17">
        <f t="shared" si="8912"/>
        <v>0</v>
      </c>
      <c r="AL1960" s="17">
        <f t="shared" si="8913"/>
        <v>0</v>
      </c>
      <c r="AM1960" s="17">
        <f t="shared" si="8914"/>
        <v>0</v>
      </c>
      <c r="AN1960" s="17">
        <f t="shared" si="8915"/>
        <v>0</v>
      </c>
      <c r="AO1960" s="17">
        <f t="shared" si="8916"/>
        <v>0</v>
      </c>
      <c r="AP1960" s="17">
        <f t="shared" si="8917"/>
        <v>0</v>
      </c>
      <c r="AQ1960" s="17">
        <f t="shared" si="8918"/>
        <v>0</v>
      </c>
      <c r="AR1960" s="17">
        <f t="shared" si="8919"/>
        <v>0</v>
      </c>
      <c r="AS1960" s="17">
        <f t="shared" si="8920"/>
        <v>0</v>
      </c>
      <c r="AT1960" s="17">
        <f t="shared" si="8921"/>
        <v>0</v>
      </c>
      <c r="AU1960" s="17">
        <f t="shared" si="8922"/>
        <v>0</v>
      </c>
      <c r="AV1960" s="17">
        <f t="shared" si="8923"/>
        <v>0</v>
      </c>
      <c r="AW1960" s="17">
        <f t="shared" ref="AW1960:AW2023" si="8945">AE1960+AH1960+AI1960+AJ1960+AK1960+AL1960</f>
        <v>0</v>
      </c>
      <c r="AX1960" s="17">
        <f t="shared" ref="AX1960:AX2023" si="8946">AF1960+AM1960+AN1960+AO1960+AP1960+AQ1960</f>
        <v>0</v>
      </c>
      <c r="AY1960" s="17">
        <f t="shared" ref="AY1960:AY2023" si="8947">AG1960+AR1960+AS1960+AT1960+AU1960+AV1960</f>
        <v>0</v>
      </c>
      <c r="AZ1960" s="17">
        <f t="shared" si="8924"/>
        <v>0</v>
      </c>
      <c r="BA1960" s="17">
        <f t="shared" ref="BA1960:BA2023" si="8948">AW1960+AZ1960</f>
        <v>0</v>
      </c>
      <c r="BB1960" s="17">
        <f t="shared" ref="BB1960:BB2023" si="8949">AX1960</f>
        <v>0</v>
      </c>
      <c r="BC1960" s="17">
        <f t="shared" ref="BC1960:BC2023" si="8950">AY1960</f>
        <v>0</v>
      </c>
      <c r="BD1960" s="17">
        <f t="shared" si="8925"/>
        <v>0</v>
      </c>
      <c r="BE1960" s="17">
        <f t="shared" si="8926"/>
        <v>0</v>
      </c>
      <c r="BF1960" s="17">
        <f t="shared" si="8927"/>
        <v>0</v>
      </c>
      <c r="BG1960" s="17">
        <f t="shared" si="8928"/>
        <v>0</v>
      </c>
      <c r="BH1960" s="17">
        <f t="shared" si="8929"/>
        <v>0</v>
      </c>
      <c r="BI1960" s="17">
        <f t="shared" si="8930"/>
        <v>0</v>
      </c>
      <c r="BJ1960" s="17">
        <f t="shared" si="8931"/>
        <v>0</v>
      </c>
      <c r="BK1960" s="17">
        <f t="shared" si="8932"/>
        <v>0</v>
      </c>
      <c r="BL1960" s="17">
        <f t="shared" si="8933"/>
        <v>0</v>
      </c>
      <c r="BM1960" s="17">
        <f t="shared" si="8934"/>
        <v>0</v>
      </c>
      <c r="BN1960" s="17">
        <f t="shared" si="8935"/>
        <v>0</v>
      </c>
      <c r="BO1960" s="17">
        <f t="shared" ref="BO1960:BO2023" si="8951">BA1960+BD1960+BE1960+BF1960+BG1960</f>
        <v>0</v>
      </c>
      <c r="BP1960" s="17">
        <f t="shared" ref="BP1960:BP2023" si="8952">BB1960+BH1960+BI1960+BJ1960+BK1960</f>
        <v>0</v>
      </c>
      <c r="BQ1960" s="17">
        <f t="shared" ref="BQ1960:BQ2023" si="8953">BC1960+BL1960+BM1960+BN1960</f>
        <v>0</v>
      </c>
      <c r="BR1960" s="17">
        <f t="shared" si="8936"/>
        <v>0</v>
      </c>
      <c r="BS1960" s="17">
        <f t="shared" si="8937"/>
        <v>0</v>
      </c>
      <c r="BT1960" s="17">
        <f t="shared" si="8938"/>
        <v>0</v>
      </c>
      <c r="BU1960" s="17">
        <f t="shared" ref="BU1960:BU2023" si="8954">BO1960+BR1960</f>
        <v>0</v>
      </c>
      <c r="BV1960" s="17">
        <f t="shared" ref="BV1960:BV2023" si="8955">BP1960+BS1960</f>
        <v>0</v>
      </c>
      <c r="BW1960" s="17">
        <f t="shared" ref="BW1960:BW2023" si="8956">BQ1960+BT1960</f>
        <v>0</v>
      </c>
      <c r="BX1960" s="17">
        <f t="shared" si="8887"/>
        <v>0</v>
      </c>
      <c r="BY1960" s="17">
        <f t="shared" si="8888"/>
        <v>0</v>
      </c>
      <c r="BZ1960" s="17">
        <f t="shared" si="8889"/>
        <v>0</v>
      </c>
      <c r="CA1960" s="17">
        <f t="shared" si="8890"/>
        <v>0</v>
      </c>
      <c r="CB1960" s="17">
        <f t="shared" si="8891"/>
        <v>0</v>
      </c>
      <c r="CC1960" s="37">
        <f t="shared" si="8892"/>
        <v>0</v>
      </c>
      <c r="CD1960" s="17">
        <f t="shared" si="8893"/>
        <v>0</v>
      </c>
      <c r="CE1960" s="17">
        <f t="shared" si="8894"/>
        <v>0</v>
      </c>
      <c r="CF1960" s="37">
        <f t="shared" si="8895"/>
        <v>0</v>
      </c>
      <c r="CG1960" s="17">
        <f t="shared" ref="CG1960:CG2023" si="8957">BU1960+BX1960+BY1960+BZ1960</f>
        <v>0</v>
      </c>
      <c r="CH1960" s="17">
        <f t="shared" ref="CH1960:CH2023" si="8958">BV1960+CA1960+CB1960+CC1960</f>
        <v>0</v>
      </c>
      <c r="CI1960" s="17">
        <f t="shared" ref="CI1960:CI2023" si="8959">BW1960+CD1960+CE1960+CF1960</f>
        <v>0</v>
      </c>
      <c r="CJ1960" s="17">
        <f t="shared" si="8896"/>
        <v>0</v>
      </c>
      <c r="CK1960" s="32">
        <v>0</v>
      </c>
      <c r="CL1960" s="32"/>
      <c r="CM1960" s="1"/>
      <c r="CN1960" s="1"/>
      <c r="CO1960" s="1"/>
      <c r="CP1960" s="1"/>
      <c r="CQ1960" s="1"/>
      <c r="CR1960" s="1"/>
      <c r="CS1960" s="1"/>
    </row>
    <row r="1961" s="1" customFormat="1" ht="60" hidden="1">
      <c r="A1961" s="30" t="s">
        <v>602</v>
      </c>
      <c r="B1961" s="30" t="s">
        <v>177</v>
      </c>
      <c r="C1961" s="30" t="s">
        <v>177</v>
      </c>
      <c r="D1961" s="30" t="s">
        <v>87</v>
      </c>
      <c r="E1961" s="35"/>
      <c r="F1961" s="31" t="s">
        <v>88</v>
      </c>
      <c r="G1961" s="17"/>
      <c r="H1961" s="17"/>
      <c r="I1961" s="17"/>
      <c r="J1961" s="17"/>
      <c r="K1961" s="17"/>
      <c r="L1961" s="17"/>
      <c r="M1961" s="17"/>
      <c r="N1961" s="17"/>
      <c r="O1961" s="17"/>
      <c r="P1961" s="17">
        <f t="shared" si="8897"/>
        <v>0</v>
      </c>
      <c r="Q1961" s="17">
        <f t="shared" si="8898"/>
        <v>0</v>
      </c>
      <c r="R1961" s="17">
        <f t="shared" si="8899"/>
        <v>0</v>
      </c>
      <c r="S1961" s="17">
        <f t="shared" si="8900"/>
        <v>76952.030719999995</v>
      </c>
      <c r="T1961" s="17">
        <f t="shared" si="8901"/>
        <v>0</v>
      </c>
      <c r="U1961" s="17">
        <f t="shared" si="8902"/>
        <v>0</v>
      </c>
      <c r="V1961" s="17">
        <f t="shared" si="8903"/>
        <v>0</v>
      </c>
      <c r="W1961" s="17">
        <f t="shared" si="8904"/>
        <v>0</v>
      </c>
      <c r="X1961" s="17">
        <f t="shared" si="8905"/>
        <v>0</v>
      </c>
      <c r="Y1961" s="17">
        <f t="shared" si="8939"/>
        <v>76952.030719999995</v>
      </c>
      <c r="Z1961" s="17">
        <f t="shared" si="8940"/>
        <v>0</v>
      </c>
      <c r="AA1961" s="17">
        <f t="shared" si="8941"/>
        <v>0</v>
      </c>
      <c r="AB1961" s="17">
        <f t="shared" si="8906"/>
        <v>0</v>
      </c>
      <c r="AC1961" s="17">
        <f t="shared" si="8907"/>
        <v>0</v>
      </c>
      <c r="AD1961" s="17">
        <f t="shared" si="8908"/>
        <v>0</v>
      </c>
      <c r="AE1961" s="17">
        <f t="shared" si="8942"/>
        <v>76952.030719999995</v>
      </c>
      <c r="AF1961" s="17">
        <f t="shared" si="8943"/>
        <v>0</v>
      </c>
      <c r="AG1961" s="17">
        <f t="shared" si="8944"/>
        <v>0</v>
      </c>
      <c r="AH1961" s="17">
        <f t="shared" si="8909"/>
        <v>0</v>
      </c>
      <c r="AI1961" s="17">
        <f t="shared" si="8910"/>
        <v>0</v>
      </c>
      <c r="AJ1961" s="17">
        <f t="shared" si="8911"/>
        <v>-76952.030719999995</v>
      </c>
      <c r="AK1961" s="17">
        <f t="shared" si="8912"/>
        <v>0</v>
      </c>
      <c r="AL1961" s="17">
        <f t="shared" si="8913"/>
        <v>0</v>
      </c>
      <c r="AM1961" s="17">
        <f t="shared" si="8914"/>
        <v>0</v>
      </c>
      <c r="AN1961" s="17">
        <f t="shared" si="8915"/>
        <v>0</v>
      </c>
      <c r="AO1961" s="17">
        <f t="shared" si="8916"/>
        <v>0</v>
      </c>
      <c r="AP1961" s="17">
        <f t="shared" si="8917"/>
        <v>0</v>
      </c>
      <c r="AQ1961" s="17">
        <f t="shared" si="8918"/>
        <v>0</v>
      </c>
      <c r="AR1961" s="17">
        <f t="shared" si="8919"/>
        <v>0</v>
      </c>
      <c r="AS1961" s="17">
        <f t="shared" si="8920"/>
        <v>0</v>
      </c>
      <c r="AT1961" s="17">
        <f t="shared" si="8921"/>
        <v>0</v>
      </c>
      <c r="AU1961" s="17">
        <f t="shared" si="8922"/>
        <v>0</v>
      </c>
      <c r="AV1961" s="17">
        <f t="shared" si="8923"/>
        <v>0</v>
      </c>
      <c r="AW1961" s="17">
        <f t="shared" si="8945"/>
        <v>0</v>
      </c>
      <c r="AX1961" s="17">
        <f t="shared" si="8946"/>
        <v>0</v>
      </c>
      <c r="AY1961" s="17">
        <f t="shared" si="8947"/>
        <v>0</v>
      </c>
      <c r="AZ1961" s="17">
        <f t="shared" si="8924"/>
        <v>0</v>
      </c>
      <c r="BA1961" s="17">
        <f t="shared" si="8948"/>
        <v>0</v>
      </c>
      <c r="BB1961" s="17">
        <f t="shared" si="8949"/>
        <v>0</v>
      </c>
      <c r="BC1961" s="17">
        <f t="shared" si="8950"/>
        <v>0</v>
      </c>
      <c r="BD1961" s="17">
        <f t="shared" si="8925"/>
        <v>0</v>
      </c>
      <c r="BE1961" s="17">
        <f t="shared" si="8926"/>
        <v>0</v>
      </c>
      <c r="BF1961" s="17">
        <f t="shared" si="8927"/>
        <v>0</v>
      </c>
      <c r="BG1961" s="17">
        <f t="shared" si="8928"/>
        <v>0</v>
      </c>
      <c r="BH1961" s="17">
        <f t="shared" si="8929"/>
        <v>0</v>
      </c>
      <c r="BI1961" s="17">
        <f t="shared" si="8930"/>
        <v>0</v>
      </c>
      <c r="BJ1961" s="17">
        <f t="shared" si="8931"/>
        <v>0</v>
      </c>
      <c r="BK1961" s="17">
        <f t="shared" si="8932"/>
        <v>0</v>
      </c>
      <c r="BL1961" s="17">
        <f t="shared" si="8933"/>
        <v>0</v>
      </c>
      <c r="BM1961" s="17">
        <f t="shared" si="8934"/>
        <v>0</v>
      </c>
      <c r="BN1961" s="17">
        <f t="shared" si="8935"/>
        <v>0</v>
      </c>
      <c r="BO1961" s="17">
        <f t="shared" si="8951"/>
        <v>0</v>
      </c>
      <c r="BP1961" s="17">
        <f t="shared" si="8952"/>
        <v>0</v>
      </c>
      <c r="BQ1961" s="17">
        <f t="shared" si="8953"/>
        <v>0</v>
      </c>
      <c r="BR1961" s="17">
        <f t="shared" si="8936"/>
        <v>0</v>
      </c>
      <c r="BS1961" s="17">
        <f t="shared" si="8937"/>
        <v>0</v>
      </c>
      <c r="BT1961" s="17">
        <f t="shared" si="8938"/>
        <v>0</v>
      </c>
      <c r="BU1961" s="17">
        <f t="shared" si="8954"/>
        <v>0</v>
      </c>
      <c r="BV1961" s="17">
        <f t="shared" si="8955"/>
        <v>0</v>
      </c>
      <c r="BW1961" s="17">
        <f t="shared" si="8956"/>
        <v>0</v>
      </c>
      <c r="BX1961" s="17">
        <f t="shared" si="8887"/>
        <v>0</v>
      </c>
      <c r="BY1961" s="17">
        <f t="shared" si="8888"/>
        <v>0</v>
      </c>
      <c r="BZ1961" s="17">
        <f t="shared" si="8889"/>
        <v>0</v>
      </c>
      <c r="CA1961" s="17">
        <f t="shared" si="8890"/>
        <v>0</v>
      </c>
      <c r="CB1961" s="17">
        <f t="shared" si="8891"/>
        <v>0</v>
      </c>
      <c r="CC1961" s="17">
        <f t="shared" si="8892"/>
        <v>0</v>
      </c>
      <c r="CD1961" s="17">
        <f t="shared" si="8893"/>
        <v>0</v>
      </c>
      <c r="CE1961" s="17">
        <f t="shared" si="8894"/>
        <v>0</v>
      </c>
      <c r="CF1961" s="17">
        <f t="shared" si="8895"/>
        <v>0</v>
      </c>
      <c r="CG1961" s="17">
        <f t="shared" si="8957"/>
        <v>0</v>
      </c>
      <c r="CH1961" s="17">
        <f t="shared" si="8958"/>
        <v>0</v>
      </c>
      <c r="CI1961" s="17">
        <f t="shared" si="8959"/>
        <v>0</v>
      </c>
      <c r="CJ1961" s="17">
        <f t="shared" si="8896"/>
        <v>0</v>
      </c>
      <c r="CK1961" s="32">
        <v>0</v>
      </c>
      <c r="CL1961" s="32"/>
      <c r="CM1961" s="1"/>
      <c r="CN1961" s="1"/>
      <c r="CO1961" s="1"/>
      <c r="CP1961" s="1"/>
      <c r="CQ1961" s="1"/>
      <c r="CR1961" s="1"/>
      <c r="CS1961" s="1"/>
    </row>
    <row r="1962" s="1" customFormat="1" ht="30" hidden="1">
      <c r="A1962" s="30" t="s">
        <v>602</v>
      </c>
      <c r="B1962" s="30" t="s">
        <v>177</v>
      </c>
      <c r="C1962" s="30" t="s">
        <v>177</v>
      </c>
      <c r="D1962" s="30" t="s">
        <v>718</v>
      </c>
      <c r="E1962" s="30"/>
      <c r="F1962" s="31" t="s">
        <v>719</v>
      </c>
      <c r="G1962" s="17"/>
      <c r="H1962" s="17"/>
      <c r="I1962" s="17"/>
      <c r="J1962" s="17"/>
      <c r="K1962" s="17"/>
      <c r="L1962" s="17"/>
      <c r="M1962" s="17"/>
      <c r="N1962" s="17"/>
      <c r="O1962" s="17"/>
      <c r="P1962" s="17">
        <f t="shared" si="8897"/>
        <v>0</v>
      </c>
      <c r="Q1962" s="17">
        <f t="shared" si="8898"/>
        <v>0</v>
      </c>
      <c r="R1962" s="17">
        <f t="shared" si="8899"/>
        <v>0</v>
      </c>
      <c r="S1962" s="17">
        <f t="shared" si="8900"/>
        <v>76952.030719999995</v>
      </c>
      <c r="T1962" s="17">
        <f t="shared" si="8901"/>
        <v>0</v>
      </c>
      <c r="U1962" s="17">
        <f t="shared" si="8902"/>
        <v>0</v>
      </c>
      <c r="V1962" s="17">
        <f t="shared" si="8903"/>
        <v>0</v>
      </c>
      <c r="W1962" s="17">
        <f t="shared" si="8904"/>
        <v>0</v>
      </c>
      <c r="X1962" s="17">
        <f t="shared" si="8905"/>
        <v>0</v>
      </c>
      <c r="Y1962" s="17">
        <f t="shared" si="8939"/>
        <v>76952.030719999995</v>
      </c>
      <c r="Z1962" s="17">
        <f t="shared" si="8940"/>
        <v>0</v>
      </c>
      <c r="AA1962" s="17">
        <f t="shared" si="8941"/>
        <v>0</v>
      </c>
      <c r="AB1962" s="17">
        <f t="shared" si="8906"/>
        <v>0</v>
      </c>
      <c r="AC1962" s="17">
        <f t="shared" si="8907"/>
        <v>0</v>
      </c>
      <c r="AD1962" s="17">
        <f t="shared" si="8908"/>
        <v>0</v>
      </c>
      <c r="AE1962" s="17">
        <f t="shared" si="8942"/>
        <v>76952.030719999995</v>
      </c>
      <c r="AF1962" s="17">
        <f t="shared" si="8943"/>
        <v>0</v>
      </c>
      <c r="AG1962" s="17">
        <f t="shared" si="8944"/>
        <v>0</v>
      </c>
      <c r="AH1962" s="17">
        <f t="shared" si="8909"/>
        <v>0</v>
      </c>
      <c r="AI1962" s="17">
        <f t="shared" si="8910"/>
        <v>0</v>
      </c>
      <c r="AJ1962" s="17">
        <f t="shared" si="8911"/>
        <v>-76952.030719999995</v>
      </c>
      <c r="AK1962" s="17">
        <f t="shared" si="8912"/>
        <v>0</v>
      </c>
      <c r="AL1962" s="17">
        <f t="shared" si="8913"/>
        <v>0</v>
      </c>
      <c r="AM1962" s="17">
        <f t="shared" si="8914"/>
        <v>0</v>
      </c>
      <c r="AN1962" s="17">
        <f t="shared" si="8915"/>
        <v>0</v>
      </c>
      <c r="AO1962" s="17">
        <f t="shared" si="8916"/>
        <v>0</v>
      </c>
      <c r="AP1962" s="17">
        <f t="shared" si="8917"/>
        <v>0</v>
      </c>
      <c r="AQ1962" s="17">
        <f t="shared" si="8918"/>
        <v>0</v>
      </c>
      <c r="AR1962" s="17">
        <f t="shared" si="8919"/>
        <v>0</v>
      </c>
      <c r="AS1962" s="17">
        <f t="shared" si="8920"/>
        <v>0</v>
      </c>
      <c r="AT1962" s="17">
        <f t="shared" si="8921"/>
        <v>0</v>
      </c>
      <c r="AU1962" s="17">
        <f t="shared" si="8922"/>
        <v>0</v>
      </c>
      <c r="AV1962" s="17">
        <f t="shared" si="8923"/>
        <v>0</v>
      </c>
      <c r="AW1962" s="17">
        <f t="shared" si="8945"/>
        <v>0</v>
      </c>
      <c r="AX1962" s="17">
        <f t="shared" si="8946"/>
        <v>0</v>
      </c>
      <c r="AY1962" s="17">
        <f t="shared" si="8947"/>
        <v>0</v>
      </c>
      <c r="AZ1962" s="17">
        <f t="shared" si="8924"/>
        <v>0</v>
      </c>
      <c r="BA1962" s="17">
        <f t="shared" si="8948"/>
        <v>0</v>
      </c>
      <c r="BB1962" s="17">
        <f t="shared" si="8949"/>
        <v>0</v>
      </c>
      <c r="BC1962" s="17">
        <f t="shared" si="8950"/>
        <v>0</v>
      </c>
      <c r="BD1962" s="17">
        <f t="shared" si="8925"/>
        <v>0</v>
      </c>
      <c r="BE1962" s="17">
        <f t="shared" si="8926"/>
        <v>0</v>
      </c>
      <c r="BF1962" s="17">
        <f t="shared" si="8927"/>
        <v>0</v>
      </c>
      <c r="BG1962" s="17">
        <f t="shared" si="8928"/>
        <v>0</v>
      </c>
      <c r="BH1962" s="17">
        <f t="shared" si="8929"/>
        <v>0</v>
      </c>
      <c r="BI1962" s="17">
        <f t="shared" si="8930"/>
        <v>0</v>
      </c>
      <c r="BJ1962" s="17">
        <f t="shared" si="8931"/>
        <v>0</v>
      </c>
      <c r="BK1962" s="17">
        <f t="shared" si="8932"/>
        <v>0</v>
      </c>
      <c r="BL1962" s="17">
        <f t="shared" si="8933"/>
        <v>0</v>
      </c>
      <c r="BM1962" s="17">
        <f t="shared" si="8934"/>
        <v>0</v>
      </c>
      <c r="BN1962" s="17">
        <f t="shared" si="8935"/>
        <v>0</v>
      </c>
      <c r="BO1962" s="17">
        <f t="shared" si="8951"/>
        <v>0</v>
      </c>
      <c r="BP1962" s="17">
        <f t="shared" si="8952"/>
        <v>0</v>
      </c>
      <c r="BQ1962" s="17">
        <f t="shared" si="8953"/>
        <v>0</v>
      </c>
      <c r="BR1962" s="17">
        <f t="shared" si="8936"/>
        <v>0</v>
      </c>
      <c r="BS1962" s="17">
        <f t="shared" si="8937"/>
        <v>0</v>
      </c>
      <c r="BT1962" s="17">
        <f t="shared" si="8938"/>
        <v>0</v>
      </c>
      <c r="BU1962" s="17">
        <f t="shared" si="8954"/>
        <v>0</v>
      </c>
      <c r="BV1962" s="17">
        <f t="shared" si="8955"/>
        <v>0</v>
      </c>
      <c r="BW1962" s="17">
        <f t="shared" si="8956"/>
        <v>0</v>
      </c>
      <c r="BX1962" s="17">
        <f t="shared" si="8887"/>
        <v>0</v>
      </c>
      <c r="BY1962" s="17">
        <f t="shared" si="8888"/>
        <v>0</v>
      </c>
      <c r="BZ1962" s="17">
        <f t="shared" si="8889"/>
        <v>0</v>
      </c>
      <c r="CA1962" s="17">
        <f t="shared" si="8890"/>
        <v>0</v>
      </c>
      <c r="CB1962" s="17">
        <f t="shared" si="8891"/>
        <v>0</v>
      </c>
      <c r="CC1962" s="37">
        <f t="shared" si="8892"/>
        <v>0</v>
      </c>
      <c r="CD1962" s="17">
        <f t="shared" si="8893"/>
        <v>0</v>
      </c>
      <c r="CE1962" s="17">
        <f t="shared" si="8894"/>
        <v>0</v>
      </c>
      <c r="CF1962" s="37">
        <f t="shared" si="8895"/>
        <v>0</v>
      </c>
      <c r="CG1962" s="17">
        <f t="shared" si="8957"/>
        <v>0</v>
      </c>
      <c r="CH1962" s="17">
        <f t="shared" si="8958"/>
        <v>0</v>
      </c>
      <c r="CI1962" s="17">
        <f t="shared" si="8959"/>
        <v>0</v>
      </c>
      <c r="CJ1962" s="17">
        <f t="shared" si="8896"/>
        <v>0</v>
      </c>
      <c r="CK1962" s="32">
        <v>0</v>
      </c>
      <c r="CL1962" s="32"/>
      <c r="CM1962" s="1"/>
      <c r="CN1962" s="1"/>
      <c r="CO1962" s="1"/>
      <c r="CP1962" s="1"/>
      <c r="CQ1962" s="1"/>
      <c r="CR1962" s="1"/>
      <c r="CS1962" s="1"/>
    </row>
    <row r="1963" s="1" customFormat="1" ht="30" hidden="1">
      <c r="A1963" s="30" t="s">
        <v>602</v>
      </c>
      <c r="B1963" s="30" t="s">
        <v>177</v>
      </c>
      <c r="C1963" s="30" t="s">
        <v>177</v>
      </c>
      <c r="D1963" s="30" t="s">
        <v>718</v>
      </c>
      <c r="E1963" s="30" t="s">
        <v>91</v>
      </c>
      <c r="F1963" s="31" t="s">
        <v>92</v>
      </c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>
        <v>76952.030719999995</v>
      </c>
      <c r="T1963" s="17"/>
      <c r="U1963" s="17"/>
      <c r="V1963" s="17"/>
      <c r="W1963" s="17"/>
      <c r="X1963" s="17"/>
      <c r="Y1963" s="17">
        <f t="shared" si="8939"/>
        <v>76952.030719999995</v>
      </c>
      <c r="Z1963" s="17">
        <f t="shared" si="8940"/>
        <v>0</v>
      </c>
      <c r="AA1963" s="17">
        <f t="shared" si="8941"/>
        <v>0</v>
      </c>
      <c r="AB1963" s="17"/>
      <c r="AC1963" s="17"/>
      <c r="AD1963" s="17"/>
      <c r="AE1963" s="17">
        <f t="shared" si="8942"/>
        <v>76952.030719999995</v>
      </c>
      <c r="AF1963" s="17">
        <f t="shared" si="8943"/>
        <v>0</v>
      </c>
      <c r="AG1963" s="17">
        <f t="shared" si="8944"/>
        <v>0</v>
      </c>
      <c r="AH1963" s="17"/>
      <c r="AI1963" s="17"/>
      <c r="AJ1963" s="17">
        <v>-76952.030719999995</v>
      </c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>
        <f t="shared" si="8945"/>
        <v>0</v>
      </c>
      <c r="AX1963" s="17">
        <f t="shared" si="8946"/>
        <v>0</v>
      </c>
      <c r="AY1963" s="17">
        <f t="shared" si="8947"/>
        <v>0</v>
      </c>
      <c r="AZ1963" s="17"/>
      <c r="BA1963" s="17">
        <f t="shared" si="8948"/>
        <v>0</v>
      </c>
      <c r="BB1963" s="17">
        <f t="shared" si="8949"/>
        <v>0</v>
      </c>
      <c r="BC1963" s="17">
        <f t="shared" si="8950"/>
        <v>0</v>
      </c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>
        <f t="shared" si="8951"/>
        <v>0</v>
      </c>
      <c r="BP1963" s="17">
        <f t="shared" si="8952"/>
        <v>0</v>
      </c>
      <c r="BQ1963" s="17">
        <f t="shared" si="8953"/>
        <v>0</v>
      </c>
      <c r="BR1963" s="17"/>
      <c r="BS1963" s="17"/>
      <c r="BT1963" s="17"/>
      <c r="BU1963" s="17">
        <f t="shared" si="8954"/>
        <v>0</v>
      </c>
      <c r="BV1963" s="17">
        <f t="shared" si="8955"/>
        <v>0</v>
      </c>
      <c r="BW1963" s="17">
        <f t="shared" si="8956"/>
        <v>0</v>
      </c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>
        <f t="shared" si="8957"/>
        <v>0</v>
      </c>
      <c r="CH1963" s="17">
        <f t="shared" si="8958"/>
        <v>0</v>
      </c>
      <c r="CI1963" s="17">
        <f t="shared" si="8959"/>
        <v>0</v>
      </c>
      <c r="CJ1963" s="17"/>
      <c r="CK1963" s="32">
        <v>0</v>
      </c>
      <c r="CL1963" s="32"/>
      <c r="CM1963" s="1"/>
      <c r="CN1963" s="1"/>
      <c r="CO1963" s="1"/>
      <c r="CP1963" s="1"/>
      <c r="CQ1963" s="1"/>
      <c r="CR1963" s="1"/>
      <c r="CS1963" s="1"/>
    </row>
    <row r="1964" s="25" customFormat="1" ht="30" hidden="1">
      <c r="A1964" s="26" t="s">
        <v>602</v>
      </c>
      <c r="B1964" s="26" t="s">
        <v>177</v>
      </c>
      <c r="C1964" s="58" t="s">
        <v>273</v>
      </c>
      <c r="D1964" s="26"/>
      <c r="E1964" s="58"/>
      <c r="F1964" s="27" t="s">
        <v>274</v>
      </c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8"/>
      <c r="AY1964" s="28"/>
      <c r="AZ1964" s="28"/>
      <c r="BA1964" s="28"/>
      <c r="BB1964" s="28"/>
      <c r="BC1964" s="28"/>
      <c r="BD1964" s="28"/>
      <c r="BE1964" s="28"/>
      <c r="BF1964" s="28"/>
      <c r="BG1964" s="28"/>
      <c r="BH1964" s="28"/>
      <c r="BI1964" s="28"/>
      <c r="BJ1964" s="28"/>
      <c r="BK1964" s="28"/>
      <c r="BL1964" s="28"/>
      <c r="BM1964" s="28"/>
      <c r="BN1964" s="28"/>
      <c r="BO1964" s="28"/>
      <c r="BP1964" s="28"/>
      <c r="BQ1964" s="28"/>
      <c r="BR1964" s="28"/>
      <c r="BS1964" s="28"/>
      <c r="BT1964" s="28"/>
      <c r="BU1964" s="28"/>
      <c r="BV1964" s="28"/>
      <c r="BW1964" s="28"/>
      <c r="BX1964" s="28">
        <f t="shared" si="8887"/>
        <v>0</v>
      </c>
      <c r="BY1964" s="28">
        <f t="shared" si="8888"/>
        <v>0</v>
      </c>
      <c r="BZ1964" s="28">
        <f t="shared" si="8889"/>
        <v>0</v>
      </c>
      <c r="CA1964" s="28">
        <f t="shared" si="8890"/>
        <v>0</v>
      </c>
      <c r="CB1964" s="28">
        <f t="shared" si="8891"/>
        <v>0</v>
      </c>
      <c r="CC1964" s="53">
        <f t="shared" si="8892"/>
        <v>0</v>
      </c>
      <c r="CD1964" s="28">
        <f t="shared" si="8893"/>
        <v>0</v>
      </c>
      <c r="CE1964" s="28">
        <f t="shared" si="8894"/>
        <v>0</v>
      </c>
      <c r="CF1964" s="53">
        <f t="shared" si="8895"/>
        <v>0</v>
      </c>
      <c r="CG1964" s="28">
        <f t="shared" si="8957"/>
        <v>0</v>
      </c>
      <c r="CH1964" s="28">
        <f t="shared" si="8958"/>
        <v>0</v>
      </c>
      <c r="CI1964" s="28">
        <f t="shared" si="8959"/>
        <v>0</v>
      </c>
      <c r="CJ1964" s="28">
        <f t="shared" si="8896"/>
        <v>0</v>
      </c>
      <c r="CK1964" s="32">
        <v>0</v>
      </c>
      <c r="CL1964" s="29"/>
      <c r="CM1964" s="25"/>
      <c r="CN1964" s="25"/>
      <c r="CO1964" s="25"/>
      <c r="CP1964" s="25"/>
      <c r="CQ1964" s="25"/>
      <c r="CR1964" s="25"/>
      <c r="CS1964" s="25"/>
    </row>
    <row r="1965" s="1" customFormat="1" ht="30" hidden="1">
      <c r="A1965" s="30" t="s">
        <v>602</v>
      </c>
      <c r="B1965" s="30" t="s">
        <v>177</v>
      </c>
      <c r="C1965" s="30" t="s">
        <v>273</v>
      </c>
      <c r="D1965" s="48" t="s">
        <v>309</v>
      </c>
      <c r="E1965" s="30"/>
      <c r="F1965" s="55" t="s">
        <v>310</v>
      </c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>
        <f t="shared" si="8887"/>
        <v>0</v>
      </c>
      <c r="BY1965" s="17">
        <f t="shared" si="8888"/>
        <v>0</v>
      </c>
      <c r="BZ1965" s="17">
        <f t="shared" si="8889"/>
        <v>0</v>
      </c>
      <c r="CA1965" s="17">
        <f t="shared" si="8890"/>
        <v>0</v>
      </c>
      <c r="CB1965" s="17">
        <f t="shared" si="8891"/>
        <v>0</v>
      </c>
      <c r="CC1965" s="17">
        <f t="shared" si="8892"/>
        <v>0</v>
      </c>
      <c r="CD1965" s="17">
        <f t="shared" si="8893"/>
        <v>0</v>
      </c>
      <c r="CE1965" s="17">
        <f t="shared" si="8894"/>
        <v>0</v>
      </c>
      <c r="CF1965" s="17">
        <f t="shared" si="8895"/>
        <v>0</v>
      </c>
      <c r="CG1965" s="17">
        <f t="shared" si="8957"/>
        <v>0</v>
      </c>
      <c r="CH1965" s="17">
        <f t="shared" si="8958"/>
        <v>0</v>
      </c>
      <c r="CI1965" s="17">
        <f t="shared" si="8959"/>
        <v>0</v>
      </c>
      <c r="CJ1965" s="17">
        <f t="shared" si="8896"/>
        <v>0</v>
      </c>
      <c r="CK1965" s="32">
        <v>0</v>
      </c>
      <c r="CL1965" s="32"/>
      <c r="CM1965" s="1"/>
      <c r="CN1965" s="1"/>
      <c r="CO1965" s="1"/>
      <c r="CP1965" s="1"/>
      <c r="CQ1965" s="1"/>
      <c r="CR1965" s="1"/>
      <c r="CS1965" s="1"/>
    </row>
    <row r="1966" s="1" customFormat="1" ht="30" hidden="1">
      <c r="A1966" s="30" t="s">
        <v>602</v>
      </c>
      <c r="B1966" s="30" t="s">
        <v>177</v>
      </c>
      <c r="C1966" s="48" t="s">
        <v>273</v>
      </c>
      <c r="D1966" s="30" t="s">
        <v>311</v>
      </c>
      <c r="E1966" s="48"/>
      <c r="F1966" s="59" t="s">
        <v>41</v>
      </c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>
        <f t="shared" si="8887"/>
        <v>0</v>
      </c>
      <c r="BY1966" s="17">
        <f t="shared" si="8888"/>
        <v>0</v>
      </c>
      <c r="BZ1966" s="17">
        <f t="shared" si="8889"/>
        <v>0</v>
      </c>
      <c r="CA1966" s="17">
        <f t="shared" si="8890"/>
        <v>0</v>
      </c>
      <c r="CB1966" s="17">
        <f t="shared" si="8891"/>
        <v>0</v>
      </c>
      <c r="CC1966" s="37">
        <f t="shared" si="8892"/>
        <v>0</v>
      </c>
      <c r="CD1966" s="17">
        <f t="shared" si="8893"/>
        <v>0</v>
      </c>
      <c r="CE1966" s="17">
        <f t="shared" si="8894"/>
        <v>0</v>
      </c>
      <c r="CF1966" s="37">
        <f t="shared" si="8895"/>
        <v>0</v>
      </c>
      <c r="CG1966" s="17">
        <f t="shared" si="8957"/>
        <v>0</v>
      </c>
      <c r="CH1966" s="17">
        <f t="shared" si="8958"/>
        <v>0</v>
      </c>
      <c r="CI1966" s="17">
        <f t="shared" si="8959"/>
        <v>0</v>
      </c>
      <c r="CJ1966" s="17">
        <f t="shared" si="8896"/>
        <v>0</v>
      </c>
      <c r="CK1966" s="32">
        <v>0</v>
      </c>
      <c r="CL1966" s="32"/>
      <c r="CM1966" s="1"/>
      <c r="CN1966" s="1"/>
      <c r="CO1966" s="1"/>
      <c r="CP1966" s="1"/>
      <c r="CQ1966" s="1"/>
      <c r="CR1966" s="1"/>
      <c r="CS1966" s="1"/>
    </row>
    <row r="1967" s="1" customFormat="1" ht="30" hidden="1">
      <c r="A1967" s="30" t="s">
        <v>602</v>
      </c>
      <c r="B1967" s="30" t="s">
        <v>177</v>
      </c>
      <c r="C1967" s="30" t="s">
        <v>273</v>
      </c>
      <c r="D1967" s="48" t="s">
        <v>324</v>
      </c>
      <c r="E1967" s="30"/>
      <c r="F1967" s="55" t="s">
        <v>325</v>
      </c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>
        <f t="shared" si="8887"/>
        <v>0</v>
      </c>
      <c r="BY1967" s="17">
        <f t="shared" si="8888"/>
        <v>0</v>
      </c>
      <c r="BZ1967" s="17">
        <f t="shared" si="8889"/>
        <v>0</v>
      </c>
      <c r="CA1967" s="17">
        <f t="shared" si="8890"/>
        <v>0</v>
      </c>
      <c r="CB1967" s="17">
        <f t="shared" si="8891"/>
        <v>0</v>
      </c>
      <c r="CC1967" s="17">
        <f t="shared" si="8892"/>
        <v>0</v>
      </c>
      <c r="CD1967" s="17">
        <f t="shared" si="8893"/>
        <v>0</v>
      </c>
      <c r="CE1967" s="17">
        <f t="shared" si="8894"/>
        <v>0</v>
      </c>
      <c r="CF1967" s="17">
        <f t="shared" si="8895"/>
        <v>0</v>
      </c>
      <c r="CG1967" s="17">
        <f t="shared" si="8957"/>
        <v>0</v>
      </c>
      <c r="CH1967" s="17">
        <f t="shared" si="8958"/>
        <v>0</v>
      </c>
      <c r="CI1967" s="17">
        <f t="shared" si="8959"/>
        <v>0</v>
      </c>
      <c r="CJ1967" s="17">
        <f t="shared" si="8896"/>
        <v>0</v>
      </c>
      <c r="CK1967" s="32">
        <v>0</v>
      </c>
      <c r="CL1967" s="32"/>
      <c r="CM1967" s="1"/>
      <c r="CN1967" s="1"/>
      <c r="CO1967" s="1"/>
      <c r="CP1967" s="1"/>
      <c r="CQ1967" s="1"/>
      <c r="CR1967" s="1"/>
      <c r="CS1967" s="1"/>
    </row>
    <row r="1968" s="1" customFormat="1" ht="30" hidden="1">
      <c r="A1968" s="30" t="s">
        <v>602</v>
      </c>
      <c r="B1968" s="30" t="s">
        <v>177</v>
      </c>
      <c r="C1968" s="48" t="s">
        <v>273</v>
      </c>
      <c r="D1968" s="30" t="s">
        <v>329</v>
      </c>
      <c r="E1968" s="48"/>
      <c r="F1968" s="59" t="s">
        <v>330</v>
      </c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>
        <f t="shared" si="8887"/>
        <v>0</v>
      </c>
      <c r="BY1968" s="17">
        <f t="shared" si="8888"/>
        <v>0</v>
      </c>
      <c r="BZ1968" s="17">
        <f t="shared" si="8889"/>
        <v>0</v>
      </c>
      <c r="CA1968" s="17">
        <f t="shared" si="8890"/>
        <v>0</v>
      </c>
      <c r="CB1968" s="17">
        <f t="shared" si="8891"/>
        <v>0</v>
      </c>
      <c r="CC1968" s="37">
        <f t="shared" si="8892"/>
        <v>0</v>
      </c>
      <c r="CD1968" s="17">
        <f t="shared" si="8893"/>
        <v>0</v>
      </c>
      <c r="CE1968" s="17">
        <f t="shared" si="8894"/>
        <v>0</v>
      </c>
      <c r="CF1968" s="37">
        <f t="shared" si="8895"/>
        <v>0</v>
      </c>
      <c r="CG1968" s="17">
        <f t="shared" si="8957"/>
        <v>0</v>
      </c>
      <c r="CH1968" s="17">
        <f t="shared" si="8958"/>
        <v>0</v>
      </c>
      <c r="CI1968" s="17">
        <f t="shared" si="8959"/>
        <v>0</v>
      </c>
      <c r="CJ1968" s="17">
        <f t="shared" si="8896"/>
        <v>0</v>
      </c>
      <c r="CK1968" s="32">
        <v>0</v>
      </c>
      <c r="CL1968" s="32"/>
      <c r="CM1968" s="1"/>
      <c r="CN1968" s="1"/>
      <c r="CO1968" s="1"/>
      <c r="CP1968" s="1"/>
      <c r="CQ1968" s="1"/>
      <c r="CR1968" s="1"/>
      <c r="CS1968" s="1"/>
    </row>
    <row r="1969" s="1" customFormat="1" ht="30" hidden="1">
      <c r="A1969" s="30" t="s">
        <v>602</v>
      </c>
      <c r="B1969" s="30" t="s">
        <v>177</v>
      </c>
      <c r="C1969" s="30" t="s">
        <v>273</v>
      </c>
      <c r="D1969" s="48" t="s">
        <v>329</v>
      </c>
      <c r="E1969" s="30" t="s">
        <v>46</v>
      </c>
      <c r="F1969" s="55" t="s">
        <v>47</v>
      </c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>
        <f t="shared" si="8957"/>
        <v>0</v>
      </c>
      <c r="CH1969" s="17">
        <f t="shared" si="8958"/>
        <v>0</v>
      </c>
      <c r="CI1969" s="17">
        <f t="shared" si="8959"/>
        <v>0</v>
      </c>
      <c r="CJ1969" s="17"/>
      <c r="CK1969" s="32">
        <v>0</v>
      </c>
      <c r="CL1969" s="32"/>
      <c r="CM1969" s="1"/>
      <c r="CN1969" s="1"/>
      <c r="CO1969" s="1"/>
      <c r="CP1969" s="1"/>
      <c r="CQ1969" s="1"/>
      <c r="CR1969" s="1"/>
      <c r="CS1969" s="1"/>
    </row>
    <row r="1970" s="20" customFormat="1" ht="30" hidden="1">
      <c r="A1970" s="21" t="s">
        <v>602</v>
      </c>
      <c r="B1970" s="21" t="s">
        <v>80</v>
      </c>
      <c r="C1970" s="21"/>
      <c r="D1970" s="21"/>
      <c r="E1970" s="21"/>
      <c r="F1970" s="22" t="s">
        <v>81</v>
      </c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23"/>
      <c r="AS1970" s="23"/>
      <c r="AT1970" s="23"/>
      <c r="AU1970" s="23"/>
      <c r="AV1970" s="23"/>
      <c r="AW1970" s="23"/>
      <c r="AX1970" s="23"/>
      <c r="AY1970" s="23"/>
      <c r="AZ1970" s="23"/>
      <c r="BA1970" s="23"/>
      <c r="BB1970" s="23"/>
      <c r="BC1970" s="23"/>
      <c r="BD1970" s="23"/>
      <c r="BE1970" s="23"/>
      <c r="BF1970" s="23"/>
      <c r="BG1970" s="23"/>
      <c r="BH1970" s="23"/>
      <c r="BI1970" s="23"/>
      <c r="BJ1970" s="23"/>
      <c r="BK1970" s="23"/>
      <c r="BL1970" s="23"/>
      <c r="BM1970" s="23"/>
      <c r="BN1970" s="23"/>
      <c r="BO1970" s="23"/>
      <c r="BP1970" s="23"/>
      <c r="BQ1970" s="23"/>
      <c r="BR1970" s="23"/>
      <c r="BS1970" s="23"/>
      <c r="BT1970" s="23"/>
      <c r="BU1970" s="23"/>
      <c r="BV1970" s="23"/>
      <c r="BW1970" s="23"/>
      <c r="BX1970" s="23">
        <f t="shared" si="8887"/>
        <v>0</v>
      </c>
      <c r="BY1970" s="23">
        <f t="shared" si="8888"/>
        <v>0</v>
      </c>
      <c r="BZ1970" s="23">
        <f t="shared" si="8889"/>
        <v>0</v>
      </c>
      <c r="CA1970" s="23">
        <f t="shared" si="8890"/>
        <v>0</v>
      </c>
      <c r="CB1970" s="23">
        <f t="shared" si="8891"/>
        <v>0</v>
      </c>
      <c r="CC1970" s="36">
        <f t="shared" si="8892"/>
        <v>0</v>
      </c>
      <c r="CD1970" s="23">
        <f t="shared" si="8893"/>
        <v>0</v>
      </c>
      <c r="CE1970" s="23">
        <f t="shared" si="8894"/>
        <v>0</v>
      </c>
      <c r="CF1970" s="36">
        <f t="shared" si="8895"/>
        <v>0</v>
      </c>
      <c r="CG1970" s="23">
        <f t="shared" si="8957"/>
        <v>0</v>
      </c>
      <c r="CH1970" s="23">
        <f t="shared" si="8958"/>
        <v>0</v>
      </c>
      <c r="CI1970" s="23">
        <f t="shared" si="8959"/>
        <v>0</v>
      </c>
      <c r="CJ1970" s="23">
        <f t="shared" si="8896"/>
        <v>0</v>
      </c>
      <c r="CK1970" s="32">
        <v>0</v>
      </c>
      <c r="CL1970" s="24"/>
      <c r="CM1970" s="20"/>
      <c r="CN1970" s="20"/>
      <c r="CO1970" s="20"/>
      <c r="CP1970" s="20"/>
      <c r="CQ1970" s="20"/>
      <c r="CR1970" s="20"/>
      <c r="CS1970" s="20"/>
    </row>
    <row r="1971" s="25" customFormat="1" ht="30" hidden="1">
      <c r="A1971" s="26" t="s">
        <v>602</v>
      </c>
      <c r="B1971" s="26" t="s">
        <v>80</v>
      </c>
      <c r="C1971" s="26" t="s">
        <v>34</v>
      </c>
      <c r="D1971" s="26"/>
      <c r="E1971" s="26"/>
      <c r="F1971" s="27" t="s">
        <v>82</v>
      </c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8"/>
      <c r="AY1971" s="28"/>
      <c r="AZ1971" s="28"/>
      <c r="BA1971" s="28"/>
      <c r="BB1971" s="28"/>
      <c r="BC1971" s="28"/>
      <c r="BD1971" s="28"/>
      <c r="BE1971" s="28"/>
      <c r="BF1971" s="28"/>
      <c r="BG1971" s="28"/>
      <c r="BH1971" s="28"/>
      <c r="BI1971" s="28"/>
      <c r="BJ1971" s="28"/>
      <c r="BK1971" s="28"/>
      <c r="BL1971" s="28"/>
      <c r="BM1971" s="28"/>
      <c r="BN1971" s="28"/>
      <c r="BO1971" s="28"/>
      <c r="BP1971" s="28"/>
      <c r="BQ1971" s="28"/>
      <c r="BR1971" s="28"/>
      <c r="BS1971" s="28"/>
      <c r="BT1971" s="28"/>
      <c r="BU1971" s="28"/>
      <c r="BV1971" s="28"/>
      <c r="BW1971" s="28"/>
      <c r="BX1971" s="28">
        <f t="shared" si="8887"/>
        <v>0</v>
      </c>
      <c r="BY1971" s="28">
        <f t="shared" si="8888"/>
        <v>0</v>
      </c>
      <c r="BZ1971" s="28">
        <f t="shared" si="8889"/>
        <v>0</v>
      </c>
      <c r="CA1971" s="28">
        <f t="shared" si="8890"/>
        <v>0</v>
      </c>
      <c r="CB1971" s="28">
        <f t="shared" si="8891"/>
        <v>0</v>
      </c>
      <c r="CC1971" s="28">
        <f t="shared" si="8892"/>
        <v>0</v>
      </c>
      <c r="CD1971" s="28">
        <f t="shared" si="8893"/>
        <v>0</v>
      </c>
      <c r="CE1971" s="28">
        <f t="shared" si="8894"/>
        <v>0</v>
      </c>
      <c r="CF1971" s="28">
        <f t="shared" si="8895"/>
        <v>0</v>
      </c>
      <c r="CG1971" s="28">
        <f t="shared" si="8957"/>
        <v>0</v>
      </c>
      <c r="CH1971" s="28">
        <f t="shared" si="8958"/>
        <v>0</v>
      </c>
      <c r="CI1971" s="28">
        <f t="shared" si="8959"/>
        <v>0</v>
      </c>
      <c r="CJ1971" s="28">
        <f t="shared" si="8896"/>
        <v>0</v>
      </c>
      <c r="CK1971" s="32">
        <v>0</v>
      </c>
      <c r="CL1971" s="29"/>
      <c r="CM1971" s="25"/>
      <c r="CN1971" s="25"/>
      <c r="CO1971" s="25"/>
      <c r="CP1971" s="25"/>
      <c r="CQ1971" s="25"/>
      <c r="CR1971" s="25"/>
      <c r="CS1971" s="25"/>
    </row>
    <row r="1972" s="1" customFormat="1" ht="30" hidden="1">
      <c r="A1972" s="30" t="s">
        <v>602</v>
      </c>
      <c r="B1972" s="30" t="s">
        <v>80</v>
      </c>
      <c r="C1972" s="30" t="s">
        <v>34</v>
      </c>
      <c r="D1972" s="48" t="s">
        <v>83</v>
      </c>
      <c r="E1972" s="30"/>
      <c r="F1972" s="55" t="s">
        <v>84</v>
      </c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>
        <f t="shared" si="8887"/>
        <v>0</v>
      </c>
      <c r="BY1972" s="17">
        <f t="shared" si="8888"/>
        <v>0</v>
      </c>
      <c r="BZ1972" s="17">
        <f t="shared" si="8889"/>
        <v>0</v>
      </c>
      <c r="CA1972" s="17">
        <f t="shared" si="8890"/>
        <v>0</v>
      </c>
      <c r="CB1972" s="17">
        <f t="shared" si="8891"/>
        <v>0</v>
      </c>
      <c r="CC1972" s="37">
        <f t="shared" si="8892"/>
        <v>0</v>
      </c>
      <c r="CD1972" s="17">
        <f t="shared" si="8893"/>
        <v>0</v>
      </c>
      <c r="CE1972" s="17">
        <f t="shared" si="8894"/>
        <v>0</v>
      </c>
      <c r="CF1972" s="37">
        <f t="shared" si="8895"/>
        <v>0</v>
      </c>
      <c r="CG1972" s="17">
        <f t="shared" si="8957"/>
        <v>0</v>
      </c>
      <c r="CH1972" s="17">
        <f t="shared" si="8958"/>
        <v>0</v>
      </c>
      <c r="CI1972" s="17">
        <f t="shared" si="8959"/>
        <v>0</v>
      </c>
      <c r="CJ1972" s="17">
        <f t="shared" si="8896"/>
        <v>0</v>
      </c>
      <c r="CK1972" s="32">
        <v>0</v>
      </c>
      <c r="CL1972" s="32"/>
      <c r="CM1972" s="1"/>
      <c r="CN1972" s="1"/>
      <c r="CO1972" s="1"/>
      <c r="CP1972" s="1"/>
      <c r="CQ1972" s="1"/>
      <c r="CR1972" s="1"/>
      <c r="CS1972" s="1"/>
    </row>
    <row r="1973" s="1" customFormat="1" ht="30" hidden="1">
      <c r="A1973" s="30" t="s">
        <v>602</v>
      </c>
      <c r="B1973" s="30" t="s">
        <v>80</v>
      </c>
      <c r="C1973" s="30" t="s">
        <v>34</v>
      </c>
      <c r="D1973" s="30" t="s">
        <v>152</v>
      </c>
      <c r="E1973" s="48"/>
      <c r="F1973" s="31" t="s">
        <v>41</v>
      </c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>
        <f t="shared" si="8887"/>
        <v>0</v>
      </c>
      <c r="BY1973" s="17">
        <f t="shared" si="8888"/>
        <v>0</v>
      </c>
      <c r="BZ1973" s="17">
        <f t="shared" si="8889"/>
        <v>0</v>
      </c>
      <c r="CA1973" s="17">
        <f t="shared" si="8890"/>
        <v>0</v>
      </c>
      <c r="CB1973" s="17">
        <f t="shared" si="8891"/>
        <v>0</v>
      </c>
      <c r="CC1973" s="17">
        <f t="shared" si="8892"/>
        <v>0</v>
      </c>
      <c r="CD1973" s="17">
        <f t="shared" si="8893"/>
        <v>0</v>
      </c>
      <c r="CE1973" s="17">
        <f t="shared" si="8894"/>
        <v>0</v>
      </c>
      <c r="CF1973" s="17">
        <f t="shared" si="8895"/>
        <v>0</v>
      </c>
      <c r="CG1973" s="17">
        <f t="shared" si="8957"/>
        <v>0</v>
      </c>
      <c r="CH1973" s="17">
        <f t="shared" si="8958"/>
        <v>0</v>
      </c>
      <c r="CI1973" s="17">
        <f t="shared" si="8959"/>
        <v>0</v>
      </c>
      <c r="CJ1973" s="17">
        <f t="shared" si="8896"/>
        <v>0</v>
      </c>
      <c r="CK1973" s="32">
        <v>0</v>
      </c>
      <c r="CL1973" s="32"/>
      <c r="CM1973" s="1"/>
      <c r="CN1973" s="1"/>
      <c r="CO1973" s="1"/>
      <c r="CP1973" s="1"/>
      <c r="CQ1973" s="1"/>
      <c r="CR1973" s="1"/>
      <c r="CS1973" s="1"/>
    </row>
    <row r="1974" s="1" customFormat="1" ht="30" hidden="1">
      <c r="A1974" s="30" t="s">
        <v>602</v>
      </c>
      <c r="B1974" s="30" t="s">
        <v>80</v>
      </c>
      <c r="C1974" s="30" t="s">
        <v>34</v>
      </c>
      <c r="D1974" s="48" t="s">
        <v>220</v>
      </c>
      <c r="E1974" s="30"/>
      <c r="F1974" s="55" t="s">
        <v>221</v>
      </c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>
        <f t="shared" si="8887"/>
        <v>0</v>
      </c>
      <c r="BY1974" s="17">
        <f t="shared" si="8888"/>
        <v>0</v>
      </c>
      <c r="BZ1974" s="17">
        <f t="shared" si="8889"/>
        <v>0</v>
      </c>
      <c r="CA1974" s="17">
        <f t="shared" si="8890"/>
        <v>0</v>
      </c>
      <c r="CB1974" s="17">
        <f t="shared" si="8891"/>
        <v>0</v>
      </c>
      <c r="CC1974" s="37">
        <f t="shared" si="8892"/>
        <v>0</v>
      </c>
      <c r="CD1974" s="17">
        <f t="shared" si="8893"/>
        <v>0</v>
      </c>
      <c r="CE1974" s="17">
        <f t="shared" si="8894"/>
        <v>0</v>
      </c>
      <c r="CF1974" s="37">
        <f t="shared" si="8895"/>
        <v>0</v>
      </c>
      <c r="CG1974" s="17">
        <f t="shared" si="8957"/>
        <v>0</v>
      </c>
      <c r="CH1974" s="17">
        <f t="shared" si="8958"/>
        <v>0</v>
      </c>
      <c r="CI1974" s="17">
        <f t="shared" si="8959"/>
        <v>0</v>
      </c>
      <c r="CJ1974" s="17">
        <f t="shared" si="8896"/>
        <v>0</v>
      </c>
      <c r="CK1974" s="32">
        <v>0</v>
      </c>
      <c r="CL1974" s="32"/>
      <c r="CM1974" s="1"/>
      <c r="CN1974" s="1"/>
      <c r="CO1974" s="1"/>
      <c r="CP1974" s="1"/>
      <c r="CQ1974" s="1"/>
      <c r="CR1974" s="1"/>
      <c r="CS1974" s="1"/>
    </row>
    <row r="1975" s="1" customFormat="1" ht="30" hidden="1">
      <c r="A1975" s="30" t="s">
        <v>602</v>
      </c>
      <c r="B1975" s="30" t="s">
        <v>80</v>
      </c>
      <c r="C1975" s="30" t="s">
        <v>34</v>
      </c>
      <c r="D1975" s="30" t="s">
        <v>224</v>
      </c>
      <c r="E1975" s="48"/>
      <c r="F1975" s="31" t="s">
        <v>225</v>
      </c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>
        <f t="shared" si="8887"/>
        <v>0</v>
      </c>
      <c r="BY1975" s="17">
        <f t="shared" si="8888"/>
        <v>0</v>
      </c>
      <c r="BZ1975" s="17">
        <f t="shared" si="8889"/>
        <v>0</v>
      </c>
      <c r="CA1975" s="17">
        <f t="shared" si="8890"/>
        <v>0</v>
      </c>
      <c r="CB1975" s="17">
        <f t="shared" si="8891"/>
        <v>0</v>
      </c>
      <c r="CC1975" s="17">
        <f t="shared" si="8892"/>
        <v>0</v>
      </c>
      <c r="CD1975" s="17">
        <f t="shared" si="8893"/>
        <v>0</v>
      </c>
      <c r="CE1975" s="17">
        <f t="shared" si="8894"/>
        <v>0</v>
      </c>
      <c r="CF1975" s="17">
        <f t="shared" si="8895"/>
        <v>0</v>
      </c>
      <c r="CG1975" s="17">
        <f t="shared" si="8957"/>
        <v>0</v>
      </c>
      <c r="CH1975" s="17">
        <f t="shared" si="8958"/>
        <v>0</v>
      </c>
      <c r="CI1975" s="17">
        <f t="shared" si="8959"/>
        <v>0</v>
      </c>
      <c r="CJ1975" s="17">
        <f t="shared" si="8896"/>
        <v>0</v>
      </c>
      <c r="CK1975" s="32">
        <v>0</v>
      </c>
      <c r="CL1975" s="32"/>
      <c r="CM1975" s="1"/>
      <c r="CN1975" s="1"/>
      <c r="CO1975" s="1"/>
      <c r="CP1975" s="1"/>
      <c r="CQ1975" s="1"/>
      <c r="CR1975" s="1"/>
      <c r="CS1975" s="1"/>
    </row>
    <row r="1976" s="1" customFormat="1" ht="30" hidden="1">
      <c r="A1976" s="30" t="s">
        <v>602</v>
      </c>
      <c r="B1976" s="30" t="s">
        <v>80</v>
      </c>
      <c r="C1976" s="30" t="s">
        <v>34</v>
      </c>
      <c r="D1976" s="48" t="s">
        <v>224</v>
      </c>
      <c r="E1976" s="30" t="s">
        <v>46</v>
      </c>
      <c r="F1976" s="51" t="s">
        <v>47</v>
      </c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37"/>
      <c r="CD1976" s="17"/>
      <c r="CE1976" s="17"/>
      <c r="CF1976" s="37"/>
      <c r="CG1976" s="17">
        <f t="shared" si="8957"/>
        <v>0</v>
      </c>
      <c r="CH1976" s="17">
        <f t="shared" si="8958"/>
        <v>0</v>
      </c>
      <c r="CI1976" s="17">
        <f t="shared" si="8959"/>
        <v>0</v>
      </c>
      <c r="CJ1976" s="17"/>
      <c r="CK1976" s="32">
        <v>0</v>
      </c>
      <c r="CL1976" s="32"/>
      <c r="CM1976" s="1"/>
      <c r="CN1976" s="1"/>
      <c r="CO1976" s="1"/>
      <c r="CP1976" s="1"/>
      <c r="CQ1976" s="1"/>
      <c r="CR1976" s="1"/>
      <c r="CS1976" s="1"/>
    </row>
    <row r="1977" s="20" customFormat="1" ht="15">
      <c r="A1977" s="21" t="s">
        <v>602</v>
      </c>
      <c r="B1977" s="21" t="s">
        <v>102</v>
      </c>
      <c r="C1977" s="21"/>
      <c r="D1977" s="21"/>
      <c r="E1977" s="33"/>
      <c r="F1977" s="22" t="s">
        <v>410</v>
      </c>
      <c r="G1977" s="23">
        <f t="shared" ref="G1965:G1980" si="8960">G1978</f>
        <v>345489.09999999998</v>
      </c>
      <c r="H1977" s="23">
        <f t="shared" ref="H1965:H1980" si="8961">H1978</f>
        <v>313169.79999999999</v>
      </c>
      <c r="I1977" s="23">
        <f t="shared" ref="I1977:I1980" si="8962">I1978</f>
        <v>0</v>
      </c>
      <c r="J1977" s="23">
        <f t="shared" ref="J1977:J1980" si="8963">J1978</f>
        <v>0</v>
      </c>
      <c r="K1977" s="23">
        <f t="shared" ref="K1977:K1980" si="8964">K1978</f>
        <v>0</v>
      </c>
      <c r="L1977" s="23">
        <f t="shared" ref="L1977:L1980" si="8965">L1978</f>
        <v>0</v>
      </c>
      <c r="M1977" s="23">
        <f t="shared" ref="M1944:M2007" si="8966">G1977+J1977</f>
        <v>345489.09999999998</v>
      </c>
      <c r="N1977" s="23">
        <f t="shared" ref="N1944:N2007" si="8967">H1977+K1977</f>
        <v>313169.79999999999</v>
      </c>
      <c r="O1977" s="23">
        <f t="shared" ref="O1944:O2007" si="8968">I1977+L1977</f>
        <v>0</v>
      </c>
      <c r="P1977" s="23">
        <f t="shared" si="8897"/>
        <v>0</v>
      </c>
      <c r="Q1977" s="23">
        <f t="shared" si="8898"/>
        <v>0</v>
      </c>
      <c r="R1977" s="23">
        <f t="shared" si="8899"/>
        <v>-345489.09999999998</v>
      </c>
      <c r="S1977" s="23">
        <f t="shared" si="8900"/>
        <v>75571.316919999997</v>
      </c>
      <c r="T1977" s="23">
        <f t="shared" si="8901"/>
        <v>0</v>
      </c>
      <c r="U1977" s="23">
        <f t="shared" si="8902"/>
        <v>-313169.79999999999</v>
      </c>
      <c r="V1977" s="23">
        <f t="shared" si="8903"/>
        <v>0</v>
      </c>
      <c r="W1977" s="23">
        <f t="shared" si="8904"/>
        <v>0</v>
      </c>
      <c r="X1977" s="23">
        <f t="shared" si="8905"/>
        <v>0</v>
      </c>
      <c r="Y1977" s="23">
        <f t="shared" si="8939"/>
        <v>75571.316919999997</v>
      </c>
      <c r="Z1977" s="23">
        <f t="shared" si="8940"/>
        <v>0</v>
      </c>
      <c r="AA1977" s="23">
        <f t="shared" si="8941"/>
        <v>0</v>
      </c>
      <c r="AB1977" s="23">
        <f t="shared" si="8906"/>
        <v>0</v>
      </c>
      <c r="AC1977" s="23">
        <f t="shared" si="8907"/>
        <v>0</v>
      </c>
      <c r="AD1977" s="23">
        <f t="shared" si="8908"/>
        <v>0</v>
      </c>
      <c r="AE1977" s="23">
        <f t="shared" si="8942"/>
        <v>75571.316919999997</v>
      </c>
      <c r="AF1977" s="23">
        <f t="shared" si="8943"/>
        <v>0</v>
      </c>
      <c r="AG1977" s="23">
        <f t="shared" si="8944"/>
        <v>0</v>
      </c>
      <c r="AH1977" s="23">
        <f t="shared" si="8909"/>
        <v>0</v>
      </c>
      <c r="AI1977" s="23">
        <f t="shared" si="8910"/>
        <v>0</v>
      </c>
      <c r="AJ1977" s="23">
        <f t="shared" si="8911"/>
        <v>0</v>
      </c>
      <c r="AK1977" s="23">
        <f t="shared" si="8912"/>
        <v>0</v>
      </c>
      <c r="AL1977" s="23">
        <f t="shared" si="8913"/>
        <v>0</v>
      </c>
      <c r="AM1977" s="23">
        <f t="shared" si="8914"/>
        <v>0</v>
      </c>
      <c r="AN1977" s="23">
        <f t="shared" si="8915"/>
        <v>0</v>
      </c>
      <c r="AO1977" s="23">
        <f t="shared" si="8916"/>
        <v>0</v>
      </c>
      <c r="AP1977" s="23">
        <f t="shared" si="8917"/>
        <v>0</v>
      </c>
      <c r="AQ1977" s="23">
        <f t="shared" si="8918"/>
        <v>0</v>
      </c>
      <c r="AR1977" s="23">
        <f t="shared" si="8919"/>
        <v>0</v>
      </c>
      <c r="AS1977" s="23">
        <f t="shared" si="8920"/>
        <v>0</v>
      </c>
      <c r="AT1977" s="23">
        <f t="shared" si="8921"/>
        <v>0</v>
      </c>
      <c r="AU1977" s="23">
        <f t="shared" si="8922"/>
        <v>0</v>
      </c>
      <c r="AV1977" s="23">
        <f t="shared" si="8923"/>
        <v>0</v>
      </c>
      <c r="AW1977" s="23">
        <f t="shared" si="8945"/>
        <v>75571.316919999997</v>
      </c>
      <c r="AX1977" s="23">
        <f t="shared" si="8946"/>
        <v>0</v>
      </c>
      <c r="AY1977" s="23">
        <f t="shared" si="8947"/>
        <v>0</v>
      </c>
      <c r="AZ1977" s="23">
        <f t="shared" si="8924"/>
        <v>0</v>
      </c>
      <c r="BA1977" s="23">
        <f t="shared" si="8948"/>
        <v>75571.316919999997</v>
      </c>
      <c r="BB1977" s="23">
        <f t="shared" si="8949"/>
        <v>0</v>
      </c>
      <c r="BC1977" s="23">
        <f t="shared" si="8950"/>
        <v>0</v>
      </c>
      <c r="BD1977" s="23">
        <f t="shared" si="8925"/>
        <v>0</v>
      </c>
      <c r="BE1977" s="23">
        <f t="shared" si="8926"/>
        <v>0</v>
      </c>
      <c r="BF1977" s="23">
        <f t="shared" si="8927"/>
        <v>-67075.531999999992</v>
      </c>
      <c r="BG1977" s="23">
        <f t="shared" si="8928"/>
        <v>0</v>
      </c>
      <c r="BH1977" s="23">
        <f t="shared" si="8929"/>
        <v>0</v>
      </c>
      <c r="BI1977" s="23">
        <f t="shared" si="8930"/>
        <v>0</v>
      </c>
      <c r="BJ1977" s="23">
        <f t="shared" si="8931"/>
        <v>67075.531999999992</v>
      </c>
      <c r="BK1977" s="23">
        <f t="shared" si="8932"/>
        <v>0</v>
      </c>
      <c r="BL1977" s="23">
        <f t="shared" si="8933"/>
        <v>0</v>
      </c>
      <c r="BM1977" s="23">
        <f t="shared" si="8934"/>
        <v>0</v>
      </c>
      <c r="BN1977" s="23">
        <f t="shared" si="8935"/>
        <v>0</v>
      </c>
      <c r="BO1977" s="23">
        <f t="shared" si="8951"/>
        <v>8495.7849200000055</v>
      </c>
      <c r="BP1977" s="23">
        <f t="shared" si="8952"/>
        <v>67075.531999999992</v>
      </c>
      <c r="BQ1977" s="23">
        <f t="shared" si="8953"/>
        <v>0</v>
      </c>
      <c r="BR1977" s="23">
        <f t="shared" si="8936"/>
        <v>0</v>
      </c>
      <c r="BS1977" s="23">
        <f t="shared" si="8937"/>
        <v>0</v>
      </c>
      <c r="BT1977" s="23">
        <f t="shared" si="8938"/>
        <v>0</v>
      </c>
      <c r="BU1977" s="23">
        <f t="shared" si="8954"/>
        <v>8495.7849200000055</v>
      </c>
      <c r="BV1977" s="23">
        <f t="shared" si="8955"/>
        <v>67075.531999999992</v>
      </c>
      <c r="BW1977" s="23">
        <f t="shared" si="8956"/>
        <v>0</v>
      </c>
      <c r="BX1977" s="23">
        <f t="shared" si="8887"/>
        <v>0</v>
      </c>
      <c r="BY1977" s="23">
        <f t="shared" si="8888"/>
        <v>0</v>
      </c>
      <c r="BZ1977" s="23">
        <f t="shared" si="8889"/>
        <v>0</v>
      </c>
      <c r="CA1977" s="23">
        <f t="shared" si="8890"/>
        <v>0</v>
      </c>
      <c r="CB1977" s="23">
        <f t="shared" si="8891"/>
        <v>0</v>
      </c>
      <c r="CC1977" s="23">
        <f t="shared" si="8892"/>
        <v>0</v>
      </c>
      <c r="CD1977" s="23">
        <f t="shared" si="8893"/>
        <v>0</v>
      </c>
      <c r="CE1977" s="23">
        <f t="shared" si="8894"/>
        <v>0</v>
      </c>
      <c r="CF1977" s="23">
        <f t="shared" si="8895"/>
        <v>0</v>
      </c>
      <c r="CG1977" s="23">
        <f t="shared" si="8957"/>
        <v>8495.7849200000055</v>
      </c>
      <c r="CH1977" s="23">
        <f t="shared" si="8958"/>
        <v>67075.531999999992</v>
      </c>
      <c r="CI1977" s="23">
        <f t="shared" si="8959"/>
        <v>0</v>
      </c>
      <c r="CJ1977" s="23">
        <f t="shared" si="8896"/>
        <v>0</v>
      </c>
      <c r="CK1977" s="24"/>
      <c r="CL1977" s="24"/>
      <c r="CM1977" s="20"/>
      <c r="CN1977" s="20"/>
      <c r="CO1977" s="20"/>
      <c r="CP1977" s="20"/>
      <c r="CQ1977" s="20"/>
      <c r="CR1977" s="20"/>
      <c r="CS1977" s="20"/>
    </row>
    <row r="1978" s="25" customFormat="1" ht="15">
      <c r="A1978" s="26" t="s">
        <v>602</v>
      </c>
      <c r="B1978" s="26" t="s">
        <v>102</v>
      </c>
      <c r="C1978" s="26" t="s">
        <v>70</v>
      </c>
      <c r="D1978" s="26"/>
      <c r="E1978" s="34"/>
      <c r="F1978" s="27" t="s">
        <v>419</v>
      </c>
      <c r="G1978" s="28">
        <f t="shared" si="8960"/>
        <v>345489.09999999998</v>
      </c>
      <c r="H1978" s="28">
        <f t="shared" si="8961"/>
        <v>313169.79999999999</v>
      </c>
      <c r="I1978" s="28">
        <f t="shared" si="8962"/>
        <v>0</v>
      </c>
      <c r="J1978" s="28">
        <f t="shared" si="8963"/>
        <v>0</v>
      </c>
      <c r="K1978" s="28">
        <f t="shared" si="8964"/>
        <v>0</v>
      </c>
      <c r="L1978" s="28">
        <f t="shared" si="8965"/>
        <v>0</v>
      </c>
      <c r="M1978" s="28">
        <f t="shared" si="8966"/>
        <v>345489.09999999998</v>
      </c>
      <c r="N1978" s="28">
        <f t="shared" si="8967"/>
        <v>313169.79999999999</v>
      </c>
      <c r="O1978" s="28">
        <f t="shared" si="8968"/>
        <v>0</v>
      </c>
      <c r="P1978" s="28">
        <f t="shared" si="8897"/>
        <v>0</v>
      </c>
      <c r="Q1978" s="28">
        <f t="shared" si="8898"/>
        <v>0</v>
      </c>
      <c r="R1978" s="28">
        <f t="shared" si="8899"/>
        <v>-345489.09999999998</v>
      </c>
      <c r="S1978" s="28">
        <f t="shared" si="8900"/>
        <v>75571.316919999997</v>
      </c>
      <c r="T1978" s="28">
        <f t="shared" si="8901"/>
        <v>0</v>
      </c>
      <c r="U1978" s="28">
        <f t="shared" si="8902"/>
        <v>-313169.79999999999</v>
      </c>
      <c r="V1978" s="28">
        <f t="shared" si="8903"/>
        <v>0</v>
      </c>
      <c r="W1978" s="28">
        <f t="shared" si="8904"/>
        <v>0</v>
      </c>
      <c r="X1978" s="28">
        <f t="shared" si="8905"/>
        <v>0</v>
      </c>
      <c r="Y1978" s="28">
        <f t="shared" si="8939"/>
        <v>75571.316919999997</v>
      </c>
      <c r="Z1978" s="28">
        <f t="shared" si="8940"/>
        <v>0</v>
      </c>
      <c r="AA1978" s="28">
        <f t="shared" si="8941"/>
        <v>0</v>
      </c>
      <c r="AB1978" s="28">
        <f t="shared" si="8906"/>
        <v>0</v>
      </c>
      <c r="AC1978" s="28">
        <f t="shared" si="8907"/>
        <v>0</v>
      </c>
      <c r="AD1978" s="28">
        <f t="shared" si="8908"/>
        <v>0</v>
      </c>
      <c r="AE1978" s="28">
        <f t="shared" si="8942"/>
        <v>75571.316919999997</v>
      </c>
      <c r="AF1978" s="28">
        <f t="shared" si="8943"/>
        <v>0</v>
      </c>
      <c r="AG1978" s="28">
        <f t="shared" si="8944"/>
        <v>0</v>
      </c>
      <c r="AH1978" s="28">
        <f t="shared" si="8909"/>
        <v>0</v>
      </c>
      <c r="AI1978" s="28">
        <f t="shared" si="8910"/>
        <v>0</v>
      </c>
      <c r="AJ1978" s="28">
        <f t="shared" si="8911"/>
        <v>0</v>
      </c>
      <c r="AK1978" s="28">
        <f t="shared" si="8912"/>
        <v>0</v>
      </c>
      <c r="AL1978" s="28">
        <f t="shared" si="8913"/>
        <v>0</v>
      </c>
      <c r="AM1978" s="28">
        <f t="shared" si="8914"/>
        <v>0</v>
      </c>
      <c r="AN1978" s="28">
        <f t="shared" si="8915"/>
        <v>0</v>
      </c>
      <c r="AO1978" s="28">
        <f t="shared" si="8916"/>
        <v>0</v>
      </c>
      <c r="AP1978" s="28">
        <f t="shared" si="8917"/>
        <v>0</v>
      </c>
      <c r="AQ1978" s="28">
        <f t="shared" si="8918"/>
        <v>0</v>
      </c>
      <c r="AR1978" s="28">
        <f t="shared" si="8919"/>
        <v>0</v>
      </c>
      <c r="AS1978" s="28">
        <f t="shared" si="8920"/>
        <v>0</v>
      </c>
      <c r="AT1978" s="28">
        <f t="shared" si="8921"/>
        <v>0</v>
      </c>
      <c r="AU1978" s="28">
        <f t="shared" si="8922"/>
        <v>0</v>
      </c>
      <c r="AV1978" s="28">
        <f t="shared" si="8923"/>
        <v>0</v>
      </c>
      <c r="AW1978" s="28">
        <f t="shared" si="8945"/>
        <v>75571.316919999997</v>
      </c>
      <c r="AX1978" s="28">
        <f t="shared" si="8946"/>
        <v>0</v>
      </c>
      <c r="AY1978" s="28">
        <f t="shared" si="8947"/>
        <v>0</v>
      </c>
      <c r="AZ1978" s="28">
        <f t="shared" si="8924"/>
        <v>0</v>
      </c>
      <c r="BA1978" s="28">
        <f t="shared" si="8948"/>
        <v>75571.316919999997</v>
      </c>
      <c r="BB1978" s="28">
        <f t="shared" si="8949"/>
        <v>0</v>
      </c>
      <c r="BC1978" s="28">
        <f t="shared" si="8950"/>
        <v>0</v>
      </c>
      <c r="BD1978" s="28">
        <f t="shared" si="8925"/>
        <v>0</v>
      </c>
      <c r="BE1978" s="28">
        <f t="shared" si="8926"/>
        <v>0</v>
      </c>
      <c r="BF1978" s="28">
        <f t="shared" si="8927"/>
        <v>-67075.531999999992</v>
      </c>
      <c r="BG1978" s="28">
        <f t="shared" si="8928"/>
        <v>0</v>
      </c>
      <c r="BH1978" s="28">
        <f t="shared" si="8929"/>
        <v>0</v>
      </c>
      <c r="BI1978" s="28">
        <f t="shared" si="8930"/>
        <v>0</v>
      </c>
      <c r="BJ1978" s="28">
        <f t="shared" si="8931"/>
        <v>67075.531999999992</v>
      </c>
      <c r="BK1978" s="28">
        <f t="shared" si="8932"/>
        <v>0</v>
      </c>
      <c r="BL1978" s="28">
        <f t="shared" si="8933"/>
        <v>0</v>
      </c>
      <c r="BM1978" s="28">
        <f t="shared" si="8934"/>
        <v>0</v>
      </c>
      <c r="BN1978" s="28">
        <f t="shared" si="8935"/>
        <v>0</v>
      </c>
      <c r="BO1978" s="28">
        <f t="shared" si="8951"/>
        <v>8495.7849200000055</v>
      </c>
      <c r="BP1978" s="28">
        <f t="shared" si="8952"/>
        <v>67075.531999999992</v>
      </c>
      <c r="BQ1978" s="28">
        <f t="shared" si="8953"/>
        <v>0</v>
      </c>
      <c r="BR1978" s="28">
        <f t="shared" si="8936"/>
        <v>0</v>
      </c>
      <c r="BS1978" s="28">
        <f t="shared" si="8937"/>
        <v>0</v>
      </c>
      <c r="BT1978" s="28">
        <f t="shared" si="8938"/>
        <v>0</v>
      </c>
      <c r="BU1978" s="28">
        <f t="shared" si="8954"/>
        <v>8495.7849200000055</v>
      </c>
      <c r="BV1978" s="28">
        <f t="shared" si="8955"/>
        <v>67075.531999999992</v>
      </c>
      <c r="BW1978" s="28">
        <f t="shared" si="8956"/>
        <v>0</v>
      </c>
      <c r="BX1978" s="28">
        <f t="shared" si="8887"/>
        <v>0</v>
      </c>
      <c r="BY1978" s="28">
        <f t="shared" si="8888"/>
        <v>0</v>
      </c>
      <c r="BZ1978" s="28">
        <f t="shared" si="8889"/>
        <v>0</v>
      </c>
      <c r="CA1978" s="28">
        <f t="shared" si="8890"/>
        <v>0</v>
      </c>
      <c r="CB1978" s="28">
        <f t="shared" si="8891"/>
        <v>0</v>
      </c>
      <c r="CC1978" s="28">
        <f t="shared" si="8892"/>
        <v>0</v>
      </c>
      <c r="CD1978" s="28">
        <f t="shared" si="8893"/>
        <v>0</v>
      </c>
      <c r="CE1978" s="28">
        <f t="shared" si="8894"/>
        <v>0</v>
      </c>
      <c r="CF1978" s="28">
        <f t="shared" si="8895"/>
        <v>0</v>
      </c>
      <c r="CG1978" s="28">
        <f t="shared" si="8957"/>
        <v>8495.7849200000055</v>
      </c>
      <c r="CH1978" s="28">
        <f t="shared" si="8958"/>
        <v>67075.531999999992</v>
      </c>
      <c r="CI1978" s="28">
        <f t="shared" si="8959"/>
        <v>0</v>
      </c>
      <c r="CJ1978" s="28">
        <f t="shared" si="8896"/>
        <v>0</v>
      </c>
      <c r="CK1978" s="29"/>
      <c r="CL1978" s="29"/>
      <c r="CM1978" s="25"/>
      <c r="CN1978" s="25"/>
      <c r="CO1978" s="25"/>
      <c r="CP1978" s="25"/>
      <c r="CQ1978" s="25"/>
      <c r="CR1978" s="25"/>
      <c r="CS1978" s="25"/>
    </row>
    <row r="1979" s="1" customFormat="1" ht="30">
      <c r="A1979" s="30" t="s">
        <v>602</v>
      </c>
      <c r="B1979" s="30" t="s">
        <v>102</v>
      </c>
      <c r="C1979" s="30" t="s">
        <v>70</v>
      </c>
      <c r="D1979" s="30" t="s">
        <v>412</v>
      </c>
      <c r="E1979" s="35"/>
      <c r="F1979" s="31" t="s">
        <v>413</v>
      </c>
      <c r="G1979" s="17">
        <f t="shared" si="8960"/>
        <v>345489.09999999998</v>
      </c>
      <c r="H1979" s="17">
        <f t="shared" si="8961"/>
        <v>313169.79999999999</v>
      </c>
      <c r="I1979" s="17">
        <f t="shared" si="8962"/>
        <v>0</v>
      </c>
      <c r="J1979" s="17">
        <f t="shared" si="8963"/>
        <v>0</v>
      </c>
      <c r="K1979" s="17">
        <f t="shared" si="8964"/>
        <v>0</v>
      </c>
      <c r="L1979" s="17">
        <f t="shared" si="8965"/>
        <v>0</v>
      </c>
      <c r="M1979" s="17">
        <f t="shared" si="8966"/>
        <v>345489.09999999998</v>
      </c>
      <c r="N1979" s="17">
        <f t="shared" si="8967"/>
        <v>313169.79999999999</v>
      </c>
      <c r="O1979" s="17">
        <f t="shared" si="8968"/>
        <v>0</v>
      </c>
      <c r="P1979" s="17">
        <f t="shared" si="8897"/>
        <v>0</v>
      </c>
      <c r="Q1979" s="17">
        <f t="shared" si="8898"/>
        <v>0</v>
      </c>
      <c r="R1979" s="17">
        <f t="shared" si="8899"/>
        <v>-345489.09999999998</v>
      </c>
      <c r="S1979" s="17">
        <f t="shared" si="8900"/>
        <v>75571.316919999997</v>
      </c>
      <c r="T1979" s="17">
        <f t="shared" si="8901"/>
        <v>0</v>
      </c>
      <c r="U1979" s="17">
        <f t="shared" si="8902"/>
        <v>-313169.79999999999</v>
      </c>
      <c r="V1979" s="17">
        <f t="shared" si="8903"/>
        <v>0</v>
      </c>
      <c r="W1979" s="17">
        <f t="shared" si="8904"/>
        <v>0</v>
      </c>
      <c r="X1979" s="17">
        <f t="shared" si="8905"/>
        <v>0</v>
      </c>
      <c r="Y1979" s="17">
        <f t="shared" si="8939"/>
        <v>75571.316919999997</v>
      </c>
      <c r="Z1979" s="17">
        <f t="shared" si="8940"/>
        <v>0</v>
      </c>
      <c r="AA1979" s="17">
        <f t="shared" si="8941"/>
        <v>0</v>
      </c>
      <c r="AB1979" s="17">
        <f t="shared" si="8906"/>
        <v>0</v>
      </c>
      <c r="AC1979" s="17">
        <f t="shared" si="8907"/>
        <v>0</v>
      </c>
      <c r="AD1979" s="17">
        <f t="shared" si="8908"/>
        <v>0</v>
      </c>
      <c r="AE1979" s="17">
        <f t="shared" si="8942"/>
        <v>75571.316919999997</v>
      </c>
      <c r="AF1979" s="17">
        <f t="shared" si="8943"/>
        <v>0</v>
      </c>
      <c r="AG1979" s="17">
        <f t="shared" si="8944"/>
        <v>0</v>
      </c>
      <c r="AH1979" s="17">
        <f t="shared" si="8909"/>
        <v>0</v>
      </c>
      <c r="AI1979" s="17">
        <f t="shared" si="8910"/>
        <v>0</v>
      </c>
      <c r="AJ1979" s="17">
        <f t="shared" si="8911"/>
        <v>0</v>
      </c>
      <c r="AK1979" s="17">
        <f t="shared" si="8912"/>
        <v>0</v>
      </c>
      <c r="AL1979" s="17">
        <f t="shared" si="8913"/>
        <v>0</v>
      </c>
      <c r="AM1979" s="17">
        <f t="shared" si="8914"/>
        <v>0</v>
      </c>
      <c r="AN1979" s="17">
        <f t="shared" si="8915"/>
        <v>0</v>
      </c>
      <c r="AO1979" s="17">
        <f t="shared" si="8916"/>
        <v>0</v>
      </c>
      <c r="AP1979" s="17">
        <f t="shared" si="8917"/>
        <v>0</v>
      </c>
      <c r="AQ1979" s="17">
        <f t="shared" si="8918"/>
        <v>0</v>
      </c>
      <c r="AR1979" s="17">
        <f t="shared" si="8919"/>
        <v>0</v>
      </c>
      <c r="AS1979" s="17">
        <f t="shared" si="8920"/>
        <v>0</v>
      </c>
      <c r="AT1979" s="17">
        <f t="shared" si="8921"/>
        <v>0</v>
      </c>
      <c r="AU1979" s="17">
        <f t="shared" si="8922"/>
        <v>0</v>
      </c>
      <c r="AV1979" s="17">
        <f t="shared" si="8923"/>
        <v>0</v>
      </c>
      <c r="AW1979" s="17">
        <f t="shared" si="8945"/>
        <v>75571.316919999997</v>
      </c>
      <c r="AX1979" s="17">
        <f t="shared" si="8946"/>
        <v>0</v>
      </c>
      <c r="AY1979" s="17">
        <f t="shared" si="8947"/>
        <v>0</v>
      </c>
      <c r="AZ1979" s="17">
        <f t="shared" si="8924"/>
        <v>0</v>
      </c>
      <c r="BA1979" s="17">
        <f t="shared" si="8948"/>
        <v>75571.316919999997</v>
      </c>
      <c r="BB1979" s="17">
        <f t="shared" si="8949"/>
        <v>0</v>
      </c>
      <c r="BC1979" s="17">
        <f t="shared" si="8950"/>
        <v>0</v>
      </c>
      <c r="BD1979" s="17">
        <f t="shared" si="8925"/>
        <v>0</v>
      </c>
      <c r="BE1979" s="17">
        <f t="shared" si="8926"/>
        <v>0</v>
      </c>
      <c r="BF1979" s="17">
        <f t="shared" si="8927"/>
        <v>-67075.531999999992</v>
      </c>
      <c r="BG1979" s="17">
        <f t="shared" si="8928"/>
        <v>0</v>
      </c>
      <c r="BH1979" s="17">
        <f t="shared" si="8929"/>
        <v>0</v>
      </c>
      <c r="BI1979" s="17">
        <f t="shared" si="8930"/>
        <v>0</v>
      </c>
      <c r="BJ1979" s="17">
        <f t="shared" si="8931"/>
        <v>67075.531999999992</v>
      </c>
      <c r="BK1979" s="17">
        <f t="shared" si="8932"/>
        <v>0</v>
      </c>
      <c r="BL1979" s="17">
        <f t="shared" si="8933"/>
        <v>0</v>
      </c>
      <c r="BM1979" s="17">
        <f t="shared" si="8934"/>
        <v>0</v>
      </c>
      <c r="BN1979" s="17">
        <f t="shared" si="8935"/>
        <v>0</v>
      </c>
      <c r="BO1979" s="17">
        <f t="shared" si="8951"/>
        <v>8495.7849200000055</v>
      </c>
      <c r="BP1979" s="17">
        <f t="shared" si="8952"/>
        <v>67075.531999999992</v>
      </c>
      <c r="BQ1979" s="17">
        <f t="shared" si="8953"/>
        <v>0</v>
      </c>
      <c r="BR1979" s="17">
        <f t="shared" si="8936"/>
        <v>0</v>
      </c>
      <c r="BS1979" s="17">
        <f t="shared" si="8937"/>
        <v>0</v>
      </c>
      <c r="BT1979" s="17">
        <f t="shared" si="8938"/>
        <v>0</v>
      </c>
      <c r="BU1979" s="17">
        <f t="shared" si="8954"/>
        <v>8495.7849200000055</v>
      </c>
      <c r="BV1979" s="17">
        <f t="shared" si="8955"/>
        <v>67075.531999999992</v>
      </c>
      <c r="BW1979" s="17">
        <f t="shared" si="8956"/>
        <v>0</v>
      </c>
      <c r="BX1979" s="17">
        <f t="shared" si="8887"/>
        <v>0</v>
      </c>
      <c r="BY1979" s="17">
        <f t="shared" si="8888"/>
        <v>0</v>
      </c>
      <c r="BZ1979" s="17">
        <f t="shared" si="8889"/>
        <v>0</v>
      </c>
      <c r="CA1979" s="17">
        <f t="shared" si="8890"/>
        <v>0</v>
      </c>
      <c r="CB1979" s="17">
        <f t="shared" si="8891"/>
        <v>0</v>
      </c>
      <c r="CC1979" s="17">
        <f t="shared" si="8892"/>
        <v>0</v>
      </c>
      <c r="CD1979" s="17">
        <f t="shared" si="8893"/>
        <v>0</v>
      </c>
      <c r="CE1979" s="17">
        <f t="shared" si="8894"/>
        <v>0</v>
      </c>
      <c r="CF1979" s="17">
        <f t="shared" si="8895"/>
        <v>0</v>
      </c>
      <c r="CG1979" s="17">
        <f t="shared" si="8957"/>
        <v>8495.7849200000055</v>
      </c>
      <c r="CH1979" s="17">
        <f t="shared" si="8958"/>
        <v>67075.531999999992</v>
      </c>
      <c r="CI1979" s="17">
        <f t="shared" si="8959"/>
        <v>0</v>
      </c>
      <c r="CJ1979" s="17">
        <f t="shared" si="8896"/>
        <v>0</v>
      </c>
      <c r="CK1979" s="32"/>
      <c r="CL1979" s="32"/>
      <c r="CM1979" s="1"/>
      <c r="CN1979" s="1"/>
      <c r="CO1979" s="1"/>
      <c r="CP1979" s="1"/>
      <c r="CQ1979" s="1"/>
      <c r="CR1979" s="1"/>
      <c r="CS1979" s="1"/>
    </row>
    <row r="1980" s="1" customFormat="1" ht="15">
      <c r="A1980" s="30" t="s">
        <v>602</v>
      </c>
      <c r="B1980" s="30" t="s">
        <v>102</v>
      </c>
      <c r="C1980" s="30" t="s">
        <v>70</v>
      </c>
      <c r="D1980" s="30" t="s">
        <v>720</v>
      </c>
      <c r="E1980" s="35"/>
      <c r="F1980" s="31" t="s">
        <v>86</v>
      </c>
      <c r="G1980" s="17">
        <f t="shared" si="8960"/>
        <v>345489.09999999998</v>
      </c>
      <c r="H1980" s="17">
        <f t="shared" si="8961"/>
        <v>313169.79999999999</v>
      </c>
      <c r="I1980" s="17">
        <f t="shared" si="8962"/>
        <v>0</v>
      </c>
      <c r="J1980" s="17">
        <f t="shared" si="8963"/>
        <v>0</v>
      </c>
      <c r="K1980" s="17">
        <f t="shared" si="8964"/>
        <v>0</v>
      </c>
      <c r="L1980" s="17">
        <f t="shared" si="8965"/>
        <v>0</v>
      </c>
      <c r="M1980" s="17">
        <f t="shared" si="8966"/>
        <v>345489.09999999998</v>
      </c>
      <c r="N1980" s="17">
        <f t="shared" si="8967"/>
        <v>313169.79999999999</v>
      </c>
      <c r="O1980" s="17">
        <f t="shared" si="8968"/>
        <v>0</v>
      </c>
      <c r="P1980" s="17">
        <f t="shared" si="8897"/>
        <v>0</v>
      </c>
      <c r="Q1980" s="17">
        <f t="shared" si="8898"/>
        <v>0</v>
      </c>
      <c r="R1980" s="17">
        <f t="shared" si="8899"/>
        <v>-345489.09999999998</v>
      </c>
      <c r="S1980" s="17">
        <f t="shared" si="8900"/>
        <v>75571.316919999997</v>
      </c>
      <c r="T1980" s="17">
        <f t="shared" si="8901"/>
        <v>0</v>
      </c>
      <c r="U1980" s="17">
        <f t="shared" si="8902"/>
        <v>-313169.79999999999</v>
      </c>
      <c r="V1980" s="17">
        <f t="shared" si="8903"/>
        <v>0</v>
      </c>
      <c r="W1980" s="17">
        <f t="shared" si="8904"/>
        <v>0</v>
      </c>
      <c r="X1980" s="17">
        <f t="shared" si="8905"/>
        <v>0</v>
      </c>
      <c r="Y1980" s="17">
        <f t="shared" si="8939"/>
        <v>75571.316919999997</v>
      </c>
      <c r="Z1980" s="17">
        <f t="shared" si="8940"/>
        <v>0</v>
      </c>
      <c r="AA1980" s="17">
        <f t="shared" si="8941"/>
        <v>0</v>
      </c>
      <c r="AB1980" s="17">
        <f t="shared" si="8906"/>
        <v>0</v>
      </c>
      <c r="AC1980" s="17">
        <f t="shared" si="8907"/>
        <v>0</v>
      </c>
      <c r="AD1980" s="17">
        <f t="shared" si="8908"/>
        <v>0</v>
      </c>
      <c r="AE1980" s="17">
        <f t="shared" si="8942"/>
        <v>75571.316919999997</v>
      </c>
      <c r="AF1980" s="17">
        <f t="shared" si="8943"/>
        <v>0</v>
      </c>
      <c r="AG1980" s="17">
        <f t="shared" si="8944"/>
        <v>0</v>
      </c>
      <c r="AH1980" s="17">
        <f t="shared" si="8909"/>
        <v>0</v>
      </c>
      <c r="AI1980" s="17">
        <f t="shared" si="8910"/>
        <v>0</v>
      </c>
      <c r="AJ1980" s="17">
        <f t="shared" si="8911"/>
        <v>0</v>
      </c>
      <c r="AK1980" s="17">
        <f t="shared" si="8912"/>
        <v>0</v>
      </c>
      <c r="AL1980" s="17">
        <f t="shared" si="8913"/>
        <v>0</v>
      </c>
      <c r="AM1980" s="17">
        <f t="shared" si="8914"/>
        <v>0</v>
      </c>
      <c r="AN1980" s="17">
        <f t="shared" si="8915"/>
        <v>0</v>
      </c>
      <c r="AO1980" s="17">
        <f t="shared" si="8916"/>
        <v>0</v>
      </c>
      <c r="AP1980" s="17">
        <f t="shared" si="8917"/>
        <v>0</v>
      </c>
      <c r="AQ1980" s="17">
        <f t="shared" si="8918"/>
        <v>0</v>
      </c>
      <c r="AR1980" s="17">
        <f t="shared" si="8919"/>
        <v>0</v>
      </c>
      <c r="AS1980" s="17">
        <f t="shared" si="8920"/>
        <v>0</v>
      </c>
      <c r="AT1980" s="17">
        <f t="shared" si="8921"/>
        <v>0</v>
      </c>
      <c r="AU1980" s="17">
        <f t="shared" si="8922"/>
        <v>0</v>
      </c>
      <c r="AV1980" s="17">
        <f t="shared" si="8923"/>
        <v>0</v>
      </c>
      <c r="AW1980" s="17">
        <f t="shared" si="8945"/>
        <v>75571.316919999997</v>
      </c>
      <c r="AX1980" s="17">
        <f t="shared" si="8946"/>
        <v>0</v>
      </c>
      <c r="AY1980" s="17">
        <f t="shared" si="8947"/>
        <v>0</v>
      </c>
      <c r="AZ1980" s="17">
        <f t="shared" si="8924"/>
        <v>0</v>
      </c>
      <c r="BA1980" s="17">
        <f t="shared" si="8948"/>
        <v>75571.316919999997</v>
      </c>
      <c r="BB1980" s="17">
        <f t="shared" si="8949"/>
        <v>0</v>
      </c>
      <c r="BC1980" s="17">
        <f t="shared" si="8950"/>
        <v>0</v>
      </c>
      <c r="BD1980" s="17">
        <f t="shared" si="8925"/>
        <v>0</v>
      </c>
      <c r="BE1980" s="17">
        <f t="shared" si="8926"/>
        <v>0</v>
      </c>
      <c r="BF1980" s="17">
        <f t="shared" si="8927"/>
        <v>-67075.531999999992</v>
      </c>
      <c r="BG1980" s="17">
        <f t="shared" si="8928"/>
        <v>0</v>
      </c>
      <c r="BH1980" s="17">
        <f t="shared" si="8929"/>
        <v>0</v>
      </c>
      <c r="BI1980" s="17">
        <f t="shared" si="8930"/>
        <v>0</v>
      </c>
      <c r="BJ1980" s="17">
        <f t="shared" si="8931"/>
        <v>67075.531999999992</v>
      </c>
      <c r="BK1980" s="17">
        <f t="shared" si="8932"/>
        <v>0</v>
      </c>
      <c r="BL1980" s="17">
        <f t="shared" si="8933"/>
        <v>0</v>
      </c>
      <c r="BM1980" s="17">
        <f t="shared" si="8934"/>
        <v>0</v>
      </c>
      <c r="BN1980" s="17">
        <f t="shared" si="8935"/>
        <v>0</v>
      </c>
      <c r="BO1980" s="17">
        <f t="shared" si="8951"/>
        <v>8495.7849200000055</v>
      </c>
      <c r="BP1980" s="17">
        <f t="shared" si="8952"/>
        <v>67075.531999999992</v>
      </c>
      <c r="BQ1980" s="17">
        <f t="shared" si="8953"/>
        <v>0</v>
      </c>
      <c r="BR1980" s="17">
        <f t="shared" si="8936"/>
        <v>0</v>
      </c>
      <c r="BS1980" s="17">
        <f t="shared" si="8937"/>
        <v>0</v>
      </c>
      <c r="BT1980" s="17">
        <f t="shared" si="8938"/>
        <v>0</v>
      </c>
      <c r="BU1980" s="17">
        <f t="shared" si="8954"/>
        <v>8495.7849200000055</v>
      </c>
      <c r="BV1980" s="17">
        <f t="shared" si="8955"/>
        <v>67075.531999999992</v>
      </c>
      <c r="BW1980" s="17">
        <f t="shared" si="8956"/>
        <v>0</v>
      </c>
      <c r="BX1980" s="17">
        <f t="shared" si="8887"/>
        <v>0</v>
      </c>
      <c r="BY1980" s="17">
        <f t="shared" si="8888"/>
        <v>0</v>
      </c>
      <c r="BZ1980" s="17">
        <f t="shared" si="8889"/>
        <v>0</v>
      </c>
      <c r="CA1980" s="17">
        <f t="shared" si="8890"/>
        <v>0</v>
      </c>
      <c r="CB1980" s="17">
        <f t="shared" si="8891"/>
        <v>0</v>
      </c>
      <c r="CC1980" s="17">
        <f t="shared" si="8892"/>
        <v>0</v>
      </c>
      <c r="CD1980" s="17">
        <f t="shared" si="8893"/>
        <v>0</v>
      </c>
      <c r="CE1980" s="17">
        <f t="shared" si="8894"/>
        <v>0</v>
      </c>
      <c r="CF1980" s="17">
        <f t="shared" si="8895"/>
        <v>0</v>
      </c>
      <c r="CG1980" s="17">
        <f t="shared" si="8957"/>
        <v>8495.7849200000055</v>
      </c>
      <c r="CH1980" s="17">
        <f t="shared" si="8958"/>
        <v>67075.531999999992</v>
      </c>
      <c r="CI1980" s="17">
        <f t="shared" si="8959"/>
        <v>0</v>
      </c>
      <c r="CJ1980" s="17">
        <f t="shared" si="8896"/>
        <v>0</v>
      </c>
      <c r="CK1980" s="32"/>
      <c r="CL1980" s="32"/>
      <c r="CM1980" s="1"/>
      <c r="CN1980" s="1"/>
      <c r="CO1980" s="1"/>
      <c r="CP1980" s="1"/>
      <c r="CQ1980" s="1"/>
      <c r="CR1980" s="1"/>
      <c r="CS1980" s="1"/>
    </row>
    <row r="1981" s="1" customFormat="1" ht="60">
      <c r="A1981" s="30" t="s">
        <v>602</v>
      </c>
      <c r="B1981" s="30" t="s">
        <v>102</v>
      </c>
      <c r="C1981" s="30" t="s">
        <v>70</v>
      </c>
      <c r="D1981" s="30" t="s">
        <v>721</v>
      </c>
      <c r="E1981" s="35"/>
      <c r="F1981" s="31" t="s">
        <v>722</v>
      </c>
      <c r="G1981" s="17">
        <f>G1988+G1986</f>
        <v>345489.09999999998</v>
      </c>
      <c r="H1981" s="17">
        <f>H1988+H1986</f>
        <v>313169.79999999999</v>
      </c>
      <c r="I1981" s="17">
        <f>I1988+I1986</f>
        <v>0</v>
      </c>
      <c r="J1981" s="17">
        <f>J1988+J1986</f>
        <v>0</v>
      </c>
      <c r="K1981" s="17">
        <f>K1988+K1986</f>
        <v>0</v>
      </c>
      <c r="L1981" s="17">
        <f>L1988+L1986</f>
        <v>0</v>
      </c>
      <c r="M1981" s="17">
        <f t="shared" si="8966"/>
        <v>345489.09999999998</v>
      </c>
      <c r="N1981" s="17">
        <f t="shared" si="8967"/>
        <v>313169.79999999999</v>
      </c>
      <c r="O1981" s="17">
        <f t="shared" si="8968"/>
        <v>0</v>
      </c>
      <c r="P1981" s="17">
        <f>P1988+P1986+P1990+P1984</f>
        <v>0</v>
      </c>
      <c r="Q1981" s="17">
        <f>Q1988+Q1986+Q1990+Q1984</f>
        <v>0</v>
      </c>
      <c r="R1981" s="17">
        <f>R1988+R1986+R1990+R1984</f>
        <v>-345489.09999999998</v>
      </c>
      <c r="S1981" s="17">
        <f>S1988+S1986+S1990+S1984</f>
        <v>75571.316919999997</v>
      </c>
      <c r="T1981" s="17">
        <f>T1988+T1986+T1990+T1984</f>
        <v>0</v>
      </c>
      <c r="U1981" s="17">
        <f>U1988+U1986+U1990+U1984</f>
        <v>-313169.79999999999</v>
      </c>
      <c r="V1981" s="17">
        <f>V1988+V1986+V1990+V1984</f>
        <v>0</v>
      </c>
      <c r="W1981" s="17">
        <f>W1988+W1986+W1990+W1984</f>
        <v>0</v>
      </c>
      <c r="X1981" s="17">
        <f>X1988+X1986+X1990+X1984</f>
        <v>0</v>
      </c>
      <c r="Y1981" s="17">
        <f t="shared" si="8939"/>
        <v>75571.316919999997</v>
      </c>
      <c r="Z1981" s="17">
        <f t="shared" si="8940"/>
        <v>0</v>
      </c>
      <c r="AA1981" s="17">
        <f t="shared" si="8941"/>
        <v>0</v>
      </c>
      <c r="AB1981" s="17">
        <f>AB1988+AB1986+AB1990+AB1984</f>
        <v>0</v>
      </c>
      <c r="AC1981" s="17">
        <f>AC1988+AC1986+AC1990+AC1984</f>
        <v>0</v>
      </c>
      <c r="AD1981" s="17">
        <f>AD1988+AD1986+AD1990+AD1984</f>
        <v>0</v>
      </c>
      <c r="AE1981" s="17">
        <f t="shared" si="8942"/>
        <v>75571.316919999997</v>
      </c>
      <c r="AF1981" s="17">
        <f t="shared" si="8943"/>
        <v>0</v>
      </c>
      <c r="AG1981" s="17">
        <f t="shared" si="8944"/>
        <v>0</v>
      </c>
      <c r="AH1981" s="17">
        <f>AH1988+AH1986+AH1990+AH1984</f>
        <v>0</v>
      </c>
      <c r="AI1981" s="17">
        <f>AI1988+AI1986+AI1990+AI1984</f>
        <v>0</v>
      </c>
      <c r="AJ1981" s="17">
        <f>AJ1988+AJ1986+AJ1990+AJ1984</f>
        <v>0</v>
      </c>
      <c r="AK1981" s="17">
        <f>AK1988+AK1986+AK1990+AK1984</f>
        <v>0</v>
      </c>
      <c r="AL1981" s="17">
        <f>AL1988+AL1986+AL1990+AL1984</f>
        <v>0</v>
      </c>
      <c r="AM1981" s="17">
        <f>AM1988+AM1986+AM1990+AM1984</f>
        <v>0</v>
      </c>
      <c r="AN1981" s="17">
        <f>AN1988+AN1986+AN1990+AN1984</f>
        <v>0</v>
      </c>
      <c r="AO1981" s="17">
        <f>AO1988+AO1986+AO1990+AO1984</f>
        <v>0</v>
      </c>
      <c r="AP1981" s="17">
        <f>AP1988+AP1986+AP1990+AP1984</f>
        <v>0</v>
      </c>
      <c r="AQ1981" s="17">
        <f>AQ1988+AQ1986+AQ1990+AQ1984</f>
        <v>0</v>
      </c>
      <c r="AR1981" s="17">
        <f>AR1988+AR1986+AR1990+AR1984</f>
        <v>0</v>
      </c>
      <c r="AS1981" s="17">
        <f>AS1988+AS1986+AS1990+AS1984</f>
        <v>0</v>
      </c>
      <c r="AT1981" s="17">
        <f>AT1988+AT1986+AT1990+AT1984</f>
        <v>0</v>
      </c>
      <c r="AU1981" s="17">
        <f>AU1988+AU1986+AU1990+AU1984</f>
        <v>0</v>
      </c>
      <c r="AV1981" s="17">
        <f>AV1988+AV1986+AV1990+AV1984</f>
        <v>0</v>
      </c>
      <c r="AW1981" s="17">
        <f t="shared" si="8945"/>
        <v>75571.316919999997</v>
      </c>
      <c r="AX1981" s="17">
        <f t="shared" si="8946"/>
        <v>0</v>
      </c>
      <c r="AY1981" s="17">
        <f t="shared" si="8947"/>
        <v>0</v>
      </c>
      <c r="AZ1981" s="17">
        <f>AZ1988+AZ1986+AZ1990+AZ1984</f>
        <v>0</v>
      </c>
      <c r="BA1981" s="17">
        <f t="shared" si="8948"/>
        <v>75571.316919999997</v>
      </c>
      <c r="BB1981" s="17">
        <f t="shared" si="8949"/>
        <v>0</v>
      </c>
      <c r="BC1981" s="17">
        <f t="shared" si="8950"/>
        <v>0</v>
      </c>
      <c r="BD1981" s="17">
        <f>BD1988+BD1986+BD1990+BD1984</f>
        <v>0</v>
      </c>
      <c r="BE1981" s="17">
        <f>BE1988+BE1986+BE1990+BE1984</f>
        <v>0</v>
      </c>
      <c r="BF1981" s="17">
        <f>BF1988+BF1986+BF1990+BF1984</f>
        <v>-67075.531999999992</v>
      </c>
      <c r="BG1981" s="17">
        <f>BG1988+BG1986+BG1990+BG1984</f>
        <v>0</v>
      </c>
      <c r="BH1981" s="17">
        <f>BH1988+BH1986+BH1990+BH1984</f>
        <v>0</v>
      </c>
      <c r="BI1981" s="17">
        <f>BI1988+BI1986+BI1990+BI1984</f>
        <v>0</v>
      </c>
      <c r="BJ1981" s="17">
        <f>BJ1988+BJ1986+BJ1990+BJ1984</f>
        <v>67075.531999999992</v>
      </c>
      <c r="BK1981" s="17">
        <f>BK1988+BK1986+BK1990+BK1984</f>
        <v>0</v>
      </c>
      <c r="BL1981" s="17">
        <f>BL1988+BL1986+BL1990+BL1984</f>
        <v>0</v>
      </c>
      <c r="BM1981" s="17">
        <f>BM1988+BM1986+BM1990+BM1984</f>
        <v>0</v>
      </c>
      <c r="BN1981" s="17">
        <f>BN1988+BN1986+BN1990+BN1984</f>
        <v>0</v>
      </c>
      <c r="BO1981" s="17">
        <f t="shared" si="8951"/>
        <v>8495.7849200000055</v>
      </c>
      <c r="BP1981" s="17">
        <f t="shared" si="8952"/>
        <v>67075.531999999992</v>
      </c>
      <c r="BQ1981" s="17">
        <f t="shared" si="8953"/>
        <v>0</v>
      </c>
      <c r="BR1981" s="17">
        <f>BR1988+BR1986+BR1990+BR1984</f>
        <v>0</v>
      </c>
      <c r="BS1981" s="17">
        <f>BS1988+BS1986+BS1990+BS1984</f>
        <v>0</v>
      </c>
      <c r="BT1981" s="17">
        <f>BT1988+BT1986+BT1990+BT1984</f>
        <v>0</v>
      </c>
      <c r="BU1981" s="17">
        <f t="shared" si="8954"/>
        <v>8495.7849200000055</v>
      </c>
      <c r="BV1981" s="17">
        <f t="shared" si="8955"/>
        <v>67075.531999999992</v>
      </c>
      <c r="BW1981" s="17">
        <f t="shared" si="8956"/>
        <v>0</v>
      </c>
      <c r="BX1981" s="17">
        <f>BX1988+BX1986+BX1990+BX1984+BX1982</f>
        <v>0</v>
      </c>
      <c r="BY1981" s="17">
        <f>BY1988+BY1986+BY1990+BY1984+BY1982</f>
        <v>0</v>
      </c>
      <c r="BZ1981" s="17">
        <f>BZ1988+BZ1986+BZ1990+BZ1984+BZ1982</f>
        <v>0</v>
      </c>
      <c r="CA1981" s="17">
        <f>CA1988+CA1986+CA1990+CA1984+CA1982</f>
        <v>0</v>
      </c>
      <c r="CB1981" s="17">
        <f>CB1988+CB1986+CB1990+CB1984+CB1982</f>
        <v>0</v>
      </c>
      <c r="CC1981" s="17">
        <f>CC1988+CC1986+CC1990+CC1984+CC1982</f>
        <v>0</v>
      </c>
      <c r="CD1981" s="17">
        <f>CD1988+CD1986+CD1990+CD1984+CD1982</f>
        <v>0</v>
      </c>
      <c r="CE1981" s="17">
        <f>CE1988+CE1986+CE1990+CE1984+CE1982</f>
        <v>0</v>
      </c>
      <c r="CF1981" s="17">
        <f>CF1988+CF1986+CF1990+CF1984+CF1982</f>
        <v>0</v>
      </c>
      <c r="CG1981" s="17">
        <f t="shared" si="8957"/>
        <v>8495.7849200000055</v>
      </c>
      <c r="CH1981" s="17">
        <f t="shared" si="8958"/>
        <v>67075.531999999992</v>
      </c>
      <c r="CI1981" s="17">
        <f t="shared" si="8959"/>
        <v>0</v>
      </c>
      <c r="CJ1981" s="17">
        <f>CJ1988+CJ1986+CJ1990+CJ1984+CJ1982</f>
        <v>0</v>
      </c>
      <c r="CK1981" s="32"/>
      <c r="CL1981" s="32"/>
      <c r="CM1981" s="1"/>
      <c r="CN1981" s="1"/>
      <c r="CO1981" s="1"/>
      <c r="CP1981" s="1"/>
      <c r="CQ1981" s="1"/>
      <c r="CR1981" s="1"/>
      <c r="CS1981" s="1"/>
    </row>
    <row r="1982" s="1" customFormat="1" ht="60" hidden="1">
      <c r="A1982" s="30" t="s">
        <v>602</v>
      </c>
      <c r="B1982" s="30" t="s">
        <v>102</v>
      </c>
      <c r="C1982" s="48" t="s">
        <v>70</v>
      </c>
      <c r="D1982" s="30" t="s">
        <v>723</v>
      </c>
      <c r="E1982" s="49"/>
      <c r="F1982" s="31" t="s">
        <v>724</v>
      </c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>
        <f>BX1983</f>
        <v>0</v>
      </c>
      <c r="BY1982" s="17">
        <f>BY1983</f>
        <v>0</v>
      </c>
      <c r="BZ1982" s="17">
        <f>BZ1983</f>
        <v>0</v>
      </c>
      <c r="CA1982" s="17">
        <f>CA1983</f>
        <v>0</v>
      </c>
      <c r="CB1982" s="17">
        <f>CB1983</f>
        <v>0</v>
      </c>
      <c r="CC1982" s="37">
        <f>CC1983</f>
        <v>0</v>
      </c>
      <c r="CD1982" s="17">
        <f>CD1983</f>
        <v>0</v>
      </c>
      <c r="CE1982" s="17">
        <f>CE1983</f>
        <v>0</v>
      </c>
      <c r="CF1982" s="37">
        <f>CF1983</f>
        <v>0</v>
      </c>
      <c r="CG1982" s="17">
        <f t="shared" si="8957"/>
        <v>0</v>
      </c>
      <c r="CH1982" s="17">
        <f t="shared" si="8958"/>
        <v>0</v>
      </c>
      <c r="CI1982" s="17">
        <f t="shared" si="8959"/>
        <v>0</v>
      </c>
      <c r="CJ1982" s="17">
        <f>CJ1983</f>
        <v>0</v>
      </c>
      <c r="CK1982" s="32">
        <v>0</v>
      </c>
      <c r="CL1982" s="32"/>
      <c r="CM1982" s="1"/>
      <c r="CN1982" s="1"/>
      <c r="CO1982" s="1"/>
      <c r="CP1982" s="1"/>
      <c r="CQ1982" s="1"/>
      <c r="CR1982" s="1"/>
      <c r="CS1982" s="1"/>
    </row>
    <row r="1983" s="1" customFormat="1" ht="60" hidden="1">
      <c r="A1983" s="30" t="s">
        <v>602</v>
      </c>
      <c r="B1983" s="30" t="s">
        <v>102</v>
      </c>
      <c r="C1983" s="30" t="s">
        <v>70</v>
      </c>
      <c r="D1983" s="48" t="s">
        <v>723</v>
      </c>
      <c r="E1983" s="30" t="s">
        <v>46</v>
      </c>
      <c r="F1983" s="51" t="s">
        <v>47</v>
      </c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>
        <f t="shared" si="8957"/>
        <v>0</v>
      </c>
      <c r="CH1983" s="17">
        <f t="shared" si="8958"/>
        <v>0</v>
      </c>
      <c r="CI1983" s="17">
        <f t="shared" si="8959"/>
        <v>0</v>
      </c>
      <c r="CJ1983" s="17"/>
      <c r="CK1983" s="32">
        <v>0</v>
      </c>
      <c r="CL1983" s="32"/>
      <c r="CM1983" s="1"/>
      <c r="CN1983" s="1"/>
      <c r="CO1983" s="1"/>
      <c r="CP1983" s="1"/>
      <c r="CQ1983" s="1"/>
      <c r="CR1983" s="1"/>
      <c r="CS1983" s="1"/>
    </row>
    <row r="1984" s="1" customFormat="1" ht="30">
      <c r="A1984" s="30" t="s">
        <v>602</v>
      </c>
      <c r="B1984" s="30" t="s">
        <v>102</v>
      </c>
      <c r="C1984" s="30" t="s">
        <v>70</v>
      </c>
      <c r="D1984" s="30" t="s">
        <v>725</v>
      </c>
      <c r="E1984" s="30"/>
      <c r="F1984" s="31" t="s">
        <v>726</v>
      </c>
      <c r="G1984" s="17"/>
      <c r="H1984" s="17"/>
      <c r="I1984" s="17"/>
      <c r="J1984" s="17"/>
      <c r="K1984" s="17"/>
      <c r="L1984" s="17"/>
      <c r="M1984" s="17"/>
      <c r="N1984" s="17"/>
      <c r="O1984" s="17"/>
      <c r="P1984" s="17">
        <f>P1985</f>
        <v>0</v>
      </c>
      <c r="Q1984" s="17">
        <f>Q1985</f>
        <v>0</v>
      </c>
      <c r="R1984" s="17">
        <f>R1985</f>
        <v>0</v>
      </c>
      <c r="S1984" s="17">
        <f>S1985</f>
        <v>12463.022499999999</v>
      </c>
      <c r="T1984" s="17">
        <f>T1985</f>
        <v>0</v>
      </c>
      <c r="U1984" s="17">
        <f>U1985</f>
        <v>0</v>
      </c>
      <c r="V1984" s="17">
        <f>V1985</f>
        <v>0</v>
      </c>
      <c r="W1984" s="17">
        <f>W1985</f>
        <v>0</v>
      </c>
      <c r="X1984" s="17">
        <f>X1985</f>
        <v>0</v>
      </c>
      <c r="Y1984" s="17">
        <f t="shared" si="8939"/>
        <v>12463.022499999999</v>
      </c>
      <c r="Z1984" s="17">
        <f t="shared" si="8940"/>
        <v>0</v>
      </c>
      <c r="AA1984" s="17">
        <f t="shared" si="8941"/>
        <v>0</v>
      </c>
      <c r="AB1984" s="17">
        <f>AB1985</f>
        <v>0</v>
      </c>
      <c r="AC1984" s="17">
        <f>AC1985</f>
        <v>0</v>
      </c>
      <c r="AD1984" s="17">
        <f>AD1985</f>
        <v>0</v>
      </c>
      <c r="AE1984" s="17">
        <f t="shared" si="8942"/>
        <v>12463.022499999999</v>
      </c>
      <c r="AF1984" s="17">
        <f t="shared" si="8943"/>
        <v>0</v>
      </c>
      <c r="AG1984" s="17">
        <f t="shared" si="8944"/>
        <v>0</v>
      </c>
      <c r="AH1984" s="17">
        <f>AH1985</f>
        <v>0</v>
      </c>
      <c r="AI1984" s="17">
        <f>AI1985</f>
        <v>0</v>
      </c>
      <c r="AJ1984" s="17">
        <f>AJ1985</f>
        <v>0</v>
      </c>
      <c r="AK1984" s="17">
        <f>AK1985</f>
        <v>0</v>
      </c>
      <c r="AL1984" s="17">
        <f>AL1985</f>
        <v>0</v>
      </c>
      <c r="AM1984" s="17">
        <f>AM1985</f>
        <v>0</v>
      </c>
      <c r="AN1984" s="17">
        <f>AN1985</f>
        <v>0</v>
      </c>
      <c r="AO1984" s="17">
        <f>AO1985</f>
        <v>0</v>
      </c>
      <c r="AP1984" s="17">
        <f>AP1985</f>
        <v>0</v>
      </c>
      <c r="AQ1984" s="17">
        <f>AQ1985</f>
        <v>0</v>
      </c>
      <c r="AR1984" s="17">
        <f>AR1985</f>
        <v>0</v>
      </c>
      <c r="AS1984" s="17">
        <f>AS1985</f>
        <v>0</v>
      </c>
      <c r="AT1984" s="17">
        <f>AT1985</f>
        <v>0</v>
      </c>
      <c r="AU1984" s="17">
        <f>AU1985</f>
        <v>0</v>
      </c>
      <c r="AV1984" s="17">
        <f>AV1985</f>
        <v>0</v>
      </c>
      <c r="AW1984" s="17">
        <f t="shared" si="8945"/>
        <v>12463.022499999999</v>
      </c>
      <c r="AX1984" s="17">
        <f t="shared" si="8946"/>
        <v>0</v>
      </c>
      <c r="AY1984" s="17">
        <f t="shared" si="8947"/>
        <v>0</v>
      </c>
      <c r="AZ1984" s="17">
        <f>AZ1985</f>
        <v>0</v>
      </c>
      <c r="BA1984" s="17">
        <f t="shared" si="8948"/>
        <v>12463.022499999999</v>
      </c>
      <c r="BB1984" s="17">
        <f t="shared" si="8949"/>
        <v>0</v>
      </c>
      <c r="BC1984" s="17">
        <f t="shared" si="8950"/>
        <v>0</v>
      </c>
      <c r="BD1984" s="17">
        <f>BD1985</f>
        <v>0</v>
      </c>
      <c r="BE1984" s="17">
        <f>BE1985</f>
        <v>0</v>
      </c>
      <c r="BF1984" s="17">
        <f>BF1985</f>
        <v>-12123.910749999999</v>
      </c>
      <c r="BG1984" s="17">
        <f>BG1985</f>
        <v>0</v>
      </c>
      <c r="BH1984" s="17">
        <f>BH1985</f>
        <v>0</v>
      </c>
      <c r="BI1984" s="17">
        <f>BI1985</f>
        <v>0</v>
      </c>
      <c r="BJ1984" s="17">
        <f>BJ1985</f>
        <v>12123.910749999999</v>
      </c>
      <c r="BK1984" s="17">
        <f>BK1985</f>
        <v>0</v>
      </c>
      <c r="BL1984" s="17">
        <f>BL1985</f>
        <v>0</v>
      </c>
      <c r="BM1984" s="17">
        <f>BM1985</f>
        <v>0</v>
      </c>
      <c r="BN1984" s="17">
        <f>BN1985</f>
        <v>0</v>
      </c>
      <c r="BO1984" s="17">
        <f t="shared" si="8951"/>
        <v>339.11175000000003</v>
      </c>
      <c r="BP1984" s="17">
        <f t="shared" si="8952"/>
        <v>12123.910749999999</v>
      </c>
      <c r="BQ1984" s="17">
        <f t="shared" si="8953"/>
        <v>0</v>
      </c>
      <c r="BR1984" s="17">
        <f>BR1985</f>
        <v>0</v>
      </c>
      <c r="BS1984" s="17">
        <f>BS1985</f>
        <v>0</v>
      </c>
      <c r="BT1984" s="17">
        <f>BT1985</f>
        <v>0</v>
      </c>
      <c r="BU1984" s="17">
        <f t="shared" si="8954"/>
        <v>339.11175000000003</v>
      </c>
      <c r="BV1984" s="17">
        <f t="shared" si="8955"/>
        <v>12123.910749999999</v>
      </c>
      <c r="BW1984" s="17">
        <f t="shared" si="8956"/>
        <v>0</v>
      </c>
      <c r="BX1984" s="17">
        <f>BX1985</f>
        <v>0</v>
      </c>
      <c r="BY1984" s="17">
        <f>BY1985</f>
        <v>0</v>
      </c>
      <c r="BZ1984" s="17">
        <f>BZ1985</f>
        <v>0</v>
      </c>
      <c r="CA1984" s="17">
        <f>CA1985</f>
        <v>0</v>
      </c>
      <c r="CB1984" s="17">
        <f>CB1985</f>
        <v>0</v>
      </c>
      <c r="CC1984" s="17">
        <f>CC1985</f>
        <v>0</v>
      </c>
      <c r="CD1984" s="17">
        <f>CD1985</f>
        <v>0</v>
      </c>
      <c r="CE1984" s="17">
        <f>CE1985</f>
        <v>0</v>
      </c>
      <c r="CF1984" s="17">
        <f>CF1985</f>
        <v>0</v>
      </c>
      <c r="CG1984" s="17">
        <f t="shared" si="8957"/>
        <v>339.11175000000003</v>
      </c>
      <c r="CH1984" s="17">
        <f t="shared" si="8958"/>
        <v>12123.910749999999</v>
      </c>
      <c r="CI1984" s="17">
        <f t="shared" si="8959"/>
        <v>0</v>
      </c>
      <c r="CJ1984" s="17">
        <f>CJ1985</f>
        <v>0</v>
      </c>
      <c r="CK1984" s="32"/>
      <c r="CL1984" s="32"/>
      <c r="CM1984" s="1"/>
      <c r="CN1984" s="1"/>
      <c r="CO1984" s="1"/>
      <c r="CP1984" s="1"/>
      <c r="CQ1984" s="1"/>
      <c r="CR1984" s="1"/>
      <c r="CS1984" s="1"/>
    </row>
    <row r="1985" s="1" customFormat="1" ht="30">
      <c r="A1985" s="30" t="s">
        <v>602</v>
      </c>
      <c r="B1985" s="30" t="s">
        <v>102</v>
      </c>
      <c r="C1985" s="30" t="s">
        <v>70</v>
      </c>
      <c r="D1985" s="30" t="s">
        <v>725</v>
      </c>
      <c r="E1985" s="30" t="s">
        <v>91</v>
      </c>
      <c r="F1985" s="31" t="s">
        <v>92</v>
      </c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>
        <v>12463.022499999999</v>
      </c>
      <c r="T1985" s="17"/>
      <c r="U1985" s="17"/>
      <c r="V1985" s="17"/>
      <c r="W1985" s="17"/>
      <c r="X1985" s="17"/>
      <c r="Y1985" s="17">
        <f t="shared" si="8939"/>
        <v>12463.022499999999</v>
      </c>
      <c r="Z1985" s="17">
        <f t="shared" si="8940"/>
        <v>0</v>
      </c>
      <c r="AA1985" s="17">
        <f t="shared" si="8941"/>
        <v>0</v>
      </c>
      <c r="AB1985" s="17"/>
      <c r="AC1985" s="17"/>
      <c r="AD1985" s="17"/>
      <c r="AE1985" s="17">
        <f t="shared" si="8942"/>
        <v>12463.022499999999</v>
      </c>
      <c r="AF1985" s="17">
        <f t="shared" si="8943"/>
        <v>0</v>
      </c>
      <c r="AG1985" s="17">
        <f t="shared" si="8944"/>
        <v>0</v>
      </c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>
        <f t="shared" si="8945"/>
        <v>12463.022499999999</v>
      </c>
      <c r="AX1985" s="17">
        <f t="shared" si="8946"/>
        <v>0</v>
      </c>
      <c r="AY1985" s="17">
        <f t="shared" si="8947"/>
        <v>0</v>
      </c>
      <c r="AZ1985" s="17"/>
      <c r="BA1985" s="17">
        <f t="shared" si="8948"/>
        <v>12463.022499999999</v>
      </c>
      <c r="BB1985" s="17">
        <f t="shared" si="8949"/>
        <v>0</v>
      </c>
      <c r="BC1985" s="17">
        <f t="shared" si="8950"/>
        <v>0</v>
      </c>
      <c r="BD1985" s="17"/>
      <c r="BE1985" s="17"/>
      <c r="BF1985" s="17">
        <v>-12123.910749999999</v>
      </c>
      <c r="BG1985" s="17"/>
      <c r="BH1985" s="17"/>
      <c r="BI1985" s="17"/>
      <c r="BJ1985" s="17">
        <v>12123.910749999999</v>
      </c>
      <c r="BK1985" s="17"/>
      <c r="BL1985" s="17"/>
      <c r="BM1985" s="17"/>
      <c r="BN1985" s="17"/>
      <c r="BO1985" s="17">
        <f t="shared" si="8951"/>
        <v>339.11175000000003</v>
      </c>
      <c r="BP1985" s="17">
        <f t="shared" si="8952"/>
        <v>12123.910749999999</v>
      </c>
      <c r="BQ1985" s="17">
        <f t="shared" si="8953"/>
        <v>0</v>
      </c>
      <c r="BR1985" s="17"/>
      <c r="BS1985" s="17"/>
      <c r="BT1985" s="17"/>
      <c r="BU1985" s="17">
        <f t="shared" si="8954"/>
        <v>339.11175000000003</v>
      </c>
      <c r="BV1985" s="17">
        <f t="shared" si="8955"/>
        <v>12123.910749999999</v>
      </c>
      <c r="BW1985" s="17">
        <f t="shared" si="8956"/>
        <v>0</v>
      </c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>
        <f t="shared" si="8957"/>
        <v>339.11175000000003</v>
      </c>
      <c r="CH1985" s="17">
        <f t="shared" si="8958"/>
        <v>12123.910749999999</v>
      </c>
      <c r="CI1985" s="17">
        <f t="shared" si="8959"/>
        <v>0</v>
      </c>
      <c r="CJ1985" s="17"/>
      <c r="CK1985" s="32"/>
      <c r="CL1985" s="32"/>
      <c r="CM1985" s="1"/>
      <c r="CN1985" s="1"/>
      <c r="CO1985" s="1"/>
      <c r="CP1985" s="1"/>
      <c r="CQ1985" s="1"/>
      <c r="CR1985" s="1"/>
      <c r="CS1985" s="1"/>
    </row>
    <row r="1986" s="1" customFormat="1" ht="30" hidden="1">
      <c r="A1986" s="30" t="s">
        <v>602</v>
      </c>
      <c r="B1986" s="30" t="s">
        <v>102</v>
      </c>
      <c r="C1986" s="30" t="s">
        <v>70</v>
      </c>
      <c r="D1986" s="30" t="s">
        <v>727</v>
      </c>
      <c r="E1986" s="35"/>
      <c r="F1986" s="31" t="s">
        <v>728</v>
      </c>
      <c r="G1986" s="17">
        <f>G1987</f>
        <v>190073.70000000001</v>
      </c>
      <c r="H1986" s="17">
        <f>H1987</f>
        <v>313169.79999999999</v>
      </c>
      <c r="I1986" s="17">
        <f>I1987</f>
        <v>0</v>
      </c>
      <c r="J1986" s="17">
        <f>J1987</f>
        <v>0</v>
      </c>
      <c r="K1986" s="17">
        <f>K1987</f>
        <v>0</v>
      </c>
      <c r="L1986" s="17">
        <f>L1987</f>
        <v>0</v>
      </c>
      <c r="M1986" s="17">
        <f t="shared" si="8966"/>
        <v>190073.70000000001</v>
      </c>
      <c r="N1986" s="17">
        <f t="shared" si="8967"/>
        <v>313169.79999999999</v>
      </c>
      <c r="O1986" s="17">
        <f t="shared" si="8968"/>
        <v>0</v>
      </c>
      <c r="P1986" s="17">
        <f>P1987</f>
        <v>0</v>
      </c>
      <c r="Q1986" s="17">
        <f>Q1987</f>
        <v>0</v>
      </c>
      <c r="R1986" s="17">
        <f>R1987</f>
        <v>-190073.70000000001</v>
      </c>
      <c r="S1986" s="17">
        <f>S1987</f>
        <v>0</v>
      </c>
      <c r="T1986" s="17">
        <f>T1987</f>
        <v>0</v>
      </c>
      <c r="U1986" s="17">
        <f>U1987</f>
        <v>-313169.79999999999</v>
      </c>
      <c r="V1986" s="17">
        <f>V1987</f>
        <v>0</v>
      </c>
      <c r="W1986" s="17">
        <f>W1987</f>
        <v>0</v>
      </c>
      <c r="X1986" s="17">
        <f>X1987</f>
        <v>0</v>
      </c>
      <c r="Y1986" s="17">
        <f t="shared" si="8939"/>
        <v>0</v>
      </c>
      <c r="Z1986" s="17">
        <f t="shared" si="8940"/>
        <v>0</v>
      </c>
      <c r="AA1986" s="17">
        <f t="shared" si="8941"/>
        <v>0</v>
      </c>
      <c r="AB1986" s="17">
        <f>AB1987</f>
        <v>0</v>
      </c>
      <c r="AC1986" s="17">
        <f>AC1987</f>
        <v>0</v>
      </c>
      <c r="AD1986" s="17">
        <f>AD1987</f>
        <v>0</v>
      </c>
      <c r="AE1986" s="17">
        <f t="shared" si="8942"/>
        <v>0</v>
      </c>
      <c r="AF1986" s="17">
        <f t="shared" si="8943"/>
        <v>0</v>
      </c>
      <c r="AG1986" s="17">
        <f t="shared" si="8944"/>
        <v>0</v>
      </c>
      <c r="AH1986" s="17">
        <f>AH1987</f>
        <v>0</v>
      </c>
      <c r="AI1986" s="17">
        <f>AI1987</f>
        <v>0</v>
      </c>
      <c r="AJ1986" s="17">
        <f>AJ1987</f>
        <v>0</v>
      </c>
      <c r="AK1986" s="17">
        <f>AK1987</f>
        <v>0</v>
      </c>
      <c r="AL1986" s="17">
        <f>AL1987</f>
        <v>0</v>
      </c>
      <c r="AM1986" s="17">
        <f>AM1987</f>
        <v>0</v>
      </c>
      <c r="AN1986" s="17">
        <f>AN1987</f>
        <v>0</v>
      </c>
      <c r="AO1986" s="17">
        <f>AO1987</f>
        <v>0</v>
      </c>
      <c r="AP1986" s="17">
        <f>AP1987</f>
        <v>0</v>
      </c>
      <c r="AQ1986" s="17">
        <f>AQ1987</f>
        <v>0</v>
      </c>
      <c r="AR1986" s="17">
        <f>AR1987</f>
        <v>0</v>
      </c>
      <c r="AS1986" s="17">
        <f>AS1987</f>
        <v>0</v>
      </c>
      <c r="AT1986" s="17">
        <f>AT1987</f>
        <v>0</v>
      </c>
      <c r="AU1986" s="17">
        <f>AU1987</f>
        <v>0</v>
      </c>
      <c r="AV1986" s="17">
        <f>AV1987</f>
        <v>0</v>
      </c>
      <c r="AW1986" s="17">
        <f t="shared" si="8945"/>
        <v>0</v>
      </c>
      <c r="AX1986" s="17">
        <f t="shared" si="8946"/>
        <v>0</v>
      </c>
      <c r="AY1986" s="17">
        <f t="shared" si="8947"/>
        <v>0</v>
      </c>
      <c r="AZ1986" s="17">
        <f>AZ1987</f>
        <v>0</v>
      </c>
      <c r="BA1986" s="17">
        <f t="shared" si="8948"/>
        <v>0</v>
      </c>
      <c r="BB1986" s="17">
        <f t="shared" si="8949"/>
        <v>0</v>
      </c>
      <c r="BC1986" s="17">
        <f t="shared" si="8950"/>
        <v>0</v>
      </c>
      <c r="BD1986" s="17">
        <f>BD1987</f>
        <v>0</v>
      </c>
      <c r="BE1986" s="17">
        <f>BE1987</f>
        <v>0</v>
      </c>
      <c r="BF1986" s="17">
        <f>BF1987</f>
        <v>0</v>
      </c>
      <c r="BG1986" s="17">
        <f>BG1987</f>
        <v>0</v>
      </c>
      <c r="BH1986" s="17">
        <f>BH1987</f>
        <v>0</v>
      </c>
      <c r="BI1986" s="17">
        <f>BI1987</f>
        <v>0</v>
      </c>
      <c r="BJ1986" s="17">
        <f>BJ1987</f>
        <v>0</v>
      </c>
      <c r="BK1986" s="17">
        <f>BK1987</f>
        <v>0</v>
      </c>
      <c r="BL1986" s="17">
        <f>BL1987</f>
        <v>0</v>
      </c>
      <c r="BM1986" s="17">
        <f>BM1987</f>
        <v>0</v>
      </c>
      <c r="BN1986" s="17">
        <f>BN1987</f>
        <v>0</v>
      </c>
      <c r="BO1986" s="17">
        <f t="shared" si="8951"/>
        <v>0</v>
      </c>
      <c r="BP1986" s="17">
        <f t="shared" si="8952"/>
        <v>0</v>
      </c>
      <c r="BQ1986" s="17">
        <f t="shared" si="8953"/>
        <v>0</v>
      </c>
      <c r="BR1986" s="17">
        <f>BR1987</f>
        <v>0</v>
      </c>
      <c r="BS1986" s="17">
        <f>BS1987</f>
        <v>0</v>
      </c>
      <c r="BT1986" s="17">
        <f>BT1987</f>
        <v>0</v>
      </c>
      <c r="BU1986" s="17">
        <f t="shared" si="8954"/>
        <v>0</v>
      </c>
      <c r="BV1986" s="17">
        <f t="shared" si="8955"/>
        <v>0</v>
      </c>
      <c r="BW1986" s="17">
        <f t="shared" si="8956"/>
        <v>0</v>
      </c>
      <c r="BX1986" s="17">
        <f>BX1987</f>
        <v>0</v>
      </c>
      <c r="BY1986" s="17">
        <f>BY1987</f>
        <v>0</v>
      </c>
      <c r="BZ1986" s="17">
        <f>BZ1987</f>
        <v>0</v>
      </c>
      <c r="CA1986" s="17">
        <f>CA1987</f>
        <v>0</v>
      </c>
      <c r="CB1986" s="17">
        <f>CB1987</f>
        <v>0</v>
      </c>
      <c r="CC1986" s="37">
        <f>CC1987</f>
        <v>0</v>
      </c>
      <c r="CD1986" s="17">
        <f>CD1987</f>
        <v>0</v>
      </c>
      <c r="CE1986" s="17">
        <f>CE1987</f>
        <v>0</v>
      </c>
      <c r="CF1986" s="37">
        <f>CF1987</f>
        <v>0</v>
      </c>
      <c r="CG1986" s="17">
        <f t="shared" si="8957"/>
        <v>0</v>
      </c>
      <c r="CH1986" s="17">
        <f t="shared" si="8958"/>
        <v>0</v>
      </c>
      <c r="CI1986" s="17">
        <f t="shared" si="8959"/>
        <v>0</v>
      </c>
      <c r="CJ1986" s="17">
        <f>CJ1987</f>
        <v>0</v>
      </c>
      <c r="CK1986" s="32">
        <v>0</v>
      </c>
      <c r="CL1986" s="32"/>
      <c r="CM1986" s="1"/>
      <c r="CN1986" s="1"/>
      <c r="CO1986" s="1"/>
      <c r="CP1986" s="1"/>
      <c r="CQ1986" s="1"/>
      <c r="CR1986" s="1"/>
      <c r="CS1986" s="1"/>
    </row>
    <row r="1987" s="1" customFormat="1" ht="30" hidden="1">
      <c r="A1987" s="30" t="s">
        <v>602</v>
      </c>
      <c r="B1987" s="30" t="s">
        <v>102</v>
      </c>
      <c r="C1987" s="30" t="s">
        <v>70</v>
      </c>
      <c r="D1987" s="30" t="s">
        <v>727</v>
      </c>
      <c r="E1987" s="30" t="s">
        <v>91</v>
      </c>
      <c r="F1987" s="31" t="s">
        <v>92</v>
      </c>
      <c r="G1987" s="17">
        <v>190073.70000000001</v>
      </c>
      <c r="H1987" s="17">
        <v>313169.79999999999</v>
      </c>
      <c r="I1987" s="17">
        <v>0</v>
      </c>
      <c r="J1987" s="17"/>
      <c r="K1987" s="17"/>
      <c r="L1987" s="17"/>
      <c r="M1987" s="17">
        <f t="shared" si="8966"/>
        <v>190073.70000000001</v>
      </c>
      <c r="N1987" s="17">
        <f t="shared" si="8967"/>
        <v>313169.79999999999</v>
      </c>
      <c r="O1987" s="17">
        <f t="shared" si="8968"/>
        <v>0</v>
      </c>
      <c r="P1987" s="17"/>
      <c r="Q1987" s="17"/>
      <c r="R1987" s="17">
        <v>-190073.70000000001</v>
      </c>
      <c r="S1987" s="17"/>
      <c r="T1987" s="17"/>
      <c r="U1987" s="17">
        <v>-313169.79999999999</v>
      </c>
      <c r="V1987" s="17"/>
      <c r="W1987" s="17"/>
      <c r="X1987" s="17"/>
      <c r="Y1987" s="17">
        <f t="shared" si="8939"/>
        <v>0</v>
      </c>
      <c r="Z1987" s="17">
        <f t="shared" si="8940"/>
        <v>0</v>
      </c>
      <c r="AA1987" s="17">
        <f t="shared" si="8941"/>
        <v>0</v>
      </c>
      <c r="AB1987" s="17"/>
      <c r="AC1987" s="17"/>
      <c r="AD1987" s="17"/>
      <c r="AE1987" s="17">
        <f t="shared" si="8942"/>
        <v>0</v>
      </c>
      <c r="AF1987" s="17">
        <f t="shared" si="8943"/>
        <v>0</v>
      </c>
      <c r="AG1987" s="17">
        <f t="shared" si="8944"/>
        <v>0</v>
      </c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>
        <f t="shared" si="8945"/>
        <v>0</v>
      </c>
      <c r="AX1987" s="17">
        <f t="shared" si="8946"/>
        <v>0</v>
      </c>
      <c r="AY1987" s="17">
        <f t="shared" si="8947"/>
        <v>0</v>
      </c>
      <c r="AZ1987" s="17"/>
      <c r="BA1987" s="17">
        <f t="shared" si="8948"/>
        <v>0</v>
      </c>
      <c r="BB1987" s="17">
        <f t="shared" si="8949"/>
        <v>0</v>
      </c>
      <c r="BC1987" s="17">
        <f t="shared" si="8950"/>
        <v>0</v>
      </c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>
        <f t="shared" si="8951"/>
        <v>0</v>
      </c>
      <c r="BP1987" s="17">
        <f t="shared" si="8952"/>
        <v>0</v>
      </c>
      <c r="BQ1987" s="17">
        <f t="shared" si="8953"/>
        <v>0</v>
      </c>
      <c r="BR1987" s="17"/>
      <c r="BS1987" s="17"/>
      <c r="BT1987" s="17"/>
      <c r="BU1987" s="17">
        <f t="shared" si="8954"/>
        <v>0</v>
      </c>
      <c r="BV1987" s="17">
        <f t="shared" si="8955"/>
        <v>0</v>
      </c>
      <c r="BW1987" s="17">
        <f t="shared" si="8956"/>
        <v>0</v>
      </c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>
        <f t="shared" si="8957"/>
        <v>0</v>
      </c>
      <c r="CH1987" s="17">
        <f t="shared" si="8958"/>
        <v>0</v>
      </c>
      <c r="CI1987" s="17">
        <f t="shared" si="8959"/>
        <v>0</v>
      </c>
      <c r="CJ1987" s="17"/>
      <c r="CK1987" s="32">
        <v>0</v>
      </c>
      <c r="CL1987" s="32"/>
      <c r="CM1987" s="1"/>
      <c r="CN1987" s="1"/>
      <c r="CO1987" s="1"/>
      <c r="CP1987" s="1"/>
      <c r="CQ1987" s="1"/>
      <c r="CR1987" s="1"/>
      <c r="CS1987" s="1"/>
    </row>
    <row r="1988" s="1" customFormat="1" ht="30" hidden="1">
      <c r="A1988" s="30" t="s">
        <v>602</v>
      </c>
      <c r="B1988" s="30" t="s">
        <v>102</v>
      </c>
      <c r="C1988" s="30" t="s">
        <v>70</v>
      </c>
      <c r="D1988" s="30" t="s">
        <v>729</v>
      </c>
      <c r="E1988" s="35"/>
      <c r="F1988" s="31" t="s">
        <v>730</v>
      </c>
      <c r="G1988" s="17">
        <f>G1989</f>
        <v>155415.39999999999</v>
      </c>
      <c r="H1988" s="17">
        <f>H1989</f>
        <v>0</v>
      </c>
      <c r="I1988" s="17">
        <f>I1989</f>
        <v>0</v>
      </c>
      <c r="J1988" s="17">
        <f>J1989</f>
        <v>0</v>
      </c>
      <c r="K1988" s="17">
        <f>K1989</f>
        <v>0</v>
      </c>
      <c r="L1988" s="17">
        <f>L1989</f>
        <v>0</v>
      </c>
      <c r="M1988" s="17">
        <f t="shared" si="8966"/>
        <v>155415.39999999999</v>
      </c>
      <c r="N1988" s="17">
        <f t="shared" si="8967"/>
        <v>0</v>
      </c>
      <c r="O1988" s="17">
        <f t="shared" si="8968"/>
        <v>0</v>
      </c>
      <c r="P1988" s="17">
        <f>P1989</f>
        <v>0</v>
      </c>
      <c r="Q1988" s="17">
        <f>Q1989</f>
        <v>0</v>
      </c>
      <c r="R1988" s="17">
        <f>R1989</f>
        <v>-155415.39999999999</v>
      </c>
      <c r="S1988" s="17">
        <f>S1989</f>
        <v>0</v>
      </c>
      <c r="T1988" s="17">
        <f>T1989</f>
        <v>0</v>
      </c>
      <c r="U1988" s="17">
        <f>U1989</f>
        <v>0</v>
      </c>
      <c r="V1988" s="17">
        <f>V1989</f>
        <v>0</v>
      </c>
      <c r="W1988" s="17">
        <f>W1989</f>
        <v>0</v>
      </c>
      <c r="X1988" s="17">
        <f>X1989</f>
        <v>0</v>
      </c>
      <c r="Y1988" s="17">
        <f t="shared" si="8939"/>
        <v>0</v>
      </c>
      <c r="Z1988" s="17">
        <f t="shared" si="8940"/>
        <v>0</v>
      </c>
      <c r="AA1988" s="17">
        <f t="shared" si="8941"/>
        <v>0</v>
      </c>
      <c r="AB1988" s="17">
        <f>AB1989</f>
        <v>0</v>
      </c>
      <c r="AC1988" s="17">
        <f>AC1989</f>
        <v>0</v>
      </c>
      <c r="AD1988" s="17">
        <f>AD1989</f>
        <v>0</v>
      </c>
      <c r="AE1988" s="17">
        <f t="shared" si="8942"/>
        <v>0</v>
      </c>
      <c r="AF1988" s="17">
        <f t="shared" si="8943"/>
        <v>0</v>
      </c>
      <c r="AG1988" s="17">
        <f t="shared" si="8944"/>
        <v>0</v>
      </c>
      <c r="AH1988" s="17">
        <f>AH1989</f>
        <v>0</v>
      </c>
      <c r="AI1988" s="17">
        <f>AI1989</f>
        <v>0</v>
      </c>
      <c r="AJ1988" s="17">
        <f>AJ1989</f>
        <v>0</v>
      </c>
      <c r="AK1988" s="17">
        <f>AK1989</f>
        <v>0</v>
      </c>
      <c r="AL1988" s="17">
        <f>AL1989</f>
        <v>0</v>
      </c>
      <c r="AM1988" s="17">
        <f>AM1989</f>
        <v>0</v>
      </c>
      <c r="AN1988" s="17">
        <f>AN1989</f>
        <v>0</v>
      </c>
      <c r="AO1988" s="17">
        <f>AO1989</f>
        <v>0</v>
      </c>
      <c r="AP1988" s="17">
        <f>AP1989</f>
        <v>0</v>
      </c>
      <c r="AQ1988" s="17">
        <f>AQ1989</f>
        <v>0</v>
      </c>
      <c r="AR1988" s="17">
        <f>AR1989</f>
        <v>0</v>
      </c>
      <c r="AS1988" s="17">
        <f>AS1989</f>
        <v>0</v>
      </c>
      <c r="AT1988" s="17">
        <f>AT1989</f>
        <v>0</v>
      </c>
      <c r="AU1988" s="17">
        <f>AU1989</f>
        <v>0</v>
      </c>
      <c r="AV1988" s="17">
        <f>AV1989</f>
        <v>0</v>
      </c>
      <c r="AW1988" s="17">
        <f t="shared" si="8945"/>
        <v>0</v>
      </c>
      <c r="AX1988" s="17">
        <f t="shared" si="8946"/>
        <v>0</v>
      </c>
      <c r="AY1988" s="17">
        <f t="shared" si="8947"/>
        <v>0</v>
      </c>
      <c r="AZ1988" s="17">
        <f>AZ1989</f>
        <v>0</v>
      </c>
      <c r="BA1988" s="17">
        <f t="shared" si="8948"/>
        <v>0</v>
      </c>
      <c r="BB1988" s="17">
        <f t="shared" si="8949"/>
        <v>0</v>
      </c>
      <c r="BC1988" s="17">
        <f t="shared" si="8950"/>
        <v>0</v>
      </c>
      <c r="BD1988" s="17">
        <f>BD1989</f>
        <v>0</v>
      </c>
      <c r="BE1988" s="17">
        <f>BE1989</f>
        <v>0</v>
      </c>
      <c r="BF1988" s="17">
        <f>BF1989</f>
        <v>0</v>
      </c>
      <c r="BG1988" s="17">
        <f>BG1989</f>
        <v>0</v>
      </c>
      <c r="BH1988" s="17">
        <f>BH1989</f>
        <v>0</v>
      </c>
      <c r="BI1988" s="17">
        <f>BI1989</f>
        <v>0</v>
      </c>
      <c r="BJ1988" s="17">
        <f>BJ1989</f>
        <v>0</v>
      </c>
      <c r="BK1988" s="17">
        <f>BK1989</f>
        <v>0</v>
      </c>
      <c r="BL1988" s="17">
        <f>BL1989</f>
        <v>0</v>
      </c>
      <c r="BM1988" s="17">
        <f>BM1989</f>
        <v>0</v>
      </c>
      <c r="BN1988" s="17">
        <f>BN1989</f>
        <v>0</v>
      </c>
      <c r="BO1988" s="17">
        <f t="shared" si="8951"/>
        <v>0</v>
      </c>
      <c r="BP1988" s="17">
        <f t="shared" si="8952"/>
        <v>0</v>
      </c>
      <c r="BQ1988" s="17">
        <f t="shared" si="8953"/>
        <v>0</v>
      </c>
      <c r="BR1988" s="17">
        <f>BR1989</f>
        <v>0</v>
      </c>
      <c r="BS1988" s="17">
        <f>BS1989</f>
        <v>0</v>
      </c>
      <c r="BT1988" s="17">
        <f>BT1989</f>
        <v>0</v>
      </c>
      <c r="BU1988" s="17">
        <f t="shared" si="8954"/>
        <v>0</v>
      </c>
      <c r="BV1988" s="17">
        <f t="shared" si="8955"/>
        <v>0</v>
      </c>
      <c r="BW1988" s="17">
        <f t="shared" si="8956"/>
        <v>0</v>
      </c>
      <c r="BX1988" s="17">
        <f>BX1989</f>
        <v>0</v>
      </c>
      <c r="BY1988" s="17">
        <f>BY1989</f>
        <v>0</v>
      </c>
      <c r="BZ1988" s="17">
        <f>BZ1989</f>
        <v>0</v>
      </c>
      <c r="CA1988" s="17">
        <f>CA1989</f>
        <v>0</v>
      </c>
      <c r="CB1988" s="17">
        <f>CB1989</f>
        <v>0</v>
      </c>
      <c r="CC1988" s="37">
        <f>CC1989</f>
        <v>0</v>
      </c>
      <c r="CD1988" s="17">
        <f>CD1989</f>
        <v>0</v>
      </c>
      <c r="CE1988" s="17">
        <f>CE1989</f>
        <v>0</v>
      </c>
      <c r="CF1988" s="37">
        <f>CF1989</f>
        <v>0</v>
      </c>
      <c r="CG1988" s="17">
        <f t="shared" si="8957"/>
        <v>0</v>
      </c>
      <c r="CH1988" s="17">
        <f t="shared" si="8958"/>
        <v>0</v>
      </c>
      <c r="CI1988" s="17">
        <f t="shared" si="8959"/>
        <v>0</v>
      </c>
      <c r="CJ1988" s="17">
        <f>CJ1989</f>
        <v>0</v>
      </c>
      <c r="CK1988" s="32">
        <v>0</v>
      </c>
      <c r="CL1988" s="32"/>
      <c r="CM1988" s="1"/>
      <c r="CN1988" s="1"/>
      <c r="CO1988" s="1"/>
      <c r="CP1988" s="1"/>
      <c r="CQ1988" s="1"/>
      <c r="CR1988" s="1"/>
      <c r="CS1988" s="1"/>
    </row>
    <row r="1989" s="1" customFormat="1" ht="30" hidden="1">
      <c r="A1989" s="30" t="s">
        <v>602</v>
      </c>
      <c r="B1989" s="30" t="s">
        <v>102</v>
      </c>
      <c r="C1989" s="30" t="s">
        <v>70</v>
      </c>
      <c r="D1989" s="30" t="s">
        <v>729</v>
      </c>
      <c r="E1989" s="30" t="s">
        <v>91</v>
      </c>
      <c r="F1989" s="31" t="s">
        <v>92</v>
      </c>
      <c r="G1989" s="17">
        <v>155415.39999999999</v>
      </c>
      <c r="H1989" s="17">
        <v>0</v>
      </c>
      <c r="I1989" s="17">
        <v>0</v>
      </c>
      <c r="J1989" s="17"/>
      <c r="K1989" s="17"/>
      <c r="L1989" s="17"/>
      <c r="M1989" s="17">
        <f t="shared" si="8966"/>
        <v>155415.39999999999</v>
      </c>
      <c r="N1989" s="17">
        <f t="shared" si="8967"/>
        <v>0</v>
      </c>
      <c r="O1989" s="17">
        <f t="shared" si="8968"/>
        <v>0</v>
      </c>
      <c r="P1989" s="17"/>
      <c r="Q1989" s="17"/>
      <c r="R1989" s="17">
        <v>-155415.39999999999</v>
      </c>
      <c r="S1989" s="17"/>
      <c r="T1989" s="17"/>
      <c r="U1989" s="17"/>
      <c r="V1989" s="17"/>
      <c r="W1989" s="17"/>
      <c r="X1989" s="17"/>
      <c r="Y1989" s="17">
        <f t="shared" si="8939"/>
        <v>0</v>
      </c>
      <c r="Z1989" s="17">
        <f t="shared" si="8940"/>
        <v>0</v>
      </c>
      <c r="AA1989" s="17">
        <f t="shared" si="8941"/>
        <v>0</v>
      </c>
      <c r="AB1989" s="17"/>
      <c r="AC1989" s="17"/>
      <c r="AD1989" s="17"/>
      <c r="AE1989" s="17">
        <f t="shared" si="8942"/>
        <v>0</v>
      </c>
      <c r="AF1989" s="17">
        <f t="shared" si="8943"/>
        <v>0</v>
      </c>
      <c r="AG1989" s="17">
        <f t="shared" si="8944"/>
        <v>0</v>
      </c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>
        <f t="shared" si="8945"/>
        <v>0</v>
      </c>
      <c r="AX1989" s="17">
        <f t="shared" si="8946"/>
        <v>0</v>
      </c>
      <c r="AY1989" s="17">
        <f t="shared" si="8947"/>
        <v>0</v>
      </c>
      <c r="AZ1989" s="17"/>
      <c r="BA1989" s="17">
        <f t="shared" si="8948"/>
        <v>0</v>
      </c>
      <c r="BB1989" s="17">
        <f t="shared" si="8949"/>
        <v>0</v>
      </c>
      <c r="BC1989" s="17">
        <f t="shared" si="8950"/>
        <v>0</v>
      </c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>
        <f t="shared" si="8951"/>
        <v>0</v>
      </c>
      <c r="BP1989" s="17">
        <f t="shared" si="8952"/>
        <v>0</v>
      </c>
      <c r="BQ1989" s="17">
        <f t="shared" si="8953"/>
        <v>0</v>
      </c>
      <c r="BR1989" s="17"/>
      <c r="BS1989" s="17"/>
      <c r="BT1989" s="17"/>
      <c r="BU1989" s="17">
        <f t="shared" si="8954"/>
        <v>0</v>
      </c>
      <c r="BV1989" s="17">
        <f t="shared" si="8955"/>
        <v>0</v>
      </c>
      <c r="BW1989" s="17">
        <f t="shared" si="8956"/>
        <v>0</v>
      </c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>
        <f t="shared" si="8957"/>
        <v>0</v>
      </c>
      <c r="CH1989" s="17">
        <f t="shared" si="8958"/>
        <v>0</v>
      </c>
      <c r="CI1989" s="17">
        <f t="shared" si="8959"/>
        <v>0</v>
      </c>
      <c r="CJ1989" s="17"/>
      <c r="CK1989" s="32">
        <v>0</v>
      </c>
      <c r="CL1989" s="32"/>
      <c r="CM1989" s="1"/>
      <c r="CN1989" s="1"/>
      <c r="CO1989" s="1"/>
      <c r="CP1989" s="1"/>
      <c r="CQ1989" s="1"/>
      <c r="CR1989" s="1"/>
      <c r="CS1989" s="1"/>
    </row>
    <row r="1990" s="1" customFormat="1" ht="30">
      <c r="A1990" s="30" t="s">
        <v>602</v>
      </c>
      <c r="B1990" s="30" t="s">
        <v>102</v>
      </c>
      <c r="C1990" s="30" t="s">
        <v>70</v>
      </c>
      <c r="D1990" s="30" t="s">
        <v>731</v>
      </c>
      <c r="E1990" s="30"/>
      <c r="F1990" s="31" t="s">
        <v>732</v>
      </c>
      <c r="G1990" s="17"/>
      <c r="H1990" s="17"/>
      <c r="I1990" s="17"/>
      <c r="J1990" s="17"/>
      <c r="K1990" s="17"/>
      <c r="L1990" s="17"/>
      <c r="M1990" s="17"/>
      <c r="N1990" s="17"/>
      <c r="O1990" s="17"/>
      <c r="P1990" s="17">
        <f>P1991</f>
        <v>0</v>
      </c>
      <c r="Q1990" s="17">
        <f>Q1991</f>
        <v>0</v>
      </c>
      <c r="R1990" s="17">
        <f>R1991</f>
        <v>0</v>
      </c>
      <c r="S1990" s="17">
        <f>S1991</f>
        <v>63108.294419999998</v>
      </c>
      <c r="T1990" s="17">
        <f>T1991</f>
        <v>0</v>
      </c>
      <c r="U1990" s="17">
        <f>U1991</f>
        <v>0</v>
      </c>
      <c r="V1990" s="17">
        <f>V1991</f>
        <v>0</v>
      </c>
      <c r="W1990" s="17">
        <f>W1991</f>
        <v>0</v>
      </c>
      <c r="X1990" s="17">
        <f>X1991</f>
        <v>0</v>
      </c>
      <c r="Y1990" s="17">
        <f t="shared" si="8939"/>
        <v>63108.294419999998</v>
      </c>
      <c r="Z1990" s="17">
        <f t="shared" si="8940"/>
        <v>0</v>
      </c>
      <c r="AA1990" s="17">
        <f t="shared" si="8941"/>
        <v>0</v>
      </c>
      <c r="AB1990" s="17">
        <f>AB1991</f>
        <v>0</v>
      </c>
      <c r="AC1990" s="17">
        <f>AC1991</f>
        <v>0</v>
      </c>
      <c r="AD1990" s="17">
        <f>AD1991</f>
        <v>0</v>
      </c>
      <c r="AE1990" s="17">
        <f t="shared" si="8942"/>
        <v>63108.294419999998</v>
      </c>
      <c r="AF1990" s="17">
        <f t="shared" si="8943"/>
        <v>0</v>
      </c>
      <c r="AG1990" s="17">
        <f t="shared" si="8944"/>
        <v>0</v>
      </c>
      <c r="AH1990" s="17">
        <f>AH1991</f>
        <v>0</v>
      </c>
      <c r="AI1990" s="17">
        <f>AI1991</f>
        <v>0</v>
      </c>
      <c r="AJ1990" s="17">
        <f>AJ1991</f>
        <v>0</v>
      </c>
      <c r="AK1990" s="17">
        <f>AK1991</f>
        <v>0</v>
      </c>
      <c r="AL1990" s="17">
        <f>AL1991</f>
        <v>0</v>
      </c>
      <c r="AM1990" s="17">
        <f>AM1991</f>
        <v>0</v>
      </c>
      <c r="AN1990" s="17">
        <f>AN1991</f>
        <v>0</v>
      </c>
      <c r="AO1990" s="17">
        <f>AO1991</f>
        <v>0</v>
      </c>
      <c r="AP1990" s="17">
        <f>AP1991</f>
        <v>0</v>
      </c>
      <c r="AQ1990" s="17">
        <f>AQ1991</f>
        <v>0</v>
      </c>
      <c r="AR1990" s="17">
        <f>AR1991</f>
        <v>0</v>
      </c>
      <c r="AS1990" s="17">
        <f>AS1991</f>
        <v>0</v>
      </c>
      <c r="AT1990" s="17">
        <f>AT1991</f>
        <v>0</v>
      </c>
      <c r="AU1990" s="17">
        <f>AU1991</f>
        <v>0</v>
      </c>
      <c r="AV1990" s="17">
        <f>AV1991</f>
        <v>0</v>
      </c>
      <c r="AW1990" s="17">
        <f t="shared" si="8945"/>
        <v>63108.294419999998</v>
      </c>
      <c r="AX1990" s="17">
        <f t="shared" si="8946"/>
        <v>0</v>
      </c>
      <c r="AY1990" s="17">
        <f t="shared" si="8947"/>
        <v>0</v>
      </c>
      <c r="AZ1990" s="17">
        <f>AZ1991</f>
        <v>0</v>
      </c>
      <c r="BA1990" s="17">
        <f t="shared" si="8948"/>
        <v>63108.294419999998</v>
      </c>
      <c r="BB1990" s="17">
        <f t="shared" si="8949"/>
        <v>0</v>
      </c>
      <c r="BC1990" s="17">
        <f t="shared" si="8950"/>
        <v>0</v>
      </c>
      <c r="BD1990" s="17">
        <f>BD1991</f>
        <v>0</v>
      </c>
      <c r="BE1990" s="17">
        <f>BE1991</f>
        <v>0</v>
      </c>
      <c r="BF1990" s="17">
        <f>BF1991</f>
        <v>-54951.621249999997</v>
      </c>
      <c r="BG1990" s="17">
        <f>BG1991</f>
        <v>0</v>
      </c>
      <c r="BH1990" s="17">
        <f>BH1991</f>
        <v>0</v>
      </c>
      <c r="BI1990" s="17">
        <f>BI1991</f>
        <v>0</v>
      </c>
      <c r="BJ1990" s="17">
        <f>BJ1991</f>
        <v>54951.621249999997</v>
      </c>
      <c r="BK1990" s="17">
        <f>BK1991</f>
        <v>0</v>
      </c>
      <c r="BL1990" s="17">
        <f>BL1991</f>
        <v>0</v>
      </c>
      <c r="BM1990" s="17">
        <f>BM1991</f>
        <v>0</v>
      </c>
      <c r="BN1990" s="17">
        <f>BN1991</f>
        <v>0</v>
      </c>
      <c r="BO1990" s="17">
        <f t="shared" si="8951"/>
        <v>8156.6731700000018</v>
      </c>
      <c r="BP1990" s="17">
        <f t="shared" si="8952"/>
        <v>54951.621249999997</v>
      </c>
      <c r="BQ1990" s="17">
        <f t="shared" si="8953"/>
        <v>0</v>
      </c>
      <c r="BR1990" s="17">
        <f>BR1991</f>
        <v>0</v>
      </c>
      <c r="BS1990" s="17">
        <f>BS1991</f>
        <v>0</v>
      </c>
      <c r="BT1990" s="17">
        <f>BT1991</f>
        <v>0</v>
      </c>
      <c r="BU1990" s="17">
        <f t="shared" si="8954"/>
        <v>8156.6731700000018</v>
      </c>
      <c r="BV1990" s="17">
        <f t="shared" si="8955"/>
        <v>54951.621249999997</v>
      </c>
      <c r="BW1990" s="17">
        <f t="shared" si="8956"/>
        <v>0</v>
      </c>
      <c r="BX1990" s="17">
        <f>BX1991</f>
        <v>0</v>
      </c>
      <c r="BY1990" s="17">
        <f>BY1991</f>
        <v>0</v>
      </c>
      <c r="BZ1990" s="17">
        <f>BZ1991</f>
        <v>0</v>
      </c>
      <c r="CA1990" s="17">
        <f>CA1991</f>
        <v>0</v>
      </c>
      <c r="CB1990" s="17">
        <f>CB1991</f>
        <v>0</v>
      </c>
      <c r="CC1990" s="17">
        <f>CC1991</f>
        <v>0</v>
      </c>
      <c r="CD1990" s="17">
        <f>CD1991</f>
        <v>0</v>
      </c>
      <c r="CE1990" s="17">
        <f>CE1991</f>
        <v>0</v>
      </c>
      <c r="CF1990" s="17">
        <f>CF1991</f>
        <v>0</v>
      </c>
      <c r="CG1990" s="17">
        <f t="shared" si="8957"/>
        <v>8156.6731700000018</v>
      </c>
      <c r="CH1990" s="17">
        <f t="shared" si="8958"/>
        <v>54951.621249999997</v>
      </c>
      <c r="CI1990" s="17">
        <f t="shared" si="8959"/>
        <v>0</v>
      </c>
      <c r="CJ1990" s="17">
        <f>CJ1991</f>
        <v>0</v>
      </c>
      <c r="CK1990" s="32"/>
      <c r="CL1990" s="32"/>
      <c r="CM1990" s="1"/>
      <c r="CN1990" s="1"/>
      <c r="CO1990" s="1"/>
      <c r="CP1990" s="1"/>
      <c r="CQ1990" s="1"/>
      <c r="CR1990" s="1"/>
      <c r="CS1990" s="1"/>
    </row>
    <row r="1991" s="1" customFormat="1" ht="30">
      <c r="A1991" s="30" t="s">
        <v>602</v>
      </c>
      <c r="B1991" s="30" t="s">
        <v>102</v>
      </c>
      <c r="C1991" s="30" t="s">
        <v>70</v>
      </c>
      <c r="D1991" s="30" t="s">
        <v>731</v>
      </c>
      <c r="E1991" s="30" t="s">
        <v>91</v>
      </c>
      <c r="F1991" s="31" t="s">
        <v>92</v>
      </c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>
        <v>63108.294419999998</v>
      </c>
      <c r="T1991" s="17"/>
      <c r="U1991" s="17"/>
      <c r="V1991" s="17"/>
      <c r="W1991" s="17"/>
      <c r="X1991" s="17"/>
      <c r="Y1991" s="17">
        <f t="shared" si="8939"/>
        <v>63108.294419999998</v>
      </c>
      <c r="Z1991" s="17">
        <f t="shared" si="8940"/>
        <v>0</v>
      </c>
      <c r="AA1991" s="17">
        <f t="shared" si="8941"/>
        <v>0</v>
      </c>
      <c r="AB1991" s="17"/>
      <c r="AC1991" s="17"/>
      <c r="AD1991" s="17"/>
      <c r="AE1991" s="17">
        <f t="shared" si="8942"/>
        <v>63108.294419999998</v>
      </c>
      <c r="AF1991" s="17">
        <f t="shared" si="8943"/>
        <v>0</v>
      </c>
      <c r="AG1991" s="17">
        <f t="shared" si="8944"/>
        <v>0</v>
      </c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>
        <f t="shared" si="8945"/>
        <v>63108.294419999998</v>
      </c>
      <c r="AX1991" s="17">
        <f t="shared" si="8946"/>
        <v>0</v>
      </c>
      <c r="AY1991" s="17">
        <f t="shared" si="8947"/>
        <v>0</v>
      </c>
      <c r="AZ1991" s="17"/>
      <c r="BA1991" s="17">
        <f t="shared" si="8948"/>
        <v>63108.294419999998</v>
      </c>
      <c r="BB1991" s="17">
        <f t="shared" si="8949"/>
        <v>0</v>
      </c>
      <c r="BC1991" s="17">
        <f t="shared" si="8950"/>
        <v>0</v>
      </c>
      <c r="BD1991" s="17"/>
      <c r="BE1991" s="17"/>
      <c r="BF1991" s="17">
        <v>-54951.621249999997</v>
      </c>
      <c r="BG1991" s="17"/>
      <c r="BH1991" s="17"/>
      <c r="BI1991" s="17"/>
      <c r="BJ1991" s="17">
        <v>54951.621249999997</v>
      </c>
      <c r="BK1991" s="17"/>
      <c r="BL1991" s="17"/>
      <c r="BM1991" s="17"/>
      <c r="BN1991" s="17"/>
      <c r="BO1991" s="17">
        <f t="shared" si="8951"/>
        <v>8156.6731700000018</v>
      </c>
      <c r="BP1991" s="17">
        <f t="shared" si="8952"/>
        <v>54951.621249999997</v>
      </c>
      <c r="BQ1991" s="17">
        <f t="shared" si="8953"/>
        <v>0</v>
      </c>
      <c r="BR1991" s="17"/>
      <c r="BS1991" s="17"/>
      <c r="BT1991" s="17"/>
      <c r="BU1991" s="17">
        <f t="shared" si="8954"/>
        <v>8156.6731700000018</v>
      </c>
      <c r="BV1991" s="17">
        <f t="shared" si="8955"/>
        <v>54951.621249999997</v>
      </c>
      <c r="BW1991" s="17">
        <f t="shared" si="8956"/>
        <v>0</v>
      </c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>
        <f t="shared" si="8957"/>
        <v>8156.6731700000018</v>
      </c>
      <c r="CH1991" s="17">
        <f t="shared" si="8958"/>
        <v>54951.621249999997</v>
      </c>
      <c r="CI1991" s="17">
        <f t="shared" si="8959"/>
        <v>0</v>
      </c>
      <c r="CJ1991" s="17"/>
      <c r="CK1991" s="32"/>
      <c r="CL1991" s="32"/>
      <c r="CM1991" s="1"/>
      <c r="CN1991" s="1"/>
      <c r="CO1991" s="1"/>
      <c r="CP1991" s="1"/>
      <c r="CQ1991" s="1"/>
      <c r="CR1991" s="1"/>
      <c r="CS1991" s="1"/>
    </row>
    <row r="1992" s="20" customFormat="1" ht="30">
      <c r="A1992" s="21" t="s">
        <v>733</v>
      </c>
      <c r="B1992" s="21"/>
      <c r="C1992" s="21"/>
      <c r="D1992" s="21"/>
      <c r="E1992" s="21"/>
      <c r="F1992" s="22" t="s">
        <v>734</v>
      </c>
      <c r="G1992" s="23">
        <f>G2004+G2105+G1993+G2179</f>
        <v>10046787.199999999</v>
      </c>
      <c r="H1992" s="23">
        <f>H2004+H2105+H1993+H2179</f>
        <v>8773127.7000000011</v>
      </c>
      <c r="I1992" s="23">
        <f>I2004+I2105+I1993+I2179</f>
        <v>8694683.0999999996</v>
      </c>
      <c r="J1992" s="23">
        <f>J2004+J2105+J1993+J2179</f>
        <v>17919.799999999999</v>
      </c>
      <c r="K1992" s="23">
        <f>K2004+K2105+K1993+K2179</f>
        <v>97713.599999999991</v>
      </c>
      <c r="L1992" s="23">
        <f>L2004+L2105+L1993+L2179</f>
        <v>-1279.4000000000001</v>
      </c>
      <c r="M1992" s="23">
        <f t="shared" si="8966"/>
        <v>10064707</v>
      </c>
      <c r="N1992" s="23">
        <f t="shared" si="8967"/>
        <v>8870841.3000000007</v>
      </c>
      <c r="O1992" s="23">
        <f t="shared" si="8968"/>
        <v>8693403.6999999993</v>
      </c>
      <c r="P1992" s="23">
        <f>P2004+P2105+P1993+P2179</f>
        <v>45444.400000000001</v>
      </c>
      <c r="Q1992" s="23">
        <f>Q2004+Q2105+Q1993+Q2179</f>
        <v>0</v>
      </c>
      <c r="R1992" s="23">
        <f>R2004+R2105+R1993+R2179</f>
        <v>0</v>
      </c>
      <c r="S1992" s="23">
        <f>S2004+S2105+S1993+S2179</f>
        <v>776643.83463000017</v>
      </c>
      <c r="T1992" s="23">
        <f>T2004+T2105+T1993+T2179</f>
        <v>167245.70499999999</v>
      </c>
      <c r="U1992" s="23">
        <f>U2004+U2105+U1993+U2179</f>
        <v>4995.5690000000004</v>
      </c>
      <c r="V1992" s="23">
        <f>V2004+V2105+V1993+V2179</f>
        <v>114172.77900000001</v>
      </c>
      <c r="W1992" s="23">
        <f>W2004+W2105+W1993+W2179</f>
        <v>0</v>
      </c>
      <c r="X1992" s="23">
        <f>X2004+X2105+X1993+X2179</f>
        <v>0</v>
      </c>
      <c r="Y1992" s="23">
        <f t="shared" si="8939"/>
        <v>10886795.23463</v>
      </c>
      <c r="Z1992" s="23">
        <f t="shared" si="8940"/>
        <v>9043082.574000001</v>
      </c>
      <c r="AA1992" s="23">
        <f t="shared" si="8941"/>
        <v>8807576.4789999984</v>
      </c>
      <c r="AB1992" s="23">
        <f>AB2004+AB2105+AB1993+AB2179</f>
        <v>-698.17355999999631</v>
      </c>
      <c r="AC1992" s="23">
        <f>AC2004+AC2105+AC1993+AC2179</f>
        <v>-5553.0900000000001</v>
      </c>
      <c r="AD1992" s="23">
        <f>AD2004+AD2105+AD1993+AD2179</f>
        <v>0</v>
      </c>
      <c r="AE1992" s="23">
        <f t="shared" si="8942"/>
        <v>10886097.061070001</v>
      </c>
      <c r="AF1992" s="23">
        <f t="shared" si="8943"/>
        <v>9037529.4840000011</v>
      </c>
      <c r="AG1992" s="23">
        <f t="shared" si="8944"/>
        <v>8807576.4789999984</v>
      </c>
      <c r="AH1992" s="23">
        <f>AH2004+AH2105+AH1993+AH2179</f>
        <v>0</v>
      </c>
      <c r="AI1992" s="23">
        <f>AI2004+AI2105+AI1993+AI2179</f>
        <v>0</v>
      </c>
      <c r="AJ1992" s="23">
        <f>AJ2004+AJ2105+AJ1993+AJ2179</f>
        <v>-403324.70400000003</v>
      </c>
      <c r="AK1992" s="23">
        <f>AK2004+AK2105+AK1993+AK2179</f>
        <v>0</v>
      </c>
      <c r="AL1992" s="23">
        <f>AL2004+AL2105+AL1993+AL2179</f>
        <v>0</v>
      </c>
      <c r="AM1992" s="23">
        <f>AM2004+AM2105+AM1993+AM2179</f>
        <v>732317.70499999996</v>
      </c>
      <c r="AN1992" s="23">
        <f>AN2004+AN2105+AN1993+AN2179</f>
        <v>0</v>
      </c>
      <c r="AO1992" s="23">
        <f>AO2004+AO2105+AO1993+AO2179</f>
        <v>287664.27600000001</v>
      </c>
      <c r="AP1992" s="23">
        <f>AP2004+AP2105+AP1993+AP2179</f>
        <v>0</v>
      </c>
      <c r="AQ1992" s="23">
        <f>AQ2004+AQ2105+AQ1993+AQ2179</f>
        <v>0</v>
      </c>
      <c r="AR1992" s="23">
        <f>AR2004+AR2105+AR1993+AR2179</f>
        <v>91187.880000000005</v>
      </c>
      <c r="AS1992" s="23">
        <f>AS2004+AS2105+AS1993+AS2179</f>
        <v>0</v>
      </c>
      <c r="AT1992" s="23">
        <f>AT2004+AT2105+AT1993+AT2179</f>
        <v>4960</v>
      </c>
      <c r="AU1992" s="23">
        <f>AU2004+AU2105+AU1993+AU2179</f>
        <v>0</v>
      </c>
      <c r="AV1992" s="23">
        <f>AV2004+AV2105+AV1993+AV2179</f>
        <v>0</v>
      </c>
      <c r="AW1992" s="23">
        <f t="shared" si="8945"/>
        <v>10482772.357070001</v>
      </c>
      <c r="AX1992" s="23">
        <f t="shared" si="8946"/>
        <v>10057511.465000002</v>
      </c>
      <c r="AY1992" s="23">
        <f t="shared" si="8947"/>
        <v>8903724.3589999992</v>
      </c>
      <c r="AZ1992" s="23">
        <f>AZ2004+AZ2105+AZ1993+AZ2179</f>
        <v>0</v>
      </c>
      <c r="BA1992" s="23">
        <f t="shared" si="8948"/>
        <v>10482772.357070001</v>
      </c>
      <c r="BB1992" s="23">
        <f t="shared" si="8949"/>
        <v>10057511.465000002</v>
      </c>
      <c r="BC1992" s="23">
        <f t="shared" si="8950"/>
        <v>8903724.3589999992</v>
      </c>
      <c r="BD1992" s="23">
        <f>BD2004+BD2105+BD1993+BD2179</f>
        <v>186504.193</v>
      </c>
      <c r="BE1992" s="23">
        <f>BE2004+BE2105+BE1993+BE2179</f>
        <v>0</v>
      </c>
      <c r="BF1992" s="23">
        <f>BF2004+BF2105+BF1993+BF2179</f>
        <v>289692.98299999995</v>
      </c>
      <c r="BG1992" s="23">
        <f>BG2004+BG2105+BG1993+BG2179</f>
        <v>0</v>
      </c>
      <c r="BH1992" s="23">
        <f>BH2004+BH2105+BH1993+BH2179</f>
        <v>5183.8370000000004</v>
      </c>
      <c r="BI1992" s="23">
        <f>BI2004+BI2105+BI1993+BI2179</f>
        <v>0</v>
      </c>
      <c r="BJ1992" s="23">
        <f>BJ2004+BJ2105+BJ1993+BJ2179</f>
        <v>10292.706999999966</v>
      </c>
      <c r="BK1992" s="23">
        <f>BK2004+BK2105+BK1993+BK2179</f>
        <v>0</v>
      </c>
      <c r="BL1992" s="23">
        <f>BL2004+BL2105+BL1993+BL2179</f>
        <v>1138.0740000000001</v>
      </c>
      <c r="BM1992" s="23">
        <f>BM2004+BM2105+BM1993+BM2179</f>
        <v>0</v>
      </c>
      <c r="BN1992" s="23">
        <f>BN2004+BN2105+BN1993+BN2179</f>
        <v>540812.46900000004</v>
      </c>
      <c r="BO1992" s="23">
        <f t="shared" si="8951"/>
        <v>10958969.53307</v>
      </c>
      <c r="BP1992" s="23">
        <f t="shared" si="8952"/>
        <v>10072988.009000001</v>
      </c>
      <c r="BQ1992" s="23">
        <f t="shared" si="8953"/>
        <v>9445674.9019999988</v>
      </c>
      <c r="BR1992" s="23">
        <f>BR2004+BR2105+BR1993+BR2179</f>
        <v>-32593.532999999999</v>
      </c>
      <c r="BS1992" s="23">
        <f>BS2004+BS2105+BS1993+BS2179</f>
        <v>-106817.723</v>
      </c>
      <c r="BT1992" s="23">
        <f>BT2004+BT2105+BT1993+BT2179</f>
        <v>-106817.723</v>
      </c>
      <c r="BU1992" s="23">
        <f t="shared" si="8954"/>
        <v>10926376.00007</v>
      </c>
      <c r="BV1992" s="23">
        <f t="shared" si="8955"/>
        <v>9966170.2860000022</v>
      </c>
      <c r="BW1992" s="23">
        <f t="shared" si="8956"/>
        <v>9338857.1789999995</v>
      </c>
      <c r="BX1992" s="23">
        <f>BX2004+BX2105+BX1993+BX2179+BX2186</f>
        <v>0</v>
      </c>
      <c r="BY1992" s="23">
        <f>BY2004+BY2105+BY1993+BY2179+BY2186</f>
        <v>16487.525999999998</v>
      </c>
      <c r="BZ1992" s="23">
        <f>BZ2004+BZ2105+BZ1993+BZ2179+BZ2186</f>
        <v>0</v>
      </c>
      <c r="CA1992" s="23">
        <f>CA2004+CA2105+CA1993+CA2179+CA2186</f>
        <v>0</v>
      </c>
      <c r="CB1992" s="23">
        <f>CB2004+CB2105+CB1993+CB2179+CB2186</f>
        <v>7855.4130000000005</v>
      </c>
      <c r="CC1992" s="23">
        <f>CC2004+CC2105+CC1993+CC2179+CC2186</f>
        <v>0</v>
      </c>
      <c r="CD1992" s="23">
        <f>CD2004+CD2105+CD1993+CD2179+CD2186</f>
        <v>0</v>
      </c>
      <c r="CE1992" s="23">
        <f>CE2004+CE2105+CE1993+CE2179+CE2186</f>
        <v>20000</v>
      </c>
      <c r="CF1992" s="23">
        <f>CF2004+CF2105+CF1993+CF2179+CF2186</f>
        <v>0</v>
      </c>
      <c r="CG1992" s="23">
        <f t="shared" si="8957"/>
        <v>10942863.526070001</v>
      </c>
      <c r="CH1992" s="23">
        <f t="shared" si="8958"/>
        <v>9974025.6990000028</v>
      </c>
      <c r="CI1992" s="23">
        <f t="shared" si="8959"/>
        <v>9358857.1789999995</v>
      </c>
      <c r="CJ1992" s="23">
        <f>CJ2004+CJ2105+CJ1993+CJ2179+CJ2186</f>
        <v>0</v>
      </c>
      <c r="CK1992" s="24"/>
      <c r="CL1992" s="24"/>
      <c r="CM1992" s="20"/>
      <c r="CN1992" s="20"/>
      <c r="CO1992" s="20"/>
      <c r="CP1992" s="20"/>
      <c r="CQ1992" s="20"/>
      <c r="CR1992" s="20"/>
      <c r="CS1992" s="20"/>
    </row>
    <row r="1993" s="20" customFormat="1" ht="30">
      <c r="A1993" s="21" t="s">
        <v>733</v>
      </c>
      <c r="B1993" s="21" t="s">
        <v>70</v>
      </c>
      <c r="C1993" s="21"/>
      <c r="D1993" s="21"/>
      <c r="E1993" s="21"/>
      <c r="F1993" s="22" t="s">
        <v>159</v>
      </c>
      <c r="G1993" s="23">
        <f t="shared" ref="G1993:G1995" si="8969">G1994</f>
        <v>9769</v>
      </c>
      <c r="H1993" s="23">
        <f t="shared" ref="H1993:H1995" si="8970">H1994</f>
        <v>9769</v>
      </c>
      <c r="I1993" s="23">
        <f t="shared" ref="I1993:I1995" si="8971">I1994</f>
        <v>9769</v>
      </c>
      <c r="J1993" s="23">
        <f t="shared" ref="J1993:J1995" si="8972">J1994</f>
        <v>0</v>
      </c>
      <c r="K1993" s="23">
        <f t="shared" ref="K1993:K1995" si="8973">K1994</f>
        <v>0</v>
      </c>
      <c r="L1993" s="23">
        <f t="shared" ref="L1993:L1995" si="8974">L1994</f>
        <v>0</v>
      </c>
      <c r="M1993" s="23">
        <f t="shared" si="8966"/>
        <v>9769</v>
      </c>
      <c r="N1993" s="23">
        <f t="shared" si="8967"/>
        <v>9769</v>
      </c>
      <c r="O1993" s="23">
        <f t="shared" si="8968"/>
        <v>9769</v>
      </c>
      <c r="P1993" s="23">
        <f t="shared" ref="P1993:P1995" si="8975">P1994</f>
        <v>0</v>
      </c>
      <c r="Q1993" s="23">
        <f t="shared" ref="Q1993:Q1995" si="8976">Q1994</f>
        <v>0</v>
      </c>
      <c r="R1993" s="23">
        <f t="shared" ref="R1993:R1995" si="8977">R1994</f>
        <v>0</v>
      </c>
      <c r="S1993" s="23">
        <f t="shared" ref="S1993:S1995" si="8978">S1994</f>
        <v>0</v>
      </c>
      <c r="T1993" s="23">
        <f t="shared" ref="T1993:T1995" si="8979">T1994</f>
        <v>0</v>
      </c>
      <c r="U1993" s="23">
        <f t="shared" ref="U1993:U1995" si="8980">U1994</f>
        <v>0</v>
      </c>
      <c r="V1993" s="23">
        <f t="shared" ref="V1993:V1995" si="8981">V1994</f>
        <v>0</v>
      </c>
      <c r="W1993" s="23">
        <f t="shared" ref="W1993:W1995" si="8982">W1994</f>
        <v>0</v>
      </c>
      <c r="X1993" s="23">
        <f t="shared" ref="X1993:X1995" si="8983">X1994</f>
        <v>0</v>
      </c>
      <c r="Y1993" s="23">
        <f t="shared" si="8939"/>
        <v>9769</v>
      </c>
      <c r="Z1993" s="23">
        <f t="shared" si="8940"/>
        <v>9769</v>
      </c>
      <c r="AA1993" s="23">
        <f t="shared" si="8941"/>
        <v>9769</v>
      </c>
      <c r="AB1993" s="23">
        <f t="shared" ref="AB1993:AB1995" si="8984">AB1994</f>
        <v>0</v>
      </c>
      <c r="AC1993" s="23">
        <f t="shared" ref="AC1993:AC1995" si="8985">AC1994</f>
        <v>0</v>
      </c>
      <c r="AD1993" s="23">
        <f t="shared" ref="AD1993:AD1995" si="8986">AD1994</f>
        <v>0</v>
      </c>
      <c r="AE1993" s="23">
        <f t="shared" si="8942"/>
        <v>9769</v>
      </c>
      <c r="AF1993" s="23">
        <f t="shared" si="8943"/>
        <v>9769</v>
      </c>
      <c r="AG1993" s="23">
        <f t="shared" si="8944"/>
        <v>9769</v>
      </c>
      <c r="AH1993" s="23">
        <f t="shared" ref="AH1993:AH1995" si="8987">AH1994</f>
        <v>0</v>
      </c>
      <c r="AI1993" s="23">
        <f t="shared" ref="AI1993:AI1995" si="8988">AI1994</f>
        <v>0</v>
      </c>
      <c r="AJ1993" s="23">
        <f t="shared" ref="AJ1993:AJ1995" si="8989">AJ1994</f>
        <v>0</v>
      </c>
      <c r="AK1993" s="23">
        <f t="shared" ref="AK1993:AK1995" si="8990">AK1994</f>
        <v>0</v>
      </c>
      <c r="AL1993" s="23">
        <f t="shared" ref="AL1993:AL1995" si="8991">AL1994</f>
        <v>0</v>
      </c>
      <c r="AM1993" s="23">
        <f t="shared" ref="AM1993:AM1995" si="8992">AM1994</f>
        <v>0</v>
      </c>
      <c r="AN1993" s="23">
        <f t="shared" ref="AN1993:AN1995" si="8993">AN1994</f>
        <v>0</v>
      </c>
      <c r="AO1993" s="23">
        <f t="shared" ref="AO1993:AO1995" si="8994">AO1994</f>
        <v>0</v>
      </c>
      <c r="AP1993" s="23">
        <f t="shared" ref="AP1993:AP1995" si="8995">AP1994</f>
        <v>0</v>
      </c>
      <c r="AQ1993" s="23">
        <f t="shared" ref="AQ1993:AQ1995" si="8996">AQ1994</f>
        <v>0</v>
      </c>
      <c r="AR1993" s="23">
        <f t="shared" ref="AR1993:AR1995" si="8997">AR1994</f>
        <v>0</v>
      </c>
      <c r="AS1993" s="23">
        <f t="shared" ref="AS1993:AS1995" si="8998">AS1994</f>
        <v>0</v>
      </c>
      <c r="AT1993" s="23">
        <f t="shared" ref="AT1993:AT1995" si="8999">AT1994</f>
        <v>0</v>
      </c>
      <c r="AU1993" s="23">
        <f t="shared" ref="AU1993:AU1995" si="9000">AU1994</f>
        <v>0</v>
      </c>
      <c r="AV1993" s="23">
        <f t="shared" ref="AV1993:AV1995" si="9001">AV1994</f>
        <v>0</v>
      </c>
      <c r="AW1993" s="23">
        <f t="shared" si="8945"/>
        <v>9769</v>
      </c>
      <c r="AX1993" s="23">
        <f t="shared" si="8946"/>
        <v>9769</v>
      </c>
      <c r="AY1993" s="23">
        <f t="shared" si="8947"/>
        <v>9769</v>
      </c>
      <c r="AZ1993" s="23">
        <f t="shared" ref="AZ1993:AZ1995" si="9002">AZ1994</f>
        <v>0</v>
      </c>
      <c r="BA1993" s="23">
        <f t="shared" si="8948"/>
        <v>9769</v>
      </c>
      <c r="BB1993" s="23">
        <f t="shared" si="8949"/>
        <v>9769</v>
      </c>
      <c r="BC1993" s="23">
        <f t="shared" si="8950"/>
        <v>9769</v>
      </c>
      <c r="BD1993" s="23">
        <f t="shared" ref="BD1993:BD1995" si="9003">BD1994</f>
        <v>0</v>
      </c>
      <c r="BE1993" s="23">
        <f t="shared" ref="BE1993:BE1995" si="9004">BE1994</f>
        <v>0</v>
      </c>
      <c r="BF1993" s="23">
        <f t="shared" ref="BF1993:BF1995" si="9005">BF1994</f>
        <v>7705.5</v>
      </c>
      <c r="BG1993" s="23">
        <f t="shared" ref="BG1993:BG1995" si="9006">BG1994</f>
        <v>0</v>
      </c>
      <c r="BH1993" s="23">
        <f t="shared" ref="BH1993:BH1995" si="9007">BH1994</f>
        <v>0</v>
      </c>
      <c r="BI1993" s="23">
        <f t="shared" ref="BI1993:BI1995" si="9008">BI1994</f>
        <v>0</v>
      </c>
      <c r="BJ1993" s="23">
        <f t="shared" ref="BJ1993:BJ1995" si="9009">BJ1994</f>
        <v>7705.5</v>
      </c>
      <c r="BK1993" s="23">
        <f t="shared" ref="BK1993:BK1995" si="9010">BK1994</f>
        <v>0</v>
      </c>
      <c r="BL1993" s="23">
        <f t="shared" ref="BL1993:BL1995" si="9011">BL1994</f>
        <v>0</v>
      </c>
      <c r="BM1993" s="23">
        <f t="shared" ref="BM1993:BM1995" si="9012">BM1994</f>
        <v>0</v>
      </c>
      <c r="BN1993" s="23">
        <f t="shared" ref="BN1993:BN1995" si="9013">BN1994</f>
        <v>7705.5</v>
      </c>
      <c r="BO1993" s="23">
        <f t="shared" si="8951"/>
        <v>17474.5</v>
      </c>
      <c r="BP1993" s="23">
        <f t="shared" si="8952"/>
        <v>17474.5</v>
      </c>
      <c r="BQ1993" s="23">
        <f t="shared" si="8953"/>
        <v>17474.5</v>
      </c>
      <c r="BR1993" s="23">
        <f t="shared" ref="BR1993:BR1995" si="9014">BR1994</f>
        <v>0</v>
      </c>
      <c r="BS1993" s="23">
        <f t="shared" ref="BS1993:BS1995" si="9015">BS1994</f>
        <v>-7705.5</v>
      </c>
      <c r="BT1993" s="23">
        <f t="shared" ref="BT1993:BT1995" si="9016">BT1994</f>
        <v>-7705.5</v>
      </c>
      <c r="BU1993" s="23">
        <f t="shared" si="8954"/>
        <v>17474.5</v>
      </c>
      <c r="BV1993" s="23">
        <f t="shared" si="8955"/>
        <v>9769</v>
      </c>
      <c r="BW1993" s="23">
        <f t="shared" si="8956"/>
        <v>9769</v>
      </c>
      <c r="BX1993" s="23">
        <f t="shared" ref="BX1993:BX1995" si="9017">BX1994</f>
        <v>0</v>
      </c>
      <c r="BY1993" s="23">
        <f t="shared" ref="BY1993:BY1995" si="9018">BY1994</f>
        <v>0</v>
      </c>
      <c r="BZ1993" s="23">
        <f t="shared" ref="BZ1993:BZ1995" si="9019">BZ1994</f>
        <v>0</v>
      </c>
      <c r="CA1993" s="23">
        <f t="shared" ref="CA1993:CA1995" si="9020">CA1994</f>
        <v>0</v>
      </c>
      <c r="CB1993" s="23">
        <f t="shared" ref="CB1993:CB1995" si="9021">CB1994</f>
        <v>0</v>
      </c>
      <c r="CC1993" s="23">
        <f t="shared" ref="CC1993:CC1995" si="9022">CC1994</f>
        <v>0</v>
      </c>
      <c r="CD1993" s="23">
        <f t="shared" ref="CD1993:CD1995" si="9023">CD1994</f>
        <v>0</v>
      </c>
      <c r="CE1993" s="23">
        <f t="shared" ref="CE1993:CE1995" si="9024">CE1994</f>
        <v>0</v>
      </c>
      <c r="CF1993" s="23">
        <f t="shared" ref="CF1993:CF1995" si="9025">CF1994</f>
        <v>0</v>
      </c>
      <c r="CG1993" s="23">
        <f t="shared" si="8957"/>
        <v>17474.5</v>
      </c>
      <c r="CH1993" s="23">
        <f t="shared" si="8958"/>
        <v>9769</v>
      </c>
      <c r="CI1993" s="23">
        <f t="shared" si="8959"/>
        <v>9769</v>
      </c>
      <c r="CJ1993" s="23">
        <f t="shared" ref="CJ1993:CJ1995" si="9026">CJ1994</f>
        <v>0</v>
      </c>
      <c r="CK1993" s="24"/>
      <c r="CL1993" s="24"/>
      <c r="CM1993" s="20"/>
      <c r="CN1993" s="20"/>
      <c r="CO1993" s="20"/>
      <c r="CP1993" s="20"/>
      <c r="CQ1993" s="20"/>
      <c r="CR1993" s="20"/>
      <c r="CS1993" s="20"/>
    </row>
    <row r="1994" s="25" customFormat="1" ht="30">
      <c r="A1994" s="26" t="s">
        <v>733</v>
      </c>
      <c r="B1994" s="26" t="s">
        <v>70</v>
      </c>
      <c r="C1994" s="26" t="s">
        <v>160</v>
      </c>
      <c r="D1994" s="26"/>
      <c r="E1994" s="34"/>
      <c r="F1994" s="27" t="s">
        <v>161</v>
      </c>
      <c r="G1994" s="28">
        <f t="shared" si="8969"/>
        <v>9769</v>
      </c>
      <c r="H1994" s="28">
        <f t="shared" si="8970"/>
        <v>9769</v>
      </c>
      <c r="I1994" s="28">
        <f t="shared" si="8971"/>
        <v>9769</v>
      </c>
      <c r="J1994" s="28">
        <f t="shared" si="8972"/>
        <v>0</v>
      </c>
      <c r="K1994" s="28">
        <f t="shared" si="8973"/>
        <v>0</v>
      </c>
      <c r="L1994" s="28">
        <f t="shared" si="8974"/>
        <v>0</v>
      </c>
      <c r="M1994" s="28">
        <f t="shared" si="8966"/>
        <v>9769</v>
      </c>
      <c r="N1994" s="28">
        <f t="shared" si="8967"/>
        <v>9769</v>
      </c>
      <c r="O1994" s="28">
        <f t="shared" si="8968"/>
        <v>9769</v>
      </c>
      <c r="P1994" s="28">
        <f t="shared" si="8975"/>
        <v>0</v>
      </c>
      <c r="Q1994" s="28">
        <f t="shared" si="8976"/>
        <v>0</v>
      </c>
      <c r="R1994" s="28">
        <f t="shared" si="8977"/>
        <v>0</v>
      </c>
      <c r="S1994" s="28">
        <f t="shared" si="8978"/>
        <v>0</v>
      </c>
      <c r="T1994" s="28">
        <f t="shared" si="8979"/>
        <v>0</v>
      </c>
      <c r="U1994" s="28">
        <f t="shared" si="8980"/>
        <v>0</v>
      </c>
      <c r="V1994" s="28">
        <f t="shared" si="8981"/>
        <v>0</v>
      </c>
      <c r="W1994" s="28">
        <f t="shared" si="8982"/>
        <v>0</v>
      </c>
      <c r="X1994" s="28">
        <f t="shared" si="8983"/>
        <v>0</v>
      </c>
      <c r="Y1994" s="28">
        <f t="shared" si="8939"/>
        <v>9769</v>
      </c>
      <c r="Z1994" s="28">
        <f t="shared" si="8940"/>
        <v>9769</v>
      </c>
      <c r="AA1994" s="28">
        <f t="shared" si="8941"/>
        <v>9769</v>
      </c>
      <c r="AB1994" s="28">
        <f t="shared" si="8984"/>
        <v>0</v>
      </c>
      <c r="AC1994" s="28">
        <f t="shared" si="8985"/>
        <v>0</v>
      </c>
      <c r="AD1994" s="28">
        <f t="shared" si="8986"/>
        <v>0</v>
      </c>
      <c r="AE1994" s="28">
        <f t="shared" si="8942"/>
        <v>9769</v>
      </c>
      <c r="AF1994" s="28">
        <f t="shared" si="8943"/>
        <v>9769</v>
      </c>
      <c r="AG1994" s="28">
        <f t="shared" si="8944"/>
        <v>9769</v>
      </c>
      <c r="AH1994" s="28">
        <f t="shared" si="8987"/>
        <v>0</v>
      </c>
      <c r="AI1994" s="28">
        <f t="shared" si="8988"/>
        <v>0</v>
      </c>
      <c r="AJ1994" s="28">
        <f t="shared" si="8989"/>
        <v>0</v>
      </c>
      <c r="AK1994" s="28">
        <f t="shared" si="8990"/>
        <v>0</v>
      </c>
      <c r="AL1994" s="28">
        <f t="shared" si="8991"/>
        <v>0</v>
      </c>
      <c r="AM1994" s="28">
        <f t="shared" si="8992"/>
        <v>0</v>
      </c>
      <c r="AN1994" s="28">
        <f t="shared" si="8993"/>
        <v>0</v>
      </c>
      <c r="AO1994" s="28">
        <f t="shared" si="8994"/>
        <v>0</v>
      </c>
      <c r="AP1994" s="28">
        <f t="shared" si="8995"/>
        <v>0</v>
      </c>
      <c r="AQ1994" s="28">
        <f t="shared" si="8996"/>
        <v>0</v>
      </c>
      <c r="AR1994" s="28">
        <f t="shared" si="8997"/>
        <v>0</v>
      </c>
      <c r="AS1994" s="28">
        <f t="shared" si="8998"/>
        <v>0</v>
      </c>
      <c r="AT1994" s="28">
        <f t="shared" si="8999"/>
        <v>0</v>
      </c>
      <c r="AU1994" s="28">
        <f t="shared" si="9000"/>
        <v>0</v>
      </c>
      <c r="AV1994" s="28">
        <f t="shared" si="9001"/>
        <v>0</v>
      </c>
      <c r="AW1994" s="28">
        <f t="shared" si="8945"/>
        <v>9769</v>
      </c>
      <c r="AX1994" s="28">
        <f t="shared" si="8946"/>
        <v>9769</v>
      </c>
      <c r="AY1994" s="28">
        <f t="shared" si="8947"/>
        <v>9769</v>
      </c>
      <c r="AZ1994" s="28">
        <f t="shared" si="9002"/>
        <v>0</v>
      </c>
      <c r="BA1994" s="28">
        <f t="shared" si="8948"/>
        <v>9769</v>
      </c>
      <c r="BB1994" s="28">
        <f t="shared" si="8949"/>
        <v>9769</v>
      </c>
      <c r="BC1994" s="28">
        <f t="shared" si="8950"/>
        <v>9769</v>
      </c>
      <c r="BD1994" s="28">
        <f t="shared" si="9003"/>
        <v>0</v>
      </c>
      <c r="BE1994" s="28">
        <f t="shared" si="9004"/>
        <v>0</v>
      </c>
      <c r="BF1994" s="28">
        <f t="shared" si="9005"/>
        <v>7705.5</v>
      </c>
      <c r="BG1994" s="28">
        <f t="shared" si="9006"/>
        <v>0</v>
      </c>
      <c r="BH1994" s="28">
        <f t="shared" si="9007"/>
        <v>0</v>
      </c>
      <c r="BI1994" s="28">
        <f t="shared" si="9008"/>
        <v>0</v>
      </c>
      <c r="BJ1994" s="28">
        <f t="shared" si="9009"/>
        <v>7705.5</v>
      </c>
      <c r="BK1994" s="28">
        <f t="shared" si="9010"/>
        <v>0</v>
      </c>
      <c r="BL1994" s="28">
        <f t="shared" si="9011"/>
        <v>0</v>
      </c>
      <c r="BM1994" s="28">
        <f t="shared" si="9012"/>
        <v>0</v>
      </c>
      <c r="BN1994" s="28">
        <f t="shared" si="9013"/>
        <v>7705.5</v>
      </c>
      <c r="BO1994" s="28">
        <f t="shared" si="8951"/>
        <v>17474.5</v>
      </c>
      <c r="BP1994" s="28">
        <f t="shared" si="8952"/>
        <v>17474.5</v>
      </c>
      <c r="BQ1994" s="28">
        <f t="shared" si="8953"/>
        <v>17474.5</v>
      </c>
      <c r="BR1994" s="28">
        <f t="shared" si="9014"/>
        <v>0</v>
      </c>
      <c r="BS1994" s="28">
        <f t="shared" si="9015"/>
        <v>-7705.5</v>
      </c>
      <c r="BT1994" s="28">
        <f t="shared" si="9016"/>
        <v>-7705.5</v>
      </c>
      <c r="BU1994" s="28">
        <f t="shared" si="8954"/>
        <v>17474.5</v>
      </c>
      <c r="BV1994" s="28">
        <f t="shared" si="8955"/>
        <v>9769</v>
      </c>
      <c r="BW1994" s="28">
        <f t="shared" si="8956"/>
        <v>9769</v>
      </c>
      <c r="BX1994" s="28">
        <f t="shared" si="9017"/>
        <v>0</v>
      </c>
      <c r="BY1994" s="28">
        <f t="shared" si="9018"/>
        <v>0</v>
      </c>
      <c r="BZ1994" s="28">
        <f t="shared" si="9019"/>
        <v>0</v>
      </c>
      <c r="CA1994" s="28">
        <f t="shared" si="9020"/>
        <v>0</v>
      </c>
      <c r="CB1994" s="28">
        <f t="shared" si="9021"/>
        <v>0</v>
      </c>
      <c r="CC1994" s="28">
        <f t="shared" si="9022"/>
        <v>0</v>
      </c>
      <c r="CD1994" s="28">
        <f t="shared" si="9023"/>
        <v>0</v>
      </c>
      <c r="CE1994" s="28">
        <f t="shared" si="9024"/>
        <v>0</v>
      </c>
      <c r="CF1994" s="28">
        <f t="shared" si="9025"/>
        <v>0</v>
      </c>
      <c r="CG1994" s="28">
        <f t="shared" si="8957"/>
        <v>17474.5</v>
      </c>
      <c r="CH1994" s="28">
        <f t="shared" si="8958"/>
        <v>9769</v>
      </c>
      <c r="CI1994" s="28">
        <f t="shared" si="8959"/>
        <v>9769</v>
      </c>
      <c r="CJ1994" s="28">
        <f t="shared" si="9026"/>
        <v>0</v>
      </c>
      <c r="CK1994" s="29"/>
      <c r="CL1994" s="29"/>
      <c r="CM1994" s="25"/>
      <c r="CN1994" s="25"/>
      <c r="CO1994" s="25"/>
      <c r="CP1994" s="25"/>
      <c r="CQ1994" s="25"/>
      <c r="CR1994" s="25"/>
      <c r="CS1994" s="25"/>
    </row>
    <row r="1995" s="20" customFormat="1" ht="30">
      <c r="A1995" s="30" t="s">
        <v>733</v>
      </c>
      <c r="B1995" s="30" t="s">
        <v>70</v>
      </c>
      <c r="C1995" s="30" t="s">
        <v>160</v>
      </c>
      <c r="D1995" s="30" t="s">
        <v>62</v>
      </c>
      <c r="E1995" s="35"/>
      <c r="F1995" s="31" t="s">
        <v>63</v>
      </c>
      <c r="G1995" s="17">
        <f t="shared" si="8969"/>
        <v>9769</v>
      </c>
      <c r="H1995" s="17">
        <f t="shared" si="8970"/>
        <v>9769</v>
      </c>
      <c r="I1995" s="17">
        <f t="shared" si="8971"/>
        <v>9769</v>
      </c>
      <c r="J1995" s="17">
        <f t="shared" si="8972"/>
        <v>0</v>
      </c>
      <c r="K1995" s="17">
        <f t="shared" si="8973"/>
        <v>0</v>
      </c>
      <c r="L1995" s="17">
        <f t="shared" si="8974"/>
        <v>0</v>
      </c>
      <c r="M1995" s="17">
        <f t="shared" si="8966"/>
        <v>9769</v>
      </c>
      <c r="N1995" s="17">
        <f t="shared" si="8967"/>
        <v>9769</v>
      </c>
      <c r="O1995" s="17">
        <f t="shared" si="8968"/>
        <v>9769</v>
      </c>
      <c r="P1995" s="17">
        <f t="shared" si="8975"/>
        <v>0</v>
      </c>
      <c r="Q1995" s="17">
        <f t="shared" si="8976"/>
        <v>0</v>
      </c>
      <c r="R1995" s="17">
        <f t="shared" si="8977"/>
        <v>0</v>
      </c>
      <c r="S1995" s="17">
        <f t="shared" si="8978"/>
        <v>0</v>
      </c>
      <c r="T1995" s="17">
        <f t="shared" si="8979"/>
        <v>0</v>
      </c>
      <c r="U1995" s="17">
        <f t="shared" si="8980"/>
        <v>0</v>
      </c>
      <c r="V1995" s="17">
        <f t="shared" si="8981"/>
        <v>0</v>
      </c>
      <c r="W1995" s="17">
        <f t="shared" si="8982"/>
        <v>0</v>
      </c>
      <c r="X1995" s="17">
        <f t="shared" si="8983"/>
        <v>0</v>
      </c>
      <c r="Y1995" s="17">
        <f t="shared" si="8939"/>
        <v>9769</v>
      </c>
      <c r="Z1995" s="17">
        <f t="shared" si="8940"/>
        <v>9769</v>
      </c>
      <c r="AA1995" s="17">
        <f t="shared" si="8941"/>
        <v>9769</v>
      </c>
      <c r="AB1995" s="17">
        <f t="shared" si="8984"/>
        <v>0</v>
      </c>
      <c r="AC1995" s="17">
        <f t="shared" si="8985"/>
        <v>0</v>
      </c>
      <c r="AD1995" s="17">
        <f t="shared" si="8986"/>
        <v>0</v>
      </c>
      <c r="AE1995" s="17">
        <f t="shared" si="8942"/>
        <v>9769</v>
      </c>
      <c r="AF1995" s="17">
        <f t="shared" si="8943"/>
        <v>9769</v>
      </c>
      <c r="AG1995" s="17">
        <f t="shared" si="8944"/>
        <v>9769</v>
      </c>
      <c r="AH1995" s="17">
        <f t="shared" si="8987"/>
        <v>0</v>
      </c>
      <c r="AI1995" s="17">
        <f t="shared" si="8988"/>
        <v>0</v>
      </c>
      <c r="AJ1995" s="17">
        <f t="shared" si="8989"/>
        <v>0</v>
      </c>
      <c r="AK1995" s="17">
        <f t="shared" si="8990"/>
        <v>0</v>
      </c>
      <c r="AL1995" s="17">
        <f t="shared" si="8991"/>
        <v>0</v>
      </c>
      <c r="AM1995" s="17">
        <f t="shared" si="8992"/>
        <v>0</v>
      </c>
      <c r="AN1995" s="17">
        <f t="shared" si="8993"/>
        <v>0</v>
      </c>
      <c r="AO1995" s="17">
        <f t="shared" si="8994"/>
        <v>0</v>
      </c>
      <c r="AP1995" s="17">
        <f t="shared" si="8995"/>
        <v>0</v>
      </c>
      <c r="AQ1995" s="17">
        <f t="shared" si="8996"/>
        <v>0</v>
      </c>
      <c r="AR1995" s="17">
        <f t="shared" si="8997"/>
        <v>0</v>
      </c>
      <c r="AS1995" s="17">
        <f t="shared" si="8998"/>
        <v>0</v>
      </c>
      <c r="AT1995" s="17">
        <f t="shared" si="8999"/>
        <v>0</v>
      </c>
      <c r="AU1995" s="17">
        <f t="shared" si="9000"/>
        <v>0</v>
      </c>
      <c r="AV1995" s="17">
        <f t="shared" si="9001"/>
        <v>0</v>
      </c>
      <c r="AW1995" s="17">
        <f t="shared" si="8945"/>
        <v>9769</v>
      </c>
      <c r="AX1995" s="17">
        <f t="shared" si="8946"/>
        <v>9769</v>
      </c>
      <c r="AY1995" s="17">
        <f t="shared" si="8947"/>
        <v>9769</v>
      </c>
      <c r="AZ1995" s="17">
        <f t="shared" si="9002"/>
        <v>0</v>
      </c>
      <c r="BA1995" s="17">
        <f t="shared" si="8948"/>
        <v>9769</v>
      </c>
      <c r="BB1995" s="17">
        <f t="shared" si="8949"/>
        <v>9769</v>
      </c>
      <c r="BC1995" s="17">
        <f t="shared" si="8950"/>
        <v>9769</v>
      </c>
      <c r="BD1995" s="17">
        <f t="shared" si="9003"/>
        <v>0</v>
      </c>
      <c r="BE1995" s="17">
        <f t="shared" si="9004"/>
        <v>0</v>
      </c>
      <c r="BF1995" s="17">
        <f t="shared" si="9005"/>
        <v>7705.5</v>
      </c>
      <c r="BG1995" s="17">
        <f t="shared" si="9006"/>
        <v>0</v>
      </c>
      <c r="BH1995" s="17">
        <f t="shared" si="9007"/>
        <v>0</v>
      </c>
      <c r="BI1995" s="17">
        <f t="shared" si="9008"/>
        <v>0</v>
      </c>
      <c r="BJ1995" s="17">
        <f t="shared" si="9009"/>
        <v>7705.5</v>
      </c>
      <c r="BK1995" s="17">
        <f t="shared" si="9010"/>
        <v>0</v>
      </c>
      <c r="BL1995" s="17">
        <f t="shared" si="9011"/>
        <v>0</v>
      </c>
      <c r="BM1995" s="17">
        <f t="shared" si="9012"/>
        <v>0</v>
      </c>
      <c r="BN1995" s="17">
        <f t="shared" si="9013"/>
        <v>7705.5</v>
      </c>
      <c r="BO1995" s="17">
        <f t="shared" si="8951"/>
        <v>17474.5</v>
      </c>
      <c r="BP1995" s="17">
        <f t="shared" si="8952"/>
        <v>17474.5</v>
      </c>
      <c r="BQ1995" s="17">
        <f t="shared" si="8953"/>
        <v>17474.5</v>
      </c>
      <c r="BR1995" s="17">
        <f t="shared" si="9014"/>
        <v>0</v>
      </c>
      <c r="BS1995" s="17">
        <f t="shared" si="9015"/>
        <v>-7705.5</v>
      </c>
      <c r="BT1995" s="17">
        <f t="shared" si="9016"/>
        <v>-7705.5</v>
      </c>
      <c r="BU1995" s="17">
        <f t="shared" si="8954"/>
        <v>17474.5</v>
      </c>
      <c r="BV1995" s="17">
        <f t="shared" si="8955"/>
        <v>9769</v>
      </c>
      <c r="BW1995" s="17">
        <f t="shared" si="8956"/>
        <v>9769</v>
      </c>
      <c r="BX1995" s="17">
        <f t="shared" si="9017"/>
        <v>0</v>
      </c>
      <c r="BY1995" s="17">
        <f t="shared" si="9018"/>
        <v>0</v>
      </c>
      <c r="BZ1995" s="17">
        <f t="shared" si="9019"/>
        <v>0</v>
      </c>
      <c r="CA1995" s="17">
        <f t="shared" si="9020"/>
        <v>0</v>
      </c>
      <c r="CB1995" s="17">
        <f t="shared" si="9021"/>
        <v>0</v>
      </c>
      <c r="CC1995" s="17">
        <f t="shared" si="9022"/>
        <v>0</v>
      </c>
      <c r="CD1995" s="17">
        <f t="shared" si="9023"/>
        <v>0</v>
      </c>
      <c r="CE1995" s="17">
        <f t="shared" si="9024"/>
        <v>0</v>
      </c>
      <c r="CF1995" s="17">
        <f t="shared" si="9025"/>
        <v>0</v>
      </c>
      <c r="CG1995" s="17">
        <f t="shared" si="8957"/>
        <v>17474.5</v>
      </c>
      <c r="CH1995" s="17">
        <f t="shared" si="8958"/>
        <v>9769</v>
      </c>
      <c r="CI1995" s="17">
        <f t="shared" si="8959"/>
        <v>9769</v>
      </c>
      <c r="CJ1995" s="17">
        <f t="shared" si="9026"/>
        <v>0</v>
      </c>
      <c r="CK1995" s="32"/>
      <c r="CL1995" s="32"/>
      <c r="CM1995" s="20"/>
      <c r="CN1995" s="20"/>
      <c r="CO1995" s="20"/>
      <c r="CP1995" s="20"/>
      <c r="CQ1995" s="20"/>
      <c r="CR1995" s="20"/>
      <c r="CS1995" s="20"/>
    </row>
    <row r="1996" s="20" customFormat="1" ht="15">
      <c r="A1996" s="30" t="s">
        <v>733</v>
      </c>
      <c r="B1996" s="30" t="s">
        <v>70</v>
      </c>
      <c r="C1996" s="30" t="s">
        <v>160</v>
      </c>
      <c r="D1996" s="30" t="s">
        <v>64</v>
      </c>
      <c r="E1996" s="35"/>
      <c r="F1996" s="31" t="s">
        <v>65</v>
      </c>
      <c r="G1996" s="17">
        <f>G1999+G2001</f>
        <v>9769</v>
      </c>
      <c r="H1996" s="17">
        <f>H1999+H2001</f>
        <v>9769</v>
      </c>
      <c r="I1996" s="17">
        <f>I1999+I2001</f>
        <v>9769</v>
      </c>
      <c r="J1996" s="17">
        <f>J1999+J2001</f>
        <v>0</v>
      </c>
      <c r="K1996" s="17">
        <f>K1999+K2001</f>
        <v>0</v>
      </c>
      <c r="L1996" s="17">
        <f>L1999+L2001</f>
        <v>0</v>
      </c>
      <c r="M1996" s="17">
        <f t="shared" si="8966"/>
        <v>9769</v>
      </c>
      <c r="N1996" s="17">
        <f t="shared" si="8967"/>
        <v>9769</v>
      </c>
      <c r="O1996" s="17">
        <f t="shared" si="8968"/>
        <v>9769</v>
      </c>
      <c r="P1996" s="17">
        <f>P1999+P2001</f>
        <v>0</v>
      </c>
      <c r="Q1996" s="17">
        <f>Q1999+Q2001</f>
        <v>0</v>
      </c>
      <c r="R1996" s="17">
        <f>R1999+R2001</f>
        <v>0</v>
      </c>
      <c r="S1996" s="17">
        <f>S1999+S2001</f>
        <v>0</v>
      </c>
      <c r="T1996" s="17">
        <f>T1999+T2001</f>
        <v>0</v>
      </c>
      <c r="U1996" s="17">
        <f>U1999+U2001</f>
        <v>0</v>
      </c>
      <c r="V1996" s="17">
        <f>V1999+V2001</f>
        <v>0</v>
      </c>
      <c r="W1996" s="17">
        <f>W1999+W2001</f>
        <v>0</v>
      </c>
      <c r="X1996" s="17">
        <f>X1999+X2001</f>
        <v>0</v>
      </c>
      <c r="Y1996" s="17">
        <f t="shared" si="8939"/>
        <v>9769</v>
      </c>
      <c r="Z1996" s="17">
        <f t="shared" si="8940"/>
        <v>9769</v>
      </c>
      <c r="AA1996" s="17">
        <f t="shared" si="8941"/>
        <v>9769</v>
      </c>
      <c r="AB1996" s="17">
        <f>AB1999+AB2001</f>
        <v>0</v>
      </c>
      <c r="AC1996" s="17">
        <f>AC1999+AC2001</f>
        <v>0</v>
      </c>
      <c r="AD1996" s="17">
        <f>AD1999+AD2001</f>
        <v>0</v>
      </c>
      <c r="AE1996" s="17">
        <f t="shared" si="8942"/>
        <v>9769</v>
      </c>
      <c r="AF1996" s="17">
        <f t="shared" si="8943"/>
        <v>9769</v>
      </c>
      <c r="AG1996" s="17">
        <f t="shared" si="8944"/>
        <v>9769</v>
      </c>
      <c r="AH1996" s="17">
        <f>AH1999+AH2001</f>
        <v>0</v>
      </c>
      <c r="AI1996" s="17">
        <f>AI1999+AI2001</f>
        <v>0</v>
      </c>
      <c r="AJ1996" s="17">
        <f>AJ1999+AJ2001</f>
        <v>0</v>
      </c>
      <c r="AK1996" s="17">
        <f>AK1999+AK2001</f>
        <v>0</v>
      </c>
      <c r="AL1996" s="17">
        <f>AL1999+AL2001</f>
        <v>0</v>
      </c>
      <c r="AM1996" s="17">
        <f>AM1999+AM2001</f>
        <v>0</v>
      </c>
      <c r="AN1996" s="17">
        <f>AN1999+AN2001</f>
        <v>0</v>
      </c>
      <c r="AO1996" s="17">
        <f>AO1999+AO2001</f>
        <v>0</v>
      </c>
      <c r="AP1996" s="17">
        <f>AP1999+AP2001</f>
        <v>0</v>
      </c>
      <c r="AQ1996" s="17">
        <f>AQ1999+AQ2001</f>
        <v>0</v>
      </c>
      <c r="AR1996" s="17">
        <f>AR1999+AR2001</f>
        <v>0</v>
      </c>
      <c r="AS1996" s="17">
        <f>AS1999+AS2001</f>
        <v>0</v>
      </c>
      <c r="AT1996" s="17">
        <f>AT1999+AT2001</f>
        <v>0</v>
      </c>
      <c r="AU1996" s="17">
        <f>AU1999+AU2001</f>
        <v>0</v>
      </c>
      <c r="AV1996" s="17">
        <f>AV1999+AV2001</f>
        <v>0</v>
      </c>
      <c r="AW1996" s="17">
        <f t="shared" si="8945"/>
        <v>9769</v>
      </c>
      <c r="AX1996" s="17">
        <f t="shared" si="8946"/>
        <v>9769</v>
      </c>
      <c r="AY1996" s="17">
        <f t="shared" si="8947"/>
        <v>9769</v>
      </c>
      <c r="AZ1996" s="17">
        <f>AZ1999+AZ2001</f>
        <v>0</v>
      </c>
      <c r="BA1996" s="17">
        <f t="shared" si="8948"/>
        <v>9769</v>
      </c>
      <c r="BB1996" s="17">
        <f t="shared" si="8949"/>
        <v>9769</v>
      </c>
      <c r="BC1996" s="17">
        <f t="shared" si="8950"/>
        <v>9769</v>
      </c>
      <c r="BD1996" s="17">
        <f>BD1999+BD2001+BD1997</f>
        <v>0</v>
      </c>
      <c r="BE1996" s="17">
        <f>BE1999+BE2001+BE1997</f>
        <v>0</v>
      </c>
      <c r="BF1996" s="17">
        <f>BF1999+BF2001+BF1997</f>
        <v>7705.5</v>
      </c>
      <c r="BG1996" s="17">
        <f>BG1999+BG2001+BG1997</f>
        <v>0</v>
      </c>
      <c r="BH1996" s="17">
        <f>BH1999+BH2001+BH1997</f>
        <v>0</v>
      </c>
      <c r="BI1996" s="17">
        <f>BI1999+BI2001+BI1997</f>
        <v>0</v>
      </c>
      <c r="BJ1996" s="17">
        <f>BJ1999+BJ2001+BJ1997</f>
        <v>7705.5</v>
      </c>
      <c r="BK1996" s="17">
        <f>BK1999+BK2001+BK1997</f>
        <v>0</v>
      </c>
      <c r="BL1996" s="17">
        <f>BL1999+BL2001+BL1997</f>
        <v>0</v>
      </c>
      <c r="BM1996" s="17">
        <f>BM1999+BM2001+BM1997</f>
        <v>0</v>
      </c>
      <c r="BN1996" s="17">
        <f>BN1999+BN2001+BN1997</f>
        <v>7705.5</v>
      </c>
      <c r="BO1996" s="17">
        <f t="shared" si="8951"/>
        <v>17474.5</v>
      </c>
      <c r="BP1996" s="17">
        <f t="shared" si="8952"/>
        <v>17474.5</v>
      </c>
      <c r="BQ1996" s="17">
        <f t="shared" si="8953"/>
        <v>17474.5</v>
      </c>
      <c r="BR1996" s="17">
        <f>BR1999+BR2001+BR1997</f>
        <v>0</v>
      </c>
      <c r="BS1996" s="17">
        <f>BS1999+BS2001+BS1997</f>
        <v>-7705.5</v>
      </c>
      <c r="BT1996" s="17">
        <f>BT1999+BT2001+BT1997</f>
        <v>-7705.5</v>
      </c>
      <c r="BU1996" s="17">
        <f t="shared" si="8954"/>
        <v>17474.5</v>
      </c>
      <c r="BV1996" s="17">
        <f t="shared" si="8955"/>
        <v>9769</v>
      </c>
      <c r="BW1996" s="17">
        <f t="shared" si="8956"/>
        <v>9769</v>
      </c>
      <c r="BX1996" s="17">
        <f>BX1999+BX2001+BX1997</f>
        <v>0</v>
      </c>
      <c r="BY1996" s="17">
        <f>BY1999+BY2001+BY1997</f>
        <v>0</v>
      </c>
      <c r="BZ1996" s="17">
        <f>BZ1999+BZ2001+BZ1997</f>
        <v>0</v>
      </c>
      <c r="CA1996" s="17">
        <f>CA1999+CA2001+CA1997</f>
        <v>0</v>
      </c>
      <c r="CB1996" s="17">
        <f>CB1999+CB2001+CB1997</f>
        <v>0</v>
      </c>
      <c r="CC1996" s="17">
        <f>CC1999+CC2001+CC1997</f>
        <v>0</v>
      </c>
      <c r="CD1996" s="17">
        <f>CD1999+CD2001+CD1997</f>
        <v>0</v>
      </c>
      <c r="CE1996" s="17">
        <f>CE1999+CE2001+CE1997</f>
        <v>0</v>
      </c>
      <c r="CF1996" s="17">
        <f>CF1999+CF2001+CF1997</f>
        <v>0</v>
      </c>
      <c r="CG1996" s="17">
        <f t="shared" si="8957"/>
        <v>17474.5</v>
      </c>
      <c r="CH1996" s="17">
        <f t="shared" si="8958"/>
        <v>9769</v>
      </c>
      <c r="CI1996" s="17">
        <f t="shared" si="8959"/>
        <v>9769</v>
      </c>
      <c r="CJ1996" s="17">
        <f>CJ1999+CJ2001+CJ1997</f>
        <v>0</v>
      </c>
      <c r="CK1996" s="32"/>
      <c r="CL1996" s="32"/>
      <c r="CM1996" s="20"/>
      <c r="CN1996" s="20"/>
      <c r="CO1996" s="20"/>
      <c r="CP1996" s="20"/>
      <c r="CQ1996" s="20"/>
      <c r="CR1996" s="20"/>
      <c r="CS1996" s="20"/>
    </row>
    <row r="1997" s="20" customFormat="1" ht="15">
      <c r="A1997" s="30" t="s">
        <v>733</v>
      </c>
      <c r="B1997" s="30" t="s">
        <v>70</v>
      </c>
      <c r="C1997" s="30" t="s">
        <v>160</v>
      </c>
      <c r="D1997" s="30" t="s">
        <v>502</v>
      </c>
      <c r="E1997" s="35"/>
      <c r="F1997" s="31" t="s">
        <v>503</v>
      </c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>
        <f>BD1998</f>
        <v>0</v>
      </c>
      <c r="BE1997" s="17">
        <f>BE1998</f>
        <v>0</v>
      </c>
      <c r="BF1997" s="17">
        <f>BF1998</f>
        <v>7705.5</v>
      </c>
      <c r="BG1997" s="17">
        <f>BG1998</f>
        <v>0</v>
      </c>
      <c r="BH1997" s="17">
        <f>BH1998</f>
        <v>0</v>
      </c>
      <c r="BI1997" s="17">
        <f>BI1998</f>
        <v>0</v>
      </c>
      <c r="BJ1997" s="17">
        <f>BJ1998</f>
        <v>7705.5</v>
      </c>
      <c r="BK1997" s="17">
        <f>BK1998</f>
        <v>0</v>
      </c>
      <c r="BL1997" s="17">
        <f>BL1998</f>
        <v>0</v>
      </c>
      <c r="BM1997" s="17">
        <f>BM1998</f>
        <v>0</v>
      </c>
      <c r="BN1997" s="17">
        <f>BN1998</f>
        <v>7705.5</v>
      </c>
      <c r="BO1997" s="17">
        <f t="shared" si="8951"/>
        <v>7705.5</v>
      </c>
      <c r="BP1997" s="17">
        <f t="shared" si="8952"/>
        <v>7705.5</v>
      </c>
      <c r="BQ1997" s="17">
        <f t="shared" si="8953"/>
        <v>7705.5</v>
      </c>
      <c r="BR1997" s="17">
        <f>BR1998</f>
        <v>0</v>
      </c>
      <c r="BS1997" s="17">
        <f>BS1998</f>
        <v>-7705.5</v>
      </c>
      <c r="BT1997" s="17">
        <f>BT1998</f>
        <v>-7705.5</v>
      </c>
      <c r="BU1997" s="17">
        <f t="shared" si="8954"/>
        <v>7705.5</v>
      </c>
      <c r="BV1997" s="17">
        <f t="shared" si="8955"/>
        <v>0</v>
      </c>
      <c r="BW1997" s="17">
        <f t="shared" si="8956"/>
        <v>0</v>
      </c>
      <c r="BX1997" s="17">
        <f>BX1998</f>
        <v>0</v>
      </c>
      <c r="BY1997" s="17">
        <f>BY1998</f>
        <v>0</v>
      </c>
      <c r="BZ1997" s="17">
        <f>BZ1998</f>
        <v>0</v>
      </c>
      <c r="CA1997" s="17">
        <f>CA1998</f>
        <v>0</v>
      </c>
      <c r="CB1997" s="17">
        <f>CB1998</f>
        <v>0</v>
      </c>
      <c r="CC1997" s="17">
        <f>CC1998</f>
        <v>0</v>
      </c>
      <c r="CD1997" s="17">
        <f>CD1998</f>
        <v>0</v>
      </c>
      <c r="CE1997" s="17">
        <f>CE1998</f>
        <v>0</v>
      </c>
      <c r="CF1997" s="17">
        <f>CF1998</f>
        <v>0</v>
      </c>
      <c r="CG1997" s="17">
        <f t="shared" si="8957"/>
        <v>7705.5</v>
      </c>
      <c r="CH1997" s="17">
        <f t="shared" si="8958"/>
        <v>0</v>
      </c>
      <c r="CI1997" s="17">
        <f t="shared" si="8959"/>
        <v>0</v>
      </c>
      <c r="CJ1997" s="17">
        <f>CJ1998</f>
        <v>0</v>
      </c>
      <c r="CK1997" s="32"/>
      <c r="CL1997" s="32"/>
      <c r="CM1997" s="20"/>
      <c r="CN1997" s="20"/>
      <c r="CO1997" s="20"/>
      <c r="CP1997" s="20"/>
      <c r="CQ1997" s="20"/>
      <c r="CR1997" s="20"/>
      <c r="CS1997" s="20"/>
    </row>
    <row r="1998" s="20" customFormat="1" ht="15">
      <c r="A1998" s="30" t="s">
        <v>733</v>
      </c>
      <c r="B1998" s="30" t="s">
        <v>70</v>
      </c>
      <c r="C1998" s="30" t="s">
        <v>160</v>
      </c>
      <c r="D1998" s="30" t="s">
        <v>502</v>
      </c>
      <c r="E1998" s="15" t="s">
        <v>46</v>
      </c>
      <c r="F1998" s="31" t="s">
        <v>47</v>
      </c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>
        <v>7705.5</v>
      </c>
      <c r="BG1998" s="17"/>
      <c r="BH1998" s="17"/>
      <c r="BI1998" s="17"/>
      <c r="BJ1998" s="17">
        <v>7705.5</v>
      </c>
      <c r="BK1998" s="17"/>
      <c r="BL1998" s="17"/>
      <c r="BM1998" s="17"/>
      <c r="BN1998" s="17">
        <v>7705.5</v>
      </c>
      <c r="BO1998" s="17">
        <f t="shared" si="8951"/>
        <v>7705.5</v>
      </c>
      <c r="BP1998" s="17">
        <f t="shared" si="8952"/>
        <v>7705.5</v>
      </c>
      <c r="BQ1998" s="17">
        <f t="shared" si="8953"/>
        <v>7705.5</v>
      </c>
      <c r="BR1998" s="17"/>
      <c r="BS1998" s="17">
        <v>-7705.5</v>
      </c>
      <c r="BT1998" s="17">
        <v>-7705.5</v>
      </c>
      <c r="BU1998" s="17">
        <f t="shared" si="8954"/>
        <v>7705.5</v>
      </c>
      <c r="BV1998" s="17">
        <f t="shared" si="8955"/>
        <v>0</v>
      </c>
      <c r="BW1998" s="17">
        <f t="shared" si="8956"/>
        <v>0</v>
      </c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>
        <f t="shared" si="8957"/>
        <v>7705.5</v>
      </c>
      <c r="CH1998" s="17">
        <f t="shared" si="8958"/>
        <v>0</v>
      </c>
      <c r="CI1998" s="17">
        <f t="shared" si="8959"/>
        <v>0</v>
      </c>
      <c r="CJ1998" s="17"/>
      <c r="CK1998" s="32"/>
      <c r="CL1998" s="32"/>
      <c r="CM1998" s="20"/>
      <c r="CN1998" s="20"/>
      <c r="CO1998" s="20"/>
      <c r="CP1998" s="20"/>
      <c r="CQ1998" s="20"/>
      <c r="CR1998" s="20"/>
      <c r="CS1998" s="20"/>
    </row>
    <row r="1999" s="20" customFormat="1" ht="30">
      <c r="A1999" s="30" t="s">
        <v>733</v>
      </c>
      <c r="B1999" s="30" t="s">
        <v>70</v>
      </c>
      <c r="C1999" s="30" t="s">
        <v>160</v>
      </c>
      <c r="D1999" s="35" t="s">
        <v>162</v>
      </c>
      <c r="E1999" s="16"/>
      <c r="F1999" s="31" t="s">
        <v>163</v>
      </c>
      <c r="G1999" s="17">
        <f>G2000</f>
        <v>269</v>
      </c>
      <c r="H1999" s="17">
        <f>H2000</f>
        <v>269</v>
      </c>
      <c r="I1999" s="17">
        <f>I2000</f>
        <v>269</v>
      </c>
      <c r="J1999" s="17">
        <f>J2000</f>
        <v>0</v>
      </c>
      <c r="K1999" s="17">
        <f>K2000</f>
        <v>0</v>
      </c>
      <c r="L1999" s="17">
        <f>L2000</f>
        <v>0</v>
      </c>
      <c r="M1999" s="17">
        <f t="shared" si="8966"/>
        <v>269</v>
      </c>
      <c r="N1999" s="17">
        <f t="shared" si="8967"/>
        <v>269</v>
      </c>
      <c r="O1999" s="17">
        <f t="shared" si="8968"/>
        <v>269</v>
      </c>
      <c r="P1999" s="17">
        <f>P2000</f>
        <v>0</v>
      </c>
      <c r="Q1999" s="17">
        <f>Q2000</f>
        <v>0</v>
      </c>
      <c r="R1999" s="17">
        <f>R2000</f>
        <v>0</v>
      </c>
      <c r="S1999" s="17">
        <f>S2000</f>
        <v>0</v>
      </c>
      <c r="T1999" s="17">
        <f>T2000</f>
        <v>0</v>
      </c>
      <c r="U1999" s="17">
        <f>U2000</f>
        <v>0</v>
      </c>
      <c r="V1999" s="17">
        <f>V2000</f>
        <v>0</v>
      </c>
      <c r="W1999" s="17">
        <f>W2000</f>
        <v>0</v>
      </c>
      <c r="X1999" s="17">
        <f>X2000</f>
        <v>0</v>
      </c>
      <c r="Y1999" s="17">
        <f t="shared" si="8939"/>
        <v>269</v>
      </c>
      <c r="Z1999" s="17">
        <f t="shared" si="8940"/>
        <v>269</v>
      </c>
      <c r="AA1999" s="17">
        <f t="shared" si="8941"/>
        <v>269</v>
      </c>
      <c r="AB1999" s="17">
        <f>AB2000</f>
        <v>0</v>
      </c>
      <c r="AC1999" s="17">
        <f>AC2000</f>
        <v>0</v>
      </c>
      <c r="AD1999" s="17">
        <f>AD2000</f>
        <v>0</v>
      </c>
      <c r="AE1999" s="17">
        <f t="shared" si="8942"/>
        <v>269</v>
      </c>
      <c r="AF1999" s="17">
        <f t="shared" si="8943"/>
        <v>269</v>
      </c>
      <c r="AG1999" s="17">
        <f t="shared" si="8944"/>
        <v>269</v>
      </c>
      <c r="AH1999" s="17">
        <f>AH2000</f>
        <v>0</v>
      </c>
      <c r="AI1999" s="17">
        <f>AI2000</f>
        <v>0</v>
      </c>
      <c r="AJ1999" s="17">
        <f>AJ2000</f>
        <v>0</v>
      </c>
      <c r="AK1999" s="17">
        <f>AK2000</f>
        <v>0</v>
      </c>
      <c r="AL1999" s="17">
        <f>AL2000</f>
        <v>0</v>
      </c>
      <c r="AM1999" s="17">
        <f>AM2000</f>
        <v>0</v>
      </c>
      <c r="AN1999" s="17">
        <f>AN2000</f>
        <v>0</v>
      </c>
      <c r="AO1999" s="17">
        <f>AO2000</f>
        <v>0</v>
      </c>
      <c r="AP1999" s="17">
        <f>AP2000</f>
        <v>0</v>
      </c>
      <c r="AQ1999" s="17">
        <f>AQ2000</f>
        <v>0</v>
      </c>
      <c r="AR1999" s="17">
        <f>AR2000</f>
        <v>0</v>
      </c>
      <c r="AS1999" s="17">
        <f>AS2000</f>
        <v>0</v>
      </c>
      <c r="AT1999" s="17">
        <f>AT2000</f>
        <v>0</v>
      </c>
      <c r="AU1999" s="17">
        <f>AU2000</f>
        <v>0</v>
      </c>
      <c r="AV1999" s="17">
        <f>AV2000</f>
        <v>0</v>
      </c>
      <c r="AW1999" s="17">
        <f t="shared" si="8945"/>
        <v>269</v>
      </c>
      <c r="AX1999" s="17">
        <f t="shared" si="8946"/>
        <v>269</v>
      </c>
      <c r="AY1999" s="17">
        <f t="shared" si="8947"/>
        <v>269</v>
      </c>
      <c r="AZ1999" s="17">
        <f>AZ2000</f>
        <v>0</v>
      </c>
      <c r="BA1999" s="17">
        <f t="shared" si="8948"/>
        <v>269</v>
      </c>
      <c r="BB1999" s="17">
        <f t="shared" si="8949"/>
        <v>269</v>
      </c>
      <c r="BC1999" s="17">
        <f t="shared" si="8950"/>
        <v>269</v>
      </c>
      <c r="BD1999" s="17">
        <f>BD2000</f>
        <v>0</v>
      </c>
      <c r="BE1999" s="17">
        <f>BE2000</f>
        <v>0</v>
      </c>
      <c r="BF1999" s="17">
        <f>BF2000</f>
        <v>0</v>
      </c>
      <c r="BG1999" s="17">
        <f>BG2000</f>
        <v>0</v>
      </c>
      <c r="BH1999" s="17">
        <f>BH2000</f>
        <v>0</v>
      </c>
      <c r="BI1999" s="17">
        <f>BI2000</f>
        <v>0</v>
      </c>
      <c r="BJ1999" s="17">
        <f>BJ2000</f>
        <v>0</v>
      </c>
      <c r="BK1999" s="17">
        <f>BK2000</f>
        <v>0</v>
      </c>
      <c r="BL1999" s="17">
        <f>BL2000</f>
        <v>0</v>
      </c>
      <c r="BM1999" s="17">
        <f>BM2000</f>
        <v>0</v>
      </c>
      <c r="BN1999" s="17">
        <f>BN2000</f>
        <v>0</v>
      </c>
      <c r="BO1999" s="17">
        <f t="shared" si="8951"/>
        <v>269</v>
      </c>
      <c r="BP1999" s="17">
        <f t="shared" si="8952"/>
        <v>269</v>
      </c>
      <c r="BQ1999" s="17">
        <f t="shared" si="8953"/>
        <v>269</v>
      </c>
      <c r="BR1999" s="17">
        <f>BR2000</f>
        <v>0</v>
      </c>
      <c r="BS1999" s="17">
        <f>BS2000</f>
        <v>0</v>
      </c>
      <c r="BT1999" s="17">
        <f>BT2000</f>
        <v>0</v>
      </c>
      <c r="BU1999" s="17">
        <f t="shared" si="8954"/>
        <v>269</v>
      </c>
      <c r="BV1999" s="17">
        <f t="shared" si="8955"/>
        <v>269</v>
      </c>
      <c r="BW1999" s="17">
        <f t="shared" si="8956"/>
        <v>269</v>
      </c>
      <c r="BX1999" s="17">
        <f>BX2000</f>
        <v>0</v>
      </c>
      <c r="BY1999" s="17">
        <f>BY2000</f>
        <v>0</v>
      </c>
      <c r="BZ1999" s="17">
        <f>BZ2000</f>
        <v>0</v>
      </c>
      <c r="CA1999" s="17">
        <f>CA2000</f>
        <v>0</v>
      </c>
      <c r="CB1999" s="17">
        <f>CB2000</f>
        <v>0</v>
      </c>
      <c r="CC1999" s="17">
        <f>CC2000</f>
        <v>0</v>
      </c>
      <c r="CD1999" s="17">
        <f>CD2000</f>
        <v>0</v>
      </c>
      <c r="CE1999" s="17">
        <f>CE2000</f>
        <v>0</v>
      </c>
      <c r="CF1999" s="17">
        <f>CF2000</f>
        <v>0</v>
      </c>
      <c r="CG1999" s="17">
        <f t="shared" si="8957"/>
        <v>269</v>
      </c>
      <c r="CH1999" s="17">
        <f t="shared" si="8958"/>
        <v>269</v>
      </c>
      <c r="CI1999" s="17">
        <f t="shared" si="8959"/>
        <v>269</v>
      </c>
      <c r="CJ1999" s="17">
        <f>CJ2000</f>
        <v>0</v>
      </c>
      <c r="CK1999" s="32"/>
      <c r="CL1999" s="32"/>
      <c r="CM1999" s="20"/>
      <c r="CN1999" s="20"/>
      <c r="CO1999" s="20"/>
      <c r="CP1999" s="20"/>
      <c r="CQ1999" s="20"/>
      <c r="CR1999" s="20"/>
      <c r="CS1999" s="20"/>
    </row>
    <row r="2000" s="20" customFormat="1" ht="30">
      <c r="A2000" s="30" t="s">
        <v>733</v>
      </c>
      <c r="B2000" s="30" t="s">
        <v>70</v>
      </c>
      <c r="C2000" s="30" t="s">
        <v>160</v>
      </c>
      <c r="D2000" s="35" t="s">
        <v>162</v>
      </c>
      <c r="E2000" s="15" t="s">
        <v>46</v>
      </c>
      <c r="F2000" s="31" t="s">
        <v>47</v>
      </c>
      <c r="G2000" s="17">
        <v>269</v>
      </c>
      <c r="H2000" s="17">
        <v>269</v>
      </c>
      <c r="I2000" s="17">
        <v>269</v>
      </c>
      <c r="J2000" s="17"/>
      <c r="K2000" s="17"/>
      <c r="L2000" s="17"/>
      <c r="M2000" s="17">
        <f t="shared" si="8966"/>
        <v>269</v>
      </c>
      <c r="N2000" s="17">
        <f t="shared" si="8967"/>
        <v>269</v>
      </c>
      <c r="O2000" s="17">
        <f t="shared" si="8968"/>
        <v>269</v>
      </c>
      <c r="P2000" s="17"/>
      <c r="Q2000" s="17"/>
      <c r="R2000" s="17"/>
      <c r="S2000" s="17"/>
      <c r="T2000" s="17"/>
      <c r="U2000" s="17"/>
      <c r="V2000" s="17"/>
      <c r="W2000" s="17"/>
      <c r="X2000" s="17"/>
      <c r="Y2000" s="17">
        <f t="shared" si="8939"/>
        <v>269</v>
      </c>
      <c r="Z2000" s="17">
        <f t="shared" si="8940"/>
        <v>269</v>
      </c>
      <c r="AA2000" s="17">
        <f t="shared" si="8941"/>
        <v>269</v>
      </c>
      <c r="AB2000" s="17"/>
      <c r="AC2000" s="17"/>
      <c r="AD2000" s="17"/>
      <c r="AE2000" s="17">
        <f t="shared" si="8942"/>
        <v>269</v>
      </c>
      <c r="AF2000" s="17">
        <f t="shared" si="8943"/>
        <v>269</v>
      </c>
      <c r="AG2000" s="17">
        <f t="shared" si="8944"/>
        <v>269</v>
      </c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>
        <f t="shared" si="8945"/>
        <v>269</v>
      </c>
      <c r="AX2000" s="17">
        <f t="shared" si="8946"/>
        <v>269</v>
      </c>
      <c r="AY2000" s="17">
        <f t="shared" si="8947"/>
        <v>269</v>
      </c>
      <c r="AZ2000" s="17"/>
      <c r="BA2000" s="17">
        <f t="shared" si="8948"/>
        <v>269</v>
      </c>
      <c r="BB2000" s="17">
        <f t="shared" si="8949"/>
        <v>269</v>
      </c>
      <c r="BC2000" s="17">
        <f t="shared" si="8950"/>
        <v>269</v>
      </c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>
        <f t="shared" si="8951"/>
        <v>269</v>
      </c>
      <c r="BP2000" s="17">
        <f t="shared" si="8952"/>
        <v>269</v>
      </c>
      <c r="BQ2000" s="17">
        <f t="shared" si="8953"/>
        <v>269</v>
      </c>
      <c r="BR2000" s="17"/>
      <c r="BS2000" s="17"/>
      <c r="BT2000" s="17"/>
      <c r="BU2000" s="17">
        <f t="shared" si="8954"/>
        <v>269</v>
      </c>
      <c r="BV2000" s="17">
        <f t="shared" si="8955"/>
        <v>269</v>
      </c>
      <c r="BW2000" s="17">
        <f t="shared" si="8956"/>
        <v>269</v>
      </c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>
        <f t="shared" si="8957"/>
        <v>269</v>
      </c>
      <c r="CH2000" s="17">
        <f t="shared" si="8958"/>
        <v>269</v>
      </c>
      <c r="CI2000" s="17">
        <f t="shared" si="8959"/>
        <v>269</v>
      </c>
      <c r="CJ2000" s="17"/>
      <c r="CK2000" s="32"/>
      <c r="CL2000" s="32"/>
      <c r="CM2000" s="20"/>
      <c r="CN2000" s="20"/>
      <c r="CO2000" s="20"/>
      <c r="CP2000" s="20"/>
      <c r="CQ2000" s="20"/>
      <c r="CR2000" s="20"/>
      <c r="CS2000" s="20"/>
    </row>
    <row r="2001" s="20" customFormat="1" ht="45">
      <c r="A2001" s="30" t="s">
        <v>733</v>
      </c>
      <c r="B2001" s="30" t="s">
        <v>70</v>
      </c>
      <c r="C2001" s="30" t="s">
        <v>160</v>
      </c>
      <c r="D2001" s="35" t="s">
        <v>454</v>
      </c>
      <c r="E2001" s="16"/>
      <c r="F2001" s="31" t="s">
        <v>455</v>
      </c>
      <c r="G2001" s="17">
        <f>G2002+G2003</f>
        <v>9500</v>
      </c>
      <c r="H2001" s="17">
        <f>H2002+H2003</f>
        <v>9500</v>
      </c>
      <c r="I2001" s="17">
        <f>I2002+I2003</f>
        <v>9500</v>
      </c>
      <c r="J2001" s="17">
        <f>J2002+J2003</f>
        <v>0</v>
      </c>
      <c r="K2001" s="17">
        <f>K2002+K2003</f>
        <v>0</v>
      </c>
      <c r="L2001" s="17">
        <f>L2002+L2003</f>
        <v>0</v>
      </c>
      <c r="M2001" s="17">
        <f t="shared" si="8966"/>
        <v>9500</v>
      </c>
      <c r="N2001" s="17">
        <f t="shared" si="8967"/>
        <v>9500</v>
      </c>
      <c r="O2001" s="17">
        <f t="shared" si="8968"/>
        <v>9500</v>
      </c>
      <c r="P2001" s="17">
        <f>P2002+P2003</f>
        <v>0</v>
      </c>
      <c r="Q2001" s="17">
        <f>Q2002+Q2003</f>
        <v>0</v>
      </c>
      <c r="R2001" s="17">
        <f>R2002+R2003</f>
        <v>0</v>
      </c>
      <c r="S2001" s="17">
        <f>S2002+S2003</f>
        <v>0</v>
      </c>
      <c r="T2001" s="17">
        <f>T2002+T2003</f>
        <v>0</v>
      </c>
      <c r="U2001" s="17">
        <f>U2002+U2003</f>
        <v>0</v>
      </c>
      <c r="V2001" s="17">
        <f>V2002+V2003</f>
        <v>0</v>
      </c>
      <c r="W2001" s="17">
        <f>W2002+W2003</f>
        <v>0</v>
      </c>
      <c r="X2001" s="17">
        <f>X2002+X2003</f>
        <v>0</v>
      </c>
      <c r="Y2001" s="17">
        <f t="shared" si="8939"/>
        <v>9500</v>
      </c>
      <c r="Z2001" s="17">
        <f t="shared" si="8940"/>
        <v>9500</v>
      </c>
      <c r="AA2001" s="17">
        <f t="shared" si="8941"/>
        <v>9500</v>
      </c>
      <c r="AB2001" s="17">
        <f>AB2002+AB2003</f>
        <v>0</v>
      </c>
      <c r="AC2001" s="17">
        <f>AC2002+AC2003</f>
        <v>0</v>
      </c>
      <c r="AD2001" s="17">
        <f>AD2002+AD2003</f>
        <v>0</v>
      </c>
      <c r="AE2001" s="17">
        <f t="shared" si="8942"/>
        <v>9500</v>
      </c>
      <c r="AF2001" s="17">
        <f t="shared" si="8943"/>
        <v>9500</v>
      </c>
      <c r="AG2001" s="17">
        <f t="shared" si="8944"/>
        <v>9500</v>
      </c>
      <c r="AH2001" s="17">
        <f>AH2002+AH2003</f>
        <v>0</v>
      </c>
      <c r="AI2001" s="17">
        <f>AI2002+AI2003</f>
        <v>0</v>
      </c>
      <c r="AJ2001" s="17">
        <f>AJ2002+AJ2003</f>
        <v>0</v>
      </c>
      <c r="AK2001" s="17">
        <f>AK2002+AK2003</f>
        <v>0</v>
      </c>
      <c r="AL2001" s="17">
        <f>AL2002+AL2003</f>
        <v>0</v>
      </c>
      <c r="AM2001" s="17">
        <f>AM2002+AM2003</f>
        <v>0</v>
      </c>
      <c r="AN2001" s="17">
        <f>AN2002+AN2003</f>
        <v>0</v>
      </c>
      <c r="AO2001" s="17">
        <f>AO2002+AO2003</f>
        <v>0</v>
      </c>
      <c r="AP2001" s="17">
        <f>AP2002+AP2003</f>
        <v>0</v>
      </c>
      <c r="AQ2001" s="17">
        <f>AQ2002+AQ2003</f>
        <v>0</v>
      </c>
      <c r="AR2001" s="17">
        <f>AR2002+AR2003</f>
        <v>0</v>
      </c>
      <c r="AS2001" s="17">
        <f>AS2002+AS2003</f>
        <v>0</v>
      </c>
      <c r="AT2001" s="17">
        <f>AT2002+AT2003</f>
        <v>0</v>
      </c>
      <c r="AU2001" s="17">
        <f>AU2002+AU2003</f>
        <v>0</v>
      </c>
      <c r="AV2001" s="17">
        <f>AV2002+AV2003</f>
        <v>0</v>
      </c>
      <c r="AW2001" s="17">
        <f t="shared" si="8945"/>
        <v>9500</v>
      </c>
      <c r="AX2001" s="17">
        <f t="shared" si="8946"/>
        <v>9500</v>
      </c>
      <c r="AY2001" s="17">
        <f t="shared" si="8947"/>
        <v>9500</v>
      </c>
      <c r="AZ2001" s="17">
        <f>AZ2002+AZ2003</f>
        <v>0</v>
      </c>
      <c r="BA2001" s="17">
        <f t="shared" si="8948"/>
        <v>9500</v>
      </c>
      <c r="BB2001" s="17">
        <f t="shared" si="8949"/>
        <v>9500</v>
      </c>
      <c r="BC2001" s="17">
        <f t="shared" si="8950"/>
        <v>9500</v>
      </c>
      <c r="BD2001" s="17">
        <f>BD2002+BD2003</f>
        <v>0</v>
      </c>
      <c r="BE2001" s="17">
        <f>BE2002+BE2003</f>
        <v>0</v>
      </c>
      <c r="BF2001" s="17">
        <f>BF2002+BF2003</f>
        <v>0</v>
      </c>
      <c r="BG2001" s="17">
        <f>BG2002+BG2003</f>
        <v>0</v>
      </c>
      <c r="BH2001" s="17">
        <f>BH2002+BH2003</f>
        <v>0</v>
      </c>
      <c r="BI2001" s="17">
        <f>BI2002+BI2003</f>
        <v>0</v>
      </c>
      <c r="BJ2001" s="17">
        <f>BJ2002+BJ2003</f>
        <v>0</v>
      </c>
      <c r="BK2001" s="17">
        <f>BK2002+BK2003</f>
        <v>0</v>
      </c>
      <c r="BL2001" s="17">
        <f>BL2002+BL2003</f>
        <v>0</v>
      </c>
      <c r="BM2001" s="17">
        <f>BM2002+BM2003</f>
        <v>0</v>
      </c>
      <c r="BN2001" s="17">
        <f>BN2002+BN2003</f>
        <v>0</v>
      </c>
      <c r="BO2001" s="17">
        <f t="shared" si="8951"/>
        <v>9500</v>
      </c>
      <c r="BP2001" s="17">
        <f t="shared" si="8952"/>
        <v>9500</v>
      </c>
      <c r="BQ2001" s="17">
        <f t="shared" si="8953"/>
        <v>9500</v>
      </c>
      <c r="BR2001" s="17">
        <f>BR2002+BR2003</f>
        <v>0</v>
      </c>
      <c r="BS2001" s="17">
        <f>BS2002+BS2003</f>
        <v>0</v>
      </c>
      <c r="BT2001" s="17">
        <f>BT2002+BT2003</f>
        <v>0</v>
      </c>
      <c r="BU2001" s="17">
        <f t="shared" si="8954"/>
        <v>9500</v>
      </c>
      <c r="BV2001" s="17">
        <f t="shared" si="8955"/>
        <v>9500</v>
      </c>
      <c r="BW2001" s="17">
        <f t="shared" si="8956"/>
        <v>9500</v>
      </c>
      <c r="BX2001" s="17">
        <f>BX2002+BX2003</f>
        <v>0</v>
      </c>
      <c r="BY2001" s="17">
        <f>BY2002+BY2003</f>
        <v>0</v>
      </c>
      <c r="BZ2001" s="17">
        <f>BZ2002+BZ2003</f>
        <v>0</v>
      </c>
      <c r="CA2001" s="17">
        <f>CA2002+CA2003</f>
        <v>0</v>
      </c>
      <c r="CB2001" s="17">
        <f>CB2002+CB2003</f>
        <v>0</v>
      </c>
      <c r="CC2001" s="17">
        <f>CC2002+CC2003</f>
        <v>0</v>
      </c>
      <c r="CD2001" s="17">
        <f>CD2002+CD2003</f>
        <v>0</v>
      </c>
      <c r="CE2001" s="17">
        <f>CE2002+CE2003</f>
        <v>0</v>
      </c>
      <c r="CF2001" s="17">
        <f>CF2002+CF2003</f>
        <v>0</v>
      </c>
      <c r="CG2001" s="17">
        <f t="shared" si="8957"/>
        <v>9500</v>
      </c>
      <c r="CH2001" s="17">
        <f t="shared" si="8958"/>
        <v>9500</v>
      </c>
      <c r="CI2001" s="17">
        <f t="shared" si="8959"/>
        <v>9500</v>
      </c>
      <c r="CJ2001" s="17">
        <f>CJ2002+CJ2003</f>
        <v>0</v>
      </c>
      <c r="CK2001" s="32"/>
      <c r="CL2001" s="32"/>
      <c r="CM2001" s="20"/>
      <c r="CN2001" s="20"/>
      <c r="CO2001" s="20"/>
      <c r="CP2001" s="20"/>
      <c r="CQ2001" s="20"/>
      <c r="CR2001" s="20"/>
      <c r="CS2001" s="20"/>
    </row>
    <row r="2002" s="20" customFormat="1" ht="75">
      <c r="A2002" s="30" t="s">
        <v>733</v>
      </c>
      <c r="B2002" s="30" t="s">
        <v>70</v>
      </c>
      <c r="C2002" s="30" t="s">
        <v>160</v>
      </c>
      <c r="D2002" s="35" t="s">
        <v>454</v>
      </c>
      <c r="E2002" s="15" t="s">
        <v>58</v>
      </c>
      <c r="F2002" s="31" t="s">
        <v>59</v>
      </c>
      <c r="G2002" s="17">
        <v>1126.9000000000001</v>
      </c>
      <c r="H2002" s="17">
        <v>1161.5</v>
      </c>
      <c r="I2002" s="17">
        <v>1161.5</v>
      </c>
      <c r="J2002" s="17"/>
      <c r="K2002" s="17"/>
      <c r="L2002" s="17"/>
      <c r="M2002" s="17">
        <f t="shared" si="8966"/>
        <v>1126.9000000000001</v>
      </c>
      <c r="N2002" s="17">
        <f t="shared" si="8967"/>
        <v>1161.5</v>
      </c>
      <c r="O2002" s="17">
        <f t="shared" si="8968"/>
        <v>1161.5</v>
      </c>
      <c r="P2002" s="17"/>
      <c r="Q2002" s="17"/>
      <c r="R2002" s="17"/>
      <c r="S2002" s="17"/>
      <c r="T2002" s="17"/>
      <c r="U2002" s="17"/>
      <c r="V2002" s="17"/>
      <c r="W2002" s="17"/>
      <c r="X2002" s="17"/>
      <c r="Y2002" s="17">
        <f t="shared" si="8939"/>
        <v>1126.9000000000001</v>
      </c>
      <c r="Z2002" s="17">
        <f t="shared" si="8940"/>
        <v>1161.5</v>
      </c>
      <c r="AA2002" s="17">
        <f t="shared" si="8941"/>
        <v>1161.5</v>
      </c>
      <c r="AB2002" s="17"/>
      <c r="AC2002" s="17"/>
      <c r="AD2002" s="17"/>
      <c r="AE2002" s="17">
        <f t="shared" si="8942"/>
        <v>1126.9000000000001</v>
      </c>
      <c r="AF2002" s="17">
        <f t="shared" si="8943"/>
        <v>1161.5</v>
      </c>
      <c r="AG2002" s="17">
        <f t="shared" si="8944"/>
        <v>1161.5</v>
      </c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>
        <f t="shared" si="8945"/>
        <v>1126.9000000000001</v>
      </c>
      <c r="AX2002" s="17">
        <f t="shared" si="8946"/>
        <v>1161.5</v>
      </c>
      <c r="AY2002" s="17">
        <f t="shared" si="8947"/>
        <v>1161.5</v>
      </c>
      <c r="AZ2002" s="17"/>
      <c r="BA2002" s="17">
        <f t="shared" si="8948"/>
        <v>1126.9000000000001</v>
      </c>
      <c r="BB2002" s="17">
        <f t="shared" si="8949"/>
        <v>1161.5</v>
      </c>
      <c r="BC2002" s="17">
        <f t="shared" si="8950"/>
        <v>1161.5</v>
      </c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>
        <f t="shared" si="8951"/>
        <v>1126.9000000000001</v>
      </c>
      <c r="BP2002" s="17">
        <f t="shared" si="8952"/>
        <v>1161.5</v>
      </c>
      <c r="BQ2002" s="17">
        <f t="shared" si="8953"/>
        <v>1161.5</v>
      </c>
      <c r="BR2002" s="17"/>
      <c r="BS2002" s="17"/>
      <c r="BT2002" s="17"/>
      <c r="BU2002" s="17">
        <f t="shared" si="8954"/>
        <v>1126.9000000000001</v>
      </c>
      <c r="BV2002" s="17">
        <f t="shared" si="8955"/>
        <v>1161.5</v>
      </c>
      <c r="BW2002" s="17">
        <f t="shared" si="8956"/>
        <v>1161.5</v>
      </c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>
        <f t="shared" si="8957"/>
        <v>1126.9000000000001</v>
      </c>
      <c r="CH2002" s="17">
        <f t="shared" si="8958"/>
        <v>1161.5</v>
      </c>
      <c r="CI2002" s="17">
        <f t="shared" si="8959"/>
        <v>1161.5</v>
      </c>
      <c r="CJ2002" s="17"/>
      <c r="CK2002" s="32"/>
      <c r="CL2002" s="32"/>
      <c r="CM2002" s="20"/>
      <c r="CN2002" s="20"/>
      <c r="CO2002" s="20"/>
      <c r="CP2002" s="20"/>
      <c r="CQ2002" s="20"/>
      <c r="CR2002" s="20"/>
      <c r="CS2002" s="20"/>
    </row>
    <row r="2003" s="20" customFormat="1">
      <c r="A2003" s="30" t="s">
        <v>733</v>
      </c>
      <c r="B2003" s="30" t="s">
        <v>70</v>
      </c>
      <c r="C2003" s="30" t="s">
        <v>160</v>
      </c>
      <c r="D2003" s="35" t="s">
        <v>454</v>
      </c>
      <c r="E2003" s="15" t="s">
        <v>46</v>
      </c>
      <c r="F2003" s="31" t="s">
        <v>47</v>
      </c>
      <c r="G2003" s="17">
        <v>8373.1000000000004</v>
      </c>
      <c r="H2003" s="17">
        <v>8338.5</v>
      </c>
      <c r="I2003" s="17">
        <v>8338.5</v>
      </c>
      <c r="J2003" s="17"/>
      <c r="K2003" s="17"/>
      <c r="L2003" s="17"/>
      <c r="M2003" s="17">
        <f t="shared" si="8966"/>
        <v>8373.1000000000004</v>
      </c>
      <c r="N2003" s="17">
        <f t="shared" si="8967"/>
        <v>8338.5</v>
      </c>
      <c r="O2003" s="17">
        <f t="shared" si="8968"/>
        <v>8338.5</v>
      </c>
      <c r="P2003" s="17"/>
      <c r="Q2003" s="17"/>
      <c r="R2003" s="17"/>
      <c r="S2003" s="17"/>
      <c r="T2003" s="17"/>
      <c r="U2003" s="17"/>
      <c r="V2003" s="17"/>
      <c r="W2003" s="17"/>
      <c r="X2003" s="17"/>
      <c r="Y2003" s="17">
        <f t="shared" si="8939"/>
        <v>8373.1000000000004</v>
      </c>
      <c r="Z2003" s="17">
        <f t="shared" si="8940"/>
        <v>8338.5</v>
      </c>
      <c r="AA2003" s="17">
        <f t="shared" si="8941"/>
        <v>8338.5</v>
      </c>
      <c r="AB2003" s="17"/>
      <c r="AC2003" s="17"/>
      <c r="AD2003" s="17"/>
      <c r="AE2003" s="17">
        <f t="shared" si="8942"/>
        <v>8373.1000000000004</v>
      </c>
      <c r="AF2003" s="17">
        <f t="shared" si="8943"/>
        <v>8338.5</v>
      </c>
      <c r="AG2003" s="17">
        <f t="shared" si="8944"/>
        <v>8338.5</v>
      </c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>
        <f t="shared" si="8945"/>
        <v>8373.1000000000004</v>
      </c>
      <c r="AX2003" s="17">
        <f t="shared" si="8946"/>
        <v>8338.5</v>
      </c>
      <c r="AY2003" s="17">
        <f t="shared" si="8947"/>
        <v>8338.5</v>
      </c>
      <c r="AZ2003" s="17"/>
      <c r="BA2003" s="17">
        <f t="shared" si="8948"/>
        <v>8373.1000000000004</v>
      </c>
      <c r="BB2003" s="17">
        <f t="shared" si="8949"/>
        <v>8338.5</v>
      </c>
      <c r="BC2003" s="17">
        <f t="shared" si="8950"/>
        <v>8338.5</v>
      </c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>
        <f t="shared" si="8951"/>
        <v>8373.1000000000004</v>
      </c>
      <c r="BP2003" s="17">
        <f t="shared" si="8952"/>
        <v>8338.5</v>
      </c>
      <c r="BQ2003" s="17">
        <f t="shared" si="8953"/>
        <v>8338.5</v>
      </c>
      <c r="BR2003" s="17"/>
      <c r="BS2003" s="17"/>
      <c r="BT2003" s="17"/>
      <c r="BU2003" s="17">
        <f t="shared" si="8954"/>
        <v>8373.1000000000004</v>
      </c>
      <c r="BV2003" s="17">
        <f t="shared" si="8955"/>
        <v>8338.5</v>
      </c>
      <c r="BW2003" s="17">
        <f t="shared" si="8956"/>
        <v>8338.5</v>
      </c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>
        <f t="shared" si="8957"/>
        <v>8373.1000000000004</v>
      </c>
      <c r="CH2003" s="17">
        <f t="shared" si="8958"/>
        <v>8338.5</v>
      </c>
      <c r="CI2003" s="17">
        <f t="shared" si="8959"/>
        <v>8338.5</v>
      </c>
      <c r="CJ2003" s="17"/>
      <c r="CK2003" s="32"/>
      <c r="CL2003" s="32"/>
      <c r="CM2003" s="20"/>
      <c r="CN2003" s="20"/>
      <c r="CO2003" s="20"/>
      <c r="CP2003" s="20"/>
      <c r="CQ2003" s="20"/>
      <c r="CR2003" s="20"/>
      <c r="CS2003" s="20"/>
    </row>
    <row r="2004" s="20" customFormat="1">
      <c r="A2004" s="21" t="s">
        <v>733</v>
      </c>
      <c r="B2004" s="21" t="s">
        <v>127</v>
      </c>
      <c r="C2004" s="33"/>
      <c r="D2004" s="42"/>
      <c r="E2004" s="33"/>
      <c r="F2004" s="22" t="s">
        <v>128</v>
      </c>
      <c r="G2004" s="23">
        <f>G2013+G2005</f>
        <v>6305003.3999999994</v>
      </c>
      <c r="H2004" s="23">
        <f>H2013+H2005</f>
        <v>6028506.7000000002</v>
      </c>
      <c r="I2004" s="23">
        <f>I2013+I2005</f>
        <v>6822476.6999999993</v>
      </c>
      <c r="J2004" s="23">
        <f>J2013+J2005</f>
        <v>8496.4999999999982</v>
      </c>
      <c r="K2004" s="23">
        <f>K2013+K2005</f>
        <v>99864.699999999997</v>
      </c>
      <c r="L2004" s="23">
        <f>L2013+L2005</f>
        <v>0</v>
      </c>
      <c r="M2004" s="23">
        <f t="shared" si="8966"/>
        <v>6313499.8999999994</v>
      </c>
      <c r="N2004" s="23">
        <f t="shared" si="8967"/>
        <v>6128371.4000000004</v>
      </c>
      <c r="O2004" s="23">
        <f t="shared" si="8968"/>
        <v>6822476.6999999993</v>
      </c>
      <c r="P2004" s="23">
        <f>P2013+P2005</f>
        <v>16672.900000000001</v>
      </c>
      <c r="Q2004" s="23">
        <f>Q2013+Q2005</f>
        <v>0</v>
      </c>
      <c r="R2004" s="23">
        <f>R2013+R2005</f>
        <v>0</v>
      </c>
      <c r="S2004" s="23">
        <f>S2013+S2005</f>
        <v>369800.20628000004</v>
      </c>
      <c r="T2004" s="23">
        <f>T2013+T2005</f>
        <v>101383.117</v>
      </c>
      <c r="U2004" s="23">
        <f>U2013+U2005</f>
        <v>4995.5690000000004</v>
      </c>
      <c r="V2004" s="23">
        <f>V2013+V2005</f>
        <v>73134.290000000008</v>
      </c>
      <c r="W2004" s="23">
        <f>W2013+W2005</f>
        <v>0</v>
      </c>
      <c r="X2004" s="23">
        <f>X2013+X2005</f>
        <v>0</v>
      </c>
      <c r="Y2004" s="23">
        <f t="shared" si="8939"/>
        <v>6699973.0062799994</v>
      </c>
      <c r="Z2004" s="23">
        <f t="shared" si="8940"/>
        <v>6234750.0860000001</v>
      </c>
      <c r="AA2004" s="23">
        <f t="shared" si="8941"/>
        <v>6895610.9899999993</v>
      </c>
      <c r="AB2004" s="23">
        <f>AB2013+AB2005</f>
        <v>-345.94455999999627</v>
      </c>
      <c r="AC2004" s="23">
        <f>AC2013+AC2005</f>
        <v>-5553.0900000000001</v>
      </c>
      <c r="AD2004" s="23">
        <f>AD2013+AD2005</f>
        <v>0</v>
      </c>
      <c r="AE2004" s="23">
        <f t="shared" si="8942"/>
        <v>6699627.0617199996</v>
      </c>
      <c r="AF2004" s="23">
        <f t="shared" si="8943"/>
        <v>6229196.9960000003</v>
      </c>
      <c r="AG2004" s="23">
        <f t="shared" si="8944"/>
        <v>6895610.9899999993</v>
      </c>
      <c r="AH2004" s="23">
        <f>AH2013+AH2005</f>
        <v>0</v>
      </c>
      <c r="AI2004" s="23">
        <f>AI2013+AI2005</f>
        <v>0</v>
      </c>
      <c r="AJ2004" s="23">
        <f>AJ2013+AJ2005</f>
        <v>-247750.50900000005</v>
      </c>
      <c r="AK2004" s="23">
        <f>AK2013+AK2005</f>
        <v>0</v>
      </c>
      <c r="AL2004" s="23">
        <f>AL2013+AL2005</f>
        <v>0</v>
      </c>
      <c r="AM2004" s="23">
        <f>AM2013+AM2005</f>
        <v>237376.09999999998</v>
      </c>
      <c r="AN2004" s="23">
        <f>AN2013+AN2005</f>
        <v>0</v>
      </c>
      <c r="AO2004" s="23">
        <f>AO2013+AO2005</f>
        <v>102591.322</v>
      </c>
      <c r="AP2004" s="23">
        <f>AP2013+AP2005</f>
        <v>0</v>
      </c>
      <c r="AQ2004" s="23">
        <f>AQ2013+AQ2005</f>
        <v>0</v>
      </c>
      <c r="AR2004" s="23">
        <f>AR2013+AR2005</f>
        <v>91187.880000000005</v>
      </c>
      <c r="AS2004" s="23">
        <f>AS2013+AS2005</f>
        <v>0</v>
      </c>
      <c r="AT2004" s="23">
        <f>AT2013+AT2005</f>
        <v>4960</v>
      </c>
      <c r="AU2004" s="23">
        <f>AU2013+AU2005</f>
        <v>0</v>
      </c>
      <c r="AV2004" s="23">
        <f>AV2013+AV2005</f>
        <v>0</v>
      </c>
      <c r="AW2004" s="23">
        <f t="shared" si="8945"/>
        <v>6451876.55272</v>
      </c>
      <c r="AX2004" s="23">
        <f t="shared" si="8946"/>
        <v>6569164.4179999996</v>
      </c>
      <c r="AY2004" s="23">
        <f t="shared" si="8947"/>
        <v>6991758.8699999992</v>
      </c>
      <c r="AZ2004" s="23">
        <f>AZ2013+AZ2005</f>
        <v>0</v>
      </c>
      <c r="BA2004" s="23">
        <f t="shared" si="8948"/>
        <v>6451876.55272</v>
      </c>
      <c r="BB2004" s="23">
        <f t="shared" si="8949"/>
        <v>6569164.4179999996</v>
      </c>
      <c r="BC2004" s="23">
        <f t="shared" si="8950"/>
        <v>6991758.8699999992</v>
      </c>
      <c r="BD2004" s="23">
        <f>BD2013+BD2005</f>
        <v>183029.67300000001</v>
      </c>
      <c r="BE2004" s="23">
        <f>BE2013+BE2005</f>
        <v>0</v>
      </c>
      <c r="BF2004" s="23">
        <f>BF2013+BF2005</f>
        <v>249952.54799999995</v>
      </c>
      <c r="BG2004" s="23">
        <f>BG2013+BG2005</f>
        <v>0</v>
      </c>
      <c r="BH2004" s="23">
        <f>BH2013+BH2005</f>
        <v>5183.8370000000004</v>
      </c>
      <c r="BI2004" s="23">
        <f>BI2013+BI2005</f>
        <v>0</v>
      </c>
      <c r="BJ2004" s="23">
        <f>BJ2013+BJ2005</f>
        <v>50044.932000000001</v>
      </c>
      <c r="BK2004" s="23">
        <f>BK2013+BK2005</f>
        <v>0</v>
      </c>
      <c r="BL2004" s="23">
        <f>BL2013+BL2005</f>
        <v>1138.0740000000001</v>
      </c>
      <c r="BM2004" s="23">
        <f>BM2013+BM2005</f>
        <v>0</v>
      </c>
      <c r="BN2004" s="23">
        <f>BN2013+BN2005</f>
        <v>464826.478</v>
      </c>
      <c r="BO2004" s="23">
        <f t="shared" si="8951"/>
        <v>6884858.7737199999</v>
      </c>
      <c r="BP2004" s="23">
        <f t="shared" si="8952"/>
        <v>6624393.1869999999</v>
      </c>
      <c r="BQ2004" s="23">
        <f t="shared" si="8953"/>
        <v>7457723.4219999993</v>
      </c>
      <c r="BR2004" s="23">
        <f>BR2013+BR2005</f>
        <v>-26650.010999999999</v>
      </c>
      <c r="BS2004" s="23">
        <f>BS2013+BS2005</f>
        <v>-88700.839999999997</v>
      </c>
      <c r="BT2004" s="23">
        <f>BT2013+BT2005</f>
        <v>-88700.839999999997</v>
      </c>
      <c r="BU2004" s="23">
        <f t="shared" si="8954"/>
        <v>6858208.76272</v>
      </c>
      <c r="BV2004" s="23">
        <f t="shared" si="8955"/>
        <v>6535692.3470000001</v>
      </c>
      <c r="BW2004" s="23">
        <f t="shared" si="8956"/>
        <v>7369022.5819999995</v>
      </c>
      <c r="BX2004" s="23">
        <f>BX2013+BX2005</f>
        <v>0</v>
      </c>
      <c r="BY2004" s="23">
        <f>BY2013+BY2005</f>
        <v>21314.516</v>
      </c>
      <c r="BZ2004" s="23">
        <f>BZ2013+BZ2005</f>
        <v>0</v>
      </c>
      <c r="CA2004" s="23">
        <f>CA2013+CA2005</f>
        <v>0</v>
      </c>
      <c r="CB2004" s="23">
        <f>CB2013+CB2005</f>
        <v>191544.413</v>
      </c>
      <c r="CC2004" s="23">
        <f>CC2013+CC2005</f>
        <v>0</v>
      </c>
      <c r="CD2004" s="23">
        <f>CD2013+CD2005</f>
        <v>0</v>
      </c>
      <c r="CE2004" s="23">
        <f>CE2013+CE2005</f>
        <v>20000</v>
      </c>
      <c r="CF2004" s="23">
        <f>CF2013+CF2005</f>
        <v>0</v>
      </c>
      <c r="CG2004" s="23">
        <f t="shared" si="8957"/>
        <v>6879523.2787199998</v>
      </c>
      <c r="CH2004" s="23">
        <f t="shared" si="8958"/>
        <v>6727236.7599999998</v>
      </c>
      <c r="CI2004" s="23">
        <f t="shared" si="8959"/>
        <v>7389022.5819999995</v>
      </c>
      <c r="CJ2004" s="23">
        <f>CJ2013+CJ2005</f>
        <v>0</v>
      </c>
      <c r="CK2004" s="24"/>
      <c r="CL2004" s="24"/>
      <c r="CM2004" s="20"/>
      <c r="CN2004" s="20"/>
      <c r="CO2004" s="20"/>
      <c r="CP2004" s="20"/>
      <c r="CQ2004" s="20"/>
      <c r="CR2004" s="20"/>
      <c r="CS2004" s="20"/>
    </row>
    <row r="2005" s="25" customFormat="1">
      <c r="A2005" s="26" t="s">
        <v>733</v>
      </c>
      <c r="B2005" s="26" t="s">
        <v>127</v>
      </c>
      <c r="C2005" s="26" t="s">
        <v>95</v>
      </c>
      <c r="D2005" s="26"/>
      <c r="E2005" s="26"/>
      <c r="F2005" s="27" t="s">
        <v>735</v>
      </c>
      <c r="G2005" s="28">
        <f t="shared" ref="G2005:G2009" si="9027">G2006</f>
        <v>11784.6</v>
      </c>
      <c r="H2005" s="28">
        <f t="shared" ref="H2005:H2009" si="9028">H2006</f>
        <v>11928</v>
      </c>
      <c r="I2005" s="28">
        <f t="shared" ref="I2005:I2009" si="9029">I2006</f>
        <v>12405.1</v>
      </c>
      <c r="J2005" s="28">
        <f t="shared" ref="J2005:J2011" si="9030">J2006</f>
        <v>15266.4</v>
      </c>
      <c r="K2005" s="28">
        <f t="shared" ref="K2005:K2011" si="9031">K2006</f>
        <v>0</v>
      </c>
      <c r="L2005" s="28">
        <f t="shared" ref="L2005:L2011" si="9032">L2006</f>
        <v>0</v>
      </c>
      <c r="M2005" s="28">
        <f t="shared" si="8966"/>
        <v>27051</v>
      </c>
      <c r="N2005" s="28">
        <f t="shared" si="8967"/>
        <v>11928</v>
      </c>
      <c r="O2005" s="28">
        <f t="shared" si="8968"/>
        <v>12405.1</v>
      </c>
      <c r="P2005" s="28">
        <f t="shared" ref="P2005:P2007" si="9033">P2006</f>
        <v>0</v>
      </c>
      <c r="Q2005" s="28">
        <f t="shared" ref="Q2005:Q2007" si="9034">Q2006</f>
        <v>0</v>
      </c>
      <c r="R2005" s="28">
        <f t="shared" ref="R2005:R2007" si="9035">R2006</f>
        <v>0</v>
      </c>
      <c r="S2005" s="28">
        <f t="shared" ref="S2005:S2007" si="9036">S2006</f>
        <v>0</v>
      </c>
      <c r="T2005" s="28">
        <f t="shared" ref="T2005:T2007" si="9037">T2006</f>
        <v>0</v>
      </c>
      <c r="U2005" s="28">
        <f t="shared" ref="U2005:U2007" si="9038">U2006</f>
        <v>0</v>
      </c>
      <c r="V2005" s="28">
        <f t="shared" ref="V2005:V2007" si="9039">V2006</f>
        <v>0</v>
      </c>
      <c r="W2005" s="28">
        <f t="shared" ref="W2005:W2007" si="9040">W2006</f>
        <v>0</v>
      </c>
      <c r="X2005" s="28">
        <f t="shared" ref="X2005:X2007" si="9041">X2006</f>
        <v>0</v>
      </c>
      <c r="Y2005" s="28">
        <f t="shared" si="8939"/>
        <v>27051</v>
      </c>
      <c r="Z2005" s="28">
        <f t="shared" si="8940"/>
        <v>11928</v>
      </c>
      <c r="AA2005" s="28">
        <f t="shared" si="8941"/>
        <v>12405.1</v>
      </c>
      <c r="AB2005" s="28">
        <f t="shared" ref="AB2005:AB2007" si="9042">AB2006</f>
        <v>0</v>
      </c>
      <c r="AC2005" s="28">
        <f t="shared" ref="AC2005:AC2007" si="9043">AC2006</f>
        <v>0</v>
      </c>
      <c r="AD2005" s="28">
        <f t="shared" ref="AD2005:AD2007" si="9044">AD2006</f>
        <v>0</v>
      </c>
      <c r="AE2005" s="28">
        <f t="shared" si="8942"/>
        <v>27051</v>
      </c>
      <c r="AF2005" s="28">
        <f t="shared" si="8943"/>
        <v>11928</v>
      </c>
      <c r="AG2005" s="28">
        <f t="shared" si="8944"/>
        <v>12405.1</v>
      </c>
      <c r="AH2005" s="28">
        <f t="shared" ref="AH2005:AH2007" si="9045">AH2006</f>
        <v>0</v>
      </c>
      <c r="AI2005" s="28">
        <f t="shared" ref="AI2005:AI2007" si="9046">AI2006</f>
        <v>0</v>
      </c>
      <c r="AJ2005" s="28">
        <f t="shared" ref="AJ2005:AJ2007" si="9047">AJ2006</f>
        <v>0</v>
      </c>
      <c r="AK2005" s="28">
        <f t="shared" ref="AK2005:AK2007" si="9048">AK2006</f>
        <v>0</v>
      </c>
      <c r="AL2005" s="28">
        <f t="shared" ref="AL2005:AL2007" si="9049">AL2006</f>
        <v>0</v>
      </c>
      <c r="AM2005" s="28">
        <f t="shared" ref="AM2005:AM2007" si="9050">AM2006</f>
        <v>0</v>
      </c>
      <c r="AN2005" s="28">
        <f t="shared" ref="AN2005:AN2007" si="9051">AN2006</f>
        <v>0</v>
      </c>
      <c r="AO2005" s="28">
        <f t="shared" ref="AO2005:AO2007" si="9052">AO2006</f>
        <v>0</v>
      </c>
      <c r="AP2005" s="28">
        <f t="shared" ref="AP2005:AP2007" si="9053">AP2006</f>
        <v>0</v>
      </c>
      <c r="AQ2005" s="28">
        <f t="shared" ref="AQ2005:AQ2007" si="9054">AQ2006</f>
        <v>0</v>
      </c>
      <c r="AR2005" s="28">
        <f t="shared" ref="AR2005:AR2007" si="9055">AR2006</f>
        <v>0</v>
      </c>
      <c r="AS2005" s="28">
        <f t="shared" ref="AS2005:AS2007" si="9056">AS2006</f>
        <v>0</v>
      </c>
      <c r="AT2005" s="28">
        <f t="shared" ref="AT2005:AT2007" si="9057">AT2006</f>
        <v>0</v>
      </c>
      <c r="AU2005" s="28">
        <f t="shared" ref="AU2005:AU2007" si="9058">AU2006</f>
        <v>0</v>
      </c>
      <c r="AV2005" s="28">
        <f t="shared" ref="AV2005:AV2007" si="9059">AV2006</f>
        <v>0</v>
      </c>
      <c r="AW2005" s="28">
        <f t="shared" si="8945"/>
        <v>27051</v>
      </c>
      <c r="AX2005" s="28">
        <f t="shared" si="8946"/>
        <v>11928</v>
      </c>
      <c r="AY2005" s="28">
        <f t="shared" si="8947"/>
        <v>12405.1</v>
      </c>
      <c r="AZ2005" s="28">
        <f t="shared" ref="AZ2005:AZ2007" si="9060">AZ2006</f>
        <v>0</v>
      </c>
      <c r="BA2005" s="28">
        <f t="shared" si="8948"/>
        <v>27051</v>
      </c>
      <c r="BB2005" s="28">
        <f t="shared" si="8949"/>
        <v>11928</v>
      </c>
      <c r="BC2005" s="28">
        <f t="shared" si="8950"/>
        <v>12405.1</v>
      </c>
      <c r="BD2005" s="28">
        <f t="shared" ref="BD2005:BD2007" si="9061">BD2006</f>
        <v>0</v>
      </c>
      <c r="BE2005" s="28">
        <f t="shared" ref="BE2005:BE2007" si="9062">BE2006</f>
        <v>0</v>
      </c>
      <c r="BF2005" s="28">
        <f t="shared" ref="BF2005:BF2007" si="9063">BF2006</f>
        <v>0</v>
      </c>
      <c r="BG2005" s="28">
        <f t="shared" ref="BG2005:BG2007" si="9064">BG2006</f>
        <v>0</v>
      </c>
      <c r="BH2005" s="28">
        <f t="shared" ref="BH2005:BH2007" si="9065">BH2006</f>
        <v>0</v>
      </c>
      <c r="BI2005" s="28">
        <f t="shared" ref="BI2005:BI2007" si="9066">BI2006</f>
        <v>0</v>
      </c>
      <c r="BJ2005" s="28">
        <f t="shared" ref="BJ2005:BJ2007" si="9067">BJ2006</f>
        <v>0</v>
      </c>
      <c r="BK2005" s="28">
        <f t="shared" ref="BK2005:BK2007" si="9068">BK2006</f>
        <v>0</v>
      </c>
      <c r="BL2005" s="28">
        <f t="shared" ref="BL2005:BL2007" si="9069">BL2006</f>
        <v>0</v>
      </c>
      <c r="BM2005" s="28">
        <f t="shared" ref="BM2005:BM2007" si="9070">BM2006</f>
        <v>0</v>
      </c>
      <c r="BN2005" s="28">
        <f t="shared" ref="BN2005:BN2007" si="9071">BN2006</f>
        <v>0</v>
      </c>
      <c r="BO2005" s="28">
        <f t="shared" si="8951"/>
        <v>27051</v>
      </c>
      <c r="BP2005" s="28">
        <f t="shared" si="8952"/>
        <v>11928</v>
      </c>
      <c r="BQ2005" s="28">
        <f t="shared" si="8953"/>
        <v>12405.1</v>
      </c>
      <c r="BR2005" s="28">
        <f t="shared" ref="BR2005:BR2007" si="9072">BR2006</f>
        <v>0</v>
      </c>
      <c r="BS2005" s="28">
        <f t="shared" ref="BS2005:BS2007" si="9073">BS2006</f>
        <v>0</v>
      </c>
      <c r="BT2005" s="28">
        <f t="shared" ref="BT2005:BT2007" si="9074">BT2006</f>
        <v>0</v>
      </c>
      <c r="BU2005" s="28">
        <f t="shared" si="8954"/>
        <v>27051</v>
      </c>
      <c r="BV2005" s="28">
        <f t="shared" si="8955"/>
        <v>11928</v>
      </c>
      <c r="BW2005" s="28">
        <f t="shared" si="8956"/>
        <v>12405.1</v>
      </c>
      <c r="BX2005" s="28">
        <f t="shared" ref="BX2005:BX2007" si="9075">BX2006</f>
        <v>0</v>
      </c>
      <c r="BY2005" s="28">
        <f t="shared" ref="BY2005:BY2007" si="9076">BY2006</f>
        <v>0</v>
      </c>
      <c r="BZ2005" s="28">
        <f t="shared" ref="BZ2005:BZ2007" si="9077">BZ2006</f>
        <v>0</v>
      </c>
      <c r="CA2005" s="28">
        <f t="shared" ref="CA2005:CA2007" si="9078">CA2006</f>
        <v>0</v>
      </c>
      <c r="CB2005" s="28">
        <f t="shared" ref="CB2005:CB2007" si="9079">CB2006</f>
        <v>0</v>
      </c>
      <c r="CC2005" s="28">
        <f t="shared" ref="CC2005:CC2007" si="9080">CC2006</f>
        <v>0</v>
      </c>
      <c r="CD2005" s="28">
        <f t="shared" ref="CD2005:CD2007" si="9081">CD2006</f>
        <v>0</v>
      </c>
      <c r="CE2005" s="28">
        <f t="shared" ref="CE2005:CE2007" si="9082">CE2006</f>
        <v>0</v>
      </c>
      <c r="CF2005" s="28">
        <f t="shared" ref="CF2005:CF2007" si="9083">CF2006</f>
        <v>0</v>
      </c>
      <c r="CG2005" s="28">
        <f t="shared" si="8957"/>
        <v>27051</v>
      </c>
      <c r="CH2005" s="28">
        <f t="shared" si="8958"/>
        <v>11928</v>
      </c>
      <c r="CI2005" s="28">
        <f t="shared" si="8959"/>
        <v>12405.1</v>
      </c>
      <c r="CJ2005" s="28">
        <f t="shared" ref="CJ2005:CJ2007" si="9084">CJ2006</f>
        <v>0</v>
      </c>
      <c r="CK2005" s="29"/>
      <c r="CL2005" s="29"/>
      <c r="CM2005" s="25"/>
      <c r="CN2005" s="25"/>
      <c r="CO2005" s="25"/>
      <c r="CP2005" s="25"/>
      <c r="CQ2005" s="25"/>
      <c r="CR2005" s="25"/>
      <c r="CS2005" s="25"/>
    </row>
    <row r="2006" s="1" customFormat="1">
      <c r="A2006" s="30" t="s">
        <v>733</v>
      </c>
      <c r="B2006" s="30" t="s">
        <v>127</v>
      </c>
      <c r="C2006" s="30" t="s">
        <v>95</v>
      </c>
      <c r="D2006" s="30" t="s">
        <v>72</v>
      </c>
      <c r="E2006" s="35"/>
      <c r="F2006" s="31" t="s">
        <v>73</v>
      </c>
      <c r="G2006" s="17">
        <f t="shared" si="9027"/>
        <v>11784.6</v>
      </c>
      <c r="H2006" s="17">
        <f t="shared" si="9028"/>
        <v>11928</v>
      </c>
      <c r="I2006" s="17">
        <f t="shared" si="9029"/>
        <v>12405.1</v>
      </c>
      <c r="J2006" s="17">
        <f t="shared" si="9030"/>
        <v>15266.4</v>
      </c>
      <c r="K2006" s="17">
        <f t="shared" si="9031"/>
        <v>0</v>
      </c>
      <c r="L2006" s="17">
        <f t="shared" si="9032"/>
        <v>0</v>
      </c>
      <c r="M2006" s="17">
        <f t="shared" si="8966"/>
        <v>27051</v>
      </c>
      <c r="N2006" s="17">
        <f t="shared" si="8967"/>
        <v>11928</v>
      </c>
      <c r="O2006" s="17">
        <f t="shared" si="8968"/>
        <v>12405.1</v>
      </c>
      <c r="P2006" s="17">
        <f t="shared" si="9033"/>
        <v>0</v>
      </c>
      <c r="Q2006" s="17">
        <f t="shared" si="9034"/>
        <v>0</v>
      </c>
      <c r="R2006" s="17">
        <f t="shared" si="9035"/>
        <v>0</v>
      </c>
      <c r="S2006" s="17">
        <f t="shared" si="9036"/>
        <v>0</v>
      </c>
      <c r="T2006" s="17">
        <f t="shared" si="9037"/>
        <v>0</v>
      </c>
      <c r="U2006" s="17">
        <f t="shared" si="9038"/>
        <v>0</v>
      </c>
      <c r="V2006" s="17">
        <f t="shared" si="9039"/>
        <v>0</v>
      </c>
      <c r="W2006" s="17">
        <f t="shared" si="9040"/>
        <v>0</v>
      </c>
      <c r="X2006" s="17">
        <f t="shared" si="9041"/>
        <v>0</v>
      </c>
      <c r="Y2006" s="17">
        <f t="shared" si="8939"/>
        <v>27051</v>
      </c>
      <c r="Z2006" s="17">
        <f t="shared" si="8940"/>
        <v>11928</v>
      </c>
      <c r="AA2006" s="17">
        <f t="shared" si="8941"/>
        <v>12405.1</v>
      </c>
      <c r="AB2006" s="17">
        <f t="shared" si="9042"/>
        <v>0</v>
      </c>
      <c r="AC2006" s="17">
        <f t="shared" si="9043"/>
        <v>0</v>
      </c>
      <c r="AD2006" s="17">
        <f t="shared" si="9044"/>
        <v>0</v>
      </c>
      <c r="AE2006" s="17">
        <f t="shared" si="8942"/>
        <v>27051</v>
      </c>
      <c r="AF2006" s="17">
        <f t="shared" si="8943"/>
        <v>11928</v>
      </c>
      <c r="AG2006" s="17">
        <f t="shared" si="8944"/>
        <v>12405.1</v>
      </c>
      <c r="AH2006" s="17">
        <f t="shared" si="9045"/>
        <v>0</v>
      </c>
      <c r="AI2006" s="17">
        <f t="shared" si="9046"/>
        <v>0</v>
      </c>
      <c r="AJ2006" s="17">
        <f t="shared" si="9047"/>
        <v>0</v>
      </c>
      <c r="AK2006" s="17">
        <f t="shared" si="9048"/>
        <v>0</v>
      </c>
      <c r="AL2006" s="17">
        <f t="shared" si="9049"/>
        <v>0</v>
      </c>
      <c r="AM2006" s="17">
        <f t="shared" si="9050"/>
        <v>0</v>
      </c>
      <c r="AN2006" s="17">
        <f t="shared" si="9051"/>
        <v>0</v>
      </c>
      <c r="AO2006" s="17">
        <f t="shared" si="9052"/>
        <v>0</v>
      </c>
      <c r="AP2006" s="17">
        <f t="shared" si="9053"/>
        <v>0</v>
      </c>
      <c r="AQ2006" s="17">
        <f t="shared" si="9054"/>
        <v>0</v>
      </c>
      <c r="AR2006" s="17">
        <f t="shared" si="9055"/>
        <v>0</v>
      </c>
      <c r="AS2006" s="17">
        <f t="shared" si="9056"/>
        <v>0</v>
      </c>
      <c r="AT2006" s="17">
        <f t="shared" si="9057"/>
        <v>0</v>
      </c>
      <c r="AU2006" s="17">
        <f t="shared" si="9058"/>
        <v>0</v>
      </c>
      <c r="AV2006" s="17">
        <f t="shared" si="9059"/>
        <v>0</v>
      </c>
      <c r="AW2006" s="17">
        <f t="shared" si="8945"/>
        <v>27051</v>
      </c>
      <c r="AX2006" s="17">
        <f t="shared" si="8946"/>
        <v>11928</v>
      </c>
      <c r="AY2006" s="17">
        <f t="shared" si="8947"/>
        <v>12405.1</v>
      </c>
      <c r="AZ2006" s="17">
        <f t="shared" si="9060"/>
        <v>0</v>
      </c>
      <c r="BA2006" s="17">
        <f t="shared" si="8948"/>
        <v>27051</v>
      </c>
      <c r="BB2006" s="17">
        <f t="shared" si="8949"/>
        <v>11928</v>
      </c>
      <c r="BC2006" s="17">
        <f t="shared" si="8950"/>
        <v>12405.1</v>
      </c>
      <c r="BD2006" s="17">
        <f t="shared" si="9061"/>
        <v>0</v>
      </c>
      <c r="BE2006" s="17">
        <f t="shared" si="9062"/>
        <v>0</v>
      </c>
      <c r="BF2006" s="17">
        <f t="shared" si="9063"/>
        <v>0</v>
      </c>
      <c r="BG2006" s="17">
        <f t="shared" si="9064"/>
        <v>0</v>
      </c>
      <c r="BH2006" s="17">
        <f t="shared" si="9065"/>
        <v>0</v>
      </c>
      <c r="BI2006" s="17">
        <f t="shared" si="9066"/>
        <v>0</v>
      </c>
      <c r="BJ2006" s="17">
        <f t="shared" si="9067"/>
        <v>0</v>
      </c>
      <c r="BK2006" s="17">
        <f t="shared" si="9068"/>
        <v>0</v>
      </c>
      <c r="BL2006" s="17">
        <f t="shared" si="9069"/>
        <v>0</v>
      </c>
      <c r="BM2006" s="17">
        <f t="shared" si="9070"/>
        <v>0</v>
      </c>
      <c r="BN2006" s="17">
        <f t="shared" si="9071"/>
        <v>0</v>
      </c>
      <c r="BO2006" s="17">
        <f t="shared" si="8951"/>
        <v>27051</v>
      </c>
      <c r="BP2006" s="17">
        <f t="shared" si="8952"/>
        <v>11928</v>
      </c>
      <c r="BQ2006" s="17">
        <f t="shared" si="8953"/>
        <v>12405.1</v>
      </c>
      <c r="BR2006" s="17">
        <f t="shared" si="9072"/>
        <v>0</v>
      </c>
      <c r="BS2006" s="17">
        <f t="shared" si="9073"/>
        <v>0</v>
      </c>
      <c r="BT2006" s="17">
        <f t="shared" si="9074"/>
        <v>0</v>
      </c>
      <c r="BU2006" s="17">
        <f t="shared" si="8954"/>
        <v>27051</v>
      </c>
      <c r="BV2006" s="17">
        <f t="shared" si="8955"/>
        <v>11928</v>
      </c>
      <c r="BW2006" s="17">
        <f t="shared" si="8956"/>
        <v>12405.1</v>
      </c>
      <c r="BX2006" s="17">
        <f t="shared" si="9075"/>
        <v>0</v>
      </c>
      <c r="BY2006" s="17">
        <f t="shared" si="9076"/>
        <v>0</v>
      </c>
      <c r="BZ2006" s="17">
        <f t="shared" si="9077"/>
        <v>0</v>
      </c>
      <c r="CA2006" s="17">
        <f t="shared" si="9078"/>
        <v>0</v>
      </c>
      <c r="CB2006" s="17">
        <f t="shared" si="9079"/>
        <v>0</v>
      </c>
      <c r="CC2006" s="17">
        <f t="shared" si="9080"/>
        <v>0</v>
      </c>
      <c r="CD2006" s="17">
        <f t="shared" si="9081"/>
        <v>0</v>
      </c>
      <c r="CE2006" s="17">
        <f t="shared" si="9082"/>
        <v>0</v>
      </c>
      <c r="CF2006" s="17">
        <f t="shared" si="9083"/>
        <v>0</v>
      </c>
      <c r="CG2006" s="17">
        <f t="shared" si="8957"/>
        <v>27051</v>
      </c>
      <c r="CH2006" s="17">
        <f t="shared" si="8958"/>
        <v>11928</v>
      </c>
      <c r="CI2006" s="17">
        <f t="shared" si="8959"/>
        <v>12405.1</v>
      </c>
      <c r="CJ2006" s="17">
        <f t="shared" si="9084"/>
        <v>0</v>
      </c>
      <c r="CK2006" s="32"/>
      <c r="CL2006" s="32"/>
      <c r="CM2006" s="1"/>
      <c r="CN2006" s="1"/>
      <c r="CO2006" s="1"/>
      <c r="CP2006" s="1"/>
      <c r="CQ2006" s="1"/>
      <c r="CR2006" s="1"/>
      <c r="CS2006" s="1"/>
    </row>
    <row r="2007" s="1" customFormat="1">
      <c r="A2007" s="30" t="s">
        <v>733</v>
      </c>
      <c r="B2007" s="30" t="s">
        <v>127</v>
      </c>
      <c r="C2007" s="30" t="s">
        <v>95</v>
      </c>
      <c r="D2007" s="30" t="s">
        <v>74</v>
      </c>
      <c r="E2007" s="35"/>
      <c r="F2007" s="31" t="s">
        <v>41</v>
      </c>
      <c r="G2007" s="17">
        <f t="shared" si="9027"/>
        <v>11784.6</v>
      </c>
      <c r="H2007" s="17">
        <f t="shared" si="9028"/>
        <v>11928</v>
      </c>
      <c r="I2007" s="17">
        <f t="shared" si="9029"/>
        <v>12405.1</v>
      </c>
      <c r="J2007" s="17">
        <f t="shared" si="9030"/>
        <v>15266.4</v>
      </c>
      <c r="K2007" s="17">
        <f t="shared" si="9031"/>
        <v>0</v>
      </c>
      <c r="L2007" s="17">
        <f t="shared" si="9032"/>
        <v>0</v>
      </c>
      <c r="M2007" s="17">
        <f t="shared" si="8966"/>
        <v>27051</v>
      </c>
      <c r="N2007" s="17">
        <f t="shared" si="8967"/>
        <v>11928</v>
      </c>
      <c r="O2007" s="17">
        <f t="shared" si="8968"/>
        <v>12405.1</v>
      </c>
      <c r="P2007" s="17">
        <f t="shared" si="9033"/>
        <v>0</v>
      </c>
      <c r="Q2007" s="17">
        <f t="shared" si="9034"/>
        <v>0</v>
      </c>
      <c r="R2007" s="17">
        <f t="shared" si="9035"/>
        <v>0</v>
      </c>
      <c r="S2007" s="17">
        <f t="shared" si="9036"/>
        <v>0</v>
      </c>
      <c r="T2007" s="17">
        <f t="shared" si="9037"/>
        <v>0</v>
      </c>
      <c r="U2007" s="17">
        <f t="shared" si="9038"/>
        <v>0</v>
      </c>
      <c r="V2007" s="17">
        <f t="shared" si="9039"/>
        <v>0</v>
      </c>
      <c r="W2007" s="17">
        <f t="shared" si="9040"/>
        <v>0</v>
      </c>
      <c r="X2007" s="17">
        <f t="shared" si="9041"/>
        <v>0</v>
      </c>
      <c r="Y2007" s="17">
        <f t="shared" si="8939"/>
        <v>27051</v>
      </c>
      <c r="Z2007" s="17">
        <f t="shared" si="8940"/>
        <v>11928</v>
      </c>
      <c r="AA2007" s="17">
        <f t="shared" si="8941"/>
        <v>12405.1</v>
      </c>
      <c r="AB2007" s="17">
        <f t="shared" si="9042"/>
        <v>0</v>
      </c>
      <c r="AC2007" s="17">
        <f t="shared" si="9043"/>
        <v>0</v>
      </c>
      <c r="AD2007" s="17">
        <f t="shared" si="9044"/>
        <v>0</v>
      </c>
      <c r="AE2007" s="17">
        <f t="shared" si="8942"/>
        <v>27051</v>
      </c>
      <c r="AF2007" s="17">
        <f t="shared" si="8943"/>
        <v>11928</v>
      </c>
      <c r="AG2007" s="17">
        <f t="shared" si="8944"/>
        <v>12405.1</v>
      </c>
      <c r="AH2007" s="17">
        <f t="shared" si="9045"/>
        <v>0</v>
      </c>
      <c r="AI2007" s="17">
        <f t="shared" si="9046"/>
        <v>0</v>
      </c>
      <c r="AJ2007" s="17">
        <f t="shared" si="9047"/>
        <v>0</v>
      </c>
      <c r="AK2007" s="17">
        <f t="shared" si="9048"/>
        <v>0</v>
      </c>
      <c r="AL2007" s="17">
        <f t="shared" si="9049"/>
        <v>0</v>
      </c>
      <c r="AM2007" s="17">
        <f t="shared" si="9050"/>
        <v>0</v>
      </c>
      <c r="AN2007" s="17">
        <f t="shared" si="9051"/>
        <v>0</v>
      </c>
      <c r="AO2007" s="17">
        <f t="shared" si="9052"/>
        <v>0</v>
      </c>
      <c r="AP2007" s="17">
        <f t="shared" si="9053"/>
        <v>0</v>
      </c>
      <c r="AQ2007" s="17">
        <f t="shared" si="9054"/>
        <v>0</v>
      </c>
      <c r="AR2007" s="17">
        <f t="shared" si="9055"/>
        <v>0</v>
      </c>
      <c r="AS2007" s="17">
        <f t="shared" si="9056"/>
        <v>0</v>
      </c>
      <c r="AT2007" s="17">
        <f t="shared" si="9057"/>
        <v>0</v>
      </c>
      <c r="AU2007" s="17">
        <f t="shared" si="9058"/>
        <v>0</v>
      </c>
      <c r="AV2007" s="17">
        <f t="shared" si="9059"/>
        <v>0</v>
      </c>
      <c r="AW2007" s="17">
        <f t="shared" si="8945"/>
        <v>27051</v>
      </c>
      <c r="AX2007" s="17">
        <f t="shared" si="8946"/>
        <v>11928</v>
      </c>
      <c r="AY2007" s="17">
        <f t="shared" si="8947"/>
        <v>12405.1</v>
      </c>
      <c r="AZ2007" s="17">
        <f t="shared" si="9060"/>
        <v>0</v>
      </c>
      <c r="BA2007" s="17">
        <f t="shared" si="8948"/>
        <v>27051</v>
      </c>
      <c r="BB2007" s="17">
        <f t="shared" si="8949"/>
        <v>11928</v>
      </c>
      <c r="BC2007" s="17">
        <f t="shared" si="8950"/>
        <v>12405.1</v>
      </c>
      <c r="BD2007" s="17">
        <f t="shared" si="9061"/>
        <v>0</v>
      </c>
      <c r="BE2007" s="17">
        <f t="shared" si="9062"/>
        <v>0</v>
      </c>
      <c r="BF2007" s="17">
        <f t="shared" si="9063"/>
        <v>0</v>
      </c>
      <c r="BG2007" s="17">
        <f t="shared" si="9064"/>
        <v>0</v>
      </c>
      <c r="BH2007" s="17">
        <f t="shared" si="9065"/>
        <v>0</v>
      </c>
      <c r="BI2007" s="17">
        <f t="shared" si="9066"/>
        <v>0</v>
      </c>
      <c r="BJ2007" s="17">
        <f t="shared" si="9067"/>
        <v>0</v>
      </c>
      <c r="BK2007" s="17">
        <f t="shared" si="9068"/>
        <v>0</v>
      </c>
      <c r="BL2007" s="17">
        <f t="shared" si="9069"/>
        <v>0</v>
      </c>
      <c r="BM2007" s="17">
        <f t="shared" si="9070"/>
        <v>0</v>
      </c>
      <c r="BN2007" s="17">
        <f t="shared" si="9071"/>
        <v>0</v>
      </c>
      <c r="BO2007" s="17">
        <f t="shared" si="8951"/>
        <v>27051</v>
      </c>
      <c r="BP2007" s="17">
        <f t="shared" si="8952"/>
        <v>11928</v>
      </c>
      <c r="BQ2007" s="17">
        <f t="shared" si="8953"/>
        <v>12405.1</v>
      </c>
      <c r="BR2007" s="17">
        <f t="shared" si="9072"/>
        <v>0</v>
      </c>
      <c r="BS2007" s="17">
        <f t="shared" si="9073"/>
        <v>0</v>
      </c>
      <c r="BT2007" s="17">
        <f t="shared" si="9074"/>
        <v>0</v>
      </c>
      <c r="BU2007" s="17">
        <f t="shared" si="8954"/>
        <v>27051</v>
      </c>
      <c r="BV2007" s="17">
        <f t="shared" si="8955"/>
        <v>11928</v>
      </c>
      <c r="BW2007" s="17">
        <f t="shared" si="8956"/>
        <v>12405.1</v>
      </c>
      <c r="BX2007" s="17">
        <f t="shared" si="9075"/>
        <v>0</v>
      </c>
      <c r="BY2007" s="17">
        <f t="shared" si="9076"/>
        <v>0</v>
      </c>
      <c r="BZ2007" s="17">
        <f t="shared" si="9077"/>
        <v>0</v>
      </c>
      <c r="CA2007" s="17">
        <f t="shared" si="9078"/>
        <v>0</v>
      </c>
      <c r="CB2007" s="17">
        <f t="shared" si="9079"/>
        <v>0</v>
      </c>
      <c r="CC2007" s="17">
        <f t="shared" si="9080"/>
        <v>0</v>
      </c>
      <c r="CD2007" s="17">
        <f t="shared" si="9081"/>
        <v>0</v>
      </c>
      <c r="CE2007" s="17">
        <f t="shared" si="9082"/>
        <v>0</v>
      </c>
      <c r="CF2007" s="17">
        <f t="shared" si="9083"/>
        <v>0</v>
      </c>
      <c r="CG2007" s="17">
        <f t="shared" si="8957"/>
        <v>27051</v>
      </c>
      <c r="CH2007" s="17">
        <f t="shared" si="8958"/>
        <v>11928</v>
      </c>
      <c r="CI2007" s="17">
        <f t="shared" si="8959"/>
        <v>12405.1</v>
      </c>
      <c r="CJ2007" s="17">
        <f t="shared" si="9084"/>
        <v>0</v>
      </c>
      <c r="CK2007" s="32"/>
      <c r="CL2007" s="32"/>
      <c r="CM2007" s="1"/>
      <c r="CN2007" s="1"/>
      <c r="CO2007" s="1"/>
      <c r="CP2007" s="1"/>
      <c r="CQ2007" s="1"/>
      <c r="CR2007" s="1"/>
      <c r="CS2007" s="1"/>
    </row>
    <row r="2008" s="1" customFormat="1">
      <c r="A2008" s="30" t="s">
        <v>733</v>
      </c>
      <c r="B2008" s="30" t="s">
        <v>127</v>
      </c>
      <c r="C2008" s="30" t="s">
        <v>95</v>
      </c>
      <c r="D2008" s="30" t="s">
        <v>76</v>
      </c>
      <c r="E2008" s="35"/>
      <c r="F2008" s="31" t="s">
        <v>77</v>
      </c>
      <c r="G2008" s="17">
        <f t="shared" si="9027"/>
        <v>11784.6</v>
      </c>
      <c r="H2008" s="17">
        <f t="shared" si="9028"/>
        <v>11928</v>
      </c>
      <c r="I2008" s="17">
        <f t="shared" si="9029"/>
        <v>12405.1</v>
      </c>
      <c r="J2008" s="17">
        <f>J2009+J2011</f>
        <v>15266.4</v>
      </c>
      <c r="K2008" s="17">
        <f>K2009+K2011</f>
        <v>0</v>
      </c>
      <c r="L2008" s="17">
        <f>L2009+L2011</f>
        <v>0</v>
      </c>
      <c r="M2008" s="17">
        <f t="shared" ref="M2008:M2071" si="9085">G2008+J2008</f>
        <v>27051</v>
      </c>
      <c r="N2008" s="17">
        <f t="shared" ref="N2008:N2071" si="9086">H2008+K2008</f>
        <v>11928</v>
      </c>
      <c r="O2008" s="17">
        <f t="shared" ref="O2008:O2071" si="9087">I2008+L2008</f>
        <v>12405.1</v>
      </c>
      <c r="P2008" s="17">
        <f>P2009+P2011</f>
        <v>0</v>
      </c>
      <c r="Q2008" s="17">
        <f>Q2009+Q2011</f>
        <v>0</v>
      </c>
      <c r="R2008" s="17">
        <f>R2009+R2011</f>
        <v>0</v>
      </c>
      <c r="S2008" s="17">
        <f>S2009+S2011</f>
        <v>0</v>
      </c>
      <c r="T2008" s="17">
        <f>T2009+T2011</f>
        <v>0</v>
      </c>
      <c r="U2008" s="17">
        <f>U2009+U2011</f>
        <v>0</v>
      </c>
      <c r="V2008" s="17">
        <f>V2009+V2011</f>
        <v>0</v>
      </c>
      <c r="W2008" s="17">
        <f>W2009+W2011</f>
        <v>0</v>
      </c>
      <c r="X2008" s="17">
        <f>X2009+X2011</f>
        <v>0</v>
      </c>
      <c r="Y2008" s="17">
        <f t="shared" si="8939"/>
        <v>27051</v>
      </c>
      <c r="Z2008" s="17">
        <f t="shared" si="8940"/>
        <v>11928</v>
      </c>
      <c r="AA2008" s="17">
        <f t="shared" si="8941"/>
        <v>12405.1</v>
      </c>
      <c r="AB2008" s="17">
        <f>AB2009+AB2011</f>
        <v>0</v>
      </c>
      <c r="AC2008" s="17">
        <f>AC2009+AC2011</f>
        <v>0</v>
      </c>
      <c r="AD2008" s="17">
        <f>AD2009+AD2011</f>
        <v>0</v>
      </c>
      <c r="AE2008" s="17">
        <f t="shared" si="8942"/>
        <v>27051</v>
      </c>
      <c r="AF2008" s="17">
        <f t="shared" si="8943"/>
        <v>11928</v>
      </c>
      <c r="AG2008" s="17">
        <f t="shared" si="8944"/>
        <v>12405.1</v>
      </c>
      <c r="AH2008" s="17">
        <f>AH2009+AH2011</f>
        <v>0</v>
      </c>
      <c r="AI2008" s="17">
        <f>AI2009+AI2011</f>
        <v>0</v>
      </c>
      <c r="AJ2008" s="17">
        <f>AJ2009+AJ2011</f>
        <v>0</v>
      </c>
      <c r="AK2008" s="17">
        <f>AK2009+AK2011</f>
        <v>0</v>
      </c>
      <c r="AL2008" s="17">
        <f>AL2009+AL2011</f>
        <v>0</v>
      </c>
      <c r="AM2008" s="17">
        <f>AM2009+AM2011</f>
        <v>0</v>
      </c>
      <c r="AN2008" s="17">
        <f>AN2009+AN2011</f>
        <v>0</v>
      </c>
      <c r="AO2008" s="17">
        <f>AO2009+AO2011</f>
        <v>0</v>
      </c>
      <c r="AP2008" s="17">
        <f>AP2009+AP2011</f>
        <v>0</v>
      </c>
      <c r="AQ2008" s="17">
        <f>AQ2009+AQ2011</f>
        <v>0</v>
      </c>
      <c r="AR2008" s="17">
        <f>AR2009+AR2011</f>
        <v>0</v>
      </c>
      <c r="AS2008" s="17">
        <f>AS2009+AS2011</f>
        <v>0</v>
      </c>
      <c r="AT2008" s="17">
        <f>AT2009+AT2011</f>
        <v>0</v>
      </c>
      <c r="AU2008" s="17">
        <f>AU2009+AU2011</f>
        <v>0</v>
      </c>
      <c r="AV2008" s="17">
        <f>AV2009+AV2011</f>
        <v>0</v>
      </c>
      <c r="AW2008" s="17">
        <f t="shared" si="8945"/>
        <v>27051</v>
      </c>
      <c r="AX2008" s="17">
        <f t="shared" si="8946"/>
        <v>11928</v>
      </c>
      <c r="AY2008" s="17">
        <f t="shared" si="8947"/>
        <v>12405.1</v>
      </c>
      <c r="AZ2008" s="17">
        <f>AZ2009+AZ2011</f>
        <v>0</v>
      </c>
      <c r="BA2008" s="17">
        <f t="shared" si="8948"/>
        <v>27051</v>
      </c>
      <c r="BB2008" s="17">
        <f t="shared" si="8949"/>
        <v>11928</v>
      </c>
      <c r="BC2008" s="17">
        <f t="shared" si="8950"/>
        <v>12405.1</v>
      </c>
      <c r="BD2008" s="17">
        <f>BD2009+BD2011</f>
        <v>0</v>
      </c>
      <c r="BE2008" s="17">
        <f>BE2009+BE2011</f>
        <v>0</v>
      </c>
      <c r="BF2008" s="17">
        <f>BF2009+BF2011</f>
        <v>0</v>
      </c>
      <c r="BG2008" s="17">
        <f>BG2009+BG2011</f>
        <v>0</v>
      </c>
      <c r="BH2008" s="17">
        <f>BH2009+BH2011</f>
        <v>0</v>
      </c>
      <c r="BI2008" s="17">
        <f>BI2009+BI2011</f>
        <v>0</v>
      </c>
      <c r="BJ2008" s="17">
        <f>BJ2009+BJ2011</f>
        <v>0</v>
      </c>
      <c r="BK2008" s="17">
        <f>BK2009+BK2011</f>
        <v>0</v>
      </c>
      <c r="BL2008" s="17">
        <f>BL2009+BL2011</f>
        <v>0</v>
      </c>
      <c r="BM2008" s="17">
        <f>BM2009+BM2011</f>
        <v>0</v>
      </c>
      <c r="BN2008" s="17">
        <f>BN2009+BN2011</f>
        <v>0</v>
      </c>
      <c r="BO2008" s="17">
        <f t="shared" si="8951"/>
        <v>27051</v>
      </c>
      <c r="BP2008" s="17">
        <f t="shared" si="8952"/>
        <v>11928</v>
      </c>
      <c r="BQ2008" s="17">
        <f t="shared" si="8953"/>
        <v>12405.1</v>
      </c>
      <c r="BR2008" s="17">
        <f>BR2009+BR2011</f>
        <v>0</v>
      </c>
      <c r="BS2008" s="17">
        <f>BS2009+BS2011</f>
        <v>0</v>
      </c>
      <c r="BT2008" s="17">
        <f>BT2009+BT2011</f>
        <v>0</v>
      </c>
      <c r="BU2008" s="17">
        <f t="shared" si="8954"/>
        <v>27051</v>
      </c>
      <c r="BV2008" s="17">
        <f t="shared" si="8955"/>
        <v>11928</v>
      </c>
      <c r="BW2008" s="17">
        <f t="shared" si="8956"/>
        <v>12405.1</v>
      </c>
      <c r="BX2008" s="17">
        <f>BX2009+BX2011</f>
        <v>0</v>
      </c>
      <c r="BY2008" s="17">
        <f>BY2009+BY2011</f>
        <v>0</v>
      </c>
      <c r="BZ2008" s="17">
        <f>BZ2009+BZ2011</f>
        <v>0</v>
      </c>
      <c r="CA2008" s="17">
        <f>CA2009+CA2011</f>
        <v>0</v>
      </c>
      <c r="CB2008" s="17">
        <f>CB2009+CB2011</f>
        <v>0</v>
      </c>
      <c r="CC2008" s="17">
        <f>CC2009+CC2011</f>
        <v>0</v>
      </c>
      <c r="CD2008" s="17">
        <f>CD2009+CD2011</f>
        <v>0</v>
      </c>
      <c r="CE2008" s="17">
        <f>CE2009+CE2011</f>
        <v>0</v>
      </c>
      <c r="CF2008" s="17">
        <f>CF2009+CF2011</f>
        <v>0</v>
      </c>
      <c r="CG2008" s="17">
        <f t="shared" si="8957"/>
        <v>27051</v>
      </c>
      <c r="CH2008" s="17">
        <f t="shared" si="8958"/>
        <v>11928</v>
      </c>
      <c r="CI2008" s="17">
        <f t="shared" si="8959"/>
        <v>12405.1</v>
      </c>
      <c r="CJ2008" s="17">
        <f>CJ2009+CJ2011</f>
        <v>0</v>
      </c>
      <c r="CK2008" s="32"/>
      <c r="CL2008" s="32"/>
      <c r="CM2008" s="1"/>
      <c r="CN2008" s="1"/>
      <c r="CO2008" s="1"/>
      <c r="CP2008" s="1"/>
      <c r="CQ2008" s="1"/>
      <c r="CR2008" s="1"/>
      <c r="CS2008" s="1"/>
    </row>
    <row r="2009" s="1" customFormat="1">
      <c r="A2009" s="30" t="s">
        <v>733</v>
      </c>
      <c r="B2009" s="30" t="s">
        <v>127</v>
      </c>
      <c r="C2009" s="30" t="s">
        <v>95</v>
      </c>
      <c r="D2009" s="15" t="s">
        <v>736</v>
      </c>
      <c r="E2009" s="35"/>
      <c r="F2009" s="31" t="s">
        <v>737</v>
      </c>
      <c r="G2009" s="17">
        <f t="shared" si="9027"/>
        <v>11784.6</v>
      </c>
      <c r="H2009" s="17">
        <f t="shared" si="9028"/>
        <v>11928</v>
      </c>
      <c r="I2009" s="17">
        <f t="shared" si="9029"/>
        <v>12405.1</v>
      </c>
      <c r="J2009" s="17">
        <f t="shared" si="9030"/>
        <v>0</v>
      </c>
      <c r="K2009" s="17">
        <f t="shared" si="9031"/>
        <v>0</v>
      </c>
      <c r="L2009" s="17">
        <f t="shared" si="9032"/>
        <v>0</v>
      </c>
      <c r="M2009" s="17">
        <f t="shared" si="9085"/>
        <v>11784.6</v>
      </c>
      <c r="N2009" s="17">
        <f t="shared" si="9086"/>
        <v>11928</v>
      </c>
      <c r="O2009" s="17">
        <f t="shared" si="9087"/>
        <v>12405.1</v>
      </c>
      <c r="P2009" s="17">
        <f>P2010</f>
        <v>0</v>
      </c>
      <c r="Q2009" s="17">
        <f>Q2010</f>
        <v>0</v>
      </c>
      <c r="R2009" s="17">
        <f>R2010</f>
        <v>0</v>
      </c>
      <c r="S2009" s="17">
        <f>S2010</f>
        <v>0</v>
      </c>
      <c r="T2009" s="17">
        <f>T2010</f>
        <v>0</v>
      </c>
      <c r="U2009" s="17">
        <f>U2010</f>
        <v>0</v>
      </c>
      <c r="V2009" s="17">
        <f>V2010</f>
        <v>0</v>
      </c>
      <c r="W2009" s="17">
        <f>W2010</f>
        <v>0</v>
      </c>
      <c r="X2009" s="17">
        <f>X2010</f>
        <v>0</v>
      </c>
      <c r="Y2009" s="17">
        <f t="shared" si="8939"/>
        <v>11784.6</v>
      </c>
      <c r="Z2009" s="17">
        <f t="shared" si="8940"/>
        <v>11928</v>
      </c>
      <c r="AA2009" s="17">
        <f t="shared" si="8941"/>
        <v>12405.1</v>
      </c>
      <c r="AB2009" s="17">
        <f>AB2010</f>
        <v>0</v>
      </c>
      <c r="AC2009" s="17">
        <f>AC2010</f>
        <v>0</v>
      </c>
      <c r="AD2009" s="17">
        <f>AD2010</f>
        <v>0</v>
      </c>
      <c r="AE2009" s="17">
        <f t="shared" si="8942"/>
        <v>11784.6</v>
      </c>
      <c r="AF2009" s="17">
        <f t="shared" si="8943"/>
        <v>11928</v>
      </c>
      <c r="AG2009" s="17">
        <f t="shared" si="8944"/>
        <v>12405.1</v>
      </c>
      <c r="AH2009" s="17">
        <f>AH2010</f>
        <v>0</v>
      </c>
      <c r="AI2009" s="17">
        <f>AI2010</f>
        <v>0</v>
      </c>
      <c r="AJ2009" s="17">
        <f>AJ2010</f>
        <v>0</v>
      </c>
      <c r="AK2009" s="17">
        <f>AK2010</f>
        <v>0</v>
      </c>
      <c r="AL2009" s="17">
        <f>AL2010</f>
        <v>0</v>
      </c>
      <c r="AM2009" s="17">
        <f>AM2010</f>
        <v>0</v>
      </c>
      <c r="AN2009" s="17">
        <f>AN2010</f>
        <v>0</v>
      </c>
      <c r="AO2009" s="17">
        <f>AO2010</f>
        <v>0</v>
      </c>
      <c r="AP2009" s="17">
        <f>AP2010</f>
        <v>0</v>
      </c>
      <c r="AQ2009" s="17">
        <f>AQ2010</f>
        <v>0</v>
      </c>
      <c r="AR2009" s="17">
        <f>AR2010</f>
        <v>0</v>
      </c>
      <c r="AS2009" s="17">
        <f>AS2010</f>
        <v>0</v>
      </c>
      <c r="AT2009" s="17">
        <f>AT2010</f>
        <v>0</v>
      </c>
      <c r="AU2009" s="17">
        <f>AU2010</f>
        <v>0</v>
      </c>
      <c r="AV2009" s="17">
        <f>AV2010</f>
        <v>0</v>
      </c>
      <c r="AW2009" s="17">
        <f t="shared" si="8945"/>
        <v>11784.6</v>
      </c>
      <c r="AX2009" s="17">
        <f t="shared" si="8946"/>
        <v>11928</v>
      </c>
      <c r="AY2009" s="17">
        <f t="shared" si="8947"/>
        <v>12405.1</v>
      </c>
      <c r="AZ2009" s="17">
        <f>AZ2010</f>
        <v>0</v>
      </c>
      <c r="BA2009" s="17">
        <f t="shared" si="8948"/>
        <v>11784.6</v>
      </c>
      <c r="BB2009" s="17">
        <f t="shared" si="8949"/>
        <v>11928</v>
      </c>
      <c r="BC2009" s="17">
        <f t="shared" si="8950"/>
        <v>12405.1</v>
      </c>
      <c r="BD2009" s="17">
        <f>BD2010</f>
        <v>0</v>
      </c>
      <c r="BE2009" s="17">
        <f>BE2010</f>
        <v>0</v>
      </c>
      <c r="BF2009" s="17">
        <f>BF2010</f>
        <v>0</v>
      </c>
      <c r="BG2009" s="17">
        <f>BG2010</f>
        <v>0</v>
      </c>
      <c r="BH2009" s="17">
        <f>BH2010</f>
        <v>0</v>
      </c>
      <c r="BI2009" s="17">
        <f>BI2010</f>
        <v>0</v>
      </c>
      <c r="BJ2009" s="17">
        <f>BJ2010</f>
        <v>0</v>
      </c>
      <c r="BK2009" s="17">
        <f>BK2010</f>
        <v>0</v>
      </c>
      <c r="BL2009" s="17">
        <f>BL2010</f>
        <v>0</v>
      </c>
      <c r="BM2009" s="17">
        <f>BM2010</f>
        <v>0</v>
      </c>
      <c r="BN2009" s="17">
        <f>BN2010</f>
        <v>0</v>
      </c>
      <c r="BO2009" s="17">
        <f t="shared" si="8951"/>
        <v>11784.6</v>
      </c>
      <c r="BP2009" s="17">
        <f t="shared" si="8952"/>
        <v>11928</v>
      </c>
      <c r="BQ2009" s="17">
        <f t="shared" si="8953"/>
        <v>12405.1</v>
      </c>
      <c r="BR2009" s="17">
        <f>BR2010</f>
        <v>0</v>
      </c>
      <c r="BS2009" s="17">
        <f>BS2010</f>
        <v>0</v>
      </c>
      <c r="BT2009" s="17">
        <f>BT2010</f>
        <v>0</v>
      </c>
      <c r="BU2009" s="17">
        <f t="shared" si="8954"/>
        <v>11784.6</v>
      </c>
      <c r="BV2009" s="17">
        <f t="shared" si="8955"/>
        <v>11928</v>
      </c>
      <c r="BW2009" s="17">
        <f t="shared" si="8956"/>
        <v>12405.1</v>
      </c>
      <c r="BX2009" s="17">
        <f>BX2010</f>
        <v>0</v>
      </c>
      <c r="BY2009" s="17">
        <f>BY2010</f>
        <v>0</v>
      </c>
      <c r="BZ2009" s="17">
        <f>BZ2010</f>
        <v>0</v>
      </c>
      <c r="CA2009" s="17">
        <f>CA2010</f>
        <v>0</v>
      </c>
      <c r="CB2009" s="17">
        <f>CB2010</f>
        <v>0</v>
      </c>
      <c r="CC2009" s="17">
        <f>CC2010</f>
        <v>0</v>
      </c>
      <c r="CD2009" s="17">
        <f>CD2010</f>
        <v>0</v>
      </c>
      <c r="CE2009" s="17">
        <f>CE2010</f>
        <v>0</v>
      </c>
      <c r="CF2009" s="17">
        <f>CF2010</f>
        <v>0</v>
      </c>
      <c r="CG2009" s="17">
        <f t="shared" si="8957"/>
        <v>11784.6</v>
      </c>
      <c r="CH2009" s="17">
        <f t="shared" si="8958"/>
        <v>11928</v>
      </c>
      <c r="CI2009" s="17">
        <f t="shared" si="8959"/>
        <v>12405.1</v>
      </c>
      <c r="CJ2009" s="17">
        <f>CJ2010</f>
        <v>0</v>
      </c>
      <c r="CK2009" s="32"/>
      <c r="CL2009" s="32"/>
      <c r="CM2009" s="1"/>
      <c r="CN2009" s="1"/>
      <c r="CO2009" s="1"/>
      <c r="CP2009" s="1"/>
      <c r="CQ2009" s="1"/>
      <c r="CR2009" s="1"/>
      <c r="CS2009" s="1"/>
    </row>
    <row r="2010" s="1" customFormat="1">
      <c r="A2010" s="30" t="s">
        <v>733</v>
      </c>
      <c r="B2010" s="30" t="s">
        <v>127</v>
      </c>
      <c r="C2010" s="30" t="s">
        <v>95</v>
      </c>
      <c r="D2010" s="15" t="s">
        <v>736</v>
      </c>
      <c r="E2010" s="30" t="s">
        <v>46</v>
      </c>
      <c r="F2010" s="31" t="s">
        <v>47</v>
      </c>
      <c r="G2010" s="17">
        <v>11784.6</v>
      </c>
      <c r="H2010" s="17">
        <v>11928</v>
      </c>
      <c r="I2010" s="17">
        <v>12405.1</v>
      </c>
      <c r="J2010" s="17"/>
      <c r="K2010" s="17"/>
      <c r="L2010" s="17"/>
      <c r="M2010" s="17">
        <f t="shared" si="9085"/>
        <v>11784.6</v>
      </c>
      <c r="N2010" s="17">
        <f t="shared" si="9086"/>
        <v>11928</v>
      </c>
      <c r="O2010" s="17">
        <f t="shared" si="9087"/>
        <v>12405.1</v>
      </c>
      <c r="P2010" s="17"/>
      <c r="Q2010" s="17"/>
      <c r="R2010" s="17"/>
      <c r="S2010" s="17"/>
      <c r="T2010" s="17"/>
      <c r="U2010" s="17"/>
      <c r="V2010" s="17"/>
      <c r="W2010" s="17"/>
      <c r="X2010" s="17"/>
      <c r="Y2010" s="17">
        <f t="shared" si="8939"/>
        <v>11784.6</v>
      </c>
      <c r="Z2010" s="17">
        <f t="shared" si="8940"/>
        <v>11928</v>
      </c>
      <c r="AA2010" s="17">
        <f t="shared" si="8941"/>
        <v>12405.1</v>
      </c>
      <c r="AB2010" s="17"/>
      <c r="AC2010" s="17"/>
      <c r="AD2010" s="17"/>
      <c r="AE2010" s="17">
        <f t="shared" si="8942"/>
        <v>11784.6</v>
      </c>
      <c r="AF2010" s="17">
        <f t="shared" si="8943"/>
        <v>11928</v>
      </c>
      <c r="AG2010" s="17">
        <f t="shared" si="8944"/>
        <v>12405.1</v>
      </c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>
        <f t="shared" si="8945"/>
        <v>11784.6</v>
      </c>
      <c r="AX2010" s="17">
        <f t="shared" si="8946"/>
        <v>11928</v>
      </c>
      <c r="AY2010" s="17">
        <f t="shared" si="8947"/>
        <v>12405.1</v>
      </c>
      <c r="AZ2010" s="17"/>
      <c r="BA2010" s="17">
        <f t="shared" si="8948"/>
        <v>11784.6</v>
      </c>
      <c r="BB2010" s="17">
        <f t="shared" si="8949"/>
        <v>11928</v>
      </c>
      <c r="BC2010" s="17">
        <f t="shared" si="8950"/>
        <v>12405.1</v>
      </c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>
        <f t="shared" si="8951"/>
        <v>11784.6</v>
      </c>
      <c r="BP2010" s="17">
        <f t="shared" si="8952"/>
        <v>11928</v>
      </c>
      <c r="BQ2010" s="17">
        <f t="shared" si="8953"/>
        <v>12405.1</v>
      </c>
      <c r="BR2010" s="17"/>
      <c r="BS2010" s="17"/>
      <c r="BT2010" s="17"/>
      <c r="BU2010" s="17">
        <f t="shared" si="8954"/>
        <v>11784.6</v>
      </c>
      <c r="BV2010" s="17">
        <f t="shared" si="8955"/>
        <v>11928</v>
      </c>
      <c r="BW2010" s="17">
        <f t="shared" si="8956"/>
        <v>12405.1</v>
      </c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>
        <f t="shared" si="8957"/>
        <v>11784.6</v>
      </c>
      <c r="CH2010" s="17">
        <f t="shared" si="8958"/>
        <v>11928</v>
      </c>
      <c r="CI2010" s="17">
        <f t="shared" si="8959"/>
        <v>12405.1</v>
      </c>
      <c r="CJ2010" s="17"/>
      <c r="CK2010" s="32"/>
      <c r="CL2010" s="32"/>
      <c r="CM2010" s="1"/>
      <c r="CN2010" s="1"/>
      <c r="CO2010" s="1"/>
      <c r="CP2010" s="1"/>
      <c r="CQ2010" s="1"/>
      <c r="CR2010" s="1"/>
      <c r="CS2010" s="1"/>
    </row>
    <row r="2011" s="1" customFormat="1">
      <c r="A2011" s="30" t="s">
        <v>733</v>
      </c>
      <c r="B2011" s="30" t="s">
        <v>127</v>
      </c>
      <c r="C2011" s="30" t="s">
        <v>95</v>
      </c>
      <c r="D2011" s="30" t="s">
        <v>738</v>
      </c>
      <c r="E2011" s="30"/>
      <c r="F2011" s="31" t="s">
        <v>739</v>
      </c>
      <c r="G2011" s="17"/>
      <c r="H2011" s="17"/>
      <c r="I2011" s="17"/>
      <c r="J2011" s="17">
        <f t="shared" si="9030"/>
        <v>15266.4</v>
      </c>
      <c r="K2011" s="17">
        <f t="shared" si="9031"/>
        <v>0</v>
      </c>
      <c r="L2011" s="17">
        <f t="shared" si="9032"/>
        <v>0</v>
      </c>
      <c r="M2011" s="17">
        <f t="shared" si="9085"/>
        <v>15266.4</v>
      </c>
      <c r="N2011" s="17">
        <f t="shared" si="9086"/>
        <v>0</v>
      </c>
      <c r="O2011" s="17">
        <f t="shared" si="9087"/>
        <v>0</v>
      </c>
      <c r="P2011" s="17">
        <f>P2012</f>
        <v>0</v>
      </c>
      <c r="Q2011" s="17">
        <f>Q2012</f>
        <v>0</v>
      </c>
      <c r="R2011" s="17">
        <f>R2012</f>
        <v>0</v>
      </c>
      <c r="S2011" s="17">
        <f>S2012</f>
        <v>0</v>
      </c>
      <c r="T2011" s="17">
        <f>T2012</f>
        <v>0</v>
      </c>
      <c r="U2011" s="17">
        <f>U2012</f>
        <v>0</v>
      </c>
      <c r="V2011" s="17">
        <f>V2012</f>
        <v>0</v>
      </c>
      <c r="W2011" s="17">
        <f>W2012</f>
        <v>0</v>
      </c>
      <c r="X2011" s="17">
        <f>X2012</f>
        <v>0</v>
      </c>
      <c r="Y2011" s="17">
        <f t="shared" si="8939"/>
        <v>15266.4</v>
      </c>
      <c r="Z2011" s="17">
        <f t="shared" si="8940"/>
        <v>0</v>
      </c>
      <c r="AA2011" s="17">
        <f t="shared" si="8941"/>
        <v>0</v>
      </c>
      <c r="AB2011" s="17">
        <f>AB2012</f>
        <v>0</v>
      </c>
      <c r="AC2011" s="17">
        <f>AC2012</f>
        <v>0</v>
      </c>
      <c r="AD2011" s="17">
        <f>AD2012</f>
        <v>0</v>
      </c>
      <c r="AE2011" s="17">
        <f t="shared" si="8942"/>
        <v>15266.4</v>
      </c>
      <c r="AF2011" s="17">
        <f t="shared" si="8943"/>
        <v>0</v>
      </c>
      <c r="AG2011" s="17">
        <f t="shared" si="8944"/>
        <v>0</v>
      </c>
      <c r="AH2011" s="17">
        <f>AH2012</f>
        <v>0</v>
      </c>
      <c r="AI2011" s="17">
        <f>AI2012</f>
        <v>0</v>
      </c>
      <c r="AJ2011" s="17">
        <f>AJ2012</f>
        <v>0</v>
      </c>
      <c r="AK2011" s="17">
        <f>AK2012</f>
        <v>0</v>
      </c>
      <c r="AL2011" s="17">
        <f>AL2012</f>
        <v>0</v>
      </c>
      <c r="AM2011" s="17">
        <f>AM2012</f>
        <v>0</v>
      </c>
      <c r="AN2011" s="17">
        <f>AN2012</f>
        <v>0</v>
      </c>
      <c r="AO2011" s="17">
        <f>AO2012</f>
        <v>0</v>
      </c>
      <c r="AP2011" s="17">
        <f>AP2012</f>
        <v>0</v>
      </c>
      <c r="AQ2011" s="17">
        <f>AQ2012</f>
        <v>0</v>
      </c>
      <c r="AR2011" s="17">
        <f>AR2012</f>
        <v>0</v>
      </c>
      <c r="AS2011" s="17">
        <f>AS2012</f>
        <v>0</v>
      </c>
      <c r="AT2011" s="17">
        <f>AT2012</f>
        <v>0</v>
      </c>
      <c r="AU2011" s="17">
        <f>AU2012</f>
        <v>0</v>
      </c>
      <c r="AV2011" s="17">
        <f>AV2012</f>
        <v>0</v>
      </c>
      <c r="AW2011" s="17">
        <f t="shared" si="8945"/>
        <v>15266.4</v>
      </c>
      <c r="AX2011" s="17">
        <f t="shared" si="8946"/>
        <v>0</v>
      </c>
      <c r="AY2011" s="17">
        <f t="shared" si="8947"/>
        <v>0</v>
      </c>
      <c r="AZ2011" s="17">
        <f>AZ2012</f>
        <v>0</v>
      </c>
      <c r="BA2011" s="17">
        <f t="shared" si="8948"/>
        <v>15266.4</v>
      </c>
      <c r="BB2011" s="17">
        <f t="shared" si="8949"/>
        <v>0</v>
      </c>
      <c r="BC2011" s="17">
        <f t="shared" si="8950"/>
        <v>0</v>
      </c>
      <c r="BD2011" s="17">
        <f>BD2012</f>
        <v>0</v>
      </c>
      <c r="BE2011" s="17">
        <f>BE2012</f>
        <v>0</v>
      </c>
      <c r="BF2011" s="17">
        <f>BF2012</f>
        <v>0</v>
      </c>
      <c r="BG2011" s="17">
        <f>BG2012</f>
        <v>0</v>
      </c>
      <c r="BH2011" s="17">
        <f>BH2012</f>
        <v>0</v>
      </c>
      <c r="BI2011" s="17">
        <f>BI2012</f>
        <v>0</v>
      </c>
      <c r="BJ2011" s="17">
        <f>BJ2012</f>
        <v>0</v>
      </c>
      <c r="BK2011" s="17">
        <f>BK2012</f>
        <v>0</v>
      </c>
      <c r="BL2011" s="17">
        <f>BL2012</f>
        <v>0</v>
      </c>
      <c r="BM2011" s="17">
        <f>BM2012</f>
        <v>0</v>
      </c>
      <c r="BN2011" s="17">
        <f>BN2012</f>
        <v>0</v>
      </c>
      <c r="BO2011" s="17">
        <f t="shared" si="8951"/>
        <v>15266.4</v>
      </c>
      <c r="BP2011" s="17">
        <f t="shared" si="8952"/>
        <v>0</v>
      </c>
      <c r="BQ2011" s="17">
        <f t="shared" si="8953"/>
        <v>0</v>
      </c>
      <c r="BR2011" s="17">
        <f>BR2012</f>
        <v>0</v>
      </c>
      <c r="BS2011" s="17">
        <f>BS2012</f>
        <v>0</v>
      </c>
      <c r="BT2011" s="17">
        <f>BT2012</f>
        <v>0</v>
      </c>
      <c r="BU2011" s="17">
        <f t="shared" si="8954"/>
        <v>15266.4</v>
      </c>
      <c r="BV2011" s="17">
        <f t="shared" si="8955"/>
        <v>0</v>
      </c>
      <c r="BW2011" s="17">
        <f t="shared" si="8956"/>
        <v>0</v>
      </c>
      <c r="BX2011" s="17">
        <f>BX2012</f>
        <v>0</v>
      </c>
      <c r="BY2011" s="17">
        <f>BY2012</f>
        <v>0</v>
      </c>
      <c r="BZ2011" s="17">
        <f>BZ2012</f>
        <v>0</v>
      </c>
      <c r="CA2011" s="17">
        <f>CA2012</f>
        <v>0</v>
      </c>
      <c r="CB2011" s="17">
        <f>CB2012</f>
        <v>0</v>
      </c>
      <c r="CC2011" s="17">
        <f>CC2012</f>
        <v>0</v>
      </c>
      <c r="CD2011" s="17">
        <f>CD2012</f>
        <v>0</v>
      </c>
      <c r="CE2011" s="17">
        <f>CE2012</f>
        <v>0</v>
      </c>
      <c r="CF2011" s="17">
        <f>CF2012</f>
        <v>0</v>
      </c>
      <c r="CG2011" s="17">
        <f t="shared" si="8957"/>
        <v>15266.4</v>
      </c>
      <c r="CH2011" s="17">
        <f t="shared" si="8958"/>
        <v>0</v>
      </c>
      <c r="CI2011" s="17">
        <f t="shared" si="8959"/>
        <v>0</v>
      </c>
      <c r="CJ2011" s="17">
        <f>CJ2012</f>
        <v>0</v>
      </c>
      <c r="CK2011" s="32"/>
      <c r="CL2011" s="32"/>
      <c r="CM2011" s="1"/>
      <c r="CN2011" s="1"/>
      <c r="CO2011" s="1"/>
      <c r="CP2011" s="1"/>
      <c r="CQ2011" s="1"/>
      <c r="CR2011" s="1"/>
      <c r="CS2011" s="1"/>
    </row>
    <row r="2012" s="1" customFormat="1">
      <c r="A2012" s="30" t="s">
        <v>733</v>
      </c>
      <c r="B2012" s="30" t="s">
        <v>127</v>
      </c>
      <c r="C2012" s="30" t="s">
        <v>95</v>
      </c>
      <c r="D2012" s="30" t="s">
        <v>738</v>
      </c>
      <c r="E2012" s="30" t="s">
        <v>46</v>
      </c>
      <c r="F2012" s="31" t="s">
        <v>47</v>
      </c>
      <c r="G2012" s="17"/>
      <c r="H2012" s="17"/>
      <c r="I2012" s="17"/>
      <c r="J2012" s="17">
        <v>15266.4</v>
      </c>
      <c r="K2012" s="17"/>
      <c r="L2012" s="17"/>
      <c r="M2012" s="17">
        <f t="shared" si="9085"/>
        <v>15266.4</v>
      </c>
      <c r="N2012" s="17">
        <f t="shared" si="9086"/>
        <v>0</v>
      </c>
      <c r="O2012" s="17">
        <f t="shared" si="9087"/>
        <v>0</v>
      </c>
      <c r="P2012" s="17"/>
      <c r="Q2012" s="17"/>
      <c r="R2012" s="17"/>
      <c r="S2012" s="17"/>
      <c r="T2012" s="17"/>
      <c r="U2012" s="17"/>
      <c r="V2012" s="17"/>
      <c r="W2012" s="17"/>
      <c r="X2012" s="17"/>
      <c r="Y2012" s="17">
        <f t="shared" si="8939"/>
        <v>15266.4</v>
      </c>
      <c r="Z2012" s="17">
        <f t="shared" si="8940"/>
        <v>0</v>
      </c>
      <c r="AA2012" s="17">
        <f t="shared" si="8941"/>
        <v>0</v>
      </c>
      <c r="AB2012" s="17"/>
      <c r="AC2012" s="17"/>
      <c r="AD2012" s="17"/>
      <c r="AE2012" s="17">
        <f t="shared" si="8942"/>
        <v>15266.4</v>
      </c>
      <c r="AF2012" s="17">
        <f t="shared" si="8943"/>
        <v>0</v>
      </c>
      <c r="AG2012" s="17">
        <f t="shared" si="8944"/>
        <v>0</v>
      </c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>
        <f t="shared" si="8945"/>
        <v>15266.4</v>
      </c>
      <c r="AX2012" s="17">
        <f t="shared" si="8946"/>
        <v>0</v>
      </c>
      <c r="AY2012" s="17">
        <f t="shared" si="8947"/>
        <v>0</v>
      </c>
      <c r="AZ2012" s="17"/>
      <c r="BA2012" s="17">
        <f t="shared" si="8948"/>
        <v>15266.4</v>
      </c>
      <c r="BB2012" s="17">
        <f t="shared" si="8949"/>
        <v>0</v>
      </c>
      <c r="BC2012" s="17">
        <f t="shared" si="8950"/>
        <v>0</v>
      </c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>
        <f t="shared" si="8951"/>
        <v>15266.4</v>
      </c>
      <c r="BP2012" s="17">
        <f t="shared" si="8952"/>
        <v>0</v>
      </c>
      <c r="BQ2012" s="17">
        <f t="shared" si="8953"/>
        <v>0</v>
      </c>
      <c r="BR2012" s="17"/>
      <c r="BS2012" s="17"/>
      <c r="BT2012" s="17"/>
      <c r="BU2012" s="17">
        <f t="shared" si="8954"/>
        <v>15266.4</v>
      </c>
      <c r="BV2012" s="17">
        <f t="shared" si="8955"/>
        <v>0</v>
      </c>
      <c r="BW2012" s="17">
        <f t="shared" si="8956"/>
        <v>0</v>
      </c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>
        <f t="shared" si="8957"/>
        <v>15266.4</v>
      </c>
      <c r="CH2012" s="17">
        <f t="shared" si="8958"/>
        <v>0</v>
      </c>
      <c r="CI2012" s="17">
        <f t="shared" si="8959"/>
        <v>0</v>
      </c>
      <c r="CJ2012" s="17"/>
      <c r="CK2012" s="32"/>
      <c r="CL2012" s="32">
        <v>81</v>
      </c>
      <c r="CM2012" s="1"/>
      <c r="CN2012" s="1"/>
      <c r="CO2012" s="1"/>
      <c r="CP2012" s="1"/>
      <c r="CQ2012" s="1"/>
      <c r="CR2012" s="1"/>
      <c r="CS2012" s="1"/>
    </row>
    <row r="2013" s="25" customFormat="1">
      <c r="A2013" s="26" t="s">
        <v>733</v>
      </c>
      <c r="B2013" s="26" t="s">
        <v>127</v>
      </c>
      <c r="C2013" s="26" t="s">
        <v>273</v>
      </c>
      <c r="D2013" s="26"/>
      <c r="E2013" s="26"/>
      <c r="F2013" s="27" t="s">
        <v>456</v>
      </c>
      <c r="G2013" s="28">
        <f>G2094+G2014</f>
        <v>6293218.7999999998</v>
      </c>
      <c r="H2013" s="28">
        <f>H2094+H2014</f>
        <v>6016578.7000000002</v>
      </c>
      <c r="I2013" s="28">
        <f>I2094+I2014</f>
        <v>6810071.5999999996</v>
      </c>
      <c r="J2013" s="28">
        <f>J2094+J2014</f>
        <v>-6769.9000000000015</v>
      </c>
      <c r="K2013" s="28">
        <f>K2094+K2014</f>
        <v>99864.699999999997</v>
      </c>
      <c r="L2013" s="28">
        <f>L2094+L2014</f>
        <v>0</v>
      </c>
      <c r="M2013" s="28">
        <f t="shared" si="9085"/>
        <v>6286448.8999999994</v>
      </c>
      <c r="N2013" s="28">
        <f t="shared" si="9086"/>
        <v>6116443.4000000004</v>
      </c>
      <c r="O2013" s="28">
        <f t="shared" si="9087"/>
        <v>6810071.5999999996</v>
      </c>
      <c r="P2013" s="28">
        <f>P2094+P2014+P2099</f>
        <v>16672.900000000001</v>
      </c>
      <c r="Q2013" s="28">
        <f>Q2094+Q2014+Q2099</f>
        <v>0</v>
      </c>
      <c r="R2013" s="28">
        <f>R2094+R2014+R2099</f>
        <v>0</v>
      </c>
      <c r="S2013" s="28">
        <f>S2094+S2014+S2099</f>
        <v>369800.20628000004</v>
      </c>
      <c r="T2013" s="28">
        <f>T2094+T2014+T2099</f>
        <v>101383.117</v>
      </c>
      <c r="U2013" s="28">
        <f>U2094+U2014+U2099</f>
        <v>4995.5690000000004</v>
      </c>
      <c r="V2013" s="28">
        <f>V2094+V2014+V2099</f>
        <v>73134.290000000008</v>
      </c>
      <c r="W2013" s="28">
        <f>W2094+W2014+W2099</f>
        <v>0</v>
      </c>
      <c r="X2013" s="28">
        <f>X2094+X2014+X2099</f>
        <v>0</v>
      </c>
      <c r="Y2013" s="28">
        <f t="shared" si="8939"/>
        <v>6672922.0062799994</v>
      </c>
      <c r="Z2013" s="28">
        <f t="shared" si="8940"/>
        <v>6222822.0860000001</v>
      </c>
      <c r="AA2013" s="28">
        <f t="shared" si="8941"/>
        <v>6883205.8899999997</v>
      </c>
      <c r="AB2013" s="28">
        <f>AB2094+AB2014+AB2099</f>
        <v>-345.94455999999627</v>
      </c>
      <c r="AC2013" s="28">
        <f>AC2094+AC2014+AC2099</f>
        <v>-5553.0900000000001</v>
      </c>
      <c r="AD2013" s="28">
        <f>AD2094+AD2014+AD2099</f>
        <v>0</v>
      </c>
      <c r="AE2013" s="28">
        <f t="shared" si="8942"/>
        <v>6672576.0617199996</v>
      </c>
      <c r="AF2013" s="28">
        <f t="shared" si="8943"/>
        <v>6217268.9960000003</v>
      </c>
      <c r="AG2013" s="28">
        <f t="shared" si="8944"/>
        <v>6883205.8899999997</v>
      </c>
      <c r="AH2013" s="28">
        <f>AH2094+AH2014+AH2099</f>
        <v>0</v>
      </c>
      <c r="AI2013" s="28">
        <f>AI2094+AI2014+AI2099</f>
        <v>0</v>
      </c>
      <c r="AJ2013" s="28">
        <f>AJ2094+AJ2014+AJ2099</f>
        <v>-247750.50900000005</v>
      </c>
      <c r="AK2013" s="28">
        <f>AK2094+AK2014+AK2099</f>
        <v>0</v>
      </c>
      <c r="AL2013" s="28">
        <f>AL2094+AL2014+AL2099</f>
        <v>0</v>
      </c>
      <c r="AM2013" s="28">
        <f>AM2094+AM2014+AM2099</f>
        <v>237376.09999999998</v>
      </c>
      <c r="AN2013" s="28">
        <f>AN2094+AN2014+AN2099</f>
        <v>0</v>
      </c>
      <c r="AO2013" s="28">
        <f>AO2094+AO2014+AO2099</f>
        <v>102591.322</v>
      </c>
      <c r="AP2013" s="28">
        <f>AP2094+AP2014+AP2099</f>
        <v>0</v>
      </c>
      <c r="AQ2013" s="28">
        <f>AQ2094+AQ2014+AQ2099</f>
        <v>0</v>
      </c>
      <c r="AR2013" s="28">
        <f>AR2094+AR2014+AR2099</f>
        <v>91187.880000000005</v>
      </c>
      <c r="AS2013" s="28">
        <f>AS2094+AS2014+AS2099</f>
        <v>0</v>
      </c>
      <c r="AT2013" s="28">
        <f>AT2094+AT2014+AT2099</f>
        <v>4960</v>
      </c>
      <c r="AU2013" s="28">
        <f>AU2094+AU2014+AU2099</f>
        <v>0</v>
      </c>
      <c r="AV2013" s="28">
        <f>AV2094+AV2014+AV2099</f>
        <v>0</v>
      </c>
      <c r="AW2013" s="28">
        <f t="shared" si="8945"/>
        <v>6424825.55272</v>
      </c>
      <c r="AX2013" s="28">
        <f t="shared" si="8946"/>
        <v>6557236.4179999996</v>
      </c>
      <c r="AY2013" s="28">
        <f t="shared" si="8947"/>
        <v>6979353.7699999996</v>
      </c>
      <c r="AZ2013" s="28">
        <f>AZ2094+AZ2014+AZ2099</f>
        <v>0</v>
      </c>
      <c r="BA2013" s="28">
        <f t="shared" si="8948"/>
        <v>6424825.55272</v>
      </c>
      <c r="BB2013" s="28">
        <f t="shared" si="8949"/>
        <v>6557236.4179999996</v>
      </c>
      <c r="BC2013" s="28">
        <f t="shared" si="8950"/>
        <v>6979353.7699999996</v>
      </c>
      <c r="BD2013" s="28">
        <f>BD2094+BD2014+BD2099</f>
        <v>183029.67300000001</v>
      </c>
      <c r="BE2013" s="28">
        <f>BE2094+BE2014+BE2099</f>
        <v>0</v>
      </c>
      <c r="BF2013" s="28">
        <f>BF2094+BF2014+BF2099</f>
        <v>249952.54799999995</v>
      </c>
      <c r="BG2013" s="28">
        <f>BG2094+BG2014+BG2099</f>
        <v>0</v>
      </c>
      <c r="BH2013" s="28">
        <f>BH2094+BH2014+BH2099</f>
        <v>5183.8370000000004</v>
      </c>
      <c r="BI2013" s="28">
        <f>BI2094+BI2014+BI2099</f>
        <v>0</v>
      </c>
      <c r="BJ2013" s="28">
        <f>BJ2094+BJ2014+BJ2099</f>
        <v>50044.932000000001</v>
      </c>
      <c r="BK2013" s="28">
        <f>BK2094+BK2014+BK2099</f>
        <v>0</v>
      </c>
      <c r="BL2013" s="28">
        <f>BL2094+BL2014+BL2099</f>
        <v>1138.0740000000001</v>
      </c>
      <c r="BM2013" s="28">
        <f>BM2094+BM2014+BM2099</f>
        <v>0</v>
      </c>
      <c r="BN2013" s="28">
        <f>BN2094+BN2014+BN2099</f>
        <v>464826.478</v>
      </c>
      <c r="BO2013" s="28">
        <f t="shared" si="8951"/>
        <v>6857807.7737199999</v>
      </c>
      <c r="BP2013" s="28">
        <f t="shared" si="8952"/>
        <v>6612465.1869999999</v>
      </c>
      <c r="BQ2013" s="28">
        <f t="shared" si="8953"/>
        <v>7445318.3219999997</v>
      </c>
      <c r="BR2013" s="28">
        <f>BR2094+BR2014+BR2099</f>
        <v>-26650.010999999999</v>
      </c>
      <c r="BS2013" s="28">
        <f>BS2094+BS2014+BS2099</f>
        <v>-88700.839999999997</v>
      </c>
      <c r="BT2013" s="28">
        <f>BT2094+BT2014+BT2099</f>
        <v>-88700.839999999997</v>
      </c>
      <c r="BU2013" s="28">
        <f t="shared" si="8954"/>
        <v>6831157.76272</v>
      </c>
      <c r="BV2013" s="28">
        <f t="shared" si="8955"/>
        <v>6523764.3470000001</v>
      </c>
      <c r="BW2013" s="28">
        <f t="shared" si="8956"/>
        <v>7356617.4819999998</v>
      </c>
      <c r="BX2013" s="28">
        <f>BX2094+BX2014+BX2099</f>
        <v>0</v>
      </c>
      <c r="BY2013" s="28">
        <f>BY2094+BY2014+BY2099</f>
        <v>21314.516</v>
      </c>
      <c r="BZ2013" s="28">
        <f>BZ2094+BZ2014+BZ2099</f>
        <v>0</v>
      </c>
      <c r="CA2013" s="28">
        <f>CA2094+CA2014+CA2099</f>
        <v>0</v>
      </c>
      <c r="CB2013" s="28">
        <f>CB2094+CB2014+CB2099</f>
        <v>191544.413</v>
      </c>
      <c r="CC2013" s="28">
        <f>CC2094+CC2014+CC2099</f>
        <v>0</v>
      </c>
      <c r="CD2013" s="28">
        <f>CD2094+CD2014+CD2099</f>
        <v>0</v>
      </c>
      <c r="CE2013" s="28">
        <f>CE2094+CE2014+CE2099</f>
        <v>20000</v>
      </c>
      <c r="CF2013" s="28">
        <f>CF2094+CF2014+CF2099</f>
        <v>0</v>
      </c>
      <c r="CG2013" s="28">
        <f t="shared" si="8957"/>
        <v>6852472.2787199998</v>
      </c>
      <c r="CH2013" s="28">
        <f t="shared" si="8958"/>
        <v>6715308.7599999998</v>
      </c>
      <c r="CI2013" s="28">
        <f t="shared" si="8959"/>
        <v>7376617.4819999998</v>
      </c>
      <c r="CJ2013" s="28">
        <f>CJ2094+CJ2014+CJ2099</f>
        <v>0</v>
      </c>
      <c r="CK2013" s="29"/>
      <c r="CL2013" s="29"/>
      <c r="CM2013" s="25"/>
      <c r="CN2013" s="25"/>
      <c r="CO2013" s="25"/>
      <c r="CP2013" s="25"/>
      <c r="CQ2013" s="25"/>
      <c r="CR2013" s="25"/>
      <c r="CS2013" s="25"/>
    </row>
    <row r="2014" s="25" customFormat="1">
      <c r="A2014" s="30" t="s">
        <v>733</v>
      </c>
      <c r="B2014" s="30" t="s">
        <v>127</v>
      </c>
      <c r="C2014" s="30" t="s">
        <v>273</v>
      </c>
      <c r="D2014" s="30" t="s">
        <v>72</v>
      </c>
      <c r="E2014" s="35"/>
      <c r="F2014" s="31" t="s">
        <v>73</v>
      </c>
      <c r="G2014" s="17">
        <f>G2015+G2021+G2026+G2061</f>
        <v>6287250.0999999996</v>
      </c>
      <c r="H2014" s="17">
        <f>H2015+H2021+H2026+H2061</f>
        <v>6009457.9000000004</v>
      </c>
      <c r="I2014" s="17">
        <f>I2015+I2021+I2026+I2061</f>
        <v>6803832.6999999993</v>
      </c>
      <c r="J2014" s="17">
        <f>J2015+J2021+J2026+J2061</f>
        <v>-6769.9000000000015</v>
      </c>
      <c r="K2014" s="17">
        <f>K2015+K2021+K2026+K2061</f>
        <v>99864.699999999997</v>
      </c>
      <c r="L2014" s="17">
        <f>L2015+L2021+L2026+L2061</f>
        <v>0</v>
      </c>
      <c r="M2014" s="17">
        <f t="shared" si="9085"/>
        <v>6280480.1999999993</v>
      </c>
      <c r="N2014" s="17">
        <f t="shared" si="9086"/>
        <v>6109322.6000000006</v>
      </c>
      <c r="O2014" s="17">
        <f t="shared" si="9087"/>
        <v>6803832.6999999993</v>
      </c>
      <c r="P2014" s="17">
        <f>P2015+P2021+P2026+P2061</f>
        <v>16672.900000000001</v>
      </c>
      <c r="Q2014" s="17">
        <f>Q2015+Q2021+Q2026+Q2061</f>
        <v>0</v>
      </c>
      <c r="R2014" s="17">
        <f>R2015+R2021+R2026+R2061</f>
        <v>0</v>
      </c>
      <c r="S2014" s="17">
        <f>S2015+S2021+S2026+S2061</f>
        <v>369423.17474000005</v>
      </c>
      <c r="T2014" s="17">
        <f>T2015+T2021+T2026+T2061</f>
        <v>101383.117</v>
      </c>
      <c r="U2014" s="17">
        <f>U2015+U2021+U2026+U2061</f>
        <v>4995.5690000000004</v>
      </c>
      <c r="V2014" s="17">
        <f>V2015+V2021+V2026+V2061</f>
        <v>73134.290000000008</v>
      </c>
      <c r="W2014" s="17">
        <f>W2015+W2021+W2026+W2061</f>
        <v>0</v>
      </c>
      <c r="X2014" s="17">
        <f>X2015+X2021+X2026+X2061</f>
        <v>0</v>
      </c>
      <c r="Y2014" s="17">
        <f t="shared" si="8939"/>
        <v>6666576.2747399993</v>
      </c>
      <c r="Z2014" s="17">
        <f t="shared" si="8940"/>
        <v>6215701.2860000003</v>
      </c>
      <c r="AA2014" s="17">
        <f t="shared" si="8941"/>
        <v>6876966.9899999993</v>
      </c>
      <c r="AB2014" s="17">
        <f>AB2015+AB2021+AB2026+AB2061</f>
        <v>-345.94455999999627</v>
      </c>
      <c r="AC2014" s="17">
        <f>AC2015+AC2021+AC2026+AC2061</f>
        <v>-5553.0900000000001</v>
      </c>
      <c r="AD2014" s="17">
        <f>AD2015+AD2021+AD2026+AD2061</f>
        <v>0</v>
      </c>
      <c r="AE2014" s="17">
        <f t="shared" si="8942"/>
        <v>6666230.3301799996</v>
      </c>
      <c r="AF2014" s="17">
        <f t="shared" si="8943"/>
        <v>6210148.1960000005</v>
      </c>
      <c r="AG2014" s="17">
        <f t="shared" si="8944"/>
        <v>6876966.9899999993</v>
      </c>
      <c r="AH2014" s="17">
        <f>AH2015+AH2021+AH2026+AH2061</f>
        <v>0</v>
      </c>
      <c r="AI2014" s="17">
        <f>AI2015+AI2021+AI2026+AI2061</f>
        <v>0</v>
      </c>
      <c r="AJ2014" s="17">
        <f>AJ2015+AJ2021+AJ2026+AJ2061</f>
        <v>-247750.50900000005</v>
      </c>
      <c r="AK2014" s="17">
        <f>AK2015+AK2021+AK2026+AK2061</f>
        <v>0</v>
      </c>
      <c r="AL2014" s="17">
        <f>AL2015+AL2021+AL2026+AL2061</f>
        <v>0</v>
      </c>
      <c r="AM2014" s="17">
        <f>AM2015+AM2021+AM2026+AM2061</f>
        <v>237376.09999999998</v>
      </c>
      <c r="AN2014" s="17">
        <f>AN2015+AN2021+AN2026+AN2061</f>
        <v>0</v>
      </c>
      <c r="AO2014" s="17">
        <f>AO2015+AO2021+AO2026+AO2061</f>
        <v>102591.322</v>
      </c>
      <c r="AP2014" s="17">
        <f>AP2015+AP2021+AP2026+AP2061</f>
        <v>0</v>
      </c>
      <c r="AQ2014" s="17">
        <f>AQ2015+AQ2021+AQ2026+AQ2061</f>
        <v>0</v>
      </c>
      <c r="AR2014" s="17">
        <f>AR2015+AR2021+AR2026+AR2061</f>
        <v>91187.880000000005</v>
      </c>
      <c r="AS2014" s="17">
        <f>AS2015+AS2021+AS2026+AS2061</f>
        <v>0</v>
      </c>
      <c r="AT2014" s="17">
        <f>AT2015+AT2021+AT2026+AT2061</f>
        <v>4960</v>
      </c>
      <c r="AU2014" s="17">
        <f>AU2015+AU2021+AU2026+AU2061</f>
        <v>0</v>
      </c>
      <c r="AV2014" s="17">
        <f>AV2015+AV2021+AV2026+AV2061</f>
        <v>0</v>
      </c>
      <c r="AW2014" s="17">
        <f t="shared" si="8945"/>
        <v>6418479.82118</v>
      </c>
      <c r="AX2014" s="17">
        <f t="shared" si="8946"/>
        <v>6550115.6179999998</v>
      </c>
      <c r="AY2014" s="17">
        <f t="shared" si="8947"/>
        <v>6973114.8699999992</v>
      </c>
      <c r="AZ2014" s="17">
        <f>AZ2015+AZ2021+AZ2026+AZ2061</f>
        <v>0</v>
      </c>
      <c r="BA2014" s="17">
        <f t="shared" si="8948"/>
        <v>6418479.82118</v>
      </c>
      <c r="BB2014" s="17">
        <f t="shared" si="8949"/>
        <v>6550115.6179999998</v>
      </c>
      <c r="BC2014" s="17">
        <f t="shared" si="8950"/>
        <v>6973114.8699999992</v>
      </c>
      <c r="BD2014" s="17">
        <f>BD2015+BD2021+BD2026+BD2061</f>
        <v>183029.67300000001</v>
      </c>
      <c r="BE2014" s="17">
        <f>BE2015+BE2021+BE2026+BE2061</f>
        <v>0</v>
      </c>
      <c r="BF2014" s="17">
        <f>BF2015+BF2021+BF2026+BF2061</f>
        <v>249952.54799999995</v>
      </c>
      <c r="BG2014" s="17">
        <f>BG2015+BG2021+BG2026+BG2061</f>
        <v>0</v>
      </c>
      <c r="BH2014" s="17">
        <f>BH2015+BH2021+BH2026+BH2061</f>
        <v>5183.8370000000004</v>
      </c>
      <c r="BI2014" s="17">
        <f>BI2015+BI2021+BI2026+BI2061</f>
        <v>0</v>
      </c>
      <c r="BJ2014" s="17">
        <f>BJ2015+BJ2021+BJ2026+BJ2061</f>
        <v>50044.932000000001</v>
      </c>
      <c r="BK2014" s="17">
        <f>BK2015+BK2021+BK2026+BK2061</f>
        <v>0</v>
      </c>
      <c r="BL2014" s="17">
        <f>BL2015+BL2021+BL2026+BL2061</f>
        <v>1138.0740000000001</v>
      </c>
      <c r="BM2014" s="17">
        <f>BM2015+BM2021+BM2026+BM2061</f>
        <v>0</v>
      </c>
      <c r="BN2014" s="17">
        <f>BN2015+BN2021+BN2026+BN2061</f>
        <v>464826.478</v>
      </c>
      <c r="BO2014" s="17">
        <f t="shared" si="8951"/>
        <v>6851462.0421799999</v>
      </c>
      <c r="BP2014" s="17">
        <f t="shared" si="8952"/>
        <v>6605344.3870000001</v>
      </c>
      <c r="BQ2014" s="17">
        <f t="shared" si="8953"/>
        <v>7439079.4219999993</v>
      </c>
      <c r="BR2014" s="17">
        <f>BR2015+BR2021+BR2026+BR2061</f>
        <v>-26650.010999999999</v>
      </c>
      <c r="BS2014" s="17">
        <f>BS2015+BS2021+BS2026+BS2061</f>
        <v>-88700.839999999997</v>
      </c>
      <c r="BT2014" s="17">
        <f>BT2015+BT2021+BT2026+BT2061</f>
        <v>-88700.839999999997</v>
      </c>
      <c r="BU2014" s="17">
        <f t="shared" si="8954"/>
        <v>6824812.0311799999</v>
      </c>
      <c r="BV2014" s="17">
        <f t="shared" si="8955"/>
        <v>6516643.5470000003</v>
      </c>
      <c r="BW2014" s="17">
        <f t="shared" si="8956"/>
        <v>7350378.5819999995</v>
      </c>
      <c r="BX2014" s="17">
        <f>BX2015+BX2021+BX2026+BX2061</f>
        <v>0</v>
      </c>
      <c r="BY2014" s="17">
        <f>BY2015+BY2021+BY2026+BY2061</f>
        <v>20045.135999999999</v>
      </c>
      <c r="BZ2014" s="17">
        <f>BZ2015+BZ2021+BZ2026+BZ2061</f>
        <v>0</v>
      </c>
      <c r="CA2014" s="17">
        <f>CA2015+CA2021+CA2026+CA2061</f>
        <v>0</v>
      </c>
      <c r="CB2014" s="17">
        <f>CB2015+CB2021+CB2026+CB2061</f>
        <v>191544.413</v>
      </c>
      <c r="CC2014" s="17">
        <f>CC2015+CC2021+CC2026+CC2061</f>
        <v>0</v>
      </c>
      <c r="CD2014" s="17">
        <f>CD2015+CD2021+CD2026+CD2061</f>
        <v>0</v>
      </c>
      <c r="CE2014" s="17">
        <f>CE2015+CE2021+CE2026+CE2061</f>
        <v>20000</v>
      </c>
      <c r="CF2014" s="17">
        <f>CF2015+CF2021+CF2026+CF2061</f>
        <v>0</v>
      </c>
      <c r="CG2014" s="17">
        <f t="shared" si="8957"/>
        <v>6844857.1671799999</v>
      </c>
      <c r="CH2014" s="17">
        <f t="shared" si="8958"/>
        <v>6708187.96</v>
      </c>
      <c r="CI2014" s="17">
        <f t="shared" si="8959"/>
        <v>7370378.5819999995</v>
      </c>
      <c r="CJ2014" s="17">
        <f>CJ2015+CJ2021+CJ2026+CJ2061</f>
        <v>0</v>
      </c>
      <c r="CK2014" s="32"/>
      <c r="CL2014" s="32"/>
      <c r="CM2014" s="25"/>
      <c r="CN2014" s="25"/>
      <c r="CO2014" s="25"/>
      <c r="CP2014" s="25"/>
      <c r="CQ2014" s="25"/>
      <c r="CR2014" s="25"/>
      <c r="CS2014" s="25"/>
    </row>
    <row r="2015" s="25" customFormat="1">
      <c r="A2015" s="30" t="s">
        <v>733</v>
      </c>
      <c r="B2015" s="30" t="s">
        <v>127</v>
      </c>
      <c r="C2015" s="30" t="s">
        <v>273</v>
      </c>
      <c r="D2015" s="30" t="s">
        <v>740</v>
      </c>
      <c r="E2015" s="35"/>
      <c r="F2015" s="31" t="s">
        <v>336</v>
      </c>
      <c r="G2015" s="17">
        <f>G2016</f>
        <v>832504</v>
      </c>
      <c r="H2015" s="17">
        <f>H2016</f>
        <v>831831</v>
      </c>
      <c r="I2015" s="17">
        <f>I2016</f>
        <v>831831</v>
      </c>
      <c r="J2015" s="17">
        <f>J2016</f>
        <v>0</v>
      </c>
      <c r="K2015" s="17">
        <f>K2016</f>
        <v>0</v>
      </c>
      <c r="L2015" s="17">
        <f>L2016</f>
        <v>0</v>
      </c>
      <c r="M2015" s="17">
        <f t="shared" si="9085"/>
        <v>832504</v>
      </c>
      <c r="N2015" s="17">
        <f t="shared" si="9086"/>
        <v>831831</v>
      </c>
      <c r="O2015" s="17">
        <f t="shared" si="9087"/>
        <v>831831</v>
      </c>
      <c r="P2015" s="17">
        <f>P2016</f>
        <v>0</v>
      </c>
      <c r="Q2015" s="17">
        <f>Q2016</f>
        <v>0</v>
      </c>
      <c r="R2015" s="17">
        <f>R2016</f>
        <v>0</v>
      </c>
      <c r="S2015" s="17">
        <f>S2016</f>
        <v>0</v>
      </c>
      <c r="T2015" s="17">
        <f>T2016</f>
        <v>0</v>
      </c>
      <c r="U2015" s="17">
        <f>U2016</f>
        <v>0</v>
      </c>
      <c r="V2015" s="17">
        <f>V2016</f>
        <v>0</v>
      </c>
      <c r="W2015" s="17">
        <f>W2016</f>
        <v>0</v>
      </c>
      <c r="X2015" s="17">
        <f>X2016</f>
        <v>0</v>
      </c>
      <c r="Y2015" s="17">
        <f t="shared" si="8939"/>
        <v>832504</v>
      </c>
      <c r="Z2015" s="17">
        <f t="shared" si="8940"/>
        <v>831831</v>
      </c>
      <c r="AA2015" s="17">
        <f t="shared" si="8941"/>
        <v>831831</v>
      </c>
      <c r="AB2015" s="17">
        <f>AB2016</f>
        <v>0</v>
      </c>
      <c r="AC2015" s="17">
        <f>AC2016</f>
        <v>0</v>
      </c>
      <c r="AD2015" s="17">
        <f>AD2016</f>
        <v>0</v>
      </c>
      <c r="AE2015" s="17">
        <f t="shared" si="8942"/>
        <v>832504</v>
      </c>
      <c r="AF2015" s="17">
        <f t="shared" si="8943"/>
        <v>831831</v>
      </c>
      <c r="AG2015" s="17">
        <f t="shared" si="8944"/>
        <v>831831</v>
      </c>
      <c r="AH2015" s="17">
        <f>AH2016</f>
        <v>0</v>
      </c>
      <c r="AI2015" s="17">
        <f>AI2016</f>
        <v>0</v>
      </c>
      <c r="AJ2015" s="17">
        <f>AJ2016</f>
        <v>0</v>
      </c>
      <c r="AK2015" s="17">
        <f>AK2016</f>
        <v>0</v>
      </c>
      <c r="AL2015" s="17">
        <f>AL2016</f>
        <v>0</v>
      </c>
      <c r="AM2015" s="17">
        <f>AM2016</f>
        <v>0</v>
      </c>
      <c r="AN2015" s="17">
        <f>AN2016</f>
        <v>0</v>
      </c>
      <c r="AO2015" s="17">
        <f>AO2016</f>
        <v>0</v>
      </c>
      <c r="AP2015" s="17">
        <f>AP2016</f>
        <v>0</v>
      </c>
      <c r="AQ2015" s="17">
        <f>AQ2016</f>
        <v>0</v>
      </c>
      <c r="AR2015" s="17">
        <f>AR2016</f>
        <v>0</v>
      </c>
      <c r="AS2015" s="17">
        <f>AS2016</f>
        <v>0</v>
      </c>
      <c r="AT2015" s="17">
        <f>AT2016</f>
        <v>0</v>
      </c>
      <c r="AU2015" s="17">
        <f>AU2016</f>
        <v>0</v>
      </c>
      <c r="AV2015" s="17">
        <f>AV2016</f>
        <v>0</v>
      </c>
      <c r="AW2015" s="17">
        <f t="shared" si="8945"/>
        <v>832504</v>
      </c>
      <c r="AX2015" s="17">
        <f t="shared" si="8946"/>
        <v>831831</v>
      </c>
      <c r="AY2015" s="17">
        <f t="shared" si="8947"/>
        <v>831831</v>
      </c>
      <c r="AZ2015" s="17">
        <f>AZ2016</f>
        <v>0</v>
      </c>
      <c r="BA2015" s="17">
        <f t="shared" si="8948"/>
        <v>832504</v>
      </c>
      <c r="BB2015" s="17">
        <f t="shared" si="8949"/>
        <v>831831</v>
      </c>
      <c r="BC2015" s="17">
        <f t="shared" si="8950"/>
        <v>831831</v>
      </c>
      <c r="BD2015" s="17">
        <f>BD2016</f>
        <v>0</v>
      </c>
      <c r="BE2015" s="17">
        <f>BE2016</f>
        <v>0</v>
      </c>
      <c r="BF2015" s="17">
        <f>BF2016</f>
        <v>0</v>
      </c>
      <c r="BG2015" s="17">
        <f>BG2016</f>
        <v>0</v>
      </c>
      <c r="BH2015" s="17">
        <f>BH2016</f>
        <v>0</v>
      </c>
      <c r="BI2015" s="17">
        <f>BI2016</f>
        <v>0</v>
      </c>
      <c r="BJ2015" s="17">
        <f>BJ2016</f>
        <v>0</v>
      </c>
      <c r="BK2015" s="17">
        <f>BK2016</f>
        <v>0</v>
      </c>
      <c r="BL2015" s="17">
        <f>BL2016</f>
        <v>0</v>
      </c>
      <c r="BM2015" s="17">
        <f>BM2016</f>
        <v>0</v>
      </c>
      <c r="BN2015" s="17">
        <f>BN2016</f>
        <v>0</v>
      </c>
      <c r="BO2015" s="17">
        <f t="shared" si="8951"/>
        <v>832504</v>
      </c>
      <c r="BP2015" s="17">
        <f t="shared" si="8952"/>
        <v>831831</v>
      </c>
      <c r="BQ2015" s="17">
        <f t="shared" si="8953"/>
        <v>831831</v>
      </c>
      <c r="BR2015" s="17">
        <f>BR2016</f>
        <v>0</v>
      </c>
      <c r="BS2015" s="17">
        <f>BS2016</f>
        <v>0</v>
      </c>
      <c r="BT2015" s="17">
        <f>BT2016</f>
        <v>0</v>
      </c>
      <c r="BU2015" s="17">
        <f t="shared" si="8954"/>
        <v>832504</v>
      </c>
      <c r="BV2015" s="17">
        <f t="shared" si="8955"/>
        <v>831831</v>
      </c>
      <c r="BW2015" s="17">
        <f t="shared" si="8956"/>
        <v>831831</v>
      </c>
      <c r="BX2015" s="17">
        <f>BX2016</f>
        <v>0</v>
      </c>
      <c r="BY2015" s="17">
        <f>BY2016</f>
        <v>0</v>
      </c>
      <c r="BZ2015" s="17">
        <f>BZ2016</f>
        <v>0</v>
      </c>
      <c r="CA2015" s="17">
        <f>CA2016</f>
        <v>0</v>
      </c>
      <c r="CB2015" s="17">
        <f>CB2016</f>
        <v>0</v>
      </c>
      <c r="CC2015" s="17">
        <f>CC2016</f>
        <v>0</v>
      </c>
      <c r="CD2015" s="17">
        <f>CD2016</f>
        <v>0</v>
      </c>
      <c r="CE2015" s="17">
        <f>CE2016</f>
        <v>0</v>
      </c>
      <c r="CF2015" s="17">
        <f>CF2016</f>
        <v>0</v>
      </c>
      <c r="CG2015" s="17">
        <f t="shared" si="8957"/>
        <v>832504</v>
      </c>
      <c r="CH2015" s="17">
        <f t="shared" si="8958"/>
        <v>831831</v>
      </c>
      <c r="CI2015" s="17">
        <f t="shared" si="8959"/>
        <v>831831</v>
      </c>
      <c r="CJ2015" s="17">
        <f>CJ2016</f>
        <v>0</v>
      </c>
      <c r="CK2015" s="32"/>
      <c r="CL2015" s="32"/>
      <c r="CM2015" s="25"/>
      <c r="CN2015" s="25"/>
      <c r="CO2015" s="25"/>
      <c r="CP2015" s="25"/>
      <c r="CQ2015" s="25"/>
      <c r="CR2015" s="25"/>
      <c r="CS2015" s="25"/>
    </row>
    <row r="2016" s="25" customFormat="1">
      <c r="A2016" s="30" t="s">
        <v>733</v>
      </c>
      <c r="B2016" s="30" t="s">
        <v>127</v>
      </c>
      <c r="C2016" s="30" t="s">
        <v>273</v>
      </c>
      <c r="D2016" s="30" t="s">
        <v>741</v>
      </c>
      <c r="E2016" s="35"/>
      <c r="F2016" s="31" t="s">
        <v>742</v>
      </c>
      <c r="G2016" s="17">
        <f>G2017+G2019</f>
        <v>832504</v>
      </c>
      <c r="H2016" s="17">
        <f>H2017+H2019</f>
        <v>831831</v>
      </c>
      <c r="I2016" s="17">
        <f>I2017+I2019</f>
        <v>831831</v>
      </c>
      <c r="J2016" s="17">
        <f>J2017+J2019</f>
        <v>0</v>
      </c>
      <c r="K2016" s="17">
        <f>K2017+K2019</f>
        <v>0</v>
      </c>
      <c r="L2016" s="17">
        <f>L2017+L2019</f>
        <v>0</v>
      </c>
      <c r="M2016" s="17">
        <f t="shared" si="9085"/>
        <v>832504</v>
      </c>
      <c r="N2016" s="17">
        <f t="shared" si="9086"/>
        <v>831831</v>
      </c>
      <c r="O2016" s="17">
        <f t="shared" si="9087"/>
        <v>831831</v>
      </c>
      <c r="P2016" s="17">
        <f>P2017+P2019</f>
        <v>0</v>
      </c>
      <c r="Q2016" s="17">
        <f>Q2017+Q2019</f>
        <v>0</v>
      </c>
      <c r="R2016" s="17">
        <f>R2017+R2019</f>
        <v>0</v>
      </c>
      <c r="S2016" s="17">
        <f>S2017+S2019</f>
        <v>0</v>
      </c>
      <c r="T2016" s="17">
        <f>T2017+T2019</f>
        <v>0</v>
      </c>
      <c r="U2016" s="17">
        <f>U2017+U2019</f>
        <v>0</v>
      </c>
      <c r="V2016" s="17">
        <f>V2017+V2019</f>
        <v>0</v>
      </c>
      <c r="W2016" s="17">
        <f>W2017+W2019</f>
        <v>0</v>
      </c>
      <c r="X2016" s="17">
        <f>X2017+X2019</f>
        <v>0</v>
      </c>
      <c r="Y2016" s="17">
        <f t="shared" si="8939"/>
        <v>832504</v>
      </c>
      <c r="Z2016" s="17">
        <f t="shared" si="8940"/>
        <v>831831</v>
      </c>
      <c r="AA2016" s="17">
        <f t="shared" si="8941"/>
        <v>831831</v>
      </c>
      <c r="AB2016" s="17">
        <f>AB2017+AB2019</f>
        <v>0</v>
      </c>
      <c r="AC2016" s="17">
        <f>AC2017+AC2019</f>
        <v>0</v>
      </c>
      <c r="AD2016" s="17">
        <f>AD2017+AD2019</f>
        <v>0</v>
      </c>
      <c r="AE2016" s="17">
        <f t="shared" si="8942"/>
        <v>832504</v>
      </c>
      <c r="AF2016" s="17">
        <f t="shared" si="8943"/>
        <v>831831</v>
      </c>
      <c r="AG2016" s="17">
        <f t="shared" si="8944"/>
        <v>831831</v>
      </c>
      <c r="AH2016" s="17">
        <f>AH2017+AH2019</f>
        <v>0</v>
      </c>
      <c r="AI2016" s="17">
        <f>AI2017+AI2019</f>
        <v>0</v>
      </c>
      <c r="AJ2016" s="17">
        <f>AJ2017+AJ2019</f>
        <v>0</v>
      </c>
      <c r="AK2016" s="17">
        <f>AK2017+AK2019</f>
        <v>0</v>
      </c>
      <c r="AL2016" s="17">
        <f>AL2017+AL2019</f>
        <v>0</v>
      </c>
      <c r="AM2016" s="17">
        <f>AM2017+AM2019</f>
        <v>0</v>
      </c>
      <c r="AN2016" s="17">
        <f>AN2017+AN2019</f>
        <v>0</v>
      </c>
      <c r="AO2016" s="17">
        <f>AO2017+AO2019</f>
        <v>0</v>
      </c>
      <c r="AP2016" s="17">
        <f>AP2017+AP2019</f>
        <v>0</v>
      </c>
      <c r="AQ2016" s="17">
        <f>AQ2017+AQ2019</f>
        <v>0</v>
      </c>
      <c r="AR2016" s="17">
        <f>AR2017+AR2019</f>
        <v>0</v>
      </c>
      <c r="AS2016" s="17">
        <f>AS2017+AS2019</f>
        <v>0</v>
      </c>
      <c r="AT2016" s="17">
        <f>AT2017+AT2019</f>
        <v>0</v>
      </c>
      <c r="AU2016" s="17">
        <f>AU2017+AU2019</f>
        <v>0</v>
      </c>
      <c r="AV2016" s="17">
        <f>AV2017+AV2019</f>
        <v>0</v>
      </c>
      <c r="AW2016" s="17">
        <f t="shared" si="8945"/>
        <v>832504</v>
      </c>
      <c r="AX2016" s="17">
        <f t="shared" si="8946"/>
        <v>831831</v>
      </c>
      <c r="AY2016" s="17">
        <f t="shared" si="8947"/>
        <v>831831</v>
      </c>
      <c r="AZ2016" s="17">
        <f>AZ2017+AZ2019</f>
        <v>0</v>
      </c>
      <c r="BA2016" s="17">
        <f t="shared" si="8948"/>
        <v>832504</v>
      </c>
      <c r="BB2016" s="17">
        <f t="shared" si="8949"/>
        <v>831831</v>
      </c>
      <c r="BC2016" s="17">
        <f t="shared" si="8950"/>
        <v>831831</v>
      </c>
      <c r="BD2016" s="17">
        <f>BD2017+BD2019</f>
        <v>0</v>
      </c>
      <c r="BE2016" s="17">
        <f>BE2017+BE2019</f>
        <v>0</v>
      </c>
      <c r="BF2016" s="17">
        <f>BF2017+BF2019</f>
        <v>0</v>
      </c>
      <c r="BG2016" s="17">
        <f>BG2017+BG2019</f>
        <v>0</v>
      </c>
      <c r="BH2016" s="17">
        <f>BH2017+BH2019</f>
        <v>0</v>
      </c>
      <c r="BI2016" s="17">
        <f>BI2017+BI2019</f>
        <v>0</v>
      </c>
      <c r="BJ2016" s="17">
        <f>BJ2017+BJ2019</f>
        <v>0</v>
      </c>
      <c r="BK2016" s="17">
        <f>BK2017+BK2019</f>
        <v>0</v>
      </c>
      <c r="BL2016" s="17">
        <f>BL2017+BL2019</f>
        <v>0</v>
      </c>
      <c r="BM2016" s="17">
        <f>BM2017+BM2019</f>
        <v>0</v>
      </c>
      <c r="BN2016" s="17">
        <f>BN2017+BN2019</f>
        <v>0</v>
      </c>
      <c r="BO2016" s="17">
        <f t="shared" si="8951"/>
        <v>832504</v>
      </c>
      <c r="BP2016" s="17">
        <f t="shared" si="8952"/>
        <v>831831</v>
      </c>
      <c r="BQ2016" s="17">
        <f t="shared" si="8953"/>
        <v>831831</v>
      </c>
      <c r="BR2016" s="17">
        <f>BR2017+BR2019</f>
        <v>0</v>
      </c>
      <c r="BS2016" s="17">
        <f>BS2017+BS2019</f>
        <v>0</v>
      </c>
      <c r="BT2016" s="17">
        <f>BT2017+BT2019</f>
        <v>0</v>
      </c>
      <c r="BU2016" s="17">
        <f t="shared" si="8954"/>
        <v>832504</v>
      </c>
      <c r="BV2016" s="17">
        <f t="shared" si="8955"/>
        <v>831831</v>
      </c>
      <c r="BW2016" s="17">
        <f t="shared" si="8956"/>
        <v>831831</v>
      </c>
      <c r="BX2016" s="17">
        <f>BX2017+BX2019</f>
        <v>0</v>
      </c>
      <c r="BY2016" s="17">
        <f>BY2017+BY2019</f>
        <v>0</v>
      </c>
      <c r="BZ2016" s="17">
        <f>BZ2017+BZ2019</f>
        <v>0</v>
      </c>
      <c r="CA2016" s="17">
        <f>CA2017+CA2019</f>
        <v>0</v>
      </c>
      <c r="CB2016" s="17">
        <f>CB2017+CB2019</f>
        <v>0</v>
      </c>
      <c r="CC2016" s="17">
        <f>CC2017+CC2019</f>
        <v>0</v>
      </c>
      <c r="CD2016" s="17">
        <f>CD2017+CD2019</f>
        <v>0</v>
      </c>
      <c r="CE2016" s="17">
        <f>CE2017+CE2019</f>
        <v>0</v>
      </c>
      <c r="CF2016" s="17">
        <f>CF2017+CF2019</f>
        <v>0</v>
      </c>
      <c r="CG2016" s="17">
        <f t="shared" si="8957"/>
        <v>832504</v>
      </c>
      <c r="CH2016" s="17">
        <f t="shared" si="8958"/>
        <v>831831</v>
      </c>
      <c r="CI2016" s="17">
        <f t="shared" si="8959"/>
        <v>831831</v>
      </c>
      <c r="CJ2016" s="17">
        <f>CJ2017+CJ2019</f>
        <v>0</v>
      </c>
      <c r="CK2016" s="32"/>
      <c r="CL2016" s="32"/>
      <c r="CM2016" s="25"/>
      <c r="CN2016" s="25"/>
      <c r="CO2016" s="25"/>
      <c r="CP2016" s="25"/>
      <c r="CQ2016" s="25"/>
      <c r="CR2016" s="25"/>
      <c r="CS2016" s="25"/>
    </row>
    <row r="2017" s="25" customFormat="1">
      <c r="A2017" s="30" t="s">
        <v>733</v>
      </c>
      <c r="B2017" s="30" t="s">
        <v>127</v>
      </c>
      <c r="C2017" s="30" t="s">
        <v>273</v>
      </c>
      <c r="D2017" s="30" t="s">
        <v>743</v>
      </c>
      <c r="E2017" s="35"/>
      <c r="F2017" s="31" t="s">
        <v>744</v>
      </c>
      <c r="G2017" s="17">
        <f>G2018</f>
        <v>673</v>
      </c>
      <c r="H2017" s="17">
        <f>H2018</f>
        <v>0</v>
      </c>
      <c r="I2017" s="17">
        <f>I2018</f>
        <v>0</v>
      </c>
      <c r="J2017" s="17">
        <f>J2018</f>
        <v>0</v>
      </c>
      <c r="K2017" s="17">
        <f>K2018</f>
        <v>0</v>
      </c>
      <c r="L2017" s="17">
        <f>L2018</f>
        <v>0</v>
      </c>
      <c r="M2017" s="17">
        <f t="shared" si="9085"/>
        <v>673</v>
      </c>
      <c r="N2017" s="17">
        <f t="shared" si="9086"/>
        <v>0</v>
      </c>
      <c r="O2017" s="17">
        <f t="shared" si="9087"/>
        <v>0</v>
      </c>
      <c r="P2017" s="17">
        <f>P2018</f>
        <v>0</v>
      </c>
      <c r="Q2017" s="17">
        <f>Q2018</f>
        <v>0</v>
      </c>
      <c r="R2017" s="17">
        <f>R2018</f>
        <v>0</v>
      </c>
      <c r="S2017" s="17">
        <f>S2018</f>
        <v>0</v>
      </c>
      <c r="T2017" s="17">
        <f>T2018</f>
        <v>0</v>
      </c>
      <c r="U2017" s="17">
        <f>U2018</f>
        <v>0</v>
      </c>
      <c r="V2017" s="17">
        <f>V2018</f>
        <v>0</v>
      </c>
      <c r="W2017" s="17">
        <f>W2018</f>
        <v>0</v>
      </c>
      <c r="X2017" s="17">
        <f>X2018</f>
        <v>0</v>
      </c>
      <c r="Y2017" s="17">
        <f t="shared" si="8939"/>
        <v>673</v>
      </c>
      <c r="Z2017" s="17">
        <f t="shared" si="8940"/>
        <v>0</v>
      </c>
      <c r="AA2017" s="17">
        <f t="shared" si="8941"/>
        <v>0</v>
      </c>
      <c r="AB2017" s="17">
        <f>AB2018</f>
        <v>0</v>
      </c>
      <c r="AC2017" s="17">
        <f>AC2018</f>
        <v>0</v>
      </c>
      <c r="AD2017" s="17">
        <f>AD2018</f>
        <v>0</v>
      </c>
      <c r="AE2017" s="17">
        <f t="shared" si="8942"/>
        <v>673</v>
      </c>
      <c r="AF2017" s="17">
        <f t="shared" si="8943"/>
        <v>0</v>
      </c>
      <c r="AG2017" s="17">
        <f t="shared" si="8944"/>
        <v>0</v>
      </c>
      <c r="AH2017" s="17">
        <f>AH2018</f>
        <v>0</v>
      </c>
      <c r="AI2017" s="17">
        <f>AI2018</f>
        <v>0</v>
      </c>
      <c r="AJ2017" s="17">
        <f>AJ2018</f>
        <v>0</v>
      </c>
      <c r="AK2017" s="17">
        <f>AK2018</f>
        <v>0</v>
      </c>
      <c r="AL2017" s="17">
        <f>AL2018</f>
        <v>0</v>
      </c>
      <c r="AM2017" s="17">
        <f>AM2018</f>
        <v>0</v>
      </c>
      <c r="AN2017" s="17">
        <f>AN2018</f>
        <v>0</v>
      </c>
      <c r="AO2017" s="17">
        <f>AO2018</f>
        <v>0</v>
      </c>
      <c r="AP2017" s="17">
        <f>AP2018</f>
        <v>0</v>
      </c>
      <c r="AQ2017" s="17">
        <f>AQ2018</f>
        <v>0</v>
      </c>
      <c r="AR2017" s="17">
        <f>AR2018</f>
        <v>0</v>
      </c>
      <c r="AS2017" s="17">
        <f>AS2018</f>
        <v>0</v>
      </c>
      <c r="AT2017" s="17">
        <f>AT2018</f>
        <v>0</v>
      </c>
      <c r="AU2017" s="17">
        <f>AU2018</f>
        <v>0</v>
      </c>
      <c r="AV2017" s="17">
        <f>AV2018</f>
        <v>0</v>
      </c>
      <c r="AW2017" s="17">
        <f t="shared" si="8945"/>
        <v>673</v>
      </c>
      <c r="AX2017" s="17">
        <f t="shared" si="8946"/>
        <v>0</v>
      </c>
      <c r="AY2017" s="17">
        <f t="shared" si="8947"/>
        <v>0</v>
      </c>
      <c r="AZ2017" s="17">
        <f>AZ2018</f>
        <v>0</v>
      </c>
      <c r="BA2017" s="17">
        <f t="shared" si="8948"/>
        <v>673</v>
      </c>
      <c r="BB2017" s="17">
        <f t="shared" si="8949"/>
        <v>0</v>
      </c>
      <c r="BC2017" s="17">
        <f t="shared" si="8950"/>
        <v>0</v>
      </c>
      <c r="BD2017" s="17">
        <f>BD2018</f>
        <v>0</v>
      </c>
      <c r="BE2017" s="17">
        <f>BE2018</f>
        <v>0</v>
      </c>
      <c r="BF2017" s="17">
        <f>BF2018</f>
        <v>0</v>
      </c>
      <c r="BG2017" s="17">
        <f>BG2018</f>
        <v>0</v>
      </c>
      <c r="BH2017" s="17">
        <f>BH2018</f>
        <v>0</v>
      </c>
      <c r="BI2017" s="17">
        <f>BI2018</f>
        <v>0</v>
      </c>
      <c r="BJ2017" s="17">
        <f>BJ2018</f>
        <v>0</v>
      </c>
      <c r="BK2017" s="17">
        <f>BK2018</f>
        <v>0</v>
      </c>
      <c r="BL2017" s="17">
        <f>BL2018</f>
        <v>0</v>
      </c>
      <c r="BM2017" s="17">
        <f>BM2018</f>
        <v>0</v>
      </c>
      <c r="BN2017" s="17">
        <f>BN2018</f>
        <v>0</v>
      </c>
      <c r="BO2017" s="17">
        <f t="shared" si="8951"/>
        <v>673</v>
      </c>
      <c r="BP2017" s="17">
        <f t="shared" si="8952"/>
        <v>0</v>
      </c>
      <c r="BQ2017" s="17">
        <f t="shared" si="8953"/>
        <v>0</v>
      </c>
      <c r="BR2017" s="17">
        <f>BR2018</f>
        <v>0</v>
      </c>
      <c r="BS2017" s="17">
        <f>BS2018</f>
        <v>0</v>
      </c>
      <c r="BT2017" s="17">
        <f>BT2018</f>
        <v>0</v>
      </c>
      <c r="BU2017" s="17">
        <f t="shared" si="8954"/>
        <v>673</v>
      </c>
      <c r="BV2017" s="17">
        <f t="shared" si="8955"/>
        <v>0</v>
      </c>
      <c r="BW2017" s="17">
        <f t="shared" si="8956"/>
        <v>0</v>
      </c>
      <c r="BX2017" s="17">
        <f>BX2018</f>
        <v>0</v>
      </c>
      <c r="BY2017" s="17">
        <f>BY2018</f>
        <v>0</v>
      </c>
      <c r="BZ2017" s="17">
        <f>BZ2018</f>
        <v>0</v>
      </c>
      <c r="CA2017" s="17">
        <f>CA2018</f>
        <v>0</v>
      </c>
      <c r="CB2017" s="17">
        <f>CB2018</f>
        <v>0</v>
      </c>
      <c r="CC2017" s="17">
        <f>CC2018</f>
        <v>0</v>
      </c>
      <c r="CD2017" s="17">
        <f>CD2018</f>
        <v>0</v>
      </c>
      <c r="CE2017" s="17">
        <f>CE2018</f>
        <v>0</v>
      </c>
      <c r="CF2017" s="17">
        <f>CF2018</f>
        <v>0</v>
      </c>
      <c r="CG2017" s="17">
        <f t="shared" si="8957"/>
        <v>673</v>
      </c>
      <c r="CH2017" s="17">
        <f t="shared" si="8958"/>
        <v>0</v>
      </c>
      <c r="CI2017" s="17">
        <f t="shared" si="8959"/>
        <v>0</v>
      </c>
      <c r="CJ2017" s="17">
        <f>CJ2018</f>
        <v>0</v>
      </c>
      <c r="CK2017" s="32"/>
      <c r="CL2017" s="32"/>
      <c r="CM2017" s="25"/>
      <c r="CN2017" s="25"/>
      <c r="CO2017" s="25"/>
      <c r="CP2017" s="25"/>
      <c r="CQ2017" s="25"/>
      <c r="CR2017" s="25"/>
      <c r="CS2017" s="25"/>
    </row>
    <row r="2018" s="25" customFormat="1">
      <c r="A2018" s="30" t="s">
        <v>733</v>
      </c>
      <c r="B2018" s="30" t="s">
        <v>127</v>
      </c>
      <c r="C2018" s="30" t="s">
        <v>273</v>
      </c>
      <c r="D2018" s="30" t="s">
        <v>743</v>
      </c>
      <c r="E2018" s="30" t="s">
        <v>46</v>
      </c>
      <c r="F2018" s="31" t="s">
        <v>47</v>
      </c>
      <c r="G2018" s="17">
        <v>673</v>
      </c>
      <c r="H2018" s="17">
        <v>0</v>
      </c>
      <c r="I2018" s="17">
        <v>0</v>
      </c>
      <c r="J2018" s="17"/>
      <c r="K2018" s="17"/>
      <c r="L2018" s="17"/>
      <c r="M2018" s="17">
        <f t="shared" si="9085"/>
        <v>673</v>
      </c>
      <c r="N2018" s="17">
        <f t="shared" si="9086"/>
        <v>0</v>
      </c>
      <c r="O2018" s="17">
        <f t="shared" si="9087"/>
        <v>0</v>
      </c>
      <c r="P2018" s="17"/>
      <c r="Q2018" s="17"/>
      <c r="R2018" s="17"/>
      <c r="S2018" s="17"/>
      <c r="T2018" s="17"/>
      <c r="U2018" s="17"/>
      <c r="V2018" s="17"/>
      <c r="W2018" s="17"/>
      <c r="X2018" s="17"/>
      <c r="Y2018" s="17">
        <f t="shared" si="8939"/>
        <v>673</v>
      </c>
      <c r="Z2018" s="17">
        <f t="shared" si="8940"/>
        <v>0</v>
      </c>
      <c r="AA2018" s="17">
        <f t="shared" si="8941"/>
        <v>0</v>
      </c>
      <c r="AB2018" s="17"/>
      <c r="AC2018" s="17"/>
      <c r="AD2018" s="17"/>
      <c r="AE2018" s="17">
        <f t="shared" si="8942"/>
        <v>673</v>
      </c>
      <c r="AF2018" s="17">
        <f t="shared" si="8943"/>
        <v>0</v>
      </c>
      <c r="AG2018" s="17">
        <f t="shared" si="8944"/>
        <v>0</v>
      </c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>
        <f t="shared" si="8945"/>
        <v>673</v>
      </c>
      <c r="AX2018" s="17">
        <f t="shared" si="8946"/>
        <v>0</v>
      </c>
      <c r="AY2018" s="17">
        <f t="shared" si="8947"/>
        <v>0</v>
      </c>
      <c r="AZ2018" s="17"/>
      <c r="BA2018" s="17">
        <f t="shared" si="8948"/>
        <v>673</v>
      </c>
      <c r="BB2018" s="17">
        <f t="shared" si="8949"/>
        <v>0</v>
      </c>
      <c r="BC2018" s="17">
        <f t="shared" si="8950"/>
        <v>0</v>
      </c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>
        <f t="shared" si="8951"/>
        <v>673</v>
      </c>
      <c r="BP2018" s="17">
        <f t="shared" si="8952"/>
        <v>0</v>
      </c>
      <c r="BQ2018" s="17">
        <f t="shared" si="8953"/>
        <v>0</v>
      </c>
      <c r="BR2018" s="17"/>
      <c r="BS2018" s="17"/>
      <c r="BT2018" s="17"/>
      <c r="BU2018" s="17">
        <f t="shared" si="8954"/>
        <v>673</v>
      </c>
      <c r="BV2018" s="17">
        <f t="shared" si="8955"/>
        <v>0</v>
      </c>
      <c r="BW2018" s="17">
        <f t="shared" si="8956"/>
        <v>0</v>
      </c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>
        <f t="shared" si="8957"/>
        <v>673</v>
      </c>
      <c r="CH2018" s="17">
        <f t="shared" si="8958"/>
        <v>0</v>
      </c>
      <c r="CI2018" s="17">
        <f t="shared" si="8959"/>
        <v>0</v>
      </c>
      <c r="CJ2018" s="17"/>
      <c r="CK2018" s="32"/>
      <c r="CL2018" s="32"/>
      <c r="CM2018" s="25"/>
      <c r="CN2018" s="25"/>
      <c r="CO2018" s="25"/>
      <c r="CP2018" s="25"/>
      <c r="CQ2018" s="25"/>
      <c r="CR2018" s="25"/>
      <c r="CS2018" s="25"/>
    </row>
    <row r="2019" s="25" customFormat="1">
      <c r="A2019" s="30" t="s">
        <v>733</v>
      </c>
      <c r="B2019" s="30" t="s">
        <v>127</v>
      </c>
      <c r="C2019" s="30" t="s">
        <v>273</v>
      </c>
      <c r="D2019" s="30" t="s">
        <v>745</v>
      </c>
      <c r="E2019" s="35"/>
      <c r="F2019" s="31" t="s">
        <v>746</v>
      </c>
      <c r="G2019" s="17">
        <f>G2020</f>
        <v>831831</v>
      </c>
      <c r="H2019" s="17">
        <f>H2020</f>
        <v>831831</v>
      </c>
      <c r="I2019" s="17">
        <f>I2020</f>
        <v>831831</v>
      </c>
      <c r="J2019" s="17">
        <f>J2020</f>
        <v>0</v>
      </c>
      <c r="K2019" s="17">
        <f>K2020</f>
        <v>0</v>
      </c>
      <c r="L2019" s="17">
        <f>L2020</f>
        <v>0</v>
      </c>
      <c r="M2019" s="17">
        <f t="shared" si="9085"/>
        <v>831831</v>
      </c>
      <c r="N2019" s="17">
        <f t="shared" si="9086"/>
        <v>831831</v>
      </c>
      <c r="O2019" s="17">
        <f t="shared" si="9087"/>
        <v>831831</v>
      </c>
      <c r="P2019" s="17">
        <f>P2020</f>
        <v>0</v>
      </c>
      <c r="Q2019" s="17">
        <f>Q2020</f>
        <v>0</v>
      </c>
      <c r="R2019" s="17">
        <f>R2020</f>
        <v>0</v>
      </c>
      <c r="S2019" s="17">
        <f>S2020</f>
        <v>0</v>
      </c>
      <c r="T2019" s="17">
        <f>T2020</f>
        <v>0</v>
      </c>
      <c r="U2019" s="17">
        <f>U2020</f>
        <v>0</v>
      </c>
      <c r="V2019" s="17">
        <f>V2020</f>
        <v>0</v>
      </c>
      <c r="W2019" s="17">
        <f>W2020</f>
        <v>0</v>
      </c>
      <c r="X2019" s="17">
        <f>X2020</f>
        <v>0</v>
      </c>
      <c r="Y2019" s="17">
        <f t="shared" si="8939"/>
        <v>831831</v>
      </c>
      <c r="Z2019" s="17">
        <f t="shared" si="8940"/>
        <v>831831</v>
      </c>
      <c r="AA2019" s="17">
        <f t="shared" si="8941"/>
        <v>831831</v>
      </c>
      <c r="AB2019" s="17">
        <f>AB2020</f>
        <v>0</v>
      </c>
      <c r="AC2019" s="17">
        <f>AC2020</f>
        <v>0</v>
      </c>
      <c r="AD2019" s="17">
        <f>AD2020</f>
        <v>0</v>
      </c>
      <c r="AE2019" s="17">
        <f t="shared" si="8942"/>
        <v>831831</v>
      </c>
      <c r="AF2019" s="17">
        <f t="shared" si="8943"/>
        <v>831831</v>
      </c>
      <c r="AG2019" s="17">
        <f t="shared" si="8944"/>
        <v>831831</v>
      </c>
      <c r="AH2019" s="17">
        <f>AH2020</f>
        <v>0</v>
      </c>
      <c r="AI2019" s="17">
        <f>AI2020</f>
        <v>0</v>
      </c>
      <c r="AJ2019" s="17">
        <f>AJ2020</f>
        <v>0</v>
      </c>
      <c r="AK2019" s="17">
        <f>AK2020</f>
        <v>0</v>
      </c>
      <c r="AL2019" s="17">
        <f>AL2020</f>
        <v>0</v>
      </c>
      <c r="AM2019" s="17">
        <f>AM2020</f>
        <v>0</v>
      </c>
      <c r="AN2019" s="17">
        <f>AN2020</f>
        <v>0</v>
      </c>
      <c r="AO2019" s="17">
        <f>AO2020</f>
        <v>0</v>
      </c>
      <c r="AP2019" s="17">
        <f>AP2020</f>
        <v>0</v>
      </c>
      <c r="AQ2019" s="17">
        <f>AQ2020</f>
        <v>0</v>
      </c>
      <c r="AR2019" s="17">
        <f>AR2020</f>
        <v>0</v>
      </c>
      <c r="AS2019" s="17">
        <f>AS2020</f>
        <v>0</v>
      </c>
      <c r="AT2019" s="17">
        <f>AT2020</f>
        <v>0</v>
      </c>
      <c r="AU2019" s="17">
        <f>AU2020</f>
        <v>0</v>
      </c>
      <c r="AV2019" s="17">
        <f>AV2020</f>
        <v>0</v>
      </c>
      <c r="AW2019" s="17">
        <f t="shared" si="8945"/>
        <v>831831</v>
      </c>
      <c r="AX2019" s="17">
        <f t="shared" si="8946"/>
        <v>831831</v>
      </c>
      <c r="AY2019" s="17">
        <f t="shared" si="8947"/>
        <v>831831</v>
      </c>
      <c r="AZ2019" s="17">
        <f>AZ2020</f>
        <v>0</v>
      </c>
      <c r="BA2019" s="17">
        <f t="shared" si="8948"/>
        <v>831831</v>
      </c>
      <c r="BB2019" s="17">
        <f t="shared" si="8949"/>
        <v>831831</v>
      </c>
      <c r="BC2019" s="17">
        <f t="shared" si="8950"/>
        <v>831831</v>
      </c>
      <c r="BD2019" s="17">
        <f>BD2020</f>
        <v>0</v>
      </c>
      <c r="BE2019" s="17">
        <f>BE2020</f>
        <v>0</v>
      </c>
      <c r="BF2019" s="17">
        <f>BF2020</f>
        <v>0</v>
      </c>
      <c r="BG2019" s="17">
        <f>BG2020</f>
        <v>0</v>
      </c>
      <c r="BH2019" s="17">
        <f>BH2020</f>
        <v>0</v>
      </c>
      <c r="BI2019" s="17">
        <f>BI2020</f>
        <v>0</v>
      </c>
      <c r="BJ2019" s="17">
        <f>BJ2020</f>
        <v>0</v>
      </c>
      <c r="BK2019" s="17">
        <f>BK2020</f>
        <v>0</v>
      </c>
      <c r="BL2019" s="17">
        <f>BL2020</f>
        <v>0</v>
      </c>
      <c r="BM2019" s="17">
        <f>BM2020</f>
        <v>0</v>
      </c>
      <c r="BN2019" s="17">
        <f>BN2020</f>
        <v>0</v>
      </c>
      <c r="BO2019" s="17">
        <f t="shared" si="8951"/>
        <v>831831</v>
      </c>
      <c r="BP2019" s="17">
        <f t="shared" si="8952"/>
        <v>831831</v>
      </c>
      <c r="BQ2019" s="17">
        <f t="shared" si="8953"/>
        <v>831831</v>
      </c>
      <c r="BR2019" s="17">
        <f>BR2020</f>
        <v>0</v>
      </c>
      <c r="BS2019" s="17">
        <f>BS2020</f>
        <v>0</v>
      </c>
      <c r="BT2019" s="17">
        <f>BT2020</f>
        <v>0</v>
      </c>
      <c r="BU2019" s="17">
        <f t="shared" si="8954"/>
        <v>831831</v>
      </c>
      <c r="BV2019" s="17">
        <f t="shared" si="8955"/>
        <v>831831</v>
      </c>
      <c r="BW2019" s="17">
        <f t="shared" si="8956"/>
        <v>831831</v>
      </c>
      <c r="BX2019" s="17">
        <f>BX2020</f>
        <v>0</v>
      </c>
      <c r="BY2019" s="17">
        <f>BY2020</f>
        <v>0</v>
      </c>
      <c r="BZ2019" s="17">
        <f>BZ2020</f>
        <v>0</v>
      </c>
      <c r="CA2019" s="17">
        <f>CA2020</f>
        <v>0</v>
      </c>
      <c r="CB2019" s="17">
        <f>CB2020</f>
        <v>0</v>
      </c>
      <c r="CC2019" s="17">
        <f>CC2020</f>
        <v>0</v>
      </c>
      <c r="CD2019" s="17">
        <f>CD2020</f>
        <v>0</v>
      </c>
      <c r="CE2019" s="17">
        <f>CE2020</f>
        <v>0</v>
      </c>
      <c r="CF2019" s="17">
        <f>CF2020</f>
        <v>0</v>
      </c>
      <c r="CG2019" s="17">
        <f t="shared" si="8957"/>
        <v>831831</v>
      </c>
      <c r="CH2019" s="17">
        <f t="shared" si="8958"/>
        <v>831831</v>
      </c>
      <c r="CI2019" s="17">
        <f t="shared" si="8959"/>
        <v>831831</v>
      </c>
      <c r="CJ2019" s="17">
        <f>CJ2020</f>
        <v>0</v>
      </c>
      <c r="CK2019" s="32"/>
      <c r="CL2019" s="32"/>
      <c r="CM2019" s="25"/>
      <c r="CN2019" s="25"/>
      <c r="CO2019" s="25"/>
      <c r="CP2019" s="25"/>
      <c r="CQ2019" s="25"/>
      <c r="CR2019" s="25"/>
      <c r="CS2019" s="25"/>
    </row>
    <row r="2020" s="25" customFormat="1">
      <c r="A2020" s="30" t="s">
        <v>733</v>
      </c>
      <c r="B2020" s="30" t="s">
        <v>127</v>
      </c>
      <c r="C2020" s="30" t="s">
        <v>273</v>
      </c>
      <c r="D2020" s="30" t="s">
        <v>745</v>
      </c>
      <c r="E2020" s="30" t="s">
        <v>46</v>
      </c>
      <c r="F2020" s="31" t="s">
        <v>47</v>
      </c>
      <c r="G2020" s="17">
        <v>831831</v>
      </c>
      <c r="H2020" s="17">
        <v>831831</v>
      </c>
      <c r="I2020" s="17">
        <v>831831</v>
      </c>
      <c r="J2020" s="17"/>
      <c r="K2020" s="17"/>
      <c r="L2020" s="17"/>
      <c r="M2020" s="17">
        <f t="shared" si="9085"/>
        <v>831831</v>
      </c>
      <c r="N2020" s="17">
        <f t="shared" si="9086"/>
        <v>831831</v>
      </c>
      <c r="O2020" s="17">
        <f t="shared" si="9087"/>
        <v>831831</v>
      </c>
      <c r="P2020" s="17"/>
      <c r="Q2020" s="17"/>
      <c r="R2020" s="17"/>
      <c r="S2020" s="17"/>
      <c r="T2020" s="17"/>
      <c r="U2020" s="17"/>
      <c r="V2020" s="17"/>
      <c r="W2020" s="17"/>
      <c r="X2020" s="17"/>
      <c r="Y2020" s="17">
        <f t="shared" si="8939"/>
        <v>831831</v>
      </c>
      <c r="Z2020" s="17">
        <f t="shared" si="8940"/>
        <v>831831</v>
      </c>
      <c r="AA2020" s="17">
        <f t="shared" si="8941"/>
        <v>831831</v>
      </c>
      <c r="AB2020" s="17"/>
      <c r="AC2020" s="17"/>
      <c r="AD2020" s="17"/>
      <c r="AE2020" s="17">
        <f t="shared" si="8942"/>
        <v>831831</v>
      </c>
      <c r="AF2020" s="17">
        <f t="shared" si="8943"/>
        <v>831831</v>
      </c>
      <c r="AG2020" s="17">
        <f t="shared" si="8944"/>
        <v>831831</v>
      </c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>
        <f t="shared" si="8945"/>
        <v>831831</v>
      </c>
      <c r="AX2020" s="17">
        <f t="shared" si="8946"/>
        <v>831831</v>
      </c>
      <c r="AY2020" s="17">
        <f t="shared" si="8947"/>
        <v>831831</v>
      </c>
      <c r="AZ2020" s="17"/>
      <c r="BA2020" s="17">
        <f t="shared" si="8948"/>
        <v>831831</v>
      </c>
      <c r="BB2020" s="17">
        <f t="shared" si="8949"/>
        <v>831831</v>
      </c>
      <c r="BC2020" s="17">
        <f t="shared" si="8950"/>
        <v>831831</v>
      </c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>
        <f t="shared" si="8951"/>
        <v>831831</v>
      </c>
      <c r="BP2020" s="17">
        <f t="shared" si="8952"/>
        <v>831831</v>
      </c>
      <c r="BQ2020" s="17">
        <f t="shared" si="8953"/>
        <v>831831</v>
      </c>
      <c r="BR2020" s="17"/>
      <c r="BS2020" s="17"/>
      <c r="BT2020" s="17"/>
      <c r="BU2020" s="17">
        <f t="shared" si="8954"/>
        <v>831831</v>
      </c>
      <c r="BV2020" s="17">
        <f t="shared" si="8955"/>
        <v>831831</v>
      </c>
      <c r="BW2020" s="17">
        <f t="shared" si="8956"/>
        <v>831831</v>
      </c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>
        <f t="shared" si="8957"/>
        <v>831831</v>
      </c>
      <c r="CH2020" s="17">
        <f t="shared" si="8958"/>
        <v>831831</v>
      </c>
      <c r="CI2020" s="17">
        <f t="shared" si="8959"/>
        <v>831831</v>
      </c>
      <c r="CJ2020" s="17"/>
      <c r="CK2020" s="32"/>
      <c r="CL2020" s="32"/>
      <c r="CM2020" s="25"/>
      <c r="CN2020" s="25"/>
      <c r="CO2020" s="25"/>
      <c r="CP2020" s="25"/>
      <c r="CQ2020" s="25"/>
      <c r="CR2020" s="25"/>
      <c r="CS2020" s="25"/>
    </row>
    <row r="2021" s="25" customFormat="1">
      <c r="A2021" s="30" t="s">
        <v>733</v>
      </c>
      <c r="B2021" s="30" t="s">
        <v>127</v>
      </c>
      <c r="C2021" s="30" t="s">
        <v>273</v>
      </c>
      <c r="D2021" s="30" t="s">
        <v>747</v>
      </c>
      <c r="E2021" s="35"/>
      <c r="F2021" s="31" t="s">
        <v>185</v>
      </c>
      <c r="G2021" s="17">
        <f t="shared" ref="G2021:G2022" si="9088">G2022</f>
        <v>218600.29999999999</v>
      </c>
      <c r="H2021" s="17">
        <f t="shared" ref="H2021:H2022" si="9089">H2022</f>
        <v>445103.09999999998</v>
      </c>
      <c r="I2021" s="17">
        <f t="shared" ref="I2021:I2022" si="9090">I2022</f>
        <v>145103.10000000001</v>
      </c>
      <c r="J2021" s="17">
        <f t="shared" ref="J2021:J2022" si="9091">J2022</f>
        <v>0</v>
      </c>
      <c r="K2021" s="17">
        <f t="shared" ref="K2021:K2022" si="9092">K2022</f>
        <v>0</v>
      </c>
      <c r="L2021" s="17">
        <f t="shared" ref="L2021:L2022" si="9093">L2022</f>
        <v>0</v>
      </c>
      <c r="M2021" s="17">
        <f t="shared" si="9085"/>
        <v>218600.29999999999</v>
      </c>
      <c r="N2021" s="17">
        <f t="shared" si="9086"/>
        <v>445103.09999999998</v>
      </c>
      <c r="O2021" s="17">
        <f t="shared" si="9087"/>
        <v>145103.10000000001</v>
      </c>
      <c r="P2021" s="17">
        <f t="shared" ref="P2021:P2022" si="9094">P2022</f>
        <v>0</v>
      </c>
      <c r="Q2021" s="17">
        <f t="shared" ref="Q2021:Q2022" si="9095">Q2022</f>
        <v>0</v>
      </c>
      <c r="R2021" s="17">
        <f t="shared" ref="R2021:R2022" si="9096">R2022</f>
        <v>0</v>
      </c>
      <c r="S2021" s="17">
        <f t="shared" ref="S2021:S2022" si="9097">S2022</f>
        <v>5053.4343699999999</v>
      </c>
      <c r="T2021" s="17">
        <f t="shared" ref="T2021:T2022" si="9098">T2022</f>
        <v>0</v>
      </c>
      <c r="U2021" s="17">
        <f t="shared" ref="U2021:U2022" si="9099">U2022</f>
        <v>0</v>
      </c>
      <c r="V2021" s="17">
        <f t="shared" ref="V2021:V2022" si="9100">V2022</f>
        <v>0</v>
      </c>
      <c r="W2021" s="17">
        <f t="shared" ref="W2021:W2022" si="9101">W2022</f>
        <v>0</v>
      </c>
      <c r="X2021" s="17">
        <f t="shared" ref="X2021:X2022" si="9102">X2022</f>
        <v>0</v>
      </c>
      <c r="Y2021" s="17">
        <f t="shared" si="8939"/>
        <v>223653.73436999999</v>
      </c>
      <c r="Z2021" s="17">
        <f t="shared" si="8940"/>
        <v>445103.09999999998</v>
      </c>
      <c r="AA2021" s="17">
        <f t="shared" si="8941"/>
        <v>145103.10000000001</v>
      </c>
      <c r="AB2021" s="17">
        <f t="shared" ref="AB2021:AB2022" si="9103">AB2022</f>
        <v>0</v>
      </c>
      <c r="AC2021" s="17">
        <f t="shared" ref="AC2021:AC2022" si="9104">AC2022</f>
        <v>0</v>
      </c>
      <c r="AD2021" s="17">
        <f t="shared" ref="AD2021:AD2022" si="9105">AD2022</f>
        <v>0</v>
      </c>
      <c r="AE2021" s="17">
        <f t="shared" si="8942"/>
        <v>223653.73436999999</v>
      </c>
      <c r="AF2021" s="17">
        <f t="shared" si="8943"/>
        <v>445103.09999999998</v>
      </c>
      <c r="AG2021" s="17">
        <f t="shared" si="8944"/>
        <v>145103.10000000001</v>
      </c>
      <c r="AH2021" s="17">
        <f t="shared" ref="AH2021:AH2022" si="9106">AH2022</f>
        <v>0</v>
      </c>
      <c r="AI2021" s="17">
        <f t="shared" ref="AI2021:AI2022" si="9107">AI2022</f>
        <v>0</v>
      </c>
      <c r="AJ2021" s="17">
        <f t="shared" ref="AJ2021:AJ2022" si="9108">AJ2022</f>
        <v>0</v>
      </c>
      <c r="AK2021" s="17">
        <f t="shared" ref="AK2021:AK2022" si="9109">AK2022</f>
        <v>0</v>
      </c>
      <c r="AL2021" s="17">
        <f t="shared" ref="AL2021:AL2022" si="9110">AL2022</f>
        <v>0</v>
      </c>
      <c r="AM2021" s="17">
        <f t="shared" ref="AM2021:AM2022" si="9111">AM2022</f>
        <v>150057.79999999999</v>
      </c>
      <c r="AN2021" s="17">
        <f t="shared" ref="AN2021:AN2022" si="9112">AN2022</f>
        <v>0</v>
      </c>
      <c r="AO2021" s="17">
        <f t="shared" ref="AO2021:AO2022" si="9113">AO2022</f>
        <v>0</v>
      </c>
      <c r="AP2021" s="17">
        <f t="shared" ref="AP2021:AP2022" si="9114">AP2022</f>
        <v>0</v>
      </c>
      <c r="AQ2021" s="17">
        <f t="shared" ref="AQ2021:AQ2022" si="9115">AQ2022</f>
        <v>0</v>
      </c>
      <c r="AR2021" s="17">
        <f t="shared" ref="AR2021:AR2022" si="9116">AR2022</f>
        <v>0</v>
      </c>
      <c r="AS2021" s="17">
        <f t="shared" ref="AS2021:AS2022" si="9117">AS2022</f>
        <v>0</v>
      </c>
      <c r="AT2021" s="17">
        <f t="shared" ref="AT2021:AT2022" si="9118">AT2022</f>
        <v>0</v>
      </c>
      <c r="AU2021" s="17">
        <f t="shared" ref="AU2021:AU2022" si="9119">AU2022</f>
        <v>0</v>
      </c>
      <c r="AV2021" s="17">
        <f t="shared" ref="AV2021:AV2022" si="9120">AV2022</f>
        <v>0</v>
      </c>
      <c r="AW2021" s="17">
        <f t="shared" si="8945"/>
        <v>223653.73436999999</v>
      </c>
      <c r="AX2021" s="17">
        <f t="shared" si="8946"/>
        <v>595160.89999999991</v>
      </c>
      <c r="AY2021" s="17">
        <f t="shared" si="8947"/>
        <v>145103.10000000001</v>
      </c>
      <c r="AZ2021" s="17">
        <f t="shared" ref="AZ2021:AZ2022" si="9121">AZ2022</f>
        <v>0</v>
      </c>
      <c r="BA2021" s="17">
        <f t="shared" si="8948"/>
        <v>223653.73436999999</v>
      </c>
      <c r="BB2021" s="17">
        <f t="shared" si="8949"/>
        <v>595160.89999999991</v>
      </c>
      <c r="BC2021" s="17">
        <f t="shared" si="8950"/>
        <v>145103.10000000001</v>
      </c>
      <c r="BD2021" s="17">
        <f t="shared" ref="BD2021:BD2022" si="9122">BD2022</f>
        <v>0</v>
      </c>
      <c r="BE2021" s="17">
        <f t="shared" ref="BE2021:BE2022" si="9123">BE2022</f>
        <v>0</v>
      </c>
      <c r="BF2021" s="17">
        <f t="shared" ref="BF2021:BF2022" si="9124">BF2022</f>
        <v>0</v>
      </c>
      <c r="BG2021" s="17">
        <f t="shared" ref="BG2021:BG2022" si="9125">BG2022</f>
        <v>0</v>
      </c>
      <c r="BH2021" s="17">
        <f t="shared" ref="BH2021:BH2022" si="9126">BH2022</f>
        <v>5183.8370000000004</v>
      </c>
      <c r="BI2021" s="17">
        <f t="shared" ref="BI2021:BI2022" si="9127">BI2022</f>
        <v>0</v>
      </c>
      <c r="BJ2021" s="17">
        <f t="shared" ref="BJ2021:BJ2022" si="9128">BJ2022</f>
        <v>-37040.874000000003</v>
      </c>
      <c r="BK2021" s="17">
        <f t="shared" ref="BK2021:BK2022" si="9129">BK2022</f>
        <v>0</v>
      </c>
      <c r="BL2021" s="17">
        <f t="shared" ref="BL2021:BL2022" si="9130">BL2022</f>
        <v>1138.0740000000001</v>
      </c>
      <c r="BM2021" s="17">
        <f t="shared" ref="BM2021:BM2022" si="9131">BM2022</f>
        <v>0</v>
      </c>
      <c r="BN2021" s="17">
        <f t="shared" ref="BN2021:BN2022" si="9132">BN2022</f>
        <v>154841.038</v>
      </c>
      <c r="BO2021" s="17">
        <f t="shared" si="8951"/>
        <v>223653.73436999999</v>
      </c>
      <c r="BP2021" s="17">
        <f t="shared" si="8952"/>
        <v>563303.86300000001</v>
      </c>
      <c r="BQ2021" s="17">
        <f t="shared" si="8953"/>
        <v>301082.212</v>
      </c>
      <c r="BR2021" s="17">
        <f t="shared" ref="BR2021:BR2022" si="9133">BR2022</f>
        <v>0</v>
      </c>
      <c r="BS2021" s="17">
        <f t="shared" ref="BS2021:BS2022" si="9134">BS2022</f>
        <v>0</v>
      </c>
      <c r="BT2021" s="17">
        <f t="shared" ref="BT2021:BT2022" si="9135">BT2022</f>
        <v>0</v>
      </c>
      <c r="BU2021" s="17">
        <f t="shared" si="8954"/>
        <v>223653.73436999999</v>
      </c>
      <c r="BV2021" s="17">
        <f t="shared" si="8955"/>
        <v>563303.86300000001</v>
      </c>
      <c r="BW2021" s="17">
        <f t="shared" si="8956"/>
        <v>301082.212</v>
      </c>
      <c r="BX2021" s="17">
        <f t="shared" ref="BX2021:BX2022" si="9136">BX2022</f>
        <v>0</v>
      </c>
      <c r="BY2021" s="17">
        <f t="shared" ref="BY2021:BY2022" si="9137">BY2022</f>
        <v>0</v>
      </c>
      <c r="BZ2021" s="17">
        <f t="shared" ref="BZ2021:BZ2022" si="9138">BZ2022</f>
        <v>0</v>
      </c>
      <c r="CA2021" s="17">
        <f t="shared" ref="CA2021:CA2022" si="9139">CA2022</f>
        <v>0</v>
      </c>
      <c r="CB2021" s="17">
        <f t="shared" ref="CB2021:CB2022" si="9140">CB2022</f>
        <v>0</v>
      </c>
      <c r="CC2021" s="17">
        <f t="shared" ref="CC2021:CC2022" si="9141">CC2022</f>
        <v>0</v>
      </c>
      <c r="CD2021" s="17">
        <f t="shared" ref="CD2021:CD2022" si="9142">CD2022</f>
        <v>0</v>
      </c>
      <c r="CE2021" s="17">
        <f t="shared" ref="CE2021:CE2022" si="9143">CE2022</f>
        <v>0</v>
      </c>
      <c r="CF2021" s="17">
        <f t="shared" ref="CF2021:CF2022" si="9144">CF2022</f>
        <v>0</v>
      </c>
      <c r="CG2021" s="17">
        <f t="shared" si="8957"/>
        <v>223653.73436999999</v>
      </c>
      <c r="CH2021" s="17">
        <f t="shared" si="8958"/>
        <v>563303.86300000001</v>
      </c>
      <c r="CI2021" s="17">
        <f t="shared" si="8959"/>
        <v>301082.212</v>
      </c>
      <c r="CJ2021" s="17">
        <f t="shared" ref="CJ2021:CJ2022" si="9145">CJ2022</f>
        <v>0</v>
      </c>
      <c r="CK2021" s="32"/>
      <c r="CL2021" s="32"/>
      <c r="CM2021" s="25"/>
      <c r="CN2021" s="25"/>
      <c r="CO2021" s="25"/>
      <c r="CP2021" s="25"/>
      <c r="CQ2021" s="25"/>
      <c r="CR2021" s="25"/>
      <c r="CS2021" s="25"/>
    </row>
    <row r="2022" s="25" customFormat="1">
      <c r="A2022" s="30" t="s">
        <v>733</v>
      </c>
      <c r="B2022" s="30" t="s">
        <v>127</v>
      </c>
      <c r="C2022" s="30" t="s">
        <v>273</v>
      </c>
      <c r="D2022" s="30" t="s">
        <v>748</v>
      </c>
      <c r="E2022" s="35"/>
      <c r="F2022" s="31" t="s">
        <v>532</v>
      </c>
      <c r="G2022" s="17">
        <f t="shared" si="9088"/>
        <v>218600.29999999999</v>
      </c>
      <c r="H2022" s="17">
        <f t="shared" si="9089"/>
        <v>445103.09999999998</v>
      </c>
      <c r="I2022" s="17">
        <f t="shared" si="9090"/>
        <v>145103.10000000001</v>
      </c>
      <c r="J2022" s="17">
        <f t="shared" si="9091"/>
        <v>0</v>
      </c>
      <c r="K2022" s="17">
        <f t="shared" si="9092"/>
        <v>0</v>
      </c>
      <c r="L2022" s="17">
        <f t="shared" si="9093"/>
        <v>0</v>
      </c>
      <c r="M2022" s="17">
        <f t="shared" si="9085"/>
        <v>218600.29999999999</v>
      </c>
      <c r="N2022" s="17">
        <f t="shared" si="9086"/>
        <v>445103.09999999998</v>
      </c>
      <c r="O2022" s="17">
        <f t="shared" si="9087"/>
        <v>145103.10000000001</v>
      </c>
      <c r="P2022" s="17">
        <f t="shared" si="9094"/>
        <v>0</v>
      </c>
      <c r="Q2022" s="17">
        <f t="shared" si="9095"/>
        <v>0</v>
      </c>
      <c r="R2022" s="17">
        <f t="shared" si="9096"/>
        <v>0</v>
      </c>
      <c r="S2022" s="17">
        <f t="shared" si="9097"/>
        <v>5053.4343699999999</v>
      </c>
      <c r="T2022" s="17">
        <f t="shared" si="9098"/>
        <v>0</v>
      </c>
      <c r="U2022" s="17">
        <f t="shared" si="9099"/>
        <v>0</v>
      </c>
      <c r="V2022" s="17">
        <f t="shared" si="9100"/>
        <v>0</v>
      </c>
      <c r="W2022" s="17">
        <f t="shared" si="9101"/>
        <v>0</v>
      </c>
      <c r="X2022" s="17">
        <f t="shared" si="9102"/>
        <v>0</v>
      </c>
      <c r="Y2022" s="17">
        <f t="shared" si="8939"/>
        <v>223653.73436999999</v>
      </c>
      <c r="Z2022" s="17">
        <f t="shared" si="8940"/>
        <v>445103.09999999998</v>
      </c>
      <c r="AA2022" s="17">
        <f t="shared" si="8941"/>
        <v>145103.10000000001</v>
      </c>
      <c r="AB2022" s="17">
        <f t="shared" si="9103"/>
        <v>0</v>
      </c>
      <c r="AC2022" s="17">
        <f t="shared" si="9104"/>
        <v>0</v>
      </c>
      <c r="AD2022" s="17">
        <f t="shared" si="9105"/>
        <v>0</v>
      </c>
      <c r="AE2022" s="17">
        <f t="shared" si="8942"/>
        <v>223653.73436999999</v>
      </c>
      <c r="AF2022" s="17">
        <f t="shared" si="8943"/>
        <v>445103.09999999998</v>
      </c>
      <c r="AG2022" s="17">
        <f t="shared" si="8944"/>
        <v>145103.10000000001</v>
      </c>
      <c r="AH2022" s="17">
        <f t="shared" si="9106"/>
        <v>0</v>
      </c>
      <c r="AI2022" s="17">
        <f t="shared" si="9107"/>
        <v>0</v>
      </c>
      <c r="AJ2022" s="17">
        <f t="shared" si="9108"/>
        <v>0</v>
      </c>
      <c r="AK2022" s="17">
        <f t="shared" si="9109"/>
        <v>0</v>
      </c>
      <c r="AL2022" s="17">
        <f t="shared" si="9110"/>
        <v>0</v>
      </c>
      <c r="AM2022" s="17">
        <f t="shared" si="9111"/>
        <v>150057.79999999999</v>
      </c>
      <c r="AN2022" s="17">
        <f t="shared" si="9112"/>
        <v>0</v>
      </c>
      <c r="AO2022" s="17">
        <f t="shared" si="9113"/>
        <v>0</v>
      </c>
      <c r="AP2022" s="17">
        <f t="shared" si="9114"/>
        <v>0</v>
      </c>
      <c r="AQ2022" s="17">
        <f t="shared" si="9115"/>
        <v>0</v>
      </c>
      <c r="AR2022" s="17">
        <f t="shared" si="9116"/>
        <v>0</v>
      </c>
      <c r="AS2022" s="17">
        <f t="shared" si="9117"/>
        <v>0</v>
      </c>
      <c r="AT2022" s="17">
        <f t="shared" si="9118"/>
        <v>0</v>
      </c>
      <c r="AU2022" s="17">
        <f t="shared" si="9119"/>
        <v>0</v>
      </c>
      <c r="AV2022" s="17">
        <f t="shared" si="9120"/>
        <v>0</v>
      </c>
      <c r="AW2022" s="17">
        <f t="shared" si="8945"/>
        <v>223653.73436999999</v>
      </c>
      <c r="AX2022" s="17">
        <f t="shared" si="8946"/>
        <v>595160.89999999991</v>
      </c>
      <c r="AY2022" s="17">
        <f t="shared" si="8947"/>
        <v>145103.10000000001</v>
      </c>
      <c r="AZ2022" s="17">
        <f t="shared" si="9121"/>
        <v>0</v>
      </c>
      <c r="BA2022" s="17">
        <f t="shared" si="8948"/>
        <v>223653.73436999999</v>
      </c>
      <c r="BB2022" s="17">
        <f t="shared" si="8949"/>
        <v>595160.89999999991</v>
      </c>
      <c r="BC2022" s="17">
        <f t="shared" si="8950"/>
        <v>145103.10000000001</v>
      </c>
      <c r="BD2022" s="17">
        <f t="shared" si="9122"/>
        <v>0</v>
      </c>
      <c r="BE2022" s="17">
        <f t="shared" si="9123"/>
        <v>0</v>
      </c>
      <c r="BF2022" s="17">
        <f t="shared" si="9124"/>
        <v>0</v>
      </c>
      <c r="BG2022" s="17">
        <f t="shared" si="9125"/>
        <v>0</v>
      </c>
      <c r="BH2022" s="17">
        <f t="shared" si="9126"/>
        <v>5183.8370000000004</v>
      </c>
      <c r="BI2022" s="17">
        <f t="shared" si="9127"/>
        <v>0</v>
      </c>
      <c r="BJ2022" s="17">
        <f t="shared" si="9128"/>
        <v>-37040.874000000003</v>
      </c>
      <c r="BK2022" s="17">
        <f t="shared" si="9129"/>
        <v>0</v>
      </c>
      <c r="BL2022" s="17">
        <f t="shared" si="9130"/>
        <v>1138.0740000000001</v>
      </c>
      <c r="BM2022" s="17">
        <f t="shared" si="9131"/>
        <v>0</v>
      </c>
      <c r="BN2022" s="17">
        <f t="shared" si="9132"/>
        <v>154841.038</v>
      </c>
      <c r="BO2022" s="17">
        <f t="shared" si="8951"/>
        <v>223653.73436999999</v>
      </c>
      <c r="BP2022" s="17">
        <f t="shared" si="8952"/>
        <v>563303.86300000001</v>
      </c>
      <c r="BQ2022" s="17">
        <f t="shared" si="8953"/>
        <v>301082.212</v>
      </c>
      <c r="BR2022" s="17">
        <f t="shared" si="9133"/>
        <v>0</v>
      </c>
      <c r="BS2022" s="17">
        <f t="shared" si="9134"/>
        <v>0</v>
      </c>
      <c r="BT2022" s="17">
        <f t="shared" si="9135"/>
        <v>0</v>
      </c>
      <c r="BU2022" s="17">
        <f t="shared" si="8954"/>
        <v>223653.73436999999</v>
      </c>
      <c r="BV2022" s="17">
        <f t="shared" si="8955"/>
        <v>563303.86300000001</v>
      </c>
      <c r="BW2022" s="17">
        <f t="shared" si="8956"/>
        <v>301082.212</v>
      </c>
      <c r="BX2022" s="17">
        <f t="shared" si="9136"/>
        <v>0</v>
      </c>
      <c r="BY2022" s="17">
        <f t="shared" si="9137"/>
        <v>0</v>
      </c>
      <c r="BZ2022" s="17">
        <f t="shared" si="9138"/>
        <v>0</v>
      </c>
      <c r="CA2022" s="17">
        <f t="shared" si="9139"/>
        <v>0</v>
      </c>
      <c r="CB2022" s="17">
        <f t="shared" si="9140"/>
        <v>0</v>
      </c>
      <c r="CC2022" s="17">
        <f t="shared" si="9141"/>
        <v>0</v>
      </c>
      <c r="CD2022" s="17">
        <f t="shared" si="9142"/>
        <v>0</v>
      </c>
      <c r="CE2022" s="17">
        <f t="shared" si="9143"/>
        <v>0</v>
      </c>
      <c r="CF2022" s="17">
        <f t="shared" si="9144"/>
        <v>0</v>
      </c>
      <c r="CG2022" s="17">
        <f t="shared" si="8957"/>
        <v>223653.73436999999</v>
      </c>
      <c r="CH2022" s="17">
        <f t="shared" si="8958"/>
        <v>563303.86300000001</v>
      </c>
      <c r="CI2022" s="17">
        <f t="shared" si="8959"/>
        <v>301082.212</v>
      </c>
      <c r="CJ2022" s="17">
        <f t="shared" si="9145"/>
        <v>0</v>
      </c>
      <c r="CK2022" s="32"/>
      <c r="CL2022" s="32"/>
      <c r="CM2022" s="25"/>
      <c r="CN2022" s="25"/>
      <c r="CO2022" s="25"/>
      <c r="CP2022" s="25"/>
      <c r="CQ2022" s="25"/>
      <c r="CR2022" s="25"/>
      <c r="CS2022" s="25"/>
    </row>
    <row r="2023" s="25" customFormat="1">
      <c r="A2023" s="30" t="s">
        <v>733</v>
      </c>
      <c r="B2023" s="30" t="s">
        <v>127</v>
      </c>
      <c r="C2023" s="30" t="s">
        <v>273</v>
      </c>
      <c r="D2023" s="30" t="s">
        <v>749</v>
      </c>
      <c r="E2023" s="35"/>
      <c r="F2023" s="31" t="s">
        <v>534</v>
      </c>
      <c r="G2023" s="17">
        <f>G2024+G2025</f>
        <v>218600.29999999999</v>
      </c>
      <c r="H2023" s="17">
        <f>H2024+H2025</f>
        <v>445103.09999999998</v>
      </c>
      <c r="I2023" s="17">
        <f>I2024+I2025</f>
        <v>145103.10000000001</v>
      </c>
      <c r="J2023" s="17">
        <f>J2024+J2025</f>
        <v>0</v>
      </c>
      <c r="K2023" s="17">
        <f>K2024+K2025</f>
        <v>0</v>
      </c>
      <c r="L2023" s="17">
        <f>L2024+L2025</f>
        <v>0</v>
      </c>
      <c r="M2023" s="17">
        <f t="shared" si="9085"/>
        <v>218600.29999999999</v>
      </c>
      <c r="N2023" s="17">
        <f t="shared" si="9086"/>
        <v>445103.09999999998</v>
      </c>
      <c r="O2023" s="17">
        <f t="shared" si="9087"/>
        <v>145103.10000000001</v>
      </c>
      <c r="P2023" s="17">
        <f>P2024+P2025</f>
        <v>0</v>
      </c>
      <c r="Q2023" s="17">
        <f>Q2024+Q2025</f>
        <v>0</v>
      </c>
      <c r="R2023" s="17">
        <f>R2024+R2025</f>
        <v>0</v>
      </c>
      <c r="S2023" s="17">
        <f>S2024+S2025</f>
        <v>5053.4343699999999</v>
      </c>
      <c r="T2023" s="17">
        <f>T2024+T2025</f>
        <v>0</v>
      </c>
      <c r="U2023" s="17">
        <f>U2024+U2025</f>
        <v>0</v>
      </c>
      <c r="V2023" s="17">
        <f>V2024+V2025</f>
        <v>0</v>
      </c>
      <c r="W2023" s="17">
        <f>W2024+W2025</f>
        <v>0</v>
      </c>
      <c r="X2023" s="17">
        <f>X2024+X2025</f>
        <v>0</v>
      </c>
      <c r="Y2023" s="17">
        <f t="shared" si="8939"/>
        <v>223653.73436999999</v>
      </c>
      <c r="Z2023" s="17">
        <f t="shared" si="8940"/>
        <v>445103.09999999998</v>
      </c>
      <c r="AA2023" s="17">
        <f t="shared" si="8941"/>
        <v>145103.10000000001</v>
      </c>
      <c r="AB2023" s="17">
        <f>AB2024+AB2025</f>
        <v>0</v>
      </c>
      <c r="AC2023" s="17">
        <f>AC2024+AC2025</f>
        <v>0</v>
      </c>
      <c r="AD2023" s="17">
        <f>AD2024+AD2025</f>
        <v>0</v>
      </c>
      <c r="AE2023" s="17">
        <f t="shared" si="8942"/>
        <v>223653.73436999999</v>
      </c>
      <c r="AF2023" s="17">
        <f t="shared" si="8943"/>
        <v>445103.09999999998</v>
      </c>
      <c r="AG2023" s="17">
        <f t="shared" si="8944"/>
        <v>145103.10000000001</v>
      </c>
      <c r="AH2023" s="17">
        <f>AH2024+AH2025</f>
        <v>0</v>
      </c>
      <c r="AI2023" s="17">
        <f>AI2024+AI2025</f>
        <v>0</v>
      </c>
      <c r="AJ2023" s="17">
        <f>AJ2024+AJ2025</f>
        <v>0</v>
      </c>
      <c r="AK2023" s="17">
        <f>AK2024+AK2025</f>
        <v>0</v>
      </c>
      <c r="AL2023" s="17">
        <f>AL2024+AL2025</f>
        <v>0</v>
      </c>
      <c r="AM2023" s="17">
        <f>AM2024+AM2025</f>
        <v>150057.79999999999</v>
      </c>
      <c r="AN2023" s="17">
        <f>AN2024+AN2025</f>
        <v>0</v>
      </c>
      <c r="AO2023" s="17">
        <f>AO2024+AO2025</f>
        <v>0</v>
      </c>
      <c r="AP2023" s="17">
        <f>AP2024+AP2025</f>
        <v>0</v>
      </c>
      <c r="AQ2023" s="17">
        <f>AQ2024+AQ2025</f>
        <v>0</v>
      </c>
      <c r="AR2023" s="17">
        <f>AR2024+AR2025</f>
        <v>0</v>
      </c>
      <c r="AS2023" s="17">
        <f>AS2024+AS2025</f>
        <v>0</v>
      </c>
      <c r="AT2023" s="17">
        <f>AT2024+AT2025</f>
        <v>0</v>
      </c>
      <c r="AU2023" s="17">
        <f>AU2024+AU2025</f>
        <v>0</v>
      </c>
      <c r="AV2023" s="17">
        <f>AV2024+AV2025</f>
        <v>0</v>
      </c>
      <c r="AW2023" s="17">
        <f t="shared" si="8945"/>
        <v>223653.73436999999</v>
      </c>
      <c r="AX2023" s="17">
        <f t="shared" si="8946"/>
        <v>595160.89999999991</v>
      </c>
      <c r="AY2023" s="17">
        <f t="shared" si="8947"/>
        <v>145103.10000000001</v>
      </c>
      <c r="AZ2023" s="17">
        <f>AZ2024+AZ2025</f>
        <v>0</v>
      </c>
      <c r="BA2023" s="17">
        <f t="shared" si="8948"/>
        <v>223653.73436999999</v>
      </c>
      <c r="BB2023" s="17">
        <f t="shared" si="8949"/>
        <v>595160.89999999991</v>
      </c>
      <c r="BC2023" s="17">
        <f t="shared" si="8950"/>
        <v>145103.10000000001</v>
      </c>
      <c r="BD2023" s="17">
        <f>BD2024+BD2025</f>
        <v>0</v>
      </c>
      <c r="BE2023" s="17">
        <f>BE2024+BE2025</f>
        <v>0</v>
      </c>
      <c r="BF2023" s="17">
        <f>BF2024+BF2025</f>
        <v>0</v>
      </c>
      <c r="BG2023" s="17">
        <f>BG2024+BG2025</f>
        <v>0</v>
      </c>
      <c r="BH2023" s="17">
        <f>BH2024+BH2025</f>
        <v>5183.8370000000004</v>
      </c>
      <c r="BI2023" s="17">
        <f>BI2024+BI2025</f>
        <v>0</v>
      </c>
      <c r="BJ2023" s="17">
        <f>BJ2024+BJ2025</f>
        <v>-37040.874000000003</v>
      </c>
      <c r="BK2023" s="17">
        <f>BK2024+BK2025</f>
        <v>0</v>
      </c>
      <c r="BL2023" s="17">
        <f>BL2024+BL2025</f>
        <v>1138.0740000000001</v>
      </c>
      <c r="BM2023" s="17">
        <f>BM2024+BM2025</f>
        <v>0</v>
      </c>
      <c r="BN2023" s="17">
        <f>BN2024+BN2025</f>
        <v>154841.038</v>
      </c>
      <c r="BO2023" s="17">
        <f t="shared" si="8951"/>
        <v>223653.73436999999</v>
      </c>
      <c r="BP2023" s="17">
        <f t="shared" si="8952"/>
        <v>563303.86300000001</v>
      </c>
      <c r="BQ2023" s="17">
        <f t="shared" si="8953"/>
        <v>301082.212</v>
      </c>
      <c r="BR2023" s="17">
        <f>BR2024+BR2025</f>
        <v>0</v>
      </c>
      <c r="BS2023" s="17">
        <f>BS2024+BS2025</f>
        <v>0</v>
      </c>
      <c r="BT2023" s="17">
        <f>BT2024+BT2025</f>
        <v>0</v>
      </c>
      <c r="BU2023" s="17">
        <f t="shared" si="8954"/>
        <v>223653.73436999999</v>
      </c>
      <c r="BV2023" s="17">
        <f t="shared" si="8955"/>
        <v>563303.86300000001</v>
      </c>
      <c r="BW2023" s="17">
        <f t="shared" si="8956"/>
        <v>301082.212</v>
      </c>
      <c r="BX2023" s="17">
        <f>BX2024+BX2025</f>
        <v>0</v>
      </c>
      <c r="BY2023" s="17">
        <f>BY2024+BY2025</f>
        <v>0</v>
      </c>
      <c r="BZ2023" s="17">
        <f>BZ2024+BZ2025</f>
        <v>0</v>
      </c>
      <c r="CA2023" s="17">
        <f>CA2024+CA2025</f>
        <v>0</v>
      </c>
      <c r="CB2023" s="17">
        <f>CB2024+CB2025</f>
        <v>0</v>
      </c>
      <c r="CC2023" s="17">
        <f>CC2024+CC2025</f>
        <v>0</v>
      </c>
      <c r="CD2023" s="17">
        <f>CD2024+CD2025</f>
        <v>0</v>
      </c>
      <c r="CE2023" s="17">
        <f>CE2024+CE2025</f>
        <v>0</v>
      </c>
      <c r="CF2023" s="17">
        <f>CF2024+CF2025</f>
        <v>0</v>
      </c>
      <c r="CG2023" s="17">
        <f t="shared" si="8957"/>
        <v>223653.73436999999</v>
      </c>
      <c r="CH2023" s="17">
        <f t="shared" si="8958"/>
        <v>563303.86300000001</v>
      </c>
      <c r="CI2023" s="17">
        <f t="shared" si="8959"/>
        <v>301082.212</v>
      </c>
      <c r="CJ2023" s="17">
        <f>CJ2024+CJ2025</f>
        <v>0</v>
      </c>
      <c r="CK2023" s="32"/>
      <c r="CL2023" s="32"/>
      <c r="CM2023" s="25"/>
      <c r="CN2023" s="25"/>
      <c r="CO2023" s="25"/>
      <c r="CP2023" s="25"/>
      <c r="CQ2023" s="25"/>
      <c r="CR2023" s="25"/>
      <c r="CS2023" s="25"/>
    </row>
    <row r="2024" s="25" customFormat="1">
      <c r="A2024" s="30" t="s">
        <v>733</v>
      </c>
      <c r="B2024" s="30" t="s">
        <v>127</v>
      </c>
      <c r="C2024" s="30" t="s">
        <v>273</v>
      </c>
      <c r="D2024" s="30" t="s">
        <v>749</v>
      </c>
      <c r="E2024" s="30" t="s">
        <v>46</v>
      </c>
      <c r="F2024" s="31" t="s">
        <v>47</v>
      </c>
      <c r="G2024" s="17">
        <v>59830.899999999994</v>
      </c>
      <c r="H2024" s="17">
        <v>404887.5</v>
      </c>
      <c r="I2024" s="17">
        <v>145103.10000000001</v>
      </c>
      <c r="J2024" s="17"/>
      <c r="K2024" s="17"/>
      <c r="L2024" s="17"/>
      <c r="M2024" s="17">
        <f t="shared" si="9085"/>
        <v>59830.899999999994</v>
      </c>
      <c r="N2024" s="17">
        <f t="shared" si="9086"/>
        <v>404887.5</v>
      </c>
      <c r="O2024" s="17">
        <f t="shared" si="9087"/>
        <v>145103.10000000001</v>
      </c>
      <c r="P2024" s="17"/>
      <c r="Q2024" s="17"/>
      <c r="R2024" s="17"/>
      <c r="S2024" s="17"/>
      <c r="T2024" s="17"/>
      <c r="U2024" s="17"/>
      <c r="V2024" s="17"/>
      <c r="W2024" s="17"/>
      <c r="X2024" s="17"/>
      <c r="Y2024" s="17">
        <f t="shared" ref="Y2024:Y2087" si="9146">M2024+P2024+Q2024+R2024+S2024</f>
        <v>59830.899999999994</v>
      </c>
      <c r="Z2024" s="17">
        <f t="shared" ref="Z2024:Z2087" si="9147">N2024+T2024+U2024</f>
        <v>404887.5</v>
      </c>
      <c r="AA2024" s="17">
        <f t="shared" ref="AA2024:AA2087" si="9148">O2024+V2024+X2024+W2024</f>
        <v>145103.10000000001</v>
      </c>
      <c r="AB2024" s="17"/>
      <c r="AC2024" s="17"/>
      <c r="AD2024" s="17"/>
      <c r="AE2024" s="17">
        <f t="shared" ref="AE2024:AE2087" si="9149">Y2024+AB2024</f>
        <v>59830.899999999994</v>
      </c>
      <c r="AF2024" s="17">
        <f t="shared" ref="AF2024:AF2087" si="9150">Z2024+AC2024</f>
        <v>404887.5</v>
      </c>
      <c r="AG2024" s="17">
        <f t="shared" ref="AG2024:AG2087" si="9151">AA2024+AD2024</f>
        <v>145103.10000000001</v>
      </c>
      <c r="AH2024" s="17"/>
      <c r="AI2024" s="17"/>
      <c r="AJ2024" s="17"/>
      <c r="AK2024" s="17"/>
      <c r="AL2024" s="17"/>
      <c r="AM2024" s="17">
        <v>150057.79999999999</v>
      </c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>
        <f t="shared" ref="AW2024:AW2087" si="9152">AE2024+AH2024+AI2024+AJ2024+AK2024+AL2024</f>
        <v>59830.899999999994</v>
      </c>
      <c r="AX2024" s="17">
        <f t="shared" ref="AX2024:AX2087" si="9153">AF2024+AM2024+AN2024+AO2024+AP2024+AQ2024</f>
        <v>554945.30000000005</v>
      </c>
      <c r="AY2024" s="17">
        <f t="shared" ref="AY2024:AY2087" si="9154">AG2024+AR2024+AS2024+AT2024+AU2024+AV2024</f>
        <v>145103.10000000001</v>
      </c>
      <c r="AZ2024" s="17"/>
      <c r="BA2024" s="17">
        <f t="shared" ref="BA2024:BA2087" si="9155">AW2024+AZ2024</f>
        <v>59830.899999999994</v>
      </c>
      <c r="BB2024" s="17">
        <f t="shared" ref="BB2024:BB2087" si="9156">AX2024</f>
        <v>554945.30000000005</v>
      </c>
      <c r="BC2024" s="17">
        <f t="shared" ref="BC2024:BC2087" si="9157">AY2024</f>
        <v>145103.10000000001</v>
      </c>
      <c r="BD2024" s="17"/>
      <c r="BE2024" s="17"/>
      <c r="BF2024" s="17"/>
      <c r="BG2024" s="17"/>
      <c r="BH2024" s="17"/>
      <c r="BI2024" s="17"/>
      <c r="BJ2024" s="17">
        <v>-37040.874000000003</v>
      </c>
      <c r="BK2024" s="17"/>
      <c r="BL2024" s="17"/>
      <c r="BM2024" s="17"/>
      <c r="BN2024" s="17">
        <v>37676.597000000002</v>
      </c>
      <c r="BO2024" s="17">
        <f t="shared" ref="BO2024:BO2087" si="9158">BA2024+BD2024+BE2024+BF2024+BG2024</f>
        <v>59830.899999999994</v>
      </c>
      <c r="BP2024" s="17">
        <f t="shared" ref="BP2024:BP2087" si="9159">BB2024+BH2024+BI2024+BJ2024+BK2024</f>
        <v>517904.42600000004</v>
      </c>
      <c r="BQ2024" s="17">
        <f t="shared" ref="BQ2024:BQ2087" si="9160">BC2024+BL2024+BM2024+BN2024</f>
        <v>182779.69700000001</v>
      </c>
      <c r="BR2024" s="17"/>
      <c r="BS2024" s="17"/>
      <c r="BT2024" s="17"/>
      <c r="BU2024" s="17">
        <f t="shared" ref="BU2024:BU2087" si="9161">BO2024+BR2024</f>
        <v>59830.899999999994</v>
      </c>
      <c r="BV2024" s="17">
        <f t="shared" ref="BV2024:BV2087" si="9162">BP2024+BS2024</f>
        <v>517904.42600000004</v>
      </c>
      <c r="BW2024" s="17">
        <f t="shared" ref="BW2024:BW2087" si="9163">BQ2024+BT2024</f>
        <v>182779.69700000001</v>
      </c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>
        <f t="shared" ref="CG2024:CG2087" si="9164">BU2024+BX2024+BY2024+BZ2024</f>
        <v>59830.899999999994</v>
      </c>
      <c r="CH2024" s="17">
        <f t="shared" ref="CH2024:CH2087" si="9165">BV2024+CA2024+CB2024+CC2024</f>
        <v>517904.42600000004</v>
      </c>
      <c r="CI2024" s="17">
        <f t="shared" ref="CI2024:CI2087" si="9166">BW2024+CD2024+CE2024+CF2024</f>
        <v>182779.69700000001</v>
      </c>
      <c r="CJ2024" s="17"/>
      <c r="CK2024" s="32"/>
      <c r="CL2024" s="32"/>
      <c r="CM2024" s="25"/>
      <c r="CN2024" s="25"/>
      <c r="CO2024" s="25"/>
      <c r="CP2024" s="25"/>
      <c r="CQ2024" s="25"/>
      <c r="CR2024" s="25"/>
      <c r="CS2024" s="25"/>
    </row>
    <row r="2025" s="25" customFormat="1">
      <c r="A2025" s="30" t="s">
        <v>733</v>
      </c>
      <c r="B2025" s="30" t="s">
        <v>127</v>
      </c>
      <c r="C2025" s="30" t="s">
        <v>273</v>
      </c>
      <c r="D2025" s="30" t="s">
        <v>749</v>
      </c>
      <c r="E2025" s="30" t="s">
        <v>91</v>
      </c>
      <c r="F2025" s="31" t="s">
        <v>92</v>
      </c>
      <c r="G2025" s="17">
        <v>158769.39999999999</v>
      </c>
      <c r="H2025" s="17">
        <v>40215.599999999999</v>
      </c>
      <c r="I2025" s="17">
        <v>0</v>
      </c>
      <c r="J2025" s="17"/>
      <c r="K2025" s="17"/>
      <c r="L2025" s="17"/>
      <c r="M2025" s="17">
        <f t="shared" si="9085"/>
        <v>158769.39999999999</v>
      </c>
      <c r="N2025" s="17">
        <f t="shared" si="9086"/>
        <v>40215.599999999999</v>
      </c>
      <c r="O2025" s="17">
        <f t="shared" si="9087"/>
        <v>0</v>
      </c>
      <c r="P2025" s="17"/>
      <c r="Q2025" s="17"/>
      <c r="R2025" s="17"/>
      <c r="S2025" s="17">
        <f>2887.23437+2166.2</f>
        <v>5053.4343699999999</v>
      </c>
      <c r="T2025" s="17"/>
      <c r="U2025" s="17"/>
      <c r="V2025" s="17"/>
      <c r="W2025" s="17"/>
      <c r="X2025" s="17"/>
      <c r="Y2025" s="17">
        <f t="shared" si="9146"/>
        <v>163822.83437</v>
      </c>
      <c r="Z2025" s="17">
        <f t="shared" si="9147"/>
        <v>40215.599999999999</v>
      </c>
      <c r="AA2025" s="17">
        <f t="shared" si="9148"/>
        <v>0</v>
      </c>
      <c r="AB2025" s="17"/>
      <c r="AC2025" s="17"/>
      <c r="AD2025" s="17"/>
      <c r="AE2025" s="17">
        <f t="shared" si="9149"/>
        <v>163822.83437</v>
      </c>
      <c r="AF2025" s="17">
        <f t="shared" si="9150"/>
        <v>40215.599999999999</v>
      </c>
      <c r="AG2025" s="17">
        <f t="shared" si="9151"/>
        <v>0</v>
      </c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>
        <f t="shared" si="9152"/>
        <v>163822.83437</v>
      </c>
      <c r="AX2025" s="17">
        <f t="shared" si="9153"/>
        <v>40215.599999999999</v>
      </c>
      <c r="AY2025" s="17">
        <f t="shared" si="9154"/>
        <v>0</v>
      </c>
      <c r="AZ2025" s="17"/>
      <c r="BA2025" s="17">
        <f t="shared" si="9155"/>
        <v>163822.83437</v>
      </c>
      <c r="BB2025" s="17">
        <f t="shared" si="9156"/>
        <v>40215.599999999999</v>
      </c>
      <c r="BC2025" s="17">
        <f t="shared" si="9157"/>
        <v>0</v>
      </c>
      <c r="BD2025" s="17"/>
      <c r="BE2025" s="17"/>
      <c r="BF2025" s="17"/>
      <c r="BG2025" s="17"/>
      <c r="BH2025" s="17">
        <v>5183.8370000000004</v>
      </c>
      <c r="BI2025" s="17"/>
      <c r="BJ2025" s="17"/>
      <c r="BK2025" s="17"/>
      <c r="BL2025" s="17">
        <v>1138.0740000000001</v>
      </c>
      <c r="BM2025" s="17"/>
      <c r="BN2025" s="17">
        <v>117164.44100000001</v>
      </c>
      <c r="BO2025" s="17">
        <f t="shared" si="9158"/>
        <v>163822.83437</v>
      </c>
      <c r="BP2025" s="17">
        <f t="shared" si="9159"/>
        <v>45399.436999999998</v>
      </c>
      <c r="BQ2025" s="17">
        <f t="shared" si="9160"/>
        <v>118302.515</v>
      </c>
      <c r="BR2025" s="17"/>
      <c r="BS2025" s="17"/>
      <c r="BT2025" s="17"/>
      <c r="BU2025" s="17">
        <f t="shared" si="9161"/>
        <v>163822.83437</v>
      </c>
      <c r="BV2025" s="17">
        <f t="shared" si="9162"/>
        <v>45399.436999999998</v>
      </c>
      <c r="BW2025" s="17">
        <f t="shared" si="9163"/>
        <v>118302.515</v>
      </c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>
        <f t="shared" si="9164"/>
        <v>163822.83437</v>
      </c>
      <c r="CH2025" s="17">
        <f t="shared" si="9165"/>
        <v>45399.436999999998</v>
      </c>
      <c r="CI2025" s="17">
        <f t="shared" si="9166"/>
        <v>118302.515</v>
      </c>
      <c r="CJ2025" s="17"/>
      <c r="CK2025" s="32"/>
      <c r="CL2025" s="32"/>
      <c r="CM2025" s="25"/>
      <c r="CN2025" s="25"/>
      <c r="CO2025" s="25"/>
      <c r="CP2025" s="25"/>
      <c r="CQ2025" s="25"/>
      <c r="CR2025" s="25"/>
      <c r="CS2025" s="25"/>
    </row>
    <row r="2026" s="25" customFormat="1">
      <c r="A2026" s="30" t="s">
        <v>733</v>
      </c>
      <c r="B2026" s="30" t="s">
        <v>127</v>
      </c>
      <c r="C2026" s="30" t="s">
        <v>273</v>
      </c>
      <c r="D2026" s="30" t="s">
        <v>750</v>
      </c>
      <c r="E2026" s="35"/>
      <c r="F2026" s="31" t="s">
        <v>86</v>
      </c>
      <c r="G2026" s="17">
        <f>G2027+G2058</f>
        <v>887035.60000000009</v>
      </c>
      <c r="H2026" s="17">
        <f>H2027+H2058</f>
        <v>661372.59999999998</v>
      </c>
      <c r="I2026" s="17">
        <f>I2027+I2058</f>
        <v>587176.69999999995</v>
      </c>
      <c r="J2026" s="17">
        <f>J2027+J2058</f>
        <v>-22851.5</v>
      </c>
      <c r="K2026" s="17">
        <f>K2027+K2058</f>
        <v>-135.30000000000001</v>
      </c>
      <c r="L2026" s="17">
        <f>L2027+L2058</f>
        <v>0</v>
      </c>
      <c r="M2026" s="17">
        <f t="shared" si="9085"/>
        <v>864184.10000000009</v>
      </c>
      <c r="N2026" s="17">
        <f t="shared" si="9086"/>
        <v>661237.29999999993</v>
      </c>
      <c r="O2026" s="17">
        <f t="shared" si="9087"/>
        <v>587176.69999999995</v>
      </c>
      <c r="P2026" s="17">
        <f>P2027+P2058</f>
        <v>0</v>
      </c>
      <c r="Q2026" s="17">
        <f>Q2027+Q2058</f>
        <v>0</v>
      </c>
      <c r="R2026" s="17">
        <f>R2027+R2058</f>
        <v>0</v>
      </c>
      <c r="S2026" s="17">
        <f>S2027+S2058</f>
        <v>77183.640469999998</v>
      </c>
      <c r="T2026" s="17">
        <f>T2027+T2058</f>
        <v>38326.349999999999</v>
      </c>
      <c r="U2026" s="17">
        <f>U2027+U2058</f>
        <v>4995.5690000000004</v>
      </c>
      <c r="V2026" s="17">
        <f>V2027+V2058</f>
        <v>0</v>
      </c>
      <c r="W2026" s="17">
        <f>W2027+W2058</f>
        <v>0</v>
      </c>
      <c r="X2026" s="17">
        <f>X2027+X2058</f>
        <v>0</v>
      </c>
      <c r="Y2026" s="17">
        <f t="shared" si="9146"/>
        <v>941367.74047000008</v>
      </c>
      <c r="Z2026" s="17">
        <f t="shared" si="9147"/>
        <v>704559.21899999992</v>
      </c>
      <c r="AA2026" s="17">
        <f t="shared" si="9148"/>
        <v>587176.69999999995</v>
      </c>
      <c r="AB2026" s="17">
        <f>AB2027+AB2058</f>
        <v>-345.94455999999627</v>
      </c>
      <c r="AC2026" s="17">
        <f>AC2027+AC2058</f>
        <v>-5553.0900000000001</v>
      </c>
      <c r="AD2026" s="17">
        <f>AD2027+AD2058</f>
        <v>0</v>
      </c>
      <c r="AE2026" s="17">
        <f t="shared" si="9149"/>
        <v>941021.7959100001</v>
      </c>
      <c r="AF2026" s="17">
        <f t="shared" si="9150"/>
        <v>699006.12899999996</v>
      </c>
      <c r="AG2026" s="17">
        <f t="shared" si="9151"/>
        <v>587176.69999999995</v>
      </c>
      <c r="AH2026" s="17">
        <f>AH2027+AH2058</f>
        <v>0</v>
      </c>
      <c r="AI2026" s="17">
        <f>AI2027+AI2058</f>
        <v>0</v>
      </c>
      <c r="AJ2026" s="17">
        <f>AJ2027+AJ2058</f>
        <v>-276137.50200000004</v>
      </c>
      <c r="AK2026" s="17">
        <f>AK2027+AK2058</f>
        <v>0</v>
      </c>
      <c r="AL2026" s="17">
        <f>AL2027+AL2058</f>
        <v>0</v>
      </c>
      <c r="AM2026" s="17">
        <f>AM2027+AM2058</f>
        <v>82358.300000000003</v>
      </c>
      <c r="AN2026" s="17">
        <f>AN2027+AN2058</f>
        <v>0</v>
      </c>
      <c r="AO2026" s="17">
        <f>AO2027+AO2058</f>
        <v>102591.322</v>
      </c>
      <c r="AP2026" s="17">
        <f>AP2027+AP2058</f>
        <v>0</v>
      </c>
      <c r="AQ2026" s="17">
        <f>AQ2027+AQ2058</f>
        <v>0</v>
      </c>
      <c r="AR2026" s="17">
        <f>AR2027+AR2058</f>
        <v>91187.880000000005</v>
      </c>
      <c r="AS2026" s="17">
        <f>AS2027+AS2058</f>
        <v>0</v>
      </c>
      <c r="AT2026" s="17">
        <f>AT2027+AT2058</f>
        <v>0</v>
      </c>
      <c r="AU2026" s="17">
        <f>AU2027+AU2058</f>
        <v>0</v>
      </c>
      <c r="AV2026" s="17">
        <f>AV2027+AV2058</f>
        <v>0</v>
      </c>
      <c r="AW2026" s="17">
        <f t="shared" si="9152"/>
        <v>664884.29391000001</v>
      </c>
      <c r="AX2026" s="17">
        <f t="shared" si="9153"/>
        <v>883955.75100000005</v>
      </c>
      <c r="AY2026" s="17">
        <f t="shared" si="9154"/>
        <v>678364.57999999996</v>
      </c>
      <c r="AZ2026" s="17">
        <f>AZ2027+AZ2058</f>
        <v>0</v>
      </c>
      <c r="BA2026" s="17">
        <f t="shared" si="9155"/>
        <v>664884.29391000001</v>
      </c>
      <c r="BB2026" s="17">
        <f t="shared" si="9156"/>
        <v>883955.75100000005</v>
      </c>
      <c r="BC2026" s="17">
        <f t="shared" si="9157"/>
        <v>678364.57999999996</v>
      </c>
      <c r="BD2026" s="17">
        <f>BD2027+BD2058</f>
        <v>39128.254000000001</v>
      </c>
      <c r="BE2026" s="17">
        <f>BE2027+BE2058</f>
        <v>0</v>
      </c>
      <c r="BF2026" s="17">
        <f>BF2027+BF2058</f>
        <v>815.20500000000004</v>
      </c>
      <c r="BG2026" s="17">
        <f>BG2027+BG2058</f>
        <v>0</v>
      </c>
      <c r="BH2026" s="17">
        <f>BH2027+BH2058</f>
        <v>0</v>
      </c>
      <c r="BI2026" s="17">
        <f>BI2027+BI2058</f>
        <v>-195595.70000000001</v>
      </c>
      <c r="BJ2026" s="17">
        <f>BJ2027+BJ2058</f>
        <v>-205959.60000000001</v>
      </c>
      <c r="BK2026" s="17">
        <f>BK2027+BK2058</f>
        <v>0</v>
      </c>
      <c r="BL2026" s="17">
        <f>BL2027+BL2058</f>
        <v>0</v>
      </c>
      <c r="BM2026" s="17">
        <f>BM2027+BM2058</f>
        <v>195595.70000000001</v>
      </c>
      <c r="BN2026" s="17">
        <f>BN2027+BN2058</f>
        <v>205959.60000000001</v>
      </c>
      <c r="BO2026" s="17">
        <f t="shared" si="9158"/>
        <v>704827.75290999992</v>
      </c>
      <c r="BP2026" s="17">
        <f t="shared" si="9159"/>
        <v>482400.451</v>
      </c>
      <c r="BQ2026" s="17">
        <f t="shared" si="9160"/>
        <v>1079919.8800000001</v>
      </c>
      <c r="BR2026" s="17">
        <f>BR2027+BR2058</f>
        <v>0</v>
      </c>
      <c r="BS2026" s="17">
        <f>BS2027+BS2058</f>
        <v>0</v>
      </c>
      <c r="BT2026" s="17">
        <f>BT2027+BT2058</f>
        <v>0</v>
      </c>
      <c r="BU2026" s="17">
        <f t="shared" si="9161"/>
        <v>704827.75290999992</v>
      </c>
      <c r="BV2026" s="17">
        <f t="shared" si="9162"/>
        <v>482400.451</v>
      </c>
      <c r="BW2026" s="17">
        <f t="shared" si="9163"/>
        <v>1079919.8800000001</v>
      </c>
      <c r="BX2026" s="17">
        <f>BX2027+BX2058</f>
        <v>0</v>
      </c>
      <c r="BY2026" s="17">
        <f>BY2027+BY2058</f>
        <v>0</v>
      </c>
      <c r="BZ2026" s="17">
        <f>BZ2027+BZ2058</f>
        <v>0</v>
      </c>
      <c r="CA2026" s="17">
        <f>CA2027+CA2058</f>
        <v>0</v>
      </c>
      <c r="CB2026" s="17">
        <f>CB2027+CB2058</f>
        <v>0</v>
      </c>
      <c r="CC2026" s="17">
        <f>CC2027+CC2058</f>
        <v>0</v>
      </c>
      <c r="CD2026" s="17">
        <f>CD2027+CD2058</f>
        <v>0</v>
      </c>
      <c r="CE2026" s="17">
        <f>CE2027+CE2058</f>
        <v>0</v>
      </c>
      <c r="CF2026" s="17">
        <f>CF2027+CF2058</f>
        <v>0</v>
      </c>
      <c r="CG2026" s="17">
        <f t="shared" si="9164"/>
        <v>704827.75290999992</v>
      </c>
      <c r="CH2026" s="17">
        <f t="shared" si="9165"/>
        <v>482400.451</v>
      </c>
      <c r="CI2026" s="17">
        <f t="shared" si="9166"/>
        <v>1079919.8800000001</v>
      </c>
      <c r="CJ2026" s="17">
        <f>CJ2027+CJ2058</f>
        <v>0</v>
      </c>
      <c r="CK2026" s="32"/>
      <c r="CL2026" s="32"/>
      <c r="CM2026" s="25"/>
      <c r="CN2026" s="25"/>
      <c r="CO2026" s="25"/>
      <c r="CP2026" s="25"/>
      <c r="CQ2026" s="25"/>
      <c r="CR2026" s="25"/>
      <c r="CS2026" s="25"/>
    </row>
    <row r="2027" s="25" customFormat="1">
      <c r="A2027" s="30" t="s">
        <v>733</v>
      </c>
      <c r="B2027" s="30" t="s">
        <v>127</v>
      </c>
      <c r="C2027" s="30" t="s">
        <v>273</v>
      </c>
      <c r="D2027" s="30" t="s">
        <v>751</v>
      </c>
      <c r="E2027" s="35"/>
      <c r="F2027" s="31" t="s">
        <v>752</v>
      </c>
      <c r="G2027" s="17">
        <f>G2028+G2030+G2032+G2034+G2036+G2038</f>
        <v>707753.90000000002</v>
      </c>
      <c r="H2027" s="17">
        <f>H2028+H2030+H2032+H2034+H2036+H2038</f>
        <v>481760.29999999999</v>
      </c>
      <c r="I2027" s="17">
        <f>I2028+I2030+I2032+I2034+I2036+I2038</f>
        <v>401690.59999999998</v>
      </c>
      <c r="J2027" s="17">
        <f>J2028+J2030+J2032+J2034+J2036+J2038</f>
        <v>-22851.5</v>
      </c>
      <c r="K2027" s="17">
        <f>K2028+K2030+K2032+K2034+K2036+K2038</f>
        <v>-135.30000000000001</v>
      </c>
      <c r="L2027" s="17">
        <f>L2028+L2030+L2032+L2034+L2036+L2038</f>
        <v>0</v>
      </c>
      <c r="M2027" s="17">
        <f t="shared" si="9085"/>
        <v>684902.40000000002</v>
      </c>
      <c r="N2027" s="17">
        <f t="shared" si="9086"/>
        <v>481625</v>
      </c>
      <c r="O2027" s="17">
        <f t="shared" si="9087"/>
        <v>401690.59999999998</v>
      </c>
      <c r="P2027" s="17">
        <f>P2028+P2030+P2032+P2034+P2036+P2038+P2040+P2043+P2046+P2048+P2051</f>
        <v>0</v>
      </c>
      <c r="Q2027" s="17">
        <f>Q2028+Q2030+Q2032+Q2034+Q2036+Q2038+Q2040+Q2043+Q2046+Q2048+Q2051</f>
        <v>0</v>
      </c>
      <c r="R2027" s="17">
        <f>R2028+R2030+R2032+R2034+R2036+R2038+R2040+R2043+R2046+R2048+R2051</f>
        <v>0</v>
      </c>
      <c r="S2027" s="17">
        <f>S2028+S2030+S2032+S2034+S2036+S2038+S2040+S2043+S2046+S2048+S2051</f>
        <v>77177.331229999996</v>
      </c>
      <c r="T2027" s="17">
        <f>T2028+T2030+T2032+T2034+T2036+T2038+T2040+T2043+T2046+T2048+T2051</f>
        <v>38326.349999999999</v>
      </c>
      <c r="U2027" s="17">
        <f>U2028+U2030+U2032+U2034+U2036+U2038+U2040+U2043+U2046+U2048+U2051</f>
        <v>4995.5690000000004</v>
      </c>
      <c r="V2027" s="17">
        <f>V2028+V2030+V2032+V2034+V2036+V2038+V2040+V2043+V2046+V2048+V2051</f>
        <v>0</v>
      </c>
      <c r="W2027" s="17">
        <f>W2028+W2030+W2032+W2034+W2036+W2038+W2040+W2043+W2046+W2048+W2051</f>
        <v>0</v>
      </c>
      <c r="X2027" s="17">
        <f>X2028+X2030+X2032+X2034+X2036+X2038+X2040+X2043+X2046+X2048+X2051</f>
        <v>0</v>
      </c>
      <c r="Y2027" s="17">
        <f t="shared" si="9146"/>
        <v>762079.73123000003</v>
      </c>
      <c r="Z2027" s="17">
        <f t="shared" si="9147"/>
        <v>524946.91899999999</v>
      </c>
      <c r="AA2027" s="17">
        <f t="shared" si="9148"/>
        <v>401690.59999999998</v>
      </c>
      <c r="AB2027" s="17">
        <f>AB2028+AB2030+AB2032+AB2034+AB2036+AB2038+AB2040+AB2043+AB2046+AB2048+AB2051+AB2054</f>
        <v>-345.94455999999627</v>
      </c>
      <c r="AC2027" s="17">
        <f>AC2028+AC2030+AC2032+AC2034+AC2036+AC2038+AC2040+AC2043+AC2046+AC2048+AC2051+AC2054</f>
        <v>-5553.0900000000001</v>
      </c>
      <c r="AD2027" s="17">
        <f>AD2028+AD2030+AD2032+AD2034+AD2036+AD2038+AD2040+AD2043+AD2046+AD2048+AD2051+AD2054</f>
        <v>0</v>
      </c>
      <c r="AE2027" s="17">
        <f t="shared" si="9149"/>
        <v>761733.78667000006</v>
      </c>
      <c r="AF2027" s="17">
        <f t="shared" si="9150"/>
        <v>519393.82899999997</v>
      </c>
      <c r="AG2027" s="17">
        <f t="shared" si="9151"/>
        <v>401690.59999999998</v>
      </c>
      <c r="AH2027" s="17">
        <f>AH2028+AH2030+AH2032+AH2034+AH2036+AH2038+AH2040+AH2043+AH2046+AH2048+AH2051+AH2054</f>
        <v>0</v>
      </c>
      <c r="AI2027" s="17">
        <f>AI2028+AI2030+AI2032+AI2034+AI2036+AI2038+AI2040+AI2043+AI2046+AI2048+AI2051+AI2054</f>
        <v>0</v>
      </c>
      <c r="AJ2027" s="17">
        <f>AJ2028+AJ2030+AJ2032+AJ2034+AJ2036+AJ2038+AJ2040+AJ2043+AJ2046+AJ2048+AJ2051+AJ2054</f>
        <v>-276137.50200000004</v>
      </c>
      <c r="AK2027" s="17">
        <f>AK2028+AK2030+AK2032+AK2034+AK2036+AK2038+AK2040+AK2043+AK2046+AK2048+AK2051+AK2054</f>
        <v>0</v>
      </c>
      <c r="AL2027" s="17">
        <f>AL2028+AL2030+AL2032+AL2034+AL2036+AL2038+AL2040+AL2043+AL2046+AL2048+AL2051+AL2054</f>
        <v>0</v>
      </c>
      <c r="AM2027" s="17">
        <f>AM2028+AM2030+AM2032+AM2034+AM2036+AM2038+AM2040+AM2043+AM2046+AM2048+AM2051+AM2054</f>
        <v>82358.300000000003</v>
      </c>
      <c r="AN2027" s="17">
        <f>AN2028+AN2030+AN2032+AN2034+AN2036+AN2038+AN2040+AN2043+AN2046+AN2048+AN2051+AN2054</f>
        <v>0</v>
      </c>
      <c r="AO2027" s="17">
        <f>AO2028+AO2030+AO2032+AO2034+AO2036+AO2038+AO2040+AO2043+AO2046+AO2048+AO2051+AO2054</f>
        <v>102591.322</v>
      </c>
      <c r="AP2027" s="17">
        <f>AP2028+AP2030+AP2032+AP2034+AP2036+AP2038+AP2040+AP2043+AP2046+AP2048+AP2051+AP2054</f>
        <v>0</v>
      </c>
      <c r="AQ2027" s="17">
        <f>AQ2028+AQ2030+AQ2032+AQ2034+AQ2036+AQ2038+AQ2040+AQ2043+AQ2046+AQ2048+AQ2051+AQ2054</f>
        <v>0</v>
      </c>
      <c r="AR2027" s="17">
        <f>AR2028+AR2030+AR2032+AR2034+AR2036+AR2038+AR2040+AR2043+AR2046+AR2048+AR2051+AR2054</f>
        <v>91187.880000000005</v>
      </c>
      <c r="AS2027" s="17">
        <f>AS2028+AS2030+AS2032+AS2034+AS2036+AS2038+AS2040+AS2043+AS2046+AS2048+AS2051+AS2054</f>
        <v>0</v>
      </c>
      <c r="AT2027" s="17">
        <f>AT2028+AT2030+AT2032+AT2034+AT2036+AT2038+AT2040+AT2043+AT2046+AT2048+AT2051+AT2054</f>
        <v>0</v>
      </c>
      <c r="AU2027" s="17">
        <f>AU2028+AU2030+AU2032+AU2034+AU2036+AU2038+AU2040+AU2043+AU2046+AU2048+AU2051+AU2054</f>
        <v>0</v>
      </c>
      <c r="AV2027" s="17">
        <f>AV2028+AV2030+AV2032+AV2034+AV2036+AV2038+AV2040+AV2043+AV2046+AV2048+AV2051+AV2054</f>
        <v>0</v>
      </c>
      <c r="AW2027" s="17">
        <f t="shared" si="9152"/>
        <v>485596.28467000002</v>
      </c>
      <c r="AX2027" s="17">
        <f t="shared" si="9153"/>
        <v>704343.451</v>
      </c>
      <c r="AY2027" s="17">
        <f t="shared" si="9154"/>
        <v>492878.47999999998</v>
      </c>
      <c r="AZ2027" s="17">
        <f>AZ2028+AZ2030+AZ2032+AZ2034+AZ2036+AZ2038+AZ2040+AZ2043+AZ2046+AZ2048+AZ2051+AZ2054</f>
        <v>0</v>
      </c>
      <c r="BA2027" s="17">
        <f t="shared" si="9155"/>
        <v>485596.28467000002</v>
      </c>
      <c r="BB2027" s="17">
        <f t="shared" si="9156"/>
        <v>704343.451</v>
      </c>
      <c r="BC2027" s="17">
        <f t="shared" si="9157"/>
        <v>492878.47999999998</v>
      </c>
      <c r="BD2027" s="17">
        <f>BD2028+BD2030+BD2032+BD2034+BD2036+BD2038+BD2040+BD2043+BD2046+BD2048+BD2051+BD2054</f>
        <v>39128.254000000001</v>
      </c>
      <c r="BE2027" s="17">
        <f>BE2028+BE2030+BE2032+BE2034+BE2036+BE2038+BE2040+BE2043+BE2046+BE2048+BE2051+BE2054</f>
        <v>0</v>
      </c>
      <c r="BF2027" s="17">
        <f>BF2028+BF2030+BF2032+BF2034+BF2036+BF2038+BF2040+BF2043+BF2046+BF2048+BF2051+BF2054</f>
        <v>0</v>
      </c>
      <c r="BG2027" s="17">
        <f>BG2028+BG2030+BG2032+BG2034+BG2036+BG2038+BG2040+BG2043+BG2046+BG2048+BG2051+BG2054</f>
        <v>0</v>
      </c>
      <c r="BH2027" s="17">
        <f>BH2028+BH2030+BH2032+BH2034+BH2036+BH2038+BH2040+BH2043+BH2046+BH2048+BH2051+BH2054</f>
        <v>0</v>
      </c>
      <c r="BI2027" s="17">
        <f>BI2028+BI2030+BI2032+BI2034+BI2036+BI2038+BI2040+BI2043+BI2046+BI2048+BI2051+BI2054</f>
        <v>-195595.70000000001</v>
      </c>
      <c r="BJ2027" s="17">
        <f>BJ2028+BJ2030+BJ2032+BJ2034+BJ2036+BJ2038+BJ2040+BJ2043+BJ2046+BJ2048+BJ2051+BJ2054</f>
        <v>-205959.60000000001</v>
      </c>
      <c r="BK2027" s="17">
        <f>BK2028+BK2030+BK2032+BK2034+BK2036+BK2038+BK2040+BK2043+BK2046+BK2048+BK2051+BK2054</f>
        <v>0</v>
      </c>
      <c r="BL2027" s="17">
        <f>BL2028+BL2030+BL2032+BL2034+BL2036+BL2038+BL2040+BL2043+BL2046+BL2048+BL2051+BL2054</f>
        <v>0</v>
      </c>
      <c r="BM2027" s="17">
        <f>BM2028+BM2030+BM2032+BM2034+BM2036+BM2038+BM2040+BM2043+BM2046+BM2048+BM2051+BM2054</f>
        <v>195595.70000000001</v>
      </c>
      <c r="BN2027" s="17">
        <f>BN2028+BN2030+BN2032+BN2034+BN2036+BN2038+BN2040+BN2043+BN2046+BN2048+BN2051+BN2054</f>
        <v>205959.60000000001</v>
      </c>
      <c r="BO2027" s="17">
        <f t="shared" si="9158"/>
        <v>524724.53867000004</v>
      </c>
      <c r="BP2027" s="17">
        <f t="shared" si="9159"/>
        <v>302788.15099999995</v>
      </c>
      <c r="BQ2027" s="17">
        <f t="shared" si="9160"/>
        <v>894433.77999999991</v>
      </c>
      <c r="BR2027" s="17">
        <f>BR2028+BR2030+BR2032+BR2034+BR2036+BR2038+BR2040+BR2043+BR2046+BR2048+BR2051+BR2054</f>
        <v>0</v>
      </c>
      <c r="BS2027" s="17">
        <f>BS2028+BS2030+BS2032+BS2034+BS2036+BS2038+BS2040+BS2043+BS2046+BS2048+BS2051+BS2054</f>
        <v>0</v>
      </c>
      <c r="BT2027" s="17">
        <f>BT2028+BT2030+BT2032+BT2034+BT2036+BT2038+BT2040+BT2043+BT2046+BT2048+BT2051+BT2054</f>
        <v>0</v>
      </c>
      <c r="BU2027" s="17">
        <f t="shared" si="9161"/>
        <v>524724.53867000004</v>
      </c>
      <c r="BV2027" s="17">
        <f t="shared" si="9162"/>
        <v>302788.15099999995</v>
      </c>
      <c r="BW2027" s="17">
        <f t="shared" si="9163"/>
        <v>894433.77999999991</v>
      </c>
      <c r="BX2027" s="17">
        <f>BX2028+BX2030+BX2032+BX2034+BX2036+BX2038+BX2040+BX2043+BX2046+BX2048+BX2051+BX2054+BX2056</f>
        <v>0</v>
      </c>
      <c r="BY2027" s="17">
        <f>BY2028+BY2030+BY2032+BY2034+BY2036+BY2038+BY2040+BY2043+BY2046+BY2048+BY2051+BY2054+BY2056</f>
        <v>0</v>
      </c>
      <c r="BZ2027" s="17">
        <f>BZ2028+BZ2030+BZ2032+BZ2034+BZ2036+BZ2038+BZ2040+BZ2043+BZ2046+BZ2048+BZ2051+BZ2054+BZ2056</f>
        <v>0</v>
      </c>
      <c r="CA2027" s="17">
        <f>CA2028+CA2030+CA2032+CA2034+CA2036+CA2038+CA2040+CA2043+CA2046+CA2048+CA2051+CA2054+CA2056</f>
        <v>0</v>
      </c>
      <c r="CB2027" s="17">
        <f>CB2028+CB2030+CB2032+CB2034+CB2036+CB2038+CB2040+CB2043+CB2046+CB2048+CB2051+CB2054+CB2056</f>
        <v>0</v>
      </c>
      <c r="CC2027" s="17">
        <f>CC2028+CC2030+CC2032+CC2034+CC2036+CC2038+CC2040+CC2043+CC2046+CC2048+CC2051+CC2054+CC2056</f>
        <v>0</v>
      </c>
      <c r="CD2027" s="17">
        <f>CD2028+CD2030+CD2032+CD2034+CD2036+CD2038+CD2040+CD2043+CD2046+CD2048+CD2051+CD2054+CD2056</f>
        <v>0</v>
      </c>
      <c r="CE2027" s="17">
        <f>CE2028+CE2030+CE2032+CE2034+CE2036+CE2038+CE2040+CE2043+CE2046+CE2048+CE2051+CE2054+CE2056</f>
        <v>0</v>
      </c>
      <c r="CF2027" s="17">
        <f>CF2028+CF2030+CF2032+CF2034+CF2036+CF2038+CF2040+CF2043+CF2046+CF2048+CF2051+CF2054+CF2056</f>
        <v>0</v>
      </c>
      <c r="CG2027" s="17">
        <f t="shared" si="9164"/>
        <v>524724.53867000004</v>
      </c>
      <c r="CH2027" s="17">
        <f t="shared" si="9165"/>
        <v>302788.15099999995</v>
      </c>
      <c r="CI2027" s="17">
        <f t="shared" si="9166"/>
        <v>894433.77999999991</v>
      </c>
      <c r="CJ2027" s="17">
        <f>CJ2028+CJ2030+CJ2032+CJ2034+CJ2036+CJ2038+CJ2040+CJ2043+CJ2046+CJ2048+CJ2051+CJ2054+CJ2056</f>
        <v>0</v>
      </c>
      <c r="CK2027" s="32"/>
      <c r="CL2027" s="32"/>
      <c r="CM2027" s="25"/>
      <c r="CN2027" s="25"/>
      <c r="CO2027" s="25"/>
      <c r="CP2027" s="25"/>
      <c r="CQ2027" s="25"/>
      <c r="CR2027" s="25"/>
      <c r="CS2027" s="25"/>
    </row>
    <row r="2028" s="25" customFormat="1">
      <c r="A2028" s="30" t="s">
        <v>733</v>
      </c>
      <c r="B2028" s="30" t="s">
        <v>127</v>
      </c>
      <c r="C2028" s="30" t="s">
        <v>273</v>
      </c>
      <c r="D2028" s="30" t="s">
        <v>753</v>
      </c>
      <c r="E2028" s="35"/>
      <c r="F2028" s="31" t="s">
        <v>754</v>
      </c>
      <c r="G2028" s="17">
        <f>G2029</f>
        <v>0</v>
      </c>
      <c r="H2028" s="17">
        <f>H2029</f>
        <v>401690.59999999998</v>
      </c>
      <c r="I2028" s="17">
        <f>I2029</f>
        <v>401690.59999999998</v>
      </c>
      <c r="J2028" s="17">
        <f>J2029</f>
        <v>0</v>
      </c>
      <c r="K2028" s="17">
        <f>K2029</f>
        <v>-135.30000000000001</v>
      </c>
      <c r="L2028" s="17">
        <f>L2029</f>
        <v>0</v>
      </c>
      <c r="M2028" s="17">
        <f t="shared" si="9085"/>
        <v>0</v>
      </c>
      <c r="N2028" s="17">
        <f t="shared" si="9086"/>
        <v>401555.29999999999</v>
      </c>
      <c r="O2028" s="17">
        <f t="shared" si="9087"/>
        <v>401690.59999999998</v>
      </c>
      <c r="P2028" s="17">
        <f>P2029</f>
        <v>0</v>
      </c>
      <c r="Q2028" s="17">
        <f>Q2029</f>
        <v>0</v>
      </c>
      <c r="R2028" s="17">
        <f>R2029</f>
        <v>0</v>
      </c>
      <c r="S2028" s="17">
        <f>S2029</f>
        <v>0</v>
      </c>
      <c r="T2028" s="17">
        <f>T2029</f>
        <v>0</v>
      </c>
      <c r="U2028" s="17">
        <f>U2029</f>
        <v>0</v>
      </c>
      <c r="V2028" s="17">
        <f>V2029</f>
        <v>0</v>
      </c>
      <c r="W2028" s="17">
        <f>W2029</f>
        <v>0</v>
      </c>
      <c r="X2028" s="17">
        <f>X2029</f>
        <v>0</v>
      </c>
      <c r="Y2028" s="17">
        <f t="shared" si="9146"/>
        <v>0</v>
      </c>
      <c r="Z2028" s="17">
        <f t="shared" si="9147"/>
        <v>401555.29999999999</v>
      </c>
      <c r="AA2028" s="17">
        <f t="shared" si="9148"/>
        <v>401690.59999999998</v>
      </c>
      <c r="AB2028" s="17">
        <f>AB2029</f>
        <v>0</v>
      </c>
      <c r="AC2028" s="17">
        <f>AC2029</f>
        <v>0</v>
      </c>
      <c r="AD2028" s="17">
        <f>AD2029</f>
        <v>0</v>
      </c>
      <c r="AE2028" s="17">
        <f t="shared" si="9149"/>
        <v>0</v>
      </c>
      <c r="AF2028" s="17">
        <f t="shared" si="9150"/>
        <v>401555.29999999999</v>
      </c>
      <c r="AG2028" s="17">
        <f t="shared" si="9151"/>
        <v>401690.59999999998</v>
      </c>
      <c r="AH2028" s="17">
        <f>AH2029</f>
        <v>0</v>
      </c>
      <c r="AI2028" s="17">
        <f>AI2029</f>
        <v>0</v>
      </c>
      <c r="AJ2028" s="17">
        <f>AJ2029</f>
        <v>0</v>
      </c>
      <c r="AK2028" s="17">
        <f>AK2029</f>
        <v>0</v>
      </c>
      <c r="AL2028" s="17">
        <f>AL2029</f>
        <v>0</v>
      </c>
      <c r="AM2028" s="17">
        <f>AM2029</f>
        <v>0</v>
      </c>
      <c r="AN2028" s="17">
        <f>AN2029</f>
        <v>0</v>
      </c>
      <c r="AO2028" s="17">
        <f>AO2029</f>
        <v>0</v>
      </c>
      <c r="AP2028" s="17">
        <f>AP2029</f>
        <v>0</v>
      </c>
      <c r="AQ2028" s="17">
        <f>AQ2029</f>
        <v>0</v>
      </c>
      <c r="AR2028" s="17">
        <f>AR2029</f>
        <v>0</v>
      </c>
      <c r="AS2028" s="17">
        <f>AS2029</f>
        <v>0</v>
      </c>
      <c r="AT2028" s="17">
        <f>AT2029</f>
        <v>0</v>
      </c>
      <c r="AU2028" s="17">
        <f>AU2029</f>
        <v>0</v>
      </c>
      <c r="AV2028" s="17">
        <f>AV2029</f>
        <v>0</v>
      </c>
      <c r="AW2028" s="17">
        <f t="shared" si="9152"/>
        <v>0</v>
      </c>
      <c r="AX2028" s="17">
        <f t="shared" si="9153"/>
        <v>401555.29999999999</v>
      </c>
      <c r="AY2028" s="17">
        <f t="shared" si="9154"/>
        <v>401690.59999999998</v>
      </c>
      <c r="AZ2028" s="17">
        <f>AZ2029</f>
        <v>0</v>
      </c>
      <c r="BA2028" s="17">
        <f t="shared" si="9155"/>
        <v>0</v>
      </c>
      <c r="BB2028" s="17">
        <f t="shared" si="9156"/>
        <v>401555.29999999999</v>
      </c>
      <c r="BC2028" s="17">
        <f t="shared" si="9157"/>
        <v>401690.59999999998</v>
      </c>
      <c r="BD2028" s="17">
        <f>BD2029</f>
        <v>0</v>
      </c>
      <c r="BE2028" s="17">
        <f>BE2029</f>
        <v>0</v>
      </c>
      <c r="BF2028" s="17">
        <f>BF2029</f>
        <v>0</v>
      </c>
      <c r="BG2028" s="17">
        <f>BG2029</f>
        <v>0</v>
      </c>
      <c r="BH2028" s="17">
        <f>BH2029</f>
        <v>0</v>
      </c>
      <c r="BI2028" s="17">
        <f>BI2029</f>
        <v>-195595.70000000001</v>
      </c>
      <c r="BJ2028" s="17">
        <f>BJ2029</f>
        <v>-205959.60000000001</v>
      </c>
      <c r="BK2028" s="17">
        <f>BK2029</f>
        <v>0</v>
      </c>
      <c r="BL2028" s="17">
        <f>BL2029</f>
        <v>0</v>
      </c>
      <c r="BM2028" s="17">
        <f>BM2029</f>
        <v>195595.70000000001</v>
      </c>
      <c r="BN2028" s="17">
        <f>BN2029</f>
        <v>205959.60000000001</v>
      </c>
      <c r="BO2028" s="17">
        <f t="shared" si="9158"/>
        <v>0</v>
      </c>
      <c r="BP2028" s="17">
        <f t="shared" si="9159"/>
        <v>-2.9103830456733704e-11</v>
      </c>
      <c r="BQ2028" s="17">
        <f t="shared" si="9160"/>
        <v>803245.90000000002</v>
      </c>
      <c r="BR2028" s="17">
        <f>BR2029</f>
        <v>0</v>
      </c>
      <c r="BS2028" s="17">
        <f>BS2029</f>
        <v>0</v>
      </c>
      <c r="BT2028" s="17">
        <f>BT2029</f>
        <v>0</v>
      </c>
      <c r="BU2028" s="17">
        <f t="shared" si="9161"/>
        <v>0</v>
      </c>
      <c r="BV2028" s="17">
        <f t="shared" si="9162"/>
        <v>-2.9103830456733704e-11</v>
      </c>
      <c r="BW2028" s="17">
        <f t="shared" si="9163"/>
        <v>803245.90000000002</v>
      </c>
      <c r="BX2028" s="17">
        <f>BX2029</f>
        <v>0</v>
      </c>
      <c r="BY2028" s="17">
        <f>BY2029</f>
        <v>0</v>
      </c>
      <c r="BZ2028" s="17">
        <f>BZ2029</f>
        <v>0</v>
      </c>
      <c r="CA2028" s="17">
        <f>CA2029</f>
        <v>0</v>
      </c>
      <c r="CB2028" s="17">
        <f>CB2029</f>
        <v>0</v>
      </c>
      <c r="CC2028" s="17">
        <f>CC2029</f>
        <v>0</v>
      </c>
      <c r="CD2028" s="17">
        <f>CD2029</f>
        <v>0</v>
      </c>
      <c r="CE2028" s="17">
        <f>CE2029</f>
        <v>-531902.90000000002</v>
      </c>
      <c r="CF2028" s="17">
        <f>CF2029</f>
        <v>0</v>
      </c>
      <c r="CG2028" s="17">
        <f t="shared" si="9164"/>
        <v>0</v>
      </c>
      <c r="CH2028" s="17">
        <f t="shared" si="9165"/>
        <v>-2.9103830456733704e-11</v>
      </c>
      <c r="CI2028" s="17">
        <f t="shared" si="9166"/>
        <v>271343</v>
      </c>
      <c r="CJ2028" s="17">
        <f>CJ2029</f>
        <v>0</v>
      </c>
      <c r="CK2028" s="32"/>
      <c r="CL2028" s="32"/>
      <c r="CM2028" s="25"/>
      <c r="CN2028" s="25"/>
      <c r="CO2028" s="25"/>
      <c r="CP2028" s="25"/>
      <c r="CQ2028" s="25"/>
      <c r="CR2028" s="25"/>
      <c r="CS2028" s="25"/>
    </row>
    <row r="2029" s="25" customFormat="1">
      <c r="A2029" s="30" t="s">
        <v>733</v>
      </c>
      <c r="B2029" s="30" t="s">
        <v>127</v>
      </c>
      <c r="C2029" s="30" t="s">
        <v>273</v>
      </c>
      <c r="D2029" s="30" t="s">
        <v>753</v>
      </c>
      <c r="E2029" s="30" t="s">
        <v>91</v>
      </c>
      <c r="F2029" s="31" t="s">
        <v>92</v>
      </c>
      <c r="G2029" s="17">
        <v>0</v>
      </c>
      <c r="H2029" s="17">
        <v>401690.59999999998</v>
      </c>
      <c r="I2029" s="17">
        <v>401690.59999999998</v>
      </c>
      <c r="J2029" s="17"/>
      <c r="K2029" s="17">
        <v>-135.30000000000001</v>
      </c>
      <c r="L2029" s="17"/>
      <c r="M2029" s="17">
        <f t="shared" si="9085"/>
        <v>0</v>
      </c>
      <c r="N2029" s="17">
        <f t="shared" si="9086"/>
        <v>401555.29999999999</v>
      </c>
      <c r="O2029" s="17">
        <f t="shared" si="9087"/>
        <v>401690.59999999998</v>
      </c>
      <c r="P2029" s="17"/>
      <c r="Q2029" s="17"/>
      <c r="R2029" s="17"/>
      <c r="S2029" s="17"/>
      <c r="T2029" s="17"/>
      <c r="U2029" s="17"/>
      <c r="V2029" s="17"/>
      <c r="W2029" s="17"/>
      <c r="X2029" s="17"/>
      <c r="Y2029" s="17">
        <f t="shared" si="9146"/>
        <v>0</v>
      </c>
      <c r="Z2029" s="17">
        <f t="shared" si="9147"/>
        <v>401555.29999999999</v>
      </c>
      <c r="AA2029" s="17">
        <f t="shared" si="9148"/>
        <v>401690.59999999998</v>
      </c>
      <c r="AB2029" s="17"/>
      <c r="AC2029" s="17"/>
      <c r="AD2029" s="17"/>
      <c r="AE2029" s="17">
        <f t="shared" si="9149"/>
        <v>0</v>
      </c>
      <c r="AF2029" s="17">
        <f t="shared" si="9150"/>
        <v>401555.29999999999</v>
      </c>
      <c r="AG2029" s="17">
        <f t="shared" si="9151"/>
        <v>401690.59999999998</v>
      </c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>
        <f t="shared" si="9152"/>
        <v>0</v>
      </c>
      <c r="AX2029" s="17">
        <f t="shared" si="9153"/>
        <v>401555.29999999999</v>
      </c>
      <c r="AY2029" s="17">
        <f t="shared" si="9154"/>
        <v>401690.59999999998</v>
      </c>
      <c r="AZ2029" s="17"/>
      <c r="BA2029" s="17">
        <f t="shared" si="9155"/>
        <v>0</v>
      </c>
      <c r="BB2029" s="17">
        <f t="shared" si="9156"/>
        <v>401555.29999999999</v>
      </c>
      <c r="BC2029" s="17">
        <f t="shared" si="9157"/>
        <v>401690.59999999998</v>
      </c>
      <c r="BD2029" s="17"/>
      <c r="BE2029" s="17"/>
      <c r="BF2029" s="17"/>
      <c r="BG2029" s="17"/>
      <c r="BH2029" s="17"/>
      <c r="BI2029" s="17">
        <v>-195595.70000000001</v>
      </c>
      <c r="BJ2029" s="17">
        <v>-205959.60000000001</v>
      </c>
      <c r="BK2029" s="17"/>
      <c r="BL2029" s="17"/>
      <c r="BM2029" s="17">
        <v>195595.70000000001</v>
      </c>
      <c r="BN2029" s="17">
        <v>205959.60000000001</v>
      </c>
      <c r="BO2029" s="17">
        <f t="shared" si="9158"/>
        <v>0</v>
      </c>
      <c r="BP2029" s="17">
        <f t="shared" si="9159"/>
        <v>-2.9103830456733704e-11</v>
      </c>
      <c r="BQ2029" s="17">
        <f t="shared" si="9160"/>
        <v>803245.90000000002</v>
      </c>
      <c r="BR2029" s="17"/>
      <c r="BS2029" s="17"/>
      <c r="BT2029" s="17"/>
      <c r="BU2029" s="17">
        <f t="shared" si="9161"/>
        <v>0</v>
      </c>
      <c r="BV2029" s="17">
        <f t="shared" si="9162"/>
        <v>-2.9103830456733704e-11</v>
      </c>
      <c r="BW2029" s="17">
        <f t="shared" si="9163"/>
        <v>803245.90000000002</v>
      </c>
      <c r="BX2029" s="17"/>
      <c r="BY2029" s="17"/>
      <c r="BZ2029" s="17"/>
      <c r="CA2029" s="17"/>
      <c r="CB2029" s="17"/>
      <c r="CC2029" s="17"/>
      <c r="CD2029" s="17"/>
      <c r="CE2029" s="17">
        <v>-531902.90000000002</v>
      </c>
      <c r="CF2029" s="17"/>
      <c r="CG2029" s="17">
        <f t="shared" si="9164"/>
        <v>0</v>
      </c>
      <c r="CH2029" s="17">
        <f t="shared" si="9165"/>
        <v>-2.9103830456733704e-11</v>
      </c>
      <c r="CI2029" s="17">
        <f t="shared" si="9166"/>
        <v>271343</v>
      </c>
      <c r="CJ2029" s="17"/>
      <c r="CK2029" s="32"/>
      <c r="CL2029" s="32">
        <v>21</v>
      </c>
      <c r="CM2029" s="25"/>
      <c r="CN2029" s="25"/>
      <c r="CO2029" s="25"/>
      <c r="CP2029" s="25"/>
      <c r="CQ2029" s="25"/>
      <c r="CR2029" s="25"/>
      <c r="CS2029" s="25"/>
    </row>
    <row r="2030" s="25" customFormat="1">
      <c r="A2030" s="30" t="s">
        <v>733</v>
      </c>
      <c r="B2030" s="30" t="s">
        <v>127</v>
      </c>
      <c r="C2030" s="30" t="s">
        <v>273</v>
      </c>
      <c r="D2030" s="30" t="s">
        <v>755</v>
      </c>
      <c r="E2030" s="35"/>
      <c r="F2030" s="31" t="s">
        <v>756</v>
      </c>
      <c r="G2030" s="17">
        <f>G2031</f>
        <v>51663.399999999994</v>
      </c>
      <c r="H2030" s="17">
        <f>H2031</f>
        <v>50834.900000000001</v>
      </c>
      <c r="I2030" s="17">
        <f>I2031</f>
        <v>0</v>
      </c>
      <c r="J2030" s="17">
        <f>J2031</f>
        <v>30694.900000000001</v>
      </c>
      <c r="K2030" s="17">
        <f>K2031</f>
        <v>0</v>
      </c>
      <c r="L2030" s="17">
        <f>L2031</f>
        <v>0</v>
      </c>
      <c r="M2030" s="17">
        <f t="shared" si="9085"/>
        <v>82358.299999999988</v>
      </c>
      <c r="N2030" s="17">
        <f t="shared" si="9086"/>
        <v>50834.900000000001</v>
      </c>
      <c r="O2030" s="17">
        <f t="shared" si="9087"/>
        <v>0</v>
      </c>
      <c r="P2030" s="17">
        <f>P2031</f>
        <v>0</v>
      </c>
      <c r="Q2030" s="17">
        <f>Q2031</f>
        <v>0</v>
      </c>
      <c r="R2030" s="17">
        <f>R2031</f>
        <v>0</v>
      </c>
      <c r="S2030" s="17">
        <f>S2031</f>
        <v>0</v>
      </c>
      <c r="T2030" s="17">
        <f>T2031</f>
        <v>0</v>
      </c>
      <c r="U2030" s="17">
        <f>U2031</f>
        <v>0</v>
      </c>
      <c r="V2030" s="17">
        <f>V2031</f>
        <v>0</v>
      </c>
      <c r="W2030" s="17">
        <f>W2031</f>
        <v>0</v>
      </c>
      <c r="X2030" s="17">
        <f>X2031</f>
        <v>0</v>
      </c>
      <c r="Y2030" s="17">
        <f t="shared" si="9146"/>
        <v>82358.299999999988</v>
      </c>
      <c r="Z2030" s="17">
        <f t="shared" si="9147"/>
        <v>50834.900000000001</v>
      </c>
      <c r="AA2030" s="17">
        <f t="shared" si="9148"/>
        <v>0</v>
      </c>
      <c r="AB2030" s="17">
        <f>AB2031</f>
        <v>0</v>
      </c>
      <c r="AC2030" s="17">
        <f>AC2031</f>
        <v>0</v>
      </c>
      <c r="AD2030" s="17">
        <f>AD2031</f>
        <v>0</v>
      </c>
      <c r="AE2030" s="17">
        <f t="shared" si="9149"/>
        <v>82358.299999999988</v>
      </c>
      <c r="AF2030" s="17">
        <f t="shared" si="9150"/>
        <v>50834.900000000001</v>
      </c>
      <c r="AG2030" s="17">
        <f t="shared" si="9151"/>
        <v>0</v>
      </c>
      <c r="AH2030" s="17">
        <f>AH2031</f>
        <v>0</v>
      </c>
      <c r="AI2030" s="17">
        <f>AI2031</f>
        <v>0</v>
      </c>
      <c r="AJ2030" s="17">
        <f>AJ2031</f>
        <v>-82358.300000000003</v>
      </c>
      <c r="AK2030" s="17">
        <f>AK2031</f>
        <v>0</v>
      </c>
      <c r="AL2030" s="17">
        <f>AL2031</f>
        <v>0</v>
      </c>
      <c r="AM2030" s="17">
        <f>AM2031</f>
        <v>82358.300000000003</v>
      </c>
      <c r="AN2030" s="17">
        <f>AN2031</f>
        <v>0</v>
      </c>
      <c r="AO2030" s="17">
        <f>AO2031</f>
        <v>0</v>
      </c>
      <c r="AP2030" s="17">
        <f>AP2031</f>
        <v>0</v>
      </c>
      <c r="AQ2030" s="17">
        <f>AQ2031</f>
        <v>0</v>
      </c>
      <c r="AR2030" s="17">
        <f>AR2031</f>
        <v>0</v>
      </c>
      <c r="AS2030" s="17">
        <f>AS2031</f>
        <v>0</v>
      </c>
      <c r="AT2030" s="17">
        <f>AT2031</f>
        <v>0</v>
      </c>
      <c r="AU2030" s="17">
        <f>AU2031</f>
        <v>0</v>
      </c>
      <c r="AV2030" s="17">
        <f>AV2031</f>
        <v>0</v>
      </c>
      <c r="AW2030" s="17">
        <f t="shared" si="9152"/>
        <v>-1.4551915228366852e-11</v>
      </c>
      <c r="AX2030" s="17">
        <f t="shared" si="9153"/>
        <v>133193.20000000001</v>
      </c>
      <c r="AY2030" s="17">
        <f t="shared" si="9154"/>
        <v>0</v>
      </c>
      <c r="AZ2030" s="17">
        <f>AZ2031</f>
        <v>0</v>
      </c>
      <c r="BA2030" s="17">
        <f t="shared" si="9155"/>
        <v>-1.4551915228366852e-11</v>
      </c>
      <c r="BB2030" s="17">
        <f t="shared" si="9156"/>
        <v>133193.20000000001</v>
      </c>
      <c r="BC2030" s="17">
        <f t="shared" si="9157"/>
        <v>0</v>
      </c>
      <c r="BD2030" s="17">
        <f>BD2031</f>
        <v>0</v>
      </c>
      <c r="BE2030" s="17">
        <f>BE2031</f>
        <v>0</v>
      </c>
      <c r="BF2030" s="17">
        <f>BF2031</f>
        <v>0</v>
      </c>
      <c r="BG2030" s="17">
        <f>BG2031</f>
        <v>0</v>
      </c>
      <c r="BH2030" s="17">
        <f>BH2031</f>
        <v>0</v>
      </c>
      <c r="BI2030" s="17">
        <f>BI2031</f>
        <v>0</v>
      </c>
      <c r="BJ2030" s="17">
        <f>BJ2031</f>
        <v>0</v>
      </c>
      <c r="BK2030" s="17">
        <f>BK2031</f>
        <v>0</v>
      </c>
      <c r="BL2030" s="17">
        <f>BL2031</f>
        <v>0</v>
      </c>
      <c r="BM2030" s="17">
        <f>BM2031</f>
        <v>0</v>
      </c>
      <c r="BN2030" s="17">
        <f>BN2031</f>
        <v>0</v>
      </c>
      <c r="BO2030" s="17">
        <f t="shared" si="9158"/>
        <v>-1.4551915228366852e-11</v>
      </c>
      <c r="BP2030" s="17">
        <f t="shared" si="9159"/>
        <v>133193.20000000001</v>
      </c>
      <c r="BQ2030" s="17">
        <f t="shared" si="9160"/>
        <v>0</v>
      </c>
      <c r="BR2030" s="17">
        <f>BR2031</f>
        <v>0</v>
      </c>
      <c r="BS2030" s="17">
        <f>BS2031</f>
        <v>0</v>
      </c>
      <c r="BT2030" s="17">
        <f>BT2031</f>
        <v>0</v>
      </c>
      <c r="BU2030" s="17">
        <f t="shared" si="9161"/>
        <v>-1.4551915228366852e-11</v>
      </c>
      <c r="BV2030" s="17">
        <f t="shared" si="9162"/>
        <v>133193.20000000001</v>
      </c>
      <c r="BW2030" s="17">
        <f t="shared" si="9163"/>
        <v>0</v>
      </c>
      <c r="BX2030" s="17">
        <f>BX2031</f>
        <v>0</v>
      </c>
      <c r="BY2030" s="17">
        <f>BY2031</f>
        <v>0</v>
      </c>
      <c r="BZ2030" s="17">
        <f>BZ2031</f>
        <v>0</v>
      </c>
      <c r="CA2030" s="17">
        <f>CA2031</f>
        <v>0</v>
      </c>
      <c r="CB2030" s="17">
        <f>CB2031</f>
        <v>0</v>
      </c>
      <c r="CC2030" s="17">
        <f>CC2031</f>
        <v>0</v>
      </c>
      <c r="CD2030" s="17">
        <f>CD2031</f>
        <v>0</v>
      </c>
      <c r="CE2030" s="17">
        <f>CE2031</f>
        <v>0</v>
      </c>
      <c r="CF2030" s="17">
        <f>CF2031</f>
        <v>0</v>
      </c>
      <c r="CG2030" s="17">
        <f t="shared" si="9164"/>
        <v>-1.4551915228366852e-11</v>
      </c>
      <c r="CH2030" s="17">
        <f t="shared" si="9165"/>
        <v>133193.20000000001</v>
      </c>
      <c r="CI2030" s="17">
        <f t="shared" si="9166"/>
        <v>0</v>
      </c>
      <c r="CJ2030" s="17">
        <f>CJ2031</f>
        <v>0</v>
      </c>
      <c r="CK2030" s="32"/>
      <c r="CL2030" s="32"/>
      <c r="CM2030" s="25"/>
      <c r="CN2030" s="25"/>
      <c r="CO2030" s="25"/>
      <c r="CP2030" s="25"/>
      <c r="CQ2030" s="25"/>
      <c r="CR2030" s="25"/>
      <c r="CS2030" s="25"/>
    </row>
    <row r="2031" s="25" customFormat="1">
      <c r="A2031" s="30" t="s">
        <v>733</v>
      </c>
      <c r="B2031" s="30" t="s">
        <v>127</v>
      </c>
      <c r="C2031" s="30" t="s">
        <v>273</v>
      </c>
      <c r="D2031" s="30" t="s">
        <v>755</v>
      </c>
      <c r="E2031" s="30" t="s">
        <v>91</v>
      </c>
      <c r="F2031" s="31" t="s">
        <v>92</v>
      </c>
      <c r="G2031" s="17">
        <v>51663.399999999994</v>
      </c>
      <c r="H2031" s="17">
        <v>50834.900000000001</v>
      </c>
      <c r="I2031" s="17">
        <v>0</v>
      </c>
      <c r="J2031" s="17">
        <v>30694.900000000001</v>
      </c>
      <c r="K2031" s="17"/>
      <c r="L2031" s="17"/>
      <c r="M2031" s="17">
        <f t="shared" si="9085"/>
        <v>82358.299999999988</v>
      </c>
      <c r="N2031" s="17">
        <f t="shared" si="9086"/>
        <v>50834.900000000001</v>
      </c>
      <c r="O2031" s="17">
        <f t="shared" si="9087"/>
        <v>0</v>
      </c>
      <c r="P2031" s="17"/>
      <c r="Q2031" s="17"/>
      <c r="R2031" s="17"/>
      <c r="S2031" s="17"/>
      <c r="T2031" s="17"/>
      <c r="U2031" s="17"/>
      <c r="V2031" s="17"/>
      <c r="W2031" s="17"/>
      <c r="X2031" s="17"/>
      <c r="Y2031" s="17">
        <f t="shared" si="9146"/>
        <v>82358.299999999988</v>
      </c>
      <c r="Z2031" s="17">
        <f t="shared" si="9147"/>
        <v>50834.900000000001</v>
      </c>
      <c r="AA2031" s="17">
        <f t="shared" si="9148"/>
        <v>0</v>
      </c>
      <c r="AB2031" s="17"/>
      <c r="AC2031" s="17"/>
      <c r="AD2031" s="17"/>
      <c r="AE2031" s="17">
        <f t="shared" si="9149"/>
        <v>82358.299999999988</v>
      </c>
      <c r="AF2031" s="17">
        <f t="shared" si="9150"/>
        <v>50834.900000000001</v>
      </c>
      <c r="AG2031" s="17">
        <f t="shared" si="9151"/>
        <v>0</v>
      </c>
      <c r="AH2031" s="17"/>
      <c r="AI2031" s="17"/>
      <c r="AJ2031" s="17">
        <v>-82358.300000000003</v>
      </c>
      <c r="AK2031" s="17"/>
      <c r="AL2031" s="17"/>
      <c r="AM2031" s="17">
        <v>82358.300000000003</v>
      </c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>
        <f t="shared" si="9152"/>
        <v>-1.4551915228366852e-11</v>
      </c>
      <c r="AX2031" s="17">
        <f t="shared" si="9153"/>
        <v>133193.20000000001</v>
      </c>
      <c r="AY2031" s="17">
        <f t="shared" si="9154"/>
        <v>0</v>
      </c>
      <c r="AZ2031" s="17"/>
      <c r="BA2031" s="17">
        <f t="shared" si="9155"/>
        <v>-1.4551915228366852e-11</v>
      </c>
      <c r="BB2031" s="17">
        <f t="shared" si="9156"/>
        <v>133193.20000000001</v>
      </c>
      <c r="BC2031" s="17">
        <f t="shared" si="9157"/>
        <v>0</v>
      </c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>
        <f t="shared" si="9158"/>
        <v>-1.4551915228366852e-11</v>
      </c>
      <c r="BP2031" s="17">
        <f t="shared" si="9159"/>
        <v>133193.20000000001</v>
      </c>
      <c r="BQ2031" s="17">
        <f t="shared" si="9160"/>
        <v>0</v>
      </c>
      <c r="BR2031" s="17"/>
      <c r="BS2031" s="17"/>
      <c r="BT2031" s="17"/>
      <c r="BU2031" s="17">
        <f t="shared" si="9161"/>
        <v>-1.4551915228366852e-11</v>
      </c>
      <c r="BV2031" s="17">
        <f t="shared" si="9162"/>
        <v>133193.20000000001</v>
      </c>
      <c r="BW2031" s="17">
        <f t="shared" si="9163"/>
        <v>0</v>
      </c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>
        <f t="shared" si="9164"/>
        <v>-1.4551915228366852e-11</v>
      </c>
      <c r="CH2031" s="17">
        <f t="shared" si="9165"/>
        <v>133193.20000000001</v>
      </c>
      <c r="CI2031" s="17">
        <f t="shared" si="9166"/>
        <v>0</v>
      </c>
      <c r="CJ2031" s="17"/>
      <c r="CK2031" s="32"/>
      <c r="CL2031" s="32" t="s">
        <v>757</v>
      </c>
      <c r="CM2031" s="25"/>
      <c r="CN2031" s="25"/>
      <c r="CO2031" s="25"/>
      <c r="CP2031" s="25"/>
      <c r="CQ2031" s="25"/>
      <c r="CR2031" s="25"/>
      <c r="CS2031" s="25"/>
    </row>
    <row r="2032" s="25" customFormat="1">
      <c r="A2032" s="30" t="s">
        <v>733</v>
      </c>
      <c r="B2032" s="30" t="s">
        <v>127</v>
      </c>
      <c r="C2032" s="30" t="s">
        <v>273</v>
      </c>
      <c r="D2032" s="30" t="s">
        <v>758</v>
      </c>
      <c r="E2032" s="35"/>
      <c r="F2032" s="31" t="s">
        <v>759</v>
      </c>
      <c r="G2032" s="17">
        <f>G2033</f>
        <v>0</v>
      </c>
      <c r="H2032" s="17">
        <f>H2033</f>
        <v>29234.799999999999</v>
      </c>
      <c r="I2032" s="17">
        <f>I2033</f>
        <v>0</v>
      </c>
      <c r="J2032" s="17">
        <f>J2033</f>
        <v>0</v>
      </c>
      <c r="K2032" s="17">
        <f>K2033</f>
        <v>0</v>
      </c>
      <c r="L2032" s="17">
        <f>L2033</f>
        <v>0</v>
      </c>
      <c r="M2032" s="17">
        <f t="shared" si="9085"/>
        <v>0</v>
      </c>
      <c r="N2032" s="17">
        <f t="shared" si="9086"/>
        <v>29234.799999999999</v>
      </c>
      <c r="O2032" s="17">
        <f t="shared" si="9087"/>
        <v>0</v>
      </c>
      <c r="P2032" s="17">
        <f>P2033</f>
        <v>0</v>
      </c>
      <c r="Q2032" s="17">
        <f>Q2033</f>
        <v>0</v>
      </c>
      <c r="R2032" s="17">
        <f>R2033</f>
        <v>0</v>
      </c>
      <c r="S2032" s="17">
        <f>S2033</f>
        <v>0</v>
      </c>
      <c r="T2032" s="17">
        <f>T2033</f>
        <v>0</v>
      </c>
      <c r="U2032" s="17">
        <f>U2033</f>
        <v>0</v>
      </c>
      <c r="V2032" s="17">
        <f>V2033</f>
        <v>0</v>
      </c>
      <c r="W2032" s="17">
        <f>W2033</f>
        <v>0</v>
      </c>
      <c r="X2032" s="17">
        <f>X2033</f>
        <v>0</v>
      </c>
      <c r="Y2032" s="17">
        <f t="shared" si="9146"/>
        <v>0</v>
      </c>
      <c r="Z2032" s="17">
        <f t="shared" si="9147"/>
        <v>29234.799999999999</v>
      </c>
      <c r="AA2032" s="17">
        <f t="shared" si="9148"/>
        <v>0</v>
      </c>
      <c r="AB2032" s="17">
        <f>AB2033</f>
        <v>0</v>
      </c>
      <c r="AC2032" s="17">
        <f>AC2033</f>
        <v>0</v>
      </c>
      <c r="AD2032" s="17">
        <f>AD2033</f>
        <v>0</v>
      </c>
      <c r="AE2032" s="17">
        <f t="shared" si="9149"/>
        <v>0</v>
      </c>
      <c r="AF2032" s="17">
        <f t="shared" si="9150"/>
        <v>29234.799999999999</v>
      </c>
      <c r="AG2032" s="17">
        <f t="shared" si="9151"/>
        <v>0</v>
      </c>
      <c r="AH2032" s="17">
        <f>AH2033</f>
        <v>0</v>
      </c>
      <c r="AI2032" s="17">
        <f>AI2033</f>
        <v>0</v>
      </c>
      <c r="AJ2032" s="17">
        <f>AJ2033</f>
        <v>0</v>
      </c>
      <c r="AK2032" s="17">
        <f>AK2033</f>
        <v>0</v>
      </c>
      <c r="AL2032" s="17">
        <f>AL2033</f>
        <v>0</v>
      </c>
      <c r="AM2032" s="17">
        <f>AM2033</f>
        <v>0</v>
      </c>
      <c r="AN2032" s="17">
        <f>AN2033</f>
        <v>0</v>
      </c>
      <c r="AO2032" s="17">
        <f>AO2033</f>
        <v>0</v>
      </c>
      <c r="AP2032" s="17">
        <f>AP2033</f>
        <v>0</v>
      </c>
      <c r="AQ2032" s="17">
        <f>AQ2033</f>
        <v>0</v>
      </c>
      <c r="AR2032" s="17">
        <f>AR2033</f>
        <v>0</v>
      </c>
      <c r="AS2032" s="17">
        <f>AS2033</f>
        <v>0</v>
      </c>
      <c r="AT2032" s="17">
        <f>AT2033</f>
        <v>0</v>
      </c>
      <c r="AU2032" s="17">
        <f>AU2033</f>
        <v>0</v>
      </c>
      <c r="AV2032" s="17">
        <f>AV2033</f>
        <v>0</v>
      </c>
      <c r="AW2032" s="17">
        <f t="shared" si="9152"/>
        <v>0</v>
      </c>
      <c r="AX2032" s="17">
        <f t="shared" si="9153"/>
        <v>29234.799999999999</v>
      </c>
      <c r="AY2032" s="17">
        <f t="shared" si="9154"/>
        <v>0</v>
      </c>
      <c r="AZ2032" s="17">
        <f>AZ2033</f>
        <v>0</v>
      </c>
      <c r="BA2032" s="17">
        <f t="shared" si="9155"/>
        <v>0</v>
      </c>
      <c r="BB2032" s="17">
        <f t="shared" si="9156"/>
        <v>29234.799999999999</v>
      </c>
      <c r="BC2032" s="17">
        <f t="shared" si="9157"/>
        <v>0</v>
      </c>
      <c r="BD2032" s="17">
        <f>BD2033</f>
        <v>0</v>
      </c>
      <c r="BE2032" s="17">
        <f>BE2033</f>
        <v>0</v>
      </c>
      <c r="BF2032" s="17">
        <f>BF2033</f>
        <v>0</v>
      </c>
      <c r="BG2032" s="17">
        <f>BG2033</f>
        <v>0</v>
      </c>
      <c r="BH2032" s="17">
        <f>BH2033</f>
        <v>0</v>
      </c>
      <c r="BI2032" s="17">
        <f>BI2033</f>
        <v>0</v>
      </c>
      <c r="BJ2032" s="17">
        <f>BJ2033</f>
        <v>0</v>
      </c>
      <c r="BK2032" s="17">
        <f>BK2033</f>
        <v>0</v>
      </c>
      <c r="BL2032" s="17">
        <f>BL2033</f>
        <v>0</v>
      </c>
      <c r="BM2032" s="17">
        <f>BM2033</f>
        <v>0</v>
      </c>
      <c r="BN2032" s="17">
        <f>BN2033</f>
        <v>0</v>
      </c>
      <c r="BO2032" s="17">
        <f t="shared" si="9158"/>
        <v>0</v>
      </c>
      <c r="BP2032" s="17">
        <f t="shared" si="9159"/>
        <v>29234.799999999999</v>
      </c>
      <c r="BQ2032" s="17">
        <f t="shared" si="9160"/>
        <v>0</v>
      </c>
      <c r="BR2032" s="17">
        <f>BR2033</f>
        <v>0</v>
      </c>
      <c r="BS2032" s="17">
        <f>BS2033</f>
        <v>0</v>
      </c>
      <c r="BT2032" s="17">
        <f>BT2033</f>
        <v>0</v>
      </c>
      <c r="BU2032" s="17">
        <f t="shared" si="9161"/>
        <v>0</v>
      </c>
      <c r="BV2032" s="17">
        <f t="shared" si="9162"/>
        <v>29234.799999999999</v>
      </c>
      <c r="BW2032" s="17">
        <f t="shared" si="9163"/>
        <v>0</v>
      </c>
      <c r="BX2032" s="17">
        <f>BX2033</f>
        <v>0</v>
      </c>
      <c r="BY2032" s="17">
        <f>BY2033</f>
        <v>0</v>
      </c>
      <c r="BZ2032" s="17">
        <f>BZ2033</f>
        <v>0</v>
      </c>
      <c r="CA2032" s="17">
        <f>CA2033</f>
        <v>0</v>
      </c>
      <c r="CB2032" s="17">
        <f>CB2033</f>
        <v>0</v>
      </c>
      <c r="CC2032" s="17">
        <f>CC2033</f>
        <v>0</v>
      </c>
      <c r="CD2032" s="17">
        <f>CD2033</f>
        <v>0</v>
      </c>
      <c r="CE2032" s="17">
        <f>CE2033</f>
        <v>0</v>
      </c>
      <c r="CF2032" s="17">
        <f>CF2033</f>
        <v>0</v>
      </c>
      <c r="CG2032" s="17">
        <f t="shared" si="9164"/>
        <v>0</v>
      </c>
      <c r="CH2032" s="17">
        <f t="shared" si="9165"/>
        <v>29234.799999999999</v>
      </c>
      <c r="CI2032" s="17">
        <f t="shared" si="9166"/>
        <v>0</v>
      </c>
      <c r="CJ2032" s="17">
        <f>CJ2033</f>
        <v>0</v>
      </c>
      <c r="CK2032" s="32"/>
      <c r="CL2032" s="32"/>
      <c r="CM2032" s="25"/>
      <c r="CN2032" s="25"/>
      <c r="CO2032" s="25"/>
      <c r="CP2032" s="25"/>
      <c r="CQ2032" s="25"/>
      <c r="CR2032" s="25"/>
      <c r="CS2032" s="25"/>
    </row>
    <row r="2033" s="25" customFormat="1">
      <c r="A2033" s="30" t="s">
        <v>733</v>
      </c>
      <c r="B2033" s="30" t="s">
        <v>127</v>
      </c>
      <c r="C2033" s="30" t="s">
        <v>273</v>
      </c>
      <c r="D2033" s="30" t="s">
        <v>758</v>
      </c>
      <c r="E2033" s="30" t="s">
        <v>91</v>
      </c>
      <c r="F2033" s="31" t="s">
        <v>92</v>
      </c>
      <c r="G2033" s="17">
        <v>0</v>
      </c>
      <c r="H2033" s="17">
        <v>29234.799999999999</v>
      </c>
      <c r="I2033" s="17">
        <v>0</v>
      </c>
      <c r="J2033" s="17"/>
      <c r="K2033" s="17"/>
      <c r="L2033" s="17"/>
      <c r="M2033" s="17">
        <f t="shared" si="9085"/>
        <v>0</v>
      </c>
      <c r="N2033" s="17">
        <f t="shared" si="9086"/>
        <v>29234.799999999999</v>
      </c>
      <c r="O2033" s="17">
        <f t="shared" si="9087"/>
        <v>0</v>
      </c>
      <c r="P2033" s="17"/>
      <c r="Q2033" s="17"/>
      <c r="R2033" s="17"/>
      <c r="S2033" s="17"/>
      <c r="T2033" s="17"/>
      <c r="U2033" s="17"/>
      <c r="V2033" s="17"/>
      <c r="W2033" s="17"/>
      <c r="X2033" s="17"/>
      <c r="Y2033" s="17">
        <f t="shared" si="9146"/>
        <v>0</v>
      </c>
      <c r="Z2033" s="17">
        <f t="shared" si="9147"/>
        <v>29234.799999999999</v>
      </c>
      <c r="AA2033" s="17">
        <f t="shared" si="9148"/>
        <v>0</v>
      </c>
      <c r="AB2033" s="17"/>
      <c r="AC2033" s="17"/>
      <c r="AD2033" s="17"/>
      <c r="AE2033" s="17">
        <f t="shared" si="9149"/>
        <v>0</v>
      </c>
      <c r="AF2033" s="17">
        <f t="shared" si="9150"/>
        <v>29234.799999999999</v>
      </c>
      <c r="AG2033" s="17">
        <f t="shared" si="9151"/>
        <v>0</v>
      </c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>
        <f t="shared" si="9152"/>
        <v>0</v>
      </c>
      <c r="AX2033" s="17">
        <f t="shared" si="9153"/>
        <v>29234.799999999999</v>
      </c>
      <c r="AY2033" s="17">
        <f t="shared" si="9154"/>
        <v>0</v>
      </c>
      <c r="AZ2033" s="17"/>
      <c r="BA2033" s="17">
        <f t="shared" si="9155"/>
        <v>0</v>
      </c>
      <c r="BB2033" s="17">
        <f t="shared" si="9156"/>
        <v>29234.799999999999</v>
      </c>
      <c r="BC2033" s="17">
        <f t="shared" si="9157"/>
        <v>0</v>
      </c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>
        <f t="shared" si="9158"/>
        <v>0</v>
      </c>
      <c r="BP2033" s="17">
        <f t="shared" si="9159"/>
        <v>29234.799999999999</v>
      </c>
      <c r="BQ2033" s="17">
        <f t="shared" si="9160"/>
        <v>0</v>
      </c>
      <c r="BR2033" s="17"/>
      <c r="BS2033" s="17"/>
      <c r="BT2033" s="17"/>
      <c r="BU2033" s="17">
        <f t="shared" si="9161"/>
        <v>0</v>
      </c>
      <c r="BV2033" s="17">
        <f t="shared" si="9162"/>
        <v>29234.799999999999</v>
      </c>
      <c r="BW2033" s="17">
        <f t="shared" si="9163"/>
        <v>0</v>
      </c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>
        <f t="shared" si="9164"/>
        <v>0</v>
      </c>
      <c r="CH2033" s="17">
        <f t="shared" si="9165"/>
        <v>29234.799999999999</v>
      </c>
      <c r="CI2033" s="17">
        <f t="shared" si="9166"/>
        <v>0</v>
      </c>
      <c r="CJ2033" s="17"/>
      <c r="CK2033" s="32"/>
      <c r="CL2033" s="32"/>
      <c r="CM2033" s="25"/>
      <c r="CN2033" s="25"/>
      <c r="CO2033" s="25"/>
      <c r="CP2033" s="25"/>
      <c r="CQ2033" s="25"/>
      <c r="CR2033" s="25"/>
      <c r="CS2033" s="25"/>
    </row>
    <row r="2034" s="25" customFormat="1">
      <c r="A2034" s="30" t="s">
        <v>733</v>
      </c>
      <c r="B2034" s="30" t="s">
        <v>127</v>
      </c>
      <c r="C2034" s="30" t="s">
        <v>273</v>
      </c>
      <c r="D2034" s="30" t="s">
        <v>760</v>
      </c>
      <c r="E2034" s="35"/>
      <c r="F2034" s="31" t="s">
        <v>761</v>
      </c>
      <c r="G2034" s="17">
        <f>G2035</f>
        <v>420626.60000000003</v>
      </c>
      <c r="H2034" s="17">
        <f>H2035</f>
        <v>0</v>
      </c>
      <c r="I2034" s="17">
        <f>I2035</f>
        <v>0</v>
      </c>
      <c r="J2034" s="17">
        <f>J2035</f>
        <v>-53126.300000000003</v>
      </c>
      <c r="K2034" s="17">
        <f>K2035</f>
        <v>0</v>
      </c>
      <c r="L2034" s="17">
        <f>L2035</f>
        <v>0</v>
      </c>
      <c r="M2034" s="17">
        <f t="shared" si="9085"/>
        <v>367500.30000000005</v>
      </c>
      <c r="N2034" s="17">
        <f t="shared" si="9086"/>
        <v>0</v>
      </c>
      <c r="O2034" s="17">
        <f t="shared" si="9087"/>
        <v>0</v>
      </c>
      <c r="P2034" s="17">
        <f>P2035</f>
        <v>0</v>
      </c>
      <c r="Q2034" s="17">
        <f>Q2035</f>
        <v>0</v>
      </c>
      <c r="R2034" s="17">
        <f>R2035</f>
        <v>0</v>
      </c>
      <c r="S2034" s="17">
        <f>S2035</f>
        <v>0</v>
      </c>
      <c r="T2034" s="17">
        <f>T2035</f>
        <v>0</v>
      </c>
      <c r="U2034" s="17">
        <f>U2035</f>
        <v>0</v>
      </c>
      <c r="V2034" s="17">
        <f>V2035</f>
        <v>0</v>
      </c>
      <c r="W2034" s="17">
        <f>W2035</f>
        <v>0</v>
      </c>
      <c r="X2034" s="17">
        <f>X2035</f>
        <v>0</v>
      </c>
      <c r="Y2034" s="17">
        <f t="shared" si="9146"/>
        <v>367500.30000000005</v>
      </c>
      <c r="Z2034" s="17">
        <f t="shared" si="9147"/>
        <v>0</v>
      </c>
      <c r="AA2034" s="17">
        <f t="shared" si="9148"/>
        <v>0</v>
      </c>
      <c r="AB2034" s="17">
        <f>AB2035</f>
        <v>0</v>
      </c>
      <c r="AC2034" s="17">
        <f>AC2035</f>
        <v>0</v>
      </c>
      <c r="AD2034" s="17">
        <f>AD2035</f>
        <v>0</v>
      </c>
      <c r="AE2034" s="17">
        <f t="shared" si="9149"/>
        <v>367500.30000000005</v>
      </c>
      <c r="AF2034" s="17">
        <f t="shared" si="9150"/>
        <v>0</v>
      </c>
      <c r="AG2034" s="17">
        <f t="shared" si="9151"/>
        <v>0</v>
      </c>
      <c r="AH2034" s="17">
        <f>AH2035</f>
        <v>0</v>
      </c>
      <c r="AI2034" s="17">
        <f>AI2035</f>
        <v>0</v>
      </c>
      <c r="AJ2034" s="17">
        <f>AJ2035</f>
        <v>0</v>
      </c>
      <c r="AK2034" s="17">
        <f>AK2035</f>
        <v>0</v>
      </c>
      <c r="AL2034" s="17">
        <f>AL2035</f>
        <v>0</v>
      </c>
      <c r="AM2034" s="17">
        <f>AM2035</f>
        <v>0</v>
      </c>
      <c r="AN2034" s="17">
        <f>AN2035</f>
        <v>0</v>
      </c>
      <c r="AO2034" s="17">
        <f>AO2035</f>
        <v>0</v>
      </c>
      <c r="AP2034" s="17">
        <f>AP2035</f>
        <v>0</v>
      </c>
      <c r="AQ2034" s="17">
        <f>AQ2035</f>
        <v>0</v>
      </c>
      <c r="AR2034" s="17">
        <f>AR2035</f>
        <v>0</v>
      </c>
      <c r="AS2034" s="17">
        <f>AS2035</f>
        <v>0</v>
      </c>
      <c r="AT2034" s="17">
        <f>AT2035</f>
        <v>0</v>
      </c>
      <c r="AU2034" s="17">
        <f>AU2035</f>
        <v>0</v>
      </c>
      <c r="AV2034" s="17">
        <f>AV2035</f>
        <v>0</v>
      </c>
      <c r="AW2034" s="17">
        <f t="shared" si="9152"/>
        <v>367500.30000000005</v>
      </c>
      <c r="AX2034" s="17">
        <f t="shared" si="9153"/>
        <v>0</v>
      </c>
      <c r="AY2034" s="17">
        <f t="shared" si="9154"/>
        <v>0</v>
      </c>
      <c r="AZ2034" s="17">
        <f>AZ2035</f>
        <v>0</v>
      </c>
      <c r="BA2034" s="17">
        <f t="shared" si="9155"/>
        <v>367500.30000000005</v>
      </c>
      <c r="BB2034" s="17">
        <f t="shared" si="9156"/>
        <v>0</v>
      </c>
      <c r="BC2034" s="17">
        <f t="shared" si="9157"/>
        <v>0</v>
      </c>
      <c r="BD2034" s="17">
        <f>BD2035</f>
        <v>0</v>
      </c>
      <c r="BE2034" s="17">
        <f>BE2035</f>
        <v>0</v>
      </c>
      <c r="BF2034" s="17">
        <f>BF2035</f>
        <v>0</v>
      </c>
      <c r="BG2034" s="17">
        <f>BG2035</f>
        <v>0</v>
      </c>
      <c r="BH2034" s="17">
        <f>BH2035</f>
        <v>0</v>
      </c>
      <c r="BI2034" s="17">
        <f>BI2035</f>
        <v>0</v>
      </c>
      <c r="BJ2034" s="17">
        <f>BJ2035</f>
        <v>0</v>
      </c>
      <c r="BK2034" s="17">
        <f>BK2035</f>
        <v>0</v>
      </c>
      <c r="BL2034" s="17">
        <f>BL2035</f>
        <v>0</v>
      </c>
      <c r="BM2034" s="17">
        <f>BM2035</f>
        <v>0</v>
      </c>
      <c r="BN2034" s="17">
        <f>BN2035</f>
        <v>0</v>
      </c>
      <c r="BO2034" s="17">
        <f t="shared" si="9158"/>
        <v>367500.30000000005</v>
      </c>
      <c r="BP2034" s="17">
        <f t="shared" si="9159"/>
        <v>0</v>
      </c>
      <c r="BQ2034" s="17">
        <f t="shared" si="9160"/>
        <v>0</v>
      </c>
      <c r="BR2034" s="17">
        <f>BR2035</f>
        <v>0</v>
      </c>
      <c r="BS2034" s="17">
        <f>BS2035</f>
        <v>0</v>
      </c>
      <c r="BT2034" s="17">
        <f>BT2035</f>
        <v>0</v>
      </c>
      <c r="BU2034" s="17">
        <f t="shared" si="9161"/>
        <v>367500.30000000005</v>
      </c>
      <c r="BV2034" s="17">
        <f t="shared" si="9162"/>
        <v>0</v>
      </c>
      <c r="BW2034" s="17">
        <f t="shared" si="9163"/>
        <v>0</v>
      </c>
      <c r="BX2034" s="17">
        <f>BX2035</f>
        <v>0</v>
      </c>
      <c r="BY2034" s="17">
        <f>BY2035</f>
        <v>0</v>
      </c>
      <c r="BZ2034" s="17">
        <f>BZ2035</f>
        <v>0</v>
      </c>
      <c r="CA2034" s="17">
        <f>CA2035</f>
        <v>0</v>
      </c>
      <c r="CB2034" s="17">
        <f>CB2035</f>
        <v>0</v>
      </c>
      <c r="CC2034" s="17">
        <f>CC2035</f>
        <v>0</v>
      </c>
      <c r="CD2034" s="17">
        <f>CD2035</f>
        <v>0</v>
      </c>
      <c r="CE2034" s="17">
        <f>CE2035</f>
        <v>0</v>
      </c>
      <c r="CF2034" s="17">
        <f>CF2035</f>
        <v>0</v>
      </c>
      <c r="CG2034" s="17">
        <f t="shared" si="9164"/>
        <v>367500.30000000005</v>
      </c>
      <c r="CH2034" s="17">
        <f t="shared" si="9165"/>
        <v>0</v>
      </c>
      <c r="CI2034" s="17">
        <f t="shared" si="9166"/>
        <v>0</v>
      </c>
      <c r="CJ2034" s="17">
        <f>CJ2035</f>
        <v>0</v>
      </c>
      <c r="CK2034" s="32"/>
      <c r="CL2034" s="32"/>
      <c r="CM2034" s="25"/>
      <c r="CN2034" s="25"/>
      <c r="CO2034" s="25"/>
      <c r="CP2034" s="25"/>
      <c r="CQ2034" s="25"/>
      <c r="CR2034" s="25"/>
      <c r="CS2034" s="25"/>
    </row>
    <row r="2035" s="25" customFormat="1">
      <c r="A2035" s="30" t="s">
        <v>733</v>
      </c>
      <c r="B2035" s="30" t="s">
        <v>127</v>
      </c>
      <c r="C2035" s="30" t="s">
        <v>273</v>
      </c>
      <c r="D2035" s="30" t="s">
        <v>760</v>
      </c>
      <c r="E2035" s="30" t="s">
        <v>91</v>
      </c>
      <c r="F2035" s="31" t="s">
        <v>92</v>
      </c>
      <c r="G2035" s="17">
        <v>420626.60000000003</v>
      </c>
      <c r="H2035" s="17">
        <v>0</v>
      </c>
      <c r="I2035" s="17">
        <v>0</v>
      </c>
      <c r="J2035" s="17">
        <v>-53126.300000000003</v>
      </c>
      <c r="K2035" s="17"/>
      <c r="L2035" s="17"/>
      <c r="M2035" s="17">
        <f t="shared" si="9085"/>
        <v>367500.30000000005</v>
      </c>
      <c r="N2035" s="17">
        <f t="shared" si="9086"/>
        <v>0</v>
      </c>
      <c r="O2035" s="17">
        <f t="shared" si="9087"/>
        <v>0</v>
      </c>
      <c r="P2035" s="17"/>
      <c r="Q2035" s="17"/>
      <c r="R2035" s="17"/>
      <c r="S2035" s="17"/>
      <c r="T2035" s="17"/>
      <c r="U2035" s="17"/>
      <c r="V2035" s="17"/>
      <c r="W2035" s="17"/>
      <c r="X2035" s="17"/>
      <c r="Y2035" s="17">
        <f t="shared" si="9146"/>
        <v>367500.30000000005</v>
      </c>
      <c r="Z2035" s="17">
        <f t="shared" si="9147"/>
        <v>0</v>
      </c>
      <c r="AA2035" s="17">
        <f t="shared" si="9148"/>
        <v>0</v>
      </c>
      <c r="AB2035" s="17"/>
      <c r="AC2035" s="17"/>
      <c r="AD2035" s="17"/>
      <c r="AE2035" s="17">
        <f t="shared" si="9149"/>
        <v>367500.30000000005</v>
      </c>
      <c r="AF2035" s="17">
        <f t="shared" si="9150"/>
        <v>0</v>
      </c>
      <c r="AG2035" s="17">
        <f t="shared" si="9151"/>
        <v>0</v>
      </c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>
        <f t="shared" si="9152"/>
        <v>367500.30000000005</v>
      </c>
      <c r="AX2035" s="17">
        <f t="shared" si="9153"/>
        <v>0</v>
      </c>
      <c r="AY2035" s="17">
        <f t="shared" si="9154"/>
        <v>0</v>
      </c>
      <c r="AZ2035" s="17"/>
      <c r="BA2035" s="17">
        <f t="shared" si="9155"/>
        <v>367500.30000000005</v>
      </c>
      <c r="BB2035" s="17">
        <f t="shared" si="9156"/>
        <v>0</v>
      </c>
      <c r="BC2035" s="17">
        <f t="shared" si="9157"/>
        <v>0</v>
      </c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>
        <f t="shared" si="9158"/>
        <v>367500.30000000005</v>
      </c>
      <c r="BP2035" s="17">
        <f t="shared" si="9159"/>
        <v>0</v>
      </c>
      <c r="BQ2035" s="17">
        <f t="shared" si="9160"/>
        <v>0</v>
      </c>
      <c r="BR2035" s="17"/>
      <c r="BS2035" s="17"/>
      <c r="BT2035" s="17"/>
      <c r="BU2035" s="17">
        <f t="shared" si="9161"/>
        <v>367500.30000000005</v>
      </c>
      <c r="BV2035" s="17">
        <f t="shared" si="9162"/>
        <v>0</v>
      </c>
      <c r="BW2035" s="17">
        <f t="shared" si="9163"/>
        <v>0</v>
      </c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>
        <f t="shared" si="9164"/>
        <v>367500.30000000005</v>
      </c>
      <c r="CH2035" s="17">
        <f t="shared" si="9165"/>
        <v>0</v>
      </c>
      <c r="CI2035" s="17">
        <f t="shared" si="9166"/>
        <v>0</v>
      </c>
      <c r="CJ2035" s="17"/>
      <c r="CK2035" s="32"/>
      <c r="CL2035" s="32">
        <v>28</v>
      </c>
      <c r="CM2035" s="25"/>
      <c r="CN2035" s="25"/>
      <c r="CO2035" s="25"/>
      <c r="CP2035" s="25"/>
      <c r="CQ2035" s="25"/>
      <c r="CR2035" s="25"/>
      <c r="CS2035" s="25"/>
    </row>
    <row r="2036" s="25" customFormat="1">
      <c r="A2036" s="30" t="s">
        <v>733</v>
      </c>
      <c r="B2036" s="30" t="s">
        <v>127</v>
      </c>
      <c r="C2036" s="30" t="s">
        <v>273</v>
      </c>
      <c r="D2036" s="30" t="s">
        <v>762</v>
      </c>
      <c r="E2036" s="35"/>
      <c r="F2036" s="31" t="s">
        <v>763</v>
      </c>
      <c r="G2036" s="17">
        <f>G2037</f>
        <v>130463.40000000001</v>
      </c>
      <c r="H2036" s="17">
        <f>H2037</f>
        <v>0</v>
      </c>
      <c r="I2036" s="17">
        <f>I2037</f>
        <v>0</v>
      </c>
      <c r="J2036" s="17">
        <f>J2037</f>
        <v>-195</v>
      </c>
      <c r="K2036" s="17">
        <f>K2037</f>
        <v>0</v>
      </c>
      <c r="L2036" s="17">
        <f>L2037</f>
        <v>0</v>
      </c>
      <c r="M2036" s="17">
        <f t="shared" si="9085"/>
        <v>130268.40000000001</v>
      </c>
      <c r="N2036" s="17">
        <f t="shared" si="9086"/>
        <v>0</v>
      </c>
      <c r="O2036" s="17">
        <f t="shared" si="9087"/>
        <v>0</v>
      </c>
      <c r="P2036" s="17">
        <f>P2037</f>
        <v>0</v>
      </c>
      <c r="Q2036" s="17">
        <f>Q2037</f>
        <v>0</v>
      </c>
      <c r="R2036" s="17">
        <f>R2037</f>
        <v>0</v>
      </c>
      <c r="S2036" s="17">
        <f>S2037</f>
        <v>7323.8743599999998</v>
      </c>
      <c r="T2036" s="17">
        <f>T2037</f>
        <v>0</v>
      </c>
      <c r="U2036" s="17">
        <f>U2037</f>
        <v>0</v>
      </c>
      <c r="V2036" s="17">
        <f>V2037</f>
        <v>0</v>
      </c>
      <c r="W2036" s="17">
        <f>W2037</f>
        <v>0</v>
      </c>
      <c r="X2036" s="17">
        <f>X2037</f>
        <v>0</v>
      </c>
      <c r="Y2036" s="17">
        <f t="shared" si="9146"/>
        <v>137592.27436000001</v>
      </c>
      <c r="Z2036" s="17">
        <f t="shared" si="9147"/>
        <v>0</v>
      </c>
      <c r="AA2036" s="17">
        <f t="shared" si="9148"/>
        <v>0</v>
      </c>
      <c r="AB2036" s="17">
        <f>AB2037</f>
        <v>0</v>
      </c>
      <c r="AC2036" s="17">
        <f>AC2037</f>
        <v>0</v>
      </c>
      <c r="AD2036" s="17">
        <f>AD2037</f>
        <v>0</v>
      </c>
      <c r="AE2036" s="17">
        <f t="shared" si="9149"/>
        <v>137592.27436000001</v>
      </c>
      <c r="AF2036" s="17">
        <f t="shared" si="9150"/>
        <v>0</v>
      </c>
      <c r="AG2036" s="17">
        <f t="shared" si="9151"/>
        <v>0</v>
      </c>
      <c r="AH2036" s="17">
        <f>AH2037</f>
        <v>0</v>
      </c>
      <c r="AI2036" s="17">
        <f>AI2037</f>
        <v>0</v>
      </c>
      <c r="AJ2036" s="17">
        <f>AJ2037</f>
        <v>-130268.39999999999</v>
      </c>
      <c r="AK2036" s="17">
        <f>AK2037</f>
        <v>0</v>
      </c>
      <c r="AL2036" s="17">
        <f>AL2037</f>
        <v>0</v>
      </c>
      <c r="AM2036" s="17">
        <f>AM2037</f>
        <v>0</v>
      </c>
      <c r="AN2036" s="17">
        <f>AN2037</f>
        <v>0</v>
      </c>
      <c r="AO2036" s="17">
        <f>AO2037</f>
        <v>39080.519999999997</v>
      </c>
      <c r="AP2036" s="17">
        <f>AP2037</f>
        <v>0</v>
      </c>
      <c r="AQ2036" s="17">
        <f>AQ2037</f>
        <v>0</v>
      </c>
      <c r="AR2036" s="17">
        <f>AR2037</f>
        <v>91187.880000000005</v>
      </c>
      <c r="AS2036" s="17">
        <f>AS2037</f>
        <v>0</v>
      </c>
      <c r="AT2036" s="17">
        <f>AT2037</f>
        <v>0</v>
      </c>
      <c r="AU2036" s="17">
        <f>AU2037</f>
        <v>0</v>
      </c>
      <c r="AV2036" s="17">
        <f>AV2037</f>
        <v>0</v>
      </c>
      <c r="AW2036" s="17">
        <f t="shared" si="9152"/>
        <v>7323.8743600000162</v>
      </c>
      <c r="AX2036" s="17">
        <f t="shared" si="9153"/>
        <v>39080.519999999997</v>
      </c>
      <c r="AY2036" s="17">
        <f t="shared" si="9154"/>
        <v>91187.880000000005</v>
      </c>
      <c r="AZ2036" s="17">
        <f>AZ2037</f>
        <v>0</v>
      </c>
      <c r="BA2036" s="17">
        <f t="shared" si="9155"/>
        <v>7323.8743600000162</v>
      </c>
      <c r="BB2036" s="17">
        <f t="shared" si="9156"/>
        <v>39080.519999999997</v>
      </c>
      <c r="BC2036" s="17">
        <f t="shared" si="9157"/>
        <v>91187.880000000005</v>
      </c>
      <c r="BD2036" s="17">
        <f>BD2037</f>
        <v>0</v>
      </c>
      <c r="BE2036" s="17">
        <f>BE2037</f>
        <v>0</v>
      </c>
      <c r="BF2036" s="17">
        <f>BF2037</f>
        <v>0</v>
      </c>
      <c r="BG2036" s="17">
        <f>BG2037</f>
        <v>0</v>
      </c>
      <c r="BH2036" s="17">
        <f>BH2037</f>
        <v>0</v>
      </c>
      <c r="BI2036" s="17">
        <f>BI2037</f>
        <v>0</v>
      </c>
      <c r="BJ2036" s="17">
        <f>BJ2037</f>
        <v>0</v>
      </c>
      <c r="BK2036" s="17">
        <f>BK2037</f>
        <v>0</v>
      </c>
      <c r="BL2036" s="17">
        <f>BL2037</f>
        <v>0</v>
      </c>
      <c r="BM2036" s="17">
        <f>BM2037</f>
        <v>0</v>
      </c>
      <c r="BN2036" s="17">
        <f>BN2037</f>
        <v>0</v>
      </c>
      <c r="BO2036" s="17">
        <f t="shared" si="9158"/>
        <v>7323.8743600000162</v>
      </c>
      <c r="BP2036" s="17">
        <f t="shared" si="9159"/>
        <v>39080.519999999997</v>
      </c>
      <c r="BQ2036" s="17">
        <f t="shared" si="9160"/>
        <v>91187.880000000005</v>
      </c>
      <c r="BR2036" s="17">
        <f>BR2037</f>
        <v>0</v>
      </c>
      <c r="BS2036" s="17">
        <f>BS2037</f>
        <v>0</v>
      </c>
      <c r="BT2036" s="17">
        <f>BT2037</f>
        <v>0</v>
      </c>
      <c r="BU2036" s="17">
        <f t="shared" si="9161"/>
        <v>7323.8743600000162</v>
      </c>
      <c r="BV2036" s="17">
        <f t="shared" si="9162"/>
        <v>39080.519999999997</v>
      </c>
      <c r="BW2036" s="17">
        <f t="shared" si="9163"/>
        <v>91187.880000000005</v>
      </c>
      <c r="BX2036" s="17">
        <f>BX2037</f>
        <v>0</v>
      </c>
      <c r="BY2036" s="17">
        <f>BY2037</f>
        <v>0</v>
      </c>
      <c r="BZ2036" s="17">
        <f>BZ2037</f>
        <v>0</v>
      </c>
      <c r="CA2036" s="17">
        <f>CA2037</f>
        <v>0</v>
      </c>
      <c r="CB2036" s="17">
        <f>CB2037</f>
        <v>0</v>
      </c>
      <c r="CC2036" s="17">
        <f>CC2037</f>
        <v>0</v>
      </c>
      <c r="CD2036" s="17">
        <f>CD2037</f>
        <v>0</v>
      </c>
      <c r="CE2036" s="17">
        <f>CE2037</f>
        <v>0</v>
      </c>
      <c r="CF2036" s="17">
        <f>CF2037</f>
        <v>0</v>
      </c>
      <c r="CG2036" s="17">
        <f t="shared" si="9164"/>
        <v>7323.8743600000162</v>
      </c>
      <c r="CH2036" s="17">
        <f t="shared" si="9165"/>
        <v>39080.519999999997</v>
      </c>
      <c r="CI2036" s="17">
        <f t="shared" si="9166"/>
        <v>91187.880000000005</v>
      </c>
      <c r="CJ2036" s="17">
        <f>CJ2037</f>
        <v>0</v>
      </c>
      <c r="CK2036" s="32"/>
      <c r="CL2036" s="32"/>
      <c r="CM2036" s="25"/>
      <c r="CN2036" s="25"/>
      <c r="CO2036" s="25"/>
      <c r="CP2036" s="25"/>
      <c r="CQ2036" s="25"/>
      <c r="CR2036" s="25"/>
      <c r="CS2036" s="25"/>
    </row>
    <row r="2037" s="25" customFormat="1">
      <c r="A2037" s="30" t="s">
        <v>733</v>
      </c>
      <c r="B2037" s="30" t="s">
        <v>127</v>
      </c>
      <c r="C2037" s="30" t="s">
        <v>273</v>
      </c>
      <c r="D2037" s="30" t="s">
        <v>762</v>
      </c>
      <c r="E2037" s="30" t="s">
        <v>91</v>
      </c>
      <c r="F2037" s="31" t="s">
        <v>92</v>
      </c>
      <c r="G2037" s="17">
        <v>130463.40000000001</v>
      </c>
      <c r="H2037" s="17">
        <v>0</v>
      </c>
      <c r="I2037" s="17">
        <v>0</v>
      </c>
      <c r="J2037" s="17">
        <v>-195</v>
      </c>
      <c r="K2037" s="17"/>
      <c r="L2037" s="17"/>
      <c r="M2037" s="17">
        <f t="shared" si="9085"/>
        <v>130268.40000000001</v>
      </c>
      <c r="N2037" s="17">
        <f t="shared" si="9086"/>
        <v>0</v>
      </c>
      <c r="O2037" s="17">
        <f t="shared" si="9087"/>
        <v>0</v>
      </c>
      <c r="P2037" s="17"/>
      <c r="Q2037" s="17"/>
      <c r="R2037" s="17"/>
      <c r="S2037" s="17">
        <v>7323.8743599999998</v>
      </c>
      <c r="T2037" s="17"/>
      <c r="U2037" s="17"/>
      <c r="V2037" s="17"/>
      <c r="W2037" s="17"/>
      <c r="X2037" s="17"/>
      <c r="Y2037" s="17">
        <f t="shared" si="9146"/>
        <v>137592.27436000001</v>
      </c>
      <c r="Z2037" s="17">
        <f t="shared" si="9147"/>
        <v>0</v>
      </c>
      <c r="AA2037" s="17">
        <f t="shared" si="9148"/>
        <v>0</v>
      </c>
      <c r="AB2037" s="17"/>
      <c r="AC2037" s="17"/>
      <c r="AD2037" s="17"/>
      <c r="AE2037" s="17">
        <f t="shared" si="9149"/>
        <v>137592.27436000001</v>
      </c>
      <c r="AF2037" s="17">
        <f t="shared" si="9150"/>
        <v>0</v>
      </c>
      <c r="AG2037" s="17">
        <f t="shared" si="9151"/>
        <v>0</v>
      </c>
      <c r="AH2037" s="17"/>
      <c r="AI2037" s="17"/>
      <c r="AJ2037" s="17">
        <v>-130268.39999999999</v>
      </c>
      <c r="AK2037" s="17"/>
      <c r="AL2037" s="17"/>
      <c r="AM2037" s="17"/>
      <c r="AN2037" s="17"/>
      <c r="AO2037" s="17">
        <v>39080.519999999997</v>
      </c>
      <c r="AP2037" s="17"/>
      <c r="AQ2037" s="17"/>
      <c r="AR2037" s="17">
        <v>91187.880000000005</v>
      </c>
      <c r="AS2037" s="17"/>
      <c r="AT2037" s="17"/>
      <c r="AU2037" s="17"/>
      <c r="AV2037" s="17"/>
      <c r="AW2037" s="17">
        <f t="shared" si="9152"/>
        <v>7323.8743600000162</v>
      </c>
      <c r="AX2037" s="17">
        <f t="shared" si="9153"/>
        <v>39080.519999999997</v>
      </c>
      <c r="AY2037" s="17">
        <f t="shared" si="9154"/>
        <v>91187.880000000005</v>
      </c>
      <c r="AZ2037" s="17"/>
      <c r="BA2037" s="17">
        <f t="shared" si="9155"/>
        <v>7323.8743600000162</v>
      </c>
      <c r="BB2037" s="17">
        <f t="shared" si="9156"/>
        <v>39080.519999999997</v>
      </c>
      <c r="BC2037" s="17">
        <f t="shared" si="9157"/>
        <v>91187.880000000005</v>
      </c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>
        <f t="shared" si="9158"/>
        <v>7323.8743600000162</v>
      </c>
      <c r="BP2037" s="17">
        <f t="shared" si="9159"/>
        <v>39080.519999999997</v>
      </c>
      <c r="BQ2037" s="17">
        <f t="shared" si="9160"/>
        <v>91187.880000000005</v>
      </c>
      <c r="BR2037" s="17"/>
      <c r="BS2037" s="17"/>
      <c r="BT2037" s="17"/>
      <c r="BU2037" s="17">
        <f t="shared" si="9161"/>
        <v>7323.8743600000162</v>
      </c>
      <c r="BV2037" s="17">
        <f t="shared" si="9162"/>
        <v>39080.519999999997</v>
      </c>
      <c r="BW2037" s="17">
        <f t="shared" si="9163"/>
        <v>91187.880000000005</v>
      </c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>
        <f t="shared" si="9164"/>
        <v>7323.8743600000162</v>
      </c>
      <c r="CH2037" s="17">
        <f t="shared" si="9165"/>
        <v>39080.519999999997</v>
      </c>
      <c r="CI2037" s="17">
        <f t="shared" si="9166"/>
        <v>91187.880000000005</v>
      </c>
      <c r="CJ2037" s="17"/>
      <c r="CK2037" s="32"/>
      <c r="CL2037" s="32">
        <v>29</v>
      </c>
      <c r="CM2037" s="25"/>
      <c r="CN2037" s="25"/>
      <c r="CO2037" s="25"/>
      <c r="CP2037" s="25"/>
      <c r="CQ2037" s="25"/>
      <c r="CR2037" s="25"/>
      <c r="CS2037" s="25"/>
    </row>
    <row r="2038" s="25" customFormat="1">
      <c r="A2038" s="30" t="s">
        <v>733</v>
      </c>
      <c r="B2038" s="30" t="s">
        <v>127</v>
      </c>
      <c r="C2038" s="30" t="s">
        <v>273</v>
      </c>
      <c r="D2038" s="30" t="s">
        <v>764</v>
      </c>
      <c r="E2038" s="35"/>
      <c r="F2038" s="31" t="s">
        <v>765</v>
      </c>
      <c r="G2038" s="17">
        <f>G2039</f>
        <v>105000.5</v>
      </c>
      <c r="H2038" s="17">
        <f>H2039</f>
        <v>0</v>
      </c>
      <c r="I2038" s="17">
        <f>I2039</f>
        <v>0</v>
      </c>
      <c r="J2038" s="17">
        <f>J2039</f>
        <v>-225.09999999999999</v>
      </c>
      <c r="K2038" s="17">
        <f>K2039</f>
        <v>0</v>
      </c>
      <c r="L2038" s="17">
        <f>L2039</f>
        <v>0</v>
      </c>
      <c r="M2038" s="17">
        <f t="shared" si="9085"/>
        <v>104775.39999999999</v>
      </c>
      <c r="N2038" s="17">
        <f t="shared" si="9086"/>
        <v>0</v>
      </c>
      <c r="O2038" s="17">
        <f t="shared" si="9087"/>
        <v>0</v>
      </c>
      <c r="P2038" s="17">
        <f>P2039</f>
        <v>0</v>
      </c>
      <c r="Q2038" s="17">
        <f>Q2039</f>
        <v>0</v>
      </c>
      <c r="R2038" s="17">
        <f>R2039</f>
        <v>0</v>
      </c>
      <c r="S2038" s="17">
        <f>S2039</f>
        <v>9546.2330500000007</v>
      </c>
      <c r="T2038" s="17">
        <f>T2039</f>
        <v>38326.349999999999</v>
      </c>
      <c r="U2038" s="17">
        <f>U2039</f>
        <v>0</v>
      </c>
      <c r="V2038" s="17">
        <f>V2039</f>
        <v>0</v>
      </c>
      <c r="W2038" s="17">
        <f>W2039</f>
        <v>0</v>
      </c>
      <c r="X2038" s="17">
        <f>X2039</f>
        <v>0</v>
      </c>
      <c r="Y2038" s="17">
        <f t="shared" si="9146"/>
        <v>114321.63304999999</v>
      </c>
      <c r="Z2038" s="17">
        <f t="shared" si="9147"/>
        <v>38326.349999999999</v>
      </c>
      <c r="AA2038" s="17">
        <f t="shared" si="9148"/>
        <v>0</v>
      </c>
      <c r="AB2038" s="17">
        <f>AB2039</f>
        <v>0</v>
      </c>
      <c r="AC2038" s="17">
        <f>AC2039</f>
        <v>-5553.0900000000001</v>
      </c>
      <c r="AD2038" s="17">
        <f>AD2039</f>
        <v>0</v>
      </c>
      <c r="AE2038" s="17">
        <f t="shared" si="9149"/>
        <v>114321.63304999999</v>
      </c>
      <c r="AF2038" s="17">
        <f t="shared" si="9150"/>
        <v>32773.259999999995</v>
      </c>
      <c r="AG2038" s="17">
        <f t="shared" si="9151"/>
        <v>0</v>
      </c>
      <c r="AH2038" s="17">
        <f>AH2039</f>
        <v>0</v>
      </c>
      <c r="AI2038" s="17">
        <f>AI2039</f>
        <v>0</v>
      </c>
      <c r="AJ2038" s="17">
        <f>AJ2039</f>
        <v>-63510.802000000003</v>
      </c>
      <c r="AK2038" s="17">
        <f>AK2039</f>
        <v>0</v>
      </c>
      <c r="AL2038" s="17">
        <f>AL2039</f>
        <v>0</v>
      </c>
      <c r="AM2038" s="17">
        <f>AM2039</f>
        <v>0</v>
      </c>
      <c r="AN2038" s="17">
        <f>AN2039</f>
        <v>0</v>
      </c>
      <c r="AO2038" s="17">
        <f>AO2039</f>
        <v>63510.802000000003</v>
      </c>
      <c r="AP2038" s="17">
        <f>AP2039</f>
        <v>0</v>
      </c>
      <c r="AQ2038" s="17">
        <f>AQ2039</f>
        <v>0</v>
      </c>
      <c r="AR2038" s="17">
        <f>AR2039</f>
        <v>0</v>
      </c>
      <c r="AS2038" s="17">
        <f>AS2039</f>
        <v>0</v>
      </c>
      <c r="AT2038" s="17">
        <f>AT2039</f>
        <v>0</v>
      </c>
      <c r="AU2038" s="17">
        <f>AU2039</f>
        <v>0</v>
      </c>
      <c r="AV2038" s="17">
        <f>AV2039</f>
        <v>0</v>
      </c>
      <c r="AW2038" s="17">
        <f t="shared" si="9152"/>
        <v>50810.831049999986</v>
      </c>
      <c r="AX2038" s="17">
        <f t="shared" si="9153"/>
        <v>96284.062000000005</v>
      </c>
      <c r="AY2038" s="17">
        <f t="shared" si="9154"/>
        <v>0</v>
      </c>
      <c r="AZ2038" s="17">
        <f>AZ2039</f>
        <v>0</v>
      </c>
      <c r="BA2038" s="17">
        <f t="shared" si="9155"/>
        <v>50810.831049999986</v>
      </c>
      <c r="BB2038" s="17">
        <f t="shared" si="9156"/>
        <v>96284.062000000005</v>
      </c>
      <c r="BC2038" s="17">
        <f t="shared" si="9157"/>
        <v>0</v>
      </c>
      <c r="BD2038" s="17">
        <f>BD2039</f>
        <v>0</v>
      </c>
      <c r="BE2038" s="17">
        <f>BE2039</f>
        <v>0</v>
      </c>
      <c r="BF2038" s="17">
        <f>BF2039</f>
        <v>0</v>
      </c>
      <c r="BG2038" s="17">
        <f>BG2039</f>
        <v>0</v>
      </c>
      <c r="BH2038" s="17">
        <f>BH2039</f>
        <v>0</v>
      </c>
      <c r="BI2038" s="17">
        <f>BI2039</f>
        <v>0</v>
      </c>
      <c r="BJ2038" s="17">
        <f>BJ2039</f>
        <v>0</v>
      </c>
      <c r="BK2038" s="17">
        <f>BK2039</f>
        <v>0</v>
      </c>
      <c r="BL2038" s="17">
        <f>BL2039</f>
        <v>0</v>
      </c>
      <c r="BM2038" s="17">
        <f>BM2039</f>
        <v>0</v>
      </c>
      <c r="BN2038" s="17">
        <f>BN2039</f>
        <v>0</v>
      </c>
      <c r="BO2038" s="17">
        <f t="shared" si="9158"/>
        <v>50810.831049999986</v>
      </c>
      <c r="BP2038" s="17">
        <f t="shared" si="9159"/>
        <v>96284.062000000005</v>
      </c>
      <c r="BQ2038" s="17">
        <f t="shared" si="9160"/>
        <v>0</v>
      </c>
      <c r="BR2038" s="17">
        <f>BR2039</f>
        <v>0</v>
      </c>
      <c r="BS2038" s="17">
        <f>BS2039</f>
        <v>0</v>
      </c>
      <c r="BT2038" s="17">
        <f>BT2039</f>
        <v>0</v>
      </c>
      <c r="BU2038" s="17">
        <f t="shared" si="9161"/>
        <v>50810.831049999986</v>
      </c>
      <c r="BV2038" s="17">
        <f t="shared" si="9162"/>
        <v>96284.062000000005</v>
      </c>
      <c r="BW2038" s="17">
        <f t="shared" si="9163"/>
        <v>0</v>
      </c>
      <c r="BX2038" s="17">
        <f>BX2039</f>
        <v>0</v>
      </c>
      <c r="BY2038" s="17">
        <f>BY2039</f>
        <v>0</v>
      </c>
      <c r="BZ2038" s="17">
        <f>BZ2039</f>
        <v>0</v>
      </c>
      <c r="CA2038" s="17">
        <f>CA2039</f>
        <v>0</v>
      </c>
      <c r="CB2038" s="17">
        <f>CB2039</f>
        <v>0</v>
      </c>
      <c r="CC2038" s="17">
        <f>CC2039</f>
        <v>0</v>
      </c>
      <c r="CD2038" s="17">
        <f>CD2039</f>
        <v>0</v>
      </c>
      <c r="CE2038" s="17">
        <f>CE2039</f>
        <v>0</v>
      </c>
      <c r="CF2038" s="17">
        <f>CF2039</f>
        <v>0</v>
      </c>
      <c r="CG2038" s="17">
        <f t="shared" si="9164"/>
        <v>50810.831049999986</v>
      </c>
      <c r="CH2038" s="17">
        <f t="shared" si="9165"/>
        <v>96284.062000000005</v>
      </c>
      <c r="CI2038" s="17">
        <f t="shared" si="9166"/>
        <v>0</v>
      </c>
      <c r="CJ2038" s="17">
        <f>CJ2039</f>
        <v>0</v>
      </c>
      <c r="CK2038" s="32"/>
      <c r="CL2038" s="32"/>
      <c r="CM2038" s="25"/>
      <c r="CN2038" s="25"/>
      <c r="CO2038" s="25"/>
      <c r="CP2038" s="25"/>
      <c r="CQ2038" s="25"/>
      <c r="CR2038" s="25"/>
      <c r="CS2038" s="25"/>
    </row>
    <row r="2039" s="25" customFormat="1">
      <c r="A2039" s="30" t="s">
        <v>733</v>
      </c>
      <c r="B2039" s="30" t="s">
        <v>127</v>
      </c>
      <c r="C2039" s="30" t="s">
        <v>273</v>
      </c>
      <c r="D2039" s="30" t="s">
        <v>764</v>
      </c>
      <c r="E2039" s="30" t="s">
        <v>91</v>
      </c>
      <c r="F2039" s="31" t="s">
        <v>92</v>
      </c>
      <c r="G2039" s="17">
        <v>105000.5</v>
      </c>
      <c r="H2039" s="17">
        <v>0</v>
      </c>
      <c r="I2039" s="17">
        <v>0</v>
      </c>
      <c r="J2039" s="17">
        <v>-225.09999999999999</v>
      </c>
      <c r="K2039" s="17"/>
      <c r="L2039" s="17"/>
      <c r="M2039" s="17">
        <f t="shared" si="9085"/>
        <v>104775.39999999999</v>
      </c>
      <c r="N2039" s="17">
        <f t="shared" si="9086"/>
        <v>0</v>
      </c>
      <c r="O2039" s="17">
        <f t="shared" si="9087"/>
        <v>0</v>
      </c>
      <c r="P2039" s="17"/>
      <c r="Q2039" s="17"/>
      <c r="R2039" s="17"/>
      <c r="S2039" s="17">
        <v>9546.2330500000007</v>
      </c>
      <c r="T2039" s="17">
        <v>38326.349999999999</v>
      </c>
      <c r="U2039" s="17"/>
      <c r="V2039" s="17"/>
      <c r="W2039" s="17"/>
      <c r="X2039" s="17"/>
      <c r="Y2039" s="17">
        <f t="shared" si="9146"/>
        <v>114321.63304999999</v>
      </c>
      <c r="Z2039" s="17">
        <f t="shared" si="9147"/>
        <v>38326.349999999999</v>
      </c>
      <c r="AA2039" s="17">
        <f t="shared" si="9148"/>
        <v>0</v>
      </c>
      <c r="AB2039" s="17"/>
      <c r="AC2039" s="17">
        <v>-5553.0900000000001</v>
      </c>
      <c r="AD2039" s="17"/>
      <c r="AE2039" s="17">
        <f t="shared" si="9149"/>
        <v>114321.63304999999</v>
      </c>
      <c r="AF2039" s="17">
        <f t="shared" si="9150"/>
        <v>32773.259999999995</v>
      </c>
      <c r="AG2039" s="17">
        <f t="shared" si="9151"/>
        <v>0</v>
      </c>
      <c r="AH2039" s="17"/>
      <c r="AI2039" s="17"/>
      <c r="AJ2039" s="17">
        <v>-63510.802000000003</v>
      </c>
      <c r="AK2039" s="17"/>
      <c r="AL2039" s="17"/>
      <c r="AM2039" s="17"/>
      <c r="AN2039" s="17"/>
      <c r="AO2039" s="17">
        <v>63510.802000000003</v>
      </c>
      <c r="AP2039" s="17"/>
      <c r="AQ2039" s="17"/>
      <c r="AR2039" s="17"/>
      <c r="AS2039" s="17"/>
      <c r="AT2039" s="17"/>
      <c r="AU2039" s="17"/>
      <c r="AV2039" s="17"/>
      <c r="AW2039" s="17">
        <f t="shared" si="9152"/>
        <v>50810.831049999986</v>
      </c>
      <c r="AX2039" s="17">
        <f t="shared" si="9153"/>
        <v>96284.062000000005</v>
      </c>
      <c r="AY2039" s="17">
        <f t="shared" si="9154"/>
        <v>0</v>
      </c>
      <c r="AZ2039" s="17"/>
      <c r="BA2039" s="17">
        <f t="shared" si="9155"/>
        <v>50810.831049999986</v>
      </c>
      <c r="BB2039" s="17">
        <f t="shared" si="9156"/>
        <v>96284.062000000005</v>
      </c>
      <c r="BC2039" s="17">
        <f t="shared" si="9157"/>
        <v>0</v>
      </c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>
        <f t="shared" si="9158"/>
        <v>50810.831049999986</v>
      </c>
      <c r="BP2039" s="17">
        <f t="shared" si="9159"/>
        <v>96284.062000000005</v>
      </c>
      <c r="BQ2039" s="17">
        <f t="shared" si="9160"/>
        <v>0</v>
      </c>
      <c r="BR2039" s="17"/>
      <c r="BS2039" s="17"/>
      <c r="BT2039" s="17"/>
      <c r="BU2039" s="17">
        <f t="shared" si="9161"/>
        <v>50810.831049999986</v>
      </c>
      <c r="BV2039" s="17">
        <f t="shared" si="9162"/>
        <v>96284.062000000005</v>
      </c>
      <c r="BW2039" s="17">
        <f t="shared" si="9163"/>
        <v>0</v>
      </c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>
        <f t="shared" si="9164"/>
        <v>50810.831049999986</v>
      </c>
      <c r="CH2039" s="17">
        <f t="shared" si="9165"/>
        <v>96284.062000000005</v>
      </c>
      <c r="CI2039" s="17">
        <f t="shared" si="9166"/>
        <v>0</v>
      </c>
      <c r="CJ2039" s="17"/>
      <c r="CK2039" s="32"/>
      <c r="CL2039" s="32">
        <v>30</v>
      </c>
      <c r="CM2039" s="25"/>
      <c r="CN2039" s="25"/>
      <c r="CO2039" s="25"/>
      <c r="CP2039" s="25"/>
      <c r="CQ2039" s="25"/>
      <c r="CR2039" s="25"/>
      <c r="CS2039" s="25"/>
    </row>
    <row r="2040" s="25" customFormat="1">
      <c r="A2040" s="30" t="s">
        <v>733</v>
      </c>
      <c r="B2040" s="30" t="s">
        <v>127</v>
      </c>
      <c r="C2040" s="30" t="s">
        <v>273</v>
      </c>
      <c r="D2040" s="30" t="s">
        <v>766</v>
      </c>
      <c r="E2040" s="30"/>
      <c r="F2040" s="31" t="s">
        <v>767</v>
      </c>
      <c r="G2040" s="17"/>
      <c r="H2040" s="17"/>
      <c r="I2040" s="17"/>
      <c r="J2040" s="17"/>
      <c r="K2040" s="17"/>
      <c r="L2040" s="17"/>
      <c r="M2040" s="17"/>
      <c r="N2040" s="17"/>
      <c r="O2040" s="17"/>
      <c r="P2040" s="17">
        <f>P2042</f>
        <v>0</v>
      </c>
      <c r="Q2040" s="17">
        <f>Q2042</f>
        <v>0</v>
      </c>
      <c r="R2040" s="17">
        <f>R2042</f>
        <v>0</v>
      </c>
      <c r="S2040" s="17">
        <f>S2042</f>
        <v>3134.4490000000001</v>
      </c>
      <c r="T2040" s="17">
        <f>T2042</f>
        <v>0</v>
      </c>
      <c r="U2040" s="17">
        <f>U2042</f>
        <v>0</v>
      </c>
      <c r="V2040" s="17">
        <f>V2042</f>
        <v>0</v>
      </c>
      <c r="W2040" s="17">
        <f>W2042</f>
        <v>0</v>
      </c>
      <c r="X2040" s="17">
        <f>X2042</f>
        <v>0</v>
      </c>
      <c r="Y2040" s="17">
        <f t="shared" si="9146"/>
        <v>3134.4490000000001</v>
      </c>
      <c r="Z2040" s="17">
        <f t="shared" si="9147"/>
        <v>0</v>
      </c>
      <c r="AA2040" s="17">
        <f t="shared" si="9148"/>
        <v>0</v>
      </c>
      <c r="AB2040" s="17">
        <f>AB2042+AB2041</f>
        <v>17918.111440000001</v>
      </c>
      <c r="AC2040" s="17">
        <f>AC2042+AC2041</f>
        <v>0</v>
      </c>
      <c r="AD2040" s="17">
        <f>AD2042+AD2041</f>
        <v>0</v>
      </c>
      <c r="AE2040" s="17">
        <f t="shared" si="9149"/>
        <v>21052.560440000001</v>
      </c>
      <c r="AF2040" s="17">
        <f t="shared" si="9150"/>
        <v>0</v>
      </c>
      <c r="AG2040" s="17">
        <f t="shared" si="9151"/>
        <v>0</v>
      </c>
      <c r="AH2040" s="17">
        <f>AH2042+AH2041</f>
        <v>0</v>
      </c>
      <c r="AI2040" s="17">
        <f>AI2042+AI2041</f>
        <v>0</v>
      </c>
      <c r="AJ2040" s="17">
        <f>AJ2042+AJ2041</f>
        <v>0</v>
      </c>
      <c r="AK2040" s="17">
        <f>AK2042+AK2041</f>
        <v>0</v>
      </c>
      <c r="AL2040" s="17">
        <f>AL2042+AL2041</f>
        <v>0</v>
      </c>
      <c r="AM2040" s="17">
        <f>AM2042+AM2041</f>
        <v>0</v>
      </c>
      <c r="AN2040" s="17">
        <f>AN2042+AN2041</f>
        <v>0</v>
      </c>
      <c r="AO2040" s="17">
        <f>AO2042+AO2041</f>
        <v>0</v>
      </c>
      <c r="AP2040" s="17">
        <f>AP2042+AP2041</f>
        <v>0</v>
      </c>
      <c r="AQ2040" s="17">
        <f>AQ2042+AQ2041</f>
        <v>0</v>
      </c>
      <c r="AR2040" s="17">
        <f>AR2042+AR2041</f>
        <v>0</v>
      </c>
      <c r="AS2040" s="17">
        <f>AS2042+AS2041</f>
        <v>0</v>
      </c>
      <c r="AT2040" s="17">
        <f>AT2042+AT2041</f>
        <v>0</v>
      </c>
      <c r="AU2040" s="17">
        <f>AU2042+AU2041</f>
        <v>0</v>
      </c>
      <c r="AV2040" s="17">
        <f>AV2042+AV2041</f>
        <v>0</v>
      </c>
      <c r="AW2040" s="17">
        <f t="shared" si="9152"/>
        <v>21052.560440000001</v>
      </c>
      <c r="AX2040" s="17">
        <f t="shared" si="9153"/>
        <v>0</v>
      </c>
      <c r="AY2040" s="17">
        <f t="shared" si="9154"/>
        <v>0</v>
      </c>
      <c r="AZ2040" s="17">
        <f>AZ2042+AZ2041</f>
        <v>0</v>
      </c>
      <c r="BA2040" s="17">
        <f t="shared" si="9155"/>
        <v>21052.560440000001</v>
      </c>
      <c r="BB2040" s="17">
        <f t="shared" si="9156"/>
        <v>0</v>
      </c>
      <c r="BC2040" s="17">
        <f t="shared" si="9157"/>
        <v>0</v>
      </c>
      <c r="BD2040" s="17">
        <f>BD2042+BD2041</f>
        <v>1438.4880000000001</v>
      </c>
      <c r="BE2040" s="17">
        <f>BE2042+BE2041</f>
        <v>0</v>
      </c>
      <c r="BF2040" s="17">
        <f>BF2042+BF2041</f>
        <v>0</v>
      </c>
      <c r="BG2040" s="17">
        <f>BG2042+BG2041</f>
        <v>0</v>
      </c>
      <c r="BH2040" s="17">
        <f>BH2042+BH2041</f>
        <v>0</v>
      </c>
      <c r="BI2040" s="17">
        <f>BI2042+BI2041</f>
        <v>0</v>
      </c>
      <c r="BJ2040" s="17">
        <f>BJ2042+BJ2041</f>
        <v>0</v>
      </c>
      <c r="BK2040" s="17">
        <f>BK2042+BK2041</f>
        <v>0</v>
      </c>
      <c r="BL2040" s="17">
        <f>BL2042+BL2041</f>
        <v>0</v>
      </c>
      <c r="BM2040" s="17">
        <f>BM2042+BM2041</f>
        <v>0</v>
      </c>
      <c r="BN2040" s="17">
        <f>BN2042+BN2041</f>
        <v>0</v>
      </c>
      <c r="BO2040" s="17">
        <f t="shared" si="9158"/>
        <v>22491.048440000002</v>
      </c>
      <c r="BP2040" s="17">
        <f t="shared" si="9159"/>
        <v>0</v>
      </c>
      <c r="BQ2040" s="17">
        <f t="shared" si="9160"/>
        <v>0</v>
      </c>
      <c r="BR2040" s="17">
        <f>BR2042+BR2041</f>
        <v>0</v>
      </c>
      <c r="BS2040" s="17">
        <f>BS2042+BS2041</f>
        <v>0</v>
      </c>
      <c r="BT2040" s="17">
        <f>BT2042+BT2041</f>
        <v>0</v>
      </c>
      <c r="BU2040" s="17">
        <f t="shared" si="9161"/>
        <v>22491.048440000002</v>
      </c>
      <c r="BV2040" s="17">
        <f t="shared" si="9162"/>
        <v>0</v>
      </c>
      <c r="BW2040" s="17">
        <f t="shared" si="9163"/>
        <v>0</v>
      </c>
      <c r="BX2040" s="17">
        <f>BX2042+BX2041</f>
        <v>1352.751</v>
      </c>
      <c r="BY2040" s="17">
        <f>BY2042+BY2041</f>
        <v>0</v>
      </c>
      <c r="BZ2040" s="17">
        <f>BZ2042+BZ2041</f>
        <v>0</v>
      </c>
      <c r="CA2040" s="17">
        <f>CA2042+CA2041</f>
        <v>0</v>
      </c>
      <c r="CB2040" s="17">
        <f>CB2042+CB2041</f>
        <v>0</v>
      </c>
      <c r="CC2040" s="17">
        <f>CC2042+CC2041</f>
        <v>0</v>
      </c>
      <c r="CD2040" s="17">
        <f>CD2042+CD2041</f>
        <v>0</v>
      </c>
      <c r="CE2040" s="17">
        <f>CE2042+CE2041</f>
        <v>0</v>
      </c>
      <c r="CF2040" s="17">
        <f>CF2042+CF2041</f>
        <v>0</v>
      </c>
      <c r="CG2040" s="17">
        <f t="shared" si="9164"/>
        <v>23843.799440000003</v>
      </c>
      <c r="CH2040" s="17">
        <f t="shared" si="9165"/>
        <v>0</v>
      </c>
      <c r="CI2040" s="17">
        <f t="shared" si="9166"/>
        <v>0</v>
      </c>
      <c r="CJ2040" s="17">
        <f>CJ2042+CJ2041</f>
        <v>0</v>
      </c>
      <c r="CK2040" s="32"/>
      <c r="CL2040" s="32"/>
      <c r="CM2040" s="25"/>
      <c r="CN2040" s="25"/>
      <c r="CO2040" s="25"/>
      <c r="CP2040" s="25"/>
      <c r="CQ2040" s="25"/>
      <c r="CR2040" s="25"/>
      <c r="CS2040" s="25"/>
    </row>
    <row r="2041" s="25" customFormat="1">
      <c r="A2041" s="30" t="s">
        <v>733</v>
      </c>
      <c r="B2041" s="30" t="s">
        <v>127</v>
      </c>
      <c r="C2041" s="30" t="s">
        <v>273</v>
      </c>
      <c r="D2041" s="30" t="s">
        <v>766</v>
      </c>
      <c r="E2041" s="30" t="s">
        <v>46</v>
      </c>
      <c r="F2041" s="31" t="s">
        <v>47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>
        <v>39.5</v>
      </c>
      <c r="AC2041" s="17"/>
      <c r="AD2041" s="17"/>
      <c r="AE2041" s="17">
        <f t="shared" si="9149"/>
        <v>39.5</v>
      </c>
      <c r="AF2041" s="17">
        <f t="shared" si="9150"/>
        <v>0</v>
      </c>
      <c r="AG2041" s="17">
        <f t="shared" si="9151"/>
        <v>0</v>
      </c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>
        <f t="shared" si="9152"/>
        <v>39.5</v>
      </c>
      <c r="AX2041" s="17">
        <f t="shared" si="9153"/>
        <v>0</v>
      </c>
      <c r="AY2041" s="17">
        <f t="shared" si="9154"/>
        <v>0</v>
      </c>
      <c r="AZ2041" s="17"/>
      <c r="BA2041" s="17">
        <f t="shared" si="9155"/>
        <v>39.5</v>
      </c>
      <c r="BB2041" s="17">
        <f t="shared" si="9156"/>
        <v>0</v>
      </c>
      <c r="BC2041" s="17">
        <f t="shared" si="9157"/>
        <v>0</v>
      </c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>
        <f t="shared" si="9158"/>
        <v>39.5</v>
      </c>
      <c r="BP2041" s="17">
        <f t="shared" si="9159"/>
        <v>0</v>
      </c>
      <c r="BQ2041" s="17">
        <f t="shared" si="9160"/>
        <v>0</v>
      </c>
      <c r="BR2041" s="17"/>
      <c r="BS2041" s="17"/>
      <c r="BT2041" s="17"/>
      <c r="BU2041" s="17">
        <f t="shared" si="9161"/>
        <v>39.5</v>
      </c>
      <c r="BV2041" s="17">
        <f t="shared" si="9162"/>
        <v>0</v>
      </c>
      <c r="BW2041" s="17">
        <f t="shared" si="9163"/>
        <v>0</v>
      </c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>
        <f t="shared" si="9164"/>
        <v>39.5</v>
      </c>
      <c r="CH2041" s="17">
        <f t="shared" si="9165"/>
        <v>0</v>
      </c>
      <c r="CI2041" s="17">
        <f t="shared" si="9166"/>
        <v>0</v>
      </c>
      <c r="CJ2041" s="17"/>
      <c r="CK2041" s="32"/>
      <c r="CL2041" s="32"/>
      <c r="CM2041" s="25"/>
      <c r="CN2041" s="25"/>
      <c r="CO2041" s="25"/>
      <c r="CP2041" s="25"/>
      <c r="CQ2041" s="25"/>
      <c r="CR2041" s="25"/>
      <c r="CS2041" s="25"/>
    </row>
    <row r="2042" s="25" customFormat="1">
      <c r="A2042" s="30" t="s">
        <v>733</v>
      </c>
      <c r="B2042" s="30" t="s">
        <v>127</v>
      </c>
      <c r="C2042" s="30" t="s">
        <v>273</v>
      </c>
      <c r="D2042" s="30" t="s">
        <v>766</v>
      </c>
      <c r="E2042" s="30" t="s">
        <v>91</v>
      </c>
      <c r="F2042" s="31" t="s">
        <v>92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>
        <f>2393.15544+345.94456+395.349</f>
        <v>3134.4490000000001</v>
      </c>
      <c r="T2042" s="17"/>
      <c r="U2042" s="17"/>
      <c r="V2042" s="17"/>
      <c r="W2042" s="17"/>
      <c r="X2042" s="17"/>
      <c r="Y2042" s="17">
        <f t="shared" si="9146"/>
        <v>3134.4490000000001</v>
      </c>
      <c r="Z2042" s="17">
        <f t="shared" si="9147"/>
        <v>0</v>
      </c>
      <c r="AA2042" s="17">
        <f t="shared" si="9148"/>
        <v>0</v>
      </c>
      <c r="AB2042" s="17">
        <f>-345.94456+18224.556</f>
        <v>17878.611440000001</v>
      </c>
      <c r="AC2042" s="17"/>
      <c r="AD2042" s="17"/>
      <c r="AE2042" s="17">
        <f t="shared" si="9149"/>
        <v>21013.060440000001</v>
      </c>
      <c r="AF2042" s="17">
        <f t="shared" si="9150"/>
        <v>0</v>
      </c>
      <c r="AG2042" s="17">
        <f t="shared" si="9151"/>
        <v>0</v>
      </c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>
        <f t="shared" si="9152"/>
        <v>21013.060440000001</v>
      </c>
      <c r="AX2042" s="17">
        <f t="shared" si="9153"/>
        <v>0</v>
      </c>
      <c r="AY2042" s="17">
        <f t="shared" si="9154"/>
        <v>0</v>
      </c>
      <c r="AZ2042" s="17"/>
      <c r="BA2042" s="17">
        <f t="shared" si="9155"/>
        <v>21013.060440000001</v>
      </c>
      <c r="BB2042" s="17">
        <f t="shared" si="9156"/>
        <v>0</v>
      </c>
      <c r="BC2042" s="17">
        <f t="shared" si="9157"/>
        <v>0</v>
      </c>
      <c r="BD2042" s="17">
        <v>1438.4880000000001</v>
      </c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>
        <f t="shared" si="9158"/>
        <v>22451.548440000002</v>
      </c>
      <c r="BP2042" s="17">
        <f t="shared" si="9159"/>
        <v>0</v>
      </c>
      <c r="BQ2042" s="17">
        <f t="shared" si="9160"/>
        <v>0</v>
      </c>
      <c r="BR2042" s="17"/>
      <c r="BS2042" s="17"/>
      <c r="BT2042" s="17"/>
      <c r="BU2042" s="17">
        <f t="shared" si="9161"/>
        <v>22451.548440000002</v>
      </c>
      <c r="BV2042" s="17">
        <f t="shared" si="9162"/>
        <v>0</v>
      </c>
      <c r="BW2042" s="17">
        <f t="shared" si="9163"/>
        <v>0</v>
      </c>
      <c r="BX2042" s="17">
        <v>1352.751</v>
      </c>
      <c r="BY2042" s="17"/>
      <c r="BZ2042" s="17"/>
      <c r="CA2042" s="17"/>
      <c r="CB2042" s="17"/>
      <c r="CC2042" s="17"/>
      <c r="CD2042" s="17"/>
      <c r="CE2042" s="17"/>
      <c r="CF2042" s="17"/>
      <c r="CG2042" s="17">
        <f t="shared" si="9164"/>
        <v>23804.299440000003</v>
      </c>
      <c r="CH2042" s="17">
        <f t="shared" si="9165"/>
        <v>0</v>
      </c>
      <c r="CI2042" s="17">
        <f t="shared" si="9166"/>
        <v>0</v>
      </c>
      <c r="CJ2042" s="17"/>
      <c r="CK2042" s="32"/>
      <c r="CL2042" s="32"/>
      <c r="CM2042" s="25"/>
      <c r="CN2042" s="25"/>
      <c r="CO2042" s="25"/>
      <c r="CP2042" s="25"/>
      <c r="CQ2042" s="25"/>
      <c r="CR2042" s="25"/>
      <c r="CS2042" s="25"/>
    </row>
    <row r="2043" s="25" customFormat="1">
      <c r="A2043" s="30" t="s">
        <v>733</v>
      </c>
      <c r="B2043" s="30" t="s">
        <v>127</v>
      </c>
      <c r="C2043" s="30" t="s">
        <v>273</v>
      </c>
      <c r="D2043" s="30" t="s">
        <v>768</v>
      </c>
      <c r="E2043" s="30"/>
      <c r="F2043" s="31" t="s">
        <v>769</v>
      </c>
      <c r="G2043" s="17"/>
      <c r="H2043" s="17"/>
      <c r="I2043" s="17"/>
      <c r="J2043" s="17"/>
      <c r="K2043" s="17"/>
      <c r="L2043" s="17"/>
      <c r="M2043" s="17"/>
      <c r="N2043" s="17"/>
      <c r="O2043" s="17"/>
      <c r="P2043" s="17">
        <f>P2045</f>
        <v>0</v>
      </c>
      <c r="Q2043" s="17">
        <f>Q2045</f>
        <v>0</v>
      </c>
      <c r="R2043" s="17">
        <f>R2045</f>
        <v>0</v>
      </c>
      <c r="S2043" s="17">
        <f>S2045</f>
        <v>14907.064</v>
      </c>
      <c r="T2043" s="17">
        <f>T2045</f>
        <v>0</v>
      </c>
      <c r="U2043" s="17">
        <f>U2045</f>
        <v>0</v>
      </c>
      <c r="V2043" s="17">
        <f>V2045</f>
        <v>0</v>
      </c>
      <c r="W2043" s="17">
        <f>W2045</f>
        <v>0</v>
      </c>
      <c r="X2043" s="17">
        <f>X2045</f>
        <v>0</v>
      </c>
      <c r="Y2043" s="17">
        <f t="shared" si="9146"/>
        <v>14907.064</v>
      </c>
      <c r="Z2043" s="17">
        <f t="shared" si="9147"/>
        <v>0</v>
      </c>
      <c r="AA2043" s="17">
        <f t="shared" si="9148"/>
        <v>0</v>
      </c>
      <c r="AB2043" s="17">
        <f>AB2045+AB2044</f>
        <v>21117.635999999999</v>
      </c>
      <c r="AC2043" s="17">
        <f>AC2045+AC2044</f>
        <v>0</v>
      </c>
      <c r="AD2043" s="17">
        <f>AD2045+AD2044</f>
        <v>0</v>
      </c>
      <c r="AE2043" s="17">
        <f t="shared" si="9149"/>
        <v>36024.699999999997</v>
      </c>
      <c r="AF2043" s="17">
        <f t="shared" si="9150"/>
        <v>0</v>
      </c>
      <c r="AG2043" s="17">
        <f t="shared" si="9151"/>
        <v>0</v>
      </c>
      <c r="AH2043" s="17">
        <f>AH2045+AH2044</f>
        <v>0</v>
      </c>
      <c r="AI2043" s="17">
        <f>AI2045+AI2044</f>
        <v>0</v>
      </c>
      <c r="AJ2043" s="17">
        <f>AJ2045+AJ2044</f>
        <v>0</v>
      </c>
      <c r="AK2043" s="17">
        <f>AK2045+AK2044</f>
        <v>0</v>
      </c>
      <c r="AL2043" s="17">
        <f>AL2045+AL2044</f>
        <v>0</v>
      </c>
      <c r="AM2043" s="17">
        <f>AM2045+AM2044</f>
        <v>0</v>
      </c>
      <c r="AN2043" s="17">
        <f>AN2045+AN2044</f>
        <v>0</v>
      </c>
      <c r="AO2043" s="17">
        <f>AO2045+AO2044</f>
        <v>0</v>
      </c>
      <c r="AP2043" s="17">
        <f>AP2045+AP2044</f>
        <v>0</v>
      </c>
      <c r="AQ2043" s="17">
        <f>AQ2045+AQ2044</f>
        <v>0</v>
      </c>
      <c r="AR2043" s="17">
        <f>AR2045+AR2044</f>
        <v>0</v>
      </c>
      <c r="AS2043" s="17">
        <f>AS2045+AS2044</f>
        <v>0</v>
      </c>
      <c r="AT2043" s="17">
        <f>AT2045+AT2044</f>
        <v>0</v>
      </c>
      <c r="AU2043" s="17">
        <f>AU2045+AU2044</f>
        <v>0</v>
      </c>
      <c r="AV2043" s="17">
        <f>AV2045+AV2044</f>
        <v>0</v>
      </c>
      <c r="AW2043" s="17">
        <f t="shared" si="9152"/>
        <v>36024.699999999997</v>
      </c>
      <c r="AX2043" s="17">
        <f t="shared" si="9153"/>
        <v>0</v>
      </c>
      <c r="AY2043" s="17">
        <f t="shared" si="9154"/>
        <v>0</v>
      </c>
      <c r="AZ2043" s="17">
        <f>AZ2045+AZ2044</f>
        <v>0</v>
      </c>
      <c r="BA2043" s="17">
        <f t="shared" si="9155"/>
        <v>36024.699999999997</v>
      </c>
      <c r="BB2043" s="17">
        <f t="shared" si="9156"/>
        <v>0</v>
      </c>
      <c r="BC2043" s="17">
        <f t="shared" si="9157"/>
        <v>0</v>
      </c>
      <c r="BD2043" s="17">
        <f>BD2045+BD2044</f>
        <v>37689.766000000003</v>
      </c>
      <c r="BE2043" s="17">
        <f>BE2045+BE2044</f>
        <v>0</v>
      </c>
      <c r="BF2043" s="17">
        <f>BF2045+BF2044</f>
        <v>0</v>
      </c>
      <c r="BG2043" s="17">
        <f>BG2045+BG2044</f>
        <v>0</v>
      </c>
      <c r="BH2043" s="17">
        <f>BH2045+BH2044</f>
        <v>0</v>
      </c>
      <c r="BI2043" s="17">
        <f>BI2045+BI2044</f>
        <v>0</v>
      </c>
      <c r="BJ2043" s="17">
        <f>BJ2045+BJ2044</f>
        <v>0</v>
      </c>
      <c r="BK2043" s="17">
        <f>BK2045+BK2044</f>
        <v>0</v>
      </c>
      <c r="BL2043" s="17">
        <f>BL2045+BL2044</f>
        <v>0</v>
      </c>
      <c r="BM2043" s="17">
        <f>BM2045+BM2044</f>
        <v>0</v>
      </c>
      <c r="BN2043" s="17">
        <f>BN2045+BN2044</f>
        <v>0</v>
      </c>
      <c r="BO2043" s="17">
        <f t="shared" si="9158"/>
        <v>73714.466</v>
      </c>
      <c r="BP2043" s="17">
        <f t="shared" si="9159"/>
        <v>0</v>
      </c>
      <c r="BQ2043" s="17">
        <f t="shared" si="9160"/>
        <v>0</v>
      </c>
      <c r="BR2043" s="17">
        <f>BR2045+BR2044</f>
        <v>-31497.914000000001</v>
      </c>
      <c r="BS2043" s="17">
        <f>BS2045+BS2044</f>
        <v>0</v>
      </c>
      <c r="BT2043" s="17">
        <f>BT2045+BT2044</f>
        <v>0</v>
      </c>
      <c r="BU2043" s="17">
        <f t="shared" si="9161"/>
        <v>42216.551999999996</v>
      </c>
      <c r="BV2043" s="17">
        <f t="shared" si="9162"/>
        <v>0</v>
      </c>
      <c r="BW2043" s="17">
        <f t="shared" si="9163"/>
        <v>0</v>
      </c>
      <c r="BX2043" s="17">
        <f>BX2045+BX2044</f>
        <v>0</v>
      </c>
      <c r="BY2043" s="17">
        <f>BY2045+BY2044</f>
        <v>0</v>
      </c>
      <c r="BZ2043" s="17">
        <f>BZ2045+BZ2044</f>
        <v>0</v>
      </c>
      <c r="CA2043" s="17">
        <f>CA2045+CA2044</f>
        <v>0</v>
      </c>
      <c r="CB2043" s="17">
        <f>CB2045+CB2044</f>
        <v>0</v>
      </c>
      <c r="CC2043" s="17">
        <f>CC2045+CC2044</f>
        <v>0</v>
      </c>
      <c r="CD2043" s="17">
        <f>CD2045+CD2044</f>
        <v>0</v>
      </c>
      <c r="CE2043" s="17">
        <f>CE2045+CE2044</f>
        <v>0</v>
      </c>
      <c r="CF2043" s="17">
        <f>CF2045+CF2044</f>
        <v>0</v>
      </c>
      <c r="CG2043" s="17">
        <f t="shared" si="9164"/>
        <v>42216.551999999996</v>
      </c>
      <c r="CH2043" s="17">
        <f t="shared" si="9165"/>
        <v>0</v>
      </c>
      <c r="CI2043" s="17">
        <f t="shared" si="9166"/>
        <v>0</v>
      </c>
      <c r="CJ2043" s="17">
        <f>CJ2045+CJ2044</f>
        <v>0</v>
      </c>
      <c r="CK2043" s="32"/>
      <c r="CL2043" s="32"/>
      <c r="CM2043" s="25"/>
      <c r="CN2043" s="25"/>
      <c r="CO2043" s="25"/>
      <c r="CP2043" s="25"/>
      <c r="CQ2043" s="25"/>
      <c r="CR2043" s="25"/>
      <c r="CS2043" s="25"/>
    </row>
    <row r="2044" s="25" customFormat="1">
      <c r="A2044" s="30" t="s">
        <v>733</v>
      </c>
      <c r="B2044" s="30" t="s">
        <v>127</v>
      </c>
      <c r="C2044" s="30" t="s">
        <v>273</v>
      </c>
      <c r="D2044" s="30" t="s">
        <v>768</v>
      </c>
      <c r="E2044" s="30" t="s">
        <v>46</v>
      </c>
      <c r="F2044" s="31" t="s">
        <v>47</v>
      </c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>
        <v>90</v>
      </c>
      <c r="AC2044" s="17"/>
      <c r="AD2044" s="17"/>
      <c r="AE2044" s="17">
        <f t="shared" si="9149"/>
        <v>90</v>
      </c>
      <c r="AF2044" s="17">
        <f t="shared" si="9150"/>
        <v>0</v>
      </c>
      <c r="AG2044" s="17">
        <f t="shared" si="9151"/>
        <v>0</v>
      </c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>
        <f t="shared" si="9152"/>
        <v>90</v>
      </c>
      <c r="AX2044" s="17">
        <f t="shared" si="9153"/>
        <v>0</v>
      </c>
      <c r="AY2044" s="17">
        <f t="shared" si="9154"/>
        <v>0</v>
      </c>
      <c r="AZ2044" s="17"/>
      <c r="BA2044" s="17">
        <f t="shared" si="9155"/>
        <v>90</v>
      </c>
      <c r="BB2044" s="17">
        <f t="shared" si="9156"/>
        <v>0</v>
      </c>
      <c r="BC2044" s="17">
        <f t="shared" si="9157"/>
        <v>0</v>
      </c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>
        <f t="shared" si="9158"/>
        <v>90</v>
      </c>
      <c r="BP2044" s="17">
        <f t="shared" si="9159"/>
        <v>0</v>
      </c>
      <c r="BQ2044" s="17">
        <f t="shared" si="9160"/>
        <v>0</v>
      </c>
      <c r="BR2044" s="17"/>
      <c r="BS2044" s="17"/>
      <c r="BT2044" s="17"/>
      <c r="BU2044" s="17">
        <f t="shared" si="9161"/>
        <v>90</v>
      </c>
      <c r="BV2044" s="17">
        <f t="shared" si="9162"/>
        <v>0</v>
      </c>
      <c r="BW2044" s="17">
        <f t="shared" si="9163"/>
        <v>0</v>
      </c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>
        <f t="shared" si="9164"/>
        <v>90</v>
      </c>
      <c r="CH2044" s="17">
        <f t="shared" si="9165"/>
        <v>0</v>
      </c>
      <c r="CI2044" s="17">
        <f t="shared" si="9166"/>
        <v>0</v>
      </c>
      <c r="CJ2044" s="17"/>
      <c r="CK2044" s="32"/>
      <c r="CL2044" s="32"/>
      <c r="CM2044" s="25"/>
      <c r="CN2044" s="25"/>
      <c r="CO2044" s="25"/>
      <c r="CP2044" s="25"/>
      <c r="CQ2044" s="25"/>
      <c r="CR2044" s="25"/>
      <c r="CS2044" s="25"/>
    </row>
    <row r="2045" s="25" customFormat="1">
      <c r="A2045" s="30" t="s">
        <v>733</v>
      </c>
      <c r="B2045" s="30" t="s">
        <v>127</v>
      </c>
      <c r="C2045" s="30" t="s">
        <v>273</v>
      </c>
      <c r="D2045" s="30" t="s">
        <v>768</v>
      </c>
      <c r="E2045" s="30" t="s">
        <v>91</v>
      </c>
      <c r="F2045" s="31" t="s">
        <v>92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>
        <f>13559.8953+1347.1687</f>
        <v>14907.064</v>
      </c>
      <c r="T2045" s="17"/>
      <c r="U2045" s="17"/>
      <c r="V2045" s="17"/>
      <c r="W2045" s="17"/>
      <c r="X2045" s="17"/>
      <c r="Y2045" s="17">
        <f t="shared" si="9146"/>
        <v>14907.064</v>
      </c>
      <c r="Z2045" s="17">
        <f t="shared" si="9147"/>
        <v>0</v>
      </c>
      <c r="AA2045" s="17">
        <f t="shared" si="9148"/>
        <v>0</v>
      </c>
      <c r="AB2045" s="17">
        <v>21027.635999999999</v>
      </c>
      <c r="AC2045" s="17"/>
      <c r="AD2045" s="17"/>
      <c r="AE2045" s="17">
        <f t="shared" si="9149"/>
        <v>35934.699999999997</v>
      </c>
      <c r="AF2045" s="17">
        <f t="shared" si="9150"/>
        <v>0</v>
      </c>
      <c r="AG2045" s="17">
        <f t="shared" si="9151"/>
        <v>0</v>
      </c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>
        <f t="shared" si="9152"/>
        <v>35934.699999999997</v>
      </c>
      <c r="AX2045" s="17">
        <f t="shared" si="9153"/>
        <v>0</v>
      </c>
      <c r="AY2045" s="17">
        <f t="shared" si="9154"/>
        <v>0</v>
      </c>
      <c r="AZ2045" s="17"/>
      <c r="BA2045" s="17">
        <f t="shared" si="9155"/>
        <v>35934.699999999997</v>
      </c>
      <c r="BB2045" s="17">
        <f t="shared" si="9156"/>
        <v>0</v>
      </c>
      <c r="BC2045" s="17">
        <f t="shared" si="9157"/>
        <v>0</v>
      </c>
      <c r="BD2045" s="17">
        <v>37689.766000000003</v>
      </c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>
        <f t="shared" si="9158"/>
        <v>73624.466</v>
      </c>
      <c r="BP2045" s="17">
        <f t="shared" si="9159"/>
        <v>0</v>
      </c>
      <c r="BQ2045" s="17">
        <f t="shared" si="9160"/>
        <v>0</v>
      </c>
      <c r="BR2045" s="17">
        <v>-31497.914000000001</v>
      </c>
      <c r="BS2045" s="17"/>
      <c r="BT2045" s="17"/>
      <c r="BU2045" s="17">
        <f t="shared" si="9161"/>
        <v>42126.551999999996</v>
      </c>
      <c r="BV2045" s="17">
        <f t="shared" si="9162"/>
        <v>0</v>
      </c>
      <c r="BW2045" s="17">
        <f t="shared" si="9163"/>
        <v>0</v>
      </c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>
        <f t="shared" si="9164"/>
        <v>42126.551999999996</v>
      </c>
      <c r="CH2045" s="17">
        <f t="shared" si="9165"/>
        <v>0</v>
      </c>
      <c r="CI2045" s="17">
        <f t="shared" si="9166"/>
        <v>0</v>
      </c>
      <c r="CJ2045" s="17"/>
      <c r="CK2045" s="32"/>
      <c r="CL2045" s="32"/>
      <c r="CM2045" s="25"/>
      <c r="CN2045" s="25"/>
      <c r="CO2045" s="25"/>
      <c r="CP2045" s="25"/>
      <c r="CQ2045" s="25"/>
      <c r="CR2045" s="25"/>
      <c r="CS2045" s="25"/>
    </row>
    <row r="2046" s="25" customFormat="1">
      <c r="A2046" s="30" t="s">
        <v>733</v>
      </c>
      <c r="B2046" s="30" t="s">
        <v>127</v>
      </c>
      <c r="C2046" s="30" t="s">
        <v>273</v>
      </c>
      <c r="D2046" s="30" t="s">
        <v>770</v>
      </c>
      <c r="E2046" s="30"/>
      <c r="F2046" s="31" t="s">
        <v>771</v>
      </c>
      <c r="G2046" s="17"/>
      <c r="H2046" s="17"/>
      <c r="I2046" s="17"/>
      <c r="J2046" s="17"/>
      <c r="K2046" s="17"/>
      <c r="L2046" s="17"/>
      <c r="M2046" s="17"/>
      <c r="N2046" s="17"/>
      <c r="O2046" s="17"/>
      <c r="P2046" s="17">
        <f>P2047</f>
        <v>0</v>
      </c>
      <c r="Q2046" s="17">
        <f>Q2047</f>
        <v>0</v>
      </c>
      <c r="R2046" s="17">
        <f>R2047</f>
        <v>0</v>
      </c>
      <c r="S2046" s="17">
        <f>S2047</f>
        <v>2699.0188199999998</v>
      </c>
      <c r="T2046" s="17">
        <f>T2047</f>
        <v>0</v>
      </c>
      <c r="U2046" s="17">
        <f>U2047</f>
        <v>0</v>
      </c>
      <c r="V2046" s="17">
        <f>V2047</f>
        <v>0</v>
      </c>
      <c r="W2046" s="17">
        <f>W2047</f>
        <v>0</v>
      </c>
      <c r="X2046" s="17">
        <f>X2047</f>
        <v>0</v>
      </c>
      <c r="Y2046" s="17">
        <f t="shared" si="9146"/>
        <v>2699.0188199999998</v>
      </c>
      <c r="Z2046" s="17">
        <f t="shared" si="9147"/>
        <v>0</v>
      </c>
      <c r="AA2046" s="17">
        <f t="shared" si="9148"/>
        <v>0</v>
      </c>
      <c r="AB2046" s="17">
        <f>AB2047</f>
        <v>0</v>
      </c>
      <c r="AC2046" s="17">
        <f>AC2047</f>
        <v>0</v>
      </c>
      <c r="AD2046" s="17">
        <f>AD2047</f>
        <v>0</v>
      </c>
      <c r="AE2046" s="17">
        <f t="shared" si="9149"/>
        <v>2699.0188199999998</v>
      </c>
      <c r="AF2046" s="17">
        <f t="shared" si="9150"/>
        <v>0</v>
      </c>
      <c r="AG2046" s="17">
        <f t="shared" si="9151"/>
        <v>0</v>
      </c>
      <c r="AH2046" s="17">
        <f>AH2047</f>
        <v>0</v>
      </c>
      <c r="AI2046" s="17">
        <f>AI2047</f>
        <v>0</v>
      </c>
      <c r="AJ2046" s="17">
        <f>AJ2047</f>
        <v>0</v>
      </c>
      <c r="AK2046" s="17">
        <f>AK2047</f>
        <v>0</v>
      </c>
      <c r="AL2046" s="17">
        <f>AL2047</f>
        <v>0</v>
      </c>
      <c r="AM2046" s="17">
        <f>AM2047</f>
        <v>0</v>
      </c>
      <c r="AN2046" s="17">
        <f>AN2047</f>
        <v>0</v>
      </c>
      <c r="AO2046" s="17">
        <f>AO2047</f>
        <v>0</v>
      </c>
      <c r="AP2046" s="17">
        <f>AP2047</f>
        <v>0</v>
      </c>
      <c r="AQ2046" s="17">
        <f>AQ2047</f>
        <v>0</v>
      </c>
      <c r="AR2046" s="17">
        <f>AR2047</f>
        <v>0</v>
      </c>
      <c r="AS2046" s="17">
        <f>AS2047</f>
        <v>0</v>
      </c>
      <c r="AT2046" s="17">
        <f>AT2047</f>
        <v>0</v>
      </c>
      <c r="AU2046" s="17">
        <f>AU2047</f>
        <v>0</v>
      </c>
      <c r="AV2046" s="17">
        <f>AV2047</f>
        <v>0</v>
      </c>
      <c r="AW2046" s="17">
        <f t="shared" si="9152"/>
        <v>2699.0188199999998</v>
      </c>
      <c r="AX2046" s="17">
        <f t="shared" si="9153"/>
        <v>0</v>
      </c>
      <c r="AY2046" s="17">
        <f t="shared" si="9154"/>
        <v>0</v>
      </c>
      <c r="AZ2046" s="17">
        <f>AZ2047</f>
        <v>0</v>
      </c>
      <c r="BA2046" s="17">
        <f t="shared" si="9155"/>
        <v>2699.0188199999998</v>
      </c>
      <c r="BB2046" s="17">
        <f t="shared" si="9156"/>
        <v>0</v>
      </c>
      <c r="BC2046" s="17">
        <f t="shared" si="9157"/>
        <v>0</v>
      </c>
      <c r="BD2046" s="17">
        <f>BD2047</f>
        <v>0</v>
      </c>
      <c r="BE2046" s="17">
        <f>BE2047</f>
        <v>0</v>
      </c>
      <c r="BF2046" s="17">
        <f>BF2047</f>
        <v>0</v>
      </c>
      <c r="BG2046" s="17">
        <f>BG2047</f>
        <v>0</v>
      </c>
      <c r="BH2046" s="17">
        <f>BH2047</f>
        <v>0</v>
      </c>
      <c r="BI2046" s="17">
        <f>BI2047</f>
        <v>0</v>
      </c>
      <c r="BJ2046" s="17">
        <f>BJ2047</f>
        <v>0</v>
      </c>
      <c r="BK2046" s="17">
        <f>BK2047</f>
        <v>0</v>
      </c>
      <c r="BL2046" s="17">
        <f>BL2047</f>
        <v>0</v>
      </c>
      <c r="BM2046" s="17">
        <f>BM2047</f>
        <v>0</v>
      </c>
      <c r="BN2046" s="17">
        <f>BN2047</f>
        <v>0</v>
      </c>
      <c r="BO2046" s="17">
        <f t="shared" si="9158"/>
        <v>2699.0188199999998</v>
      </c>
      <c r="BP2046" s="17">
        <f t="shared" si="9159"/>
        <v>0</v>
      </c>
      <c r="BQ2046" s="17">
        <f t="shared" si="9160"/>
        <v>0</v>
      </c>
      <c r="BR2046" s="17">
        <f>BR2047</f>
        <v>0</v>
      </c>
      <c r="BS2046" s="17">
        <f>BS2047</f>
        <v>0</v>
      </c>
      <c r="BT2046" s="17">
        <f>BT2047</f>
        <v>0</v>
      </c>
      <c r="BU2046" s="17">
        <f t="shared" si="9161"/>
        <v>2699.0188199999998</v>
      </c>
      <c r="BV2046" s="17">
        <f t="shared" si="9162"/>
        <v>0</v>
      </c>
      <c r="BW2046" s="17">
        <f t="shared" si="9163"/>
        <v>0</v>
      </c>
      <c r="BX2046" s="17">
        <f>BX2047</f>
        <v>-1352.751</v>
      </c>
      <c r="BY2046" s="17">
        <f>BY2047</f>
        <v>0</v>
      </c>
      <c r="BZ2046" s="17">
        <f>BZ2047</f>
        <v>0</v>
      </c>
      <c r="CA2046" s="17">
        <f>CA2047</f>
        <v>0</v>
      </c>
      <c r="CB2046" s="17">
        <f>CB2047</f>
        <v>0</v>
      </c>
      <c r="CC2046" s="17">
        <f>CC2047</f>
        <v>0</v>
      </c>
      <c r="CD2046" s="17">
        <f>CD2047</f>
        <v>0</v>
      </c>
      <c r="CE2046" s="17">
        <f>CE2047</f>
        <v>0</v>
      </c>
      <c r="CF2046" s="17">
        <f>CF2047</f>
        <v>0</v>
      </c>
      <c r="CG2046" s="17">
        <f t="shared" si="9164"/>
        <v>1346.2678199999998</v>
      </c>
      <c r="CH2046" s="17">
        <f t="shared" si="9165"/>
        <v>0</v>
      </c>
      <c r="CI2046" s="17">
        <f t="shared" si="9166"/>
        <v>0</v>
      </c>
      <c r="CJ2046" s="17">
        <f>CJ2047</f>
        <v>0</v>
      </c>
      <c r="CK2046" s="32"/>
      <c r="CL2046" s="32"/>
      <c r="CM2046" s="25"/>
      <c r="CN2046" s="25"/>
      <c r="CO2046" s="25"/>
      <c r="CP2046" s="25"/>
      <c r="CQ2046" s="25"/>
      <c r="CR2046" s="25"/>
      <c r="CS2046" s="25"/>
    </row>
    <row r="2047" s="25" customFormat="1">
      <c r="A2047" s="30" t="s">
        <v>733</v>
      </c>
      <c r="B2047" s="30" t="s">
        <v>127</v>
      </c>
      <c r="C2047" s="30" t="s">
        <v>273</v>
      </c>
      <c r="D2047" s="30" t="s">
        <v>770</v>
      </c>
      <c r="E2047" s="30" t="s">
        <v>91</v>
      </c>
      <c r="F2047" s="31" t="s">
        <v>92</v>
      </c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>
        <v>2699.0188199999998</v>
      </c>
      <c r="T2047" s="17"/>
      <c r="U2047" s="17"/>
      <c r="V2047" s="17"/>
      <c r="W2047" s="17"/>
      <c r="X2047" s="17"/>
      <c r="Y2047" s="17">
        <f t="shared" si="9146"/>
        <v>2699.0188199999998</v>
      </c>
      <c r="Z2047" s="17">
        <f t="shared" si="9147"/>
        <v>0</v>
      </c>
      <c r="AA2047" s="17">
        <f t="shared" si="9148"/>
        <v>0</v>
      </c>
      <c r="AB2047" s="17"/>
      <c r="AC2047" s="17"/>
      <c r="AD2047" s="17"/>
      <c r="AE2047" s="17">
        <f t="shared" si="9149"/>
        <v>2699.0188199999998</v>
      </c>
      <c r="AF2047" s="17">
        <f t="shared" si="9150"/>
        <v>0</v>
      </c>
      <c r="AG2047" s="17">
        <f t="shared" si="9151"/>
        <v>0</v>
      </c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>
        <f t="shared" si="9152"/>
        <v>2699.0188199999998</v>
      </c>
      <c r="AX2047" s="17">
        <f t="shared" si="9153"/>
        <v>0</v>
      </c>
      <c r="AY2047" s="17">
        <f t="shared" si="9154"/>
        <v>0</v>
      </c>
      <c r="AZ2047" s="17"/>
      <c r="BA2047" s="17">
        <f t="shared" si="9155"/>
        <v>2699.0188199999998</v>
      </c>
      <c r="BB2047" s="17">
        <f t="shared" si="9156"/>
        <v>0</v>
      </c>
      <c r="BC2047" s="17">
        <f t="shared" si="9157"/>
        <v>0</v>
      </c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>
        <f t="shared" si="9158"/>
        <v>2699.0188199999998</v>
      </c>
      <c r="BP2047" s="17">
        <f t="shared" si="9159"/>
        <v>0</v>
      </c>
      <c r="BQ2047" s="17">
        <f t="shared" si="9160"/>
        <v>0</v>
      </c>
      <c r="BR2047" s="17"/>
      <c r="BS2047" s="17"/>
      <c r="BT2047" s="17"/>
      <c r="BU2047" s="17">
        <f t="shared" si="9161"/>
        <v>2699.0188199999998</v>
      </c>
      <c r="BV2047" s="17">
        <f t="shared" si="9162"/>
        <v>0</v>
      </c>
      <c r="BW2047" s="17">
        <f t="shared" si="9163"/>
        <v>0</v>
      </c>
      <c r="BX2047" s="17">
        <v>-1352.751</v>
      </c>
      <c r="BY2047" s="17"/>
      <c r="BZ2047" s="17"/>
      <c r="CA2047" s="17"/>
      <c r="CB2047" s="17"/>
      <c r="CC2047" s="17"/>
      <c r="CD2047" s="17"/>
      <c r="CE2047" s="17"/>
      <c r="CF2047" s="17"/>
      <c r="CG2047" s="17">
        <f t="shared" si="9164"/>
        <v>1346.2678199999998</v>
      </c>
      <c r="CH2047" s="17">
        <f t="shared" si="9165"/>
        <v>0</v>
      </c>
      <c r="CI2047" s="17">
        <f t="shared" si="9166"/>
        <v>0</v>
      </c>
      <c r="CJ2047" s="17"/>
      <c r="CK2047" s="32"/>
      <c r="CL2047" s="32"/>
      <c r="CM2047" s="25"/>
      <c r="CN2047" s="25"/>
      <c r="CO2047" s="25"/>
      <c r="CP2047" s="25"/>
      <c r="CQ2047" s="25"/>
      <c r="CR2047" s="25"/>
      <c r="CS2047" s="25"/>
    </row>
    <row r="2048" s="25" customFormat="1">
      <c r="A2048" s="30" t="s">
        <v>733</v>
      </c>
      <c r="B2048" s="30" t="s">
        <v>127</v>
      </c>
      <c r="C2048" s="30" t="s">
        <v>273</v>
      </c>
      <c r="D2048" s="30" t="s">
        <v>772</v>
      </c>
      <c r="E2048" s="30"/>
      <c r="F2048" s="31" t="s">
        <v>773</v>
      </c>
      <c r="G2048" s="17"/>
      <c r="H2048" s="17"/>
      <c r="I2048" s="17"/>
      <c r="J2048" s="17"/>
      <c r="K2048" s="17"/>
      <c r="L2048" s="17"/>
      <c r="M2048" s="17"/>
      <c r="N2048" s="17"/>
      <c r="O2048" s="17"/>
      <c r="P2048" s="17">
        <f>P2050+P2049</f>
        <v>0</v>
      </c>
      <c r="Q2048" s="17">
        <f>Q2050+Q2049</f>
        <v>0</v>
      </c>
      <c r="R2048" s="17">
        <f>R2050+R2049</f>
        <v>0</v>
      </c>
      <c r="S2048" s="17">
        <f>S2050+S2049</f>
        <v>39566.691999999995</v>
      </c>
      <c r="T2048" s="17">
        <f>T2050+T2049</f>
        <v>0</v>
      </c>
      <c r="U2048" s="17">
        <f>U2050+U2049</f>
        <v>0</v>
      </c>
      <c r="V2048" s="17">
        <f>V2050+V2049</f>
        <v>0</v>
      </c>
      <c r="W2048" s="17">
        <f>W2050+W2049</f>
        <v>0</v>
      </c>
      <c r="X2048" s="17">
        <f>X2050+X2049</f>
        <v>0</v>
      </c>
      <c r="Y2048" s="17">
        <f t="shared" si="9146"/>
        <v>39566.691999999995</v>
      </c>
      <c r="Z2048" s="17">
        <f t="shared" si="9147"/>
        <v>0</v>
      </c>
      <c r="AA2048" s="17">
        <f t="shared" si="9148"/>
        <v>0</v>
      </c>
      <c r="AB2048" s="17">
        <f>AB2050+AB2049</f>
        <v>-39566.691999999995</v>
      </c>
      <c r="AC2048" s="17">
        <f>AC2050+AC2049</f>
        <v>0</v>
      </c>
      <c r="AD2048" s="17">
        <f>AD2050+AD2049</f>
        <v>0</v>
      </c>
      <c r="AE2048" s="17">
        <f t="shared" si="9149"/>
        <v>0</v>
      </c>
      <c r="AF2048" s="17">
        <f t="shared" si="9150"/>
        <v>0</v>
      </c>
      <c r="AG2048" s="17">
        <f t="shared" si="9151"/>
        <v>0</v>
      </c>
      <c r="AH2048" s="17">
        <f>AH2050+AH2049</f>
        <v>0</v>
      </c>
      <c r="AI2048" s="17">
        <f>AI2050+AI2049</f>
        <v>0</v>
      </c>
      <c r="AJ2048" s="17">
        <f>AJ2050+AJ2049</f>
        <v>0</v>
      </c>
      <c r="AK2048" s="17">
        <f>AK2050+AK2049</f>
        <v>0</v>
      </c>
      <c r="AL2048" s="17">
        <f>AL2050+AL2049</f>
        <v>0</v>
      </c>
      <c r="AM2048" s="17">
        <f>AM2050+AM2049</f>
        <v>0</v>
      </c>
      <c r="AN2048" s="17">
        <f>AN2050+AN2049</f>
        <v>0</v>
      </c>
      <c r="AO2048" s="17">
        <f>AO2050+AO2049</f>
        <v>0</v>
      </c>
      <c r="AP2048" s="17">
        <f>AP2050+AP2049</f>
        <v>0</v>
      </c>
      <c r="AQ2048" s="17">
        <f>AQ2050+AQ2049</f>
        <v>0</v>
      </c>
      <c r="AR2048" s="17">
        <f>AR2050+AR2049</f>
        <v>0</v>
      </c>
      <c r="AS2048" s="17">
        <f>AS2050+AS2049</f>
        <v>0</v>
      </c>
      <c r="AT2048" s="17">
        <f>AT2050+AT2049</f>
        <v>0</v>
      </c>
      <c r="AU2048" s="17">
        <f>AU2050+AU2049</f>
        <v>0</v>
      </c>
      <c r="AV2048" s="17">
        <f>AV2050+AV2049</f>
        <v>0</v>
      </c>
      <c r="AW2048" s="17">
        <f t="shared" si="9152"/>
        <v>0</v>
      </c>
      <c r="AX2048" s="17">
        <f t="shared" si="9153"/>
        <v>0</v>
      </c>
      <c r="AY2048" s="17">
        <f t="shared" si="9154"/>
        <v>0</v>
      </c>
      <c r="AZ2048" s="17">
        <f>AZ2050+AZ2049</f>
        <v>0</v>
      </c>
      <c r="BA2048" s="17">
        <f t="shared" si="9155"/>
        <v>0</v>
      </c>
      <c r="BB2048" s="17">
        <f t="shared" si="9156"/>
        <v>0</v>
      </c>
      <c r="BC2048" s="17">
        <f t="shared" si="9157"/>
        <v>0</v>
      </c>
      <c r="BD2048" s="17">
        <f>BD2050+BD2049</f>
        <v>0</v>
      </c>
      <c r="BE2048" s="17">
        <f>BE2050+BE2049</f>
        <v>0</v>
      </c>
      <c r="BF2048" s="17">
        <f>BF2050+BF2049</f>
        <v>0</v>
      </c>
      <c r="BG2048" s="17">
        <f>BG2050+BG2049</f>
        <v>0</v>
      </c>
      <c r="BH2048" s="17">
        <f>BH2050+BH2049</f>
        <v>0</v>
      </c>
      <c r="BI2048" s="17">
        <f>BI2050+BI2049</f>
        <v>0</v>
      </c>
      <c r="BJ2048" s="17">
        <f>BJ2050+BJ2049</f>
        <v>0</v>
      </c>
      <c r="BK2048" s="17">
        <f>BK2050+BK2049</f>
        <v>0</v>
      </c>
      <c r="BL2048" s="17">
        <f>BL2050+BL2049</f>
        <v>0</v>
      </c>
      <c r="BM2048" s="17">
        <f>BM2050+BM2049</f>
        <v>0</v>
      </c>
      <c r="BN2048" s="17">
        <f>BN2050+BN2049</f>
        <v>0</v>
      </c>
      <c r="BO2048" s="17">
        <f t="shared" si="9158"/>
        <v>0</v>
      </c>
      <c r="BP2048" s="17">
        <f t="shared" si="9159"/>
        <v>0</v>
      </c>
      <c r="BQ2048" s="17">
        <f t="shared" si="9160"/>
        <v>0</v>
      </c>
      <c r="BR2048" s="17">
        <f>BR2050+BR2049</f>
        <v>31497.914000000001</v>
      </c>
      <c r="BS2048" s="17">
        <f>BS2050+BS2049</f>
        <v>0</v>
      </c>
      <c r="BT2048" s="17">
        <f>BT2050+BT2049</f>
        <v>0</v>
      </c>
      <c r="BU2048" s="17">
        <f t="shared" si="9161"/>
        <v>31497.914000000001</v>
      </c>
      <c r="BV2048" s="17">
        <f t="shared" si="9162"/>
        <v>0</v>
      </c>
      <c r="BW2048" s="17">
        <f t="shared" si="9163"/>
        <v>0</v>
      </c>
      <c r="BX2048" s="17">
        <f>BX2050+BX2049</f>
        <v>0</v>
      </c>
      <c r="BY2048" s="17">
        <f>BY2050+BY2049</f>
        <v>0</v>
      </c>
      <c r="BZ2048" s="17">
        <f>BZ2050+BZ2049</f>
        <v>0</v>
      </c>
      <c r="CA2048" s="17">
        <f>CA2050+CA2049</f>
        <v>0</v>
      </c>
      <c r="CB2048" s="17">
        <f>CB2050+CB2049</f>
        <v>0</v>
      </c>
      <c r="CC2048" s="17">
        <f>CC2050+CC2049</f>
        <v>0</v>
      </c>
      <c r="CD2048" s="17">
        <f>CD2050+CD2049</f>
        <v>0</v>
      </c>
      <c r="CE2048" s="17">
        <f>CE2050+CE2049</f>
        <v>0</v>
      </c>
      <c r="CF2048" s="17">
        <f>CF2050+CF2049</f>
        <v>0</v>
      </c>
      <c r="CG2048" s="17">
        <f t="shared" si="9164"/>
        <v>31497.914000000001</v>
      </c>
      <c r="CH2048" s="17">
        <f t="shared" si="9165"/>
        <v>0</v>
      </c>
      <c r="CI2048" s="17">
        <f t="shared" si="9166"/>
        <v>0</v>
      </c>
      <c r="CJ2048" s="17">
        <f>CJ2050+CJ2049</f>
        <v>0</v>
      </c>
      <c r="CK2048" s="32"/>
      <c r="CL2048" s="32"/>
      <c r="CM2048" s="25"/>
      <c r="CN2048" s="25"/>
      <c r="CO2048" s="25"/>
      <c r="CP2048" s="25"/>
      <c r="CQ2048" s="25"/>
      <c r="CR2048" s="25"/>
      <c r="CS2048" s="25"/>
    </row>
    <row r="2049" s="25" customFormat="1" hidden="1">
      <c r="A2049" s="30" t="s">
        <v>733</v>
      </c>
      <c r="B2049" s="30" t="s">
        <v>127</v>
      </c>
      <c r="C2049" s="30" t="s">
        <v>273</v>
      </c>
      <c r="D2049" s="30" t="s">
        <v>772</v>
      </c>
      <c r="E2049" s="30" t="s">
        <v>46</v>
      </c>
      <c r="F2049" s="31" t="s">
        <v>47</v>
      </c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>
        <f>224.5+90</f>
        <v>314.5</v>
      </c>
      <c r="T2049" s="17"/>
      <c r="U2049" s="17"/>
      <c r="V2049" s="17"/>
      <c r="W2049" s="17"/>
      <c r="X2049" s="17"/>
      <c r="Y2049" s="17">
        <f t="shared" si="9146"/>
        <v>314.5</v>
      </c>
      <c r="Z2049" s="17">
        <f t="shared" si="9147"/>
        <v>0</v>
      </c>
      <c r="AA2049" s="17">
        <f t="shared" si="9148"/>
        <v>0</v>
      </c>
      <c r="AB2049" s="17">
        <f>-(224.5+90)</f>
        <v>-314.5</v>
      </c>
      <c r="AC2049" s="17"/>
      <c r="AD2049" s="17"/>
      <c r="AE2049" s="17">
        <f t="shared" si="9149"/>
        <v>0</v>
      </c>
      <c r="AF2049" s="17">
        <f t="shared" si="9150"/>
        <v>0</v>
      </c>
      <c r="AG2049" s="17">
        <f t="shared" si="9151"/>
        <v>0</v>
      </c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>
        <f t="shared" si="9152"/>
        <v>0</v>
      </c>
      <c r="AX2049" s="17">
        <f t="shared" si="9153"/>
        <v>0</v>
      </c>
      <c r="AY2049" s="17">
        <f t="shared" si="9154"/>
        <v>0</v>
      </c>
      <c r="AZ2049" s="17"/>
      <c r="BA2049" s="17">
        <f t="shared" si="9155"/>
        <v>0</v>
      </c>
      <c r="BB2049" s="17">
        <f t="shared" si="9156"/>
        <v>0</v>
      </c>
      <c r="BC2049" s="17">
        <f t="shared" si="9157"/>
        <v>0</v>
      </c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>
        <f t="shared" si="9158"/>
        <v>0</v>
      </c>
      <c r="BP2049" s="17">
        <f t="shared" si="9159"/>
        <v>0</v>
      </c>
      <c r="BQ2049" s="17">
        <f t="shared" si="9160"/>
        <v>0</v>
      </c>
      <c r="BR2049" s="17"/>
      <c r="BS2049" s="17"/>
      <c r="BT2049" s="17"/>
      <c r="BU2049" s="17">
        <f t="shared" si="9161"/>
        <v>0</v>
      </c>
      <c r="BV2049" s="17">
        <f t="shared" si="9162"/>
        <v>0</v>
      </c>
      <c r="BW2049" s="17">
        <f t="shared" si="9163"/>
        <v>0</v>
      </c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>
        <f t="shared" si="9164"/>
        <v>0</v>
      </c>
      <c r="CH2049" s="17">
        <f t="shared" si="9165"/>
        <v>0</v>
      </c>
      <c r="CI2049" s="17">
        <f t="shared" si="9166"/>
        <v>0</v>
      </c>
      <c r="CJ2049" s="17"/>
      <c r="CK2049" s="32">
        <v>0</v>
      </c>
      <c r="CL2049" s="32"/>
      <c r="CM2049" s="25"/>
      <c r="CN2049" s="25"/>
      <c r="CO2049" s="25"/>
      <c r="CP2049" s="25"/>
      <c r="CQ2049" s="25"/>
      <c r="CR2049" s="25"/>
      <c r="CS2049" s="25"/>
    </row>
    <row r="2050" s="25" customFormat="1">
      <c r="A2050" s="30" t="s">
        <v>733</v>
      </c>
      <c r="B2050" s="30" t="s">
        <v>127</v>
      </c>
      <c r="C2050" s="30" t="s">
        <v>273</v>
      </c>
      <c r="D2050" s="30" t="s">
        <v>772</v>
      </c>
      <c r="E2050" s="30" t="s">
        <v>48</v>
      </c>
      <c r="F2050" s="31" t="s">
        <v>49</v>
      </c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>
        <f>19924+19328.192</f>
        <v>39252.191999999995</v>
      </c>
      <c r="T2050" s="17"/>
      <c r="U2050" s="17"/>
      <c r="V2050" s="17"/>
      <c r="W2050" s="17"/>
      <c r="X2050" s="17"/>
      <c r="Y2050" s="17">
        <f t="shared" si="9146"/>
        <v>39252.191999999995</v>
      </c>
      <c r="Z2050" s="17">
        <f t="shared" si="9147"/>
        <v>0</v>
      </c>
      <c r="AA2050" s="17">
        <f t="shared" si="9148"/>
        <v>0</v>
      </c>
      <c r="AB2050" s="17">
        <f>-(19924+19328.192)</f>
        <v>-39252.191999999995</v>
      </c>
      <c r="AC2050" s="17"/>
      <c r="AD2050" s="17"/>
      <c r="AE2050" s="17">
        <f t="shared" si="9149"/>
        <v>0</v>
      </c>
      <c r="AF2050" s="17">
        <f t="shared" si="9150"/>
        <v>0</v>
      </c>
      <c r="AG2050" s="17">
        <f t="shared" si="9151"/>
        <v>0</v>
      </c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>
        <f t="shared" si="9152"/>
        <v>0</v>
      </c>
      <c r="AX2050" s="17">
        <f t="shared" si="9153"/>
        <v>0</v>
      </c>
      <c r="AY2050" s="17">
        <f t="shared" si="9154"/>
        <v>0</v>
      </c>
      <c r="AZ2050" s="17"/>
      <c r="BA2050" s="17">
        <f t="shared" si="9155"/>
        <v>0</v>
      </c>
      <c r="BB2050" s="17">
        <f t="shared" si="9156"/>
        <v>0</v>
      </c>
      <c r="BC2050" s="17">
        <f t="shared" si="9157"/>
        <v>0</v>
      </c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>
        <f t="shared" si="9158"/>
        <v>0</v>
      </c>
      <c r="BP2050" s="17">
        <f t="shared" si="9159"/>
        <v>0</v>
      </c>
      <c r="BQ2050" s="17">
        <f t="shared" si="9160"/>
        <v>0</v>
      </c>
      <c r="BR2050" s="17">
        <v>31497.914000000001</v>
      </c>
      <c r="BS2050" s="17"/>
      <c r="BT2050" s="17"/>
      <c r="BU2050" s="17">
        <f t="shared" si="9161"/>
        <v>31497.914000000001</v>
      </c>
      <c r="BV2050" s="17">
        <f t="shared" si="9162"/>
        <v>0</v>
      </c>
      <c r="BW2050" s="17">
        <f t="shared" si="9163"/>
        <v>0</v>
      </c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>
        <f t="shared" si="9164"/>
        <v>31497.914000000001</v>
      </c>
      <c r="CH2050" s="17">
        <f t="shared" si="9165"/>
        <v>0</v>
      </c>
      <c r="CI2050" s="17">
        <f t="shared" si="9166"/>
        <v>0</v>
      </c>
      <c r="CJ2050" s="17"/>
      <c r="CK2050" s="32"/>
      <c r="CL2050" s="32"/>
      <c r="CM2050" s="25"/>
      <c r="CN2050" s="25"/>
      <c r="CO2050" s="25"/>
      <c r="CP2050" s="25"/>
      <c r="CQ2050" s="25"/>
      <c r="CR2050" s="25"/>
      <c r="CS2050" s="25"/>
    </row>
    <row r="2051" s="25" customFormat="1">
      <c r="A2051" s="30" t="s">
        <v>733</v>
      </c>
      <c r="B2051" s="30" t="s">
        <v>127</v>
      </c>
      <c r="C2051" s="30" t="s">
        <v>273</v>
      </c>
      <c r="D2051" s="30" t="s">
        <v>774</v>
      </c>
      <c r="E2051" s="30"/>
      <c r="F2051" s="31" t="s">
        <v>775</v>
      </c>
      <c r="G2051" s="17"/>
      <c r="H2051" s="17"/>
      <c r="I2051" s="17"/>
      <c r="J2051" s="17"/>
      <c r="K2051" s="17"/>
      <c r="L2051" s="17"/>
      <c r="M2051" s="17"/>
      <c r="N2051" s="17"/>
      <c r="O2051" s="17"/>
      <c r="P2051" s="17">
        <f>P2053</f>
        <v>0</v>
      </c>
      <c r="Q2051" s="17">
        <f>Q2053</f>
        <v>0</v>
      </c>
      <c r="R2051" s="17">
        <f>R2053</f>
        <v>0</v>
      </c>
      <c r="S2051" s="17">
        <f>S2053</f>
        <v>0</v>
      </c>
      <c r="T2051" s="17">
        <f>T2053</f>
        <v>0</v>
      </c>
      <c r="U2051" s="17">
        <f>U2053</f>
        <v>4995.5690000000004</v>
      </c>
      <c r="V2051" s="17">
        <f>V2053</f>
        <v>0</v>
      </c>
      <c r="W2051" s="17">
        <f>W2053</f>
        <v>0</v>
      </c>
      <c r="X2051" s="17">
        <f>X2053</f>
        <v>0</v>
      </c>
      <c r="Y2051" s="17">
        <f t="shared" si="9146"/>
        <v>0</v>
      </c>
      <c r="Z2051" s="17">
        <f t="shared" si="9147"/>
        <v>4995.5690000000004</v>
      </c>
      <c r="AA2051" s="17">
        <f t="shared" si="9148"/>
        <v>0</v>
      </c>
      <c r="AB2051" s="17">
        <f>AB2053+AB2052</f>
        <v>100</v>
      </c>
      <c r="AC2051" s="17">
        <f>AC2053+AC2052</f>
        <v>0</v>
      </c>
      <c r="AD2051" s="17">
        <f>AD2053+AD2052</f>
        <v>0</v>
      </c>
      <c r="AE2051" s="17">
        <f t="shared" si="9149"/>
        <v>100</v>
      </c>
      <c r="AF2051" s="17">
        <f t="shared" si="9150"/>
        <v>4995.5690000000004</v>
      </c>
      <c r="AG2051" s="17">
        <f t="shared" si="9151"/>
        <v>0</v>
      </c>
      <c r="AH2051" s="17">
        <f>AH2053+AH2052</f>
        <v>0</v>
      </c>
      <c r="AI2051" s="17">
        <f>AI2053+AI2052</f>
        <v>0</v>
      </c>
      <c r="AJ2051" s="17">
        <f>AJ2053+AJ2052</f>
        <v>0</v>
      </c>
      <c r="AK2051" s="17">
        <f>AK2053+AK2052</f>
        <v>0</v>
      </c>
      <c r="AL2051" s="17">
        <f>AL2053+AL2052</f>
        <v>0</v>
      </c>
      <c r="AM2051" s="17">
        <f>AM2053+AM2052</f>
        <v>0</v>
      </c>
      <c r="AN2051" s="17">
        <f>AN2053+AN2052</f>
        <v>0</v>
      </c>
      <c r="AO2051" s="17">
        <f>AO2053+AO2052</f>
        <v>0</v>
      </c>
      <c r="AP2051" s="17">
        <f>AP2053+AP2052</f>
        <v>0</v>
      </c>
      <c r="AQ2051" s="17">
        <f>AQ2053+AQ2052</f>
        <v>0</v>
      </c>
      <c r="AR2051" s="17">
        <f>AR2053+AR2052</f>
        <v>0</v>
      </c>
      <c r="AS2051" s="17">
        <f>AS2053+AS2052</f>
        <v>0</v>
      </c>
      <c r="AT2051" s="17">
        <f>AT2053+AT2052</f>
        <v>0</v>
      </c>
      <c r="AU2051" s="17">
        <f>AU2053+AU2052</f>
        <v>0</v>
      </c>
      <c r="AV2051" s="17">
        <f>AV2053+AV2052</f>
        <v>0</v>
      </c>
      <c r="AW2051" s="17">
        <f t="shared" si="9152"/>
        <v>100</v>
      </c>
      <c r="AX2051" s="17">
        <f t="shared" si="9153"/>
        <v>4995.5690000000004</v>
      </c>
      <c r="AY2051" s="17">
        <f t="shared" si="9154"/>
        <v>0</v>
      </c>
      <c r="AZ2051" s="17">
        <f>AZ2053+AZ2052</f>
        <v>0</v>
      </c>
      <c r="BA2051" s="17">
        <f t="shared" si="9155"/>
        <v>100</v>
      </c>
      <c r="BB2051" s="17">
        <f t="shared" si="9156"/>
        <v>4995.5690000000004</v>
      </c>
      <c r="BC2051" s="17">
        <f t="shared" si="9157"/>
        <v>0</v>
      </c>
      <c r="BD2051" s="17">
        <f>BD2053+BD2052</f>
        <v>0</v>
      </c>
      <c r="BE2051" s="17">
        <f>BE2053+BE2052</f>
        <v>0</v>
      </c>
      <c r="BF2051" s="17">
        <f>BF2053+BF2052</f>
        <v>0</v>
      </c>
      <c r="BG2051" s="17">
        <f>BG2053+BG2052</f>
        <v>0</v>
      </c>
      <c r="BH2051" s="17">
        <f>BH2053+BH2052</f>
        <v>0</v>
      </c>
      <c r="BI2051" s="17">
        <f>BI2053+BI2052</f>
        <v>0</v>
      </c>
      <c r="BJ2051" s="17">
        <f>BJ2053+BJ2052</f>
        <v>0</v>
      </c>
      <c r="BK2051" s="17">
        <f>BK2053+BK2052</f>
        <v>0</v>
      </c>
      <c r="BL2051" s="17">
        <f>BL2053+BL2052</f>
        <v>0</v>
      </c>
      <c r="BM2051" s="17">
        <f>BM2053+BM2052</f>
        <v>0</v>
      </c>
      <c r="BN2051" s="17">
        <f>BN2053+BN2052</f>
        <v>0</v>
      </c>
      <c r="BO2051" s="17">
        <f t="shared" si="9158"/>
        <v>100</v>
      </c>
      <c r="BP2051" s="17">
        <f t="shared" si="9159"/>
        <v>4995.5690000000004</v>
      </c>
      <c r="BQ2051" s="17">
        <f t="shared" si="9160"/>
        <v>0</v>
      </c>
      <c r="BR2051" s="17">
        <f>BR2053+BR2052</f>
        <v>0</v>
      </c>
      <c r="BS2051" s="17">
        <f>BS2053+BS2052</f>
        <v>0</v>
      </c>
      <c r="BT2051" s="17">
        <f>BT2053+BT2052</f>
        <v>0</v>
      </c>
      <c r="BU2051" s="17">
        <f t="shared" si="9161"/>
        <v>100</v>
      </c>
      <c r="BV2051" s="17">
        <f t="shared" si="9162"/>
        <v>4995.5690000000004</v>
      </c>
      <c r="BW2051" s="17">
        <f t="shared" si="9163"/>
        <v>0</v>
      </c>
      <c r="BX2051" s="17">
        <f>BX2053+BX2052</f>
        <v>0</v>
      </c>
      <c r="BY2051" s="17">
        <f>BY2053+BY2052</f>
        <v>0</v>
      </c>
      <c r="BZ2051" s="17">
        <f>BZ2053+BZ2052</f>
        <v>0</v>
      </c>
      <c r="CA2051" s="17">
        <f>CA2053+CA2052</f>
        <v>0</v>
      </c>
      <c r="CB2051" s="17">
        <f>CB2053+CB2052</f>
        <v>0</v>
      </c>
      <c r="CC2051" s="17">
        <f>CC2053+CC2052</f>
        <v>0</v>
      </c>
      <c r="CD2051" s="17">
        <f>CD2053+CD2052</f>
        <v>0</v>
      </c>
      <c r="CE2051" s="17">
        <f>CE2053+CE2052</f>
        <v>0</v>
      </c>
      <c r="CF2051" s="17">
        <f>CF2053+CF2052</f>
        <v>0</v>
      </c>
      <c r="CG2051" s="17">
        <f t="shared" si="9164"/>
        <v>100</v>
      </c>
      <c r="CH2051" s="17">
        <f t="shared" si="9165"/>
        <v>4995.5690000000004</v>
      </c>
      <c r="CI2051" s="17">
        <f t="shared" si="9166"/>
        <v>0</v>
      </c>
      <c r="CJ2051" s="17">
        <f>CJ2053+CJ2052</f>
        <v>0</v>
      </c>
      <c r="CK2051" s="32"/>
      <c r="CL2051" s="32"/>
      <c r="CM2051" s="25"/>
      <c r="CN2051" s="25"/>
      <c r="CO2051" s="25"/>
      <c r="CP2051" s="25"/>
      <c r="CQ2051" s="25"/>
      <c r="CR2051" s="25"/>
      <c r="CS2051" s="25"/>
    </row>
    <row r="2052" s="25" customFormat="1">
      <c r="A2052" s="30" t="s">
        <v>733</v>
      </c>
      <c r="B2052" s="30" t="s">
        <v>127</v>
      </c>
      <c r="C2052" s="30" t="s">
        <v>273</v>
      </c>
      <c r="D2052" s="30" t="s">
        <v>774</v>
      </c>
      <c r="E2052" s="30" t="s">
        <v>46</v>
      </c>
      <c r="F2052" s="31" t="s">
        <v>47</v>
      </c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>
        <v>100</v>
      </c>
      <c r="AC2052" s="17"/>
      <c r="AD2052" s="17"/>
      <c r="AE2052" s="17">
        <f t="shared" si="9149"/>
        <v>100</v>
      </c>
      <c r="AF2052" s="17">
        <f t="shared" si="9150"/>
        <v>0</v>
      </c>
      <c r="AG2052" s="17">
        <f t="shared" si="9151"/>
        <v>0</v>
      </c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>
        <f t="shared" si="9152"/>
        <v>100</v>
      </c>
      <c r="AX2052" s="17">
        <f t="shared" si="9153"/>
        <v>0</v>
      </c>
      <c r="AY2052" s="17">
        <f t="shared" si="9154"/>
        <v>0</v>
      </c>
      <c r="AZ2052" s="17"/>
      <c r="BA2052" s="17">
        <f t="shared" si="9155"/>
        <v>100</v>
      </c>
      <c r="BB2052" s="17">
        <f t="shared" si="9156"/>
        <v>0</v>
      </c>
      <c r="BC2052" s="17">
        <f t="shared" si="9157"/>
        <v>0</v>
      </c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>
        <f t="shared" si="9158"/>
        <v>100</v>
      </c>
      <c r="BP2052" s="17">
        <f t="shared" si="9159"/>
        <v>0</v>
      </c>
      <c r="BQ2052" s="17">
        <f t="shared" si="9160"/>
        <v>0</v>
      </c>
      <c r="BR2052" s="17"/>
      <c r="BS2052" s="17"/>
      <c r="BT2052" s="17"/>
      <c r="BU2052" s="17">
        <f t="shared" si="9161"/>
        <v>100</v>
      </c>
      <c r="BV2052" s="17">
        <f t="shared" si="9162"/>
        <v>0</v>
      </c>
      <c r="BW2052" s="17">
        <f t="shared" si="9163"/>
        <v>0</v>
      </c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>
        <f t="shared" si="9164"/>
        <v>100</v>
      </c>
      <c r="CH2052" s="17">
        <f t="shared" si="9165"/>
        <v>0</v>
      </c>
      <c r="CI2052" s="17">
        <f t="shared" si="9166"/>
        <v>0</v>
      </c>
      <c r="CJ2052" s="17"/>
      <c r="CK2052" s="32"/>
      <c r="CL2052" s="32"/>
      <c r="CM2052" s="25"/>
      <c r="CN2052" s="25"/>
      <c r="CO2052" s="25"/>
      <c r="CP2052" s="25"/>
      <c r="CQ2052" s="25"/>
      <c r="CR2052" s="25"/>
      <c r="CS2052" s="25"/>
    </row>
    <row r="2053" s="25" customFormat="1">
      <c r="A2053" s="30" t="s">
        <v>733</v>
      </c>
      <c r="B2053" s="30" t="s">
        <v>127</v>
      </c>
      <c r="C2053" s="30" t="s">
        <v>273</v>
      </c>
      <c r="D2053" s="30" t="s">
        <v>774</v>
      </c>
      <c r="E2053" s="30" t="s">
        <v>91</v>
      </c>
      <c r="F2053" s="31" t="s">
        <v>92</v>
      </c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>
        <v>4995.5690000000004</v>
      </c>
      <c r="V2053" s="17"/>
      <c r="W2053" s="17"/>
      <c r="X2053" s="17"/>
      <c r="Y2053" s="17">
        <f t="shared" si="9146"/>
        <v>0</v>
      </c>
      <c r="Z2053" s="17">
        <f t="shared" si="9147"/>
        <v>4995.5690000000004</v>
      </c>
      <c r="AA2053" s="17">
        <f t="shared" si="9148"/>
        <v>0</v>
      </c>
      <c r="AB2053" s="17"/>
      <c r="AC2053" s="17"/>
      <c r="AD2053" s="17"/>
      <c r="AE2053" s="17">
        <f t="shared" si="9149"/>
        <v>0</v>
      </c>
      <c r="AF2053" s="17">
        <f t="shared" si="9150"/>
        <v>4995.5690000000004</v>
      </c>
      <c r="AG2053" s="17">
        <f t="shared" si="9151"/>
        <v>0</v>
      </c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>
        <f t="shared" si="9152"/>
        <v>0</v>
      </c>
      <c r="AX2053" s="17">
        <f t="shared" si="9153"/>
        <v>4995.5690000000004</v>
      </c>
      <c r="AY2053" s="17">
        <f t="shared" si="9154"/>
        <v>0</v>
      </c>
      <c r="AZ2053" s="17"/>
      <c r="BA2053" s="17">
        <f t="shared" si="9155"/>
        <v>0</v>
      </c>
      <c r="BB2053" s="17">
        <f t="shared" si="9156"/>
        <v>4995.5690000000004</v>
      </c>
      <c r="BC2053" s="17">
        <f t="shared" si="9157"/>
        <v>0</v>
      </c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>
        <f t="shared" si="9158"/>
        <v>0</v>
      </c>
      <c r="BP2053" s="17">
        <f t="shared" si="9159"/>
        <v>4995.5690000000004</v>
      </c>
      <c r="BQ2053" s="17">
        <f t="shared" si="9160"/>
        <v>0</v>
      </c>
      <c r="BR2053" s="17"/>
      <c r="BS2053" s="17"/>
      <c r="BT2053" s="17"/>
      <c r="BU2053" s="17">
        <f t="shared" si="9161"/>
        <v>0</v>
      </c>
      <c r="BV2053" s="17">
        <f t="shared" si="9162"/>
        <v>4995.5690000000004</v>
      </c>
      <c r="BW2053" s="17">
        <f t="shared" si="9163"/>
        <v>0</v>
      </c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>
        <f t="shared" si="9164"/>
        <v>0</v>
      </c>
      <c r="CH2053" s="17">
        <f t="shared" si="9165"/>
        <v>4995.5690000000004</v>
      </c>
      <c r="CI2053" s="17">
        <f t="shared" si="9166"/>
        <v>0</v>
      </c>
      <c r="CJ2053" s="17"/>
      <c r="CK2053" s="32"/>
      <c r="CL2053" s="32"/>
      <c r="CM2053" s="25"/>
      <c r="CN2053" s="25"/>
      <c r="CO2053" s="25"/>
      <c r="CP2053" s="25"/>
      <c r="CQ2053" s="25"/>
      <c r="CR2053" s="25"/>
      <c r="CS2053" s="25"/>
    </row>
    <row r="2054" s="25" customFormat="1">
      <c r="A2054" s="30" t="s">
        <v>733</v>
      </c>
      <c r="B2054" s="30" t="s">
        <v>127</v>
      </c>
      <c r="C2054" s="30" t="s">
        <v>273</v>
      </c>
      <c r="D2054" s="30" t="s">
        <v>776</v>
      </c>
      <c r="E2054" s="30"/>
      <c r="F2054" s="31" t="s">
        <v>777</v>
      </c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>
        <f>AB2055</f>
        <v>85</v>
      </c>
      <c r="AC2054" s="17">
        <f>AC2055</f>
        <v>0</v>
      </c>
      <c r="AD2054" s="17">
        <f>AD2055</f>
        <v>0</v>
      </c>
      <c r="AE2054" s="17">
        <f t="shared" si="9149"/>
        <v>85</v>
      </c>
      <c r="AF2054" s="17">
        <f t="shared" si="9150"/>
        <v>0</v>
      </c>
      <c r="AG2054" s="17">
        <f t="shared" si="9151"/>
        <v>0</v>
      </c>
      <c r="AH2054" s="17">
        <f>AH2055</f>
        <v>0</v>
      </c>
      <c r="AI2054" s="17">
        <f>AI2055</f>
        <v>0</v>
      </c>
      <c r="AJ2054" s="17">
        <f>AJ2055</f>
        <v>0</v>
      </c>
      <c r="AK2054" s="17">
        <f>AK2055</f>
        <v>0</v>
      </c>
      <c r="AL2054" s="17">
        <f>AL2055</f>
        <v>0</v>
      </c>
      <c r="AM2054" s="17">
        <f>AM2055</f>
        <v>0</v>
      </c>
      <c r="AN2054" s="17">
        <f>AN2055</f>
        <v>0</v>
      </c>
      <c r="AO2054" s="17">
        <f>AO2055</f>
        <v>0</v>
      </c>
      <c r="AP2054" s="17">
        <f>AP2055</f>
        <v>0</v>
      </c>
      <c r="AQ2054" s="17">
        <f>AQ2055</f>
        <v>0</v>
      </c>
      <c r="AR2054" s="17">
        <f>AR2055</f>
        <v>0</v>
      </c>
      <c r="AS2054" s="17">
        <f>AS2055</f>
        <v>0</v>
      </c>
      <c r="AT2054" s="17">
        <f>AT2055</f>
        <v>0</v>
      </c>
      <c r="AU2054" s="17">
        <f>AU2055</f>
        <v>0</v>
      </c>
      <c r="AV2054" s="17">
        <f>AV2055</f>
        <v>0</v>
      </c>
      <c r="AW2054" s="17">
        <f t="shared" si="9152"/>
        <v>85</v>
      </c>
      <c r="AX2054" s="17">
        <f t="shared" si="9153"/>
        <v>0</v>
      </c>
      <c r="AY2054" s="17">
        <f t="shared" si="9154"/>
        <v>0</v>
      </c>
      <c r="AZ2054" s="17">
        <f>AZ2055</f>
        <v>0</v>
      </c>
      <c r="BA2054" s="17">
        <f t="shared" si="9155"/>
        <v>85</v>
      </c>
      <c r="BB2054" s="17">
        <f t="shared" si="9156"/>
        <v>0</v>
      </c>
      <c r="BC2054" s="17">
        <f t="shared" si="9157"/>
        <v>0</v>
      </c>
      <c r="BD2054" s="17">
        <f>BD2055</f>
        <v>0</v>
      </c>
      <c r="BE2054" s="17">
        <f>BE2055</f>
        <v>0</v>
      </c>
      <c r="BF2054" s="17">
        <f>BF2055</f>
        <v>0</v>
      </c>
      <c r="BG2054" s="17">
        <f>BG2055</f>
        <v>0</v>
      </c>
      <c r="BH2054" s="17">
        <f>BH2055</f>
        <v>0</v>
      </c>
      <c r="BI2054" s="17">
        <f>BI2055</f>
        <v>0</v>
      </c>
      <c r="BJ2054" s="17">
        <f>BJ2055</f>
        <v>0</v>
      </c>
      <c r="BK2054" s="17">
        <f>BK2055</f>
        <v>0</v>
      </c>
      <c r="BL2054" s="17">
        <f>BL2055</f>
        <v>0</v>
      </c>
      <c r="BM2054" s="17">
        <f>BM2055</f>
        <v>0</v>
      </c>
      <c r="BN2054" s="17">
        <f>BN2055</f>
        <v>0</v>
      </c>
      <c r="BO2054" s="17">
        <f t="shared" si="9158"/>
        <v>85</v>
      </c>
      <c r="BP2054" s="17">
        <f t="shared" si="9159"/>
        <v>0</v>
      </c>
      <c r="BQ2054" s="17">
        <f t="shared" si="9160"/>
        <v>0</v>
      </c>
      <c r="BR2054" s="17">
        <f>BR2055</f>
        <v>0</v>
      </c>
      <c r="BS2054" s="17">
        <f>BS2055</f>
        <v>0</v>
      </c>
      <c r="BT2054" s="17">
        <f>BT2055</f>
        <v>0</v>
      </c>
      <c r="BU2054" s="17">
        <f t="shared" si="9161"/>
        <v>85</v>
      </c>
      <c r="BV2054" s="17">
        <f t="shared" si="9162"/>
        <v>0</v>
      </c>
      <c r="BW2054" s="17">
        <f t="shared" si="9163"/>
        <v>0</v>
      </c>
      <c r="BX2054" s="17">
        <f>BX2055</f>
        <v>0</v>
      </c>
      <c r="BY2054" s="17">
        <f>BY2055</f>
        <v>0</v>
      </c>
      <c r="BZ2054" s="17">
        <f>BZ2055</f>
        <v>0</v>
      </c>
      <c r="CA2054" s="17">
        <f>CA2055</f>
        <v>0</v>
      </c>
      <c r="CB2054" s="17">
        <f>CB2055</f>
        <v>0</v>
      </c>
      <c r="CC2054" s="17">
        <f>CC2055</f>
        <v>0</v>
      </c>
      <c r="CD2054" s="17">
        <f>CD2055</f>
        <v>0</v>
      </c>
      <c r="CE2054" s="17">
        <f>CE2055</f>
        <v>0</v>
      </c>
      <c r="CF2054" s="17">
        <f>CF2055</f>
        <v>0</v>
      </c>
      <c r="CG2054" s="17">
        <f t="shared" si="9164"/>
        <v>85</v>
      </c>
      <c r="CH2054" s="17">
        <f t="shared" si="9165"/>
        <v>0</v>
      </c>
      <c r="CI2054" s="17">
        <f t="shared" si="9166"/>
        <v>0</v>
      </c>
      <c r="CJ2054" s="17">
        <f>CJ2055</f>
        <v>0</v>
      </c>
      <c r="CK2054" s="32"/>
      <c r="CL2054" s="32"/>
      <c r="CM2054" s="25"/>
      <c r="CN2054" s="25"/>
      <c r="CO2054" s="25"/>
      <c r="CP2054" s="25"/>
      <c r="CQ2054" s="25"/>
      <c r="CR2054" s="25"/>
      <c r="CS2054" s="25"/>
    </row>
    <row r="2055" s="25" customFormat="1">
      <c r="A2055" s="30" t="s">
        <v>733</v>
      </c>
      <c r="B2055" s="30" t="s">
        <v>127</v>
      </c>
      <c r="C2055" s="30" t="s">
        <v>273</v>
      </c>
      <c r="D2055" s="30" t="s">
        <v>776</v>
      </c>
      <c r="E2055" s="30" t="s">
        <v>46</v>
      </c>
      <c r="F2055" s="31" t="s">
        <v>47</v>
      </c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>
        <v>85</v>
      </c>
      <c r="AC2055" s="17"/>
      <c r="AD2055" s="17"/>
      <c r="AE2055" s="17">
        <f t="shared" si="9149"/>
        <v>85</v>
      </c>
      <c r="AF2055" s="17">
        <f t="shared" si="9150"/>
        <v>0</v>
      </c>
      <c r="AG2055" s="17">
        <f t="shared" si="9151"/>
        <v>0</v>
      </c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>
        <f t="shared" si="9152"/>
        <v>85</v>
      </c>
      <c r="AX2055" s="17">
        <f t="shared" si="9153"/>
        <v>0</v>
      </c>
      <c r="AY2055" s="17">
        <f t="shared" si="9154"/>
        <v>0</v>
      </c>
      <c r="AZ2055" s="17"/>
      <c r="BA2055" s="17">
        <f t="shared" si="9155"/>
        <v>85</v>
      </c>
      <c r="BB2055" s="17">
        <f t="shared" si="9156"/>
        <v>0</v>
      </c>
      <c r="BC2055" s="17">
        <f t="shared" si="9157"/>
        <v>0</v>
      </c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>
        <f t="shared" si="9158"/>
        <v>85</v>
      </c>
      <c r="BP2055" s="17">
        <f t="shared" si="9159"/>
        <v>0</v>
      </c>
      <c r="BQ2055" s="17">
        <f t="shared" si="9160"/>
        <v>0</v>
      </c>
      <c r="BR2055" s="17"/>
      <c r="BS2055" s="17"/>
      <c r="BT2055" s="17"/>
      <c r="BU2055" s="17">
        <f t="shared" si="9161"/>
        <v>85</v>
      </c>
      <c r="BV2055" s="17">
        <f t="shared" si="9162"/>
        <v>0</v>
      </c>
      <c r="BW2055" s="17">
        <f t="shared" si="9163"/>
        <v>0</v>
      </c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>
        <f t="shared" si="9164"/>
        <v>85</v>
      </c>
      <c r="CH2055" s="17">
        <f t="shared" si="9165"/>
        <v>0</v>
      </c>
      <c r="CI2055" s="17">
        <f t="shared" si="9166"/>
        <v>0</v>
      </c>
      <c r="CJ2055" s="17"/>
      <c r="CK2055" s="32"/>
      <c r="CL2055" s="32"/>
      <c r="CM2055" s="25"/>
      <c r="CN2055" s="25"/>
      <c r="CO2055" s="25"/>
      <c r="CP2055" s="25"/>
      <c r="CQ2055" s="25"/>
      <c r="CR2055" s="25"/>
      <c r="CS2055" s="25"/>
    </row>
    <row r="2056" s="25" customFormat="1">
      <c r="A2056" s="30" t="s">
        <v>733</v>
      </c>
      <c r="B2056" s="30" t="s">
        <v>127</v>
      </c>
      <c r="C2056" s="30" t="s">
        <v>273</v>
      </c>
      <c r="D2056" s="30" t="s">
        <v>778</v>
      </c>
      <c r="E2056" s="30"/>
      <c r="F2056" s="31" t="s">
        <v>779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>
        <f>BX2057</f>
        <v>0</v>
      </c>
      <c r="BY2056" s="17">
        <f>BY2057</f>
        <v>0</v>
      </c>
      <c r="BZ2056" s="17">
        <f>BZ2057</f>
        <v>0</v>
      </c>
      <c r="CA2056" s="17">
        <f>CA2057</f>
        <v>0</v>
      </c>
      <c r="CB2056" s="17">
        <f>CB2057</f>
        <v>0</v>
      </c>
      <c r="CC2056" s="17">
        <f>CC2057</f>
        <v>0</v>
      </c>
      <c r="CD2056" s="17">
        <f>CD2057</f>
        <v>0</v>
      </c>
      <c r="CE2056" s="17">
        <f>CE2057</f>
        <v>531902.90000000002</v>
      </c>
      <c r="CF2056" s="17">
        <f>CF2057</f>
        <v>0</v>
      </c>
      <c r="CG2056" s="17">
        <f t="shared" si="9164"/>
        <v>0</v>
      </c>
      <c r="CH2056" s="17">
        <f t="shared" si="9165"/>
        <v>0</v>
      </c>
      <c r="CI2056" s="17">
        <f t="shared" si="9166"/>
        <v>531902.90000000002</v>
      </c>
      <c r="CJ2056" s="17">
        <f>CJ2057</f>
        <v>0</v>
      </c>
      <c r="CK2056" s="32"/>
      <c r="CL2056" s="32"/>
      <c r="CM2056" s="25"/>
      <c r="CN2056" s="25"/>
      <c r="CO2056" s="25"/>
      <c r="CP2056" s="25"/>
      <c r="CQ2056" s="25"/>
      <c r="CR2056" s="25"/>
      <c r="CS2056" s="25"/>
    </row>
    <row r="2057" s="25" customFormat="1">
      <c r="A2057" s="30" t="s">
        <v>733</v>
      </c>
      <c r="B2057" s="30" t="s">
        <v>127</v>
      </c>
      <c r="C2057" s="30" t="s">
        <v>273</v>
      </c>
      <c r="D2057" s="30" t="s">
        <v>778</v>
      </c>
      <c r="E2057" s="30" t="s">
        <v>91</v>
      </c>
      <c r="F2057" s="31" t="s">
        <v>92</v>
      </c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>
        <v>531902.90000000002</v>
      </c>
      <c r="CF2057" s="17"/>
      <c r="CG2057" s="17">
        <f t="shared" si="9164"/>
        <v>0</v>
      </c>
      <c r="CH2057" s="17">
        <f t="shared" si="9165"/>
        <v>0</v>
      </c>
      <c r="CI2057" s="17">
        <f t="shared" si="9166"/>
        <v>531902.90000000002</v>
      </c>
      <c r="CJ2057" s="17"/>
      <c r="CK2057" s="32"/>
      <c r="CL2057" s="32"/>
      <c r="CM2057" s="25"/>
      <c r="CN2057" s="25"/>
      <c r="CO2057" s="25"/>
      <c r="CP2057" s="25"/>
      <c r="CQ2057" s="25"/>
      <c r="CR2057" s="25"/>
      <c r="CS2057" s="25"/>
    </row>
    <row r="2058" s="25" customFormat="1">
      <c r="A2058" s="30" t="s">
        <v>733</v>
      </c>
      <c r="B2058" s="30" t="s">
        <v>127</v>
      </c>
      <c r="C2058" s="30" t="s">
        <v>273</v>
      </c>
      <c r="D2058" s="30" t="s">
        <v>780</v>
      </c>
      <c r="E2058" s="35"/>
      <c r="F2058" s="31" t="s">
        <v>781</v>
      </c>
      <c r="G2058" s="17">
        <f t="shared" ref="G2058:G2059" si="9167">G2059</f>
        <v>179281.70000000001</v>
      </c>
      <c r="H2058" s="17">
        <f t="shared" ref="H2058:H2059" si="9168">H2059</f>
        <v>179612.29999999999</v>
      </c>
      <c r="I2058" s="17">
        <f t="shared" ref="I2058:I2059" si="9169">I2059</f>
        <v>185486.10000000001</v>
      </c>
      <c r="J2058" s="17">
        <f t="shared" ref="J2058:J2059" si="9170">J2059</f>
        <v>0</v>
      </c>
      <c r="K2058" s="17">
        <f t="shared" ref="K2058:K2059" si="9171">K2059</f>
        <v>0</v>
      </c>
      <c r="L2058" s="17">
        <f t="shared" ref="L2058:L2059" si="9172">L2059</f>
        <v>0</v>
      </c>
      <c r="M2058" s="17">
        <f t="shared" si="9085"/>
        <v>179281.70000000001</v>
      </c>
      <c r="N2058" s="17">
        <f t="shared" si="9086"/>
        <v>179612.29999999999</v>
      </c>
      <c r="O2058" s="17">
        <f t="shared" si="9087"/>
        <v>185486.10000000001</v>
      </c>
      <c r="P2058" s="17">
        <f t="shared" ref="P2058:P2059" si="9173">P2059</f>
        <v>0</v>
      </c>
      <c r="Q2058" s="17">
        <f t="shared" ref="Q2058:Q2059" si="9174">Q2059</f>
        <v>0</v>
      </c>
      <c r="R2058" s="17">
        <f t="shared" ref="R2058:R2059" si="9175">R2059</f>
        <v>0</v>
      </c>
      <c r="S2058" s="17">
        <f t="shared" ref="S2058:S2059" si="9176">S2059</f>
        <v>6.30924</v>
      </c>
      <c r="T2058" s="17">
        <f t="shared" ref="T2058:T2059" si="9177">T2059</f>
        <v>0</v>
      </c>
      <c r="U2058" s="17">
        <f t="shared" ref="U2058:U2059" si="9178">U2059</f>
        <v>0</v>
      </c>
      <c r="V2058" s="17">
        <f t="shared" ref="V2058:V2059" si="9179">V2059</f>
        <v>0</v>
      </c>
      <c r="W2058" s="17">
        <f t="shared" ref="W2058:W2059" si="9180">W2059</f>
        <v>0</v>
      </c>
      <c r="X2058" s="17">
        <f t="shared" ref="X2058:X2059" si="9181">X2059</f>
        <v>0</v>
      </c>
      <c r="Y2058" s="17">
        <f t="shared" si="9146"/>
        <v>179288.00924000001</v>
      </c>
      <c r="Z2058" s="17">
        <f t="shared" si="9147"/>
        <v>179612.29999999999</v>
      </c>
      <c r="AA2058" s="17">
        <f t="shared" si="9148"/>
        <v>185486.10000000001</v>
      </c>
      <c r="AB2058" s="17">
        <f t="shared" ref="AB2058:AB2059" si="9182">AB2059</f>
        <v>0</v>
      </c>
      <c r="AC2058" s="17">
        <f t="shared" ref="AC2058:AC2059" si="9183">AC2059</f>
        <v>0</v>
      </c>
      <c r="AD2058" s="17">
        <f t="shared" ref="AD2058:AD2059" si="9184">AD2059</f>
        <v>0</v>
      </c>
      <c r="AE2058" s="17">
        <f t="shared" si="9149"/>
        <v>179288.00924000001</v>
      </c>
      <c r="AF2058" s="17">
        <f t="shared" si="9150"/>
        <v>179612.29999999999</v>
      </c>
      <c r="AG2058" s="17">
        <f t="shared" si="9151"/>
        <v>185486.10000000001</v>
      </c>
      <c r="AH2058" s="17">
        <f t="shared" ref="AH2058:AH2059" si="9185">AH2059</f>
        <v>0</v>
      </c>
      <c r="AI2058" s="17">
        <f t="shared" ref="AI2058:AI2059" si="9186">AI2059</f>
        <v>0</v>
      </c>
      <c r="AJ2058" s="17">
        <f t="shared" ref="AJ2058:AJ2059" si="9187">AJ2059</f>
        <v>0</v>
      </c>
      <c r="AK2058" s="17">
        <f t="shared" ref="AK2058:AK2059" si="9188">AK2059</f>
        <v>0</v>
      </c>
      <c r="AL2058" s="17">
        <f t="shared" ref="AL2058:AL2059" si="9189">AL2059</f>
        <v>0</v>
      </c>
      <c r="AM2058" s="17">
        <f t="shared" ref="AM2058:AM2059" si="9190">AM2059</f>
        <v>0</v>
      </c>
      <c r="AN2058" s="17">
        <f t="shared" ref="AN2058:AN2059" si="9191">AN2059</f>
        <v>0</v>
      </c>
      <c r="AO2058" s="17">
        <f t="shared" ref="AO2058:AO2059" si="9192">AO2059</f>
        <v>0</v>
      </c>
      <c r="AP2058" s="17">
        <f t="shared" ref="AP2058:AP2059" si="9193">AP2059</f>
        <v>0</v>
      </c>
      <c r="AQ2058" s="17">
        <f t="shared" ref="AQ2058:AQ2059" si="9194">AQ2059</f>
        <v>0</v>
      </c>
      <c r="AR2058" s="17">
        <f t="shared" ref="AR2058:AR2059" si="9195">AR2059</f>
        <v>0</v>
      </c>
      <c r="AS2058" s="17">
        <f t="shared" ref="AS2058:AS2059" si="9196">AS2059</f>
        <v>0</v>
      </c>
      <c r="AT2058" s="17">
        <f t="shared" ref="AT2058:AT2059" si="9197">AT2059</f>
        <v>0</v>
      </c>
      <c r="AU2058" s="17">
        <f t="shared" ref="AU2058:AU2059" si="9198">AU2059</f>
        <v>0</v>
      </c>
      <c r="AV2058" s="17">
        <f t="shared" ref="AV2058:AV2059" si="9199">AV2059</f>
        <v>0</v>
      </c>
      <c r="AW2058" s="17">
        <f t="shared" si="9152"/>
        <v>179288.00924000001</v>
      </c>
      <c r="AX2058" s="17">
        <f t="shared" si="9153"/>
        <v>179612.29999999999</v>
      </c>
      <c r="AY2058" s="17">
        <f t="shared" si="9154"/>
        <v>185486.10000000001</v>
      </c>
      <c r="AZ2058" s="17">
        <f t="shared" ref="AZ2058:AZ2059" si="9200">AZ2059</f>
        <v>0</v>
      </c>
      <c r="BA2058" s="17">
        <f t="shared" si="9155"/>
        <v>179288.00924000001</v>
      </c>
      <c r="BB2058" s="17">
        <f t="shared" si="9156"/>
        <v>179612.29999999999</v>
      </c>
      <c r="BC2058" s="17">
        <f t="shared" si="9157"/>
        <v>185486.10000000001</v>
      </c>
      <c r="BD2058" s="17">
        <f t="shared" ref="BD2058:BD2059" si="9201">BD2059</f>
        <v>0</v>
      </c>
      <c r="BE2058" s="17">
        <f t="shared" ref="BE2058:BE2059" si="9202">BE2059</f>
        <v>0</v>
      </c>
      <c r="BF2058" s="17">
        <f t="shared" ref="BF2058:BF2059" si="9203">BF2059</f>
        <v>815.20500000000004</v>
      </c>
      <c r="BG2058" s="17">
        <f t="shared" ref="BG2058:BG2059" si="9204">BG2059</f>
        <v>0</v>
      </c>
      <c r="BH2058" s="17">
        <f t="shared" ref="BH2058:BH2059" si="9205">BH2059</f>
        <v>0</v>
      </c>
      <c r="BI2058" s="17">
        <f t="shared" ref="BI2058:BI2059" si="9206">BI2059</f>
        <v>0</v>
      </c>
      <c r="BJ2058" s="17">
        <f t="shared" ref="BJ2058:BJ2059" si="9207">BJ2059</f>
        <v>0</v>
      </c>
      <c r="BK2058" s="17">
        <f t="shared" ref="BK2058:BK2059" si="9208">BK2059</f>
        <v>0</v>
      </c>
      <c r="BL2058" s="17">
        <f t="shared" ref="BL2058:BL2059" si="9209">BL2059</f>
        <v>0</v>
      </c>
      <c r="BM2058" s="17">
        <f t="shared" ref="BM2058:BM2059" si="9210">BM2059</f>
        <v>0</v>
      </c>
      <c r="BN2058" s="17">
        <f t="shared" ref="BN2058:BN2059" si="9211">BN2059</f>
        <v>0</v>
      </c>
      <c r="BO2058" s="17">
        <f t="shared" si="9158"/>
        <v>180103.21424</v>
      </c>
      <c r="BP2058" s="17">
        <f t="shared" si="9159"/>
        <v>179612.29999999999</v>
      </c>
      <c r="BQ2058" s="17">
        <f t="shared" si="9160"/>
        <v>185486.10000000001</v>
      </c>
      <c r="BR2058" s="17">
        <f t="shared" ref="BR2058:BR2059" si="9212">BR2059</f>
        <v>0</v>
      </c>
      <c r="BS2058" s="17">
        <f t="shared" ref="BS2058:BS2059" si="9213">BS2059</f>
        <v>0</v>
      </c>
      <c r="BT2058" s="17">
        <f t="shared" ref="BT2058:BT2059" si="9214">BT2059</f>
        <v>0</v>
      </c>
      <c r="BU2058" s="17">
        <f t="shared" si="9161"/>
        <v>180103.21424</v>
      </c>
      <c r="BV2058" s="17">
        <f t="shared" si="9162"/>
        <v>179612.29999999999</v>
      </c>
      <c r="BW2058" s="17">
        <f t="shared" si="9163"/>
        <v>185486.10000000001</v>
      </c>
      <c r="BX2058" s="17">
        <f t="shared" ref="BX2058:BX2059" si="9215">BX2059</f>
        <v>0</v>
      </c>
      <c r="BY2058" s="17">
        <f t="shared" ref="BY2058:BY2059" si="9216">BY2059</f>
        <v>0</v>
      </c>
      <c r="BZ2058" s="17">
        <f t="shared" ref="BZ2058:BZ2059" si="9217">BZ2059</f>
        <v>0</v>
      </c>
      <c r="CA2058" s="17">
        <f t="shared" ref="CA2058:CA2059" si="9218">CA2059</f>
        <v>0</v>
      </c>
      <c r="CB2058" s="17">
        <f t="shared" ref="CB2058:CB2059" si="9219">CB2059</f>
        <v>0</v>
      </c>
      <c r="CC2058" s="17">
        <f t="shared" ref="CC2058:CC2059" si="9220">CC2059</f>
        <v>0</v>
      </c>
      <c r="CD2058" s="17">
        <f t="shared" ref="CD2058:CD2059" si="9221">CD2059</f>
        <v>0</v>
      </c>
      <c r="CE2058" s="17">
        <f t="shared" ref="CE2058:CE2059" si="9222">CE2059</f>
        <v>0</v>
      </c>
      <c r="CF2058" s="17">
        <f t="shared" ref="CF2058:CF2059" si="9223">CF2059</f>
        <v>0</v>
      </c>
      <c r="CG2058" s="17">
        <f t="shared" si="9164"/>
        <v>180103.21424</v>
      </c>
      <c r="CH2058" s="17">
        <f t="shared" si="9165"/>
        <v>179612.29999999999</v>
      </c>
      <c r="CI2058" s="17">
        <f t="shared" si="9166"/>
        <v>185486.10000000001</v>
      </c>
      <c r="CJ2058" s="17">
        <f t="shared" ref="CJ2058:CJ2059" si="9224">CJ2059</f>
        <v>0</v>
      </c>
      <c r="CK2058" s="32"/>
      <c r="CL2058" s="32"/>
      <c r="CM2058" s="25"/>
      <c r="CN2058" s="25"/>
      <c r="CO2058" s="25"/>
      <c r="CP2058" s="25"/>
      <c r="CQ2058" s="25"/>
      <c r="CR2058" s="25"/>
      <c r="CS2058" s="25"/>
    </row>
    <row r="2059" s="25" customFormat="1">
      <c r="A2059" s="30" t="s">
        <v>733</v>
      </c>
      <c r="B2059" s="30" t="s">
        <v>127</v>
      </c>
      <c r="C2059" s="30" t="s">
        <v>273</v>
      </c>
      <c r="D2059" s="30" t="s">
        <v>782</v>
      </c>
      <c r="E2059" s="35"/>
      <c r="F2059" s="31" t="s">
        <v>783</v>
      </c>
      <c r="G2059" s="17">
        <f t="shared" si="9167"/>
        <v>179281.70000000001</v>
      </c>
      <c r="H2059" s="17">
        <f t="shared" si="9168"/>
        <v>179612.29999999999</v>
      </c>
      <c r="I2059" s="17">
        <f t="shared" si="9169"/>
        <v>185486.10000000001</v>
      </c>
      <c r="J2059" s="17">
        <f t="shared" si="9170"/>
        <v>0</v>
      </c>
      <c r="K2059" s="17">
        <f t="shared" si="9171"/>
        <v>0</v>
      </c>
      <c r="L2059" s="17">
        <f t="shared" si="9172"/>
        <v>0</v>
      </c>
      <c r="M2059" s="17">
        <f t="shared" si="9085"/>
        <v>179281.70000000001</v>
      </c>
      <c r="N2059" s="17">
        <f t="shared" si="9086"/>
        <v>179612.29999999999</v>
      </c>
      <c r="O2059" s="17">
        <f t="shared" si="9087"/>
        <v>185486.10000000001</v>
      </c>
      <c r="P2059" s="17">
        <f t="shared" si="9173"/>
        <v>0</v>
      </c>
      <c r="Q2059" s="17">
        <f t="shared" si="9174"/>
        <v>0</v>
      </c>
      <c r="R2059" s="17">
        <f t="shared" si="9175"/>
        <v>0</v>
      </c>
      <c r="S2059" s="17">
        <f t="shared" si="9176"/>
        <v>6.30924</v>
      </c>
      <c r="T2059" s="17">
        <f t="shared" si="9177"/>
        <v>0</v>
      </c>
      <c r="U2059" s="17">
        <f t="shared" si="9178"/>
        <v>0</v>
      </c>
      <c r="V2059" s="17">
        <f t="shared" si="9179"/>
        <v>0</v>
      </c>
      <c r="W2059" s="17">
        <f t="shared" si="9180"/>
        <v>0</v>
      </c>
      <c r="X2059" s="17">
        <f t="shared" si="9181"/>
        <v>0</v>
      </c>
      <c r="Y2059" s="17">
        <f t="shared" si="9146"/>
        <v>179288.00924000001</v>
      </c>
      <c r="Z2059" s="17">
        <f t="shared" si="9147"/>
        <v>179612.29999999999</v>
      </c>
      <c r="AA2059" s="17">
        <f t="shared" si="9148"/>
        <v>185486.10000000001</v>
      </c>
      <c r="AB2059" s="17">
        <f t="shared" si="9182"/>
        <v>0</v>
      </c>
      <c r="AC2059" s="17">
        <f t="shared" si="9183"/>
        <v>0</v>
      </c>
      <c r="AD2059" s="17">
        <f t="shared" si="9184"/>
        <v>0</v>
      </c>
      <c r="AE2059" s="17">
        <f t="shared" si="9149"/>
        <v>179288.00924000001</v>
      </c>
      <c r="AF2059" s="17">
        <f t="shared" si="9150"/>
        <v>179612.29999999999</v>
      </c>
      <c r="AG2059" s="17">
        <f t="shared" si="9151"/>
        <v>185486.10000000001</v>
      </c>
      <c r="AH2059" s="17">
        <f t="shared" si="9185"/>
        <v>0</v>
      </c>
      <c r="AI2059" s="17">
        <f t="shared" si="9186"/>
        <v>0</v>
      </c>
      <c r="AJ2059" s="17">
        <f t="shared" si="9187"/>
        <v>0</v>
      </c>
      <c r="AK2059" s="17">
        <f t="shared" si="9188"/>
        <v>0</v>
      </c>
      <c r="AL2059" s="17">
        <f t="shared" si="9189"/>
        <v>0</v>
      </c>
      <c r="AM2059" s="17">
        <f t="shared" si="9190"/>
        <v>0</v>
      </c>
      <c r="AN2059" s="17">
        <f t="shared" si="9191"/>
        <v>0</v>
      </c>
      <c r="AO2059" s="17">
        <f t="shared" si="9192"/>
        <v>0</v>
      </c>
      <c r="AP2059" s="17">
        <f t="shared" si="9193"/>
        <v>0</v>
      </c>
      <c r="AQ2059" s="17">
        <f t="shared" si="9194"/>
        <v>0</v>
      </c>
      <c r="AR2059" s="17">
        <f t="shared" si="9195"/>
        <v>0</v>
      </c>
      <c r="AS2059" s="17">
        <f t="shared" si="9196"/>
        <v>0</v>
      </c>
      <c r="AT2059" s="17">
        <f t="shared" si="9197"/>
        <v>0</v>
      </c>
      <c r="AU2059" s="17">
        <f t="shared" si="9198"/>
        <v>0</v>
      </c>
      <c r="AV2059" s="17">
        <f t="shared" si="9199"/>
        <v>0</v>
      </c>
      <c r="AW2059" s="17">
        <f t="shared" si="9152"/>
        <v>179288.00924000001</v>
      </c>
      <c r="AX2059" s="17">
        <f t="shared" si="9153"/>
        <v>179612.29999999999</v>
      </c>
      <c r="AY2059" s="17">
        <f t="shared" si="9154"/>
        <v>185486.10000000001</v>
      </c>
      <c r="AZ2059" s="17">
        <f t="shared" si="9200"/>
        <v>0</v>
      </c>
      <c r="BA2059" s="17">
        <f t="shared" si="9155"/>
        <v>179288.00924000001</v>
      </c>
      <c r="BB2059" s="17">
        <f t="shared" si="9156"/>
        <v>179612.29999999999</v>
      </c>
      <c r="BC2059" s="17">
        <f t="shared" si="9157"/>
        <v>185486.10000000001</v>
      </c>
      <c r="BD2059" s="17">
        <f t="shared" si="9201"/>
        <v>0</v>
      </c>
      <c r="BE2059" s="17">
        <f t="shared" si="9202"/>
        <v>0</v>
      </c>
      <c r="BF2059" s="17">
        <f t="shared" si="9203"/>
        <v>815.20500000000004</v>
      </c>
      <c r="BG2059" s="17">
        <f t="shared" si="9204"/>
        <v>0</v>
      </c>
      <c r="BH2059" s="17">
        <f t="shared" si="9205"/>
        <v>0</v>
      </c>
      <c r="BI2059" s="17">
        <f t="shared" si="9206"/>
        <v>0</v>
      </c>
      <c r="BJ2059" s="17">
        <f t="shared" si="9207"/>
        <v>0</v>
      </c>
      <c r="BK2059" s="17">
        <f t="shared" si="9208"/>
        <v>0</v>
      </c>
      <c r="BL2059" s="17">
        <f t="shared" si="9209"/>
        <v>0</v>
      </c>
      <c r="BM2059" s="17">
        <f t="shared" si="9210"/>
        <v>0</v>
      </c>
      <c r="BN2059" s="17">
        <f t="shared" si="9211"/>
        <v>0</v>
      </c>
      <c r="BO2059" s="17">
        <f t="shared" si="9158"/>
        <v>180103.21424</v>
      </c>
      <c r="BP2059" s="17">
        <f t="shared" si="9159"/>
        <v>179612.29999999999</v>
      </c>
      <c r="BQ2059" s="17">
        <f t="shared" si="9160"/>
        <v>185486.10000000001</v>
      </c>
      <c r="BR2059" s="17">
        <f t="shared" si="9212"/>
        <v>0</v>
      </c>
      <c r="BS2059" s="17">
        <f t="shared" si="9213"/>
        <v>0</v>
      </c>
      <c r="BT2059" s="17">
        <f t="shared" si="9214"/>
        <v>0</v>
      </c>
      <c r="BU2059" s="17">
        <f t="shared" si="9161"/>
        <v>180103.21424</v>
      </c>
      <c r="BV2059" s="17">
        <f t="shared" si="9162"/>
        <v>179612.29999999999</v>
      </c>
      <c r="BW2059" s="17">
        <f t="shared" si="9163"/>
        <v>185486.10000000001</v>
      </c>
      <c r="BX2059" s="17">
        <f t="shared" si="9215"/>
        <v>0</v>
      </c>
      <c r="BY2059" s="17">
        <f t="shared" si="9216"/>
        <v>0</v>
      </c>
      <c r="BZ2059" s="17">
        <f t="shared" si="9217"/>
        <v>0</v>
      </c>
      <c r="CA2059" s="17">
        <f t="shared" si="9218"/>
        <v>0</v>
      </c>
      <c r="CB2059" s="17">
        <f t="shared" si="9219"/>
        <v>0</v>
      </c>
      <c r="CC2059" s="17">
        <f t="shared" si="9220"/>
        <v>0</v>
      </c>
      <c r="CD2059" s="17">
        <f t="shared" si="9221"/>
        <v>0</v>
      </c>
      <c r="CE2059" s="17">
        <f t="shared" si="9222"/>
        <v>0</v>
      </c>
      <c r="CF2059" s="17">
        <f t="shared" si="9223"/>
        <v>0</v>
      </c>
      <c r="CG2059" s="17">
        <f t="shared" si="9164"/>
        <v>180103.21424</v>
      </c>
      <c r="CH2059" s="17">
        <f t="shared" si="9165"/>
        <v>179612.29999999999</v>
      </c>
      <c r="CI2059" s="17">
        <f t="shared" si="9166"/>
        <v>185486.10000000001</v>
      </c>
      <c r="CJ2059" s="17">
        <f t="shared" si="9224"/>
        <v>0</v>
      </c>
      <c r="CK2059" s="32"/>
      <c r="CL2059" s="32"/>
      <c r="CM2059" s="25"/>
      <c r="CN2059" s="25"/>
      <c r="CO2059" s="25"/>
      <c r="CP2059" s="25"/>
      <c r="CQ2059" s="25"/>
      <c r="CR2059" s="25"/>
      <c r="CS2059" s="25"/>
    </row>
    <row r="2060" s="25" customFormat="1">
      <c r="A2060" s="30" t="s">
        <v>733</v>
      </c>
      <c r="B2060" s="30" t="s">
        <v>127</v>
      </c>
      <c r="C2060" s="30" t="s">
        <v>273</v>
      </c>
      <c r="D2060" s="30" t="s">
        <v>782</v>
      </c>
      <c r="E2060" s="30" t="s">
        <v>46</v>
      </c>
      <c r="F2060" s="31" t="s">
        <v>47</v>
      </c>
      <c r="G2060" s="17">
        <v>179281.70000000001</v>
      </c>
      <c r="H2060" s="17">
        <v>179612.29999999999</v>
      </c>
      <c r="I2060" s="17">
        <v>185486.10000000001</v>
      </c>
      <c r="J2060" s="17"/>
      <c r="K2060" s="17"/>
      <c r="L2060" s="17"/>
      <c r="M2060" s="17">
        <f t="shared" si="9085"/>
        <v>179281.70000000001</v>
      </c>
      <c r="N2060" s="17">
        <f t="shared" si="9086"/>
        <v>179612.29999999999</v>
      </c>
      <c r="O2060" s="17">
        <f t="shared" si="9087"/>
        <v>185486.10000000001</v>
      </c>
      <c r="P2060" s="17"/>
      <c r="Q2060" s="17"/>
      <c r="R2060" s="17"/>
      <c r="S2060" s="17">
        <v>6.30924</v>
      </c>
      <c r="T2060" s="17"/>
      <c r="U2060" s="17"/>
      <c r="V2060" s="17"/>
      <c r="W2060" s="17"/>
      <c r="X2060" s="17"/>
      <c r="Y2060" s="17">
        <f t="shared" si="9146"/>
        <v>179288.00924000001</v>
      </c>
      <c r="Z2060" s="17">
        <f t="shared" si="9147"/>
        <v>179612.29999999999</v>
      </c>
      <c r="AA2060" s="17">
        <f t="shared" si="9148"/>
        <v>185486.10000000001</v>
      </c>
      <c r="AB2060" s="17"/>
      <c r="AC2060" s="17"/>
      <c r="AD2060" s="17"/>
      <c r="AE2060" s="17">
        <f t="shared" si="9149"/>
        <v>179288.00924000001</v>
      </c>
      <c r="AF2060" s="17">
        <f t="shared" si="9150"/>
        <v>179612.29999999999</v>
      </c>
      <c r="AG2060" s="17">
        <f t="shared" si="9151"/>
        <v>185486.10000000001</v>
      </c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>
        <f t="shared" si="9152"/>
        <v>179288.00924000001</v>
      </c>
      <c r="AX2060" s="17">
        <f t="shared" si="9153"/>
        <v>179612.29999999999</v>
      </c>
      <c r="AY2060" s="17">
        <f t="shared" si="9154"/>
        <v>185486.10000000001</v>
      </c>
      <c r="AZ2060" s="17"/>
      <c r="BA2060" s="17">
        <f t="shared" si="9155"/>
        <v>179288.00924000001</v>
      </c>
      <c r="BB2060" s="17">
        <f t="shared" si="9156"/>
        <v>179612.29999999999</v>
      </c>
      <c r="BC2060" s="17">
        <f t="shared" si="9157"/>
        <v>185486.10000000001</v>
      </c>
      <c r="BD2060" s="17"/>
      <c r="BE2060" s="17"/>
      <c r="BF2060" s="17">
        <v>815.20500000000004</v>
      </c>
      <c r="BG2060" s="17"/>
      <c r="BH2060" s="17"/>
      <c r="BI2060" s="17"/>
      <c r="BJ2060" s="17"/>
      <c r="BK2060" s="17"/>
      <c r="BL2060" s="17"/>
      <c r="BM2060" s="17"/>
      <c r="BN2060" s="17"/>
      <c r="BO2060" s="17">
        <f t="shared" si="9158"/>
        <v>180103.21424</v>
      </c>
      <c r="BP2060" s="17">
        <f t="shared" si="9159"/>
        <v>179612.29999999999</v>
      </c>
      <c r="BQ2060" s="17">
        <f t="shared" si="9160"/>
        <v>185486.10000000001</v>
      </c>
      <c r="BR2060" s="17"/>
      <c r="BS2060" s="17"/>
      <c r="BT2060" s="17"/>
      <c r="BU2060" s="17">
        <f t="shared" si="9161"/>
        <v>180103.21424</v>
      </c>
      <c r="BV2060" s="17">
        <f t="shared" si="9162"/>
        <v>179612.29999999999</v>
      </c>
      <c r="BW2060" s="17">
        <f t="shared" si="9163"/>
        <v>185486.10000000001</v>
      </c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>
        <f t="shared" si="9164"/>
        <v>180103.21424</v>
      </c>
      <c r="CH2060" s="17">
        <f t="shared" si="9165"/>
        <v>179612.29999999999</v>
      </c>
      <c r="CI2060" s="17">
        <f t="shared" si="9166"/>
        <v>185486.10000000001</v>
      </c>
      <c r="CJ2060" s="17"/>
      <c r="CK2060" s="32"/>
      <c r="CL2060" s="32"/>
      <c r="CM2060" s="25"/>
      <c r="CN2060" s="25"/>
      <c r="CO2060" s="25"/>
      <c r="CP2060" s="25"/>
      <c r="CQ2060" s="25"/>
      <c r="CR2060" s="25"/>
      <c r="CS2060" s="25"/>
    </row>
    <row r="2061" s="25" customFormat="1">
      <c r="A2061" s="30" t="s">
        <v>733</v>
      </c>
      <c r="B2061" s="30" t="s">
        <v>127</v>
      </c>
      <c r="C2061" s="30" t="s">
        <v>273</v>
      </c>
      <c r="D2061" s="30" t="s">
        <v>74</v>
      </c>
      <c r="E2061" s="35"/>
      <c r="F2061" s="31" t="s">
        <v>41</v>
      </c>
      <c r="G2061" s="17">
        <f>G2062+G2080+G2091</f>
        <v>4349110.1999999993</v>
      </c>
      <c r="H2061" s="17">
        <f>H2062+H2080+H2091</f>
        <v>4071151.2000000002</v>
      </c>
      <c r="I2061" s="17">
        <f>I2062+I2080+I2091</f>
        <v>5239721.8999999994</v>
      </c>
      <c r="J2061" s="17">
        <f>J2062+J2080+J2091</f>
        <v>16081.599999999999</v>
      </c>
      <c r="K2061" s="17">
        <f>K2062+K2080+K2091</f>
        <v>100000</v>
      </c>
      <c r="L2061" s="17">
        <f>L2062+L2080+L2091</f>
        <v>0</v>
      </c>
      <c r="M2061" s="17">
        <f t="shared" si="9085"/>
        <v>4365191.7999999989</v>
      </c>
      <c r="N2061" s="17">
        <f t="shared" si="9086"/>
        <v>4171151.2000000002</v>
      </c>
      <c r="O2061" s="17">
        <f t="shared" si="9087"/>
        <v>5239721.8999999994</v>
      </c>
      <c r="P2061" s="17">
        <f>P2062+P2080+P2091</f>
        <v>16672.900000000001</v>
      </c>
      <c r="Q2061" s="17">
        <f>Q2062+Q2080+Q2091</f>
        <v>0</v>
      </c>
      <c r="R2061" s="17">
        <f>R2062+R2080+R2091</f>
        <v>0</v>
      </c>
      <c r="S2061" s="17">
        <f>S2062+S2080+S2091</f>
        <v>287186.09990000003</v>
      </c>
      <c r="T2061" s="17">
        <f>T2062+T2080+T2091</f>
        <v>63056.767</v>
      </c>
      <c r="U2061" s="17">
        <f>U2062+U2080+U2091</f>
        <v>0</v>
      </c>
      <c r="V2061" s="17">
        <f>V2062+V2080+V2091</f>
        <v>73134.290000000008</v>
      </c>
      <c r="W2061" s="17">
        <f>W2062+W2080+W2091</f>
        <v>0</v>
      </c>
      <c r="X2061" s="17">
        <f>X2062+X2080+X2091</f>
        <v>0</v>
      </c>
      <c r="Y2061" s="17">
        <f t="shared" si="9146"/>
        <v>4669050.7998999991</v>
      </c>
      <c r="Z2061" s="17">
        <f t="shared" si="9147"/>
        <v>4234207.9670000002</v>
      </c>
      <c r="AA2061" s="17">
        <f t="shared" si="9148"/>
        <v>5312856.1899999995</v>
      </c>
      <c r="AB2061" s="17">
        <f>AB2062+AB2080+AB2091</f>
        <v>0</v>
      </c>
      <c r="AC2061" s="17">
        <f>AC2062+AC2080+AC2091</f>
        <v>0</v>
      </c>
      <c r="AD2061" s="17">
        <f>AD2062+AD2080+AD2091</f>
        <v>0</v>
      </c>
      <c r="AE2061" s="17">
        <f t="shared" si="9149"/>
        <v>4669050.7998999991</v>
      </c>
      <c r="AF2061" s="17">
        <f t="shared" si="9150"/>
        <v>4234207.9670000002</v>
      </c>
      <c r="AG2061" s="17">
        <f t="shared" si="9151"/>
        <v>5312856.1899999995</v>
      </c>
      <c r="AH2061" s="17">
        <f>AH2062+AH2080+AH2091</f>
        <v>0</v>
      </c>
      <c r="AI2061" s="17">
        <f>AI2062+AI2080+AI2091</f>
        <v>0</v>
      </c>
      <c r="AJ2061" s="17">
        <f>AJ2062+AJ2080+AJ2091</f>
        <v>28386.992999999999</v>
      </c>
      <c r="AK2061" s="17">
        <f>AK2062+AK2080+AK2091</f>
        <v>0</v>
      </c>
      <c r="AL2061" s="17">
        <f>AL2062+AL2080+AL2091</f>
        <v>0</v>
      </c>
      <c r="AM2061" s="17">
        <f>AM2062+AM2080+AM2091</f>
        <v>4960</v>
      </c>
      <c r="AN2061" s="17">
        <f>AN2062+AN2080+AN2091</f>
        <v>0</v>
      </c>
      <c r="AO2061" s="17">
        <f>AO2062+AO2080+AO2091</f>
        <v>0</v>
      </c>
      <c r="AP2061" s="17">
        <f>AP2062+AP2080+AP2091</f>
        <v>0</v>
      </c>
      <c r="AQ2061" s="17">
        <f>AQ2062+AQ2080+AQ2091</f>
        <v>0</v>
      </c>
      <c r="AR2061" s="17">
        <f>AR2062+AR2080+AR2091</f>
        <v>0</v>
      </c>
      <c r="AS2061" s="17">
        <f>AS2062+AS2080+AS2091</f>
        <v>0</v>
      </c>
      <c r="AT2061" s="17">
        <f>AT2062+AT2080+AT2091</f>
        <v>4960</v>
      </c>
      <c r="AU2061" s="17">
        <f>AU2062+AU2080+AU2091</f>
        <v>0</v>
      </c>
      <c r="AV2061" s="17">
        <f>AV2062+AV2080+AV2091</f>
        <v>0</v>
      </c>
      <c r="AW2061" s="17">
        <f t="shared" si="9152"/>
        <v>4697437.7928999988</v>
      </c>
      <c r="AX2061" s="17">
        <f t="shared" si="9153"/>
        <v>4239167.9670000002</v>
      </c>
      <c r="AY2061" s="17">
        <f t="shared" si="9154"/>
        <v>5317816.1899999995</v>
      </c>
      <c r="AZ2061" s="17">
        <f>AZ2062+AZ2080+AZ2091</f>
        <v>0</v>
      </c>
      <c r="BA2061" s="17">
        <f t="shared" si="9155"/>
        <v>4697437.7928999988</v>
      </c>
      <c r="BB2061" s="17">
        <f t="shared" si="9156"/>
        <v>4239167.9670000002</v>
      </c>
      <c r="BC2061" s="17">
        <f t="shared" si="9157"/>
        <v>5317816.1899999995</v>
      </c>
      <c r="BD2061" s="17">
        <f>BD2062+BD2080+BD2091</f>
        <v>143901.41899999999</v>
      </c>
      <c r="BE2061" s="17">
        <f>BE2062+BE2080+BE2091</f>
        <v>0</v>
      </c>
      <c r="BF2061" s="17">
        <f>BF2062+BF2080+BF2091</f>
        <v>249137.34299999996</v>
      </c>
      <c r="BG2061" s="17">
        <f>BG2062+BG2080+BG2091</f>
        <v>0</v>
      </c>
      <c r="BH2061" s="17">
        <f>BH2062+BH2080+BH2091</f>
        <v>0</v>
      </c>
      <c r="BI2061" s="17">
        <f>BI2062+BI2080+BI2091</f>
        <v>195595.70000000001</v>
      </c>
      <c r="BJ2061" s="17">
        <f>BJ2062+BJ2080+BJ2091</f>
        <v>293045.40600000002</v>
      </c>
      <c r="BK2061" s="17">
        <f>BK2062+BK2080+BK2091</f>
        <v>0</v>
      </c>
      <c r="BL2061" s="17">
        <f>BL2062+BL2080+BL2091</f>
        <v>0</v>
      </c>
      <c r="BM2061" s="17">
        <f>BM2062+BM2080+BM2091</f>
        <v>-195595.70000000001</v>
      </c>
      <c r="BN2061" s="17">
        <f>BN2062+BN2080+BN2091</f>
        <v>104025.84</v>
      </c>
      <c r="BO2061" s="17">
        <f t="shared" si="9158"/>
        <v>5090476.5548999989</v>
      </c>
      <c r="BP2061" s="17">
        <f t="shared" si="9159"/>
        <v>4727809.0730000008</v>
      </c>
      <c r="BQ2061" s="17">
        <f t="shared" si="9160"/>
        <v>5226246.3299999991</v>
      </c>
      <c r="BR2061" s="17">
        <f>BR2062+BR2080+BR2091</f>
        <v>-26650.010999999999</v>
      </c>
      <c r="BS2061" s="17">
        <f>BS2062+BS2080+BS2091</f>
        <v>-88700.839999999997</v>
      </c>
      <c r="BT2061" s="17">
        <f>BT2062+BT2080+BT2091</f>
        <v>-88700.839999999997</v>
      </c>
      <c r="BU2061" s="17">
        <f t="shared" si="9161"/>
        <v>5063826.543899999</v>
      </c>
      <c r="BV2061" s="17">
        <f t="shared" si="9162"/>
        <v>4639108.2330000009</v>
      </c>
      <c r="BW2061" s="17">
        <f t="shared" si="9163"/>
        <v>5137545.4899999993</v>
      </c>
      <c r="BX2061" s="17">
        <f>BX2062+BX2080+BX2091</f>
        <v>0</v>
      </c>
      <c r="BY2061" s="17">
        <f>BY2062+BY2080+BY2091</f>
        <v>20045.135999999999</v>
      </c>
      <c r="BZ2061" s="17">
        <f>BZ2062+BZ2080+BZ2091</f>
        <v>0</v>
      </c>
      <c r="CA2061" s="17">
        <f>CA2062+CA2080+CA2091</f>
        <v>0</v>
      </c>
      <c r="CB2061" s="17">
        <f>CB2062+CB2080+CB2091</f>
        <v>191544.413</v>
      </c>
      <c r="CC2061" s="17">
        <f>CC2062+CC2080+CC2091</f>
        <v>0</v>
      </c>
      <c r="CD2061" s="17">
        <f>CD2062+CD2080+CD2091</f>
        <v>0</v>
      </c>
      <c r="CE2061" s="17">
        <f>CE2062+CE2080+CE2091</f>
        <v>20000</v>
      </c>
      <c r="CF2061" s="17">
        <f>CF2062+CF2080+CF2091</f>
        <v>0</v>
      </c>
      <c r="CG2061" s="17">
        <f t="shared" si="9164"/>
        <v>5083871.6798999989</v>
      </c>
      <c r="CH2061" s="17">
        <f t="shared" si="9165"/>
        <v>4830652.6460000006</v>
      </c>
      <c r="CI2061" s="17">
        <f t="shared" si="9166"/>
        <v>5157545.4899999993</v>
      </c>
      <c r="CJ2061" s="17">
        <f>CJ2062+CJ2080+CJ2091</f>
        <v>0</v>
      </c>
      <c r="CK2061" s="32"/>
      <c r="CL2061" s="32"/>
      <c r="CM2061" s="25"/>
      <c r="CN2061" s="25"/>
      <c r="CO2061" s="25"/>
      <c r="CP2061" s="25"/>
      <c r="CQ2061" s="25"/>
      <c r="CR2061" s="25"/>
      <c r="CS2061" s="25"/>
    </row>
    <row r="2062" s="25" customFormat="1">
      <c r="A2062" s="30" t="s">
        <v>733</v>
      </c>
      <c r="B2062" s="30" t="s">
        <v>127</v>
      </c>
      <c r="C2062" s="30" t="s">
        <v>273</v>
      </c>
      <c r="D2062" s="30" t="s">
        <v>457</v>
      </c>
      <c r="E2062" s="35"/>
      <c r="F2062" s="31" t="s">
        <v>458</v>
      </c>
      <c r="G2062" s="17">
        <f>G2063+G2065+G2067+G2069+G2072+G2074+G2076</f>
        <v>3798961.3999999994</v>
      </c>
      <c r="H2062" s="17">
        <f>H2063+H2065+H2067+H2069+H2072+H2074+H2076</f>
        <v>3520452.1000000001</v>
      </c>
      <c r="I2062" s="17">
        <f>I2063+I2065+I2067+I2069+I2072+I2074+I2076</f>
        <v>4603842.8999999994</v>
      </c>
      <c r="J2062" s="17">
        <f>J2063+J2065+J2067+J2069+J2072+J2074+J2076</f>
        <v>16081.599999999999</v>
      </c>
      <c r="K2062" s="17">
        <f>K2063+K2065+K2067+K2069+K2072+K2074+K2076</f>
        <v>0</v>
      </c>
      <c r="L2062" s="17">
        <f>L2063+L2065+L2067+L2069+L2072+L2074+L2076</f>
        <v>0</v>
      </c>
      <c r="M2062" s="17">
        <f t="shared" si="9085"/>
        <v>3815042.9999999995</v>
      </c>
      <c r="N2062" s="17">
        <f t="shared" si="9086"/>
        <v>3520452.1000000001</v>
      </c>
      <c r="O2062" s="17">
        <f t="shared" si="9087"/>
        <v>4603842.8999999994</v>
      </c>
      <c r="P2062" s="17">
        <f>P2063+P2065+P2067+P2069+P2072+P2074+P2076</f>
        <v>14730.200000000001</v>
      </c>
      <c r="Q2062" s="17">
        <f>Q2063+Q2065+Q2067+Q2069+Q2072+Q2074+Q2076</f>
        <v>0</v>
      </c>
      <c r="R2062" s="17">
        <f>R2063+R2065+R2067+R2069+R2072+R2074+R2076</f>
        <v>0</v>
      </c>
      <c r="S2062" s="17">
        <f>S2063+S2065+S2067+S2069+S2072+S2074+S2076</f>
        <v>275185.41696</v>
      </c>
      <c r="T2062" s="17">
        <f>T2063+T2065+T2067+T2069+T2072+T2074+T2076</f>
        <v>63056.767</v>
      </c>
      <c r="U2062" s="17">
        <f>U2063+U2065+U2067+U2069+U2072+U2074+U2076</f>
        <v>0</v>
      </c>
      <c r="V2062" s="17">
        <f>V2063+V2065+V2067+V2069+V2072+V2074+V2076</f>
        <v>73134.290000000008</v>
      </c>
      <c r="W2062" s="17">
        <f>W2063+W2065+W2067+W2069+W2072+W2074+W2076</f>
        <v>0</v>
      </c>
      <c r="X2062" s="17">
        <f>X2063+X2065+X2067+X2069+X2072+X2074+X2076</f>
        <v>0</v>
      </c>
      <c r="Y2062" s="17">
        <f t="shared" si="9146"/>
        <v>4104958.6169599998</v>
      </c>
      <c r="Z2062" s="17">
        <f t="shared" si="9147"/>
        <v>3583508.8670000001</v>
      </c>
      <c r="AA2062" s="17">
        <f t="shared" si="9148"/>
        <v>4676977.1899999995</v>
      </c>
      <c r="AB2062" s="17">
        <f>AB2063+AB2065+AB2067+AB2069+AB2072+AB2074+AB2076</f>
        <v>0</v>
      </c>
      <c r="AC2062" s="17">
        <f>AC2063+AC2065+AC2067+AC2069+AC2072+AC2074+AC2076</f>
        <v>0</v>
      </c>
      <c r="AD2062" s="17">
        <f>AD2063+AD2065+AD2067+AD2069+AD2072+AD2074+AD2076</f>
        <v>0</v>
      </c>
      <c r="AE2062" s="17">
        <f t="shared" si="9149"/>
        <v>4104958.6169599998</v>
      </c>
      <c r="AF2062" s="17">
        <f t="shared" si="9150"/>
        <v>3583508.8670000001</v>
      </c>
      <c r="AG2062" s="17">
        <f t="shared" si="9151"/>
        <v>4676977.1899999995</v>
      </c>
      <c r="AH2062" s="17">
        <f>AH2063+AH2065+AH2067+AH2069+AH2072+AH2074+AH2076</f>
        <v>0</v>
      </c>
      <c r="AI2062" s="17">
        <f>AI2063+AI2065+AI2067+AI2069+AI2072+AI2074+AI2076</f>
        <v>0</v>
      </c>
      <c r="AJ2062" s="17">
        <f>AJ2063+AJ2065+AJ2067+AJ2069+AJ2072+AJ2074+AJ2076</f>
        <v>28386.992999999999</v>
      </c>
      <c r="AK2062" s="17">
        <f>AK2063+AK2065+AK2067+AK2069+AK2072+AK2074+AK2076</f>
        <v>0</v>
      </c>
      <c r="AL2062" s="17">
        <f>AL2063+AL2065+AL2067+AL2069+AL2072+AL2074+AL2076</f>
        <v>0</v>
      </c>
      <c r="AM2062" s="17">
        <f>AM2063+AM2065+AM2067+AM2069+AM2072+AM2074+AM2076</f>
        <v>4960</v>
      </c>
      <c r="AN2062" s="17">
        <f>AN2063+AN2065+AN2067+AN2069+AN2072+AN2074+AN2076</f>
        <v>0</v>
      </c>
      <c r="AO2062" s="17">
        <f>AO2063+AO2065+AO2067+AO2069+AO2072+AO2074+AO2076</f>
        <v>0</v>
      </c>
      <c r="AP2062" s="17">
        <f>AP2063+AP2065+AP2067+AP2069+AP2072+AP2074+AP2076</f>
        <v>0</v>
      </c>
      <c r="AQ2062" s="17">
        <f>AQ2063+AQ2065+AQ2067+AQ2069+AQ2072+AQ2074+AQ2076</f>
        <v>0</v>
      </c>
      <c r="AR2062" s="17">
        <f>AR2063+AR2065+AR2067+AR2069+AR2072+AR2074+AR2076</f>
        <v>0</v>
      </c>
      <c r="AS2062" s="17">
        <f>AS2063+AS2065+AS2067+AS2069+AS2072+AS2074+AS2076</f>
        <v>0</v>
      </c>
      <c r="AT2062" s="17">
        <f>AT2063+AT2065+AT2067+AT2069+AT2072+AT2074+AT2076</f>
        <v>4960</v>
      </c>
      <c r="AU2062" s="17">
        <f>AU2063+AU2065+AU2067+AU2069+AU2072+AU2074+AU2076</f>
        <v>0</v>
      </c>
      <c r="AV2062" s="17">
        <f>AV2063+AV2065+AV2067+AV2069+AV2072+AV2074+AV2076</f>
        <v>0</v>
      </c>
      <c r="AW2062" s="17">
        <f t="shared" si="9152"/>
        <v>4133345.6099599996</v>
      </c>
      <c r="AX2062" s="17">
        <f t="shared" si="9153"/>
        <v>3588468.8670000001</v>
      </c>
      <c r="AY2062" s="17">
        <f t="shared" si="9154"/>
        <v>4681937.1899999995</v>
      </c>
      <c r="AZ2062" s="17">
        <f>AZ2063+AZ2065+AZ2067+AZ2069+AZ2072+AZ2074+AZ2076</f>
        <v>0</v>
      </c>
      <c r="BA2062" s="17">
        <f t="shared" si="9155"/>
        <v>4133345.6099599996</v>
      </c>
      <c r="BB2062" s="17">
        <f t="shared" si="9156"/>
        <v>3588468.8670000001</v>
      </c>
      <c r="BC2062" s="17">
        <f t="shared" si="9157"/>
        <v>4681937.1899999995</v>
      </c>
      <c r="BD2062" s="17">
        <f>BD2063+BD2065+BD2067+BD2069+BD2072+BD2074+BD2076</f>
        <v>88936.619999999995</v>
      </c>
      <c r="BE2062" s="17">
        <f>BE2063+BE2065+BE2067+BE2069+BE2072+BE2074+BE2076</f>
        <v>0</v>
      </c>
      <c r="BF2062" s="17">
        <f>BF2063+BF2065+BF2067+BF2069+BF2072+BF2074+BF2076</f>
        <v>210710.14199999996</v>
      </c>
      <c r="BG2062" s="17">
        <f>BG2063+BG2065+BG2067+BG2069+BG2072+BG2074+BG2076</f>
        <v>0</v>
      </c>
      <c r="BH2062" s="17">
        <f>BH2063+BH2065+BH2067+BH2069+BH2072+BH2074+BH2076</f>
        <v>0</v>
      </c>
      <c r="BI2062" s="17">
        <f>BI2063+BI2065+BI2067+BI2069+BI2072+BI2074+BI2076</f>
        <v>195595.70000000001</v>
      </c>
      <c r="BJ2062" s="17">
        <f>BJ2063+BJ2065+BJ2067+BJ2069+BJ2072+BJ2074+BJ2076</f>
        <v>293045.40600000002</v>
      </c>
      <c r="BK2062" s="17">
        <f>BK2063+BK2065+BK2067+BK2069+BK2072+BK2074+BK2076</f>
        <v>0</v>
      </c>
      <c r="BL2062" s="17">
        <f>BL2063+BL2065+BL2067+BL2069+BL2072+BL2074+BL2076</f>
        <v>0</v>
      </c>
      <c r="BM2062" s="17">
        <f>BM2063+BM2065+BM2067+BM2069+BM2072+BM2074+BM2076</f>
        <v>-195595.70000000001</v>
      </c>
      <c r="BN2062" s="17">
        <f>BN2063+BN2065+BN2067+BN2069+BN2072+BN2074+BN2076</f>
        <v>104025.84</v>
      </c>
      <c r="BO2062" s="17">
        <f t="shared" si="9158"/>
        <v>4432992.3719599992</v>
      </c>
      <c r="BP2062" s="17">
        <f t="shared" si="9159"/>
        <v>4077109.9730000002</v>
      </c>
      <c r="BQ2062" s="17">
        <f t="shared" si="9160"/>
        <v>4590367.3299999991</v>
      </c>
      <c r="BR2062" s="17">
        <f>BR2063+BR2065+BR2067+BR2069+BR2072+BR2074+BR2076</f>
        <v>-26650.010999999999</v>
      </c>
      <c r="BS2062" s="17">
        <f>BS2063+BS2065+BS2067+BS2069+BS2072+BS2074+BS2076</f>
        <v>-88700.839999999997</v>
      </c>
      <c r="BT2062" s="17">
        <f>BT2063+BT2065+BT2067+BT2069+BT2072+BT2074+BT2076</f>
        <v>-88700.839999999997</v>
      </c>
      <c r="BU2062" s="17">
        <f t="shared" si="9161"/>
        <v>4406342.3609599993</v>
      </c>
      <c r="BV2062" s="17">
        <f t="shared" si="9162"/>
        <v>3988409.1330000004</v>
      </c>
      <c r="BW2062" s="17">
        <f t="shared" si="9163"/>
        <v>4501666.4899999993</v>
      </c>
      <c r="BX2062" s="17">
        <f>BX2063+BX2065+BX2067+BX2069+BX2072+BX2074+BX2076</f>
        <v>0</v>
      </c>
      <c r="BY2062" s="17">
        <f>BY2063+BY2065+BY2067+BY2069+BY2072+BY2074+BY2076</f>
        <v>7900.5490000000009</v>
      </c>
      <c r="BZ2062" s="17">
        <f>BZ2063+BZ2065+BZ2067+BZ2069+BZ2072+BZ2074+BZ2076</f>
        <v>0</v>
      </c>
      <c r="CA2062" s="17">
        <f>CA2063+CA2065+CA2067+CA2069+CA2072+CA2074+CA2076</f>
        <v>0</v>
      </c>
      <c r="CB2062" s="17">
        <f>CB2063+CB2065+CB2067+CB2069+CB2072+CB2074+CB2076</f>
        <v>150603</v>
      </c>
      <c r="CC2062" s="17">
        <f>CC2063+CC2065+CC2067+CC2069+CC2072+CC2074+CC2076</f>
        <v>0</v>
      </c>
      <c r="CD2062" s="17">
        <f>CD2063+CD2065+CD2067+CD2069+CD2072+CD2074+CD2076</f>
        <v>0</v>
      </c>
      <c r="CE2062" s="17">
        <f>CE2063+CE2065+CE2067+CE2069+CE2072+CE2074+CE2076</f>
        <v>0</v>
      </c>
      <c r="CF2062" s="17">
        <f>CF2063+CF2065+CF2067+CF2069+CF2072+CF2074+CF2076</f>
        <v>0</v>
      </c>
      <c r="CG2062" s="17">
        <f t="shared" si="9164"/>
        <v>4414242.9099599989</v>
      </c>
      <c r="CH2062" s="17">
        <f t="shared" si="9165"/>
        <v>4139012.1330000004</v>
      </c>
      <c r="CI2062" s="17">
        <f t="shared" si="9166"/>
        <v>4501666.4899999993</v>
      </c>
      <c r="CJ2062" s="17">
        <f>CJ2063+CJ2065+CJ2067+CJ2069+CJ2072+CJ2074+CJ2076</f>
        <v>0</v>
      </c>
      <c r="CK2062" s="32"/>
      <c r="CL2062" s="32"/>
      <c r="CM2062" s="25"/>
      <c r="CN2062" s="25"/>
      <c r="CO2062" s="25"/>
      <c r="CP2062" s="25"/>
      <c r="CQ2062" s="25"/>
      <c r="CR2062" s="25"/>
      <c r="CS2062" s="25"/>
    </row>
    <row r="2063" s="25" customFormat="1">
      <c r="A2063" s="30" t="s">
        <v>733</v>
      </c>
      <c r="B2063" s="30" t="s">
        <v>127</v>
      </c>
      <c r="C2063" s="30" t="s">
        <v>273</v>
      </c>
      <c r="D2063" s="30" t="s">
        <v>784</v>
      </c>
      <c r="E2063" s="35"/>
      <c r="F2063" s="31" t="s">
        <v>785</v>
      </c>
      <c r="G2063" s="17">
        <f>G2064</f>
        <v>251705.59999999998</v>
      </c>
      <c r="H2063" s="17">
        <f>H2064</f>
        <v>33266.300000000047</v>
      </c>
      <c r="I2063" s="17">
        <f>I2064</f>
        <v>855668.80000000005</v>
      </c>
      <c r="J2063" s="17">
        <f>J2064</f>
        <v>0</v>
      </c>
      <c r="K2063" s="17">
        <f>K2064</f>
        <v>0</v>
      </c>
      <c r="L2063" s="17">
        <f>L2064</f>
        <v>0</v>
      </c>
      <c r="M2063" s="17">
        <f t="shared" si="9085"/>
        <v>251705.59999999998</v>
      </c>
      <c r="N2063" s="17">
        <f t="shared" si="9086"/>
        <v>33266.300000000047</v>
      </c>
      <c r="O2063" s="17">
        <f t="shared" si="9087"/>
        <v>855668.80000000005</v>
      </c>
      <c r="P2063" s="17">
        <f>P2064</f>
        <v>0</v>
      </c>
      <c r="Q2063" s="17">
        <f>Q2064</f>
        <v>0</v>
      </c>
      <c r="R2063" s="17">
        <f>R2064</f>
        <v>0</v>
      </c>
      <c r="S2063" s="17">
        <f>S2064</f>
        <v>24912.175670000001</v>
      </c>
      <c r="T2063" s="17">
        <f>T2064</f>
        <v>11355.433000000001</v>
      </c>
      <c r="U2063" s="17">
        <f>U2064</f>
        <v>0</v>
      </c>
      <c r="V2063" s="17">
        <f>V2064</f>
        <v>21786.776000000002</v>
      </c>
      <c r="W2063" s="17">
        <f>W2064</f>
        <v>0</v>
      </c>
      <c r="X2063" s="17">
        <f>X2064</f>
        <v>0</v>
      </c>
      <c r="Y2063" s="17">
        <f t="shared" si="9146"/>
        <v>276617.77567</v>
      </c>
      <c r="Z2063" s="17">
        <f t="shared" si="9147"/>
        <v>44621.733000000051</v>
      </c>
      <c r="AA2063" s="17">
        <f t="shared" si="9148"/>
        <v>877455.576</v>
      </c>
      <c r="AB2063" s="17">
        <f>AB2064</f>
        <v>0</v>
      </c>
      <c r="AC2063" s="17">
        <f>AC2064</f>
        <v>0</v>
      </c>
      <c r="AD2063" s="17">
        <f>AD2064</f>
        <v>0</v>
      </c>
      <c r="AE2063" s="17">
        <f t="shared" si="9149"/>
        <v>276617.77567</v>
      </c>
      <c r="AF2063" s="17">
        <f t="shared" si="9150"/>
        <v>44621.733000000051</v>
      </c>
      <c r="AG2063" s="17">
        <f t="shared" si="9151"/>
        <v>877455.576</v>
      </c>
      <c r="AH2063" s="17">
        <f>AH2064</f>
        <v>0</v>
      </c>
      <c r="AI2063" s="17">
        <f>AI2064</f>
        <v>0</v>
      </c>
      <c r="AJ2063" s="17">
        <f>AJ2064</f>
        <v>0</v>
      </c>
      <c r="AK2063" s="17">
        <f>AK2064</f>
        <v>0</v>
      </c>
      <c r="AL2063" s="17">
        <f>AL2064</f>
        <v>0</v>
      </c>
      <c r="AM2063" s="17">
        <f>AM2064</f>
        <v>0</v>
      </c>
      <c r="AN2063" s="17">
        <f>AN2064</f>
        <v>0</v>
      </c>
      <c r="AO2063" s="17">
        <f>AO2064</f>
        <v>0</v>
      </c>
      <c r="AP2063" s="17">
        <f>AP2064</f>
        <v>0</v>
      </c>
      <c r="AQ2063" s="17">
        <f>AQ2064</f>
        <v>0</v>
      </c>
      <c r="AR2063" s="17">
        <f>AR2064</f>
        <v>0</v>
      </c>
      <c r="AS2063" s="17">
        <f>AS2064</f>
        <v>0</v>
      </c>
      <c r="AT2063" s="17">
        <f>AT2064</f>
        <v>0</v>
      </c>
      <c r="AU2063" s="17">
        <f>AU2064</f>
        <v>0</v>
      </c>
      <c r="AV2063" s="17">
        <f>AV2064</f>
        <v>0</v>
      </c>
      <c r="AW2063" s="17">
        <f t="shared" si="9152"/>
        <v>276617.77567</v>
      </c>
      <c r="AX2063" s="17">
        <f t="shared" si="9153"/>
        <v>44621.733000000051</v>
      </c>
      <c r="AY2063" s="17">
        <f t="shared" si="9154"/>
        <v>877455.576</v>
      </c>
      <c r="AZ2063" s="17">
        <f>AZ2064</f>
        <v>0</v>
      </c>
      <c r="BA2063" s="17">
        <f t="shared" si="9155"/>
        <v>276617.77567</v>
      </c>
      <c r="BB2063" s="17">
        <f t="shared" si="9156"/>
        <v>44621.733000000051</v>
      </c>
      <c r="BC2063" s="17">
        <f t="shared" si="9157"/>
        <v>877455.576</v>
      </c>
      <c r="BD2063" s="17">
        <f>BD2064</f>
        <v>0</v>
      </c>
      <c r="BE2063" s="17">
        <f>BE2064</f>
        <v>0</v>
      </c>
      <c r="BF2063" s="17">
        <f>BF2064</f>
        <v>-227961.90700000001</v>
      </c>
      <c r="BG2063" s="17">
        <f>BG2064</f>
        <v>0</v>
      </c>
      <c r="BH2063" s="17">
        <f>BH2064</f>
        <v>0</v>
      </c>
      <c r="BI2063" s="17">
        <f>BI2064</f>
        <v>-33266.300000000003</v>
      </c>
      <c r="BJ2063" s="17">
        <f>BJ2064</f>
        <v>0</v>
      </c>
      <c r="BK2063" s="17">
        <f>BK2064</f>
        <v>0</v>
      </c>
      <c r="BL2063" s="17">
        <f>BL2064</f>
        <v>0</v>
      </c>
      <c r="BM2063" s="17">
        <f>BM2064</f>
        <v>-195595.70000000001</v>
      </c>
      <c r="BN2063" s="17">
        <f>BN2064</f>
        <v>0</v>
      </c>
      <c r="BO2063" s="17">
        <f t="shared" si="9158"/>
        <v>48655.868669999996</v>
      </c>
      <c r="BP2063" s="17">
        <f t="shared" si="9159"/>
        <v>11355.433000000048</v>
      </c>
      <c r="BQ2063" s="17">
        <f t="shared" si="9160"/>
        <v>681859.87599999993</v>
      </c>
      <c r="BR2063" s="17">
        <f>BR2064</f>
        <v>0</v>
      </c>
      <c r="BS2063" s="17">
        <f>BS2064</f>
        <v>0</v>
      </c>
      <c r="BT2063" s="17">
        <f>BT2064</f>
        <v>0</v>
      </c>
      <c r="BU2063" s="17">
        <f t="shared" si="9161"/>
        <v>48655.868669999996</v>
      </c>
      <c r="BV2063" s="17">
        <f t="shared" si="9162"/>
        <v>11355.433000000048</v>
      </c>
      <c r="BW2063" s="17">
        <f t="shared" si="9163"/>
        <v>681859.87599999993</v>
      </c>
      <c r="BX2063" s="17">
        <f>BX2064</f>
        <v>0</v>
      </c>
      <c r="BY2063" s="17">
        <f>BY2064</f>
        <v>-6207.8299999999999</v>
      </c>
      <c r="BZ2063" s="17">
        <f>BZ2064</f>
        <v>0</v>
      </c>
      <c r="CA2063" s="17">
        <f>CA2064</f>
        <v>0</v>
      </c>
      <c r="CB2063" s="17">
        <f>CB2064</f>
        <v>150603</v>
      </c>
      <c r="CC2063" s="17">
        <f>CC2064</f>
        <v>0</v>
      </c>
      <c r="CD2063" s="17">
        <f>CD2064</f>
        <v>0</v>
      </c>
      <c r="CE2063" s="17">
        <f>CE2064</f>
        <v>0</v>
      </c>
      <c r="CF2063" s="17">
        <f>CF2064</f>
        <v>0</v>
      </c>
      <c r="CG2063" s="17">
        <f t="shared" si="9164"/>
        <v>42448.038669999994</v>
      </c>
      <c r="CH2063" s="17">
        <f t="shared" si="9165"/>
        <v>161958.43300000005</v>
      </c>
      <c r="CI2063" s="17">
        <f t="shared" si="9166"/>
        <v>681859.87599999993</v>
      </c>
      <c r="CJ2063" s="17">
        <f>CJ2064</f>
        <v>0</v>
      </c>
      <c r="CK2063" s="32"/>
      <c r="CL2063" s="32"/>
      <c r="CM2063" s="25"/>
      <c r="CN2063" s="25"/>
      <c r="CO2063" s="25"/>
      <c r="CP2063" s="25"/>
      <c r="CQ2063" s="25"/>
      <c r="CR2063" s="25"/>
      <c r="CS2063" s="25"/>
    </row>
    <row r="2064" s="25" customFormat="1">
      <c r="A2064" s="30" t="s">
        <v>733</v>
      </c>
      <c r="B2064" s="30" t="s">
        <v>127</v>
      </c>
      <c r="C2064" s="30" t="s">
        <v>273</v>
      </c>
      <c r="D2064" s="30" t="s">
        <v>784</v>
      </c>
      <c r="E2064" s="30" t="s">
        <v>46</v>
      </c>
      <c r="F2064" s="31" t="s">
        <v>47</v>
      </c>
      <c r="G2064" s="17">
        <v>251705.59999999998</v>
      </c>
      <c r="H2064" s="17">
        <v>33266.300000000047</v>
      </c>
      <c r="I2064" s="17">
        <v>855668.80000000005</v>
      </c>
      <c r="J2064" s="17"/>
      <c r="K2064" s="17"/>
      <c r="L2064" s="17"/>
      <c r="M2064" s="17">
        <f t="shared" si="9085"/>
        <v>251705.59999999998</v>
      </c>
      <c r="N2064" s="17">
        <f t="shared" si="9086"/>
        <v>33266.300000000047</v>
      </c>
      <c r="O2064" s="17">
        <f t="shared" si="9087"/>
        <v>855668.80000000005</v>
      </c>
      <c r="P2064" s="17"/>
      <c r="Q2064" s="17"/>
      <c r="R2064" s="17"/>
      <c r="S2064" s="17">
        <v>24912.175670000001</v>
      </c>
      <c r="T2064" s="17">
        <v>11355.433000000001</v>
      </c>
      <c r="U2064" s="17"/>
      <c r="V2064" s="17">
        <v>21786.776000000002</v>
      </c>
      <c r="W2064" s="17"/>
      <c r="X2064" s="17"/>
      <c r="Y2064" s="17">
        <f t="shared" si="9146"/>
        <v>276617.77567</v>
      </c>
      <c r="Z2064" s="17">
        <f t="shared" si="9147"/>
        <v>44621.733000000051</v>
      </c>
      <c r="AA2064" s="17">
        <f t="shared" si="9148"/>
        <v>877455.576</v>
      </c>
      <c r="AB2064" s="17"/>
      <c r="AC2064" s="17"/>
      <c r="AD2064" s="17"/>
      <c r="AE2064" s="17">
        <f t="shared" si="9149"/>
        <v>276617.77567</v>
      </c>
      <c r="AF2064" s="17">
        <f t="shared" si="9150"/>
        <v>44621.733000000051</v>
      </c>
      <c r="AG2064" s="17">
        <f t="shared" si="9151"/>
        <v>877455.576</v>
      </c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>
        <f t="shared" si="9152"/>
        <v>276617.77567</v>
      </c>
      <c r="AX2064" s="17">
        <f t="shared" si="9153"/>
        <v>44621.733000000051</v>
      </c>
      <c r="AY2064" s="17">
        <f t="shared" si="9154"/>
        <v>877455.576</v>
      </c>
      <c r="AZ2064" s="17"/>
      <c r="BA2064" s="17">
        <f t="shared" si="9155"/>
        <v>276617.77567</v>
      </c>
      <c r="BB2064" s="17">
        <f t="shared" si="9156"/>
        <v>44621.733000000051</v>
      </c>
      <c r="BC2064" s="17">
        <f t="shared" si="9157"/>
        <v>877455.576</v>
      </c>
      <c r="BD2064" s="17"/>
      <c r="BE2064" s="17"/>
      <c r="BF2064" s="17">
        <v>-227961.90700000001</v>
      </c>
      <c r="BG2064" s="17"/>
      <c r="BH2064" s="17"/>
      <c r="BI2064" s="17">
        <v>-33266.300000000003</v>
      </c>
      <c r="BJ2064" s="17"/>
      <c r="BK2064" s="17"/>
      <c r="BL2064" s="17"/>
      <c r="BM2064" s="17">
        <v>-195595.70000000001</v>
      </c>
      <c r="BN2064" s="17"/>
      <c r="BO2064" s="17">
        <f t="shared" si="9158"/>
        <v>48655.868669999996</v>
      </c>
      <c r="BP2064" s="17">
        <f t="shared" si="9159"/>
        <v>11355.433000000048</v>
      </c>
      <c r="BQ2064" s="17">
        <f t="shared" si="9160"/>
        <v>681859.87599999993</v>
      </c>
      <c r="BR2064" s="17"/>
      <c r="BS2064" s="17"/>
      <c r="BT2064" s="17"/>
      <c r="BU2064" s="17">
        <f t="shared" si="9161"/>
        <v>48655.868669999996</v>
      </c>
      <c r="BV2064" s="17">
        <f t="shared" si="9162"/>
        <v>11355.433000000048</v>
      </c>
      <c r="BW2064" s="17">
        <f t="shared" si="9163"/>
        <v>681859.87599999993</v>
      </c>
      <c r="BX2064" s="17"/>
      <c r="BY2064" s="17">
        <v>-6207.8299999999999</v>
      </c>
      <c r="BZ2064" s="17"/>
      <c r="CA2064" s="17"/>
      <c r="CB2064" s="17">
        <v>150603</v>
      </c>
      <c r="CC2064" s="17"/>
      <c r="CD2064" s="17"/>
      <c r="CE2064" s="17"/>
      <c r="CF2064" s="17"/>
      <c r="CG2064" s="17">
        <f t="shared" si="9164"/>
        <v>42448.038669999994</v>
      </c>
      <c r="CH2064" s="17">
        <f t="shared" si="9165"/>
        <v>161958.43300000005</v>
      </c>
      <c r="CI2064" s="17">
        <f t="shared" si="9166"/>
        <v>681859.87599999993</v>
      </c>
      <c r="CJ2064" s="17"/>
      <c r="CK2064" s="32"/>
      <c r="CL2064" s="32"/>
      <c r="CM2064" s="25"/>
      <c r="CN2064" s="25"/>
      <c r="CO2064" s="25"/>
      <c r="CP2064" s="25"/>
      <c r="CQ2064" s="25"/>
      <c r="CR2064" s="25"/>
      <c r="CS2064" s="25"/>
    </row>
    <row r="2065" s="25" customFormat="1">
      <c r="A2065" s="30" t="s">
        <v>733</v>
      </c>
      <c r="B2065" s="30" t="s">
        <v>127</v>
      </c>
      <c r="C2065" s="30" t="s">
        <v>273</v>
      </c>
      <c r="D2065" s="30" t="s">
        <v>459</v>
      </c>
      <c r="E2065" s="35"/>
      <c r="F2065" s="31" t="s">
        <v>460</v>
      </c>
      <c r="G2065" s="17">
        <f>G2066</f>
        <v>3026931.6999999997</v>
      </c>
      <c r="H2065" s="17">
        <f>H2066</f>
        <v>3024196.8999999999</v>
      </c>
      <c r="I2065" s="17">
        <f>I2066</f>
        <v>3249741</v>
      </c>
      <c r="J2065" s="17">
        <f>J2066</f>
        <v>15029.299999999999</v>
      </c>
      <c r="K2065" s="17">
        <f>K2066</f>
        <v>0</v>
      </c>
      <c r="L2065" s="17">
        <f>L2066</f>
        <v>0</v>
      </c>
      <c r="M2065" s="17">
        <f t="shared" si="9085"/>
        <v>3041960.9999999995</v>
      </c>
      <c r="N2065" s="17">
        <f t="shared" si="9086"/>
        <v>3024196.8999999999</v>
      </c>
      <c r="O2065" s="17">
        <f t="shared" si="9087"/>
        <v>3249741</v>
      </c>
      <c r="P2065" s="17">
        <f>P2066</f>
        <v>0</v>
      </c>
      <c r="Q2065" s="17">
        <f>Q2066</f>
        <v>0</v>
      </c>
      <c r="R2065" s="17">
        <f>R2066</f>
        <v>0</v>
      </c>
      <c r="S2065" s="17">
        <f>S2066</f>
        <v>74300.306759999992</v>
      </c>
      <c r="T2065" s="17">
        <f>T2066</f>
        <v>26969.66</v>
      </c>
      <c r="U2065" s="17">
        <f>U2066</f>
        <v>0</v>
      </c>
      <c r="V2065" s="17">
        <f>V2066</f>
        <v>29742.648000000001</v>
      </c>
      <c r="W2065" s="17">
        <f>W2066</f>
        <v>0</v>
      </c>
      <c r="X2065" s="17">
        <f>X2066</f>
        <v>0</v>
      </c>
      <c r="Y2065" s="17">
        <f t="shared" si="9146"/>
        <v>3116261.3067599996</v>
      </c>
      <c r="Z2065" s="17">
        <f t="shared" si="9147"/>
        <v>3051166.5600000001</v>
      </c>
      <c r="AA2065" s="17">
        <f t="shared" si="9148"/>
        <v>3279483.648</v>
      </c>
      <c r="AB2065" s="17">
        <f>AB2066</f>
        <v>0</v>
      </c>
      <c r="AC2065" s="17">
        <f>AC2066</f>
        <v>0</v>
      </c>
      <c r="AD2065" s="17">
        <f>AD2066</f>
        <v>0</v>
      </c>
      <c r="AE2065" s="17">
        <f t="shared" si="9149"/>
        <v>3116261.3067599996</v>
      </c>
      <c r="AF2065" s="17">
        <f t="shared" si="9150"/>
        <v>3051166.5600000001</v>
      </c>
      <c r="AG2065" s="17">
        <f t="shared" si="9151"/>
        <v>3279483.648</v>
      </c>
      <c r="AH2065" s="17">
        <f>AH2066</f>
        <v>0</v>
      </c>
      <c r="AI2065" s="17">
        <f>AI2066</f>
        <v>0</v>
      </c>
      <c r="AJ2065" s="17">
        <f>AJ2066</f>
        <v>14357.075999999999</v>
      </c>
      <c r="AK2065" s="17">
        <f>AK2066</f>
        <v>0</v>
      </c>
      <c r="AL2065" s="17">
        <f>AL2066</f>
        <v>0</v>
      </c>
      <c r="AM2065" s="17">
        <f>AM2066</f>
        <v>0</v>
      </c>
      <c r="AN2065" s="17">
        <f>AN2066</f>
        <v>0</v>
      </c>
      <c r="AO2065" s="17">
        <f>AO2066</f>
        <v>0</v>
      </c>
      <c r="AP2065" s="17">
        <f>AP2066</f>
        <v>0</v>
      </c>
      <c r="AQ2065" s="17">
        <f>AQ2066</f>
        <v>0</v>
      </c>
      <c r="AR2065" s="17">
        <f>AR2066</f>
        <v>0</v>
      </c>
      <c r="AS2065" s="17">
        <f>AS2066</f>
        <v>0</v>
      </c>
      <c r="AT2065" s="17">
        <f>AT2066</f>
        <v>0</v>
      </c>
      <c r="AU2065" s="17">
        <f>AU2066</f>
        <v>0</v>
      </c>
      <c r="AV2065" s="17">
        <f>AV2066</f>
        <v>0</v>
      </c>
      <c r="AW2065" s="17">
        <f t="shared" si="9152"/>
        <v>3130618.3827599995</v>
      </c>
      <c r="AX2065" s="17">
        <f t="shared" si="9153"/>
        <v>3051166.5600000001</v>
      </c>
      <c r="AY2065" s="17">
        <f t="shared" si="9154"/>
        <v>3279483.648</v>
      </c>
      <c r="AZ2065" s="17">
        <f>AZ2066</f>
        <v>0</v>
      </c>
      <c r="BA2065" s="17">
        <f t="shared" si="9155"/>
        <v>3130618.3827599995</v>
      </c>
      <c r="BB2065" s="17">
        <f t="shared" si="9156"/>
        <v>3051166.5600000001</v>
      </c>
      <c r="BC2065" s="17">
        <f t="shared" si="9157"/>
        <v>3279483.648</v>
      </c>
      <c r="BD2065" s="17">
        <f>BD2066</f>
        <v>88936.619999999995</v>
      </c>
      <c r="BE2065" s="17">
        <f>BE2066</f>
        <v>0</v>
      </c>
      <c r="BF2065" s="17">
        <f>BF2066</f>
        <v>324202.15899999999</v>
      </c>
      <c r="BG2065" s="17">
        <f>BG2066</f>
        <v>0</v>
      </c>
      <c r="BH2065" s="17">
        <f>BH2066</f>
        <v>0</v>
      </c>
      <c r="BI2065" s="17">
        <f>BI2066</f>
        <v>229287.592</v>
      </c>
      <c r="BJ2065" s="17">
        <f>BJ2066</f>
        <v>213414.28100000002</v>
      </c>
      <c r="BK2065" s="17">
        <f>BK2066</f>
        <v>0</v>
      </c>
      <c r="BL2065" s="17">
        <f>BL2066</f>
        <v>0</v>
      </c>
      <c r="BM2065" s="17">
        <f>BM2066</f>
        <v>0</v>
      </c>
      <c r="BN2065" s="17">
        <f>BN2066</f>
        <v>88610.839999999997</v>
      </c>
      <c r="BO2065" s="17">
        <f t="shared" si="9158"/>
        <v>3543757.1617599996</v>
      </c>
      <c r="BP2065" s="17">
        <f t="shared" si="9159"/>
        <v>3493868.4330000002</v>
      </c>
      <c r="BQ2065" s="17">
        <f t="shared" si="9160"/>
        <v>3368094.4879999999</v>
      </c>
      <c r="BR2065" s="17">
        <f>BR2066</f>
        <v>-26650.010999999999</v>
      </c>
      <c r="BS2065" s="17">
        <f>BS2066</f>
        <v>-88610.839999999997</v>
      </c>
      <c r="BT2065" s="17">
        <f>BT2066</f>
        <v>-88610.839999999997</v>
      </c>
      <c r="BU2065" s="17">
        <f t="shared" si="9161"/>
        <v>3517107.1507599996</v>
      </c>
      <c r="BV2065" s="17">
        <f t="shared" si="9162"/>
        <v>3405257.5930000003</v>
      </c>
      <c r="BW2065" s="17">
        <f t="shared" si="9163"/>
        <v>3279483.648</v>
      </c>
      <c r="BX2065" s="17">
        <f>BX2066</f>
        <v>504.73399999999998</v>
      </c>
      <c r="BY2065" s="17">
        <f>BY2066</f>
        <v>14438.424000000001</v>
      </c>
      <c r="BZ2065" s="17">
        <f>BZ2066</f>
        <v>0</v>
      </c>
      <c r="CA2065" s="17">
        <f>CA2066</f>
        <v>815.32399999999996</v>
      </c>
      <c r="CB2065" s="17">
        <f>CB2066</f>
        <v>0</v>
      </c>
      <c r="CC2065" s="17">
        <f>CC2066</f>
        <v>0</v>
      </c>
      <c r="CD2065" s="17">
        <f>CD2066</f>
        <v>0</v>
      </c>
      <c r="CE2065" s="17">
        <f>CE2066</f>
        <v>0</v>
      </c>
      <c r="CF2065" s="17">
        <f>CF2066</f>
        <v>0</v>
      </c>
      <c r="CG2065" s="17">
        <f t="shared" si="9164"/>
        <v>3532050.3087599999</v>
      </c>
      <c r="CH2065" s="17">
        <f t="shared" si="9165"/>
        <v>3406072.9170000004</v>
      </c>
      <c r="CI2065" s="17">
        <f t="shared" si="9166"/>
        <v>3279483.648</v>
      </c>
      <c r="CJ2065" s="17">
        <f>CJ2066</f>
        <v>0</v>
      </c>
      <c r="CK2065" s="32"/>
      <c r="CL2065" s="32">
        <v>99</v>
      </c>
      <c r="CM2065" s="25"/>
      <c r="CN2065" s="25"/>
      <c r="CO2065" s="25"/>
      <c r="CP2065" s="25"/>
      <c r="CQ2065" s="25"/>
      <c r="CR2065" s="25"/>
      <c r="CS2065" s="25"/>
    </row>
    <row r="2066" s="25" customFormat="1">
      <c r="A2066" s="30" t="s">
        <v>733</v>
      </c>
      <c r="B2066" s="30" t="s">
        <v>127</v>
      </c>
      <c r="C2066" s="30" t="s">
        <v>273</v>
      </c>
      <c r="D2066" s="30" t="s">
        <v>459</v>
      </c>
      <c r="E2066" s="30" t="s">
        <v>46</v>
      </c>
      <c r="F2066" s="31" t="s">
        <v>47</v>
      </c>
      <c r="G2066" s="17">
        <v>3026931.6999999997</v>
      </c>
      <c r="H2066" s="17">
        <v>3024196.8999999999</v>
      </c>
      <c r="I2066" s="17">
        <v>3249741</v>
      </c>
      <c r="J2066" s="17">
        <v>15029.299999999999</v>
      </c>
      <c r="K2066" s="17"/>
      <c r="L2066" s="17"/>
      <c r="M2066" s="17">
        <f t="shared" si="9085"/>
        <v>3041960.9999999995</v>
      </c>
      <c r="N2066" s="17">
        <f t="shared" si="9086"/>
        <v>3024196.8999999999</v>
      </c>
      <c r="O2066" s="17">
        <f t="shared" si="9087"/>
        <v>3249741</v>
      </c>
      <c r="P2066" s="17"/>
      <c r="Q2066" s="17"/>
      <c r="R2066" s="17"/>
      <c r="S2066" s="17">
        <f>1260.89876+73039.408</f>
        <v>74300.306759999992</v>
      </c>
      <c r="T2066" s="17">
        <v>26969.66</v>
      </c>
      <c r="U2066" s="17"/>
      <c r="V2066" s="17">
        <v>29742.648000000001</v>
      </c>
      <c r="W2066" s="17"/>
      <c r="X2066" s="17"/>
      <c r="Y2066" s="17">
        <f t="shared" si="9146"/>
        <v>3116261.3067599996</v>
      </c>
      <c r="Z2066" s="17">
        <f t="shared" si="9147"/>
        <v>3051166.5600000001</v>
      </c>
      <c r="AA2066" s="17">
        <f t="shared" si="9148"/>
        <v>3279483.648</v>
      </c>
      <c r="AB2066" s="17"/>
      <c r="AC2066" s="17"/>
      <c r="AD2066" s="17"/>
      <c r="AE2066" s="17">
        <f t="shared" si="9149"/>
        <v>3116261.3067599996</v>
      </c>
      <c r="AF2066" s="17">
        <f t="shared" si="9150"/>
        <v>3051166.5600000001</v>
      </c>
      <c r="AG2066" s="17">
        <f t="shared" si="9151"/>
        <v>3279483.648</v>
      </c>
      <c r="AH2066" s="17"/>
      <c r="AI2066" s="17"/>
      <c r="AJ2066" s="17">
        <v>14357.075999999999</v>
      </c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>
        <f t="shared" si="9152"/>
        <v>3130618.3827599995</v>
      </c>
      <c r="AX2066" s="17">
        <f t="shared" si="9153"/>
        <v>3051166.5600000001</v>
      </c>
      <c r="AY2066" s="17">
        <f t="shared" si="9154"/>
        <v>3279483.648</v>
      </c>
      <c r="AZ2066" s="17"/>
      <c r="BA2066" s="17">
        <f t="shared" si="9155"/>
        <v>3130618.3827599995</v>
      </c>
      <c r="BB2066" s="17">
        <f t="shared" si="9156"/>
        <v>3051166.5600000001</v>
      </c>
      <c r="BC2066" s="17">
        <f t="shared" si="9157"/>
        <v>3279483.648</v>
      </c>
      <c r="BD2066" s="17">
        <v>88936.619999999995</v>
      </c>
      <c r="BE2066" s="17"/>
      <c r="BF2066" s="17">
        <f>235591.319+88610.84</f>
        <v>324202.15899999999</v>
      </c>
      <c r="BG2066" s="17"/>
      <c r="BH2066" s="17"/>
      <c r="BI2066" s="17">
        <v>229287.592</v>
      </c>
      <c r="BJ2066" s="17">
        <f>88610.84+124803.441</f>
        <v>213414.28100000002</v>
      </c>
      <c r="BK2066" s="17"/>
      <c r="BL2066" s="17"/>
      <c r="BM2066" s="17"/>
      <c r="BN2066" s="17">
        <v>88610.839999999997</v>
      </c>
      <c r="BO2066" s="17">
        <f t="shared" si="9158"/>
        <v>3543757.1617599996</v>
      </c>
      <c r="BP2066" s="17">
        <f t="shared" si="9159"/>
        <v>3493868.4330000002</v>
      </c>
      <c r="BQ2066" s="17">
        <f t="shared" si="9160"/>
        <v>3368094.4879999999</v>
      </c>
      <c r="BR2066" s="17">
        <v>-26650.010999999999</v>
      </c>
      <c r="BS2066" s="17">
        <v>-88610.839999999997</v>
      </c>
      <c r="BT2066" s="17">
        <v>-88610.839999999997</v>
      </c>
      <c r="BU2066" s="17">
        <f t="shared" si="9161"/>
        <v>3517107.1507599996</v>
      </c>
      <c r="BV2066" s="17">
        <f t="shared" si="9162"/>
        <v>3405257.5930000003</v>
      </c>
      <c r="BW2066" s="17">
        <f t="shared" si="9163"/>
        <v>3279483.648</v>
      </c>
      <c r="BX2066" s="17">
        <v>504.73399999999998</v>
      </c>
      <c r="BY2066" s="17">
        <v>14438.424000000001</v>
      </c>
      <c r="BZ2066" s="17"/>
      <c r="CA2066" s="17">
        <v>815.32399999999996</v>
      </c>
      <c r="CB2066" s="17"/>
      <c r="CC2066" s="17"/>
      <c r="CD2066" s="17"/>
      <c r="CE2066" s="17"/>
      <c r="CF2066" s="17"/>
      <c r="CG2066" s="17">
        <f t="shared" si="9164"/>
        <v>3532050.3087599999</v>
      </c>
      <c r="CH2066" s="17">
        <f t="shared" si="9165"/>
        <v>3406072.9170000004</v>
      </c>
      <c r="CI2066" s="17">
        <f t="shared" si="9166"/>
        <v>3279483.648</v>
      </c>
      <c r="CJ2066" s="17"/>
      <c r="CK2066" s="32"/>
      <c r="CL2066" s="32">
        <v>79</v>
      </c>
      <c r="CM2066" s="25"/>
      <c r="CN2066" s="25"/>
      <c r="CO2066" s="25"/>
      <c r="CP2066" s="25"/>
      <c r="CQ2066" s="25"/>
      <c r="CR2066" s="25"/>
      <c r="CS2066" s="25"/>
    </row>
    <row r="2067" s="25" customFormat="1">
      <c r="A2067" s="30" t="s">
        <v>733</v>
      </c>
      <c r="B2067" s="30" t="s">
        <v>127</v>
      </c>
      <c r="C2067" s="30" t="s">
        <v>273</v>
      </c>
      <c r="D2067" s="30" t="s">
        <v>786</v>
      </c>
      <c r="E2067" s="35"/>
      <c r="F2067" s="31" t="s">
        <v>787</v>
      </c>
      <c r="G2067" s="17">
        <f>G2068</f>
        <v>52215.800000000003</v>
      </c>
      <c r="H2067" s="17">
        <f>H2068</f>
        <v>52215.800000000003</v>
      </c>
      <c r="I2067" s="17">
        <f>I2068</f>
        <v>52215.800000000003</v>
      </c>
      <c r="J2067" s="17">
        <f>J2068</f>
        <v>1052.3</v>
      </c>
      <c r="K2067" s="17">
        <f>K2068</f>
        <v>0</v>
      </c>
      <c r="L2067" s="17">
        <f>L2068</f>
        <v>0</v>
      </c>
      <c r="M2067" s="17">
        <f t="shared" si="9085"/>
        <v>53268.100000000006</v>
      </c>
      <c r="N2067" s="17">
        <f t="shared" si="9086"/>
        <v>52215.800000000003</v>
      </c>
      <c r="O2067" s="17">
        <f t="shared" si="9087"/>
        <v>52215.800000000003</v>
      </c>
      <c r="P2067" s="17">
        <f>P2068</f>
        <v>0</v>
      </c>
      <c r="Q2067" s="17">
        <f>Q2068</f>
        <v>0</v>
      </c>
      <c r="R2067" s="17">
        <f>R2068</f>
        <v>0</v>
      </c>
      <c r="S2067" s="17">
        <f>S2068</f>
        <v>48933.510689999996</v>
      </c>
      <c r="T2067" s="17">
        <f>T2068</f>
        <v>3084.473</v>
      </c>
      <c r="U2067" s="17">
        <f>U2068</f>
        <v>0</v>
      </c>
      <c r="V2067" s="17">
        <f>V2068</f>
        <v>0</v>
      </c>
      <c r="W2067" s="17">
        <f>W2068</f>
        <v>0</v>
      </c>
      <c r="X2067" s="17">
        <f>X2068</f>
        <v>0</v>
      </c>
      <c r="Y2067" s="17">
        <f t="shared" si="9146"/>
        <v>102201.61069</v>
      </c>
      <c r="Z2067" s="17">
        <f t="shared" si="9147"/>
        <v>55300.273000000001</v>
      </c>
      <c r="AA2067" s="17">
        <f t="shared" si="9148"/>
        <v>52215.800000000003</v>
      </c>
      <c r="AB2067" s="17">
        <f>AB2068</f>
        <v>0</v>
      </c>
      <c r="AC2067" s="17">
        <f>AC2068</f>
        <v>0</v>
      </c>
      <c r="AD2067" s="17">
        <f>AD2068</f>
        <v>0</v>
      </c>
      <c r="AE2067" s="17">
        <f t="shared" si="9149"/>
        <v>102201.61069</v>
      </c>
      <c r="AF2067" s="17">
        <f t="shared" si="9150"/>
        <v>55300.273000000001</v>
      </c>
      <c r="AG2067" s="17">
        <f t="shared" si="9151"/>
        <v>52215.800000000003</v>
      </c>
      <c r="AH2067" s="17">
        <f>AH2068</f>
        <v>0</v>
      </c>
      <c r="AI2067" s="17">
        <f>AI2068</f>
        <v>0</v>
      </c>
      <c r="AJ2067" s="17">
        <f>AJ2068</f>
        <v>0</v>
      </c>
      <c r="AK2067" s="17">
        <f>AK2068</f>
        <v>0</v>
      </c>
      <c r="AL2067" s="17">
        <f>AL2068</f>
        <v>0</v>
      </c>
      <c r="AM2067" s="17">
        <f>AM2068</f>
        <v>0</v>
      </c>
      <c r="AN2067" s="17">
        <f>AN2068</f>
        <v>0</v>
      </c>
      <c r="AO2067" s="17">
        <f>AO2068</f>
        <v>0</v>
      </c>
      <c r="AP2067" s="17">
        <f>AP2068</f>
        <v>0</v>
      </c>
      <c r="AQ2067" s="17">
        <f>AQ2068</f>
        <v>0</v>
      </c>
      <c r="AR2067" s="17">
        <f>AR2068</f>
        <v>0</v>
      </c>
      <c r="AS2067" s="17">
        <f>AS2068</f>
        <v>0</v>
      </c>
      <c r="AT2067" s="17">
        <f>AT2068</f>
        <v>0</v>
      </c>
      <c r="AU2067" s="17">
        <f>AU2068</f>
        <v>0</v>
      </c>
      <c r="AV2067" s="17">
        <f>AV2068</f>
        <v>0</v>
      </c>
      <c r="AW2067" s="17">
        <f t="shared" si="9152"/>
        <v>102201.61069</v>
      </c>
      <c r="AX2067" s="17">
        <f t="shared" si="9153"/>
        <v>55300.273000000001</v>
      </c>
      <c r="AY2067" s="17">
        <f t="shared" si="9154"/>
        <v>52215.800000000003</v>
      </c>
      <c r="AZ2067" s="17">
        <f>AZ2068</f>
        <v>0</v>
      </c>
      <c r="BA2067" s="17">
        <f t="shared" si="9155"/>
        <v>102201.61069</v>
      </c>
      <c r="BB2067" s="17">
        <f t="shared" si="9156"/>
        <v>55300.273000000001</v>
      </c>
      <c r="BC2067" s="17">
        <f t="shared" si="9157"/>
        <v>52215.800000000003</v>
      </c>
      <c r="BD2067" s="17">
        <f>BD2068</f>
        <v>0</v>
      </c>
      <c r="BE2067" s="17">
        <f>BE2068</f>
        <v>0</v>
      </c>
      <c r="BF2067" s="17">
        <f>BF2068</f>
        <v>9310.0220000000008</v>
      </c>
      <c r="BG2067" s="17">
        <f>BG2068</f>
        <v>0</v>
      </c>
      <c r="BH2067" s="17">
        <f>BH2068</f>
        <v>0</v>
      </c>
      <c r="BI2067" s="17">
        <f>BI2068</f>
        <v>0</v>
      </c>
      <c r="BJ2067" s="17">
        <f>BJ2068</f>
        <v>0</v>
      </c>
      <c r="BK2067" s="17">
        <f>BK2068</f>
        <v>0</v>
      </c>
      <c r="BL2067" s="17">
        <f>BL2068</f>
        <v>0</v>
      </c>
      <c r="BM2067" s="17">
        <f>BM2068</f>
        <v>0</v>
      </c>
      <c r="BN2067" s="17">
        <f>BN2068</f>
        <v>0</v>
      </c>
      <c r="BO2067" s="17">
        <f t="shared" si="9158"/>
        <v>111511.63269</v>
      </c>
      <c r="BP2067" s="17">
        <f t="shared" si="9159"/>
        <v>55300.273000000001</v>
      </c>
      <c r="BQ2067" s="17">
        <f t="shared" si="9160"/>
        <v>52215.800000000003</v>
      </c>
      <c r="BR2067" s="17">
        <f>BR2068</f>
        <v>0</v>
      </c>
      <c r="BS2067" s="17">
        <f>BS2068</f>
        <v>0</v>
      </c>
      <c r="BT2067" s="17">
        <f>BT2068</f>
        <v>0</v>
      </c>
      <c r="BU2067" s="17">
        <f t="shared" si="9161"/>
        <v>111511.63269</v>
      </c>
      <c r="BV2067" s="17">
        <f t="shared" si="9162"/>
        <v>55300.273000000001</v>
      </c>
      <c r="BW2067" s="17">
        <f t="shared" si="9163"/>
        <v>52215.800000000003</v>
      </c>
      <c r="BX2067" s="17">
        <f>BX2068</f>
        <v>0</v>
      </c>
      <c r="BY2067" s="17">
        <f>BY2068</f>
        <v>0</v>
      </c>
      <c r="BZ2067" s="17">
        <f>BZ2068</f>
        <v>0</v>
      </c>
      <c r="CA2067" s="17">
        <f>CA2068</f>
        <v>0</v>
      </c>
      <c r="CB2067" s="17">
        <f>CB2068</f>
        <v>0</v>
      </c>
      <c r="CC2067" s="17">
        <f>CC2068</f>
        <v>0</v>
      </c>
      <c r="CD2067" s="17">
        <f>CD2068</f>
        <v>0</v>
      </c>
      <c r="CE2067" s="17">
        <f>CE2068</f>
        <v>0</v>
      </c>
      <c r="CF2067" s="17">
        <f>CF2068</f>
        <v>0</v>
      </c>
      <c r="CG2067" s="17">
        <f t="shared" si="9164"/>
        <v>111511.63269</v>
      </c>
      <c r="CH2067" s="17">
        <f t="shared" si="9165"/>
        <v>55300.273000000001</v>
      </c>
      <c r="CI2067" s="17">
        <f t="shared" si="9166"/>
        <v>52215.800000000003</v>
      </c>
      <c r="CJ2067" s="17">
        <f>CJ2068</f>
        <v>0</v>
      </c>
      <c r="CK2067" s="32"/>
      <c r="CL2067" s="32"/>
      <c r="CM2067" s="25"/>
      <c r="CN2067" s="25"/>
      <c r="CO2067" s="25"/>
      <c r="CP2067" s="25"/>
      <c r="CQ2067" s="25"/>
      <c r="CR2067" s="25"/>
      <c r="CS2067" s="25"/>
    </row>
    <row r="2068" s="25" customFormat="1">
      <c r="A2068" s="30" t="s">
        <v>733</v>
      </c>
      <c r="B2068" s="30" t="s">
        <v>127</v>
      </c>
      <c r="C2068" s="30" t="s">
        <v>273</v>
      </c>
      <c r="D2068" s="30" t="s">
        <v>786</v>
      </c>
      <c r="E2068" s="30" t="s">
        <v>46</v>
      </c>
      <c r="F2068" s="31" t="s">
        <v>47</v>
      </c>
      <c r="G2068" s="17">
        <v>52215.800000000003</v>
      </c>
      <c r="H2068" s="17">
        <v>52215.800000000003</v>
      </c>
      <c r="I2068" s="17">
        <v>52215.800000000003</v>
      </c>
      <c r="J2068" s="17">
        <v>1052.3</v>
      </c>
      <c r="K2068" s="17"/>
      <c r="L2068" s="17"/>
      <c r="M2068" s="17">
        <f t="shared" si="9085"/>
        <v>53268.100000000006</v>
      </c>
      <c r="N2068" s="17">
        <f t="shared" si="9086"/>
        <v>52215.800000000003</v>
      </c>
      <c r="O2068" s="17">
        <f t="shared" si="9087"/>
        <v>52215.800000000003</v>
      </c>
      <c r="P2068" s="17"/>
      <c r="Q2068" s="17"/>
      <c r="R2068" s="17"/>
      <c r="S2068" s="17">
        <f>8565.25169+40368.259</f>
        <v>48933.510689999996</v>
      </c>
      <c r="T2068" s="17">
        <v>3084.473</v>
      </c>
      <c r="U2068" s="17"/>
      <c r="V2068" s="17"/>
      <c r="W2068" s="17"/>
      <c r="X2068" s="17"/>
      <c r="Y2068" s="17">
        <f t="shared" si="9146"/>
        <v>102201.61069</v>
      </c>
      <c r="Z2068" s="17">
        <f t="shared" si="9147"/>
        <v>55300.273000000001</v>
      </c>
      <c r="AA2068" s="17">
        <f t="shared" si="9148"/>
        <v>52215.800000000003</v>
      </c>
      <c r="AB2068" s="17"/>
      <c r="AC2068" s="17"/>
      <c r="AD2068" s="17"/>
      <c r="AE2068" s="17">
        <f t="shared" si="9149"/>
        <v>102201.61069</v>
      </c>
      <c r="AF2068" s="17">
        <f t="shared" si="9150"/>
        <v>55300.273000000001</v>
      </c>
      <c r="AG2068" s="17">
        <f t="shared" si="9151"/>
        <v>52215.800000000003</v>
      </c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>
        <f t="shared" si="9152"/>
        <v>102201.61069</v>
      </c>
      <c r="AX2068" s="17">
        <f t="shared" si="9153"/>
        <v>55300.273000000001</v>
      </c>
      <c r="AY2068" s="17">
        <f t="shared" si="9154"/>
        <v>52215.800000000003</v>
      </c>
      <c r="AZ2068" s="17"/>
      <c r="BA2068" s="17">
        <f t="shared" si="9155"/>
        <v>102201.61069</v>
      </c>
      <c r="BB2068" s="17">
        <f t="shared" si="9156"/>
        <v>55300.273000000001</v>
      </c>
      <c r="BC2068" s="17">
        <f t="shared" si="9157"/>
        <v>52215.800000000003</v>
      </c>
      <c r="BD2068" s="17"/>
      <c r="BE2068" s="17"/>
      <c r="BF2068" s="17">
        <v>9310.0220000000008</v>
      </c>
      <c r="BG2068" s="17"/>
      <c r="BH2068" s="17"/>
      <c r="BI2068" s="17"/>
      <c r="BJ2068" s="17"/>
      <c r="BK2068" s="17"/>
      <c r="BL2068" s="17"/>
      <c r="BM2068" s="17"/>
      <c r="BN2068" s="17"/>
      <c r="BO2068" s="17">
        <f t="shared" si="9158"/>
        <v>111511.63269</v>
      </c>
      <c r="BP2068" s="17">
        <f t="shared" si="9159"/>
        <v>55300.273000000001</v>
      </c>
      <c r="BQ2068" s="17">
        <f t="shared" si="9160"/>
        <v>52215.800000000003</v>
      </c>
      <c r="BR2068" s="17"/>
      <c r="BS2068" s="17"/>
      <c r="BT2068" s="17"/>
      <c r="BU2068" s="17">
        <f t="shared" si="9161"/>
        <v>111511.63269</v>
      </c>
      <c r="BV2068" s="17">
        <f t="shared" si="9162"/>
        <v>55300.273000000001</v>
      </c>
      <c r="BW2068" s="17">
        <f t="shared" si="9163"/>
        <v>52215.800000000003</v>
      </c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>
        <f t="shared" si="9164"/>
        <v>111511.63269</v>
      </c>
      <c r="CH2068" s="17">
        <f t="shared" si="9165"/>
        <v>55300.273000000001</v>
      </c>
      <c r="CI2068" s="17">
        <f t="shared" si="9166"/>
        <v>52215.800000000003</v>
      </c>
      <c r="CJ2068" s="17"/>
      <c r="CK2068" s="32"/>
      <c r="CL2068" s="32">
        <v>78</v>
      </c>
      <c r="CM2068" s="25"/>
      <c r="CN2068" s="25"/>
      <c r="CO2068" s="25"/>
      <c r="CP2068" s="25"/>
      <c r="CQ2068" s="25"/>
      <c r="CR2068" s="25"/>
      <c r="CS2068" s="25"/>
    </row>
    <row r="2069" s="25" customFormat="1">
      <c r="A2069" s="30" t="s">
        <v>733</v>
      </c>
      <c r="B2069" s="30" t="s">
        <v>127</v>
      </c>
      <c r="C2069" s="30" t="s">
        <v>273</v>
      </c>
      <c r="D2069" s="30" t="s">
        <v>788</v>
      </c>
      <c r="E2069" s="35"/>
      <c r="F2069" s="31" t="s">
        <v>789</v>
      </c>
      <c r="G2069" s="17">
        <f>G2070+G2071</f>
        <v>96921.5</v>
      </c>
      <c r="H2069" s="17">
        <f>H2070+H2071</f>
        <v>74791.5</v>
      </c>
      <c r="I2069" s="17">
        <f>I2070+I2071</f>
        <v>70779.800000000003</v>
      </c>
      <c r="J2069" s="17">
        <f>J2070+J2071</f>
        <v>0</v>
      </c>
      <c r="K2069" s="17">
        <f>K2070+K2071</f>
        <v>0</v>
      </c>
      <c r="L2069" s="17">
        <f>L2070+L2071</f>
        <v>0</v>
      </c>
      <c r="M2069" s="17">
        <f t="shared" si="9085"/>
        <v>96921.5</v>
      </c>
      <c r="N2069" s="17">
        <f t="shared" si="9086"/>
        <v>74791.5</v>
      </c>
      <c r="O2069" s="17">
        <f t="shared" si="9087"/>
        <v>70779.800000000003</v>
      </c>
      <c r="P2069" s="17">
        <f>P2070+P2071</f>
        <v>0</v>
      </c>
      <c r="Q2069" s="17">
        <f>Q2070+Q2071</f>
        <v>0</v>
      </c>
      <c r="R2069" s="17">
        <f>R2070+R2071</f>
        <v>0</v>
      </c>
      <c r="S2069" s="17">
        <f>S2070+S2071</f>
        <v>77678.673360000001</v>
      </c>
      <c r="T2069" s="17">
        <f>T2070+T2071</f>
        <v>2986.1010000000001</v>
      </c>
      <c r="U2069" s="17">
        <f>U2070+U2071</f>
        <v>0</v>
      </c>
      <c r="V2069" s="17">
        <f>V2070+V2071</f>
        <v>2943.7660000000001</v>
      </c>
      <c r="W2069" s="17">
        <f>W2070+W2071</f>
        <v>0</v>
      </c>
      <c r="X2069" s="17">
        <f>X2070+X2071</f>
        <v>0</v>
      </c>
      <c r="Y2069" s="17">
        <f t="shared" si="9146"/>
        <v>174600.17336000002</v>
      </c>
      <c r="Z2069" s="17">
        <f t="shared" si="9147"/>
        <v>77777.600999999995</v>
      </c>
      <c r="AA2069" s="17">
        <f t="shared" si="9148"/>
        <v>73723.566000000006</v>
      </c>
      <c r="AB2069" s="17">
        <f>AB2070+AB2071</f>
        <v>0</v>
      </c>
      <c r="AC2069" s="17">
        <f>AC2070+AC2071</f>
        <v>0</v>
      </c>
      <c r="AD2069" s="17">
        <f>AD2070+AD2071</f>
        <v>0</v>
      </c>
      <c r="AE2069" s="17">
        <f t="shared" si="9149"/>
        <v>174600.17336000002</v>
      </c>
      <c r="AF2069" s="17">
        <f t="shared" si="9150"/>
        <v>77777.600999999995</v>
      </c>
      <c r="AG2069" s="17">
        <f t="shared" si="9151"/>
        <v>73723.566000000006</v>
      </c>
      <c r="AH2069" s="17">
        <f>AH2070+AH2071</f>
        <v>0</v>
      </c>
      <c r="AI2069" s="17">
        <f>AI2070+AI2071</f>
        <v>0</v>
      </c>
      <c r="AJ2069" s="17">
        <f>AJ2070+AJ2071</f>
        <v>10000.916999999999</v>
      </c>
      <c r="AK2069" s="17">
        <f>AK2070+AK2071</f>
        <v>0</v>
      </c>
      <c r="AL2069" s="17">
        <f>AL2070+AL2071</f>
        <v>0</v>
      </c>
      <c r="AM2069" s="17">
        <f>AM2070+AM2071</f>
        <v>0</v>
      </c>
      <c r="AN2069" s="17">
        <f>AN2070+AN2071</f>
        <v>0</v>
      </c>
      <c r="AO2069" s="17">
        <f>AO2070+AO2071</f>
        <v>0</v>
      </c>
      <c r="AP2069" s="17">
        <f>AP2070+AP2071</f>
        <v>0</v>
      </c>
      <c r="AQ2069" s="17">
        <f>AQ2070+AQ2071</f>
        <v>0</v>
      </c>
      <c r="AR2069" s="17">
        <f>AR2070+AR2071</f>
        <v>0</v>
      </c>
      <c r="AS2069" s="17">
        <f>AS2070+AS2071</f>
        <v>0</v>
      </c>
      <c r="AT2069" s="17">
        <f>AT2070+AT2071</f>
        <v>0</v>
      </c>
      <c r="AU2069" s="17">
        <f>AU2070+AU2071</f>
        <v>0</v>
      </c>
      <c r="AV2069" s="17">
        <f>AV2070+AV2071</f>
        <v>0</v>
      </c>
      <c r="AW2069" s="17">
        <f t="shared" si="9152"/>
        <v>184601.09036</v>
      </c>
      <c r="AX2069" s="17">
        <f t="shared" si="9153"/>
        <v>77777.600999999995</v>
      </c>
      <c r="AY2069" s="17">
        <f t="shared" si="9154"/>
        <v>73723.566000000006</v>
      </c>
      <c r="AZ2069" s="17">
        <f>AZ2070+AZ2071</f>
        <v>0</v>
      </c>
      <c r="BA2069" s="17">
        <f t="shared" si="9155"/>
        <v>184601.09036</v>
      </c>
      <c r="BB2069" s="17">
        <f t="shared" si="9156"/>
        <v>77777.600999999995</v>
      </c>
      <c r="BC2069" s="17">
        <f t="shared" si="9157"/>
        <v>73723.566000000006</v>
      </c>
      <c r="BD2069" s="17">
        <f>BD2070+BD2071</f>
        <v>0</v>
      </c>
      <c r="BE2069" s="17">
        <f>BE2070+BE2071</f>
        <v>0</v>
      </c>
      <c r="BF2069" s="17">
        <f>BF2070+BF2071</f>
        <v>105462.27499999999</v>
      </c>
      <c r="BG2069" s="17">
        <f>BG2070+BG2071</f>
        <v>0</v>
      </c>
      <c r="BH2069" s="17">
        <f>BH2070+BH2071</f>
        <v>0</v>
      </c>
      <c r="BI2069" s="17">
        <f>BI2070+BI2071</f>
        <v>0</v>
      </c>
      <c r="BJ2069" s="17">
        <f>BJ2070+BJ2071</f>
        <v>79631.125</v>
      </c>
      <c r="BK2069" s="17">
        <f>BK2070+BK2071</f>
        <v>0</v>
      </c>
      <c r="BL2069" s="17">
        <f>BL2070+BL2071</f>
        <v>0</v>
      </c>
      <c r="BM2069" s="17">
        <f>BM2070+BM2071</f>
        <v>0</v>
      </c>
      <c r="BN2069" s="17">
        <f>BN2070+BN2071</f>
        <v>15415</v>
      </c>
      <c r="BO2069" s="17">
        <f t="shared" si="9158"/>
        <v>290063.36536</v>
      </c>
      <c r="BP2069" s="17">
        <f t="shared" si="9159"/>
        <v>157408.726</v>
      </c>
      <c r="BQ2069" s="17">
        <f t="shared" si="9160"/>
        <v>89138.566000000006</v>
      </c>
      <c r="BR2069" s="17">
        <f>BR2070+BR2071</f>
        <v>0</v>
      </c>
      <c r="BS2069" s="17">
        <f>BS2070+BS2071</f>
        <v>-90</v>
      </c>
      <c r="BT2069" s="17">
        <f>BT2070+BT2071</f>
        <v>-90</v>
      </c>
      <c r="BU2069" s="17">
        <f t="shared" si="9161"/>
        <v>290063.36536</v>
      </c>
      <c r="BV2069" s="17">
        <f t="shared" si="9162"/>
        <v>157318.726</v>
      </c>
      <c r="BW2069" s="17">
        <f t="shared" si="9163"/>
        <v>89048.566000000006</v>
      </c>
      <c r="BX2069" s="17">
        <f>BX2070+BX2071</f>
        <v>0</v>
      </c>
      <c r="BY2069" s="17">
        <f>BY2070+BY2071</f>
        <v>0</v>
      </c>
      <c r="BZ2069" s="17">
        <f>BZ2070+BZ2071</f>
        <v>0</v>
      </c>
      <c r="CA2069" s="17">
        <f>CA2070+CA2071</f>
        <v>0</v>
      </c>
      <c r="CB2069" s="17">
        <f>CB2070+CB2071</f>
        <v>0</v>
      </c>
      <c r="CC2069" s="17">
        <f>CC2070+CC2071</f>
        <v>0</v>
      </c>
      <c r="CD2069" s="17">
        <f>CD2070+CD2071</f>
        <v>0</v>
      </c>
      <c r="CE2069" s="17">
        <f>CE2070+CE2071</f>
        <v>0</v>
      </c>
      <c r="CF2069" s="17">
        <f>CF2070+CF2071</f>
        <v>0</v>
      </c>
      <c r="CG2069" s="17">
        <f t="shared" si="9164"/>
        <v>290063.36536</v>
      </c>
      <c r="CH2069" s="17">
        <f t="shared" si="9165"/>
        <v>157318.726</v>
      </c>
      <c r="CI2069" s="17">
        <f t="shared" si="9166"/>
        <v>89048.566000000006</v>
      </c>
      <c r="CJ2069" s="17">
        <f>CJ2070+CJ2071</f>
        <v>0</v>
      </c>
      <c r="CK2069" s="32"/>
      <c r="CL2069" s="32"/>
      <c r="CM2069" s="25"/>
      <c r="CN2069" s="25"/>
      <c r="CO2069" s="25"/>
      <c r="CP2069" s="25"/>
      <c r="CQ2069" s="25"/>
      <c r="CR2069" s="25"/>
      <c r="CS2069" s="25"/>
    </row>
    <row r="2070" s="25" customFormat="1">
      <c r="A2070" s="30" t="s">
        <v>733</v>
      </c>
      <c r="B2070" s="30" t="s">
        <v>127</v>
      </c>
      <c r="C2070" s="30" t="s">
        <v>273</v>
      </c>
      <c r="D2070" s="30" t="s">
        <v>788</v>
      </c>
      <c r="E2070" s="30" t="s">
        <v>46</v>
      </c>
      <c r="F2070" s="31" t="s">
        <v>47</v>
      </c>
      <c r="G2070" s="17">
        <v>96874.5</v>
      </c>
      <c r="H2070" s="17">
        <v>74744.800000000003</v>
      </c>
      <c r="I2070" s="17">
        <v>70733.5</v>
      </c>
      <c r="J2070" s="17"/>
      <c r="K2070" s="17"/>
      <c r="L2070" s="17"/>
      <c r="M2070" s="17">
        <f t="shared" si="9085"/>
        <v>96874.5</v>
      </c>
      <c r="N2070" s="17">
        <f t="shared" si="9086"/>
        <v>74744.800000000003</v>
      </c>
      <c r="O2070" s="17">
        <f t="shared" si="9087"/>
        <v>70733.5</v>
      </c>
      <c r="P2070" s="17"/>
      <c r="Q2070" s="17"/>
      <c r="R2070" s="17"/>
      <c r="S2070" s="17">
        <f>1808.57336+75870.1</f>
        <v>77678.673360000001</v>
      </c>
      <c r="T2070" s="17">
        <v>2986.1010000000001</v>
      </c>
      <c r="U2070" s="17"/>
      <c r="V2070" s="17">
        <v>2943.7660000000001</v>
      </c>
      <c r="W2070" s="17"/>
      <c r="X2070" s="17"/>
      <c r="Y2070" s="17">
        <f t="shared" si="9146"/>
        <v>174553.17336000002</v>
      </c>
      <c r="Z2070" s="17">
        <f t="shared" si="9147"/>
        <v>77730.900999999998</v>
      </c>
      <c r="AA2070" s="17">
        <f t="shared" si="9148"/>
        <v>73677.266000000003</v>
      </c>
      <c r="AB2070" s="17"/>
      <c r="AC2070" s="17"/>
      <c r="AD2070" s="17"/>
      <c r="AE2070" s="17">
        <f t="shared" si="9149"/>
        <v>174553.17336000002</v>
      </c>
      <c r="AF2070" s="17">
        <f t="shared" si="9150"/>
        <v>77730.900999999998</v>
      </c>
      <c r="AG2070" s="17">
        <f t="shared" si="9151"/>
        <v>73677.266000000003</v>
      </c>
      <c r="AH2070" s="17"/>
      <c r="AI2070" s="17"/>
      <c r="AJ2070" s="17">
        <v>10000.916999999999</v>
      </c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>
        <f t="shared" si="9152"/>
        <v>184554.09036</v>
      </c>
      <c r="AX2070" s="17">
        <f t="shared" si="9153"/>
        <v>77730.900999999998</v>
      </c>
      <c r="AY2070" s="17">
        <f t="shared" si="9154"/>
        <v>73677.266000000003</v>
      </c>
      <c r="AZ2070" s="17"/>
      <c r="BA2070" s="17">
        <f t="shared" si="9155"/>
        <v>184554.09036</v>
      </c>
      <c r="BB2070" s="17">
        <f t="shared" si="9156"/>
        <v>77730.900999999998</v>
      </c>
      <c r="BC2070" s="17">
        <f t="shared" si="9157"/>
        <v>73677.266000000003</v>
      </c>
      <c r="BD2070" s="17"/>
      <c r="BE2070" s="17"/>
      <c r="BF2070" s="17">
        <v>105462.27499999999</v>
      </c>
      <c r="BG2070" s="17"/>
      <c r="BH2070" s="17"/>
      <c r="BI2070" s="17"/>
      <c r="BJ2070" s="17">
        <v>79631.125</v>
      </c>
      <c r="BK2070" s="17"/>
      <c r="BL2070" s="17"/>
      <c r="BM2070" s="17"/>
      <c r="BN2070" s="17">
        <v>15415</v>
      </c>
      <c r="BO2070" s="17">
        <f t="shared" si="9158"/>
        <v>290016.36536</v>
      </c>
      <c r="BP2070" s="17">
        <f t="shared" si="9159"/>
        <v>157362.02600000001</v>
      </c>
      <c r="BQ2070" s="17">
        <f t="shared" si="9160"/>
        <v>89092.266000000003</v>
      </c>
      <c r="BR2070" s="17"/>
      <c r="BS2070" s="17">
        <v>-90</v>
      </c>
      <c r="BT2070" s="17">
        <v>-90</v>
      </c>
      <c r="BU2070" s="17">
        <f t="shared" si="9161"/>
        <v>290016.36536</v>
      </c>
      <c r="BV2070" s="17">
        <f t="shared" si="9162"/>
        <v>157272.02600000001</v>
      </c>
      <c r="BW2070" s="17">
        <f t="shared" si="9163"/>
        <v>89002.266000000003</v>
      </c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>
        <f t="shared" si="9164"/>
        <v>290016.36536</v>
      </c>
      <c r="CH2070" s="17">
        <f t="shared" si="9165"/>
        <v>157272.02600000001</v>
      </c>
      <c r="CI2070" s="17">
        <f t="shared" si="9166"/>
        <v>89002.266000000003</v>
      </c>
      <c r="CJ2070" s="17"/>
      <c r="CK2070" s="32"/>
      <c r="CL2070" s="32"/>
      <c r="CM2070" s="25"/>
      <c r="CN2070" s="25"/>
      <c r="CO2070" s="25"/>
      <c r="CP2070" s="25"/>
      <c r="CQ2070" s="25"/>
      <c r="CR2070" s="25"/>
      <c r="CS2070" s="25"/>
    </row>
    <row r="2071" s="25" customFormat="1">
      <c r="A2071" s="30" t="s">
        <v>733</v>
      </c>
      <c r="B2071" s="30" t="s">
        <v>127</v>
      </c>
      <c r="C2071" s="30" t="s">
        <v>273</v>
      </c>
      <c r="D2071" s="30" t="s">
        <v>788</v>
      </c>
      <c r="E2071" s="30" t="s">
        <v>48</v>
      </c>
      <c r="F2071" s="31" t="s">
        <v>49</v>
      </c>
      <c r="G2071" s="17">
        <v>47</v>
      </c>
      <c r="H2071" s="17">
        <v>46.700000000000003</v>
      </c>
      <c r="I2071" s="17">
        <v>46.299999999999997</v>
      </c>
      <c r="J2071" s="17"/>
      <c r="K2071" s="17"/>
      <c r="L2071" s="17"/>
      <c r="M2071" s="17">
        <f t="shared" si="9085"/>
        <v>47</v>
      </c>
      <c r="N2071" s="17">
        <f t="shared" si="9086"/>
        <v>46.700000000000003</v>
      </c>
      <c r="O2071" s="17">
        <f t="shared" si="9087"/>
        <v>46.299999999999997</v>
      </c>
      <c r="P2071" s="17"/>
      <c r="Q2071" s="17"/>
      <c r="R2071" s="17"/>
      <c r="S2071" s="17"/>
      <c r="T2071" s="17"/>
      <c r="U2071" s="17"/>
      <c r="V2071" s="17"/>
      <c r="W2071" s="17"/>
      <c r="X2071" s="17"/>
      <c r="Y2071" s="17">
        <f t="shared" si="9146"/>
        <v>47</v>
      </c>
      <c r="Z2071" s="17">
        <f t="shared" si="9147"/>
        <v>46.700000000000003</v>
      </c>
      <c r="AA2071" s="17">
        <f t="shared" si="9148"/>
        <v>46.299999999999997</v>
      </c>
      <c r="AB2071" s="17"/>
      <c r="AC2071" s="17"/>
      <c r="AD2071" s="17"/>
      <c r="AE2071" s="17">
        <f t="shared" si="9149"/>
        <v>47</v>
      </c>
      <c r="AF2071" s="17">
        <f t="shared" si="9150"/>
        <v>46.700000000000003</v>
      </c>
      <c r="AG2071" s="17">
        <f t="shared" si="9151"/>
        <v>46.299999999999997</v>
      </c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>
        <f t="shared" si="9152"/>
        <v>47</v>
      </c>
      <c r="AX2071" s="17">
        <f t="shared" si="9153"/>
        <v>46.700000000000003</v>
      </c>
      <c r="AY2071" s="17">
        <f t="shared" si="9154"/>
        <v>46.299999999999997</v>
      </c>
      <c r="AZ2071" s="17"/>
      <c r="BA2071" s="17">
        <f t="shared" si="9155"/>
        <v>47</v>
      </c>
      <c r="BB2071" s="17">
        <f t="shared" si="9156"/>
        <v>46.700000000000003</v>
      </c>
      <c r="BC2071" s="17">
        <f t="shared" si="9157"/>
        <v>46.299999999999997</v>
      </c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>
        <f t="shared" si="9158"/>
        <v>47</v>
      </c>
      <c r="BP2071" s="17">
        <f t="shared" si="9159"/>
        <v>46.700000000000003</v>
      </c>
      <c r="BQ2071" s="17">
        <f t="shared" si="9160"/>
        <v>46.299999999999997</v>
      </c>
      <c r="BR2071" s="17"/>
      <c r="BS2071" s="17"/>
      <c r="BT2071" s="17"/>
      <c r="BU2071" s="17">
        <f t="shared" si="9161"/>
        <v>47</v>
      </c>
      <c r="BV2071" s="17">
        <f t="shared" si="9162"/>
        <v>46.700000000000003</v>
      </c>
      <c r="BW2071" s="17">
        <f t="shared" si="9163"/>
        <v>46.299999999999997</v>
      </c>
      <c r="BX2071" s="17"/>
      <c r="BY2071" s="17"/>
      <c r="BZ2071" s="17"/>
      <c r="CA2071" s="17"/>
      <c r="CB2071" s="17"/>
      <c r="CC2071" s="17"/>
      <c r="CD2071" s="17"/>
      <c r="CE2071" s="17"/>
      <c r="CF2071" s="17"/>
      <c r="CG2071" s="17">
        <f t="shared" si="9164"/>
        <v>47</v>
      </c>
      <c r="CH2071" s="17">
        <f t="shared" si="9165"/>
        <v>46.700000000000003</v>
      </c>
      <c r="CI2071" s="17">
        <f t="shared" si="9166"/>
        <v>46.299999999999997</v>
      </c>
      <c r="CJ2071" s="17"/>
      <c r="CK2071" s="32"/>
      <c r="CL2071" s="32"/>
      <c r="CM2071" s="25"/>
      <c r="CN2071" s="25"/>
      <c r="CO2071" s="25"/>
      <c r="CP2071" s="25"/>
      <c r="CQ2071" s="25"/>
      <c r="CR2071" s="25"/>
      <c r="CS2071" s="25"/>
    </row>
    <row r="2072" s="25" customFormat="1">
      <c r="A2072" s="30" t="s">
        <v>733</v>
      </c>
      <c r="B2072" s="30" t="s">
        <v>127</v>
      </c>
      <c r="C2072" s="30" t="s">
        <v>273</v>
      </c>
      <c r="D2072" s="30" t="s">
        <v>790</v>
      </c>
      <c r="E2072" s="35"/>
      <c r="F2072" s="31" t="s">
        <v>791</v>
      </c>
      <c r="G2072" s="17">
        <f>G2073</f>
        <v>182137.20000000001</v>
      </c>
      <c r="H2072" s="17">
        <f>H2073</f>
        <v>182137.20000000001</v>
      </c>
      <c r="I2072" s="17">
        <f>I2073</f>
        <v>182137.20000000001</v>
      </c>
      <c r="J2072" s="17">
        <f>J2073</f>
        <v>0</v>
      </c>
      <c r="K2072" s="17">
        <f>K2073</f>
        <v>0</v>
      </c>
      <c r="L2072" s="17">
        <f>L2073</f>
        <v>0</v>
      </c>
      <c r="M2072" s="17">
        <f t="shared" ref="M2072:M2135" si="9225">G2072+J2072</f>
        <v>182137.20000000001</v>
      </c>
      <c r="N2072" s="17">
        <f t="shared" ref="N2072:N2135" si="9226">H2072+K2072</f>
        <v>182137.20000000001</v>
      </c>
      <c r="O2072" s="17">
        <f t="shared" ref="O2072:O2135" si="9227">I2072+L2072</f>
        <v>182137.20000000001</v>
      </c>
      <c r="P2072" s="17">
        <f>P2073</f>
        <v>0</v>
      </c>
      <c r="Q2072" s="17">
        <f>Q2073</f>
        <v>0</v>
      </c>
      <c r="R2072" s="17">
        <f>R2073</f>
        <v>0</v>
      </c>
      <c r="S2072" s="17">
        <f>S2073</f>
        <v>0</v>
      </c>
      <c r="T2072" s="17">
        <f>T2073</f>
        <v>0</v>
      </c>
      <c r="U2072" s="17">
        <f>U2073</f>
        <v>0</v>
      </c>
      <c r="V2072" s="17">
        <f>V2073</f>
        <v>0</v>
      </c>
      <c r="W2072" s="17">
        <f>W2073</f>
        <v>0</v>
      </c>
      <c r="X2072" s="17">
        <f>X2073</f>
        <v>0</v>
      </c>
      <c r="Y2072" s="17">
        <f t="shared" si="9146"/>
        <v>182137.20000000001</v>
      </c>
      <c r="Z2072" s="17">
        <f t="shared" si="9147"/>
        <v>182137.20000000001</v>
      </c>
      <c r="AA2072" s="17">
        <f t="shared" si="9148"/>
        <v>182137.20000000001</v>
      </c>
      <c r="AB2072" s="17">
        <f>AB2073</f>
        <v>0</v>
      </c>
      <c r="AC2072" s="17">
        <f>AC2073</f>
        <v>0</v>
      </c>
      <c r="AD2072" s="17">
        <f>AD2073</f>
        <v>0</v>
      </c>
      <c r="AE2072" s="17">
        <f t="shared" si="9149"/>
        <v>182137.20000000001</v>
      </c>
      <c r="AF2072" s="17">
        <f t="shared" si="9150"/>
        <v>182137.20000000001</v>
      </c>
      <c r="AG2072" s="17">
        <f t="shared" si="9151"/>
        <v>182137.20000000001</v>
      </c>
      <c r="AH2072" s="17">
        <f>AH2073</f>
        <v>0</v>
      </c>
      <c r="AI2072" s="17">
        <f>AI2073</f>
        <v>0</v>
      </c>
      <c r="AJ2072" s="17">
        <f>AJ2073</f>
        <v>0</v>
      </c>
      <c r="AK2072" s="17">
        <f>AK2073</f>
        <v>0</v>
      </c>
      <c r="AL2072" s="17">
        <f>AL2073</f>
        <v>0</v>
      </c>
      <c r="AM2072" s="17">
        <f>AM2073</f>
        <v>0</v>
      </c>
      <c r="AN2072" s="17">
        <f>AN2073</f>
        <v>0</v>
      </c>
      <c r="AO2072" s="17">
        <f>AO2073</f>
        <v>0</v>
      </c>
      <c r="AP2072" s="17">
        <f>AP2073</f>
        <v>0</v>
      </c>
      <c r="AQ2072" s="17">
        <f>AQ2073</f>
        <v>0</v>
      </c>
      <c r="AR2072" s="17">
        <f>AR2073</f>
        <v>0</v>
      </c>
      <c r="AS2072" s="17">
        <f>AS2073</f>
        <v>0</v>
      </c>
      <c r="AT2072" s="17">
        <f>AT2073</f>
        <v>0</v>
      </c>
      <c r="AU2072" s="17">
        <f>AU2073</f>
        <v>0</v>
      </c>
      <c r="AV2072" s="17">
        <f>AV2073</f>
        <v>0</v>
      </c>
      <c r="AW2072" s="17">
        <f t="shared" si="9152"/>
        <v>182137.20000000001</v>
      </c>
      <c r="AX2072" s="17">
        <f t="shared" si="9153"/>
        <v>182137.20000000001</v>
      </c>
      <c r="AY2072" s="17">
        <f t="shared" si="9154"/>
        <v>182137.20000000001</v>
      </c>
      <c r="AZ2072" s="17">
        <f>AZ2073</f>
        <v>0</v>
      </c>
      <c r="BA2072" s="17">
        <f t="shared" si="9155"/>
        <v>182137.20000000001</v>
      </c>
      <c r="BB2072" s="17">
        <f t="shared" si="9156"/>
        <v>182137.20000000001</v>
      </c>
      <c r="BC2072" s="17">
        <f t="shared" si="9157"/>
        <v>182137.20000000001</v>
      </c>
      <c r="BD2072" s="17">
        <f>BD2073</f>
        <v>0</v>
      </c>
      <c r="BE2072" s="17">
        <f>BE2073</f>
        <v>0</v>
      </c>
      <c r="BF2072" s="17">
        <f>BF2073</f>
        <v>0</v>
      </c>
      <c r="BG2072" s="17">
        <f>BG2073</f>
        <v>0</v>
      </c>
      <c r="BH2072" s="17">
        <f>BH2073</f>
        <v>0</v>
      </c>
      <c r="BI2072" s="17">
        <f>BI2073</f>
        <v>0</v>
      </c>
      <c r="BJ2072" s="17">
        <f>BJ2073</f>
        <v>0</v>
      </c>
      <c r="BK2072" s="17">
        <f>BK2073</f>
        <v>0</v>
      </c>
      <c r="BL2072" s="17">
        <f>BL2073</f>
        <v>0</v>
      </c>
      <c r="BM2072" s="17">
        <f>BM2073</f>
        <v>0</v>
      </c>
      <c r="BN2072" s="17">
        <f>BN2073</f>
        <v>0</v>
      </c>
      <c r="BO2072" s="17">
        <f t="shared" si="9158"/>
        <v>182137.20000000001</v>
      </c>
      <c r="BP2072" s="17">
        <f t="shared" si="9159"/>
        <v>182137.20000000001</v>
      </c>
      <c r="BQ2072" s="17">
        <f t="shared" si="9160"/>
        <v>182137.20000000001</v>
      </c>
      <c r="BR2072" s="17">
        <f>BR2073</f>
        <v>0</v>
      </c>
      <c r="BS2072" s="17">
        <f>BS2073</f>
        <v>0</v>
      </c>
      <c r="BT2072" s="17">
        <f>BT2073</f>
        <v>0</v>
      </c>
      <c r="BU2072" s="17">
        <f t="shared" si="9161"/>
        <v>182137.20000000001</v>
      </c>
      <c r="BV2072" s="17">
        <f t="shared" si="9162"/>
        <v>182137.20000000001</v>
      </c>
      <c r="BW2072" s="17">
        <f t="shared" si="9163"/>
        <v>182137.20000000001</v>
      </c>
      <c r="BX2072" s="17">
        <f>BX2073</f>
        <v>0</v>
      </c>
      <c r="BY2072" s="17">
        <f>BY2073</f>
        <v>0</v>
      </c>
      <c r="BZ2072" s="17">
        <f>BZ2073</f>
        <v>0</v>
      </c>
      <c r="CA2072" s="17">
        <f>CA2073</f>
        <v>0</v>
      </c>
      <c r="CB2072" s="17">
        <f>CB2073</f>
        <v>0</v>
      </c>
      <c r="CC2072" s="17">
        <f>CC2073</f>
        <v>0</v>
      </c>
      <c r="CD2072" s="17">
        <f>CD2073</f>
        <v>0</v>
      </c>
      <c r="CE2072" s="17">
        <f>CE2073</f>
        <v>0</v>
      </c>
      <c r="CF2072" s="17">
        <f>CF2073</f>
        <v>0</v>
      </c>
      <c r="CG2072" s="17">
        <f t="shared" si="9164"/>
        <v>182137.20000000001</v>
      </c>
      <c r="CH2072" s="17">
        <f t="shared" si="9165"/>
        <v>182137.20000000001</v>
      </c>
      <c r="CI2072" s="17">
        <f t="shared" si="9166"/>
        <v>182137.20000000001</v>
      </c>
      <c r="CJ2072" s="17">
        <f>CJ2073</f>
        <v>0</v>
      </c>
      <c r="CK2072" s="32"/>
      <c r="CL2072" s="32"/>
      <c r="CM2072" s="25"/>
      <c r="CN2072" s="25"/>
      <c r="CO2072" s="25"/>
      <c r="CP2072" s="25"/>
      <c r="CQ2072" s="25"/>
      <c r="CR2072" s="25"/>
      <c r="CS2072" s="25"/>
    </row>
    <row r="2073" s="25" customFormat="1">
      <c r="A2073" s="30" t="s">
        <v>733</v>
      </c>
      <c r="B2073" s="30" t="s">
        <v>127</v>
      </c>
      <c r="C2073" s="30" t="s">
        <v>273</v>
      </c>
      <c r="D2073" s="30" t="s">
        <v>790</v>
      </c>
      <c r="E2073" s="30" t="s">
        <v>46</v>
      </c>
      <c r="F2073" s="31" t="s">
        <v>47</v>
      </c>
      <c r="G2073" s="17">
        <v>182137.20000000001</v>
      </c>
      <c r="H2073" s="17">
        <v>182137.20000000001</v>
      </c>
      <c r="I2073" s="17">
        <v>182137.20000000001</v>
      </c>
      <c r="J2073" s="17"/>
      <c r="K2073" s="17"/>
      <c r="L2073" s="17"/>
      <c r="M2073" s="17">
        <f t="shared" si="9225"/>
        <v>182137.20000000001</v>
      </c>
      <c r="N2073" s="17">
        <f t="shared" si="9226"/>
        <v>182137.20000000001</v>
      </c>
      <c r="O2073" s="17">
        <f t="shared" si="9227"/>
        <v>182137.20000000001</v>
      </c>
      <c r="P2073" s="17"/>
      <c r="Q2073" s="17"/>
      <c r="R2073" s="17"/>
      <c r="S2073" s="17"/>
      <c r="T2073" s="17"/>
      <c r="U2073" s="17"/>
      <c r="V2073" s="17"/>
      <c r="W2073" s="17"/>
      <c r="X2073" s="17"/>
      <c r="Y2073" s="17">
        <f t="shared" si="9146"/>
        <v>182137.20000000001</v>
      </c>
      <c r="Z2073" s="17">
        <f t="shared" si="9147"/>
        <v>182137.20000000001</v>
      </c>
      <c r="AA2073" s="17">
        <f t="shared" si="9148"/>
        <v>182137.20000000001</v>
      </c>
      <c r="AB2073" s="17"/>
      <c r="AC2073" s="17"/>
      <c r="AD2073" s="17"/>
      <c r="AE2073" s="17">
        <f t="shared" si="9149"/>
        <v>182137.20000000001</v>
      </c>
      <c r="AF2073" s="17">
        <f t="shared" si="9150"/>
        <v>182137.20000000001</v>
      </c>
      <c r="AG2073" s="17">
        <f t="shared" si="9151"/>
        <v>182137.20000000001</v>
      </c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>
        <f t="shared" si="9152"/>
        <v>182137.20000000001</v>
      </c>
      <c r="AX2073" s="17">
        <f t="shared" si="9153"/>
        <v>182137.20000000001</v>
      </c>
      <c r="AY2073" s="17">
        <f t="shared" si="9154"/>
        <v>182137.20000000001</v>
      </c>
      <c r="AZ2073" s="17"/>
      <c r="BA2073" s="17">
        <f t="shared" si="9155"/>
        <v>182137.20000000001</v>
      </c>
      <c r="BB2073" s="17">
        <f t="shared" si="9156"/>
        <v>182137.20000000001</v>
      </c>
      <c r="BC2073" s="17">
        <f t="shared" si="9157"/>
        <v>182137.20000000001</v>
      </c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>
        <f t="shared" si="9158"/>
        <v>182137.20000000001</v>
      </c>
      <c r="BP2073" s="17">
        <f t="shared" si="9159"/>
        <v>182137.20000000001</v>
      </c>
      <c r="BQ2073" s="17">
        <f t="shared" si="9160"/>
        <v>182137.20000000001</v>
      </c>
      <c r="BR2073" s="17"/>
      <c r="BS2073" s="17"/>
      <c r="BT2073" s="17"/>
      <c r="BU2073" s="17">
        <f t="shared" si="9161"/>
        <v>182137.20000000001</v>
      </c>
      <c r="BV2073" s="17">
        <f t="shared" si="9162"/>
        <v>182137.20000000001</v>
      </c>
      <c r="BW2073" s="17">
        <f t="shared" si="9163"/>
        <v>182137.20000000001</v>
      </c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>
        <f t="shared" si="9164"/>
        <v>182137.20000000001</v>
      </c>
      <c r="CH2073" s="17">
        <f t="shared" si="9165"/>
        <v>182137.20000000001</v>
      </c>
      <c r="CI2073" s="17">
        <f t="shared" si="9166"/>
        <v>182137.20000000001</v>
      </c>
      <c r="CJ2073" s="17"/>
      <c r="CK2073" s="32"/>
      <c r="CL2073" s="32"/>
      <c r="CM2073" s="25"/>
      <c r="CN2073" s="25"/>
      <c r="CO2073" s="25"/>
      <c r="CP2073" s="25"/>
      <c r="CQ2073" s="25"/>
      <c r="CR2073" s="25"/>
      <c r="CS2073" s="25"/>
    </row>
    <row r="2074" s="25" customFormat="1">
      <c r="A2074" s="30" t="s">
        <v>733</v>
      </c>
      <c r="B2074" s="30" t="s">
        <v>127</v>
      </c>
      <c r="C2074" s="30" t="s">
        <v>273</v>
      </c>
      <c r="D2074" s="30" t="s">
        <v>792</v>
      </c>
      <c r="E2074" s="35"/>
      <c r="F2074" s="31" t="s">
        <v>793</v>
      </c>
      <c r="G2074" s="17">
        <f>G2075</f>
        <v>123891.8</v>
      </c>
      <c r="H2074" s="17">
        <f>H2075</f>
        <v>86919.100000000006</v>
      </c>
      <c r="I2074" s="17">
        <f>I2075</f>
        <v>126375</v>
      </c>
      <c r="J2074" s="17">
        <f>J2075</f>
        <v>0</v>
      </c>
      <c r="K2074" s="17">
        <f>K2075</f>
        <v>0</v>
      </c>
      <c r="L2074" s="17">
        <f>L2075</f>
        <v>0</v>
      </c>
      <c r="M2074" s="17">
        <f t="shared" si="9225"/>
        <v>123891.8</v>
      </c>
      <c r="N2074" s="17">
        <f t="shared" si="9226"/>
        <v>86919.100000000006</v>
      </c>
      <c r="O2074" s="17">
        <f t="shared" si="9227"/>
        <v>126375</v>
      </c>
      <c r="P2074" s="17">
        <f>P2075</f>
        <v>0</v>
      </c>
      <c r="Q2074" s="17">
        <f>Q2075</f>
        <v>0</v>
      </c>
      <c r="R2074" s="17">
        <f>R2075</f>
        <v>0</v>
      </c>
      <c r="S2074" s="17">
        <f>S2075</f>
        <v>49360.750480000002</v>
      </c>
      <c r="T2074" s="17">
        <f>T2075</f>
        <v>0</v>
      </c>
      <c r="U2074" s="17">
        <f>U2075</f>
        <v>0</v>
      </c>
      <c r="V2074" s="17">
        <f>V2075</f>
        <v>0</v>
      </c>
      <c r="W2074" s="17">
        <f>W2075</f>
        <v>0</v>
      </c>
      <c r="X2074" s="17">
        <f>X2075</f>
        <v>0</v>
      </c>
      <c r="Y2074" s="17">
        <f t="shared" si="9146"/>
        <v>173252.55048000001</v>
      </c>
      <c r="Z2074" s="17">
        <f t="shared" si="9147"/>
        <v>86919.100000000006</v>
      </c>
      <c r="AA2074" s="17">
        <f t="shared" si="9148"/>
        <v>126375</v>
      </c>
      <c r="AB2074" s="17">
        <f>AB2075</f>
        <v>0</v>
      </c>
      <c r="AC2074" s="17">
        <f>AC2075</f>
        <v>0</v>
      </c>
      <c r="AD2074" s="17">
        <f>AD2075</f>
        <v>0</v>
      </c>
      <c r="AE2074" s="17">
        <f t="shared" si="9149"/>
        <v>173252.55048000001</v>
      </c>
      <c r="AF2074" s="17">
        <f t="shared" si="9150"/>
        <v>86919.100000000006</v>
      </c>
      <c r="AG2074" s="17">
        <f t="shared" si="9151"/>
        <v>126375</v>
      </c>
      <c r="AH2074" s="17">
        <f>AH2075</f>
        <v>0</v>
      </c>
      <c r="AI2074" s="17">
        <f>AI2075</f>
        <v>0</v>
      </c>
      <c r="AJ2074" s="17">
        <f>AJ2075</f>
        <v>0</v>
      </c>
      <c r="AK2074" s="17">
        <f>AK2075</f>
        <v>0</v>
      </c>
      <c r="AL2074" s="17">
        <f>AL2075</f>
        <v>0</v>
      </c>
      <c r="AM2074" s="17">
        <f>AM2075</f>
        <v>0</v>
      </c>
      <c r="AN2074" s="17">
        <f>AN2075</f>
        <v>0</v>
      </c>
      <c r="AO2074" s="17">
        <f>AO2075</f>
        <v>0</v>
      </c>
      <c r="AP2074" s="17">
        <f>AP2075</f>
        <v>0</v>
      </c>
      <c r="AQ2074" s="17">
        <f>AQ2075</f>
        <v>0</v>
      </c>
      <c r="AR2074" s="17">
        <f>AR2075</f>
        <v>0</v>
      </c>
      <c r="AS2074" s="17">
        <f>AS2075</f>
        <v>0</v>
      </c>
      <c r="AT2074" s="17">
        <f>AT2075</f>
        <v>0</v>
      </c>
      <c r="AU2074" s="17">
        <f>AU2075</f>
        <v>0</v>
      </c>
      <c r="AV2074" s="17">
        <f>AV2075</f>
        <v>0</v>
      </c>
      <c r="AW2074" s="17">
        <f t="shared" si="9152"/>
        <v>173252.55048000001</v>
      </c>
      <c r="AX2074" s="17">
        <f t="shared" si="9153"/>
        <v>86919.100000000006</v>
      </c>
      <c r="AY2074" s="17">
        <f t="shared" si="9154"/>
        <v>126375</v>
      </c>
      <c r="AZ2074" s="17">
        <f>AZ2075</f>
        <v>0</v>
      </c>
      <c r="BA2074" s="17">
        <f t="shared" si="9155"/>
        <v>173252.55048000001</v>
      </c>
      <c r="BB2074" s="17">
        <f t="shared" si="9156"/>
        <v>86919.100000000006</v>
      </c>
      <c r="BC2074" s="17">
        <f t="shared" si="9157"/>
        <v>126375</v>
      </c>
      <c r="BD2074" s="17">
        <f>BD2075</f>
        <v>0</v>
      </c>
      <c r="BE2074" s="17">
        <f>BE2075</f>
        <v>0</v>
      </c>
      <c r="BF2074" s="17">
        <f>BF2075</f>
        <v>-302.40699999999998</v>
      </c>
      <c r="BG2074" s="17">
        <f>BG2075</f>
        <v>0</v>
      </c>
      <c r="BH2074" s="17">
        <f>BH2075</f>
        <v>0</v>
      </c>
      <c r="BI2074" s="17">
        <f>BI2075</f>
        <v>-425.59199999999998</v>
      </c>
      <c r="BJ2074" s="17">
        <f>BJ2075</f>
        <v>0</v>
      </c>
      <c r="BK2074" s="17">
        <f>BK2075</f>
        <v>0</v>
      </c>
      <c r="BL2074" s="17">
        <f>BL2075</f>
        <v>0</v>
      </c>
      <c r="BM2074" s="17">
        <f>BM2075</f>
        <v>0</v>
      </c>
      <c r="BN2074" s="17">
        <f>BN2075</f>
        <v>0</v>
      </c>
      <c r="BO2074" s="17">
        <f t="shared" si="9158"/>
        <v>172950.14348</v>
      </c>
      <c r="BP2074" s="17">
        <f t="shared" si="9159"/>
        <v>86493.508000000002</v>
      </c>
      <c r="BQ2074" s="17">
        <f t="shared" si="9160"/>
        <v>126375</v>
      </c>
      <c r="BR2074" s="17">
        <f>BR2075</f>
        <v>0</v>
      </c>
      <c r="BS2074" s="17">
        <f>BS2075</f>
        <v>0</v>
      </c>
      <c r="BT2074" s="17">
        <f>BT2075</f>
        <v>0</v>
      </c>
      <c r="BU2074" s="17">
        <f t="shared" si="9161"/>
        <v>172950.14348</v>
      </c>
      <c r="BV2074" s="17">
        <f t="shared" si="9162"/>
        <v>86493.508000000002</v>
      </c>
      <c r="BW2074" s="17">
        <f t="shared" si="9163"/>
        <v>126375</v>
      </c>
      <c r="BX2074" s="17">
        <f>BX2075</f>
        <v>-504.73399999999998</v>
      </c>
      <c r="BY2074" s="17">
        <f>BY2075</f>
        <v>-330.04500000000002</v>
      </c>
      <c r="BZ2074" s="17">
        <f>BZ2075</f>
        <v>0</v>
      </c>
      <c r="CA2074" s="17">
        <f>CA2075</f>
        <v>-815.32399999999996</v>
      </c>
      <c r="CB2074" s="17">
        <f>CB2075</f>
        <v>0</v>
      </c>
      <c r="CC2074" s="17">
        <f>CC2075</f>
        <v>0</v>
      </c>
      <c r="CD2074" s="17">
        <f>CD2075</f>
        <v>0</v>
      </c>
      <c r="CE2074" s="17">
        <f>CE2075</f>
        <v>0</v>
      </c>
      <c r="CF2074" s="17">
        <f>CF2075</f>
        <v>0</v>
      </c>
      <c r="CG2074" s="17">
        <f t="shared" si="9164"/>
        <v>172115.36447999999</v>
      </c>
      <c r="CH2074" s="17">
        <f t="shared" si="9165"/>
        <v>85678.184000000008</v>
      </c>
      <c r="CI2074" s="17">
        <f t="shared" si="9166"/>
        <v>126375</v>
      </c>
      <c r="CJ2074" s="17">
        <f>CJ2075</f>
        <v>0</v>
      </c>
      <c r="CK2074" s="32"/>
      <c r="CL2074" s="32"/>
      <c r="CM2074" s="25"/>
      <c r="CN2074" s="25"/>
      <c r="CO2074" s="25"/>
      <c r="CP2074" s="25"/>
      <c r="CQ2074" s="25"/>
      <c r="CR2074" s="25"/>
      <c r="CS2074" s="25"/>
    </row>
    <row r="2075" s="25" customFormat="1">
      <c r="A2075" s="30" t="s">
        <v>733</v>
      </c>
      <c r="B2075" s="30" t="s">
        <v>127</v>
      </c>
      <c r="C2075" s="30" t="s">
        <v>273</v>
      </c>
      <c r="D2075" s="30" t="s">
        <v>792</v>
      </c>
      <c r="E2075" s="30" t="s">
        <v>46</v>
      </c>
      <c r="F2075" s="31" t="s">
        <v>47</v>
      </c>
      <c r="G2075" s="17">
        <v>123891.8</v>
      </c>
      <c r="H2075" s="17">
        <v>86919.100000000006</v>
      </c>
      <c r="I2075" s="17">
        <v>126375</v>
      </c>
      <c r="J2075" s="17"/>
      <c r="K2075" s="17"/>
      <c r="L2075" s="17"/>
      <c r="M2075" s="17">
        <f t="shared" si="9225"/>
        <v>123891.8</v>
      </c>
      <c r="N2075" s="17">
        <f t="shared" si="9226"/>
        <v>86919.100000000006</v>
      </c>
      <c r="O2075" s="17">
        <f t="shared" si="9227"/>
        <v>126375</v>
      </c>
      <c r="P2075" s="17"/>
      <c r="Q2075" s="17"/>
      <c r="R2075" s="17"/>
      <c r="S2075" s="17">
        <v>49360.750480000002</v>
      </c>
      <c r="T2075" s="17"/>
      <c r="U2075" s="17"/>
      <c r="V2075" s="17"/>
      <c r="W2075" s="17"/>
      <c r="X2075" s="17"/>
      <c r="Y2075" s="17">
        <f t="shared" si="9146"/>
        <v>173252.55048000001</v>
      </c>
      <c r="Z2075" s="17">
        <f t="shared" si="9147"/>
        <v>86919.100000000006</v>
      </c>
      <c r="AA2075" s="17">
        <f t="shared" si="9148"/>
        <v>126375</v>
      </c>
      <c r="AB2075" s="17"/>
      <c r="AC2075" s="17"/>
      <c r="AD2075" s="17"/>
      <c r="AE2075" s="17">
        <f t="shared" si="9149"/>
        <v>173252.55048000001</v>
      </c>
      <c r="AF2075" s="17">
        <f t="shared" si="9150"/>
        <v>86919.100000000006</v>
      </c>
      <c r="AG2075" s="17">
        <f t="shared" si="9151"/>
        <v>126375</v>
      </c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>
        <f t="shared" si="9152"/>
        <v>173252.55048000001</v>
      </c>
      <c r="AX2075" s="17">
        <f t="shared" si="9153"/>
        <v>86919.100000000006</v>
      </c>
      <c r="AY2075" s="17">
        <f t="shared" si="9154"/>
        <v>126375</v>
      </c>
      <c r="AZ2075" s="17"/>
      <c r="BA2075" s="17">
        <f t="shared" si="9155"/>
        <v>173252.55048000001</v>
      </c>
      <c r="BB2075" s="17">
        <f t="shared" si="9156"/>
        <v>86919.100000000006</v>
      </c>
      <c r="BC2075" s="17">
        <f t="shared" si="9157"/>
        <v>126375</v>
      </c>
      <c r="BD2075" s="17"/>
      <c r="BE2075" s="17"/>
      <c r="BF2075" s="17">
        <v>-302.40699999999998</v>
      </c>
      <c r="BG2075" s="17"/>
      <c r="BH2075" s="17"/>
      <c r="BI2075" s="17">
        <v>-425.59199999999998</v>
      </c>
      <c r="BJ2075" s="17"/>
      <c r="BK2075" s="17"/>
      <c r="BL2075" s="17"/>
      <c r="BM2075" s="17"/>
      <c r="BN2075" s="17"/>
      <c r="BO2075" s="17">
        <f t="shared" si="9158"/>
        <v>172950.14348</v>
      </c>
      <c r="BP2075" s="17">
        <f t="shared" si="9159"/>
        <v>86493.508000000002</v>
      </c>
      <c r="BQ2075" s="17">
        <f t="shared" si="9160"/>
        <v>126375</v>
      </c>
      <c r="BR2075" s="17"/>
      <c r="BS2075" s="17"/>
      <c r="BT2075" s="17"/>
      <c r="BU2075" s="17">
        <f t="shared" si="9161"/>
        <v>172950.14348</v>
      </c>
      <c r="BV2075" s="17">
        <f t="shared" si="9162"/>
        <v>86493.508000000002</v>
      </c>
      <c r="BW2075" s="17">
        <f t="shared" si="9163"/>
        <v>126375</v>
      </c>
      <c r="BX2075" s="17">
        <v>-504.73399999999998</v>
      </c>
      <c r="BY2075" s="17">
        <v>-330.04500000000002</v>
      </c>
      <c r="BZ2075" s="17"/>
      <c r="CA2075" s="17">
        <v>-815.32399999999996</v>
      </c>
      <c r="CB2075" s="17"/>
      <c r="CC2075" s="17"/>
      <c r="CD2075" s="17"/>
      <c r="CE2075" s="17"/>
      <c r="CF2075" s="17"/>
      <c r="CG2075" s="17">
        <f t="shared" si="9164"/>
        <v>172115.36447999999</v>
      </c>
      <c r="CH2075" s="17">
        <f t="shared" si="9165"/>
        <v>85678.184000000008</v>
      </c>
      <c r="CI2075" s="17">
        <f t="shared" si="9166"/>
        <v>126375</v>
      </c>
      <c r="CJ2075" s="17"/>
      <c r="CK2075" s="32"/>
      <c r="CL2075" s="32"/>
      <c r="CM2075" s="25"/>
      <c r="CN2075" s="25"/>
      <c r="CO2075" s="25"/>
      <c r="CP2075" s="25"/>
      <c r="CQ2075" s="25"/>
      <c r="CR2075" s="25"/>
      <c r="CS2075" s="25"/>
    </row>
    <row r="2076" s="25" customFormat="1">
      <c r="A2076" s="30" t="s">
        <v>733</v>
      </c>
      <c r="B2076" s="30" t="s">
        <v>127</v>
      </c>
      <c r="C2076" s="30" t="s">
        <v>273</v>
      </c>
      <c r="D2076" s="30" t="s">
        <v>794</v>
      </c>
      <c r="E2076" s="35"/>
      <c r="F2076" s="31" t="s">
        <v>61</v>
      </c>
      <c r="G2076" s="17">
        <f>G2077+G2078+G2079</f>
        <v>65157.800000000003</v>
      </c>
      <c r="H2076" s="17">
        <f>H2077+H2078+H2079</f>
        <v>66925.300000000003</v>
      </c>
      <c r="I2076" s="17">
        <f>I2077+I2078+I2079</f>
        <v>66925.300000000003</v>
      </c>
      <c r="J2076" s="17">
        <f>J2077+J2078+J2079</f>
        <v>0</v>
      </c>
      <c r="K2076" s="17">
        <f>K2077+K2078+K2079</f>
        <v>0</v>
      </c>
      <c r="L2076" s="17">
        <f>L2077+L2078+L2079</f>
        <v>0</v>
      </c>
      <c r="M2076" s="17">
        <f t="shared" si="9225"/>
        <v>65157.800000000003</v>
      </c>
      <c r="N2076" s="17">
        <f t="shared" si="9226"/>
        <v>66925.300000000003</v>
      </c>
      <c r="O2076" s="17">
        <f t="shared" si="9227"/>
        <v>66925.300000000003</v>
      </c>
      <c r="P2076" s="17">
        <f>P2077+P2078+P2079</f>
        <v>14730.200000000001</v>
      </c>
      <c r="Q2076" s="17">
        <f>Q2077+Q2078+Q2079</f>
        <v>0</v>
      </c>
      <c r="R2076" s="17">
        <f>R2077+R2078+R2079</f>
        <v>0</v>
      </c>
      <c r="S2076" s="17">
        <f>S2077+S2078+S2079</f>
        <v>0</v>
      </c>
      <c r="T2076" s="17">
        <f>T2077+T2078+T2079</f>
        <v>18661.099999999999</v>
      </c>
      <c r="U2076" s="17">
        <f>U2077+U2078+U2079</f>
        <v>0</v>
      </c>
      <c r="V2076" s="17">
        <f>V2077+V2078+V2079</f>
        <v>18661.099999999999</v>
      </c>
      <c r="W2076" s="17">
        <f>W2077+W2078+W2079</f>
        <v>0</v>
      </c>
      <c r="X2076" s="17">
        <f>X2077+X2078+X2079</f>
        <v>0</v>
      </c>
      <c r="Y2076" s="17">
        <f t="shared" si="9146"/>
        <v>79888</v>
      </c>
      <c r="Z2076" s="17">
        <f t="shared" si="9147"/>
        <v>85586.399999999994</v>
      </c>
      <c r="AA2076" s="17">
        <f t="shared" si="9148"/>
        <v>85586.399999999994</v>
      </c>
      <c r="AB2076" s="17">
        <f>AB2077+AB2078+AB2079</f>
        <v>0</v>
      </c>
      <c r="AC2076" s="17">
        <f>AC2077+AC2078+AC2079</f>
        <v>0</v>
      </c>
      <c r="AD2076" s="17">
        <f>AD2077+AD2078+AD2079</f>
        <v>0</v>
      </c>
      <c r="AE2076" s="17">
        <f t="shared" si="9149"/>
        <v>79888</v>
      </c>
      <c r="AF2076" s="17">
        <f t="shared" si="9150"/>
        <v>85586.399999999994</v>
      </c>
      <c r="AG2076" s="17">
        <f t="shared" si="9151"/>
        <v>85586.399999999994</v>
      </c>
      <c r="AH2076" s="17">
        <f>AH2077+AH2078+AH2079</f>
        <v>0</v>
      </c>
      <c r="AI2076" s="17">
        <f>AI2077+AI2078+AI2079</f>
        <v>0</v>
      </c>
      <c r="AJ2076" s="17">
        <f>AJ2077+AJ2078+AJ2079</f>
        <v>4029</v>
      </c>
      <c r="AK2076" s="17">
        <f>AK2077+AK2078+AK2079</f>
        <v>0</v>
      </c>
      <c r="AL2076" s="17">
        <f>AL2077+AL2078+AL2079</f>
        <v>0</v>
      </c>
      <c r="AM2076" s="17">
        <f>AM2077+AM2078+AM2079</f>
        <v>4960</v>
      </c>
      <c r="AN2076" s="17">
        <f>AN2077+AN2078+AN2079</f>
        <v>0</v>
      </c>
      <c r="AO2076" s="17">
        <f>AO2077+AO2078+AO2079</f>
        <v>0</v>
      </c>
      <c r="AP2076" s="17">
        <f>AP2077+AP2078+AP2079</f>
        <v>0</v>
      </c>
      <c r="AQ2076" s="17">
        <f>AQ2077+AQ2078+AQ2079</f>
        <v>0</v>
      </c>
      <c r="AR2076" s="17">
        <f>AR2077+AR2078+AR2079</f>
        <v>0</v>
      </c>
      <c r="AS2076" s="17">
        <f>AS2077+AS2078+AS2079</f>
        <v>0</v>
      </c>
      <c r="AT2076" s="17">
        <f>AT2077+AT2078+AT2079</f>
        <v>4960</v>
      </c>
      <c r="AU2076" s="17">
        <f>AU2077+AU2078+AU2079</f>
        <v>0</v>
      </c>
      <c r="AV2076" s="17">
        <f>AV2077+AV2078+AV2079</f>
        <v>0</v>
      </c>
      <c r="AW2076" s="17">
        <f t="shared" si="9152"/>
        <v>83917</v>
      </c>
      <c r="AX2076" s="17">
        <f t="shared" si="9153"/>
        <v>90546.399999999994</v>
      </c>
      <c r="AY2076" s="17">
        <f t="shared" si="9154"/>
        <v>90546.399999999994</v>
      </c>
      <c r="AZ2076" s="17">
        <f>AZ2077+AZ2078+AZ2079</f>
        <v>0</v>
      </c>
      <c r="BA2076" s="17">
        <f t="shared" si="9155"/>
        <v>83917</v>
      </c>
      <c r="BB2076" s="17">
        <f t="shared" si="9156"/>
        <v>90546.399999999994</v>
      </c>
      <c r="BC2076" s="17">
        <f t="shared" si="9157"/>
        <v>90546.399999999994</v>
      </c>
      <c r="BD2076" s="17">
        <f>BD2077+BD2078+BD2079</f>
        <v>0</v>
      </c>
      <c r="BE2076" s="17">
        <f>BE2077+BE2078+BE2079</f>
        <v>0</v>
      </c>
      <c r="BF2076" s="17">
        <f>BF2077+BF2078+BF2079</f>
        <v>0</v>
      </c>
      <c r="BG2076" s="17">
        <f>BG2077+BG2078+BG2079</f>
        <v>0</v>
      </c>
      <c r="BH2076" s="17">
        <f>BH2077+BH2078+BH2079</f>
        <v>0</v>
      </c>
      <c r="BI2076" s="17">
        <f>BI2077+BI2078+BI2079</f>
        <v>0</v>
      </c>
      <c r="BJ2076" s="17">
        <f>BJ2077+BJ2078+BJ2079</f>
        <v>0</v>
      </c>
      <c r="BK2076" s="17">
        <f>BK2077+BK2078+BK2079</f>
        <v>0</v>
      </c>
      <c r="BL2076" s="17">
        <f>BL2077+BL2078+BL2079</f>
        <v>0</v>
      </c>
      <c r="BM2076" s="17">
        <f>BM2077+BM2078+BM2079</f>
        <v>0</v>
      </c>
      <c r="BN2076" s="17">
        <f>BN2077+BN2078+BN2079</f>
        <v>0</v>
      </c>
      <c r="BO2076" s="17">
        <f t="shared" si="9158"/>
        <v>83917</v>
      </c>
      <c r="BP2076" s="17">
        <f t="shared" si="9159"/>
        <v>90546.399999999994</v>
      </c>
      <c r="BQ2076" s="17">
        <f t="shared" si="9160"/>
        <v>90546.399999999994</v>
      </c>
      <c r="BR2076" s="17">
        <f>BR2077+BR2078+BR2079</f>
        <v>0</v>
      </c>
      <c r="BS2076" s="17">
        <f>BS2077+BS2078+BS2079</f>
        <v>0</v>
      </c>
      <c r="BT2076" s="17">
        <f>BT2077+BT2078+BT2079</f>
        <v>0</v>
      </c>
      <c r="BU2076" s="17">
        <f t="shared" si="9161"/>
        <v>83917</v>
      </c>
      <c r="BV2076" s="17">
        <f t="shared" si="9162"/>
        <v>90546.399999999994</v>
      </c>
      <c r="BW2076" s="17">
        <f t="shared" si="9163"/>
        <v>90546.399999999994</v>
      </c>
      <c r="BX2076" s="17">
        <f>BX2077+BX2078+BX2079</f>
        <v>0</v>
      </c>
      <c r="BY2076" s="17">
        <f>BY2077+BY2078+BY2079</f>
        <v>0</v>
      </c>
      <c r="BZ2076" s="17">
        <f>BZ2077+BZ2078+BZ2079</f>
        <v>0</v>
      </c>
      <c r="CA2076" s="17">
        <f>CA2077+CA2078+CA2079</f>
        <v>0</v>
      </c>
      <c r="CB2076" s="17">
        <f>CB2077+CB2078+CB2079</f>
        <v>0</v>
      </c>
      <c r="CC2076" s="17">
        <f>CC2077+CC2078+CC2079</f>
        <v>0</v>
      </c>
      <c r="CD2076" s="17">
        <f>CD2077+CD2078+CD2079</f>
        <v>0</v>
      </c>
      <c r="CE2076" s="17">
        <f>CE2077+CE2078+CE2079</f>
        <v>0</v>
      </c>
      <c r="CF2076" s="17">
        <f>CF2077+CF2078+CF2079</f>
        <v>0</v>
      </c>
      <c r="CG2076" s="17">
        <f t="shared" si="9164"/>
        <v>83917</v>
      </c>
      <c r="CH2076" s="17">
        <f t="shared" si="9165"/>
        <v>90546.399999999994</v>
      </c>
      <c r="CI2076" s="17">
        <f t="shared" si="9166"/>
        <v>90546.399999999994</v>
      </c>
      <c r="CJ2076" s="17">
        <f>CJ2077+CJ2078+CJ2079</f>
        <v>0</v>
      </c>
      <c r="CK2076" s="32"/>
      <c r="CL2076" s="32"/>
      <c r="CM2076" s="25"/>
      <c r="CN2076" s="25"/>
      <c r="CO2076" s="25"/>
      <c r="CP2076" s="25"/>
      <c r="CQ2076" s="25"/>
      <c r="CR2076" s="25"/>
      <c r="CS2076" s="25"/>
    </row>
    <row r="2077" s="25" customFormat="1">
      <c r="A2077" s="30" t="s">
        <v>733</v>
      </c>
      <c r="B2077" s="30" t="s">
        <v>127</v>
      </c>
      <c r="C2077" s="30" t="s">
        <v>273</v>
      </c>
      <c r="D2077" s="30" t="s">
        <v>794</v>
      </c>
      <c r="E2077" s="30" t="s">
        <v>58</v>
      </c>
      <c r="F2077" s="31" t="s">
        <v>59</v>
      </c>
      <c r="G2077" s="17">
        <v>57484.400000000001</v>
      </c>
      <c r="H2077" s="17">
        <v>59251.900000000001</v>
      </c>
      <c r="I2077" s="17">
        <v>59251.900000000001</v>
      </c>
      <c r="J2077" s="17"/>
      <c r="K2077" s="17"/>
      <c r="L2077" s="17"/>
      <c r="M2077" s="17">
        <f t="shared" si="9225"/>
        <v>57484.400000000001</v>
      </c>
      <c r="N2077" s="17">
        <f t="shared" si="9226"/>
        <v>59251.900000000001</v>
      </c>
      <c r="O2077" s="17">
        <f t="shared" si="9227"/>
        <v>59251.900000000001</v>
      </c>
      <c r="P2077" s="17">
        <v>14730.200000000001</v>
      </c>
      <c r="Q2077" s="17"/>
      <c r="R2077" s="17"/>
      <c r="S2077" s="17"/>
      <c r="T2077" s="17">
        <v>18661.099999999999</v>
      </c>
      <c r="U2077" s="17"/>
      <c r="V2077" s="17">
        <v>18661.099999999999</v>
      </c>
      <c r="W2077" s="17"/>
      <c r="X2077" s="17"/>
      <c r="Y2077" s="17">
        <f t="shared" si="9146"/>
        <v>72214.600000000006</v>
      </c>
      <c r="Z2077" s="17">
        <f t="shared" si="9147"/>
        <v>77913</v>
      </c>
      <c r="AA2077" s="17">
        <f t="shared" si="9148"/>
        <v>77913</v>
      </c>
      <c r="AB2077" s="17"/>
      <c r="AC2077" s="17"/>
      <c r="AD2077" s="17"/>
      <c r="AE2077" s="17">
        <f t="shared" si="9149"/>
        <v>72214.600000000006</v>
      </c>
      <c r="AF2077" s="17">
        <f t="shared" si="9150"/>
        <v>77913</v>
      </c>
      <c r="AG2077" s="17">
        <f t="shared" si="9151"/>
        <v>77913</v>
      </c>
      <c r="AH2077" s="17"/>
      <c r="AI2077" s="17"/>
      <c r="AJ2077" s="17">
        <v>2712.5999999999999</v>
      </c>
      <c r="AK2077" s="17"/>
      <c r="AL2077" s="17"/>
      <c r="AM2077" s="17">
        <v>4649.5</v>
      </c>
      <c r="AN2077" s="17"/>
      <c r="AO2077" s="17"/>
      <c r="AP2077" s="17"/>
      <c r="AQ2077" s="17"/>
      <c r="AR2077" s="17"/>
      <c r="AS2077" s="17"/>
      <c r="AT2077" s="17">
        <v>4649.5</v>
      </c>
      <c r="AU2077" s="17"/>
      <c r="AV2077" s="17"/>
      <c r="AW2077" s="17">
        <f t="shared" si="9152"/>
        <v>74927.200000000012</v>
      </c>
      <c r="AX2077" s="17">
        <f t="shared" si="9153"/>
        <v>82562.5</v>
      </c>
      <c r="AY2077" s="17">
        <f t="shared" si="9154"/>
        <v>82562.5</v>
      </c>
      <c r="AZ2077" s="17"/>
      <c r="BA2077" s="17">
        <f t="shared" si="9155"/>
        <v>74927.200000000012</v>
      </c>
      <c r="BB2077" s="17">
        <f t="shared" si="9156"/>
        <v>82562.5</v>
      </c>
      <c r="BC2077" s="17">
        <f t="shared" si="9157"/>
        <v>82562.5</v>
      </c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>
        <f t="shared" si="9158"/>
        <v>74927.200000000012</v>
      </c>
      <c r="BP2077" s="17">
        <f t="shared" si="9159"/>
        <v>82562.5</v>
      </c>
      <c r="BQ2077" s="17">
        <f t="shared" si="9160"/>
        <v>82562.5</v>
      </c>
      <c r="BR2077" s="17"/>
      <c r="BS2077" s="17"/>
      <c r="BT2077" s="17"/>
      <c r="BU2077" s="17">
        <f t="shared" si="9161"/>
        <v>74927.200000000012</v>
      </c>
      <c r="BV2077" s="17">
        <f t="shared" si="9162"/>
        <v>82562.5</v>
      </c>
      <c r="BW2077" s="17">
        <f t="shared" si="9163"/>
        <v>82562.5</v>
      </c>
      <c r="BX2077" s="17"/>
      <c r="BY2077" s="17"/>
      <c r="BZ2077" s="17"/>
      <c r="CA2077" s="17"/>
      <c r="CB2077" s="17"/>
      <c r="CC2077" s="17"/>
      <c r="CD2077" s="17"/>
      <c r="CE2077" s="17"/>
      <c r="CF2077" s="17"/>
      <c r="CG2077" s="17">
        <f t="shared" si="9164"/>
        <v>74927.200000000012</v>
      </c>
      <c r="CH2077" s="17">
        <f t="shared" si="9165"/>
        <v>82562.5</v>
      </c>
      <c r="CI2077" s="17">
        <f t="shared" si="9166"/>
        <v>82562.5</v>
      </c>
      <c r="CJ2077" s="17"/>
      <c r="CK2077" s="32"/>
      <c r="CL2077" s="32"/>
      <c r="CM2077" s="25"/>
      <c r="CN2077" s="25"/>
      <c r="CO2077" s="25"/>
      <c r="CP2077" s="25"/>
      <c r="CQ2077" s="25"/>
      <c r="CR2077" s="25"/>
      <c r="CS2077" s="25"/>
    </row>
    <row r="2078" s="25" customFormat="1">
      <c r="A2078" s="30" t="s">
        <v>733</v>
      </c>
      <c r="B2078" s="30" t="s">
        <v>127</v>
      </c>
      <c r="C2078" s="30" t="s">
        <v>273</v>
      </c>
      <c r="D2078" s="30" t="s">
        <v>794</v>
      </c>
      <c r="E2078" s="30" t="s">
        <v>46</v>
      </c>
      <c r="F2078" s="31" t="s">
        <v>47</v>
      </c>
      <c r="G2078" s="17">
        <v>7570.1000000000004</v>
      </c>
      <c r="H2078" s="17">
        <v>7570.1000000000004</v>
      </c>
      <c r="I2078" s="17">
        <v>7570.1000000000004</v>
      </c>
      <c r="J2078" s="17"/>
      <c r="K2078" s="17"/>
      <c r="L2078" s="17"/>
      <c r="M2078" s="17">
        <f t="shared" si="9225"/>
        <v>7570.1000000000004</v>
      </c>
      <c r="N2078" s="17">
        <f t="shared" si="9226"/>
        <v>7570.1000000000004</v>
      </c>
      <c r="O2078" s="17">
        <f t="shared" si="9227"/>
        <v>7570.1000000000004</v>
      </c>
      <c r="P2078" s="17"/>
      <c r="Q2078" s="17"/>
      <c r="R2078" s="17"/>
      <c r="S2078" s="17"/>
      <c r="T2078" s="17"/>
      <c r="U2078" s="17"/>
      <c r="V2078" s="17"/>
      <c r="W2078" s="17"/>
      <c r="X2078" s="17"/>
      <c r="Y2078" s="17">
        <f t="shared" si="9146"/>
        <v>7570.1000000000004</v>
      </c>
      <c r="Z2078" s="17">
        <f t="shared" si="9147"/>
        <v>7570.1000000000004</v>
      </c>
      <c r="AA2078" s="17">
        <f t="shared" si="9148"/>
        <v>7570.1000000000004</v>
      </c>
      <c r="AB2078" s="17"/>
      <c r="AC2078" s="17"/>
      <c r="AD2078" s="17"/>
      <c r="AE2078" s="17">
        <f t="shared" si="9149"/>
        <v>7570.1000000000004</v>
      </c>
      <c r="AF2078" s="17">
        <f t="shared" si="9150"/>
        <v>7570.1000000000004</v>
      </c>
      <c r="AG2078" s="17">
        <f t="shared" si="9151"/>
        <v>7570.1000000000004</v>
      </c>
      <c r="AH2078" s="17"/>
      <c r="AI2078" s="17"/>
      <c r="AJ2078" s="17">
        <v>1276.4000000000001</v>
      </c>
      <c r="AK2078" s="17"/>
      <c r="AL2078" s="17"/>
      <c r="AM2078" s="17">
        <v>270.5</v>
      </c>
      <c r="AN2078" s="17"/>
      <c r="AO2078" s="17"/>
      <c r="AP2078" s="17"/>
      <c r="AQ2078" s="17"/>
      <c r="AR2078" s="17"/>
      <c r="AS2078" s="17"/>
      <c r="AT2078" s="17">
        <v>270.5</v>
      </c>
      <c r="AU2078" s="17"/>
      <c r="AV2078" s="17"/>
      <c r="AW2078" s="17">
        <f t="shared" si="9152"/>
        <v>8846.5</v>
      </c>
      <c r="AX2078" s="17">
        <f t="shared" si="9153"/>
        <v>7840.6000000000004</v>
      </c>
      <c r="AY2078" s="17">
        <f t="shared" si="9154"/>
        <v>7840.6000000000004</v>
      </c>
      <c r="AZ2078" s="17"/>
      <c r="BA2078" s="17">
        <f t="shared" si="9155"/>
        <v>8846.5</v>
      </c>
      <c r="BB2078" s="17">
        <f t="shared" si="9156"/>
        <v>7840.6000000000004</v>
      </c>
      <c r="BC2078" s="17">
        <f t="shared" si="9157"/>
        <v>7840.6000000000004</v>
      </c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>
        <f t="shared" si="9158"/>
        <v>8846.5</v>
      </c>
      <c r="BP2078" s="17">
        <f t="shared" si="9159"/>
        <v>7840.6000000000004</v>
      </c>
      <c r="BQ2078" s="17">
        <f t="shared" si="9160"/>
        <v>7840.6000000000004</v>
      </c>
      <c r="BR2078" s="17"/>
      <c r="BS2078" s="17"/>
      <c r="BT2078" s="17"/>
      <c r="BU2078" s="17">
        <f t="shared" si="9161"/>
        <v>8846.5</v>
      </c>
      <c r="BV2078" s="17">
        <f t="shared" si="9162"/>
        <v>7840.6000000000004</v>
      </c>
      <c r="BW2078" s="17">
        <f t="shared" si="9163"/>
        <v>7840.6000000000004</v>
      </c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>
        <f t="shared" si="9164"/>
        <v>8846.5</v>
      </c>
      <c r="CH2078" s="17">
        <f t="shared" si="9165"/>
        <v>7840.6000000000004</v>
      </c>
      <c r="CI2078" s="17">
        <f t="shared" si="9166"/>
        <v>7840.6000000000004</v>
      </c>
      <c r="CJ2078" s="17"/>
      <c r="CK2078" s="32"/>
      <c r="CL2078" s="32"/>
      <c r="CM2078" s="25"/>
      <c r="CN2078" s="25"/>
      <c r="CO2078" s="25"/>
      <c r="CP2078" s="25"/>
      <c r="CQ2078" s="25"/>
      <c r="CR2078" s="25"/>
      <c r="CS2078" s="25"/>
    </row>
    <row r="2079" s="25" customFormat="1">
      <c r="A2079" s="30" t="s">
        <v>733</v>
      </c>
      <c r="B2079" s="30" t="s">
        <v>127</v>
      </c>
      <c r="C2079" s="30" t="s">
        <v>273</v>
      </c>
      <c r="D2079" s="30" t="s">
        <v>794</v>
      </c>
      <c r="E2079" s="30" t="s">
        <v>48</v>
      </c>
      <c r="F2079" s="31" t="s">
        <v>49</v>
      </c>
      <c r="G2079" s="17">
        <v>103.3</v>
      </c>
      <c r="H2079" s="17">
        <v>103.3</v>
      </c>
      <c r="I2079" s="17">
        <v>103.3</v>
      </c>
      <c r="J2079" s="17"/>
      <c r="K2079" s="17"/>
      <c r="L2079" s="17"/>
      <c r="M2079" s="17">
        <f t="shared" si="9225"/>
        <v>103.3</v>
      </c>
      <c r="N2079" s="17">
        <f t="shared" si="9226"/>
        <v>103.3</v>
      </c>
      <c r="O2079" s="17">
        <f t="shared" si="9227"/>
        <v>103.3</v>
      </c>
      <c r="P2079" s="17"/>
      <c r="Q2079" s="17"/>
      <c r="R2079" s="17"/>
      <c r="S2079" s="17"/>
      <c r="T2079" s="17"/>
      <c r="U2079" s="17"/>
      <c r="V2079" s="17"/>
      <c r="W2079" s="17"/>
      <c r="X2079" s="17"/>
      <c r="Y2079" s="17">
        <f t="shared" si="9146"/>
        <v>103.3</v>
      </c>
      <c r="Z2079" s="17">
        <f t="shared" si="9147"/>
        <v>103.3</v>
      </c>
      <c r="AA2079" s="17">
        <f t="shared" si="9148"/>
        <v>103.3</v>
      </c>
      <c r="AB2079" s="17"/>
      <c r="AC2079" s="17"/>
      <c r="AD2079" s="17"/>
      <c r="AE2079" s="17">
        <f t="shared" si="9149"/>
        <v>103.3</v>
      </c>
      <c r="AF2079" s="17">
        <f t="shared" si="9150"/>
        <v>103.3</v>
      </c>
      <c r="AG2079" s="17">
        <f t="shared" si="9151"/>
        <v>103.3</v>
      </c>
      <c r="AH2079" s="17"/>
      <c r="AI2079" s="17"/>
      <c r="AJ2079" s="17">
        <v>40</v>
      </c>
      <c r="AK2079" s="17"/>
      <c r="AL2079" s="17"/>
      <c r="AM2079" s="17">
        <v>40</v>
      </c>
      <c r="AN2079" s="17"/>
      <c r="AO2079" s="17"/>
      <c r="AP2079" s="17"/>
      <c r="AQ2079" s="17"/>
      <c r="AR2079" s="17"/>
      <c r="AS2079" s="17"/>
      <c r="AT2079" s="17">
        <v>40</v>
      </c>
      <c r="AU2079" s="17"/>
      <c r="AV2079" s="17"/>
      <c r="AW2079" s="17">
        <f t="shared" si="9152"/>
        <v>143.30000000000001</v>
      </c>
      <c r="AX2079" s="17">
        <f t="shared" si="9153"/>
        <v>143.30000000000001</v>
      </c>
      <c r="AY2079" s="17">
        <f t="shared" si="9154"/>
        <v>143.30000000000001</v>
      </c>
      <c r="AZ2079" s="17"/>
      <c r="BA2079" s="17">
        <f t="shared" si="9155"/>
        <v>143.30000000000001</v>
      </c>
      <c r="BB2079" s="17">
        <f t="shared" si="9156"/>
        <v>143.30000000000001</v>
      </c>
      <c r="BC2079" s="17">
        <f t="shared" si="9157"/>
        <v>143.30000000000001</v>
      </c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>
        <f t="shared" si="9158"/>
        <v>143.30000000000001</v>
      </c>
      <c r="BP2079" s="17">
        <f t="shared" si="9159"/>
        <v>143.30000000000001</v>
      </c>
      <c r="BQ2079" s="17">
        <f t="shared" si="9160"/>
        <v>143.30000000000001</v>
      </c>
      <c r="BR2079" s="17"/>
      <c r="BS2079" s="17"/>
      <c r="BT2079" s="17"/>
      <c r="BU2079" s="17">
        <f t="shared" si="9161"/>
        <v>143.30000000000001</v>
      </c>
      <c r="BV2079" s="17">
        <f t="shared" si="9162"/>
        <v>143.30000000000001</v>
      </c>
      <c r="BW2079" s="17">
        <f t="shared" si="9163"/>
        <v>143.30000000000001</v>
      </c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>
        <f t="shared" si="9164"/>
        <v>143.30000000000001</v>
      </c>
      <c r="CH2079" s="17">
        <f t="shared" si="9165"/>
        <v>143.30000000000001</v>
      </c>
      <c r="CI2079" s="17">
        <f t="shared" si="9166"/>
        <v>143.30000000000001</v>
      </c>
      <c r="CJ2079" s="17"/>
      <c r="CK2079" s="32"/>
      <c r="CL2079" s="32"/>
      <c r="CM2079" s="25"/>
      <c r="CN2079" s="25"/>
      <c r="CO2079" s="25"/>
      <c r="CP2079" s="25"/>
      <c r="CQ2079" s="25"/>
      <c r="CR2079" s="25"/>
      <c r="CS2079" s="25"/>
    </row>
    <row r="2080" s="25" customFormat="1">
      <c r="A2080" s="30" t="s">
        <v>733</v>
      </c>
      <c r="B2080" s="30" t="s">
        <v>127</v>
      </c>
      <c r="C2080" s="30" t="s">
        <v>273</v>
      </c>
      <c r="D2080" s="30" t="s">
        <v>512</v>
      </c>
      <c r="E2080" s="35"/>
      <c r="F2080" s="31" t="s">
        <v>513</v>
      </c>
      <c r="G2080" s="17">
        <f>G2081+G2083+G2085+G2089</f>
        <v>450148.79999999999</v>
      </c>
      <c r="H2080" s="17">
        <f>H2081+H2083+H2085+H2089</f>
        <v>450699.09999999998</v>
      </c>
      <c r="I2080" s="17">
        <f>I2081+I2083+I2085+I2089</f>
        <v>435879</v>
      </c>
      <c r="J2080" s="17">
        <f>J2081+J2083+J2085+J2089</f>
        <v>0</v>
      </c>
      <c r="K2080" s="17">
        <f>K2081+K2083+K2085+K2089</f>
        <v>0</v>
      </c>
      <c r="L2080" s="17">
        <f>L2081+L2083+L2085+L2089</f>
        <v>0</v>
      </c>
      <c r="M2080" s="17">
        <f t="shared" si="9225"/>
        <v>450148.79999999999</v>
      </c>
      <c r="N2080" s="17">
        <f t="shared" si="9226"/>
        <v>450699.09999999998</v>
      </c>
      <c r="O2080" s="17">
        <f t="shared" si="9227"/>
        <v>435879</v>
      </c>
      <c r="P2080" s="17">
        <f>P2081+P2083+P2085+P2089</f>
        <v>1942.7</v>
      </c>
      <c r="Q2080" s="17">
        <f>Q2081+Q2083+Q2085+Q2089</f>
        <v>0</v>
      </c>
      <c r="R2080" s="17">
        <f>R2081+R2083+R2085+R2089</f>
        <v>0</v>
      </c>
      <c r="S2080" s="17">
        <f>S2081+S2083+S2085+S2089</f>
        <v>12000.682940000001</v>
      </c>
      <c r="T2080" s="17">
        <f>T2081+T2083+T2085+T2089</f>
        <v>0</v>
      </c>
      <c r="U2080" s="17">
        <f>U2081+U2083+U2085+U2089</f>
        <v>0</v>
      </c>
      <c r="V2080" s="17">
        <f>V2081+V2083+V2085+V2089</f>
        <v>0</v>
      </c>
      <c r="W2080" s="17">
        <f>W2081+W2083+W2085+W2089</f>
        <v>0</v>
      </c>
      <c r="X2080" s="17">
        <f>X2081+X2083+X2085+X2089</f>
        <v>0</v>
      </c>
      <c r="Y2080" s="17">
        <f t="shared" si="9146"/>
        <v>464092.18294000003</v>
      </c>
      <c r="Z2080" s="17">
        <f t="shared" si="9147"/>
        <v>450699.09999999998</v>
      </c>
      <c r="AA2080" s="17">
        <f t="shared" si="9148"/>
        <v>435879</v>
      </c>
      <c r="AB2080" s="17">
        <f>AB2081+AB2083+AB2085+AB2089</f>
        <v>0</v>
      </c>
      <c r="AC2080" s="17">
        <f>AC2081+AC2083+AC2085+AC2089</f>
        <v>0</v>
      </c>
      <c r="AD2080" s="17">
        <f>AD2081+AD2083+AD2085+AD2089</f>
        <v>0</v>
      </c>
      <c r="AE2080" s="17">
        <f t="shared" si="9149"/>
        <v>464092.18294000003</v>
      </c>
      <c r="AF2080" s="17">
        <f t="shared" si="9150"/>
        <v>450699.09999999998</v>
      </c>
      <c r="AG2080" s="17">
        <f t="shared" si="9151"/>
        <v>435879</v>
      </c>
      <c r="AH2080" s="17">
        <f>AH2081+AH2083+AH2085+AH2089</f>
        <v>0</v>
      </c>
      <c r="AI2080" s="17">
        <f>AI2081+AI2083+AI2085+AI2089</f>
        <v>0</v>
      </c>
      <c r="AJ2080" s="17">
        <f>AJ2081+AJ2083+AJ2085+AJ2089</f>
        <v>0</v>
      </c>
      <c r="AK2080" s="17">
        <f>AK2081+AK2083+AK2085+AK2089</f>
        <v>0</v>
      </c>
      <c r="AL2080" s="17">
        <f>AL2081+AL2083+AL2085+AL2089</f>
        <v>0</v>
      </c>
      <c r="AM2080" s="17">
        <f>AM2081+AM2083+AM2085+AM2089</f>
        <v>0</v>
      </c>
      <c r="AN2080" s="17">
        <f>AN2081+AN2083+AN2085+AN2089</f>
        <v>0</v>
      </c>
      <c r="AO2080" s="17">
        <f>AO2081+AO2083+AO2085+AO2089</f>
        <v>0</v>
      </c>
      <c r="AP2080" s="17">
        <f>AP2081+AP2083+AP2085+AP2089</f>
        <v>0</v>
      </c>
      <c r="AQ2080" s="17">
        <f>AQ2081+AQ2083+AQ2085+AQ2089</f>
        <v>0</v>
      </c>
      <c r="AR2080" s="17">
        <f>AR2081+AR2083+AR2085+AR2089</f>
        <v>0</v>
      </c>
      <c r="AS2080" s="17">
        <f>AS2081+AS2083+AS2085+AS2089</f>
        <v>0</v>
      </c>
      <c r="AT2080" s="17">
        <f>AT2081+AT2083+AT2085+AT2089</f>
        <v>0</v>
      </c>
      <c r="AU2080" s="17">
        <f>AU2081+AU2083+AU2085+AU2089</f>
        <v>0</v>
      </c>
      <c r="AV2080" s="17">
        <f>AV2081+AV2083+AV2085+AV2089</f>
        <v>0</v>
      </c>
      <c r="AW2080" s="17">
        <f t="shared" si="9152"/>
        <v>464092.18294000003</v>
      </c>
      <c r="AX2080" s="17">
        <f t="shared" si="9153"/>
        <v>450699.09999999998</v>
      </c>
      <c r="AY2080" s="17">
        <f t="shared" si="9154"/>
        <v>435879</v>
      </c>
      <c r="AZ2080" s="17">
        <f>AZ2081+AZ2083+AZ2085+AZ2089</f>
        <v>0</v>
      </c>
      <c r="BA2080" s="17">
        <f t="shared" si="9155"/>
        <v>464092.18294000003</v>
      </c>
      <c r="BB2080" s="17">
        <f t="shared" si="9156"/>
        <v>450699.09999999998</v>
      </c>
      <c r="BC2080" s="17">
        <f t="shared" si="9157"/>
        <v>435879</v>
      </c>
      <c r="BD2080" s="17">
        <f>BD2081+BD2083+BD2085+BD2089+BD2087</f>
        <v>54964.798999999999</v>
      </c>
      <c r="BE2080" s="17">
        <f>BE2081+BE2083+BE2085+BE2089+BE2087</f>
        <v>0</v>
      </c>
      <c r="BF2080" s="17">
        <f>BF2081+BF2083+BF2085+BF2089+BF2087</f>
        <v>38427.201000000001</v>
      </c>
      <c r="BG2080" s="17">
        <f>BG2081+BG2083+BG2085+BG2089+BG2087</f>
        <v>0</v>
      </c>
      <c r="BH2080" s="17">
        <f>BH2081+BH2083+BH2085+BH2089+BH2087</f>
        <v>0</v>
      </c>
      <c r="BI2080" s="17">
        <f>BI2081+BI2083+BI2085+BI2089+BI2087</f>
        <v>0</v>
      </c>
      <c r="BJ2080" s="17">
        <f>BJ2081+BJ2083+BJ2085+BJ2089+BJ2087</f>
        <v>0</v>
      </c>
      <c r="BK2080" s="17">
        <f>BK2081+BK2083+BK2085+BK2089+BK2087</f>
        <v>0</v>
      </c>
      <c r="BL2080" s="17">
        <f>BL2081+BL2083+BL2085+BL2089+BL2087</f>
        <v>0</v>
      </c>
      <c r="BM2080" s="17">
        <f>BM2081+BM2083+BM2085+BM2089+BM2087</f>
        <v>0</v>
      </c>
      <c r="BN2080" s="17">
        <f>BN2081+BN2083+BN2085+BN2089+BN2087</f>
        <v>0</v>
      </c>
      <c r="BO2080" s="17">
        <f t="shared" si="9158"/>
        <v>557484.18293999997</v>
      </c>
      <c r="BP2080" s="17">
        <f t="shared" si="9159"/>
        <v>450699.09999999998</v>
      </c>
      <c r="BQ2080" s="17">
        <f t="shared" si="9160"/>
        <v>435879</v>
      </c>
      <c r="BR2080" s="17">
        <f>BR2081+BR2083+BR2085+BR2089+BR2087</f>
        <v>0</v>
      </c>
      <c r="BS2080" s="17">
        <f>BS2081+BS2083+BS2085+BS2089+BS2087</f>
        <v>0</v>
      </c>
      <c r="BT2080" s="17">
        <f>BT2081+BT2083+BT2085+BT2089+BT2087</f>
        <v>0</v>
      </c>
      <c r="BU2080" s="17">
        <f t="shared" si="9161"/>
        <v>557484.18293999997</v>
      </c>
      <c r="BV2080" s="17">
        <f t="shared" si="9162"/>
        <v>450699.09999999998</v>
      </c>
      <c r="BW2080" s="17">
        <f t="shared" si="9163"/>
        <v>435879</v>
      </c>
      <c r="BX2080" s="17">
        <f>BX2081+BX2083+BX2085+BX2089+BX2087</f>
        <v>0</v>
      </c>
      <c r="BY2080" s="17">
        <f>BY2081+BY2083+BY2085+BY2089+BY2087</f>
        <v>12144.587</v>
      </c>
      <c r="BZ2080" s="17">
        <f>BZ2081+BZ2083+BZ2085+BZ2089+BZ2087</f>
        <v>0</v>
      </c>
      <c r="CA2080" s="17">
        <f>CA2081+CA2083+CA2085+CA2089+CA2087</f>
        <v>0</v>
      </c>
      <c r="CB2080" s="17">
        <f>CB2081+CB2083+CB2085+CB2089+CB2087</f>
        <v>40941.413</v>
      </c>
      <c r="CC2080" s="17">
        <f>CC2081+CC2083+CC2085+CC2089+CC2087</f>
        <v>0</v>
      </c>
      <c r="CD2080" s="17">
        <f>CD2081+CD2083+CD2085+CD2089+CD2087</f>
        <v>0</v>
      </c>
      <c r="CE2080" s="17">
        <f>CE2081+CE2083+CE2085+CE2089+CE2087</f>
        <v>20000</v>
      </c>
      <c r="CF2080" s="17">
        <f>CF2081+CF2083+CF2085+CF2089+CF2087</f>
        <v>0</v>
      </c>
      <c r="CG2080" s="17">
        <f t="shared" si="9164"/>
        <v>569628.76994000003</v>
      </c>
      <c r="CH2080" s="17">
        <f t="shared" si="9165"/>
        <v>491640.51299999998</v>
      </c>
      <c r="CI2080" s="17">
        <f t="shared" si="9166"/>
        <v>455879</v>
      </c>
      <c r="CJ2080" s="17">
        <f>CJ2081+CJ2083+CJ2085+CJ2089+CJ2087</f>
        <v>0</v>
      </c>
      <c r="CK2080" s="32"/>
      <c r="CL2080" s="32"/>
      <c r="CM2080" s="25"/>
      <c r="CN2080" s="25"/>
      <c r="CO2080" s="25"/>
      <c r="CP2080" s="25"/>
      <c r="CQ2080" s="25"/>
      <c r="CR2080" s="25"/>
      <c r="CS2080" s="25"/>
    </row>
    <row r="2081" s="25" customFormat="1">
      <c r="A2081" s="30" t="s">
        <v>733</v>
      </c>
      <c r="B2081" s="30" t="s">
        <v>127</v>
      </c>
      <c r="C2081" s="30" t="s">
        <v>273</v>
      </c>
      <c r="D2081" s="30" t="s">
        <v>795</v>
      </c>
      <c r="E2081" s="35"/>
      <c r="F2081" s="31" t="s">
        <v>796</v>
      </c>
      <c r="G2081" s="17">
        <f>G2082</f>
        <v>122658.89999999999</v>
      </c>
      <c r="H2081" s="17">
        <f>H2082</f>
        <v>119840.39999999999</v>
      </c>
      <c r="I2081" s="17">
        <f>I2082</f>
        <v>118139.60000000001</v>
      </c>
      <c r="J2081" s="17">
        <f>J2082</f>
        <v>0</v>
      </c>
      <c r="K2081" s="17">
        <f>K2082</f>
        <v>0</v>
      </c>
      <c r="L2081" s="17">
        <f>L2082</f>
        <v>0</v>
      </c>
      <c r="M2081" s="17">
        <f t="shared" si="9225"/>
        <v>122658.89999999999</v>
      </c>
      <c r="N2081" s="17">
        <f t="shared" si="9226"/>
        <v>119840.39999999999</v>
      </c>
      <c r="O2081" s="17">
        <f t="shared" si="9227"/>
        <v>118139.60000000001</v>
      </c>
      <c r="P2081" s="17">
        <f>P2082</f>
        <v>0</v>
      </c>
      <c r="Q2081" s="17">
        <f>Q2082</f>
        <v>0</v>
      </c>
      <c r="R2081" s="17">
        <f>R2082</f>
        <v>0</v>
      </c>
      <c r="S2081" s="17">
        <f>S2082</f>
        <v>0</v>
      </c>
      <c r="T2081" s="17">
        <f>T2082</f>
        <v>0</v>
      </c>
      <c r="U2081" s="17">
        <f>U2082</f>
        <v>0</v>
      </c>
      <c r="V2081" s="17">
        <f>V2082</f>
        <v>0</v>
      </c>
      <c r="W2081" s="17">
        <f>W2082</f>
        <v>0</v>
      </c>
      <c r="X2081" s="17">
        <f>X2082</f>
        <v>0</v>
      </c>
      <c r="Y2081" s="17">
        <f t="shared" si="9146"/>
        <v>122658.89999999999</v>
      </c>
      <c r="Z2081" s="17">
        <f t="shared" si="9147"/>
        <v>119840.39999999999</v>
      </c>
      <c r="AA2081" s="17">
        <f t="shared" si="9148"/>
        <v>118139.60000000001</v>
      </c>
      <c r="AB2081" s="17">
        <f>AB2082</f>
        <v>0</v>
      </c>
      <c r="AC2081" s="17">
        <f>AC2082</f>
        <v>0</v>
      </c>
      <c r="AD2081" s="17">
        <f>AD2082</f>
        <v>0</v>
      </c>
      <c r="AE2081" s="17">
        <f t="shared" si="9149"/>
        <v>122658.89999999999</v>
      </c>
      <c r="AF2081" s="17">
        <f t="shared" si="9150"/>
        <v>119840.39999999999</v>
      </c>
      <c r="AG2081" s="17">
        <f t="shared" si="9151"/>
        <v>118139.60000000001</v>
      </c>
      <c r="AH2081" s="17">
        <f>AH2082</f>
        <v>0</v>
      </c>
      <c r="AI2081" s="17">
        <f>AI2082</f>
        <v>0</v>
      </c>
      <c r="AJ2081" s="17">
        <f>AJ2082</f>
        <v>0</v>
      </c>
      <c r="AK2081" s="17">
        <f>AK2082</f>
        <v>0</v>
      </c>
      <c r="AL2081" s="17">
        <f>AL2082</f>
        <v>0</v>
      </c>
      <c r="AM2081" s="17">
        <f>AM2082</f>
        <v>0</v>
      </c>
      <c r="AN2081" s="17">
        <f>AN2082</f>
        <v>0</v>
      </c>
      <c r="AO2081" s="17">
        <f>AO2082</f>
        <v>0</v>
      </c>
      <c r="AP2081" s="17">
        <f>AP2082</f>
        <v>0</v>
      </c>
      <c r="AQ2081" s="17">
        <f>AQ2082</f>
        <v>0</v>
      </c>
      <c r="AR2081" s="17">
        <f>AR2082</f>
        <v>0</v>
      </c>
      <c r="AS2081" s="17">
        <f>AS2082</f>
        <v>0</v>
      </c>
      <c r="AT2081" s="17">
        <f>AT2082</f>
        <v>0</v>
      </c>
      <c r="AU2081" s="17">
        <f>AU2082</f>
        <v>0</v>
      </c>
      <c r="AV2081" s="17">
        <f>AV2082</f>
        <v>0</v>
      </c>
      <c r="AW2081" s="17">
        <f t="shared" si="9152"/>
        <v>122658.89999999999</v>
      </c>
      <c r="AX2081" s="17">
        <f t="shared" si="9153"/>
        <v>119840.39999999999</v>
      </c>
      <c r="AY2081" s="17">
        <f t="shared" si="9154"/>
        <v>118139.60000000001</v>
      </c>
      <c r="AZ2081" s="17">
        <f>AZ2082</f>
        <v>0</v>
      </c>
      <c r="BA2081" s="17">
        <f t="shared" si="9155"/>
        <v>122658.89999999999</v>
      </c>
      <c r="BB2081" s="17">
        <f t="shared" si="9156"/>
        <v>119840.39999999999</v>
      </c>
      <c r="BC2081" s="17">
        <f t="shared" si="9157"/>
        <v>118139.60000000001</v>
      </c>
      <c r="BD2081" s="17">
        <f>BD2082</f>
        <v>0</v>
      </c>
      <c r="BE2081" s="17">
        <f>BE2082</f>
        <v>0</v>
      </c>
      <c r="BF2081" s="17">
        <f>BF2082</f>
        <v>0</v>
      </c>
      <c r="BG2081" s="17">
        <f>BG2082</f>
        <v>0</v>
      </c>
      <c r="BH2081" s="17">
        <f>BH2082</f>
        <v>0</v>
      </c>
      <c r="BI2081" s="17">
        <f>BI2082</f>
        <v>0</v>
      </c>
      <c r="BJ2081" s="17">
        <f>BJ2082</f>
        <v>0</v>
      </c>
      <c r="BK2081" s="17">
        <f>BK2082</f>
        <v>0</v>
      </c>
      <c r="BL2081" s="17">
        <f>BL2082</f>
        <v>0</v>
      </c>
      <c r="BM2081" s="17">
        <f>BM2082</f>
        <v>0</v>
      </c>
      <c r="BN2081" s="17">
        <f>BN2082</f>
        <v>0</v>
      </c>
      <c r="BO2081" s="17">
        <f t="shared" si="9158"/>
        <v>122658.89999999999</v>
      </c>
      <c r="BP2081" s="17">
        <f t="shared" si="9159"/>
        <v>119840.39999999999</v>
      </c>
      <c r="BQ2081" s="17">
        <f t="shared" si="9160"/>
        <v>118139.60000000001</v>
      </c>
      <c r="BR2081" s="17">
        <f>BR2082</f>
        <v>0</v>
      </c>
      <c r="BS2081" s="17">
        <f>BS2082</f>
        <v>0</v>
      </c>
      <c r="BT2081" s="17">
        <f>BT2082</f>
        <v>0</v>
      </c>
      <c r="BU2081" s="17">
        <f t="shared" si="9161"/>
        <v>122658.89999999999</v>
      </c>
      <c r="BV2081" s="17">
        <f t="shared" si="9162"/>
        <v>119840.39999999999</v>
      </c>
      <c r="BW2081" s="17">
        <f t="shared" si="9163"/>
        <v>118139.60000000001</v>
      </c>
      <c r="BX2081" s="17">
        <f>BX2082</f>
        <v>0</v>
      </c>
      <c r="BY2081" s="17">
        <f>BY2082</f>
        <v>0</v>
      </c>
      <c r="BZ2081" s="17">
        <f>BZ2082</f>
        <v>0</v>
      </c>
      <c r="CA2081" s="17">
        <f>CA2082</f>
        <v>0</v>
      </c>
      <c r="CB2081" s="17">
        <f>CB2082</f>
        <v>0</v>
      </c>
      <c r="CC2081" s="17">
        <f>CC2082</f>
        <v>0</v>
      </c>
      <c r="CD2081" s="17">
        <f>CD2082</f>
        <v>0</v>
      </c>
      <c r="CE2081" s="17">
        <f>CE2082</f>
        <v>0</v>
      </c>
      <c r="CF2081" s="17">
        <f>CF2082</f>
        <v>0</v>
      </c>
      <c r="CG2081" s="17">
        <f t="shared" si="9164"/>
        <v>122658.89999999999</v>
      </c>
      <c r="CH2081" s="17">
        <f t="shared" si="9165"/>
        <v>119840.39999999999</v>
      </c>
      <c r="CI2081" s="17">
        <f t="shared" si="9166"/>
        <v>118139.60000000001</v>
      </c>
      <c r="CJ2081" s="17">
        <f>CJ2082</f>
        <v>0</v>
      </c>
      <c r="CK2081" s="32"/>
      <c r="CL2081" s="32"/>
      <c r="CM2081" s="25"/>
      <c r="CN2081" s="25"/>
      <c r="CO2081" s="25"/>
      <c r="CP2081" s="25"/>
      <c r="CQ2081" s="25"/>
      <c r="CR2081" s="25"/>
      <c r="CS2081" s="25"/>
    </row>
    <row r="2082" s="1" customFormat="1">
      <c r="A2082" s="30" t="s">
        <v>733</v>
      </c>
      <c r="B2082" s="30" t="s">
        <v>127</v>
      </c>
      <c r="C2082" s="30" t="s">
        <v>273</v>
      </c>
      <c r="D2082" s="30" t="s">
        <v>795</v>
      </c>
      <c r="E2082" s="30" t="s">
        <v>140</v>
      </c>
      <c r="F2082" s="31" t="s">
        <v>141</v>
      </c>
      <c r="G2082" s="17">
        <v>122658.89999999999</v>
      </c>
      <c r="H2082" s="17">
        <v>119840.39999999999</v>
      </c>
      <c r="I2082" s="17">
        <v>118139.60000000001</v>
      </c>
      <c r="J2082" s="17"/>
      <c r="K2082" s="17"/>
      <c r="L2082" s="17"/>
      <c r="M2082" s="17">
        <f t="shared" si="9225"/>
        <v>122658.89999999999</v>
      </c>
      <c r="N2082" s="17">
        <f t="shared" si="9226"/>
        <v>119840.39999999999</v>
      </c>
      <c r="O2082" s="17">
        <f t="shared" si="9227"/>
        <v>118139.60000000001</v>
      </c>
      <c r="P2082" s="17"/>
      <c r="Q2082" s="17"/>
      <c r="R2082" s="17"/>
      <c r="S2082" s="17"/>
      <c r="T2082" s="17"/>
      <c r="U2082" s="17"/>
      <c r="V2082" s="17"/>
      <c r="W2082" s="17"/>
      <c r="X2082" s="17"/>
      <c r="Y2082" s="17">
        <f t="shared" si="9146"/>
        <v>122658.89999999999</v>
      </c>
      <c r="Z2082" s="17">
        <f t="shared" si="9147"/>
        <v>119840.39999999999</v>
      </c>
      <c r="AA2082" s="17">
        <f t="shared" si="9148"/>
        <v>118139.60000000001</v>
      </c>
      <c r="AB2082" s="17"/>
      <c r="AC2082" s="17"/>
      <c r="AD2082" s="17"/>
      <c r="AE2082" s="17">
        <f t="shared" si="9149"/>
        <v>122658.89999999999</v>
      </c>
      <c r="AF2082" s="17">
        <f t="shared" si="9150"/>
        <v>119840.39999999999</v>
      </c>
      <c r="AG2082" s="17">
        <f t="shared" si="9151"/>
        <v>118139.60000000001</v>
      </c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>
        <f t="shared" si="9152"/>
        <v>122658.89999999999</v>
      </c>
      <c r="AX2082" s="17">
        <f t="shared" si="9153"/>
        <v>119840.39999999999</v>
      </c>
      <c r="AY2082" s="17">
        <f t="shared" si="9154"/>
        <v>118139.60000000001</v>
      </c>
      <c r="AZ2082" s="17"/>
      <c r="BA2082" s="17">
        <f t="shared" si="9155"/>
        <v>122658.89999999999</v>
      </c>
      <c r="BB2082" s="17">
        <f t="shared" si="9156"/>
        <v>119840.39999999999</v>
      </c>
      <c r="BC2082" s="17">
        <f t="shared" si="9157"/>
        <v>118139.60000000001</v>
      </c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>
        <f t="shared" si="9158"/>
        <v>122658.89999999999</v>
      </c>
      <c r="BP2082" s="17">
        <f t="shared" si="9159"/>
        <v>119840.39999999999</v>
      </c>
      <c r="BQ2082" s="17">
        <f t="shared" si="9160"/>
        <v>118139.60000000001</v>
      </c>
      <c r="BR2082" s="17"/>
      <c r="BS2082" s="17"/>
      <c r="BT2082" s="17"/>
      <c r="BU2082" s="17">
        <f t="shared" si="9161"/>
        <v>122658.89999999999</v>
      </c>
      <c r="BV2082" s="17">
        <f t="shared" si="9162"/>
        <v>119840.39999999999</v>
      </c>
      <c r="BW2082" s="17">
        <f t="shared" si="9163"/>
        <v>118139.60000000001</v>
      </c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>
        <f t="shared" si="9164"/>
        <v>122658.89999999999</v>
      </c>
      <c r="CH2082" s="17">
        <f t="shared" si="9165"/>
        <v>119840.39999999999</v>
      </c>
      <c r="CI2082" s="17">
        <f t="shared" si="9166"/>
        <v>118139.60000000001</v>
      </c>
      <c r="CJ2082" s="17"/>
      <c r="CK2082" s="32"/>
      <c r="CL2082" s="32"/>
      <c r="CM2082" s="1"/>
      <c r="CN2082" s="1"/>
      <c r="CO2082" s="1"/>
      <c r="CP2082" s="1"/>
      <c r="CQ2082" s="1"/>
      <c r="CR2082" s="1"/>
      <c r="CS2082" s="1"/>
    </row>
    <row r="2083" s="1" customFormat="1">
      <c r="A2083" s="30" t="s">
        <v>733</v>
      </c>
      <c r="B2083" s="30" t="s">
        <v>127</v>
      </c>
      <c r="C2083" s="30" t="s">
        <v>273</v>
      </c>
      <c r="D2083" s="30" t="s">
        <v>797</v>
      </c>
      <c r="E2083" s="35"/>
      <c r="F2083" s="31" t="s">
        <v>798</v>
      </c>
      <c r="G2083" s="17">
        <f>G2084</f>
        <v>14097.6</v>
      </c>
      <c r="H2083" s="17">
        <f>H2084</f>
        <v>13119.299999999999</v>
      </c>
      <c r="I2083" s="17">
        <f>I2084</f>
        <v>0</v>
      </c>
      <c r="J2083" s="17">
        <f>J2084</f>
        <v>0</v>
      </c>
      <c r="K2083" s="17">
        <f>K2084</f>
        <v>0</v>
      </c>
      <c r="L2083" s="17">
        <f>L2084</f>
        <v>0</v>
      </c>
      <c r="M2083" s="17">
        <f t="shared" si="9225"/>
        <v>14097.6</v>
      </c>
      <c r="N2083" s="17">
        <f t="shared" si="9226"/>
        <v>13119.299999999999</v>
      </c>
      <c r="O2083" s="17">
        <f t="shared" si="9227"/>
        <v>0</v>
      </c>
      <c r="P2083" s="17">
        <f>P2084</f>
        <v>0</v>
      </c>
      <c r="Q2083" s="17">
        <f>Q2084</f>
        <v>0</v>
      </c>
      <c r="R2083" s="17">
        <f>R2084</f>
        <v>0</v>
      </c>
      <c r="S2083" s="17">
        <f>S2084</f>
        <v>12000.682940000001</v>
      </c>
      <c r="T2083" s="17">
        <f>T2084</f>
        <v>0</v>
      </c>
      <c r="U2083" s="17">
        <f>U2084</f>
        <v>0</v>
      </c>
      <c r="V2083" s="17">
        <f>V2084</f>
        <v>0</v>
      </c>
      <c r="W2083" s="17">
        <f>W2084</f>
        <v>0</v>
      </c>
      <c r="X2083" s="17">
        <f>X2084</f>
        <v>0</v>
      </c>
      <c r="Y2083" s="17">
        <f t="shared" si="9146"/>
        <v>26098.282940000001</v>
      </c>
      <c r="Z2083" s="17">
        <f t="shared" si="9147"/>
        <v>13119.299999999999</v>
      </c>
      <c r="AA2083" s="17">
        <f t="shared" si="9148"/>
        <v>0</v>
      </c>
      <c r="AB2083" s="17">
        <f>AB2084</f>
        <v>0</v>
      </c>
      <c r="AC2083" s="17">
        <f>AC2084</f>
        <v>0</v>
      </c>
      <c r="AD2083" s="17">
        <f>AD2084</f>
        <v>0</v>
      </c>
      <c r="AE2083" s="17">
        <f t="shared" si="9149"/>
        <v>26098.282940000001</v>
      </c>
      <c r="AF2083" s="17">
        <f t="shared" si="9150"/>
        <v>13119.299999999999</v>
      </c>
      <c r="AG2083" s="17">
        <f t="shared" si="9151"/>
        <v>0</v>
      </c>
      <c r="AH2083" s="17">
        <f>AH2084</f>
        <v>0</v>
      </c>
      <c r="AI2083" s="17">
        <f>AI2084</f>
        <v>0</v>
      </c>
      <c r="AJ2083" s="17">
        <f>AJ2084</f>
        <v>0</v>
      </c>
      <c r="AK2083" s="17">
        <f>AK2084</f>
        <v>0</v>
      </c>
      <c r="AL2083" s="17">
        <f>AL2084</f>
        <v>0</v>
      </c>
      <c r="AM2083" s="17">
        <f>AM2084</f>
        <v>0</v>
      </c>
      <c r="AN2083" s="17">
        <f>AN2084</f>
        <v>0</v>
      </c>
      <c r="AO2083" s="17">
        <f>AO2084</f>
        <v>0</v>
      </c>
      <c r="AP2083" s="17">
        <f>AP2084</f>
        <v>0</v>
      </c>
      <c r="AQ2083" s="17">
        <f>AQ2084</f>
        <v>0</v>
      </c>
      <c r="AR2083" s="17">
        <f>AR2084</f>
        <v>0</v>
      </c>
      <c r="AS2083" s="17">
        <f>AS2084</f>
        <v>0</v>
      </c>
      <c r="AT2083" s="17">
        <f>AT2084</f>
        <v>0</v>
      </c>
      <c r="AU2083" s="17">
        <f>AU2084</f>
        <v>0</v>
      </c>
      <c r="AV2083" s="17">
        <f>AV2084</f>
        <v>0</v>
      </c>
      <c r="AW2083" s="17">
        <f t="shared" si="9152"/>
        <v>26098.282940000001</v>
      </c>
      <c r="AX2083" s="17">
        <f t="shared" si="9153"/>
        <v>13119.299999999999</v>
      </c>
      <c r="AY2083" s="17">
        <f t="shared" si="9154"/>
        <v>0</v>
      </c>
      <c r="AZ2083" s="17">
        <f>AZ2084</f>
        <v>0</v>
      </c>
      <c r="BA2083" s="17">
        <f t="shared" si="9155"/>
        <v>26098.282940000001</v>
      </c>
      <c r="BB2083" s="17">
        <f t="shared" si="9156"/>
        <v>13119.299999999999</v>
      </c>
      <c r="BC2083" s="17">
        <f t="shared" si="9157"/>
        <v>0</v>
      </c>
      <c r="BD2083" s="17">
        <f>BD2084</f>
        <v>0</v>
      </c>
      <c r="BE2083" s="17">
        <f>BE2084</f>
        <v>0</v>
      </c>
      <c r="BF2083" s="17">
        <f>BF2084</f>
        <v>0</v>
      </c>
      <c r="BG2083" s="17">
        <f>BG2084</f>
        <v>0</v>
      </c>
      <c r="BH2083" s="17">
        <f>BH2084</f>
        <v>0</v>
      </c>
      <c r="BI2083" s="17">
        <f>BI2084</f>
        <v>0</v>
      </c>
      <c r="BJ2083" s="17">
        <f>BJ2084</f>
        <v>0</v>
      </c>
      <c r="BK2083" s="17">
        <f>BK2084</f>
        <v>0</v>
      </c>
      <c r="BL2083" s="17">
        <f>BL2084</f>
        <v>0</v>
      </c>
      <c r="BM2083" s="17">
        <f>BM2084</f>
        <v>0</v>
      </c>
      <c r="BN2083" s="17">
        <f>BN2084</f>
        <v>0</v>
      </c>
      <c r="BO2083" s="17">
        <f t="shared" si="9158"/>
        <v>26098.282940000001</v>
      </c>
      <c r="BP2083" s="17">
        <f t="shared" si="9159"/>
        <v>13119.299999999999</v>
      </c>
      <c r="BQ2083" s="17">
        <f t="shared" si="9160"/>
        <v>0</v>
      </c>
      <c r="BR2083" s="17">
        <f>BR2084</f>
        <v>0</v>
      </c>
      <c r="BS2083" s="17">
        <f>BS2084</f>
        <v>0</v>
      </c>
      <c r="BT2083" s="17">
        <f>BT2084</f>
        <v>0</v>
      </c>
      <c r="BU2083" s="17">
        <f t="shared" si="9161"/>
        <v>26098.282940000001</v>
      </c>
      <c r="BV2083" s="17">
        <f t="shared" si="9162"/>
        <v>13119.299999999999</v>
      </c>
      <c r="BW2083" s="17">
        <f t="shared" si="9163"/>
        <v>0</v>
      </c>
      <c r="BX2083" s="17">
        <f>BX2084</f>
        <v>0</v>
      </c>
      <c r="BY2083" s="17">
        <f>BY2084</f>
        <v>0</v>
      </c>
      <c r="BZ2083" s="17">
        <f>BZ2084</f>
        <v>0</v>
      </c>
      <c r="CA2083" s="17">
        <f>CA2084</f>
        <v>0</v>
      </c>
      <c r="CB2083" s="17">
        <f>CB2084</f>
        <v>0</v>
      </c>
      <c r="CC2083" s="17">
        <f>CC2084</f>
        <v>0</v>
      </c>
      <c r="CD2083" s="17">
        <f>CD2084</f>
        <v>0</v>
      </c>
      <c r="CE2083" s="17">
        <f>CE2084</f>
        <v>0</v>
      </c>
      <c r="CF2083" s="17">
        <f>CF2084</f>
        <v>0</v>
      </c>
      <c r="CG2083" s="17">
        <f t="shared" si="9164"/>
        <v>26098.282940000001</v>
      </c>
      <c r="CH2083" s="17">
        <f t="shared" si="9165"/>
        <v>13119.299999999999</v>
      </c>
      <c r="CI2083" s="17">
        <f t="shared" si="9166"/>
        <v>0</v>
      </c>
      <c r="CJ2083" s="17">
        <f>CJ2084</f>
        <v>0</v>
      </c>
      <c r="CK2083" s="32"/>
      <c r="CL2083" s="32"/>
      <c r="CM2083" s="1"/>
      <c r="CN2083" s="1"/>
      <c r="CO2083" s="1"/>
      <c r="CP2083" s="1"/>
      <c r="CQ2083" s="1"/>
      <c r="CR2083" s="1"/>
      <c r="CS2083" s="1"/>
    </row>
    <row r="2084" s="1" customFormat="1">
      <c r="A2084" s="30" t="s">
        <v>733</v>
      </c>
      <c r="B2084" s="30" t="s">
        <v>127</v>
      </c>
      <c r="C2084" s="30" t="s">
        <v>273</v>
      </c>
      <c r="D2084" s="30" t="s">
        <v>797</v>
      </c>
      <c r="E2084" s="30" t="s">
        <v>46</v>
      </c>
      <c r="F2084" s="31" t="s">
        <v>47</v>
      </c>
      <c r="G2084" s="17">
        <v>14097.6</v>
      </c>
      <c r="H2084" s="17">
        <v>13119.299999999999</v>
      </c>
      <c r="I2084" s="17">
        <v>0</v>
      </c>
      <c r="J2084" s="17"/>
      <c r="K2084" s="17"/>
      <c r="L2084" s="17"/>
      <c r="M2084" s="17">
        <f t="shared" si="9225"/>
        <v>14097.6</v>
      </c>
      <c r="N2084" s="17">
        <f t="shared" si="9226"/>
        <v>13119.299999999999</v>
      </c>
      <c r="O2084" s="17">
        <f t="shared" si="9227"/>
        <v>0</v>
      </c>
      <c r="P2084" s="17"/>
      <c r="Q2084" s="17"/>
      <c r="R2084" s="17"/>
      <c r="S2084" s="17">
        <v>12000.682940000001</v>
      </c>
      <c r="T2084" s="17"/>
      <c r="U2084" s="17"/>
      <c r="V2084" s="17"/>
      <c r="W2084" s="17"/>
      <c r="X2084" s="17"/>
      <c r="Y2084" s="17">
        <f t="shared" si="9146"/>
        <v>26098.282940000001</v>
      </c>
      <c r="Z2084" s="17">
        <f t="shared" si="9147"/>
        <v>13119.299999999999</v>
      </c>
      <c r="AA2084" s="17">
        <f t="shared" si="9148"/>
        <v>0</v>
      </c>
      <c r="AB2084" s="17"/>
      <c r="AC2084" s="17"/>
      <c r="AD2084" s="17"/>
      <c r="AE2084" s="17">
        <f t="shared" si="9149"/>
        <v>26098.282940000001</v>
      </c>
      <c r="AF2084" s="17">
        <f t="shared" si="9150"/>
        <v>13119.299999999999</v>
      </c>
      <c r="AG2084" s="17">
        <f t="shared" si="9151"/>
        <v>0</v>
      </c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>
        <f t="shared" si="9152"/>
        <v>26098.282940000001</v>
      </c>
      <c r="AX2084" s="17">
        <f t="shared" si="9153"/>
        <v>13119.299999999999</v>
      </c>
      <c r="AY2084" s="17">
        <f t="shared" si="9154"/>
        <v>0</v>
      </c>
      <c r="AZ2084" s="17"/>
      <c r="BA2084" s="17">
        <f t="shared" si="9155"/>
        <v>26098.282940000001</v>
      </c>
      <c r="BB2084" s="17">
        <f t="shared" si="9156"/>
        <v>13119.299999999999</v>
      </c>
      <c r="BC2084" s="17">
        <f t="shared" si="9157"/>
        <v>0</v>
      </c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>
        <f t="shared" si="9158"/>
        <v>26098.282940000001</v>
      </c>
      <c r="BP2084" s="17">
        <f t="shared" si="9159"/>
        <v>13119.299999999999</v>
      </c>
      <c r="BQ2084" s="17">
        <f t="shared" si="9160"/>
        <v>0</v>
      </c>
      <c r="BR2084" s="17"/>
      <c r="BS2084" s="17"/>
      <c r="BT2084" s="17"/>
      <c r="BU2084" s="17">
        <f t="shared" si="9161"/>
        <v>26098.282940000001</v>
      </c>
      <c r="BV2084" s="17">
        <f t="shared" si="9162"/>
        <v>13119.299999999999</v>
      </c>
      <c r="BW2084" s="17">
        <f t="shared" si="9163"/>
        <v>0</v>
      </c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>
        <f t="shared" si="9164"/>
        <v>26098.282940000001</v>
      </c>
      <c r="CH2084" s="17">
        <f t="shared" si="9165"/>
        <v>13119.299999999999</v>
      </c>
      <c r="CI2084" s="17">
        <f t="shared" si="9166"/>
        <v>0</v>
      </c>
      <c r="CJ2084" s="17"/>
      <c r="CK2084" s="32"/>
      <c r="CL2084" s="32"/>
      <c r="CM2084" s="1"/>
      <c r="CN2084" s="1"/>
      <c r="CO2084" s="1"/>
      <c r="CP2084" s="1"/>
      <c r="CQ2084" s="1"/>
      <c r="CR2084" s="1"/>
      <c r="CS2084" s="1"/>
    </row>
    <row r="2085" s="1" customFormat="1">
      <c r="A2085" s="30" t="s">
        <v>733</v>
      </c>
      <c r="B2085" s="30" t="s">
        <v>127</v>
      </c>
      <c r="C2085" s="30" t="s">
        <v>273</v>
      </c>
      <c r="D2085" s="30" t="s">
        <v>514</v>
      </c>
      <c r="E2085" s="35"/>
      <c r="F2085" s="31" t="s">
        <v>515</v>
      </c>
      <c r="G2085" s="17">
        <f>G2086</f>
        <v>310423</v>
      </c>
      <c r="H2085" s="17">
        <f>H2086</f>
        <v>317739.40000000002</v>
      </c>
      <c r="I2085" s="17">
        <f>I2086</f>
        <v>317739.40000000002</v>
      </c>
      <c r="J2085" s="17">
        <f>J2086</f>
        <v>0</v>
      </c>
      <c r="K2085" s="17">
        <f>K2086</f>
        <v>0</v>
      </c>
      <c r="L2085" s="17">
        <f>L2086</f>
        <v>0</v>
      </c>
      <c r="M2085" s="17">
        <f t="shared" si="9225"/>
        <v>310423</v>
      </c>
      <c r="N2085" s="17">
        <f t="shared" si="9226"/>
        <v>317739.40000000002</v>
      </c>
      <c r="O2085" s="17">
        <f t="shared" si="9227"/>
        <v>317739.40000000002</v>
      </c>
      <c r="P2085" s="17">
        <f>P2086</f>
        <v>0</v>
      </c>
      <c r="Q2085" s="17">
        <f>Q2086</f>
        <v>0</v>
      </c>
      <c r="R2085" s="17">
        <f>R2086</f>
        <v>0</v>
      </c>
      <c r="S2085" s="17">
        <f>S2086</f>
        <v>0</v>
      </c>
      <c r="T2085" s="17">
        <f>T2086</f>
        <v>0</v>
      </c>
      <c r="U2085" s="17">
        <f>U2086</f>
        <v>0</v>
      </c>
      <c r="V2085" s="17">
        <f>V2086</f>
        <v>0</v>
      </c>
      <c r="W2085" s="17">
        <f>W2086</f>
        <v>0</v>
      </c>
      <c r="X2085" s="17">
        <f>X2086</f>
        <v>0</v>
      </c>
      <c r="Y2085" s="17">
        <f t="shared" si="9146"/>
        <v>310423</v>
      </c>
      <c r="Z2085" s="17">
        <f t="shared" si="9147"/>
        <v>317739.40000000002</v>
      </c>
      <c r="AA2085" s="17">
        <f t="shared" si="9148"/>
        <v>317739.40000000002</v>
      </c>
      <c r="AB2085" s="17">
        <f>AB2086</f>
        <v>0</v>
      </c>
      <c r="AC2085" s="17">
        <f>AC2086</f>
        <v>0</v>
      </c>
      <c r="AD2085" s="17">
        <f>AD2086</f>
        <v>0</v>
      </c>
      <c r="AE2085" s="17">
        <f t="shared" si="9149"/>
        <v>310423</v>
      </c>
      <c r="AF2085" s="17">
        <f t="shared" si="9150"/>
        <v>317739.40000000002</v>
      </c>
      <c r="AG2085" s="17">
        <f t="shared" si="9151"/>
        <v>317739.40000000002</v>
      </c>
      <c r="AH2085" s="17">
        <f>AH2086</f>
        <v>0</v>
      </c>
      <c r="AI2085" s="17">
        <f>AI2086</f>
        <v>0</v>
      </c>
      <c r="AJ2085" s="17">
        <f>AJ2086</f>
        <v>0</v>
      </c>
      <c r="AK2085" s="17">
        <f>AK2086</f>
        <v>0</v>
      </c>
      <c r="AL2085" s="17">
        <f>AL2086</f>
        <v>0</v>
      </c>
      <c r="AM2085" s="17">
        <f>AM2086</f>
        <v>0</v>
      </c>
      <c r="AN2085" s="17">
        <f>AN2086</f>
        <v>0</v>
      </c>
      <c r="AO2085" s="17">
        <f>AO2086</f>
        <v>0</v>
      </c>
      <c r="AP2085" s="17">
        <f>AP2086</f>
        <v>0</v>
      </c>
      <c r="AQ2085" s="17">
        <f>AQ2086</f>
        <v>0</v>
      </c>
      <c r="AR2085" s="17">
        <f>AR2086</f>
        <v>0</v>
      </c>
      <c r="AS2085" s="17">
        <f>AS2086</f>
        <v>0</v>
      </c>
      <c r="AT2085" s="17">
        <f>AT2086</f>
        <v>0</v>
      </c>
      <c r="AU2085" s="17">
        <f>AU2086</f>
        <v>0</v>
      </c>
      <c r="AV2085" s="17">
        <f>AV2086</f>
        <v>0</v>
      </c>
      <c r="AW2085" s="17">
        <f t="shared" si="9152"/>
        <v>310423</v>
      </c>
      <c r="AX2085" s="17">
        <f t="shared" si="9153"/>
        <v>317739.40000000002</v>
      </c>
      <c r="AY2085" s="17">
        <f t="shared" si="9154"/>
        <v>317739.40000000002</v>
      </c>
      <c r="AZ2085" s="17">
        <f>AZ2086</f>
        <v>0</v>
      </c>
      <c r="BA2085" s="17">
        <f t="shared" si="9155"/>
        <v>310423</v>
      </c>
      <c r="BB2085" s="17">
        <f t="shared" si="9156"/>
        <v>317739.40000000002</v>
      </c>
      <c r="BC2085" s="17">
        <f t="shared" si="9157"/>
        <v>317739.40000000002</v>
      </c>
      <c r="BD2085" s="17">
        <f>BD2086</f>
        <v>0</v>
      </c>
      <c r="BE2085" s="17">
        <f>BE2086</f>
        <v>0</v>
      </c>
      <c r="BF2085" s="17">
        <f>BF2086</f>
        <v>0</v>
      </c>
      <c r="BG2085" s="17">
        <f>BG2086</f>
        <v>0</v>
      </c>
      <c r="BH2085" s="17">
        <f>BH2086</f>
        <v>0</v>
      </c>
      <c r="BI2085" s="17">
        <f>BI2086</f>
        <v>0</v>
      </c>
      <c r="BJ2085" s="17">
        <f>BJ2086</f>
        <v>0</v>
      </c>
      <c r="BK2085" s="17">
        <f>BK2086</f>
        <v>0</v>
      </c>
      <c r="BL2085" s="17">
        <f>BL2086</f>
        <v>0</v>
      </c>
      <c r="BM2085" s="17">
        <f>BM2086</f>
        <v>0</v>
      </c>
      <c r="BN2085" s="17">
        <f>BN2086</f>
        <v>0</v>
      </c>
      <c r="BO2085" s="17">
        <f t="shared" si="9158"/>
        <v>310423</v>
      </c>
      <c r="BP2085" s="17">
        <f t="shared" si="9159"/>
        <v>317739.40000000002</v>
      </c>
      <c r="BQ2085" s="17">
        <f t="shared" si="9160"/>
        <v>317739.40000000002</v>
      </c>
      <c r="BR2085" s="17">
        <f>BR2086</f>
        <v>0</v>
      </c>
      <c r="BS2085" s="17">
        <f>BS2086</f>
        <v>0</v>
      </c>
      <c r="BT2085" s="17">
        <f>BT2086</f>
        <v>0</v>
      </c>
      <c r="BU2085" s="17">
        <f t="shared" si="9161"/>
        <v>310423</v>
      </c>
      <c r="BV2085" s="17">
        <f t="shared" si="9162"/>
        <v>317739.40000000002</v>
      </c>
      <c r="BW2085" s="17">
        <f t="shared" si="9163"/>
        <v>317739.40000000002</v>
      </c>
      <c r="BX2085" s="17">
        <f>BX2086</f>
        <v>0</v>
      </c>
      <c r="BY2085" s="17">
        <f>BY2086</f>
        <v>12144.587</v>
      </c>
      <c r="BZ2085" s="17">
        <f>BZ2086</f>
        <v>0</v>
      </c>
      <c r="CA2085" s="17">
        <f>CA2086</f>
        <v>0</v>
      </c>
      <c r="CB2085" s="17">
        <f>CB2086</f>
        <v>40941.413</v>
      </c>
      <c r="CC2085" s="17">
        <f>CC2086</f>
        <v>0</v>
      </c>
      <c r="CD2085" s="17">
        <f>CD2086</f>
        <v>0</v>
      </c>
      <c r="CE2085" s="17">
        <f>CE2086</f>
        <v>20000</v>
      </c>
      <c r="CF2085" s="17">
        <f>CF2086</f>
        <v>0</v>
      </c>
      <c r="CG2085" s="17">
        <f t="shared" si="9164"/>
        <v>322567.587</v>
      </c>
      <c r="CH2085" s="17">
        <f t="shared" si="9165"/>
        <v>358680.81300000002</v>
      </c>
      <c r="CI2085" s="17">
        <f t="shared" si="9166"/>
        <v>337739.40000000002</v>
      </c>
      <c r="CJ2085" s="17">
        <f>CJ2086</f>
        <v>0</v>
      </c>
      <c r="CK2085" s="32"/>
      <c r="CL2085" s="32"/>
      <c r="CM2085" s="1"/>
      <c r="CN2085" s="1"/>
      <c r="CO2085" s="1"/>
      <c r="CP2085" s="1"/>
      <c r="CQ2085" s="1"/>
      <c r="CR2085" s="1"/>
      <c r="CS2085" s="1"/>
    </row>
    <row r="2086" s="1" customFormat="1">
      <c r="A2086" s="30" t="s">
        <v>733</v>
      </c>
      <c r="B2086" s="30" t="s">
        <v>127</v>
      </c>
      <c r="C2086" s="30" t="s">
        <v>273</v>
      </c>
      <c r="D2086" s="30" t="s">
        <v>514</v>
      </c>
      <c r="E2086" s="30" t="s">
        <v>140</v>
      </c>
      <c r="F2086" s="31" t="s">
        <v>141</v>
      </c>
      <c r="G2086" s="17">
        <f>309972.6+450.4</f>
        <v>310423</v>
      </c>
      <c r="H2086" s="17">
        <v>317739.40000000002</v>
      </c>
      <c r="I2086" s="17">
        <v>317739.40000000002</v>
      </c>
      <c r="J2086" s="17"/>
      <c r="K2086" s="17"/>
      <c r="L2086" s="17"/>
      <c r="M2086" s="17">
        <f t="shared" si="9225"/>
        <v>310423</v>
      </c>
      <c r="N2086" s="17">
        <f t="shared" si="9226"/>
        <v>317739.40000000002</v>
      </c>
      <c r="O2086" s="17">
        <f t="shared" si="9227"/>
        <v>317739.40000000002</v>
      </c>
      <c r="P2086" s="17"/>
      <c r="Q2086" s="17"/>
      <c r="R2086" s="17"/>
      <c r="S2086" s="17"/>
      <c r="T2086" s="17"/>
      <c r="U2086" s="17"/>
      <c r="V2086" s="17"/>
      <c r="W2086" s="17"/>
      <c r="X2086" s="17"/>
      <c r="Y2086" s="17">
        <f t="shared" si="9146"/>
        <v>310423</v>
      </c>
      <c r="Z2086" s="17">
        <f t="shared" si="9147"/>
        <v>317739.40000000002</v>
      </c>
      <c r="AA2086" s="17">
        <f t="shared" si="9148"/>
        <v>317739.40000000002</v>
      </c>
      <c r="AB2086" s="17"/>
      <c r="AC2086" s="17"/>
      <c r="AD2086" s="17"/>
      <c r="AE2086" s="17">
        <f t="shared" si="9149"/>
        <v>310423</v>
      </c>
      <c r="AF2086" s="17">
        <f t="shared" si="9150"/>
        <v>317739.40000000002</v>
      </c>
      <c r="AG2086" s="17">
        <f t="shared" si="9151"/>
        <v>317739.40000000002</v>
      </c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>
        <f t="shared" si="9152"/>
        <v>310423</v>
      </c>
      <c r="AX2086" s="17">
        <f t="shared" si="9153"/>
        <v>317739.40000000002</v>
      </c>
      <c r="AY2086" s="17">
        <f t="shared" si="9154"/>
        <v>317739.40000000002</v>
      </c>
      <c r="AZ2086" s="17"/>
      <c r="BA2086" s="17">
        <f t="shared" si="9155"/>
        <v>310423</v>
      </c>
      <c r="BB2086" s="17">
        <f t="shared" si="9156"/>
        <v>317739.40000000002</v>
      </c>
      <c r="BC2086" s="17">
        <f t="shared" si="9157"/>
        <v>317739.40000000002</v>
      </c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>
        <f t="shared" si="9158"/>
        <v>310423</v>
      </c>
      <c r="BP2086" s="17">
        <f t="shared" si="9159"/>
        <v>317739.40000000002</v>
      </c>
      <c r="BQ2086" s="17">
        <f t="shared" si="9160"/>
        <v>317739.40000000002</v>
      </c>
      <c r="BR2086" s="17"/>
      <c r="BS2086" s="17"/>
      <c r="BT2086" s="17"/>
      <c r="BU2086" s="17">
        <f t="shared" si="9161"/>
        <v>310423</v>
      </c>
      <c r="BV2086" s="17">
        <f t="shared" si="9162"/>
        <v>317739.40000000002</v>
      </c>
      <c r="BW2086" s="17">
        <f t="shared" si="9163"/>
        <v>317739.40000000002</v>
      </c>
      <c r="BX2086" s="17"/>
      <c r="BY2086" s="17">
        <v>12144.587</v>
      </c>
      <c r="BZ2086" s="17"/>
      <c r="CA2086" s="17"/>
      <c r="CB2086" s="17">
        <f>20941.413+20000</f>
        <v>40941.413</v>
      </c>
      <c r="CC2086" s="17"/>
      <c r="CD2086" s="17"/>
      <c r="CE2086" s="17">
        <v>20000</v>
      </c>
      <c r="CF2086" s="17"/>
      <c r="CG2086" s="17">
        <f t="shared" si="9164"/>
        <v>322567.587</v>
      </c>
      <c r="CH2086" s="17">
        <f t="shared" si="9165"/>
        <v>358680.81300000002</v>
      </c>
      <c r="CI2086" s="17">
        <f t="shared" si="9166"/>
        <v>337739.40000000002</v>
      </c>
      <c r="CJ2086" s="17"/>
      <c r="CK2086" s="32"/>
      <c r="CL2086" s="32"/>
      <c r="CM2086" s="1"/>
      <c r="CN2086" s="1"/>
      <c r="CO2086" s="1"/>
      <c r="CP2086" s="1"/>
      <c r="CQ2086" s="1"/>
      <c r="CR2086" s="1"/>
      <c r="CS2086" s="1"/>
    </row>
    <row r="2087" s="1" customFormat="1">
      <c r="A2087" s="30" t="s">
        <v>733</v>
      </c>
      <c r="B2087" s="30" t="s">
        <v>127</v>
      </c>
      <c r="C2087" s="30" t="s">
        <v>273</v>
      </c>
      <c r="D2087" s="30" t="s">
        <v>799</v>
      </c>
      <c r="E2087" s="30"/>
      <c r="F2087" s="31" t="s">
        <v>800</v>
      </c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>
        <f>BD2088</f>
        <v>54964.798999999999</v>
      </c>
      <c r="BE2087" s="17">
        <f>BE2088</f>
        <v>0</v>
      </c>
      <c r="BF2087" s="17">
        <f>BF2088</f>
        <v>38427.201000000001</v>
      </c>
      <c r="BG2087" s="17">
        <f>BG2088</f>
        <v>0</v>
      </c>
      <c r="BH2087" s="17">
        <f>BH2088</f>
        <v>0</v>
      </c>
      <c r="BI2087" s="17">
        <f>BI2088</f>
        <v>0</v>
      </c>
      <c r="BJ2087" s="17">
        <f>BJ2088</f>
        <v>0</v>
      </c>
      <c r="BK2087" s="17">
        <f>BK2088</f>
        <v>0</v>
      </c>
      <c r="BL2087" s="17">
        <f>BL2088</f>
        <v>0</v>
      </c>
      <c r="BM2087" s="17">
        <f>BM2088</f>
        <v>0</v>
      </c>
      <c r="BN2087" s="17">
        <f>BN2088</f>
        <v>0</v>
      </c>
      <c r="BO2087" s="17">
        <f t="shared" si="9158"/>
        <v>93392</v>
      </c>
      <c r="BP2087" s="17">
        <f t="shared" si="9159"/>
        <v>0</v>
      </c>
      <c r="BQ2087" s="17">
        <f t="shared" si="9160"/>
        <v>0</v>
      </c>
      <c r="BR2087" s="17">
        <f>BR2088</f>
        <v>0</v>
      </c>
      <c r="BS2087" s="17">
        <f>BS2088</f>
        <v>0</v>
      </c>
      <c r="BT2087" s="17">
        <f>BT2088</f>
        <v>0</v>
      </c>
      <c r="BU2087" s="17">
        <f t="shared" si="9161"/>
        <v>93392</v>
      </c>
      <c r="BV2087" s="17">
        <f t="shared" si="9162"/>
        <v>0</v>
      </c>
      <c r="BW2087" s="17">
        <f t="shared" si="9163"/>
        <v>0</v>
      </c>
      <c r="BX2087" s="17">
        <f>BX2088</f>
        <v>0</v>
      </c>
      <c r="BY2087" s="17">
        <f>BY2088</f>
        <v>0</v>
      </c>
      <c r="BZ2087" s="17">
        <f>BZ2088</f>
        <v>0</v>
      </c>
      <c r="CA2087" s="17">
        <f>CA2088</f>
        <v>0</v>
      </c>
      <c r="CB2087" s="17">
        <f>CB2088</f>
        <v>0</v>
      </c>
      <c r="CC2087" s="17">
        <f>CC2088</f>
        <v>0</v>
      </c>
      <c r="CD2087" s="17">
        <f>CD2088</f>
        <v>0</v>
      </c>
      <c r="CE2087" s="17">
        <f>CE2088</f>
        <v>0</v>
      </c>
      <c r="CF2087" s="17">
        <f>CF2088</f>
        <v>0</v>
      </c>
      <c r="CG2087" s="17">
        <f t="shared" si="9164"/>
        <v>93392</v>
      </c>
      <c r="CH2087" s="17">
        <f t="shared" si="9165"/>
        <v>0</v>
      </c>
      <c r="CI2087" s="17">
        <f t="shared" si="9166"/>
        <v>0</v>
      </c>
      <c r="CJ2087" s="17">
        <f>CJ2088</f>
        <v>0</v>
      </c>
      <c r="CK2087" s="32"/>
      <c r="CL2087" s="32"/>
      <c r="CM2087" s="1"/>
      <c r="CN2087" s="1"/>
      <c r="CO2087" s="1"/>
      <c r="CP2087" s="1"/>
      <c r="CQ2087" s="1"/>
      <c r="CR2087" s="1"/>
      <c r="CS2087" s="1"/>
    </row>
    <row r="2088" s="1" customFormat="1">
      <c r="A2088" s="30" t="s">
        <v>733</v>
      </c>
      <c r="B2088" s="30" t="s">
        <v>127</v>
      </c>
      <c r="C2088" s="30" t="s">
        <v>273</v>
      </c>
      <c r="D2088" s="30" t="s">
        <v>799</v>
      </c>
      <c r="E2088" s="30" t="s">
        <v>140</v>
      </c>
      <c r="F2088" s="31" t="s">
        <v>141</v>
      </c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>
        <v>54964.798999999999</v>
      </c>
      <c r="BE2088" s="17"/>
      <c r="BF2088" s="17">
        <v>38427.201000000001</v>
      </c>
      <c r="BG2088" s="17"/>
      <c r="BH2088" s="17"/>
      <c r="BI2088" s="17"/>
      <c r="BJ2088" s="17"/>
      <c r="BK2088" s="17"/>
      <c r="BL2088" s="17"/>
      <c r="BM2088" s="17"/>
      <c r="BN2088" s="17"/>
      <c r="BO2088" s="17">
        <f t="shared" ref="BO2088:BO2151" si="9228">BA2088+BD2088+BE2088+BF2088+BG2088</f>
        <v>93392</v>
      </c>
      <c r="BP2088" s="17">
        <f t="shared" ref="BP2088:BP2151" si="9229">BB2088+BH2088+BI2088+BJ2088+BK2088</f>
        <v>0</v>
      </c>
      <c r="BQ2088" s="17">
        <f t="shared" ref="BQ2088:BQ2151" si="9230">BC2088+BL2088+BM2088+BN2088</f>
        <v>0</v>
      </c>
      <c r="BR2088" s="17"/>
      <c r="BS2088" s="17"/>
      <c r="BT2088" s="17"/>
      <c r="BU2088" s="17">
        <f t="shared" ref="BU2088:BU2151" si="9231">BO2088+BR2088</f>
        <v>93392</v>
      </c>
      <c r="BV2088" s="17">
        <f t="shared" ref="BV2088:BV2151" si="9232">BP2088+BS2088</f>
        <v>0</v>
      </c>
      <c r="BW2088" s="17">
        <f t="shared" ref="BW2088:BW2151" si="9233">BQ2088+BT2088</f>
        <v>0</v>
      </c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>
        <f t="shared" ref="CG2088:CG2151" si="9234">BU2088+BX2088+BY2088+BZ2088</f>
        <v>93392</v>
      </c>
      <c r="CH2088" s="17">
        <f t="shared" ref="CH2088:CH2151" si="9235">BV2088+CA2088+CB2088+CC2088</f>
        <v>0</v>
      </c>
      <c r="CI2088" s="17">
        <f t="shared" ref="CI2088:CI2151" si="9236">BW2088+CD2088+CE2088+CF2088</f>
        <v>0</v>
      </c>
      <c r="CJ2088" s="17"/>
      <c r="CK2088" s="32"/>
      <c r="CL2088" s="32"/>
      <c r="CM2088" s="1"/>
      <c r="CN2088" s="1"/>
      <c r="CO2088" s="1"/>
      <c r="CP2088" s="1"/>
      <c r="CQ2088" s="1"/>
      <c r="CR2088" s="1"/>
      <c r="CS2088" s="1"/>
    </row>
    <row r="2089" s="1" customFormat="1">
      <c r="A2089" s="30" t="s">
        <v>733</v>
      </c>
      <c r="B2089" s="30" t="s">
        <v>127</v>
      </c>
      <c r="C2089" s="30" t="s">
        <v>273</v>
      </c>
      <c r="D2089" s="30" t="s">
        <v>801</v>
      </c>
      <c r="E2089" s="35"/>
      <c r="F2089" s="31" t="s">
        <v>232</v>
      </c>
      <c r="G2089" s="17">
        <f>G2090</f>
        <v>2969.2999999999997</v>
      </c>
      <c r="H2089" s="17">
        <f>H2090</f>
        <v>0</v>
      </c>
      <c r="I2089" s="17">
        <f>I2090</f>
        <v>0</v>
      </c>
      <c r="J2089" s="17">
        <f>J2090</f>
        <v>0</v>
      </c>
      <c r="K2089" s="17">
        <f>K2090</f>
        <v>0</v>
      </c>
      <c r="L2089" s="17">
        <f>L2090</f>
        <v>0</v>
      </c>
      <c r="M2089" s="17">
        <f t="shared" si="9225"/>
        <v>2969.2999999999997</v>
      </c>
      <c r="N2089" s="17">
        <f t="shared" si="9226"/>
        <v>0</v>
      </c>
      <c r="O2089" s="17">
        <f t="shared" si="9227"/>
        <v>0</v>
      </c>
      <c r="P2089" s="17">
        <f>P2090</f>
        <v>1942.7</v>
      </c>
      <c r="Q2089" s="17">
        <f>Q2090</f>
        <v>0</v>
      </c>
      <c r="R2089" s="17">
        <f>R2090</f>
        <v>0</v>
      </c>
      <c r="S2089" s="17">
        <f>S2090</f>
        <v>0</v>
      </c>
      <c r="T2089" s="17">
        <f>T2090</f>
        <v>0</v>
      </c>
      <c r="U2089" s="17">
        <f>U2090</f>
        <v>0</v>
      </c>
      <c r="V2089" s="17">
        <f>V2090</f>
        <v>0</v>
      </c>
      <c r="W2089" s="17">
        <f>W2090</f>
        <v>0</v>
      </c>
      <c r="X2089" s="17">
        <f>X2090</f>
        <v>0</v>
      </c>
      <c r="Y2089" s="17">
        <f t="shared" ref="Y2088:Y2151" si="9237">M2089+P2089+Q2089+R2089+S2089</f>
        <v>4912</v>
      </c>
      <c r="Z2089" s="17">
        <f t="shared" ref="Z2088:Z2151" si="9238">N2089+T2089+U2089</f>
        <v>0</v>
      </c>
      <c r="AA2089" s="17">
        <f t="shared" ref="AA2088:AA2151" si="9239">O2089+V2089+X2089+W2089</f>
        <v>0</v>
      </c>
      <c r="AB2089" s="17">
        <f>AB2090</f>
        <v>0</v>
      </c>
      <c r="AC2089" s="17">
        <f>AC2090</f>
        <v>0</v>
      </c>
      <c r="AD2089" s="17">
        <f>AD2090</f>
        <v>0</v>
      </c>
      <c r="AE2089" s="17">
        <f t="shared" ref="AE2088:AE2151" si="9240">Y2089+AB2089</f>
        <v>4912</v>
      </c>
      <c r="AF2089" s="17">
        <f t="shared" ref="AF2088:AF2151" si="9241">Z2089+AC2089</f>
        <v>0</v>
      </c>
      <c r="AG2089" s="17">
        <f t="shared" ref="AG2088:AG2151" si="9242">AA2089+AD2089</f>
        <v>0</v>
      </c>
      <c r="AH2089" s="17">
        <f>AH2090</f>
        <v>0</v>
      </c>
      <c r="AI2089" s="17">
        <f>AI2090</f>
        <v>0</v>
      </c>
      <c r="AJ2089" s="17">
        <f>AJ2090</f>
        <v>0</v>
      </c>
      <c r="AK2089" s="17">
        <f>AK2090</f>
        <v>0</v>
      </c>
      <c r="AL2089" s="17">
        <f>AL2090</f>
        <v>0</v>
      </c>
      <c r="AM2089" s="17">
        <f>AM2090</f>
        <v>0</v>
      </c>
      <c r="AN2089" s="17">
        <f>AN2090</f>
        <v>0</v>
      </c>
      <c r="AO2089" s="17">
        <f>AO2090</f>
        <v>0</v>
      </c>
      <c r="AP2089" s="17">
        <f>AP2090</f>
        <v>0</v>
      </c>
      <c r="AQ2089" s="17">
        <f>AQ2090</f>
        <v>0</v>
      </c>
      <c r="AR2089" s="17">
        <f>AR2090</f>
        <v>0</v>
      </c>
      <c r="AS2089" s="17">
        <f>AS2090</f>
        <v>0</v>
      </c>
      <c r="AT2089" s="17">
        <f>AT2090</f>
        <v>0</v>
      </c>
      <c r="AU2089" s="17">
        <f>AU2090</f>
        <v>0</v>
      </c>
      <c r="AV2089" s="17">
        <f>AV2090</f>
        <v>0</v>
      </c>
      <c r="AW2089" s="17">
        <f t="shared" ref="AW2088:AW2151" si="9243">AE2089+AH2089+AI2089+AJ2089+AK2089+AL2089</f>
        <v>4912</v>
      </c>
      <c r="AX2089" s="17">
        <f t="shared" ref="AX2088:AX2151" si="9244">AF2089+AM2089+AN2089+AO2089+AP2089+AQ2089</f>
        <v>0</v>
      </c>
      <c r="AY2089" s="17">
        <f t="shared" ref="AY2088:AY2151" si="9245">AG2089+AR2089+AS2089+AT2089+AU2089+AV2089</f>
        <v>0</v>
      </c>
      <c r="AZ2089" s="17">
        <f>AZ2090</f>
        <v>0</v>
      </c>
      <c r="BA2089" s="17">
        <f t="shared" ref="BA2088:BA2151" si="9246">AW2089+AZ2089</f>
        <v>4912</v>
      </c>
      <c r="BB2089" s="17">
        <f t="shared" ref="BB2088:BB2151" si="9247">AX2089</f>
        <v>0</v>
      </c>
      <c r="BC2089" s="17">
        <f t="shared" ref="BC2088:BC2151" si="9248">AY2089</f>
        <v>0</v>
      </c>
      <c r="BD2089" s="17">
        <f>BD2090</f>
        <v>0</v>
      </c>
      <c r="BE2089" s="17">
        <f>BE2090</f>
        <v>0</v>
      </c>
      <c r="BF2089" s="17">
        <f>BF2090</f>
        <v>0</v>
      </c>
      <c r="BG2089" s="17">
        <f>BG2090</f>
        <v>0</v>
      </c>
      <c r="BH2089" s="17">
        <f>BH2090</f>
        <v>0</v>
      </c>
      <c r="BI2089" s="17">
        <f>BI2090</f>
        <v>0</v>
      </c>
      <c r="BJ2089" s="17">
        <f>BJ2090</f>
        <v>0</v>
      </c>
      <c r="BK2089" s="17">
        <f>BK2090</f>
        <v>0</v>
      </c>
      <c r="BL2089" s="17">
        <f>BL2090</f>
        <v>0</v>
      </c>
      <c r="BM2089" s="17">
        <f>BM2090</f>
        <v>0</v>
      </c>
      <c r="BN2089" s="17">
        <f>BN2090</f>
        <v>0</v>
      </c>
      <c r="BO2089" s="17">
        <f t="shared" si="9228"/>
        <v>4912</v>
      </c>
      <c r="BP2089" s="17">
        <f t="shared" si="9229"/>
        <v>0</v>
      </c>
      <c r="BQ2089" s="17">
        <f t="shared" si="9230"/>
        <v>0</v>
      </c>
      <c r="BR2089" s="17">
        <f>BR2090</f>
        <v>0</v>
      </c>
      <c r="BS2089" s="17">
        <f>BS2090</f>
        <v>0</v>
      </c>
      <c r="BT2089" s="17">
        <f>BT2090</f>
        <v>0</v>
      </c>
      <c r="BU2089" s="17">
        <f t="shared" si="9231"/>
        <v>4912</v>
      </c>
      <c r="BV2089" s="17">
        <f t="shared" si="9232"/>
        <v>0</v>
      </c>
      <c r="BW2089" s="17">
        <f t="shared" si="9233"/>
        <v>0</v>
      </c>
      <c r="BX2089" s="17">
        <f>BX2090</f>
        <v>0</v>
      </c>
      <c r="BY2089" s="17">
        <f>BY2090</f>
        <v>0</v>
      </c>
      <c r="BZ2089" s="17">
        <f>BZ2090</f>
        <v>0</v>
      </c>
      <c r="CA2089" s="17">
        <f>CA2090</f>
        <v>0</v>
      </c>
      <c r="CB2089" s="17">
        <f>CB2090</f>
        <v>0</v>
      </c>
      <c r="CC2089" s="17">
        <f>CC2090</f>
        <v>0</v>
      </c>
      <c r="CD2089" s="17">
        <f>CD2090</f>
        <v>0</v>
      </c>
      <c r="CE2089" s="17">
        <f>CE2090</f>
        <v>0</v>
      </c>
      <c r="CF2089" s="17">
        <f>CF2090</f>
        <v>0</v>
      </c>
      <c r="CG2089" s="17">
        <f t="shared" si="9234"/>
        <v>4912</v>
      </c>
      <c r="CH2089" s="17">
        <f t="shared" si="9235"/>
        <v>0</v>
      </c>
      <c r="CI2089" s="17">
        <f t="shared" si="9236"/>
        <v>0</v>
      </c>
      <c r="CJ2089" s="17">
        <f>CJ2090</f>
        <v>0</v>
      </c>
      <c r="CK2089" s="32"/>
      <c r="CL2089" s="32"/>
      <c r="CM2089" s="1"/>
      <c r="CN2089" s="1"/>
      <c r="CO2089" s="1"/>
      <c r="CP2089" s="1"/>
      <c r="CQ2089" s="1"/>
      <c r="CR2089" s="1"/>
      <c r="CS2089" s="1"/>
    </row>
    <row r="2090" s="1" customFormat="1">
      <c r="A2090" s="30" t="s">
        <v>733</v>
      </c>
      <c r="B2090" s="30" t="s">
        <v>127</v>
      </c>
      <c r="C2090" s="30" t="s">
        <v>273</v>
      </c>
      <c r="D2090" s="30" t="s">
        <v>801</v>
      </c>
      <c r="E2090" s="30" t="s">
        <v>140</v>
      </c>
      <c r="F2090" s="31" t="s">
        <v>141</v>
      </c>
      <c r="G2090" s="17">
        <f>3419.7-450.4</f>
        <v>2969.2999999999997</v>
      </c>
      <c r="H2090" s="17">
        <v>0</v>
      </c>
      <c r="I2090" s="17">
        <v>0</v>
      </c>
      <c r="J2090" s="17"/>
      <c r="K2090" s="17"/>
      <c r="L2090" s="17"/>
      <c r="M2090" s="17">
        <f t="shared" si="9225"/>
        <v>2969.2999999999997</v>
      </c>
      <c r="N2090" s="17">
        <f t="shared" si="9226"/>
        <v>0</v>
      </c>
      <c r="O2090" s="17">
        <f t="shared" si="9227"/>
        <v>0</v>
      </c>
      <c r="P2090" s="17">
        <v>1942.7</v>
      </c>
      <c r="Q2090" s="17"/>
      <c r="R2090" s="17"/>
      <c r="S2090" s="17"/>
      <c r="T2090" s="17"/>
      <c r="U2090" s="17"/>
      <c r="V2090" s="17"/>
      <c r="W2090" s="17"/>
      <c r="X2090" s="17"/>
      <c r="Y2090" s="17">
        <f t="shared" si="9237"/>
        <v>4912</v>
      </c>
      <c r="Z2090" s="17">
        <f t="shared" si="9238"/>
        <v>0</v>
      </c>
      <c r="AA2090" s="17">
        <f t="shared" si="9239"/>
        <v>0</v>
      </c>
      <c r="AB2090" s="17"/>
      <c r="AC2090" s="17"/>
      <c r="AD2090" s="17"/>
      <c r="AE2090" s="17">
        <f t="shared" si="9240"/>
        <v>4912</v>
      </c>
      <c r="AF2090" s="17">
        <f t="shared" si="9241"/>
        <v>0</v>
      </c>
      <c r="AG2090" s="17">
        <f t="shared" si="9242"/>
        <v>0</v>
      </c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>
        <f t="shared" si="9243"/>
        <v>4912</v>
      </c>
      <c r="AX2090" s="17">
        <f t="shared" si="9244"/>
        <v>0</v>
      </c>
      <c r="AY2090" s="17">
        <f t="shared" si="9245"/>
        <v>0</v>
      </c>
      <c r="AZ2090" s="17"/>
      <c r="BA2090" s="17">
        <f t="shared" si="9246"/>
        <v>4912</v>
      </c>
      <c r="BB2090" s="17">
        <f t="shared" si="9247"/>
        <v>0</v>
      </c>
      <c r="BC2090" s="17">
        <f t="shared" si="9248"/>
        <v>0</v>
      </c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>
        <f t="shared" si="9228"/>
        <v>4912</v>
      </c>
      <c r="BP2090" s="17">
        <f t="shared" si="9229"/>
        <v>0</v>
      </c>
      <c r="BQ2090" s="17">
        <f t="shared" si="9230"/>
        <v>0</v>
      </c>
      <c r="BR2090" s="17"/>
      <c r="BS2090" s="17"/>
      <c r="BT2090" s="17"/>
      <c r="BU2090" s="17">
        <f t="shared" si="9231"/>
        <v>4912</v>
      </c>
      <c r="BV2090" s="17">
        <f t="shared" si="9232"/>
        <v>0</v>
      </c>
      <c r="BW2090" s="17">
        <f t="shared" si="9233"/>
        <v>0</v>
      </c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>
        <f t="shared" si="9234"/>
        <v>4912</v>
      </c>
      <c r="CH2090" s="17">
        <f t="shared" si="9235"/>
        <v>0</v>
      </c>
      <c r="CI2090" s="17">
        <f t="shared" si="9236"/>
        <v>0</v>
      </c>
      <c r="CJ2090" s="17"/>
      <c r="CK2090" s="32"/>
      <c r="CL2090" s="32"/>
      <c r="CM2090" s="1"/>
      <c r="CN2090" s="1"/>
      <c r="CO2090" s="1"/>
      <c r="CP2090" s="1"/>
      <c r="CQ2090" s="1"/>
      <c r="CR2090" s="1"/>
      <c r="CS2090" s="1"/>
    </row>
    <row r="2091" s="1" customFormat="1">
      <c r="A2091" s="30" t="s">
        <v>733</v>
      </c>
      <c r="B2091" s="30" t="s">
        <v>127</v>
      </c>
      <c r="C2091" s="30" t="s">
        <v>273</v>
      </c>
      <c r="D2091" s="30" t="s">
        <v>76</v>
      </c>
      <c r="E2091" s="35"/>
      <c r="F2091" s="31" t="s">
        <v>77</v>
      </c>
      <c r="G2091" s="17">
        <f t="shared" ref="G2091:G2097" si="9249">G2092</f>
        <v>100000</v>
      </c>
      <c r="H2091" s="17">
        <f t="shared" ref="H2091:H2097" si="9250">H2092</f>
        <v>100000</v>
      </c>
      <c r="I2091" s="17">
        <f t="shared" ref="I2091:I2097" si="9251">I2092</f>
        <v>200000</v>
      </c>
      <c r="J2091" s="17">
        <f t="shared" ref="J2091:J2097" si="9252">J2092</f>
        <v>0</v>
      </c>
      <c r="K2091" s="17">
        <f t="shared" ref="K2091:K2097" si="9253">K2092</f>
        <v>100000</v>
      </c>
      <c r="L2091" s="17">
        <f t="shared" ref="L2091:L2097" si="9254">L2092</f>
        <v>0</v>
      </c>
      <c r="M2091" s="17">
        <f t="shared" si="9225"/>
        <v>100000</v>
      </c>
      <c r="N2091" s="17">
        <f t="shared" si="9226"/>
        <v>200000</v>
      </c>
      <c r="O2091" s="17">
        <f t="shared" si="9227"/>
        <v>200000</v>
      </c>
      <c r="P2091" s="17">
        <f t="shared" ref="P2091:P2100" si="9255">P2092</f>
        <v>0</v>
      </c>
      <c r="Q2091" s="17">
        <f t="shared" ref="Q2091:Q2100" si="9256">Q2092</f>
        <v>0</v>
      </c>
      <c r="R2091" s="17">
        <f t="shared" ref="R2091:R2100" si="9257">R2092</f>
        <v>0</v>
      </c>
      <c r="S2091" s="17">
        <f t="shared" ref="S2091:S2100" si="9258">S2092</f>
        <v>0</v>
      </c>
      <c r="T2091" s="17">
        <f t="shared" ref="T2091:T2100" si="9259">T2092</f>
        <v>0</v>
      </c>
      <c r="U2091" s="17">
        <f t="shared" ref="U2091:U2100" si="9260">U2092</f>
        <v>0</v>
      </c>
      <c r="V2091" s="17">
        <f t="shared" ref="V2091:V2100" si="9261">V2092</f>
        <v>0</v>
      </c>
      <c r="W2091" s="17">
        <f t="shared" ref="W2091:W2100" si="9262">W2092</f>
        <v>0</v>
      </c>
      <c r="X2091" s="17">
        <f t="shared" ref="X2091:X2100" si="9263">X2092</f>
        <v>0</v>
      </c>
      <c r="Y2091" s="17">
        <f t="shared" si="9237"/>
        <v>100000</v>
      </c>
      <c r="Z2091" s="17">
        <f t="shared" si="9238"/>
        <v>200000</v>
      </c>
      <c r="AA2091" s="17">
        <f t="shared" si="9239"/>
        <v>200000</v>
      </c>
      <c r="AB2091" s="17">
        <f t="shared" ref="AB2091:AB2100" si="9264">AB2092</f>
        <v>0</v>
      </c>
      <c r="AC2091" s="17">
        <f t="shared" ref="AC2091:AC2100" si="9265">AC2092</f>
        <v>0</v>
      </c>
      <c r="AD2091" s="17">
        <f t="shared" ref="AD2091:AD2100" si="9266">AD2092</f>
        <v>0</v>
      </c>
      <c r="AE2091" s="17">
        <f t="shared" si="9240"/>
        <v>100000</v>
      </c>
      <c r="AF2091" s="17">
        <f t="shared" si="9241"/>
        <v>200000</v>
      </c>
      <c r="AG2091" s="17">
        <f t="shared" si="9242"/>
        <v>200000</v>
      </c>
      <c r="AH2091" s="17">
        <f t="shared" ref="AH2091:AH2100" si="9267">AH2092</f>
        <v>0</v>
      </c>
      <c r="AI2091" s="17">
        <f t="shared" ref="AI2091:AI2100" si="9268">AI2092</f>
        <v>0</v>
      </c>
      <c r="AJ2091" s="17">
        <f t="shared" ref="AJ2091:AJ2100" si="9269">AJ2092</f>
        <v>0</v>
      </c>
      <c r="AK2091" s="17">
        <f t="shared" ref="AK2091:AK2100" si="9270">AK2092</f>
        <v>0</v>
      </c>
      <c r="AL2091" s="17">
        <f t="shared" ref="AL2091:AL2100" si="9271">AL2092</f>
        <v>0</v>
      </c>
      <c r="AM2091" s="17">
        <f t="shared" ref="AM2091:AM2100" si="9272">AM2092</f>
        <v>0</v>
      </c>
      <c r="AN2091" s="17">
        <f t="shared" ref="AN2091:AN2100" si="9273">AN2092</f>
        <v>0</v>
      </c>
      <c r="AO2091" s="17">
        <f t="shared" ref="AO2091:AO2100" si="9274">AO2092</f>
        <v>0</v>
      </c>
      <c r="AP2091" s="17">
        <f t="shared" ref="AP2091:AP2100" si="9275">AP2092</f>
        <v>0</v>
      </c>
      <c r="AQ2091" s="17">
        <f t="shared" ref="AQ2091:AQ2100" si="9276">AQ2092</f>
        <v>0</v>
      </c>
      <c r="AR2091" s="17">
        <f t="shared" ref="AR2091:AR2100" si="9277">AR2092</f>
        <v>0</v>
      </c>
      <c r="AS2091" s="17">
        <f t="shared" ref="AS2091:AS2100" si="9278">AS2092</f>
        <v>0</v>
      </c>
      <c r="AT2091" s="17">
        <f t="shared" ref="AT2091:AT2100" si="9279">AT2092</f>
        <v>0</v>
      </c>
      <c r="AU2091" s="17">
        <f t="shared" ref="AU2091:AU2100" si="9280">AU2092</f>
        <v>0</v>
      </c>
      <c r="AV2091" s="17">
        <f t="shared" ref="AV2091:AV2100" si="9281">AV2092</f>
        <v>0</v>
      </c>
      <c r="AW2091" s="17">
        <f t="shared" si="9243"/>
        <v>100000</v>
      </c>
      <c r="AX2091" s="17">
        <f t="shared" si="9244"/>
        <v>200000</v>
      </c>
      <c r="AY2091" s="17">
        <f t="shared" si="9245"/>
        <v>200000</v>
      </c>
      <c r="AZ2091" s="17">
        <f t="shared" ref="AZ2091:AZ2100" si="9282">AZ2092</f>
        <v>0</v>
      </c>
      <c r="BA2091" s="17">
        <f t="shared" si="9246"/>
        <v>100000</v>
      </c>
      <c r="BB2091" s="17">
        <f t="shared" si="9247"/>
        <v>200000</v>
      </c>
      <c r="BC2091" s="17">
        <f t="shared" si="9248"/>
        <v>200000</v>
      </c>
      <c r="BD2091" s="17">
        <f t="shared" ref="BD2091:BD2100" si="9283">BD2092</f>
        <v>0</v>
      </c>
      <c r="BE2091" s="17">
        <f t="shared" ref="BE2091:BE2100" si="9284">BE2092</f>
        <v>0</v>
      </c>
      <c r="BF2091" s="17">
        <f t="shared" ref="BF2091:BF2100" si="9285">BF2092</f>
        <v>0</v>
      </c>
      <c r="BG2091" s="17">
        <f t="shared" ref="BG2091:BG2100" si="9286">BG2092</f>
        <v>0</v>
      </c>
      <c r="BH2091" s="17">
        <f t="shared" ref="BH2091:BH2100" si="9287">BH2092</f>
        <v>0</v>
      </c>
      <c r="BI2091" s="17">
        <f t="shared" ref="BI2091:BI2100" si="9288">BI2092</f>
        <v>0</v>
      </c>
      <c r="BJ2091" s="17">
        <f t="shared" ref="BJ2091:BJ2100" si="9289">BJ2092</f>
        <v>0</v>
      </c>
      <c r="BK2091" s="17">
        <f t="shared" ref="BK2091:BK2100" si="9290">BK2092</f>
        <v>0</v>
      </c>
      <c r="BL2091" s="17">
        <f t="shared" ref="BL2091:BL2100" si="9291">BL2092</f>
        <v>0</v>
      </c>
      <c r="BM2091" s="17">
        <f t="shared" ref="BM2091:BM2100" si="9292">BM2092</f>
        <v>0</v>
      </c>
      <c r="BN2091" s="17">
        <f t="shared" ref="BN2091:BN2100" si="9293">BN2092</f>
        <v>0</v>
      </c>
      <c r="BO2091" s="17">
        <f t="shared" si="9228"/>
        <v>100000</v>
      </c>
      <c r="BP2091" s="17">
        <f t="shared" si="9229"/>
        <v>200000</v>
      </c>
      <c r="BQ2091" s="17">
        <f t="shared" si="9230"/>
        <v>200000</v>
      </c>
      <c r="BR2091" s="17">
        <f t="shared" ref="BR2091:BR2100" si="9294">BR2092</f>
        <v>0</v>
      </c>
      <c r="BS2091" s="17">
        <f t="shared" ref="BS2091:BS2100" si="9295">BS2092</f>
        <v>0</v>
      </c>
      <c r="BT2091" s="17">
        <f t="shared" ref="BT2091:BT2100" si="9296">BT2092</f>
        <v>0</v>
      </c>
      <c r="BU2091" s="17">
        <f t="shared" si="9231"/>
        <v>100000</v>
      </c>
      <c r="BV2091" s="17">
        <f t="shared" si="9232"/>
        <v>200000</v>
      </c>
      <c r="BW2091" s="17">
        <f t="shared" si="9233"/>
        <v>200000</v>
      </c>
      <c r="BX2091" s="17">
        <f t="shared" ref="BX2091:BX2103" si="9297">BX2092</f>
        <v>0</v>
      </c>
      <c r="BY2091" s="17">
        <f t="shared" ref="BY2091:BY2103" si="9298">BY2092</f>
        <v>0</v>
      </c>
      <c r="BZ2091" s="17">
        <f t="shared" ref="BZ2091:BZ2103" si="9299">BZ2092</f>
        <v>0</v>
      </c>
      <c r="CA2091" s="17">
        <f t="shared" ref="CA2091:CA2103" si="9300">CA2092</f>
        <v>0</v>
      </c>
      <c r="CB2091" s="17">
        <f t="shared" ref="CB2091:CB2103" si="9301">CB2092</f>
        <v>0</v>
      </c>
      <c r="CC2091" s="17">
        <f t="shared" ref="CC2091:CC2097" si="9302">CC2092</f>
        <v>0</v>
      </c>
      <c r="CD2091" s="17">
        <f t="shared" ref="CD2091:CD2097" si="9303">CD2092</f>
        <v>0</v>
      </c>
      <c r="CE2091" s="17">
        <f t="shared" ref="CE2091:CE2097" si="9304">CE2092</f>
        <v>0</v>
      </c>
      <c r="CF2091" s="17">
        <f t="shared" ref="CF2091:CF2097" si="9305">CF2092</f>
        <v>0</v>
      </c>
      <c r="CG2091" s="17">
        <f t="shared" si="9234"/>
        <v>100000</v>
      </c>
      <c r="CH2091" s="17">
        <f t="shared" si="9235"/>
        <v>200000</v>
      </c>
      <c r="CI2091" s="17">
        <f t="shared" si="9236"/>
        <v>200000</v>
      </c>
      <c r="CJ2091" s="17">
        <f t="shared" ref="CJ2091:CJ2097" si="9306">CJ2092</f>
        <v>0</v>
      </c>
      <c r="CK2091" s="32"/>
      <c r="CL2091" s="32"/>
      <c r="CM2091" s="1"/>
      <c r="CN2091" s="1"/>
      <c r="CO2091" s="1"/>
      <c r="CP2091" s="1"/>
      <c r="CQ2091" s="1"/>
      <c r="CR2091" s="1"/>
      <c r="CS2091" s="1"/>
    </row>
    <row r="2092" s="1" customFormat="1">
      <c r="A2092" s="30" t="s">
        <v>733</v>
      </c>
      <c r="B2092" s="30" t="s">
        <v>127</v>
      </c>
      <c r="C2092" s="30" t="s">
        <v>273</v>
      </c>
      <c r="D2092" s="30" t="s">
        <v>802</v>
      </c>
      <c r="E2092" s="35"/>
      <c r="F2092" s="31" t="s">
        <v>803</v>
      </c>
      <c r="G2092" s="17">
        <f t="shared" si="9249"/>
        <v>100000</v>
      </c>
      <c r="H2092" s="17">
        <f t="shared" si="9250"/>
        <v>100000</v>
      </c>
      <c r="I2092" s="17">
        <f t="shared" si="9251"/>
        <v>200000</v>
      </c>
      <c r="J2092" s="17">
        <f t="shared" si="9252"/>
        <v>0</v>
      </c>
      <c r="K2092" s="17">
        <f t="shared" si="9253"/>
        <v>100000</v>
      </c>
      <c r="L2092" s="17">
        <f t="shared" si="9254"/>
        <v>0</v>
      </c>
      <c r="M2092" s="17">
        <f t="shared" si="9225"/>
        <v>100000</v>
      </c>
      <c r="N2092" s="17">
        <f t="shared" si="9226"/>
        <v>200000</v>
      </c>
      <c r="O2092" s="17">
        <f t="shared" si="9227"/>
        <v>200000</v>
      </c>
      <c r="P2092" s="17">
        <f t="shared" si="9255"/>
        <v>0</v>
      </c>
      <c r="Q2092" s="17">
        <f t="shared" si="9256"/>
        <v>0</v>
      </c>
      <c r="R2092" s="17">
        <f t="shared" si="9257"/>
        <v>0</v>
      </c>
      <c r="S2092" s="17">
        <f t="shared" si="9258"/>
        <v>0</v>
      </c>
      <c r="T2092" s="17">
        <f t="shared" si="9259"/>
        <v>0</v>
      </c>
      <c r="U2092" s="17">
        <f t="shared" si="9260"/>
        <v>0</v>
      </c>
      <c r="V2092" s="17">
        <f t="shared" si="9261"/>
        <v>0</v>
      </c>
      <c r="W2092" s="17">
        <f t="shared" si="9262"/>
        <v>0</v>
      </c>
      <c r="X2092" s="17">
        <f t="shared" si="9263"/>
        <v>0</v>
      </c>
      <c r="Y2092" s="17">
        <f t="shared" si="9237"/>
        <v>100000</v>
      </c>
      <c r="Z2092" s="17">
        <f t="shared" si="9238"/>
        <v>200000</v>
      </c>
      <c r="AA2092" s="17">
        <f t="shared" si="9239"/>
        <v>200000</v>
      </c>
      <c r="AB2092" s="17">
        <f t="shared" si="9264"/>
        <v>0</v>
      </c>
      <c r="AC2092" s="17">
        <f t="shared" si="9265"/>
        <v>0</v>
      </c>
      <c r="AD2092" s="17">
        <f t="shared" si="9266"/>
        <v>0</v>
      </c>
      <c r="AE2092" s="17">
        <f t="shared" si="9240"/>
        <v>100000</v>
      </c>
      <c r="AF2092" s="17">
        <f t="shared" si="9241"/>
        <v>200000</v>
      </c>
      <c r="AG2092" s="17">
        <f t="shared" si="9242"/>
        <v>200000</v>
      </c>
      <c r="AH2092" s="17">
        <f t="shared" si="9267"/>
        <v>0</v>
      </c>
      <c r="AI2092" s="17">
        <f t="shared" si="9268"/>
        <v>0</v>
      </c>
      <c r="AJ2092" s="17">
        <f t="shared" si="9269"/>
        <v>0</v>
      </c>
      <c r="AK2092" s="17">
        <f t="shared" si="9270"/>
        <v>0</v>
      </c>
      <c r="AL2092" s="17">
        <f t="shared" si="9271"/>
        <v>0</v>
      </c>
      <c r="AM2092" s="17">
        <f t="shared" si="9272"/>
        <v>0</v>
      </c>
      <c r="AN2092" s="17">
        <f t="shared" si="9273"/>
        <v>0</v>
      </c>
      <c r="AO2092" s="17">
        <f t="shared" si="9274"/>
        <v>0</v>
      </c>
      <c r="AP2092" s="17">
        <f t="shared" si="9275"/>
        <v>0</v>
      </c>
      <c r="AQ2092" s="17">
        <f t="shared" si="9276"/>
        <v>0</v>
      </c>
      <c r="AR2092" s="17">
        <f t="shared" si="9277"/>
        <v>0</v>
      </c>
      <c r="AS2092" s="17">
        <f t="shared" si="9278"/>
        <v>0</v>
      </c>
      <c r="AT2092" s="17">
        <f t="shared" si="9279"/>
        <v>0</v>
      </c>
      <c r="AU2092" s="17">
        <f t="shared" si="9280"/>
        <v>0</v>
      </c>
      <c r="AV2092" s="17">
        <f t="shared" si="9281"/>
        <v>0</v>
      </c>
      <c r="AW2092" s="17">
        <f t="shared" si="9243"/>
        <v>100000</v>
      </c>
      <c r="AX2092" s="17">
        <f t="shared" si="9244"/>
        <v>200000</v>
      </c>
      <c r="AY2092" s="17">
        <f t="shared" si="9245"/>
        <v>200000</v>
      </c>
      <c r="AZ2092" s="17">
        <f t="shared" si="9282"/>
        <v>0</v>
      </c>
      <c r="BA2092" s="17">
        <f t="shared" si="9246"/>
        <v>100000</v>
      </c>
      <c r="BB2092" s="17">
        <f t="shared" si="9247"/>
        <v>200000</v>
      </c>
      <c r="BC2092" s="17">
        <f t="shared" si="9248"/>
        <v>200000</v>
      </c>
      <c r="BD2092" s="17">
        <f t="shared" si="9283"/>
        <v>0</v>
      </c>
      <c r="BE2092" s="17">
        <f t="shared" si="9284"/>
        <v>0</v>
      </c>
      <c r="BF2092" s="17">
        <f t="shared" si="9285"/>
        <v>0</v>
      </c>
      <c r="BG2092" s="17">
        <f t="shared" si="9286"/>
        <v>0</v>
      </c>
      <c r="BH2092" s="17">
        <f t="shared" si="9287"/>
        <v>0</v>
      </c>
      <c r="BI2092" s="17">
        <f t="shared" si="9288"/>
        <v>0</v>
      </c>
      <c r="BJ2092" s="17">
        <f t="shared" si="9289"/>
        <v>0</v>
      </c>
      <c r="BK2092" s="17">
        <f t="shared" si="9290"/>
        <v>0</v>
      </c>
      <c r="BL2092" s="17">
        <f t="shared" si="9291"/>
        <v>0</v>
      </c>
      <c r="BM2092" s="17">
        <f t="shared" si="9292"/>
        <v>0</v>
      </c>
      <c r="BN2092" s="17">
        <f t="shared" si="9293"/>
        <v>0</v>
      </c>
      <c r="BO2092" s="17">
        <f t="shared" si="9228"/>
        <v>100000</v>
      </c>
      <c r="BP2092" s="17">
        <f t="shared" si="9229"/>
        <v>200000</v>
      </c>
      <c r="BQ2092" s="17">
        <f t="shared" si="9230"/>
        <v>200000</v>
      </c>
      <c r="BR2092" s="17">
        <f t="shared" si="9294"/>
        <v>0</v>
      </c>
      <c r="BS2092" s="17">
        <f t="shared" si="9295"/>
        <v>0</v>
      </c>
      <c r="BT2092" s="17">
        <f t="shared" si="9296"/>
        <v>0</v>
      </c>
      <c r="BU2092" s="17">
        <f t="shared" si="9231"/>
        <v>100000</v>
      </c>
      <c r="BV2092" s="17">
        <f t="shared" si="9232"/>
        <v>200000</v>
      </c>
      <c r="BW2092" s="17">
        <f t="shared" si="9233"/>
        <v>200000</v>
      </c>
      <c r="BX2092" s="17">
        <f t="shared" si="9297"/>
        <v>0</v>
      </c>
      <c r="BY2092" s="17">
        <f t="shared" si="9298"/>
        <v>0</v>
      </c>
      <c r="BZ2092" s="17">
        <f t="shared" si="9299"/>
        <v>0</v>
      </c>
      <c r="CA2092" s="17">
        <f t="shared" si="9300"/>
        <v>0</v>
      </c>
      <c r="CB2092" s="17">
        <f t="shared" si="9301"/>
        <v>0</v>
      </c>
      <c r="CC2092" s="17">
        <f t="shared" si="9302"/>
        <v>0</v>
      </c>
      <c r="CD2092" s="17">
        <f t="shared" si="9303"/>
        <v>0</v>
      </c>
      <c r="CE2092" s="17">
        <f t="shared" si="9304"/>
        <v>0</v>
      </c>
      <c r="CF2092" s="17">
        <f t="shared" si="9305"/>
        <v>0</v>
      </c>
      <c r="CG2092" s="17">
        <f t="shared" si="9234"/>
        <v>100000</v>
      </c>
      <c r="CH2092" s="17">
        <f t="shared" si="9235"/>
        <v>200000</v>
      </c>
      <c r="CI2092" s="17">
        <f t="shared" si="9236"/>
        <v>200000</v>
      </c>
      <c r="CJ2092" s="17">
        <f t="shared" si="9306"/>
        <v>0</v>
      </c>
      <c r="CK2092" s="32"/>
      <c r="CL2092" s="32"/>
      <c r="CM2092" s="1"/>
      <c r="CN2092" s="1"/>
      <c r="CO2092" s="1"/>
      <c r="CP2092" s="1"/>
      <c r="CQ2092" s="1"/>
      <c r="CR2092" s="1"/>
      <c r="CS2092" s="1"/>
    </row>
    <row r="2093" s="1" customFormat="1">
      <c r="A2093" s="30" t="s">
        <v>733</v>
      </c>
      <c r="B2093" s="30" t="s">
        <v>127</v>
      </c>
      <c r="C2093" s="30" t="s">
        <v>273</v>
      </c>
      <c r="D2093" s="30" t="s">
        <v>802</v>
      </c>
      <c r="E2093" s="30" t="s">
        <v>46</v>
      </c>
      <c r="F2093" s="31" t="s">
        <v>47</v>
      </c>
      <c r="G2093" s="17">
        <v>100000</v>
      </c>
      <c r="H2093" s="17">
        <v>100000</v>
      </c>
      <c r="I2093" s="17">
        <v>200000</v>
      </c>
      <c r="J2093" s="17"/>
      <c r="K2093" s="17">
        <v>100000</v>
      </c>
      <c r="L2093" s="17"/>
      <c r="M2093" s="17">
        <f t="shared" si="9225"/>
        <v>100000</v>
      </c>
      <c r="N2093" s="17">
        <f t="shared" si="9226"/>
        <v>200000</v>
      </c>
      <c r="O2093" s="17">
        <f t="shared" si="9227"/>
        <v>200000</v>
      </c>
      <c r="P2093" s="17"/>
      <c r="Q2093" s="17"/>
      <c r="R2093" s="17"/>
      <c r="S2093" s="17"/>
      <c r="T2093" s="17"/>
      <c r="U2093" s="17"/>
      <c r="V2093" s="17"/>
      <c r="W2093" s="17"/>
      <c r="X2093" s="17"/>
      <c r="Y2093" s="17">
        <f t="shared" si="9237"/>
        <v>100000</v>
      </c>
      <c r="Z2093" s="17">
        <f t="shared" si="9238"/>
        <v>200000</v>
      </c>
      <c r="AA2093" s="17">
        <f t="shared" si="9239"/>
        <v>200000</v>
      </c>
      <c r="AB2093" s="17"/>
      <c r="AC2093" s="17"/>
      <c r="AD2093" s="17"/>
      <c r="AE2093" s="17">
        <f t="shared" si="9240"/>
        <v>100000</v>
      </c>
      <c r="AF2093" s="17">
        <f t="shared" si="9241"/>
        <v>200000</v>
      </c>
      <c r="AG2093" s="17">
        <f t="shared" si="9242"/>
        <v>200000</v>
      </c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>
        <f t="shared" si="9243"/>
        <v>100000</v>
      </c>
      <c r="AX2093" s="17">
        <f t="shared" si="9244"/>
        <v>200000</v>
      </c>
      <c r="AY2093" s="17">
        <f t="shared" si="9245"/>
        <v>200000</v>
      </c>
      <c r="AZ2093" s="17"/>
      <c r="BA2093" s="17">
        <f t="shared" si="9246"/>
        <v>100000</v>
      </c>
      <c r="BB2093" s="17">
        <f t="shared" si="9247"/>
        <v>200000</v>
      </c>
      <c r="BC2093" s="17">
        <f t="shared" si="9248"/>
        <v>200000</v>
      </c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>
        <f t="shared" si="9228"/>
        <v>100000</v>
      </c>
      <c r="BP2093" s="17">
        <f t="shared" si="9229"/>
        <v>200000</v>
      </c>
      <c r="BQ2093" s="17">
        <f t="shared" si="9230"/>
        <v>200000</v>
      </c>
      <c r="BR2093" s="17"/>
      <c r="BS2093" s="17"/>
      <c r="BT2093" s="17"/>
      <c r="BU2093" s="17">
        <f t="shared" si="9231"/>
        <v>100000</v>
      </c>
      <c r="BV2093" s="17">
        <f t="shared" si="9232"/>
        <v>200000</v>
      </c>
      <c r="BW2093" s="17">
        <f t="shared" si="9233"/>
        <v>200000</v>
      </c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>
        <f t="shared" si="9234"/>
        <v>100000</v>
      </c>
      <c r="CH2093" s="17">
        <f t="shared" si="9235"/>
        <v>200000</v>
      </c>
      <c r="CI2093" s="17">
        <f t="shared" si="9236"/>
        <v>200000</v>
      </c>
      <c r="CJ2093" s="17"/>
      <c r="CK2093" s="32"/>
      <c r="CL2093" s="32">
        <v>80</v>
      </c>
      <c r="CM2093" s="1"/>
      <c r="CN2093" s="1"/>
      <c r="CO2093" s="1"/>
      <c r="CP2093" s="1"/>
      <c r="CQ2093" s="1"/>
      <c r="CR2093" s="1"/>
      <c r="CS2093" s="1"/>
    </row>
    <row r="2094" s="1" customFormat="1">
      <c r="A2094" s="30" t="s">
        <v>733</v>
      </c>
      <c r="B2094" s="30" t="s">
        <v>127</v>
      </c>
      <c r="C2094" s="30" t="s">
        <v>273</v>
      </c>
      <c r="D2094" s="30" t="s">
        <v>804</v>
      </c>
      <c r="E2094" s="35"/>
      <c r="F2094" s="31" t="s">
        <v>805</v>
      </c>
      <c r="G2094" s="17">
        <f t="shared" si="9249"/>
        <v>5968.6999999999998</v>
      </c>
      <c r="H2094" s="17">
        <f t="shared" si="9250"/>
        <v>7120.8000000000002</v>
      </c>
      <c r="I2094" s="17">
        <f t="shared" si="9251"/>
        <v>6238.8999999999996</v>
      </c>
      <c r="J2094" s="17">
        <f t="shared" si="9252"/>
        <v>0</v>
      </c>
      <c r="K2094" s="17">
        <f t="shared" si="9253"/>
        <v>0</v>
      </c>
      <c r="L2094" s="17">
        <f t="shared" si="9254"/>
        <v>0</v>
      </c>
      <c r="M2094" s="17">
        <f t="shared" si="9225"/>
        <v>5968.6999999999998</v>
      </c>
      <c r="N2094" s="17">
        <f t="shared" si="9226"/>
        <v>7120.8000000000002</v>
      </c>
      <c r="O2094" s="17">
        <f t="shared" si="9227"/>
        <v>6238.8999999999996</v>
      </c>
      <c r="P2094" s="17">
        <f t="shared" si="9255"/>
        <v>0</v>
      </c>
      <c r="Q2094" s="17">
        <f t="shared" si="9256"/>
        <v>0</v>
      </c>
      <c r="R2094" s="17">
        <f t="shared" si="9257"/>
        <v>0</v>
      </c>
      <c r="S2094" s="17">
        <f t="shared" si="9258"/>
        <v>0</v>
      </c>
      <c r="T2094" s="17">
        <f t="shared" si="9259"/>
        <v>0</v>
      </c>
      <c r="U2094" s="17">
        <f t="shared" si="9260"/>
        <v>0</v>
      </c>
      <c r="V2094" s="17">
        <f t="shared" si="9261"/>
        <v>0</v>
      </c>
      <c r="W2094" s="17">
        <f t="shared" si="9262"/>
        <v>0</v>
      </c>
      <c r="X2094" s="17">
        <f t="shared" si="9263"/>
        <v>0</v>
      </c>
      <c r="Y2094" s="17">
        <f t="shared" si="9237"/>
        <v>5968.6999999999998</v>
      </c>
      <c r="Z2094" s="17">
        <f t="shared" si="9238"/>
        <v>7120.8000000000002</v>
      </c>
      <c r="AA2094" s="17">
        <f t="shared" si="9239"/>
        <v>6238.8999999999996</v>
      </c>
      <c r="AB2094" s="17">
        <f t="shared" si="9264"/>
        <v>0</v>
      </c>
      <c r="AC2094" s="17">
        <f t="shared" si="9265"/>
        <v>0</v>
      </c>
      <c r="AD2094" s="17">
        <f t="shared" si="9266"/>
        <v>0</v>
      </c>
      <c r="AE2094" s="17">
        <f t="shared" si="9240"/>
        <v>5968.6999999999998</v>
      </c>
      <c r="AF2094" s="17">
        <f t="shared" si="9241"/>
        <v>7120.8000000000002</v>
      </c>
      <c r="AG2094" s="17">
        <f t="shared" si="9242"/>
        <v>6238.8999999999996</v>
      </c>
      <c r="AH2094" s="17">
        <f t="shared" si="9267"/>
        <v>0</v>
      </c>
      <c r="AI2094" s="17">
        <f t="shared" si="9268"/>
        <v>0</v>
      </c>
      <c r="AJ2094" s="17">
        <f t="shared" si="9269"/>
        <v>0</v>
      </c>
      <c r="AK2094" s="17">
        <f t="shared" si="9270"/>
        <v>0</v>
      </c>
      <c r="AL2094" s="17">
        <f t="shared" si="9271"/>
        <v>0</v>
      </c>
      <c r="AM2094" s="17">
        <f t="shared" si="9272"/>
        <v>0</v>
      </c>
      <c r="AN2094" s="17">
        <f t="shared" si="9273"/>
        <v>0</v>
      </c>
      <c r="AO2094" s="17">
        <f t="shared" si="9274"/>
        <v>0</v>
      </c>
      <c r="AP2094" s="17">
        <f t="shared" si="9275"/>
        <v>0</v>
      </c>
      <c r="AQ2094" s="17">
        <f t="shared" si="9276"/>
        <v>0</v>
      </c>
      <c r="AR2094" s="17">
        <f t="shared" si="9277"/>
        <v>0</v>
      </c>
      <c r="AS2094" s="17">
        <f t="shared" si="9278"/>
        <v>0</v>
      </c>
      <c r="AT2094" s="17">
        <f t="shared" si="9279"/>
        <v>0</v>
      </c>
      <c r="AU2094" s="17">
        <f t="shared" si="9280"/>
        <v>0</v>
      </c>
      <c r="AV2094" s="17">
        <f t="shared" si="9281"/>
        <v>0</v>
      </c>
      <c r="AW2094" s="17">
        <f t="shared" si="9243"/>
        <v>5968.6999999999998</v>
      </c>
      <c r="AX2094" s="17">
        <f t="shared" si="9244"/>
        <v>7120.8000000000002</v>
      </c>
      <c r="AY2094" s="17">
        <f t="shared" si="9245"/>
        <v>6238.8999999999996</v>
      </c>
      <c r="AZ2094" s="17">
        <f t="shared" si="9282"/>
        <v>0</v>
      </c>
      <c r="BA2094" s="17">
        <f t="shared" si="9246"/>
        <v>5968.6999999999998</v>
      </c>
      <c r="BB2094" s="17">
        <f t="shared" si="9247"/>
        <v>7120.8000000000002</v>
      </c>
      <c r="BC2094" s="17">
        <f t="shared" si="9248"/>
        <v>6238.8999999999996</v>
      </c>
      <c r="BD2094" s="17">
        <f t="shared" si="9283"/>
        <v>0</v>
      </c>
      <c r="BE2094" s="17">
        <f t="shared" si="9284"/>
        <v>0</v>
      </c>
      <c r="BF2094" s="17">
        <f t="shared" si="9285"/>
        <v>0</v>
      </c>
      <c r="BG2094" s="17">
        <f t="shared" si="9286"/>
        <v>0</v>
      </c>
      <c r="BH2094" s="17">
        <f t="shared" si="9287"/>
        <v>0</v>
      </c>
      <c r="BI2094" s="17">
        <f t="shared" si="9288"/>
        <v>0</v>
      </c>
      <c r="BJ2094" s="17">
        <f t="shared" si="9289"/>
        <v>0</v>
      </c>
      <c r="BK2094" s="17">
        <f t="shared" si="9290"/>
        <v>0</v>
      </c>
      <c r="BL2094" s="17">
        <f t="shared" si="9291"/>
        <v>0</v>
      </c>
      <c r="BM2094" s="17">
        <f t="shared" si="9292"/>
        <v>0</v>
      </c>
      <c r="BN2094" s="17">
        <f t="shared" si="9293"/>
        <v>0</v>
      </c>
      <c r="BO2094" s="17">
        <f t="shared" si="9228"/>
        <v>5968.6999999999998</v>
      </c>
      <c r="BP2094" s="17">
        <f t="shared" si="9229"/>
        <v>7120.8000000000002</v>
      </c>
      <c r="BQ2094" s="17">
        <f t="shared" si="9230"/>
        <v>6238.8999999999996</v>
      </c>
      <c r="BR2094" s="17">
        <f t="shared" si="9294"/>
        <v>0</v>
      </c>
      <c r="BS2094" s="17">
        <f t="shared" si="9295"/>
        <v>0</v>
      </c>
      <c r="BT2094" s="17">
        <f t="shared" si="9296"/>
        <v>0</v>
      </c>
      <c r="BU2094" s="17">
        <f t="shared" si="9231"/>
        <v>5968.6999999999998</v>
      </c>
      <c r="BV2094" s="17">
        <f t="shared" si="9232"/>
        <v>7120.8000000000002</v>
      </c>
      <c r="BW2094" s="17">
        <f t="shared" si="9233"/>
        <v>6238.8999999999996</v>
      </c>
      <c r="BX2094" s="17">
        <f t="shared" si="9297"/>
        <v>0</v>
      </c>
      <c r="BY2094" s="17">
        <f t="shared" si="9298"/>
        <v>0</v>
      </c>
      <c r="BZ2094" s="17">
        <f t="shared" si="9299"/>
        <v>0</v>
      </c>
      <c r="CA2094" s="17">
        <f t="shared" si="9300"/>
        <v>0</v>
      </c>
      <c r="CB2094" s="17">
        <f t="shared" si="9301"/>
        <v>0</v>
      </c>
      <c r="CC2094" s="17">
        <f t="shared" si="9302"/>
        <v>0</v>
      </c>
      <c r="CD2094" s="17">
        <f t="shared" si="9303"/>
        <v>0</v>
      </c>
      <c r="CE2094" s="17">
        <f t="shared" si="9304"/>
        <v>0</v>
      </c>
      <c r="CF2094" s="17">
        <f t="shared" si="9305"/>
        <v>0</v>
      </c>
      <c r="CG2094" s="17">
        <f t="shared" si="9234"/>
        <v>5968.6999999999998</v>
      </c>
      <c r="CH2094" s="17">
        <f t="shared" si="9235"/>
        <v>7120.8000000000002</v>
      </c>
      <c r="CI2094" s="17">
        <f t="shared" si="9236"/>
        <v>6238.8999999999996</v>
      </c>
      <c r="CJ2094" s="17">
        <f t="shared" si="9306"/>
        <v>0</v>
      </c>
      <c r="CK2094" s="32"/>
      <c r="CL2094" s="32"/>
      <c r="CM2094" s="1"/>
      <c r="CN2094" s="1"/>
      <c r="CO2094" s="1"/>
      <c r="CP2094" s="1"/>
      <c r="CQ2094" s="1"/>
      <c r="CR2094" s="1"/>
      <c r="CS2094" s="1"/>
    </row>
    <row r="2095" s="1" customFormat="1">
      <c r="A2095" s="30" t="s">
        <v>733</v>
      </c>
      <c r="B2095" s="30" t="s">
        <v>127</v>
      </c>
      <c r="C2095" s="30" t="s">
        <v>273</v>
      </c>
      <c r="D2095" s="30" t="s">
        <v>806</v>
      </c>
      <c r="E2095" s="35"/>
      <c r="F2095" s="31" t="s">
        <v>41</v>
      </c>
      <c r="G2095" s="17">
        <f t="shared" si="9249"/>
        <v>5968.6999999999998</v>
      </c>
      <c r="H2095" s="17">
        <f t="shared" si="9250"/>
        <v>7120.8000000000002</v>
      </c>
      <c r="I2095" s="17">
        <f t="shared" si="9251"/>
        <v>6238.8999999999996</v>
      </c>
      <c r="J2095" s="17">
        <f t="shared" si="9252"/>
        <v>0</v>
      </c>
      <c r="K2095" s="17">
        <f t="shared" si="9253"/>
        <v>0</v>
      </c>
      <c r="L2095" s="17">
        <f t="shared" si="9254"/>
        <v>0</v>
      </c>
      <c r="M2095" s="17">
        <f t="shared" si="9225"/>
        <v>5968.6999999999998</v>
      </c>
      <c r="N2095" s="17">
        <f t="shared" si="9226"/>
        <v>7120.8000000000002</v>
      </c>
      <c r="O2095" s="17">
        <f t="shared" si="9227"/>
        <v>6238.8999999999996</v>
      </c>
      <c r="P2095" s="17">
        <f t="shared" si="9255"/>
        <v>0</v>
      </c>
      <c r="Q2095" s="17">
        <f t="shared" si="9256"/>
        <v>0</v>
      </c>
      <c r="R2095" s="17">
        <f t="shared" si="9257"/>
        <v>0</v>
      </c>
      <c r="S2095" s="17">
        <f t="shared" si="9258"/>
        <v>0</v>
      </c>
      <c r="T2095" s="17">
        <f t="shared" si="9259"/>
        <v>0</v>
      </c>
      <c r="U2095" s="17">
        <f t="shared" si="9260"/>
        <v>0</v>
      </c>
      <c r="V2095" s="17">
        <f t="shared" si="9261"/>
        <v>0</v>
      </c>
      <c r="W2095" s="17">
        <f t="shared" si="9262"/>
        <v>0</v>
      </c>
      <c r="X2095" s="17">
        <f t="shared" si="9263"/>
        <v>0</v>
      </c>
      <c r="Y2095" s="17">
        <f t="shared" si="9237"/>
        <v>5968.6999999999998</v>
      </c>
      <c r="Z2095" s="17">
        <f t="shared" si="9238"/>
        <v>7120.8000000000002</v>
      </c>
      <c r="AA2095" s="17">
        <f t="shared" si="9239"/>
        <v>6238.8999999999996</v>
      </c>
      <c r="AB2095" s="17">
        <f t="shared" si="9264"/>
        <v>0</v>
      </c>
      <c r="AC2095" s="17">
        <f t="shared" si="9265"/>
        <v>0</v>
      </c>
      <c r="AD2095" s="17">
        <f t="shared" si="9266"/>
        <v>0</v>
      </c>
      <c r="AE2095" s="17">
        <f t="shared" si="9240"/>
        <v>5968.6999999999998</v>
      </c>
      <c r="AF2095" s="17">
        <f t="shared" si="9241"/>
        <v>7120.8000000000002</v>
      </c>
      <c r="AG2095" s="17">
        <f t="shared" si="9242"/>
        <v>6238.8999999999996</v>
      </c>
      <c r="AH2095" s="17">
        <f t="shared" si="9267"/>
        <v>0</v>
      </c>
      <c r="AI2095" s="17">
        <f t="shared" si="9268"/>
        <v>0</v>
      </c>
      <c r="AJ2095" s="17">
        <f t="shared" si="9269"/>
        <v>0</v>
      </c>
      <c r="AK2095" s="17">
        <f t="shared" si="9270"/>
        <v>0</v>
      </c>
      <c r="AL2095" s="17">
        <f t="shared" si="9271"/>
        <v>0</v>
      </c>
      <c r="AM2095" s="17">
        <f t="shared" si="9272"/>
        <v>0</v>
      </c>
      <c r="AN2095" s="17">
        <f t="shared" si="9273"/>
        <v>0</v>
      </c>
      <c r="AO2095" s="17">
        <f t="shared" si="9274"/>
        <v>0</v>
      </c>
      <c r="AP2095" s="17">
        <f t="shared" si="9275"/>
        <v>0</v>
      </c>
      <c r="AQ2095" s="17">
        <f t="shared" si="9276"/>
        <v>0</v>
      </c>
      <c r="AR2095" s="17">
        <f t="shared" si="9277"/>
        <v>0</v>
      </c>
      <c r="AS2095" s="17">
        <f t="shared" si="9278"/>
        <v>0</v>
      </c>
      <c r="AT2095" s="17">
        <f t="shared" si="9279"/>
        <v>0</v>
      </c>
      <c r="AU2095" s="17">
        <f t="shared" si="9280"/>
        <v>0</v>
      </c>
      <c r="AV2095" s="17">
        <f t="shared" si="9281"/>
        <v>0</v>
      </c>
      <c r="AW2095" s="17">
        <f t="shared" si="9243"/>
        <v>5968.6999999999998</v>
      </c>
      <c r="AX2095" s="17">
        <f t="shared" si="9244"/>
        <v>7120.8000000000002</v>
      </c>
      <c r="AY2095" s="17">
        <f t="shared" si="9245"/>
        <v>6238.8999999999996</v>
      </c>
      <c r="AZ2095" s="17">
        <f t="shared" si="9282"/>
        <v>0</v>
      </c>
      <c r="BA2095" s="17">
        <f t="shared" si="9246"/>
        <v>5968.6999999999998</v>
      </c>
      <c r="BB2095" s="17">
        <f t="shared" si="9247"/>
        <v>7120.8000000000002</v>
      </c>
      <c r="BC2095" s="17">
        <f t="shared" si="9248"/>
        <v>6238.8999999999996</v>
      </c>
      <c r="BD2095" s="17">
        <f t="shared" si="9283"/>
        <v>0</v>
      </c>
      <c r="BE2095" s="17">
        <f t="shared" si="9284"/>
        <v>0</v>
      </c>
      <c r="BF2095" s="17">
        <f t="shared" si="9285"/>
        <v>0</v>
      </c>
      <c r="BG2095" s="17">
        <f t="shared" si="9286"/>
        <v>0</v>
      </c>
      <c r="BH2095" s="17">
        <f t="shared" si="9287"/>
        <v>0</v>
      </c>
      <c r="BI2095" s="17">
        <f t="shared" si="9288"/>
        <v>0</v>
      </c>
      <c r="BJ2095" s="17">
        <f t="shared" si="9289"/>
        <v>0</v>
      </c>
      <c r="BK2095" s="17">
        <f t="shared" si="9290"/>
        <v>0</v>
      </c>
      <c r="BL2095" s="17">
        <f t="shared" si="9291"/>
        <v>0</v>
      </c>
      <c r="BM2095" s="17">
        <f t="shared" si="9292"/>
        <v>0</v>
      </c>
      <c r="BN2095" s="17">
        <f t="shared" si="9293"/>
        <v>0</v>
      </c>
      <c r="BO2095" s="17">
        <f t="shared" si="9228"/>
        <v>5968.6999999999998</v>
      </c>
      <c r="BP2095" s="17">
        <f t="shared" si="9229"/>
        <v>7120.8000000000002</v>
      </c>
      <c r="BQ2095" s="17">
        <f t="shared" si="9230"/>
        <v>6238.8999999999996</v>
      </c>
      <c r="BR2095" s="17">
        <f t="shared" si="9294"/>
        <v>0</v>
      </c>
      <c r="BS2095" s="17">
        <f t="shared" si="9295"/>
        <v>0</v>
      </c>
      <c r="BT2095" s="17">
        <f t="shared" si="9296"/>
        <v>0</v>
      </c>
      <c r="BU2095" s="17">
        <f t="shared" si="9231"/>
        <v>5968.6999999999998</v>
      </c>
      <c r="BV2095" s="17">
        <f t="shared" si="9232"/>
        <v>7120.8000000000002</v>
      </c>
      <c r="BW2095" s="17">
        <f t="shared" si="9233"/>
        <v>6238.8999999999996</v>
      </c>
      <c r="BX2095" s="17">
        <f t="shared" si="9297"/>
        <v>0</v>
      </c>
      <c r="BY2095" s="17">
        <f t="shared" si="9298"/>
        <v>0</v>
      </c>
      <c r="BZ2095" s="17">
        <f t="shared" si="9299"/>
        <v>0</v>
      </c>
      <c r="CA2095" s="17">
        <f t="shared" si="9300"/>
        <v>0</v>
      </c>
      <c r="CB2095" s="17">
        <f t="shared" si="9301"/>
        <v>0</v>
      </c>
      <c r="CC2095" s="17">
        <f t="shared" si="9302"/>
        <v>0</v>
      </c>
      <c r="CD2095" s="17">
        <f t="shared" si="9303"/>
        <v>0</v>
      </c>
      <c r="CE2095" s="17">
        <f t="shared" si="9304"/>
        <v>0</v>
      </c>
      <c r="CF2095" s="17">
        <f t="shared" si="9305"/>
        <v>0</v>
      </c>
      <c r="CG2095" s="17">
        <f t="shared" si="9234"/>
        <v>5968.6999999999998</v>
      </c>
      <c r="CH2095" s="17">
        <f t="shared" si="9235"/>
        <v>7120.8000000000002</v>
      </c>
      <c r="CI2095" s="17">
        <f t="shared" si="9236"/>
        <v>6238.8999999999996</v>
      </c>
      <c r="CJ2095" s="17">
        <f t="shared" si="9306"/>
        <v>0</v>
      </c>
      <c r="CK2095" s="32"/>
      <c r="CL2095" s="32"/>
      <c r="CM2095" s="1"/>
      <c r="CN2095" s="1"/>
      <c r="CO2095" s="1"/>
      <c r="CP2095" s="1"/>
      <c r="CQ2095" s="1"/>
      <c r="CR2095" s="1"/>
      <c r="CS2095" s="1"/>
    </row>
    <row r="2096" s="1" customFormat="1">
      <c r="A2096" s="30" t="s">
        <v>733</v>
      </c>
      <c r="B2096" s="30" t="s">
        <v>127</v>
      </c>
      <c r="C2096" s="30" t="s">
        <v>273</v>
      </c>
      <c r="D2096" s="30" t="s">
        <v>807</v>
      </c>
      <c r="E2096" s="35"/>
      <c r="F2096" s="31" t="s">
        <v>808</v>
      </c>
      <c r="G2096" s="17">
        <f t="shared" si="9249"/>
        <v>5968.6999999999998</v>
      </c>
      <c r="H2096" s="17">
        <f t="shared" si="9250"/>
        <v>7120.8000000000002</v>
      </c>
      <c r="I2096" s="17">
        <f t="shared" si="9251"/>
        <v>6238.8999999999996</v>
      </c>
      <c r="J2096" s="17">
        <f t="shared" si="9252"/>
        <v>0</v>
      </c>
      <c r="K2096" s="17">
        <f t="shared" si="9253"/>
        <v>0</v>
      </c>
      <c r="L2096" s="17">
        <f t="shared" si="9254"/>
        <v>0</v>
      </c>
      <c r="M2096" s="17">
        <f t="shared" si="9225"/>
        <v>5968.6999999999998</v>
      </c>
      <c r="N2096" s="17">
        <f t="shared" si="9226"/>
        <v>7120.8000000000002</v>
      </c>
      <c r="O2096" s="17">
        <f t="shared" si="9227"/>
        <v>6238.8999999999996</v>
      </c>
      <c r="P2096" s="17">
        <f t="shared" si="9255"/>
        <v>0</v>
      </c>
      <c r="Q2096" s="17">
        <f t="shared" si="9256"/>
        <v>0</v>
      </c>
      <c r="R2096" s="17">
        <f t="shared" si="9257"/>
        <v>0</v>
      </c>
      <c r="S2096" s="17">
        <f t="shared" si="9258"/>
        <v>0</v>
      </c>
      <c r="T2096" s="17">
        <f t="shared" si="9259"/>
        <v>0</v>
      </c>
      <c r="U2096" s="17">
        <f t="shared" si="9260"/>
        <v>0</v>
      </c>
      <c r="V2096" s="17">
        <f t="shared" si="9261"/>
        <v>0</v>
      </c>
      <c r="W2096" s="17">
        <f t="shared" si="9262"/>
        <v>0</v>
      </c>
      <c r="X2096" s="17">
        <f t="shared" si="9263"/>
        <v>0</v>
      </c>
      <c r="Y2096" s="17">
        <f t="shared" si="9237"/>
        <v>5968.6999999999998</v>
      </c>
      <c r="Z2096" s="17">
        <f t="shared" si="9238"/>
        <v>7120.8000000000002</v>
      </c>
      <c r="AA2096" s="17">
        <f t="shared" si="9239"/>
        <v>6238.8999999999996</v>
      </c>
      <c r="AB2096" s="17">
        <f t="shared" si="9264"/>
        <v>0</v>
      </c>
      <c r="AC2096" s="17">
        <f t="shared" si="9265"/>
        <v>0</v>
      </c>
      <c r="AD2096" s="17">
        <f t="shared" si="9266"/>
        <v>0</v>
      </c>
      <c r="AE2096" s="17">
        <f t="shared" si="9240"/>
        <v>5968.6999999999998</v>
      </c>
      <c r="AF2096" s="17">
        <f t="shared" si="9241"/>
        <v>7120.8000000000002</v>
      </c>
      <c r="AG2096" s="17">
        <f t="shared" si="9242"/>
        <v>6238.8999999999996</v>
      </c>
      <c r="AH2096" s="17">
        <f t="shared" si="9267"/>
        <v>0</v>
      </c>
      <c r="AI2096" s="17">
        <f t="shared" si="9268"/>
        <v>0</v>
      </c>
      <c r="AJ2096" s="17">
        <f t="shared" si="9269"/>
        <v>0</v>
      </c>
      <c r="AK2096" s="17">
        <f t="shared" si="9270"/>
        <v>0</v>
      </c>
      <c r="AL2096" s="17">
        <f t="shared" si="9271"/>
        <v>0</v>
      </c>
      <c r="AM2096" s="17">
        <f t="shared" si="9272"/>
        <v>0</v>
      </c>
      <c r="AN2096" s="17">
        <f t="shared" si="9273"/>
        <v>0</v>
      </c>
      <c r="AO2096" s="17">
        <f t="shared" si="9274"/>
        <v>0</v>
      </c>
      <c r="AP2096" s="17">
        <f t="shared" si="9275"/>
        <v>0</v>
      </c>
      <c r="AQ2096" s="17">
        <f t="shared" si="9276"/>
        <v>0</v>
      </c>
      <c r="AR2096" s="17">
        <f t="shared" si="9277"/>
        <v>0</v>
      </c>
      <c r="AS2096" s="17">
        <f t="shared" si="9278"/>
        <v>0</v>
      </c>
      <c r="AT2096" s="17">
        <f t="shared" si="9279"/>
        <v>0</v>
      </c>
      <c r="AU2096" s="17">
        <f t="shared" si="9280"/>
        <v>0</v>
      </c>
      <c r="AV2096" s="17">
        <f t="shared" si="9281"/>
        <v>0</v>
      </c>
      <c r="AW2096" s="17">
        <f t="shared" si="9243"/>
        <v>5968.6999999999998</v>
      </c>
      <c r="AX2096" s="17">
        <f t="shared" si="9244"/>
        <v>7120.8000000000002</v>
      </c>
      <c r="AY2096" s="17">
        <f t="shared" si="9245"/>
        <v>6238.8999999999996</v>
      </c>
      <c r="AZ2096" s="17">
        <f t="shared" si="9282"/>
        <v>0</v>
      </c>
      <c r="BA2096" s="17">
        <f t="shared" si="9246"/>
        <v>5968.6999999999998</v>
      </c>
      <c r="BB2096" s="17">
        <f t="shared" si="9247"/>
        <v>7120.8000000000002</v>
      </c>
      <c r="BC2096" s="17">
        <f t="shared" si="9248"/>
        <v>6238.8999999999996</v>
      </c>
      <c r="BD2096" s="17">
        <f t="shared" si="9283"/>
        <v>0</v>
      </c>
      <c r="BE2096" s="17">
        <f t="shared" si="9284"/>
        <v>0</v>
      </c>
      <c r="BF2096" s="17">
        <f t="shared" si="9285"/>
        <v>0</v>
      </c>
      <c r="BG2096" s="17">
        <f t="shared" si="9286"/>
        <v>0</v>
      </c>
      <c r="BH2096" s="17">
        <f t="shared" si="9287"/>
        <v>0</v>
      </c>
      <c r="BI2096" s="17">
        <f t="shared" si="9288"/>
        <v>0</v>
      </c>
      <c r="BJ2096" s="17">
        <f t="shared" si="9289"/>
        <v>0</v>
      </c>
      <c r="BK2096" s="17">
        <f t="shared" si="9290"/>
        <v>0</v>
      </c>
      <c r="BL2096" s="17">
        <f t="shared" si="9291"/>
        <v>0</v>
      </c>
      <c r="BM2096" s="17">
        <f t="shared" si="9292"/>
        <v>0</v>
      </c>
      <c r="BN2096" s="17">
        <f t="shared" si="9293"/>
        <v>0</v>
      </c>
      <c r="BO2096" s="17">
        <f t="shared" si="9228"/>
        <v>5968.6999999999998</v>
      </c>
      <c r="BP2096" s="17">
        <f t="shared" si="9229"/>
        <v>7120.8000000000002</v>
      </c>
      <c r="BQ2096" s="17">
        <f t="shared" si="9230"/>
        <v>6238.8999999999996</v>
      </c>
      <c r="BR2096" s="17">
        <f t="shared" si="9294"/>
        <v>0</v>
      </c>
      <c r="BS2096" s="17">
        <f t="shared" si="9295"/>
        <v>0</v>
      </c>
      <c r="BT2096" s="17">
        <f t="shared" si="9296"/>
        <v>0</v>
      </c>
      <c r="BU2096" s="17">
        <f t="shared" si="9231"/>
        <v>5968.6999999999998</v>
      </c>
      <c r="BV2096" s="17">
        <f t="shared" si="9232"/>
        <v>7120.8000000000002</v>
      </c>
      <c r="BW2096" s="17">
        <f t="shared" si="9233"/>
        <v>6238.8999999999996</v>
      </c>
      <c r="BX2096" s="17">
        <f t="shared" si="9297"/>
        <v>0</v>
      </c>
      <c r="BY2096" s="17">
        <f t="shared" si="9298"/>
        <v>0</v>
      </c>
      <c r="BZ2096" s="17">
        <f t="shared" si="9299"/>
        <v>0</v>
      </c>
      <c r="CA2096" s="17">
        <f t="shared" si="9300"/>
        <v>0</v>
      </c>
      <c r="CB2096" s="17">
        <f t="shared" si="9301"/>
        <v>0</v>
      </c>
      <c r="CC2096" s="17">
        <f t="shared" si="9302"/>
        <v>0</v>
      </c>
      <c r="CD2096" s="17">
        <f t="shared" si="9303"/>
        <v>0</v>
      </c>
      <c r="CE2096" s="17">
        <f t="shared" si="9304"/>
        <v>0</v>
      </c>
      <c r="CF2096" s="17">
        <f t="shared" si="9305"/>
        <v>0</v>
      </c>
      <c r="CG2096" s="17">
        <f t="shared" si="9234"/>
        <v>5968.6999999999998</v>
      </c>
      <c r="CH2096" s="17">
        <f t="shared" si="9235"/>
        <v>7120.8000000000002</v>
      </c>
      <c r="CI2096" s="17">
        <f t="shared" si="9236"/>
        <v>6238.8999999999996</v>
      </c>
      <c r="CJ2096" s="17">
        <f t="shared" si="9306"/>
        <v>0</v>
      </c>
      <c r="CK2096" s="32"/>
      <c r="CL2096" s="32"/>
      <c r="CM2096" s="1"/>
      <c r="CN2096" s="1"/>
      <c r="CO2096" s="1"/>
      <c r="CP2096" s="1"/>
      <c r="CQ2096" s="1"/>
      <c r="CR2096" s="1"/>
      <c r="CS2096" s="1"/>
    </row>
    <row r="2097" s="1" customFormat="1">
      <c r="A2097" s="30" t="s">
        <v>733</v>
      </c>
      <c r="B2097" s="30" t="s">
        <v>127</v>
      </c>
      <c r="C2097" s="30" t="s">
        <v>273</v>
      </c>
      <c r="D2097" s="30" t="s">
        <v>809</v>
      </c>
      <c r="E2097" s="35"/>
      <c r="F2097" s="31" t="s">
        <v>810</v>
      </c>
      <c r="G2097" s="17">
        <f t="shared" si="9249"/>
        <v>5968.6999999999998</v>
      </c>
      <c r="H2097" s="17">
        <f t="shared" si="9250"/>
        <v>7120.8000000000002</v>
      </c>
      <c r="I2097" s="17">
        <f t="shared" si="9251"/>
        <v>6238.8999999999996</v>
      </c>
      <c r="J2097" s="17">
        <f t="shared" si="9252"/>
        <v>0</v>
      </c>
      <c r="K2097" s="17">
        <f t="shared" si="9253"/>
        <v>0</v>
      </c>
      <c r="L2097" s="17">
        <f t="shared" si="9254"/>
        <v>0</v>
      </c>
      <c r="M2097" s="17">
        <f t="shared" si="9225"/>
        <v>5968.6999999999998</v>
      </c>
      <c r="N2097" s="17">
        <f t="shared" si="9226"/>
        <v>7120.8000000000002</v>
      </c>
      <c r="O2097" s="17">
        <f t="shared" si="9227"/>
        <v>6238.8999999999996</v>
      </c>
      <c r="P2097" s="17">
        <f t="shared" si="9255"/>
        <v>0</v>
      </c>
      <c r="Q2097" s="17">
        <f t="shared" si="9256"/>
        <v>0</v>
      </c>
      <c r="R2097" s="17">
        <f t="shared" si="9257"/>
        <v>0</v>
      </c>
      <c r="S2097" s="17">
        <f t="shared" si="9258"/>
        <v>0</v>
      </c>
      <c r="T2097" s="17">
        <f t="shared" si="9259"/>
        <v>0</v>
      </c>
      <c r="U2097" s="17">
        <f t="shared" si="9260"/>
        <v>0</v>
      </c>
      <c r="V2097" s="17">
        <f t="shared" si="9261"/>
        <v>0</v>
      </c>
      <c r="W2097" s="17">
        <f t="shared" si="9262"/>
        <v>0</v>
      </c>
      <c r="X2097" s="17">
        <f t="shared" si="9263"/>
        <v>0</v>
      </c>
      <c r="Y2097" s="17">
        <f t="shared" si="9237"/>
        <v>5968.6999999999998</v>
      </c>
      <c r="Z2097" s="17">
        <f t="shared" si="9238"/>
        <v>7120.8000000000002</v>
      </c>
      <c r="AA2097" s="17">
        <f t="shared" si="9239"/>
        <v>6238.8999999999996</v>
      </c>
      <c r="AB2097" s="17">
        <f t="shared" si="9264"/>
        <v>0</v>
      </c>
      <c r="AC2097" s="17">
        <f t="shared" si="9265"/>
        <v>0</v>
      </c>
      <c r="AD2097" s="17">
        <f t="shared" si="9266"/>
        <v>0</v>
      </c>
      <c r="AE2097" s="17">
        <f t="shared" si="9240"/>
        <v>5968.6999999999998</v>
      </c>
      <c r="AF2097" s="17">
        <f t="shared" si="9241"/>
        <v>7120.8000000000002</v>
      </c>
      <c r="AG2097" s="17">
        <f t="shared" si="9242"/>
        <v>6238.8999999999996</v>
      </c>
      <c r="AH2097" s="17">
        <f t="shared" si="9267"/>
        <v>0</v>
      </c>
      <c r="AI2097" s="17">
        <f t="shared" si="9268"/>
        <v>0</v>
      </c>
      <c r="AJ2097" s="17">
        <f t="shared" si="9269"/>
        <v>0</v>
      </c>
      <c r="AK2097" s="17">
        <f t="shared" si="9270"/>
        <v>0</v>
      </c>
      <c r="AL2097" s="17">
        <f t="shared" si="9271"/>
        <v>0</v>
      </c>
      <c r="AM2097" s="17">
        <f t="shared" si="9272"/>
        <v>0</v>
      </c>
      <c r="AN2097" s="17">
        <f t="shared" si="9273"/>
        <v>0</v>
      </c>
      <c r="AO2097" s="17">
        <f t="shared" si="9274"/>
        <v>0</v>
      </c>
      <c r="AP2097" s="17">
        <f t="shared" si="9275"/>
        <v>0</v>
      </c>
      <c r="AQ2097" s="17">
        <f t="shared" si="9276"/>
        <v>0</v>
      </c>
      <c r="AR2097" s="17">
        <f t="shared" si="9277"/>
        <v>0</v>
      </c>
      <c r="AS2097" s="17">
        <f t="shared" si="9278"/>
        <v>0</v>
      </c>
      <c r="AT2097" s="17">
        <f t="shared" si="9279"/>
        <v>0</v>
      </c>
      <c r="AU2097" s="17">
        <f t="shared" si="9280"/>
        <v>0</v>
      </c>
      <c r="AV2097" s="17">
        <f t="shared" si="9281"/>
        <v>0</v>
      </c>
      <c r="AW2097" s="17">
        <f t="shared" si="9243"/>
        <v>5968.6999999999998</v>
      </c>
      <c r="AX2097" s="17">
        <f t="shared" si="9244"/>
        <v>7120.8000000000002</v>
      </c>
      <c r="AY2097" s="17">
        <f t="shared" si="9245"/>
        <v>6238.8999999999996</v>
      </c>
      <c r="AZ2097" s="17">
        <f t="shared" si="9282"/>
        <v>0</v>
      </c>
      <c r="BA2097" s="17">
        <f t="shared" si="9246"/>
        <v>5968.6999999999998</v>
      </c>
      <c r="BB2097" s="17">
        <f t="shared" si="9247"/>
        <v>7120.8000000000002</v>
      </c>
      <c r="BC2097" s="17">
        <f t="shared" si="9248"/>
        <v>6238.8999999999996</v>
      </c>
      <c r="BD2097" s="17">
        <f t="shared" si="9283"/>
        <v>0</v>
      </c>
      <c r="BE2097" s="17">
        <f t="shared" si="9284"/>
        <v>0</v>
      </c>
      <c r="BF2097" s="17">
        <f t="shared" si="9285"/>
        <v>0</v>
      </c>
      <c r="BG2097" s="17">
        <f t="shared" si="9286"/>
        <v>0</v>
      </c>
      <c r="BH2097" s="17">
        <f t="shared" si="9287"/>
        <v>0</v>
      </c>
      <c r="BI2097" s="17">
        <f t="shared" si="9288"/>
        <v>0</v>
      </c>
      <c r="BJ2097" s="17">
        <f t="shared" si="9289"/>
        <v>0</v>
      </c>
      <c r="BK2097" s="17">
        <f t="shared" si="9290"/>
        <v>0</v>
      </c>
      <c r="BL2097" s="17">
        <f t="shared" si="9291"/>
        <v>0</v>
      </c>
      <c r="BM2097" s="17">
        <f t="shared" si="9292"/>
        <v>0</v>
      </c>
      <c r="BN2097" s="17">
        <f t="shared" si="9293"/>
        <v>0</v>
      </c>
      <c r="BO2097" s="17">
        <f t="shared" si="9228"/>
        <v>5968.6999999999998</v>
      </c>
      <c r="BP2097" s="17">
        <f t="shared" si="9229"/>
        <v>7120.8000000000002</v>
      </c>
      <c r="BQ2097" s="17">
        <f t="shared" si="9230"/>
        <v>6238.8999999999996</v>
      </c>
      <c r="BR2097" s="17">
        <f t="shared" si="9294"/>
        <v>0</v>
      </c>
      <c r="BS2097" s="17">
        <f t="shared" si="9295"/>
        <v>0</v>
      </c>
      <c r="BT2097" s="17">
        <f t="shared" si="9296"/>
        <v>0</v>
      </c>
      <c r="BU2097" s="17">
        <f t="shared" si="9231"/>
        <v>5968.6999999999998</v>
      </c>
      <c r="BV2097" s="17">
        <f t="shared" si="9232"/>
        <v>7120.8000000000002</v>
      </c>
      <c r="BW2097" s="17">
        <f t="shared" si="9233"/>
        <v>6238.8999999999996</v>
      </c>
      <c r="BX2097" s="17">
        <f t="shared" si="9297"/>
        <v>0</v>
      </c>
      <c r="BY2097" s="17">
        <f t="shared" si="9298"/>
        <v>0</v>
      </c>
      <c r="BZ2097" s="17">
        <f t="shared" si="9299"/>
        <v>0</v>
      </c>
      <c r="CA2097" s="17">
        <f t="shared" si="9300"/>
        <v>0</v>
      </c>
      <c r="CB2097" s="17">
        <f t="shared" si="9301"/>
        <v>0</v>
      </c>
      <c r="CC2097" s="17">
        <f t="shared" si="9302"/>
        <v>0</v>
      </c>
      <c r="CD2097" s="17">
        <f t="shared" si="9303"/>
        <v>0</v>
      </c>
      <c r="CE2097" s="17">
        <f t="shared" si="9304"/>
        <v>0</v>
      </c>
      <c r="CF2097" s="17">
        <f t="shared" si="9305"/>
        <v>0</v>
      </c>
      <c r="CG2097" s="17">
        <f t="shared" si="9234"/>
        <v>5968.6999999999998</v>
      </c>
      <c r="CH2097" s="17">
        <f t="shared" si="9235"/>
        <v>7120.8000000000002</v>
      </c>
      <c r="CI2097" s="17">
        <f t="shared" si="9236"/>
        <v>6238.8999999999996</v>
      </c>
      <c r="CJ2097" s="17">
        <f t="shared" si="9306"/>
        <v>0</v>
      </c>
      <c r="CK2097" s="32"/>
      <c r="CL2097" s="32"/>
      <c r="CM2097" s="1"/>
      <c r="CN2097" s="1"/>
      <c r="CO2097" s="1"/>
      <c r="CP2097" s="1"/>
      <c r="CQ2097" s="1"/>
      <c r="CR2097" s="1"/>
      <c r="CS2097" s="1"/>
    </row>
    <row r="2098" s="1" customFormat="1">
      <c r="A2098" s="30" t="s">
        <v>733</v>
      </c>
      <c r="B2098" s="30" t="s">
        <v>127</v>
      </c>
      <c r="C2098" s="30" t="s">
        <v>273</v>
      </c>
      <c r="D2098" s="30" t="s">
        <v>809</v>
      </c>
      <c r="E2098" s="30" t="s">
        <v>46</v>
      </c>
      <c r="F2098" s="31" t="s">
        <v>47</v>
      </c>
      <c r="G2098" s="17">
        <v>5968.6999999999998</v>
      </c>
      <c r="H2098" s="17">
        <v>7120.8000000000002</v>
      </c>
      <c r="I2098" s="17">
        <v>6238.8999999999996</v>
      </c>
      <c r="J2098" s="17"/>
      <c r="K2098" s="17"/>
      <c r="L2098" s="17"/>
      <c r="M2098" s="17">
        <f t="shared" si="9225"/>
        <v>5968.6999999999998</v>
      </c>
      <c r="N2098" s="17">
        <f t="shared" si="9226"/>
        <v>7120.8000000000002</v>
      </c>
      <c r="O2098" s="17">
        <f t="shared" si="9227"/>
        <v>6238.8999999999996</v>
      </c>
      <c r="P2098" s="17"/>
      <c r="Q2098" s="17"/>
      <c r="R2098" s="17"/>
      <c r="S2098" s="17"/>
      <c r="T2098" s="17"/>
      <c r="U2098" s="17"/>
      <c r="V2098" s="17"/>
      <c r="W2098" s="17"/>
      <c r="X2098" s="17"/>
      <c r="Y2098" s="17">
        <f t="shared" si="9237"/>
        <v>5968.6999999999998</v>
      </c>
      <c r="Z2098" s="17">
        <f t="shared" si="9238"/>
        <v>7120.8000000000002</v>
      </c>
      <c r="AA2098" s="17">
        <f t="shared" si="9239"/>
        <v>6238.8999999999996</v>
      </c>
      <c r="AB2098" s="17"/>
      <c r="AC2098" s="17"/>
      <c r="AD2098" s="17"/>
      <c r="AE2098" s="17">
        <f t="shared" si="9240"/>
        <v>5968.6999999999998</v>
      </c>
      <c r="AF2098" s="17">
        <f t="shared" si="9241"/>
        <v>7120.8000000000002</v>
      </c>
      <c r="AG2098" s="17">
        <f t="shared" si="9242"/>
        <v>6238.8999999999996</v>
      </c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>
        <f t="shared" si="9243"/>
        <v>5968.6999999999998</v>
      </c>
      <c r="AX2098" s="17">
        <f t="shared" si="9244"/>
        <v>7120.8000000000002</v>
      </c>
      <c r="AY2098" s="17">
        <f t="shared" si="9245"/>
        <v>6238.8999999999996</v>
      </c>
      <c r="AZ2098" s="17"/>
      <c r="BA2098" s="17">
        <f t="shared" si="9246"/>
        <v>5968.6999999999998</v>
      </c>
      <c r="BB2098" s="17">
        <f t="shared" si="9247"/>
        <v>7120.8000000000002</v>
      </c>
      <c r="BC2098" s="17">
        <f t="shared" si="9248"/>
        <v>6238.8999999999996</v>
      </c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>
        <f t="shared" si="9228"/>
        <v>5968.6999999999998</v>
      </c>
      <c r="BP2098" s="17">
        <f t="shared" si="9229"/>
        <v>7120.8000000000002</v>
      </c>
      <c r="BQ2098" s="17">
        <f t="shared" si="9230"/>
        <v>6238.8999999999996</v>
      </c>
      <c r="BR2098" s="17"/>
      <c r="BS2098" s="17"/>
      <c r="BT2098" s="17"/>
      <c r="BU2098" s="17">
        <f t="shared" si="9231"/>
        <v>5968.6999999999998</v>
      </c>
      <c r="BV2098" s="17">
        <f t="shared" si="9232"/>
        <v>7120.8000000000002</v>
      </c>
      <c r="BW2098" s="17">
        <f t="shared" si="9233"/>
        <v>6238.8999999999996</v>
      </c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>
        <f t="shared" si="9234"/>
        <v>5968.6999999999998</v>
      </c>
      <c r="CH2098" s="17">
        <f t="shared" si="9235"/>
        <v>7120.8000000000002</v>
      </c>
      <c r="CI2098" s="17">
        <f t="shared" si="9236"/>
        <v>6238.8999999999996</v>
      </c>
      <c r="CJ2098" s="17"/>
      <c r="CK2098" s="32"/>
      <c r="CL2098" s="32"/>
      <c r="CM2098" s="1"/>
      <c r="CN2098" s="1"/>
      <c r="CO2098" s="1"/>
      <c r="CP2098" s="1"/>
      <c r="CQ2098" s="1"/>
      <c r="CR2098" s="1"/>
      <c r="CS2098" s="1"/>
    </row>
    <row r="2099" s="1" customFormat="1">
      <c r="A2099" s="30" t="s">
        <v>733</v>
      </c>
      <c r="B2099" s="30" t="s">
        <v>127</v>
      </c>
      <c r="C2099" s="30" t="s">
        <v>273</v>
      </c>
      <c r="D2099" s="30" t="s">
        <v>62</v>
      </c>
      <c r="E2099" s="35"/>
      <c r="F2099" s="31" t="s">
        <v>63</v>
      </c>
      <c r="G2099" s="17"/>
      <c r="H2099" s="17"/>
      <c r="I2099" s="17"/>
      <c r="J2099" s="17"/>
      <c r="K2099" s="17"/>
      <c r="L2099" s="17"/>
      <c r="M2099" s="17"/>
      <c r="N2099" s="17"/>
      <c r="O2099" s="17"/>
      <c r="P2099" s="17">
        <f t="shared" si="9255"/>
        <v>0</v>
      </c>
      <c r="Q2099" s="17">
        <f t="shared" si="9256"/>
        <v>0</v>
      </c>
      <c r="R2099" s="17">
        <f t="shared" si="9257"/>
        <v>0</v>
      </c>
      <c r="S2099" s="17">
        <f t="shared" si="9258"/>
        <v>377.03154000000001</v>
      </c>
      <c r="T2099" s="17">
        <f t="shared" si="9259"/>
        <v>0</v>
      </c>
      <c r="U2099" s="17">
        <f t="shared" si="9260"/>
        <v>0</v>
      </c>
      <c r="V2099" s="17">
        <f t="shared" si="9261"/>
        <v>0</v>
      </c>
      <c r="W2099" s="17">
        <f t="shared" si="9262"/>
        <v>0</v>
      </c>
      <c r="X2099" s="17">
        <f t="shared" si="9263"/>
        <v>0</v>
      </c>
      <c r="Y2099" s="17">
        <f t="shared" si="9237"/>
        <v>377.03154000000001</v>
      </c>
      <c r="Z2099" s="17">
        <f t="shared" si="9238"/>
        <v>0</v>
      </c>
      <c r="AA2099" s="17">
        <f t="shared" si="9239"/>
        <v>0</v>
      </c>
      <c r="AB2099" s="17">
        <f t="shared" si="9264"/>
        <v>0</v>
      </c>
      <c r="AC2099" s="17">
        <f t="shared" si="9265"/>
        <v>0</v>
      </c>
      <c r="AD2099" s="17">
        <f t="shared" si="9266"/>
        <v>0</v>
      </c>
      <c r="AE2099" s="17">
        <f t="shared" si="9240"/>
        <v>377.03154000000001</v>
      </c>
      <c r="AF2099" s="17">
        <f t="shared" si="9241"/>
        <v>0</v>
      </c>
      <c r="AG2099" s="17">
        <f t="shared" si="9242"/>
        <v>0</v>
      </c>
      <c r="AH2099" s="17">
        <f t="shared" si="9267"/>
        <v>0</v>
      </c>
      <c r="AI2099" s="17">
        <f t="shared" si="9268"/>
        <v>0</v>
      </c>
      <c r="AJ2099" s="17">
        <f t="shared" si="9269"/>
        <v>0</v>
      </c>
      <c r="AK2099" s="17">
        <f t="shared" si="9270"/>
        <v>0</v>
      </c>
      <c r="AL2099" s="17">
        <f t="shared" si="9271"/>
        <v>0</v>
      </c>
      <c r="AM2099" s="17">
        <f t="shared" si="9272"/>
        <v>0</v>
      </c>
      <c r="AN2099" s="17">
        <f t="shared" si="9273"/>
        <v>0</v>
      </c>
      <c r="AO2099" s="17">
        <f t="shared" si="9274"/>
        <v>0</v>
      </c>
      <c r="AP2099" s="17">
        <f t="shared" si="9275"/>
        <v>0</v>
      </c>
      <c r="AQ2099" s="17">
        <f t="shared" si="9276"/>
        <v>0</v>
      </c>
      <c r="AR2099" s="17">
        <f t="shared" si="9277"/>
        <v>0</v>
      </c>
      <c r="AS2099" s="17">
        <f t="shared" si="9278"/>
        <v>0</v>
      </c>
      <c r="AT2099" s="17">
        <f t="shared" si="9279"/>
        <v>0</v>
      </c>
      <c r="AU2099" s="17">
        <f t="shared" si="9280"/>
        <v>0</v>
      </c>
      <c r="AV2099" s="17">
        <f t="shared" si="9281"/>
        <v>0</v>
      </c>
      <c r="AW2099" s="17">
        <f t="shared" si="9243"/>
        <v>377.03154000000001</v>
      </c>
      <c r="AX2099" s="17">
        <f t="shared" si="9244"/>
        <v>0</v>
      </c>
      <c r="AY2099" s="17">
        <f t="shared" si="9245"/>
        <v>0</v>
      </c>
      <c r="AZ2099" s="17">
        <f t="shared" si="9282"/>
        <v>0</v>
      </c>
      <c r="BA2099" s="17">
        <f t="shared" si="9246"/>
        <v>377.03154000000001</v>
      </c>
      <c r="BB2099" s="17">
        <f t="shared" si="9247"/>
        <v>0</v>
      </c>
      <c r="BC2099" s="17">
        <f t="shared" si="9248"/>
        <v>0</v>
      </c>
      <c r="BD2099" s="17">
        <f t="shared" si="9283"/>
        <v>0</v>
      </c>
      <c r="BE2099" s="17">
        <f t="shared" si="9284"/>
        <v>0</v>
      </c>
      <c r="BF2099" s="17">
        <f t="shared" si="9285"/>
        <v>0</v>
      </c>
      <c r="BG2099" s="17">
        <f t="shared" si="9286"/>
        <v>0</v>
      </c>
      <c r="BH2099" s="17">
        <f t="shared" si="9287"/>
        <v>0</v>
      </c>
      <c r="BI2099" s="17">
        <f t="shared" si="9288"/>
        <v>0</v>
      </c>
      <c r="BJ2099" s="17">
        <f t="shared" si="9289"/>
        <v>0</v>
      </c>
      <c r="BK2099" s="17">
        <f t="shared" si="9290"/>
        <v>0</v>
      </c>
      <c r="BL2099" s="17">
        <f t="shared" si="9291"/>
        <v>0</v>
      </c>
      <c r="BM2099" s="17">
        <f t="shared" si="9292"/>
        <v>0</v>
      </c>
      <c r="BN2099" s="17">
        <f t="shared" si="9293"/>
        <v>0</v>
      </c>
      <c r="BO2099" s="17">
        <f t="shared" si="9228"/>
        <v>377.03154000000001</v>
      </c>
      <c r="BP2099" s="17">
        <f t="shared" si="9229"/>
        <v>0</v>
      </c>
      <c r="BQ2099" s="17">
        <f t="shared" si="9230"/>
        <v>0</v>
      </c>
      <c r="BR2099" s="17">
        <f t="shared" si="9294"/>
        <v>0</v>
      </c>
      <c r="BS2099" s="17">
        <f t="shared" si="9295"/>
        <v>0</v>
      </c>
      <c r="BT2099" s="17">
        <f t="shared" si="9296"/>
        <v>0</v>
      </c>
      <c r="BU2099" s="17">
        <f t="shared" si="9231"/>
        <v>377.03154000000001</v>
      </c>
      <c r="BV2099" s="17">
        <f t="shared" si="9232"/>
        <v>0</v>
      </c>
      <c r="BW2099" s="17">
        <f t="shared" si="9233"/>
        <v>0</v>
      </c>
      <c r="BX2099" s="17">
        <f>BX2100+BX2102</f>
        <v>0</v>
      </c>
      <c r="BY2099" s="17">
        <f>BY2100+BY2102</f>
        <v>1269.3800000000001</v>
      </c>
      <c r="BZ2099" s="17">
        <f>BZ2100+BZ2102</f>
        <v>0</v>
      </c>
      <c r="CA2099" s="17">
        <f>CA2100+CA2102</f>
        <v>0</v>
      </c>
      <c r="CB2099" s="17">
        <f>CB2100+CB2102</f>
        <v>0</v>
      </c>
      <c r="CC2099" s="17">
        <f>CC2100+CC2102</f>
        <v>0</v>
      </c>
      <c r="CD2099" s="17">
        <f>CD2100+CD2102</f>
        <v>0</v>
      </c>
      <c r="CE2099" s="17">
        <f>CE2100+CE2102</f>
        <v>0</v>
      </c>
      <c r="CF2099" s="17">
        <f>CF2100+CF2102</f>
        <v>0</v>
      </c>
      <c r="CG2099" s="17">
        <f t="shared" si="9234"/>
        <v>1646.4115400000001</v>
      </c>
      <c r="CH2099" s="17">
        <f t="shared" si="9235"/>
        <v>0</v>
      </c>
      <c r="CI2099" s="17">
        <f t="shared" si="9236"/>
        <v>0</v>
      </c>
      <c r="CJ2099" s="17">
        <f>CJ2100+CJ2102</f>
        <v>0</v>
      </c>
      <c r="CK2099" s="32"/>
      <c r="CL2099" s="32"/>
      <c r="CM2099" s="1"/>
      <c r="CN2099" s="1"/>
      <c r="CO2099" s="1"/>
      <c r="CP2099" s="1"/>
      <c r="CQ2099" s="1"/>
      <c r="CR2099" s="1"/>
      <c r="CS2099" s="1"/>
    </row>
    <row r="2100" s="1" customFormat="1">
      <c r="A2100" s="30" t="s">
        <v>733</v>
      </c>
      <c r="B2100" s="30" t="s">
        <v>127</v>
      </c>
      <c r="C2100" s="30" t="s">
        <v>273</v>
      </c>
      <c r="D2100" s="30" t="s">
        <v>491</v>
      </c>
      <c r="E2100" s="35"/>
      <c r="F2100" s="31" t="s">
        <v>492</v>
      </c>
      <c r="G2100" s="17"/>
      <c r="H2100" s="17"/>
      <c r="I2100" s="17"/>
      <c r="J2100" s="17"/>
      <c r="K2100" s="17"/>
      <c r="L2100" s="17"/>
      <c r="M2100" s="17"/>
      <c r="N2100" s="17"/>
      <c r="O2100" s="17"/>
      <c r="P2100" s="17">
        <f t="shared" si="9255"/>
        <v>0</v>
      </c>
      <c r="Q2100" s="17">
        <f t="shared" si="9256"/>
        <v>0</v>
      </c>
      <c r="R2100" s="17">
        <f t="shared" si="9257"/>
        <v>0</v>
      </c>
      <c r="S2100" s="17">
        <f t="shared" si="9258"/>
        <v>377.03154000000001</v>
      </c>
      <c r="T2100" s="17">
        <f t="shared" si="9259"/>
        <v>0</v>
      </c>
      <c r="U2100" s="17">
        <f t="shared" si="9260"/>
        <v>0</v>
      </c>
      <c r="V2100" s="17">
        <f t="shared" si="9261"/>
        <v>0</v>
      </c>
      <c r="W2100" s="17">
        <f t="shared" si="9262"/>
        <v>0</v>
      </c>
      <c r="X2100" s="17">
        <f t="shared" si="9263"/>
        <v>0</v>
      </c>
      <c r="Y2100" s="17">
        <f t="shared" si="9237"/>
        <v>377.03154000000001</v>
      </c>
      <c r="Z2100" s="17">
        <f t="shared" si="9238"/>
        <v>0</v>
      </c>
      <c r="AA2100" s="17">
        <f t="shared" si="9239"/>
        <v>0</v>
      </c>
      <c r="AB2100" s="17">
        <f t="shared" si="9264"/>
        <v>0</v>
      </c>
      <c r="AC2100" s="17">
        <f t="shared" si="9265"/>
        <v>0</v>
      </c>
      <c r="AD2100" s="17">
        <f t="shared" si="9266"/>
        <v>0</v>
      </c>
      <c r="AE2100" s="17">
        <f t="shared" si="9240"/>
        <v>377.03154000000001</v>
      </c>
      <c r="AF2100" s="17">
        <f t="shared" si="9241"/>
        <v>0</v>
      </c>
      <c r="AG2100" s="17">
        <f t="shared" si="9242"/>
        <v>0</v>
      </c>
      <c r="AH2100" s="17">
        <f t="shared" si="9267"/>
        <v>0</v>
      </c>
      <c r="AI2100" s="17">
        <f t="shared" si="9268"/>
        <v>0</v>
      </c>
      <c r="AJ2100" s="17">
        <f t="shared" si="9269"/>
        <v>0</v>
      </c>
      <c r="AK2100" s="17">
        <f t="shared" si="9270"/>
        <v>0</v>
      </c>
      <c r="AL2100" s="17">
        <f t="shared" si="9271"/>
        <v>0</v>
      </c>
      <c r="AM2100" s="17">
        <f t="shared" si="9272"/>
        <v>0</v>
      </c>
      <c r="AN2100" s="17">
        <f t="shared" si="9273"/>
        <v>0</v>
      </c>
      <c r="AO2100" s="17">
        <f t="shared" si="9274"/>
        <v>0</v>
      </c>
      <c r="AP2100" s="17">
        <f t="shared" si="9275"/>
        <v>0</v>
      </c>
      <c r="AQ2100" s="17">
        <f t="shared" si="9276"/>
        <v>0</v>
      </c>
      <c r="AR2100" s="17">
        <f t="shared" si="9277"/>
        <v>0</v>
      </c>
      <c r="AS2100" s="17">
        <f t="shared" si="9278"/>
        <v>0</v>
      </c>
      <c r="AT2100" s="17">
        <f t="shared" si="9279"/>
        <v>0</v>
      </c>
      <c r="AU2100" s="17">
        <f t="shared" si="9280"/>
        <v>0</v>
      </c>
      <c r="AV2100" s="17">
        <f t="shared" si="9281"/>
        <v>0</v>
      </c>
      <c r="AW2100" s="17">
        <f t="shared" si="9243"/>
        <v>377.03154000000001</v>
      </c>
      <c r="AX2100" s="17">
        <f t="shared" si="9244"/>
        <v>0</v>
      </c>
      <c r="AY2100" s="17">
        <f t="shared" si="9245"/>
        <v>0</v>
      </c>
      <c r="AZ2100" s="17">
        <f t="shared" si="9282"/>
        <v>0</v>
      </c>
      <c r="BA2100" s="17">
        <f t="shared" si="9246"/>
        <v>377.03154000000001</v>
      </c>
      <c r="BB2100" s="17">
        <f t="shared" si="9247"/>
        <v>0</v>
      </c>
      <c r="BC2100" s="17">
        <f t="shared" si="9248"/>
        <v>0</v>
      </c>
      <c r="BD2100" s="17">
        <f t="shared" si="9283"/>
        <v>0</v>
      </c>
      <c r="BE2100" s="17">
        <f t="shared" si="9284"/>
        <v>0</v>
      </c>
      <c r="BF2100" s="17">
        <f t="shared" si="9285"/>
        <v>0</v>
      </c>
      <c r="BG2100" s="17">
        <f t="shared" si="9286"/>
        <v>0</v>
      </c>
      <c r="BH2100" s="17">
        <f t="shared" si="9287"/>
        <v>0</v>
      </c>
      <c r="BI2100" s="17">
        <f t="shared" si="9288"/>
        <v>0</v>
      </c>
      <c r="BJ2100" s="17">
        <f t="shared" si="9289"/>
        <v>0</v>
      </c>
      <c r="BK2100" s="17">
        <f t="shared" si="9290"/>
        <v>0</v>
      </c>
      <c r="BL2100" s="17">
        <f t="shared" si="9291"/>
        <v>0</v>
      </c>
      <c r="BM2100" s="17">
        <f t="shared" si="9292"/>
        <v>0</v>
      </c>
      <c r="BN2100" s="17">
        <f t="shared" si="9293"/>
        <v>0</v>
      </c>
      <c r="BO2100" s="17">
        <f t="shared" si="9228"/>
        <v>377.03154000000001</v>
      </c>
      <c r="BP2100" s="17">
        <f t="shared" si="9229"/>
        <v>0</v>
      </c>
      <c r="BQ2100" s="17">
        <f t="shared" si="9230"/>
        <v>0</v>
      </c>
      <c r="BR2100" s="17">
        <f t="shared" si="9294"/>
        <v>0</v>
      </c>
      <c r="BS2100" s="17">
        <f t="shared" si="9295"/>
        <v>0</v>
      </c>
      <c r="BT2100" s="17">
        <f t="shared" si="9296"/>
        <v>0</v>
      </c>
      <c r="BU2100" s="17">
        <f t="shared" si="9231"/>
        <v>377.03154000000001</v>
      </c>
      <c r="BV2100" s="17">
        <f t="shared" si="9232"/>
        <v>0</v>
      </c>
      <c r="BW2100" s="17">
        <f t="shared" si="9233"/>
        <v>0</v>
      </c>
      <c r="BX2100" s="17">
        <f t="shared" si="9297"/>
        <v>0</v>
      </c>
      <c r="BY2100" s="17">
        <f t="shared" si="9298"/>
        <v>0</v>
      </c>
      <c r="BZ2100" s="17">
        <f t="shared" si="9299"/>
        <v>0</v>
      </c>
      <c r="CA2100" s="17">
        <f t="shared" si="9300"/>
        <v>0</v>
      </c>
      <c r="CB2100" s="17">
        <f t="shared" si="9301"/>
        <v>0</v>
      </c>
      <c r="CC2100" s="17">
        <f>CC2101</f>
        <v>0</v>
      </c>
      <c r="CD2100" s="17">
        <f>CD2101</f>
        <v>0</v>
      </c>
      <c r="CE2100" s="17">
        <f>CE2101</f>
        <v>0</v>
      </c>
      <c r="CF2100" s="17">
        <f>CF2101</f>
        <v>0</v>
      </c>
      <c r="CG2100" s="17">
        <f t="shared" si="9234"/>
        <v>377.03154000000001</v>
      </c>
      <c r="CH2100" s="17">
        <f t="shared" si="9235"/>
        <v>0</v>
      </c>
      <c r="CI2100" s="17">
        <f t="shared" si="9236"/>
        <v>0</v>
      </c>
      <c r="CJ2100" s="17">
        <f>CJ2101</f>
        <v>0</v>
      </c>
      <c r="CK2100" s="32"/>
      <c r="CL2100" s="32"/>
      <c r="CM2100" s="1"/>
      <c r="CN2100" s="1"/>
      <c r="CO2100" s="1"/>
      <c r="CP2100" s="1"/>
      <c r="CQ2100" s="1"/>
      <c r="CR2100" s="1"/>
      <c r="CS2100" s="1"/>
    </row>
    <row r="2101" s="1" customFormat="1">
      <c r="A2101" s="30" t="s">
        <v>733</v>
      </c>
      <c r="B2101" s="30" t="s">
        <v>127</v>
      </c>
      <c r="C2101" s="30" t="s">
        <v>273</v>
      </c>
      <c r="D2101" s="30" t="s">
        <v>491</v>
      </c>
      <c r="E2101" s="30" t="s">
        <v>46</v>
      </c>
      <c r="F2101" s="31" t="s">
        <v>47</v>
      </c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>
        <v>377.03154000000001</v>
      </c>
      <c r="T2101" s="17"/>
      <c r="U2101" s="17"/>
      <c r="V2101" s="17"/>
      <c r="W2101" s="17"/>
      <c r="X2101" s="17"/>
      <c r="Y2101" s="17">
        <f t="shared" si="9237"/>
        <v>377.03154000000001</v>
      </c>
      <c r="Z2101" s="17">
        <f t="shared" si="9238"/>
        <v>0</v>
      </c>
      <c r="AA2101" s="17">
        <f t="shared" si="9239"/>
        <v>0</v>
      </c>
      <c r="AB2101" s="17"/>
      <c r="AC2101" s="17"/>
      <c r="AD2101" s="17"/>
      <c r="AE2101" s="17">
        <f t="shared" si="9240"/>
        <v>377.03154000000001</v>
      </c>
      <c r="AF2101" s="17">
        <f t="shared" si="9241"/>
        <v>0</v>
      </c>
      <c r="AG2101" s="17">
        <f t="shared" si="9242"/>
        <v>0</v>
      </c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>
        <f t="shared" si="9243"/>
        <v>377.03154000000001</v>
      </c>
      <c r="AX2101" s="17">
        <f t="shared" si="9244"/>
        <v>0</v>
      </c>
      <c r="AY2101" s="17">
        <f t="shared" si="9245"/>
        <v>0</v>
      </c>
      <c r="AZ2101" s="17"/>
      <c r="BA2101" s="17">
        <f t="shared" si="9246"/>
        <v>377.03154000000001</v>
      </c>
      <c r="BB2101" s="17">
        <f t="shared" si="9247"/>
        <v>0</v>
      </c>
      <c r="BC2101" s="17">
        <f t="shared" si="9248"/>
        <v>0</v>
      </c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>
        <f t="shared" si="9228"/>
        <v>377.03154000000001</v>
      </c>
      <c r="BP2101" s="17">
        <f t="shared" si="9229"/>
        <v>0</v>
      </c>
      <c r="BQ2101" s="17">
        <f t="shared" si="9230"/>
        <v>0</v>
      </c>
      <c r="BR2101" s="17"/>
      <c r="BS2101" s="17"/>
      <c r="BT2101" s="17"/>
      <c r="BU2101" s="17">
        <f t="shared" si="9231"/>
        <v>377.03154000000001</v>
      </c>
      <c r="BV2101" s="17">
        <f t="shared" si="9232"/>
        <v>0</v>
      </c>
      <c r="BW2101" s="17">
        <f t="shared" si="9233"/>
        <v>0</v>
      </c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>
        <f t="shared" si="9234"/>
        <v>377.03154000000001</v>
      </c>
      <c r="CH2101" s="17">
        <f t="shared" si="9235"/>
        <v>0</v>
      </c>
      <c r="CI2101" s="17">
        <f t="shared" si="9236"/>
        <v>0</v>
      </c>
      <c r="CJ2101" s="17"/>
      <c r="CK2101" s="32"/>
      <c r="CL2101" s="32"/>
      <c r="CM2101" s="1"/>
      <c r="CN2101" s="1"/>
      <c r="CO2101" s="1"/>
      <c r="CP2101" s="1"/>
      <c r="CQ2101" s="1"/>
      <c r="CR2101" s="1"/>
      <c r="CS2101" s="1"/>
    </row>
    <row r="2102" s="1" customFormat="1">
      <c r="A2102" s="30" t="s">
        <v>733</v>
      </c>
      <c r="B2102" s="30" t="s">
        <v>127</v>
      </c>
      <c r="C2102" s="30" t="s">
        <v>273</v>
      </c>
      <c r="D2102" s="30" t="s">
        <v>64</v>
      </c>
      <c r="E2102" s="30"/>
      <c r="F2102" s="31" t="s">
        <v>65</v>
      </c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>
        <f t="shared" si="9297"/>
        <v>0</v>
      </c>
      <c r="BY2102" s="17">
        <f t="shared" si="9298"/>
        <v>1269.3800000000001</v>
      </c>
      <c r="BZ2102" s="17">
        <f t="shared" si="9299"/>
        <v>0</v>
      </c>
      <c r="CA2102" s="17">
        <f t="shared" si="9300"/>
        <v>0</v>
      </c>
      <c r="CB2102" s="17">
        <f t="shared" si="9301"/>
        <v>0</v>
      </c>
      <c r="CC2102" s="17">
        <f t="shared" ref="CC2102:CC2103" si="9307">CC2103</f>
        <v>0</v>
      </c>
      <c r="CD2102" s="17">
        <f t="shared" ref="CD2102:CD2103" si="9308">CD2103</f>
        <v>0</v>
      </c>
      <c r="CE2102" s="17">
        <f t="shared" ref="CE2102:CE2103" si="9309">CE2103</f>
        <v>0</v>
      </c>
      <c r="CF2102" s="17">
        <f t="shared" ref="CF2102:CF2103" si="9310">CF2103</f>
        <v>0</v>
      </c>
      <c r="CG2102" s="17">
        <f t="shared" si="9234"/>
        <v>1269.3800000000001</v>
      </c>
      <c r="CH2102" s="17">
        <f t="shared" si="9235"/>
        <v>0</v>
      </c>
      <c r="CI2102" s="17">
        <f t="shared" si="9236"/>
        <v>0</v>
      </c>
      <c r="CJ2102" s="17">
        <f t="shared" ref="CJ2102:CJ2103" si="9311">CJ2103</f>
        <v>0</v>
      </c>
      <c r="CK2102" s="32"/>
      <c r="CL2102" s="32"/>
      <c r="CM2102" s="1"/>
      <c r="CN2102" s="1"/>
      <c r="CO2102" s="1"/>
      <c r="CP2102" s="1"/>
      <c r="CQ2102" s="1"/>
      <c r="CR2102" s="1"/>
      <c r="CS2102" s="1"/>
    </row>
    <row r="2103" s="1" customFormat="1">
      <c r="A2103" s="30" t="s">
        <v>733</v>
      </c>
      <c r="B2103" s="30" t="s">
        <v>127</v>
      </c>
      <c r="C2103" s="30" t="s">
        <v>273</v>
      </c>
      <c r="D2103" s="30" t="s">
        <v>811</v>
      </c>
      <c r="E2103" s="30"/>
      <c r="F2103" s="31" t="s">
        <v>812</v>
      </c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>
        <f t="shared" si="9297"/>
        <v>0</v>
      </c>
      <c r="BY2103" s="17">
        <f t="shared" si="9298"/>
        <v>1269.3800000000001</v>
      </c>
      <c r="BZ2103" s="17">
        <f t="shared" si="9299"/>
        <v>0</v>
      </c>
      <c r="CA2103" s="17">
        <f t="shared" si="9300"/>
        <v>0</v>
      </c>
      <c r="CB2103" s="17">
        <f t="shared" si="9301"/>
        <v>0</v>
      </c>
      <c r="CC2103" s="17">
        <f t="shared" si="9307"/>
        <v>0</v>
      </c>
      <c r="CD2103" s="17">
        <f t="shared" si="9308"/>
        <v>0</v>
      </c>
      <c r="CE2103" s="17">
        <f t="shared" si="9309"/>
        <v>0</v>
      </c>
      <c r="CF2103" s="17">
        <f t="shared" si="9310"/>
        <v>0</v>
      </c>
      <c r="CG2103" s="17">
        <f t="shared" si="9234"/>
        <v>1269.3800000000001</v>
      </c>
      <c r="CH2103" s="17">
        <f t="shared" si="9235"/>
        <v>0</v>
      </c>
      <c r="CI2103" s="17">
        <f t="shared" si="9236"/>
        <v>0</v>
      </c>
      <c r="CJ2103" s="17">
        <f t="shared" si="9311"/>
        <v>0</v>
      </c>
      <c r="CK2103" s="32"/>
      <c r="CL2103" s="32"/>
      <c r="CM2103" s="1"/>
      <c r="CN2103" s="1"/>
      <c r="CO2103" s="1"/>
      <c r="CP2103" s="1"/>
      <c r="CQ2103" s="1"/>
      <c r="CR2103" s="1"/>
      <c r="CS2103" s="1"/>
    </row>
    <row r="2104" s="1" customFormat="1">
      <c r="A2104" s="30" t="s">
        <v>733</v>
      </c>
      <c r="B2104" s="30" t="s">
        <v>127</v>
      </c>
      <c r="C2104" s="30" t="s">
        <v>273</v>
      </c>
      <c r="D2104" s="30" t="s">
        <v>811</v>
      </c>
      <c r="E2104" s="30" t="s">
        <v>48</v>
      </c>
      <c r="F2104" s="31" t="s">
        <v>49</v>
      </c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>
        <v>1269.3800000000001</v>
      </c>
      <c r="BZ2104" s="17"/>
      <c r="CA2104" s="17"/>
      <c r="CB2104" s="17"/>
      <c r="CC2104" s="17"/>
      <c r="CD2104" s="17"/>
      <c r="CE2104" s="17"/>
      <c r="CF2104" s="17"/>
      <c r="CG2104" s="17">
        <f t="shared" si="9234"/>
        <v>1269.3800000000001</v>
      </c>
      <c r="CH2104" s="17">
        <f t="shared" si="9235"/>
        <v>0</v>
      </c>
      <c r="CI2104" s="17">
        <f t="shared" si="9236"/>
        <v>0</v>
      </c>
      <c r="CJ2104" s="17"/>
      <c r="CK2104" s="32"/>
      <c r="CL2104" s="32"/>
      <c r="CM2104" s="1"/>
      <c r="CN2104" s="1"/>
      <c r="CO2104" s="1"/>
      <c r="CP2104" s="1"/>
      <c r="CQ2104" s="1"/>
      <c r="CR2104" s="1"/>
      <c r="CS2104" s="1"/>
    </row>
    <row r="2105" s="38" customFormat="1">
      <c r="A2105" s="39" t="s">
        <v>733</v>
      </c>
      <c r="B2105" s="39" t="s">
        <v>68</v>
      </c>
      <c r="C2105" s="39"/>
      <c r="D2105" s="21"/>
      <c r="E2105" s="40"/>
      <c r="F2105" s="22" t="s">
        <v>69</v>
      </c>
      <c r="G2105" s="23">
        <f>G2106+G2164</f>
        <v>3731781</v>
      </c>
      <c r="H2105" s="23">
        <f>H2106+H2164</f>
        <v>2734618.1999999997</v>
      </c>
      <c r="I2105" s="23">
        <f>I2106+I2164</f>
        <v>1862203.6000000001</v>
      </c>
      <c r="J2105" s="23">
        <f>J2106+J2164</f>
        <v>9423.3000000000011</v>
      </c>
      <c r="K2105" s="23">
        <f>K2106+K2164</f>
        <v>-2151.1000000000045</v>
      </c>
      <c r="L2105" s="23">
        <f>L2106+L2164</f>
        <v>-1279.4000000000001</v>
      </c>
      <c r="M2105" s="23">
        <f t="shared" si="9225"/>
        <v>3741204.2999999998</v>
      </c>
      <c r="N2105" s="23">
        <f t="shared" si="9226"/>
        <v>2732467.0999999996</v>
      </c>
      <c r="O2105" s="23">
        <f t="shared" si="9227"/>
        <v>1860924.2000000002</v>
      </c>
      <c r="P2105" s="23">
        <f>P2106+P2164</f>
        <v>28771.5</v>
      </c>
      <c r="Q2105" s="23">
        <f>Q2106+Q2164</f>
        <v>0</v>
      </c>
      <c r="R2105" s="23">
        <f>R2106+R2164</f>
        <v>0</v>
      </c>
      <c r="S2105" s="23">
        <f>S2106+S2164</f>
        <v>406843.62835000007</v>
      </c>
      <c r="T2105" s="23">
        <f>T2106+T2164</f>
        <v>65862.587999999989</v>
      </c>
      <c r="U2105" s="23">
        <f>U2106+U2164</f>
        <v>0</v>
      </c>
      <c r="V2105" s="23">
        <f>V2106+V2164</f>
        <v>41038.488999999994</v>
      </c>
      <c r="W2105" s="23">
        <f>W2106+W2164</f>
        <v>0</v>
      </c>
      <c r="X2105" s="23">
        <f>X2106+X2164</f>
        <v>0</v>
      </c>
      <c r="Y2105" s="23">
        <f t="shared" si="9237"/>
        <v>4176819.4283499997</v>
      </c>
      <c r="Z2105" s="23">
        <f t="shared" si="9238"/>
        <v>2798329.6879999996</v>
      </c>
      <c r="AA2105" s="23">
        <f t="shared" si="9239"/>
        <v>1901962.6890000002</v>
      </c>
      <c r="AB2105" s="23">
        <f>AB2106+AB2164</f>
        <v>-352.22899999999998</v>
      </c>
      <c r="AC2105" s="23">
        <f>AC2106+AC2164</f>
        <v>0</v>
      </c>
      <c r="AD2105" s="23">
        <f>AD2106+AD2164</f>
        <v>0</v>
      </c>
      <c r="AE2105" s="23">
        <f t="shared" si="9240"/>
        <v>4176467.1993499999</v>
      </c>
      <c r="AF2105" s="23">
        <f t="shared" si="9241"/>
        <v>2798329.6879999996</v>
      </c>
      <c r="AG2105" s="23">
        <f t="shared" si="9242"/>
        <v>1901962.6890000002</v>
      </c>
      <c r="AH2105" s="23">
        <f>AH2106+AH2164</f>
        <v>0</v>
      </c>
      <c r="AI2105" s="23">
        <f>AI2106+AI2164</f>
        <v>0</v>
      </c>
      <c r="AJ2105" s="23">
        <f>AJ2106+AJ2164</f>
        <v>-155574.19500000001</v>
      </c>
      <c r="AK2105" s="23">
        <f>AK2106+AK2164</f>
        <v>0</v>
      </c>
      <c r="AL2105" s="23">
        <f>AL2106+AL2164</f>
        <v>0</v>
      </c>
      <c r="AM2105" s="23">
        <f>AM2106+AM2164</f>
        <v>494941.60499999998</v>
      </c>
      <c r="AN2105" s="23">
        <f>AN2106+AN2164</f>
        <v>0</v>
      </c>
      <c r="AO2105" s="23">
        <f>AO2106+AO2164</f>
        <v>185072.95400000003</v>
      </c>
      <c r="AP2105" s="23">
        <f>AP2106+AP2164</f>
        <v>0</v>
      </c>
      <c r="AQ2105" s="23">
        <f>AQ2106+AQ2164</f>
        <v>0</v>
      </c>
      <c r="AR2105" s="23">
        <f>AR2106+AR2164</f>
        <v>0</v>
      </c>
      <c r="AS2105" s="23">
        <f>AS2106+AS2164</f>
        <v>0</v>
      </c>
      <c r="AT2105" s="23">
        <f>AT2106+AT2164</f>
        <v>0</v>
      </c>
      <c r="AU2105" s="23">
        <f>AU2106+AU2164</f>
        <v>0</v>
      </c>
      <c r="AV2105" s="23">
        <f>AV2106+AV2164</f>
        <v>0</v>
      </c>
      <c r="AW2105" s="23">
        <f t="shared" si="9243"/>
        <v>4020893.0043500001</v>
      </c>
      <c r="AX2105" s="23">
        <f t="shared" si="9244"/>
        <v>3478344.2469999995</v>
      </c>
      <c r="AY2105" s="23">
        <f t="shared" si="9245"/>
        <v>1901962.6890000002</v>
      </c>
      <c r="AZ2105" s="23">
        <f>AZ2106+AZ2164</f>
        <v>0</v>
      </c>
      <c r="BA2105" s="23">
        <f t="shared" si="9246"/>
        <v>4020893.0043500001</v>
      </c>
      <c r="BB2105" s="23">
        <f t="shared" si="9247"/>
        <v>3478344.2469999995</v>
      </c>
      <c r="BC2105" s="23">
        <f t="shared" si="9248"/>
        <v>1901962.6890000002</v>
      </c>
      <c r="BD2105" s="23">
        <f>BD2106+BD2164</f>
        <v>3474.52</v>
      </c>
      <c r="BE2105" s="23">
        <f>BE2106+BE2164</f>
        <v>0</v>
      </c>
      <c r="BF2105" s="23">
        <f>BF2106+BF2164</f>
        <v>32034.934999999998</v>
      </c>
      <c r="BG2105" s="23">
        <f>BG2106+BG2164</f>
        <v>0</v>
      </c>
      <c r="BH2105" s="23">
        <f>BH2106+BH2164</f>
        <v>0</v>
      </c>
      <c r="BI2105" s="23">
        <f>BI2106+BI2164</f>
        <v>0</v>
      </c>
      <c r="BJ2105" s="23">
        <f>BJ2106+BJ2164</f>
        <v>-47457.725000000035</v>
      </c>
      <c r="BK2105" s="23">
        <f>BK2106+BK2164</f>
        <v>0</v>
      </c>
      <c r="BL2105" s="23">
        <f>BL2106+BL2164</f>
        <v>0</v>
      </c>
      <c r="BM2105" s="23">
        <f>BM2106+BM2164</f>
        <v>0</v>
      </c>
      <c r="BN2105" s="23">
        <f>BN2106+BN2164</f>
        <v>68280.491000000009</v>
      </c>
      <c r="BO2105" s="23">
        <f t="shared" si="9228"/>
        <v>4056402.4593500001</v>
      </c>
      <c r="BP2105" s="23">
        <f t="shared" si="9229"/>
        <v>3430886.5219999994</v>
      </c>
      <c r="BQ2105" s="23">
        <f t="shared" si="9230"/>
        <v>1970243.1800000002</v>
      </c>
      <c r="BR2105" s="23">
        <f>BR2106+BR2164</f>
        <v>-5943.5219999999999</v>
      </c>
      <c r="BS2105" s="23">
        <f>BS2106+BS2164</f>
        <v>-10411.383</v>
      </c>
      <c r="BT2105" s="23">
        <f>BT2106+BT2164</f>
        <v>-10411.383</v>
      </c>
      <c r="BU2105" s="23">
        <f t="shared" si="9231"/>
        <v>4050458.9373500003</v>
      </c>
      <c r="BV2105" s="23">
        <f t="shared" si="9232"/>
        <v>3420475.1389999995</v>
      </c>
      <c r="BW2105" s="23">
        <f t="shared" si="9233"/>
        <v>1959831.7970000003</v>
      </c>
      <c r="BX2105" s="23">
        <f>BX2106+BX2164</f>
        <v>0</v>
      </c>
      <c r="BY2105" s="23">
        <f>BY2106+BY2164</f>
        <v>-4826.9899999999998</v>
      </c>
      <c r="BZ2105" s="23">
        <f>BZ2106+BZ2164</f>
        <v>0</v>
      </c>
      <c r="CA2105" s="23">
        <f>CA2106+CA2164</f>
        <v>0</v>
      </c>
      <c r="CB2105" s="23">
        <f>CB2106+CB2164</f>
        <v>-183689</v>
      </c>
      <c r="CC2105" s="23">
        <f>CC2106+CC2164</f>
        <v>0</v>
      </c>
      <c r="CD2105" s="23">
        <f>CD2106+CD2164</f>
        <v>0</v>
      </c>
      <c r="CE2105" s="23">
        <f>CE2106+CE2164</f>
        <v>0</v>
      </c>
      <c r="CF2105" s="23">
        <f>CF2106+CF2164</f>
        <v>0</v>
      </c>
      <c r="CG2105" s="23">
        <f t="shared" si="9234"/>
        <v>4045631.94735</v>
      </c>
      <c r="CH2105" s="23">
        <f t="shared" si="9235"/>
        <v>3236786.1389999995</v>
      </c>
      <c r="CI2105" s="23">
        <f t="shared" si="9236"/>
        <v>1959831.7970000003</v>
      </c>
      <c r="CJ2105" s="23">
        <f>CJ2106+CJ2164</f>
        <v>0</v>
      </c>
      <c r="CK2105" s="24"/>
      <c r="CL2105" s="24"/>
      <c r="CM2105" s="38"/>
      <c r="CN2105" s="38"/>
      <c r="CO2105" s="38"/>
      <c r="CP2105" s="38"/>
      <c r="CQ2105" s="38"/>
      <c r="CR2105" s="38"/>
      <c r="CS2105" s="38"/>
    </row>
    <row r="2106" s="25" customFormat="1">
      <c r="A2106" s="26" t="s">
        <v>733</v>
      </c>
      <c r="B2106" s="26" t="s">
        <v>68</v>
      </c>
      <c r="C2106" s="26" t="s">
        <v>70</v>
      </c>
      <c r="D2106" s="26"/>
      <c r="E2106" s="34"/>
      <c r="F2106" s="27" t="s">
        <v>71</v>
      </c>
      <c r="G2106" s="28">
        <f>G2107</f>
        <v>2851701.2000000002</v>
      </c>
      <c r="H2106" s="28">
        <f>H2107</f>
        <v>2466416.5999999996</v>
      </c>
      <c r="I2106" s="28">
        <f>I2107</f>
        <v>1594002</v>
      </c>
      <c r="J2106" s="28">
        <f>J2107</f>
        <v>7299.4000000000015</v>
      </c>
      <c r="K2106" s="28">
        <f>K2107</f>
        <v>-4337.2000000000044</v>
      </c>
      <c r="L2106" s="28">
        <f>L2107</f>
        <v>-3465.5</v>
      </c>
      <c r="M2106" s="28">
        <f t="shared" si="9225"/>
        <v>2859000.6000000001</v>
      </c>
      <c r="N2106" s="28">
        <f t="shared" si="9226"/>
        <v>2462079.3999999994</v>
      </c>
      <c r="O2106" s="28">
        <f t="shared" si="9227"/>
        <v>1590536.5</v>
      </c>
      <c r="P2106" s="28">
        <f>P2107</f>
        <v>0</v>
      </c>
      <c r="Q2106" s="28">
        <f>Q2107</f>
        <v>0</v>
      </c>
      <c r="R2106" s="28">
        <f>R2107</f>
        <v>0</v>
      </c>
      <c r="S2106" s="28">
        <f>S2107</f>
        <v>406843.62835000007</v>
      </c>
      <c r="T2106" s="28">
        <f>T2107</f>
        <v>31442.387999999999</v>
      </c>
      <c r="U2106" s="28">
        <f>U2107</f>
        <v>0</v>
      </c>
      <c r="V2106" s="28">
        <f>V2107</f>
        <v>6618.2889999999998</v>
      </c>
      <c r="W2106" s="28">
        <f>W2107</f>
        <v>0</v>
      </c>
      <c r="X2106" s="28">
        <f>X2107</f>
        <v>0</v>
      </c>
      <c r="Y2106" s="28">
        <f t="shared" si="9237"/>
        <v>3265844.22835</v>
      </c>
      <c r="Z2106" s="28">
        <f t="shared" si="9238"/>
        <v>2493521.7879999992</v>
      </c>
      <c r="AA2106" s="28">
        <f t="shared" si="9239"/>
        <v>1597154.7890000001</v>
      </c>
      <c r="AB2106" s="28">
        <f>AB2107</f>
        <v>-352.22899999999998</v>
      </c>
      <c r="AC2106" s="28">
        <f>AC2107</f>
        <v>0</v>
      </c>
      <c r="AD2106" s="28">
        <f>AD2107</f>
        <v>0</v>
      </c>
      <c r="AE2106" s="28">
        <f t="shared" si="9240"/>
        <v>3265491.9993500002</v>
      </c>
      <c r="AF2106" s="28">
        <f t="shared" si="9241"/>
        <v>2493521.7879999992</v>
      </c>
      <c r="AG2106" s="28">
        <f t="shared" si="9242"/>
        <v>1597154.7890000001</v>
      </c>
      <c r="AH2106" s="28">
        <f>AH2107</f>
        <v>0</v>
      </c>
      <c r="AI2106" s="28">
        <f>AI2107</f>
        <v>0</v>
      </c>
      <c r="AJ2106" s="28">
        <f>AJ2107</f>
        <v>-155574.19500000001</v>
      </c>
      <c r="AK2106" s="28">
        <f>AK2107</f>
        <v>0</v>
      </c>
      <c r="AL2106" s="28">
        <f>AL2107</f>
        <v>0</v>
      </c>
      <c r="AM2106" s="28">
        <f>AM2107</f>
        <v>494941.60499999998</v>
      </c>
      <c r="AN2106" s="28">
        <f>AN2107</f>
        <v>0</v>
      </c>
      <c r="AO2106" s="28">
        <f>AO2107</f>
        <v>185072.95400000003</v>
      </c>
      <c r="AP2106" s="28">
        <f>AP2107</f>
        <v>0</v>
      </c>
      <c r="AQ2106" s="28">
        <f>AQ2107</f>
        <v>0</v>
      </c>
      <c r="AR2106" s="28">
        <f>AR2107</f>
        <v>0</v>
      </c>
      <c r="AS2106" s="28">
        <f>AS2107</f>
        <v>0</v>
      </c>
      <c r="AT2106" s="28">
        <f>AT2107</f>
        <v>0</v>
      </c>
      <c r="AU2106" s="28">
        <f>AU2107</f>
        <v>0</v>
      </c>
      <c r="AV2106" s="28">
        <f>AV2107</f>
        <v>0</v>
      </c>
      <c r="AW2106" s="28">
        <f t="shared" si="9243"/>
        <v>3109917.8043500003</v>
      </c>
      <c r="AX2106" s="28">
        <f t="shared" si="9244"/>
        <v>3173536.3469999991</v>
      </c>
      <c r="AY2106" s="28">
        <f t="shared" si="9245"/>
        <v>1597154.7890000001</v>
      </c>
      <c r="AZ2106" s="28">
        <f>AZ2107</f>
        <v>0</v>
      </c>
      <c r="BA2106" s="28">
        <f t="shared" si="9246"/>
        <v>3109917.8043500003</v>
      </c>
      <c r="BB2106" s="28">
        <f t="shared" si="9247"/>
        <v>3173536.3469999991</v>
      </c>
      <c r="BC2106" s="28">
        <f t="shared" si="9248"/>
        <v>1597154.7890000001</v>
      </c>
      <c r="BD2106" s="28">
        <f>BD2107</f>
        <v>3474.52</v>
      </c>
      <c r="BE2106" s="28">
        <f>BE2107</f>
        <v>0</v>
      </c>
      <c r="BF2106" s="28">
        <f>BF2107</f>
        <v>32034.934999999998</v>
      </c>
      <c r="BG2106" s="28">
        <f>BG2107</f>
        <v>0</v>
      </c>
      <c r="BH2106" s="28">
        <f>BH2107</f>
        <v>0</v>
      </c>
      <c r="BI2106" s="28">
        <f>BI2107</f>
        <v>0</v>
      </c>
      <c r="BJ2106" s="28">
        <f>BJ2107</f>
        <v>-47457.725000000035</v>
      </c>
      <c r="BK2106" s="28">
        <f>BK2107</f>
        <v>0</v>
      </c>
      <c r="BL2106" s="28">
        <f>BL2107</f>
        <v>0</v>
      </c>
      <c r="BM2106" s="28">
        <f>BM2107</f>
        <v>0</v>
      </c>
      <c r="BN2106" s="28">
        <f>BN2107</f>
        <v>68280.491000000009</v>
      </c>
      <c r="BO2106" s="28">
        <f t="shared" si="9228"/>
        <v>3145427.2593500004</v>
      </c>
      <c r="BP2106" s="28">
        <f t="shared" si="9229"/>
        <v>3126078.621999999</v>
      </c>
      <c r="BQ2106" s="28">
        <f t="shared" si="9230"/>
        <v>1665435.28</v>
      </c>
      <c r="BR2106" s="28">
        <f>BR2107</f>
        <v>-5943.5219999999999</v>
      </c>
      <c r="BS2106" s="28">
        <f>BS2107</f>
        <v>-10411.383</v>
      </c>
      <c r="BT2106" s="28">
        <f>BT2107</f>
        <v>-10411.383</v>
      </c>
      <c r="BU2106" s="28">
        <f t="shared" si="9231"/>
        <v>3139483.7373500005</v>
      </c>
      <c r="BV2106" s="28">
        <f t="shared" si="9232"/>
        <v>3115667.2389999991</v>
      </c>
      <c r="BW2106" s="28">
        <f t="shared" si="9233"/>
        <v>1655023.8970000001</v>
      </c>
      <c r="BX2106" s="28">
        <f>BX2107</f>
        <v>0</v>
      </c>
      <c r="BY2106" s="28">
        <f>BY2107</f>
        <v>-4826.9899999999998</v>
      </c>
      <c r="BZ2106" s="28">
        <f>BZ2107</f>
        <v>0</v>
      </c>
      <c r="CA2106" s="28">
        <f>CA2107</f>
        <v>0</v>
      </c>
      <c r="CB2106" s="28">
        <f>CB2107</f>
        <v>-204104.39999999999</v>
      </c>
      <c r="CC2106" s="28">
        <f>CC2107</f>
        <v>0</v>
      </c>
      <c r="CD2106" s="28">
        <f>CD2107</f>
        <v>0</v>
      </c>
      <c r="CE2106" s="28">
        <f>CE2107</f>
        <v>0</v>
      </c>
      <c r="CF2106" s="28">
        <f>CF2107</f>
        <v>0</v>
      </c>
      <c r="CG2106" s="28">
        <f t="shared" si="9234"/>
        <v>3134656.7473500003</v>
      </c>
      <c r="CH2106" s="28">
        <f t="shared" si="9235"/>
        <v>2911562.8389999992</v>
      </c>
      <c r="CI2106" s="28">
        <f t="shared" si="9236"/>
        <v>1655023.8970000001</v>
      </c>
      <c r="CJ2106" s="28">
        <f>CJ2107</f>
        <v>0</v>
      </c>
      <c r="CK2106" s="29"/>
      <c r="CL2106" s="29"/>
      <c r="CM2106" s="25"/>
      <c r="CN2106" s="25"/>
      <c r="CO2106" s="25"/>
      <c r="CP2106" s="25"/>
      <c r="CQ2106" s="25"/>
      <c r="CR2106" s="25"/>
      <c r="CS2106" s="25"/>
    </row>
    <row r="2107" s="1" customFormat="1">
      <c r="A2107" s="30" t="s">
        <v>733</v>
      </c>
      <c r="B2107" s="30" t="s">
        <v>68</v>
      </c>
      <c r="C2107" s="30" t="s">
        <v>70</v>
      </c>
      <c r="D2107" s="30" t="s">
        <v>72</v>
      </c>
      <c r="E2107" s="35"/>
      <c r="F2107" s="31" t="s">
        <v>73</v>
      </c>
      <c r="G2107" s="17">
        <f>G2112+G2123+G2134</f>
        <v>2851701.2000000002</v>
      </c>
      <c r="H2107" s="17">
        <f>H2112+H2123+H2134</f>
        <v>2466416.5999999996</v>
      </c>
      <c r="I2107" s="17">
        <f>I2112+I2123+I2134</f>
        <v>1594002</v>
      </c>
      <c r="J2107" s="17">
        <f>J2112+J2123+J2134+J2108</f>
        <v>7299.4000000000015</v>
      </c>
      <c r="K2107" s="17">
        <f>K2112+K2123+K2134+K2108</f>
        <v>-4337.2000000000044</v>
      </c>
      <c r="L2107" s="17">
        <f>L2112+L2123+L2134+L2108</f>
        <v>-3465.5</v>
      </c>
      <c r="M2107" s="17">
        <f t="shared" si="9225"/>
        <v>2859000.6000000001</v>
      </c>
      <c r="N2107" s="17">
        <f t="shared" si="9226"/>
        <v>2462079.3999999994</v>
      </c>
      <c r="O2107" s="17">
        <f t="shared" si="9227"/>
        <v>1590536.5</v>
      </c>
      <c r="P2107" s="17">
        <f>P2112+P2123+P2134+P2108</f>
        <v>0</v>
      </c>
      <c r="Q2107" s="17">
        <f>Q2112+Q2123+Q2134+Q2108</f>
        <v>0</v>
      </c>
      <c r="R2107" s="17">
        <f>R2112+R2123+R2134+R2108</f>
        <v>0</v>
      </c>
      <c r="S2107" s="17">
        <f>S2112+S2123+S2134+S2108</f>
        <v>406843.62835000007</v>
      </c>
      <c r="T2107" s="17">
        <f>T2112+T2123+T2134+T2108</f>
        <v>31442.387999999999</v>
      </c>
      <c r="U2107" s="17">
        <f>U2112+U2123+U2134+U2108</f>
        <v>0</v>
      </c>
      <c r="V2107" s="17">
        <f>V2112+V2123+V2134+V2108</f>
        <v>6618.2889999999998</v>
      </c>
      <c r="W2107" s="17">
        <f>W2112+W2123+W2134+W2108</f>
        <v>0</v>
      </c>
      <c r="X2107" s="17">
        <f>X2112+X2123+X2134+X2108</f>
        <v>0</v>
      </c>
      <c r="Y2107" s="17">
        <f t="shared" si="9237"/>
        <v>3265844.22835</v>
      </c>
      <c r="Z2107" s="17">
        <f t="shared" si="9238"/>
        <v>2493521.7879999992</v>
      </c>
      <c r="AA2107" s="17">
        <f t="shared" si="9239"/>
        <v>1597154.7890000001</v>
      </c>
      <c r="AB2107" s="17">
        <f>AB2112+AB2123+AB2134+AB2108</f>
        <v>-352.22899999999998</v>
      </c>
      <c r="AC2107" s="17">
        <f>AC2112+AC2123+AC2134+AC2108</f>
        <v>0</v>
      </c>
      <c r="AD2107" s="17">
        <f>AD2112+AD2123+AD2134+AD2108</f>
        <v>0</v>
      </c>
      <c r="AE2107" s="17">
        <f t="shared" si="9240"/>
        <v>3265491.9993500002</v>
      </c>
      <c r="AF2107" s="17">
        <f t="shared" si="9241"/>
        <v>2493521.7879999992</v>
      </c>
      <c r="AG2107" s="17">
        <f t="shared" si="9242"/>
        <v>1597154.7890000001</v>
      </c>
      <c r="AH2107" s="17">
        <f>AH2112+AH2123+AH2134+AH2108</f>
        <v>0</v>
      </c>
      <c r="AI2107" s="17">
        <f>AI2112+AI2123+AI2134+AI2108</f>
        <v>0</v>
      </c>
      <c r="AJ2107" s="17">
        <f>AJ2112+AJ2123+AJ2134+AJ2108</f>
        <v>-155574.19500000001</v>
      </c>
      <c r="AK2107" s="17">
        <f>AK2112+AK2123+AK2134+AK2108</f>
        <v>0</v>
      </c>
      <c r="AL2107" s="17">
        <f>AL2112+AL2123+AL2134+AL2108</f>
        <v>0</v>
      </c>
      <c r="AM2107" s="17">
        <f>AM2112+AM2123+AM2134+AM2108</f>
        <v>494941.60499999998</v>
      </c>
      <c r="AN2107" s="17">
        <f>AN2112+AN2123+AN2134+AN2108</f>
        <v>0</v>
      </c>
      <c r="AO2107" s="17">
        <f>AO2112+AO2123+AO2134+AO2108</f>
        <v>185072.95400000003</v>
      </c>
      <c r="AP2107" s="17">
        <f>AP2112+AP2123+AP2134+AP2108</f>
        <v>0</v>
      </c>
      <c r="AQ2107" s="17">
        <f>AQ2112+AQ2123+AQ2134+AQ2108</f>
        <v>0</v>
      </c>
      <c r="AR2107" s="17">
        <f>AR2112+AR2123+AR2134+AR2108</f>
        <v>0</v>
      </c>
      <c r="AS2107" s="17">
        <f>AS2112+AS2123+AS2134+AS2108</f>
        <v>0</v>
      </c>
      <c r="AT2107" s="17">
        <f>AT2112+AT2123+AT2134+AT2108</f>
        <v>0</v>
      </c>
      <c r="AU2107" s="17">
        <f>AU2112+AU2123+AU2134+AU2108</f>
        <v>0</v>
      </c>
      <c r="AV2107" s="17">
        <f>AV2112+AV2123+AV2134+AV2108</f>
        <v>0</v>
      </c>
      <c r="AW2107" s="17">
        <f t="shared" si="9243"/>
        <v>3109917.8043500003</v>
      </c>
      <c r="AX2107" s="17">
        <f t="shared" si="9244"/>
        <v>3173536.3469999991</v>
      </c>
      <c r="AY2107" s="17">
        <f t="shared" si="9245"/>
        <v>1597154.7890000001</v>
      </c>
      <c r="AZ2107" s="17">
        <f>AZ2112+AZ2123+AZ2134+AZ2108</f>
        <v>0</v>
      </c>
      <c r="BA2107" s="17">
        <f t="shared" si="9246"/>
        <v>3109917.8043500003</v>
      </c>
      <c r="BB2107" s="17">
        <f t="shared" si="9247"/>
        <v>3173536.3469999991</v>
      </c>
      <c r="BC2107" s="17">
        <f t="shared" si="9248"/>
        <v>1597154.7890000001</v>
      </c>
      <c r="BD2107" s="17">
        <f>BD2112+BD2123+BD2134+BD2108</f>
        <v>3474.52</v>
      </c>
      <c r="BE2107" s="17">
        <f>BE2112+BE2123+BE2134+BE2108</f>
        <v>0</v>
      </c>
      <c r="BF2107" s="17">
        <f>BF2112+BF2123+BF2134+BF2108</f>
        <v>32034.934999999998</v>
      </c>
      <c r="BG2107" s="17">
        <f>BG2112+BG2123+BG2134+BG2108</f>
        <v>0</v>
      </c>
      <c r="BH2107" s="17">
        <f>BH2112+BH2123+BH2134+BH2108</f>
        <v>0</v>
      </c>
      <c r="BI2107" s="17">
        <f>BI2112+BI2123+BI2134+BI2108</f>
        <v>0</v>
      </c>
      <c r="BJ2107" s="17">
        <f>BJ2112+BJ2123+BJ2134+BJ2108</f>
        <v>-47457.725000000035</v>
      </c>
      <c r="BK2107" s="17">
        <f>BK2112+BK2123+BK2134+BK2108</f>
        <v>0</v>
      </c>
      <c r="BL2107" s="17">
        <f>BL2112+BL2123+BL2134+BL2108</f>
        <v>0</v>
      </c>
      <c r="BM2107" s="17">
        <f>BM2112+BM2123+BM2134+BM2108</f>
        <v>0</v>
      </c>
      <c r="BN2107" s="17">
        <f>BN2112+BN2123+BN2134+BN2108</f>
        <v>68280.491000000009</v>
      </c>
      <c r="BO2107" s="17">
        <f t="shared" si="9228"/>
        <v>3145427.2593500004</v>
      </c>
      <c r="BP2107" s="17">
        <f t="shared" si="9229"/>
        <v>3126078.621999999</v>
      </c>
      <c r="BQ2107" s="17">
        <f t="shared" si="9230"/>
        <v>1665435.28</v>
      </c>
      <c r="BR2107" s="17">
        <f>BR2112+BR2123+BR2134+BR2108</f>
        <v>-5943.5219999999999</v>
      </c>
      <c r="BS2107" s="17">
        <f>BS2112+BS2123+BS2134+BS2108</f>
        <v>-10411.383</v>
      </c>
      <c r="BT2107" s="17">
        <f>BT2112+BT2123+BT2134+BT2108</f>
        <v>-10411.383</v>
      </c>
      <c r="BU2107" s="17">
        <f t="shared" si="9231"/>
        <v>3139483.7373500005</v>
      </c>
      <c r="BV2107" s="17">
        <f t="shared" si="9232"/>
        <v>3115667.2389999991</v>
      </c>
      <c r="BW2107" s="17">
        <f t="shared" si="9233"/>
        <v>1655023.8970000001</v>
      </c>
      <c r="BX2107" s="17">
        <f>BX2112+BX2123+BX2134+BX2108</f>
        <v>0</v>
      </c>
      <c r="BY2107" s="17">
        <f>BY2112+BY2123+BY2134+BY2108</f>
        <v>-4826.9899999999998</v>
      </c>
      <c r="BZ2107" s="17">
        <f>BZ2112+BZ2123+BZ2134+BZ2108</f>
        <v>0</v>
      </c>
      <c r="CA2107" s="17">
        <f>CA2112+CA2123+CA2134+CA2108</f>
        <v>0</v>
      </c>
      <c r="CB2107" s="17">
        <f>CB2112+CB2123+CB2134+CB2108</f>
        <v>-204104.39999999999</v>
      </c>
      <c r="CC2107" s="17">
        <f>CC2112+CC2123+CC2134+CC2108</f>
        <v>0</v>
      </c>
      <c r="CD2107" s="17">
        <f>CD2112+CD2123+CD2134+CD2108</f>
        <v>0</v>
      </c>
      <c r="CE2107" s="17">
        <f>CE2112+CE2123+CE2134+CE2108</f>
        <v>0</v>
      </c>
      <c r="CF2107" s="17">
        <f>CF2112+CF2123+CF2134+CF2108</f>
        <v>0</v>
      </c>
      <c r="CG2107" s="17">
        <f t="shared" si="9234"/>
        <v>3134656.7473500003</v>
      </c>
      <c r="CH2107" s="17">
        <f t="shared" si="9235"/>
        <v>2911562.8389999992</v>
      </c>
      <c r="CI2107" s="17">
        <f t="shared" si="9236"/>
        <v>1655023.8970000001</v>
      </c>
      <c r="CJ2107" s="17">
        <f>CJ2112+CJ2123+CJ2134+CJ2108</f>
        <v>0</v>
      </c>
      <c r="CK2107" s="32"/>
      <c r="CL2107" s="32"/>
      <c r="CM2107" s="1"/>
      <c r="CN2107" s="1"/>
      <c r="CO2107" s="1"/>
      <c r="CP2107" s="1"/>
      <c r="CQ2107" s="1"/>
      <c r="CR2107" s="1"/>
      <c r="CS2107" s="1"/>
    </row>
    <row r="2108" s="1" customFormat="1">
      <c r="A2108" s="30" t="s">
        <v>733</v>
      </c>
      <c r="B2108" s="30" t="s">
        <v>68</v>
      </c>
      <c r="C2108" s="30" t="s">
        <v>70</v>
      </c>
      <c r="D2108" s="30" t="s">
        <v>740</v>
      </c>
      <c r="E2108" s="35"/>
      <c r="F2108" s="31" t="s">
        <v>336</v>
      </c>
      <c r="G2108" s="17"/>
      <c r="H2108" s="17"/>
      <c r="I2108" s="17"/>
      <c r="J2108" s="17">
        <f t="shared" ref="J2108:J2112" si="9312">J2109</f>
        <v>55339.599999999999</v>
      </c>
      <c r="K2108" s="17">
        <f t="shared" ref="K2108:K2112" si="9313">K2109</f>
        <v>53174.900000000001</v>
      </c>
      <c r="L2108" s="17">
        <f t="shared" ref="L2108:L2112" si="9314">L2109</f>
        <v>51055.099999999999</v>
      </c>
      <c r="M2108" s="17">
        <f t="shared" si="9225"/>
        <v>55339.599999999999</v>
      </c>
      <c r="N2108" s="17">
        <f t="shared" si="9226"/>
        <v>53174.900000000001</v>
      </c>
      <c r="O2108" s="17">
        <f t="shared" si="9227"/>
        <v>51055.099999999999</v>
      </c>
      <c r="P2108" s="17">
        <f t="shared" ref="P2108:P2112" si="9315">P2109</f>
        <v>0</v>
      </c>
      <c r="Q2108" s="17">
        <f t="shared" ref="Q2108:Q2112" si="9316">Q2109</f>
        <v>0</v>
      </c>
      <c r="R2108" s="17">
        <f t="shared" ref="R2108:R2112" si="9317">R2109</f>
        <v>0</v>
      </c>
      <c r="S2108" s="17">
        <f t="shared" ref="S2108:S2112" si="9318">S2109</f>
        <v>0</v>
      </c>
      <c r="T2108" s="17">
        <f t="shared" ref="T2108:T2112" si="9319">T2109</f>
        <v>0</v>
      </c>
      <c r="U2108" s="17">
        <f t="shared" ref="U2108:U2112" si="9320">U2109</f>
        <v>0</v>
      </c>
      <c r="V2108" s="17">
        <f t="shared" ref="V2108:V2112" si="9321">V2109</f>
        <v>0</v>
      </c>
      <c r="W2108" s="17">
        <f t="shared" ref="W2108:W2112" si="9322">W2109</f>
        <v>0</v>
      </c>
      <c r="X2108" s="17">
        <f t="shared" ref="X2108:X2112" si="9323">X2109</f>
        <v>0</v>
      </c>
      <c r="Y2108" s="17">
        <f t="shared" si="9237"/>
        <v>55339.599999999999</v>
      </c>
      <c r="Z2108" s="17">
        <f t="shared" si="9238"/>
        <v>53174.900000000001</v>
      </c>
      <c r="AA2108" s="17">
        <f t="shared" si="9239"/>
        <v>51055.099999999999</v>
      </c>
      <c r="AB2108" s="17">
        <f t="shared" ref="AB2108:AB2112" si="9324">AB2109</f>
        <v>0</v>
      </c>
      <c r="AC2108" s="17">
        <f t="shared" ref="AC2108:AC2112" si="9325">AC2109</f>
        <v>0</v>
      </c>
      <c r="AD2108" s="17">
        <f t="shared" ref="AD2108:AD2112" si="9326">AD2109</f>
        <v>0</v>
      </c>
      <c r="AE2108" s="17">
        <f t="shared" si="9240"/>
        <v>55339.599999999999</v>
      </c>
      <c r="AF2108" s="17">
        <f t="shared" si="9241"/>
        <v>53174.900000000001</v>
      </c>
      <c r="AG2108" s="17">
        <f t="shared" si="9242"/>
        <v>51055.099999999999</v>
      </c>
      <c r="AH2108" s="17">
        <f t="shared" ref="AH2108:AH2112" si="9327">AH2109</f>
        <v>0</v>
      </c>
      <c r="AI2108" s="17">
        <f t="shared" ref="AI2108:AI2112" si="9328">AI2109</f>
        <v>0</v>
      </c>
      <c r="AJ2108" s="17">
        <f t="shared" ref="AJ2108:AJ2112" si="9329">AJ2109</f>
        <v>0</v>
      </c>
      <c r="AK2108" s="17">
        <f t="shared" ref="AK2108:AK2112" si="9330">AK2109</f>
        <v>0</v>
      </c>
      <c r="AL2108" s="17">
        <f t="shared" ref="AL2108:AL2112" si="9331">AL2109</f>
        <v>0</v>
      </c>
      <c r="AM2108" s="17">
        <f t="shared" ref="AM2108:AM2112" si="9332">AM2109</f>
        <v>0</v>
      </c>
      <c r="AN2108" s="17">
        <f t="shared" ref="AN2108:AN2112" si="9333">AN2109</f>
        <v>0</v>
      </c>
      <c r="AO2108" s="17">
        <f t="shared" ref="AO2108:AO2112" si="9334">AO2109</f>
        <v>0</v>
      </c>
      <c r="AP2108" s="17">
        <f t="shared" ref="AP2108:AP2112" si="9335">AP2109</f>
        <v>0</v>
      </c>
      <c r="AQ2108" s="17">
        <f t="shared" ref="AQ2108:AQ2112" si="9336">AQ2109</f>
        <v>0</v>
      </c>
      <c r="AR2108" s="17">
        <f t="shared" ref="AR2108:AR2112" si="9337">AR2109</f>
        <v>0</v>
      </c>
      <c r="AS2108" s="17">
        <f t="shared" ref="AS2108:AS2112" si="9338">AS2109</f>
        <v>0</v>
      </c>
      <c r="AT2108" s="17">
        <f t="shared" ref="AT2108:AT2112" si="9339">AT2109</f>
        <v>0</v>
      </c>
      <c r="AU2108" s="17">
        <f t="shared" ref="AU2108:AU2112" si="9340">AU2109</f>
        <v>0</v>
      </c>
      <c r="AV2108" s="17">
        <f t="shared" ref="AV2108:AV2112" si="9341">AV2109</f>
        <v>0</v>
      </c>
      <c r="AW2108" s="17">
        <f t="shared" si="9243"/>
        <v>55339.599999999999</v>
      </c>
      <c r="AX2108" s="17">
        <f t="shared" si="9244"/>
        <v>53174.900000000001</v>
      </c>
      <c r="AY2108" s="17">
        <f t="shared" si="9245"/>
        <v>51055.099999999999</v>
      </c>
      <c r="AZ2108" s="17">
        <f t="shared" ref="AZ2108:AZ2112" si="9342">AZ2109</f>
        <v>0</v>
      </c>
      <c r="BA2108" s="17">
        <f t="shared" si="9246"/>
        <v>55339.599999999999</v>
      </c>
      <c r="BB2108" s="17">
        <f t="shared" si="9247"/>
        <v>53174.900000000001</v>
      </c>
      <c r="BC2108" s="17">
        <f t="shared" si="9248"/>
        <v>51055.099999999999</v>
      </c>
      <c r="BD2108" s="17">
        <f t="shared" ref="BD2108:BD2112" si="9343">BD2109</f>
        <v>0</v>
      </c>
      <c r="BE2108" s="17">
        <f t="shared" ref="BE2108:BE2112" si="9344">BE2109</f>
        <v>0</v>
      </c>
      <c r="BF2108" s="17">
        <f t="shared" ref="BF2108:BF2112" si="9345">BF2109</f>
        <v>0</v>
      </c>
      <c r="BG2108" s="17">
        <f t="shared" ref="BG2108:BG2112" si="9346">BG2109</f>
        <v>0</v>
      </c>
      <c r="BH2108" s="17">
        <f t="shared" ref="BH2108:BH2112" si="9347">BH2109</f>
        <v>0</v>
      </c>
      <c r="BI2108" s="17">
        <f t="shared" ref="BI2108:BI2112" si="9348">BI2109</f>
        <v>0</v>
      </c>
      <c r="BJ2108" s="17">
        <f t="shared" ref="BJ2108:BJ2112" si="9349">BJ2109</f>
        <v>0</v>
      </c>
      <c r="BK2108" s="17">
        <f t="shared" ref="BK2108:BK2112" si="9350">BK2109</f>
        <v>0</v>
      </c>
      <c r="BL2108" s="17">
        <f t="shared" ref="BL2108:BL2112" si="9351">BL2109</f>
        <v>0</v>
      </c>
      <c r="BM2108" s="17">
        <f t="shared" ref="BM2108:BM2112" si="9352">BM2109</f>
        <v>0</v>
      </c>
      <c r="BN2108" s="17">
        <f t="shared" ref="BN2108:BN2112" si="9353">BN2109</f>
        <v>0</v>
      </c>
      <c r="BO2108" s="17">
        <f t="shared" si="9228"/>
        <v>55339.599999999999</v>
      </c>
      <c r="BP2108" s="17">
        <f t="shared" si="9229"/>
        <v>53174.900000000001</v>
      </c>
      <c r="BQ2108" s="17">
        <f t="shared" si="9230"/>
        <v>51055.099999999999</v>
      </c>
      <c r="BR2108" s="17">
        <f t="shared" ref="BR2108:BR2112" si="9354">BR2109</f>
        <v>0</v>
      </c>
      <c r="BS2108" s="17">
        <f t="shared" ref="BS2108:BS2112" si="9355">BS2109</f>
        <v>0</v>
      </c>
      <c r="BT2108" s="17">
        <f t="shared" ref="BT2108:BT2112" si="9356">BT2109</f>
        <v>0</v>
      </c>
      <c r="BU2108" s="17">
        <f t="shared" si="9231"/>
        <v>55339.599999999999</v>
      </c>
      <c r="BV2108" s="17">
        <f t="shared" si="9232"/>
        <v>53174.900000000001</v>
      </c>
      <c r="BW2108" s="17">
        <f t="shared" si="9233"/>
        <v>51055.099999999999</v>
      </c>
      <c r="BX2108" s="17">
        <f t="shared" ref="BX2108:BX2112" si="9357">BX2109</f>
        <v>0</v>
      </c>
      <c r="BY2108" s="17">
        <f t="shared" ref="BY2108:BY2112" si="9358">BY2109</f>
        <v>0</v>
      </c>
      <c r="BZ2108" s="17">
        <f t="shared" ref="BZ2108:BZ2112" si="9359">BZ2109</f>
        <v>0</v>
      </c>
      <c r="CA2108" s="17">
        <f t="shared" ref="CA2108:CA2112" si="9360">CA2109</f>
        <v>0</v>
      </c>
      <c r="CB2108" s="17">
        <f t="shared" ref="CB2108:CB2112" si="9361">CB2109</f>
        <v>0</v>
      </c>
      <c r="CC2108" s="17">
        <f t="shared" ref="CC2108:CC2112" si="9362">CC2109</f>
        <v>0</v>
      </c>
      <c r="CD2108" s="17">
        <f t="shared" ref="CD2108:CD2112" si="9363">CD2109</f>
        <v>0</v>
      </c>
      <c r="CE2108" s="17">
        <f t="shared" ref="CE2108:CE2112" si="9364">CE2109</f>
        <v>0</v>
      </c>
      <c r="CF2108" s="17">
        <f t="shared" ref="CF2108:CF2112" si="9365">CF2109</f>
        <v>0</v>
      </c>
      <c r="CG2108" s="17">
        <f t="shared" si="9234"/>
        <v>55339.599999999999</v>
      </c>
      <c r="CH2108" s="17">
        <f t="shared" si="9235"/>
        <v>53174.900000000001</v>
      </c>
      <c r="CI2108" s="17">
        <f t="shared" si="9236"/>
        <v>51055.099999999999</v>
      </c>
      <c r="CJ2108" s="17">
        <f t="shared" ref="CJ2108:CJ2112" si="9366">CJ2109</f>
        <v>0</v>
      </c>
      <c r="CK2108" s="32"/>
      <c r="CL2108" s="32"/>
      <c r="CM2108" s="1"/>
      <c r="CN2108" s="1"/>
      <c r="CO2108" s="1"/>
      <c r="CP2108" s="1"/>
      <c r="CQ2108" s="1"/>
      <c r="CR2108" s="1"/>
      <c r="CS2108" s="1"/>
    </row>
    <row r="2109" s="1" customFormat="1">
      <c r="A2109" s="30" t="s">
        <v>733</v>
      </c>
      <c r="B2109" s="30" t="s">
        <v>68</v>
      </c>
      <c r="C2109" s="30" t="s">
        <v>70</v>
      </c>
      <c r="D2109" s="30" t="s">
        <v>813</v>
      </c>
      <c r="E2109" s="35"/>
      <c r="F2109" s="31" t="s">
        <v>814</v>
      </c>
      <c r="G2109" s="17"/>
      <c r="H2109" s="17"/>
      <c r="I2109" s="17"/>
      <c r="J2109" s="17">
        <f t="shared" si="9312"/>
        <v>55339.599999999999</v>
      </c>
      <c r="K2109" s="17">
        <f t="shared" si="9313"/>
        <v>53174.900000000001</v>
      </c>
      <c r="L2109" s="17">
        <f t="shared" si="9314"/>
        <v>51055.099999999999</v>
      </c>
      <c r="M2109" s="17">
        <f t="shared" si="9225"/>
        <v>55339.599999999999</v>
      </c>
      <c r="N2109" s="17">
        <f t="shared" si="9226"/>
        <v>53174.900000000001</v>
      </c>
      <c r="O2109" s="17">
        <f t="shared" si="9227"/>
        <v>51055.099999999999</v>
      </c>
      <c r="P2109" s="17">
        <f t="shared" si="9315"/>
        <v>0</v>
      </c>
      <c r="Q2109" s="17">
        <f t="shared" si="9316"/>
        <v>0</v>
      </c>
      <c r="R2109" s="17">
        <f t="shared" si="9317"/>
        <v>0</v>
      </c>
      <c r="S2109" s="17">
        <f t="shared" si="9318"/>
        <v>0</v>
      </c>
      <c r="T2109" s="17">
        <f t="shared" si="9319"/>
        <v>0</v>
      </c>
      <c r="U2109" s="17">
        <f t="shared" si="9320"/>
        <v>0</v>
      </c>
      <c r="V2109" s="17">
        <f t="shared" si="9321"/>
        <v>0</v>
      </c>
      <c r="W2109" s="17">
        <f t="shared" si="9322"/>
        <v>0</v>
      </c>
      <c r="X2109" s="17">
        <f t="shared" si="9323"/>
        <v>0</v>
      </c>
      <c r="Y2109" s="17">
        <f t="shared" si="9237"/>
        <v>55339.599999999999</v>
      </c>
      <c r="Z2109" s="17">
        <f t="shared" si="9238"/>
        <v>53174.900000000001</v>
      </c>
      <c r="AA2109" s="17">
        <f t="shared" si="9239"/>
        <v>51055.099999999999</v>
      </c>
      <c r="AB2109" s="17">
        <f t="shared" si="9324"/>
        <v>0</v>
      </c>
      <c r="AC2109" s="17">
        <f t="shared" si="9325"/>
        <v>0</v>
      </c>
      <c r="AD2109" s="17">
        <f t="shared" si="9326"/>
        <v>0</v>
      </c>
      <c r="AE2109" s="17">
        <f t="shared" si="9240"/>
        <v>55339.599999999999</v>
      </c>
      <c r="AF2109" s="17">
        <f t="shared" si="9241"/>
        <v>53174.900000000001</v>
      </c>
      <c r="AG2109" s="17">
        <f t="shared" si="9242"/>
        <v>51055.099999999999</v>
      </c>
      <c r="AH2109" s="17">
        <f t="shared" si="9327"/>
        <v>0</v>
      </c>
      <c r="AI2109" s="17">
        <f t="shared" si="9328"/>
        <v>0</v>
      </c>
      <c r="AJ2109" s="17">
        <f t="shared" si="9329"/>
        <v>0</v>
      </c>
      <c r="AK2109" s="17">
        <f t="shared" si="9330"/>
        <v>0</v>
      </c>
      <c r="AL2109" s="17">
        <f t="shared" si="9331"/>
        <v>0</v>
      </c>
      <c r="AM2109" s="17">
        <f t="shared" si="9332"/>
        <v>0</v>
      </c>
      <c r="AN2109" s="17">
        <f t="shared" si="9333"/>
        <v>0</v>
      </c>
      <c r="AO2109" s="17">
        <f t="shared" si="9334"/>
        <v>0</v>
      </c>
      <c r="AP2109" s="17">
        <f t="shared" si="9335"/>
        <v>0</v>
      </c>
      <c r="AQ2109" s="17">
        <f t="shared" si="9336"/>
        <v>0</v>
      </c>
      <c r="AR2109" s="17">
        <f t="shared" si="9337"/>
        <v>0</v>
      </c>
      <c r="AS2109" s="17">
        <f t="shared" si="9338"/>
        <v>0</v>
      </c>
      <c r="AT2109" s="17">
        <f t="shared" si="9339"/>
        <v>0</v>
      </c>
      <c r="AU2109" s="17">
        <f t="shared" si="9340"/>
        <v>0</v>
      </c>
      <c r="AV2109" s="17">
        <f t="shared" si="9341"/>
        <v>0</v>
      </c>
      <c r="AW2109" s="17">
        <f t="shared" si="9243"/>
        <v>55339.599999999999</v>
      </c>
      <c r="AX2109" s="17">
        <f t="shared" si="9244"/>
        <v>53174.900000000001</v>
      </c>
      <c r="AY2109" s="17">
        <f t="shared" si="9245"/>
        <v>51055.099999999999</v>
      </c>
      <c r="AZ2109" s="17">
        <f t="shared" si="9342"/>
        <v>0</v>
      </c>
      <c r="BA2109" s="17">
        <f t="shared" si="9246"/>
        <v>55339.599999999999</v>
      </c>
      <c r="BB2109" s="17">
        <f t="shared" si="9247"/>
        <v>53174.900000000001</v>
      </c>
      <c r="BC2109" s="17">
        <f t="shared" si="9248"/>
        <v>51055.099999999999</v>
      </c>
      <c r="BD2109" s="17">
        <f t="shared" si="9343"/>
        <v>0</v>
      </c>
      <c r="BE2109" s="17">
        <f t="shared" si="9344"/>
        <v>0</v>
      </c>
      <c r="BF2109" s="17">
        <f t="shared" si="9345"/>
        <v>0</v>
      </c>
      <c r="BG2109" s="17">
        <f t="shared" si="9346"/>
        <v>0</v>
      </c>
      <c r="BH2109" s="17">
        <f t="shared" si="9347"/>
        <v>0</v>
      </c>
      <c r="BI2109" s="17">
        <f t="shared" si="9348"/>
        <v>0</v>
      </c>
      <c r="BJ2109" s="17">
        <f t="shared" si="9349"/>
        <v>0</v>
      </c>
      <c r="BK2109" s="17">
        <f t="shared" si="9350"/>
        <v>0</v>
      </c>
      <c r="BL2109" s="17">
        <f t="shared" si="9351"/>
        <v>0</v>
      </c>
      <c r="BM2109" s="17">
        <f t="shared" si="9352"/>
        <v>0</v>
      </c>
      <c r="BN2109" s="17">
        <f t="shared" si="9353"/>
        <v>0</v>
      </c>
      <c r="BO2109" s="17">
        <f t="shared" si="9228"/>
        <v>55339.599999999999</v>
      </c>
      <c r="BP2109" s="17">
        <f t="shared" si="9229"/>
        <v>53174.900000000001</v>
      </c>
      <c r="BQ2109" s="17">
        <f t="shared" si="9230"/>
        <v>51055.099999999999</v>
      </c>
      <c r="BR2109" s="17">
        <f t="shared" si="9354"/>
        <v>0</v>
      </c>
      <c r="BS2109" s="17">
        <f t="shared" si="9355"/>
        <v>0</v>
      </c>
      <c r="BT2109" s="17">
        <f t="shared" si="9356"/>
        <v>0</v>
      </c>
      <c r="BU2109" s="17">
        <f t="shared" si="9231"/>
        <v>55339.599999999999</v>
      </c>
      <c r="BV2109" s="17">
        <f t="shared" si="9232"/>
        <v>53174.900000000001</v>
      </c>
      <c r="BW2109" s="17">
        <f t="shared" si="9233"/>
        <v>51055.099999999999</v>
      </c>
      <c r="BX2109" s="17">
        <f t="shared" si="9357"/>
        <v>0</v>
      </c>
      <c r="BY2109" s="17">
        <f t="shared" si="9358"/>
        <v>0</v>
      </c>
      <c r="BZ2109" s="17">
        <f t="shared" si="9359"/>
        <v>0</v>
      </c>
      <c r="CA2109" s="17">
        <f t="shared" si="9360"/>
        <v>0</v>
      </c>
      <c r="CB2109" s="17">
        <f t="shared" si="9361"/>
        <v>0</v>
      </c>
      <c r="CC2109" s="17">
        <f t="shared" si="9362"/>
        <v>0</v>
      </c>
      <c r="CD2109" s="17">
        <f t="shared" si="9363"/>
        <v>0</v>
      </c>
      <c r="CE2109" s="17">
        <f t="shared" si="9364"/>
        <v>0</v>
      </c>
      <c r="CF2109" s="17">
        <f t="shared" si="9365"/>
        <v>0</v>
      </c>
      <c r="CG2109" s="17">
        <f t="shared" si="9234"/>
        <v>55339.599999999999</v>
      </c>
      <c r="CH2109" s="17">
        <f t="shared" si="9235"/>
        <v>53174.900000000001</v>
      </c>
      <c r="CI2109" s="17">
        <f t="shared" si="9236"/>
        <v>51055.099999999999</v>
      </c>
      <c r="CJ2109" s="17">
        <f t="shared" si="9366"/>
        <v>0</v>
      </c>
      <c r="CK2109" s="32"/>
      <c r="CL2109" s="32"/>
      <c r="CM2109" s="1"/>
      <c r="CN2109" s="1"/>
      <c r="CO2109" s="1"/>
      <c r="CP2109" s="1"/>
      <c r="CQ2109" s="1"/>
      <c r="CR2109" s="1"/>
      <c r="CS2109" s="1"/>
    </row>
    <row r="2110" s="1" customFormat="1">
      <c r="A2110" s="30" t="s">
        <v>733</v>
      </c>
      <c r="B2110" s="30" t="s">
        <v>68</v>
      </c>
      <c r="C2110" s="30" t="s">
        <v>70</v>
      </c>
      <c r="D2110" s="30" t="s">
        <v>815</v>
      </c>
      <c r="E2110" s="35"/>
      <c r="F2110" s="31" t="s">
        <v>816</v>
      </c>
      <c r="G2110" s="17"/>
      <c r="H2110" s="17"/>
      <c r="I2110" s="17"/>
      <c r="J2110" s="17">
        <f t="shared" si="9312"/>
        <v>55339.599999999999</v>
      </c>
      <c r="K2110" s="17">
        <f t="shared" si="9313"/>
        <v>53174.900000000001</v>
      </c>
      <c r="L2110" s="17">
        <f t="shared" si="9314"/>
        <v>51055.099999999999</v>
      </c>
      <c r="M2110" s="17">
        <f t="shared" si="9225"/>
        <v>55339.599999999999</v>
      </c>
      <c r="N2110" s="17">
        <f t="shared" si="9226"/>
        <v>53174.900000000001</v>
      </c>
      <c r="O2110" s="17">
        <f t="shared" si="9227"/>
        <v>51055.099999999999</v>
      </c>
      <c r="P2110" s="17">
        <f t="shared" si="9315"/>
        <v>0</v>
      </c>
      <c r="Q2110" s="17">
        <f t="shared" si="9316"/>
        <v>0</v>
      </c>
      <c r="R2110" s="17">
        <f t="shared" si="9317"/>
        <v>0</v>
      </c>
      <c r="S2110" s="17">
        <f t="shared" si="9318"/>
        <v>0</v>
      </c>
      <c r="T2110" s="17">
        <f t="shared" si="9319"/>
        <v>0</v>
      </c>
      <c r="U2110" s="17">
        <f t="shared" si="9320"/>
        <v>0</v>
      </c>
      <c r="V2110" s="17">
        <f t="shared" si="9321"/>
        <v>0</v>
      </c>
      <c r="W2110" s="17">
        <f t="shared" si="9322"/>
        <v>0</v>
      </c>
      <c r="X2110" s="17">
        <f t="shared" si="9323"/>
        <v>0</v>
      </c>
      <c r="Y2110" s="17">
        <f t="shared" si="9237"/>
        <v>55339.599999999999</v>
      </c>
      <c r="Z2110" s="17">
        <f t="shared" si="9238"/>
        <v>53174.900000000001</v>
      </c>
      <c r="AA2110" s="17">
        <f t="shared" si="9239"/>
        <v>51055.099999999999</v>
      </c>
      <c r="AB2110" s="17">
        <f t="shared" si="9324"/>
        <v>0</v>
      </c>
      <c r="AC2110" s="17">
        <f t="shared" si="9325"/>
        <v>0</v>
      </c>
      <c r="AD2110" s="17">
        <f t="shared" si="9326"/>
        <v>0</v>
      </c>
      <c r="AE2110" s="17">
        <f t="shared" si="9240"/>
        <v>55339.599999999999</v>
      </c>
      <c r="AF2110" s="17">
        <f t="shared" si="9241"/>
        <v>53174.900000000001</v>
      </c>
      <c r="AG2110" s="17">
        <f t="shared" si="9242"/>
        <v>51055.099999999999</v>
      </c>
      <c r="AH2110" s="17">
        <f t="shared" si="9327"/>
        <v>0</v>
      </c>
      <c r="AI2110" s="17">
        <f t="shared" si="9328"/>
        <v>0</v>
      </c>
      <c r="AJ2110" s="17">
        <f t="shared" si="9329"/>
        <v>0</v>
      </c>
      <c r="AK2110" s="17">
        <f t="shared" si="9330"/>
        <v>0</v>
      </c>
      <c r="AL2110" s="17">
        <f t="shared" si="9331"/>
        <v>0</v>
      </c>
      <c r="AM2110" s="17">
        <f t="shared" si="9332"/>
        <v>0</v>
      </c>
      <c r="AN2110" s="17">
        <f t="shared" si="9333"/>
        <v>0</v>
      </c>
      <c r="AO2110" s="17">
        <f t="shared" si="9334"/>
        <v>0</v>
      </c>
      <c r="AP2110" s="17">
        <f t="shared" si="9335"/>
        <v>0</v>
      </c>
      <c r="AQ2110" s="17">
        <f t="shared" si="9336"/>
        <v>0</v>
      </c>
      <c r="AR2110" s="17">
        <f t="shared" si="9337"/>
        <v>0</v>
      </c>
      <c r="AS2110" s="17">
        <f t="shared" si="9338"/>
        <v>0</v>
      </c>
      <c r="AT2110" s="17">
        <f t="shared" si="9339"/>
        <v>0</v>
      </c>
      <c r="AU2110" s="17">
        <f t="shared" si="9340"/>
        <v>0</v>
      </c>
      <c r="AV2110" s="17">
        <f t="shared" si="9341"/>
        <v>0</v>
      </c>
      <c r="AW2110" s="17">
        <f t="shared" si="9243"/>
        <v>55339.599999999999</v>
      </c>
      <c r="AX2110" s="17">
        <f t="shared" si="9244"/>
        <v>53174.900000000001</v>
      </c>
      <c r="AY2110" s="17">
        <f t="shared" si="9245"/>
        <v>51055.099999999999</v>
      </c>
      <c r="AZ2110" s="17">
        <f t="shared" si="9342"/>
        <v>0</v>
      </c>
      <c r="BA2110" s="17">
        <f t="shared" si="9246"/>
        <v>55339.599999999999</v>
      </c>
      <c r="BB2110" s="17">
        <f t="shared" si="9247"/>
        <v>53174.900000000001</v>
      </c>
      <c r="BC2110" s="17">
        <f t="shared" si="9248"/>
        <v>51055.099999999999</v>
      </c>
      <c r="BD2110" s="17">
        <f t="shared" si="9343"/>
        <v>0</v>
      </c>
      <c r="BE2110" s="17">
        <f t="shared" si="9344"/>
        <v>0</v>
      </c>
      <c r="BF2110" s="17">
        <f t="shared" si="9345"/>
        <v>0</v>
      </c>
      <c r="BG2110" s="17">
        <f t="shared" si="9346"/>
        <v>0</v>
      </c>
      <c r="BH2110" s="17">
        <f t="shared" si="9347"/>
        <v>0</v>
      </c>
      <c r="BI2110" s="17">
        <f t="shared" si="9348"/>
        <v>0</v>
      </c>
      <c r="BJ2110" s="17">
        <f t="shared" si="9349"/>
        <v>0</v>
      </c>
      <c r="BK2110" s="17">
        <f t="shared" si="9350"/>
        <v>0</v>
      </c>
      <c r="BL2110" s="17">
        <f t="shared" si="9351"/>
        <v>0</v>
      </c>
      <c r="BM2110" s="17">
        <f t="shared" si="9352"/>
        <v>0</v>
      </c>
      <c r="BN2110" s="17">
        <f t="shared" si="9353"/>
        <v>0</v>
      </c>
      <c r="BO2110" s="17">
        <f t="shared" si="9228"/>
        <v>55339.599999999999</v>
      </c>
      <c r="BP2110" s="17">
        <f t="shared" si="9229"/>
        <v>53174.900000000001</v>
      </c>
      <c r="BQ2110" s="17">
        <f t="shared" si="9230"/>
        <v>51055.099999999999</v>
      </c>
      <c r="BR2110" s="17">
        <f t="shared" si="9354"/>
        <v>0</v>
      </c>
      <c r="BS2110" s="17">
        <f t="shared" si="9355"/>
        <v>0</v>
      </c>
      <c r="BT2110" s="17">
        <f t="shared" si="9356"/>
        <v>0</v>
      </c>
      <c r="BU2110" s="17">
        <f t="shared" si="9231"/>
        <v>55339.599999999999</v>
      </c>
      <c r="BV2110" s="17">
        <f t="shared" si="9232"/>
        <v>53174.900000000001</v>
      </c>
      <c r="BW2110" s="17">
        <f t="shared" si="9233"/>
        <v>51055.099999999999</v>
      </c>
      <c r="BX2110" s="17">
        <f t="shared" si="9357"/>
        <v>0</v>
      </c>
      <c r="BY2110" s="17">
        <f t="shared" si="9358"/>
        <v>0</v>
      </c>
      <c r="BZ2110" s="17">
        <f t="shared" si="9359"/>
        <v>0</v>
      </c>
      <c r="CA2110" s="17">
        <f t="shared" si="9360"/>
        <v>0</v>
      </c>
      <c r="CB2110" s="17">
        <f t="shared" si="9361"/>
        <v>0</v>
      </c>
      <c r="CC2110" s="17">
        <f t="shared" si="9362"/>
        <v>0</v>
      </c>
      <c r="CD2110" s="17">
        <f t="shared" si="9363"/>
        <v>0</v>
      </c>
      <c r="CE2110" s="17">
        <f t="shared" si="9364"/>
        <v>0</v>
      </c>
      <c r="CF2110" s="17">
        <f t="shared" si="9365"/>
        <v>0</v>
      </c>
      <c r="CG2110" s="17">
        <f t="shared" si="9234"/>
        <v>55339.599999999999</v>
      </c>
      <c r="CH2110" s="17">
        <f t="shared" si="9235"/>
        <v>53174.900000000001</v>
      </c>
      <c r="CI2110" s="17">
        <f t="shared" si="9236"/>
        <v>51055.099999999999</v>
      </c>
      <c r="CJ2110" s="17">
        <f t="shared" si="9366"/>
        <v>0</v>
      </c>
      <c r="CK2110" s="32"/>
      <c r="CL2110" s="32"/>
      <c r="CM2110" s="1"/>
      <c r="CN2110" s="1"/>
      <c r="CO2110" s="1"/>
      <c r="CP2110" s="1"/>
      <c r="CQ2110" s="1"/>
      <c r="CR2110" s="1"/>
      <c r="CS2110" s="1"/>
    </row>
    <row r="2111" s="1" customFormat="1">
      <c r="A2111" s="30" t="s">
        <v>733</v>
      </c>
      <c r="B2111" s="30" t="s">
        <v>68</v>
      </c>
      <c r="C2111" s="30" t="s">
        <v>70</v>
      </c>
      <c r="D2111" s="30" t="s">
        <v>815</v>
      </c>
      <c r="E2111" s="30" t="s">
        <v>46</v>
      </c>
      <c r="F2111" s="31" t="s">
        <v>47</v>
      </c>
      <c r="G2111" s="17"/>
      <c r="H2111" s="17"/>
      <c r="I2111" s="17"/>
      <c r="J2111" s="17">
        <v>55339.599999999999</v>
      </c>
      <c r="K2111" s="17">
        <v>53174.900000000001</v>
      </c>
      <c r="L2111" s="17">
        <v>51055.099999999999</v>
      </c>
      <c r="M2111" s="17">
        <f t="shared" si="9225"/>
        <v>55339.599999999999</v>
      </c>
      <c r="N2111" s="17">
        <f t="shared" si="9226"/>
        <v>53174.900000000001</v>
      </c>
      <c r="O2111" s="17">
        <f t="shared" si="9227"/>
        <v>51055.099999999999</v>
      </c>
      <c r="P2111" s="17"/>
      <c r="Q2111" s="17"/>
      <c r="R2111" s="17"/>
      <c r="S2111" s="17"/>
      <c r="T2111" s="17"/>
      <c r="U2111" s="17"/>
      <c r="V2111" s="17"/>
      <c r="W2111" s="17"/>
      <c r="X2111" s="17"/>
      <c r="Y2111" s="17">
        <f t="shared" si="9237"/>
        <v>55339.599999999999</v>
      </c>
      <c r="Z2111" s="17">
        <f t="shared" si="9238"/>
        <v>53174.900000000001</v>
      </c>
      <c r="AA2111" s="17">
        <f t="shared" si="9239"/>
        <v>51055.099999999999</v>
      </c>
      <c r="AB2111" s="17"/>
      <c r="AC2111" s="17"/>
      <c r="AD2111" s="17"/>
      <c r="AE2111" s="17">
        <f t="shared" si="9240"/>
        <v>55339.599999999999</v>
      </c>
      <c r="AF2111" s="17">
        <f t="shared" si="9241"/>
        <v>53174.900000000001</v>
      </c>
      <c r="AG2111" s="17">
        <f t="shared" si="9242"/>
        <v>51055.099999999999</v>
      </c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>
        <f t="shared" si="9243"/>
        <v>55339.599999999999</v>
      </c>
      <c r="AX2111" s="17">
        <f t="shared" si="9244"/>
        <v>53174.900000000001</v>
      </c>
      <c r="AY2111" s="17">
        <f t="shared" si="9245"/>
        <v>51055.099999999999</v>
      </c>
      <c r="AZ2111" s="17"/>
      <c r="BA2111" s="17">
        <f t="shared" si="9246"/>
        <v>55339.599999999999</v>
      </c>
      <c r="BB2111" s="17">
        <f t="shared" si="9247"/>
        <v>53174.900000000001</v>
      </c>
      <c r="BC2111" s="17">
        <f t="shared" si="9248"/>
        <v>51055.099999999999</v>
      </c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>
        <f t="shared" si="9228"/>
        <v>55339.599999999999</v>
      </c>
      <c r="BP2111" s="17">
        <f t="shared" si="9229"/>
        <v>53174.900000000001</v>
      </c>
      <c r="BQ2111" s="17">
        <f t="shared" si="9230"/>
        <v>51055.099999999999</v>
      </c>
      <c r="BR2111" s="17"/>
      <c r="BS2111" s="17"/>
      <c r="BT2111" s="17"/>
      <c r="BU2111" s="17">
        <f t="shared" si="9231"/>
        <v>55339.599999999999</v>
      </c>
      <c r="BV2111" s="17">
        <f t="shared" si="9232"/>
        <v>53174.900000000001</v>
      </c>
      <c r="BW2111" s="17">
        <f t="shared" si="9233"/>
        <v>51055.099999999999</v>
      </c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>
        <f t="shared" si="9234"/>
        <v>55339.599999999999</v>
      </c>
      <c r="CH2111" s="17">
        <f t="shared" si="9235"/>
        <v>53174.900000000001</v>
      </c>
      <c r="CI2111" s="17">
        <f t="shared" si="9236"/>
        <v>51055.099999999999</v>
      </c>
      <c r="CJ2111" s="17"/>
      <c r="CK2111" s="32"/>
      <c r="CL2111" s="32">
        <v>83</v>
      </c>
      <c r="CM2111" s="1"/>
      <c r="CN2111" s="1"/>
      <c r="CO2111" s="1"/>
      <c r="CP2111" s="1"/>
      <c r="CQ2111" s="1"/>
      <c r="CR2111" s="1"/>
      <c r="CS2111" s="1"/>
    </row>
    <row r="2112" s="1" customFormat="1">
      <c r="A2112" s="30" t="s">
        <v>733</v>
      </c>
      <c r="B2112" s="30" t="s">
        <v>68</v>
      </c>
      <c r="C2112" s="30" t="s">
        <v>70</v>
      </c>
      <c r="D2112" s="30" t="s">
        <v>747</v>
      </c>
      <c r="E2112" s="35"/>
      <c r="F2112" s="31" t="s">
        <v>185</v>
      </c>
      <c r="G2112" s="17">
        <f>G2113</f>
        <v>1787274.7000000002</v>
      </c>
      <c r="H2112" s="17">
        <f>H2113</f>
        <v>796678.59999999998</v>
      </c>
      <c r="I2112" s="17">
        <f>I2113</f>
        <v>99838.300000000003</v>
      </c>
      <c r="J2112" s="17">
        <f t="shared" si="9312"/>
        <v>0</v>
      </c>
      <c r="K2112" s="17">
        <f t="shared" si="9313"/>
        <v>0</v>
      </c>
      <c r="L2112" s="17">
        <f t="shared" si="9314"/>
        <v>0</v>
      </c>
      <c r="M2112" s="17">
        <f t="shared" si="9225"/>
        <v>1787274.7000000002</v>
      </c>
      <c r="N2112" s="17">
        <f t="shared" si="9226"/>
        <v>796678.59999999998</v>
      </c>
      <c r="O2112" s="17">
        <f t="shared" si="9227"/>
        <v>99838.300000000003</v>
      </c>
      <c r="P2112" s="17">
        <f t="shared" si="9315"/>
        <v>0</v>
      </c>
      <c r="Q2112" s="17">
        <f t="shared" si="9316"/>
        <v>0</v>
      </c>
      <c r="R2112" s="17">
        <f t="shared" si="9317"/>
        <v>0</v>
      </c>
      <c r="S2112" s="17">
        <f t="shared" si="9318"/>
        <v>17274.707729999998</v>
      </c>
      <c r="T2112" s="17">
        <f t="shared" si="9319"/>
        <v>0</v>
      </c>
      <c r="U2112" s="17">
        <f t="shared" si="9320"/>
        <v>0</v>
      </c>
      <c r="V2112" s="17">
        <f t="shared" si="9321"/>
        <v>0</v>
      </c>
      <c r="W2112" s="17">
        <f t="shared" si="9322"/>
        <v>0</v>
      </c>
      <c r="X2112" s="17">
        <f t="shared" si="9323"/>
        <v>0</v>
      </c>
      <c r="Y2112" s="17">
        <f t="shared" si="9237"/>
        <v>1804549.4077300001</v>
      </c>
      <c r="Z2112" s="17">
        <f t="shared" si="9238"/>
        <v>796678.59999999998</v>
      </c>
      <c r="AA2112" s="17">
        <f t="shared" si="9239"/>
        <v>99838.300000000003</v>
      </c>
      <c r="AB2112" s="17">
        <f t="shared" si="9324"/>
        <v>0</v>
      </c>
      <c r="AC2112" s="17">
        <f t="shared" si="9325"/>
        <v>0</v>
      </c>
      <c r="AD2112" s="17">
        <f t="shared" si="9326"/>
        <v>0</v>
      </c>
      <c r="AE2112" s="17">
        <f t="shared" si="9240"/>
        <v>1804549.4077300001</v>
      </c>
      <c r="AF2112" s="17">
        <f t="shared" si="9241"/>
        <v>796678.59999999998</v>
      </c>
      <c r="AG2112" s="17">
        <f t="shared" si="9242"/>
        <v>99838.300000000003</v>
      </c>
      <c r="AH2112" s="17">
        <f t="shared" si="9327"/>
        <v>0</v>
      </c>
      <c r="AI2112" s="17">
        <f t="shared" si="9328"/>
        <v>0</v>
      </c>
      <c r="AJ2112" s="17">
        <f t="shared" si="9329"/>
        <v>0</v>
      </c>
      <c r="AK2112" s="17">
        <f t="shared" si="9330"/>
        <v>0</v>
      </c>
      <c r="AL2112" s="17">
        <f t="shared" si="9331"/>
        <v>0</v>
      </c>
      <c r="AM2112" s="17">
        <f t="shared" si="9332"/>
        <v>398344.73800000001</v>
      </c>
      <c r="AN2112" s="17">
        <f t="shared" si="9333"/>
        <v>0</v>
      </c>
      <c r="AO2112" s="17">
        <f t="shared" si="9334"/>
        <v>0</v>
      </c>
      <c r="AP2112" s="17">
        <f t="shared" si="9335"/>
        <v>0</v>
      </c>
      <c r="AQ2112" s="17">
        <f t="shared" si="9336"/>
        <v>0</v>
      </c>
      <c r="AR2112" s="17">
        <f t="shared" si="9337"/>
        <v>0</v>
      </c>
      <c r="AS2112" s="17">
        <f t="shared" si="9338"/>
        <v>0</v>
      </c>
      <c r="AT2112" s="17">
        <f t="shared" si="9339"/>
        <v>0</v>
      </c>
      <c r="AU2112" s="17">
        <f t="shared" si="9340"/>
        <v>0</v>
      </c>
      <c r="AV2112" s="17">
        <f t="shared" si="9341"/>
        <v>0</v>
      </c>
      <c r="AW2112" s="17">
        <f t="shared" si="9243"/>
        <v>1804549.4077300001</v>
      </c>
      <c r="AX2112" s="17">
        <f t="shared" si="9244"/>
        <v>1195023.338</v>
      </c>
      <c r="AY2112" s="17">
        <f t="shared" si="9245"/>
        <v>99838.300000000003</v>
      </c>
      <c r="AZ2112" s="17">
        <f t="shared" si="9342"/>
        <v>0</v>
      </c>
      <c r="BA2112" s="17">
        <f t="shared" si="9246"/>
        <v>1804549.4077300001</v>
      </c>
      <c r="BB2112" s="17">
        <f t="shared" si="9247"/>
        <v>1195023.338</v>
      </c>
      <c r="BC2112" s="17">
        <f t="shared" si="9248"/>
        <v>99838.300000000003</v>
      </c>
      <c r="BD2112" s="17">
        <f t="shared" si="9343"/>
        <v>0</v>
      </c>
      <c r="BE2112" s="17">
        <f t="shared" si="9344"/>
        <v>0</v>
      </c>
      <c r="BF2112" s="17">
        <f t="shared" si="9345"/>
        <v>0</v>
      </c>
      <c r="BG2112" s="17">
        <f t="shared" si="9346"/>
        <v>0</v>
      </c>
      <c r="BH2112" s="17">
        <f t="shared" si="9347"/>
        <v>0</v>
      </c>
      <c r="BI2112" s="17">
        <f t="shared" si="9348"/>
        <v>0</v>
      </c>
      <c r="BJ2112" s="17">
        <f t="shared" si="9349"/>
        <v>0</v>
      </c>
      <c r="BK2112" s="17">
        <f t="shared" si="9350"/>
        <v>0</v>
      </c>
      <c r="BL2112" s="17">
        <f t="shared" si="9351"/>
        <v>0</v>
      </c>
      <c r="BM2112" s="17">
        <f t="shared" si="9352"/>
        <v>0</v>
      </c>
      <c r="BN2112" s="17">
        <f t="shared" si="9353"/>
        <v>0</v>
      </c>
      <c r="BO2112" s="17">
        <f t="shared" si="9228"/>
        <v>1804549.4077300001</v>
      </c>
      <c r="BP2112" s="17">
        <f t="shared" si="9229"/>
        <v>1195023.338</v>
      </c>
      <c r="BQ2112" s="17">
        <f t="shared" si="9230"/>
        <v>99838.300000000003</v>
      </c>
      <c r="BR2112" s="17">
        <f t="shared" si="9354"/>
        <v>0</v>
      </c>
      <c r="BS2112" s="17">
        <f t="shared" si="9355"/>
        <v>0</v>
      </c>
      <c r="BT2112" s="17">
        <f t="shared" si="9356"/>
        <v>0</v>
      </c>
      <c r="BU2112" s="17">
        <f t="shared" si="9231"/>
        <v>1804549.4077300001</v>
      </c>
      <c r="BV2112" s="17">
        <f t="shared" si="9232"/>
        <v>1195023.338</v>
      </c>
      <c r="BW2112" s="17">
        <f t="shared" si="9233"/>
        <v>99838.300000000003</v>
      </c>
      <c r="BX2112" s="17">
        <f t="shared" si="9357"/>
        <v>0</v>
      </c>
      <c r="BY2112" s="17">
        <f t="shared" si="9358"/>
        <v>0</v>
      </c>
      <c r="BZ2112" s="17">
        <f t="shared" si="9359"/>
        <v>0</v>
      </c>
      <c r="CA2112" s="17">
        <f t="shared" si="9360"/>
        <v>0</v>
      </c>
      <c r="CB2112" s="17">
        <f t="shared" si="9361"/>
        <v>0</v>
      </c>
      <c r="CC2112" s="17">
        <f t="shared" si="9362"/>
        <v>0</v>
      </c>
      <c r="CD2112" s="17">
        <f t="shared" si="9363"/>
        <v>0</v>
      </c>
      <c r="CE2112" s="17">
        <f t="shared" si="9364"/>
        <v>0</v>
      </c>
      <c r="CF2112" s="17">
        <f t="shared" si="9365"/>
        <v>0</v>
      </c>
      <c r="CG2112" s="17">
        <f t="shared" si="9234"/>
        <v>1804549.4077300001</v>
      </c>
      <c r="CH2112" s="17">
        <f t="shared" si="9235"/>
        <v>1195023.338</v>
      </c>
      <c r="CI2112" s="17">
        <f t="shared" si="9236"/>
        <v>99838.300000000003</v>
      </c>
      <c r="CJ2112" s="17">
        <f t="shared" si="9366"/>
        <v>0</v>
      </c>
      <c r="CK2112" s="32"/>
      <c r="CL2112" s="32"/>
      <c r="CM2112" s="1"/>
      <c r="CN2112" s="1"/>
      <c r="CO2112" s="1"/>
      <c r="CP2112" s="1"/>
      <c r="CQ2112" s="1"/>
      <c r="CR2112" s="1"/>
      <c r="CS2112" s="1"/>
    </row>
    <row r="2113" s="1" customFormat="1">
      <c r="A2113" s="30" t="s">
        <v>733</v>
      </c>
      <c r="B2113" s="30" t="s">
        <v>68</v>
      </c>
      <c r="C2113" s="30" t="s">
        <v>70</v>
      </c>
      <c r="D2113" s="30" t="s">
        <v>817</v>
      </c>
      <c r="E2113" s="35"/>
      <c r="F2113" s="31" t="s">
        <v>187</v>
      </c>
      <c r="G2113" s="17">
        <f>G2114+G2116+G2118+G2120</f>
        <v>1787274.7000000002</v>
      </c>
      <c r="H2113" s="17">
        <f>H2114+H2116+H2118+H2120</f>
        <v>796678.59999999998</v>
      </c>
      <c r="I2113" s="17">
        <f>I2114+I2116+I2118+I2120</f>
        <v>99838.300000000003</v>
      </c>
      <c r="J2113" s="17">
        <f>J2114+J2116+J2118+J2120</f>
        <v>0</v>
      </c>
      <c r="K2113" s="17">
        <f>K2114+K2116+K2118+K2120</f>
        <v>0</v>
      </c>
      <c r="L2113" s="17">
        <f>L2114+L2116+L2118+L2120</f>
        <v>0</v>
      </c>
      <c r="M2113" s="17">
        <f t="shared" si="9225"/>
        <v>1787274.7000000002</v>
      </c>
      <c r="N2113" s="17">
        <f t="shared" si="9226"/>
        <v>796678.59999999998</v>
      </c>
      <c r="O2113" s="17">
        <f t="shared" si="9227"/>
        <v>99838.300000000003</v>
      </c>
      <c r="P2113" s="17">
        <f>P2114+P2116+P2118+P2120</f>
        <v>0</v>
      </c>
      <c r="Q2113" s="17">
        <f>Q2114+Q2116+Q2118+Q2120</f>
        <v>0</v>
      </c>
      <c r="R2113" s="17">
        <f>R2114+R2116+R2118+R2120</f>
        <v>0</v>
      </c>
      <c r="S2113" s="17">
        <f>S2114+S2116+S2118+S2120</f>
        <v>17274.707729999998</v>
      </c>
      <c r="T2113" s="17">
        <f>T2114+T2116+T2118+T2120</f>
        <v>0</v>
      </c>
      <c r="U2113" s="17">
        <f>U2114+U2116+U2118+U2120</f>
        <v>0</v>
      </c>
      <c r="V2113" s="17">
        <f>V2114+V2116+V2118+V2120</f>
        <v>0</v>
      </c>
      <c r="W2113" s="17">
        <f>W2114+W2116+W2118+W2120</f>
        <v>0</v>
      </c>
      <c r="X2113" s="17">
        <f>X2114+X2116+X2118+X2120</f>
        <v>0</v>
      </c>
      <c r="Y2113" s="17">
        <f t="shared" si="9237"/>
        <v>1804549.4077300001</v>
      </c>
      <c r="Z2113" s="17">
        <f t="shared" si="9238"/>
        <v>796678.59999999998</v>
      </c>
      <c r="AA2113" s="17">
        <f t="shared" si="9239"/>
        <v>99838.300000000003</v>
      </c>
      <c r="AB2113" s="17">
        <f>AB2114+AB2116+AB2118+AB2120</f>
        <v>0</v>
      </c>
      <c r="AC2113" s="17">
        <f>AC2114+AC2116+AC2118+AC2120</f>
        <v>0</v>
      </c>
      <c r="AD2113" s="17">
        <f>AD2114+AD2116+AD2118+AD2120</f>
        <v>0</v>
      </c>
      <c r="AE2113" s="17">
        <f t="shared" si="9240"/>
        <v>1804549.4077300001</v>
      </c>
      <c r="AF2113" s="17">
        <f t="shared" si="9241"/>
        <v>796678.59999999998</v>
      </c>
      <c r="AG2113" s="17">
        <f t="shared" si="9242"/>
        <v>99838.300000000003</v>
      </c>
      <c r="AH2113" s="17">
        <f>AH2114+AH2116+AH2118+AH2120</f>
        <v>0</v>
      </c>
      <c r="AI2113" s="17">
        <f>AI2114+AI2116+AI2118+AI2120</f>
        <v>0</v>
      </c>
      <c r="AJ2113" s="17">
        <f>AJ2114+AJ2116+AJ2118+AJ2120</f>
        <v>0</v>
      </c>
      <c r="AK2113" s="17">
        <f>AK2114+AK2116+AK2118+AK2120</f>
        <v>0</v>
      </c>
      <c r="AL2113" s="17">
        <f>AL2114+AL2116+AL2118+AL2120</f>
        <v>0</v>
      </c>
      <c r="AM2113" s="17">
        <f>AM2114+AM2116+AM2118+AM2120</f>
        <v>398344.73800000001</v>
      </c>
      <c r="AN2113" s="17">
        <f>AN2114+AN2116+AN2118+AN2120</f>
        <v>0</v>
      </c>
      <c r="AO2113" s="17">
        <f>AO2114+AO2116+AO2118+AO2120</f>
        <v>0</v>
      </c>
      <c r="AP2113" s="17">
        <f>AP2114+AP2116+AP2118+AP2120</f>
        <v>0</v>
      </c>
      <c r="AQ2113" s="17">
        <f>AQ2114+AQ2116+AQ2118+AQ2120</f>
        <v>0</v>
      </c>
      <c r="AR2113" s="17">
        <f>AR2114+AR2116+AR2118+AR2120</f>
        <v>0</v>
      </c>
      <c r="AS2113" s="17">
        <f>AS2114+AS2116+AS2118+AS2120</f>
        <v>0</v>
      </c>
      <c r="AT2113" s="17">
        <f>AT2114+AT2116+AT2118+AT2120</f>
        <v>0</v>
      </c>
      <c r="AU2113" s="17">
        <f>AU2114+AU2116+AU2118+AU2120</f>
        <v>0</v>
      </c>
      <c r="AV2113" s="17">
        <f>AV2114+AV2116+AV2118+AV2120</f>
        <v>0</v>
      </c>
      <c r="AW2113" s="17">
        <f t="shared" si="9243"/>
        <v>1804549.4077300001</v>
      </c>
      <c r="AX2113" s="17">
        <f t="shared" si="9244"/>
        <v>1195023.338</v>
      </c>
      <c r="AY2113" s="17">
        <f t="shared" si="9245"/>
        <v>99838.300000000003</v>
      </c>
      <c r="AZ2113" s="17">
        <f>AZ2114+AZ2116+AZ2118+AZ2120</f>
        <v>0</v>
      </c>
      <c r="BA2113" s="17">
        <f t="shared" si="9246"/>
        <v>1804549.4077300001</v>
      </c>
      <c r="BB2113" s="17">
        <f t="shared" si="9247"/>
        <v>1195023.338</v>
      </c>
      <c r="BC2113" s="17">
        <f t="shared" si="9248"/>
        <v>99838.300000000003</v>
      </c>
      <c r="BD2113" s="17">
        <f>BD2114+BD2116+BD2118+BD2120</f>
        <v>0</v>
      </c>
      <c r="BE2113" s="17">
        <f>BE2114+BE2116+BE2118+BE2120</f>
        <v>0</v>
      </c>
      <c r="BF2113" s="17">
        <f>BF2114+BF2116+BF2118+BF2120</f>
        <v>0</v>
      </c>
      <c r="BG2113" s="17">
        <f>BG2114+BG2116+BG2118+BG2120</f>
        <v>0</v>
      </c>
      <c r="BH2113" s="17">
        <f>BH2114+BH2116+BH2118+BH2120</f>
        <v>0</v>
      </c>
      <c r="BI2113" s="17">
        <f>BI2114+BI2116+BI2118+BI2120</f>
        <v>0</v>
      </c>
      <c r="BJ2113" s="17">
        <f>BJ2114+BJ2116+BJ2118+BJ2120</f>
        <v>0</v>
      </c>
      <c r="BK2113" s="17">
        <f>BK2114+BK2116+BK2118+BK2120</f>
        <v>0</v>
      </c>
      <c r="BL2113" s="17">
        <f>BL2114+BL2116+BL2118+BL2120</f>
        <v>0</v>
      </c>
      <c r="BM2113" s="17">
        <f>BM2114+BM2116+BM2118+BM2120</f>
        <v>0</v>
      </c>
      <c r="BN2113" s="17">
        <f>BN2114+BN2116+BN2118+BN2120</f>
        <v>0</v>
      </c>
      <c r="BO2113" s="17">
        <f t="shared" si="9228"/>
        <v>1804549.4077300001</v>
      </c>
      <c r="BP2113" s="17">
        <f t="shared" si="9229"/>
        <v>1195023.338</v>
      </c>
      <c r="BQ2113" s="17">
        <f t="shared" si="9230"/>
        <v>99838.300000000003</v>
      </c>
      <c r="BR2113" s="17">
        <f>BR2114+BR2116+BR2118+BR2120</f>
        <v>0</v>
      </c>
      <c r="BS2113" s="17">
        <f>BS2114+BS2116+BS2118+BS2120</f>
        <v>0</v>
      </c>
      <c r="BT2113" s="17">
        <f>BT2114+BT2116+BT2118+BT2120</f>
        <v>0</v>
      </c>
      <c r="BU2113" s="17">
        <f t="shared" si="9231"/>
        <v>1804549.4077300001</v>
      </c>
      <c r="BV2113" s="17">
        <f t="shared" si="9232"/>
        <v>1195023.338</v>
      </c>
      <c r="BW2113" s="17">
        <f t="shared" si="9233"/>
        <v>99838.300000000003</v>
      </c>
      <c r="BX2113" s="17">
        <f>BX2114+BX2116+BX2118+BX2120</f>
        <v>0</v>
      </c>
      <c r="BY2113" s="17">
        <f>BY2114+BY2116+BY2118+BY2120</f>
        <v>0</v>
      </c>
      <c r="BZ2113" s="17">
        <f>BZ2114+BZ2116+BZ2118+BZ2120</f>
        <v>0</v>
      </c>
      <c r="CA2113" s="17">
        <f>CA2114+CA2116+CA2118+CA2120</f>
        <v>0</v>
      </c>
      <c r="CB2113" s="17">
        <f>CB2114+CB2116+CB2118+CB2120</f>
        <v>0</v>
      </c>
      <c r="CC2113" s="17">
        <f>CC2114+CC2116+CC2118+CC2120</f>
        <v>0</v>
      </c>
      <c r="CD2113" s="17">
        <f>CD2114+CD2116+CD2118+CD2120</f>
        <v>0</v>
      </c>
      <c r="CE2113" s="17">
        <f>CE2114+CE2116+CE2118+CE2120</f>
        <v>0</v>
      </c>
      <c r="CF2113" s="17">
        <f>CF2114+CF2116+CF2118+CF2120</f>
        <v>0</v>
      </c>
      <c r="CG2113" s="17">
        <f t="shared" si="9234"/>
        <v>1804549.4077300001</v>
      </c>
      <c r="CH2113" s="17">
        <f t="shared" si="9235"/>
        <v>1195023.338</v>
      </c>
      <c r="CI2113" s="17">
        <f t="shared" si="9236"/>
        <v>99838.300000000003</v>
      </c>
      <c r="CJ2113" s="17">
        <f>CJ2114+CJ2116+CJ2118+CJ2120</f>
        <v>0</v>
      </c>
      <c r="CK2113" s="32"/>
      <c r="CL2113" s="32"/>
      <c r="CM2113" s="1"/>
      <c r="CN2113" s="1"/>
      <c r="CO2113" s="1"/>
      <c r="CP2113" s="1"/>
      <c r="CQ2113" s="1"/>
      <c r="CR2113" s="1"/>
      <c r="CS2113" s="1"/>
    </row>
    <row r="2114" s="1" customFormat="1">
      <c r="A2114" s="30" t="s">
        <v>733</v>
      </c>
      <c r="B2114" s="30" t="s">
        <v>68</v>
      </c>
      <c r="C2114" s="30" t="s">
        <v>70</v>
      </c>
      <c r="D2114" s="30" t="s">
        <v>818</v>
      </c>
      <c r="E2114" s="35"/>
      <c r="F2114" s="31" t="s">
        <v>819</v>
      </c>
      <c r="G2114" s="17">
        <f>G2115</f>
        <v>51615</v>
      </c>
      <c r="H2114" s="17">
        <f>H2115</f>
        <v>166.30000000000291</v>
      </c>
      <c r="I2114" s="17">
        <f>I2115</f>
        <v>0</v>
      </c>
      <c r="J2114" s="17">
        <f>J2115</f>
        <v>0</v>
      </c>
      <c r="K2114" s="17">
        <f>K2115</f>
        <v>0</v>
      </c>
      <c r="L2114" s="17">
        <f>L2115</f>
        <v>0</v>
      </c>
      <c r="M2114" s="17">
        <f t="shared" si="9225"/>
        <v>51615</v>
      </c>
      <c r="N2114" s="17">
        <f t="shared" si="9226"/>
        <v>166.30000000000291</v>
      </c>
      <c r="O2114" s="17">
        <f t="shared" si="9227"/>
        <v>0</v>
      </c>
      <c r="P2114" s="17">
        <f>P2115</f>
        <v>0</v>
      </c>
      <c r="Q2114" s="17">
        <f>Q2115</f>
        <v>0</v>
      </c>
      <c r="R2114" s="17">
        <f>R2115</f>
        <v>0</v>
      </c>
      <c r="S2114" s="17">
        <f>S2115</f>
        <v>0</v>
      </c>
      <c r="T2114" s="17">
        <f>T2115</f>
        <v>0</v>
      </c>
      <c r="U2114" s="17">
        <f>U2115</f>
        <v>0</v>
      </c>
      <c r="V2114" s="17">
        <f>V2115</f>
        <v>0</v>
      </c>
      <c r="W2114" s="17">
        <f>W2115</f>
        <v>0</v>
      </c>
      <c r="X2114" s="17">
        <f>X2115</f>
        <v>0</v>
      </c>
      <c r="Y2114" s="17">
        <f t="shared" si="9237"/>
        <v>51615</v>
      </c>
      <c r="Z2114" s="17">
        <f t="shared" si="9238"/>
        <v>166.30000000000291</v>
      </c>
      <c r="AA2114" s="17">
        <f t="shared" si="9239"/>
        <v>0</v>
      </c>
      <c r="AB2114" s="17">
        <f>AB2115</f>
        <v>0</v>
      </c>
      <c r="AC2114" s="17">
        <f>AC2115</f>
        <v>0</v>
      </c>
      <c r="AD2114" s="17">
        <f>AD2115</f>
        <v>0</v>
      </c>
      <c r="AE2114" s="17">
        <f t="shared" si="9240"/>
        <v>51615</v>
      </c>
      <c r="AF2114" s="17">
        <f t="shared" si="9241"/>
        <v>166.30000000000291</v>
      </c>
      <c r="AG2114" s="17">
        <f t="shared" si="9242"/>
        <v>0</v>
      </c>
      <c r="AH2114" s="17">
        <f>AH2115</f>
        <v>0</v>
      </c>
      <c r="AI2114" s="17">
        <f>AI2115</f>
        <v>0</v>
      </c>
      <c r="AJ2114" s="17">
        <f>AJ2115</f>
        <v>0</v>
      </c>
      <c r="AK2114" s="17">
        <f>AK2115</f>
        <v>0</v>
      </c>
      <c r="AL2114" s="17">
        <f>AL2115</f>
        <v>0</v>
      </c>
      <c r="AM2114" s="17">
        <f>AM2115</f>
        <v>0</v>
      </c>
      <c r="AN2114" s="17">
        <f>AN2115</f>
        <v>0</v>
      </c>
      <c r="AO2114" s="17">
        <f>AO2115</f>
        <v>0</v>
      </c>
      <c r="AP2114" s="17">
        <f>AP2115</f>
        <v>0</v>
      </c>
      <c r="AQ2114" s="17">
        <f>AQ2115</f>
        <v>0</v>
      </c>
      <c r="AR2114" s="17">
        <f>AR2115</f>
        <v>0</v>
      </c>
      <c r="AS2114" s="17">
        <f>AS2115</f>
        <v>0</v>
      </c>
      <c r="AT2114" s="17">
        <f>AT2115</f>
        <v>0</v>
      </c>
      <c r="AU2114" s="17">
        <f>AU2115</f>
        <v>0</v>
      </c>
      <c r="AV2114" s="17">
        <f>AV2115</f>
        <v>0</v>
      </c>
      <c r="AW2114" s="17">
        <f t="shared" si="9243"/>
        <v>51615</v>
      </c>
      <c r="AX2114" s="17">
        <f t="shared" si="9244"/>
        <v>166.30000000000291</v>
      </c>
      <c r="AY2114" s="17">
        <f t="shared" si="9245"/>
        <v>0</v>
      </c>
      <c r="AZ2114" s="17">
        <f>AZ2115</f>
        <v>0</v>
      </c>
      <c r="BA2114" s="17">
        <f t="shared" si="9246"/>
        <v>51615</v>
      </c>
      <c r="BB2114" s="17">
        <f t="shared" si="9247"/>
        <v>166.30000000000291</v>
      </c>
      <c r="BC2114" s="17">
        <f t="shared" si="9248"/>
        <v>0</v>
      </c>
      <c r="BD2114" s="17">
        <f>BD2115</f>
        <v>0</v>
      </c>
      <c r="BE2114" s="17">
        <f>BE2115</f>
        <v>0</v>
      </c>
      <c r="BF2114" s="17">
        <f>BF2115</f>
        <v>0</v>
      </c>
      <c r="BG2114" s="17">
        <f>BG2115</f>
        <v>0</v>
      </c>
      <c r="BH2114" s="17">
        <f>BH2115</f>
        <v>0</v>
      </c>
      <c r="BI2114" s="17">
        <f>BI2115</f>
        <v>0</v>
      </c>
      <c r="BJ2114" s="17">
        <f>BJ2115</f>
        <v>0</v>
      </c>
      <c r="BK2114" s="17">
        <f>BK2115</f>
        <v>0</v>
      </c>
      <c r="BL2114" s="17">
        <f>BL2115</f>
        <v>0</v>
      </c>
      <c r="BM2114" s="17">
        <f>BM2115</f>
        <v>0</v>
      </c>
      <c r="BN2114" s="17">
        <f>BN2115</f>
        <v>0</v>
      </c>
      <c r="BO2114" s="17">
        <f t="shared" si="9228"/>
        <v>51615</v>
      </c>
      <c r="BP2114" s="17">
        <f t="shared" si="9229"/>
        <v>166.30000000000291</v>
      </c>
      <c r="BQ2114" s="17">
        <f t="shared" si="9230"/>
        <v>0</v>
      </c>
      <c r="BR2114" s="17">
        <f>BR2115</f>
        <v>0</v>
      </c>
      <c r="BS2114" s="17">
        <f>BS2115</f>
        <v>0</v>
      </c>
      <c r="BT2114" s="17">
        <f>BT2115</f>
        <v>0</v>
      </c>
      <c r="BU2114" s="17">
        <f t="shared" si="9231"/>
        <v>51615</v>
      </c>
      <c r="BV2114" s="17">
        <f t="shared" si="9232"/>
        <v>166.30000000000291</v>
      </c>
      <c r="BW2114" s="17">
        <f t="shared" si="9233"/>
        <v>0</v>
      </c>
      <c r="BX2114" s="17">
        <f>BX2115</f>
        <v>0</v>
      </c>
      <c r="BY2114" s="17">
        <f>BY2115</f>
        <v>0</v>
      </c>
      <c r="BZ2114" s="17">
        <f>BZ2115</f>
        <v>0</v>
      </c>
      <c r="CA2114" s="17">
        <f>CA2115</f>
        <v>0</v>
      </c>
      <c r="CB2114" s="17">
        <f>CB2115</f>
        <v>0</v>
      </c>
      <c r="CC2114" s="17">
        <f>CC2115</f>
        <v>0</v>
      </c>
      <c r="CD2114" s="17">
        <f>CD2115</f>
        <v>0</v>
      </c>
      <c r="CE2114" s="17">
        <f>CE2115</f>
        <v>0</v>
      </c>
      <c r="CF2114" s="17">
        <f>CF2115</f>
        <v>0</v>
      </c>
      <c r="CG2114" s="17">
        <f t="shared" si="9234"/>
        <v>51615</v>
      </c>
      <c r="CH2114" s="17">
        <f t="shared" si="9235"/>
        <v>166.30000000000291</v>
      </c>
      <c r="CI2114" s="17">
        <f t="shared" si="9236"/>
        <v>0</v>
      </c>
      <c r="CJ2114" s="17">
        <f>CJ2115</f>
        <v>0</v>
      </c>
      <c r="CK2114" s="32"/>
      <c r="CL2114" s="32"/>
      <c r="CM2114" s="1"/>
      <c r="CN2114" s="1"/>
      <c r="CO2114" s="1"/>
      <c r="CP2114" s="1"/>
      <c r="CQ2114" s="1"/>
      <c r="CR2114" s="1"/>
      <c r="CS2114" s="1"/>
    </row>
    <row r="2115" s="1" customFormat="1">
      <c r="A2115" s="30" t="s">
        <v>733</v>
      </c>
      <c r="B2115" s="30" t="s">
        <v>68</v>
      </c>
      <c r="C2115" s="30" t="s">
        <v>70</v>
      </c>
      <c r="D2115" s="30" t="s">
        <v>818</v>
      </c>
      <c r="E2115" s="30" t="s">
        <v>46</v>
      </c>
      <c r="F2115" s="31" t="s">
        <v>47</v>
      </c>
      <c r="G2115" s="17">
        <v>51615</v>
      </c>
      <c r="H2115" s="17">
        <v>166.30000000000291</v>
      </c>
      <c r="I2115" s="17">
        <v>0</v>
      </c>
      <c r="J2115" s="17"/>
      <c r="K2115" s="17"/>
      <c r="L2115" s="17"/>
      <c r="M2115" s="17">
        <f t="shared" si="9225"/>
        <v>51615</v>
      </c>
      <c r="N2115" s="17">
        <f t="shared" si="9226"/>
        <v>166.30000000000291</v>
      </c>
      <c r="O2115" s="17">
        <f t="shared" si="9227"/>
        <v>0</v>
      </c>
      <c r="P2115" s="17"/>
      <c r="Q2115" s="17"/>
      <c r="R2115" s="17"/>
      <c r="S2115" s="17"/>
      <c r="T2115" s="17"/>
      <c r="U2115" s="17"/>
      <c r="V2115" s="17"/>
      <c r="W2115" s="17"/>
      <c r="X2115" s="17"/>
      <c r="Y2115" s="17">
        <f t="shared" si="9237"/>
        <v>51615</v>
      </c>
      <c r="Z2115" s="17">
        <f t="shared" si="9238"/>
        <v>166.30000000000291</v>
      </c>
      <c r="AA2115" s="17">
        <f t="shared" si="9239"/>
        <v>0</v>
      </c>
      <c r="AB2115" s="17"/>
      <c r="AC2115" s="17"/>
      <c r="AD2115" s="17"/>
      <c r="AE2115" s="17">
        <f t="shared" si="9240"/>
        <v>51615</v>
      </c>
      <c r="AF2115" s="17">
        <f t="shared" si="9241"/>
        <v>166.30000000000291</v>
      </c>
      <c r="AG2115" s="17">
        <f t="shared" si="9242"/>
        <v>0</v>
      </c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>
        <f t="shared" si="9243"/>
        <v>51615</v>
      </c>
      <c r="AX2115" s="17">
        <f t="shared" si="9244"/>
        <v>166.30000000000291</v>
      </c>
      <c r="AY2115" s="17">
        <f t="shared" si="9245"/>
        <v>0</v>
      </c>
      <c r="AZ2115" s="17"/>
      <c r="BA2115" s="17">
        <f t="shared" si="9246"/>
        <v>51615</v>
      </c>
      <c r="BB2115" s="17">
        <f t="shared" si="9247"/>
        <v>166.30000000000291</v>
      </c>
      <c r="BC2115" s="17">
        <f t="shared" si="9248"/>
        <v>0</v>
      </c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>
        <f t="shared" si="9228"/>
        <v>51615</v>
      </c>
      <c r="BP2115" s="17">
        <f t="shared" si="9229"/>
        <v>166.30000000000291</v>
      </c>
      <c r="BQ2115" s="17">
        <f t="shared" si="9230"/>
        <v>0</v>
      </c>
      <c r="BR2115" s="17"/>
      <c r="BS2115" s="17"/>
      <c r="BT2115" s="17"/>
      <c r="BU2115" s="17">
        <f t="shared" si="9231"/>
        <v>51615</v>
      </c>
      <c r="BV2115" s="17">
        <f t="shared" si="9232"/>
        <v>166.30000000000291</v>
      </c>
      <c r="BW2115" s="17">
        <f t="shared" si="9233"/>
        <v>0</v>
      </c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>
        <f t="shared" si="9234"/>
        <v>51615</v>
      </c>
      <c r="CH2115" s="17">
        <f t="shared" si="9235"/>
        <v>166.30000000000291</v>
      </c>
      <c r="CI2115" s="17">
        <f t="shared" si="9236"/>
        <v>0</v>
      </c>
      <c r="CJ2115" s="17"/>
      <c r="CK2115" s="32"/>
      <c r="CL2115" s="32"/>
      <c r="CM2115" s="1"/>
      <c r="CN2115" s="1"/>
      <c r="CO2115" s="1"/>
      <c r="CP2115" s="1"/>
      <c r="CQ2115" s="1"/>
      <c r="CR2115" s="1"/>
      <c r="CS2115" s="1"/>
    </row>
    <row r="2116" s="1" customFormat="1">
      <c r="A2116" s="30" t="s">
        <v>733</v>
      </c>
      <c r="B2116" s="30" t="s">
        <v>68</v>
      </c>
      <c r="C2116" s="30" t="s">
        <v>70</v>
      </c>
      <c r="D2116" s="30" t="s">
        <v>820</v>
      </c>
      <c r="E2116" s="35"/>
      <c r="F2116" s="31" t="s">
        <v>189</v>
      </c>
      <c r="G2116" s="17">
        <f>G2117</f>
        <v>99838.300000000003</v>
      </c>
      <c r="H2116" s="17">
        <f>H2117</f>
        <v>99838.300000000003</v>
      </c>
      <c r="I2116" s="17">
        <f>I2117</f>
        <v>99838.300000000003</v>
      </c>
      <c r="J2116" s="17">
        <f>J2117</f>
        <v>0</v>
      </c>
      <c r="K2116" s="17">
        <f>K2117</f>
        <v>0</v>
      </c>
      <c r="L2116" s="17">
        <f>L2117</f>
        <v>0</v>
      </c>
      <c r="M2116" s="17">
        <f t="shared" si="9225"/>
        <v>99838.300000000003</v>
      </c>
      <c r="N2116" s="17">
        <f t="shared" si="9226"/>
        <v>99838.300000000003</v>
      </c>
      <c r="O2116" s="17">
        <f t="shared" si="9227"/>
        <v>99838.300000000003</v>
      </c>
      <c r="P2116" s="17">
        <f>P2117</f>
        <v>0</v>
      </c>
      <c r="Q2116" s="17">
        <f>Q2117</f>
        <v>0</v>
      </c>
      <c r="R2116" s="17">
        <f>R2117</f>
        <v>0</v>
      </c>
      <c r="S2116" s="17">
        <f>S2117</f>
        <v>0</v>
      </c>
      <c r="T2116" s="17">
        <f>T2117</f>
        <v>0</v>
      </c>
      <c r="U2116" s="17">
        <f>U2117</f>
        <v>0</v>
      </c>
      <c r="V2116" s="17">
        <f>V2117</f>
        <v>0</v>
      </c>
      <c r="W2116" s="17">
        <f>W2117</f>
        <v>0</v>
      </c>
      <c r="X2116" s="17">
        <f>X2117</f>
        <v>0</v>
      </c>
      <c r="Y2116" s="17">
        <f t="shared" si="9237"/>
        <v>99838.300000000003</v>
      </c>
      <c r="Z2116" s="17">
        <f t="shared" si="9238"/>
        <v>99838.300000000003</v>
      </c>
      <c r="AA2116" s="17">
        <f t="shared" si="9239"/>
        <v>99838.300000000003</v>
      </c>
      <c r="AB2116" s="17">
        <f>AB2117</f>
        <v>0</v>
      </c>
      <c r="AC2116" s="17">
        <f>AC2117</f>
        <v>0</v>
      </c>
      <c r="AD2116" s="17">
        <f>AD2117</f>
        <v>0</v>
      </c>
      <c r="AE2116" s="17">
        <f t="shared" si="9240"/>
        <v>99838.300000000003</v>
      </c>
      <c r="AF2116" s="17">
        <f t="shared" si="9241"/>
        <v>99838.300000000003</v>
      </c>
      <c r="AG2116" s="17">
        <f t="shared" si="9242"/>
        <v>99838.300000000003</v>
      </c>
      <c r="AH2116" s="17">
        <f>AH2117</f>
        <v>0</v>
      </c>
      <c r="AI2116" s="17">
        <f>AI2117</f>
        <v>0</v>
      </c>
      <c r="AJ2116" s="17">
        <f>AJ2117</f>
        <v>0</v>
      </c>
      <c r="AK2116" s="17">
        <f>AK2117</f>
        <v>0</v>
      </c>
      <c r="AL2116" s="17">
        <f>AL2117</f>
        <v>0</v>
      </c>
      <c r="AM2116" s="17">
        <f>AM2117</f>
        <v>0</v>
      </c>
      <c r="AN2116" s="17">
        <f>AN2117</f>
        <v>0</v>
      </c>
      <c r="AO2116" s="17">
        <f>AO2117</f>
        <v>0</v>
      </c>
      <c r="AP2116" s="17">
        <f>AP2117</f>
        <v>0</v>
      </c>
      <c r="AQ2116" s="17">
        <f>AQ2117</f>
        <v>0</v>
      </c>
      <c r="AR2116" s="17">
        <f>AR2117</f>
        <v>0</v>
      </c>
      <c r="AS2116" s="17">
        <f>AS2117</f>
        <v>0</v>
      </c>
      <c r="AT2116" s="17">
        <f>AT2117</f>
        <v>0</v>
      </c>
      <c r="AU2116" s="17">
        <f>AU2117</f>
        <v>0</v>
      </c>
      <c r="AV2116" s="17">
        <f>AV2117</f>
        <v>0</v>
      </c>
      <c r="AW2116" s="17">
        <f t="shared" si="9243"/>
        <v>99838.300000000003</v>
      </c>
      <c r="AX2116" s="17">
        <f t="shared" si="9244"/>
        <v>99838.300000000003</v>
      </c>
      <c r="AY2116" s="17">
        <f t="shared" si="9245"/>
        <v>99838.300000000003</v>
      </c>
      <c r="AZ2116" s="17">
        <f>AZ2117</f>
        <v>0</v>
      </c>
      <c r="BA2116" s="17">
        <f t="shared" si="9246"/>
        <v>99838.300000000003</v>
      </c>
      <c r="BB2116" s="17">
        <f t="shared" si="9247"/>
        <v>99838.300000000003</v>
      </c>
      <c r="BC2116" s="17">
        <f t="shared" si="9248"/>
        <v>99838.300000000003</v>
      </c>
      <c r="BD2116" s="17">
        <f>BD2117</f>
        <v>0</v>
      </c>
      <c r="BE2116" s="17">
        <f>BE2117</f>
        <v>0</v>
      </c>
      <c r="BF2116" s="17">
        <f>BF2117</f>
        <v>0</v>
      </c>
      <c r="BG2116" s="17">
        <f>BG2117</f>
        <v>0</v>
      </c>
      <c r="BH2116" s="17">
        <f>BH2117</f>
        <v>0</v>
      </c>
      <c r="BI2116" s="17">
        <f>BI2117</f>
        <v>0</v>
      </c>
      <c r="BJ2116" s="17">
        <f>BJ2117</f>
        <v>0</v>
      </c>
      <c r="BK2116" s="17">
        <f>BK2117</f>
        <v>0</v>
      </c>
      <c r="BL2116" s="17">
        <f>BL2117</f>
        <v>0</v>
      </c>
      <c r="BM2116" s="17">
        <f>BM2117</f>
        <v>0</v>
      </c>
      <c r="BN2116" s="17">
        <f>BN2117</f>
        <v>0</v>
      </c>
      <c r="BO2116" s="17">
        <f t="shared" si="9228"/>
        <v>99838.300000000003</v>
      </c>
      <c r="BP2116" s="17">
        <f t="shared" si="9229"/>
        <v>99838.300000000003</v>
      </c>
      <c r="BQ2116" s="17">
        <f t="shared" si="9230"/>
        <v>99838.300000000003</v>
      </c>
      <c r="BR2116" s="17">
        <f>BR2117</f>
        <v>0</v>
      </c>
      <c r="BS2116" s="17">
        <f>BS2117</f>
        <v>0</v>
      </c>
      <c r="BT2116" s="17">
        <f>BT2117</f>
        <v>0</v>
      </c>
      <c r="BU2116" s="17">
        <f t="shared" si="9231"/>
        <v>99838.300000000003</v>
      </c>
      <c r="BV2116" s="17">
        <f t="shared" si="9232"/>
        <v>99838.300000000003</v>
      </c>
      <c r="BW2116" s="17">
        <f t="shared" si="9233"/>
        <v>99838.300000000003</v>
      </c>
      <c r="BX2116" s="17">
        <f>BX2117</f>
        <v>0</v>
      </c>
      <c r="BY2116" s="17">
        <f>BY2117</f>
        <v>0</v>
      </c>
      <c r="BZ2116" s="17">
        <f>BZ2117</f>
        <v>0</v>
      </c>
      <c r="CA2116" s="17">
        <f>CA2117</f>
        <v>0</v>
      </c>
      <c r="CB2116" s="17">
        <f>CB2117</f>
        <v>0</v>
      </c>
      <c r="CC2116" s="17">
        <f>CC2117</f>
        <v>0</v>
      </c>
      <c r="CD2116" s="17">
        <f>CD2117</f>
        <v>0</v>
      </c>
      <c r="CE2116" s="17">
        <f>CE2117</f>
        <v>0</v>
      </c>
      <c r="CF2116" s="17">
        <f>CF2117</f>
        <v>0</v>
      </c>
      <c r="CG2116" s="17">
        <f t="shared" si="9234"/>
        <v>99838.300000000003</v>
      </c>
      <c r="CH2116" s="17">
        <f t="shared" si="9235"/>
        <v>99838.300000000003</v>
      </c>
      <c r="CI2116" s="17">
        <f t="shared" si="9236"/>
        <v>99838.300000000003</v>
      </c>
      <c r="CJ2116" s="17">
        <f>CJ2117</f>
        <v>0</v>
      </c>
      <c r="CK2116" s="32"/>
      <c r="CL2116" s="32"/>
      <c r="CM2116" s="1"/>
      <c r="CN2116" s="1"/>
      <c r="CO2116" s="1"/>
      <c r="CP2116" s="1"/>
      <c r="CQ2116" s="1"/>
      <c r="CR2116" s="1"/>
      <c r="CS2116" s="1"/>
    </row>
    <row r="2117" s="1" customFormat="1">
      <c r="A2117" s="30" t="s">
        <v>733</v>
      </c>
      <c r="B2117" s="30" t="s">
        <v>68</v>
      </c>
      <c r="C2117" s="30" t="s">
        <v>70</v>
      </c>
      <c r="D2117" s="30" t="s">
        <v>820</v>
      </c>
      <c r="E2117" s="30" t="s">
        <v>46</v>
      </c>
      <c r="F2117" s="31" t="s">
        <v>47</v>
      </c>
      <c r="G2117" s="17">
        <v>99838.300000000003</v>
      </c>
      <c r="H2117" s="17">
        <v>99838.300000000003</v>
      </c>
      <c r="I2117" s="17">
        <v>99838.300000000003</v>
      </c>
      <c r="J2117" s="17"/>
      <c r="K2117" s="17"/>
      <c r="L2117" s="17"/>
      <c r="M2117" s="17">
        <f t="shared" si="9225"/>
        <v>99838.300000000003</v>
      </c>
      <c r="N2117" s="17">
        <f t="shared" si="9226"/>
        <v>99838.300000000003</v>
      </c>
      <c r="O2117" s="17">
        <f t="shared" si="9227"/>
        <v>99838.300000000003</v>
      </c>
      <c r="P2117" s="17"/>
      <c r="Q2117" s="17"/>
      <c r="R2117" s="17"/>
      <c r="S2117" s="17"/>
      <c r="T2117" s="17"/>
      <c r="U2117" s="17"/>
      <c r="V2117" s="17"/>
      <c r="W2117" s="17"/>
      <c r="X2117" s="17"/>
      <c r="Y2117" s="17">
        <f t="shared" si="9237"/>
        <v>99838.300000000003</v>
      </c>
      <c r="Z2117" s="17">
        <f t="shared" si="9238"/>
        <v>99838.300000000003</v>
      </c>
      <c r="AA2117" s="17">
        <f t="shared" si="9239"/>
        <v>99838.300000000003</v>
      </c>
      <c r="AB2117" s="17"/>
      <c r="AC2117" s="17"/>
      <c r="AD2117" s="17"/>
      <c r="AE2117" s="17">
        <f t="shared" si="9240"/>
        <v>99838.300000000003</v>
      </c>
      <c r="AF2117" s="17">
        <f t="shared" si="9241"/>
        <v>99838.300000000003</v>
      </c>
      <c r="AG2117" s="17">
        <f t="shared" si="9242"/>
        <v>99838.300000000003</v>
      </c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>
        <f t="shared" si="9243"/>
        <v>99838.300000000003</v>
      </c>
      <c r="AX2117" s="17">
        <f t="shared" si="9244"/>
        <v>99838.300000000003</v>
      </c>
      <c r="AY2117" s="17">
        <f t="shared" si="9245"/>
        <v>99838.300000000003</v>
      </c>
      <c r="AZ2117" s="17"/>
      <c r="BA2117" s="17">
        <f t="shared" si="9246"/>
        <v>99838.300000000003</v>
      </c>
      <c r="BB2117" s="17">
        <f t="shared" si="9247"/>
        <v>99838.300000000003</v>
      </c>
      <c r="BC2117" s="17">
        <f t="shared" si="9248"/>
        <v>99838.300000000003</v>
      </c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>
        <f t="shared" si="9228"/>
        <v>99838.300000000003</v>
      </c>
      <c r="BP2117" s="17">
        <f t="shared" si="9229"/>
        <v>99838.300000000003</v>
      </c>
      <c r="BQ2117" s="17">
        <f t="shared" si="9230"/>
        <v>99838.300000000003</v>
      </c>
      <c r="BR2117" s="17"/>
      <c r="BS2117" s="17"/>
      <c r="BT2117" s="17"/>
      <c r="BU2117" s="17">
        <f t="shared" si="9231"/>
        <v>99838.300000000003</v>
      </c>
      <c r="BV2117" s="17">
        <f t="shared" si="9232"/>
        <v>99838.300000000003</v>
      </c>
      <c r="BW2117" s="17">
        <f t="shared" si="9233"/>
        <v>99838.300000000003</v>
      </c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>
        <f t="shared" si="9234"/>
        <v>99838.300000000003</v>
      </c>
      <c r="CH2117" s="17">
        <f t="shared" si="9235"/>
        <v>99838.300000000003</v>
      </c>
      <c r="CI2117" s="17">
        <f t="shared" si="9236"/>
        <v>99838.300000000003</v>
      </c>
      <c r="CJ2117" s="17"/>
      <c r="CK2117" s="32"/>
      <c r="CL2117" s="32"/>
      <c r="CM2117" s="1"/>
      <c r="CN2117" s="1"/>
      <c r="CO2117" s="1"/>
      <c r="CP2117" s="1"/>
      <c r="CQ2117" s="1"/>
      <c r="CR2117" s="1"/>
      <c r="CS2117" s="1"/>
    </row>
    <row r="2118" s="1" customFormat="1">
      <c r="A2118" s="30" t="s">
        <v>733</v>
      </c>
      <c r="B2118" s="30" t="s">
        <v>68</v>
      </c>
      <c r="C2118" s="30" t="s">
        <v>70</v>
      </c>
      <c r="D2118" s="30" t="s">
        <v>821</v>
      </c>
      <c r="E2118" s="35"/>
      <c r="F2118" s="31" t="s">
        <v>822</v>
      </c>
      <c r="G2118" s="17">
        <f>G2119</f>
        <v>441699.29999999999</v>
      </c>
      <c r="H2118" s="17">
        <f>H2119</f>
        <v>696674</v>
      </c>
      <c r="I2118" s="17">
        <f>I2119</f>
        <v>0</v>
      </c>
      <c r="J2118" s="17">
        <f>J2119</f>
        <v>0</v>
      </c>
      <c r="K2118" s="17">
        <f>K2119</f>
        <v>0</v>
      </c>
      <c r="L2118" s="17">
        <f>L2119</f>
        <v>0</v>
      </c>
      <c r="M2118" s="17">
        <f t="shared" si="9225"/>
        <v>441699.29999999999</v>
      </c>
      <c r="N2118" s="17">
        <f t="shared" si="9226"/>
        <v>696674</v>
      </c>
      <c r="O2118" s="17">
        <f t="shared" si="9227"/>
        <v>0</v>
      </c>
      <c r="P2118" s="17">
        <f>P2119</f>
        <v>0</v>
      </c>
      <c r="Q2118" s="17">
        <f>Q2119</f>
        <v>0</v>
      </c>
      <c r="R2118" s="17">
        <f>R2119</f>
        <v>0</v>
      </c>
      <c r="S2118" s="17">
        <f>S2119</f>
        <v>0</v>
      </c>
      <c r="T2118" s="17">
        <f>T2119</f>
        <v>0</v>
      </c>
      <c r="U2118" s="17">
        <f>U2119</f>
        <v>0</v>
      </c>
      <c r="V2118" s="17">
        <f>V2119</f>
        <v>0</v>
      </c>
      <c r="W2118" s="17">
        <f>W2119</f>
        <v>0</v>
      </c>
      <c r="X2118" s="17">
        <f>X2119</f>
        <v>0</v>
      </c>
      <c r="Y2118" s="17">
        <f t="shared" si="9237"/>
        <v>441699.29999999999</v>
      </c>
      <c r="Z2118" s="17">
        <f t="shared" si="9238"/>
        <v>696674</v>
      </c>
      <c r="AA2118" s="17">
        <f t="shared" si="9239"/>
        <v>0</v>
      </c>
      <c r="AB2118" s="17">
        <f>AB2119</f>
        <v>0</v>
      </c>
      <c r="AC2118" s="17">
        <f>AC2119</f>
        <v>0</v>
      </c>
      <c r="AD2118" s="17">
        <f>AD2119</f>
        <v>0</v>
      </c>
      <c r="AE2118" s="17">
        <f t="shared" si="9240"/>
        <v>441699.29999999999</v>
      </c>
      <c r="AF2118" s="17">
        <f t="shared" si="9241"/>
        <v>696674</v>
      </c>
      <c r="AG2118" s="17">
        <f t="shared" si="9242"/>
        <v>0</v>
      </c>
      <c r="AH2118" s="17">
        <f>AH2119</f>
        <v>0</v>
      </c>
      <c r="AI2118" s="17">
        <f>AI2119</f>
        <v>0</v>
      </c>
      <c r="AJ2118" s="17">
        <f>AJ2119</f>
        <v>0</v>
      </c>
      <c r="AK2118" s="17">
        <f>AK2119</f>
        <v>0</v>
      </c>
      <c r="AL2118" s="17">
        <f>AL2119</f>
        <v>0</v>
      </c>
      <c r="AM2118" s="17">
        <f>AM2119</f>
        <v>0</v>
      </c>
      <c r="AN2118" s="17">
        <f>AN2119</f>
        <v>0</v>
      </c>
      <c r="AO2118" s="17">
        <f>AO2119</f>
        <v>0</v>
      </c>
      <c r="AP2118" s="17">
        <f>AP2119</f>
        <v>0</v>
      </c>
      <c r="AQ2118" s="17">
        <f>AQ2119</f>
        <v>0</v>
      </c>
      <c r="AR2118" s="17">
        <f>AR2119</f>
        <v>0</v>
      </c>
      <c r="AS2118" s="17">
        <f>AS2119</f>
        <v>0</v>
      </c>
      <c r="AT2118" s="17">
        <f>AT2119</f>
        <v>0</v>
      </c>
      <c r="AU2118" s="17">
        <f>AU2119</f>
        <v>0</v>
      </c>
      <c r="AV2118" s="17">
        <f>AV2119</f>
        <v>0</v>
      </c>
      <c r="AW2118" s="17">
        <f t="shared" si="9243"/>
        <v>441699.29999999999</v>
      </c>
      <c r="AX2118" s="17">
        <f t="shared" si="9244"/>
        <v>696674</v>
      </c>
      <c r="AY2118" s="17">
        <f t="shared" si="9245"/>
        <v>0</v>
      </c>
      <c r="AZ2118" s="17">
        <f>AZ2119</f>
        <v>0</v>
      </c>
      <c r="BA2118" s="17">
        <f t="shared" si="9246"/>
        <v>441699.29999999999</v>
      </c>
      <c r="BB2118" s="17">
        <f t="shared" si="9247"/>
        <v>696674</v>
      </c>
      <c r="BC2118" s="17">
        <f t="shared" si="9248"/>
        <v>0</v>
      </c>
      <c r="BD2118" s="17">
        <f>BD2119</f>
        <v>0</v>
      </c>
      <c r="BE2118" s="17">
        <f>BE2119</f>
        <v>0</v>
      </c>
      <c r="BF2118" s="17">
        <f>BF2119</f>
        <v>0</v>
      </c>
      <c r="BG2118" s="17">
        <f>BG2119</f>
        <v>0</v>
      </c>
      <c r="BH2118" s="17">
        <f>BH2119</f>
        <v>0</v>
      </c>
      <c r="BI2118" s="17">
        <f>BI2119</f>
        <v>0</v>
      </c>
      <c r="BJ2118" s="17">
        <f>BJ2119</f>
        <v>0</v>
      </c>
      <c r="BK2118" s="17">
        <f>BK2119</f>
        <v>0</v>
      </c>
      <c r="BL2118" s="17">
        <f>BL2119</f>
        <v>0</v>
      </c>
      <c r="BM2118" s="17">
        <f>BM2119</f>
        <v>0</v>
      </c>
      <c r="BN2118" s="17">
        <f>BN2119</f>
        <v>0</v>
      </c>
      <c r="BO2118" s="17">
        <f t="shared" si="9228"/>
        <v>441699.29999999999</v>
      </c>
      <c r="BP2118" s="17">
        <f t="shared" si="9229"/>
        <v>696674</v>
      </c>
      <c r="BQ2118" s="17">
        <f t="shared" si="9230"/>
        <v>0</v>
      </c>
      <c r="BR2118" s="17">
        <f>BR2119</f>
        <v>0</v>
      </c>
      <c r="BS2118" s="17">
        <f>BS2119</f>
        <v>0</v>
      </c>
      <c r="BT2118" s="17">
        <f>BT2119</f>
        <v>0</v>
      </c>
      <c r="BU2118" s="17">
        <f t="shared" si="9231"/>
        <v>441699.29999999999</v>
      </c>
      <c r="BV2118" s="17">
        <f t="shared" si="9232"/>
        <v>696674</v>
      </c>
      <c r="BW2118" s="17">
        <f t="shared" si="9233"/>
        <v>0</v>
      </c>
      <c r="BX2118" s="17">
        <f>BX2119</f>
        <v>0</v>
      </c>
      <c r="BY2118" s="17">
        <f>BY2119</f>
        <v>0</v>
      </c>
      <c r="BZ2118" s="17">
        <f>BZ2119</f>
        <v>0</v>
      </c>
      <c r="CA2118" s="17">
        <f>CA2119</f>
        <v>0</v>
      </c>
      <c r="CB2118" s="17">
        <f>CB2119</f>
        <v>0</v>
      </c>
      <c r="CC2118" s="17">
        <f>CC2119</f>
        <v>0</v>
      </c>
      <c r="CD2118" s="17">
        <f>CD2119</f>
        <v>0</v>
      </c>
      <c r="CE2118" s="17">
        <f>CE2119</f>
        <v>0</v>
      </c>
      <c r="CF2118" s="17">
        <f>CF2119</f>
        <v>0</v>
      </c>
      <c r="CG2118" s="17">
        <f t="shared" si="9234"/>
        <v>441699.29999999999</v>
      </c>
      <c r="CH2118" s="17">
        <f t="shared" si="9235"/>
        <v>696674</v>
      </c>
      <c r="CI2118" s="17">
        <f t="shared" si="9236"/>
        <v>0</v>
      </c>
      <c r="CJ2118" s="17">
        <f>CJ2119</f>
        <v>0</v>
      </c>
      <c r="CK2118" s="32"/>
      <c r="CL2118" s="32"/>
      <c r="CM2118" s="1"/>
      <c r="CN2118" s="1"/>
      <c r="CO2118" s="1"/>
      <c r="CP2118" s="1"/>
      <c r="CQ2118" s="1"/>
      <c r="CR2118" s="1"/>
      <c r="CS2118" s="1"/>
    </row>
    <row r="2119" s="1" customFormat="1">
      <c r="A2119" s="30" t="s">
        <v>733</v>
      </c>
      <c r="B2119" s="30" t="s">
        <v>68</v>
      </c>
      <c r="C2119" s="30" t="s">
        <v>70</v>
      </c>
      <c r="D2119" s="30" t="s">
        <v>821</v>
      </c>
      <c r="E2119" s="30" t="s">
        <v>46</v>
      </c>
      <c r="F2119" s="31" t="s">
        <v>47</v>
      </c>
      <c r="G2119" s="17">
        <v>441699.29999999999</v>
      </c>
      <c r="H2119" s="17">
        <v>696674</v>
      </c>
      <c r="I2119" s="17">
        <v>0</v>
      </c>
      <c r="J2119" s="17"/>
      <c r="K2119" s="17"/>
      <c r="L2119" s="17"/>
      <c r="M2119" s="17">
        <f t="shared" si="9225"/>
        <v>441699.29999999999</v>
      </c>
      <c r="N2119" s="17">
        <f t="shared" si="9226"/>
        <v>696674</v>
      </c>
      <c r="O2119" s="17">
        <f t="shared" si="9227"/>
        <v>0</v>
      </c>
      <c r="P2119" s="17"/>
      <c r="Q2119" s="17"/>
      <c r="R2119" s="17"/>
      <c r="S2119" s="17"/>
      <c r="T2119" s="17"/>
      <c r="U2119" s="17"/>
      <c r="V2119" s="17"/>
      <c r="W2119" s="17"/>
      <c r="X2119" s="17"/>
      <c r="Y2119" s="17">
        <f t="shared" si="9237"/>
        <v>441699.29999999999</v>
      </c>
      <c r="Z2119" s="17">
        <f t="shared" si="9238"/>
        <v>696674</v>
      </c>
      <c r="AA2119" s="17">
        <f t="shared" si="9239"/>
        <v>0</v>
      </c>
      <c r="AB2119" s="17"/>
      <c r="AC2119" s="17"/>
      <c r="AD2119" s="17"/>
      <c r="AE2119" s="17">
        <f t="shared" si="9240"/>
        <v>441699.29999999999</v>
      </c>
      <c r="AF2119" s="17">
        <f t="shared" si="9241"/>
        <v>696674</v>
      </c>
      <c r="AG2119" s="17">
        <f t="shared" si="9242"/>
        <v>0</v>
      </c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>
        <f t="shared" si="9243"/>
        <v>441699.29999999999</v>
      </c>
      <c r="AX2119" s="17">
        <f t="shared" si="9244"/>
        <v>696674</v>
      </c>
      <c r="AY2119" s="17">
        <f t="shared" si="9245"/>
        <v>0</v>
      </c>
      <c r="AZ2119" s="17"/>
      <c r="BA2119" s="17">
        <f t="shared" si="9246"/>
        <v>441699.29999999999</v>
      </c>
      <c r="BB2119" s="17">
        <f t="shared" si="9247"/>
        <v>696674</v>
      </c>
      <c r="BC2119" s="17">
        <f t="shared" si="9248"/>
        <v>0</v>
      </c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>
        <f t="shared" si="9228"/>
        <v>441699.29999999999</v>
      </c>
      <c r="BP2119" s="17">
        <f t="shared" si="9229"/>
        <v>696674</v>
      </c>
      <c r="BQ2119" s="17">
        <f t="shared" si="9230"/>
        <v>0</v>
      </c>
      <c r="BR2119" s="17"/>
      <c r="BS2119" s="17"/>
      <c r="BT2119" s="17"/>
      <c r="BU2119" s="17">
        <f t="shared" si="9231"/>
        <v>441699.29999999999</v>
      </c>
      <c r="BV2119" s="17">
        <f t="shared" si="9232"/>
        <v>696674</v>
      </c>
      <c r="BW2119" s="17">
        <f t="shared" si="9233"/>
        <v>0</v>
      </c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>
        <f t="shared" si="9234"/>
        <v>441699.29999999999</v>
      </c>
      <c r="CH2119" s="17">
        <f t="shared" si="9235"/>
        <v>696674</v>
      </c>
      <c r="CI2119" s="17">
        <f t="shared" si="9236"/>
        <v>0</v>
      </c>
      <c r="CJ2119" s="17"/>
      <c r="CK2119" s="32"/>
      <c r="CL2119" s="32"/>
      <c r="CM2119" s="1"/>
      <c r="CN2119" s="1"/>
      <c r="CO2119" s="1"/>
      <c r="CP2119" s="1"/>
      <c r="CQ2119" s="1"/>
      <c r="CR2119" s="1"/>
      <c r="CS2119" s="1"/>
    </row>
    <row r="2120" s="1" customFormat="1">
      <c r="A2120" s="30" t="s">
        <v>733</v>
      </c>
      <c r="B2120" s="30" t="s">
        <v>68</v>
      </c>
      <c r="C2120" s="30" t="s">
        <v>70</v>
      </c>
      <c r="D2120" s="30" t="s">
        <v>823</v>
      </c>
      <c r="E2120" s="35"/>
      <c r="F2120" s="31" t="s">
        <v>191</v>
      </c>
      <c r="G2120" s="17">
        <f>G2121</f>
        <v>1194122.1000000001</v>
      </c>
      <c r="H2120" s="17">
        <f>H2121</f>
        <v>0</v>
      </c>
      <c r="I2120" s="17">
        <f>I2121</f>
        <v>0</v>
      </c>
      <c r="J2120" s="17">
        <f>J2121</f>
        <v>0</v>
      </c>
      <c r="K2120" s="17">
        <f>K2121</f>
        <v>0</v>
      </c>
      <c r="L2120" s="17">
        <f>L2121</f>
        <v>0</v>
      </c>
      <c r="M2120" s="17">
        <f t="shared" si="9225"/>
        <v>1194122.1000000001</v>
      </c>
      <c r="N2120" s="17">
        <f t="shared" si="9226"/>
        <v>0</v>
      </c>
      <c r="O2120" s="17">
        <f t="shared" si="9227"/>
        <v>0</v>
      </c>
      <c r="P2120" s="17">
        <f>P2121</f>
        <v>0</v>
      </c>
      <c r="Q2120" s="17">
        <f>Q2121</f>
        <v>0</v>
      </c>
      <c r="R2120" s="17">
        <f>R2121</f>
        <v>0</v>
      </c>
      <c r="S2120" s="17">
        <f>S2121</f>
        <v>17274.707729999998</v>
      </c>
      <c r="T2120" s="17">
        <f>T2121</f>
        <v>0</v>
      </c>
      <c r="U2120" s="17">
        <f>U2121</f>
        <v>0</v>
      </c>
      <c r="V2120" s="17">
        <f>V2121</f>
        <v>0</v>
      </c>
      <c r="W2120" s="17">
        <f>W2121</f>
        <v>0</v>
      </c>
      <c r="X2120" s="17">
        <f>X2121</f>
        <v>0</v>
      </c>
      <c r="Y2120" s="17">
        <f t="shared" si="9237"/>
        <v>1211396.80773</v>
      </c>
      <c r="Z2120" s="17">
        <f t="shared" si="9238"/>
        <v>0</v>
      </c>
      <c r="AA2120" s="17">
        <f t="shared" si="9239"/>
        <v>0</v>
      </c>
      <c r="AB2120" s="17">
        <f>AB2121</f>
        <v>0</v>
      </c>
      <c r="AC2120" s="17">
        <f>AC2121</f>
        <v>0</v>
      </c>
      <c r="AD2120" s="17">
        <f>AD2121</f>
        <v>0</v>
      </c>
      <c r="AE2120" s="17">
        <f t="shared" si="9240"/>
        <v>1211396.80773</v>
      </c>
      <c r="AF2120" s="17">
        <f t="shared" si="9241"/>
        <v>0</v>
      </c>
      <c r="AG2120" s="17">
        <f t="shared" si="9242"/>
        <v>0</v>
      </c>
      <c r="AH2120" s="17">
        <f>AH2121+AH2122</f>
        <v>0</v>
      </c>
      <c r="AI2120" s="17">
        <f>AI2121+AI2122</f>
        <v>0</v>
      </c>
      <c r="AJ2120" s="17">
        <f>AJ2121+AJ2122</f>
        <v>0</v>
      </c>
      <c r="AK2120" s="17">
        <f>AK2121+AK2122</f>
        <v>0</v>
      </c>
      <c r="AL2120" s="17">
        <f>AL2121+AL2122</f>
        <v>0</v>
      </c>
      <c r="AM2120" s="17">
        <f>AM2121+AM2122</f>
        <v>398344.73800000001</v>
      </c>
      <c r="AN2120" s="17">
        <f>AN2121+AN2122</f>
        <v>0</v>
      </c>
      <c r="AO2120" s="17">
        <f>AO2121+AO2122</f>
        <v>0</v>
      </c>
      <c r="AP2120" s="17">
        <f>AP2121+AP2122</f>
        <v>0</v>
      </c>
      <c r="AQ2120" s="17">
        <f>AQ2121+AQ2122</f>
        <v>0</v>
      </c>
      <c r="AR2120" s="17">
        <f>AR2121+AR2122</f>
        <v>0</v>
      </c>
      <c r="AS2120" s="17">
        <f>AS2121+AS2122</f>
        <v>0</v>
      </c>
      <c r="AT2120" s="17">
        <f>AT2121+AT2122</f>
        <v>0</v>
      </c>
      <c r="AU2120" s="17">
        <f>AU2121+AU2122</f>
        <v>0</v>
      </c>
      <c r="AV2120" s="17">
        <f>AV2121+AV2122</f>
        <v>0</v>
      </c>
      <c r="AW2120" s="17">
        <f t="shared" si="9243"/>
        <v>1211396.80773</v>
      </c>
      <c r="AX2120" s="17">
        <f t="shared" si="9244"/>
        <v>398344.73800000001</v>
      </c>
      <c r="AY2120" s="17">
        <f t="shared" si="9245"/>
        <v>0</v>
      </c>
      <c r="AZ2120" s="17">
        <f>AZ2121+AZ2122</f>
        <v>0</v>
      </c>
      <c r="BA2120" s="17">
        <f t="shared" si="9246"/>
        <v>1211396.80773</v>
      </c>
      <c r="BB2120" s="17">
        <f t="shared" si="9247"/>
        <v>398344.73800000001</v>
      </c>
      <c r="BC2120" s="17">
        <f t="shared" si="9248"/>
        <v>0</v>
      </c>
      <c r="BD2120" s="17">
        <f>BD2121+BD2122</f>
        <v>0</v>
      </c>
      <c r="BE2120" s="17">
        <f>BE2121+BE2122</f>
        <v>0</v>
      </c>
      <c r="BF2120" s="17">
        <f>BF2121+BF2122</f>
        <v>0</v>
      </c>
      <c r="BG2120" s="17">
        <f>BG2121+BG2122</f>
        <v>0</v>
      </c>
      <c r="BH2120" s="17">
        <f>BH2121+BH2122</f>
        <v>0</v>
      </c>
      <c r="BI2120" s="17">
        <f>BI2121+BI2122</f>
        <v>0</v>
      </c>
      <c r="BJ2120" s="17">
        <f>BJ2121+BJ2122</f>
        <v>0</v>
      </c>
      <c r="BK2120" s="17">
        <f>BK2121+BK2122</f>
        <v>0</v>
      </c>
      <c r="BL2120" s="17">
        <f>BL2121+BL2122</f>
        <v>0</v>
      </c>
      <c r="BM2120" s="17">
        <f>BM2121+BM2122</f>
        <v>0</v>
      </c>
      <c r="BN2120" s="17">
        <f>BN2121+BN2122</f>
        <v>0</v>
      </c>
      <c r="BO2120" s="17">
        <f t="shared" si="9228"/>
        <v>1211396.80773</v>
      </c>
      <c r="BP2120" s="17">
        <f t="shared" si="9229"/>
        <v>398344.73800000001</v>
      </c>
      <c r="BQ2120" s="17">
        <f t="shared" si="9230"/>
        <v>0</v>
      </c>
      <c r="BR2120" s="17">
        <f>BR2121+BR2122</f>
        <v>0</v>
      </c>
      <c r="BS2120" s="17">
        <f>BS2121+BS2122</f>
        <v>0</v>
      </c>
      <c r="BT2120" s="17">
        <f>BT2121+BT2122</f>
        <v>0</v>
      </c>
      <c r="BU2120" s="17">
        <f t="shared" si="9231"/>
        <v>1211396.80773</v>
      </c>
      <c r="BV2120" s="17">
        <f t="shared" si="9232"/>
        <v>398344.73800000001</v>
      </c>
      <c r="BW2120" s="17">
        <f t="shared" si="9233"/>
        <v>0</v>
      </c>
      <c r="BX2120" s="17">
        <f>BX2121+BX2122</f>
        <v>0</v>
      </c>
      <c r="BY2120" s="17">
        <f>BY2121+BY2122</f>
        <v>0</v>
      </c>
      <c r="BZ2120" s="17">
        <f>BZ2121+BZ2122</f>
        <v>0</v>
      </c>
      <c r="CA2120" s="17">
        <f>CA2121+CA2122</f>
        <v>0</v>
      </c>
      <c r="CB2120" s="17">
        <f>CB2121+CB2122</f>
        <v>0</v>
      </c>
      <c r="CC2120" s="17">
        <f>CC2121+CC2122</f>
        <v>0</v>
      </c>
      <c r="CD2120" s="17">
        <f>CD2121+CD2122</f>
        <v>0</v>
      </c>
      <c r="CE2120" s="17">
        <f>CE2121+CE2122</f>
        <v>0</v>
      </c>
      <c r="CF2120" s="17">
        <f>CF2121+CF2122</f>
        <v>0</v>
      </c>
      <c r="CG2120" s="17">
        <f t="shared" si="9234"/>
        <v>1211396.80773</v>
      </c>
      <c r="CH2120" s="17">
        <f t="shared" si="9235"/>
        <v>398344.73800000001</v>
      </c>
      <c r="CI2120" s="17">
        <f t="shared" si="9236"/>
        <v>0</v>
      </c>
      <c r="CJ2120" s="17">
        <f>CJ2121+CJ2122</f>
        <v>0</v>
      </c>
      <c r="CK2120" s="32"/>
      <c r="CL2120" s="32"/>
      <c r="CM2120" s="1"/>
      <c r="CN2120" s="1"/>
      <c r="CO2120" s="1"/>
      <c r="CP2120" s="1"/>
      <c r="CQ2120" s="1"/>
      <c r="CR2120" s="1"/>
      <c r="CS2120" s="1"/>
    </row>
    <row r="2121" s="1" customFormat="1">
      <c r="A2121" s="30" t="s">
        <v>733</v>
      </c>
      <c r="B2121" s="30" t="s">
        <v>68</v>
      </c>
      <c r="C2121" s="30" t="s">
        <v>70</v>
      </c>
      <c r="D2121" s="30" t="s">
        <v>823</v>
      </c>
      <c r="E2121" s="30" t="s">
        <v>46</v>
      </c>
      <c r="F2121" s="31" t="s">
        <v>47</v>
      </c>
      <c r="G2121" s="17">
        <v>1194122.1000000001</v>
      </c>
      <c r="H2121" s="17">
        <v>0</v>
      </c>
      <c r="I2121" s="17">
        <v>0</v>
      </c>
      <c r="J2121" s="17"/>
      <c r="K2121" s="17"/>
      <c r="L2121" s="17"/>
      <c r="M2121" s="17">
        <f t="shared" si="9225"/>
        <v>1194122.1000000001</v>
      </c>
      <c r="N2121" s="17">
        <f t="shared" si="9226"/>
        <v>0</v>
      </c>
      <c r="O2121" s="17">
        <f t="shared" si="9227"/>
        <v>0</v>
      </c>
      <c r="P2121" s="17"/>
      <c r="Q2121" s="17"/>
      <c r="R2121" s="17"/>
      <c r="S2121" s="17">
        <f>17004.25969+270.44804</f>
        <v>17274.707729999998</v>
      </c>
      <c r="T2121" s="17"/>
      <c r="U2121" s="17"/>
      <c r="V2121" s="17"/>
      <c r="W2121" s="17"/>
      <c r="X2121" s="17"/>
      <c r="Y2121" s="17">
        <f t="shared" si="9237"/>
        <v>1211396.80773</v>
      </c>
      <c r="Z2121" s="17">
        <f t="shared" si="9238"/>
        <v>0</v>
      </c>
      <c r="AA2121" s="17">
        <f t="shared" si="9239"/>
        <v>0</v>
      </c>
      <c r="AB2121" s="17"/>
      <c r="AC2121" s="17"/>
      <c r="AD2121" s="17"/>
      <c r="AE2121" s="17">
        <f t="shared" si="9240"/>
        <v>1211396.80773</v>
      </c>
      <c r="AF2121" s="17">
        <f t="shared" si="9241"/>
        <v>0</v>
      </c>
      <c r="AG2121" s="17">
        <f t="shared" si="9242"/>
        <v>0</v>
      </c>
      <c r="AH2121" s="17"/>
      <c r="AI2121" s="17"/>
      <c r="AJ2121" s="17"/>
      <c r="AK2121" s="17"/>
      <c r="AL2121" s="17"/>
      <c r="AM2121" s="17">
        <v>233944.73800000001</v>
      </c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>
        <f t="shared" si="9243"/>
        <v>1211396.80773</v>
      </c>
      <c r="AX2121" s="17">
        <f t="shared" si="9244"/>
        <v>233944.73800000001</v>
      </c>
      <c r="AY2121" s="17">
        <f t="shared" si="9245"/>
        <v>0</v>
      </c>
      <c r="AZ2121" s="17"/>
      <c r="BA2121" s="17">
        <f t="shared" si="9246"/>
        <v>1211396.80773</v>
      </c>
      <c r="BB2121" s="17">
        <f t="shared" si="9247"/>
        <v>233944.73800000001</v>
      </c>
      <c r="BC2121" s="17">
        <f t="shared" si="9248"/>
        <v>0</v>
      </c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>
        <f t="shared" si="9228"/>
        <v>1211396.80773</v>
      </c>
      <c r="BP2121" s="17">
        <f t="shared" si="9229"/>
        <v>233944.73800000001</v>
      </c>
      <c r="BQ2121" s="17">
        <f t="shared" si="9230"/>
        <v>0</v>
      </c>
      <c r="BR2121" s="17"/>
      <c r="BS2121" s="17"/>
      <c r="BT2121" s="17"/>
      <c r="BU2121" s="17">
        <f t="shared" si="9231"/>
        <v>1211396.80773</v>
      </c>
      <c r="BV2121" s="17">
        <f t="shared" si="9232"/>
        <v>233944.73800000001</v>
      </c>
      <c r="BW2121" s="17">
        <f t="shared" si="9233"/>
        <v>0</v>
      </c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>
        <f t="shared" si="9234"/>
        <v>1211396.80773</v>
      </c>
      <c r="CH2121" s="17">
        <f t="shared" si="9235"/>
        <v>233944.73800000001</v>
      </c>
      <c r="CI2121" s="17">
        <f t="shared" si="9236"/>
        <v>0</v>
      </c>
      <c r="CJ2121" s="17"/>
      <c r="CK2121" s="32"/>
      <c r="CL2121" s="32"/>
      <c r="CM2121" s="1"/>
      <c r="CN2121" s="1"/>
      <c r="CO2121" s="1"/>
      <c r="CP2121" s="1"/>
      <c r="CQ2121" s="1"/>
      <c r="CR2121" s="1"/>
      <c r="CS2121" s="1"/>
    </row>
    <row r="2122" s="1" customFormat="1">
      <c r="A2122" s="30" t="s">
        <v>733</v>
      </c>
      <c r="B2122" s="30" t="s">
        <v>68</v>
      </c>
      <c r="C2122" s="30" t="s">
        <v>70</v>
      </c>
      <c r="D2122" s="30" t="s">
        <v>823</v>
      </c>
      <c r="E2122" s="30" t="s">
        <v>91</v>
      </c>
      <c r="F2122" s="31" t="s">
        <v>92</v>
      </c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>
        <v>164400</v>
      </c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>
        <f t="shared" si="9243"/>
        <v>0</v>
      </c>
      <c r="AX2122" s="17">
        <f t="shared" si="9244"/>
        <v>164400</v>
      </c>
      <c r="AY2122" s="17">
        <f t="shared" si="9245"/>
        <v>0</v>
      </c>
      <c r="AZ2122" s="17"/>
      <c r="BA2122" s="17">
        <f t="shared" si="9246"/>
        <v>0</v>
      </c>
      <c r="BB2122" s="17">
        <f t="shared" si="9247"/>
        <v>164400</v>
      </c>
      <c r="BC2122" s="17">
        <f t="shared" si="9248"/>
        <v>0</v>
      </c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>
        <f t="shared" si="9228"/>
        <v>0</v>
      </c>
      <c r="BP2122" s="17">
        <f t="shared" si="9229"/>
        <v>164400</v>
      </c>
      <c r="BQ2122" s="17">
        <f t="shared" si="9230"/>
        <v>0</v>
      </c>
      <c r="BR2122" s="17"/>
      <c r="BS2122" s="17"/>
      <c r="BT2122" s="17"/>
      <c r="BU2122" s="17">
        <f t="shared" si="9231"/>
        <v>0</v>
      </c>
      <c r="BV2122" s="17">
        <f t="shared" si="9232"/>
        <v>164400</v>
      </c>
      <c r="BW2122" s="17">
        <f t="shared" si="9233"/>
        <v>0</v>
      </c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>
        <f t="shared" si="9234"/>
        <v>0</v>
      </c>
      <c r="CH2122" s="17">
        <f t="shared" si="9235"/>
        <v>164400</v>
      </c>
      <c r="CI2122" s="17">
        <f t="shared" si="9236"/>
        <v>0</v>
      </c>
      <c r="CJ2122" s="17"/>
      <c r="CK2122" s="32"/>
      <c r="CL2122" s="32"/>
      <c r="CM2122" s="1"/>
      <c r="CN2122" s="1"/>
      <c r="CO2122" s="1"/>
      <c r="CP2122" s="1"/>
      <c r="CQ2122" s="1"/>
      <c r="CR2122" s="1"/>
      <c r="CS2122" s="1"/>
    </row>
    <row r="2123" s="1" customFormat="1">
      <c r="A2123" s="30" t="s">
        <v>733</v>
      </c>
      <c r="B2123" s="30" t="s">
        <v>68</v>
      </c>
      <c r="C2123" s="30" t="s">
        <v>70</v>
      </c>
      <c r="D2123" s="30" t="s">
        <v>750</v>
      </c>
      <c r="E2123" s="35"/>
      <c r="F2123" s="31" t="s">
        <v>86</v>
      </c>
      <c r="G2123" s="17">
        <f>G2124+G2127</f>
        <v>169696.89999999999</v>
      </c>
      <c r="H2123" s="17">
        <f>H2124+H2127</f>
        <v>498202.20000000001</v>
      </c>
      <c r="I2123" s="17">
        <f>I2124+I2127</f>
        <v>639716.90000000002</v>
      </c>
      <c r="J2123" s="17">
        <f>J2124+J2127</f>
        <v>870.39999999999964</v>
      </c>
      <c r="K2123" s="17">
        <f>K2124+K2127</f>
        <v>-4743.3000000000002</v>
      </c>
      <c r="L2123" s="17">
        <f>L2124+L2127</f>
        <v>-610.20000000000005</v>
      </c>
      <c r="M2123" s="17">
        <f t="shared" si="9225"/>
        <v>170567.29999999999</v>
      </c>
      <c r="N2123" s="17">
        <f t="shared" si="9226"/>
        <v>493458.90000000002</v>
      </c>
      <c r="O2123" s="17">
        <f t="shared" si="9227"/>
        <v>639106.70000000007</v>
      </c>
      <c r="P2123" s="17">
        <f>P2124+P2127</f>
        <v>0</v>
      </c>
      <c r="Q2123" s="17">
        <f>Q2124+Q2127</f>
        <v>1480.4000000000001</v>
      </c>
      <c r="R2123" s="17">
        <f>R2124+R2127</f>
        <v>0</v>
      </c>
      <c r="S2123" s="17">
        <f>S2124+S2127</f>
        <v>0</v>
      </c>
      <c r="T2123" s="17">
        <f>T2124+T2127</f>
        <v>2547.0569999999998</v>
      </c>
      <c r="U2123" s="17">
        <f>U2124+U2127</f>
        <v>0</v>
      </c>
      <c r="V2123" s="17">
        <f>V2124+V2127</f>
        <v>6618.2889999999998</v>
      </c>
      <c r="W2123" s="17">
        <f>W2124+W2127</f>
        <v>6147.1000000000004</v>
      </c>
      <c r="X2123" s="17">
        <f>X2124+X2127</f>
        <v>0</v>
      </c>
      <c r="Y2123" s="17">
        <f t="shared" si="9237"/>
        <v>172047.69999999998</v>
      </c>
      <c r="Z2123" s="17">
        <f t="shared" si="9238"/>
        <v>496005.95699999999</v>
      </c>
      <c r="AA2123" s="17">
        <f t="shared" si="9239"/>
        <v>651872.08900000004</v>
      </c>
      <c r="AB2123" s="17">
        <f>AB2124+AB2127</f>
        <v>0</v>
      </c>
      <c r="AC2123" s="17">
        <f>AC2124+AC2127</f>
        <v>0</v>
      </c>
      <c r="AD2123" s="17">
        <f>AD2124+AD2127</f>
        <v>0</v>
      </c>
      <c r="AE2123" s="17">
        <f t="shared" si="9240"/>
        <v>172047.69999999998</v>
      </c>
      <c r="AF2123" s="17">
        <f t="shared" si="9241"/>
        <v>496005.95699999999</v>
      </c>
      <c r="AG2123" s="17">
        <f t="shared" si="9242"/>
        <v>651872.08900000004</v>
      </c>
      <c r="AH2123" s="17">
        <f>AH2124+AH2127+AH2131</f>
        <v>0</v>
      </c>
      <c r="AI2123" s="17">
        <f>AI2124+AI2127+AI2131</f>
        <v>0</v>
      </c>
      <c r="AJ2123" s="17">
        <f>AJ2124+AJ2127+AJ2131</f>
        <v>-56171.195000000007</v>
      </c>
      <c r="AK2123" s="17">
        <f>AK2124+AK2127+AK2131</f>
        <v>0</v>
      </c>
      <c r="AL2123" s="17">
        <f>AL2124+AL2127+AL2131</f>
        <v>0</v>
      </c>
      <c r="AM2123" s="17">
        <f>AM2124+AM2127+AM2131</f>
        <v>72500</v>
      </c>
      <c r="AN2123" s="17">
        <f>AN2124+AN2127+AN2131</f>
        <v>0</v>
      </c>
      <c r="AO2123" s="17">
        <f>AO2124+AO2127+AO2131</f>
        <v>85571.195000000007</v>
      </c>
      <c r="AP2123" s="17">
        <f>AP2124+AP2127+AP2131</f>
        <v>0</v>
      </c>
      <c r="AQ2123" s="17">
        <f>AQ2124+AQ2127+AQ2131</f>
        <v>0</v>
      </c>
      <c r="AR2123" s="17">
        <f>AR2124+AR2127+AR2131</f>
        <v>0</v>
      </c>
      <c r="AS2123" s="17">
        <f>AS2124+AS2127+AS2131</f>
        <v>0</v>
      </c>
      <c r="AT2123" s="17">
        <f>AT2124+AT2127+AT2131</f>
        <v>0</v>
      </c>
      <c r="AU2123" s="17">
        <f>AU2124+AU2127+AU2131</f>
        <v>0</v>
      </c>
      <c r="AV2123" s="17">
        <f>AV2124+AV2127+AV2131</f>
        <v>0</v>
      </c>
      <c r="AW2123" s="17">
        <f t="shared" si="9243"/>
        <v>115876.50499999998</v>
      </c>
      <c r="AX2123" s="17">
        <f t="shared" si="9244"/>
        <v>654077.152</v>
      </c>
      <c r="AY2123" s="17">
        <f t="shared" si="9245"/>
        <v>651872.08900000004</v>
      </c>
      <c r="AZ2123" s="17">
        <f>AZ2124+AZ2127+AZ2131</f>
        <v>0</v>
      </c>
      <c r="BA2123" s="17">
        <f t="shared" si="9246"/>
        <v>115876.50499999998</v>
      </c>
      <c r="BB2123" s="17">
        <f t="shared" si="9247"/>
        <v>654077.152</v>
      </c>
      <c r="BC2123" s="17">
        <f t="shared" si="9248"/>
        <v>651872.08900000004</v>
      </c>
      <c r="BD2123" s="17">
        <f>BD2124+BD2127+BD2131</f>
        <v>0</v>
      </c>
      <c r="BE2123" s="17">
        <f>BE2124+BE2127+BE2131</f>
        <v>0</v>
      </c>
      <c r="BF2123" s="17">
        <f>BF2124+BF2127+BF2131</f>
        <v>782.13400000000001</v>
      </c>
      <c r="BG2123" s="17">
        <f>BG2124+BG2127+BG2131</f>
        <v>0</v>
      </c>
      <c r="BH2123" s="17">
        <f>BH2124+BH2127+BH2131</f>
        <v>0</v>
      </c>
      <c r="BI2123" s="17">
        <f>BI2124+BI2127+BI2131</f>
        <v>0</v>
      </c>
      <c r="BJ2123" s="17">
        <f>BJ2124+BJ2127+BJ2131</f>
        <v>254890.99199999997</v>
      </c>
      <c r="BK2123" s="17">
        <f>BK2124+BK2127+BK2131</f>
        <v>0</v>
      </c>
      <c r="BL2123" s="17">
        <f>BL2124+BL2127+BL2131</f>
        <v>0</v>
      </c>
      <c r="BM2123" s="17">
        <f>BM2124+BM2127+BM2131</f>
        <v>0</v>
      </c>
      <c r="BN2123" s="17">
        <f>BN2124+BN2127+BN2131</f>
        <v>151722.008</v>
      </c>
      <c r="BO2123" s="17">
        <f t="shared" si="9228"/>
        <v>116658.63899999998</v>
      </c>
      <c r="BP2123" s="17">
        <f t="shared" si="9229"/>
        <v>908968.14399999997</v>
      </c>
      <c r="BQ2123" s="17">
        <f t="shared" si="9230"/>
        <v>803594.09700000007</v>
      </c>
      <c r="BR2123" s="17">
        <f>BR2124+BR2127+BR2131</f>
        <v>0</v>
      </c>
      <c r="BS2123" s="17">
        <f>BS2124+BS2127+BS2131</f>
        <v>0</v>
      </c>
      <c r="BT2123" s="17">
        <f>BT2124+BT2127+BT2131</f>
        <v>0</v>
      </c>
      <c r="BU2123" s="17">
        <f t="shared" si="9231"/>
        <v>116658.63899999998</v>
      </c>
      <c r="BV2123" s="17">
        <f t="shared" si="9232"/>
        <v>908968.14399999997</v>
      </c>
      <c r="BW2123" s="17">
        <f t="shared" si="9233"/>
        <v>803594.09700000007</v>
      </c>
      <c r="BX2123" s="17">
        <f>BX2124+BX2127+BX2131</f>
        <v>0</v>
      </c>
      <c r="BY2123" s="17">
        <f>BY2124+BY2127+BY2131</f>
        <v>-4736.7569999999996</v>
      </c>
      <c r="BZ2123" s="17">
        <f>BZ2124+BZ2127+BZ2131</f>
        <v>0</v>
      </c>
      <c r="CA2123" s="17">
        <f>CA2124+CA2127+CA2131</f>
        <v>0</v>
      </c>
      <c r="CB2123" s="17">
        <f>CB2124+CB2127+CB2131</f>
        <v>0</v>
      </c>
      <c r="CC2123" s="17">
        <f>CC2124+CC2127+CC2131</f>
        <v>0</v>
      </c>
      <c r="CD2123" s="17">
        <f>CD2124+CD2127+CD2131</f>
        <v>0</v>
      </c>
      <c r="CE2123" s="17">
        <f>CE2124+CE2127+CE2131</f>
        <v>0</v>
      </c>
      <c r="CF2123" s="17">
        <f>CF2124+CF2127+CF2131</f>
        <v>0</v>
      </c>
      <c r="CG2123" s="17">
        <f t="shared" si="9234"/>
        <v>111921.88199999998</v>
      </c>
      <c r="CH2123" s="17">
        <f t="shared" si="9235"/>
        <v>908968.14399999997</v>
      </c>
      <c r="CI2123" s="17">
        <f t="shared" si="9236"/>
        <v>803594.09700000007</v>
      </c>
      <c r="CJ2123" s="17">
        <f>CJ2124+CJ2127+CJ2131</f>
        <v>0</v>
      </c>
      <c r="CK2123" s="32"/>
      <c r="CL2123" s="32"/>
      <c r="CM2123" s="1"/>
      <c r="CN2123" s="1"/>
      <c r="CO2123" s="1"/>
      <c r="CP2123" s="1"/>
      <c r="CQ2123" s="1"/>
      <c r="CR2123" s="1"/>
      <c r="CS2123" s="1"/>
    </row>
    <row r="2124" s="1" customFormat="1">
      <c r="A2124" s="30" t="s">
        <v>733</v>
      </c>
      <c r="B2124" s="30" t="s">
        <v>68</v>
      </c>
      <c r="C2124" s="30" t="s">
        <v>70</v>
      </c>
      <c r="D2124" s="30" t="s">
        <v>824</v>
      </c>
      <c r="E2124" s="35"/>
      <c r="F2124" s="31" t="s">
        <v>825</v>
      </c>
      <c r="G2124" s="17">
        <f t="shared" ref="G2124:G2127" si="9367">G2125</f>
        <v>157212</v>
      </c>
      <c r="H2124" s="17">
        <f t="shared" ref="H2124:H2127" si="9368">H2125</f>
        <v>498202.20000000001</v>
      </c>
      <c r="I2124" s="17">
        <f t="shared" ref="I2124:I2127" si="9369">I2125</f>
        <v>160734.10000000001</v>
      </c>
      <c r="J2124" s="17">
        <f t="shared" ref="J2124:J2127" si="9370">J2125</f>
        <v>10655.299999999999</v>
      </c>
      <c r="K2124" s="17">
        <f t="shared" ref="K2124:K2127" si="9371">K2125</f>
        <v>-4743.3000000000002</v>
      </c>
      <c r="L2124" s="17">
        <f t="shared" ref="L2124:L2127" si="9372">L2125</f>
        <v>-610.20000000000005</v>
      </c>
      <c r="M2124" s="17">
        <f t="shared" si="9225"/>
        <v>167867.29999999999</v>
      </c>
      <c r="N2124" s="17">
        <f t="shared" si="9226"/>
        <v>493458.90000000002</v>
      </c>
      <c r="O2124" s="17">
        <f t="shared" si="9227"/>
        <v>160123.89999999999</v>
      </c>
      <c r="P2124" s="17">
        <f t="shared" ref="P2124:P2127" si="9373">P2125</f>
        <v>0</v>
      </c>
      <c r="Q2124" s="17">
        <f t="shared" ref="Q2124:Q2127" si="9374">Q2125</f>
        <v>1480.4000000000001</v>
      </c>
      <c r="R2124" s="17">
        <f t="shared" ref="R2124:R2127" si="9375">R2125</f>
        <v>0</v>
      </c>
      <c r="S2124" s="17">
        <f t="shared" ref="S2124:S2127" si="9376">S2125</f>
        <v>0</v>
      </c>
      <c r="T2124" s="17">
        <f t="shared" ref="T2124:T2127" si="9377">T2125</f>
        <v>2547.0569999999998</v>
      </c>
      <c r="U2124" s="17">
        <f t="shared" ref="U2124:U2127" si="9378">U2125</f>
        <v>0</v>
      </c>
      <c r="V2124" s="17">
        <f t="shared" ref="V2124:V2127" si="9379">V2125</f>
        <v>6618.2889999999998</v>
      </c>
      <c r="W2124" s="17">
        <f t="shared" ref="W2124:W2127" si="9380">W2125</f>
        <v>6147.1000000000004</v>
      </c>
      <c r="X2124" s="17">
        <f t="shared" ref="X2124:X2127" si="9381">X2125</f>
        <v>0</v>
      </c>
      <c r="Y2124" s="17">
        <f t="shared" si="9237"/>
        <v>169347.69999999998</v>
      </c>
      <c r="Z2124" s="17">
        <f t="shared" si="9238"/>
        <v>496005.95699999999</v>
      </c>
      <c r="AA2124" s="17">
        <f t="shared" si="9239"/>
        <v>172889.28899999999</v>
      </c>
      <c r="AB2124" s="17">
        <f t="shared" ref="AB2124:AB2127" si="9382">AB2125</f>
        <v>0</v>
      </c>
      <c r="AC2124" s="17">
        <f t="shared" ref="AC2124:AC2127" si="9383">AC2125</f>
        <v>0</v>
      </c>
      <c r="AD2124" s="17">
        <f t="shared" ref="AD2124:AD2127" si="9384">AD2125</f>
        <v>0</v>
      </c>
      <c r="AE2124" s="17">
        <f t="shared" si="9240"/>
        <v>169347.69999999998</v>
      </c>
      <c r="AF2124" s="17">
        <f t="shared" si="9241"/>
        <v>496005.95699999999</v>
      </c>
      <c r="AG2124" s="17">
        <f t="shared" si="9242"/>
        <v>172889.28899999999</v>
      </c>
      <c r="AH2124" s="17">
        <f t="shared" ref="AH2124:AH2127" si="9385">AH2125</f>
        <v>0</v>
      </c>
      <c r="AI2124" s="17">
        <f t="shared" ref="AI2124:AI2127" si="9386">AI2125</f>
        <v>0</v>
      </c>
      <c r="AJ2124" s="17">
        <f t="shared" ref="AJ2124:AJ2127" si="9387">AJ2125</f>
        <v>-85571.195000000007</v>
      </c>
      <c r="AK2124" s="17">
        <f t="shared" ref="AK2124:AK2127" si="9388">AK2125</f>
        <v>0</v>
      </c>
      <c r="AL2124" s="17">
        <f t="shared" ref="AL2124:AL2127" si="9389">AL2125</f>
        <v>0</v>
      </c>
      <c r="AM2124" s="17">
        <f t="shared" ref="AM2124:AM2127" si="9390">AM2125</f>
        <v>0</v>
      </c>
      <c r="AN2124" s="17">
        <f t="shared" ref="AN2124:AN2127" si="9391">AN2125</f>
        <v>0</v>
      </c>
      <c r="AO2124" s="17">
        <f t="shared" ref="AO2124:AO2127" si="9392">AO2125</f>
        <v>85571.195000000007</v>
      </c>
      <c r="AP2124" s="17">
        <f t="shared" ref="AP2124:AP2127" si="9393">AP2125</f>
        <v>0</v>
      </c>
      <c r="AQ2124" s="17">
        <f t="shared" ref="AQ2124:AQ2127" si="9394">AQ2125</f>
        <v>0</v>
      </c>
      <c r="AR2124" s="17">
        <f t="shared" ref="AR2124:AR2127" si="9395">AR2125</f>
        <v>0</v>
      </c>
      <c r="AS2124" s="17">
        <f t="shared" ref="AS2124:AS2127" si="9396">AS2125</f>
        <v>0</v>
      </c>
      <c r="AT2124" s="17">
        <f t="shared" ref="AT2124:AT2127" si="9397">AT2125</f>
        <v>0</v>
      </c>
      <c r="AU2124" s="17">
        <f t="shared" ref="AU2124:AU2127" si="9398">AU2125</f>
        <v>0</v>
      </c>
      <c r="AV2124" s="17">
        <f t="shared" ref="AV2124:AV2127" si="9399">AV2125</f>
        <v>0</v>
      </c>
      <c r="AW2124" s="17">
        <f t="shared" si="9243"/>
        <v>83776.504999999976</v>
      </c>
      <c r="AX2124" s="17">
        <f t="shared" si="9244"/>
        <v>581577.152</v>
      </c>
      <c r="AY2124" s="17">
        <f t="shared" si="9245"/>
        <v>172889.28899999999</v>
      </c>
      <c r="AZ2124" s="17">
        <f t="shared" ref="AZ2124:AZ2127" si="9400">AZ2125</f>
        <v>0</v>
      </c>
      <c r="BA2124" s="17">
        <f t="shared" si="9246"/>
        <v>83776.504999999976</v>
      </c>
      <c r="BB2124" s="17">
        <f t="shared" si="9247"/>
        <v>581577.152</v>
      </c>
      <c r="BC2124" s="17">
        <f t="shared" si="9248"/>
        <v>172889.28899999999</v>
      </c>
      <c r="BD2124" s="17">
        <f t="shared" ref="BD2124:BD2127" si="9401">BD2125</f>
        <v>0</v>
      </c>
      <c r="BE2124" s="17">
        <f t="shared" ref="BE2124:BE2127" si="9402">BE2125</f>
        <v>0</v>
      </c>
      <c r="BF2124" s="17">
        <f t="shared" ref="BF2124:BF2127" si="9403">BF2125</f>
        <v>782.13400000000001</v>
      </c>
      <c r="BG2124" s="17">
        <f t="shared" ref="BG2124:BG2127" si="9404">BG2125</f>
        <v>0</v>
      </c>
      <c r="BH2124" s="17">
        <f t="shared" ref="BH2124:BH2127" si="9405">BH2125</f>
        <v>0</v>
      </c>
      <c r="BI2124" s="17">
        <f t="shared" ref="BI2124:BI2127" si="9406">BI2125</f>
        <v>0</v>
      </c>
      <c r="BJ2124" s="17">
        <f t="shared" ref="BJ2124:BJ2125" si="9407">BJ2125</f>
        <v>254890.99199999997</v>
      </c>
      <c r="BK2124" s="17">
        <f t="shared" ref="BK2124:BK2127" si="9408">BK2125</f>
        <v>0</v>
      </c>
      <c r="BL2124" s="17">
        <f t="shared" ref="BL2124:BL2127" si="9409">BL2125</f>
        <v>0</v>
      </c>
      <c r="BM2124" s="17">
        <f t="shared" ref="BM2124:BM2127" si="9410">BM2125</f>
        <v>0</v>
      </c>
      <c r="BN2124" s="17">
        <f t="shared" ref="BN2124:BN2125" si="9411">BN2125</f>
        <v>151722.008</v>
      </c>
      <c r="BO2124" s="17">
        <f t="shared" si="9228"/>
        <v>84558.638999999981</v>
      </c>
      <c r="BP2124" s="17">
        <f t="shared" si="9229"/>
        <v>836468.14399999997</v>
      </c>
      <c r="BQ2124" s="17">
        <f t="shared" si="9230"/>
        <v>324611.29700000002</v>
      </c>
      <c r="BR2124" s="17">
        <f t="shared" ref="BR2124:BR2127" si="9412">BR2125</f>
        <v>0</v>
      </c>
      <c r="BS2124" s="17">
        <f t="shared" ref="BS2124:BS2127" si="9413">BS2125</f>
        <v>0</v>
      </c>
      <c r="BT2124" s="17">
        <f t="shared" ref="BT2124:BT2127" si="9414">BT2125</f>
        <v>0</v>
      </c>
      <c r="BU2124" s="17">
        <f t="shared" si="9231"/>
        <v>84558.638999999981</v>
      </c>
      <c r="BV2124" s="17">
        <f t="shared" si="9232"/>
        <v>836468.14399999997</v>
      </c>
      <c r="BW2124" s="17">
        <f t="shared" si="9233"/>
        <v>324611.29700000002</v>
      </c>
      <c r="BX2124" s="17">
        <f t="shared" ref="BX2124:BX2127" si="9415">BX2125</f>
        <v>0</v>
      </c>
      <c r="BY2124" s="17">
        <f t="shared" ref="BY2124:BY2127" si="9416">BY2125</f>
        <v>-4736.7569999999996</v>
      </c>
      <c r="BZ2124" s="17">
        <f t="shared" ref="BZ2124:BZ2127" si="9417">BZ2125</f>
        <v>0</v>
      </c>
      <c r="CA2124" s="17">
        <f t="shared" ref="CA2124:CA2127" si="9418">CA2125</f>
        <v>0</v>
      </c>
      <c r="CB2124" s="17">
        <f t="shared" ref="CB2124:CB2127" si="9419">CB2125</f>
        <v>0</v>
      </c>
      <c r="CC2124" s="17">
        <f t="shared" ref="CC2124:CC2127" si="9420">CC2125</f>
        <v>0</v>
      </c>
      <c r="CD2124" s="17">
        <f t="shared" ref="CD2124:CD2127" si="9421">CD2125</f>
        <v>0</v>
      </c>
      <c r="CE2124" s="17">
        <f t="shared" ref="CE2124:CE2127" si="9422">CE2125</f>
        <v>0</v>
      </c>
      <c r="CF2124" s="17">
        <f t="shared" ref="CF2124:CF2127" si="9423">CF2125</f>
        <v>0</v>
      </c>
      <c r="CG2124" s="17">
        <f t="shared" si="9234"/>
        <v>79821.881999999983</v>
      </c>
      <c r="CH2124" s="17">
        <f t="shared" si="9235"/>
        <v>836468.14399999997</v>
      </c>
      <c r="CI2124" s="17">
        <f t="shared" si="9236"/>
        <v>324611.29700000002</v>
      </c>
      <c r="CJ2124" s="17">
        <f t="shared" ref="CJ2124:CJ2127" si="9424">CJ2125</f>
        <v>0</v>
      </c>
      <c r="CK2124" s="32"/>
      <c r="CL2124" s="32"/>
      <c r="CM2124" s="1"/>
      <c r="CN2124" s="1"/>
      <c r="CO2124" s="1"/>
      <c r="CP2124" s="1"/>
      <c r="CQ2124" s="1"/>
      <c r="CR2124" s="1"/>
      <c r="CS2124" s="1"/>
    </row>
    <row r="2125" s="1" customFormat="1">
      <c r="A2125" s="30" t="s">
        <v>733</v>
      </c>
      <c r="B2125" s="30" t="s">
        <v>68</v>
      </c>
      <c r="C2125" s="30" t="s">
        <v>70</v>
      </c>
      <c r="D2125" s="30" t="s">
        <v>826</v>
      </c>
      <c r="E2125" s="35"/>
      <c r="F2125" s="31" t="s">
        <v>827</v>
      </c>
      <c r="G2125" s="17">
        <f t="shared" si="9367"/>
        <v>157212</v>
      </c>
      <c r="H2125" s="17">
        <f t="shared" si="9368"/>
        <v>498202.20000000001</v>
      </c>
      <c r="I2125" s="17">
        <f t="shared" si="9369"/>
        <v>160734.10000000001</v>
      </c>
      <c r="J2125" s="17">
        <f t="shared" si="9370"/>
        <v>10655.299999999999</v>
      </c>
      <c r="K2125" s="17">
        <f t="shared" si="9371"/>
        <v>-4743.3000000000002</v>
      </c>
      <c r="L2125" s="17">
        <f t="shared" si="9372"/>
        <v>-610.20000000000005</v>
      </c>
      <c r="M2125" s="17">
        <f t="shared" si="9225"/>
        <v>167867.29999999999</v>
      </c>
      <c r="N2125" s="17">
        <f t="shared" si="9226"/>
        <v>493458.90000000002</v>
      </c>
      <c r="O2125" s="17">
        <f t="shared" si="9227"/>
        <v>160123.89999999999</v>
      </c>
      <c r="P2125" s="17">
        <f t="shared" si="9373"/>
        <v>0</v>
      </c>
      <c r="Q2125" s="17">
        <f t="shared" si="9374"/>
        <v>1480.4000000000001</v>
      </c>
      <c r="R2125" s="17">
        <f t="shared" si="9375"/>
        <v>0</v>
      </c>
      <c r="S2125" s="17">
        <f t="shared" si="9376"/>
        <v>0</v>
      </c>
      <c r="T2125" s="17">
        <f t="shared" si="9377"/>
        <v>2547.0569999999998</v>
      </c>
      <c r="U2125" s="17">
        <f t="shared" si="9378"/>
        <v>0</v>
      </c>
      <c r="V2125" s="17">
        <f t="shared" si="9379"/>
        <v>6618.2889999999998</v>
      </c>
      <c r="W2125" s="17">
        <f t="shared" si="9380"/>
        <v>6147.1000000000004</v>
      </c>
      <c r="X2125" s="17">
        <f t="shared" si="9381"/>
        <v>0</v>
      </c>
      <c r="Y2125" s="17">
        <f t="shared" si="9237"/>
        <v>169347.69999999998</v>
      </c>
      <c r="Z2125" s="17">
        <f t="shared" si="9238"/>
        <v>496005.95699999999</v>
      </c>
      <c r="AA2125" s="17">
        <f t="shared" si="9239"/>
        <v>172889.28899999999</v>
      </c>
      <c r="AB2125" s="17">
        <f t="shared" si="9382"/>
        <v>0</v>
      </c>
      <c r="AC2125" s="17">
        <f t="shared" si="9383"/>
        <v>0</v>
      </c>
      <c r="AD2125" s="17">
        <f t="shared" si="9384"/>
        <v>0</v>
      </c>
      <c r="AE2125" s="17">
        <f t="shared" si="9240"/>
        <v>169347.69999999998</v>
      </c>
      <c r="AF2125" s="17">
        <f t="shared" si="9241"/>
        <v>496005.95699999999</v>
      </c>
      <c r="AG2125" s="17">
        <f t="shared" si="9242"/>
        <v>172889.28899999999</v>
      </c>
      <c r="AH2125" s="17">
        <f t="shared" si="9385"/>
        <v>0</v>
      </c>
      <c r="AI2125" s="17">
        <f t="shared" si="9386"/>
        <v>0</v>
      </c>
      <c r="AJ2125" s="17">
        <f t="shared" si="9387"/>
        <v>-85571.195000000007</v>
      </c>
      <c r="AK2125" s="17">
        <f t="shared" si="9388"/>
        <v>0</v>
      </c>
      <c r="AL2125" s="17">
        <f t="shared" si="9389"/>
        <v>0</v>
      </c>
      <c r="AM2125" s="17">
        <f t="shared" si="9390"/>
        <v>0</v>
      </c>
      <c r="AN2125" s="17">
        <f t="shared" si="9391"/>
        <v>0</v>
      </c>
      <c r="AO2125" s="17">
        <f t="shared" si="9392"/>
        <v>85571.195000000007</v>
      </c>
      <c r="AP2125" s="17">
        <f t="shared" si="9393"/>
        <v>0</v>
      </c>
      <c r="AQ2125" s="17">
        <f t="shared" si="9394"/>
        <v>0</v>
      </c>
      <c r="AR2125" s="17">
        <f t="shared" si="9395"/>
        <v>0</v>
      </c>
      <c r="AS2125" s="17">
        <f t="shared" si="9396"/>
        <v>0</v>
      </c>
      <c r="AT2125" s="17">
        <f t="shared" si="9397"/>
        <v>0</v>
      </c>
      <c r="AU2125" s="17">
        <f t="shared" si="9398"/>
        <v>0</v>
      </c>
      <c r="AV2125" s="17">
        <f t="shared" si="9399"/>
        <v>0</v>
      </c>
      <c r="AW2125" s="17">
        <f t="shared" si="9243"/>
        <v>83776.504999999976</v>
      </c>
      <c r="AX2125" s="17">
        <f t="shared" si="9244"/>
        <v>581577.152</v>
      </c>
      <c r="AY2125" s="17">
        <f t="shared" si="9245"/>
        <v>172889.28899999999</v>
      </c>
      <c r="AZ2125" s="17">
        <f t="shared" si="9400"/>
        <v>0</v>
      </c>
      <c r="BA2125" s="17">
        <f t="shared" si="9246"/>
        <v>83776.504999999976</v>
      </c>
      <c r="BB2125" s="17">
        <f t="shared" si="9247"/>
        <v>581577.152</v>
      </c>
      <c r="BC2125" s="17">
        <f t="shared" si="9248"/>
        <v>172889.28899999999</v>
      </c>
      <c r="BD2125" s="17">
        <f t="shared" si="9401"/>
        <v>0</v>
      </c>
      <c r="BE2125" s="17">
        <f t="shared" si="9402"/>
        <v>0</v>
      </c>
      <c r="BF2125" s="17">
        <f t="shared" si="9403"/>
        <v>782.13400000000001</v>
      </c>
      <c r="BG2125" s="17">
        <f t="shared" si="9404"/>
        <v>0</v>
      </c>
      <c r="BH2125" s="17">
        <f t="shared" si="9405"/>
        <v>0</v>
      </c>
      <c r="BI2125" s="17">
        <f t="shared" si="9406"/>
        <v>0</v>
      </c>
      <c r="BJ2125" s="17">
        <f t="shared" si="9407"/>
        <v>254890.99199999997</v>
      </c>
      <c r="BK2125" s="17">
        <f t="shared" si="9408"/>
        <v>0</v>
      </c>
      <c r="BL2125" s="17">
        <f t="shared" si="9409"/>
        <v>0</v>
      </c>
      <c r="BM2125" s="17">
        <f t="shared" si="9410"/>
        <v>0</v>
      </c>
      <c r="BN2125" s="17">
        <f t="shared" si="9411"/>
        <v>151722.008</v>
      </c>
      <c r="BO2125" s="17">
        <f t="shared" si="9228"/>
        <v>84558.638999999981</v>
      </c>
      <c r="BP2125" s="17">
        <f t="shared" si="9229"/>
        <v>836468.14399999997</v>
      </c>
      <c r="BQ2125" s="17">
        <f t="shared" si="9230"/>
        <v>324611.29700000002</v>
      </c>
      <c r="BR2125" s="17">
        <f t="shared" si="9412"/>
        <v>0</v>
      </c>
      <c r="BS2125" s="17">
        <f t="shared" si="9413"/>
        <v>0</v>
      </c>
      <c r="BT2125" s="17">
        <f t="shared" si="9414"/>
        <v>0</v>
      </c>
      <c r="BU2125" s="17">
        <f t="shared" si="9231"/>
        <v>84558.638999999981</v>
      </c>
      <c r="BV2125" s="17">
        <f t="shared" si="9232"/>
        <v>836468.14399999997</v>
      </c>
      <c r="BW2125" s="17">
        <f t="shared" si="9233"/>
        <v>324611.29700000002</v>
      </c>
      <c r="BX2125" s="17">
        <f t="shared" si="9415"/>
        <v>0</v>
      </c>
      <c r="BY2125" s="17">
        <f t="shared" si="9416"/>
        <v>-4736.7569999999996</v>
      </c>
      <c r="BZ2125" s="17">
        <f t="shared" si="9417"/>
        <v>0</v>
      </c>
      <c r="CA2125" s="17">
        <f t="shared" si="9418"/>
        <v>0</v>
      </c>
      <c r="CB2125" s="17">
        <f t="shared" si="9419"/>
        <v>0</v>
      </c>
      <c r="CC2125" s="17">
        <f t="shared" si="9420"/>
        <v>0</v>
      </c>
      <c r="CD2125" s="17">
        <f t="shared" si="9421"/>
        <v>0</v>
      </c>
      <c r="CE2125" s="17">
        <f t="shared" si="9422"/>
        <v>0</v>
      </c>
      <c r="CF2125" s="17">
        <f t="shared" si="9423"/>
        <v>0</v>
      </c>
      <c r="CG2125" s="17">
        <f t="shared" si="9234"/>
        <v>79821.881999999983</v>
      </c>
      <c r="CH2125" s="17">
        <f t="shared" si="9235"/>
        <v>836468.14399999997</v>
      </c>
      <c r="CI2125" s="17">
        <f t="shared" si="9236"/>
        <v>324611.29700000002</v>
      </c>
      <c r="CJ2125" s="17">
        <f t="shared" si="9424"/>
        <v>0</v>
      </c>
      <c r="CK2125" s="32"/>
      <c r="CL2125" s="32"/>
      <c r="CM2125" s="1"/>
      <c r="CN2125" s="1"/>
      <c r="CO2125" s="1"/>
      <c r="CP2125" s="1"/>
      <c r="CQ2125" s="1"/>
      <c r="CR2125" s="1"/>
      <c r="CS2125" s="1"/>
    </row>
    <row r="2126" s="1" customFormat="1">
      <c r="A2126" s="30" t="s">
        <v>733</v>
      </c>
      <c r="B2126" s="30" t="s">
        <v>68</v>
      </c>
      <c r="C2126" s="30" t="s">
        <v>70</v>
      </c>
      <c r="D2126" s="30" t="s">
        <v>826</v>
      </c>
      <c r="E2126" s="30" t="s">
        <v>46</v>
      </c>
      <c r="F2126" s="31" t="s">
        <v>47</v>
      </c>
      <c r="G2126" s="17">
        <v>157212</v>
      </c>
      <c r="H2126" s="17">
        <v>498202.20000000001</v>
      </c>
      <c r="I2126" s="17">
        <v>160734.10000000001</v>
      </c>
      <c r="J2126" s="17">
        <v>10655.299999999999</v>
      </c>
      <c r="K2126" s="17">
        <v>-4743.3000000000002</v>
      </c>
      <c r="L2126" s="17">
        <v>-610.20000000000005</v>
      </c>
      <c r="M2126" s="17">
        <f t="shared" si="9225"/>
        <v>167867.29999999999</v>
      </c>
      <c r="N2126" s="17">
        <f t="shared" si="9226"/>
        <v>493458.90000000002</v>
      </c>
      <c r="O2126" s="17">
        <f t="shared" si="9227"/>
        <v>160123.89999999999</v>
      </c>
      <c r="P2126" s="17"/>
      <c r="Q2126" s="17">
        <v>1480.4000000000001</v>
      </c>
      <c r="R2126" s="17"/>
      <c r="S2126" s="17"/>
      <c r="T2126" s="17">
        <v>2547.0569999999998</v>
      </c>
      <c r="U2126" s="17"/>
      <c r="V2126" s="17">
        <v>6618.2889999999998</v>
      </c>
      <c r="W2126" s="17">
        <v>6147.1000000000004</v>
      </c>
      <c r="X2126" s="17"/>
      <c r="Y2126" s="17">
        <f t="shared" si="9237"/>
        <v>169347.69999999998</v>
      </c>
      <c r="Z2126" s="17">
        <f t="shared" si="9238"/>
        <v>496005.95699999999</v>
      </c>
      <c r="AA2126" s="17">
        <f t="shared" si="9239"/>
        <v>172889.28899999999</v>
      </c>
      <c r="AB2126" s="17"/>
      <c r="AC2126" s="17"/>
      <c r="AD2126" s="17"/>
      <c r="AE2126" s="17">
        <f t="shared" si="9240"/>
        <v>169347.69999999998</v>
      </c>
      <c r="AF2126" s="17">
        <f t="shared" si="9241"/>
        <v>496005.95699999999</v>
      </c>
      <c r="AG2126" s="17">
        <f t="shared" si="9242"/>
        <v>172889.28899999999</v>
      </c>
      <c r="AH2126" s="17"/>
      <c r="AI2126" s="17"/>
      <c r="AJ2126" s="17">
        <v>-85571.195000000007</v>
      </c>
      <c r="AK2126" s="17"/>
      <c r="AL2126" s="17"/>
      <c r="AM2126" s="17"/>
      <c r="AN2126" s="17"/>
      <c r="AO2126" s="17">
        <v>85571.195000000007</v>
      </c>
      <c r="AP2126" s="17"/>
      <c r="AQ2126" s="17"/>
      <c r="AR2126" s="17"/>
      <c r="AS2126" s="17"/>
      <c r="AT2126" s="17"/>
      <c r="AU2126" s="17"/>
      <c r="AV2126" s="17"/>
      <c r="AW2126" s="17">
        <f t="shared" si="9243"/>
        <v>83776.504999999976</v>
      </c>
      <c r="AX2126" s="17">
        <f t="shared" si="9244"/>
        <v>581577.152</v>
      </c>
      <c r="AY2126" s="17">
        <f t="shared" si="9245"/>
        <v>172889.28899999999</v>
      </c>
      <c r="AZ2126" s="17"/>
      <c r="BA2126" s="17">
        <f t="shared" si="9246"/>
        <v>83776.504999999976</v>
      </c>
      <c r="BB2126" s="17">
        <f t="shared" si="9247"/>
        <v>581577.152</v>
      </c>
      <c r="BC2126" s="17">
        <f t="shared" si="9248"/>
        <v>172889.28899999999</v>
      </c>
      <c r="BD2126" s="17"/>
      <c r="BE2126" s="17"/>
      <c r="BF2126" s="17">
        <f>4926.344-4144.21</f>
        <v>782.13400000000001</v>
      </c>
      <c r="BG2126" s="17"/>
      <c r="BH2126" s="17"/>
      <c r="BI2126" s="17"/>
      <c r="BJ2126" s="17">
        <f>312760.1-57869.108</f>
        <v>254890.99199999997</v>
      </c>
      <c r="BK2126" s="17"/>
      <c r="BL2126" s="17"/>
      <c r="BM2126" s="17"/>
      <c r="BN2126" s="17">
        <f>57869.108+93852.9</f>
        <v>151722.008</v>
      </c>
      <c r="BO2126" s="17">
        <f t="shared" si="9228"/>
        <v>84558.638999999981</v>
      </c>
      <c r="BP2126" s="17">
        <f t="shared" si="9229"/>
        <v>836468.14399999997</v>
      </c>
      <c r="BQ2126" s="17">
        <f t="shared" si="9230"/>
        <v>324611.29700000002</v>
      </c>
      <c r="BR2126" s="17"/>
      <c r="BS2126" s="17"/>
      <c r="BT2126" s="17"/>
      <c r="BU2126" s="17">
        <f t="shared" si="9231"/>
        <v>84558.638999999981</v>
      </c>
      <c r="BV2126" s="17">
        <f t="shared" si="9232"/>
        <v>836468.14399999997</v>
      </c>
      <c r="BW2126" s="17">
        <f t="shared" si="9233"/>
        <v>324611.29700000002</v>
      </c>
      <c r="BX2126" s="17"/>
      <c r="BY2126" s="17">
        <v>-4736.7569999999996</v>
      </c>
      <c r="BZ2126" s="17"/>
      <c r="CA2126" s="17"/>
      <c r="CB2126" s="17"/>
      <c r="CC2126" s="17"/>
      <c r="CD2126" s="17"/>
      <c r="CE2126" s="17"/>
      <c r="CF2126" s="17"/>
      <c r="CG2126" s="17">
        <f t="shared" si="9234"/>
        <v>79821.881999999983</v>
      </c>
      <c r="CH2126" s="17">
        <f t="shared" si="9235"/>
        <v>836468.14399999997</v>
      </c>
      <c r="CI2126" s="17">
        <f t="shared" si="9236"/>
        <v>324611.29700000002</v>
      </c>
      <c r="CJ2126" s="17"/>
      <c r="CK2126" s="32"/>
      <c r="CL2126" s="32" t="s">
        <v>828</v>
      </c>
      <c r="CM2126" s="1"/>
      <c r="CN2126" s="1"/>
      <c r="CO2126" s="1"/>
      <c r="CP2126" s="1"/>
      <c r="CQ2126" s="1"/>
      <c r="CR2126" s="1"/>
      <c r="CS2126" s="1"/>
    </row>
    <row r="2127" s="1" customFormat="1">
      <c r="A2127" s="30" t="s">
        <v>733</v>
      </c>
      <c r="B2127" s="30" t="s">
        <v>68</v>
      </c>
      <c r="C2127" s="30" t="s">
        <v>70</v>
      </c>
      <c r="D2127" s="30" t="s">
        <v>829</v>
      </c>
      <c r="E2127" s="35"/>
      <c r="F2127" s="31" t="s">
        <v>830</v>
      </c>
      <c r="G2127" s="17">
        <f t="shared" si="9367"/>
        <v>12484.9</v>
      </c>
      <c r="H2127" s="17">
        <f t="shared" si="9368"/>
        <v>0</v>
      </c>
      <c r="I2127" s="17">
        <f t="shared" si="9369"/>
        <v>478982.79999999999</v>
      </c>
      <c r="J2127" s="17">
        <f t="shared" si="9370"/>
        <v>-9784.8999999999996</v>
      </c>
      <c r="K2127" s="17">
        <f t="shared" si="9371"/>
        <v>0</v>
      </c>
      <c r="L2127" s="17">
        <f t="shared" si="9372"/>
        <v>0</v>
      </c>
      <c r="M2127" s="17">
        <f t="shared" si="9225"/>
        <v>2700</v>
      </c>
      <c r="N2127" s="17">
        <f t="shared" si="9226"/>
        <v>0</v>
      </c>
      <c r="O2127" s="17">
        <f t="shared" si="9227"/>
        <v>478982.79999999999</v>
      </c>
      <c r="P2127" s="17">
        <f t="shared" si="9373"/>
        <v>0</v>
      </c>
      <c r="Q2127" s="17">
        <f t="shared" si="9374"/>
        <v>0</v>
      </c>
      <c r="R2127" s="17">
        <f t="shared" si="9375"/>
        <v>0</v>
      </c>
      <c r="S2127" s="17">
        <f t="shared" si="9376"/>
        <v>0</v>
      </c>
      <c r="T2127" s="17">
        <f t="shared" si="9377"/>
        <v>0</v>
      </c>
      <c r="U2127" s="17">
        <f t="shared" si="9378"/>
        <v>0</v>
      </c>
      <c r="V2127" s="17">
        <f t="shared" si="9379"/>
        <v>0</v>
      </c>
      <c r="W2127" s="17">
        <f t="shared" si="9380"/>
        <v>0</v>
      </c>
      <c r="X2127" s="17">
        <f t="shared" si="9381"/>
        <v>0</v>
      </c>
      <c r="Y2127" s="17">
        <f t="shared" si="9237"/>
        <v>2700</v>
      </c>
      <c r="Z2127" s="17">
        <f t="shared" si="9238"/>
        <v>0</v>
      </c>
      <c r="AA2127" s="17">
        <f t="shared" si="9239"/>
        <v>478982.79999999999</v>
      </c>
      <c r="AB2127" s="17">
        <f t="shared" si="9382"/>
        <v>0</v>
      </c>
      <c r="AC2127" s="17">
        <f t="shared" si="9383"/>
        <v>0</v>
      </c>
      <c r="AD2127" s="17">
        <f t="shared" si="9384"/>
        <v>0</v>
      </c>
      <c r="AE2127" s="17">
        <f t="shared" si="9240"/>
        <v>2700</v>
      </c>
      <c r="AF2127" s="17">
        <f t="shared" si="9241"/>
        <v>0</v>
      </c>
      <c r="AG2127" s="17">
        <f t="shared" si="9242"/>
        <v>478982.79999999999</v>
      </c>
      <c r="AH2127" s="17">
        <f t="shared" si="9385"/>
        <v>0</v>
      </c>
      <c r="AI2127" s="17">
        <f t="shared" si="9386"/>
        <v>0</v>
      </c>
      <c r="AJ2127" s="17">
        <f t="shared" si="9387"/>
        <v>0</v>
      </c>
      <c r="AK2127" s="17">
        <f t="shared" si="9388"/>
        <v>0</v>
      </c>
      <c r="AL2127" s="17">
        <f t="shared" si="9389"/>
        <v>0</v>
      </c>
      <c r="AM2127" s="17">
        <f t="shared" si="9390"/>
        <v>0</v>
      </c>
      <c r="AN2127" s="17">
        <f t="shared" si="9391"/>
        <v>0</v>
      </c>
      <c r="AO2127" s="17">
        <f t="shared" si="9392"/>
        <v>0</v>
      </c>
      <c r="AP2127" s="17">
        <f t="shared" si="9393"/>
        <v>0</v>
      </c>
      <c r="AQ2127" s="17">
        <f t="shared" si="9394"/>
        <v>0</v>
      </c>
      <c r="AR2127" s="17">
        <f t="shared" si="9395"/>
        <v>0</v>
      </c>
      <c r="AS2127" s="17">
        <f t="shared" si="9396"/>
        <v>0</v>
      </c>
      <c r="AT2127" s="17">
        <f t="shared" si="9397"/>
        <v>0</v>
      </c>
      <c r="AU2127" s="17">
        <f t="shared" si="9398"/>
        <v>0</v>
      </c>
      <c r="AV2127" s="17">
        <f t="shared" si="9399"/>
        <v>0</v>
      </c>
      <c r="AW2127" s="17">
        <f t="shared" si="9243"/>
        <v>2700</v>
      </c>
      <c r="AX2127" s="17">
        <f t="shared" si="9244"/>
        <v>0</v>
      </c>
      <c r="AY2127" s="17">
        <f t="shared" si="9245"/>
        <v>478982.79999999999</v>
      </c>
      <c r="AZ2127" s="17">
        <f t="shared" si="9400"/>
        <v>0</v>
      </c>
      <c r="BA2127" s="17">
        <f t="shared" si="9246"/>
        <v>2700</v>
      </c>
      <c r="BB2127" s="17">
        <f t="shared" si="9247"/>
        <v>0</v>
      </c>
      <c r="BC2127" s="17">
        <f t="shared" si="9248"/>
        <v>478982.79999999999</v>
      </c>
      <c r="BD2127" s="17">
        <f t="shared" si="9401"/>
        <v>0</v>
      </c>
      <c r="BE2127" s="17">
        <f t="shared" si="9402"/>
        <v>0</v>
      </c>
      <c r="BF2127" s="17">
        <f t="shared" si="9403"/>
        <v>0</v>
      </c>
      <c r="BG2127" s="17">
        <f t="shared" si="9404"/>
        <v>0</v>
      </c>
      <c r="BH2127" s="17">
        <f t="shared" si="9405"/>
        <v>0</v>
      </c>
      <c r="BI2127" s="17">
        <f t="shared" si="9406"/>
        <v>0</v>
      </c>
      <c r="BJ2127" s="17">
        <f>BJ2128</f>
        <v>0</v>
      </c>
      <c r="BK2127" s="17">
        <f t="shared" si="9408"/>
        <v>0</v>
      </c>
      <c r="BL2127" s="17">
        <f t="shared" si="9409"/>
        <v>0</v>
      </c>
      <c r="BM2127" s="17">
        <f t="shared" si="9410"/>
        <v>0</v>
      </c>
      <c r="BN2127" s="17">
        <f>BN2128</f>
        <v>0</v>
      </c>
      <c r="BO2127" s="17">
        <f t="shared" si="9228"/>
        <v>2700</v>
      </c>
      <c r="BP2127" s="17">
        <f t="shared" si="9229"/>
        <v>0</v>
      </c>
      <c r="BQ2127" s="17">
        <f t="shared" si="9230"/>
        <v>478982.79999999999</v>
      </c>
      <c r="BR2127" s="17">
        <f t="shared" si="9412"/>
        <v>0</v>
      </c>
      <c r="BS2127" s="17">
        <f t="shared" si="9413"/>
        <v>0</v>
      </c>
      <c r="BT2127" s="17">
        <f t="shared" si="9414"/>
        <v>0</v>
      </c>
      <c r="BU2127" s="17">
        <f t="shared" si="9231"/>
        <v>2700</v>
      </c>
      <c r="BV2127" s="17">
        <f t="shared" si="9232"/>
        <v>0</v>
      </c>
      <c r="BW2127" s="17">
        <f t="shared" si="9233"/>
        <v>478982.79999999999</v>
      </c>
      <c r="BX2127" s="17">
        <f t="shared" si="9415"/>
        <v>0</v>
      </c>
      <c r="BY2127" s="17">
        <f t="shared" si="9416"/>
        <v>0</v>
      </c>
      <c r="BZ2127" s="17">
        <f t="shared" si="9417"/>
        <v>0</v>
      </c>
      <c r="CA2127" s="17">
        <f t="shared" si="9418"/>
        <v>0</v>
      </c>
      <c r="CB2127" s="17">
        <f t="shared" si="9419"/>
        <v>0</v>
      </c>
      <c r="CC2127" s="17">
        <f t="shared" si="9420"/>
        <v>0</v>
      </c>
      <c r="CD2127" s="17">
        <f t="shared" si="9421"/>
        <v>0</v>
      </c>
      <c r="CE2127" s="17">
        <f t="shared" si="9422"/>
        <v>0</v>
      </c>
      <c r="CF2127" s="17">
        <f t="shared" si="9423"/>
        <v>0</v>
      </c>
      <c r="CG2127" s="17">
        <f t="shared" si="9234"/>
        <v>2700</v>
      </c>
      <c r="CH2127" s="17">
        <f t="shared" si="9235"/>
        <v>0</v>
      </c>
      <c r="CI2127" s="17">
        <f t="shared" si="9236"/>
        <v>478982.79999999999</v>
      </c>
      <c r="CJ2127" s="17">
        <f t="shared" si="9424"/>
        <v>0</v>
      </c>
      <c r="CK2127" s="32"/>
      <c r="CL2127" s="32"/>
      <c r="CM2127" s="1"/>
      <c r="CN2127" s="1"/>
      <c r="CO2127" s="1"/>
      <c r="CP2127" s="1"/>
      <c r="CQ2127" s="1"/>
      <c r="CR2127" s="1"/>
      <c r="CS2127" s="1"/>
    </row>
    <row r="2128" s="1" customFormat="1">
      <c r="A2128" s="30" t="s">
        <v>733</v>
      </c>
      <c r="B2128" s="30" t="s">
        <v>68</v>
      </c>
      <c r="C2128" s="30" t="s">
        <v>70</v>
      </c>
      <c r="D2128" s="15" t="s">
        <v>831</v>
      </c>
      <c r="E2128" s="35"/>
      <c r="F2128" s="31" t="s">
        <v>832</v>
      </c>
      <c r="G2128" s="17">
        <f>G2129+G2130</f>
        <v>12484.9</v>
      </c>
      <c r="H2128" s="17">
        <f>H2129+H2130</f>
        <v>0</v>
      </c>
      <c r="I2128" s="17">
        <f>I2129+I2130</f>
        <v>478982.79999999999</v>
      </c>
      <c r="J2128" s="17">
        <f>J2129+J2130</f>
        <v>-9784.8999999999996</v>
      </c>
      <c r="K2128" s="17">
        <f>K2129+K2130</f>
        <v>0</v>
      </c>
      <c r="L2128" s="17">
        <f>L2129+L2130</f>
        <v>0</v>
      </c>
      <c r="M2128" s="17">
        <f t="shared" si="9225"/>
        <v>2700</v>
      </c>
      <c r="N2128" s="17">
        <f t="shared" si="9226"/>
        <v>0</v>
      </c>
      <c r="O2128" s="17">
        <f t="shared" si="9227"/>
        <v>478982.79999999999</v>
      </c>
      <c r="P2128" s="17">
        <f>P2129+P2130</f>
        <v>0</v>
      </c>
      <c r="Q2128" s="17">
        <f>Q2129+Q2130</f>
        <v>0</v>
      </c>
      <c r="R2128" s="17">
        <f>R2129+R2130</f>
        <v>0</v>
      </c>
      <c r="S2128" s="17">
        <f>S2129+S2130</f>
        <v>0</v>
      </c>
      <c r="T2128" s="17">
        <f>T2129+T2130</f>
        <v>0</v>
      </c>
      <c r="U2128" s="17">
        <f>U2129+U2130</f>
        <v>0</v>
      </c>
      <c r="V2128" s="17">
        <f>V2129+V2130</f>
        <v>0</v>
      </c>
      <c r="W2128" s="17">
        <f>W2129+W2130</f>
        <v>0</v>
      </c>
      <c r="X2128" s="17">
        <f>X2129+X2130</f>
        <v>0</v>
      </c>
      <c r="Y2128" s="17">
        <f t="shared" si="9237"/>
        <v>2700</v>
      </c>
      <c r="Z2128" s="17">
        <f t="shared" si="9238"/>
        <v>0</v>
      </c>
      <c r="AA2128" s="17">
        <f t="shared" si="9239"/>
        <v>478982.79999999999</v>
      </c>
      <c r="AB2128" s="17">
        <f>AB2129+AB2130</f>
        <v>0</v>
      </c>
      <c r="AC2128" s="17">
        <f>AC2129+AC2130</f>
        <v>0</v>
      </c>
      <c r="AD2128" s="17">
        <f>AD2129+AD2130</f>
        <v>0</v>
      </c>
      <c r="AE2128" s="17">
        <f t="shared" si="9240"/>
        <v>2700</v>
      </c>
      <c r="AF2128" s="17">
        <f t="shared" si="9241"/>
        <v>0</v>
      </c>
      <c r="AG2128" s="17">
        <f t="shared" si="9242"/>
        <v>478982.79999999999</v>
      </c>
      <c r="AH2128" s="17">
        <f>AH2129+AH2130</f>
        <v>0</v>
      </c>
      <c r="AI2128" s="17">
        <f>AI2129+AI2130</f>
        <v>0</v>
      </c>
      <c r="AJ2128" s="17">
        <f>AJ2129+AJ2130</f>
        <v>0</v>
      </c>
      <c r="AK2128" s="17">
        <f>AK2129+AK2130</f>
        <v>0</v>
      </c>
      <c r="AL2128" s="17">
        <f>AL2129+AL2130</f>
        <v>0</v>
      </c>
      <c r="AM2128" s="17">
        <f>AM2129+AM2130</f>
        <v>0</v>
      </c>
      <c r="AN2128" s="17">
        <f>AN2129+AN2130</f>
        <v>0</v>
      </c>
      <c r="AO2128" s="17">
        <f>AO2129+AO2130</f>
        <v>0</v>
      </c>
      <c r="AP2128" s="17">
        <f>AP2129+AP2130</f>
        <v>0</v>
      </c>
      <c r="AQ2128" s="17">
        <f>AQ2129+AQ2130</f>
        <v>0</v>
      </c>
      <c r="AR2128" s="17">
        <f>AR2129+AR2130</f>
        <v>0</v>
      </c>
      <c r="AS2128" s="17">
        <f>AS2129+AS2130</f>
        <v>0</v>
      </c>
      <c r="AT2128" s="17">
        <f>AT2129+AT2130</f>
        <v>0</v>
      </c>
      <c r="AU2128" s="17">
        <f>AU2129+AU2130</f>
        <v>0</v>
      </c>
      <c r="AV2128" s="17">
        <f>AV2129+AV2130</f>
        <v>0</v>
      </c>
      <c r="AW2128" s="17">
        <f t="shared" si="9243"/>
        <v>2700</v>
      </c>
      <c r="AX2128" s="17">
        <f t="shared" si="9244"/>
        <v>0</v>
      </c>
      <c r="AY2128" s="17">
        <f t="shared" si="9245"/>
        <v>478982.79999999999</v>
      </c>
      <c r="AZ2128" s="17">
        <f>AZ2129+AZ2130</f>
        <v>0</v>
      </c>
      <c r="BA2128" s="17">
        <f t="shared" si="9246"/>
        <v>2700</v>
      </c>
      <c r="BB2128" s="17">
        <f t="shared" si="9247"/>
        <v>0</v>
      </c>
      <c r="BC2128" s="17">
        <f t="shared" si="9248"/>
        <v>478982.79999999999</v>
      </c>
      <c r="BD2128" s="17">
        <f>BD2129+BD2130</f>
        <v>0</v>
      </c>
      <c r="BE2128" s="17">
        <f>BE2129+BE2130</f>
        <v>0</v>
      </c>
      <c r="BF2128" s="17">
        <f>BF2129+BF2130</f>
        <v>0</v>
      </c>
      <c r="BG2128" s="17">
        <f>BG2129+BG2130</f>
        <v>0</v>
      </c>
      <c r="BH2128" s="17">
        <f>BH2129+BH2130</f>
        <v>0</v>
      </c>
      <c r="BI2128" s="17">
        <f>BI2129+BI2130</f>
        <v>0</v>
      </c>
      <c r="BJ2128" s="17">
        <f>BJ2129+BJ2130</f>
        <v>0</v>
      </c>
      <c r="BK2128" s="17">
        <f>BK2129+BK2130</f>
        <v>0</v>
      </c>
      <c r="BL2128" s="17">
        <f>BL2129+BL2130</f>
        <v>0</v>
      </c>
      <c r="BM2128" s="17">
        <f>BM2129+BM2130</f>
        <v>0</v>
      </c>
      <c r="BN2128" s="17">
        <f>BN2129+BN2130</f>
        <v>0</v>
      </c>
      <c r="BO2128" s="17">
        <f t="shared" si="9228"/>
        <v>2700</v>
      </c>
      <c r="BP2128" s="17">
        <f t="shared" si="9229"/>
        <v>0</v>
      </c>
      <c r="BQ2128" s="17">
        <f t="shared" si="9230"/>
        <v>478982.79999999999</v>
      </c>
      <c r="BR2128" s="17">
        <f>BR2129+BR2130</f>
        <v>0</v>
      </c>
      <c r="BS2128" s="17">
        <f>BS2129+BS2130</f>
        <v>0</v>
      </c>
      <c r="BT2128" s="17">
        <f>BT2129+BT2130</f>
        <v>0</v>
      </c>
      <c r="BU2128" s="17">
        <f t="shared" si="9231"/>
        <v>2700</v>
      </c>
      <c r="BV2128" s="17">
        <f t="shared" si="9232"/>
        <v>0</v>
      </c>
      <c r="BW2128" s="17">
        <f t="shared" si="9233"/>
        <v>478982.79999999999</v>
      </c>
      <c r="BX2128" s="17">
        <f>BX2129+BX2130</f>
        <v>0</v>
      </c>
      <c r="BY2128" s="17">
        <f>BY2129+BY2130</f>
        <v>0</v>
      </c>
      <c r="BZ2128" s="17">
        <f>BZ2129+BZ2130</f>
        <v>0</v>
      </c>
      <c r="CA2128" s="17">
        <f>CA2129+CA2130</f>
        <v>0</v>
      </c>
      <c r="CB2128" s="17">
        <f>CB2129+CB2130</f>
        <v>0</v>
      </c>
      <c r="CC2128" s="17">
        <f>CC2129+CC2130</f>
        <v>0</v>
      </c>
      <c r="CD2128" s="17">
        <f>CD2129+CD2130</f>
        <v>0</v>
      </c>
      <c r="CE2128" s="17">
        <f>CE2129+CE2130</f>
        <v>0</v>
      </c>
      <c r="CF2128" s="17">
        <f>CF2129+CF2130</f>
        <v>0</v>
      </c>
      <c r="CG2128" s="17">
        <f t="shared" si="9234"/>
        <v>2700</v>
      </c>
      <c r="CH2128" s="17">
        <f t="shared" si="9235"/>
        <v>0</v>
      </c>
      <c r="CI2128" s="17">
        <f t="shared" si="9236"/>
        <v>478982.79999999999</v>
      </c>
      <c r="CJ2128" s="17">
        <f>CJ2129+CJ2130</f>
        <v>0</v>
      </c>
      <c r="CK2128" s="32"/>
      <c r="CL2128" s="32"/>
      <c r="CM2128" s="1"/>
      <c r="CN2128" s="1"/>
      <c r="CO2128" s="1"/>
      <c r="CP2128" s="1"/>
      <c r="CQ2128" s="1"/>
      <c r="CR2128" s="1"/>
      <c r="CS2128" s="1"/>
    </row>
    <row r="2129" s="1" customFormat="1">
      <c r="A2129" s="30" t="s">
        <v>733</v>
      </c>
      <c r="B2129" s="30" t="s">
        <v>68</v>
      </c>
      <c r="C2129" s="30" t="s">
        <v>70</v>
      </c>
      <c r="D2129" s="15" t="s">
        <v>831</v>
      </c>
      <c r="E2129" s="30" t="s">
        <v>46</v>
      </c>
      <c r="F2129" s="31" t="s">
        <v>47</v>
      </c>
      <c r="G2129" s="17">
        <v>2700</v>
      </c>
      <c r="H2129" s="17">
        <v>0</v>
      </c>
      <c r="I2129" s="17">
        <v>0</v>
      </c>
      <c r="J2129" s="17"/>
      <c r="K2129" s="17"/>
      <c r="L2129" s="17"/>
      <c r="M2129" s="17">
        <f t="shared" si="9225"/>
        <v>2700</v>
      </c>
      <c r="N2129" s="17">
        <f t="shared" si="9226"/>
        <v>0</v>
      </c>
      <c r="O2129" s="17">
        <f t="shared" si="9227"/>
        <v>0</v>
      </c>
      <c r="P2129" s="17"/>
      <c r="Q2129" s="17"/>
      <c r="R2129" s="17"/>
      <c r="S2129" s="17"/>
      <c r="T2129" s="17"/>
      <c r="U2129" s="17"/>
      <c r="V2129" s="17"/>
      <c r="W2129" s="17"/>
      <c r="X2129" s="17"/>
      <c r="Y2129" s="17">
        <f t="shared" si="9237"/>
        <v>2700</v>
      </c>
      <c r="Z2129" s="17">
        <f t="shared" si="9238"/>
        <v>0</v>
      </c>
      <c r="AA2129" s="17">
        <f t="shared" si="9239"/>
        <v>0</v>
      </c>
      <c r="AB2129" s="17"/>
      <c r="AC2129" s="17"/>
      <c r="AD2129" s="17"/>
      <c r="AE2129" s="17">
        <f t="shared" si="9240"/>
        <v>2700</v>
      </c>
      <c r="AF2129" s="17">
        <f t="shared" si="9241"/>
        <v>0</v>
      </c>
      <c r="AG2129" s="17">
        <f t="shared" si="9242"/>
        <v>0</v>
      </c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>
        <f t="shared" si="9243"/>
        <v>2700</v>
      </c>
      <c r="AX2129" s="17">
        <f t="shared" si="9244"/>
        <v>0</v>
      </c>
      <c r="AY2129" s="17">
        <f t="shared" si="9245"/>
        <v>0</v>
      </c>
      <c r="AZ2129" s="17"/>
      <c r="BA2129" s="17">
        <f t="shared" si="9246"/>
        <v>2700</v>
      </c>
      <c r="BB2129" s="17">
        <f t="shared" si="9247"/>
        <v>0</v>
      </c>
      <c r="BC2129" s="17">
        <f t="shared" si="9248"/>
        <v>0</v>
      </c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>
        <f t="shared" si="9228"/>
        <v>2700</v>
      </c>
      <c r="BP2129" s="17">
        <f t="shared" si="9229"/>
        <v>0</v>
      </c>
      <c r="BQ2129" s="17">
        <f t="shared" si="9230"/>
        <v>0</v>
      </c>
      <c r="BR2129" s="17"/>
      <c r="BS2129" s="17"/>
      <c r="BT2129" s="17"/>
      <c r="BU2129" s="17">
        <f t="shared" si="9231"/>
        <v>2700</v>
      </c>
      <c r="BV2129" s="17">
        <f t="shared" si="9232"/>
        <v>0</v>
      </c>
      <c r="BW2129" s="17">
        <f t="shared" si="9233"/>
        <v>0</v>
      </c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>
        <f t="shared" si="9234"/>
        <v>2700</v>
      </c>
      <c r="CH2129" s="17">
        <f t="shared" si="9235"/>
        <v>0</v>
      </c>
      <c r="CI2129" s="17">
        <f t="shared" si="9236"/>
        <v>0</v>
      </c>
      <c r="CJ2129" s="17"/>
      <c r="CK2129" s="32"/>
      <c r="CL2129" s="32"/>
      <c r="CM2129" s="1"/>
      <c r="CN2129" s="1"/>
      <c r="CO2129" s="1"/>
      <c r="CP2129" s="1"/>
      <c r="CQ2129" s="1"/>
      <c r="CR2129" s="1"/>
      <c r="CS2129" s="1"/>
    </row>
    <row r="2130" s="1" customFormat="1">
      <c r="A2130" s="30" t="s">
        <v>733</v>
      </c>
      <c r="B2130" s="30" t="s">
        <v>68</v>
      </c>
      <c r="C2130" s="30" t="s">
        <v>70</v>
      </c>
      <c r="D2130" s="15" t="s">
        <v>831</v>
      </c>
      <c r="E2130" s="30" t="s">
        <v>91</v>
      </c>
      <c r="F2130" s="31" t="s">
        <v>92</v>
      </c>
      <c r="G2130" s="17">
        <v>9784.8999999999996</v>
      </c>
      <c r="H2130" s="17">
        <v>0</v>
      </c>
      <c r="I2130" s="17">
        <v>478982.79999999999</v>
      </c>
      <c r="J2130" s="17">
        <v>-9784.8999999999996</v>
      </c>
      <c r="K2130" s="17"/>
      <c r="L2130" s="17"/>
      <c r="M2130" s="17">
        <f t="shared" si="9225"/>
        <v>0</v>
      </c>
      <c r="N2130" s="17">
        <f t="shared" si="9226"/>
        <v>0</v>
      </c>
      <c r="O2130" s="17">
        <f t="shared" si="9227"/>
        <v>478982.79999999999</v>
      </c>
      <c r="P2130" s="17"/>
      <c r="Q2130" s="17"/>
      <c r="R2130" s="17"/>
      <c r="S2130" s="17"/>
      <c r="T2130" s="17"/>
      <c r="U2130" s="17"/>
      <c r="V2130" s="17"/>
      <c r="W2130" s="17"/>
      <c r="X2130" s="17"/>
      <c r="Y2130" s="17">
        <f t="shared" si="9237"/>
        <v>0</v>
      </c>
      <c r="Z2130" s="17">
        <f t="shared" si="9238"/>
        <v>0</v>
      </c>
      <c r="AA2130" s="17">
        <f t="shared" si="9239"/>
        <v>478982.79999999999</v>
      </c>
      <c r="AB2130" s="17"/>
      <c r="AC2130" s="17"/>
      <c r="AD2130" s="17"/>
      <c r="AE2130" s="17">
        <f t="shared" si="9240"/>
        <v>0</v>
      </c>
      <c r="AF2130" s="17">
        <f t="shared" si="9241"/>
        <v>0</v>
      </c>
      <c r="AG2130" s="17">
        <f t="shared" si="9242"/>
        <v>478982.79999999999</v>
      </c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>
        <f t="shared" si="9243"/>
        <v>0</v>
      </c>
      <c r="AX2130" s="17">
        <f t="shared" si="9244"/>
        <v>0</v>
      </c>
      <c r="AY2130" s="17">
        <f t="shared" si="9245"/>
        <v>478982.79999999999</v>
      </c>
      <c r="AZ2130" s="17"/>
      <c r="BA2130" s="17">
        <f t="shared" si="9246"/>
        <v>0</v>
      </c>
      <c r="BB2130" s="17">
        <f t="shared" si="9247"/>
        <v>0</v>
      </c>
      <c r="BC2130" s="17">
        <f t="shared" si="9248"/>
        <v>478982.79999999999</v>
      </c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>
        <f t="shared" si="9228"/>
        <v>0</v>
      </c>
      <c r="BP2130" s="17">
        <f t="shared" si="9229"/>
        <v>0</v>
      </c>
      <c r="BQ2130" s="17">
        <f t="shared" si="9230"/>
        <v>478982.79999999999</v>
      </c>
      <c r="BR2130" s="17"/>
      <c r="BS2130" s="17"/>
      <c r="BT2130" s="17"/>
      <c r="BU2130" s="17">
        <f t="shared" si="9231"/>
        <v>0</v>
      </c>
      <c r="BV2130" s="17">
        <f t="shared" si="9232"/>
        <v>0</v>
      </c>
      <c r="BW2130" s="17">
        <f t="shared" si="9233"/>
        <v>478982.79999999999</v>
      </c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>
        <f t="shared" si="9234"/>
        <v>0</v>
      </c>
      <c r="CH2130" s="17">
        <f t="shared" si="9235"/>
        <v>0</v>
      </c>
      <c r="CI2130" s="17">
        <f t="shared" si="9236"/>
        <v>478982.79999999999</v>
      </c>
      <c r="CJ2130" s="17"/>
      <c r="CK2130" s="32"/>
      <c r="CL2130" s="32">
        <v>23</v>
      </c>
      <c r="CM2130" s="1"/>
      <c r="CN2130" s="1"/>
      <c r="CO2130" s="1"/>
      <c r="CP2130" s="1"/>
      <c r="CQ2130" s="1"/>
      <c r="CR2130" s="1"/>
      <c r="CS2130" s="1"/>
    </row>
    <row r="2131" s="1" customFormat="1">
      <c r="A2131" s="30" t="s">
        <v>733</v>
      </c>
      <c r="B2131" s="30" t="s">
        <v>68</v>
      </c>
      <c r="C2131" s="30" t="s">
        <v>70</v>
      </c>
      <c r="D2131" s="15" t="s">
        <v>833</v>
      </c>
      <c r="E2131" s="30"/>
      <c r="F2131" s="31" t="s">
        <v>834</v>
      </c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>
        <f t="shared" ref="AH2131:AH2132" si="9425">AH2132</f>
        <v>0</v>
      </c>
      <c r="AI2131" s="17">
        <f t="shared" ref="AI2131:AI2132" si="9426">AI2132</f>
        <v>0</v>
      </c>
      <c r="AJ2131" s="17">
        <f t="shared" ref="AJ2131:AJ2132" si="9427">AJ2132</f>
        <v>29400</v>
      </c>
      <c r="AK2131" s="17">
        <f t="shared" ref="AK2131:AK2132" si="9428">AK2132</f>
        <v>0</v>
      </c>
      <c r="AL2131" s="17">
        <f t="shared" ref="AL2131:AL2132" si="9429">AL2132</f>
        <v>0</v>
      </c>
      <c r="AM2131" s="17">
        <f t="shared" ref="AM2131:AM2132" si="9430">AM2132</f>
        <v>72500</v>
      </c>
      <c r="AN2131" s="17">
        <f t="shared" ref="AN2131:AN2132" si="9431">AN2132</f>
        <v>0</v>
      </c>
      <c r="AO2131" s="17">
        <f t="shared" ref="AO2131:AO2132" si="9432">AO2132</f>
        <v>0</v>
      </c>
      <c r="AP2131" s="17">
        <f t="shared" ref="AP2131:AP2132" si="9433">AP2132</f>
        <v>0</v>
      </c>
      <c r="AQ2131" s="17">
        <f t="shared" ref="AQ2131:AQ2132" si="9434">AQ2132</f>
        <v>0</v>
      </c>
      <c r="AR2131" s="17">
        <f t="shared" ref="AR2131:AR2132" si="9435">AR2132</f>
        <v>0</v>
      </c>
      <c r="AS2131" s="17">
        <f t="shared" ref="AS2131:AS2132" si="9436">AS2132</f>
        <v>0</v>
      </c>
      <c r="AT2131" s="17">
        <f t="shared" ref="AT2131:AT2132" si="9437">AT2132</f>
        <v>0</v>
      </c>
      <c r="AU2131" s="17">
        <f t="shared" ref="AU2131:AU2132" si="9438">AU2132</f>
        <v>0</v>
      </c>
      <c r="AV2131" s="17">
        <f t="shared" ref="AV2131:AV2132" si="9439">AV2132</f>
        <v>0</v>
      </c>
      <c r="AW2131" s="17">
        <f t="shared" si="9243"/>
        <v>29400</v>
      </c>
      <c r="AX2131" s="17">
        <f t="shared" si="9244"/>
        <v>72500</v>
      </c>
      <c r="AY2131" s="17">
        <f t="shared" si="9245"/>
        <v>0</v>
      </c>
      <c r="AZ2131" s="17">
        <f t="shared" ref="AZ2131:AZ2132" si="9440">AZ2132</f>
        <v>0</v>
      </c>
      <c r="BA2131" s="17">
        <f t="shared" si="9246"/>
        <v>29400</v>
      </c>
      <c r="BB2131" s="17">
        <f t="shared" si="9247"/>
        <v>72500</v>
      </c>
      <c r="BC2131" s="17">
        <f t="shared" si="9248"/>
        <v>0</v>
      </c>
      <c r="BD2131" s="17">
        <f t="shared" ref="BD2131:BD2132" si="9441">BD2132</f>
        <v>0</v>
      </c>
      <c r="BE2131" s="17">
        <f t="shared" ref="BE2131:BE2132" si="9442">BE2132</f>
        <v>0</v>
      </c>
      <c r="BF2131" s="17">
        <f t="shared" ref="BF2131:BF2132" si="9443">BF2132</f>
        <v>0</v>
      </c>
      <c r="BG2131" s="17">
        <f t="shared" ref="BG2131:BG2132" si="9444">BG2132</f>
        <v>0</v>
      </c>
      <c r="BH2131" s="17">
        <f t="shared" ref="BH2131:BH2132" si="9445">BH2132</f>
        <v>0</v>
      </c>
      <c r="BI2131" s="17">
        <f t="shared" ref="BI2131:BI2132" si="9446">BI2132</f>
        <v>0</v>
      </c>
      <c r="BJ2131" s="17">
        <f t="shared" ref="BJ2131:BJ2132" si="9447">BJ2132</f>
        <v>0</v>
      </c>
      <c r="BK2131" s="17">
        <f t="shared" ref="BK2131:BK2132" si="9448">BK2132</f>
        <v>0</v>
      </c>
      <c r="BL2131" s="17">
        <f t="shared" ref="BL2131:BL2132" si="9449">BL2132</f>
        <v>0</v>
      </c>
      <c r="BM2131" s="17">
        <f t="shared" ref="BM2131:BM2132" si="9450">BM2132</f>
        <v>0</v>
      </c>
      <c r="BN2131" s="17">
        <f t="shared" ref="BN2131:BN2132" si="9451">BN2132</f>
        <v>0</v>
      </c>
      <c r="BO2131" s="17">
        <f t="shared" si="9228"/>
        <v>29400</v>
      </c>
      <c r="BP2131" s="17">
        <f t="shared" si="9229"/>
        <v>72500</v>
      </c>
      <c r="BQ2131" s="17">
        <f t="shared" si="9230"/>
        <v>0</v>
      </c>
      <c r="BR2131" s="17">
        <f t="shared" ref="BR2131:BR2132" si="9452">BR2132</f>
        <v>0</v>
      </c>
      <c r="BS2131" s="17">
        <f t="shared" ref="BS2131:BS2132" si="9453">BS2132</f>
        <v>0</v>
      </c>
      <c r="BT2131" s="17">
        <f t="shared" ref="BT2131:BT2132" si="9454">BT2132</f>
        <v>0</v>
      </c>
      <c r="BU2131" s="17">
        <f t="shared" si="9231"/>
        <v>29400</v>
      </c>
      <c r="BV2131" s="17">
        <f t="shared" si="9232"/>
        <v>72500</v>
      </c>
      <c r="BW2131" s="17">
        <f t="shared" si="9233"/>
        <v>0</v>
      </c>
      <c r="BX2131" s="17">
        <f t="shared" ref="BX2131:BX2132" si="9455">BX2132</f>
        <v>0</v>
      </c>
      <c r="BY2131" s="17">
        <f t="shared" ref="BY2131:BY2132" si="9456">BY2132</f>
        <v>0</v>
      </c>
      <c r="BZ2131" s="17">
        <f t="shared" ref="BZ2131:BZ2132" si="9457">BZ2132</f>
        <v>0</v>
      </c>
      <c r="CA2131" s="17">
        <f t="shared" ref="CA2131:CA2132" si="9458">CA2132</f>
        <v>0</v>
      </c>
      <c r="CB2131" s="17">
        <f t="shared" ref="CB2131:CB2132" si="9459">CB2132</f>
        <v>0</v>
      </c>
      <c r="CC2131" s="17">
        <f t="shared" ref="CC2131:CC2132" si="9460">CC2132</f>
        <v>0</v>
      </c>
      <c r="CD2131" s="17">
        <f t="shared" ref="CD2131:CD2132" si="9461">CD2132</f>
        <v>0</v>
      </c>
      <c r="CE2131" s="17">
        <f t="shared" ref="CE2131:CE2132" si="9462">CE2132</f>
        <v>0</v>
      </c>
      <c r="CF2131" s="17">
        <f t="shared" ref="CF2131:CF2132" si="9463">CF2132</f>
        <v>0</v>
      </c>
      <c r="CG2131" s="17">
        <f t="shared" si="9234"/>
        <v>29400</v>
      </c>
      <c r="CH2131" s="17">
        <f t="shared" si="9235"/>
        <v>72500</v>
      </c>
      <c r="CI2131" s="17">
        <f t="shared" si="9236"/>
        <v>0</v>
      </c>
      <c r="CJ2131" s="17">
        <f t="shared" ref="CJ2131:CJ2132" si="9464">CJ2132</f>
        <v>0</v>
      </c>
      <c r="CK2131" s="32"/>
      <c r="CL2131" s="32"/>
      <c r="CM2131" s="1"/>
      <c r="CN2131" s="1"/>
      <c r="CO2131" s="1"/>
      <c r="CP2131" s="1"/>
      <c r="CQ2131" s="1"/>
      <c r="CR2131" s="1"/>
      <c r="CS2131" s="1"/>
    </row>
    <row r="2132" s="1" customFormat="1">
      <c r="A2132" s="30" t="s">
        <v>733</v>
      </c>
      <c r="B2132" s="30" t="s">
        <v>68</v>
      </c>
      <c r="C2132" s="30" t="s">
        <v>70</v>
      </c>
      <c r="D2132" s="15" t="s">
        <v>835</v>
      </c>
      <c r="E2132" s="30"/>
      <c r="F2132" s="31" t="s">
        <v>836</v>
      </c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>
        <f t="shared" si="9425"/>
        <v>0</v>
      </c>
      <c r="AI2132" s="17">
        <f t="shared" si="9426"/>
        <v>0</v>
      </c>
      <c r="AJ2132" s="17">
        <f t="shared" si="9427"/>
        <v>29400</v>
      </c>
      <c r="AK2132" s="17">
        <f t="shared" si="9428"/>
        <v>0</v>
      </c>
      <c r="AL2132" s="17">
        <f t="shared" si="9429"/>
        <v>0</v>
      </c>
      <c r="AM2132" s="17">
        <f t="shared" si="9430"/>
        <v>72500</v>
      </c>
      <c r="AN2132" s="17">
        <f t="shared" si="9431"/>
        <v>0</v>
      </c>
      <c r="AO2132" s="17">
        <f t="shared" si="9432"/>
        <v>0</v>
      </c>
      <c r="AP2132" s="17">
        <f t="shared" si="9433"/>
        <v>0</v>
      </c>
      <c r="AQ2132" s="17">
        <f t="shared" si="9434"/>
        <v>0</v>
      </c>
      <c r="AR2132" s="17">
        <f t="shared" si="9435"/>
        <v>0</v>
      </c>
      <c r="AS2132" s="17">
        <f t="shared" si="9436"/>
        <v>0</v>
      </c>
      <c r="AT2132" s="17">
        <f t="shared" si="9437"/>
        <v>0</v>
      </c>
      <c r="AU2132" s="17">
        <f t="shared" si="9438"/>
        <v>0</v>
      </c>
      <c r="AV2132" s="17">
        <f t="shared" si="9439"/>
        <v>0</v>
      </c>
      <c r="AW2132" s="17">
        <f t="shared" si="9243"/>
        <v>29400</v>
      </c>
      <c r="AX2132" s="17">
        <f t="shared" si="9244"/>
        <v>72500</v>
      </c>
      <c r="AY2132" s="17">
        <f t="shared" si="9245"/>
        <v>0</v>
      </c>
      <c r="AZ2132" s="17">
        <f t="shared" si="9440"/>
        <v>0</v>
      </c>
      <c r="BA2132" s="17">
        <f t="shared" si="9246"/>
        <v>29400</v>
      </c>
      <c r="BB2132" s="17">
        <f t="shared" si="9247"/>
        <v>72500</v>
      </c>
      <c r="BC2132" s="17">
        <f t="shared" si="9248"/>
        <v>0</v>
      </c>
      <c r="BD2132" s="17">
        <f t="shared" si="9441"/>
        <v>0</v>
      </c>
      <c r="BE2132" s="17">
        <f t="shared" si="9442"/>
        <v>0</v>
      </c>
      <c r="BF2132" s="17">
        <f t="shared" si="9443"/>
        <v>0</v>
      </c>
      <c r="BG2132" s="17">
        <f t="shared" si="9444"/>
        <v>0</v>
      </c>
      <c r="BH2132" s="17">
        <f t="shared" si="9445"/>
        <v>0</v>
      </c>
      <c r="BI2132" s="17">
        <f t="shared" si="9446"/>
        <v>0</v>
      </c>
      <c r="BJ2132" s="17">
        <f t="shared" si="9447"/>
        <v>0</v>
      </c>
      <c r="BK2132" s="17">
        <f t="shared" si="9448"/>
        <v>0</v>
      </c>
      <c r="BL2132" s="17">
        <f t="shared" si="9449"/>
        <v>0</v>
      </c>
      <c r="BM2132" s="17">
        <f t="shared" si="9450"/>
        <v>0</v>
      </c>
      <c r="BN2132" s="17">
        <f t="shared" si="9451"/>
        <v>0</v>
      </c>
      <c r="BO2132" s="17">
        <f t="shared" si="9228"/>
        <v>29400</v>
      </c>
      <c r="BP2132" s="17">
        <f t="shared" si="9229"/>
        <v>72500</v>
      </c>
      <c r="BQ2132" s="17">
        <f t="shared" si="9230"/>
        <v>0</v>
      </c>
      <c r="BR2132" s="17">
        <f t="shared" si="9452"/>
        <v>0</v>
      </c>
      <c r="BS2132" s="17">
        <f t="shared" si="9453"/>
        <v>0</v>
      </c>
      <c r="BT2132" s="17">
        <f t="shared" si="9454"/>
        <v>0</v>
      </c>
      <c r="BU2132" s="17">
        <f t="shared" si="9231"/>
        <v>29400</v>
      </c>
      <c r="BV2132" s="17">
        <f t="shared" si="9232"/>
        <v>72500</v>
      </c>
      <c r="BW2132" s="17">
        <f t="shared" si="9233"/>
        <v>0</v>
      </c>
      <c r="BX2132" s="17">
        <f t="shared" si="9455"/>
        <v>0</v>
      </c>
      <c r="BY2132" s="17">
        <f t="shared" si="9456"/>
        <v>0</v>
      </c>
      <c r="BZ2132" s="17">
        <f t="shared" si="9457"/>
        <v>0</v>
      </c>
      <c r="CA2132" s="17">
        <f t="shared" si="9458"/>
        <v>0</v>
      </c>
      <c r="CB2132" s="17">
        <f t="shared" si="9459"/>
        <v>0</v>
      </c>
      <c r="CC2132" s="17">
        <f t="shared" si="9460"/>
        <v>0</v>
      </c>
      <c r="CD2132" s="17">
        <f t="shared" si="9461"/>
        <v>0</v>
      </c>
      <c r="CE2132" s="17">
        <f t="shared" si="9462"/>
        <v>0</v>
      </c>
      <c r="CF2132" s="17">
        <f t="shared" si="9463"/>
        <v>0</v>
      </c>
      <c r="CG2132" s="17">
        <f t="shared" si="9234"/>
        <v>29400</v>
      </c>
      <c r="CH2132" s="17">
        <f t="shared" si="9235"/>
        <v>72500</v>
      </c>
      <c r="CI2132" s="17">
        <f t="shared" si="9236"/>
        <v>0</v>
      </c>
      <c r="CJ2132" s="17">
        <f t="shared" si="9464"/>
        <v>0</v>
      </c>
      <c r="CK2132" s="32"/>
      <c r="CL2132" s="32"/>
      <c r="CM2132" s="1"/>
      <c r="CN2132" s="1"/>
      <c r="CO2132" s="1"/>
      <c r="CP2132" s="1"/>
      <c r="CQ2132" s="1"/>
      <c r="CR2132" s="1"/>
      <c r="CS2132" s="1"/>
    </row>
    <row r="2133" s="1" customFormat="1">
      <c r="A2133" s="30" t="s">
        <v>733</v>
      </c>
      <c r="B2133" s="30" t="s">
        <v>68</v>
      </c>
      <c r="C2133" s="30" t="s">
        <v>70</v>
      </c>
      <c r="D2133" s="15" t="s">
        <v>835</v>
      </c>
      <c r="E2133" s="30" t="s">
        <v>46</v>
      </c>
      <c r="F2133" s="31" t="s">
        <v>47</v>
      </c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>
        <v>29400</v>
      </c>
      <c r="AK2133" s="17"/>
      <c r="AL2133" s="17"/>
      <c r="AM2133" s="17">
        <v>72500</v>
      </c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>
        <f t="shared" si="9243"/>
        <v>29400</v>
      </c>
      <c r="AX2133" s="17">
        <f t="shared" si="9244"/>
        <v>72500</v>
      </c>
      <c r="AY2133" s="17">
        <f t="shared" si="9245"/>
        <v>0</v>
      </c>
      <c r="AZ2133" s="17"/>
      <c r="BA2133" s="17">
        <f t="shared" si="9246"/>
        <v>29400</v>
      </c>
      <c r="BB2133" s="17">
        <f t="shared" si="9247"/>
        <v>72500</v>
      </c>
      <c r="BC2133" s="17">
        <f t="shared" si="9248"/>
        <v>0</v>
      </c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>
        <f t="shared" si="9228"/>
        <v>29400</v>
      </c>
      <c r="BP2133" s="17">
        <f t="shared" si="9229"/>
        <v>72500</v>
      </c>
      <c r="BQ2133" s="17">
        <f t="shared" si="9230"/>
        <v>0</v>
      </c>
      <c r="BR2133" s="17"/>
      <c r="BS2133" s="17"/>
      <c r="BT2133" s="17"/>
      <c r="BU2133" s="17">
        <f t="shared" si="9231"/>
        <v>29400</v>
      </c>
      <c r="BV2133" s="17">
        <f t="shared" si="9232"/>
        <v>72500</v>
      </c>
      <c r="BW2133" s="17">
        <f t="shared" si="9233"/>
        <v>0</v>
      </c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>
        <f t="shared" si="9234"/>
        <v>29400</v>
      </c>
      <c r="CH2133" s="17">
        <f t="shared" si="9235"/>
        <v>72500</v>
      </c>
      <c r="CI2133" s="17">
        <f t="shared" si="9236"/>
        <v>0</v>
      </c>
      <c r="CJ2133" s="17"/>
      <c r="CK2133" s="32"/>
      <c r="CL2133" s="32"/>
      <c r="CM2133" s="1"/>
      <c r="CN2133" s="1"/>
      <c r="CO2133" s="1"/>
      <c r="CP2133" s="1"/>
      <c r="CQ2133" s="1"/>
      <c r="CR2133" s="1"/>
      <c r="CS2133" s="1"/>
    </row>
    <row r="2134" s="1" customFormat="1">
      <c r="A2134" s="30" t="s">
        <v>733</v>
      </c>
      <c r="B2134" s="30" t="s">
        <v>68</v>
      </c>
      <c r="C2134" s="30" t="s">
        <v>70</v>
      </c>
      <c r="D2134" s="30" t="s">
        <v>74</v>
      </c>
      <c r="E2134" s="35"/>
      <c r="F2134" s="31" t="s">
        <v>41</v>
      </c>
      <c r="G2134" s="17">
        <f>G2135+G2149</f>
        <v>894729.59999999998</v>
      </c>
      <c r="H2134" s="17">
        <f>H2135+H2149</f>
        <v>1171535.7999999998</v>
      </c>
      <c r="I2134" s="17">
        <f>I2135+I2149</f>
        <v>854446.79999999993</v>
      </c>
      <c r="J2134" s="17">
        <f>J2135+J2149</f>
        <v>-48910.599999999999</v>
      </c>
      <c r="K2134" s="17">
        <f>K2135+K2149</f>
        <v>-52768.800000000003</v>
      </c>
      <c r="L2134" s="17">
        <f>L2135+L2149</f>
        <v>-53910.400000000001</v>
      </c>
      <c r="M2134" s="17">
        <f t="shared" si="9225"/>
        <v>845819</v>
      </c>
      <c r="N2134" s="17">
        <f t="shared" si="9226"/>
        <v>1118766.9999999998</v>
      </c>
      <c r="O2134" s="17">
        <f t="shared" si="9227"/>
        <v>800536.39999999991</v>
      </c>
      <c r="P2134" s="17">
        <f>P2135+P2149</f>
        <v>0</v>
      </c>
      <c r="Q2134" s="17">
        <f>Q2135+Q2149</f>
        <v>-1480.4000000000001</v>
      </c>
      <c r="R2134" s="17">
        <f>R2135+R2149</f>
        <v>0</v>
      </c>
      <c r="S2134" s="17">
        <f>S2135+S2149</f>
        <v>389568.92062000005</v>
      </c>
      <c r="T2134" s="17">
        <f>T2135+T2149</f>
        <v>28895.330999999998</v>
      </c>
      <c r="U2134" s="17">
        <f>U2135+U2149</f>
        <v>0</v>
      </c>
      <c r="V2134" s="17">
        <f>V2135+V2149</f>
        <v>0</v>
      </c>
      <c r="W2134" s="17">
        <f>W2135+W2149</f>
        <v>-6147.1000000000004</v>
      </c>
      <c r="X2134" s="17">
        <f>X2135+X2149</f>
        <v>0</v>
      </c>
      <c r="Y2134" s="17">
        <f t="shared" si="9237"/>
        <v>1233907.5206200001</v>
      </c>
      <c r="Z2134" s="17">
        <f t="shared" si="9238"/>
        <v>1147662.3309999998</v>
      </c>
      <c r="AA2134" s="17">
        <f t="shared" si="9239"/>
        <v>794389.29999999993</v>
      </c>
      <c r="AB2134" s="17">
        <f>AB2135+AB2149</f>
        <v>-352.22899999999998</v>
      </c>
      <c r="AC2134" s="17">
        <f>AC2135+AC2149</f>
        <v>0</v>
      </c>
      <c r="AD2134" s="17">
        <f>AD2135+AD2149</f>
        <v>0</v>
      </c>
      <c r="AE2134" s="17">
        <f t="shared" si="9240"/>
        <v>1233555.29162</v>
      </c>
      <c r="AF2134" s="17">
        <f t="shared" si="9241"/>
        <v>1147662.3309999998</v>
      </c>
      <c r="AG2134" s="17">
        <f t="shared" si="9242"/>
        <v>794389.29999999993</v>
      </c>
      <c r="AH2134" s="17">
        <f>AH2135+AH2149</f>
        <v>0</v>
      </c>
      <c r="AI2134" s="17">
        <f>AI2135+AI2149</f>
        <v>0</v>
      </c>
      <c r="AJ2134" s="17">
        <f>AJ2135+AJ2149</f>
        <v>-99403</v>
      </c>
      <c r="AK2134" s="17">
        <f>AK2135+AK2149</f>
        <v>0</v>
      </c>
      <c r="AL2134" s="17">
        <f>AL2135+AL2149</f>
        <v>0</v>
      </c>
      <c r="AM2134" s="17">
        <f>AM2135+AM2149</f>
        <v>24096.866999999998</v>
      </c>
      <c r="AN2134" s="17">
        <f>AN2135+AN2149</f>
        <v>0</v>
      </c>
      <c r="AO2134" s="17">
        <f>AO2135+AO2149</f>
        <v>99501.759000000005</v>
      </c>
      <c r="AP2134" s="17">
        <f>AP2135+AP2149</f>
        <v>0</v>
      </c>
      <c r="AQ2134" s="17">
        <f>AQ2135+AQ2149</f>
        <v>0</v>
      </c>
      <c r="AR2134" s="17">
        <f>AR2135+AR2149</f>
        <v>0</v>
      </c>
      <c r="AS2134" s="17">
        <f>AS2135+AS2149</f>
        <v>0</v>
      </c>
      <c r="AT2134" s="17">
        <f>AT2135+AT2149</f>
        <v>0</v>
      </c>
      <c r="AU2134" s="17">
        <f>AU2135+AU2149</f>
        <v>0</v>
      </c>
      <c r="AV2134" s="17">
        <f>AV2135+AV2149</f>
        <v>0</v>
      </c>
      <c r="AW2134" s="17">
        <f t="shared" si="9243"/>
        <v>1134152.29162</v>
      </c>
      <c r="AX2134" s="17">
        <f t="shared" si="9244"/>
        <v>1271260.9569999999</v>
      </c>
      <c r="AY2134" s="17">
        <f t="shared" si="9245"/>
        <v>794389.29999999993</v>
      </c>
      <c r="AZ2134" s="17">
        <f>AZ2135+AZ2149</f>
        <v>0</v>
      </c>
      <c r="BA2134" s="17">
        <f t="shared" si="9246"/>
        <v>1134152.29162</v>
      </c>
      <c r="BB2134" s="17">
        <f t="shared" si="9247"/>
        <v>1271260.9569999999</v>
      </c>
      <c r="BC2134" s="17">
        <f t="shared" si="9248"/>
        <v>794389.29999999993</v>
      </c>
      <c r="BD2134" s="17">
        <f>BD2135+BD2149</f>
        <v>3474.52</v>
      </c>
      <c r="BE2134" s="17">
        <f>BE2135+BE2149</f>
        <v>0</v>
      </c>
      <c r="BF2134" s="17">
        <f>BF2135+BF2149</f>
        <v>31252.800999999999</v>
      </c>
      <c r="BG2134" s="17">
        <f>BG2135+BG2149</f>
        <v>0</v>
      </c>
      <c r="BH2134" s="17">
        <f>BH2135+BH2149</f>
        <v>0</v>
      </c>
      <c r="BI2134" s="17">
        <f>BI2135+BI2149</f>
        <v>0</v>
      </c>
      <c r="BJ2134" s="17">
        <f>BJ2135+BJ2149</f>
        <v>-302348.717</v>
      </c>
      <c r="BK2134" s="17">
        <f>BK2135+BK2149</f>
        <v>0</v>
      </c>
      <c r="BL2134" s="17">
        <f>BL2135+BL2149</f>
        <v>0</v>
      </c>
      <c r="BM2134" s="17">
        <f>BM2135+BM2149</f>
        <v>0</v>
      </c>
      <c r="BN2134" s="17">
        <f>BN2135+BN2149</f>
        <v>-83441.516999999993</v>
      </c>
      <c r="BO2134" s="17">
        <f t="shared" si="9228"/>
        <v>1168879.61262</v>
      </c>
      <c r="BP2134" s="17">
        <f t="shared" si="9229"/>
        <v>968912.23999999999</v>
      </c>
      <c r="BQ2134" s="17">
        <f t="shared" si="9230"/>
        <v>710947.78299999994</v>
      </c>
      <c r="BR2134" s="17">
        <f>BR2135+BR2149</f>
        <v>-5943.5219999999999</v>
      </c>
      <c r="BS2134" s="17">
        <f>BS2135+BS2149</f>
        <v>-10411.383</v>
      </c>
      <c r="BT2134" s="17">
        <f>BT2135+BT2149</f>
        <v>-10411.383</v>
      </c>
      <c r="BU2134" s="17">
        <f t="shared" si="9231"/>
        <v>1162936.0906199999</v>
      </c>
      <c r="BV2134" s="17">
        <f t="shared" si="9232"/>
        <v>958500.85699999996</v>
      </c>
      <c r="BW2134" s="17">
        <f t="shared" si="9233"/>
        <v>700536.39999999991</v>
      </c>
      <c r="BX2134" s="17">
        <f>BX2135+BX2149</f>
        <v>0</v>
      </c>
      <c r="BY2134" s="17">
        <f>BY2135+BY2149</f>
        <v>-90.232999999999947</v>
      </c>
      <c r="BZ2134" s="17">
        <f>BZ2135+BZ2149</f>
        <v>0</v>
      </c>
      <c r="CA2134" s="17">
        <f>CA2135+CA2149</f>
        <v>0</v>
      </c>
      <c r="CB2134" s="17">
        <f>CB2135+CB2149</f>
        <v>-204104.39999999999</v>
      </c>
      <c r="CC2134" s="17">
        <f>CC2135+CC2149</f>
        <v>0</v>
      </c>
      <c r="CD2134" s="17">
        <f>CD2135+CD2149</f>
        <v>0</v>
      </c>
      <c r="CE2134" s="17">
        <f>CE2135+CE2149</f>
        <v>0</v>
      </c>
      <c r="CF2134" s="17">
        <f>CF2135+CF2149</f>
        <v>0</v>
      </c>
      <c r="CG2134" s="17">
        <f t="shared" si="9234"/>
        <v>1162845.8576199999</v>
      </c>
      <c r="CH2134" s="17">
        <f t="shared" si="9235"/>
        <v>754396.45699999994</v>
      </c>
      <c r="CI2134" s="17">
        <f t="shared" si="9236"/>
        <v>700536.39999999991</v>
      </c>
      <c r="CJ2134" s="17">
        <f>CJ2135+CJ2149</f>
        <v>0</v>
      </c>
      <c r="CK2134" s="32"/>
      <c r="CL2134" s="32"/>
      <c r="CM2134" s="1"/>
      <c r="CN2134" s="1"/>
      <c r="CO2134" s="1"/>
      <c r="CP2134" s="1"/>
      <c r="CQ2134" s="1"/>
      <c r="CR2134" s="1"/>
      <c r="CS2134" s="1"/>
    </row>
    <row r="2135" s="1" customFormat="1">
      <c r="A2135" s="30" t="s">
        <v>733</v>
      </c>
      <c r="B2135" s="30" t="s">
        <v>68</v>
      </c>
      <c r="C2135" s="30" t="s">
        <v>70</v>
      </c>
      <c r="D2135" s="30" t="s">
        <v>76</v>
      </c>
      <c r="E2135" s="35"/>
      <c r="F2135" s="31" t="s">
        <v>77</v>
      </c>
      <c r="G2135" s="17">
        <f>G2139+G2147+G2136+G2141+G2143+G2145</f>
        <v>680412</v>
      </c>
      <c r="H2135" s="17">
        <f>H2139+H2147+H2136+H2141+H2143+H2145</f>
        <v>907194.79999999993</v>
      </c>
      <c r="I2135" s="17">
        <f>I2139+I2147+I2136+I2141+I2143+I2145</f>
        <v>694807.19999999995</v>
      </c>
      <c r="J2135" s="17">
        <f>J2139+J2147+J2136+J2141+J2143+J2145</f>
        <v>-48910.599999999999</v>
      </c>
      <c r="K2135" s="17">
        <f>K2139+K2147+K2136+K2141+K2143+K2145</f>
        <v>-52768.800000000003</v>
      </c>
      <c r="L2135" s="17">
        <f>L2139+L2147+L2136+L2141+L2143+L2145</f>
        <v>-53910.400000000001</v>
      </c>
      <c r="M2135" s="17">
        <f t="shared" si="9225"/>
        <v>631501.40000000002</v>
      </c>
      <c r="N2135" s="17">
        <f t="shared" si="9226"/>
        <v>854425.99999999988</v>
      </c>
      <c r="O2135" s="17">
        <f t="shared" si="9227"/>
        <v>640896.79999999993</v>
      </c>
      <c r="P2135" s="17">
        <f>P2139+P2147+P2136+P2141+P2143+P2145</f>
        <v>0</v>
      </c>
      <c r="Q2135" s="17">
        <f>Q2139+Q2147+Q2136+Q2141+Q2143+Q2145</f>
        <v>-1480.4000000000001</v>
      </c>
      <c r="R2135" s="17">
        <f>R2139+R2147+R2136+R2141+R2143+R2145</f>
        <v>0</v>
      </c>
      <c r="S2135" s="17">
        <f>S2139+S2147+S2136+S2141+S2143+S2145</f>
        <v>376593.06235000002</v>
      </c>
      <c r="T2135" s="17">
        <f>T2139+T2147+T2136+T2141+T2143+T2145</f>
        <v>28895.330999999998</v>
      </c>
      <c r="U2135" s="17">
        <f>U2139+U2147+U2136+U2141+U2143+U2145</f>
        <v>0</v>
      </c>
      <c r="V2135" s="17">
        <f>V2139+V2147+V2136+V2141+V2143+V2145</f>
        <v>0</v>
      </c>
      <c r="W2135" s="17">
        <f>W2139+W2147+W2136+W2141+W2143+W2145</f>
        <v>-6147.1000000000004</v>
      </c>
      <c r="X2135" s="17">
        <f>X2139+X2147+X2136+X2141+X2143+X2145</f>
        <v>0</v>
      </c>
      <c r="Y2135" s="17">
        <f t="shared" si="9237"/>
        <v>1006614.06235</v>
      </c>
      <c r="Z2135" s="17">
        <f t="shared" si="9238"/>
        <v>883321.33099999989</v>
      </c>
      <c r="AA2135" s="17">
        <f t="shared" si="9239"/>
        <v>634749.69999999995</v>
      </c>
      <c r="AB2135" s="17">
        <f>AB2139+AB2147+AB2136+AB2141+AB2143+AB2145</f>
        <v>-352.22899999999998</v>
      </c>
      <c r="AC2135" s="17">
        <f>AC2139+AC2147+AC2136+AC2141+AC2143+AC2145</f>
        <v>0</v>
      </c>
      <c r="AD2135" s="17">
        <f>AD2139+AD2147+AD2136+AD2141+AD2143+AD2145</f>
        <v>0</v>
      </c>
      <c r="AE2135" s="17">
        <f t="shared" si="9240"/>
        <v>1006261.83335</v>
      </c>
      <c r="AF2135" s="17">
        <f t="shared" si="9241"/>
        <v>883321.33099999989</v>
      </c>
      <c r="AG2135" s="17">
        <f t="shared" si="9242"/>
        <v>634749.69999999995</v>
      </c>
      <c r="AH2135" s="17">
        <f>AH2139+AH2147+AH2136+AH2141+AH2143+AH2145</f>
        <v>0</v>
      </c>
      <c r="AI2135" s="17">
        <f>AI2139+AI2147+AI2136+AI2141+AI2143+AI2145</f>
        <v>0</v>
      </c>
      <c r="AJ2135" s="17">
        <f>AJ2139+AJ2147+AJ2136+AJ2141+AJ2143+AJ2145</f>
        <v>0</v>
      </c>
      <c r="AK2135" s="17">
        <f>AK2139+AK2147+AK2136+AK2141+AK2143+AK2145</f>
        <v>0</v>
      </c>
      <c r="AL2135" s="17">
        <f>AL2139+AL2147+AL2136+AL2141+AL2143+AL2145</f>
        <v>0</v>
      </c>
      <c r="AM2135" s="17">
        <f>AM2139+AM2147+AM2136+AM2141+AM2143+AM2145</f>
        <v>0</v>
      </c>
      <c r="AN2135" s="17">
        <f>AN2139+AN2147+AN2136+AN2141+AN2143+AN2145</f>
        <v>0</v>
      </c>
      <c r="AO2135" s="17">
        <f>AO2139+AO2147+AO2136+AO2141+AO2143+AO2145</f>
        <v>0</v>
      </c>
      <c r="AP2135" s="17">
        <f>AP2139+AP2147+AP2136+AP2141+AP2143+AP2145</f>
        <v>0</v>
      </c>
      <c r="AQ2135" s="17">
        <f>AQ2139+AQ2147+AQ2136+AQ2141+AQ2143+AQ2145</f>
        <v>0</v>
      </c>
      <c r="AR2135" s="17">
        <f>AR2139+AR2147+AR2136+AR2141+AR2143+AR2145</f>
        <v>0</v>
      </c>
      <c r="AS2135" s="17">
        <f>AS2139+AS2147+AS2136+AS2141+AS2143+AS2145</f>
        <v>0</v>
      </c>
      <c r="AT2135" s="17">
        <f>AT2139+AT2147+AT2136+AT2141+AT2143+AT2145</f>
        <v>0</v>
      </c>
      <c r="AU2135" s="17">
        <f>AU2139+AU2147+AU2136+AU2141+AU2143+AU2145</f>
        <v>0</v>
      </c>
      <c r="AV2135" s="17">
        <f>AV2139+AV2147+AV2136+AV2141+AV2143+AV2145</f>
        <v>0</v>
      </c>
      <c r="AW2135" s="17">
        <f t="shared" si="9243"/>
        <v>1006261.83335</v>
      </c>
      <c r="AX2135" s="17">
        <f t="shared" si="9244"/>
        <v>883321.33099999989</v>
      </c>
      <c r="AY2135" s="17">
        <f t="shared" si="9245"/>
        <v>634749.69999999995</v>
      </c>
      <c r="AZ2135" s="17">
        <f>AZ2139+AZ2147+AZ2136+AZ2141+AZ2143+AZ2145</f>
        <v>0</v>
      </c>
      <c r="BA2135" s="17">
        <f t="shared" si="9246"/>
        <v>1006261.83335</v>
      </c>
      <c r="BB2135" s="17">
        <f t="shared" si="9247"/>
        <v>883321.33099999989</v>
      </c>
      <c r="BC2135" s="17">
        <f t="shared" si="9248"/>
        <v>634749.69999999995</v>
      </c>
      <c r="BD2135" s="17">
        <f>BD2139+BD2147+BD2136+BD2141+BD2143+BD2145</f>
        <v>3474.52</v>
      </c>
      <c r="BE2135" s="17">
        <f>BE2139+BE2147+BE2136+BE2141+BE2143+BE2145</f>
        <v>0</v>
      </c>
      <c r="BF2135" s="17">
        <f>BF2139+BF2147+BF2136+BF2141+BF2143+BF2145</f>
        <v>35250.800999999999</v>
      </c>
      <c r="BG2135" s="17">
        <f>BG2139+BG2147+BG2136+BG2141+BG2143+BG2145</f>
        <v>0</v>
      </c>
      <c r="BH2135" s="17">
        <f>BH2139+BH2147+BH2136+BH2141+BH2143+BH2145</f>
        <v>0</v>
      </c>
      <c r="BI2135" s="17">
        <f>BI2139+BI2147+BI2136+BI2141+BI2143+BI2145</f>
        <v>0</v>
      </c>
      <c r="BJ2135" s="17">
        <f>BJ2139+BJ2147+BJ2136+BJ2141+BJ2143+BJ2145</f>
        <v>-302348.717</v>
      </c>
      <c r="BK2135" s="17">
        <f>BK2139+BK2147+BK2136+BK2141+BK2143+BK2145</f>
        <v>0</v>
      </c>
      <c r="BL2135" s="17">
        <f>BL2139+BL2147+BL2136+BL2141+BL2143+BL2145</f>
        <v>0</v>
      </c>
      <c r="BM2135" s="17">
        <f>BM2139+BM2147+BM2136+BM2141+BM2143+BM2145</f>
        <v>0</v>
      </c>
      <c r="BN2135" s="17">
        <f>BN2139+BN2147+BN2136+BN2141+BN2143+BN2145</f>
        <v>-83441.516999999993</v>
      </c>
      <c r="BO2135" s="17">
        <f t="shared" si="9228"/>
        <v>1044987.15435</v>
      </c>
      <c r="BP2135" s="17">
        <f t="shared" si="9229"/>
        <v>580972.61399999983</v>
      </c>
      <c r="BQ2135" s="17">
        <f t="shared" si="9230"/>
        <v>551308.18299999996</v>
      </c>
      <c r="BR2135" s="17">
        <f>BR2139+BR2147+BR2136+BR2141+BR2143+BR2145</f>
        <v>-5943.5219999999999</v>
      </c>
      <c r="BS2135" s="17">
        <f>BS2139+BS2147+BS2136+BS2141+BS2143+BS2145</f>
        <v>-10411.383</v>
      </c>
      <c r="BT2135" s="17">
        <f>BT2139+BT2147+BT2136+BT2141+BT2143+BT2145</f>
        <v>-10411.383</v>
      </c>
      <c r="BU2135" s="17">
        <f t="shared" si="9231"/>
        <v>1039043.63235</v>
      </c>
      <c r="BV2135" s="17">
        <f t="shared" si="9232"/>
        <v>570561.2309999998</v>
      </c>
      <c r="BW2135" s="17">
        <f t="shared" si="9233"/>
        <v>540896.79999999993</v>
      </c>
      <c r="BX2135" s="17">
        <f>BX2139+BX2147+BX2136+BX2141+BX2143+BX2145</f>
        <v>0</v>
      </c>
      <c r="BY2135" s="17">
        <f>BY2139+BY2147+BY2136+BY2141+BY2143+BY2145</f>
        <v>-90.232999999999947</v>
      </c>
      <c r="BZ2135" s="17">
        <f>BZ2139+BZ2147+BZ2136+BZ2141+BZ2143+BZ2145</f>
        <v>0</v>
      </c>
      <c r="CA2135" s="17">
        <f>CA2139+CA2147+CA2136+CA2141+CA2143+CA2145</f>
        <v>0</v>
      </c>
      <c r="CB2135" s="17">
        <f>CB2139+CB2147+CB2136+CB2141+CB2143+CB2145</f>
        <v>0</v>
      </c>
      <c r="CC2135" s="17">
        <f>CC2139+CC2147+CC2136+CC2141+CC2143+CC2145</f>
        <v>0</v>
      </c>
      <c r="CD2135" s="17">
        <f>CD2139+CD2147+CD2136+CD2141+CD2143+CD2145</f>
        <v>0</v>
      </c>
      <c r="CE2135" s="17">
        <f>CE2139+CE2147+CE2136+CE2141+CE2143+CE2145</f>
        <v>0</v>
      </c>
      <c r="CF2135" s="17">
        <f>CF2139+CF2147+CF2136+CF2141+CF2143+CF2145</f>
        <v>0</v>
      </c>
      <c r="CG2135" s="17">
        <f t="shared" si="9234"/>
        <v>1038953.39935</v>
      </c>
      <c r="CH2135" s="17">
        <f t="shared" si="9235"/>
        <v>570561.2309999998</v>
      </c>
      <c r="CI2135" s="17">
        <f t="shared" si="9236"/>
        <v>540896.79999999993</v>
      </c>
      <c r="CJ2135" s="17">
        <f>CJ2139+CJ2147+CJ2136+CJ2141+CJ2143+CJ2145</f>
        <v>0</v>
      </c>
      <c r="CK2135" s="32"/>
      <c r="CL2135" s="32"/>
      <c r="CM2135" s="1"/>
      <c r="CN2135" s="1"/>
      <c r="CO2135" s="1"/>
      <c r="CP2135" s="1"/>
      <c r="CQ2135" s="1"/>
      <c r="CR2135" s="1"/>
      <c r="CS2135" s="1"/>
    </row>
    <row r="2136" s="1" customFormat="1">
      <c r="A2136" s="30" t="s">
        <v>733</v>
      </c>
      <c r="B2136" s="30" t="s">
        <v>68</v>
      </c>
      <c r="C2136" s="30" t="s">
        <v>70</v>
      </c>
      <c r="D2136" s="30" t="s">
        <v>837</v>
      </c>
      <c r="E2136" s="35"/>
      <c r="F2136" s="31" t="s">
        <v>838</v>
      </c>
      <c r="G2136" s="17">
        <f>G2137+G2138</f>
        <v>520684.29999999999</v>
      </c>
      <c r="H2136" s="17">
        <f>H2137+H2138</f>
        <v>490684.29999999999</v>
      </c>
      <c r="I2136" s="17">
        <f>I2137+I2138</f>
        <v>491056.79999999999</v>
      </c>
      <c r="J2136" s="17">
        <f>J2137+J2138</f>
        <v>-48910.599999999999</v>
      </c>
      <c r="K2136" s="17">
        <f>K2137+K2138</f>
        <v>-52768.800000000003</v>
      </c>
      <c r="L2136" s="17">
        <f>L2137+L2138</f>
        <v>-53910.400000000001</v>
      </c>
      <c r="M2136" s="17">
        <f t="shared" ref="M2136:M2199" si="9465">G2136+J2136</f>
        <v>471773.70000000001</v>
      </c>
      <c r="N2136" s="17">
        <f t="shared" ref="N2136:N2199" si="9466">H2136+K2136</f>
        <v>437915.5</v>
      </c>
      <c r="O2136" s="17">
        <f t="shared" ref="O2136:O2199" si="9467">I2136+L2136</f>
        <v>437146.39999999997</v>
      </c>
      <c r="P2136" s="17">
        <f>P2137+P2138</f>
        <v>0</v>
      </c>
      <c r="Q2136" s="17">
        <f>Q2137+Q2138</f>
        <v>0</v>
      </c>
      <c r="R2136" s="17">
        <f>R2137+R2138</f>
        <v>0</v>
      </c>
      <c r="S2136" s="17">
        <f>S2137+S2138</f>
        <v>29105.670999999998</v>
      </c>
      <c r="T2136" s="17">
        <f>T2137+T2138</f>
        <v>28895.330999999998</v>
      </c>
      <c r="U2136" s="17">
        <f>U2137+U2138</f>
        <v>0</v>
      </c>
      <c r="V2136" s="17">
        <f>V2137+V2138</f>
        <v>0</v>
      </c>
      <c r="W2136" s="17">
        <f>W2137+W2138</f>
        <v>0</v>
      </c>
      <c r="X2136" s="17">
        <f>X2137+X2138</f>
        <v>0</v>
      </c>
      <c r="Y2136" s="17">
        <f t="shared" si="9237"/>
        <v>500879.37099999998</v>
      </c>
      <c r="Z2136" s="17">
        <f t="shared" si="9238"/>
        <v>466810.83100000001</v>
      </c>
      <c r="AA2136" s="17">
        <f t="shared" si="9239"/>
        <v>437146.39999999997</v>
      </c>
      <c r="AB2136" s="17">
        <f>AB2137+AB2138</f>
        <v>-352.22899999999998</v>
      </c>
      <c r="AC2136" s="17">
        <f>AC2137+AC2138</f>
        <v>0</v>
      </c>
      <c r="AD2136" s="17">
        <f>AD2137+AD2138</f>
        <v>0</v>
      </c>
      <c r="AE2136" s="17">
        <f t="shared" si="9240"/>
        <v>500527.14199999999</v>
      </c>
      <c r="AF2136" s="17">
        <f t="shared" si="9241"/>
        <v>466810.83100000001</v>
      </c>
      <c r="AG2136" s="17">
        <f t="shared" si="9242"/>
        <v>437146.39999999997</v>
      </c>
      <c r="AH2136" s="17">
        <f>AH2137+AH2138</f>
        <v>0</v>
      </c>
      <c r="AI2136" s="17">
        <f>AI2137+AI2138</f>
        <v>0</v>
      </c>
      <c r="AJ2136" s="17">
        <f>AJ2137+AJ2138</f>
        <v>0</v>
      </c>
      <c r="AK2136" s="17">
        <f>AK2137+AK2138</f>
        <v>0</v>
      </c>
      <c r="AL2136" s="17">
        <f>AL2137+AL2138</f>
        <v>0</v>
      </c>
      <c r="AM2136" s="17">
        <f>AM2137+AM2138</f>
        <v>0</v>
      </c>
      <c r="AN2136" s="17">
        <f>AN2137+AN2138</f>
        <v>0</v>
      </c>
      <c r="AO2136" s="17">
        <f>AO2137+AO2138</f>
        <v>0</v>
      </c>
      <c r="AP2136" s="17">
        <f>AP2137+AP2138</f>
        <v>0</v>
      </c>
      <c r="AQ2136" s="17">
        <f>AQ2137+AQ2138</f>
        <v>0</v>
      </c>
      <c r="AR2136" s="17">
        <f>AR2137+AR2138</f>
        <v>0</v>
      </c>
      <c r="AS2136" s="17">
        <f>AS2137+AS2138</f>
        <v>0</v>
      </c>
      <c r="AT2136" s="17">
        <f>AT2137+AT2138</f>
        <v>0</v>
      </c>
      <c r="AU2136" s="17">
        <f>AU2137+AU2138</f>
        <v>0</v>
      </c>
      <c r="AV2136" s="17">
        <f>AV2137+AV2138</f>
        <v>0</v>
      </c>
      <c r="AW2136" s="17">
        <f t="shared" si="9243"/>
        <v>500527.14199999999</v>
      </c>
      <c r="AX2136" s="17">
        <f t="shared" si="9244"/>
        <v>466810.83100000001</v>
      </c>
      <c r="AY2136" s="17">
        <f t="shared" si="9245"/>
        <v>437146.39999999997</v>
      </c>
      <c r="AZ2136" s="17">
        <f>AZ2137+AZ2138</f>
        <v>0</v>
      </c>
      <c r="BA2136" s="17">
        <f t="shared" si="9246"/>
        <v>500527.14199999999</v>
      </c>
      <c r="BB2136" s="17">
        <f t="shared" si="9247"/>
        <v>466810.83100000001</v>
      </c>
      <c r="BC2136" s="17">
        <f t="shared" si="9248"/>
        <v>437146.39999999997</v>
      </c>
      <c r="BD2136" s="17">
        <f>BD2137+BD2138</f>
        <v>3474.52</v>
      </c>
      <c r="BE2136" s="17">
        <f>BE2137+BE2138</f>
        <v>0</v>
      </c>
      <c r="BF2136" s="17">
        <f>BF2137+BF2138</f>
        <v>40177.144999999997</v>
      </c>
      <c r="BG2136" s="17">
        <f>BG2137+BG2138</f>
        <v>0</v>
      </c>
      <c r="BH2136" s="17">
        <f>BH2137+BH2138</f>
        <v>0</v>
      </c>
      <c r="BI2136" s="17">
        <f>BI2137+BI2138</f>
        <v>0</v>
      </c>
      <c r="BJ2136" s="17">
        <f>BJ2137+BJ2138</f>
        <v>10411.383</v>
      </c>
      <c r="BK2136" s="17">
        <f>BK2137+BK2138</f>
        <v>0</v>
      </c>
      <c r="BL2136" s="17">
        <f>BL2137+BL2138</f>
        <v>0</v>
      </c>
      <c r="BM2136" s="17">
        <f>BM2137+BM2138</f>
        <v>0</v>
      </c>
      <c r="BN2136" s="17">
        <f>BN2137+BN2138</f>
        <v>10411.383</v>
      </c>
      <c r="BO2136" s="17">
        <f t="shared" si="9228"/>
        <v>544178.80700000003</v>
      </c>
      <c r="BP2136" s="17">
        <f t="shared" si="9229"/>
        <v>477222.21399999998</v>
      </c>
      <c r="BQ2136" s="17">
        <f t="shared" si="9230"/>
        <v>447557.78299999994</v>
      </c>
      <c r="BR2136" s="17">
        <f>BR2137+BR2138</f>
        <v>-5943.5219999999999</v>
      </c>
      <c r="BS2136" s="17">
        <f>BS2137+BS2138</f>
        <v>-10411.383</v>
      </c>
      <c r="BT2136" s="17">
        <f>BT2137+BT2138</f>
        <v>-10411.383</v>
      </c>
      <c r="BU2136" s="17">
        <f t="shared" si="9231"/>
        <v>538235.28500000003</v>
      </c>
      <c r="BV2136" s="17">
        <f t="shared" si="9232"/>
        <v>466810.83100000001</v>
      </c>
      <c r="BW2136" s="17">
        <f t="shared" si="9233"/>
        <v>437146.39999999997</v>
      </c>
      <c r="BX2136" s="17">
        <f>BX2137+BX2138</f>
        <v>0</v>
      </c>
      <c r="BY2136" s="17">
        <f>BY2137+BY2138</f>
        <v>0</v>
      </c>
      <c r="BZ2136" s="17">
        <f>BZ2137+BZ2138</f>
        <v>0</v>
      </c>
      <c r="CA2136" s="17">
        <f>CA2137+CA2138</f>
        <v>0</v>
      </c>
      <c r="CB2136" s="17">
        <f>CB2137+CB2138</f>
        <v>0</v>
      </c>
      <c r="CC2136" s="17">
        <f>CC2137+CC2138</f>
        <v>0</v>
      </c>
      <c r="CD2136" s="17">
        <f>CD2137+CD2138</f>
        <v>0</v>
      </c>
      <c r="CE2136" s="17">
        <f>CE2137+CE2138</f>
        <v>0</v>
      </c>
      <c r="CF2136" s="17">
        <f>CF2137+CF2138</f>
        <v>0</v>
      </c>
      <c r="CG2136" s="17">
        <f t="shared" si="9234"/>
        <v>538235.28500000003</v>
      </c>
      <c r="CH2136" s="17">
        <f t="shared" si="9235"/>
        <v>466810.83100000001</v>
      </c>
      <c r="CI2136" s="17">
        <f t="shared" si="9236"/>
        <v>437146.39999999997</v>
      </c>
      <c r="CJ2136" s="17">
        <f>CJ2137+CJ2138</f>
        <v>0</v>
      </c>
      <c r="CK2136" s="32"/>
      <c r="CL2136" s="32"/>
      <c r="CM2136" s="1"/>
      <c r="CN2136" s="1"/>
      <c r="CO2136" s="1"/>
      <c r="CP2136" s="1"/>
      <c r="CQ2136" s="1"/>
      <c r="CR2136" s="1"/>
      <c r="CS2136" s="1"/>
    </row>
    <row r="2137" s="1" customFormat="1">
      <c r="A2137" s="30" t="s">
        <v>733</v>
      </c>
      <c r="B2137" s="30" t="s">
        <v>68</v>
      </c>
      <c r="C2137" s="30" t="s">
        <v>70</v>
      </c>
      <c r="D2137" s="30" t="s">
        <v>837</v>
      </c>
      <c r="E2137" s="30" t="s">
        <v>46</v>
      </c>
      <c r="F2137" s="31" t="s">
        <v>47</v>
      </c>
      <c r="G2137" s="17">
        <v>519632</v>
      </c>
      <c r="H2137" s="17">
        <v>490490.5</v>
      </c>
      <c r="I2137" s="17">
        <v>490850</v>
      </c>
      <c r="J2137" s="17">
        <v>-48910.599999999999</v>
      </c>
      <c r="K2137" s="17">
        <v>-52768.800000000003</v>
      </c>
      <c r="L2137" s="17">
        <v>-53910.400000000001</v>
      </c>
      <c r="M2137" s="17">
        <f t="shared" si="9465"/>
        <v>470721.40000000002</v>
      </c>
      <c r="N2137" s="17">
        <f t="shared" si="9466"/>
        <v>437721.70000000001</v>
      </c>
      <c r="O2137" s="17">
        <f t="shared" si="9467"/>
        <v>436939.59999999998</v>
      </c>
      <c r="P2137" s="17"/>
      <c r="Q2137" s="17"/>
      <c r="R2137" s="17"/>
      <c r="S2137" s="17">
        <v>29105.670999999998</v>
      </c>
      <c r="T2137" s="17">
        <v>28895.330999999998</v>
      </c>
      <c r="U2137" s="17"/>
      <c r="V2137" s="17"/>
      <c r="W2137" s="17"/>
      <c r="X2137" s="17"/>
      <c r="Y2137" s="17">
        <f t="shared" si="9237"/>
        <v>499827.071</v>
      </c>
      <c r="Z2137" s="17">
        <f t="shared" si="9238"/>
        <v>466617.03100000002</v>
      </c>
      <c r="AA2137" s="17">
        <f t="shared" si="9239"/>
        <v>436939.59999999998</v>
      </c>
      <c r="AB2137" s="17">
        <v>-352.22899999999998</v>
      </c>
      <c r="AC2137" s="17"/>
      <c r="AD2137" s="17"/>
      <c r="AE2137" s="17">
        <f t="shared" si="9240"/>
        <v>499474.842</v>
      </c>
      <c r="AF2137" s="17">
        <f t="shared" si="9241"/>
        <v>466617.03100000002</v>
      </c>
      <c r="AG2137" s="17">
        <f t="shared" si="9242"/>
        <v>436939.59999999998</v>
      </c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>
        <f t="shared" si="9243"/>
        <v>499474.842</v>
      </c>
      <c r="AX2137" s="17">
        <f t="shared" si="9244"/>
        <v>466617.03100000002</v>
      </c>
      <c r="AY2137" s="17">
        <f t="shared" si="9245"/>
        <v>436939.59999999998</v>
      </c>
      <c r="AZ2137" s="17"/>
      <c r="BA2137" s="17">
        <f t="shared" si="9246"/>
        <v>499474.842</v>
      </c>
      <c r="BB2137" s="17">
        <f t="shared" si="9247"/>
        <v>466617.03100000002</v>
      </c>
      <c r="BC2137" s="17">
        <f t="shared" si="9248"/>
        <v>436939.59999999998</v>
      </c>
      <c r="BD2137" s="17">
        <v>3474.52</v>
      </c>
      <c r="BE2137" s="17"/>
      <c r="BF2137" s="17">
        <f>10411.383+29765.762</f>
        <v>40177.144999999997</v>
      </c>
      <c r="BG2137" s="17"/>
      <c r="BH2137" s="17"/>
      <c r="BI2137" s="17"/>
      <c r="BJ2137" s="17">
        <v>10411.383</v>
      </c>
      <c r="BK2137" s="17"/>
      <c r="BL2137" s="17"/>
      <c r="BM2137" s="17"/>
      <c r="BN2137" s="17">
        <v>10411.383</v>
      </c>
      <c r="BO2137" s="17">
        <f t="shared" si="9228"/>
        <v>543126.50699999998</v>
      </c>
      <c r="BP2137" s="17">
        <f t="shared" si="9229"/>
        <v>477028.41399999999</v>
      </c>
      <c r="BQ2137" s="17">
        <f t="shared" si="9230"/>
        <v>447350.98299999995</v>
      </c>
      <c r="BR2137" s="17">
        <v>-5943.5219999999999</v>
      </c>
      <c r="BS2137" s="17">
        <v>-10411.383</v>
      </c>
      <c r="BT2137" s="17">
        <v>-10411.383</v>
      </c>
      <c r="BU2137" s="17">
        <f t="shared" si="9231"/>
        <v>537182.98499999999</v>
      </c>
      <c r="BV2137" s="17">
        <f t="shared" si="9232"/>
        <v>466617.03100000002</v>
      </c>
      <c r="BW2137" s="17">
        <f t="shared" si="9233"/>
        <v>436939.59999999998</v>
      </c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>
        <f t="shared" si="9234"/>
        <v>537182.98499999999</v>
      </c>
      <c r="CH2137" s="17">
        <f t="shared" si="9235"/>
        <v>466617.03100000002</v>
      </c>
      <c r="CI2137" s="17">
        <f t="shared" si="9236"/>
        <v>436939.59999999998</v>
      </c>
      <c r="CJ2137" s="17"/>
      <c r="CK2137" s="32"/>
      <c r="CL2137" s="32">
        <v>92</v>
      </c>
      <c r="CM2137" s="1"/>
      <c r="CN2137" s="1"/>
      <c r="CO2137" s="1"/>
      <c r="CP2137" s="1"/>
      <c r="CQ2137" s="1"/>
      <c r="CR2137" s="1"/>
      <c r="CS2137" s="1"/>
    </row>
    <row r="2138" s="1" customFormat="1">
      <c r="A2138" s="30" t="s">
        <v>733</v>
      </c>
      <c r="B2138" s="30" t="s">
        <v>68</v>
      </c>
      <c r="C2138" s="30" t="s">
        <v>70</v>
      </c>
      <c r="D2138" s="30" t="s">
        <v>837</v>
      </c>
      <c r="E2138" s="30" t="s">
        <v>48</v>
      </c>
      <c r="F2138" s="31" t="s">
        <v>49</v>
      </c>
      <c r="G2138" s="17">
        <v>1052.3</v>
      </c>
      <c r="H2138" s="17">
        <v>193.80000000000001</v>
      </c>
      <c r="I2138" s="17">
        <v>206.80000000000001</v>
      </c>
      <c r="J2138" s="17"/>
      <c r="K2138" s="17"/>
      <c r="L2138" s="17"/>
      <c r="M2138" s="17">
        <f t="shared" si="9465"/>
        <v>1052.3</v>
      </c>
      <c r="N2138" s="17">
        <f t="shared" si="9466"/>
        <v>193.80000000000001</v>
      </c>
      <c r="O2138" s="17">
        <f t="shared" si="9467"/>
        <v>206.80000000000001</v>
      </c>
      <c r="P2138" s="17"/>
      <c r="Q2138" s="17"/>
      <c r="R2138" s="17"/>
      <c r="S2138" s="17"/>
      <c r="T2138" s="17"/>
      <c r="U2138" s="17"/>
      <c r="V2138" s="17"/>
      <c r="W2138" s="17"/>
      <c r="X2138" s="17"/>
      <c r="Y2138" s="17">
        <f t="shared" si="9237"/>
        <v>1052.3</v>
      </c>
      <c r="Z2138" s="17">
        <f t="shared" si="9238"/>
        <v>193.80000000000001</v>
      </c>
      <c r="AA2138" s="17">
        <f t="shared" si="9239"/>
        <v>206.80000000000001</v>
      </c>
      <c r="AB2138" s="17"/>
      <c r="AC2138" s="17"/>
      <c r="AD2138" s="17"/>
      <c r="AE2138" s="17">
        <f t="shared" si="9240"/>
        <v>1052.3</v>
      </c>
      <c r="AF2138" s="17">
        <f t="shared" si="9241"/>
        <v>193.80000000000001</v>
      </c>
      <c r="AG2138" s="17">
        <f t="shared" si="9242"/>
        <v>206.80000000000001</v>
      </c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>
        <f t="shared" si="9243"/>
        <v>1052.3</v>
      </c>
      <c r="AX2138" s="17">
        <f t="shared" si="9244"/>
        <v>193.80000000000001</v>
      </c>
      <c r="AY2138" s="17">
        <f t="shared" si="9245"/>
        <v>206.80000000000001</v>
      </c>
      <c r="AZ2138" s="17"/>
      <c r="BA2138" s="17">
        <f t="shared" si="9246"/>
        <v>1052.3</v>
      </c>
      <c r="BB2138" s="17">
        <f t="shared" si="9247"/>
        <v>193.80000000000001</v>
      </c>
      <c r="BC2138" s="17">
        <f t="shared" si="9248"/>
        <v>206.80000000000001</v>
      </c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>
        <f t="shared" si="9228"/>
        <v>1052.3</v>
      </c>
      <c r="BP2138" s="17">
        <f t="shared" si="9229"/>
        <v>193.80000000000001</v>
      </c>
      <c r="BQ2138" s="17">
        <f t="shared" si="9230"/>
        <v>206.80000000000001</v>
      </c>
      <c r="BR2138" s="17"/>
      <c r="BS2138" s="17"/>
      <c r="BT2138" s="17"/>
      <c r="BU2138" s="17">
        <f t="shared" si="9231"/>
        <v>1052.3</v>
      </c>
      <c r="BV2138" s="17">
        <f t="shared" si="9232"/>
        <v>193.80000000000001</v>
      </c>
      <c r="BW2138" s="17">
        <f t="shared" si="9233"/>
        <v>206.80000000000001</v>
      </c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>
        <f t="shared" si="9234"/>
        <v>1052.3</v>
      </c>
      <c r="CH2138" s="17">
        <f t="shared" si="9235"/>
        <v>193.80000000000001</v>
      </c>
      <c r="CI2138" s="17">
        <f t="shared" si="9236"/>
        <v>206.80000000000001</v>
      </c>
      <c r="CJ2138" s="17"/>
      <c r="CK2138" s="32"/>
      <c r="CL2138" s="32"/>
      <c r="CM2138" s="1"/>
      <c r="CN2138" s="1"/>
      <c r="CO2138" s="1"/>
      <c r="CP2138" s="1"/>
      <c r="CQ2138" s="1"/>
      <c r="CR2138" s="1"/>
      <c r="CS2138" s="1"/>
    </row>
    <row r="2139" s="1" customFormat="1">
      <c r="A2139" s="30" t="s">
        <v>733</v>
      </c>
      <c r="B2139" s="30" t="s">
        <v>68</v>
      </c>
      <c r="C2139" s="30" t="s">
        <v>70</v>
      </c>
      <c r="D2139" s="15" t="s">
        <v>839</v>
      </c>
      <c r="E2139" s="35"/>
      <c r="F2139" s="31" t="s">
        <v>840</v>
      </c>
      <c r="G2139" s="17">
        <f>G2140</f>
        <v>54102.399999999994</v>
      </c>
      <c r="H2139" s="17">
        <f>H2140</f>
        <v>54362.099999999999</v>
      </c>
      <c r="I2139" s="17">
        <f>I2140</f>
        <v>54362.099999999999</v>
      </c>
      <c r="J2139" s="17">
        <f>J2140</f>
        <v>0</v>
      </c>
      <c r="K2139" s="17">
        <f>K2140</f>
        <v>0</v>
      </c>
      <c r="L2139" s="17">
        <f>L2140</f>
        <v>0</v>
      </c>
      <c r="M2139" s="17">
        <f t="shared" si="9465"/>
        <v>54102.399999999994</v>
      </c>
      <c r="N2139" s="17">
        <f t="shared" si="9466"/>
        <v>54362.099999999999</v>
      </c>
      <c r="O2139" s="17">
        <f t="shared" si="9467"/>
        <v>54362.099999999999</v>
      </c>
      <c r="P2139" s="17">
        <f>P2140</f>
        <v>0</v>
      </c>
      <c r="Q2139" s="17">
        <f>Q2140</f>
        <v>0</v>
      </c>
      <c r="R2139" s="17">
        <f>R2140</f>
        <v>0</v>
      </c>
      <c r="S2139" s="17">
        <f>S2140</f>
        <v>0</v>
      </c>
      <c r="T2139" s="17">
        <f>T2140</f>
        <v>0</v>
      </c>
      <c r="U2139" s="17">
        <f>U2140</f>
        <v>0</v>
      </c>
      <c r="V2139" s="17">
        <f>V2140</f>
        <v>0</v>
      </c>
      <c r="W2139" s="17">
        <f>W2140</f>
        <v>0</v>
      </c>
      <c r="X2139" s="17">
        <f>X2140</f>
        <v>0</v>
      </c>
      <c r="Y2139" s="17">
        <f t="shared" si="9237"/>
        <v>54102.399999999994</v>
      </c>
      <c r="Z2139" s="17">
        <f t="shared" si="9238"/>
        <v>54362.099999999999</v>
      </c>
      <c r="AA2139" s="17">
        <f t="shared" si="9239"/>
        <v>54362.099999999999</v>
      </c>
      <c r="AB2139" s="17">
        <f>AB2140</f>
        <v>0</v>
      </c>
      <c r="AC2139" s="17">
        <f>AC2140</f>
        <v>0</v>
      </c>
      <c r="AD2139" s="17">
        <f>AD2140</f>
        <v>0</v>
      </c>
      <c r="AE2139" s="17">
        <f t="shared" si="9240"/>
        <v>54102.399999999994</v>
      </c>
      <c r="AF2139" s="17">
        <f t="shared" si="9241"/>
        <v>54362.099999999999</v>
      </c>
      <c r="AG2139" s="17">
        <f t="shared" si="9242"/>
        <v>54362.099999999999</v>
      </c>
      <c r="AH2139" s="17">
        <f>AH2140</f>
        <v>0</v>
      </c>
      <c r="AI2139" s="17">
        <f>AI2140</f>
        <v>0</v>
      </c>
      <c r="AJ2139" s="17">
        <f>AJ2140</f>
        <v>0</v>
      </c>
      <c r="AK2139" s="17">
        <f>AK2140</f>
        <v>0</v>
      </c>
      <c r="AL2139" s="17">
        <f>AL2140</f>
        <v>0</v>
      </c>
      <c r="AM2139" s="17">
        <f>AM2140</f>
        <v>0</v>
      </c>
      <c r="AN2139" s="17">
        <f>AN2140</f>
        <v>0</v>
      </c>
      <c r="AO2139" s="17">
        <f>AO2140</f>
        <v>0</v>
      </c>
      <c r="AP2139" s="17">
        <f>AP2140</f>
        <v>0</v>
      </c>
      <c r="AQ2139" s="17">
        <f>AQ2140</f>
        <v>0</v>
      </c>
      <c r="AR2139" s="17">
        <f>AR2140</f>
        <v>0</v>
      </c>
      <c r="AS2139" s="17">
        <f>AS2140</f>
        <v>0</v>
      </c>
      <c r="AT2139" s="17">
        <f>AT2140</f>
        <v>0</v>
      </c>
      <c r="AU2139" s="17">
        <f>AU2140</f>
        <v>0</v>
      </c>
      <c r="AV2139" s="17">
        <f>AV2140</f>
        <v>0</v>
      </c>
      <c r="AW2139" s="17">
        <f t="shared" si="9243"/>
        <v>54102.399999999994</v>
      </c>
      <c r="AX2139" s="17">
        <f t="shared" si="9244"/>
        <v>54362.099999999999</v>
      </c>
      <c r="AY2139" s="17">
        <f t="shared" si="9245"/>
        <v>54362.099999999999</v>
      </c>
      <c r="AZ2139" s="17">
        <f>AZ2140</f>
        <v>0</v>
      </c>
      <c r="BA2139" s="17">
        <f t="shared" si="9246"/>
        <v>54102.399999999994</v>
      </c>
      <c r="BB2139" s="17">
        <f t="shared" si="9247"/>
        <v>54362.099999999999</v>
      </c>
      <c r="BC2139" s="17">
        <f t="shared" si="9248"/>
        <v>54362.099999999999</v>
      </c>
      <c r="BD2139" s="17">
        <f>BD2140</f>
        <v>0</v>
      </c>
      <c r="BE2139" s="17">
        <f>BE2140</f>
        <v>0</v>
      </c>
      <c r="BF2139" s="17">
        <f>BF2140</f>
        <v>0</v>
      </c>
      <c r="BG2139" s="17">
        <f>BG2140</f>
        <v>0</v>
      </c>
      <c r="BH2139" s="17">
        <f>BH2140</f>
        <v>0</v>
      </c>
      <c r="BI2139" s="17">
        <f>BI2140</f>
        <v>0</v>
      </c>
      <c r="BJ2139" s="17">
        <f>BJ2140</f>
        <v>0</v>
      </c>
      <c r="BK2139" s="17">
        <f>BK2140</f>
        <v>0</v>
      </c>
      <c r="BL2139" s="17">
        <f>BL2140</f>
        <v>0</v>
      </c>
      <c r="BM2139" s="17">
        <f>BM2140</f>
        <v>0</v>
      </c>
      <c r="BN2139" s="17">
        <f>BN2140</f>
        <v>0</v>
      </c>
      <c r="BO2139" s="17">
        <f t="shared" si="9228"/>
        <v>54102.399999999994</v>
      </c>
      <c r="BP2139" s="17">
        <f t="shared" si="9229"/>
        <v>54362.099999999999</v>
      </c>
      <c r="BQ2139" s="17">
        <f t="shared" si="9230"/>
        <v>54362.099999999999</v>
      </c>
      <c r="BR2139" s="17">
        <f>BR2140</f>
        <v>0</v>
      </c>
      <c r="BS2139" s="17">
        <f>BS2140</f>
        <v>0</v>
      </c>
      <c r="BT2139" s="17">
        <f>BT2140</f>
        <v>0</v>
      </c>
      <c r="BU2139" s="17">
        <f t="shared" si="9231"/>
        <v>54102.399999999994</v>
      </c>
      <c r="BV2139" s="17">
        <f t="shared" si="9232"/>
        <v>54362.099999999999</v>
      </c>
      <c r="BW2139" s="17">
        <f t="shared" si="9233"/>
        <v>54362.099999999999</v>
      </c>
      <c r="BX2139" s="17">
        <f>BX2140</f>
        <v>0</v>
      </c>
      <c r="BY2139" s="17">
        <f>BY2140</f>
        <v>1109.7670000000001</v>
      </c>
      <c r="BZ2139" s="17">
        <f>BZ2140</f>
        <v>0</v>
      </c>
      <c r="CA2139" s="17">
        <f>CA2140</f>
        <v>0</v>
      </c>
      <c r="CB2139" s="17">
        <f>CB2140</f>
        <v>0</v>
      </c>
      <c r="CC2139" s="17">
        <f>CC2140</f>
        <v>0</v>
      </c>
      <c r="CD2139" s="17">
        <f>CD2140</f>
        <v>0</v>
      </c>
      <c r="CE2139" s="17">
        <f>CE2140</f>
        <v>0</v>
      </c>
      <c r="CF2139" s="17">
        <f>CF2140</f>
        <v>0</v>
      </c>
      <c r="CG2139" s="17">
        <f t="shared" si="9234"/>
        <v>55212.166999999994</v>
      </c>
      <c r="CH2139" s="17">
        <f t="shared" si="9235"/>
        <v>54362.099999999999</v>
      </c>
      <c r="CI2139" s="17">
        <f t="shared" si="9236"/>
        <v>54362.099999999999</v>
      </c>
      <c r="CJ2139" s="17">
        <f>CJ2140</f>
        <v>0</v>
      </c>
      <c r="CK2139" s="32"/>
      <c r="CL2139" s="32"/>
      <c r="CM2139" s="1"/>
      <c r="CN2139" s="1"/>
      <c r="CO2139" s="1"/>
      <c r="CP2139" s="1"/>
      <c r="CQ2139" s="1"/>
      <c r="CR2139" s="1"/>
      <c r="CS2139" s="1"/>
    </row>
    <row r="2140" s="1" customFormat="1">
      <c r="A2140" s="30" t="s">
        <v>733</v>
      </c>
      <c r="B2140" s="30" t="s">
        <v>68</v>
      </c>
      <c r="C2140" s="30" t="s">
        <v>70</v>
      </c>
      <c r="D2140" s="15" t="s">
        <v>839</v>
      </c>
      <c r="E2140" s="30" t="s">
        <v>46</v>
      </c>
      <c r="F2140" s="31" t="s">
        <v>47</v>
      </c>
      <c r="G2140" s="17">
        <v>54102.399999999994</v>
      </c>
      <c r="H2140" s="17">
        <v>54362.099999999999</v>
      </c>
      <c r="I2140" s="17">
        <v>54362.099999999999</v>
      </c>
      <c r="J2140" s="17"/>
      <c r="K2140" s="17"/>
      <c r="L2140" s="17"/>
      <c r="M2140" s="17">
        <f t="shared" si="9465"/>
        <v>54102.399999999994</v>
      </c>
      <c r="N2140" s="17">
        <f t="shared" si="9466"/>
        <v>54362.099999999999</v>
      </c>
      <c r="O2140" s="17">
        <f t="shared" si="9467"/>
        <v>54362.099999999999</v>
      </c>
      <c r="P2140" s="17"/>
      <c r="Q2140" s="17"/>
      <c r="R2140" s="17"/>
      <c r="S2140" s="17"/>
      <c r="T2140" s="17"/>
      <c r="U2140" s="17"/>
      <c r="V2140" s="17"/>
      <c r="W2140" s="17"/>
      <c r="X2140" s="17"/>
      <c r="Y2140" s="17">
        <f t="shared" si="9237"/>
        <v>54102.399999999994</v>
      </c>
      <c r="Z2140" s="17">
        <f t="shared" si="9238"/>
        <v>54362.099999999999</v>
      </c>
      <c r="AA2140" s="17">
        <f t="shared" si="9239"/>
        <v>54362.099999999999</v>
      </c>
      <c r="AB2140" s="17"/>
      <c r="AC2140" s="17"/>
      <c r="AD2140" s="17"/>
      <c r="AE2140" s="17">
        <f t="shared" si="9240"/>
        <v>54102.399999999994</v>
      </c>
      <c r="AF2140" s="17">
        <f t="shared" si="9241"/>
        <v>54362.099999999999</v>
      </c>
      <c r="AG2140" s="17">
        <f t="shared" si="9242"/>
        <v>54362.099999999999</v>
      </c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>
        <f t="shared" si="9243"/>
        <v>54102.399999999994</v>
      </c>
      <c r="AX2140" s="17">
        <f t="shared" si="9244"/>
        <v>54362.099999999999</v>
      </c>
      <c r="AY2140" s="17">
        <f t="shared" si="9245"/>
        <v>54362.099999999999</v>
      </c>
      <c r="AZ2140" s="17"/>
      <c r="BA2140" s="17">
        <f t="shared" si="9246"/>
        <v>54102.399999999994</v>
      </c>
      <c r="BB2140" s="17">
        <f t="shared" si="9247"/>
        <v>54362.099999999999</v>
      </c>
      <c r="BC2140" s="17">
        <f t="shared" si="9248"/>
        <v>54362.099999999999</v>
      </c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>
        <f t="shared" si="9228"/>
        <v>54102.399999999994</v>
      </c>
      <c r="BP2140" s="17">
        <f t="shared" si="9229"/>
        <v>54362.099999999999</v>
      </c>
      <c r="BQ2140" s="17">
        <f t="shared" si="9230"/>
        <v>54362.099999999999</v>
      </c>
      <c r="BR2140" s="17"/>
      <c r="BS2140" s="17"/>
      <c r="BT2140" s="17"/>
      <c r="BU2140" s="17">
        <f t="shared" si="9231"/>
        <v>54102.399999999994</v>
      </c>
      <c r="BV2140" s="17">
        <f t="shared" si="9232"/>
        <v>54362.099999999999</v>
      </c>
      <c r="BW2140" s="17">
        <f t="shared" si="9233"/>
        <v>54362.099999999999</v>
      </c>
      <c r="BX2140" s="17"/>
      <c r="BY2140" s="17">
        <v>1109.7670000000001</v>
      </c>
      <c r="BZ2140" s="17"/>
      <c r="CA2140" s="17"/>
      <c r="CB2140" s="17"/>
      <c r="CC2140" s="17"/>
      <c r="CD2140" s="17"/>
      <c r="CE2140" s="17"/>
      <c r="CF2140" s="17"/>
      <c r="CG2140" s="17">
        <f t="shared" si="9234"/>
        <v>55212.166999999994</v>
      </c>
      <c r="CH2140" s="17">
        <f t="shared" si="9235"/>
        <v>54362.099999999999</v>
      </c>
      <c r="CI2140" s="17">
        <f t="shared" si="9236"/>
        <v>54362.099999999999</v>
      </c>
      <c r="CJ2140" s="17"/>
      <c r="CK2140" s="32"/>
      <c r="CL2140" s="32"/>
      <c r="CM2140" s="1"/>
      <c r="CN2140" s="1"/>
      <c r="CO2140" s="1"/>
      <c r="CP2140" s="1"/>
      <c r="CQ2140" s="1"/>
      <c r="CR2140" s="1"/>
      <c r="CS2140" s="1"/>
    </row>
    <row r="2141" s="1" customFormat="1">
      <c r="A2141" s="30" t="s">
        <v>733</v>
      </c>
      <c r="B2141" s="30" t="s">
        <v>68</v>
      </c>
      <c r="C2141" s="30" t="s">
        <v>70</v>
      </c>
      <c r="D2141" s="30" t="s">
        <v>841</v>
      </c>
      <c r="E2141" s="35"/>
      <c r="F2141" s="31" t="s">
        <v>842</v>
      </c>
      <c r="G2141" s="17">
        <f>G2142</f>
        <v>43099.699999999997</v>
      </c>
      <c r="H2141" s="17">
        <f>H2142</f>
        <v>43099.699999999997</v>
      </c>
      <c r="I2141" s="17">
        <f>I2142</f>
        <v>43099.699999999997</v>
      </c>
      <c r="J2141" s="17">
        <f>J2142</f>
        <v>0</v>
      </c>
      <c r="K2141" s="17">
        <f>K2142</f>
        <v>0</v>
      </c>
      <c r="L2141" s="17">
        <f>L2142</f>
        <v>0</v>
      </c>
      <c r="M2141" s="17">
        <f t="shared" si="9465"/>
        <v>43099.699999999997</v>
      </c>
      <c r="N2141" s="17">
        <f t="shared" si="9466"/>
        <v>43099.699999999997</v>
      </c>
      <c r="O2141" s="17">
        <f t="shared" si="9467"/>
        <v>43099.699999999997</v>
      </c>
      <c r="P2141" s="17">
        <f>P2142</f>
        <v>0</v>
      </c>
      <c r="Q2141" s="17">
        <f>Q2142</f>
        <v>0</v>
      </c>
      <c r="R2141" s="17">
        <f>R2142</f>
        <v>0</v>
      </c>
      <c r="S2141" s="17">
        <f>S2142</f>
        <v>0</v>
      </c>
      <c r="T2141" s="17">
        <f>T2142</f>
        <v>0</v>
      </c>
      <c r="U2141" s="17">
        <f>U2142</f>
        <v>0</v>
      </c>
      <c r="V2141" s="17">
        <f>V2142</f>
        <v>0</v>
      </c>
      <c r="W2141" s="17">
        <f>W2142</f>
        <v>0</v>
      </c>
      <c r="X2141" s="17">
        <f>X2142</f>
        <v>0</v>
      </c>
      <c r="Y2141" s="17">
        <f t="shared" si="9237"/>
        <v>43099.699999999997</v>
      </c>
      <c r="Z2141" s="17">
        <f t="shared" si="9238"/>
        <v>43099.699999999997</v>
      </c>
      <c r="AA2141" s="17">
        <f t="shared" si="9239"/>
        <v>43099.699999999997</v>
      </c>
      <c r="AB2141" s="17">
        <f>AB2142</f>
        <v>0</v>
      </c>
      <c r="AC2141" s="17">
        <f>AC2142</f>
        <v>0</v>
      </c>
      <c r="AD2141" s="17">
        <f>AD2142</f>
        <v>0</v>
      </c>
      <c r="AE2141" s="17">
        <f t="shared" si="9240"/>
        <v>43099.699999999997</v>
      </c>
      <c r="AF2141" s="17">
        <f t="shared" si="9241"/>
        <v>43099.699999999997</v>
      </c>
      <c r="AG2141" s="17">
        <f t="shared" si="9242"/>
        <v>43099.699999999997</v>
      </c>
      <c r="AH2141" s="17">
        <f>AH2142</f>
        <v>0</v>
      </c>
      <c r="AI2141" s="17">
        <f>AI2142</f>
        <v>0</v>
      </c>
      <c r="AJ2141" s="17">
        <f>AJ2142</f>
        <v>0</v>
      </c>
      <c r="AK2141" s="17">
        <f>AK2142</f>
        <v>0</v>
      </c>
      <c r="AL2141" s="17">
        <f>AL2142</f>
        <v>0</v>
      </c>
      <c r="AM2141" s="17">
        <f>AM2142</f>
        <v>0</v>
      </c>
      <c r="AN2141" s="17">
        <f>AN2142</f>
        <v>0</v>
      </c>
      <c r="AO2141" s="17">
        <f>AO2142</f>
        <v>0</v>
      </c>
      <c r="AP2141" s="17">
        <f>AP2142</f>
        <v>0</v>
      </c>
      <c r="AQ2141" s="17">
        <f>AQ2142</f>
        <v>0</v>
      </c>
      <c r="AR2141" s="17">
        <f>AR2142</f>
        <v>0</v>
      </c>
      <c r="AS2141" s="17">
        <f>AS2142</f>
        <v>0</v>
      </c>
      <c r="AT2141" s="17">
        <f>AT2142</f>
        <v>0</v>
      </c>
      <c r="AU2141" s="17">
        <f>AU2142</f>
        <v>0</v>
      </c>
      <c r="AV2141" s="17">
        <f>AV2142</f>
        <v>0</v>
      </c>
      <c r="AW2141" s="17">
        <f t="shared" si="9243"/>
        <v>43099.699999999997</v>
      </c>
      <c r="AX2141" s="17">
        <f t="shared" si="9244"/>
        <v>43099.699999999997</v>
      </c>
      <c r="AY2141" s="17">
        <f t="shared" si="9245"/>
        <v>43099.699999999997</v>
      </c>
      <c r="AZ2141" s="17">
        <f>AZ2142</f>
        <v>0</v>
      </c>
      <c r="BA2141" s="17">
        <f t="shared" si="9246"/>
        <v>43099.699999999997</v>
      </c>
      <c r="BB2141" s="17">
        <f t="shared" si="9247"/>
        <v>43099.699999999997</v>
      </c>
      <c r="BC2141" s="17">
        <f t="shared" si="9248"/>
        <v>43099.699999999997</v>
      </c>
      <c r="BD2141" s="17">
        <f>BD2142</f>
        <v>0</v>
      </c>
      <c r="BE2141" s="17">
        <f>BE2142</f>
        <v>0</v>
      </c>
      <c r="BF2141" s="17">
        <f>BF2142</f>
        <v>0</v>
      </c>
      <c r="BG2141" s="17">
        <f>BG2142</f>
        <v>0</v>
      </c>
      <c r="BH2141" s="17">
        <f>BH2142</f>
        <v>0</v>
      </c>
      <c r="BI2141" s="17">
        <f>BI2142</f>
        <v>0</v>
      </c>
      <c r="BJ2141" s="17">
        <f>BJ2142</f>
        <v>0</v>
      </c>
      <c r="BK2141" s="17">
        <f>BK2142</f>
        <v>0</v>
      </c>
      <c r="BL2141" s="17">
        <f>BL2142</f>
        <v>0</v>
      </c>
      <c r="BM2141" s="17">
        <f>BM2142</f>
        <v>0</v>
      </c>
      <c r="BN2141" s="17">
        <f>BN2142</f>
        <v>0</v>
      </c>
      <c r="BO2141" s="17">
        <f t="shared" si="9228"/>
        <v>43099.699999999997</v>
      </c>
      <c r="BP2141" s="17">
        <f t="shared" si="9229"/>
        <v>43099.699999999997</v>
      </c>
      <c r="BQ2141" s="17">
        <f t="shared" si="9230"/>
        <v>43099.699999999997</v>
      </c>
      <c r="BR2141" s="17">
        <f>BR2142</f>
        <v>0</v>
      </c>
      <c r="BS2141" s="17">
        <f>BS2142</f>
        <v>0</v>
      </c>
      <c r="BT2141" s="17">
        <f>BT2142</f>
        <v>0</v>
      </c>
      <c r="BU2141" s="17">
        <f t="shared" si="9231"/>
        <v>43099.699999999997</v>
      </c>
      <c r="BV2141" s="17">
        <f t="shared" si="9232"/>
        <v>43099.699999999997</v>
      </c>
      <c r="BW2141" s="17">
        <f t="shared" si="9233"/>
        <v>43099.699999999997</v>
      </c>
      <c r="BX2141" s="17">
        <f>BX2142</f>
        <v>0</v>
      </c>
      <c r="BY2141" s="17">
        <f>BY2142</f>
        <v>0</v>
      </c>
      <c r="BZ2141" s="17">
        <f>BZ2142</f>
        <v>0</v>
      </c>
      <c r="CA2141" s="17">
        <f>CA2142</f>
        <v>0</v>
      </c>
      <c r="CB2141" s="17">
        <f>CB2142</f>
        <v>0</v>
      </c>
      <c r="CC2141" s="17">
        <f>CC2142</f>
        <v>0</v>
      </c>
      <c r="CD2141" s="17">
        <f>CD2142</f>
        <v>0</v>
      </c>
      <c r="CE2141" s="17">
        <f>CE2142</f>
        <v>0</v>
      </c>
      <c r="CF2141" s="17">
        <f>CF2142</f>
        <v>0</v>
      </c>
      <c r="CG2141" s="17">
        <f t="shared" si="9234"/>
        <v>43099.699999999997</v>
      </c>
      <c r="CH2141" s="17">
        <f t="shared" si="9235"/>
        <v>43099.699999999997</v>
      </c>
      <c r="CI2141" s="17">
        <f t="shared" si="9236"/>
        <v>43099.699999999997</v>
      </c>
      <c r="CJ2141" s="17">
        <f>CJ2142</f>
        <v>0</v>
      </c>
      <c r="CK2141" s="32"/>
      <c r="CL2141" s="32"/>
      <c r="CM2141" s="1"/>
      <c r="CN2141" s="1"/>
      <c r="CO2141" s="1"/>
      <c r="CP2141" s="1"/>
      <c r="CQ2141" s="1"/>
      <c r="CR2141" s="1"/>
      <c r="CS2141" s="1"/>
    </row>
    <row r="2142" s="1" customFormat="1">
      <c r="A2142" s="30" t="s">
        <v>733</v>
      </c>
      <c r="B2142" s="30" t="s">
        <v>68</v>
      </c>
      <c r="C2142" s="30" t="s">
        <v>70</v>
      </c>
      <c r="D2142" s="30" t="s">
        <v>841</v>
      </c>
      <c r="E2142" s="30" t="s">
        <v>46</v>
      </c>
      <c r="F2142" s="31" t="s">
        <v>47</v>
      </c>
      <c r="G2142" s="17">
        <v>43099.699999999997</v>
      </c>
      <c r="H2142" s="17">
        <v>43099.699999999997</v>
      </c>
      <c r="I2142" s="17">
        <v>43099.699999999997</v>
      </c>
      <c r="J2142" s="17"/>
      <c r="K2142" s="17"/>
      <c r="L2142" s="17"/>
      <c r="M2142" s="17">
        <f t="shared" si="9465"/>
        <v>43099.699999999997</v>
      </c>
      <c r="N2142" s="17">
        <f t="shared" si="9466"/>
        <v>43099.699999999997</v>
      </c>
      <c r="O2142" s="17">
        <f t="shared" si="9467"/>
        <v>43099.699999999997</v>
      </c>
      <c r="P2142" s="17"/>
      <c r="Q2142" s="17"/>
      <c r="R2142" s="17"/>
      <c r="S2142" s="17"/>
      <c r="T2142" s="17"/>
      <c r="U2142" s="17"/>
      <c r="V2142" s="17"/>
      <c r="W2142" s="17"/>
      <c r="X2142" s="17"/>
      <c r="Y2142" s="17">
        <f t="shared" si="9237"/>
        <v>43099.699999999997</v>
      </c>
      <c r="Z2142" s="17">
        <f t="shared" si="9238"/>
        <v>43099.699999999997</v>
      </c>
      <c r="AA2142" s="17">
        <f t="shared" si="9239"/>
        <v>43099.699999999997</v>
      </c>
      <c r="AB2142" s="17"/>
      <c r="AC2142" s="17"/>
      <c r="AD2142" s="17"/>
      <c r="AE2142" s="17">
        <f t="shared" si="9240"/>
        <v>43099.699999999997</v>
      </c>
      <c r="AF2142" s="17">
        <f t="shared" si="9241"/>
        <v>43099.699999999997</v>
      </c>
      <c r="AG2142" s="17">
        <f t="shared" si="9242"/>
        <v>43099.699999999997</v>
      </c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>
        <f t="shared" si="9243"/>
        <v>43099.699999999997</v>
      </c>
      <c r="AX2142" s="17">
        <f t="shared" si="9244"/>
        <v>43099.699999999997</v>
      </c>
      <c r="AY2142" s="17">
        <f t="shared" si="9245"/>
        <v>43099.699999999997</v>
      </c>
      <c r="AZ2142" s="17"/>
      <c r="BA2142" s="17">
        <f t="shared" si="9246"/>
        <v>43099.699999999997</v>
      </c>
      <c r="BB2142" s="17">
        <f t="shared" si="9247"/>
        <v>43099.699999999997</v>
      </c>
      <c r="BC2142" s="17">
        <f t="shared" si="9248"/>
        <v>43099.699999999997</v>
      </c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>
        <f t="shared" si="9228"/>
        <v>43099.699999999997</v>
      </c>
      <c r="BP2142" s="17">
        <f t="shared" si="9229"/>
        <v>43099.699999999997</v>
      </c>
      <c r="BQ2142" s="17">
        <f t="shared" si="9230"/>
        <v>43099.699999999997</v>
      </c>
      <c r="BR2142" s="17"/>
      <c r="BS2142" s="17"/>
      <c r="BT2142" s="17"/>
      <c r="BU2142" s="17">
        <f t="shared" si="9231"/>
        <v>43099.699999999997</v>
      </c>
      <c r="BV2142" s="17">
        <f t="shared" si="9232"/>
        <v>43099.699999999997</v>
      </c>
      <c r="BW2142" s="17">
        <f t="shared" si="9233"/>
        <v>43099.699999999997</v>
      </c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>
        <f t="shared" si="9234"/>
        <v>43099.699999999997</v>
      </c>
      <c r="CH2142" s="17">
        <f t="shared" si="9235"/>
        <v>43099.699999999997</v>
      </c>
      <c r="CI2142" s="17">
        <f t="shared" si="9236"/>
        <v>43099.699999999997</v>
      </c>
      <c r="CJ2142" s="17"/>
      <c r="CK2142" s="32"/>
      <c r="CL2142" s="32"/>
      <c r="CM2142" s="1"/>
      <c r="CN2142" s="1"/>
      <c r="CO2142" s="1"/>
      <c r="CP2142" s="1"/>
      <c r="CQ2142" s="1"/>
      <c r="CR2142" s="1"/>
      <c r="CS2142" s="1"/>
    </row>
    <row r="2143" s="1" customFormat="1">
      <c r="A2143" s="30" t="s">
        <v>733</v>
      </c>
      <c r="B2143" s="30" t="s">
        <v>68</v>
      </c>
      <c r="C2143" s="30" t="s">
        <v>70</v>
      </c>
      <c r="D2143" s="30" t="s">
        <v>843</v>
      </c>
      <c r="E2143" s="35"/>
      <c r="F2143" s="31" t="s">
        <v>844</v>
      </c>
      <c r="G2143" s="17">
        <f>G2144</f>
        <v>13303</v>
      </c>
      <c r="H2143" s="17">
        <f>H2144</f>
        <v>6288.6000000000004</v>
      </c>
      <c r="I2143" s="17">
        <f>I2144</f>
        <v>6288.6000000000004</v>
      </c>
      <c r="J2143" s="17">
        <f>J2144</f>
        <v>0</v>
      </c>
      <c r="K2143" s="17">
        <f>K2144</f>
        <v>0</v>
      </c>
      <c r="L2143" s="17">
        <f>L2144</f>
        <v>0</v>
      </c>
      <c r="M2143" s="17">
        <f t="shared" si="9465"/>
        <v>13303</v>
      </c>
      <c r="N2143" s="17">
        <f t="shared" si="9466"/>
        <v>6288.6000000000004</v>
      </c>
      <c r="O2143" s="17">
        <f t="shared" si="9467"/>
        <v>6288.6000000000004</v>
      </c>
      <c r="P2143" s="17">
        <f>P2144</f>
        <v>0</v>
      </c>
      <c r="Q2143" s="17">
        <f>Q2144</f>
        <v>0</v>
      </c>
      <c r="R2143" s="17">
        <f>R2144</f>
        <v>0</v>
      </c>
      <c r="S2143" s="17">
        <f>S2144</f>
        <v>26728.70117</v>
      </c>
      <c r="T2143" s="17">
        <f>T2144</f>
        <v>0</v>
      </c>
      <c r="U2143" s="17">
        <f>U2144</f>
        <v>0</v>
      </c>
      <c r="V2143" s="17">
        <f>V2144</f>
        <v>0</v>
      </c>
      <c r="W2143" s="17">
        <f>W2144</f>
        <v>0</v>
      </c>
      <c r="X2143" s="17">
        <f>X2144</f>
        <v>0</v>
      </c>
      <c r="Y2143" s="17">
        <f t="shared" si="9237"/>
        <v>40031.70117</v>
      </c>
      <c r="Z2143" s="17">
        <f t="shared" si="9238"/>
        <v>6288.6000000000004</v>
      </c>
      <c r="AA2143" s="17">
        <f t="shared" si="9239"/>
        <v>6288.6000000000004</v>
      </c>
      <c r="AB2143" s="17">
        <f>AB2144</f>
        <v>0</v>
      </c>
      <c r="AC2143" s="17">
        <f>AC2144</f>
        <v>0</v>
      </c>
      <c r="AD2143" s="17">
        <f>AD2144</f>
        <v>0</v>
      </c>
      <c r="AE2143" s="17">
        <f t="shared" si="9240"/>
        <v>40031.70117</v>
      </c>
      <c r="AF2143" s="17">
        <f t="shared" si="9241"/>
        <v>6288.6000000000004</v>
      </c>
      <c r="AG2143" s="17">
        <f t="shared" si="9242"/>
        <v>6288.6000000000004</v>
      </c>
      <c r="AH2143" s="17">
        <f>AH2144</f>
        <v>0</v>
      </c>
      <c r="AI2143" s="17">
        <f>AI2144</f>
        <v>0</v>
      </c>
      <c r="AJ2143" s="17">
        <f>AJ2144</f>
        <v>0</v>
      </c>
      <c r="AK2143" s="17">
        <f>AK2144</f>
        <v>0</v>
      </c>
      <c r="AL2143" s="17">
        <f>AL2144</f>
        <v>0</v>
      </c>
      <c r="AM2143" s="17">
        <f>AM2144</f>
        <v>0</v>
      </c>
      <c r="AN2143" s="17">
        <f>AN2144</f>
        <v>0</v>
      </c>
      <c r="AO2143" s="17">
        <f>AO2144</f>
        <v>0</v>
      </c>
      <c r="AP2143" s="17">
        <f>AP2144</f>
        <v>0</v>
      </c>
      <c r="AQ2143" s="17">
        <f>AQ2144</f>
        <v>0</v>
      </c>
      <c r="AR2143" s="17">
        <f>AR2144</f>
        <v>0</v>
      </c>
      <c r="AS2143" s="17">
        <f>AS2144</f>
        <v>0</v>
      </c>
      <c r="AT2143" s="17">
        <f>AT2144</f>
        <v>0</v>
      </c>
      <c r="AU2143" s="17">
        <f>AU2144</f>
        <v>0</v>
      </c>
      <c r="AV2143" s="17">
        <f>AV2144</f>
        <v>0</v>
      </c>
      <c r="AW2143" s="17">
        <f t="shared" si="9243"/>
        <v>40031.70117</v>
      </c>
      <c r="AX2143" s="17">
        <f t="shared" si="9244"/>
        <v>6288.6000000000004</v>
      </c>
      <c r="AY2143" s="17">
        <f t="shared" si="9245"/>
        <v>6288.6000000000004</v>
      </c>
      <c r="AZ2143" s="17">
        <f>AZ2144</f>
        <v>0</v>
      </c>
      <c r="BA2143" s="17">
        <f t="shared" si="9246"/>
        <v>40031.70117</v>
      </c>
      <c r="BB2143" s="17">
        <f t="shared" si="9247"/>
        <v>6288.6000000000004</v>
      </c>
      <c r="BC2143" s="17">
        <f t="shared" si="9248"/>
        <v>6288.6000000000004</v>
      </c>
      <c r="BD2143" s="17">
        <f>BD2144</f>
        <v>0</v>
      </c>
      <c r="BE2143" s="17">
        <f>BE2144</f>
        <v>0</v>
      </c>
      <c r="BF2143" s="17">
        <f>BF2144</f>
        <v>0</v>
      </c>
      <c r="BG2143" s="17">
        <f>BG2144</f>
        <v>0</v>
      </c>
      <c r="BH2143" s="17">
        <f>BH2144</f>
        <v>0</v>
      </c>
      <c r="BI2143" s="17">
        <f>BI2144</f>
        <v>0</v>
      </c>
      <c r="BJ2143" s="17">
        <f>BJ2144</f>
        <v>0</v>
      </c>
      <c r="BK2143" s="17">
        <f>BK2144</f>
        <v>0</v>
      </c>
      <c r="BL2143" s="17">
        <f>BL2144</f>
        <v>0</v>
      </c>
      <c r="BM2143" s="17">
        <f>BM2144</f>
        <v>0</v>
      </c>
      <c r="BN2143" s="17">
        <f>BN2144</f>
        <v>0</v>
      </c>
      <c r="BO2143" s="17">
        <f t="shared" si="9228"/>
        <v>40031.70117</v>
      </c>
      <c r="BP2143" s="17">
        <f t="shared" si="9229"/>
        <v>6288.6000000000004</v>
      </c>
      <c r="BQ2143" s="17">
        <f t="shared" si="9230"/>
        <v>6288.6000000000004</v>
      </c>
      <c r="BR2143" s="17">
        <f>BR2144</f>
        <v>0</v>
      </c>
      <c r="BS2143" s="17">
        <f>BS2144</f>
        <v>0</v>
      </c>
      <c r="BT2143" s="17">
        <f>BT2144</f>
        <v>0</v>
      </c>
      <c r="BU2143" s="17">
        <f t="shared" si="9231"/>
        <v>40031.70117</v>
      </c>
      <c r="BV2143" s="17">
        <f t="shared" si="9232"/>
        <v>6288.6000000000004</v>
      </c>
      <c r="BW2143" s="17">
        <f t="shared" si="9233"/>
        <v>6288.6000000000004</v>
      </c>
      <c r="BX2143" s="17">
        <f>BX2144</f>
        <v>0</v>
      </c>
      <c r="BY2143" s="17">
        <f>BY2144</f>
        <v>0</v>
      </c>
      <c r="BZ2143" s="17">
        <f>BZ2144</f>
        <v>0</v>
      </c>
      <c r="CA2143" s="17">
        <f>CA2144</f>
        <v>0</v>
      </c>
      <c r="CB2143" s="17">
        <f>CB2144</f>
        <v>0</v>
      </c>
      <c r="CC2143" s="17">
        <f>CC2144</f>
        <v>0</v>
      </c>
      <c r="CD2143" s="17">
        <f>CD2144</f>
        <v>0</v>
      </c>
      <c r="CE2143" s="17">
        <f>CE2144</f>
        <v>0</v>
      </c>
      <c r="CF2143" s="17">
        <f>CF2144</f>
        <v>0</v>
      </c>
      <c r="CG2143" s="17">
        <f t="shared" si="9234"/>
        <v>40031.70117</v>
      </c>
      <c r="CH2143" s="17">
        <f t="shared" si="9235"/>
        <v>6288.6000000000004</v>
      </c>
      <c r="CI2143" s="17">
        <f t="shared" si="9236"/>
        <v>6288.6000000000004</v>
      </c>
      <c r="CJ2143" s="17">
        <f>CJ2144</f>
        <v>0</v>
      </c>
      <c r="CK2143" s="32"/>
      <c r="CL2143" s="32"/>
      <c r="CM2143" s="1"/>
      <c r="CN2143" s="1"/>
      <c r="CO2143" s="1"/>
      <c r="CP2143" s="1"/>
      <c r="CQ2143" s="1"/>
      <c r="CR2143" s="1"/>
      <c r="CS2143" s="1"/>
    </row>
    <row r="2144" s="1" customFormat="1">
      <c r="A2144" s="30" t="s">
        <v>733</v>
      </c>
      <c r="B2144" s="30" t="s">
        <v>68</v>
      </c>
      <c r="C2144" s="30" t="s">
        <v>70</v>
      </c>
      <c r="D2144" s="30" t="s">
        <v>843</v>
      </c>
      <c r="E2144" s="30" t="s">
        <v>46</v>
      </c>
      <c r="F2144" s="31" t="s">
        <v>47</v>
      </c>
      <c r="G2144" s="17">
        <v>13303</v>
      </c>
      <c r="H2144" s="17">
        <v>6288.6000000000004</v>
      </c>
      <c r="I2144" s="17">
        <v>6288.6000000000004</v>
      </c>
      <c r="J2144" s="17"/>
      <c r="K2144" s="17"/>
      <c r="L2144" s="17"/>
      <c r="M2144" s="17">
        <f t="shared" si="9465"/>
        <v>13303</v>
      </c>
      <c r="N2144" s="17">
        <f t="shared" si="9466"/>
        <v>6288.6000000000004</v>
      </c>
      <c r="O2144" s="17">
        <f t="shared" si="9467"/>
        <v>6288.6000000000004</v>
      </c>
      <c r="P2144" s="17"/>
      <c r="Q2144" s="17"/>
      <c r="R2144" s="17"/>
      <c r="S2144" s="17">
        <v>26728.70117</v>
      </c>
      <c r="T2144" s="17"/>
      <c r="U2144" s="17"/>
      <c r="V2144" s="17"/>
      <c r="W2144" s="17"/>
      <c r="X2144" s="17"/>
      <c r="Y2144" s="17">
        <f t="shared" si="9237"/>
        <v>40031.70117</v>
      </c>
      <c r="Z2144" s="17">
        <f t="shared" si="9238"/>
        <v>6288.6000000000004</v>
      </c>
      <c r="AA2144" s="17">
        <f t="shared" si="9239"/>
        <v>6288.6000000000004</v>
      </c>
      <c r="AB2144" s="17"/>
      <c r="AC2144" s="17"/>
      <c r="AD2144" s="17"/>
      <c r="AE2144" s="17">
        <f t="shared" si="9240"/>
        <v>40031.70117</v>
      </c>
      <c r="AF2144" s="17">
        <f t="shared" si="9241"/>
        <v>6288.6000000000004</v>
      </c>
      <c r="AG2144" s="17">
        <f t="shared" si="9242"/>
        <v>6288.6000000000004</v>
      </c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>
        <f t="shared" si="9243"/>
        <v>40031.70117</v>
      </c>
      <c r="AX2144" s="17">
        <f t="shared" si="9244"/>
        <v>6288.6000000000004</v>
      </c>
      <c r="AY2144" s="17">
        <f t="shared" si="9245"/>
        <v>6288.6000000000004</v>
      </c>
      <c r="AZ2144" s="17"/>
      <c r="BA2144" s="17">
        <f t="shared" si="9246"/>
        <v>40031.70117</v>
      </c>
      <c r="BB2144" s="17">
        <f t="shared" si="9247"/>
        <v>6288.6000000000004</v>
      </c>
      <c r="BC2144" s="17">
        <f t="shared" si="9248"/>
        <v>6288.6000000000004</v>
      </c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>
        <f t="shared" si="9228"/>
        <v>40031.70117</v>
      </c>
      <c r="BP2144" s="17">
        <f t="shared" si="9229"/>
        <v>6288.6000000000004</v>
      </c>
      <c r="BQ2144" s="17">
        <f t="shared" si="9230"/>
        <v>6288.6000000000004</v>
      </c>
      <c r="BR2144" s="17"/>
      <c r="BS2144" s="17"/>
      <c r="BT2144" s="17"/>
      <c r="BU2144" s="17">
        <f t="shared" si="9231"/>
        <v>40031.70117</v>
      </c>
      <c r="BV2144" s="17">
        <f t="shared" si="9232"/>
        <v>6288.6000000000004</v>
      </c>
      <c r="BW2144" s="17">
        <f t="shared" si="9233"/>
        <v>6288.6000000000004</v>
      </c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>
        <f t="shared" si="9234"/>
        <v>40031.70117</v>
      </c>
      <c r="CH2144" s="17">
        <f t="shared" si="9235"/>
        <v>6288.6000000000004</v>
      </c>
      <c r="CI2144" s="17">
        <f t="shared" si="9236"/>
        <v>6288.6000000000004</v>
      </c>
      <c r="CJ2144" s="17"/>
      <c r="CK2144" s="32"/>
      <c r="CL2144" s="32"/>
      <c r="CM2144" s="1"/>
      <c r="CN2144" s="1"/>
      <c r="CO2144" s="1"/>
      <c r="CP2144" s="1"/>
      <c r="CQ2144" s="1"/>
      <c r="CR2144" s="1"/>
      <c r="CS2144" s="1"/>
    </row>
    <row r="2145" s="1" customFormat="1">
      <c r="A2145" s="30" t="s">
        <v>733</v>
      </c>
      <c r="B2145" s="30" t="s">
        <v>68</v>
      </c>
      <c r="C2145" s="30" t="s">
        <v>70</v>
      </c>
      <c r="D2145" s="30" t="s">
        <v>845</v>
      </c>
      <c r="E2145" s="35"/>
      <c r="F2145" s="31" t="s">
        <v>846</v>
      </c>
      <c r="G2145" s="17">
        <f>G2146</f>
        <v>11943.899999999994</v>
      </c>
      <c r="H2145" s="17">
        <f>H2146</f>
        <v>312760.09999999998</v>
      </c>
      <c r="I2145" s="17">
        <f>I2146</f>
        <v>100000</v>
      </c>
      <c r="J2145" s="17">
        <f>J2146</f>
        <v>0</v>
      </c>
      <c r="K2145" s="17">
        <f>K2146</f>
        <v>0</v>
      </c>
      <c r="L2145" s="17">
        <f>L2146</f>
        <v>0</v>
      </c>
      <c r="M2145" s="17">
        <f t="shared" si="9465"/>
        <v>11943.899999999994</v>
      </c>
      <c r="N2145" s="17">
        <f t="shared" si="9466"/>
        <v>312760.09999999998</v>
      </c>
      <c r="O2145" s="17">
        <f t="shared" si="9467"/>
        <v>100000</v>
      </c>
      <c r="P2145" s="17">
        <f>P2146</f>
        <v>0</v>
      </c>
      <c r="Q2145" s="17">
        <f>Q2146</f>
        <v>-1480.4000000000001</v>
      </c>
      <c r="R2145" s="17">
        <f>R2146</f>
        <v>0</v>
      </c>
      <c r="S2145" s="17">
        <f>S2146</f>
        <v>70.236180000000004</v>
      </c>
      <c r="T2145" s="17">
        <f>T2146</f>
        <v>0</v>
      </c>
      <c r="U2145" s="17">
        <f>U2146</f>
        <v>0</v>
      </c>
      <c r="V2145" s="17">
        <f>V2146</f>
        <v>0</v>
      </c>
      <c r="W2145" s="17">
        <f>W2146</f>
        <v>-6147.1000000000004</v>
      </c>
      <c r="X2145" s="17">
        <f>X2146</f>
        <v>0</v>
      </c>
      <c r="Y2145" s="17">
        <f t="shared" si="9237"/>
        <v>10533.736179999994</v>
      </c>
      <c r="Z2145" s="17">
        <f t="shared" si="9238"/>
        <v>312760.09999999998</v>
      </c>
      <c r="AA2145" s="17">
        <f t="shared" si="9239"/>
        <v>93852.899999999994</v>
      </c>
      <c r="AB2145" s="17">
        <f>AB2146</f>
        <v>0</v>
      </c>
      <c r="AC2145" s="17">
        <f>AC2146</f>
        <v>0</v>
      </c>
      <c r="AD2145" s="17">
        <f>AD2146</f>
        <v>0</v>
      </c>
      <c r="AE2145" s="17">
        <f t="shared" si="9240"/>
        <v>10533.736179999994</v>
      </c>
      <c r="AF2145" s="17">
        <f t="shared" si="9241"/>
        <v>312760.09999999998</v>
      </c>
      <c r="AG2145" s="17">
        <f t="shared" si="9242"/>
        <v>93852.899999999994</v>
      </c>
      <c r="AH2145" s="17">
        <f>AH2146</f>
        <v>0</v>
      </c>
      <c r="AI2145" s="17">
        <f>AI2146</f>
        <v>0</v>
      </c>
      <c r="AJ2145" s="17">
        <f>AJ2146</f>
        <v>0</v>
      </c>
      <c r="AK2145" s="17">
        <f>AK2146</f>
        <v>0</v>
      </c>
      <c r="AL2145" s="17">
        <f>AL2146</f>
        <v>0</v>
      </c>
      <c r="AM2145" s="17">
        <f>AM2146</f>
        <v>0</v>
      </c>
      <c r="AN2145" s="17">
        <f>AN2146</f>
        <v>0</v>
      </c>
      <c r="AO2145" s="17">
        <f>AO2146</f>
        <v>0</v>
      </c>
      <c r="AP2145" s="17">
        <f>AP2146</f>
        <v>0</v>
      </c>
      <c r="AQ2145" s="17">
        <f>AQ2146</f>
        <v>0</v>
      </c>
      <c r="AR2145" s="17">
        <f>AR2146</f>
        <v>0</v>
      </c>
      <c r="AS2145" s="17">
        <f>AS2146</f>
        <v>0</v>
      </c>
      <c r="AT2145" s="17">
        <f>AT2146</f>
        <v>0</v>
      </c>
      <c r="AU2145" s="17">
        <f>AU2146</f>
        <v>0</v>
      </c>
      <c r="AV2145" s="17">
        <f>AV2146</f>
        <v>0</v>
      </c>
      <c r="AW2145" s="17">
        <f t="shared" si="9243"/>
        <v>10533.736179999994</v>
      </c>
      <c r="AX2145" s="17">
        <f t="shared" si="9244"/>
        <v>312760.09999999998</v>
      </c>
      <c r="AY2145" s="17">
        <f t="shared" si="9245"/>
        <v>93852.899999999994</v>
      </c>
      <c r="AZ2145" s="17">
        <f>AZ2146</f>
        <v>0</v>
      </c>
      <c r="BA2145" s="17">
        <f t="shared" si="9246"/>
        <v>10533.736179999994</v>
      </c>
      <c r="BB2145" s="17">
        <f t="shared" si="9247"/>
        <v>312760.09999999998</v>
      </c>
      <c r="BC2145" s="17">
        <f t="shared" si="9248"/>
        <v>93852.899999999994</v>
      </c>
      <c r="BD2145" s="17">
        <f>BD2146</f>
        <v>0</v>
      </c>
      <c r="BE2145" s="17">
        <f>BE2146</f>
        <v>0</v>
      </c>
      <c r="BF2145" s="17">
        <f>BF2146</f>
        <v>-4926.3440000000001</v>
      </c>
      <c r="BG2145" s="17">
        <f>BG2146</f>
        <v>0</v>
      </c>
      <c r="BH2145" s="17">
        <f>BH2146</f>
        <v>0</v>
      </c>
      <c r="BI2145" s="17">
        <f>BI2146</f>
        <v>0</v>
      </c>
      <c r="BJ2145" s="17">
        <f>BJ2146</f>
        <v>-312760.09999999998</v>
      </c>
      <c r="BK2145" s="17">
        <f>BK2146</f>
        <v>0</v>
      </c>
      <c r="BL2145" s="17">
        <f>BL2146</f>
        <v>0</v>
      </c>
      <c r="BM2145" s="17">
        <f>BM2146</f>
        <v>0</v>
      </c>
      <c r="BN2145" s="17">
        <f>BN2146</f>
        <v>-93852.899999999994</v>
      </c>
      <c r="BO2145" s="17">
        <f t="shared" si="9228"/>
        <v>5607.3921799999944</v>
      </c>
      <c r="BP2145" s="17">
        <f t="shared" si="9229"/>
        <v>0</v>
      </c>
      <c r="BQ2145" s="17">
        <f t="shared" si="9230"/>
        <v>0</v>
      </c>
      <c r="BR2145" s="17">
        <f>BR2146</f>
        <v>0</v>
      </c>
      <c r="BS2145" s="17">
        <f>BS2146</f>
        <v>0</v>
      </c>
      <c r="BT2145" s="17">
        <f>BT2146</f>
        <v>0</v>
      </c>
      <c r="BU2145" s="17">
        <f t="shared" si="9231"/>
        <v>5607.3921799999944</v>
      </c>
      <c r="BV2145" s="17">
        <f t="shared" si="9232"/>
        <v>0</v>
      </c>
      <c r="BW2145" s="17">
        <f t="shared" si="9233"/>
        <v>0</v>
      </c>
      <c r="BX2145" s="17">
        <f>BX2146</f>
        <v>0</v>
      </c>
      <c r="BY2145" s="17">
        <f>BY2146</f>
        <v>0</v>
      </c>
      <c r="BZ2145" s="17">
        <f>BZ2146</f>
        <v>0</v>
      </c>
      <c r="CA2145" s="17">
        <f>CA2146</f>
        <v>0</v>
      </c>
      <c r="CB2145" s="17">
        <f>CB2146</f>
        <v>0</v>
      </c>
      <c r="CC2145" s="17">
        <f>CC2146</f>
        <v>0</v>
      </c>
      <c r="CD2145" s="17">
        <f>CD2146</f>
        <v>0</v>
      </c>
      <c r="CE2145" s="17">
        <f>CE2146</f>
        <v>0</v>
      </c>
      <c r="CF2145" s="17">
        <f>CF2146</f>
        <v>0</v>
      </c>
      <c r="CG2145" s="17">
        <f t="shared" si="9234"/>
        <v>5607.3921799999944</v>
      </c>
      <c r="CH2145" s="17">
        <f t="shared" si="9235"/>
        <v>0</v>
      </c>
      <c r="CI2145" s="17">
        <f t="shared" si="9236"/>
        <v>0</v>
      </c>
      <c r="CJ2145" s="17">
        <f>CJ2146</f>
        <v>0</v>
      </c>
      <c r="CK2145" s="32"/>
      <c r="CL2145" s="32"/>
      <c r="CM2145" s="1"/>
      <c r="CN2145" s="1"/>
      <c r="CO2145" s="1"/>
      <c r="CP2145" s="1"/>
      <c r="CQ2145" s="1"/>
      <c r="CR2145" s="1"/>
      <c r="CS2145" s="1"/>
    </row>
    <row r="2146" s="1" customFormat="1">
      <c r="A2146" s="30" t="s">
        <v>733</v>
      </c>
      <c r="B2146" s="30" t="s">
        <v>68</v>
      </c>
      <c r="C2146" s="30" t="s">
        <v>70</v>
      </c>
      <c r="D2146" s="30" t="s">
        <v>845</v>
      </c>
      <c r="E2146" s="30" t="s">
        <v>46</v>
      </c>
      <c r="F2146" s="31" t="s">
        <v>47</v>
      </c>
      <c r="G2146" s="17">
        <v>11943.899999999994</v>
      </c>
      <c r="H2146" s="17">
        <v>312760.09999999998</v>
      </c>
      <c r="I2146" s="17">
        <v>100000</v>
      </c>
      <c r="J2146" s="17"/>
      <c r="K2146" s="17"/>
      <c r="L2146" s="17"/>
      <c r="M2146" s="17">
        <f t="shared" si="9465"/>
        <v>11943.899999999994</v>
      </c>
      <c r="N2146" s="17">
        <f t="shared" si="9466"/>
        <v>312760.09999999998</v>
      </c>
      <c r="O2146" s="17">
        <f t="shared" si="9467"/>
        <v>100000</v>
      </c>
      <c r="P2146" s="17"/>
      <c r="Q2146" s="17">
        <v>-1480.4000000000001</v>
      </c>
      <c r="R2146" s="17"/>
      <c r="S2146" s="17">
        <v>70.236180000000004</v>
      </c>
      <c r="T2146" s="17"/>
      <c r="U2146" s="17"/>
      <c r="V2146" s="17"/>
      <c r="W2146" s="17">
        <v>-6147.1000000000004</v>
      </c>
      <c r="X2146" s="17"/>
      <c r="Y2146" s="17">
        <f t="shared" si="9237"/>
        <v>10533.736179999994</v>
      </c>
      <c r="Z2146" s="17">
        <f t="shared" si="9238"/>
        <v>312760.09999999998</v>
      </c>
      <c r="AA2146" s="17">
        <f t="shared" si="9239"/>
        <v>93852.899999999994</v>
      </c>
      <c r="AB2146" s="17"/>
      <c r="AC2146" s="17"/>
      <c r="AD2146" s="17"/>
      <c r="AE2146" s="17">
        <f t="shared" si="9240"/>
        <v>10533.736179999994</v>
      </c>
      <c r="AF2146" s="17">
        <f t="shared" si="9241"/>
        <v>312760.09999999998</v>
      </c>
      <c r="AG2146" s="17">
        <f t="shared" si="9242"/>
        <v>93852.899999999994</v>
      </c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>
        <f t="shared" si="9243"/>
        <v>10533.736179999994</v>
      </c>
      <c r="AX2146" s="17">
        <f t="shared" si="9244"/>
        <v>312760.09999999998</v>
      </c>
      <c r="AY2146" s="17">
        <f t="shared" si="9245"/>
        <v>93852.899999999994</v>
      </c>
      <c r="AZ2146" s="17"/>
      <c r="BA2146" s="17">
        <f t="shared" si="9246"/>
        <v>10533.736179999994</v>
      </c>
      <c r="BB2146" s="17">
        <f t="shared" si="9247"/>
        <v>312760.09999999998</v>
      </c>
      <c r="BC2146" s="17">
        <f t="shared" si="9248"/>
        <v>93852.899999999994</v>
      </c>
      <c r="BD2146" s="17"/>
      <c r="BE2146" s="17"/>
      <c r="BF2146" s="17">
        <v>-4926.3440000000001</v>
      </c>
      <c r="BG2146" s="17"/>
      <c r="BH2146" s="17"/>
      <c r="BI2146" s="17"/>
      <c r="BJ2146" s="17">
        <v>-312760.09999999998</v>
      </c>
      <c r="BK2146" s="17"/>
      <c r="BL2146" s="17"/>
      <c r="BM2146" s="17"/>
      <c r="BN2146" s="17">
        <v>-93852.899999999994</v>
      </c>
      <c r="BO2146" s="17">
        <f t="shared" si="9228"/>
        <v>5607.3921799999944</v>
      </c>
      <c r="BP2146" s="17">
        <f t="shared" si="9229"/>
        <v>0</v>
      </c>
      <c r="BQ2146" s="17">
        <f t="shared" si="9230"/>
        <v>0</v>
      </c>
      <c r="BR2146" s="17"/>
      <c r="BS2146" s="17"/>
      <c r="BT2146" s="17"/>
      <c r="BU2146" s="17">
        <f t="shared" si="9231"/>
        <v>5607.3921799999944</v>
      </c>
      <c r="BV2146" s="17">
        <f t="shared" si="9232"/>
        <v>0</v>
      </c>
      <c r="BW2146" s="17">
        <f t="shared" si="9233"/>
        <v>0</v>
      </c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>
        <f t="shared" si="9234"/>
        <v>5607.3921799999944</v>
      </c>
      <c r="CH2146" s="17">
        <f t="shared" si="9235"/>
        <v>0</v>
      </c>
      <c r="CI2146" s="17">
        <f t="shared" si="9236"/>
        <v>0</v>
      </c>
      <c r="CJ2146" s="17"/>
      <c r="CK2146" s="32"/>
      <c r="CL2146" s="32"/>
      <c r="CM2146" s="1"/>
      <c r="CN2146" s="1"/>
      <c r="CO2146" s="1"/>
      <c r="CP2146" s="1"/>
      <c r="CQ2146" s="1"/>
      <c r="CR2146" s="1"/>
      <c r="CS2146" s="1"/>
    </row>
    <row r="2147" s="1" customFormat="1">
      <c r="A2147" s="30" t="s">
        <v>733</v>
      </c>
      <c r="B2147" s="30" t="s">
        <v>68</v>
      </c>
      <c r="C2147" s="30" t="s">
        <v>70</v>
      </c>
      <c r="D2147" s="15" t="s">
        <v>847</v>
      </c>
      <c r="E2147" s="35"/>
      <c r="F2147" s="31" t="s">
        <v>848</v>
      </c>
      <c r="G2147" s="17">
        <f>G2148</f>
        <v>37278.699999999997</v>
      </c>
      <c r="H2147" s="17">
        <f>H2148</f>
        <v>0</v>
      </c>
      <c r="I2147" s="17">
        <f>I2148</f>
        <v>0</v>
      </c>
      <c r="J2147" s="17">
        <f>J2148</f>
        <v>0</v>
      </c>
      <c r="K2147" s="17">
        <f>K2148</f>
        <v>0</v>
      </c>
      <c r="L2147" s="17">
        <f>L2148</f>
        <v>0</v>
      </c>
      <c r="M2147" s="17">
        <f t="shared" si="9465"/>
        <v>37278.699999999997</v>
      </c>
      <c r="N2147" s="17">
        <f t="shared" si="9466"/>
        <v>0</v>
      </c>
      <c r="O2147" s="17">
        <f t="shared" si="9467"/>
        <v>0</v>
      </c>
      <c r="P2147" s="17">
        <f>P2148</f>
        <v>0</v>
      </c>
      <c r="Q2147" s="17">
        <f>Q2148</f>
        <v>0</v>
      </c>
      <c r="R2147" s="17">
        <f>R2148</f>
        <v>0</v>
      </c>
      <c r="S2147" s="17">
        <f>S2148</f>
        <v>320688.45400000003</v>
      </c>
      <c r="T2147" s="17">
        <f>T2148</f>
        <v>0</v>
      </c>
      <c r="U2147" s="17">
        <f>U2148</f>
        <v>0</v>
      </c>
      <c r="V2147" s="17">
        <f>V2148</f>
        <v>0</v>
      </c>
      <c r="W2147" s="17">
        <f>W2148</f>
        <v>0</v>
      </c>
      <c r="X2147" s="17">
        <f>X2148</f>
        <v>0</v>
      </c>
      <c r="Y2147" s="17">
        <f t="shared" si="9237"/>
        <v>357967.15400000004</v>
      </c>
      <c r="Z2147" s="17">
        <f t="shared" si="9238"/>
        <v>0</v>
      </c>
      <c r="AA2147" s="17">
        <f t="shared" si="9239"/>
        <v>0</v>
      </c>
      <c r="AB2147" s="17">
        <f>AB2148</f>
        <v>0</v>
      </c>
      <c r="AC2147" s="17">
        <f>AC2148</f>
        <v>0</v>
      </c>
      <c r="AD2147" s="17">
        <f>AD2148</f>
        <v>0</v>
      </c>
      <c r="AE2147" s="17">
        <f t="shared" si="9240"/>
        <v>357967.15400000004</v>
      </c>
      <c r="AF2147" s="17">
        <f t="shared" si="9241"/>
        <v>0</v>
      </c>
      <c r="AG2147" s="17">
        <f t="shared" si="9242"/>
        <v>0</v>
      </c>
      <c r="AH2147" s="17">
        <f>AH2148</f>
        <v>0</v>
      </c>
      <c r="AI2147" s="17">
        <f>AI2148</f>
        <v>0</v>
      </c>
      <c r="AJ2147" s="17">
        <f>AJ2148</f>
        <v>0</v>
      </c>
      <c r="AK2147" s="17">
        <f>AK2148</f>
        <v>0</v>
      </c>
      <c r="AL2147" s="17">
        <f>AL2148</f>
        <v>0</v>
      </c>
      <c r="AM2147" s="17">
        <f>AM2148</f>
        <v>0</v>
      </c>
      <c r="AN2147" s="17">
        <f>AN2148</f>
        <v>0</v>
      </c>
      <c r="AO2147" s="17">
        <f>AO2148</f>
        <v>0</v>
      </c>
      <c r="AP2147" s="17">
        <f>AP2148</f>
        <v>0</v>
      </c>
      <c r="AQ2147" s="17">
        <f>AQ2148</f>
        <v>0</v>
      </c>
      <c r="AR2147" s="17">
        <f>AR2148</f>
        <v>0</v>
      </c>
      <c r="AS2147" s="17">
        <f>AS2148</f>
        <v>0</v>
      </c>
      <c r="AT2147" s="17">
        <f>AT2148</f>
        <v>0</v>
      </c>
      <c r="AU2147" s="17">
        <f>AU2148</f>
        <v>0</v>
      </c>
      <c r="AV2147" s="17">
        <f>AV2148</f>
        <v>0</v>
      </c>
      <c r="AW2147" s="17">
        <f t="shared" si="9243"/>
        <v>357967.15400000004</v>
      </c>
      <c r="AX2147" s="17">
        <f t="shared" si="9244"/>
        <v>0</v>
      </c>
      <c r="AY2147" s="17">
        <f t="shared" si="9245"/>
        <v>0</v>
      </c>
      <c r="AZ2147" s="17">
        <f>AZ2148</f>
        <v>0</v>
      </c>
      <c r="BA2147" s="17">
        <f t="shared" si="9246"/>
        <v>357967.15400000004</v>
      </c>
      <c r="BB2147" s="17">
        <f t="shared" si="9247"/>
        <v>0</v>
      </c>
      <c r="BC2147" s="17">
        <f t="shared" si="9248"/>
        <v>0</v>
      </c>
      <c r="BD2147" s="17">
        <f>BD2148</f>
        <v>0</v>
      </c>
      <c r="BE2147" s="17">
        <f>BE2148</f>
        <v>0</v>
      </c>
      <c r="BF2147" s="17">
        <f>BF2148</f>
        <v>0</v>
      </c>
      <c r="BG2147" s="17">
        <f>BG2148</f>
        <v>0</v>
      </c>
      <c r="BH2147" s="17">
        <f>BH2148</f>
        <v>0</v>
      </c>
      <c r="BI2147" s="17">
        <f>BI2148</f>
        <v>0</v>
      </c>
      <c r="BJ2147" s="17">
        <f>BJ2148</f>
        <v>0</v>
      </c>
      <c r="BK2147" s="17">
        <f>BK2148</f>
        <v>0</v>
      </c>
      <c r="BL2147" s="17">
        <f>BL2148</f>
        <v>0</v>
      </c>
      <c r="BM2147" s="17">
        <f>BM2148</f>
        <v>0</v>
      </c>
      <c r="BN2147" s="17">
        <f>BN2148</f>
        <v>0</v>
      </c>
      <c r="BO2147" s="17">
        <f t="shared" si="9228"/>
        <v>357967.15400000004</v>
      </c>
      <c r="BP2147" s="17">
        <f t="shared" si="9229"/>
        <v>0</v>
      </c>
      <c r="BQ2147" s="17">
        <f t="shared" si="9230"/>
        <v>0</v>
      </c>
      <c r="BR2147" s="17">
        <f>BR2148</f>
        <v>0</v>
      </c>
      <c r="BS2147" s="17">
        <f>BS2148</f>
        <v>0</v>
      </c>
      <c r="BT2147" s="17">
        <f>BT2148</f>
        <v>0</v>
      </c>
      <c r="BU2147" s="17">
        <f t="shared" si="9231"/>
        <v>357967.15400000004</v>
      </c>
      <c r="BV2147" s="17">
        <f t="shared" si="9232"/>
        <v>0</v>
      </c>
      <c r="BW2147" s="17">
        <f t="shared" si="9233"/>
        <v>0</v>
      </c>
      <c r="BX2147" s="17">
        <f>BX2148</f>
        <v>0</v>
      </c>
      <c r="BY2147" s="17">
        <f>BY2148</f>
        <v>-1200</v>
      </c>
      <c r="BZ2147" s="17">
        <f>BZ2148</f>
        <v>0</v>
      </c>
      <c r="CA2147" s="17">
        <f>CA2148</f>
        <v>0</v>
      </c>
      <c r="CB2147" s="17">
        <f>CB2148</f>
        <v>0</v>
      </c>
      <c r="CC2147" s="17">
        <f>CC2148</f>
        <v>0</v>
      </c>
      <c r="CD2147" s="17">
        <f>CD2148</f>
        <v>0</v>
      </c>
      <c r="CE2147" s="17">
        <f>CE2148</f>
        <v>0</v>
      </c>
      <c r="CF2147" s="17">
        <f>CF2148</f>
        <v>0</v>
      </c>
      <c r="CG2147" s="17">
        <f t="shared" si="9234"/>
        <v>356767.15400000004</v>
      </c>
      <c r="CH2147" s="17">
        <f t="shared" si="9235"/>
        <v>0</v>
      </c>
      <c r="CI2147" s="17">
        <f t="shared" si="9236"/>
        <v>0</v>
      </c>
      <c r="CJ2147" s="17">
        <f>CJ2148</f>
        <v>0</v>
      </c>
      <c r="CK2147" s="32"/>
      <c r="CL2147" s="32"/>
      <c r="CM2147" s="1"/>
      <c r="CN2147" s="1"/>
      <c r="CO2147" s="1"/>
      <c r="CP2147" s="1"/>
      <c r="CQ2147" s="1"/>
      <c r="CR2147" s="1"/>
      <c r="CS2147" s="1"/>
    </row>
    <row r="2148" s="1" customFormat="1">
      <c r="A2148" s="30" t="s">
        <v>733</v>
      </c>
      <c r="B2148" s="30" t="s">
        <v>68</v>
      </c>
      <c r="C2148" s="30" t="s">
        <v>70</v>
      </c>
      <c r="D2148" s="15" t="s">
        <v>847</v>
      </c>
      <c r="E2148" s="30" t="s">
        <v>46</v>
      </c>
      <c r="F2148" s="31" t="s">
        <v>47</v>
      </c>
      <c r="G2148" s="17">
        <v>37278.699999999997</v>
      </c>
      <c r="H2148" s="17">
        <v>0</v>
      </c>
      <c r="I2148" s="17">
        <v>0</v>
      </c>
      <c r="J2148" s="17"/>
      <c r="K2148" s="17"/>
      <c r="L2148" s="17"/>
      <c r="M2148" s="17">
        <f t="shared" si="9465"/>
        <v>37278.699999999997</v>
      </c>
      <c r="N2148" s="17">
        <f t="shared" si="9466"/>
        <v>0</v>
      </c>
      <c r="O2148" s="17">
        <f t="shared" si="9467"/>
        <v>0</v>
      </c>
      <c r="P2148" s="17"/>
      <c r="Q2148" s="17"/>
      <c r="R2148" s="17"/>
      <c r="S2148" s="17">
        <v>320688.45400000003</v>
      </c>
      <c r="T2148" s="17"/>
      <c r="U2148" s="17"/>
      <c r="V2148" s="17"/>
      <c r="W2148" s="17"/>
      <c r="X2148" s="17"/>
      <c r="Y2148" s="17">
        <f t="shared" si="9237"/>
        <v>357967.15400000004</v>
      </c>
      <c r="Z2148" s="17">
        <f t="shared" si="9238"/>
        <v>0</v>
      </c>
      <c r="AA2148" s="17">
        <f t="shared" si="9239"/>
        <v>0</v>
      </c>
      <c r="AB2148" s="17"/>
      <c r="AC2148" s="17"/>
      <c r="AD2148" s="17"/>
      <c r="AE2148" s="17">
        <f t="shared" si="9240"/>
        <v>357967.15400000004</v>
      </c>
      <c r="AF2148" s="17">
        <f t="shared" si="9241"/>
        <v>0</v>
      </c>
      <c r="AG2148" s="17">
        <f t="shared" si="9242"/>
        <v>0</v>
      </c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>
        <f t="shared" si="9243"/>
        <v>357967.15400000004</v>
      </c>
      <c r="AX2148" s="17">
        <f t="shared" si="9244"/>
        <v>0</v>
      </c>
      <c r="AY2148" s="17">
        <f t="shared" si="9245"/>
        <v>0</v>
      </c>
      <c r="AZ2148" s="17"/>
      <c r="BA2148" s="17">
        <f t="shared" si="9246"/>
        <v>357967.15400000004</v>
      </c>
      <c r="BB2148" s="17">
        <f t="shared" si="9247"/>
        <v>0</v>
      </c>
      <c r="BC2148" s="17">
        <f t="shared" si="9248"/>
        <v>0</v>
      </c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>
        <f t="shared" si="9228"/>
        <v>357967.15400000004</v>
      </c>
      <c r="BP2148" s="17">
        <f t="shared" si="9229"/>
        <v>0</v>
      </c>
      <c r="BQ2148" s="17">
        <f t="shared" si="9230"/>
        <v>0</v>
      </c>
      <c r="BR2148" s="17"/>
      <c r="BS2148" s="17"/>
      <c r="BT2148" s="17"/>
      <c r="BU2148" s="17">
        <f t="shared" si="9231"/>
        <v>357967.15400000004</v>
      </c>
      <c r="BV2148" s="17">
        <f t="shared" si="9232"/>
        <v>0</v>
      </c>
      <c r="BW2148" s="17">
        <f t="shared" si="9233"/>
        <v>0</v>
      </c>
      <c r="BX2148" s="17"/>
      <c r="BY2148" s="17">
        <v>-1200</v>
      </c>
      <c r="BZ2148" s="17"/>
      <c r="CA2148" s="17"/>
      <c r="CB2148" s="17"/>
      <c r="CC2148" s="17"/>
      <c r="CD2148" s="17"/>
      <c r="CE2148" s="17"/>
      <c r="CF2148" s="17"/>
      <c r="CG2148" s="17">
        <f t="shared" si="9234"/>
        <v>356767.15400000004</v>
      </c>
      <c r="CH2148" s="17">
        <f t="shared" si="9235"/>
        <v>0</v>
      </c>
      <c r="CI2148" s="17">
        <f t="shared" si="9236"/>
        <v>0</v>
      </c>
      <c r="CJ2148" s="17"/>
      <c r="CK2148" s="32"/>
      <c r="CL2148" s="32"/>
      <c r="CM2148" s="1"/>
      <c r="CN2148" s="1"/>
      <c r="CO2148" s="1"/>
      <c r="CP2148" s="1"/>
      <c r="CQ2148" s="1"/>
      <c r="CR2148" s="1"/>
      <c r="CS2148" s="1"/>
    </row>
    <row r="2149" s="1" customFormat="1">
      <c r="A2149" s="30" t="s">
        <v>733</v>
      </c>
      <c r="B2149" s="30" t="s">
        <v>68</v>
      </c>
      <c r="C2149" s="30" t="s">
        <v>70</v>
      </c>
      <c r="D2149" s="30" t="s">
        <v>849</v>
      </c>
      <c r="E2149" s="35"/>
      <c r="F2149" s="31" t="s">
        <v>850</v>
      </c>
      <c r="G2149" s="17">
        <f>G2150+G2156+G2152+G2154+G2158+G2160</f>
        <v>214317.59999999998</v>
      </c>
      <c r="H2149" s="17">
        <f>H2150+H2156+H2152+H2154+H2158+H2160</f>
        <v>264341</v>
      </c>
      <c r="I2149" s="17">
        <f>I2150+I2156+I2152+I2154+I2158+I2160</f>
        <v>159639.60000000001</v>
      </c>
      <c r="J2149" s="17">
        <f>J2150+J2156+J2152+J2154+J2158+J2160</f>
        <v>0</v>
      </c>
      <c r="K2149" s="17">
        <f>K2150+K2156+K2152+K2154+K2158+K2160</f>
        <v>0</v>
      </c>
      <c r="L2149" s="17">
        <f>L2150+L2156+L2152+L2154+L2158+L2160</f>
        <v>0</v>
      </c>
      <c r="M2149" s="17">
        <f t="shared" si="9465"/>
        <v>214317.59999999998</v>
      </c>
      <c r="N2149" s="17">
        <f t="shared" si="9466"/>
        <v>264341</v>
      </c>
      <c r="O2149" s="17">
        <f t="shared" si="9467"/>
        <v>159639.60000000001</v>
      </c>
      <c r="P2149" s="17">
        <f>P2150+P2156+P2152+P2154+P2158+P2160+P2162</f>
        <v>0</v>
      </c>
      <c r="Q2149" s="17">
        <f>Q2150+Q2156+Q2152+Q2154+Q2158+Q2160+Q2162</f>
        <v>0</v>
      </c>
      <c r="R2149" s="17">
        <f>R2150+R2156+R2152+R2154+R2158+R2160+R2162</f>
        <v>0</v>
      </c>
      <c r="S2149" s="17">
        <f>S2150+S2156+S2152+S2154+S2158+S2160+S2162</f>
        <v>12975.858270000001</v>
      </c>
      <c r="T2149" s="17">
        <f>T2150+T2156+T2152+T2154+T2158+T2160+T2162</f>
        <v>0</v>
      </c>
      <c r="U2149" s="17">
        <f>U2150+U2156+U2152+U2154+U2158+U2160+U2162</f>
        <v>0</v>
      </c>
      <c r="V2149" s="17">
        <f>V2150+V2156+V2152+V2154+V2158+V2160+V2162</f>
        <v>0</v>
      </c>
      <c r="W2149" s="17">
        <f>W2150+W2156+W2152+W2154+W2158+W2160+W2162</f>
        <v>0</v>
      </c>
      <c r="X2149" s="17">
        <f>X2150+X2156+X2152+X2154+X2158+X2160+X2162</f>
        <v>0</v>
      </c>
      <c r="Y2149" s="17">
        <f t="shared" si="9237"/>
        <v>227293.45826999997</v>
      </c>
      <c r="Z2149" s="17">
        <f t="shared" si="9238"/>
        <v>264341</v>
      </c>
      <c r="AA2149" s="17">
        <f t="shared" si="9239"/>
        <v>159639.60000000001</v>
      </c>
      <c r="AB2149" s="17">
        <f>AB2150+AB2156+AB2152+AB2154+AB2158+AB2160+AB2162</f>
        <v>0</v>
      </c>
      <c r="AC2149" s="17">
        <f>AC2150+AC2156+AC2152+AC2154+AC2158+AC2160+AC2162</f>
        <v>0</v>
      </c>
      <c r="AD2149" s="17">
        <f>AD2150+AD2156+AD2152+AD2154+AD2158+AD2160+AD2162</f>
        <v>0</v>
      </c>
      <c r="AE2149" s="17">
        <f t="shared" si="9240"/>
        <v>227293.45826999997</v>
      </c>
      <c r="AF2149" s="17">
        <f t="shared" si="9241"/>
        <v>264341</v>
      </c>
      <c r="AG2149" s="17">
        <f t="shared" si="9242"/>
        <v>159639.60000000001</v>
      </c>
      <c r="AH2149" s="17">
        <f>AH2150+AH2156+AH2152+AH2154+AH2158+AH2160+AH2162</f>
        <v>0</v>
      </c>
      <c r="AI2149" s="17">
        <f>AI2150+AI2156+AI2152+AI2154+AI2158+AI2160+AI2162</f>
        <v>0</v>
      </c>
      <c r="AJ2149" s="17">
        <f>AJ2150+AJ2156+AJ2152+AJ2154+AJ2158+AJ2160+AJ2162</f>
        <v>-99403</v>
      </c>
      <c r="AK2149" s="17">
        <f>AK2150+AK2156+AK2152+AK2154+AK2158+AK2160+AK2162</f>
        <v>0</v>
      </c>
      <c r="AL2149" s="17">
        <f>AL2150+AL2156+AL2152+AL2154+AL2158+AL2160+AL2162</f>
        <v>0</v>
      </c>
      <c r="AM2149" s="17">
        <f>AM2150+AM2156+AM2152+AM2154+AM2158+AM2160+AM2162</f>
        <v>24096.866999999998</v>
      </c>
      <c r="AN2149" s="17">
        <f>AN2150+AN2156+AN2152+AN2154+AN2158+AN2160+AN2162</f>
        <v>0</v>
      </c>
      <c r="AO2149" s="17">
        <f>AO2150+AO2156+AO2152+AO2154+AO2158+AO2160+AO2162</f>
        <v>99501.759000000005</v>
      </c>
      <c r="AP2149" s="17">
        <f>AP2150+AP2156+AP2152+AP2154+AP2158+AP2160+AP2162</f>
        <v>0</v>
      </c>
      <c r="AQ2149" s="17">
        <f>AQ2150+AQ2156+AQ2152+AQ2154+AQ2158+AQ2160+AQ2162</f>
        <v>0</v>
      </c>
      <c r="AR2149" s="17">
        <f>AR2150+AR2156+AR2152+AR2154+AR2158+AR2160+AR2162</f>
        <v>0</v>
      </c>
      <c r="AS2149" s="17">
        <f>AS2150+AS2156+AS2152+AS2154+AS2158+AS2160+AS2162</f>
        <v>0</v>
      </c>
      <c r="AT2149" s="17">
        <f>AT2150+AT2156+AT2152+AT2154+AT2158+AT2160+AT2162</f>
        <v>0</v>
      </c>
      <c r="AU2149" s="17">
        <f>AU2150+AU2156+AU2152+AU2154+AU2158+AU2160+AU2162</f>
        <v>0</v>
      </c>
      <c r="AV2149" s="17">
        <f>AV2150+AV2156+AV2152+AV2154+AV2158+AV2160+AV2162</f>
        <v>0</v>
      </c>
      <c r="AW2149" s="17">
        <f t="shared" si="9243"/>
        <v>127890.45826999997</v>
      </c>
      <c r="AX2149" s="17">
        <f t="shared" si="9244"/>
        <v>387939.62599999999</v>
      </c>
      <c r="AY2149" s="17">
        <f t="shared" si="9245"/>
        <v>159639.60000000001</v>
      </c>
      <c r="AZ2149" s="17">
        <f>AZ2150+AZ2156+AZ2152+AZ2154+AZ2158+AZ2160+AZ2162</f>
        <v>0</v>
      </c>
      <c r="BA2149" s="17">
        <f t="shared" si="9246"/>
        <v>127890.45826999997</v>
      </c>
      <c r="BB2149" s="17">
        <f t="shared" si="9247"/>
        <v>387939.62599999999</v>
      </c>
      <c r="BC2149" s="17">
        <f t="shared" si="9248"/>
        <v>159639.60000000001</v>
      </c>
      <c r="BD2149" s="17">
        <f>BD2150+BD2156+BD2152+BD2154+BD2158+BD2160+BD2162</f>
        <v>0</v>
      </c>
      <c r="BE2149" s="17">
        <f>BE2150+BE2156+BE2152+BE2154+BE2158+BE2160+BE2162</f>
        <v>0</v>
      </c>
      <c r="BF2149" s="17">
        <f>BF2150+BF2156+BF2152+BF2154+BF2158+BF2160+BF2162</f>
        <v>-3998</v>
      </c>
      <c r="BG2149" s="17">
        <f>BG2150+BG2156+BG2152+BG2154+BG2158+BG2160+BG2162</f>
        <v>0</v>
      </c>
      <c r="BH2149" s="17">
        <f>BH2150+BH2156+BH2152+BH2154+BH2158+BH2160+BH2162</f>
        <v>0</v>
      </c>
      <c r="BI2149" s="17">
        <f>BI2150+BI2156+BI2152+BI2154+BI2158+BI2160+BI2162</f>
        <v>0</v>
      </c>
      <c r="BJ2149" s="17">
        <f>BJ2150+BJ2156+BJ2152+BJ2154+BJ2158+BJ2160+BJ2162</f>
        <v>0</v>
      </c>
      <c r="BK2149" s="17">
        <f>BK2150+BK2156+BK2152+BK2154+BK2158+BK2160+BK2162</f>
        <v>0</v>
      </c>
      <c r="BL2149" s="17">
        <f>BL2150+BL2156+BL2152+BL2154+BL2158+BL2160+BL2162</f>
        <v>0</v>
      </c>
      <c r="BM2149" s="17">
        <f>BM2150+BM2156+BM2152+BM2154+BM2158+BM2160+BM2162</f>
        <v>0</v>
      </c>
      <c r="BN2149" s="17">
        <f>BN2150+BN2156+BN2152+BN2154+BN2158+BN2160+BN2162</f>
        <v>0</v>
      </c>
      <c r="BO2149" s="17">
        <f t="shared" si="9228"/>
        <v>123892.45826999997</v>
      </c>
      <c r="BP2149" s="17">
        <f t="shared" si="9229"/>
        <v>387939.62599999999</v>
      </c>
      <c r="BQ2149" s="17">
        <f t="shared" si="9230"/>
        <v>159639.60000000001</v>
      </c>
      <c r="BR2149" s="17">
        <f>BR2150+BR2156+BR2152+BR2154+BR2158+BR2160+BR2162</f>
        <v>0</v>
      </c>
      <c r="BS2149" s="17">
        <f>BS2150+BS2156+BS2152+BS2154+BS2158+BS2160+BS2162</f>
        <v>0</v>
      </c>
      <c r="BT2149" s="17">
        <f>BT2150+BT2156+BT2152+BT2154+BT2158+BT2160+BT2162</f>
        <v>0</v>
      </c>
      <c r="BU2149" s="17">
        <f t="shared" si="9231"/>
        <v>123892.45826999997</v>
      </c>
      <c r="BV2149" s="17">
        <f t="shared" si="9232"/>
        <v>387939.62599999999</v>
      </c>
      <c r="BW2149" s="17">
        <f t="shared" si="9233"/>
        <v>159639.60000000001</v>
      </c>
      <c r="BX2149" s="17">
        <f>BX2150+BX2156+BX2152+BX2154+BX2158+BX2160+BX2162</f>
        <v>0</v>
      </c>
      <c r="BY2149" s="17">
        <f>BY2150+BY2156+BY2152+BY2154+BY2158+BY2160+BY2162</f>
        <v>0</v>
      </c>
      <c r="BZ2149" s="17">
        <f>BZ2150+BZ2156+BZ2152+BZ2154+BZ2158+BZ2160+BZ2162</f>
        <v>0</v>
      </c>
      <c r="CA2149" s="17">
        <f>CA2150+CA2156+CA2152+CA2154+CA2158+CA2160+CA2162</f>
        <v>0</v>
      </c>
      <c r="CB2149" s="17">
        <f>CB2150+CB2156+CB2152+CB2154+CB2158+CB2160+CB2162</f>
        <v>-204104.39999999999</v>
      </c>
      <c r="CC2149" s="17">
        <f>CC2150+CC2156+CC2152+CC2154+CC2158+CC2160+CC2162</f>
        <v>0</v>
      </c>
      <c r="CD2149" s="17">
        <f>CD2150+CD2156+CD2152+CD2154+CD2158+CD2160+CD2162</f>
        <v>0</v>
      </c>
      <c r="CE2149" s="17">
        <f>CE2150+CE2156+CE2152+CE2154+CE2158+CE2160+CE2162</f>
        <v>0</v>
      </c>
      <c r="CF2149" s="17">
        <f>CF2150+CF2156+CF2152+CF2154+CF2158+CF2160+CF2162</f>
        <v>0</v>
      </c>
      <c r="CG2149" s="17">
        <f t="shared" si="9234"/>
        <v>123892.45826999997</v>
      </c>
      <c r="CH2149" s="17">
        <f t="shared" si="9235"/>
        <v>183835.226</v>
      </c>
      <c r="CI2149" s="17">
        <f t="shared" si="9236"/>
        <v>159639.60000000001</v>
      </c>
      <c r="CJ2149" s="17">
        <f>CJ2150+CJ2156+CJ2152+CJ2154+CJ2158+CJ2160+CJ2162</f>
        <v>0</v>
      </c>
      <c r="CK2149" s="32"/>
      <c r="CL2149" s="32"/>
      <c r="CM2149" s="1"/>
      <c r="CN2149" s="1"/>
      <c r="CO2149" s="1"/>
      <c r="CP2149" s="1"/>
      <c r="CQ2149" s="1"/>
      <c r="CR2149" s="1"/>
      <c r="CS2149" s="1"/>
    </row>
    <row r="2150" s="1" customFormat="1">
      <c r="A2150" s="30" t="s">
        <v>733</v>
      </c>
      <c r="B2150" s="30" t="s">
        <v>68</v>
      </c>
      <c r="C2150" s="30" t="s">
        <v>70</v>
      </c>
      <c r="D2150" s="15" t="s">
        <v>851</v>
      </c>
      <c r="E2150" s="35"/>
      <c r="F2150" s="31" t="s">
        <v>61</v>
      </c>
      <c r="G2150" s="17">
        <f>G2151</f>
        <v>1181.4000000000001</v>
      </c>
      <c r="H2150" s="17">
        <f>H2151</f>
        <v>1181.4000000000001</v>
      </c>
      <c r="I2150" s="17">
        <f>I2151</f>
        <v>1181.4000000000001</v>
      </c>
      <c r="J2150" s="17">
        <f>J2151</f>
        <v>0</v>
      </c>
      <c r="K2150" s="17">
        <f>K2151</f>
        <v>0</v>
      </c>
      <c r="L2150" s="17">
        <f>L2151</f>
        <v>0</v>
      </c>
      <c r="M2150" s="17">
        <f t="shared" si="9465"/>
        <v>1181.4000000000001</v>
      </c>
      <c r="N2150" s="17">
        <f t="shared" si="9466"/>
        <v>1181.4000000000001</v>
      </c>
      <c r="O2150" s="17">
        <f t="shared" si="9467"/>
        <v>1181.4000000000001</v>
      </c>
      <c r="P2150" s="17">
        <f>P2151</f>
        <v>0</v>
      </c>
      <c r="Q2150" s="17">
        <f>Q2151</f>
        <v>0</v>
      </c>
      <c r="R2150" s="17">
        <f>R2151</f>
        <v>0</v>
      </c>
      <c r="S2150" s="17">
        <f>S2151</f>
        <v>0</v>
      </c>
      <c r="T2150" s="17">
        <f>T2151</f>
        <v>0</v>
      </c>
      <c r="U2150" s="17">
        <f>U2151</f>
        <v>0</v>
      </c>
      <c r="V2150" s="17">
        <f>V2151</f>
        <v>0</v>
      </c>
      <c r="W2150" s="17">
        <f>W2151</f>
        <v>0</v>
      </c>
      <c r="X2150" s="17">
        <f>X2151</f>
        <v>0</v>
      </c>
      <c r="Y2150" s="17">
        <f t="shared" si="9237"/>
        <v>1181.4000000000001</v>
      </c>
      <c r="Z2150" s="17">
        <f t="shared" si="9238"/>
        <v>1181.4000000000001</v>
      </c>
      <c r="AA2150" s="17">
        <f t="shared" si="9239"/>
        <v>1181.4000000000001</v>
      </c>
      <c r="AB2150" s="17">
        <f>AB2151</f>
        <v>0</v>
      </c>
      <c r="AC2150" s="17">
        <f>AC2151</f>
        <v>0</v>
      </c>
      <c r="AD2150" s="17">
        <f>AD2151</f>
        <v>0</v>
      </c>
      <c r="AE2150" s="17">
        <f t="shared" si="9240"/>
        <v>1181.4000000000001</v>
      </c>
      <c r="AF2150" s="17">
        <f t="shared" si="9241"/>
        <v>1181.4000000000001</v>
      </c>
      <c r="AG2150" s="17">
        <f t="shared" si="9242"/>
        <v>1181.4000000000001</v>
      </c>
      <c r="AH2150" s="17">
        <f>AH2151</f>
        <v>0</v>
      </c>
      <c r="AI2150" s="17">
        <f>AI2151</f>
        <v>0</v>
      </c>
      <c r="AJ2150" s="17">
        <f>AJ2151</f>
        <v>0</v>
      </c>
      <c r="AK2150" s="17">
        <f>AK2151</f>
        <v>0</v>
      </c>
      <c r="AL2150" s="17">
        <f>AL2151</f>
        <v>0</v>
      </c>
      <c r="AM2150" s="17">
        <f>AM2151</f>
        <v>0</v>
      </c>
      <c r="AN2150" s="17">
        <f>AN2151</f>
        <v>0</v>
      </c>
      <c r="AO2150" s="17">
        <f>AO2151</f>
        <v>0</v>
      </c>
      <c r="AP2150" s="17">
        <f>AP2151</f>
        <v>0</v>
      </c>
      <c r="AQ2150" s="17">
        <f>AQ2151</f>
        <v>0</v>
      </c>
      <c r="AR2150" s="17">
        <f>AR2151</f>
        <v>0</v>
      </c>
      <c r="AS2150" s="17">
        <f>AS2151</f>
        <v>0</v>
      </c>
      <c r="AT2150" s="17">
        <f>AT2151</f>
        <v>0</v>
      </c>
      <c r="AU2150" s="17">
        <f>AU2151</f>
        <v>0</v>
      </c>
      <c r="AV2150" s="17">
        <f>AV2151</f>
        <v>0</v>
      </c>
      <c r="AW2150" s="17">
        <f t="shared" si="9243"/>
        <v>1181.4000000000001</v>
      </c>
      <c r="AX2150" s="17">
        <f t="shared" si="9244"/>
        <v>1181.4000000000001</v>
      </c>
      <c r="AY2150" s="17">
        <f t="shared" si="9245"/>
        <v>1181.4000000000001</v>
      </c>
      <c r="AZ2150" s="17">
        <f>AZ2151</f>
        <v>0</v>
      </c>
      <c r="BA2150" s="17">
        <f t="shared" si="9246"/>
        <v>1181.4000000000001</v>
      </c>
      <c r="BB2150" s="17">
        <f t="shared" si="9247"/>
        <v>1181.4000000000001</v>
      </c>
      <c r="BC2150" s="17">
        <f t="shared" si="9248"/>
        <v>1181.4000000000001</v>
      </c>
      <c r="BD2150" s="17">
        <f>BD2151</f>
        <v>0</v>
      </c>
      <c r="BE2150" s="17">
        <f>BE2151</f>
        <v>0</v>
      </c>
      <c r="BF2150" s="17">
        <f>BF2151</f>
        <v>0</v>
      </c>
      <c r="BG2150" s="17">
        <f>BG2151</f>
        <v>0</v>
      </c>
      <c r="BH2150" s="17">
        <f>BH2151</f>
        <v>0</v>
      </c>
      <c r="BI2150" s="17">
        <f>BI2151</f>
        <v>0</v>
      </c>
      <c r="BJ2150" s="17">
        <f>BJ2151</f>
        <v>0</v>
      </c>
      <c r="BK2150" s="17">
        <f>BK2151</f>
        <v>0</v>
      </c>
      <c r="BL2150" s="17">
        <f>BL2151</f>
        <v>0</v>
      </c>
      <c r="BM2150" s="17">
        <f>BM2151</f>
        <v>0</v>
      </c>
      <c r="BN2150" s="17">
        <f>BN2151</f>
        <v>0</v>
      </c>
      <c r="BO2150" s="17">
        <f t="shared" si="9228"/>
        <v>1181.4000000000001</v>
      </c>
      <c r="BP2150" s="17">
        <f t="shared" si="9229"/>
        <v>1181.4000000000001</v>
      </c>
      <c r="BQ2150" s="17">
        <f t="shared" si="9230"/>
        <v>1181.4000000000001</v>
      </c>
      <c r="BR2150" s="17">
        <f>BR2151</f>
        <v>0</v>
      </c>
      <c r="BS2150" s="17">
        <f>BS2151</f>
        <v>0</v>
      </c>
      <c r="BT2150" s="17">
        <f>BT2151</f>
        <v>0</v>
      </c>
      <c r="BU2150" s="17">
        <f t="shared" si="9231"/>
        <v>1181.4000000000001</v>
      </c>
      <c r="BV2150" s="17">
        <f t="shared" si="9232"/>
        <v>1181.4000000000001</v>
      </c>
      <c r="BW2150" s="17">
        <f t="shared" si="9233"/>
        <v>1181.4000000000001</v>
      </c>
      <c r="BX2150" s="17">
        <f>BX2151</f>
        <v>0</v>
      </c>
      <c r="BY2150" s="17">
        <f>BY2151</f>
        <v>0</v>
      </c>
      <c r="BZ2150" s="17">
        <f>BZ2151</f>
        <v>0</v>
      </c>
      <c r="CA2150" s="17">
        <f>CA2151</f>
        <v>0</v>
      </c>
      <c r="CB2150" s="17">
        <f>CB2151</f>
        <v>0</v>
      </c>
      <c r="CC2150" s="17">
        <f>CC2151</f>
        <v>0</v>
      </c>
      <c r="CD2150" s="17">
        <f>CD2151</f>
        <v>0</v>
      </c>
      <c r="CE2150" s="17">
        <f>CE2151</f>
        <v>0</v>
      </c>
      <c r="CF2150" s="17">
        <f>CF2151</f>
        <v>0</v>
      </c>
      <c r="CG2150" s="17">
        <f t="shared" si="9234"/>
        <v>1181.4000000000001</v>
      </c>
      <c r="CH2150" s="17">
        <f t="shared" si="9235"/>
        <v>1181.4000000000001</v>
      </c>
      <c r="CI2150" s="17">
        <f t="shared" si="9236"/>
        <v>1181.4000000000001</v>
      </c>
      <c r="CJ2150" s="17">
        <f>CJ2151</f>
        <v>0</v>
      </c>
      <c r="CK2150" s="32"/>
      <c r="CL2150" s="32"/>
      <c r="CM2150" s="1"/>
      <c r="CN2150" s="1"/>
      <c r="CO2150" s="1"/>
      <c r="CP2150" s="1"/>
      <c r="CQ2150" s="1"/>
      <c r="CR2150" s="1"/>
      <c r="CS2150" s="1"/>
    </row>
    <row r="2151" s="1" customFormat="1">
      <c r="A2151" s="30" t="s">
        <v>733</v>
      </c>
      <c r="B2151" s="30" t="s">
        <v>68</v>
      </c>
      <c r="C2151" s="30" t="s">
        <v>70</v>
      </c>
      <c r="D2151" s="15" t="s">
        <v>851</v>
      </c>
      <c r="E2151" s="30" t="s">
        <v>140</v>
      </c>
      <c r="F2151" s="31" t="s">
        <v>141</v>
      </c>
      <c r="G2151" s="17">
        <v>1181.4000000000001</v>
      </c>
      <c r="H2151" s="17">
        <v>1181.4000000000001</v>
      </c>
      <c r="I2151" s="17">
        <v>1181.4000000000001</v>
      </c>
      <c r="J2151" s="17"/>
      <c r="K2151" s="17"/>
      <c r="L2151" s="17"/>
      <c r="M2151" s="17">
        <f t="shared" si="9465"/>
        <v>1181.4000000000001</v>
      </c>
      <c r="N2151" s="17">
        <f t="shared" si="9466"/>
        <v>1181.4000000000001</v>
      </c>
      <c r="O2151" s="17">
        <f t="shared" si="9467"/>
        <v>1181.4000000000001</v>
      </c>
      <c r="P2151" s="17"/>
      <c r="Q2151" s="17"/>
      <c r="R2151" s="17"/>
      <c r="S2151" s="17"/>
      <c r="T2151" s="17"/>
      <c r="U2151" s="17"/>
      <c r="V2151" s="17"/>
      <c r="W2151" s="17"/>
      <c r="X2151" s="17"/>
      <c r="Y2151" s="17">
        <f t="shared" si="9237"/>
        <v>1181.4000000000001</v>
      </c>
      <c r="Z2151" s="17">
        <f t="shared" si="9238"/>
        <v>1181.4000000000001</v>
      </c>
      <c r="AA2151" s="17">
        <f t="shared" si="9239"/>
        <v>1181.4000000000001</v>
      </c>
      <c r="AB2151" s="17"/>
      <c r="AC2151" s="17"/>
      <c r="AD2151" s="17"/>
      <c r="AE2151" s="17">
        <f t="shared" si="9240"/>
        <v>1181.4000000000001</v>
      </c>
      <c r="AF2151" s="17">
        <f t="shared" si="9241"/>
        <v>1181.4000000000001</v>
      </c>
      <c r="AG2151" s="17">
        <f t="shared" si="9242"/>
        <v>1181.4000000000001</v>
      </c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>
        <f t="shared" si="9243"/>
        <v>1181.4000000000001</v>
      </c>
      <c r="AX2151" s="17">
        <f t="shared" si="9244"/>
        <v>1181.4000000000001</v>
      </c>
      <c r="AY2151" s="17">
        <f t="shared" si="9245"/>
        <v>1181.4000000000001</v>
      </c>
      <c r="AZ2151" s="17"/>
      <c r="BA2151" s="17">
        <f t="shared" si="9246"/>
        <v>1181.4000000000001</v>
      </c>
      <c r="BB2151" s="17">
        <f t="shared" si="9247"/>
        <v>1181.4000000000001</v>
      </c>
      <c r="BC2151" s="17">
        <f t="shared" si="9248"/>
        <v>1181.4000000000001</v>
      </c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>
        <f t="shared" si="9228"/>
        <v>1181.4000000000001</v>
      </c>
      <c r="BP2151" s="17">
        <f t="shared" si="9229"/>
        <v>1181.4000000000001</v>
      </c>
      <c r="BQ2151" s="17">
        <f t="shared" si="9230"/>
        <v>1181.4000000000001</v>
      </c>
      <c r="BR2151" s="17"/>
      <c r="BS2151" s="17"/>
      <c r="BT2151" s="17"/>
      <c r="BU2151" s="17">
        <f t="shared" si="9231"/>
        <v>1181.4000000000001</v>
      </c>
      <c r="BV2151" s="17">
        <f t="shared" si="9232"/>
        <v>1181.4000000000001</v>
      </c>
      <c r="BW2151" s="17">
        <f t="shared" si="9233"/>
        <v>1181.4000000000001</v>
      </c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>
        <f t="shared" si="9234"/>
        <v>1181.4000000000001</v>
      </c>
      <c r="CH2151" s="17">
        <f t="shared" si="9235"/>
        <v>1181.4000000000001</v>
      </c>
      <c r="CI2151" s="17">
        <f t="shared" si="9236"/>
        <v>1181.4000000000001</v>
      </c>
      <c r="CJ2151" s="17"/>
      <c r="CK2151" s="32"/>
      <c r="CL2151" s="32"/>
      <c r="CM2151" s="1"/>
      <c r="CN2151" s="1"/>
      <c r="CO2151" s="1"/>
      <c r="CP2151" s="1"/>
      <c r="CQ2151" s="1"/>
      <c r="CR2151" s="1"/>
      <c r="CS2151" s="1"/>
    </row>
    <row r="2152" s="1" customFormat="1">
      <c r="A2152" s="30" t="s">
        <v>733</v>
      </c>
      <c r="B2152" s="30" t="s">
        <v>68</v>
      </c>
      <c r="C2152" s="30" t="s">
        <v>70</v>
      </c>
      <c r="D2152" s="30" t="s">
        <v>852</v>
      </c>
      <c r="E2152" s="35"/>
      <c r="F2152" s="31" t="s">
        <v>853</v>
      </c>
      <c r="G2152" s="17">
        <f>G2153</f>
        <v>900</v>
      </c>
      <c r="H2152" s="17">
        <f>H2153</f>
        <v>900</v>
      </c>
      <c r="I2152" s="17">
        <f>I2153</f>
        <v>900</v>
      </c>
      <c r="J2152" s="17">
        <f>J2153</f>
        <v>0</v>
      </c>
      <c r="K2152" s="17">
        <f>K2153</f>
        <v>0</v>
      </c>
      <c r="L2152" s="17">
        <f>L2153</f>
        <v>0</v>
      </c>
      <c r="M2152" s="17">
        <f t="shared" si="9465"/>
        <v>900</v>
      </c>
      <c r="N2152" s="17">
        <f t="shared" si="9466"/>
        <v>900</v>
      </c>
      <c r="O2152" s="17">
        <f t="shared" si="9467"/>
        <v>900</v>
      </c>
      <c r="P2152" s="17">
        <f>P2153</f>
        <v>0</v>
      </c>
      <c r="Q2152" s="17">
        <f>Q2153</f>
        <v>0</v>
      </c>
      <c r="R2152" s="17">
        <f>R2153</f>
        <v>0</v>
      </c>
      <c r="S2152" s="17">
        <f>S2153</f>
        <v>0</v>
      </c>
      <c r="T2152" s="17">
        <f>T2153</f>
        <v>0</v>
      </c>
      <c r="U2152" s="17">
        <f>U2153</f>
        <v>0</v>
      </c>
      <c r="V2152" s="17">
        <f>V2153</f>
        <v>0</v>
      </c>
      <c r="W2152" s="17">
        <f>W2153</f>
        <v>0</v>
      </c>
      <c r="X2152" s="17">
        <f>X2153</f>
        <v>0</v>
      </c>
      <c r="Y2152" s="17">
        <f t="shared" ref="Y2152:Y2215" si="9468">M2152+P2152+Q2152+R2152+S2152</f>
        <v>900</v>
      </c>
      <c r="Z2152" s="17">
        <f t="shared" ref="Z2152:Z2215" si="9469">N2152+T2152+U2152</f>
        <v>900</v>
      </c>
      <c r="AA2152" s="17">
        <f t="shared" ref="AA2152:AA2215" si="9470">O2152+V2152+X2152+W2152</f>
        <v>900</v>
      </c>
      <c r="AB2152" s="17">
        <f>AB2153</f>
        <v>0</v>
      </c>
      <c r="AC2152" s="17">
        <f>AC2153</f>
        <v>0</v>
      </c>
      <c r="AD2152" s="17">
        <f>AD2153</f>
        <v>0</v>
      </c>
      <c r="AE2152" s="17">
        <f t="shared" ref="AE2152:AE2215" si="9471">Y2152+AB2152</f>
        <v>900</v>
      </c>
      <c r="AF2152" s="17">
        <f t="shared" ref="AF2152:AF2215" si="9472">Z2152+AC2152</f>
        <v>900</v>
      </c>
      <c r="AG2152" s="17">
        <f t="shared" ref="AG2152:AG2215" si="9473">AA2152+AD2152</f>
        <v>900</v>
      </c>
      <c r="AH2152" s="17">
        <f>AH2153</f>
        <v>0</v>
      </c>
      <c r="AI2152" s="17">
        <f>AI2153</f>
        <v>0</v>
      </c>
      <c r="AJ2152" s="17">
        <f>AJ2153</f>
        <v>0</v>
      </c>
      <c r="AK2152" s="17">
        <f>AK2153</f>
        <v>0</v>
      </c>
      <c r="AL2152" s="17">
        <f>AL2153</f>
        <v>0</v>
      </c>
      <c r="AM2152" s="17">
        <f>AM2153</f>
        <v>0</v>
      </c>
      <c r="AN2152" s="17">
        <f>AN2153</f>
        <v>0</v>
      </c>
      <c r="AO2152" s="17">
        <f>AO2153</f>
        <v>0</v>
      </c>
      <c r="AP2152" s="17">
        <f>AP2153</f>
        <v>0</v>
      </c>
      <c r="AQ2152" s="17">
        <f>AQ2153</f>
        <v>0</v>
      </c>
      <c r="AR2152" s="17">
        <f>AR2153</f>
        <v>0</v>
      </c>
      <c r="AS2152" s="17">
        <f>AS2153</f>
        <v>0</v>
      </c>
      <c r="AT2152" s="17">
        <f>AT2153</f>
        <v>0</v>
      </c>
      <c r="AU2152" s="17">
        <f>AU2153</f>
        <v>0</v>
      </c>
      <c r="AV2152" s="17">
        <f>AV2153</f>
        <v>0</v>
      </c>
      <c r="AW2152" s="17">
        <f t="shared" ref="AW2152:AW2215" si="9474">AE2152+AH2152+AI2152+AJ2152+AK2152+AL2152</f>
        <v>900</v>
      </c>
      <c r="AX2152" s="17">
        <f t="shared" ref="AX2152:AX2215" si="9475">AF2152+AM2152+AN2152+AO2152+AP2152+AQ2152</f>
        <v>900</v>
      </c>
      <c r="AY2152" s="17">
        <f t="shared" ref="AY2152:AY2215" si="9476">AG2152+AR2152+AS2152+AT2152+AU2152+AV2152</f>
        <v>900</v>
      </c>
      <c r="AZ2152" s="17">
        <f>AZ2153</f>
        <v>0</v>
      </c>
      <c r="BA2152" s="17">
        <f t="shared" ref="BA2152:BA2215" si="9477">AW2152+AZ2152</f>
        <v>900</v>
      </c>
      <c r="BB2152" s="17">
        <f t="shared" ref="BB2152:BB2215" si="9478">AX2152</f>
        <v>900</v>
      </c>
      <c r="BC2152" s="17">
        <f t="shared" ref="BC2152:BC2215" si="9479">AY2152</f>
        <v>900</v>
      </c>
      <c r="BD2152" s="17">
        <f>BD2153</f>
        <v>0</v>
      </c>
      <c r="BE2152" s="17">
        <f>BE2153</f>
        <v>0</v>
      </c>
      <c r="BF2152" s="17">
        <f>BF2153</f>
        <v>0</v>
      </c>
      <c r="BG2152" s="17">
        <f>BG2153</f>
        <v>0</v>
      </c>
      <c r="BH2152" s="17">
        <f>BH2153</f>
        <v>0</v>
      </c>
      <c r="BI2152" s="17">
        <f>BI2153</f>
        <v>0</v>
      </c>
      <c r="BJ2152" s="17">
        <f>BJ2153</f>
        <v>0</v>
      </c>
      <c r="BK2152" s="17">
        <f>BK2153</f>
        <v>0</v>
      </c>
      <c r="BL2152" s="17">
        <f>BL2153</f>
        <v>0</v>
      </c>
      <c r="BM2152" s="17">
        <f>BM2153</f>
        <v>0</v>
      </c>
      <c r="BN2152" s="17">
        <f>BN2153</f>
        <v>0</v>
      </c>
      <c r="BO2152" s="17">
        <f t="shared" ref="BO2152:BO2215" si="9480">BA2152+BD2152+BE2152+BF2152+BG2152</f>
        <v>900</v>
      </c>
      <c r="BP2152" s="17">
        <f t="shared" ref="BP2152:BP2215" si="9481">BB2152+BH2152+BI2152+BJ2152+BK2152</f>
        <v>900</v>
      </c>
      <c r="BQ2152" s="17">
        <f t="shared" ref="BQ2152:BQ2215" si="9482">BC2152+BL2152+BM2152+BN2152</f>
        <v>900</v>
      </c>
      <c r="BR2152" s="17">
        <f>BR2153</f>
        <v>0</v>
      </c>
      <c r="BS2152" s="17">
        <f>BS2153</f>
        <v>0</v>
      </c>
      <c r="BT2152" s="17">
        <f>BT2153</f>
        <v>0</v>
      </c>
      <c r="BU2152" s="17">
        <f t="shared" ref="BU2152:BU2215" si="9483">BO2152+BR2152</f>
        <v>900</v>
      </c>
      <c r="BV2152" s="17">
        <f t="shared" ref="BV2152:BV2215" si="9484">BP2152+BS2152</f>
        <v>900</v>
      </c>
      <c r="BW2152" s="17">
        <f t="shared" ref="BW2152:BW2215" si="9485">BQ2152+BT2152</f>
        <v>900</v>
      </c>
      <c r="BX2152" s="17">
        <f>BX2153</f>
        <v>0</v>
      </c>
      <c r="BY2152" s="17">
        <f>BY2153</f>
        <v>0</v>
      </c>
      <c r="BZ2152" s="17">
        <f>BZ2153</f>
        <v>0</v>
      </c>
      <c r="CA2152" s="17">
        <f>CA2153</f>
        <v>0</v>
      </c>
      <c r="CB2152" s="17">
        <f>CB2153</f>
        <v>0</v>
      </c>
      <c r="CC2152" s="17">
        <f>CC2153</f>
        <v>0</v>
      </c>
      <c r="CD2152" s="17">
        <f>CD2153</f>
        <v>0</v>
      </c>
      <c r="CE2152" s="17">
        <f>CE2153</f>
        <v>0</v>
      </c>
      <c r="CF2152" s="17">
        <f>CF2153</f>
        <v>0</v>
      </c>
      <c r="CG2152" s="17">
        <f t="shared" ref="CG2152:CG2215" si="9486">BU2152+BX2152+BY2152+BZ2152</f>
        <v>900</v>
      </c>
      <c r="CH2152" s="17">
        <f t="shared" ref="CH2152:CH2215" si="9487">BV2152+CA2152+CB2152+CC2152</f>
        <v>900</v>
      </c>
      <c r="CI2152" s="17">
        <f t="shared" ref="CI2152:CI2215" si="9488">BW2152+CD2152+CE2152+CF2152</f>
        <v>900</v>
      </c>
      <c r="CJ2152" s="17">
        <f>CJ2153</f>
        <v>0</v>
      </c>
      <c r="CK2152" s="32"/>
      <c r="CL2152" s="32"/>
      <c r="CM2152" s="1"/>
      <c r="CN2152" s="1"/>
      <c r="CO2152" s="1"/>
      <c r="CP2152" s="1"/>
      <c r="CQ2152" s="1"/>
      <c r="CR2152" s="1"/>
      <c r="CS2152" s="1"/>
    </row>
    <row r="2153" s="1" customFormat="1">
      <c r="A2153" s="30" t="s">
        <v>733</v>
      </c>
      <c r="B2153" s="30" t="s">
        <v>68</v>
      </c>
      <c r="C2153" s="30" t="s">
        <v>70</v>
      </c>
      <c r="D2153" s="30" t="s">
        <v>852</v>
      </c>
      <c r="E2153" s="30" t="s">
        <v>46</v>
      </c>
      <c r="F2153" s="31" t="s">
        <v>47</v>
      </c>
      <c r="G2153" s="17">
        <v>900</v>
      </c>
      <c r="H2153" s="17">
        <v>900</v>
      </c>
      <c r="I2153" s="17">
        <v>900</v>
      </c>
      <c r="J2153" s="17"/>
      <c r="K2153" s="17"/>
      <c r="L2153" s="17"/>
      <c r="M2153" s="17">
        <f t="shared" si="9465"/>
        <v>900</v>
      </c>
      <c r="N2153" s="17">
        <f t="shared" si="9466"/>
        <v>900</v>
      </c>
      <c r="O2153" s="17">
        <f t="shared" si="9467"/>
        <v>900</v>
      </c>
      <c r="P2153" s="17"/>
      <c r="Q2153" s="17"/>
      <c r="R2153" s="17"/>
      <c r="S2153" s="17"/>
      <c r="T2153" s="17"/>
      <c r="U2153" s="17"/>
      <c r="V2153" s="17"/>
      <c r="W2153" s="17"/>
      <c r="X2153" s="17"/>
      <c r="Y2153" s="17">
        <f t="shared" si="9468"/>
        <v>900</v>
      </c>
      <c r="Z2153" s="17">
        <f t="shared" si="9469"/>
        <v>900</v>
      </c>
      <c r="AA2153" s="17">
        <f t="shared" si="9470"/>
        <v>900</v>
      </c>
      <c r="AB2153" s="17"/>
      <c r="AC2153" s="17"/>
      <c r="AD2153" s="17"/>
      <c r="AE2153" s="17">
        <f t="shared" si="9471"/>
        <v>900</v>
      </c>
      <c r="AF2153" s="17">
        <f t="shared" si="9472"/>
        <v>900</v>
      </c>
      <c r="AG2153" s="17">
        <f t="shared" si="9473"/>
        <v>900</v>
      </c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>
        <f t="shared" si="9474"/>
        <v>900</v>
      </c>
      <c r="AX2153" s="17">
        <f t="shared" si="9475"/>
        <v>900</v>
      </c>
      <c r="AY2153" s="17">
        <f t="shared" si="9476"/>
        <v>900</v>
      </c>
      <c r="AZ2153" s="17"/>
      <c r="BA2153" s="17">
        <f t="shared" si="9477"/>
        <v>900</v>
      </c>
      <c r="BB2153" s="17">
        <f t="shared" si="9478"/>
        <v>900</v>
      </c>
      <c r="BC2153" s="17">
        <f t="shared" si="9479"/>
        <v>900</v>
      </c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>
        <f t="shared" si="9480"/>
        <v>900</v>
      </c>
      <c r="BP2153" s="17">
        <f t="shared" si="9481"/>
        <v>900</v>
      </c>
      <c r="BQ2153" s="17">
        <f t="shared" si="9482"/>
        <v>900</v>
      </c>
      <c r="BR2153" s="17"/>
      <c r="BS2153" s="17"/>
      <c r="BT2153" s="17"/>
      <c r="BU2153" s="17">
        <f t="shared" si="9483"/>
        <v>900</v>
      </c>
      <c r="BV2153" s="17">
        <f t="shared" si="9484"/>
        <v>900</v>
      </c>
      <c r="BW2153" s="17">
        <f t="shared" si="9485"/>
        <v>900</v>
      </c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>
        <f t="shared" si="9486"/>
        <v>900</v>
      </c>
      <c r="CH2153" s="17">
        <f t="shared" si="9487"/>
        <v>900</v>
      </c>
      <c r="CI2153" s="17">
        <f t="shared" si="9488"/>
        <v>900</v>
      </c>
      <c r="CJ2153" s="17"/>
      <c r="CK2153" s="32"/>
      <c r="CL2153" s="32"/>
      <c r="CM2153" s="1"/>
      <c r="CN2153" s="1"/>
      <c r="CO2153" s="1"/>
      <c r="CP2153" s="1"/>
      <c r="CQ2153" s="1"/>
      <c r="CR2153" s="1"/>
      <c r="CS2153" s="1"/>
    </row>
    <row r="2154" s="1" customFormat="1">
      <c r="A2154" s="30" t="s">
        <v>733</v>
      </c>
      <c r="B2154" s="30" t="s">
        <v>68</v>
      </c>
      <c r="C2154" s="30" t="s">
        <v>70</v>
      </c>
      <c r="D2154" s="30" t="s">
        <v>854</v>
      </c>
      <c r="E2154" s="35"/>
      <c r="F2154" s="31" t="s">
        <v>855</v>
      </c>
      <c r="G2154" s="17">
        <f>G2155</f>
        <v>99403</v>
      </c>
      <c r="H2154" s="17">
        <f>H2155</f>
        <v>104701.39999999999</v>
      </c>
      <c r="I2154" s="17">
        <f>I2155</f>
        <v>0</v>
      </c>
      <c r="J2154" s="17">
        <f>J2155</f>
        <v>0</v>
      </c>
      <c r="K2154" s="17">
        <f>K2155</f>
        <v>0</v>
      </c>
      <c r="L2154" s="17">
        <f>L2155</f>
        <v>0</v>
      </c>
      <c r="M2154" s="17">
        <f t="shared" si="9465"/>
        <v>99403</v>
      </c>
      <c r="N2154" s="17">
        <f t="shared" si="9466"/>
        <v>104701.39999999999</v>
      </c>
      <c r="O2154" s="17">
        <f t="shared" si="9467"/>
        <v>0</v>
      </c>
      <c r="P2154" s="17">
        <f>P2155</f>
        <v>0</v>
      </c>
      <c r="Q2154" s="17">
        <f>Q2155</f>
        <v>0</v>
      </c>
      <c r="R2154" s="17">
        <f>R2155</f>
        <v>0</v>
      </c>
      <c r="S2154" s="17">
        <f>S2155</f>
        <v>597</v>
      </c>
      <c r="T2154" s="17">
        <f>T2155</f>
        <v>0</v>
      </c>
      <c r="U2154" s="17">
        <f>U2155</f>
        <v>0</v>
      </c>
      <c r="V2154" s="17">
        <f>V2155</f>
        <v>0</v>
      </c>
      <c r="W2154" s="17">
        <f>W2155</f>
        <v>0</v>
      </c>
      <c r="X2154" s="17">
        <f>X2155</f>
        <v>0</v>
      </c>
      <c r="Y2154" s="17">
        <f t="shared" si="9468"/>
        <v>100000</v>
      </c>
      <c r="Z2154" s="17">
        <f t="shared" si="9469"/>
        <v>104701.39999999999</v>
      </c>
      <c r="AA2154" s="17">
        <f t="shared" si="9470"/>
        <v>0</v>
      </c>
      <c r="AB2154" s="17">
        <f>AB2155</f>
        <v>0</v>
      </c>
      <c r="AC2154" s="17">
        <f>AC2155</f>
        <v>0</v>
      </c>
      <c r="AD2154" s="17">
        <f>AD2155</f>
        <v>0</v>
      </c>
      <c r="AE2154" s="17">
        <f t="shared" si="9471"/>
        <v>100000</v>
      </c>
      <c r="AF2154" s="17">
        <f t="shared" si="9472"/>
        <v>104701.39999999999</v>
      </c>
      <c r="AG2154" s="17">
        <f t="shared" si="9473"/>
        <v>0</v>
      </c>
      <c r="AH2154" s="17">
        <f>AH2155</f>
        <v>0</v>
      </c>
      <c r="AI2154" s="17">
        <f>AI2155</f>
        <v>0</v>
      </c>
      <c r="AJ2154" s="17">
        <f>AJ2155</f>
        <v>-99403</v>
      </c>
      <c r="AK2154" s="17">
        <f>AK2155</f>
        <v>0</v>
      </c>
      <c r="AL2154" s="17">
        <f>AL2155</f>
        <v>0</v>
      </c>
      <c r="AM2154" s="17">
        <f>AM2155</f>
        <v>0</v>
      </c>
      <c r="AN2154" s="17">
        <f>AN2155</f>
        <v>0</v>
      </c>
      <c r="AO2154" s="17">
        <f>AO2155</f>
        <v>99403</v>
      </c>
      <c r="AP2154" s="17">
        <f>AP2155</f>
        <v>0</v>
      </c>
      <c r="AQ2154" s="17">
        <f>AQ2155</f>
        <v>0</v>
      </c>
      <c r="AR2154" s="17">
        <f>AR2155</f>
        <v>0</v>
      </c>
      <c r="AS2154" s="17">
        <f>AS2155</f>
        <v>0</v>
      </c>
      <c r="AT2154" s="17">
        <f>AT2155</f>
        <v>0</v>
      </c>
      <c r="AU2154" s="17">
        <f>AU2155</f>
        <v>0</v>
      </c>
      <c r="AV2154" s="17">
        <f>AV2155</f>
        <v>0</v>
      </c>
      <c r="AW2154" s="17">
        <f t="shared" si="9474"/>
        <v>597</v>
      </c>
      <c r="AX2154" s="17">
        <f t="shared" si="9475"/>
        <v>204104.39999999999</v>
      </c>
      <c r="AY2154" s="17">
        <f t="shared" si="9476"/>
        <v>0</v>
      </c>
      <c r="AZ2154" s="17">
        <f>AZ2155</f>
        <v>0</v>
      </c>
      <c r="BA2154" s="17">
        <f t="shared" si="9477"/>
        <v>597</v>
      </c>
      <c r="BB2154" s="17">
        <f t="shared" si="9478"/>
        <v>204104.39999999999</v>
      </c>
      <c r="BC2154" s="17">
        <f t="shared" si="9479"/>
        <v>0</v>
      </c>
      <c r="BD2154" s="17">
        <f>BD2155</f>
        <v>0</v>
      </c>
      <c r="BE2154" s="17">
        <f>BE2155</f>
        <v>0</v>
      </c>
      <c r="BF2154" s="17">
        <f>BF2155</f>
        <v>0</v>
      </c>
      <c r="BG2154" s="17">
        <f>BG2155</f>
        <v>0</v>
      </c>
      <c r="BH2154" s="17">
        <f>BH2155</f>
        <v>0</v>
      </c>
      <c r="BI2154" s="17">
        <f>BI2155</f>
        <v>0</v>
      </c>
      <c r="BJ2154" s="17">
        <f>BJ2155</f>
        <v>0</v>
      </c>
      <c r="BK2154" s="17">
        <f>BK2155</f>
        <v>0</v>
      </c>
      <c r="BL2154" s="17">
        <f>BL2155</f>
        <v>0</v>
      </c>
      <c r="BM2154" s="17">
        <f>BM2155</f>
        <v>0</v>
      </c>
      <c r="BN2154" s="17">
        <f>BN2155</f>
        <v>0</v>
      </c>
      <c r="BO2154" s="17">
        <f t="shared" si="9480"/>
        <v>597</v>
      </c>
      <c r="BP2154" s="17">
        <f t="shared" si="9481"/>
        <v>204104.39999999999</v>
      </c>
      <c r="BQ2154" s="17">
        <f t="shared" si="9482"/>
        <v>0</v>
      </c>
      <c r="BR2154" s="17">
        <f>BR2155</f>
        <v>0</v>
      </c>
      <c r="BS2154" s="17">
        <f>BS2155</f>
        <v>0</v>
      </c>
      <c r="BT2154" s="17">
        <f>BT2155</f>
        <v>0</v>
      </c>
      <c r="BU2154" s="17">
        <f t="shared" si="9483"/>
        <v>597</v>
      </c>
      <c r="BV2154" s="17">
        <f t="shared" si="9484"/>
        <v>204104.39999999999</v>
      </c>
      <c r="BW2154" s="17">
        <f t="shared" si="9485"/>
        <v>0</v>
      </c>
      <c r="BX2154" s="17">
        <f>BX2155</f>
        <v>0</v>
      </c>
      <c r="BY2154" s="17">
        <f>BY2155</f>
        <v>0</v>
      </c>
      <c r="BZ2154" s="17">
        <f>BZ2155</f>
        <v>0</v>
      </c>
      <c r="CA2154" s="17">
        <f>CA2155</f>
        <v>0</v>
      </c>
      <c r="CB2154" s="17">
        <f>CB2155</f>
        <v>-204104.39999999999</v>
      </c>
      <c r="CC2154" s="17">
        <f>CC2155</f>
        <v>0</v>
      </c>
      <c r="CD2154" s="17">
        <f>CD2155</f>
        <v>0</v>
      </c>
      <c r="CE2154" s="17">
        <f>CE2155</f>
        <v>0</v>
      </c>
      <c r="CF2154" s="17">
        <f>CF2155</f>
        <v>0</v>
      </c>
      <c r="CG2154" s="17">
        <f t="shared" si="9486"/>
        <v>597</v>
      </c>
      <c r="CH2154" s="17">
        <f t="shared" si="9487"/>
        <v>0</v>
      </c>
      <c r="CI2154" s="17">
        <f t="shared" si="9488"/>
        <v>0</v>
      </c>
      <c r="CJ2154" s="17">
        <f>CJ2155</f>
        <v>0</v>
      </c>
      <c r="CK2154" s="32"/>
      <c r="CL2154" s="32"/>
      <c r="CM2154" s="1"/>
      <c r="CN2154" s="1"/>
      <c r="CO2154" s="1"/>
      <c r="CP2154" s="1"/>
      <c r="CQ2154" s="1"/>
      <c r="CR2154" s="1"/>
      <c r="CS2154" s="1"/>
    </row>
    <row r="2155" s="1" customFormat="1">
      <c r="A2155" s="30" t="s">
        <v>733</v>
      </c>
      <c r="B2155" s="30" t="s">
        <v>68</v>
      </c>
      <c r="C2155" s="30" t="s">
        <v>70</v>
      </c>
      <c r="D2155" s="30" t="s">
        <v>854</v>
      </c>
      <c r="E2155" s="30" t="s">
        <v>46</v>
      </c>
      <c r="F2155" s="31" t="s">
        <v>47</v>
      </c>
      <c r="G2155" s="17">
        <v>99403</v>
      </c>
      <c r="H2155" s="17">
        <v>104701.39999999999</v>
      </c>
      <c r="I2155" s="17">
        <v>0</v>
      </c>
      <c r="J2155" s="17"/>
      <c r="K2155" s="17"/>
      <c r="L2155" s="17"/>
      <c r="M2155" s="17">
        <f t="shared" si="9465"/>
        <v>99403</v>
      </c>
      <c r="N2155" s="17">
        <f t="shared" si="9466"/>
        <v>104701.39999999999</v>
      </c>
      <c r="O2155" s="17">
        <f t="shared" si="9467"/>
        <v>0</v>
      </c>
      <c r="P2155" s="17"/>
      <c r="Q2155" s="17"/>
      <c r="R2155" s="17"/>
      <c r="S2155" s="17">
        <v>597</v>
      </c>
      <c r="T2155" s="17"/>
      <c r="U2155" s="17"/>
      <c r="V2155" s="17"/>
      <c r="W2155" s="17"/>
      <c r="X2155" s="17"/>
      <c r="Y2155" s="17">
        <f t="shared" si="9468"/>
        <v>100000</v>
      </c>
      <c r="Z2155" s="17">
        <f t="shared" si="9469"/>
        <v>104701.39999999999</v>
      </c>
      <c r="AA2155" s="17">
        <f t="shared" si="9470"/>
        <v>0</v>
      </c>
      <c r="AB2155" s="17"/>
      <c r="AC2155" s="17"/>
      <c r="AD2155" s="17"/>
      <c r="AE2155" s="17">
        <f t="shared" si="9471"/>
        <v>100000</v>
      </c>
      <c r="AF2155" s="17">
        <f t="shared" si="9472"/>
        <v>104701.39999999999</v>
      </c>
      <c r="AG2155" s="17">
        <f t="shared" si="9473"/>
        <v>0</v>
      </c>
      <c r="AH2155" s="17"/>
      <c r="AI2155" s="17"/>
      <c r="AJ2155" s="17">
        <v>-99403</v>
      </c>
      <c r="AK2155" s="17"/>
      <c r="AL2155" s="17"/>
      <c r="AM2155" s="17"/>
      <c r="AN2155" s="17"/>
      <c r="AO2155" s="17">
        <v>99403</v>
      </c>
      <c r="AP2155" s="17"/>
      <c r="AQ2155" s="17"/>
      <c r="AR2155" s="17"/>
      <c r="AS2155" s="17"/>
      <c r="AT2155" s="17"/>
      <c r="AU2155" s="17"/>
      <c r="AV2155" s="17"/>
      <c r="AW2155" s="17">
        <f t="shared" si="9474"/>
        <v>597</v>
      </c>
      <c r="AX2155" s="17">
        <f t="shared" si="9475"/>
        <v>204104.39999999999</v>
      </c>
      <c r="AY2155" s="17">
        <f t="shared" si="9476"/>
        <v>0</v>
      </c>
      <c r="AZ2155" s="17"/>
      <c r="BA2155" s="17">
        <f t="shared" si="9477"/>
        <v>597</v>
      </c>
      <c r="BB2155" s="17">
        <f t="shared" si="9478"/>
        <v>204104.39999999999</v>
      </c>
      <c r="BC2155" s="17">
        <f t="shared" si="9479"/>
        <v>0</v>
      </c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>
        <f t="shared" si="9480"/>
        <v>597</v>
      </c>
      <c r="BP2155" s="17">
        <f t="shared" si="9481"/>
        <v>204104.39999999999</v>
      </c>
      <c r="BQ2155" s="17">
        <f t="shared" si="9482"/>
        <v>0</v>
      </c>
      <c r="BR2155" s="17"/>
      <c r="BS2155" s="17"/>
      <c r="BT2155" s="17"/>
      <c r="BU2155" s="17">
        <f t="shared" si="9483"/>
        <v>597</v>
      </c>
      <c r="BV2155" s="17">
        <f t="shared" si="9484"/>
        <v>204104.39999999999</v>
      </c>
      <c r="BW2155" s="17">
        <f t="shared" si="9485"/>
        <v>0</v>
      </c>
      <c r="BX2155" s="17"/>
      <c r="BY2155" s="17"/>
      <c r="BZ2155" s="17"/>
      <c r="CA2155" s="17"/>
      <c r="CB2155" s="17">
        <v>-204104.39999999999</v>
      </c>
      <c r="CC2155" s="17"/>
      <c r="CD2155" s="17"/>
      <c r="CE2155" s="17"/>
      <c r="CF2155" s="17"/>
      <c r="CG2155" s="17">
        <f t="shared" si="9486"/>
        <v>597</v>
      </c>
      <c r="CH2155" s="17">
        <f t="shared" si="9487"/>
        <v>0</v>
      </c>
      <c r="CI2155" s="17">
        <f t="shared" si="9488"/>
        <v>0</v>
      </c>
      <c r="CJ2155" s="17"/>
      <c r="CK2155" s="32"/>
      <c r="CL2155" s="32"/>
      <c r="CM2155" s="1"/>
      <c r="CN2155" s="1"/>
      <c r="CO2155" s="1"/>
      <c r="CP2155" s="1"/>
      <c r="CQ2155" s="1"/>
      <c r="CR2155" s="1"/>
      <c r="CS2155" s="1"/>
    </row>
    <row r="2156" s="1" customFormat="1">
      <c r="A2156" s="30" t="s">
        <v>733</v>
      </c>
      <c r="B2156" s="30" t="s">
        <v>68</v>
      </c>
      <c r="C2156" s="30" t="s">
        <v>70</v>
      </c>
      <c r="D2156" s="15" t="s">
        <v>856</v>
      </c>
      <c r="E2156" s="35"/>
      <c r="F2156" s="31" t="s">
        <v>857</v>
      </c>
      <c r="G2156" s="17">
        <f>G2157</f>
        <v>5275</v>
      </c>
      <c r="H2156" s="17">
        <f>H2157</f>
        <v>0</v>
      </c>
      <c r="I2156" s="17">
        <f>I2157</f>
        <v>0</v>
      </c>
      <c r="J2156" s="17">
        <f>J2157</f>
        <v>0</v>
      </c>
      <c r="K2156" s="17">
        <f>K2157</f>
        <v>0</v>
      </c>
      <c r="L2156" s="17">
        <f>L2157</f>
        <v>0</v>
      </c>
      <c r="M2156" s="17">
        <f t="shared" si="9465"/>
        <v>5275</v>
      </c>
      <c r="N2156" s="17">
        <f t="shared" si="9466"/>
        <v>0</v>
      </c>
      <c r="O2156" s="17">
        <f t="shared" si="9467"/>
        <v>0</v>
      </c>
      <c r="P2156" s="17">
        <f>P2157</f>
        <v>0</v>
      </c>
      <c r="Q2156" s="17">
        <f>Q2157</f>
        <v>0</v>
      </c>
      <c r="R2156" s="17">
        <f>R2157</f>
        <v>0</v>
      </c>
      <c r="S2156" s="17">
        <f>S2157</f>
        <v>1328</v>
      </c>
      <c r="T2156" s="17">
        <f>T2157</f>
        <v>0</v>
      </c>
      <c r="U2156" s="17">
        <f>U2157</f>
        <v>0</v>
      </c>
      <c r="V2156" s="17">
        <f>V2157</f>
        <v>0</v>
      </c>
      <c r="W2156" s="17">
        <f>W2157</f>
        <v>0</v>
      </c>
      <c r="X2156" s="17">
        <f>X2157</f>
        <v>0</v>
      </c>
      <c r="Y2156" s="17">
        <f t="shared" si="9468"/>
        <v>6603</v>
      </c>
      <c r="Z2156" s="17">
        <f t="shared" si="9469"/>
        <v>0</v>
      </c>
      <c r="AA2156" s="17">
        <f t="shared" si="9470"/>
        <v>0</v>
      </c>
      <c r="AB2156" s="17">
        <f>AB2157</f>
        <v>0</v>
      </c>
      <c r="AC2156" s="17">
        <f>AC2157</f>
        <v>0</v>
      </c>
      <c r="AD2156" s="17">
        <f>AD2157</f>
        <v>0</v>
      </c>
      <c r="AE2156" s="17">
        <f t="shared" si="9471"/>
        <v>6603</v>
      </c>
      <c r="AF2156" s="17">
        <f t="shared" si="9472"/>
        <v>0</v>
      </c>
      <c r="AG2156" s="17">
        <f t="shared" si="9473"/>
        <v>0</v>
      </c>
      <c r="AH2156" s="17">
        <f>AH2157</f>
        <v>0</v>
      </c>
      <c r="AI2156" s="17">
        <f>AI2157</f>
        <v>0</v>
      </c>
      <c r="AJ2156" s="17">
        <f>AJ2157</f>
        <v>0</v>
      </c>
      <c r="AK2156" s="17">
        <f>AK2157</f>
        <v>0</v>
      </c>
      <c r="AL2156" s="17">
        <f>AL2157</f>
        <v>0</v>
      </c>
      <c r="AM2156" s="17">
        <f>AM2157</f>
        <v>24096.866999999998</v>
      </c>
      <c r="AN2156" s="17">
        <f>AN2157</f>
        <v>0</v>
      </c>
      <c r="AO2156" s="17">
        <f>AO2157</f>
        <v>98.759</v>
      </c>
      <c r="AP2156" s="17">
        <f>AP2157</f>
        <v>0</v>
      </c>
      <c r="AQ2156" s="17">
        <f>AQ2157</f>
        <v>0</v>
      </c>
      <c r="AR2156" s="17">
        <f>AR2157</f>
        <v>0</v>
      </c>
      <c r="AS2156" s="17">
        <f>AS2157</f>
        <v>0</v>
      </c>
      <c r="AT2156" s="17">
        <f>AT2157</f>
        <v>0</v>
      </c>
      <c r="AU2156" s="17">
        <f>AU2157</f>
        <v>0</v>
      </c>
      <c r="AV2156" s="17">
        <f>AV2157</f>
        <v>0</v>
      </c>
      <c r="AW2156" s="17">
        <f t="shared" si="9474"/>
        <v>6603</v>
      </c>
      <c r="AX2156" s="17">
        <f t="shared" si="9475"/>
        <v>24195.625999999997</v>
      </c>
      <c r="AY2156" s="17">
        <f t="shared" si="9476"/>
        <v>0</v>
      </c>
      <c r="AZ2156" s="17">
        <f>AZ2157</f>
        <v>0</v>
      </c>
      <c r="BA2156" s="17">
        <f t="shared" si="9477"/>
        <v>6603</v>
      </c>
      <c r="BB2156" s="17">
        <f t="shared" si="9478"/>
        <v>24195.625999999997</v>
      </c>
      <c r="BC2156" s="17">
        <f t="shared" si="9479"/>
        <v>0</v>
      </c>
      <c r="BD2156" s="17">
        <f>BD2157</f>
        <v>0</v>
      </c>
      <c r="BE2156" s="17">
        <f>BE2157</f>
        <v>0</v>
      </c>
      <c r="BF2156" s="17">
        <f>BF2157</f>
        <v>-3998</v>
      </c>
      <c r="BG2156" s="17">
        <f>BG2157</f>
        <v>0</v>
      </c>
      <c r="BH2156" s="17">
        <f>BH2157</f>
        <v>0</v>
      </c>
      <c r="BI2156" s="17">
        <f>BI2157</f>
        <v>0</v>
      </c>
      <c r="BJ2156" s="17">
        <f>BJ2157</f>
        <v>0</v>
      </c>
      <c r="BK2156" s="17">
        <f>BK2157</f>
        <v>0</v>
      </c>
      <c r="BL2156" s="17">
        <f>BL2157</f>
        <v>0</v>
      </c>
      <c r="BM2156" s="17">
        <f>BM2157</f>
        <v>0</v>
      </c>
      <c r="BN2156" s="17">
        <f>BN2157</f>
        <v>0</v>
      </c>
      <c r="BO2156" s="17">
        <f t="shared" si="9480"/>
        <v>2605</v>
      </c>
      <c r="BP2156" s="17">
        <f t="shared" si="9481"/>
        <v>24195.625999999997</v>
      </c>
      <c r="BQ2156" s="17">
        <f t="shared" si="9482"/>
        <v>0</v>
      </c>
      <c r="BR2156" s="17">
        <f>BR2157</f>
        <v>0</v>
      </c>
      <c r="BS2156" s="17">
        <f>BS2157</f>
        <v>0</v>
      </c>
      <c r="BT2156" s="17">
        <f>BT2157</f>
        <v>0</v>
      </c>
      <c r="BU2156" s="17">
        <f t="shared" si="9483"/>
        <v>2605</v>
      </c>
      <c r="BV2156" s="17">
        <f t="shared" si="9484"/>
        <v>24195.625999999997</v>
      </c>
      <c r="BW2156" s="17">
        <f t="shared" si="9485"/>
        <v>0</v>
      </c>
      <c r="BX2156" s="17">
        <f>BX2157</f>
        <v>0</v>
      </c>
      <c r="BY2156" s="17">
        <f>BY2157</f>
        <v>0</v>
      </c>
      <c r="BZ2156" s="17">
        <f>BZ2157</f>
        <v>0</v>
      </c>
      <c r="CA2156" s="17">
        <f>CA2157</f>
        <v>0</v>
      </c>
      <c r="CB2156" s="17">
        <f>CB2157</f>
        <v>0</v>
      </c>
      <c r="CC2156" s="17">
        <f>CC2157</f>
        <v>0</v>
      </c>
      <c r="CD2156" s="17">
        <f>CD2157</f>
        <v>0</v>
      </c>
      <c r="CE2156" s="17">
        <f>CE2157</f>
        <v>0</v>
      </c>
      <c r="CF2156" s="17">
        <f>CF2157</f>
        <v>0</v>
      </c>
      <c r="CG2156" s="17">
        <f t="shared" si="9486"/>
        <v>2605</v>
      </c>
      <c r="CH2156" s="17">
        <f t="shared" si="9487"/>
        <v>24195.625999999997</v>
      </c>
      <c r="CI2156" s="17">
        <f t="shared" si="9488"/>
        <v>0</v>
      </c>
      <c r="CJ2156" s="17">
        <f>CJ2157</f>
        <v>0</v>
      </c>
      <c r="CK2156" s="32"/>
      <c r="CL2156" s="32"/>
      <c r="CM2156" s="1"/>
      <c r="CN2156" s="1"/>
      <c r="CO2156" s="1"/>
      <c r="CP2156" s="1"/>
      <c r="CQ2156" s="1"/>
      <c r="CR2156" s="1"/>
      <c r="CS2156" s="1"/>
    </row>
    <row r="2157" s="1" customFormat="1">
      <c r="A2157" s="30" t="s">
        <v>733</v>
      </c>
      <c r="B2157" s="30" t="s">
        <v>68</v>
      </c>
      <c r="C2157" s="30" t="s">
        <v>70</v>
      </c>
      <c r="D2157" s="15" t="s">
        <v>856</v>
      </c>
      <c r="E2157" s="30" t="s">
        <v>46</v>
      </c>
      <c r="F2157" s="31" t="s">
        <v>47</v>
      </c>
      <c r="G2157" s="17">
        <v>5275</v>
      </c>
      <c r="H2157" s="17">
        <v>0</v>
      </c>
      <c r="I2157" s="17">
        <v>0</v>
      </c>
      <c r="J2157" s="17"/>
      <c r="K2157" s="17"/>
      <c r="L2157" s="17"/>
      <c r="M2157" s="17">
        <f t="shared" si="9465"/>
        <v>5275</v>
      </c>
      <c r="N2157" s="17">
        <f t="shared" si="9466"/>
        <v>0</v>
      </c>
      <c r="O2157" s="17">
        <f t="shared" si="9467"/>
        <v>0</v>
      </c>
      <c r="P2157" s="17"/>
      <c r="Q2157" s="17"/>
      <c r="R2157" s="17"/>
      <c r="S2157" s="17">
        <v>1328</v>
      </c>
      <c r="T2157" s="17"/>
      <c r="U2157" s="17"/>
      <c r="V2157" s="17"/>
      <c r="W2157" s="17"/>
      <c r="X2157" s="17"/>
      <c r="Y2157" s="17">
        <f t="shared" si="9468"/>
        <v>6603</v>
      </c>
      <c r="Z2157" s="17">
        <f t="shared" si="9469"/>
        <v>0</v>
      </c>
      <c r="AA2157" s="17">
        <f t="shared" si="9470"/>
        <v>0</v>
      </c>
      <c r="AB2157" s="17"/>
      <c r="AC2157" s="17"/>
      <c r="AD2157" s="17"/>
      <c r="AE2157" s="17">
        <f t="shared" si="9471"/>
        <v>6603</v>
      </c>
      <c r="AF2157" s="17">
        <f t="shared" si="9472"/>
        <v>0</v>
      </c>
      <c r="AG2157" s="17">
        <f t="shared" si="9473"/>
        <v>0</v>
      </c>
      <c r="AH2157" s="17"/>
      <c r="AI2157" s="17"/>
      <c r="AJ2157" s="17"/>
      <c r="AK2157" s="17"/>
      <c r="AL2157" s="17"/>
      <c r="AM2157" s="17">
        <v>24096.866999999998</v>
      </c>
      <c r="AN2157" s="17"/>
      <c r="AO2157" s="17">
        <v>98.759</v>
      </c>
      <c r="AP2157" s="17"/>
      <c r="AQ2157" s="17"/>
      <c r="AR2157" s="17"/>
      <c r="AS2157" s="17"/>
      <c r="AT2157" s="17"/>
      <c r="AU2157" s="17"/>
      <c r="AV2157" s="17"/>
      <c r="AW2157" s="17">
        <f t="shared" si="9474"/>
        <v>6603</v>
      </c>
      <c r="AX2157" s="17">
        <f t="shared" si="9475"/>
        <v>24195.625999999997</v>
      </c>
      <c r="AY2157" s="17">
        <f t="shared" si="9476"/>
        <v>0</v>
      </c>
      <c r="AZ2157" s="17"/>
      <c r="BA2157" s="17">
        <f t="shared" si="9477"/>
        <v>6603</v>
      </c>
      <c r="BB2157" s="17">
        <f t="shared" si="9478"/>
        <v>24195.625999999997</v>
      </c>
      <c r="BC2157" s="17">
        <f t="shared" si="9479"/>
        <v>0</v>
      </c>
      <c r="BD2157" s="17"/>
      <c r="BE2157" s="17"/>
      <c r="BF2157" s="17">
        <v>-3998</v>
      </c>
      <c r="BG2157" s="17"/>
      <c r="BH2157" s="17"/>
      <c r="BI2157" s="17"/>
      <c r="BJ2157" s="17"/>
      <c r="BK2157" s="17"/>
      <c r="BL2157" s="17"/>
      <c r="BM2157" s="17"/>
      <c r="BN2157" s="17"/>
      <c r="BO2157" s="17">
        <f t="shared" si="9480"/>
        <v>2605</v>
      </c>
      <c r="BP2157" s="17">
        <f t="shared" si="9481"/>
        <v>24195.625999999997</v>
      </c>
      <c r="BQ2157" s="17">
        <f t="shared" si="9482"/>
        <v>0</v>
      </c>
      <c r="BR2157" s="17"/>
      <c r="BS2157" s="17"/>
      <c r="BT2157" s="17"/>
      <c r="BU2157" s="17">
        <f t="shared" si="9483"/>
        <v>2605</v>
      </c>
      <c r="BV2157" s="17">
        <f t="shared" si="9484"/>
        <v>24195.625999999997</v>
      </c>
      <c r="BW2157" s="17">
        <f t="shared" si="9485"/>
        <v>0</v>
      </c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>
        <f t="shared" si="9486"/>
        <v>2605</v>
      </c>
      <c r="CH2157" s="17">
        <f t="shared" si="9487"/>
        <v>24195.625999999997</v>
      </c>
      <c r="CI2157" s="17">
        <f t="shared" si="9488"/>
        <v>0</v>
      </c>
      <c r="CJ2157" s="17"/>
      <c r="CK2157" s="32"/>
      <c r="CL2157" s="32"/>
      <c r="CM2157" s="1"/>
      <c r="CN2157" s="1"/>
      <c r="CO2157" s="1"/>
      <c r="CP2157" s="1"/>
      <c r="CQ2157" s="1"/>
      <c r="CR2157" s="1"/>
      <c r="CS2157" s="1"/>
    </row>
    <row r="2158" s="1" customFormat="1">
      <c r="A2158" s="30" t="s">
        <v>733</v>
      </c>
      <c r="B2158" s="30" t="s">
        <v>68</v>
      </c>
      <c r="C2158" s="30" t="s">
        <v>70</v>
      </c>
      <c r="D2158" s="30" t="s">
        <v>858</v>
      </c>
      <c r="E2158" s="35"/>
      <c r="F2158" s="31" t="s">
        <v>859</v>
      </c>
      <c r="G2158" s="17">
        <f>G2159</f>
        <v>106932.7</v>
      </c>
      <c r="H2158" s="17">
        <f>H2159</f>
        <v>156932.70000000001</v>
      </c>
      <c r="I2158" s="17">
        <f>I2159</f>
        <v>156932.70000000001</v>
      </c>
      <c r="J2158" s="17">
        <f>J2159</f>
        <v>0</v>
      </c>
      <c r="K2158" s="17">
        <f>K2159</f>
        <v>0</v>
      </c>
      <c r="L2158" s="17">
        <f>L2159</f>
        <v>0</v>
      </c>
      <c r="M2158" s="17">
        <f t="shared" si="9465"/>
        <v>106932.7</v>
      </c>
      <c r="N2158" s="17">
        <f t="shared" si="9466"/>
        <v>156932.70000000001</v>
      </c>
      <c r="O2158" s="17">
        <f t="shared" si="9467"/>
        <v>156932.70000000001</v>
      </c>
      <c r="P2158" s="17">
        <f>P2159</f>
        <v>0</v>
      </c>
      <c r="Q2158" s="17">
        <f>Q2159</f>
        <v>0</v>
      </c>
      <c r="R2158" s="17">
        <f>R2159</f>
        <v>0</v>
      </c>
      <c r="S2158" s="17">
        <f>S2159</f>
        <v>9797.3660500000005</v>
      </c>
      <c r="T2158" s="17">
        <f>T2159</f>
        <v>0</v>
      </c>
      <c r="U2158" s="17">
        <f>U2159</f>
        <v>0</v>
      </c>
      <c r="V2158" s="17">
        <f>V2159</f>
        <v>0</v>
      </c>
      <c r="W2158" s="17">
        <f>W2159</f>
        <v>0</v>
      </c>
      <c r="X2158" s="17">
        <f>X2159</f>
        <v>0</v>
      </c>
      <c r="Y2158" s="17">
        <f t="shared" si="9468"/>
        <v>116730.06604999999</v>
      </c>
      <c r="Z2158" s="17">
        <f t="shared" si="9469"/>
        <v>156932.70000000001</v>
      </c>
      <c r="AA2158" s="17">
        <f t="shared" si="9470"/>
        <v>156932.70000000001</v>
      </c>
      <c r="AB2158" s="17">
        <f>AB2159</f>
        <v>0</v>
      </c>
      <c r="AC2158" s="17">
        <f>AC2159</f>
        <v>0</v>
      </c>
      <c r="AD2158" s="17">
        <f>AD2159</f>
        <v>0</v>
      </c>
      <c r="AE2158" s="17">
        <f t="shared" si="9471"/>
        <v>116730.06604999999</v>
      </c>
      <c r="AF2158" s="17">
        <f t="shared" si="9472"/>
        <v>156932.70000000001</v>
      </c>
      <c r="AG2158" s="17">
        <f t="shared" si="9473"/>
        <v>156932.70000000001</v>
      </c>
      <c r="AH2158" s="17">
        <f>AH2159</f>
        <v>0</v>
      </c>
      <c r="AI2158" s="17">
        <f>AI2159</f>
        <v>0</v>
      </c>
      <c r="AJ2158" s="17">
        <f>AJ2159</f>
        <v>0</v>
      </c>
      <c r="AK2158" s="17">
        <f>AK2159</f>
        <v>0</v>
      </c>
      <c r="AL2158" s="17">
        <f>AL2159</f>
        <v>0</v>
      </c>
      <c r="AM2158" s="17">
        <f>AM2159</f>
        <v>0</v>
      </c>
      <c r="AN2158" s="17">
        <f>AN2159</f>
        <v>0</v>
      </c>
      <c r="AO2158" s="17">
        <f>AO2159</f>
        <v>0</v>
      </c>
      <c r="AP2158" s="17">
        <f>AP2159</f>
        <v>0</v>
      </c>
      <c r="AQ2158" s="17">
        <f>AQ2159</f>
        <v>0</v>
      </c>
      <c r="AR2158" s="17">
        <f>AR2159</f>
        <v>0</v>
      </c>
      <c r="AS2158" s="17">
        <f>AS2159</f>
        <v>0</v>
      </c>
      <c r="AT2158" s="17">
        <f>AT2159</f>
        <v>0</v>
      </c>
      <c r="AU2158" s="17">
        <f>AU2159</f>
        <v>0</v>
      </c>
      <c r="AV2158" s="17">
        <f>AV2159</f>
        <v>0</v>
      </c>
      <c r="AW2158" s="17">
        <f t="shared" si="9474"/>
        <v>116730.06604999999</v>
      </c>
      <c r="AX2158" s="17">
        <f t="shared" si="9475"/>
        <v>156932.70000000001</v>
      </c>
      <c r="AY2158" s="17">
        <f t="shared" si="9476"/>
        <v>156932.70000000001</v>
      </c>
      <c r="AZ2158" s="17">
        <f>AZ2159</f>
        <v>0</v>
      </c>
      <c r="BA2158" s="17">
        <f t="shared" si="9477"/>
        <v>116730.06604999999</v>
      </c>
      <c r="BB2158" s="17">
        <f t="shared" si="9478"/>
        <v>156932.70000000001</v>
      </c>
      <c r="BC2158" s="17">
        <f t="shared" si="9479"/>
        <v>156932.70000000001</v>
      </c>
      <c r="BD2158" s="17">
        <f>BD2159</f>
        <v>0</v>
      </c>
      <c r="BE2158" s="17">
        <f>BE2159</f>
        <v>0</v>
      </c>
      <c r="BF2158" s="17">
        <f>BF2159</f>
        <v>0</v>
      </c>
      <c r="BG2158" s="17">
        <f>BG2159</f>
        <v>0</v>
      </c>
      <c r="BH2158" s="17">
        <f>BH2159</f>
        <v>0</v>
      </c>
      <c r="BI2158" s="17">
        <f>BI2159</f>
        <v>0</v>
      </c>
      <c r="BJ2158" s="17">
        <f>BJ2159</f>
        <v>0</v>
      </c>
      <c r="BK2158" s="17">
        <f>BK2159</f>
        <v>0</v>
      </c>
      <c r="BL2158" s="17">
        <f>BL2159</f>
        <v>0</v>
      </c>
      <c r="BM2158" s="17">
        <f>BM2159</f>
        <v>0</v>
      </c>
      <c r="BN2158" s="17">
        <f>BN2159</f>
        <v>0</v>
      </c>
      <c r="BO2158" s="17">
        <f t="shared" si="9480"/>
        <v>116730.06604999999</v>
      </c>
      <c r="BP2158" s="17">
        <f t="shared" si="9481"/>
        <v>156932.70000000001</v>
      </c>
      <c r="BQ2158" s="17">
        <f t="shared" si="9482"/>
        <v>156932.70000000001</v>
      </c>
      <c r="BR2158" s="17">
        <f>BR2159</f>
        <v>0</v>
      </c>
      <c r="BS2158" s="17">
        <f>BS2159</f>
        <v>0</v>
      </c>
      <c r="BT2158" s="17">
        <f>BT2159</f>
        <v>0</v>
      </c>
      <c r="BU2158" s="17">
        <f t="shared" si="9483"/>
        <v>116730.06604999999</v>
      </c>
      <c r="BV2158" s="17">
        <f t="shared" si="9484"/>
        <v>156932.70000000001</v>
      </c>
      <c r="BW2158" s="17">
        <f t="shared" si="9485"/>
        <v>156932.70000000001</v>
      </c>
      <c r="BX2158" s="17">
        <f>BX2159</f>
        <v>0</v>
      </c>
      <c r="BY2158" s="17">
        <f>BY2159</f>
        <v>0</v>
      </c>
      <c r="BZ2158" s="17">
        <f>BZ2159</f>
        <v>0</v>
      </c>
      <c r="CA2158" s="17">
        <f>CA2159</f>
        <v>0</v>
      </c>
      <c r="CB2158" s="17">
        <f>CB2159</f>
        <v>0</v>
      </c>
      <c r="CC2158" s="17">
        <f>CC2159</f>
        <v>0</v>
      </c>
      <c r="CD2158" s="17">
        <f>CD2159</f>
        <v>0</v>
      </c>
      <c r="CE2158" s="17">
        <f>CE2159</f>
        <v>0</v>
      </c>
      <c r="CF2158" s="17">
        <f>CF2159</f>
        <v>0</v>
      </c>
      <c r="CG2158" s="17">
        <f t="shared" si="9486"/>
        <v>116730.06604999999</v>
      </c>
      <c r="CH2158" s="17">
        <f t="shared" si="9487"/>
        <v>156932.70000000001</v>
      </c>
      <c r="CI2158" s="17">
        <f t="shared" si="9488"/>
        <v>156932.70000000001</v>
      </c>
      <c r="CJ2158" s="17">
        <f>CJ2159</f>
        <v>0</v>
      </c>
      <c r="CK2158" s="32"/>
      <c r="CL2158" s="32"/>
      <c r="CM2158" s="1"/>
      <c r="CN2158" s="1"/>
      <c r="CO2158" s="1"/>
      <c r="CP2158" s="1"/>
      <c r="CQ2158" s="1"/>
      <c r="CR2158" s="1"/>
      <c r="CS2158" s="1"/>
    </row>
    <row r="2159" s="1" customFormat="1">
      <c r="A2159" s="30" t="s">
        <v>733</v>
      </c>
      <c r="B2159" s="30" t="s">
        <v>68</v>
      </c>
      <c r="C2159" s="30" t="s">
        <v>70</v>
      </c>
      <c r="D2159" s="30" t="s">
        <v>858</v>
      </c>
      <c r="E2159" s="30" t="s">
        <v>46</v>
      </c>
      <c r="F2159" s="31" t="s">
        <v>47</v>
      </c>
      <c r="G2159" s="17">
        <v>106932.7</v>
      </c>
      <c r="H2159" s="17">
        <v>156932.70000000001</v>
      </c>
      <c r="I2159" s="17">
        <v>156932.70000000001</v>
      </c>
      <c r="J2159" s="17"/>
      <c r="K2159" s="17"/>
      <c r="L2159" s="17"/>
      <c r="M2159" s="17">
        <f t="shared" si="9465"/>
        <v>106932.7</v>
      </c>
      <c r="N2159" s="17">
        <f t="shared" si="9466"/>
        <v>156932.70000000001</v>
      </c>
      <c r="O2159" s="17">
        <f t="shared" si="9467"/>
        <v>156932.70000000001</v>
      </c>
      <c r="P2159" s="17"/>
      <c r="Q2159" s="17"/>
      <c r="R2159" s="17"/>
      <c r="S2159" s="17">
        <f>2230.00305+4081.416+3485.947</f>
        <v>9797.3660500000005</v>
      </c>
      <c r="T2159" s="17"/>
      <c r="U2159" s="17"/>
      <c r="V2159" s="17"/>
      <c r="W2159" s="17"/>
      <c r="X2159" s="17"/>
      <c r="Y2159" s="17">
        <f t="shared" si="9468"/>
        <v>116730.06604999999</v>
      </c>
      <c r="Z2159" s="17">
        <f t="shared" si="9469"/>
        <v>156932.70000000001</v>
      </c>
      <c r="AA2159" s="17">
        <f t="shared" si="9470"/>
        <v>156932.70000000001</v>
      </c>
      <c r="AB2159" s="17"/>
      <c r="AC2159" s="17"/>
      <c r="AD2159" s="17"/>
      <c r="AE2159" s="17">
        <f t="shared" si="9471"/>
        <v>116730.06604999999</v>
      </c>
      <c r="AF2159" s="17">
        <f t="shared" si="9472"/>
        <v>156932.70000000001</v>
      </c>
      <c r="AG2159" s="17">
        <f t="shared" si="9473"/>
        <v>156932.70000000001</v>
      </c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>
        <f t="shared" si="9474"/>
        <v>116730.06604999999</v>
      </c>
      <c r="AX2159" s="17">
        <f t="shared" si="9475"/>
        <v>156932.70000000001</v>
      </c>
      <c r="AY2159" s="17">
        <f t="shared" si="9476"/>
        <v>156932.70000000001</v>
      </c>
      <c r="AZ2159" s="17"/>
      <c r="BA2159" s="17">
        <f t="shared" si="9477"/>
        <v>116730.06604999999</v>
      </c>
      <c r="BB2159" s="17">
        <f t="shared" si="9478"/>
        <v>156932.70000000001</v>
      </c>
      <c r="BC2159" s="17">
        <f t="shared" si="9479"/>
        <v>156932.70000000001</v>
      </c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>
        <f t="shared" si="9480"/>
        <v>116730.06604999999</v>
      </c>
      <c r="BP2159" s="17">
        <f t="shared" si="9481"/>
        <v>156932.70000000001</v>
      </c>
      <c r="BQ2159" s="17">
        <f t="shared" si="9482"/>
        <v>156932.70000000001</v>
      </c>
      <c r="BR2159" s="17"/>
      <c r="BS2159" s="17"/>
      <c r="BT2159" s="17"/>
      <c r="BU2159" s="17">
        <f t="shared" si="9483"/>
        <v>116730.06604999999</v>
      </c>
      <c r="BV2159" s="17">
        <f t="shared" si="9484"/>
        <v>156932.70000000001</v>
      </c>
      <c r="BW2159" s="17">
        <f t="shared" si="9485"/>
        <v>156932.70000000001</v>
      </c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>
        <f t="shared" si="9486"/>
        <v>116730.06604999999</v>
      </c>
      <c r="CH2159" s="17">
        <f t="shared" si="9487"/>
        <v>156932.70000000001</v>
      </c>
      <c r="CI2159" s="17">
        <f t="shared" si="9488"/>
        <v>156932.70000000001</v>
      </c>
      <c r="CJ2159" s="17"/>
      <c r="CK2159" s="32"/>
      <c r="CL2159" s="32"/>
      <c r="CM2159" s="1"/>
      <c r="CN2159" s="1"/>
      <c r="CO2159" s="1"/>
      <c r="CP2159" s="1"/>
      <c r="CQ2159" s="1"/>
      <c r="CR2159" s="1"/>
      <c r="CS2159" s="1"/>
    </row>
    <row r="2160" s="1" customFormat="1">
      <c r="A2160" s="30" t="s">
        <v>733</v>
      </c>
      <c r="B2160" s="30" t="s">
        <v>68</v>
      </c>
      <c r="C2160" s="30" t="s">
        <v>70</v>
      </c>
      <c r="D2160" s="30" t="s">
        <v>860</v>
      </c>
      <c r="E2160" s="35"/>
      <c r="F2160" s="31" t="s">
        <v>861</v>
      </c>
      <c r="G2160" s="17">
        <f>G2161</f>
        <v>625.5</v>
      </c>
      <c r="H2160" s="17">
        <f>H2161</f>
        <v>625.5</v>
      </c>
      <c r="I2160" s="17">
        <f>I2161</f>
        <v>625.5</v>
      </c>
      <c r="J2160" s="17">
        <f>J2161</f>
        <v>0</v>
      </c>
      <c r="K2160" s="17">
        <f>K2161</f>
        <v>0</v>
      </c>
      <c r="L2160" s="17">
        <f>L2161</f>
        <v>0</v>
      </c>
      <c r="M2160" s="17">
        <f t="shared" si="9465"/>
        <v>625.5</v>
      </c>
      <c r="N2160" s="17">
        <f t="shared" si="9466"/>
        <v>625.5</v>
      </c>
      <c r="O2160" s="17">
        <f t="shared" si="9467"/>
        <v>625.5</v>
      </c>
      <c r="P2160" s="17">
        <f>P2161</f>
        <v>0</v>
      </c>
      <c r="Q2160" s="17">
        <f>Q2161</f>
        <v>0</v>
      </c>
      <c r="R2160" s="17">
        <f>R2161</f>
        <v>0</v>
      </c>
      <c r="S2160" s="17">
        <f>S2161</f>
        <v>0</v>
      </c>
      <c r="T2160" s="17">
        <f>T2161</f>
        <v>0</v>
      </c>
      <c r="U2160" s="17">
        <f>U2161</f>
        <v>0</v>
      </c>
      <c r="V2160" s="17">
        <f>V2161</f>
        <v>0</v>
      </c>
      <c r="W2160" s="17">
        <f>W2161</f>
        <v>0</v>
      </c>
      <c r="X2160" s="17">
        <f>X2161</f>
        <v>0</v>
      </c>
      <c r="Y2160" s="17">
        <f t="shared" si="9468"/>
        <v>625.5</v>
      </c>
      <c r="Z2160" s="17">
        <f t="shared" si="9469"/>
        <v>625.5</v>
      </c>
      <c r="AA2160" s="17">
        <f t="shared" si="9470"/>
        <v>625.5</v>
      </c>
      <c r="AB2160" s="17">
        <f>AB2161</f>
        <v>0</v>
      </c>
      <c r="AC2160" s="17">
        <f>AC2161</f>
        <v>0</v>
      </c>
      <c r="AD2160" s="17">
        <f>AD2161</f>
        <v>0</v>
      </c>
      <c r="AE2160" s="17">
        <f t="shared" si="9471"/>
        <v>625.5</v>
      </c>
      <c r="AF2160" s="17">
        <f t="shared" si="9472"/>
        <v>625.5</v>
      </c>
      <c r="AG2160" s="17">
        <f t="shared" si="9473"/>
        <v>625.5</v>
      </c>
      <c r="AH2160" s="17">
        <f>AH2161</f>
        <v>0</v>
      </c>
      <c r="AI2160" s="17">
        <f>AI2161</f>
        <v>0</v>
      </c>
      <c r="AJ2160" s="17">
        <f>AJ2161</f>
        <v>0</v>
      </c>
      <c r="AK2160" s="17">
        <f>AK2161</f>
        <v>0</v>
      </c>
      <c r="AL2160" s="17">
        <f>AL2161</f>
        <v>0</v>
      </c>
      <c r="AM2160" s="17">
        <f>AM2161</f>
        <v>0</v>
      </c>
      <c r="AN2160" s="17">
        <f>AN2161</f>
        <v>0</v>
      </c>
      <c r="AO2160" s="17">
        <f>AO2161</f>
        <v>0</v>
      </c>
      <c r="AP2160" s="17">
        <f>AP2161</f>
        <v>0</v>
      </c>
      <c r="AQ2160" s="17">
        <f>AQ2161</f>
        <v>0</v>
      </c>
      <c r="AR2160" s="17">
        <f>AR2161</f>
        <v>0</v>
      </c>
      <c r="AS2160" s="17">
        <f>AS2161</f>
        <v>0</v>
      </c>
      <c r="AT2160" s="17">
        <f>AT2161</f>
        <v>0</v>
      </c>
      <c r="AU2160" s="17">
        <f>AU2161</f>
        <v>0</v>
      </c>
      <c r="AV2160" s="17">
        <f>AV2161</f>
        <v>0</v>
      </c>
      <c r="AW2160" s="17">
        <f t="shared" si="9474"/>
        <v>625.5</v>
      </c>
      <c r="AX2160" s="17">
        <f t="shared" si="9475"/>
        <v>625.5</v>
      </c>
      <c r="AY2160" s="17">
        <f t="shared" si="9476"/>
        <v>625.5</v>
      </c>
      <c r="AZ2160" s="17">
        <f>AZ2161</f>
        <v>0</v>
      </c>
      <c r="BA2160" s="17">
        <f t="shared" si="9477"/>
        <v>625.5</v>
      </c>
      <c r="BB2160" s="17">
        <f t="shared" si="9478"/>
        <v>625.5</v>
      </c>
      <c r="BC2160" s="17">
        <f t="shared" si="9479"/>
        <v>625.5</v>
      </c>
      <c r="BD2160" s="17">
        <f>BD2161</f>
        <v>0</v>
      </c>
      <c r="BE2160" s="17">
        <f>BE2161</f>
        <v>0</v>
      </c>
      <c r="BF2160" s="17">
        <f>BF2161</f>
        <v>0</v>
      </c>
      <c r="BG2160" s="17">
        <f>BG2161</f>
        <v>0</v>
      </c>
      <c r="BH2160" s="17">
        <f>BH2161</f>
        <v>0</v>
      </c>
      <c r="BI2160" s="17">
        <f>BI2161</f>
        <v>0</v>
      </c>
      <c r="BJ2160" s="17">
        <f>BJ2161</f>
        <v>0</v>
      </c>
      <c r="BK2160" s="17">
        <f>BK2161</f>
        <v>0</v>
      </c>
      <c r="BL2160" s="17">
        <f>BL2161</f>
        <v>0</v>
      </c>
      <c r="BM2160" s="17">
        <f>BM2161</f>
        <v>0</v>
      </c>
      <c r="BN2160" s="17">
        <f>BN2161</f>
        <v>0</v>
      </c>
      <c r="BO2160" s="17">
        <f t="shared" si="9480"/>
        <v>625.5</v>
      </c>
      <c r="BP2160" s="17">
        <f t="shared" si="9481"/>
        <v>625.5</v>
      </c>
      <c r="BQ2160" s="17">
        <f t="shared" si="9482"/>
        <v>625.5</v>
      </c>
      <c r="BR2160" s="17">
        <f>BR2161</f>
        <v>0</v>
      </c>
      <c r="BS2160" s="17">
        <f>BS2161</f>
        <v>0</v>
      </c>
      <c r="BT2160" s="17">
        <f>BT2161</f>
        <v>0</v>
      </c>
      <c r="BU2160" s="17">
        <f t="shared" si="9483"/>
        <v>625.5</v>
      </c>
      <c r="BV2160" s="17">
        <f t="shared" si="9484"/>
        <v>625.5</v>
      </c>
      <c r="BW2160" s="17">
        <f t="shared" si="9485"/>
        <v>625.5</v>
      </c>
      <c r="BX2160" s="17">
        <f>BX2161</f>
        <v>0</v>
      </c>
      <c r="BY2160" s="17">
        <f>BY2161</f>
        <v>0</v>
      </c>
      <c r="BZ2160" s="17">
        <f>BZ2161</f>
        <v>0</v>
      </c>
      <c r="CA2160" s="17">
        <f>CA2161</f>
        <v>0</v>
      </c>
      <c r="CB2160" s="17">
        <f>CB2161</f>
        <v>0</v>
      </c>
      <c r="CC2160" s="17">
        <f>CC2161</f>
        <v>0</v>
      </c>
      <c r="CD2160" s="17">
        <f>CD2161</f>
        <v>0</v>
      </c>
      <c r="CE2160" s="17">
        <f>CE2161</f>
        <v>0</v>
      </c>
      <c r="CF2160" s="17">
        <f>CF2161</f>
        <v>0</v>
      </c>
      <c r="CG2160" s="17">
        <f t="shared" si="9486"/>
        <v>625.5</v>
      </c>
      <c r="CH2160" s="17">
        <f t="shared" si="9487"/>
        <v>625.5</v>
      </c>
      <c r="CI2160" s="17">
        <f t="shared" si="9488"/>
        <v>625.5</v>
      </c>
      <c r="CJ2160" s="17">
        <f>CJ2161</f>
        <v>0</v>
      </c>
      <c r="CK2160" s="32"/>
      <c r="CL2160" s="32"/>
      <c r="CM2160" s="1"/>
      <c r="CN2160" s="1"/>
      <c r="CO2160" s="1"/>
      <c r="CP2160" s="1"/>
      <c r="CQ2160" s="1"/>
      <c r="CR2160" s="1"/>
      <c r="CS2160" s="1"/>
    </row>
    <row r="2161" s="1" customFormat="1">
      <c r="A2161" s="30" t="s">
        <v>733</v>
      </c>
      <c r="B2161" s="30" t="s">
        <v>68</v>
      </c>
      <c r="C2161" s="30" t="s">
        <v>70</v>
      </c>
      <c r="D2161" s="30" t="s">
        <v>860</v>
      </c>
      <c r="E2161" s="30" t="s">
        <v>46</v>
      </c>
      <c r="F2161" s="31" t="s">
        <v>47</v>
      </c>
      <c r="G2161" s="17">
        <v>625.5</v>
      </c>
      <c r="H2161" s="17">
        <v>625.5</v>
      </c>
      <c r="I2161" s="17">
        <v>625.5</v>
      </c>
      <c r="J2161" s="17"/>
      <c r="K2161" s="17"/>
      <c r="L2161" s="17"/>
      <c r="M2161" s="17">
        <f t="shared" si="9465"/>
        <v>625.5</v>
      </c>
      <c r="N2161" s="17">
        <f t="shared" si="9466"/>
        <v>625.5</v>
      </c>
      <c r="O2161" s="17">
        <f t="shared" si="9467"/>
        <v>625.5</v>
      </c>
      <c r="P2161" s="17"/>
      <c r="Q2161" s="17"/>
      <c r="R2161" s="17"/>
      <c r="S2161" s="17"/>
      <c r="T2161" s="17"/>
      <c r="U2161" s="17"/>
      <c r="V2161" s="17"/>
      <c r="W2161" s="17"/>
      <c r="X2161" s="17"/>
      <c r="Y2161" s="17">
        <f t="shared" si="9468"/>
        <v>625.5</v>
      </c>
      <c r="Z2161" s="17">
        <f t="shared" si="9469"/>
        <v>625.5</v>
      </c>
      <c r="AA2161" s="17">
        <f t="shared" si="9470"/>
        <v>625.5</v>
      </c>
      <c r="AB2161" s="17"/>
      <c r="AC2161" s="17"/>
      <c r="AD2161" s="17"/>
      <c r="AE2161" s="17">
        <f t="shared" si="9471"/>
        <v>625.5</v>
      </c>
      <c r="AF2161" s="17">
        <f t="shared" si="9472"/>
        <v>625.5</v>
      </c>
      <c r="AG2161" s="17">
        <f t="shared" si="9473"/>
        <v>625.5</v>
      </c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>
        <f t="shared" si="9474"/>
        <v>625.5</v>
      </c>
      <c r="AX2161" s="17">
        <f t="shared" si="9475"/>
        <v>625.5</v>
      </c>
      <c r="AY2161" s="17">
        <f t="shared" si="9476"/>
        <v>625.5</v>
      </c>
      <c r="AZ2161" s="17"/>
      <c r="BA2161" s="17">
        <f t="shared" si="9477"/>
        <v>625.5</v>
      </c>
      <c r="BB2161" s="17">
        <f t="shared" si="9478"/>
        <v>625.5</v>
      </c>
      <c r="BC2161" s="17">
        <f t="shared" si="9479"/>
        <v>625.5</v>
      </c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>
        <f t="shared" si="9480"/>
        <v>625.5</v>
      </c>
      <c r="BP2161" s="17">
        <f t="shared" si="9481"/>
        <v>625.5</v>
      </c>
      <c r="BQ2161" s="17">
        <f t="shared" si="9482"/>
        <v>625.5</v>
      </c>
      <c r="BR2161" s="17"/>
      <c r="BS2161" s="17"/>
      <c r="BT2161" s="17"/>
      <c r="BU2161" s="17">
        <f t="shared" si="9483"/>
        <v>625.5</v>
      </c>
      <c r="BV2161" s="17">
        <f t="shared" si="9484"/>
        <v>625.5</v>
      </c>
      <c r="BW2161" s="17">
        <f t="shared" si="9485"/>
        <v>625.5</v>
      </c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>
        <f t="shared" si="9486"/>
        <v>625.5</v>
      </c>
      <c r="CH2161" s="17">
        <f t="shared" si="9487"/>
        <v>625.5</v>
      </c>
      <c r="CI2161" s="17">
        <f t="shared" si="9488"/>
        <v>625.5</v>
      </c>
      <c r="CJ2161" s="17"/>
      <c r="CK2161" s="32"/>
      <c r="CL2161" s="32"/>
      <c r="CM2161" s="1"/>
      <c r="CN2161" s="1"/>
      <c r="CO2161" s="1"/>
      <c r="CP2161" s="1"/>
      <c r="CQ2161" s="1"/>
      <c r="CR2161" s="1"/>
      <c r="CS2161" s="1"/>
    </row>
    <row r="2162" s="1" customFormat="1">
      <c r="A2162" s="30" t="s">
        <v>733</v>
      </c>
      <c r="B2162" s="30" t="s">
        <v>68</v>
      </c>
      <c r="C2162" s="30" t="s">
        <v>70</v>
      </c>
      <c r="D2162" s="30" t="s">
        <v>862</v>
      </c>
      <c r="E2162" s="30"/>
      <c r="F2162" s="31" t="s">
        <v>863</v>
      </c>
      <c r="G2162" s="17"/>
      <c r="H2162" s="17"/>
      <c r="I2162" s="17"/>
      <c r="J2162" s="17"/>
      <c r="K2162" s="17"/>
      <c r="L2162" s="17"/>
      <c r="M2162" s="17"/>
      <c r="N2162" s="17"/>
      <c r="O2162" s="17"/>
      <c r="P2162" s="17">
        <f>P2163</f>
        <v>0</v>
      </c>
      <c r="Q2162" s="17">
        <f>Q2163</f>
        <v>0</v>
      </c>
      <c r="R2162" s="17">
        <f>R2163</f>
        <v>0</v>
      </c>
      <c r="S2162" s="17">
        <f>S2163</f>
        <v>1253.4922200000001</v>
      </c>
      <c r="T2162" s="17">
        <f>T2163</f>
        <v>0</v>
      </c>
      <c r="U2162" s="17">
        <f>U2163</f>
        <v>0</v>
      </c>
      <c r="V2162" s="17">
        <f>V2163</f>
        <v>0</v>
      </c>
      <c r="W2162" s="17">
        <f>W2163</f>
        <v>0</v>
      </c>
      <c r="X2162" s="17">
        <f>X2163</f>
        <v>0</v>
      </c>
      <c r="Y2162" s="17">
        <f t="shared" si="9468"/>
        <v>1253.4922200000001</v>
      </c>
      <c r="Z2162" s="17">
        <f t="shared" si="9469"/>
        <v>0</v>
      </c>
      <c r="AA2162" s="17">
        <f t="shared" si="9470"/>
        <v>0</v>
      </c>
      <c r="AB2162" s="17">
        <f>AB2163</f>
        <v>0</v>
      </c>
      <c r="AC2162" s="17">
        <f>AC2163</f>
        <v>0</v>
      </c>
      <c r="AD2162" s="17">
        <f>AD2163</f>
        <v>0</v>
      </c>
      <c r="AE2162" s="17">
        <f t="shared" si="9471"/>
        <v>1253.4922200000001</v>
      </c>
      <c r="AF2162" s="17">
        <f t="shared" si="9472"/>
        <v>0</v>
      </c>
      <c r="AG2162" s="17">
        <f t="shared" si="9473"/>
        <v>0</v>
      </c>
      <c r="AH2162" s="17">
        <f>AH2163</f>
        <v>0</v>
      </c>
      <c r="AI2162" s="17">
        <f>AI2163</f>
        <v>0</v>
      </c>
      <c r="AJ2162" s="17">
        <f>AJ2163</f>
        <v>0</v>
      </c>
      <c r="AK2162" s="17">
        <f>AK2163</f>
        <v>0</v>
      </c>
      <c r="AL2162" s="17">
        <f>AL2163</f>
        <v>0</v>
      </c>
      <c r="AM2162" s="17">
        <f>AM2163</f>
        <v>0</v>
      </c>
      <c r="AN2162" s="17">
        <f>AN2163</f>
        <v>0</v>
      </c>
      <c r="AO2162" s="17">
        <f>AO2163</f>
        <v>0</v>
      </c>
      <c r="AP2162" s="17">
        <f>AP2163</f>
        <v>0</v>
      </c>
      <c r="AQ2162" s="17">
        <f>AQ2163</f>
        <v>0</v>
      </c>
      <c r="AR2162" s="17">
        <f>AR2163</f>
        <v>0</v>
      </c>
      <c r="AS2162" s="17">
        <f>AS2163</f>
        <v>0</v>
      </c>
      <c r="AT2162" s="17">
        <f>AT2163</f>
        <v>0</v>
      </c>
      <c r="AU2162" s="17">
        <f>AU2163</f>
        <v>0</v>
      </c>
      <c r="AV2162" s="17">
        <f>AV2163</f>
        <v>0</v>
      </c>
      <c r="AW2162" s="17">
        <f t="shared" si="9474"/>
        <v>1253.4922200000001</v>
      </c>
      <c r="AX2162" s="17">
        <f t="shared" si="9475"/>
        <v>0</v>
      </c>
      <c r="AY2162" s="17">
        <f t="shared" si="9476"/>
        <v>0</v>
      </c>
      <c r="AZ2162" s="17">
        <f>AZ2163</f>
        <v>0</v>
      </c>
      <c r="BA2162" s="17">
        <f t="shared" si="9477"/>
        <v>1253.4922200000001</v>
      </c>
      <c r="BB2162" s="17">
        <f t="shared" si="9478"/>
        <v>0</v>
      </c>
      <c r="BC2162" s="17">
        <f t="shared" si="9479"/>
        <v>0</v>
      </c>
      <c r="BD2162" s="17">
        <f>BD2163</f>
        <v>0</v>
      </c>
      <c r="BE2162" s="17">
        <f>BE2163</f>
        <v>0</v>
      </c>
      <c r="BF2162" s="17">
        <f>BF2163</f>
        <v>0</v>
      </c>
      <c r="BG2162" s="17">
        <f>BG2163</f>
        <v>0</v>
      </c>
      <c r="BH2162" s="17">
        <f>BH2163</f>
        <v>0</v>
      </c>
      <c r="BI2162" s="17">
        <f>BI2163</f>
        <v>0</v>
      </c>
      <c r="BJ2162" s="17">
        <f>BJ2163</f>
        <v>0</v>
      </c>
      <c r="BK2162" s="17">
        <f>BK2163</f>
        <v>0</v>
      </c>
      <c r="BL2162" s="17">
        <f>BL2163</f>
        <v>0</v>
      </c>
      <c r="BM2162" s="17">
        <f>BM2163</f>
        <v>0</v>
      </c>
      <c r="BN2162" s="17">
        <f>BN2163</f>
        <v>0</v>
      </c>
      <c r="BO2162" s="17">
        <f t="shared" si="9480"/>
        <v>1253.4922200000001</v>
      </c>
      <c r="BP2162" s="17">
        <f t="shared" si="9481"/>
        <v>0</v>
      </c>
      <c r="BQ2162" s="17">
        <f t="shared" si="9482"/>
        <v>0</v>
      </c>
      <c r="BR2162" s="17">
        <f>BR2163</f>
        <v>0</v>
      </c>
      <c r="BS2162" s="17">
        <f>BS2163</f>
        <v>0</v>
      </c>
      <c r="BT2162" s="17">
        <f>BT2163</f>
        <v>0</v>
      </c>
      <c r="BU2162" s="17">
        <f t="shared" si="9483"/>
        <v>1253.4922200000001</v>
      </c>
      <c r="BV2162" s="17">
        <f t="shared" si="9484"/>
        <v>0</v>
      </c>
      <c r="BW2162" s="17">
        <f t="shared" si="9485"/>
        <v>0</v>
      </c>
      <c r="BX2162" s="17">
        <f>BX2163</f>
        <v>0</v>
      </c>
      <c r="BY2162" s="17">
        <f>BY2163</f>
        <v>0</v>
      </c>
      <c r="BZ2162" s="17">
        <f>BZ2163</f>
        <v>0</v>
      </c>
      <c r="CA2162" s="17">
        <f>CA2163</f>
        <v>0</v>
      </c>
      <c r="CB2162" s="17">
        <f>CB2163</f>
        <v>0</v>
      </c>
      <c r="CC2162" s="17">
        <f>CC2163</f>
        <v>0</v>
      </c>
      <c r="CD2162" s="17">
        <f>CD2163</f>
        <v>0</v>
      </c>
      <c r="CE2162" s="17">
        <f>CE2163</f>
        <v>0</v>
      </c>
      <c r="CF2162" s="17">
        <f>CF2163</f>
        <v>0</v>
      </c>
      <c r="CG2162" s="17">
        <f t="shared" si="9486"/>
        <v>1253.4922200000001</v>
      </c>
      <c r="CH2162" s="17">
        <f t="shared" si="9487"/>
        <v>0</v>
      </c>
      <c r="CI2162" s="17">
        <f t="shared" si="9488"/>
        <v>0</v>
      </c>
      <c r="CJ2162" s="17">
        <f>CJ2163</f>
        <v>0</v>
      </c>
      <c r="CK2162" s="32"/>
      <c r="CL2162" s="32"/>
      <c r="CM2162" s="1"/>
      <c r="CN2162" s="1"/>
      <c r="CO2162" s="1"/>
      <c r="CP2162" s="1"/>
      <c r="CQ2162" s="1"/>
      <c r="CR2162" s="1"/>
      <c r="CS2162" s="1"/>
    </row>
    <row r="2163" s="1" customFormat="1">
      <c r="A2163" s="30" t="s">
        <v>733</v>
      </c>
      <c r="B2163" s="30" t="s">
        <v>68</v>
      </c>
      <c r="C2163" s="30" t="s">
        <v>70</v>
      </c>
      <c r="D2163" s="30" t="s">
        <v>862</v>
      </c>
      <c r="E2163" s="30" t="s">
        <v>46</v>
      </c>
      <c r="F2163" s="31" t="s">
        <v>47</v>
      </c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>
        <v>1253.4922200000001</v>
      </c>
      <c r="T2163" s="17"/>
      <c r="U2163" s="17"/>
      <c r="V2163" s="17"/>
      <c r="W2163" s="17"/>
      <c r="X2163" s="17"/>
      <c r="Y2163" s="17">
        <f t="shared" si="9468"/>
        <v>1253.4922200000001</v>
      </c>
      <c r="Z2163" s="17">
        <f t="shared" si="9469"/>
        <v>0</v>
      </c>
      <c r="AA2163" s="17">
        <f t="shared" si="9470"/>
        <v>0</v>
      </c>
      <c r="AB2163" s="17"/>
      <c r="AC2163" s="17"/>
      <c r="AD2163" s="17"/>
      <c r="AE2163" s="17">
        <f t="shared" si="9471"/>
        <v>1253.4922200000001</v>
      </c>
      <c r="AF2163" s="17">
        <f t="shared" si="9472"/>
        <v>0</v>
      </c>
      <c r="AG2163" s="17">
        <f t="shared" si="9473"/>
        <v>0</v>
      </c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>
        <f t="shared" si="9474"/>
        <v>1253.4922200000001</v>
      </c>
      <c r="AX2163" s="17">
        <f t="shared" si="9475"/>
        <v>0</v>
      </c>
      <c r="AY2163" s="17">
        <f t="shared" si="9476"/>
        <v>0</v>
      </c>
      <c r="AZ2163" s="17"/>
      <c r="BA2163" s="17">
        <f t="shared" si="9477"/>
        <v>1253.4922200000001</v>
      </c>
      <c r="BB2163" s="17">
        <f t="shared" si="9478"/>
        <v>0</v>
      </c>
      <c r="BC2163" s="17">
        <f t="shared" si="9479"/>
        <v>0</v>
      </c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>
        <f t="shared" si="9480"/>
        <v>1253.4922200000001</v>
      </c>
      <c r="BP2163" s="17">
        <f t="shared" si="9481"/>
        <v>0</v>
      </c>
      <c r="BQ2163" s="17">
        <f t="shared" si="9482"/>
        <v>0</v>
      </c>
      <c r="BR2163" s="17"/>
      <c r="BS2163" s="17"/>
      <c r="BT2163" s="17"/>
      <c r="BU2163" s="17">
        <f t="shared" si="9483"/>
        <v>1253.4922200000001</v>
      </c>
      <c r="BV2163" s="17">
        <f t="shared" si="9484"/>
        <v>0</v>
      </c>
      <c r="BW2163" s="17">
        <f t="shared" si="9485"/>
        <v>0</v>
      </c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>
        <f t="shared" si="9486"/>
        <v>1253.4922200000001</v>
      </c>
      <c r="CH2163" s="17">
        <f t="shared" si="9487"/>
        <v>0</v>
      </c>
      <c r="CI2163" s="17">
        <f t="shared" si="9488"/>
        <v>0</v>
      </c>
      <c r="CJ2163" s="17"/>
      <c r="CK2163" s="32"/>
      <c r="CL2163" s="32"/>
      <c r="CM2163" s="1"/>
      <c r="CN2163" s="1"/>
      <c r="CO2163" s="1"/>
      <c r="CP2163" s="1"/>
      <c r="CQ2163" s="1"/>
      <c r="CR2163" s="1"/>
      <c r="CS2163" s="1"/>
    </row>
    <row r="2164" s="25" customFormat="1">
      <c r="A2164" s="26" t="s">
        <v>733</v>
      </c>
      <c r="B2164" s="26" t="s">
        <v>68</v>
      </c>
      <c r="C2164" s="26" t="s">
        <v>68</v>
      </c>
      <c r="D2164" s="26"/>
      <c r="E2164" s="34"/>
      <c r="F2164" s="27" t="s">
        <v>204</v>
      </c>
      <c r="G2164" s="28">
        <f>G2165+G2175</f>
        <v>880079.80000000005</v>
      </c>
      <c r="H2164" s="28">
        <f>H2165+H2175</f>
        <v>268201.59999999998</v>
      </c>
      <c r="I2164" s="28">
        <f>I2165+I2175</f>
        <v>268201.59999999998</v>
      </c>
      <c r="J2164" s="28">
        <f>J2165+J2175</f>
        <v>2123.9000000000001</v>
      </c>
      <c r="K2164" s="28">
        <f>K2165+K2175</f>
        <v>2186.0999999999999</v>
      </c>
      <c r="L2164" s="28">
        <f>L2165+L2175</f>
        <v>2186.0999999999999</v>
      </c>
      <c r="M2164" s="28">
        <f t="shared" si="9465"/>
        <v>882203.70000000007</v>
      </c>
      <c r="N2164" s="28">
        <f t="shared" si="9466"/>
        <v>270387.69999999995</v>
      </c>
      <c r="O2164" s="28">
        <f t="shared" si="9467"/>
        <v>270387.69999999995</v>
      </c>
      <c r="P2164" s="28">
        <f>P2165+P2175</f>
        <v>28771.5</v>
      </c>
      <c r="Q2164" s="28">
        <f>Q2165+Q2175</f>
        <v>0</v>
      </c>
      <c r="R2164" s="28">
        <f>R2165+R2175</f>
        <v>0</v>
      </c>
      <c r="S2164" s="28">
        <f>S2165+S2175</f>
        <v>0</v>
      </c>
      <c r="T2164" s="28">
        <f>T2165+T2175</f>
        <v>34420.199999999997</v>
      </c>
      <c r="U2164" s="28">
        <f>U2165+U2175</f>
        <v>0</v>
      </c>
      <c r="V2164" s="28">
        <f>V2165+V2175</f>
        <v>34420.199999999997</v>
      </c>
      <c r="W2164" s="28">
        <f>W2165+W2175</f>
        <v>0</v>
      </c>
      <c r="X2164" s="28">
        <f>X2165+X2175</f>
        <v>0</v>
      </c>
      <c r="Y2164" s="28">
        <f t="shared" si="9468"/>
        <v>910975.20000000007</v>
      </c>
      <c r="Z2164" s="28">
        <f t="shared" si="9469"/>
        <v>304807.89999999997</v>
      </c>
      <c r="AA2164" s="28">
        <f t="shared" si="9470"/>
        <v>304807.89999999997</v>
      </c>
      <c r="AB2164" s="28">
        <f>AB2165+AB2175</f>
        <v>0</v>
      </c>
      <c r="AC2164" s="28">
        <f>AC2165+AC2175</f>
        <v>0</v>
      </c>
      <c r="AD2164" s="28">
        <f>AD2165+AD2175</f>
        <v>0</v>
      </c>
      <c r="AE2164" s="28">
        <f t="shared" si="9471"/>
        <v>910975.20000000007</v>
      </c>
      <c r="AF2164" s="28">
        <f t="shared" si="9472"/>
        <v>304807.89999999997</v>
      </c>
      <c r="AG2164" s="28">
        <f t="shared" si="9473"/>
        <v>304807.89999999997</v>
      </c>
      <c r="AH2164" s="28">
        <f>AH2165+AH2175</f>
        <v>0</v>
      </c>
      <c r="AI2164" s="28">
        <f>AI2165+AI2175</f>
        <v>0</v>
      </c>
      <c r="AJ2164" s="28">
        <f>AJ2165+AJ2175</f>
        <v>0</v>
      </c>
      <c r="AK2164" s="28">
        <f>AK2165+AK2175</f>
        <v>0</v>
      </c>
      <c r="AL2164" s="28">
        <f>AL2165+AL2175</f>
        <v>0</v>
      </c>
      <c r="AM2164" s="28">
        <f>AM2165+AM2175</f>
        <v>0</v>
      </c>
      <c r="AN2164" s="28">
        <f>AN2165+AN2175</f>
        <v>0</v>
      </c>
      <c r="AO2164" s="28">
        <f>AO2165+AO2175</f>
        <v>0</v>
      </c>
      <c r="AP2164" s="28">
        <f>AP2165+AP2175</f>
        <v>0</v>
      </c>
      <c r="AQ2164" s="28">
        <f>AQ2165+AQ2175</f>
        <v>0</v>
      </c>
      <c r="AR2164" s="28">
        <f>AR2165+AR2175</f>
        <v>0</v>
      </c>
      <c r="AS2164" s="28">
        <f>AS2165+AS2175</f>
        <v>0</v>
      </c>
      <c r="AT2164" s="28">
        <f>AT2165+AT2175</f>
        <v>0</v>
      </c>
      <c r="AU2164" s="28">
        <f>AU2165+AU2175</f>
        <v>0</v>
      </c>
      <c r="AV2164" s="28">
        <f>AV2165+AV2175</f>
        <v>0</v>
      </c>
      <c r="AW2164" s="28">
        <f t="shared" si="9474"/>
        <v>910975.20000000007</v>
      </c>
      <c r="AX2164" s="28">
        <f t="shared" si="9475"/>
        <v>304807.89999999997</v>
      </c>
      <c r="AY2164" s="28">
        <f t="shared" si="9476"/>
        <v>304807.89999999997</v>
      </c>
      <c r="AZ2164" s="28">
        <f>AZ2165+AZ2175</f>
        <v>0</v>
      </c>
      <c r="BA2164" s="28">
        <f t="shared" si="9477"/>
        <v>910975.20000000007</v>
      </c>
      <c r="BB2164" s="28">
        <f t="shared" si="9478"/>
        <v>304807.89999999997</v>
      </c>
      <c r="BC2164" s="28">
        <f t="shared" si="9479"/>
        <v>304807.89999999997</v>
      </c>
      <c r="BD2164" s="28">
        <f>BD2165+BD2175</f>
        <v>0</v>
      </c>
      <c r="BE2164" s="28">
        <f>BE2165+BE2175</f>
        <v>0</v>
      </c>
      <c r="BF2164" s="28">
        <f>BF2165+BF2175</f>
        <v>0</v>
      </c>
      <c r="BG2164" s="28">
        <f>BG2165+BG2175</f>
        <v>0</v>
      </c>
      <c r="BH2164" s="28">
        <f>BH2165+BH2175</f>
        <v>0</v>
      </c>
      <c r="BI2164" s="28">
        <f>BI2165+BI2175</f>
        <v>0</v>
      </c>
      <c r="BJ2164" s="28">
        <f>BJ2165+BJ2175</f>
        <v>0</v>
      </c>
      <c r="BK2164" s="28">
        <f>BK2165+BK2175</f>
        <v>0</v>
      </c>
      <c r="BL2164" s="28">
        <f>BL2165+BL2175</f>
        <v>0</v>
      </c>
      <c r="BM2164" s="28">
        <f>BM2165+BM2175</f>
        <v>0</v>
      </c>
      <c r="BN2164" s="28">
        <f>BN2165+BN2175</f>
        <v>0</v>
      </c>
      <c r="BO2164" s="28">
        <f t="shared" si="9480"/>
        <v>910975.20000000007</v>
      </c>
      <c r="BP2164" s="28">
        <f t="shared" si="9481"/>
        <v>304807.89999999997</v>
      </c>
      <c r="BQ2164" s="28">
        <f t="shared" si="9482"/>
        <v>304807.89999999997</v>
      </c>
      <c r="BR2164" s="28">
        <f>BR2165+BR2175</f>
        <v>0</v>
      </c>
      <c r="BS2164" s="28">
        <f>BS2165+BS2175</f>
        <v>0</v>
      </c>
      <c r="BT2164" s="28">
        <f>BT2165+BT2175</f>
        <v>0</v>
      </c>
      <c r="BU2164" s="28">
        <f t="shared" si="9483"/>
        <v>910975.20000000007</v>
      </c>
      <c r="BV2164" s="28">
        <f t="shared" si="9484"/>
        <v>304807.89999999997</v>
      </c>
      <c r="BW2164" s="28">
        <f t="shared" si="9485"/>
        <v>304807.89999999997</v>
      </c>
      <c r="BX2164" s="28">
        <f>BX2165+BX2175</f>
        <v>0</v>
      </c>
      <c r="BY2164" s="28">
        <f>BY2165+BY2175</f>
        <v>0</v>
      </c>
      <c r="BZ2164" s="28">
        <f>BZ2165+BZ2175</f>
        <v>0</v>
      </c>
      <c r="CA2164" s="28">
        <f>CA2165+CA2175</f>
        <v>0</v>
      </c>
      <c r="CB2164" s="28">
        <f>CB2165+CB2175</f>
        <v>20415.400000000001</v>
      </c>
      <c r="CC2164" s="28">
        <f>CC2165+CC2175</f>
        <v>0</v>
      </c>
      <c r="CD2164" s="28">
        <f>CD2165+CD2175</f>
        <v>0</v>
      </c>
      <c r="CE2164" s="28">
        <f>CE2165+CE2175</f>
        <v>0</v>
      </c>
      <c r="CF2164" s="28">
        <f>CF2165+CF2175</f>
        <v>0</v>
      </c>
      <c r="CG2164" s="28">
        <f t="shared" si="9486"/>
        <v>910975.20000000007</v>
      </c>
      <c r="CH2164" s="28">
        <f t="shared" si="9487"/>
        <v>325223.29999999999</v>
      </c>
      <c r="CI2164" s="28">
        <f t="shared" si="9488"/>
        <v>304807.89999999997</v>
      </c>
      <c r="CJ2164" s="28">
        <f>CJ2165+CJ2175</f>
        <v>0</v>
      </c>
      <c r="CK2164" s="29"/>
      <c r="CL2164" s="29"/>
      <c r="CM2164" s="25"/>
      <c r="CN2164" s="25"/>
      <c r="CO2164" s="25"/>
      <c r="CP2164" s="25"/>
      <c r="CQ2164" s="25"/>
      <c r="CR2164" s="25"/>
      <c r="CS2164" s="25"/>
    </row>
    <row r="2165" s="1" customFormat="1">
      <c r="A2165" s="30" t="s">
        <v>733</v>
      </c>
      <c r="B2165" s="30" t="s">
        <v>68</v>
      </c>
      <c r="C2165" s="30" t="s">
        <v>68</v>
      </c>
      <c r="D2165" s="30" t="s">
        <v>72</v>
      </c>
      <c r="E2165" s="35"/>
      <c r="F2165" s="31" t="s">
        <v>73</v>
      </c>
      <c r="G2165" s="17">
        <f t="shared" ref="G2165:G2166" si="9489">G2166</f>
        <v>874579.80000000005</v>
      </c>
      <c r="H2165" s="17">
        <f t="shared" ref="H2165:H2166" si="9490">H2166</f>
        <v>268201.59999999998</v>
      </c>
      <c r="I2165" s="17">
        <f t="shared" ref="I2165:I2166" si="9491">I2166</f>
        <v>268201.59999999998</v>
      </c>
      <c r="J2165" s="17">
        <f t="shared" ref="J2165:J2166" si="9492">J2166</f>
        <v>2123.9000000000001</v>
      </c>
      <c r="K2165" s="17">
        <f t="shared" ref="K2165:K2166" si="9493">K2166</f>
        <v>2186.0999999999999</v>
      </c>
      <c r="L2165" s="17">
        <f t="shared" ref="L2165:L2166" si="9494">L2166</f>
        <v>2186.0999999999999</v>
      </c>
      <c r="M2165" s="17">
        <f t="shared" si="9465"/>
        <v>876703.70000000007</v>
      </c>
      <c r="N2165" s="17">
        <f t="shared" si="9466"/>
        <v>270387.69999999995</v>
      </c>
      <c r="O2165" s="17">
        <f t="shared" si="9467"/>
        <v>270387.69999999995</v>
      </c>
      <c r="P2165" s="17">
        <f t="shared" ref="P2165:P2166" si="9495">P2166</f>
        <v>28771.5</v>
      </c>
      <c r="Q2165" s="17">
        <f t="shared" ref="Q2165:Q2166" si="9496">Q2166</f>
        <v>0</v>
      </c>
      <c r="R2165" s="17">
        <f t="shared" ref="R2165:R2166" si="9497">R2166</f>
        <v>0</v>
      </c>
      <c r="S2165" s="17">
        <f t="shared" ref="S2165:S2166" si="9498">S2166</f>
        <v>0</v>
      </c>
      <c r="T2165" s="17">
        <f t="shared" ref="T2165:T2166" si="9499">T2166</f>
        <v>34420.199999999997</v>
      </c>
      <c r="U2165" s="17">
        <f t="shared" ref="U2165:U2166" si="9500">U2166</f>
        <v>0</v>
      </c>
      <c r="V2165" s="17">
        <f t="shared" ref="V2165:V2166" si="9501">V2166</f>
        <v>34420.199999999997</v>
      </c>
      <c r="W2165" s="17">
        <f t="shared" ref="W2165:W2166" si="9502">W2166</f>
        <v>0</v>
      </c>
      <c r="X2165" s="17">
        <f t="shared" ref="X2165:X2166" si="9503">X2166</f>
        <v>0</v>
      </c>
      <c r="Y2165" s="17">
        <f t="shared" si="9468"/>
        <v>905475.20000000007</v>
      </c>
      <c r="Z2165" s="17">
        <f t="shared" si="9469"/>
        <v>304807.89999999997</v>
      </c>
      <c r="AA2165" s="17">
        <f t="shared" si="9470"/>
        <v>304807.89999999997</v>
      </c>
      <c r="AB2165" s="17">
        <f t="shared" ref="AB2165:AB2166" si="9504">AB2166</f>
        <v>0</v>
      </c>
      <c r="AC2165" s="17">
        <f t="shared" ref="AC2165:AC2166" si="9505">AC2166</f>
        <v>0</v>
      </c>
      <c r="AD2165" s="17">
        <f t="shared" ref="AD2165:AD2166" si="9506">AD2166</f>
        <v>0</v>
      </c>
      <c r="AE2165" s="17">
        <f t="shared" si="9471"/>
        <v>905475.20000000007</v>
      </c>
      <c r="AF2165" s="17">
        <f t="shared" si="9472"/>
        <v>304807.89999999997</v>
      </c>
      <c r="AG2165" s="17">
        <f t="shared" si="9473"/>
        <v>304807.89999999997</v>
      </c>
      <c r="AH2165" s="17">
        <f t="shared" ref="AH2165:AH2166" si="9507">AH2166</f>
        <v>0</v>
      </c>
      <c r="AI2165" s="17">
        <f t="shared" ref="AI2165:AI2166" si="9508">AI2166</f>
        <v>0</v>
      </c>
      <c r="AJ2165" s="17">
        <f t="shared" ref="AJ2165:AJ2166" si="9509">AJ2166</f>
        <v>0</v>
      </c>
      <c r="AK2165" s="17">
        <f t="shared" ref="AK2165:AK2166" si="9510">AK2166</f>
        <v>0</v>
      </c>
      <c r="AL2165" s="17">
        <f t="shared" ref="AL2165:AL2166" si="9511">AL2166</f>
        <v>0</v>
      </c>
      <c r="AM2165" s="17">
        <f t="shared" ref="AM2165:AM2166" si="9512">AM2166</f>
        <v>0</v>
      </c>
      <c r="AN2165" s="17">
        <f t="shared" ref="AN2165:AN2166" si="9513">AN2166</f>
        <v>0</v>
      </c>
      <c r="AO2165" s="17">
        <f t="shared" ref="AO2165:AO2166" si="9514">AO2166</f>
        <v>0</v>
      </c>
      <c r="AP2165" s="17">
        <f t="shared" ref="AP2165:AP2166" si="9515">AP2166</f>
        <v>0</v>
      </c>
      <c r="AQ2165" s="17">
        <f t="shared" ref="AQ2165:AQ2166" si="9516">AQ2166</f>
        <v>0</v>
      </c>
      <c r="AR2165" s="17">
        <f t="shared" ref="AR2165:AR2166" si="9517">AR2166</f>
        <v>0</v>
      </c>
      <c r="AS2165" s="17">
        <f t="shared" ref="AS2165:AS2166" si="9518">AS2166</f>
        <v>0</v>
      </c>
      <c r="AT2165" s="17">
        <f t="shared" ref="AT2165:AT2166" si="9519">AT2166</f>
        <v>0</v>
      </c>
      <c r="AU2165" s="17">
        <f t="shared" ref="AU2165:AU2166" si="9520">AU2166</f>
        <v>0</v>
      </c>
      <c r="AV2165" s="17">
        <f t="shared" ref="AV2165:AV2166" si="9521">AV2166</f>
        <v>0</v>
      </c>
      <c r="AW2165" s="17">
        <f t="shared" si="9474"/>
        <v>905475.20000000007</v>
      </c>
      <c r="AX2165" s="17">
        <f t="shared" si="9475"/>
        <v>304807.89999999997</v>
      </c>
      <c r="AY2165" s="17">
        <f t="shared" si="9476"/>
        <v>304807.89999999997</v>
      </c>
      <c r="AZ2165" s="17">
        <f t="shared" ref="AZ2165:AZ2166" si="9522">AZ2166</f>
        <v>0</v>
      </c>
      <c r="BA2165" s="17">
        <f t="shared" si="9477"/>
        <v>905475.20000000007</v>
      </c>
      <c r="BB2165" s="17">
        <f t="shared" si="9478"/>
        <v>304807.89999999997</v>
      </c>
      <c r="BC2165" s="17">
        <f t="shared" si="9479"/>
        <v>304807.89999999997</v>
      </c>
      <c r="BD2165" s="17">
        <f t="shared" ref="BD2165:BD2166" si="9523">BD2166</f>
        <v>0</v>
      </c>
      <c r="BE2165" s="17">
        <f t="shared" ref="BE2165:BE2166" si="9524">BE2166</f>
        <v>0</v>
      </c>
      <c r="BF2165" s="17">
        <f t="shared" ref="BF2165:BF2166" si="9525">BF2166</f>
        <v>0</v>
      </c>
      <c r="BG2165" s="17">
        <f t="shared" ref="BG2165:BG2166" si="9526">BG2166</f>
        <v>0</v>
      </c>
      <c r="BH2165" s="17">
        <f t="shared" ref="BH2165:BH2166" si="9527">BH2166</f>
        <v>0</v>
      </c>
      <c r="BI2165" s="17">
        <f t="shared" ref="BI2165:BI2166" si="9528">BI2166</f>
        <v>0</v>
      </c>
      <c r="BJ2165" s="17">
        <f t="shared" ref="BJ2165:BJ2166" si="9529">BJ2166</f>
        <v>0</v>
      </c>
      <c r="BK2165" s="17">
        <f t="shared" ref="BK2165:BK2166" si="9530">BK2166</f>
        <v>0</v>
      </c>
      <c r="BL2165" s="17">
        <f t="shared" ref="BL2165:BL2166" si="9531">BL2166</f>
        <v>0</v>
      </c>
      <c r="BM2165" s="17">
        <f t="shared" ref="BM2165:BM2166" si="9532">BM2166</f>
        <v>0</v>
      </c>
      <c r="BN2165" s="17">
        <f t="shared" ref="BN2165:BN2166" si="9533">BN2166</f>
        <v>0</v>
      </c>
      <c r="BO2165" s="17">
        <f t="shared" si="9480"/>
        <v>905475.20000000007</v>
      </c>
      <c r="BP2165" s="17">
        <f t="shared" si="9481"/>
        <v>304807.89999999997</v>
      </c>
      <c r="BQ2165" s="17">
        <f t="shared" si="9482"/>
        <v>304807.89999999997</v>
      </c>
      <c r="BR2165" s="17">
        <f t="shared" ref="BR2165:BR2166" si="9534">BR2166</f>
        <v>0</v>
      </c>
      <c r="BS2165" s="17">
        <f t="shared" ref="BS2165:BS2166" si="9535">BS2166</f>
        <v>0</v>
      </c>
      <c r="BT2165" s="17">
        <f t="shared" ref="BT2165:BT2166" si="9536">BT2166</f>
        <v>0</v>
      </c>
      <c r="BU2165" s="17">
        <f t="shared" si="9483"/>
        <v>905475.20000000007</v>
      </c>
      <c r="BV2165" s="17">
        <f t="shared" si="9484"/>
        <v>304807.89999999997</v>
      </c>
      <c r="BW2165" s="17">
        <f t="shared" si="9485"/>
        <v>304807.89999999997</v>
      </c>
      <c r="BX2165" s="17">
        <f t="shared" ref="BX2165:BX2166" si="9537">BX2166</f>
        <v>0</v>
      </c>
      <c r="BY2165" s="17">
        <f t="shared" ref="BY2165:BY2166" si="9538">BY2166</f>
        <v>0</v>
      </c>
      <c r="BZ2165" s="17">
        <f t="shared" ref="BZ2165:BZ2166" si="9539">BZ2166</f>
        <v>0</v>
      </c>
      <c r="CA2165" s="17">
        <f t="shared" ref="CA2165:CA2166" si="9540">CA2166</f>
        <v>0</v>
      </c>
      <c r="CB2165" s="17">
        <f t="shared" ref="CB2165:CB2166" si="9541">CB2166</f>
        <v>0</v>
      </c>
      <c r="CC2165" s="17">
        <f t="shared" ref="CC2165:CC2166" si="9542">CC2166</f>
        <v>0</v>
      </c>
      <c r="CD2165" s="17">
        <f t="shared" ref="CD2165:CD2166" si="9543">CD2166</f>
        <v>0</v>
      </c>
      <c r="CE2165" s="17">
        <f t="shared" ref="CE2165:CE2166" si="9544">CE2166</f>
        <v>0</v>
      </c>
      <c r="CF2165" s="17">
        <f t="shared" ref="CF2165:CF2166" si="9545">CF2166</f>
        <v>0</v>
      </c>
      <c r="CG2165" s="17">
        <f t="shared" si="9486"/>
        <v>905475.20000000007</v>
      </c>
      <c r="CH2165" s="17">
        <f t="shared" si="9487"/>
        <v>304807.89999999997</v>
      </c>
      <c r="CI2165" s="17">
        <f t="shared" si="9488"/>
        <v>304807.89999999997</v>
      </c>
      <c r="CJ2165" s="17">
        <f t="shared" ref="CJ2165:CJ2166" si="9546">CJ2166</f>
        <v>0</v>
      </c>
      <c r="CK2165" s="32"/>
      <c r="CL2165" s="32"/>
      <c r="CM2165" s="1"/>
      <c r="CN2165" s="1"/>
      <c r="CO2165" s="1"/>
      <c r="CP2165" s="1"/>
      <c r="CQ2165" s="1"/>
      <c r="CR2165" s="1"/>
      <c r="CS2165" s="1"/>
    </row>
    <row r="2166" s="1" customFormat="1">
      <c r="A2166" s="30" t="s">
        <v>733</v>
      </c>
      <c r="B2166" s="30" t="s">
        <v>68</v>
      </c>
      <c r="C2166" s="30" t="s">
        <v>68</v>
      </c>
      <c r="D2166" s="30" t="s">
        <v>74</v>
      </c>
      <c r="E2166" s="35"/>
      <c r="F2166" s="31" t="s">
        <v>41</v>
      </c>
      <c r="G2166" s="17">
        <f t="shared" si="9489"/>
        <v>874579.80000000005</v>
      </c>
      <c r="H2166" s="17">
        <f t="shared" si="9490"/>
        <v>268201.59999999998</v>
      </c>
      <c r="I2166" s="17">
        <f t="shared" si="9491"/>
        <v>268201.59999999998</v>
      </c>
      <c r="J2166" s="17">
        <f t="shared" si="9492"/>
        <v>2123.9000000000001</v>
      </c>
      <c r="K2166" s="17">
        <f t="shared" si="9493"/>
        <v>2186.0999999999999</v>
      </c>
      <c r="L2166" s="17">
        <f t="shared" si="9494"/>
        <v>2186.0999999999999</v>
      </c>
      <c r="M2166" s="17">
        <f t="shared" si="9465"/>
        <v>876703.70000000007</v>
      </c>
      <c r="N2166" s="17">
        <f t="shared" si="9466"/>
        <v>270387.69999999995</v>
      </c>
      <c r="O2166" s="17">
        <f t="shared" si="9467"/>
        <v>270387.69999999995</v>
      </c>
      <c r="P2166" s="17">
        <f t="shared" si="9495"/>
        <v>28771.5</v>
      </c>
      <c r="Q2166" s="17">
        <f t="shared" si="9496"/>
        <v>0</v>
      </c>
      <c r="R2166" s="17">
        <f t="shared" si="9497"/>
        <v>0</v>
      </c>
      <c r="S2166" s="17">
        <f t="shared" si="9498"/>
        <v>0</v>
      </c>
      <c r="T2166" s="17">
        <f t="shared" si="9499"/>
        <v>34420.199999999997</v>
      </c>
      <c r="U2166" s="17">
        <f t="shared" si="9500"/>
        <v>0</v>
      </c>
      <c r="V2166" s="17">
        <f t="shared" si="9501"/>
        <v>34420.199999999997</v>
      </c>
      <c r="W2166" s="17">
        <f t="shared" si="9502"/>
        <v>0</v>
      </c>
      <c r="X2166" s="17">
        <f t="shared" si="9503"/>
        <v>0</v>
      </c>
      <c r="Y2166" s="17">
        <f t="shared" si="9468"/>
        <v>905475.20000000007</v>
      </c>
      <c r="Z2166" s="17">
        <f t="shared" si="9469"/>
        <v>304807.89999999997</v>
      </c>
      <c r="AA2166" s="17">
        <f t="shared" si="9470"/>
        <v>304807.89999999997</v>
      </c>
      <c r="AB2166" s="17">
        <f t="shared" si="9504"/>
        <v>0</v>
      </c>
      <c r="AC2166" s="17">
        <f t="shared" si="9505"/>
        <v>0</v>
      </c>
      <c r="AD2166" s="17">
        <f t="shared" si="9506"/>
        <v>0</v>
      </c>
      <c r="AE2166" s="17">
        <f t="shared" si="9471"/>
        <v>905475.20000000007</v>
      </c>
      <c r="AF2166" s="17">
        <f t="shared" si="9472"/>
        <v>304807.89999999997</v>
      </c>
      <c r="AG2166" s="17">
        <f t="shared" si="9473"/>
        <v>304807.89999999997</v>
      </c>
      <c r="AH2166" s="17">
        <f t="shared" si="9507"/>
        <v>0</v>
      </c>
      <c r="AI2166" s="17">
        <f t="shared" si="9508"/>
        <v>0</v>
      </c>
      <c r="AJ2166" s="17">
        <f t="shared" si="9509"/>
        <v>0</v>
      </c>
      <c r="AK2166" s="17">
        <f t="shared" si="9510"/>
        <v>0</v>
      </c>
      <c r="AL2166" s="17">
        <f t="shared" si="9511"/>
        <v>0</v>
      </c>
      <c r="AM2166" s="17">
        <f t="shared" si="9512"/>
        <v>0</v>
      </c>
      <c r="AN2166" s="17">
        <f t="shared" si="9513"/>
        <v>0</v>
      </c>
      <c r="AO2166" s="17">
        <f t="shared" si="9514"/>
        <v>0</v>
      </c>
      <c r="AP2166" s="17">
        <f t="shared" si="9515"/>
        <v>0</v>
      </c>
      <c r="AQ2166" s="17">
        <f t="shared" si="9516"/>
        <v>0</v>
      </c>
      <c r="AR2166" s="17">
        <f t="shared" si="9517"/>
        <v>0</v>
      </c>
      <c r="AS2166" s="17">
        <f t="shared" si="9518"/>
        <v>0</v>
      </c>
      <c r="AT2166" s="17">
        <f t="shared" si="9519"/>
        <v>0</v>
      </c>
      <c r="AU2166" s="17">
        <f t="shared" si="9520"/>
        <v>0</v>
      </c>
      <c r="AV2166" s="17">
        <f t="shared" si="9521"/>
        <v>0</v>
      </c>
      <c r="AW2166" s="17">
        <f t="shared" si="9474"/>
        <v>905475.20000000007</v>
      </c>
      <c r="AX2166" s="17">
        <f t="shared" si="9475"/>
        <v>304807.89999999997</v>
      </c>
      <c r="AY2166" s="17">
        <f t="shared" si="9476"/>
        <v>304807.89999999997</v>
      </c>
      <c r="AZ2166" s="17">
        <f t="shared" si="9522"/>
        <v>0</v>
      </c>
      <c r="BA2166" s="17">
        <f t="shared" si="9477"/>
        <v>905475.20000000007</v>
      </c>
      <c r="BB2166" s="17">
        <f t="shared" si="9478"/>
        <v>304807.89999999997</v>
      </c>
      <c r="BC2166" s="17">
        <f t="shared" si="9479"/>
        <v>304807.89999999997</v>
      </c>
      <c r="BD2166" s="17">
        <f t="shared" si="9523"/>
        <v>0</v>
      </c>
      <c r="BE2166" s="17">
        <f t="shared" si="9524"/>
        <v>0</v>
      </c>
      <c r="BF2166" s="17">
        <f t="shared" si="9525"/>
        <v>0</v>
      </c>
      <c r="BG2166" s="17">
        <f t="shared" si="9526"/>
        <v>0</v>
      </c>
      <c r="BH2166" s="17">
        <f t="shared" si="9527"/>
        <v>0</v>
      </c>
      <c r="BI2166" s="17">
        <f t="shared" si="9528"/>
        <v>0</v>
      </c>
      <c r="BJ2166" s="17">
        <f t="shared" si="9529"/>
        <v>0</v>
      </c>
      <c r="BK2166" s="17">
        <f t="shared" si="9530"/>
        <v>0</v>
      </c>
      <c r="BL2166" s="17">
        <f t="shared" si="9531"/>
        <v>0</v>
      </c>
      <c r="BM2166" s="17">
        <f t="shared" si="9532"/>
        <v>0</v>
      </c>
      <c r="BN2166" s="17">
        <f t="shared" si="9533"/>
        <v>0</v>
      </c>
      <c r="BO2166" s="17">
        <f t="shared" si="9480"/>
        <v>905475.20000000007</v>
      </c>
      <c r="BP2166" s="17">
        <f t="shared" si="9481"/>
        <v>304807.89999999997</v>
      </c>
      <c r="BQ2166" s="17">
        <f t="shared" si="9482"/>
        <v>304807.89999999997</v>
      </c>
      <c r="BR2166" s="17">
        <f t="shared" si="9534"/>
        <v>0</v>
      </c>
      <c r="BS2166" s="17">
        <f t="shared" si="9535"/>
        <v>0</v>
      </c>
      <c r="BT2166" s="17">
        <f t="shared" si="9536"/>
        <v>0</v>
      </c>
      <c r="BU2166" s="17">
        <f t="shared" si="9483"/>
        <v>905475.20000000007</v>
      </c>
      <c r="BV2166" s="17">
        <f t="shared" si="9484"/>
        <v>304807.89999999997</v>
      </c>
      <c r="BW2166" s="17">
        <f t="shared" si="9485"/>
        <v>304807.89999999997</v>
      </c>
      <c r="BX2166" s="17">
        <f t="shared" si="9537"/>
        <v>0</v>
      </c>
      <c r="BY2166" s="17">
        <f t="shared" si="9538"/>
        <v>0</v>
      </c>
      <c r="BZ2166" s="17">
        <f t="shared" si="9539"/>
        <v>0</v>
      </c>
      <c r="CA2166" s="17">
        <f t="shared" si="9540"/>
        <v>0</v>
      </c>
      <c r="CB2166" s="17">
        <f t="shared" si="9541"/>
        <v>0</v>
      </c>
      <c r="CC2166" s="17">
        <f t="shared" si="9542"/>
        <v>0</v>
      </c>
      <c r="CD2166" s="17">
        <f t="shared" si="9543"/>
        <v>0</v>
      </c>
      <c r="CE2166" s="17">
        <f t="shared" si="9544"/>
        <v>0</v>
      </c>
      <c r="CF2166" s="17">
        <f t="shared" si="9545"/>
        <v>0</v>
      </c>
      <c r="CG2166" s="17">
        <f t="shared" si="9486"/>
        <v>905475.20000000007</v>
      </c>
      <c r="CH2166" s="17">
        <f t="shared" si="9487"/>
        <v>304807.89999999997</v>
      </c>
      <c r="CI2166" s="17">
        <f t="shared" si="9488"/>
        <v>304807.89999999997</v>
      </c>
      <c r="CJ2166" s="17">
        <f t="shared" si="9546"/>
        <v>0</v>
      </c>
      <c r="CK2166" s="32"/>
      <c r="CL2166" s="32"/>
      <c r="CM2166" s="1"/>
      <c r="CN2166" s="1"/>
      <c r="CO2166" s="1"/>
      <c r="CP2166" s="1"/>
      <c r="CQ2166" s="1"/>
      <c r="CR2166" s="1"/>
      <c r="CS2166" s="1"/>
    </row>
    <row r="2167" s="1" customFormat="1">
      <c r="A2167" s="30" t="s">
        <v>733</v>
      </c>
      <c r="B2167" s="30" t="s">
        <v>68</v>
      </c>
      <c r="C2167" s="30" t="s">
        <v>68</v>
      </c>
      <c r="D2167" s="30" t="s">
        <v>864</v>
      </c>
      <c r="E2167" s="35"/>
      <c r="F2167" s="31" t="s">
        <v>865</v>
      </c>
      <c r="G2167" s="17">
        <f>G2171+G2168</f>
        <v>874579.80000000005</v>
      </c>
      <c r="H2167" s="17">
        <f>H2171+H2168</f>
        <v>268201.59999999998</v>
      </c>
      <c r="I2167" s="17">
        <f>I2171+I2168</f>
        <v>268201.59999999998</v>
      </c>
      <c r="J2167" s="17">
        <f>J2171+J2168</f>
        <v>2123.9000000000001</v>
      </c>
      <c r="K2167" s="17">
        <f>K2171+K2168</f>
        <v>2186.0999999999999</v>
      </c>
      <c r="L2167" s="17">
        <f>L2171+L2168</f>
        <v>2186.0999999999999</v>
      </c>
      <c r="M2167" s="17">
        <f t="shared" si="9465"/>
        <v>876703.70000000007</v>
      </c>
      <c r="N2167" s="17">
        <f t="shared" si="9466"/>
        <v>270387.69999999995</v>
      </c>
      <c r="O2167" s="17">
        <f t="shared" si="9467"/>
        <v>270387.69999999995</v>
      </c>
      <c r="P2167" s="17">
        <f>P2171+P2168</f>
        <v>28771.5</v>
      </c>
      <c r="Q2167" s="17">
        <f>Q2171+Q2168</f>
        <v>0</v>
      </c>
      <c r="R2167" s="17">
        <f>R2171+R2168</f>
        <v>0</v>
      </c>
      <c r="S2167" s="17">
        <f>S2171+S2168</f>
        <v>0</v>
      </c>
      <c r="T2167" s="17">
        <f>T2171+T2168</f>
        <v>34420.199999999997</v>
      </c>
      <c r="U2167" s="17">
        <f>U2171+U2168</f>
        <v>0</v>
      </c>
      <c r="V2167" s="17">
        <f>V2171+V2168</f>
        <v>34420.199999999997</v>
      </c>
      <c r="W2167" s="17">
        <f>W2171+W2168</f>
        <v>0</v>
      </c>
      <c r="X2167" s="17">
        <f>X2171+X2168</f>
        <v>0</v>
      </c>
      <c r="Y2167" s="17">
        <f t="shared" si="9468"/>
        <v>905475.20000000007</v>
      </c>
      <c r="Z2167" s="17">
        <f t="shared" si="9469"/>
        <v>304807.89999999997</v>
      </c>
      <c r="AA2167" s="17">
        <f t="shared" si="9470"/>
        <v>304807.89999999997</v>
      </c>
      <c r="AB2167" s="17">
        <f>AB2171+AB2168</f>
        <v>0</v>
      </c>
      <c r="AC2167" s="17">
        <f>AC2171+AC2168</f>
        <v>0</v>
      </c>
      <c r="AD2167" s="17">
        <f>AD2171+AD2168</f>
        <v>0</v>
      </c>
      <c r="AE2167" s="17">
        <f t="shared" si="9471"/>
        <v>905475.20000000007</v>
      </c>
      <c r="AF2167" s="17">
        <f t="shared" si="9472"/>
        <v>304807.89999999997</v>
      </c>
      <c r="AG2167" s="17">
        <f t="shared" si="9473"/>
        <v>304807.89999999997</v>
      </c>
      <c r="AH2167" s="17">
        <f>AH2171+AH2168</f>
        <v>0</v>
      </c>
      <c r="AI2167" s="17">
        <f>AI2171+AI2168</f>
        <v>0</v>
      </c>
      <c r="AJ2167" s="17">
        <f>AJ2171+AJ2168</f>
        <v>0</v>
      </c>
      <c r="AK2167" s="17">
        <f>AK2171+AK2168</f>
        <v>0</v>
      </c>
      <c r="AL2167" s="17">
        <f>AL2171+AL2168</f>
        <v>0</v>
      </c>
      <c r="AM2167" s="17">
        <f>AM2171+AM2168</f>
        <v>0</v>
      </c>
      <c r="AN2167" s="17">
        <f>AN2171+AN2168</f>
        <v>0</v>
      </c>
      <c r="AO2167" s="17">
        <f>AO2171+AO2168</f>
        <v>0</v>
      </c>
      <c r="AP2167" s="17">
        <f>AP2171+AP2168</f>
        <v>0</v>
      </c>
      <c r="AQ2167" s="17">
        <f>AQ2171+AQ2168</f>
        <v>0</v>
      </c>
      <c r="AR2167" s="17">
        <f>AR2171+AR2168</f>
        <v>0</v>
      </c>
      <c r="AS2167" s="17">
        <f>AS2171+AS2168</f>
        <v>0</v>
      </c>
      <c r="AT2167" s="17">
        <f>AT2171+AT2168</f>
        <v>0</v>
      </c>
      <c r="AU2167" s="17">
        <f>AU2171+AU2168</f>
        <v>0</v>
      </c>
      <c r="AV2167" s="17">
        <f>AV2171+AV2168</f>
        <v>0</v>
      </c>
      <c r="AW2167" s="17">
        <f t="shared" si="9474"/>
        <v>905475.20000000007</v>
      </c>
      <c r="AX2167" s="17">
        <f t="shared" si="9475"/>
        <v>304807.89999999997</v>
      </c>
      <c r="AY2167" s="17">
        <f t="shared" si="9476"/>
        <v>304807.89999999997</v>
      </c>
      <c r="AZ2167" s="17">
        <f>AZ2171+AZ2168</f>
        <v>0</v>
      </c>
      <c r="BA2167" s="17">
        <f t="shared" si="9477"/>
        <v>905475.20000000007</v>
      </c>
      <c r="BB2167" s="17">
        <f t="shared" si="9478"/>
        <v>304807.89999999997</v>
      </c>
      <c r="BC2167" s="17">
        <f t="shared" si="9479"/>
        <v>304807.89999999997</v>
      </c>
      <c r="BD2167" s="17">
        <f>BD2171+BD2168</f>
        <v>0</v>
      </c>
      <c r="BE2167" s="17">
        <f>BE2171+BE2168</f>
        <v>0</v>
      </c>
      <c r="BF2167" s="17">
        <f>BF2171+BF2168</f>
        <v>0</v>
      </c>
      <c r="BG2167" s="17">
        <f>BG2171+BG2168</f>
        <v>0</v>
      </c>
      <c r="BH2167" s="17">
        <f>BH2171+BH2168</f>
        <v>0</v>
      </c>
      <c r="BI2167" s="17">
        <f>BI2171+BI2168</f>
        <v>0</v>
      </c>
      <c r="BJ2167" s="17">
        <f>BJ2171+BJ2168</f>
        <v>0</v>
      </c>
      <c r="BK2167" s="17">
        <f>BK2171+BK2168</f>
        <v>0</v>
      </c>
      <c r="BL2167" s="17">
        <f>BL2171+BL2168</f>
        <v>0</v>
      </c>
      <c r="BM2167" s="17">
        <f>BM2171+BM2168</f>
        <v>0</v>
      </c>
      <c r="BN2167" s="17">
        <f>BN2171+BN2168</f>
        <v>0</v>
      </c>
      <c r="BO2167" s="17">
        <f t="shared" si="9480"/>
        <v>905475.20000000007</v>
      </c>
      <c r="BP2167" s="17">
        <f t="shared" si="9481"/>
        <v>304807.89999999997</v>
      </c>
      <c r="BQ2167" s="17">
        <f t="shared" si="9482"/>
        <v>304807.89999999997</v>
      </c>
      <c r="BR2167" s="17">
        <f>BR2171+BR2168</f>
        <v>0</v>
      </c>
      <c r="BS2167" s="17">
        <f>BS2171+BS2168</f>
        <v>0</v>
      </c>
      <c r="BT2167" s="17">
        <f>BT2171+BT2168</f>
        <v>0</v>
      </c>
      <c r="BU2167" s="17">
        <f t="shared" si="9483"/>
        <v>905475.20000000007</v>
      </c>
      <c r="BV2167" s="17">
        <f t="shared" si="9484"/>
        <v>304807.89999999997</v>
      </c>
      <c r="BW2167" s="17">
        <f t="shared" si="9485"/>
        <v>304807.89999999997</v>
      </c>
      <c r="BX2167" s="17">
        <f>BX2171+BX2168</f>
        <v>0</v>
      </c>
      <c r="BY2167" s="17">
        <f>BY2171+BY2168</f>
        <v>0</v>
      </c>
      <c r="BZ2167" s="17">
        <f>BZ2171+BZ2168</f>
        <v>0</v>
      </c>
      <c r="CA2167" s="17">
        <f>CA2171+CA2168</f>
        <v>0</v>
      </c>
      <c r="CB2167" s="17">
        <f>CB2171+CB2168</f>
        <v>0</v>
      </c>
      <c r="CC2167" s="17">
        <f>CC2171+CC2168</f>
        <v>0</v>
      </c>
      <c r="CD2167" s="17">
        <f>CD2171+CD2168</f>
        <v>0</v>
      </c>
      <c r="CE2167" s="17">
        <f>CE2171+CE2168</f>
        <v>0</v>
      </c>
      <c r="CF2167" s="17">
        <f>CF2171+CF2168</f>
        <v>0</v>
      </c>
      <c r="CG2167" s="17">
        <f t="shared" si="9486"/>
        <v>905475.20000000007</v>
      </c>
      <c r="CH2167" s="17">
        <f t="shared" si="9487"/>
        <v>304807.89999999997</v>
      </c>
      <c r="CI2167" s="17">
        <f t="shared" si="9488"/>
        <v>304807.89999999997</v>
      </c>
      <c r="CJ2167" s="17">
        <f>CJ2171+CJ2168</f>
        <v>0</v>
      </c>
      <c r="CK2167" s="32"/>
      <c r="CL2167" s="32"/>
      <c r="CM2167" s="1"/>
      <c r="CN2167" s="1"/>
      <c r="CO2167" s="1"/>
      <c r="CP2167" s="1"/>
      <c r="CQ2167" s="1"/>
      <c r="CR2167" s="1"/>
      <c r="CS2167" s="1"/>
    </row>
    <row r="2168" s="1" customFormat="1">
      <c r="A2168" s="30" t="s">
        <v>733</v>
      </c>
      <c r="B2168" s="30" t="s">
        <v>68</v>
      </c>
      <c r="C2168" s="30" t="s">
        <v>68</v>
      </c>
      <c r="D2168" s="30" t="s">
        <v>866</v>
      </c>
      <c r="E2168" s="35"/>
      <c r="F2168" s="31" t="s">
        <v>57</v>
      </c>
      <c r="G2168" s="17">
        <f>G2169+G2170</f>
        <v>60501.299999999996</v>
      </c>
      <c r="H2168" s="17">
        <f>H2169+H2170</f>
        <v>62278</v>
      </c>
      <c r="I2168" s="17">
        <f>I2169+I2170</f>
        <v>62278</v>
      </c>
      <c r="J2168" s="17">
        <f>J2169+J2170</f>
        <v>2123.9000000000001</v>
      </c>
      <c r="K2168" s="17">
        <f>K2169+K2170</f>
        <v>2186.0999999999999</v>
      </c>
      <c r="L2168" s="17">
        <f>L2169+L2170</f>
        <v>2186.0999999999999</v>
      </c>
      <c r="M2168" s="17">
        <f t="shared" si="9465"/>
        <v>62625.199999999997</v>
      </c>
      <c r="N2168" s="17">
        <f t="shared" si="9466"/>
        <v>64464.099999999999</v>
      </c>
      <c r="O2168" s="17">
        <f t="shared" si="9467"/>
        <v>64464.099999999999</v>
      </c>
      <c r="P2168" s="17">
        <f>P2169+P2170</f>
        <v>8838.6000000000004</v>
      </c>
      <c r="Q2168" s="17">
        <f>Q2169+Q2170</f>
        <v>0</v>
      </c>
      <c r="R2168" s="17">
        <f>R2169+R2170</f>
        <v>0</v>
      </c>
      <c r="S2168" s="17">
        <f>S2169+S2170</f>
        <v>0</v>
      </c>
      <c r="T2168" s="17">
        <f>T2169+T2170</f>
        <v>10769.1</v>
      </c>
      <c r="U2168" s="17">
        <f>U2169+U2170</f>
        <v>0</v>
      </c>
      <c r="V2168" s="17">
        <f>V2169+V2170</f>
        <v>10769.1</v>
      </c>
      <c r="W2168" s="17">
        <f>W2169+W2170</f>
        <v>0</v>
      </c>
      <c r="X2168" s="17">
        <f>X2169+X2170</f>
        <v>0</v>
      </c>
      <c r="Y2168" s="17">
        <f t="shared" si="9468"/>
        <v>71463.800000000003</v>
      </c>
      <c r="Z2168" s="17">
        <f t="shared" si="9469"/>
        <v>75233.199999999997</v>
      </c>
      <c r="AA2168" s="17">
        <f t="shared" si="9470"/>
        <v>75233.199999999997</v>
      </c>
      <c r="AB2168" s="17">
        <f>AB2169+AB2170</f>
        <v>0</v>
      </c>
      <c r="AC2168" s="17">
        <f>AC2169+AC2170</f>
        <v>0</v>
      </c>
      <c r="AD2168" s="17">
        <f>AD2169+AD2170</f>
        <v>0</v>
      </c>
      <c r="AE2168" s="17">
        <f t="shared" si="9471"/>
        <v>71463.800000000003</v>
      </c>
      <c r="AF2168" s="17">
        <f t="shared" si="9472"/>
        <v>75233.199999999997</v>
      </c>
      <c r="AG2168" s="17">
        <f t="shared" si="9473"/>
        <v>75233.199999999997</v>
      </c>
      <c r="AH2168" s="17">
        <f>AH2169+AH2170</f>
        <v>0</v>
      </c>
      <c r="AI2168" s="17">
        <f>AI2169+AI2170</f>
        <v>0</v>
      </c>
      <c r="AJ2168" s="17">
        <f>AJ2169+AJ2170</f>
        <v>0</v>
      </c>
      <c r="AK2168" s="17">
        <f>AK2169+AK2170</f>
        <v>0</v>
      </c>
      <c r="AL2168" s="17">
        <f>AL2169+AL2170</f>
        <v>0</v>
      </c>
      <c r="AM2168" s="17">
        <f>AM2169+AM2170</f>
        <v>0</v>
      </c>
      <c r="AN2168" s="17">
        <f>AN2169+AN2170</f>
        <v>0</v>
      </c>
      <c r="AO2168" s="17">
        <f>AO2169+AO2170</f>
        <v>0</v>
      </c>
      <c r="AP2168" s="17">
        <f>AP2169+AP2170</f>
        <v>0</v>
      </c>
      <c r="AQ2168" s="17">
        <f>AQ2169+AQ2170</f>
        <v>0</v>
      </c>
      <c r="AR2168" s="17">
        <f>AR2169+AR2170</f>
        <v>0</v>
      </c>
      <c r="AS2168" s="17">
        <f>AS2169+AS2170</f>
        <v>0</v>
      </c>
      <c r="AT2168" s="17">
        <f>AT2169+AT2170</f>
        <v>0</v>
      </c>
      <c r="AU2168" s="17">
        <f>AU2169+AU2170</f>
        <v>0</v>
      </c>
      <c r="AV2168" s="17">
        <f>AV2169+AV2170</f>
        <v>0</v>
      </c>
      <c r="AW2168" s="17">
        <f t="shared" si="9474"/>
        <v>71463.800000000003</v>
      </c>
      <c r="AX2168" s="17">
        <f t="shared" si="9475"/>
        <v>75233.199999999997</v>
      </c>
      <c r="AY2168" s="17">
        <f t="shared" si="9476"/>
        <v>75233.199999999997</v>
      </c>
      <c r="AZ2168" s="17">
        <f>AZ2169+AZ2170</f>
        <v>0</v>
      </c>
      <c r="BA2168" s="17">
        <f t="shared" si="9477"/>
        <v>71463.800000000003</v>
      </c>
      <c r="BB2168" s="17">
        <f t="shared" si="9478"/>
        <v>75233.199999999997</v>
      </c>
      <c r="BC2168" s="17">
        <f t="shared" si="9479"/>
        <v>75233.199999999997</v>
      </c>
      <c r="BD2168" s="17">
        <f>BD2169+BD2170</f>
        <v>0</v>
      </c>
      <c r="BE2168" s="17">
        <f>BE2169+BE2170</f>
        <v>0</v>
      </c>
      <c r="BF2168" s="17">
        <f>BF2169+BF2170</f>
        <v>0</v>
      </c>
      <c r="BG2168" s="17">
        <f>BG2169+BG2170</f>
        <v>0</v>
      </c>
      <c r="BH2168" s="17">
        <f>BH2169+BH2170</f>
        <v>0</v>
      </c>
      <c r="BI2168" s="17">
        <f>BI2169+BI2170</f>
        <v>0</v>
      </c>
      <c r="BJ2168" s="17">
        <f>BJ2169+BJ2170</f>
        <v>0</v>
      </c>
      <c r="BK2168" s="17">
        <f>BK2169+BK2170</f>
        <v>0</v>
      </c>
      <c r="BL2168" s="17">
        <f>BL2169+BL2170</f>
        <v>0</v>
      </c>
      <c r="BM2168" s="17">
        <f>BM2169+BM2170</f>
        <v>0</v>
      </c>
      <c r="BN2168" s="17">
        <f>BN2169+BN2170</f>
        <v>0</v>
      </c>
      <c r="BO2168" s="17">
        <f t="shared" si="9480"/>
        <v>71463.800000000003</v>
      </c>
      <c r="BP2168" s="17">
        <f t="shared" si="9481"/>
        <v>75233.199999999997</v>
      </c>
      <c r="BQ2168" s="17">
        <f t="shared" si="9482"/>
        <v>75233.199999999997</v>
      </c>
      <c r="BR2168" s="17">
        <f>BR2169+BR2170</f>
        <v>0</v>
      </c>
      <c r="BS2168" s="17">
        <f>BS2169+BS2170</f>
        <v>0</v>
      </c>
      <c r="BT2168" s="17">
        <f>BT2169+BT2170</f>
        <v>0</v>
      </c>
      <c r="BU2168" s="17">
        <f t="shared" si="9483"/>
        <v>71463.800000000003</v>
      </c>
      <c r="BV2168" s="17">
        <f t="shared" si="9484"/>
        <v>75233.199999999997</v>
      </c>
      <c r="BW2168" s="17">
        <f t="shared" si="9485"/>
        <v>75233.199999999997</v>
      </c>
      <c r="BX2168" s="17">
        <f>BX2169+BX2170</f>
        <v>0</v>
      </c>
      <c r="BY2168" s="17">
        <f>BY2169+BY2170</f>
        <v>0</v>
      </c>
      <c r="BZ2168" s="17">
        <f>BZ2169+BZ2170</f>
        <v>0</v>
      </c>
      <c r="CA2168" s="17">
        <f>CA2169+CA2170</f>
        <v>0</v>
      </c>
      <c r="CB2168" s="17">
        <f>CB2169+CB2170</f>
        <v>0</v>
      </c>
      <c r="CC2168" s="17">
        <f>CC2169+CC2170</f>
        <v>0</v>
      </c>
      <c r="CD2168" s="17">
        <f>CD2169+CD2170</f>
        <v>0</v>
      </c>
      <c r="CE2168" s="17">
        <f>CE2169+CE2170</f>
        <v>0</v>
      </c>
      <c r="CF2168" s="17">
        <f>CF2169+CF2170</f>
        <v>0</v>
      </c>
      <c r="CG2168" s="17">
        <f t="shared" si="9486"/>
        <v>71463.800000000003</v>
      </c>
      <c r="CH2168" s="17">
        <f t="shared" si="9487"/>
        <v>75233.199999999997</v>
      </c>
      <c r="CI2168" s="17">
        <f t="shared" si="9488"/>
        <v>75233.199999999997</v>
      </c>
      <c r="CJ2168" s="17">
        <f>CJ2169+CJ2170</f>
        <v>0</v>
      </c>
      <c r="CK2168" s="32"/>
      <c r="CL2168" s="32"/>
      <c r="CM2168" s="1"/>
      <c r="CN2168" s="1"/>
      <c r="CO2168" s="1"/>
      <c r="CP2168" s="1"/>
      <c r="CQ2168" s="1"/>
      <c r="CR2168" s="1"/>
      <c r="CS2168" s="1"/>
    </row>
    <row r="2169" s="1" customFormat="1">
      <c r="A2169" s="30" t="s">
        <v>733</v>
      </c>
      <c r="B2169" s="30" t="s">
        <v>68</v>
      </c>
      <c r="C2169" s="30" t="s">
        <v>68</v>
      </c>
      <c r="D2169" s="30" t="s">
        <v>866</v>
      </c>
      <c r="E2169" s="30" t="s">
        <v>58</v>
      </c>
      <c r="F2169" s="31" t="s">
        <v>59</v>
      </c>
      <c r="G2169" s="17">
        <v>57771.199999999997</v>
      </c>
      <c r="H2169" s="17">
        <v>59547.900000000001</v>
      </c>
      <c r="I2169" s="17">
        <v>59547.900000000001</v>
      </c>
      <c r="J2169" s="17">
        <v>2021.9000000000001</v>
      </c>
      <c r="K2169" s="17">
        <v>2084.0999999999999</v>
      </c>
      <c r="L2169" s="17">
        <v>2084.0999999999999</v>
      </c>
      <c r="M2169" s="17">
        <f t="shared" si="9465"/>
        <v>59793.099999999999</v>
      </c>
      <c r="N2169" s="17">
        <f t="shared" si="9466"/>
        <v>61632</v>
      </c>
      <c r="O2169" s="17">
        <f t="shared" si="9467"/>
        <v>61632</v>
      </c>
      <c r="P2169" s="17">
        <v>8838.6000000000004</v>
      </c>
      <c r="Q2169" s="17"/>
      <c r="R2169" s="17"/>
      <c r="S2169" s="17"/>
      <c r="T2169" s="17">
        <v>10769.1</v>
      </c>
      <c r="U2169" s="17"/>
      <c r="V2169" s="17">
        <v>10769.1</v>
      </c>
      <c r="W2169" s="17"/>
      <c r="X2169" s="17"/>
      <c r="Y2169" s="17">
        <f t="shared" si="9468"/>
        <v>68631.699999999997</v>
      </c>
      <c r="Z2169" s="17">
        <f t="shared" si="9469"/>
        <v>72401.100000000006</v>
      </c>
      <c r="AA2169" s="17">
        <f t="shared" si="9470"/>
        <v>72401.100000000006</v>
      </c>
      <c r="AB2169" s="17"/>
      <c r="AC2169" s="17"/>
      <c r="AD2169" s="17"/>
      <c r="AE2169" s="17">
        <f t="shared" si="9471"/>
        <v>68631.699999999997</v>
      </c>
      <c r="AF2169" s="17">
        <f t="shared" si="9472"/>
        <v>72401.100000000006</v>
      </c>
      <c r="AG2169" s="17">
        <f t="shared" si="9473"/>
        <v>72401.100000000006</v>
      </c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>
        <f t="shared" si="9474"/>
        <v>68631.699999999997</v>
      </c>
      <c r="AX2169" s="17">
        <f t="shared" si="9475"/>
        <v>72401.100000000006</v>
      </c>
      <c r="AY2169" s="17">
        <f t="shared" si="9476"/>
        <v>72401.100000000006</v>
      </c>
      <c r="AZ2169" s="17"/>
      <c r="BA2169" s="17">
        <f t="shared" si="9477"/>
        <v>68631.699999999997</v>
      </c>
      <c r="BB2169" s="17">
        <f t="shared" si="9478"/>
        <v>72401.100000000006</v>
      </c>
      <c r="BC2169" s="17">
        <f t="shared" si="9479"/>
        <v>72401.100000000006</v>
      </c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>
        <f t="shared" si="9480"/>
        <v>68631.699999999997</v>
      </c>
      <c r="BP2169" s="17">
        <f t="shared" si="9481"/>
        <v>72401.100000000006</v>
      </c>
      <c r="BQ2169" s="17">
        <f t="shared" si="9482"/>
        <v>72401.100000000006</v>
      </c>
      <c r="BR2169" s="17"/>
      <c r="BS2169" s="17"/>
      <c r="BT2169" s="17"/>
      <c r="BU2169" s="17">
        <f t="shared" si="9483"/>
        <v>68631.699999999997</v>
      </c>
      <c r="BV2169" s="17">
        <f t="shared" si="9484"/>
        <v>72401.100000000006</v>
      </c>
      <c r="BW2169" s="17">
        <f t="shared" si="9485"/>
        <v>72401.100000000006</v>
      </c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>
        <f t="shared" si="9486"/>
        <v>68631.699999999997</v>
      </c>
      <c r="CH2169" s="17">
        <f t="shared" si="9487"/>
        <v>72401.100000000006</v>
      </c>
      <c r="CI2169" s="17">
        <f t="shared" si="9488"/>
        <v>72401.100000000006</v>
      </c>
      <c r="CJ2169" s="17"/>
      <c r="CK2169" s="32"/>
      <c r="CL2169" s="32">
        <v>84</v>
      </c>
      <c r="CM2169" s="1"/>
      <c r="CN2169" s="1"/>
      <c r="CO2169" s="1"/>
      <c r="CP2169" s="1"/>
      <c r="CQ2169" s="1"/>
      <c r="CR2169" s="1"/>
      <c r="CS2169" s="1"/>
    </row>
    <row r="2170" s="1" customFormat="1">
      <c r="A2170" s="30" t="s">
        <v>733</v>
      </c>
      <c r="B2170" s="30" t="s">
        <v>68</v>
      </c>
      <c r="C2170" s="30" t="s">
        <v>68</v>
      </c>
      <c r="D2170" s="30" t="s">
        <v>866</v>
      </c>
      <c r="E2170" s="30" t="s">
        <v>46</v>
      </c>
      <c r="F2170" s="31" t="s">
        <v>47</v>
      </c>
      <c r="G2170" s="17">
        <v>2730.0999999999999</v>
      </c>
      <c r="H2170" s="17">
        <v>2730.0999999999999</v>
      </c>
      <c r="I2170" s="17">
        <v>2730.0999999999999</v>
      </c>
      <c r="J2170" s="17">
        <v>102</v>
      </c>
      <c r="K2170" s="17">
        <v>102</v>
      </c>
      <c r="L2170" s="17">
        <v>102</v>
      </c>
      <c r="M2170" s="17">
        <f t="shared" si="9465"/>
        <v>2832.0999999999999</v>
      </c>
      <c r="N2170" s="17">
        <f t="shared" si="9466"/>
        <v>2832.0999999999999</v>
      </c>
      <c r="O2170" s="17">
        <f t="shared" si="9467"/>
        <v>2832.0999999999999</v>
      </c>
      <c r="P2170" s="17"/>
      <c r="Q2170" s="17"/>
      <c r="R2170" s="17"/>
      <c r="S2170" s="17"/>
      <c r="T2170" s="17"/>
      <c r="U2170" s="17"/>
      <c r="V2170" s="17"/>
      <c r="W2170" s="17"/>
      <c r="X2170" s="17"/>
      <c r="Y2170" s="17">
        <f t="shared" si="9468"/>
        <v>2832.0999999999999</v>
      </c>
      <c r="Z2170" s="17">
        <f t="shared" si="9469"/>
        <v>2832.0999999999999</v>
      </c>
      <c r="AA2170" s="17">
        <f t="shared" si="9470"/>
        <v>2832.0999999999999</v>
      </c>
      <c r="AB2170" s="17"/>
      <c r="AC2170" s="17"/>
      <c r="AD2170" s="17"/>
      <c r="AE2170" s="17">
        <f t="shared" si="9471"/>
        <v>2832.0999999999999</v>
      </c>
      <c r="AF2170" s="17">
        <f t="shared" si="9472"/>
        <v>2832.0999999999999</v>
      </c>
      <c r="AG2170" s="17">
        <f t="shared" si="9473"/>
        <v>2832.0999999999999</v>
      </c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>
        <f t="shared" si="9474"/>
        <v>2832.0999999999999</v>
      </c>
      <c r="AX2170" s="17">
        <f t="shared" si="9475"/>
        <v>2832.0999999999999</v>
      </c>
      <c r="AY2170" s="17">
        <f t="shared" si="9476"/>
        <v>2832.0999999999999</v>
      </c>
      <c r="AZ2170" s="17"/>
      <c r="BA2170" s="17">
        <f t="shared" si="9477"/>
        <v>2832.0999999999999</v>
      </c>
      <c r="BB2170" s="17">
        <f t="shared" si="9478"/>
        <v>2832.0999999999999</v>
      </c>
      <c r="BC2170" s="17">
        <f t="shared" si="9479"/>
        <v>2832.0999999999999</v>
      </c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>
        <f t="shared" si="9480"/>
        <v>2832.0999999999999</v>
      </c>
      <c r="BP2170" s="17">
        <f t="shared" si="9481"/>
        <v>2832.0999999999999</v>
      </c>
      <c r="BQ2170" s="17">
        <f t="shared" si="9482"/>
        <v>2832.0999999999999</v>
      </c>
      <c r="BR2170" s="17"/>
      <c r="BS2170" s="17"/>
      <c r="BT2170" s="17"/>
      <c r="BU2170" s="17">
        <f t="shared" si="9483"/>
        <v>2832.0999999999999</v>
      </c>
      <c r="BV2170" s="17">
        <f t="shared" si="9484"/>
        <v>2832.0999999999999</v>
      </c>
      <c r="BW2170" s="17">
        <f t="shared" si="9485"/>
        <v>2832.0999999999999</v>
      </c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>
        <f t="shared" si="9486"/>
        <v>2832.0999999999999</v>
      </c>
      <c r="CH2170" s="17">
        <f t="shared" si="9487"/>
        <v>2832.0999999999999</v>
      </c>
      <c r="CI2170" s="17">
        <f t="shared" si="9488"/>
        <v>2832.0999999999999</v>
      </c>
      <c r="CJ2170" s="17"/>
      <c r="CK2170" s="32"/>
      <c r="CL2170" s="32">
        <v>85</v>
      </c>
      <c r="CM2170" s="1"/>
      <c r="CN2170" s="1"/>
      <c r="CO2170" s="1"/>
      <c r="CP2170" s="1"/>
      <c r="CQ2170" s="1"/>
      <c r="CR2170" s="1"/>
      <c r="CS2170" s="1"/>
    </row>
    <row r="2171" s="1" customFormat="1">
      <c r="A2171" s="30" t="s">
        <v>733</v>
      </c>
      <c r="B2171" s="30" t="s">
        <v>68</v>
      </c>
      <c r="C2171" s="30" t="s">
        <v>68</v>
      </c>
      <c r="D2171" s="30" t="s">
        <v>867</v>
      </c>
      <c r="E2171" s="35"/>
      <c r="F2171" s="31" t="s">
        <v>61</v>
      </c>
      <c r="G2171" s="17">
        <f>G2172+G2173+G2174</f>
        <v>814078.5</v>
      </c>
      <c r="H2171" s="17">
        <f>H2172+H2173+H2174</f>
        <v>205923.60000000001</v>
      </c>
      <c r="I2171" s="17">
        <f>I2172+I2173+I2174</f>
        <v>205923.60000000001</v>
      </c>
      <c r="J2171" s="17">
        <f>J2172+J2173+J2174</f>
        <v>0</v>
      </c>
      <c r="K2171" s="17">
        <f>K2172+K2173+K2174</f>
        <v>0</v>
      </c>
      <c r="L2171" s="17">
        <f>L2172+L2173+L2174</f>
        <v>0</v>
      </c>
      <c r="M2171" s="17">
        <f t="shared" si="9465"/>
        <v>814078.5</v>
      </c>
      <c r="N2171" s="17">
        <f t="shared" si="9466"/>
        <v>205923.60000000001</v>
      </c>
      <c r="O2171" s="17">
        <f t="shared" si="9467"/>
        <v>205923.60000000001</v>
      </c>
      <c r="P2171" s="17">
        <f>P2172+P2173+P2174</f>
        <v>19932.900000000001</v>
      </c>
      <c r="Q2171" s="17">
        <f>Q2172+Q2173+Q2174</f>
        <v>0</v>
      </c>
      <c r="R2171" s="17">
        <f>R2172+R2173+R2174</f>
        <v>0</v>
      </c>
      <c r="S2171" s="17">
        <f>S2172+S2173+S2174</f>
        <v>0</v>
      </c>
      <c r="T2171" s="17">
        <f>T2172+T2173+T2174</f>
        <v>23651.099999999999</v>
      </c>
      <c r="U2171" s="17">
        <f>U2172+U2173+U2174</f>
        <v>0</v>
      </c>
      <c r="V2171" s="17">
        <f>V2172+V2173+V2174</f>
        <v>23651.099999999999</v>
      </c>
      <c r="W2171" s="17">
        <f>W2172+W2173+W2174</f>
        <v>0</v>
      </c>
      <c r="X2171" s="17">
        <f>X2172+X2173+X2174</f>
        <v>0</v>
      </c>
      <c r="Y2171" s="17">
        <f t="shared" si="9468"/>
        <v>834011.40000000002</v>
      </c>
      <c r="Z2171" s="17">
        <f t="shared" si="9469"/>
        <v>229574.70000000001</v>
      </c>
      <c r="AA2171" s="17">
        <f t="shared" si="9470"/>
        <v>229574.70000000001</v>
      </c>
      <c r="AB2171" s="17">
        <f>AB2172+AB2173+AB2174</f>
        <v>0</v>
      </c>
      <c r="AC2171" s="17">
        <f>AC2172+AC2173+AC2174</f>
        <v>0</v>
      </c>
      <c r="AD2171" s="17">
        <f>AD2172+AD2173+AD2174</f>
        <v>0</v>
      </c>
      <c r="AE2171" s="17">
        <f t="shared" si="9471"/>
        <v>834011.40000000002</v>
      </c>
      <c r="AF2171" s="17">
        <f t="shared" si="9472"/>
        <v>229574.70000000001</v>
      </c>
      <c r="AG2171" s="17">
        <f t="shared" si="9473"/>
        <v>229574.70000000001</v>
      </c>
      <c r="AH2171" s="17">
        <f>AH2172+AH2173+AH2174</f>
        <v>0</v>
      </c>
      <c r="AI2171" s="17">
        <f>AI2172+AI2173+AI2174</f>
        <v>0</v>
      </c>
      <c r="AJ2171" s="17">
        <f>AJ2172+AJ2173+AJ2174</f>
        <v>0</v>
      </c>
      <c r="AK2171" s="17">
        <f>AK2172+AK2173+AK2174</f>
        <v>0</v>
      </c>
      <c r="AL2171" s="17">
        <f>AL2172+AL2173+AL2174</f>
        <v>0</v>
      </c>
      <c r="AM2171" s="17">
        <f>AM2172+AM2173+AM2174</f>
        <v>0</v>
      </c>
      <c r="AN2171" s="17">
        <f>AN2172+AN2173+AN2174</f>
        <v>0</v>
      </c>
      <c r="AO2171" s="17">
        <f>AO2172+AO2173+AO2174</f>
        <v>0</v>
      </c>
      <c r="AP2171" s="17">
        <f>AP2172+AP2173+AP2174</f>
        <v>0</v>
      </c>
      <c r="AQ2171" s="17">
        <f>AQ2172+AQ2173+AQ2174</f>
        <v>0</v>
      </c>
      <c r="AR2171" s="17">
        <f>AR2172+AR2173+AR2174</f>
        <v>0</v>
      </c>
      <c r="AS2171" s="17">
        <f>AS2172+AS2173+AS2174</f>
        <v>0</v>
      </c>
      <c r="AT2171" s="17">
        <f>AT2172+AT2173+AT2174</f>
        <v>0</v>
      </c>
      <c r="AU2171" s="17">
        <f>AU2172+AU2173+AU2174</f>
        <v>0</v>
      </c>
      <c r="AV2171" s="17">
        <f>AV2172+AV2173+AV2174</f>
        <v>0</v>
      </c>
      <c r="AW2171" s="17">
        <f t="shared" si="9474"/>
        <v>834011.40000000002</v>
      </c>
      <c r="AX2171" s="17">
        <f t="shared" si="9475"/>
        <v>229574.70000000001</v>
      </c>
      <c r="AY2171" s="17">
        <f t="shared" si="9476"/>
        <v>229574.70000000001</v>
      </c>
      <c r="AZ2171" s="17">
        <f>AZ2172+AZ2173+AZ2174</f>
        <v>0</v>
      </c>
      <c r="BA2171" s="17">
        <f t="shared" si="9477"/>
        <v>834011.40000000002</v>
      </c>
      <c r="BB2171" s="17">
        <f t="shared" si="9478"/>
        <v>229574.70000000001</v>
      </c>
      <c r="BC2171" s="17">
        <f t="shared" si="9479"/>
        <v>229574.70000000001</v>
      </c>
      <c r="BD2171" s="17">
        <f>BD2172+BD2173+BD2174</f>
        <v>0</v>
      </c>
      <c r="BE2171" s="17">
        <f>BE2172+BE2173+BE2174</f>
        <v>0</v>
      </c>
      <c r="BF2171" s="17">
        <f>BF2172+BF2173+BF2174</f>
        <v>0</v>
      </c>
      <c r="BG2171" s="17">
        <f>BG2172+BG2173+BG2174</f>
        <v>0</v>
      </c>
      <c r="BH2171" s="17">
        <f>BH2172+BH2173+BH2174</f>
        <v>0</v>
      </c>
      <c r="BI2171" s="17">
        <f>BI2172+BI2173+BI2174</f>
        <v>0</v>
      </c>
      <c r="BJ2171" s="17">
        <f>BJ2172+BJ2173+BJ2174</f>
        <v>0</v>
      </c>
      <c r="BK2171" s="17">
        <f>BK2172+BK2173+BK2174</f>
        <v>0</v>
      </c>
      <c r="BL2171" s="17">
        <f>BL2172+BL2173+BL2174</f>
        <v>0</v>
      </c>
      <c r="BM2171" s="17">
        <f>BM2172+BM2173+BM2174</f>
        <v>0</v>
      </c>
      <c r="BN2171" s="17">
        <f>BN2172+BN2173+BN2174</f>
        <v>0</v>
      </c>
      <c r="BO2171" s="17">
        <f t="shared" si="9480"/>
        <v>834011.40000000002</v>
      </c>
      <c r="BP2171" s="17">
        <f t="shared" si="9481"/>
        <v>229574.70000000001</v>
      </c>
      <c r="BQ2171" s="17">
        <f t="shared" si="9482"/>
        <v>229574.70000000001</v>
      </c>
      <c r="BR2171" s="17">
        <f>BR2172+BR2173+BR2174</f>
        <v>0</v>
      </c>
      <c r="BS2171" s="17">
        <f>BS2172+BS2173+BS2174</f>
        <v>0</v>
      </c>
      <c r="BT2171" s="17">
        <f>BT2172+BT2173+BT2174</f>
        <v>0</v>
      </c>
      <c r="BU2171" s="17">
        <f t="shared" si="9483"/>
        <v>834011.40000000002</v>
      </c>
      <c r="BV2171" s="17">
        <f t="shared" si="9484"/>
        <v>229574.70000000001</v>
      </c>
      <c r="BW2171" s="17">
        <f t="shared" si="9485"/>
        <v>229574.70000000001</v>
      </c>
      <c r="BX2171" s="17">
        <f>BX2172+BX2173+BX2174</f>
        <v>0</v>
      </c>
      <c r="BY2171" s="17">
        <f>BY2172+BY2173+BY2174</f>
        <v>0</v>
      </c>
      <c r="BZ2171" s="17">
        <f>BZ2172+BZ2173+BZ2174</f>
        <v>0</v>
      </c>
      <c r="CA2171" s="17">
        <f>CA2172+CA2173+CA2174</f>
        <v>0</v>
      </c>
      <c r="CB2171" s="17">
        <f>CB2172+CB2173+CB2174</f>
        <v>0</v>
      </c>
      <c r="CC2171" s="17">
        <f>CC2172+CC2173+CC2174</f>
        <v>0</v>
      </c>
      <c r="CD2171" s="17">
        <f>CD2172+CD2173+CD2174</f>
        <v>0</v>
      </c>
      <c r="CE2171" s="17">
        <f>CE2172+CE2173+CE2174</f>
        <v>0</v>
      </c>
      <c r="CF2171" s="17">
        <f>CF2172+CF2173+CF2174</f>
        <v>0</v>
      </c>
      <c r="CG2171" s="17">
        <f t="shared" si="9486"/>
        <v>834011.40000000002</v>
      </c>
      <c r="CH2171" s="17">
        <f t="shared" si="9487"/>
        <v>229574.70000000001</v>
      </c>
      <c r="CI2171" s="17">
        <f t="shared" si="9488"/>
        <v>229574.70000000001</v>
      </c>
      <c r="CJ2171" s="17">
        <f>CJ2172+CJ2173+CJ2174</f>
        <v>0</v>
      </c>
      <c r="CK2171" s="32"/>
      <c r="CL2171" s="32"/>
      <c r="CM2171" s="1"/>
      <c r="CN2171" s="1"/>
      <c r="CO2171" s="1"/>
      <c r="CP2171" s="1"/>
      <c r="CQ2171" s="1"/>
      <c r="CR2171" s="1"/>
      <c r="CS2171" s="1"/>
    </row>
    <row r="2172" s="1" customFormat="1">
      <c r="A2172" s="30" t="s">
        <v>733</v>
      </c>
      <c r="B2172" s="30" t="s">
        <v>68</v>
      </c>
      <c r="C2172" s="30" t="s">
        <v>68</v>
      </c>
      <c r="D2172" s="30" t="s">
        <v>867</v>
      </c>
      <c r="E2172" s="30" t="s">
        <v>58</v>
      </c>
      <c r="F2172" s="31" t="s">
        <v>59</v>
      </c>
      <c r="G2172" s="17">
        <v>172259</v>
      </c>
      <c r="H2172" s="17">
        <v>177555.5</v>
      </c>
      <c r="I2172" s="17">
        <v>177555.5</v>
      </c>
      <c r="J2172" s="17"/>
      <c r="K2172" s="17"/>
      <c r="L2172" s="17"/>
      <c r="M2172" s="17">
        <f t="shared" si="9465"/>
        <v>172259</v>
      </c>
      <c r="N2172" s="17">
        <f t="shared" si="9466"/>
        <v>177555.5</v>
      </c>
      <c r="O2172" s="17">
        <f t="shared" si="9467"/>
        <v>177555.5</v>
      </c>
      <c r="P2172" s="17">
        <v>19932.900000000001</v>
      </c>
      <c r="Q2172" s="17"/>
      <c r="R2172" s="17"/>
      <c r="S2172" s="17"/>
      <c r="T2172" s="17">
        <v>23651.099999999999</v>
      </c>
      <c r="U2172" s="17"/>
      <c r="V2172" s="17">
        <v>23651.099999999999</v>
      </c>
      <c r="W2172" s="17"/>
      <c r="X2172" s="17"/>
      <c r="Y2172" s="17">
        <f t="shared" si="9468"/>
        <v>192191.89999999999</v>
      </c>
      <c r="Z2172" s="17">
        <f t="shared" si="9469"/>
        <v>201206.60000000001</v>
      </c>
      <c r="AA2172" s="17">
        <f t="shared" si="9470"/>
        <v>201206.60000000001</v>
      </c>
      <c r="AB2172" s="17"/>
      <c r="AC2172" s="17"/>
      <c r="AD2172" s="17"/>
      <c r="AE2172" s="17">
        <f t="shared" si="9471"/>
        <v>192191.89999999999</v>
      </c>
      <c r="AF2172" s="17">
        <f t="shared" si="9472"/>
        <v>201206.60000000001</v>
      </c>
      <c r="AG2172" s="17">
        <f t="shared" si="9473"/>
        <v>201206.60000000001</v>
      </c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>
        <f t="shared" si="9474"/>
        <v>192191.89999999999</v>
      </c>
      <c r="AX2172" s="17">
        <f t="shared" si="9475"/>
        <v>201206.60000000001</v>
      </c>
      <c r="AY2172" s="17">
        <f t="shared" si="9476"/>
        <v>201206.60000000001</v>
      </c>
      <c r="AZ2172" s="17"/>
      <c r="BA2172" s="17">
        <f t="shared" si="9477"/>
        <v>192191.89999999999</v>
      </c>
      <c r="BB2172" s="17">
        <f t="shared" si="9478"/>
        <v>201206.60000000001</v>
      </c>
      <c r="BC2172" s="17">
        <f t="shared" si="9479"/>
        <v>201206.60000000001</v>
      </c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>
        <f t="shared" si="9480"/>
        <v>192191.89999999999</v>
      </c>
      <c r="BP2172" s="17">
        <f t="shared" si="9481"/>
        <v>201206.60000000001</v>
      </c>
      <c r="BQ2172" s="17">
        <f t="shared" si="9482"/>
        <v>201206.60000000001</v>
      </c>
      <c r="BR2172" s="17"/>
      <c r="BS2172" s="17"/>
      <c r="BT2172" s="17"/>
      <c r="BU2172" s="17">
        <f t="shared" si="9483"/>
        <v>192191.89999999999</v>
      </c>
      <c r="BV2172" s="17">
        <f t="shared" si="9484"/>
        <v>201206.60000000001</v>
      </c>
      <c r="BW2172" s="17">
        <f t="shared" si="9485"/>
        <v>201206.60000000001</v>
      </c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>
        <f t="shared" si="9486"/>
        <v>192191.89999999999</v>
      </c>
      <c r="CH2172" s="17">
        <f t="shared" si="9487"/>
        <v>201206.60000000001</v>
      </c>
      <c r="CI2172" s="17">
        <f t="shared" si="9488"/>
        <v>201206.60000000001</v>
      </c>
      <c r="CJ2172" s="17"/>
      <c r="CK2172" s="32"/>
      <c r="CL2172" s="32"/>
      <c r="CM2172" s="1"/>
      <c r="CN2172" s="1"/>
      <c r="CO2172" s="1"/>
      <c r="CP2172" s="1"/>
      <c r="CQ2172" s="1"/>
      <c r="CR2172" s="1"/>
      <c r="CS2172" s="1"/>
    </row>
    <row r="2173" s="1" customFormat="1">
      <c r="A2173" s="30" t="s">
        <v>733</v>
      </c>
      <c r="B2173" s="30" t="s">
        <v>68</v>
      </c>
      <c r="C2173" s="30" t="s">
        <v>68</v>
      </c>
      <c r="D2173" s="30" t="s">
        <v>867</v>
      </c>
      <c r="E2173" s="30" t="s">
        <v>46</v>
      </c>
      <c r="F2173" s="31" t="s">
        <v>47</v>
      </c>
      <c r="G2173" s="17">
        <v>28368.099999999999</v>
      </c>
      <c r="H2173" s="17">
        <v>28368.099999999999</v>
      </c>
      <c r="I2173" s="17">
        <v>28368.099999999999</v>
      </c>
      <c r="J2173" s="17"/>
      <c r="K2173" s="17"/>
      <c r="L2173" s="17"/>
      <c r="M2173" s="17">
        <f t="shared" si="9465"/>
        <v>28368.099999999999</v>
      </c>
      <c r="N2173" s="17">
        <f t="shared" si="9466"/>
        <v>28368.099999999999</v>
      </c>
      <c r="O2173" s="17">
        <f t="shared" si="9467"/>
        <v>28368.099999999999</v>
      </c>
      <c r="P2173" s="17"/>
      <c r="Q2173" s="17"/>
      <c r="R2173" s="17"/>
      <c r="S2173" s="17"/>
      <c r="T2173" s="17"/>
      <c r="U2173" s="17"/>
      <c r="V2173" s="17"/>
      <c r="W2173" s="17"/>
      <c r="X2173" s="17"/>
      <c r="Y2173" s="17">
        <f t="shared" si="9468"/>
        <v>28368.099999999999</v>
      </c>
      <c r="Z2173" s="17">
        <f t="shared" si="9469"/>
        <v>28368.099999999999</v>
      </c>
      <c r="AA2173" s="17">
        <f t="shared" si="9470"/>
        <v>28368.099999999999</v>
      </c>
      <c r="AB2173" s="17"/>
      <c r="AC2173" s="17"/>
      <c r="AD2173" s="17"/>
      <c r="AE2173" s="17">
        <f t="shared" si="9471"/>
        <v>28368.099999999999</v>
      </c>
      <c r="AF2173" s="17">
        <f t="shared" si="9472"/>
        <v>28368.099999999999</v>
      </c>
      <c r="AG2173" s="17">
        <f t="shared" si="9473"/>
        <v>28368.099999999999</v>
      </c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>
        <f t="shared" si="9474"/>
        <v>28368.099999999999</v>
      </c>
      <c r="AX2173" s="17">
        <f t="shared" si="9475"/>
        <v>28368.099999999999</v>
      </c>
      <c r="AY2173" s="17">
        <f t="shared" si="9476"/>
        <v>28368.099999999999</v>
      </c>
      <c r="AZ2173" s="17"/>
      <c r="BA2173" s="17">
        <f t="shared" si="9477"/>
        <v>28368.099999999999</v>
      </c>
      <c r="BB2173" s="17">
        <f t="shared" si="9478"/>
        <v>28368.099999999999</v>
      </c>
      <c r="BC2173" s="17">
        <f t="shared" si="9479"/>
        <v>28368.099999999999</v>
      </c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>
        <f t="shared" si="9480"/>
        <v>28368.099999999999</v>
      </c>
      <c r="BP2173" s="17">
        <f t="shared" si="9481"/>
        <v>28368.099999999999</v>
      </c>
      <c r="BQ2173" s="17">
        <f t="shared" si="9482"/>
        <v>28368.099999999999</v>
      </c>
      <c r="BR2173" s="17"/>
      <c r="BS2173" s="17"/>
      <c r="BT2173" s="17"/>
      <c r="BU2173" s="17">
        <f t="shared" si="9483"/>
        <v>28368.099999999999</v>
      </c>
      <c r="BV2173" s="17">
        <f t="shared" si="9484"/>
        <v>28368.099999999999</v>
      </c>
      <c r="BW2173" s="17">
        <f t="shared" si="9485"/>
        <v>28368.099999999999</v>
      </c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>
        <f t="shared" si="9486"/>
        <v>28368.099999999999</v>
      </c>
      <c r="CH2173" s="17">
        <f t="shared" si="9487"/>
        <v>28368.099999999999</v>
      </c>
      <c r="CI2173" s="17">
        <f t="shared" si="9488"/>
        <v>28368.099999999999</v>
      </c>
      <c r="CJ2173" s="17"/>
      <c r="CK2173" s="32"/>
      <c r="CL2173" s="32"/>
      <c r="CM2173" s="1"/>
      <c r="CN2173" s="1"/>
      <c r="CO2173" s="1"/>
      <c r="CP2173" s="1"/>
      <c r="CQ2173" s="1"/>
      <c r="CR2173" s="1"/>
      <c r="CS2173" s="1"/>
    </row>
    <row r="2174" s="1" customFormat="1">
      <c r="A2174" s="30" t="s">
        <v>733</v>
      </c>
      <c r="B2174" s="30" t="s">
        <v>68</v>
      </c>
      <c r="C2174" s="30" t="s">
        <v>68</v>
      </c>
      <c r="D2174" s="30" t="s">
        <v>867</v>
      </c>
      <c r="E2174" s="30" t="s">
        <v>48</v>
      </c>
      <c r="F2174" s="31" t="s">
        <v>49</v>
      </c>
      <c r="G2174" s="17">
        <v>613451.40000000002</v>
      </c>
      <c r="H2174" s="17">
        <v>0</v>
      </c>
      <c r="I2174" s="17">
        <v>0</v>
      </c>
      <c r="J2174" s="17"/>
      <c r="K2174" s="17"/>
      <c r="L2174" s="17"/>
      <c r="M2174" s="17">
        <f t="shared" si="9465"/>
        <v>613451.40000000002</v>
      </c>
      <c r="N2174" s="17">
        <f t="shared" si="9466"/>
        <v>0</v>
      </c>
      <c r="O2174" s="17">
        <f t="shared" si="9467"/>
        <v>0</v>
      </c>
      <c r="P2174" s="17"/>
      <c r="Q2174" s="17"/>
      <c r="R2174" s="17"/>
      <c r="S2174" s="17"/>
      <c r="T2174" s="17"/>
      <c r="U2174" s="17"/>
      <c r="V2174" s="17"/>
      <c r="W2174" s="17"/>
      <c r="X2174" s="17"/>
      <c r="Y2174" s="17">
        <f t="shared" si="9468"/>
        <v>613451.40000000002</v>
      </c>
      <c r="Z2174" s="17">
        <f t="shared" si="9469"/>
        <v>0</v>
      </c>
      <c r="AA2174" s="17">
        <f t="shared" si="9470"/>
        <v>0</v>
      </c>
      <c r="AB2174" s="17"/>
      <c r="AC2174" s="17"/>
      <c r="AD2174" s="17"/>
      <c r="AE2174" s="17">
        <f t="shared" si="9471"/>
        <v>613451.40000000002</v>
      </c>
      <c r="AF2174" s="17">
        <f t="shared" si="9472"/>
        <v>0</v>
      </c>
      <c r="AG2174" s="17">
        <f t="shared" si="9473"/>
        <v>0</v>
      </c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>
        <f t="shared" si="9474"/>
        <v>613451.40000000002</v>
      </c>
      <c r="AX2174" s="17">
        <f t="shared" si="9475"/>
        <v>0</v>
      </c>
      <c r="AY2174" s="17">
        <f t="shared" si="9476"/>
        <v>0</v>
      </c>
      <c r="AZ2174" s="17"/>
      <c r="BA2174" s="17">
        <f t="shared" si="9477"/>
        <v>613451.40000000002</v>
      </c>
      <c r="BB2174" s="17">
        <f t="shared" si="9478"/>
        <v>0</v>
      </c>
      <c r="BC2174" s="17">
        <f t="shared" si="9479"/>
        <v>0</v>
      </c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>
        <f t="shared" si="9480"/>
        <v>613451.40000000002</v>
      </c>
      <c r="BP2174" s="17">
        <f t="shared" si="9481"/>
        <v>0</v>
      </c>
      <c r="BQ2174" s="17">
        <f t="shared" si="9482"/>
        <v>0</v>
      </c>
      <c r="BR2174" s="17"/>
      <c r="BS2174" s="17"/>
      <c r="BT2174" s="17"/>
      <c r="BU2174" s="17">
        <f t="shared" si="9483"/>
        <v>613451.40000000002</v>
      </c>
      <c r="BV2174" s="17">
        <f t="shared" si="9484"/>
        <v>0</v>
      </c>
      <c r="BW2174" s="17">
        <f t="shared" si="9485"/>
        <v>0</v>
      </c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>
        <f t="shared" si="9486"/>
        <v>613451.40000000002</v>
      </c>
      <c r="CH2174" s="17">
        <f t="shared" si="9487"/>
        <v>0</v>
      </c>
      <c r="CI2174" s="17">
        <f t="shared" si="9488"/>
        <v>0</v>
      </c>
      <c r="CJ2174" s="17"/>
      <c r="CK2174" s="32"/>
      <c r="CL2174" s="32"/>
      <c r="CM2174" s="1"/>
      <c r="CN2174" s="1"/>
      <c r="CO2174" s="1"/>
      <c r="CP2174" s="1"/>
      <c r="CQ2174" s="1"/>
      <c r="CR2174" s="1"/>
      <c r="CS2174" s="1"/>
    </row>
    <row r="2175" s="1" customFormat="1">
      <c r="A2175" s="30" t="s">
        <v>733</v>
      </c>
      <c r="B2175" s="30" t="s">
        <v>68</v>
      </c>
      <c r="C2175" s="30" t="s">
        <v>68</v>
      </c>
      <c r="D2175" s="30" t="s">
        <v>104</v>
      </c>
      <c r="E2175" s="35"/>
      <c r="F2175" s="31" t="s">
        <v>105</v>
      </c>
      <c r="G2175" s="17">
        <f t="shared" ref="G2175:G2184" si="9547">G2176</f>
        <v>5500</v>
      </c>
      <c r="H2175" s="17">
        <f t="shared" ref="H2175:H2184" si="9548">H2176</f>
        <v>0</v>
      </c>
      <c r="I2175" s="17">
        <f t="shared" ref="I2175:I2184" si="9549">I2176</f>
        <v>0</v>
      </c>
      <c r="J2175" s="17">
        <f t="shared" ref="J2175:J2184" si="9550">J2176</f>
        <v>0</v>
      </c>
      <c r="K2175" s="17">
        <f t="shared" ref="K2175:K2184" si="9551">K2176</f>
        <v>0</v>
      </c>
      <c r="L2175" s="17">
        <f t="shared" ref="L2175:L2184" si="9552">L2176</f>
        <v>0</v>
      </c>
      <c r="M2175" s="17">
        <f t="shared" si="9465"/>
        <v>5500</v>
      </c>
      <c r="N2175" s="17">
        <f t="shared" si="9466"/>
        <v>0</v>
      </c>
      <c r="O2175" s="17">
        <f t="shared" si="9467"/>
        <v>0</v>
      </c>
      <c r="P2175" s="17">
        <f t="shared" ref="P2175:P2184" si="9553">P2176</f>
        <v>0</v>
      </c>
      <c r="Q2175" s="17">
        <f t="shared" ref="Q2175:Q2184" si="9554">Q2176</f>
        <v>0</v>
      </c>
      <c r="R2175" s="17">
        <f t="shared" ref="R2175:R2184" si="9555">R2176</f>
        <v>0</v>
      </c>
      <c r="S2175" s="17">
        <f t="shared" ref="S2175:S2184" si="9556">S2176</f>
        <v>0</v>
      </c>
      <c r="T2175" s="17">
        <f t="shared" ref="T2175:T2184" si="9557">T2176</f>
        <v>0</v>
      </c>
      <c r="U2175" s="17">
        <f t="shared" ref="U2175:U2184" si="9558">U2176</f>
        <v>0</v>
      </c>
      <c r="V2175" s="17">
        <f t="shared" ref="V2175:V2184" si="9559">V2176</f>
        <v>0</v>
      </c>
      <c r="W2175" s="17">
        <f t="shared" ref="W2175:W2184" si="9560">W2176</f>
        <v>0</v>
      </c>
      <c r="X2175" s="17">
        <f t="shared" ref="X2175:X2184" si="9561">X2176</f>
        <v>0</v>
      </c>
      <c r="Y2175" s="17">
        <f t="shared" si="9468"/>
        <v>5500</v>
      </c>
      <c r="Z2175" s="17">
        <f t="shared" si="9469"/>
        <v>0</v>
      </c>
      <c r="AA2175" s="17">
        <f t="shared" si="9470"/>
        <v>0</v>
      </c>
      <c r="AB2175" s="17">
        <f t="shared" ref="AB2175:AB2184" si="9562">AB2176</f>
        <v>0</v>
      </c>
      <c r="AC2175" s="17">
        <f t="shared" ref="AC2175:AC2184" si="9563">AC2176</f>
        <v>0</v>
      </c>
      <c r="AD2175" s="17">
        <f t="shared" ref="AD2175:AD2184" si="9564">AD2176</f>
        <v>0</v>
      </c>
      <c r="AE2175" s="17">
        <f t="shared" si="9471"/>
        <v>5500</v>
      </c>
      <c r="AF2175" s="17">
        <f t="shared" si="9472"/>
        <v>0</v>
      </c>
      <c r="AG2175" s="17">
        <f t="shared" si="9473"/>
        <v>0</v>
      </c>
      <c r="AH2175" s="17">
        <f t="shared" ref="AH2175:AH2184" si="9565">AH2176</f>
        <v>0</v>
      </c>
      <c r="AI2175" s="17">
        <f t="shared" ref="AI2175:AI2184" si="9566">AI2176</f>
        <v>0</v>
      </c>
      <c r="AJ2175" s="17">
        <f t="shared" ref="AJ2175:AJ2184" si="9567">AJ2176</f>
        <v>0</v>
      </c>
      <c r="AK2175" s="17">
        <f t="shared" ref="AK2175:AK2184" si="9568">AK2176</f>
        <v>0</v>
      </c>
      <c r="AL2175" s="17">
        <f t="shared" ref="AL2175:AL2184" si="9569">AL2176</f>
        <v>0</v>
      </c>
      <c r="AM2175" s="17">
        <f t="shared" ref="AM2175:AM2184" si="9570">AM2176</f>
        <v>0</v>
      </c>
      <c r="AN2175" s="17">
        <f t="shared" ref="AN2175:AN2184" si="9571">AN2176</f>
        <v>0</v>
      </c>
      <c r="AO2175" s="17">
        <f t="shared" ref="AO2175:AO2184" si="9572">AO2176</f>
        <v>0</v>
      </c>
      <c r="AP2175" s="17">
        <f t="shared" ref="AP2175:AP2184" si="9573">AP2176</f>
        <v>0</v>
      </c>
      <c r="AQ2175" s="17">
        <f t="shared" ref="AQ2175:AQ2184" si="9574">AQ2176</f>
        <v>0</v>
      </c>
      <c r="AR2175" s="17">
        <f t="shared" ref="AR2175:AR2184" si="9575">AR2176</f>
        <v>0</v>
      </c>
      <c r="AS2175" s="17">
        <f t="shared" ref="AS2175:AS2184" si="9576">AS2176</f>
        <v>0</v>
      </c>
      <c r="AT2175" s="17">
        <f t="shared" ref="AT2175:AT2184" si="9577">AT2176</f>
        <v>0</v>
      </c>
      <c r="AU2175" s="17">
        <f t="shared" ref="AU2175:AU2184" si="9578">AU2176</f>
        <v>0</v>
      </c>
      <c r="AV2175" s="17">
        <f t="shared" ref="AV2175:AV2184" si="9579">AV2176</f>
        <v>0</v>
      </c>
      <c r="AW2175" s="17">
        <f t="shared" si="9474"/>
        <v>5500</v>
      </c>
      <c r="AX2175" s="17">
        <f t="shared" si="9475"/>
        <v>0</v>
      </c>
      <c r="AY2175" s="17">
        <f t="shared" si="9476"/>
        <v>0</v>
      </c>
      <c r="AZ2175" s="17">
        <f t="shared" ref="AZ2175:AZ2184" si="9580">AZ2176</f>
        <v>0</v>
      </c>
      <c r="BA2175" s="17">
        <f t="shared" si="9477"/>
        <v>5500</v>
      </c>
      <c r="BB2175" s="17">
        <f t="shared" si="9478"/>
        <v>0</v>
      </c>
      <c r="BC2175" s="17">
        <f t="shared" si="9479"/>
        <v>0</v>
      </c>
      <c r="BD2175" s="17">
        <f t="shared" ref="BD2175:BD2184" si="9581">BD2176</f>
        <v>0</v>
      </c>
      <c r="BE2175" s="17">
        <f t="shared" ref="BE2175:BE2184" si="9582">BE2176</f>
        <v>0</v>
      </c>
      <c r="BF2175" s="17">
        <f t="shared" ref="BF2175:BF2184" si="9583">BF2176</f>
        <v>0</v>
      </c>
      <c r="BG2175" s="17">
        <f t="shared" ref="BG2175:BG2184" si="9584">BG2176</f>
        <v>0</v>
      </c>
      <c r="BH2175" s="17">
        <f t="shared" ref="BH2175:BH2184" si="9585">BH2176</f>
        <v>0</v>
      </c>
      <c r="BI2175" s="17">
        <f t="shared" ref="BI2175:BI2184" si="9586">BI2176</f>
        <v>0</v>
      </c>
      <c r="BJ2175" s="17">
        <f t="shared" ref="BJ2175:BJ2184" si="9587">BJ2176</f>
        <v>0</v>
      </c>
      <c r="BK2175" s="17">
        <f t="shared" ref="BK2175:BK2184" si="9588">BK2176</f>
        <v>0</v>
      </c>
      <c r="BL2175" s="17">
        <f t="shared" ref="BL2175:BL2184" si="9589">BL2176</f>
        <v>0</v>
      </c>
      <c r="BM2175" s="17">
        <f t="shared" ref="BM2175:BM2184" si="9590">BM2176</f>
        <v>0</v>
      </c>
      <c r="BN2175" s="17">
        <f t="shared" ref="BN2175:BN2184" si="9591">BN2176</f>
        <v>0</v>
      </c>
      <c r="BO2175" s="17">
        <f t="shared" si="9480"/>
        <v>5500</v>
      </c>
      <c r="BP2175" s="17">
        <f t="shared" si="9481"/>
        <v>0</v>
      </c>
      <c r="BQ2175" s="17">
        <f t="shared" si="9482"/>
        <v>0</v>
      </c>
      <c r="BR2175" s="17">
        <f t="shared" ref="BR2175:BR2184" si="9592">BR2176</f>
        <v>0</v>
      </c>
      <c r="BS2175" s="17">
        <f t="shared" ref="BS2175:BS2184" si="9593">BS2176</f>
        <v>0</v>
      </c>
      <c r="BT2175" s="17">
        <f t="shared" ref="BT2175:BT2184" si="9594">BT2176</f>
        <v>0</v>
      </c>
      <c r="BU2175" s="17">
        <f t="shared" si="9483"/>
        <v>5500</v>
      </c>
      <c r="BV2175" s="17">
        <f t="shared" si="9484"/>
        <v>0</v>
      </c>
      <c r="BW2175" s="17">
        <f t="shared" si="9485"/>
        <v>0</v>
      </c>
      <c r="BX2175" s="17">
        <f t="shared" ref="BX2175:BX2191" si="9595">BX2176</f>
        <v>0</v>
      </c>
      <c r="BY2175" s="17">
        <f t="shared" ref="BY2175:BY2191" si="9596">BY2176</f>
        <v>0</v>
      </c>
      <c r="BZ2175" s="17">
        <f t="shared" ref="BZ2175:BZ2191" si="9597">BZ2176</f>
        <v>0</v>
      </c>
      <c r="CA2175" s="17">
        <f t="shared" ref="CA2175:CA2191" si="9598">CA2176</f>
        <v>0</v>
      </c>
      <c r="CB2175" s="17">
        <f t="shared" ref="CB2175:CB2191" si="9599">CB2176</f>
        <v>20415.400000000001</v>
      </c>
      <c r="CC2175" s="17">
        <f t="shared" ref="CC2175:CC2191" si="9600">CC2176</f>
        <v>0</v>
      </c>
      <c r="CD2175" s="17">
        <f t="shared" ref="CD2175:CD2191" si="9601">CD2176</f>
        <v>0</v>
      </c>
      <c r="CE2175" s="17">
        <f t="shared" ref="CE2175:CE2191" si="9602">CE2176</f>
        <v>0</v>
      </c>
      <c r="CF2175" s="17">
        <f t="shared" ref="CF2175:CF2191" si="9603">CF2176</f>
        <v>0</v>
      </c>
      <c r="CG2175" s="17">
        <f t="shared" si="9486"/>
        <v>5500</v>
      </c>
      <c r="CH2175" s="17">
        <f t="shared" si="9487"/>
        <v>20415.400000000001</v>
      </c>
      <c r="CI2175" s="17">
        <f t="shared" si="9488"/>
        <v>0</v>
      </c>
      <c r="CJ2175" s="17">
        <f t="shared" ref="CJ2175:CJ2191" si="9604">CJ2176</f>
        <v>0</v>
      </c>
      <c r="CK2175" s="32"/>
      <c r="CL2175" s="32"/>
      <c r="CM2175" s="1"/>
      <c r="CN2175" s="1"/>
      <c r="CO2175" s="1"/>
      <c r="CP2175" s="1"/>
      <c r="CQ2175" s="1"/>
      <c r="CR2175" s="1"/>
      <c r="CS2175" s="1"/>
    </row>
    <row r="2176" s="1" customFormat="1">
      <c r="A2176" s="30" t="s">
        <v>733</v>
      </c>
      <c r="B2176" s="30" t="s">
        <v>68</v>
      </c>
      <c r="C2176" s="30" t="s">
        <v>68</v>
      </c>
      <c r="D2176" s="30" t="s">
        <v>116</v>
      </c>
      <c r="E2176" s="35"/>
      <c r="F2176" s="31" t="s">
        <v>117</v>
      </c>
      <c r="G2176" s="17">
        <f t="shared" si="9547"/>
        <v>5500</v>
      </c>
      <c r="H2176" s="17">
        <f t="shared" si="9548"/>
        <v>0</v>
      </c>
      <c r="I2176" s="17">
        <f t="shared" si="9549"/>
        <v>0</v>
      </c>
      <c r="J2176" s="17">
        <f t="shared" si="9550"/>
        <v>0</v>
      </c>
      <c r="K2176" s="17">
        <f t="shared" si="9551"/>
        <v>0</v>
      </c>
      <c r="L2176" s="17">
        <f t="shared" si="9552"/>
        <v>0</v>
      </c>
      <c r="M2176" s="17">
        <f t="shared" si="9465"/>
        <v>5500</v>
      </c>
      <c r="N2176" s="17">
        <f t="shared" si="9466"/>
        <v>0</v>
      </c>
      <c r="O2176" s="17">
        <f t="shared" si="9467"/>
        <v>0</v>
      </c>
      <c r="P2176" s="17">
        <f t="shared" si="9553"/>
        <v>0</v>
      </c>
      <c r="Q2176" s="17">
        <f t="shared" si="9554"/>
        <v>0</v>
      </c>
      <c r="R2176" s="17">
        <f t="shared" si="9555"/>
        <v>0</v>
      </c>
      <c r="S2176" s="17">
        <f t="shared" si="9556"/>
        <v>0</v>
      </c>
      <c r="T2176" s="17">
        <f t="shared" si="9557"/>
        <v>0</v>
      </c>
      <c r="U2176" s="17">
        <f t="shared" si="9558"/>
        <v>0</v>
      </c>
      <c r="V2176" s="17">
        <f t="shared" si="9559"/>
        <v>0</v>
      </c>
      <c r="W2176" s="17">
        <f t="shared" si="9560"/>
        <v>0</v>
      </c>
      <c r="X2176" s="17">
        <f t="shared" si="9561"/>
        <v>0</v>
      </c>
      <c r="Y2176" s="17">
        <f t="shared" si="9468"/>
        <v>5500</v>
      </c>
      <c r="Z2176" s="17">
        <f t="shared" si="9469"/>
        <v>0</v>
      </c>
      <c r="AA2176" s="17">
        <f t="shared" si="9470"/>
        <v>0</v>
      </c>
      <c r="AB2176" s="17">
        <f t="shared" si="9562"/>
        <v>0</v>
      </c>
      <c r="AC2176" s="17">
        <f t="shared" si="9563"/>
        <v>0</v>
      </c>
      <c r="AD2176" s="17">
        <f t="shared" si="9564"/>
        <v>0</v>
      </c>
      <c r="AE2176" s="17">
        <f t="shared" si="9471"/>
        <v>5500</v>
      </c>
      <c r="AF2176" s="17">
        <f t="shared" si="9472"/>
        <v>0</v>
      </c>
      <c r="AG2176" s="17">
        <f t="shared" si="9473"/>
        <v>0</v>
      </c>
      <c r="AH2176" s="17">
        <f t="shared" si="9565"/>
        <v>0</v>
      </c>
      <c r="AI2176" s="17">
        <f t="shared" si="9566"/>
        <v>0</v>
      </c>
      <c r="AJ2176" s="17">
        <f t="shared" si="9567"/>
        <v>0</v>
      </c>
      <c r="AK2176" s="17">
        <f t="shared" si="9568"/>
        <v>0</v>
      </c>
      <c r="AL2176" s="17">
        <f t="shared" si="9569"/>
        <v>0</v>
      </c>
      <c r="AM2176" s="17">
        <f t="shared" si="9570"/>
        <v>0</v>
      </c>
      <c r="AN2176" s="17">
        <f t="shared" si="9571"/>
        <v>0</v>
      </c>
      <c r="AO2176" s="17">
        <f t="shared" si="9572"/>
        <v>0</v>
      </c>
      <c r="AP2176" s="17">
        <f t="shared" si="9573"/>
        <v>0</v>
      </c>
      <c r="AQ2176" s="17">
        <f t="shared" si="9574"/>
        <v>0</v>
      </c>
      <c r="AR2176" s="17">
        <f t="shared" si="9575"/>
        <v>0</v>
      </c>
      <c r="AS2176" s="17">
        <f t="shared" si="9576"/>
        <v>0</v>
      </c>
      <c r="AT2176" s="17">
        <f t="shared" si="9577"/>
        <v>0</v>
      </c>
      <c r="AU2176" s="17">
        <f t="shared" si="9578"/>
        <v>0</v>
      </c>
      <c r="AV2176" s="17">
        <f t="shared" si="9579"/>
        <v>0</v>
      </c>
      <c r="AW2176" s="17">
        <f t="shared" si="9474"/>
        <v>5500</v>
      </c>
      <c r="AX2176" s="17">
        <f t="shared" si="9475"/>
        <v>0</v>
      </c>
      <c r="AY2176" s="17">
        <f t="shared" si="9476"/>
        <v>0</v>
      </c>
      <c r="AZ2176" s="17">
        <f t="shared" si="9580"/>
        <v>0</v>
      </c>
      <c r="BA2176" s="17">
        <f t="shared" si="9477"/>
        <v>5500</v>
      </c>
      <c r="BB2176" s="17">
        <f t="shared" si="9478"/>
        <v>0</v>
      </c>
      <c r="BC2176" s="17">
        <f t="shared" si="9479"/>
        <v>0</v>
      </c>
      <c r="BD2176" s="17">
        <f t="shared" si="9581"/>
        <v>0</v>
      </c>
      <c r="BE2176" s="17">
        <f t="shared" si="9582"/>
        <v>0</v>
      </c>
      <c r="BF2176" s="17">
        <f t="shared" si="9583"/>
        <v>0</v>
      </c>
      <c r="BG2176" s="17">
        <f t="shared" si="9584"/>
        <v>0</v>
      </c>
      <c r="BH2176" s="17">
        <f t="shared" si="9585"/>
        <v>0</v>
      </c>
      <c r="BI2176" s="17">
        <f t="shared" si="9586"/>
        <v>0</v>
      </c>
      <c r="BJ2176" s="17">
        <f t="shared" si="9587"/>
        <v>0</v>
      </c>
      <c r="BK2176" s="17">
        <f t="shared" si="9588"/>
        <v>0</v>
      </c>
      <c r="BL2176" s="17">
        <f t="shared" si="9589"/>
        <v>0</v>
      </c>
      <c r="BM2176" s="17">
        <f t="shared" si="9590"/>
        <v>0</v>
      </c>
      <c r="BN2176" s="17">
        <f t="shared" si="9591"/>
        <v>0</v>
      </c>
      <c r="BO2176" s="17">
        <f t="shared" si="9480"/>
        <v>5500</v>
      </c>
      <c r="BP2176" s="17">
        <f t="shared" si="9481"/>
        <v>0</v>
      </c>
      <c r="BQ2176" s="17">
        <f t="shared" si="9482"/>
        <v>0</v>
      </c>
      <c r="BR2176" s="17">
        <f t="shared" si="9592"/>
        <v>0</v>
      </c>
      <c r="BS2176" s="17">
        <f t="shared" si="9593"/>
        <v>0</v>
      </c>
      <c r="BT2176" s="17">
        <f t="shared" si="9594"/>
        <v>0</v>
      </c>
      <c r="BU2176" s="17">
        <f t="shared" si="9483"/>
        <v>5500</v>
      </c>
      <c r="BV2176" s="17">
        <f t="shared" si="9484"/>
        <v>0</v>
      </c>
      <c r="BW2176" s="17">
        <f t="shared" si="9485"/>
        <v>0</v>
      </c>
      <c r="BX2176" s="17">
        <f t="shared" si="9595"/>
        <v>0</v>
      </c>
      <c r="BY2176" s="17">
        <f t="shared" si="9596"/>
        <v>0</v>
      </c>
      <c r="BZ2176" s="17">
        <f t="shared" si="9597"/>
        <v>0</v>
      </c>
      <c r="CA2176" s="17">
        <f t="shared" si="9598"/>
        <v>0</v>
      </c>
      <c r="CB2176" s="17">
        <f t="shared" si="9599"/>
        <v>20415.400000000001</v>
      </c>
      <c r="CC2176" s="17">
        <f t="shared" si="9600"/>
        <v>0</v>
      </c>
      <c r="CD2176" s="17">
        <f t="shared" si="9601"/>
        <v>0</v>
      </c>
      <c r="CE2176" s="17">
        <f t="shared" si="9602"/>
        <v>0</v>
      </c>
      <c r="CF2176" s="17">
        <f t="shared" si="9603"/>
        <v>0</v>
      </c>
      <c r="CG2176" s="17">
        <f t="shared" si="9486"/>
        <v>5500</v>
      </c>
      <c r="CH2176" s="17">
        <f t="shared" si="9487"/>
        <v>20415.400000000001</v>
      </c>
      <c r="CI2176" s="17">
        <f t="shared" si="9488"/>
        <v>0</v>
      </c>
      <c r="CJ2176" s="17">
        <f t="shared" si="9604"/>
        <v>0</v>
      </c>
      <c r="CK2176" s="32"/>
      <c r="CL2176" s="32"/>
      <c r="CM2176" s="1"/>
      <c r="CN2176" s="1"/>
      <c r="CO2176" s="1"/>
      <c r="CP2176" s="1"/>
      <c r="CQ2176" s="1"/>
      <c r="CR2176" s="1"/>
      <c r="CS2176" s="1"/>
    </row>
    <row r="2177" s="1" customFormat="1">
      <c r="A2177" s="30" t="s">
        <v>733</v>
      </c>
      <c r="B2177" s="30" t="s">
        <v>68</v>
      </c>
      <c r="C2177" s="30" t="s">
        <v>68</v>
      </c>
      <c r="D2177" s="30" t="s">
        <v>118</v>
      </c>
      <c r="E2177" s="35"/>
      <c r="F2177" s="31" t="s">
        <v>119</v>
      </c>
      <c r="G2177" s="17">
        <f t="shared" si="9547"/>
        <v>5500</v>
      </c>
      <c r="H2177" s="17">
        <f t="shared" si="9548"/>
        <v>0</v>
      </c>
      <c r="I2177" s="17">
        <f t="shared" si="9549"/>
        <v>0</v>
      </c>
      <c r="J2177" s="17">
        <f t="shared" si="9550"/>
        <v>0</v>
      </c>
      <c r="K2177" s="17">
        <f t="shared" si="9551"/>
        <v>0</v>
      </c>
      <c r="L2177" s="17">
        <f t="shared" si="9552"/>
        <v>0</v>
      </c>
      <c r="M2177" s="17">
        <f t="shared" si="9465"/>
        <v>5500</v>
      </c>
      <c r="N2177" s="17">
        <f t="shared" si="9466"/>
        <v>0</v>
      </c>
      <c r="O2177" s="17">
        <f t="shared" si="9467"/>
        <v>0</v>
      </c>
      <c r="P2177" s="17">
        <f t="shared" si="9553"/>
        <v>0</v>
      </c>
      <c r="Q2177" s="17">
        <f t="shared" si="9554"/>
        <v>0</v>
      </c>
      <c r="R2177" s="17">
        <f t="shared" si="9555"/>
        <v>0</v>
      </c>
      <c r="S2177" s="17">
        <f t="shared" si="9556"/>
        <v>0</v>
      </c>
      <c r="T2177" s="17">
        <f t="shared" si="9557"/>
        <v>0</v>
      </c>
      <c r="U2177" s="17">
        <f t="shared" si="9558"/>
        <v>0</v>
      </c>
      <c r="V2177" s="17">
        <f t="shared" si="9559"/>
        <v>0</v>
      </c>
      <c r="W2177" s="17">
        <f t="shared" si="9560"/>
        <v>0</v>
      </c>
      <c r="X2177" s="17">
        <f t="shared" si="9561"/>
        <v>0</v>
      </c>
      <c r="Y2177" s="17">
        <f t="shared" si="9468"/>
        <v>5500</v>
      </c>
      <c r="Z2177" s="17">
        <f t="shared" si="9469"/>
        <v>0</v>
      </c>
      <c r="AA2177" s="17">
        <f t="shared" si="9470"/>
        <v>0</v>
      </c>
      <c r="AB2177" s="17">
        <f t="shared" si="9562"/>
        <v>0</v>
      </c>
      <c r="AC2177" s="17">
        <f t="shared" si="9563"/>
        <v>0</v>
      </c>
      <c r="AD2177" s="17">
        <f t="shared" si="9564"/>
        <v>0</v>
      </c>
      <c r="AE2177" s="17">
        <f t="shared" si="9471"/>
        <v>5500</v>
      </c>
      <c r="AF2177" s="17">
        <f t="shared" si="9472"/>
        <v>0</v>
      </c>
      <c r="AG2177" s="17">
        <f t="shared" si="9473"/>
        <v>0</v>
      </c>
      <c r="AH2177" s="17">
        <f t="shared" si="9565"/>
        <v>0</v>
      </c>
      <c r="AI2177" s="17">
        <f t="shared" si="9566"/>
        <v>0</v>
      </c>
      <c r="AJ2177" s="17">
        <f t="shared" si="9567"/>
        <v>0</v>
      </c>
      <c r="AK2177" s="17">
        <f t="shared" si="9568"/>
        <v>0</v>
      </c>
      <c r="AL2177" s="17">
        <f t="shared" si="9569"/>
        <v>0</v>
      </c>
      <c r="AM2177" s="17">
        <f t="shared" si="9570"/>
        <v>0</v>
      </c>
      <c r="AN2177" s="17">
        <f t="shared" si="9571"/>
        <v>0</v>
      </c>
      <c r="AO2177" s="17">
        <f t="shared" si="9572"/>
        <v>0</v>
      </c>
      <c r="AP2177" s="17">
        <f t="shared" si="9573"/>
        <v>0</v>
      </c>
      <c r="AQ2177" s="17">
        <f t="shared" si="9574"/>
        <v>0</v>
      </c>
      <c r="AR2177" s="17">
        <f t="shared" si="9575"/>
        <v>0</v>
      </c>
      <c r="AS2177" s="17">
        <f t="shared" si="9576"/>
        <v>0</v>
      </c>
      <c r="AT2177" s="17">
        <f t="shared" si="9577"/>
        <v>0</v>
      </c>
      <c r="AU2177" s="17">
        <f t="shared" si="9578"/>
        <v>0</v>
      </c>
      <c r="AV2177" s="17">
        <f t="shared" si="9579"/>
        <v>0</v>
      </c>
      <c r="AW2177" s="17">
        <f t="shared" si="9474"/>
        <v>5500</v>
      </c>
      <c r="AX2177" s="17">
        <f t="shared" si="9475"/>
        <v>0</v>
      </c>
      <c r="AY2177" s="17">
        <f t="shared" si="9476"/>
        <v>0</v>
      </c>
      <c r="AZ2177" s="17">
        <f t="shared" si="9580"/>
        <v>0</v>
      </c>
      <c r="BA2177" s="17">
        <f t="shared" si="9477"/>
        <v>5500</v>
      </c>
      <c r="BB2177" s="17">
        <f t="shared" si="9478"/>
        <v>0</v>
      </c>
      <c r="BC2177" s="17">
        <f t="shared" si="9479"/>
        <v>0</v>
      </c>
      <c r="BD2177" s="17">
        <f t="shared" si="9581"/>
        <v>0</v>
      </c>
      <c r="BE2177" s="17">
        <f t="shared" si="9582"/>
        <v>0</v>
      </c>
      <c r="BF2177" s="17">
        <f t="shared" si="9583"/>
        <v>0</v>
      </c>
      <c r="BG2177" s="17">
        <f t="shared" si="9584"/>
        <v>0</v>
      </c>
      <c r="BH2177" s="17">
        <f t="shared" si="9585"/>
        <v>0</v>
      </c>
      <c r="BI2177" s="17">
        <f t="shared" si="9586"/>
        <v>0</v>
      </c>
      <c r="BJ2177" s="17">
        <f t="shared" si="9587"/>
        <v>0</v>
      </c>
      <c r="BK2177" s="17">
        <f t="shared" si="9588"/>
        <v>0</v>
      </c>
      <c r="BL2177" s="17">
        <f t="shared" si="9589"/>
        <v>0</v>
      </c>
      <c r="BM2177" s="17">
        <f t="shared" si="9590"/>
        <v>0</v>
      </c>
      <c r="BN2177" s="17">
        <f t="shared" si="9591"/>
        <v>0</v>
      </c>
      <c r="BO2177" s="17">
        <f t="shared" si="9480"/>
        <v>5500</v>
      </c>
      <c r="BP2177" s="17">
        <f t="shared" si="9481"/>
        <v>0</v>
      </c>
      <c r="BQ2177" s="17">
        <f t="shared" si="9482"/>
        <v>0</v>
      </c>
      <c r="BR2177" s="17">
        <f t="shared" si="9592"/>
        <v>0</v>
      </c>
      <c r="BS2177" s="17">
        <f t="shared" si="9593"/>
        <v>0</v>
      </c>
      <c r="BT2177" s="17">
        <f t="shared" si="9594"/>
        <v>0</v>
      </c>
      <c r="BU2177" s="17">
        <f t="shared" si="9483"/>
        <v>5500</v>
      </c>
      <c r="BV2177" s="17">
        <f t="shared" si="9484"/>
        <v>0</v>
      </c>
      <c r="BW2177" s="17">
        <f t="shared" si="9485"/>
        <v>0</v>
      </c>
      <c r="BX2177" s="17">
        <f t="shared" si="9595"/>
        <v>0</v>
      </c>
      <c r="BY2177" s="17">
        <f t="shared" si="9596"/>
        <v>0</v>
      </c>
      <c r="BZ2177" s="17">
        <f t="shared" si="9597"/>
        <v>0</v>
      </c>
      <c r="CA2177" s="17">
        <f t="shared" si="9598"/>
        <v>0</v>
      </c>
      <c r="CB2177" s="17">
        <f t="shared" si="9599"/>
        <v>20415.400000000001</v>
      </c>
      <c r="CC2177" s="17">
        <f t="shared" si="9600"/>
        <v>0</v>
      </c>
      <c r="CD2177" s="17">
        <f t="shared" si="9601"/>
        <v>0</v>
      </c>
      <c r="CE2177" s="17">
        <f t="shared" si="9602"/>
        <v>0</v>
      </c>
      <c r="CF2177" s="17">
        <f t="shared" si="9603"/>
        <v>0</v>
      </c>
      <c r="CG2177" s="17">
        <f t="shared" si="9486"/>
        <v>5500</v>
      </c>
      <c r="CH2177" s="17">
        <f t="shared" si="9487"/>
        <v>20415.400000000001</v>
      </c>
      <c r="CI2177" s="17">
        <f t="shared" si="9488"/>
        <v>0</v>
      </c>
      <c r="CJ2177" s="17">
        <f t="shared" si="9604"/>
        <v>0</v>
      </c>
      <c r="CK2177" s="32"/>
      <c r="CL2177" s="32"/>
      <c r="CM2177" s="1"/>
      <c r="CN2177" s="1"/>
      <c r="CO2177" s="1"/>
      <c r="CP2177" s="1"/>
      <c r="CQ2177" s="1"/>
      <c r="CR2177" s="1"/>
      <c r="CS2177" s="1"/>
    </row>
    <row r="2178" s="1" customFormat="1">
      <c r="A2178" s="30" t="s">
        <v>733</v>
      </c>
      <c r="B2178" s="30" t="s">
        <v>68</v>
      </c>
      <c r="C2178" s="30" t="s">
        <v>68</v>
      </c>
      <c r="D2178" s="30" t="s">
        <v>118</v>
      </c>
      <c r="E2178" s="30" t="s">
        <v>46</v>
      </c>
      <c r="F2178" s="31" t="s">
        <v>47</v>
      </c>
      <c r="G2178" s="17">
        <v>5500</v>
      </c>
      <c r="H2178" s="17">
        <v>0</v>
      </c>
      <c r="I2178" s="17">
        <v>0</v>
      </c>
      <c r="J2178" s="17"/>
      <c r="K2178" s="17"/>
      <c r="L2178" s="17"/>
      <c r="M2178" s="17">
        <f t="shared" si="9465"/>
        <v>5500</v>
      </c>
      <c r="N2178" s="17">
        <f t="shared" si="9466"/>
        <v>0</v>
      </c>
      <c r="O2178" s="17">
        <f t="shared" si="9467"/>
        <v>0</v>
      </c>
      <c r="P2178" s="17"/>
      <c r="Q2178" s="17"/>
      <c r="R2178" s="17"/>
      <c r="S2178" s="17"/>
      <c r="T2178" s="17"/>
      <c r="U2178" s="17"/>
      <c r="V2178" s="17"/>
      <c r="W2178" s="17"/>
      <c r="X2178" s="17"/>
      <c r="Y2178" s="17">
        <f t="shared" si="9468"/>
        <v>5500</v>
      </c>
      <c r="Z2178" s="17">
        <f t="shared" si="9469"/>
        <v>0</v>
      </c>
      <c r="AA2178" s="17">
        <f t="shared" si="9470"/>
        <v>0</v>
      </c>
      <c r="AB2178" s="17"/>
      <c r="AC2178" s="17"/>
      <c r="AD2178" s="17"/>
      <c r="AE2178" s="17">
        <f t="shared" si="9471"/>
        <v>5500</v>
      </c>
      <c r="AF2178" s="17">
        <f t="shared" si="9472"/>
        <v>0</v>
      </c>
      <c r="AG2178" s="17">
        <f t="shared" si="9473"/>
        <v>0</v>
      </c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>
        <f t="shared" si="9474"/>
        <v>5500</v>
      </c>
      <c r="AX2178" s="17">
        <f t="shared" si="9475"/>
        <v>0</v>
      </c>
      <c r="AY2178" s="17">
        <f t="shared" si="9476"/>
        <v>0</v>
      </c>
      <c r="AZ2178" s="17"/>
      <c r="BA2178" s="17">
        <f t="shared" si="9477"/>
        <v>5500</v>
      </c>
      <c r="BB2178" s="17">
        <f t="shared" si="9478"/>
        <v>0</v>
      </c>
      <c r="BC2178" s="17">
        <f t="shared" si="9479"/>
        <v>0</v>
      </c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>
        <f t="shared" si="9480"/>
        <v>5500</v>
      </c>
      <c r="BP2178" s="17">
        <f t="shared" si="9481"/>
        <v>0</v>
      </c>
      <c r="BQ2178" s="17">
        <f t="shared" si="9482"/>
        <v>0</v>
      </c>
      <c r="BR2178" s="17"/>
      <c r="BS2178" s="17"/>
      <c r="BT2178" s="17"/>
      <c r="BU2178" s="17">
        <f t="shared" si="9483"/>
        <v>5500</v>
      </c>
      <c r="BV2178" s="17">
        <f t="shared" si="9484"/>
        <v>0</v>
      </c>
      <c r="BW2178" s="17">
        <f t="shared" si="9485"/>
        <v>0</v>
      </c>
      <c r="BX2178" s="17"/>
      <c r="BY2178" s="17"/>
      <c r="BZ2178" s="17"/>
      <c r="CA2178" s="17"/>
      <c r="CB2178" s="17">
        <v>20415.400000000001</v>
      </c>
      <c r="CC2178" s="17"/>
      <c r="CD2178" s="17"/>
      <c r="CE2178" s="17"/>
      <c r="CF2178" s="17"/>
      <c r="CG2178" s="17">
        <f t="shared" si="9486"/>
        <v>5500</v>
      </c>
      <c r="CH2178" s="17">
        <f t="shared" si="9487"/>
        <v>20415.400000000001</v>
      </c>
      <c r="CI2178" s="17">
        <f t="shared" si="9488"/>
        <v>0</v>
      </c>
      <c r="CJ2178" s="17"/>
      <c r="CK2178" s="32"/>
      <c r="CL2178" s="32"/>
      <c r="CM2178" s="1"/>
      <c r="CN2178" s="1"/>
      <c r="CO2178" s="1"/>
      <c r="CP2178" s="1"/>
      <c r="CQ2178" s="1"/>
      <c r="CR2178" s="1"/>
      <c r="CS2178" s="1"/>
    </row>
    <row r="2179" s="20" customFormat="1">
      <c r="A2179" s="21" t="s">
        <v>733</v>
      </c>
      <c r="B2179" s="21" t="s">
        <v>95</v>
      </c>
      <c r="C2179" s="21"/>
      <c r="D2179" s="21"/>
      <c r="E2179" s="33"/>
      <c r="F2179" s="22" t="s">
        <v>206</v>
      </c>
      <c r="G2179" s="23">
        <f t="shared" si="9547"/>
        <v>233.80000000000001</v>
      </c>
      <c r="H2179" s="23">
        <f t="shared" si="9548"/>
        <v>233.80000000000001</v>
      </c>
      <c r="I2179" s="23">
        <f t="shared" si="9549"/>
        <v>233.80000000000001</v>
      </c>
      <c r="J2179" s="23">
        <f t="shared" si="9550"/>
        <v>0</v>
      </c>
      <c r="K2179" s="23">
        <f t="shared" si="9551"/>
        <v>0</v>
      </c>
      <c r="L2179" s="23">
        <f t="shared" si="9552"/>
        <v>0</v>
      </c>
      <c r="M2179" s="23">
        <f t="shared" si="9465"/>
        <v>233.80000000000001</v>
      </c>
      <c r="N2179" s="23">
        <f t="shared" si="9466"/>
        <v>233.80000000000001</v>
      </c>
      <c r="O2179" s="23">
        <f t="shared" si="9467"/>
        <v>233.80000000000001</v>
      </c>
      <c r="P2179" s="23">
        <f t="shared" si="9553"/>
        <v>0</v>
      </c>
      <c r="Q2179" s="23">
        <f t="shared" si="9554"/>
        <v>0</v>
      </c>
      <c r="R2179" s="23">
        <f t="shared" si="9555"/>
        <v>0</v>
      </c>
      <c r="S2179" s="23">
        <f t="shared" si="9556"/>
        <v>0</v>
      </c>
      <c r="T2179" s="23">
        <f t="shared" si="9557"/>
        <v>0</v>
      </c>
      <c r="U2179" s="23">
        <f t="shared" si="9558"/>
        <v>0</v>
      </c>
      <c r="V2179" s="23">
        <f t="shared" si="9559"/>
        <v>0</v>
      </c>
      <c r="W2179" s="23">
        <f t="shared" si="9560"/>
        <v>0</v>
      </c>
      <c r="X2179" s="23">
        <f t="shared" si="9561"/>
        <v>0</v>
      </c>
      <c r="Y2179" s="23">
        <f t="shared" si="9468"/>
        <v>233.80000000000001</v>
      </c>
      <c r="Z2179" s="23">
        <f t="shared" si="9469"/>
        <v>233.80000000000001</v>
      </c>
      <c r="AA2179" s="23">
        <f t="shared" si="9470"/>
        <v>233.80000000000001</v>
      </c>
      <c r="AB2179" s="23">
        <f t="shared" si="9562"/>
        <v>0</v>
      </c>
      <c r="AC2179" s="23">
        <f t="shared" si="9563"/>
        <v>0</v>
      </c>
      <c r="AD2179" s="23">
        <f t="shared" si="9564"/>
        <v>0</v>
      </c>
      <c r="AE2179" s="23">
        <f t="shared" si="9471"/>
        <v>233.80000000000001</v>
      </c>
      <c r="AF2179" s="23">
        <f t="shared" si="9472"/>
        <v>233.80000000000001</v>
      </c>
      <c r="AG2179" s="23">
        <f t="shared" si="9473"/>
        <v>233.80000000000001</v>
      </c>
      <c r="AH2179" s="23">
        <f t="shared" si="9565"/>
        <v>0</v>
      </c>
      <c r="AI2179" s="23">
        <f t="shared" si="9566"/>
        <v>0</v>
      </c>
      <c r="AJ2179" s="23">
        <f t="shared" si="9567"/>
        <v>0</v>
      </c>
      <c r="AK2179" s="23">
        <f t="shared" si="9568"/>
        <v>0</v>
      </c>
      <c r="AL2179" s="23">
        <f t="shared" si="9569"/>
        <v>0</v>
      </c>
      <c r="AM2179" s="23">
        <f t="shared" si="9570"/>
        <v>0</v>
      </c>
      <c r="AN2179" s="23">
        <f t="shared" si="9571"/>
        <v>0</v>
      </c>
      <c r="AO2179" s="23">
        <f t="shared" si="9572"/>
        <v>0</v>
      </c>
      <c r="AP2179" s="23">
        <f t="shared" si="9573"/>
        <v>0</v>
      </c>
      <c r="AQ2179" s="23">
        <f t="shared" si="9574"/>
        <v>0</v>
      </c>
      <c r="AR2179" s="23">
        <f t="shared" si="9575"/>
        <v>0</v>
      </c>
      <c r="AS2179" s="23">
        <f t="shared" si="9576"/>
        <v>0</v>
      </c>
      <c r="AT2179" s="23">
        <f t="shared" si="9577"/>
        <v>0</v>
      </c>
      <c r="AU2179" s="23">
        <f t="shared" si="9578"/>
        <v>0</v>
      </c>
      <c r="AV2179" s="23">
        <f t="shared" si="9579"/>
        <v>0</v>
      </c>
      <c r="AW2179" s="23">
        <f t="shared" si="9474"/>
        <v>233.80000000000001</v>
      </c>
      <c r="AX2179" s="23">
        <f t="shared" si="9475"/>
        <v>233.80000000000001</v>
      </c>
      <c r="AY2179" s="23">
        <f t="shared" si="9476"/>
        <v>233.80000000000001</v>
      </c>
      <c r="AZ2179" s="23">
        <f t="shared" si="9580"/>
        <v>0</v>
      </c>
      <c r="BA2179" s="23">
        <f t="shared" si="9477"/>
        <v>233.80000000000001</v>
      </c>
      <c r="BB2179" s="23">
        <f t="shared" si="9478"/>
        <v>233.80000000000001</v>
      </c>
      <c r="BC2179" s="23">
        <f t="shared" si="9479"/>
        <v>233.80000000000001</v>
      </c>
      <c r="BD2179" s="23">
        <f t="shared" si="9581"/>
        <v>0</v>
      </c>
      <c r="BE2179" s="23">
        <f t="shared" si="9582"/>
        <v>0</v>
      </c>
      <c r="BF2179" s="23">
        <f t="shared" si="9583"/>
        <v>0</v>
      </c>
      <c r="BG2179" s="23">
        <f t="shared" si="9584"/>
        <v>0</v>
      </c>
      <c r="BH2179" s="23">
        <f t="shared" si="9585"/>
        <v>0</v>
      </c>
      <c r="BI2179" s="23">
        <f t="shared" si="9586"/>
        <v>0</v>
      </c>
      <c r="BJ2179" s="23">
        <f t="shared" si="9587"/>
        <v>0</v>
      </c>
      <c r="BK2179" s="23">
        <f t="shared" si="9588"/>
        <v>0</v>
      </c>
      <c r="BL2179" s="23">
        <f t="shared" si="9589"/>
        <v>0</v>
      </c>
      <c r="BM2179" s="23">
        <f t="shared" si="9590"/>
        <v>0</v>
      </c>
      <c r="BN2179" s="23">
        <f t="shared" si="9591"/>
        <v>0</v>
      </c>
      <c r="BO2179" s="23">
        <f t="shared" si="9480"/>
        <v>233.80000000000001</v>
      </c>
      <c r="BP2179" s="23">
        <f t="shared" si="9481"/>
        <v>233.80000000000001</v>
      </c>
      <c r="BQ2179" s="23">
        <f t="shared" si="9482"/>
        <v>233.80000000000001</v>
      </c>
      <c r="BR2179" s="23">
        <f t="shared" si="9592"/>
        <v>0</v>
      </c>
      <c r="BS2179" s="23">
        <f t="shared" si="9593"/>
        <v>0</v>
      </c>
      <c r="BT2179" s="23">
        <f t="shared" si="9594"/>
        <v>0</v>
      </c>
      <c r="BU2179" s="23">
        <f t="shared" si="9483"/>
        <v>233.80000000000001</v>
      </c>
      <c r="BV2179" s="23">
        <f t="shared" si="9484"/>
        <v>233.80000000000001</v>
      </c>
      <c r="BW2179" s="23">
        <f t="shared" si="9485"/>
        <v>233.80000000000001</v>
      </c>
      <c r="BX2179" s="23">
        <f t="shared" si="9595"/>
        <v>0</v>
      </c>
      <c r="BY2179" s="23">
        <f t="shared" si="9596"/>
        <v>0</v>
      </c>
      <c r="BZ2179" s="23">
        <f t="shared" si="9597"/>
        <v>0</v>
      </c>
      <c r="CA2179" s="23">
        <f t="shared" si="9598"/>
        <v>0</v>
      </c>
      <c r="CB2179" s="23">
        <f t="shared" si="9599"/>
        <v>0</v>
      </c>
      <c r="CC2179" s="23">
        <f t="shared" si="9600"/>
        <v>0</v>
      </c>
      <c r="CD2179" s="23">
        <f t="shared" si="9601"/>
        <v>0</v>
      </c>
      <c r="CE2179" s="23">
        <f t="shared" si="9602"/>
        <v>0</v>
      </c>
      <c r="CF2179" s="23">
        <f t="shared" si="9603"/>
        <v>0</v>
      </c>
      <c r="CG2179" s="23">
        <f t="shared" si="9486"/>
        <v>233.80000000000001</v>
      </c>
      <c r="CH2179" s="23">
        <f t="shared" si="9487"/>
        <v>233.80000000000001</v>
      </c>
      <c r="CI2179" s="23">
        <f t="shared" si="9488"/>
        <v>233.80000000000001</v>
      </c>
      <c r="CJ2179" s="23">
        <f t="shared" si="9604"/>
        <v>0</v>
      </c>
      <c r="CK2179" s="24"/>
      <c r="CL2179" s="24"/>
      <c r="CM2179" s="20"/>
      <c r="CN2179" s="20"/>
      <c r="CO2179" s="20"/>
      <c r="CP2179" s="20"/>
      <c r="CQ2179" s="20"/>
      <c r="CR2179" s="20"/>
      <c r="CS2179" s="20"/>
    </row>
    <row r="2180" s="25" customFormat="1">
      <c r="A2180" s="26" t="s">
        <v>733</v>
      </c>
      <c r="B2180" s="26" t="s">
        <v>95</v>
      </c>
      <c r="C2180" s="26" t="s">
        <v>70</v>
      </c>
      <c r="D2180" s="26"/>
      <c r="E2180" s="34"/>
      <c r="F2180" s="27" t="s">
        <v>207</v>
      </c>
      <c r="G2180" s="28">
        <f t="shared" si="9547"/>
        <v>233.80000000000001</v>
      </c>
      <c r="H2180" s="28">
        <f t="shared" si="9548"/>
        <v>233.80000000000001</v>
      </c>
      <c r="I2180" s="28">
        <f t="shared" si="9549"/>
        <v>233.80000000000001</v>
      </c>
      <c r="J2180" s="28">
        <f t="shared" si="9550"/>
        <v>0</v>
      </c>
      <c r="K2180" s="28">
        <f t="shared" si="9551"/>
        <v>0</v>
      </c>
      <c r="L2180" s="28">
        <f t="shared" si="9552"/>
        <v>0</v>
      </c>
      <c r="M2180" s="28">
        <f t="shared" si="9465"/>
        <v>233.80000000000001</v>
      </c>
      <c r="N2180" s="28">
        <f t="shared" si="9466"/>
        <v>233.80000000000001</v>
      </c>
      <c r="O2180" s="28">
        <f t="shared" si="9467"/>
        <v>233.80000000000001</v>
      </c>
      <c r="P2180" s="28">
        <f t="shared" si="9553"/>
        <v>0</v>
      </c>
      <c r="Q2180" s="28">
        <f t="shared" si="9554"/>
        <v>0</v>
      </c>
      <c r="R2180" s="28">
        <f t="shared" si="9555"/>
        <v>0</v>
      </c>
      <c r="S2180" s="28">
        <f t="shared" si="9556"/>
        <v>0</v>
      </c>
      <c r="T2180" s="28">
        <f t="shared" si="9557"/>
        <v>0</v>
      </c>
      <c r="U2180" s="28">
        <f t="shared" si="9558"/>
        <v>0</v>
      </c>
      <c r="V2180" s="28">
        <f t="shared" si="9559"/>
        <v>0</v>
      </c>
      <c r="W2180" s="28">
        <f t="shared" si="9560"/>
        <v>0</v>
      </c>
      <c r="X2180" s="28">
        <f t="shared" si="9561"/>
        <v>0</v>
      </c>
      <c r="Y2180" s="28">
        <f t="shared" si="9468"/>
        <v>233.80000000000001</v>
      </c>
      <c r="Z2180" s="28">
        <f t="shared" si="9469"/>
        <v>233.80000000000001</v>
      </c>
      <c r="AA2180" s="28">
        <f t="shared" si="9470"/>
        <v>233.80000000000001</v>
      </c>
      <c r="AB2180" s="28">
        <f t="shared" si="9562"/>
        <v>0</v>
      </c>
      <c r="AC2180" s="28">
        <f t="shared" si="9563"/>
        <v>0</v>
      </c>
      <c r="AD2180" s="28">
        <f t="shared" si="9564"/>
        <v>0</v>
      </c>
      <c r="AE2180" s="28">
        <f t="shared" si="9471"/>
        <v>233.80000000000001</v>
      </c>
      <c r="AF2180" s="28">
        <f t="shared" si="9472"/>
        <v>233.80000000000001</v>
      </c>
      <c r="AG2180" s="28">
        <f t="shared" si="9473"/>
        <v>233.80000000000001</v>
      </c>
      <c r="AH2180" s="28">
        <f t="shared" si="9565"/>
        <v>0</v>
      </c>
      <c r="AI2180" s="28">
        <f t="shared" si="9566"/>
        <v>0</v>
      </c>
      <c r="AJ2180" s="28">
        <f t="shared" si="9567"/>
        <v>0</v>
      </c>
      <c r="AK2180" s="28">
        <f t="shared" si="9568"/>
        <v>0</v>
      </c>
      <c r="AL2180" s="28">
        <f t="shared" si="9569"/>
        <v>0</v>
      </c>
      <c r="AM2180" s="28">
        <f t="shared" si="9570"/>
        <v>0</v>
      </c>
      <c r="AN2180" s="28">
        <f t="shared" si="9571"/>
        <v>0</v>
      </c>
      <c r="AO2180" s="28">
        <f t="shared" si="9572"/>
        <v>0</v>
      </c>
      <c r="AP2180" s="28">
        <f t="shared" si="9573"/>
        <v>0</v>
      </c>
      <c r="AQ2180" s="28">
        <f t="shared" si="9574"/>
        <v>0</v>
      </c>
      <c r="AR2180" s="28">
        <f t="shared" si="9575"/>
        <v>0</v>
      </c>
      <c r="AS2180" s="28">
        <f t="shared" si="9576"/>
        <v>0</v>
      </c>
      <c r="AT2180" s="28">
        <f t="shared" si="9577"/>
        <v>0</v>
      </c>
      <c r="AU2180" s="28">
        <f t="shared" si="9578"/>
        <v>0</v>
      </c>
      <c r="AV2180" s="28">
        <f t="shared" si="9579"/>
        <v>0</v>
      </c>
      <c r="AW2180" s="28">
        <f t="shared" si="9474"/>
        <v>233.80000000000001</v>
      </c>
      <c r="AX2180" s="28">
        <f t="shared" si="9475"/>
        <v>233.80000000000001</v>
      </c>
      <c r="AY2180" s="28">
        <f t="shared" si="9476"/>
        <v>233.80000000000001</v>
      </c>
      <c r="AZ2180" s="28">
        <f t="shared" si="9580"/>
        <v>0</v>
      </c>
      <c r="BA2180" s="28">
        <f t="shared" si="9477"/>
        <v>233.80000000000001</v>
      </c>
      <c r="BB2180" s="28">
        <f t="shared" si="9478"/>
        <v>233.80000000000001</v>
      </c>
      <c r="BC2180" s="28">
        <f t="shared" si="9479"/>
        <v>233.80000000000001</v>
      </c>
      <c r="BD2180" s="28">
        <f t="shared" si="9581"/>
        <v>0</v>
      </c>
      <c r="BE2180" s="28">
        <f t="shared" si="9582"/>
        <v>0</v>
      </c>
      <c r="BF2180" s="28">
        <f t="shared" si="9583"/>
        <v>0</v>
      </c>
      <c r="BG2180" s="28">
        <f t="shared" si="9584"/>
        <v>0</v>
      </c>
      <c r="BH2180" s="28">
        <f t="shared" si="9585"/>
        <v>0</v>
      </c>
      <c r="BI2180" s="28">
        <f t="shared" si="9586"/>
        <v>0</v>
      </c>
      <c r="BJ2180" s="28">
        <f t="shared" si="9587"/>
        <v>0</v>
      </c>
      <c r="BK2180" s="28">
        <f t="shared" si="9588"/>
        <v>0</v>
      </c>
      <c r="BL2180" s="28">
        <f t="shared" si="9589"/>
        <v>0</v>
      </c>
      <c r="BM2180" s="28">
        <f t="shared" si="9590"/>
        <v>0</v>
      </c>
      <c r="BN2180" s="28">
        <f t="shared" si="9591"/>
        <v>0</v>
      </c>
      <c r="BO2180" s="28">
        <f t="shared" si="9480"/>
        <v>233.80000000000001</v>
      </c>
      <c r="BP2180" s="28">
        <f t="shared" si="9481"/>
        <v>233.80000000000001</v>
      </c>
      <c r="BQ2180" s="28">
        <f t="shared" si="9482"/>
        <v>233.80000000000001</v>
      </c>
      <c r="BR2180" s="28">
        <f t="shared" si="9592"/>
        <v>0</v>
      </c>
      <c r="BS2180" s="28">
        <f t="shared" si="9593"/>
        <v>0</v>
      </c>
      <c r="BT2180" s="28">
        <f t="shared" si="9594"/>
        <v>0</v>
      </c>
      <c r="BU2180" s="28">
        <f t="shared" si="9483"/>
        <v>233.80000000000001</v>
      </c>
      <c r="BV2180" s="28">
        <f t="shared" si="9484"/>
        <v>233.80000000000001</v>
      </c>
      <c r="BW2180" s="28">
        <f t="shared" si="9485"/>
        <v>233.80000000000001</v>
      </c>
      <c r="BX2180" s="28">
        <f t="shared" si="9595"/>
        <v>0</v>
      </c>
      <c r="BY2180" s="28">
        <f t="shared" si="9596"/>
        <v>0</v>
      </c>
      <c r="BZ2180" s="28">
        <f t="shared" si="9597"/>
        <v>0</v>
      </c>
      <c r="CA2180" s="28">
        <f t="shared" si="9598"/>
        <v>0</v>
      </c>
      <c r="CB2180" s="28">
        <f t="shared" si="9599"/>
        <v>0</v>
      </c>
      <c r="CC2180" s="28">
        <f t="shared" si="9600"/>
        <v>0</v>
      </c>
      <c r="CD2180" s="28">
        <f t="shared" si="9601"/>
        <v>0</v>
      </c>
      <c r="CE2180" s="28">
        <f t="shared" si="9602"/>
        <v>0</v>
      </c>
      <c r="CF2180" s="28">
        <f t="shared" si="9603"/>
        <v>0</v>
      </c>
      <c r="CG2180" s="28">
        <f t="shared" si="9486"/>
        <v>233.80000000000001</v>
      </c>
      <c r="CH2180" s="28">
        <f t="shared" si="9487"/>
        <v>233.80000000000001</v>
      </c>
      <c r="CI2180" s="28">
        <f t="shared" si="9488"/>
        <v>233.80000000000001</v>
      </c>
      <c r="CJ2180" s="28">
        <f t="shared" si="9604"/>
        <v>0</v>
      </c>
      <c r="CK2180" s="29"/>
      <c r="CL2180" s="29"/>
      <c r="CM2180" s="25"/>
      <c r="CN2180" s="25"/>
      <c r="CO2180" s="25"/>
      <c r="CP2180" s="25"/>
      <c r="CQ2180" s="25"/>
      <c r="CR2180" s="25"/>
      <c r="CS2180" s="25"/>
    </row>
    <row r="2181" s="1" customFormat="1">
      <c r="A2181" s="30" t="s">
        <v>733</v>
      </c>
      <c r="B2181" s="30" t="s">
        <v>95</v>
      </c>
      <c r="C2181" s="30" t="s">
        <v>70</v>
      </c>
      <c r="D2181" s="30" t="s">
        <v>165</v>
      </c>
      <c r="E2181" s="35"/>
      <c r="F2181" s="31" t="s">
        <v>166</v>
      </c>
      <c r="G2181" s="17">
        <f t="shared" si="9547"/>
        <v>233.80000000000001</v>
      </c>
      <c r="H2181" s="17">
        <f t="shared" si="9548"/>
        <v>233.80000000000001</v>
      </c>
      <c r="I2181" s="17">
        <f t="shared" si="9549"/>
        <v>233.80000000000001</v>
      </c>
      <c r="J2181" s="17">
        <f t="shared" si="9550"/>
        <v>0</v>
      </c>
      <c r="K2181" s="17">
        <f t="shared" si="9551"/>
        <v>0</v>
      </c>
      <c r="L2181" s="17">
        <f t="shared" si="9552"/>
        <v>0</v>
      </c>
      <c r="M2181" s="17">
        <f t="shared" si="9465"/>
        <v>233.80000000000001</v>
      </c>
      <c r="N2181" s="17">
        <f t="shared" si="9466"/>
        <v>233.80000000000001</v>
      </c>
      <c r="O2181" s="17">
        <f t="shared" si="9467"/>
        <v>233.80000000000001</v>
      </c>
      <c r="P2181" s="17">
        <f t="shared" si="9553"/>
        <v>0</v>
      </c>
      <c r="Q2181" s="17">
        <f t="shared" si="9554"/>
        <v>0</v>
      </c>
      <c r="R2181" s="17">
        <f t="shared" si="9555"/>
        <v>0</v>
      </c>
      <c r="S2181" s="17">
        <f t="shared" si="9556"/>
        <v>0</v>
      </c>
      <c r="T2181" s="17">
        <f t="shared" si="9557"/>
        <v>0</v>
      </c>
      <c r="U2181" s="17">
        <f t="shared" si="9558"/>
        <v>0</v>
      </c>
      <c r="V2181" s="17">
        <f t="shared" si="9559"/>
        <v>0</v>
      </c>
      <c r="W2181" s="17">
        <f t="shared" si="9560"/>
        <v>0</v>
      </c>
      <c r="X2181" s="17">
        <f t="shared" si="9561"/>
        <v>0</v>
      </c>
      <c r="Y2181" s="17">
        <f t="shared" si="9468"/>
        <v>233.80000000000001</v>
      </c>
      <c r="Z2181" s="17">
        <f t="shared" si="9469"/>
        <v>233.80000000000001</v>
      </c>
      <c r="AA2181" s="17">
        <f t="shared" si="9470"/>
        <v>233.80000000000001</v>
      </c>
      <c r="AB2181" s="17">
        <f t="shared" si="9562"/>
        <v>0</v>
      </c>
      <c r="AC2181" s="17">
        <f t="shared" si="9563"/>
        <v>0</v>
      </c>
      <c r="AD2181" s="17">
        <f t="shared" si="9564"/>
        <v>0</v>
      </c>
      <c r="AE2181" s="17">
        <f t="shared" si="9471"/>
        <v>233.80000000000001</v>
      </c>
      <c r="AF2181" s="17">
        <f t="shared" si="9472"/>
        <v>233.80000000000001</v>
      </c>
      <c r="AG2181" s="17">
        <f t="shared" si="9473"/>
        <v>233.80000000000001</v>
      </c>
      <c r="AH2181" s="17">
        <f t="shared" si="9565"/>
        <v>0</v>
      </c>
      <c r="AI2181" s="17">
        <f t="shared" si="9566"/>
        <v>0</v>
      </c>
      <c r="AJ2181" s="17">
        <f t="shared" si="9567"/>
        <v>0</v>
      </c>
      <c r="AK2181" s="17">
        <f t="shared" si="9568"/>
        <v>0</v>
      </c>
      <c r="AL2181" s="17">
        <f t="shared" si="9569"/>
        <v>0</v>
      </c>
      <c r="AM2181" s="17">
        <f t="shared" si="9570"/>
        <v>0</v>
      </c>
      <c r="AN2181" s="17">
        <f t="shared" si="9571"/>
        <v>0</v>
      </c>
      <c r="AO2181" s="17">
        <f t="shared" si="9572"/>
        <v>0</v>
      </c>
      <c r="AP2181" s="17">
        <f t="shared" si="9573"/>
        <v>0</v>
      </c>
      <c r="AQ2181" s="17">
        <f t="shared" si="9574"/>
        <v>0</v>
      </c>
      <c r="AR2181" s="17">
        <f t="shared" si="9575"/>
        <v>0</v>
      </c>
      <c r="AS2181" s="17">
        <f t="shared" si="9576"/>
        <v>0</v>
      </c>
      <c r="AT2181" s="17">
        <f t="shared" si="9577"/>
        <v>0</v>
      </c>
      <c r="AU2181" s="17">
        <f t="shared" si="9578"/>
        <v>0</v>
      </c>
      <c r="AV2181" s="17">
        <f t="shared" si="9579"/>
        <v>0</v>
      </c>
      <c r="AW2181" s="17">
        <f t="shared" si="9474"/>
        <v>233.80000000000001</v>
      </c>
      <c r="AX2181" s="17">
        <f t="shared" si="9475"/>
        <v>233.80000000000001</v>
      </c>
      <c r="AY2181" s="17">
        <f t="shared" si="9476"/>
        <v>233.80000000000001</v>
      </c>
      <c r="AZ2181" s="17">
        <f t="shared" si="9580"/>
        <v>0</v>
      </c>
      <c r="BA2181" s="17">
        <f t="shared" si="9477"/>
        <v>233.80000000000001</v>
      </c>
      <c r="BB2181" s="17">
        <f t="shared" si="9478"/>
        <v>233.80000000000001</v>
      </c>
      <c r="BC2181" s="17">
        <f t="shared" si="9479"/>
        <v>233.80000000000001</v>
      </c>
      <c r="BD2181" s="17">
        <f t="shared" si="9581"/>
        <v>0</v>
      </c>
      <c r="BE2181" s="17">
        <f t="shared" si="9582"/>
        <v>0</v>
      </c>
      <c r="BF2181" s="17">
        <f t="shared" si="9583"/>
        <v>0</v>
      </c>
      <c r="BG2181" s="17">
        <f t="shared" si="9584"/>
        <v>0</v>
      </c>
      <c r="BH2181" s="17">
        <f t="shared" si="9585"/>
        <v>0</v>
      </c>
      <c r="BI2181" s="17">
        <f t="shared" si="9586"/>
        <v>0</v>
      </c>
      <c r="BJ2181" s="17">
        <f t="shared" si="9587"/>
        <v>0</v>
      </c>
      <c r="BK2181" s="17">
        <f t="shared" si="9588"/>
        <v>0</v>
      </c>
      <c r="BL2181" s="17">
        <f t="shared" si="9589"/>
        <v>0</v>
      </c>
      <c r="BM2181" s="17">
        <f t="shared" si="9590"/>
        <v>0</v>
      </c>
      <c r="BN2181" s="17">
        <f t="shared" si="9591"/>
        <v>0</v>
      </c>
      <c r="BO2181" s="17">
        <f t="shared" si="9480"/>
        <v>233.80000000000001</v>
      </c>
      <c r="BP2181" s="17">
        <f t="shared" si="9481"/>
        <v>233.80000000000001</v>
      </c>
      <c r="BQ2181" s="17">
        <f t="shared" si="9482"/>
        <v>233.80000000000001</v>
      </c>
      <c r="BR2181" s="17">
        <f t="shared" si="9592"/>
        <v>0</v>
      </c>
      <c r="BS2181" s="17">
        <f t="shared" si="9593"/>
        <v>0</v>
      </c>
      <c r="BT2181" s="17">
        <f t="shared" si="9594"/>
        <v>0</v>
      </c>
      <c r="BU2181" s="17">
        <f t="shared" si="9483"/>
        <v>233.80000000000001</v>
      </c>
      <c r="BV2181" s="17">
        <f t="shared" si="9484"/>
        <v>233.80000000000001</v>
      </c>
      <c r="BW2181" s="17">
        <f t="shared" si="9485"/>
        <v>233.80000000000001</v>
      </c>
      <c r="BX2181" s="17">
        <f t="shared" si="9595"/>
        <v>0</v>
      </c>
      <c r="BY2181" s="17">
        <f t="shared" si="9596"/>
        <v>0</v>
      </c>
      <c r="BZ2181" s="17">
        <f t="shared" si="9597"/>
        <v>0</v>
      </c>
      <c r="CA2181" s="17">
        <f t="shared" si="9598"/>
        <v>0</v>
      </c>
      <c r="CB2181" s="17">
        <f t="shared" si="9599"/>
        <v>0</v>
      </c>
      <c r="CC2181" s="17">
        <f t="shared" si="9600"/>
        <v>0</v>
      </c>
      <c r="CD2181" s="17">
        <f t="shared" si="9601"/>
        <v>0</v>
      </c>
      <c r="CE2181" s="17">
        <f t="shared" si="9602"/>
        <v>0</v>
      </c>
      <c r="CF2181" s="17">
        <f t="shared" si="9603"/>
        <v>0</v>
      </c>
      <c r="CG2181" s="17">
        <f t="shared" si="9486"/>
        <v>233.80000000000001</v>
      </c>
      <c r="CH2181" s="17">
        <f t="shared" si="9487"/>
        <v>233.80000000000001</v>
      </c>
      <c r="CI2181" s="17">
        <f t="shared" si="9488"/>
        <v>233.80000000000001</v>
      </c>
      <c r="CJ2181" s="17">
        <f t="shared" si="9604"/>
        <v>0</v>
      </c>
      <c r="CK2181" s="32"/>
      <c r="CL2181" s="32"/>
      <c r="CM2181" s="1"/>
      <c r="CN2181" s="1"/>
      <c r="CO2181" s="1"/>
      <c r="CP2181" s="1"/>
      <c r="CQ2181" s="1"/>
      <c r="CR2181" s="1"/>
      <c r="CS2181" s="1"/>
    </row>
    <row r="2182" s="1" customFormat="1">
      <c r="A2182" s="30" t="s">
        <v>733</v>
      </c>
      <c r="B2182" s="30" t="s">
        <v>95</v>
      </c>
      <c r="C2182" s="30" t="s">
        <v>70</v>
      </c>
      <c r="D2182" s="30" t="s">
        <v>167</v>
      </c>
      <c r="E2182" s="35"/>
      <c r="F2182" s="31" t="s">
        <v>41</v>
      </c>
      <c r="G2182" s="17">
        <f t="shared" si="9547"/>
        <v>233.80000000000001</v>
      </c>
      <c r="H2182" s="17">
        <f t="shared" si="9548"/>
        <v>233.80000000000001</v>
      </c>
      <c r="I2182" s="17">
        <f t="shared" si="9549"/>
        <v>233.80000000000001</v>
      </c>
      <c r="J2182" s="17">
        <f t="shared" si="9550"/>
        <v>0</v>
      </c>
      <c r="K2182" s="17">
        <f t="shared" si="9551"/>
        <v>0</v>
      </c>
      <c r="L2182" s="17">
        <f t="shared" si="9552"/>
        <v>0</v>
      </c>
      <c r="M2182" s="17">
        <f t="shared" si="9465"/>
        <v>233.80000000000001</v>
      </c>
      <c r="N2182" s="17">
        <f t="shared" si="9466"/>
        <v>233.80000000000001</v>
      </c>
      <c r="O2182" s="17">
        <f t="shared" si="9467"/>
        <v>233.80000000000001</v>
      </c>
      <c r="P2182" s="17">
        <f t="shared" si="9553"/>
        <v>0</v>
      </c>
      <c r="Q2182" s="17">
        <f t="shared" si="9554"/>
        <v>0</v>
      </c>
      <c r="R2182" s="17">
        <f t="shared" si="9555"/>
        <v>0</v>
      </c>
      <c r="S2182" s="17">
        <f t="shared" si="9556"/>
        <v>0</v>
      </c>
      <c r="T2182" s="17">
        <f t="shared" si="9557"/>
        <v>0</v>
      </c>
      <c r="U2182" s="17">
        <f t="shared" si="9558"/>
        <v>0</v>
      </c>
      <c r="V2182" s="17">
        <f t="shared" si="9559"/>
        <v>0</v>
      </c>
      <c r="W2182" s="17">
        <f t="shared" si="9560"/>
        <v>0</v>
      </c>
      <c r="X2182" s="17">
        <f t="shared" si="9561"/>
        <v>0</v>
      </c>
      <c r="Y2182" s="17">
        <f t="shared" si="9468"/>
        <v>233.80000000000001</v>
      </c>
      <c r="Z2182" s="17">
        <f t="shared" si="9469"/>
        <v>233.80000000000001</v>
      </c>
      <c r="AA2182" s="17">
        <f t="shared" si="9470"/>
        <v>233.80000000000001</v>
      </c>
      <c r="AB2182" s="17">
        <f t="shared" si="9562"/>
        <v>0</v>
      </c>
      <c r="AC2182" s="17">
        <f t="shared" si="9563"/>
        <v>0</v>
      </c>
      <c r="AD2182" s="17">
        <f t="shared" si="9564"/>
        <v>0</v>
      </c>
      <c r="AE2182" s="17">
        <f t="shared" si="9471"/>
        <v>233.80000000000001</v>
      </c>
      <c r="AF2182" s="17">
        <f t="shared" si="9472"/>
        <v>233.80000000000001</v>
      </c>
      <c r="AG2182" s="17">
        <f t="shared" si="9473"/>
        <v>233.80000000000001</v>
      </c>
      <c r="AH2182" s="17">
        <f t="shared" si="9565"/>
        <v>0</v>
      </c>
      <c r="AI2182" s="17">
        <f t="shared" si="9566"/>
        <v>0</v>
      </c>
      <c r="AJ2182" s="17">
        <f t="shared" si="9567"/>
        <v>0</v>
      </c>
      <c r="AK2182" s="17">
        <f t="shared" si="9568"/>
        <v>0</v>
      </c>
      <c r="AL2182" s="17">
        <f t="shared" si="9569"/>
        <v>0</v>
      </c>
      <c r="AM2182" s="17">
        <f t="shared" si="9570"/>
        <v>0</v>
      </c>
      <c r="AN2182" s="17">
        <f t="shared" si="9571"/>
        <v>0</v>
      </c>
      <c r="AO2182" s="17">
        <f t="shared" si="9572"/>
        <v>0</v>
      </c>
      <c r="AP2182" s="17">
        <f t="shared" si="9573"/>
        <v>0</v>
      </c>
      <c r="AQ2182" s="17">
        <f t="shared" si="9574"/>
        <v>0</v>
      </c>
      <c r="AR2182" s="17">
        <f t="shared" si="9575"/>
        <v>0</v>
      </c>
      <c r="AS2182" s="17">
        <f t="shared" si="9576"/>
        <v>0</v>
      </c>
      <c r="AT2182" s="17">
        <f t="shared" si="9577"/>
        <v>0</v>
      </c>
      <c r="AU2182" s="17">
        <f t="shared" si="9578"/>
        <v>0</v>
      </c>
      <c r="AV2182" s="17">
        <f t="shared" si="9579"/>
        <v>0</v>
      </c>
      <c r="AW2182" s="17">
        <f t="shared" si="9474"/>
        <v>233.80000000000001</v>
      </c>
      <c r="AX2182" s="17">
        <f t="shared" si="9475"/>
        <v>233.80000000000001</v>
      </c>
      <c r="AY2182" s="17">
        <f t="shared" si="9476"/>
        <v>233.80000000000001</v>
      </c>
      <c r="AZ2182" s="17">
        <f t="shared" si="9580"/>
        <v>0</v>
      </c>
      <c r="BA2182" s="17">
        <f t="shared" si="9477"/>
        <v>233.80000000000001</v>
      </c>
      <c r="BB2182" s="17">
        <f t="shared" si="9478"/>
        <v>233.80000000000001</v>
      </c>
      <c r="BC2182" s="17">
        <f t="shared" si="9479"/>
        <v>233.80000000000001</v>
      </c>
      <c r="BD2182" s="17">
        <f t="shared" si="9581"/>
        <v>0</v>
      </c>
      <c r="BE2182" s="17">
        <f t="shared" si="9582"/>
        <v>0</v>
      </c>
      <c r="BF2182" s="17">
        <f t="shared" si="9583"/>
        <v>0</v>
      </c>
      <c r="BG2182" s="17">
        <f t="shared" si="9584"/>
        <v>0</v>
      </c>
      <c r="BH2182" s="17">
        <f t="shared" si="9585"/>
        <v>0</v>
      </c>
      <c r="BI2182" s="17">
        <f t="shared" si="9586"/>
        <v>0</v>
      </c>
      <c r="BJ2182" s="17">
        <f t="shared" si="9587"/>
        <v>0</v>
      </c>
      <c r="BK2182" s="17">
        <f t="shared" si="9588"/>
        <v>0</v>
      </c>
      <c r="BL2182" s="17">
        <f t="shared" si="9589"/>
        <v>0</v>
      </c>
      <c r="BM2182" s="17">
        <f t="shared" si="9590"/>
        <v>0</v>
      </c>
      <c r="BN2182" s="17">
        <f t="shared" si="9591"/>
        <v>0</v>
      </c>
      <c r="BO2182" s="17">
        <f t="shared" si="9480"/>
        <v>233.80000000000001</v>
      </c>
      <c r="BP2182" s="17">
        <f t="shared" si="9481"/>
        <v>233.80000000000001</v>
      </c>
      <c r="BQ2182" s="17">
        <f t="shared" si="9482"/>
        <v>233.80000000000001</v>
      </c>
      <c r="BR2182" s="17">
        <f t="shared" si="9592"/>
        <v>0</v>
      </c>
      <c r="BS2182" s="17">
        <f t="shared" si="9593"/>
        <v>0</v>
      </c>
      <c r="BT2182" s="17">
        <f t="shared" si="9594"/>
        <v>0</v>
      </c>
      <c r="BU2182" s="17">
        <f t="shared" si="9483"/>
        <v>233.80000000000001</v>
      </c>
      <c r="BV2182" s="17">
        <f t="shared" si="9484"/>
        <v>233.80000000000001</v>
      </c>
      <c r="BW2182" s="17">
        <f t="shared" si="9485"/>
        <v>233.80000000000001</v>
      </c>
      <c r="BX2182" s="17">
        <f t="shared" si="9595"/>
        <v>0</v>
      </c>
      <c r="BY2182" s="17">
        <f t="shared" si="9596"/>
        <v>0</v>
      </c>
      <c r="BZ2182" s="17">
        <f t="shared" si="9597"/>
        <v>0</v>
      </c>
      <c r="CA2182" s="17">
        <f t="shared" si="9598"/>
        <v>0</v>
      </c>
      <c r="CB2182" s="17">
        <f t="shared" si="9599"/>
        <v>0</v>
      </c>
      <c r="CC2182" s="17">
        <f t="shared" si="9600"/>
        <v>0</v>
      </c>
      <c r="CD2182" s="17">
        <f t="shared" si="9601"/>
        <v>0</v>
      </c>
      <c r="CE2182" s="17">
        <f t="shared" si="9602"/>
        <v>0</v>
      </c>
      <c r="CF2182" s="17">
        <f t="shared" si="9603"/>
        <v>0</v>
      </c>
      <c r="CG2182" s="17">
        <f t="shared" si="9486"/>
        <v>233.80000000000001</v>
      </c>
      <c r="CH2182" s="17">
        <f t="shared" si="9487"/>
        <v>233.80000000000001</v>
      </c>
      <c r="CI2182" s="17">
        <f t="shared" si="9488"/>
        <v>233.80000000000001</v>
      </c>
      <c r="CJ2182" s="17">
        <f t="shared" si="9604"/>
        <v>0</v>
      </c>
      <c r="CK2182" s="32"/>
      <c r="CL2182" s="32"/>
      <c r="CM2182" s="1"/>
      <c r="CN2182" s="1"/>
      <c r="CO2182" s="1"/>
      <c r="CP2182" s="1"/>
      <c r="CQ2182" s="1"/>
      <c r="CR2182" s="1"/>
      <c r="CS2182" s="1"/>
    </row>
    <row r="2183" s="1" customFormat="1">
      <c r="A2183" s="30" t="s">
        <v>733</v>
      </c>
      <c r="B2183" s="30" t="s">
        <v>95</v>
      </c>
      <c r="C2183" s="30" t="s">
        <v>70</v>
      </c>
      <c r="D2183" s="30" t="s">
        <v>192</v>
      </c>
      <c r="E2183" s="35"/>
      <c r="F2183" s="31" t="s">
        <v>193</v>
      </c>
      <c r="G2183" s="17">
        <f t="shared" si="9547"/>
        <v>233.80000000000001</v>
      </c>
      <c r="H2183" s="17">
        <f t="shared" si="9548"/>
        <v>233.80000000000001</v>
      </c>
      <c r="I2183" s="17">
        <f t="shared" si="9549"/>
        <v>233.80000000000001</v>
      </c>
      <c r="J2183" s="17">
        <f t="shared" si="9550"/>
        <v>0</v>
      </c>
      <c r="K2183" s="17">
        <f t="shared" si="9551"/>
        <v>0</v>
      </c>
      <c r="L2183" s="17">
        <f t="shared" si="9552"/>
        <v>0</v>
      </c>
      <c r="M2183" s="17">
        <f t="shared" si="9465"/>
        <v>233.80000000000001</v>
      </c>
      <c r="N2183" s="17">
        <f t="shared" si="9466"/>
        <v>233.80000000000001</v>
      </c>
      <c r="O2183" s="17">
        <f t="shared" si="9467"/>
        <v>233.80000000000001</v>
      </c>
      <c r="P2183" s="17">
        <f t="shared" si="9553"/>
        <v>0</v>
      </c>
      <c r="Q2183" s="17">
        <f t="shared" si="9554"/>
        <v>0</v>
      </c>
      <c r="R2183" s="17">
        <f t="shared" si="9555"/>
        <v>0</v>
      </c>
      <c r="S2183" s="17">
        <f t="shared" si="9556"/>
        <v>0</v>
      </c>
      <c r="T2183" s="17">
        <f t="shared" si="9557"/>
        <v>0</v>
      </c>
      <c r="U2183" s="17">
        <f t="shared" si="9558"/>
        <v>0</v>
      </c>
      <c r="V2183" s="17">
        <f t="shared" si="9559"/>
        <v>0</v>
      </c>
      <c r="W2183" s="17">
        <f t="shared" si="9560"/>
        <v>0</v>
      </c>
      <c r="X2183" s="17">
        <f t="shared" si="9561"/>
        <v>0</v>
      </c>
      <c r="Y2183" s="17">
        <f t="shared" si="9468"/>
        <v>233.80000000000001</v>
      </c>
      <c r="Z2183" s="17">
        <f t="shared" si="9469"/>
        <v>233.80000000000001</v>
      </c>
      <c r="AA2183" s="17">
        <f t="shared" si="9470"/>
        <v>233.80000000000001</v>
      </c>
      <c r="AB2183" s="17">
        <f t="shared" si="9562"/>
        <v>0</v>
      </c>
      <c r="AC2183" s="17">
        <f t="shared" si="9563"/>
        <v>0</v>
      </c>
      <c r="AD2183" s="17">
        <f t="shared" si="9564"/>
        <v>0</v>
      </c>
      <c r="AE2183" s="17">
        <f t="shared" si="9471"/>
        <v>233.80000000000001</v>
      </c>
      <c r="AF2183" s="17">
        <f t="shared" si="9472"/>
        <v>233.80000000000001</v>
      </c>
      <c r="AG2183" s="17">
        <f t="shared" si="9473"/>
        <v>233.80000000000001</v>
      </c>
      <c r="AH2183" s="17">
        <f t="shared" si="9565"/>
        <v>0</v>
      </c>
      <c r="AI2183" s="17">
        <f t="shared" si="9566"/>
        <v>0</v>
      </c>
      <c r="AJ2183" s="17">
        <f t="shared" si="9567"/>
        <v>0</v>
      </c>
      <c r="AK2183" s="17">
        <f t="shared" si="9568"/>
        <v>0</v>
      </c>
      <c r="AL2183" s="17">
        <f t="shared" si="9569"/>
        <v>0</v>
      </c>
      <c r="AM2183" s="17">
        <f t="shared" si="9570"/>
        <v>0</v>
      </c>
      <c r="AN2183" s="17">
        <f t="shared" si="9571"/>
        <v>0</v>
      </c>
      <c r="AO2183" s="17">
        <f t="shared" si="9572"/>
        <v>0</v>
      </c>
      <c r="AP2183" s="17">
        <f t="shared" si="9573"/>
        <v>0</v>
      </c>
      <c r="AQ2183" s="17">
        <f t="shared" si="9574"/>
        <v>0</v>
      </c>
      <c r="AR2183" s="17">
        <f t="shared" si="9575"/>
        <v>0</v>
      </c>
      <c r="AS2183" s="17">
        <f t="shared" si="9576"/>
        <v>0</v>
      </c>
      <c r="AT2183" s="17">
        <f t="shared" si="9577"/>
        <v>0</v>
      </c>
      <c r="AU2183" s="17">
        <f t="shared" si="9578"/>
        <v>0</v>
      </c>
      <c r="AV2183" s="17">
        <f t="shared" si="9579"/>
        <v>0</v>
      </c>
      <c r="AW2183" s="17">
        <f t="shared" si="9474"/>
        <v>233.80000000000001</v>
      </c>
      <c r="AX2183" s="17">
        <f t="shared" si="9475"/>
        <v>233.80000000000001</v>
      </c>
      <c r="AY2183" s="17">
        <f t="shared" si="9476"/>
        <v>233.80000000000001</v>
      </c>
      <c r="AZ2183" s="17">
        <f t="shared" si="9580"/>
        <v>0</v>
      </c>
      <c r="BA2183" s="17">
        <f t="shared" si="9477"/>
        <v>233.80000000000001</v>
      </c>
      <c r="BB2183" s="17">
        <f t="shared" si="9478"/>
        <v>233.80000000000001</v>
      </c>
      <c r="BC2183" s="17">
        <f t="shared" si="9479"/>
        <v>233.80000000000001</v>
      </c>
      <c r="BD2183" s="17">
        <f t="shared" si="9581"/>
        <v>0</v>
      </c>
      <c r="BE2183" s="17">
        <f t="shared" si="9582"/>
        <v>0</v>
      </c>
      <c r="BF2183" s="17">
        <f t="shared" si="9583"/>
        <v>0</v>
      </c>
      <c r="BG2183" s="17">
        <f t="shared" si="9584"/>
        <v>0</v>
      </c>
      <c r="BH2183" s="17">
        <f t="shared" si="9585"/>
        <v>0</v>
      </c>
      <c r="BI2183" s="17">
        <f t="shared" si="9586"/>
        <v>0</v>
      </c>
      <c r="BJ2183" s="17">
        <f t="shared" si="9587"/>
        <v>0</v>
      </c>
      <c r="BK2183" s="17">
        <f t="shared" si="9588"/>
        <v>0</v>
      </c>
      <c r="BL2183" s="17">
        <f t="shared" si="9589"/>
        <v>0</v>
      </c>
      <c r="BM2183" s="17">
        <f t="shared" si="9590"/>
        <v>0</v>
      </c>
      <c r="BN2183" s="17">
        <f t="shared" si="9591"/>
        <v>0</v>
      </c>
      <c r="BO2183" s="17">
        <f t="shared" si="9480"/>
        <v>233.80000000000001</v>
      </c>
      <c r="BP2183" s="17">
        <f t="shared" si="9481"/>
        <v>233.80000000000001</v>
      </c>
      <c r="BQ2183" s="17">
        <f t="shared" si="9482"/>
        <v>233.80000000000001</v>
      </c>
      <c r="BR2183" s="17">
        <f t="shared" si="9592"/>
        <v>0</v>
      </c>
      <c r="BS2183" s="17">
        <f t="shared" si="9593"/>
        <v>0</v>
      </c>
      <c r="BT2183" s="17">
        <f t="shared" si="9594"/>
        <v>0</v>
      </c>
      <c r="BU2183" s="17">
        <f t="shared" si="9483"/>
        <v>233.80000000000001</v>
      </c>
      <c r="BV2183" s="17">
        <f t="shared" si="9484"/>
        <v>233.80000000000001</v>
      </c>
      <c r="BW2183" s="17">
        <f t="shared" si="9485"/>
        <v>233.80000000000001</v>
      </c>
      <c r="BX2183" s="17">
        <f t="shared" si="9595"/>
        <v>0</v>
      </c>
      <c r="BY2183" s="17">
        <f t="shared" si="9596"/>
        <v>0</v>
      </c>
      <c r="BZ2183" s="17">
        <f t="shared" si="9597"/>
        <v>0</v>
      </c>
      <c r="CA2183" s="17">
        <f t="shared" si="9598"/>
        <v>0</v>
      </c>
      <c r="CB2183" s="17">
        <f t="shared" si="9599"/>
        <v>0</v>
      </c>
      <c r="CC2183" s="17">
        <f t="shared" si="9600"/>
        <v>0</v>
      </c>
      <c r="CD2183" s="17">
        <f t="shared" si="9601"/>
        <v>0</v>
      </c>
      <c r="CE2183" s="17">
        <f t="shared" si="9602"/>
        <v>0</v>
      </c>
      <c r="CF2183" s="17">
        <f t="shared" si="9603"/>
        <v>0</v>
      </c>
      <c r="CG2183" s="17">
        <f t="shared" si="9486"/>
        <v>233.80000000000001</v>
      </c>
      <c r="CH2183" s="17">
        <f t="shared" si="9487"/>
        <v>233.80000000000001</v>
      </c>
      <c r="CI2183" s="17">
        <f t="shared" si="9488"/>
        <v>233.80000000000001</v>
      </c>
      <c r="CJ2183" s="17">
        <f t="shared" si="9604"/>
        <v>0</v>
      </c>
      <c r="CK2183" s="32"/>
      <c r="CL2183" s="32"/>
      <c r="CM2183" s="1"/>
      <c r="CN2183" s="1"/>
      <c r="CO2183" s="1"/>
      <c r="CP2183" s="1"/>
      <c r="CQ2183" s="1"/>
      <c r="CR2183" s="1"/>
      <c r="CS2183" s="1"/>
    </row>
    <row r="2184" s="1" customFormat="1">
      <c r="A2184" s="30" t="s">
        <v>733</v>
      </c>
      <c r="B2184" s="30" t="s">
        <v>95</v>
      </c>
      <c r="C2184" s="30" t="s">
        <v>70</v>
      </c>
      <c r="D2184" s="30" t="s">
        <v>208</v>
      </c>
      <c r="E2184" s="35"/>
      <c r="F2184" s="31" t="s">
        <v>209</v>
      </c>
      <c r="G2184" s="17">
        <f t="shared" si="9547"/>
        <v>233.80000000000001</v>
      </c>
      <c r="H2184" s="17">
        <f t="shared" si="9548"/>
        <v>233.80000000000001</v>
      </c>
      <c r="I2184" s="17">
        <f t="shared" si="9549"/>
        <v>233.80000000000001</v>
      </c>
      <c r="J2184" s="17">
        <f t="shared" si="9550"/>
        <v>0</v>
      </c>
      <c r="K2184" s="17">
        <f t="shared" si="9551"/>
        <v>0</v>
      </c>
      <c r="L2184" s="17">
        <f t="shared" si="9552"/>
        <v>0</v>
      </c>
      <c r="M2184" s="17">
        <f t="shared" si="9465"/>
        <v>233.80000000000001</v>
      </c>
      <c r="N2184" s="17">
        <f t="shared" si="9466"/>
        <v>233.80000000000001</v>
      </c>
      <c r="O2184" s="17">
        <f t="shared" si="9467"/>
        <v>233.80000000000001</v>
      </c>
      <c r="P2184" s="17">
        <f t="shared" si="9553"/>
        <v>0</v>
      </c>
      <c r="Q2184" s="17">
        <f t="shared" si="9554"/>
        <v>0</v>
      </c>
      <c r="R2184" s="17">
        <f t="shared" si="9555"/>
        <v>0</v>
      </c>
      <c r="S2184" s="17">
        <f t="shared" si="9556"/>
        <v>0</v>
      </c>
      <c r="T2184" s="17">
        <f t="shared" si="9557"/>
        <v>0</v>
      </c>
      <c r="U2184" s="17">
        <f t="shared" si="9558"/>
        <v>0</v>
      </c>
      <c r="V2184" s="17">
        <f t="shared" si="9559"/>
        <v>0</v>
      </c>
      <c r="W2184" s="17">
        <f t="shared" si="9560"/>
        <v>0</v>
      </c>
      <c r="X2184" s="17">
        <f t="shared" si="9561"/>
        <v>0</v>
      </c>
      <c r="Y2184" s="17">
        <f t="shared" si="9468"/>
        <v>233.80000000000001</v>
      </c>
      <c r="Z2184" s="17">
        <f t="shared" si="9469"/>
        <v>233.80000000000001</v>
      </c>
      <c r="AA2184" s="17">
        <f t="shared" si="9470"/>
        <v>233.80000000000001</v>
      </c>
      <c r="AB2184" s="17">
        <f t="shared" si="9562"/>
        <v>0</v>
      </c>
      <c r="AC2184" s="17">
        <f t="shared" si="9563"/>
        <v>0</v>
      </c>
      <c r="AD2184" s="17">
        <f t="shared" si="9564"/>
        <v>0</v>
      </c>
      <c r="AE2184" s="17">
        <f t="shared" si="9471"/>
        <v>233.80000000000001</v>
      </c>
      <c r="AF2184" s="17">
        <f t="shared" si="9472"/>
        <v>233.80000000000001</v>
      </c>
      <c r="AG2184" s="17">
        <f t="shared" si="9473"/>
        <v>233.80000000000001</v>
      </c>
      <c r="AH2184" s="17">
        <f t="shared" si="9565"/>
        <v>0</v>
      </c>
      <c r="AI2184" s="17">
        <f t="shared" si="9566"/>
        <v>0</v>
      </c>
      <c r="AJ2184" s="17">
        <f t="shared" si="9567"/>
        <v>0</v>
      </c>
      <c r="AK2184" s="17">
        <f t="shared" si="9568"/>
        <v>0</v>
      </c>
      <c r="AL2184" s="17">
        <f t="shared" si="9569"/>
        <v>0</v>
      </c>
      <c r="AM2184" s="17">
        <f t="shared" si="9570"/>
        <v>0</v>
      </c>
      <c r="AN2184" s="17">
        <f t="shared" si="9571"/>
        <v>0</v>
      </c>
      <c r="AO2184" s="17">
        <f t="shared" si="9572"/>
        <v>0</v>
      </c>
      <c r="AP2184" s="17">
        <f t="shared" si="9573"/>
        <v>0</v>
      </c>
      <c r="AQ2184" s="17">
        <f t="shared" si="9574"/>
        <v>0</v>
      </c>
      <c r="AR2184" s="17">
        <f t="shared" si="9575"/>
        <v>0</v>
      </c>
      <c r="AS2184" s="17">
        <f t="shared" si="9576"/>
        <v>0</v>
      </c>
      <c r="AT2184" s="17">
        <f t="shared" si="9577"/>
        <v>0</v>
      </c>
      <c r="AU2184" s="17">
        <f t="shared" si="9578"/>
        <v>0</v>
      </c>
      <c r="AV2184" s="17">
        <f t="shared" si="9579"/>
        <v>0</v>
      </c>
      <c r="AW2184" s="17">
        <f t="shared" si="9474"/>
        <v>233.80000000000001</v>
      </c>
      <c r="AX2184" s="17">
        <f t="shared" si="9475"/>
        <v>233.80000000000001</v>
      </c>
      <c r="AY2184" s="17">
        <f t="shared" si="9476"/>
        <v>233.80000000000001</v>
      </c>
      <c r="AZ2184" s="17">
        <f t="shared" si="9580"/>
        <v>0</v>
      </c>
      <c r="BA2184" s="17">
        <f t="shared" si="9477"/>
        <v>233.80000000000001</v>
      </c>
      <c r="BB2184" s="17">
        <f t="shared" si="9478"/>
        <v>233.80000000000001</v>
      </c>
      <c r="BC2184" s="17">
        <f t="shared" si="9479"/>
        <v>233.80000000000001</v>
      </c>
      <c r="BD2184" s="17">
        <f t="shared" si="9581"/>
        <v>0</v>
      </c>
      <c r="BE2184" s="17">
        <f t="shared" si="9582"/>
        <v>0</v>
      </c>
      <c r="BF2184" s="17">
        <f t="shared" si="9583"/>
        <v>0</v>
      </c>
      <c r="BG2184" s="17">
        <f t="shared" si="9584"/>
        <v>0</v>
      </c>
      <c r="BH2184" s="17">
        <f t="shared" si="9585"/>
        <v>0</v>
      </c>
      <c r="BI2184" s="17">
        <f t="shared" si="9586"/>
        <v>0</v>
      </c>
      <c r="BJ2184" s="17">
        <f t="shared" si="9587"/>
        <v>0</v>
      </c>
      <c r="BK2184" s="17">
        <f t="shared" si="9588"/>
        <v>0</v>
      </c>
      <c r="BL2184" s="17">
        <f t="shared" si="9589"/>
        <v>0</v>
      </c>
      <c r="BM2184" s="17">
        <f t="shared" si="9590"/>
        <v>0</v>
      </c>
      <c r="BN2184" s="17">
        <f t="shared" si="9591"/>
        <v>0</v>
      </c>
      <c r="BO2184" s="17">
        <f t="shared" si="9480"/>
        <v>233.80000000000001</v>
      </c>
      <c r="BP2184" s="17">
        <f t="shared" si="9481"/>
        <v>233.80000000000001</v>
      </c>
      <c r="BQ2184" s="17">
        <f t="shared" si="9482"/>
        <v>233.80000000000001</v>
      </c>
      <c r="BR2184" s="17">
        <f t="shared" si="9592"/>
        <v>0</v>
      </c>
      <c r="BS2184" s="17">
        <f t="shared" si="9593"/>
        <v>0</v>
      </c>
      <c r="BT2184" s="17">
        <f t="shared" si="9594"/>
        <v>0</v>
      </c>
      <c r="BU2184" s="17">
        <f t="shared" si="9483"/>
        <v>233.80000000000001</v>
      </c>
      <c r="BV2184" s="17">
        <f t="shared" si="9484"/>
        <v>233.80000000000001</v>
      </c>
      <c r="BW2184" s="17">
        <f t="shared" si="9485"/>
        <v>233.80000000000001</v>
      </c>
      <c r="BX2184" s="17">
        <f t="shared" si="9595"/>
        <v>0</v>
      </c>
      <c r="BY2184" s="17">
        <f t="shared" si="9596"/>
        <v>0</v>
      </c>
      <c r="BZ2184" s="17">
        <f t="shared" si="9597"/>
        <v>0</v>
      </c>
      <c r="CA2184" s="17">
        <f t="shared" si="9598"/>
        <v>0</v>
      </c>
      <c r="CB2184" s="17">
        <f t="shared" si="9599"/>
        <v>0</v>
      </c>
      <c r="CC2184" s="17">
        <f t="shared" si="9600"/>
        <v>0</v>
      </c>
      <c r="CD2184" s="17">
        <f t="shared" si="9601"/>
        <v>0</v>
      </c>
      <c r="CE2184" s="17">
        <f t="shared" si="9602"/>
        <v>0</v>
      </c>
      <c r="CF2184" s="17">
        <f t="shared" si="9603"/>
        <v>0</v>
      </c>
      <c r="CG2184" s="17">
        <f t="shared" si="9486"/>
        <v>233.80000000000001</v>
      </c>
      <c r="CH2184" s="17">
        <f t="shared" si="9487"/>
        <v>233.80000000000001</v>
      </c>
      <c r="CI2184" s="17">
        <f t="shared" si="9488"/>
        <v>233.80000000000001</v>
      </c>
      <c r="CJ2184" s="17">
        <f t="shared" si="9604"/>
        <v>0</v>
      </c>
      <c r="CK2184" s="32"/>
      <c r="CL2184" s="32"/>
      <c r="CM2184" s="1"/>
      <c r="CN2184" s="1"/>
      <c r="CO2184" s="1"/>
      <c r="CP2184" s="1"/>
      <c r="CQ2184" s="1"/>
      <c r="CR2184" s="1"/>
      <c r="CS2184" s="1"/>
    </row>
    <row r="2185" s="1" customFormat="1">
      <c r="A2185" s="30" t="s">
        <v>733</v>
      </c>
      <c r="B2185" s="30" t="s">
        <v>95</v>
      </c>
      <c r="C2185" s="30" t="s">
        <v>70</v>
      </c>
      <c r="D2185" s="30" t="s">
        <v>208</v>
      </c>
      <c r="E2185" s="30" t="s">
        <v>46</v>
      </c>
      <c r="F2185" s="31" t="s">
        <v>47</v>
      </c>
      <c r="G2185" s="17">
        <v>233.80000000000001</v>
      </c>
      <c r="H2185" s="17">
        <v>233.80000000000001</v>
      </c>
      <c r="I2185" s="17">
        <v>233.80000000000001</v>
      </c>
      <c r="J2185" s="17"/>
      <c r="K2185" s="17"/>
      <c r="L2185" s="17"/>
      <c r="M2185" s="17">
        <f t="shared" si="9465"/>
        <v>233.80000000000001</v>
      </c>
      <c r="N2185" s="17">
        <f t="shared" si="9466"/>
        <v>233.80000000000001</v>
      </c>
      <c r="O2185" s="17">
        <f t="shared" si="9467"/>
        <v>233.80000000000001</v>
      </c>
      <c r="P2185" s="17"/>
      <c r="Q2185" s="17"/>
      <c r="R2185" s="17"/>
      <c r="S2185" s="17"/>
      <c r="T2185" s="17"/>
      <c r="U2185" s="17"/>
      <c r="V2185" s="17"/>
      <c r="W2185" s="17"/>
      <c r="X2185" s="17"/>
      <c r="Y2185" s="17">
        <f t="shared" si="9468"/>
        <v>233.80000000000001</v>
      </c>
      <c r="Z2185" s="17">
        <f t="shared" si="9469"/>
        <v>233.80000000000001</v>
      </c>
      <c r="AA2185" s="17">
        <f t="shared" si="9470"/>
        <v>233.80000000000001</v>
      </c>
      <c r="AB2185" s="17"/>
      <c r="AC2185" s="17"/>
      <c r="AD2185" s="17"/>
      <c r="AE2185" s="17">
        <f t="shared" si="9471"/>
        <v>233.80000000000001</v>
      </c>
      <c r="AF2185" s="17">
        <f t="shared" si="9472"/>
        <v>233.80000000000001</v>
      </c>
      <c r="AG2185" s="17">
        <f t="shared" si="9473"/>
        <v>233.80000000000001</v>
      </c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>
        <f t="shared" si="9474"/>
        <v>233.80000000000001</v>
      </c>
      <c r="AX2185" s="17">
        <f t="shared" si="9475"/>
        <v>233.80000000000001</v>
      </c>
      <c r="AY2185" s="17">
        <f t="shared" si="9476"/>
        <v>233.80000000000001</v>
      </c>
      <c r="AZ2185" s="17"/>
      <c r="BA2185" s="17">
        <f t="shared" si="9477"/>
        <v>233.80000000000001</v>
      </c>
      <c r="BB2185" s="17">
        <f t="shared" si="9478"/>
        <v>233.80000000000001</v>
      </c>
      <c r="BC2185" s="17">
        <f t="shared" si="9479"/>
        <v>233.80000000000001</v>
      </c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>
        <f t="shared" si="9480"/>
        <v>233.80000000000001</v>
      </c>
      <c r="BP2185" s="17">
        <f t="shared" si="9481"/>
        <v>233.80000000000001</v>
      </c>
      <c r="BQ2185" s="17">
        <f t="shared" si="9482"/>
        <v>233.80000000000001</v>
      </c>
      <c r="BR2185" s="17"/>
      <c r="BS2185" s="17"/>
      <c r="BT2185" s="17"/>
      <c r="BU2185" s="17">
        <f t="shared" si="9483"/>
        <v>233.80000000000001</v>
      </c>
      <c r="BV2185" s="17">
        <f t="shared" si="9484"/>
        <v>233.80000000000001</v>
      </c>
      <c r="BW2185" s="17">
        <f t="shared" si="9485"/>
        <v>233.80000000000001</v>
      </c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>
        <f t="shared" si="9486"/>
        <v>233.80000000000001</v>
      </c>
      <c r="CH2185" s="17">
        <f t="shared" si="9487"/>
        <v>233.80000000000001</v>
      </c>
      <c r="CI2185" s="17">
        <f t="shared" si="9488"/>
        <v>233.80000000000001</v>
      </c>
      <c r="CJ2185" s="17"/>
      <c r="CK2185" s="32"/>
      <c r="CL2185" s="32"/>
      <c r="CM2185" s="1"/>
      <c r="CN2185" s="1"/>
      <c r="CO2185" s="1"/>
      <c r="CP2185" s="1"/>
      <c r="CQ2185" s="1"/>
      <c r="CR2185" s="1"/>
      <c r="CS2185" s="1"/>
    </row>
    <row r="2186" s="20" customFormat="1" hidden="1">
      <c r="A2186" s="21" t="s">
        <v>733</v>
      </c>
      <c r="B2186" s="21" t="s">
        <v>80</v>
      </c>
      <c r="C2186" s="21"/>
      <c r="D2186" s="21"/>
      <c r="E2186" s="21"/>
      <c r="F2186" s="22" t="s">
        <v>81</v>
      </c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3"/>
      <c r="BC2186" s="23"/>
      <c r="BD2186" s="23"/>
      <c r="BE2186" s="23"/>
      <c r="BF2186" s="23"/>
      <c r="BG2186" s="23"/>
      <c r="BH2186" s="23"/>
      <c r="BI2186" s="23"/>
      <c r="BJ2186" s="23"/>
      <c r="BK2186" s="23"/>
      <c r="BL2186" s="23"/>
      <c r="BM2186" s="23"/>
      <c r="BN2186" s="23"/>
      <c r="BO2186" s="23"/>
      <c r="BP2186" s="23"/>
      <c r="BQ2186" s="23"/>
      <c r="BR2186" s="23"/>
      <c r="BS2186" s="23"/>
      <c r="BT2186" s="23"/>
      <c r="BU2186" s="23"/>
      <c r="BV2186" s="23"/>
      <c r="BW2186" s="23"/>
      <c r="BX2186" s="23">
        <f t="shared" si="9595"/>
        <v>0</v>
      </c>
      <c r="BY2186" s="23">
        <f t="shared" si="9596"/>
        <v>0</v>
      </c>
      <c r="BZ2186" s="23">
        <f t="shared" si="9597"/>
        <v>0</v>
      </c>
      <c r="CA2186" s="23">
        <f t="shared" si="9598"/>
        <v>0</v>
      </c>
      <c r="CB2186" s="23">
        <f t="shared" si="9599"/>
        <v>0</v>
      </c>
      <c r="CC2186" s="36">
        <f t="shared" si="9600"/>
        <v>0</v>
      </c>
      <c r="CD2186" s="23">
        <f t="shared" si="9601"/>
        <v>0</v>
      </c>
      <c r="CE2186" s="23">
        <f t="shared" si="9602"/>
        <v>0</v>
      </c>
      <c r="CF2186" s="23">
        <f t="shared" si="9603"/>
        <v>0</v>
      </c>
      <c r="CG2186" s="23">
        <f t="shared" si="9486"/>
        <v>0</v>
      </c>
      <c r="CH2186" s="23">
        <f t="shared" si="9487"/>
        <v>0</v>
      </c>
      <c r="CI2186" s="23">
        <f t="shared" si="9488"/>
        <v>0</v>
      </c>
      <c r="CJ2186" s="23">
        <f t="shared" si="9604"/>
        <v>0</v>
      </c>
      <c r="CK2186" s="32">
        <v>0</v>
      </c>
      <c r="CL2186" s="24"/>
      <c r="CM2186" s="20"/>
      <c r="CN2186" s="20"/>
      <c r="CO2186" s="20"/>
      <c r="CP2186" s="20"/>
      <c r="CQ2186" s="20"/>
      <c r="CR2186" s="20"/>
      <c r="CS2186" s="20"/>
    </row>
    <row r="2187" s="25" customFormat="1" hidden="1">
      <c r="A2187" s="26" t="s">
        <v>733</v>
      </c>
      <c r="B2187" s="26" t="s">
        <v>80</v>
      </c>
      <c r="C2187" s="26" t="s">
        <v>34</v>
      </c>
      <c r="D2187" s="26"/>
      <c r="E2187" s="26"/>
      <c r="F2187" s="27" t="s">
        <v>82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8"/>
      <c r="AY2187" s="28"/>
      <c r="AZ2187" s="28"/>
      <c r="BA2187" s="28"/>
      <c r="BB2187" s="28"/>
      <c r="BC2187" s="28"/>
      <c r="BD2187" s="28"/>
      <c r="BE2187" s="28"/>
      <c r="BF2187" s="28"/>
      <c r="BG2187" s="28"/>
      <c r="BH2187" s="28"/>
      <c r="BI2187" s="28"/>
      <c r="BJ2187" s="28"/>
      <c r="BK2187" s="28"/>
      <c r="BL2187" s="28"/>
      <c r="BM2187" s="28"/>
      <c r="BN2187" s="28"/>
      <c r="BO2187" s="28"/>
      <c r="BP2187" s="28"/>
      <c r="BQ2187" s="28"/>
      <c r="BR2187" s="28"/>
      <c r="BS2187" s="28"/>
      <c r="BT2187" s="28"/>
      <c r="BU2187" s="28"/>
      <c r="BV2187" s="28"/>
      <c r="BW2187" s="28"/>
      <c r="BX2187" s="28">
        <f t="shared" si="9595"/>
        <v>0</v>
      </c>
      <c r="BY2187" s="28">
        <f t="shared" si="9596"/>
        <v>0</v>
      </c>
      <c r="BZ2187" s="28">
        <f t="shared" si="9597"/>
        <v>0</v>
      </c>
      <c r="CA2187" s="28">
        <f t="shared" si="9598"/>
        <v>0</v>
      </c>
      <c r="CB2187" s="28">
        <f t="shared" si="9599"/>
        <v>0</v>
      </c>
      <c r="CC2187" s="28">
        <f t="shared" si="9600"/>
        <v>0</v>
      </c>
      <c r="CD2187" s="28">
        <f t="shared" si="9601"/>
        <v>0</v>
      </c>
      <c r="CE2187" s="28">
        <f t="shared" si="9602"/>
        <v>0</v>
      </c>
      <c r="CF2187" s="53">
        <f t="shared" si="9603"/>
        <v>0</v>
      </c>
      <c r="CG2187" s="28">
        <f t="shared" si="9486"/>
        <v>0</v>
      </c>
      <c r="CH2187" s="28">
        <f t="shared" si="9487"/>
        <v>0</v>
      </c>
      <c r="CI2187" s="28">
        <f t="shared" si="9488"/>
        <v>0</v>
      </c>
      <c r="CJ2187" s="28">
        <f t="shared" si="9604"/>
        <v>0</v>
      </c>
      <c r="CK2187" s="32">
        <v>0</v>
      </c>
      <c r="CL2187" s="29"/>
      <c r="CM2187" s="25"/>
      <c r="CN2187" s="25"/>
      <c r="CO2187" s="25"/>
      <c r="CP2187" s="25"/>
      <c r="CQ2187" s="25"/>
      <c r="CR2187" s="25"/>
      <c r="CS2187" s="25"/>
    </row>
    <row r="2188" s="1" customFormat="1" hidden="1">
      <c r="A2188" s="30" t="s">
        <v>733</v>
      </c>
      <c r="B2188" s="30" t="s">
        <v>80</v>
      </c>
      <c r="C2188" s="30" t="s">
        <v>34</v>
      </c>
      <c r="D2188" s="30" t="s">
        <v>83</v>
      </c>
      <c r="E2188" s="30"/>
      <c r="F2188" s="31" t="s">
        <v>84</v>
      </c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>
        <f t="shared" si="9595"/>
        <v>0</v>
      </c>
      <c r="BY2188" s="17">
        <f t="shared" si="9596"/>
        <v>0</v>
      </c>
      <c r="BZ2188" s="17">
        <f t="shared" si="9597"/>
        <v>0</v>
      </c>
      <c r="CA2188" s="17">
        <f t="shared" si="9598"/>
        <v>0</v>
      </c>
      <c r="CB2188" s="17">
        <f t="shared" si="9599"/>
        <v>0</v>
      </c>
      <c r="CC2188" s="37">
        <f t="shared" si="9600"/>
        <v>0</v>
      </c>
      <c r="CD2188" s="17">
        <f t="shared" si="9601"/>
        <v>0</v>
      </c>
      <c r="CE2188" s="17">
        <f t="shared" si="9602"/>
        <v>0</v>
      </c>
      <c r="CF2188" s="17">
        <f t="shared" si="9603"/>
        <v>0</v>
      </c>
      <c r="CG2188" s="17">
        <f t="shared" si="9486"/>
        <v>0</v>
      </c>
      <c r="CH2188" s="17">
        <f t="shared" si="9487"/>
        <v>0</v>
      </c>
      <c r="CI2188" s="17">
        <f t="shared" si="9488"/>
        <v>0</v>
      </c>
      <c r="CJ2188" s="17">
        <f t="shared" si="9604"/>
        <v>0</v>
      </c>
      <c r="CK2188" s="32">
        <v>0</v>
      </c>
      <c r="CL2188" s="32"/>
      <c r="CM2188" s="1"/>
      <c r="CN2188" s="1"/>
      <c r="CO2188" s="1"/>
      <c r="CP2188" s="1"/>
      <c r="CQ2188" s="1"/>
      <c r="CR2188" s="1"/>
      <c r="CS2188" s="1"/>
    </row>
    <row r="2189" s="1" customFormat="1" hidden="1">
      <c r="A2189" s="30" t="s">
        <v>733</v>
      </c>
      <c r="B2189" s="30" t="s">
        <v>80</v>
      </c>
      <c r="C2189" s="30" t="s">
        <v>34</v>
      </c>
      <c r="D2189" s="30" t="s">
        <v>152</v>
      </c>
      <c r="E2189" s="30"/>
      <c r="F2189" s="31" t="s">
        <v>41</v>
      </c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>
        <f t="shared" si="9595"/>
        <v>0</v>
      </c>
      <c r="BY2189" s="17">
        <f t="shared" si="9596"/>
        <v>0</v>
      </c>
      <c r="BZ2189" s="17">
        <f t="shared" si="9597"/>
        <v>0</v>
      </c>
      <c r="CA2189" s="17">
        <f t="shared" si="9598"/>
        <v>0</v>
      </c>
      <c r="CB2189" s="17">
        <f t="shared" si="9599"/>
        <v>0</v>
      </c>
      <c r="CC2189" s="17">
        <f t="shared" si="9600"/>
        <v>0</v>
      </c>
      <c r="CD2189" s="17">
        <f t="shared" si="9601"/>
        <v>0</v>
      </c>
      <c r="CE2189" s="17">
        <f t="shared" si="9602"/>
        <v>0</v>
      </c>
      <c r="CF2189" s="37">
        <f t="shared" si="9603"/>
        <v>0</v>
      </c>
      <c r="CG2189" s="17">
        <f t="shared" si="9486"/>
        <v>0</v>
      </c>
      <c r="CH2189" s="17">
        <f t="shared" si="9487"/>
        <v>0</v>
      </c>
      <c r="CI2189" s="17">
        <f t="shared" si="9488"/>
        <v>0</v>
      </c>
      <c r="CJ2189" s="17">
        <f t="shared" si="9604"/>
        <v>0</v>
      </c>
      <c r="CK2189" s="32">
        <v>0</v>
      </c>
      <c r="CL2189" s="32"/>
      <c r="CM2189" s="1"/>
      <c r="CN2189" s="1"/>
      <c r="CO2189" s="1"/>
      <c r="CP2189" s="1"/>
      <c r="CQ2189" s="1"/>
      <c r="CR2189" s="1"/>
      <c r="CS2189" s="1"/>
    </row>
    <row r="2190" s="1" customFormat="1" hidden="1">
      <c r="A2190" s="30" t="s">
        <v>733</v>
      </c>
      <c r="B2190" s="30" t="s">
        <v>80</v>
      </c>
      <c r="C2190" s="30" t="s">
        <v>34</v>
      </c>
      <c r="D2190" s="30" t="s">
        <v>153</v>
      </c>
      <c r="E2190" s="30"/>
      <c r="F2190" s="31" t="s">
        <v>154</v>
      </c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>
        <f t="shared" si="9595"/>
        <v>0</v>
      </c>
      <c r="BY2190" s="17">
        <f t="shared" si="9596"/>
        <v>0</v>
      </c>
      <c r="BZ2190" s="17">
        <f t="shared" si="9597"/>
        <v>0</v>
      </c>
      <c r="CA2190" s="17">
        <f t="shared" si="9598"/>
        <v>0</v>
      </c>
      <c r="CB2190" s="17">
        <f t="shared" si="9599"/>
        <v>0</v>
      </c>
      <c r="CC2190" s="37">
        <f t="shared" si="9600"/>
        <v>0</v>
      </c>
      <c r="CD2190" s="17">
        <f t="shared" si="9601"/>
        <v>0</v>
      </c>
      <c r="CE2190" s="17">
        <f t="shared" si="9602"/>
        <v>0</v>
      </c>
      <c r="CF2190" s="17">
        <f t="shared" si="9603"/>
        <v>0</v>
      </c>
      <c r="CG2190" s="17">
        <f t="shared" si="9486"/>
        <v>0</v>
      </c>
      <c r="CH2190" s="17">
        <f t="shared" si="9487"/>
        <v>0</v>
      </c>
      <c r="CI2190" s="17">
        <f t="shared" si="9488"/>
        <v>0</v>
      </c>
      <c r="CJ2190" s="17">
        <f t="shared" si="9604"/>
        <v>0</v>
      </c>
      <c r="CK2190" s="32">
        <v>0</v>
      </c>
      <c r="CL2190" s="32"/>
      <c r="CM2190" s="1"/>
      <c r="CN2190" s="1"/>
      <c r="CO2190" s="1"/>
      <c r="CP2190" s="1"/>
      <c r="CQ2190" s="1"/>
      <c r="CR2190" s="1"/>
      <c r="CS2190" s="1"/>
    </row>
    <row r="2191" s="1" customFormat="1" hidden="1">
      <c r="A2191" s="30" t="s">
        <v>733</v>
      </c>
      <c r="B2191" s="30" t="s">
        <v>80</v>
      </c>
      <c r="C2191" s="30" t="s">
        <v>34</v>
      </c>
      <c r="D2191" s="30" t="s">
        <v>282</v>
      </c>
      <c r="E2191" s="30"/>
      <c r="F2191" s="31" t="s">
        <v>283</v>
      </c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>
        <f t="shared" si="9595"/>
        <v>0</v>
      </c>
      <c r="BY2191" s="17">
        <f t="shared" si="9596"/>
        <v>0</v>
      </c>
      <c r="BZ2191" s="17">
        <f t="shared" si="9597"/>
        <v>0</v>
      </c>
      <c r="CA2191" s="17">
        <f t="shared" si="9598"/>
        <v>0</v>
      </c>
      <c r="CB2191" s="17">
        <f t="shared" si="9599"/>
        <v>0</v>
      </c>
      <c r="CC2191" s="17">
        <f t="shared" si="9600"/>
        <v>0</v>
      </c>
      <c r="CD2191" s="17">
        <f t="shared" si="9601"/>
        <v>0</v>
      </c>
      <c r="CE2191" s="17">
        <f t="shared" si="9602"/>
        <v>0</v>
      </c>
      <c r="CF2191" s="17">
        <f t="shared" si="9603"/>
        <v>0</v>
      </c>
      <c r="CG2191" s="17">
        <f t="shared" si="9486"/>
        <v>0</v>
      </c>
      <c r="CH2191" s="17">
        <f t="shared" si="9487"/>
        <v>0</v>
      </c>
      <c r="CI2191" s="17">
        <f t="shared" si="9488"/>
        <v>0</v>
      </c>
      <c r="CJ2191" s="17">
        <f t="shared" si="9604"/>
        <v>0</v>
      </c>
      <c r="CK2191" s="32">
        <v>0</v>
      </c>
      <c r="CL2191" s="32"/>
      <c r="CM2191" s="1"/>
      <c r="CN2191" s="1"/>
      <c r="CO2191" s="1"/>
      <c r="CP2191" s="1"/>
      <c r="CQ2191" s="1"/>
      <c r="CR2191" s="1"/>
      <c r="CS2191" s="1"/>
    </row>
    <row r="2192" s="1" customFormat="1" hidden="1">
      <c r="A2192" s="30" t="s">
        <v>733</v>
      </c>
      <c r="B2192" s="30" t="s">
        <v>80</v>
      </c>
      <c r="C2192" s="30" t="s">
        <v>34</v>
      </c>
      <c r="D2192" s="30" t="s">
        <v>282</v>
      </c>
      <c r="E2192" s="15" t="s">
        <v>140</v>
      </c>
      <c r="F2192" s="31" t="s">
        <v>141</v>
      </c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37"/>
      <c r="BY2192" s="17"/>
      <c r="BZ2192" s="17"/>
      <c r="CA2192" s="17"/>
      <c r="CB2192" s="37"/>
      <c r="CC2192" s="17"/>
      <c r="CD2192" s="17"/>
      <c r="CE2192" s="37"/>
      <c r="CF2192" s="17"/>
      <c r="CG2192" s="17">
        <f t="shared" si="9486"/>
        <v>0</v>
      </c>
      <c r="CH2192" s="17">
        <f t="shared" si="9487"/>
        <v>0</v>
      </c>
      <c r="CI2192" s="17">
        <f t="shared" si="9488"/>
        <v>0</v>
      </c>
      <c r="CJ2192" s="17"/>
      <c r="CK2192" s="32">
        <v>0</v>
      </c>
      <c r="CL2192" s="32"/>
      <c r="CM2192" s="1"/>
      <c r="CN2192" s="1"/>
      <c r="CO2192" s="1"/>
      <c r="CP2192" s="1"/>
      <c r="CQ2192" s="1"/>
      <c r="CR2192" s="1"/>
      <c r="CS2192" s="1"/>
    </row>
    <row r="2193" s="20" customFormat="1">
      <c r="A2193" s="21" t="s">
        <v>868</v>
      </c>
      <c r="B2193" s="21"/>
      <c r="C2193" s="21"/>
      <c r="D2193" s="21"/>
      <c r="E2193" s="21"/>
      <c r="F2193" s="22" t="s">
        <v>869</v>
      </c>
      <c r="G2193" s="23">
        <f>G2203+G2194</f>
        <v>9539363.3999999985</v>
      </c>
      <c r="H2193" s="23">
        <f>H2203+H2194</f>
        <v>10300980.800000003</v>
      </c>
      <c r="I2193" s="23">
        <f>I2203+I2194</f>
        <v>10900157.299999999</v>
      </c>
      <c r="J2193" s="23">
        <f>J2203+J2194</f>
        <v>40792.500000000015</v>
      </c>
      <c r="K2193" s="23">
        <f>K2203+K2194</f>
        <v>25118.799999999967</v>
      </c>
      <c r="L2193" s="23">
        <f>L2203+L2194</f>
        <v>8326.1000000000004</v>
      </c>
      <c r="M2193" s="23">
        <f t="shared" si="9465"/>
        <v>9580155.8999999985</v>
      </c>
      <c r="N2193" s="23">
        <f t="shared" si="9466"/>
        <v>10326099.600000003</v>
      </c>
      <c r="O2193" s="23">
        <f t="shared" si="9467"/>
        <v>10908483.399999999</v>
      </c>
      <c r="P2193" s="23">
        <f>P2203+P2194</f>
        <v>128781.177</v>
      </c>
      <c r="Q2193" s="23">
        <f>Q2203+Q2194</f>
        <v>0</v>
      </c>
      <c r="R2193" s="23">
        <f>R2203+R2194</f>
        <v>126753.448</v>
      </c>
      <c r="S2193" s="23">
        <f>S2203+S2194</f>
        <v>309917.3541</v>
      </c>
      <c r="T2193" s="23">
        <f>T2203+T2194</f>
        <v>108356.60399999999</v>
      </c>
      <c r="U2193" s="23">
        <f>U2203+U2194</f>
        <v>489054.55800000002</v>
      </c>
      <c r="V2193" s="23">
        <f>V2203+V2194</f>
        <v>186810.65100000001</v>
      </c>
      <c r="W2193" s="23">
        <f>W2203+W2194</f>
        <v>0</v>
      </c>
      <c r="X2193" s="23">
        <f>X2203+X2194</f>
        <v>385091.59499999997</v>
      </c>
      <c r="Y2193" s="23">
        <f t="shared" si="9468"/>
        <v>10145607.879099999</v>
      </c>
      <c r="Z2193" s="23">
        <f t="shared" si="9469"/>
        <v>10923510.762000004</v>
      </c>
      <c r="AA2193" s="23">
        <f t="shared" si="9470"/>
        <v>11480385.646</v>
      </c>
      <c r="AB2193" s="23">
        <f>AB2203+AB2194</f>
        <v>-239055.92499999999</v>
      </c>
      <c r="AC2193" s="23">
        <f>AC2203+AC2194</f>
        <v>-327635.63799999998</v>
      </c>
      <c r="AD2193" s="23">
        <f>AD2203+AD2194</f>
        <v>-338164.64600000001</v>
      </c>
      <c r="AE2193" s="23">
        <f t="shared" si="9471"/>
        <v>9906551.9540999979</v>
      </c>
      <c r="AF2193" s="23">
        <f t="shared" si="9472"/>
        <v>10595875.124000004</v>
      </c>
      <c r="AG2193" s="23">
        <f t="shared" si="9473"/>
        <v>11142221</v>
      </c>
      <c r="AH2193" s="23">
        <f>AH2203+AH2194</f>
        <v>0</v>
      </c>
      <c r="AI2193" s="23">
        <f>AI2203+AI2194</f>
        <v>0</v>
      </c>
      <c r="AJ2193" s="23">
        <f>AJ2203+AJ2194</f>
        <v>418323.16600000003</v>
      </c>
      <c r="AK2193" s="23">
        <f>AK2203+AK2194</f>
        <v>0</v>
      </c>
      <c r="AL2193" s="23">
        <f>AL2203+AL2194</f>
        <v>0</v>
      </c>
      <c r="AM2193" s="23">
        <f>AM2203+AM2194</f>
        <v>62146</v>
      </c>
      <c r="AN2193" s="23">
        <f>AN2203+AN2194</f>
        <v>0</v>
      </c>
      <c r="AO2193" s="23">
        <f>AO2203+AO2194</f>
        <v>-317806.08500000002</v>
      </c>
      <c r="AP2193" s="23">
        <f>AP2203+AP2194</f>
        <v>0</v>
      </c>
      <c r="AQ2193" s="23">
        <f>AQ2203+AQ2194</f>
        <v>0</v>
      </c>
      <c r="AR2193" s="23">
        <f>AR2203+AR2194</f>
        <v>0</v>
      </c>
      <c r="AS2193" s="23">
        <f>AS2203+AS2194</f>
        <v>0</v>
      </c>
      <c r="AT2193" s="23">
        <f>AT2203+AT2194</f>
        <v>-100437.08100000001</v>
      </c>
      <c r="AU2193" s="23">
        <f>AU2203+AU2194</f>
        <v>0</v>
      </c>
      <c r="AV2193" s="23">
        <f>AV2203+AV2194</f>
        <v>0</v>
      </c>
      <c r="AW2193" s="23">
        <f t="shared" si="9474"/>
        <v>10324875.120099997</v>
      </c>
      <c r="AX2193" s="23">
        <f t="shared" si="9475"/>
        <v>10340215.039000003</v>
      </c>
      <c r="AY2193" s="23">
        <f t="shared" si="9476"/>
        <v>11041783.919</v>
      </c>
      <c r="AZ2193" s="23">
        <f>AZ2203+AZ2194</f>
        <v>0</v>
      </c>
      <c r="BA2193" s="23">
        <f t="shared" si="9477"/>
        <v>10324875.120099997</v>
      </c>
      <c r="BB2193" s="23">
        <f t="shared" si="9478"/>
        <v>10340215.039000003</v>
      </c>
      <c r="BC2193" s="23">
        <f t="shared" si="9479"/>
        <v>11041783.919</v>
      </c>
      <c r="BD2193" s="23">
        <f>BD2203+BD2194</f>
        <v>0</v>
      </c>
      <c r="BE2193" s="23">
        <f>BE2203+BE2194</f>
        <v>0</v>
      </c>
      <c r="BF2193" s="23">
        <f>BF2203+BF2194</f>
        <v>0</v>
      </c>
      <c r="BG2193" s="23">
        <f>BG2203+BG2194</f>
        <v>0</v>
      </c>
      <c r="BH2193" s="23">
        <f>BH2203+BH2194</f>
        <v>0</v>
      </c>
      <c r="BI2193" s="23">
        <f>BI2203+BI2194</f>
        <v>0</v>
      </c>
      <c r="BJ2193" s="23">
        <f>BJ2203+BJ2194</f>
        <v>0</v>
      </c>
      <c r="BK2193" s="23">
        <f>BK2203+BK2194</f>
        <v>0</v>
      </c>
      <c r="BL2193" s="23">
        <f>BL2203+BL2194</f>
        <v>0</v>
      </c>
      <c r="BM2193" s="23">
        <f>BM2203+BM2194</f>
        <v>0</v>
      </c>
      <c r="BN2193" s="23">
        <f>BN2203+BN2194</f>
        <v>0</v>
      </c>
      <c r="BO2193" s="23">
        <f t="shared" si="9480"/>
        <v>10324875.120099997</v>
      </c>
      <c r="BP2193" s="23">
        <f t="shared" si="9481"/>
        <v>10340215.039000003</v>
      </c>
      <c r="BQ2193" s="23">
        <f t="shared" si="9482"/>
        <v>11041783.919</v>
      </c>
      <c r="BR2193" s="23">
        <f>BR2203+BR2194</f>
        <v>0</v>
      </c>
      <c r="BS2193" s="23">
        <f>BS2203+BS2194</f>
        <v>0</v>
      </c>
      <c r="BT2193" s="23">
        <f>BT2203+BT2194</f>
        <v>0</v>
      </c>
      <c r="BU2193" s="23">
        <f t="shared" si="9483"/>
        <v>10324875.120099997</v>
      </c>
      <c r="BV2193" s="23">
        <f t="shared" si="9484"/>
        <v>10340215.039000003</v>
      </c>
      <c r="BW2193" s="23">
        <f t="shared" si="9485"/>
        <v>11041783.919</v>
      </c>
      <c r="BX2193" s="23">
        <f>BX2203+BX2194</f>
        <v>0</v>
      </c>
      <c r="BY2193" s="23">
        <f>BY2203+BY2194</f>
        <v>-15000</v>
      </c>
      <c r="BZ2193" s="23">
        <f>BZ2203+BZ2194</f>
        <v>0</v>
      </c>
      <c r="CA2193" s="23">
        <f>CA2203+CA2194</f>
        <v>0</v>
      </c>
      <c r="CB2193" s="23">
        <f>CB2203+CB2194</f>
        <v>0</v>
      </c>
      <c r="CC2193" s="23">
        <f>CC2203+CC2194</f>
        <v>0</v>
      </c>
      <c r="CD2193" s="23">
        <f>CD2203+CD2194</f>
        <v>0</v>
      </c>
      <c r="CE2193" s="23">
        <f>CE2203+CE2194</f>
        <v>0</v>
      </c>
      <c r="CF2193" s="23">
        <f>CF2203+CF2194</f>
        <v>0</v>
      </c>
      <c r="CG2193" s="23">
        <f t="shared" si="9486"/>
        <v>10309875.120099997</v>
      </c>
      <c r="CH2193" s="23">
        <f t="shared" si="9487"/>
        <v>10340215.039000003</v>
      </c>
      <c r="CI2193" s="23">
        <f t="shared" si="9488"/>
        <v>11041783.919</v>
      </c>
      <c r="CJ2193" s="23">
        <f>CJ2203+CJ2194</f>
        <v>0</v>
      </c>
      <c r="CK2193" s="24"/>
      <c r="CL2193" s="24"/>
      <c r="CM2193" s="20"/>
      <c r="CN2193" s="20"/>
      <c r="CO2193" s="20"/>
      <c r="CP2193" s="20"/>
      <c r="CQ2193" s="20"/>
      <c r="CR2193" s="20"/>
      <c r="CS2193" s="20"/>
    </row>
    <row r="2194" s="20" customFormat="1">
      <c r="A2194" s="21" t="s">
        <v>868</v>
      </c>
      <c r="B2194" s="21" t="s">
        <v>70</v>
      </c>
      <c r="C2194" s="21"/>
      <c r="D2194" s="21"/>
      <c r="E2194" s="33"/>
      <c r="F2194" s="22" t="s">
        <v>159</v>
      </c>
      <c r="G2194" s="23">
        <f t="shared" ref="G2194:G2196" si="9605">G2195</f>
        <v>5916.1999999999998</v>
      </c>
      <c r="H2194" s="23">
        <f t="shared" ref="H2194:H2196" si="9606">H2195</f>
        <v>6007.3999999999996</v>
      </c>
      <c r="I2194" s="23">
        <f t="shared" ref="I2194:I2196" si="9607">I2195</f>
        <v>6007.3999999999996</v>
      </c>
      <c r="J2194" s="23">
        <f t="shared" ref="J2194:J2196" si="9608">J2195</f>
        <v>0</v>
      </c>
      <c r="K2194" s="23">
        <f t="shared" ref="K2194:K2196" si="9609">K2195</f>
        <v>0</v>
      </c>
      <c r="L2194" s="23">
        <f t="shared" ref="L2194:L2196" si="9610">L2195</f>
        <v>0</v>
      </c>
      <c r="M2194" s="23">
        <f t="shared" si="9465"/>
        <v>5916.1999999999998</v>
      </c>
      <c r="N2194" s="23">
        <f t="shared" si="9466"/>
        <v>6007.3999999999996</v>
      </c>
      <c r="O2194" s="23">
        <f t="shared" si="9467"/>
        <v>6007.3999999999996</v>
      </c>
      <c r="P2194" s="23">
        <f t="shared" ref="P2194:P2196" si="9611">P2195</f>
        <v>0</v>
      </c>
      <c r="Q2194" s="23">
        <f t="shared" ref="Q2194:Q2196" si="9612">Q2195</f>
        <v>0</v>
      </c>
      <c r="R2194" s="23">
        <f t="shared" ref="R2194:R2196" si="9613">R2195</f>
        <v>0</v>
      </c>
      <c r="S2194" s="23">
        <f t="shared" ref="S2194:S2196" si="9614">S2195</f>
        <v>0</v>
      </c>
      <c r="T2194" s="23">
        <f t="shared" ref="T2194:T2196" si="9615">T2195</f>
        <v>0</v>
      </c>
      <c r="U2194" s="23">
        <f t="shared" ref="U2194:U2196" si="9616">U2195</f>
        <v>0</v>
      </c>
      <c r="V2194" s="23">
        <f t="shared" ref="V2194:V2196" si="9617">V2195</f>
        <v>0</v>
      </c>
      <c r="W2194" s="23">
        <f t="shared" ref="W2194:W2196" si="9618">W2195</f>
        <v>0</v>
      </c>
      <c r="X2194" s="23">
        <f t="shared" ref="X2194:X2196" si="9619">X2195</f>
        <v>0</v>
      </c>
      <c r="Y2194" s="23">
        <f t="shared" si="9468"/>
        <v>5916.1999999999998</v>
      </c>
      <c r="Z2194" s="23">
        <f t="shared" si="9469"/>
        <v>6007.3999999999996</v>
      </c>
      <c r="AA2194" s="23">
        <f t="shared" si="9470"/>
        <v>6007.3999999999996</v>
      </c>
      <c r="AB2194" s="23">
        <f t="shared" ref="AB2194:AB2196" si="9620">AB2195</f>
        <v>0</v>
      </c>
      <c r="AC2194" s="23">
        <f t="shared" ref="AC2194:AC2196" si="9621">AC2195</f>
        <v>0</v>
      </c>
      <c r="AD2194" s="23">
        <f t="shared" ref="AD2194:AD2196" si="9622">AD2195</f>
        <v>0</v>
      </c>
      <c r="AE2194" s="23">
        <f t="shared" si="9471"/>
        <v>5916.1999999999998</v>
      </c>
      <c r="AF2194" s="23">
        <f t="shared" si="9472"/>
        <v>6007.3999999999996</v>
      </c>
      <c r="AG2194" s="23">
        <f t="shared" si="9473"/>
        <v>6007.3999999999996</v>
      </c>
      <c r="AH2194" s="23">
        <f t="shared" ref="AH2194:AH2196" si="9623">AH2195</f>
        <v>0</v>
      </c>
      <c r="AI2194" s="23">
        <f t="shared" ref="AI2194:AI2196" si="9624">AI2195</f>
        <v>0</v>
      </c>
      <c r="AJ2194" s="23">
        <f t="shared" ref="AJ2194:AJ2196" si="9625">AJ2195</f>
        <v>0</v>
      </c>
      <c r="AK2194" s="23">
        <f t="shared" ref="AK2194:AK2196" si="9626">AK2195</f>
        <v>0</v>
      </c>
      <c r="AL2194" s="23">
        <f t="shared" ref="AL2194:AL2196" si="9627">AL2195</f>
        <v>0</v>
      </c>
      <c r="AM2194" s="23">
        <f t="shared" ref="AM2194:AM2196" si="9628">AM2195</f>
        <v>0</v>
      </c>
      <c r="AN2194" s="23">
        <f t="shared" ref="AN2194:AN2196" si="9629">AN2195</f>
        <v>0</v>
      </c>
      <c r="AO2194" s="23">
        <f t="shared" ref="AO2194:AO2196" si="9630">AO2195</f>
        <v>0</v>
      </c>
      <c r="AP2194" s="23">
        <f t="shared" ref="AP2194:AP2196" si="9631">AP2195</f>
        <v>0</v>
      </c>
      <c r="AQ2194" s="23">
        <f t="shared" ref="AQ2194:AQ2196" si="9632">AQ2195</f>
        <v>0</v>
      </c>
      <c r="AR2194" s="23">
        <f t="shared" ref="AR2194:AR2196" si="9633">AR2195</f>
        <v>0</v>
      </c>
      <c r="AS2194" s="23">
        <f t="shared" ref="AS2194:AS2196" si="9634">AS2195</f>
        <v>0</v>
      </c>
      <c r="AT2194" s="23">
        <f t="shared" ref="AT2194:AT2196" si="9635">AT2195</f>
        <v>0</v>
      </c>
      <c r="AU2194" s="23">
        <f t="shared" ref="AU2194:AU2196" si="9636">AU2195</f>
        <v>0</v>
      </c>
      <c r="AV2194" s="23">
        <f t="shared" ref="AV2194:AV2196" si="9637">AV2195</f>
        <v>0</v>
      </c>
      <c r="AW2194" s="23">
        <f t="shared" si="9474"/>
        <v>5916.1999999999998</v>
      </c>
      <c r="AX2194" s="23">
        <f t="shared" si="9475"/>
        <v>6007.3999999999996</v>
      </c>
      <c r="AY2194" s="23">
        <f t="shared" si="9476"/>
        <v>6007.3999999999996</v>
      </c>
      <c r="AZ2194" s="23">
        <f t="shared" ref="AZ2194:AZ2196" si="9638">AZ2195</f>
        <v>0</v>
      </c>
      <c r="BA2194" s="23">
        <f t="shared" si="9477"/>
        <v>5916.1999999999998</v>
      </c>
      <c r="BB2194" s="23">
        <f t="shared" si="9478"/>
        <v>6007.3999999999996</v>
      </c>
      <c r="BC2194" s="23">
        <f t="shared" si="9479"/>
        <v>6007.3999999999996</v>
      </c>
      <c r="BD2194" s="23">
        <f t="shared" ref="BD2194:BD2196" si="9639">BD2195</f>
        <v>0</v>
      </c>
      <c r="BE2194" s="23">
        <f t="shared" ref="BE2194:BE2196" si="9640">BE2195</f>
        <v>0</v>
      </c>
      <c r="BF2194" s="23">
        <f t="shared" ref="BF2194:BF2196" si="9641">BF2195</f>
        <v>0</v>
      </c>
      <c r="BG2194" s="23">
        <f t="shared" ref="BG2194:BG2196" si="9642">BG2195</f>
        <v>0</v>
      </c>
      <c r="BH2194" s="23">
        <f t="shared" ref="BH2194:BH2196" si="9643">BH2195</f>
        <v>0</v>
      </c>
      <c r="BI2194" s="23">
        <f t="shared" ref="BI2194:BI2196" si="9644">BI2195</f>
        <v>0</v>
      </c>
      <c r="BJ2194" s="23">
        <f t="shared" ref="BJ2194:BJ2196" si="9645">BJ2195</f>
        <v>0</v>
      </c>
      <c r="BK2194" s="23">
        <f t="shared" ref="BK2194:BK2196" si="9646">BK2195</f>
        <v>0</v>
      </c>
      <c r="BL2194" s="23">
        <f t="shared" ref="BL2194:BL2196" si="9647">BL2195</f>
        <v>0</v>
      </c>
      <c r="BM2194" s="23">
        <f t="shared" ref="BM2194:BM2196" si="9648">BM2195</f>
        <v>0</v>
      </c>
      <c r="BN2194" s="23">
        <f t="shared" ref="BN2194:BN2196" si="9649">BN2195</f>
        <v>0</v>
      </c>
      <c r="BO2194" s="23">
        <f t="shared" si="9480"/>
        <v>5916.1999999999998</v>
      </c>
      <c r="BP2194" s="23">
        <f t="shared" si="9481"/>
        <v>6007.3999999999996</v>
      </c>
      <c r="BQ2194" s="23">
        <f t="shared" si="9482"/>
        <v>6007.3999999999996</v>
      </c>
      <c r="BR2194" s="23">
        <f t="shared" ref="BR2194:BR2196" si="9650">BR2195</f>
        <v>0</v>
      </c>
      <c r="BS2194" s="23">
        <f t="shared" ref="BS2194:BS2196" si="9651">BS2195</f>
        <v>0</v>
      </c>
      <c r="BT2194" s="23">
        <f t="shared" ref="BT2194:BT2196" si="9652">BT2195</f>
        <v>0</v>
      </c>
      <c r="BU2194" s="23">
        <f t="shared" si="9483"/>
        <v>5916.1999999999998</v>
      </c>
      <c r="BV2194" s="23">
        <f t="shared" si="9484"/>
        <v>6007.3999999999996</v>
      </c>
      <c r="BW2194" s="23">
        <f t="shared" si="9485"/>
        <v>6007.3999999999996</v>
      </c>
      <c r="BX2194" s="23">
        <f t="shared" ref="BX2194:BX2196" si="9653">BX2195</f>
        <v>0</v>
      </c>
      <c r="BY2194" s="23">
        <f t="shared" ref="BY2194:BY2196" si="9654">BY2195</f>
        <v>0</v>
      </c>
      <c r="BZ2194" s="23">
        <f t="shared" ref="BZ2194:BZ2196" si="9655">BZ2195</f>
        <v>0</v>
      </c>
      <c r="CA2194" s="23">
        <f t="shared" ref="CA2194:CA2196" si="9656">CA2195</f>
        <v>0</v>
      </c>
      <c r="CB2194" s="23">
        <f t="shared" ref="CB2194:CB2196" si="9657">CB2195</f>
        <v>0</v>
      </c>
      <c r="CC2194" s="23">
        <f t="shared" ref="CC2194:CC2196" si="9658">CC2195</f>
        <v>0</v>
      </c>
      <c r="CD2194" s="23">
        <f t="shared" ref="CD2194:CD2196" si="9659">CD2195</f>
        <v>0</v>
      </c>
      <c r="CE2194" s="23">
        <f t="shared" ref="CE2194:CE2196" si="9660">CE2195</f>
        <v>0</v>
      </c>
      <c r="CF2194" s="23">
        <f t="shared" ref="CF2194:CF2196" si="9661">CF2195</f>
        <v>0</v>
      </c>
      <c r="CG2194" s="23">
        <f t="shared" si="9486"/>
        <v>5916.1999999999998</v>
      </c>
      <c r="CH2194" s="23">
        <f t="shared" si="9487"/>
        <v>6007.3999999999996</v>
      </c>
      <c r="CI2194" s="23">
        <f t="shared" si="9488"/>
        <v>6007.3999999999996</v>
      </c>
      <c r="CJ2194" s="23">
        <f t="shared" ref="CJ2194:CJ2196" si="9662">CJ2195</f>
        <v>0</v>
      </c>
      <c r="CK2194" s="24"/>
      <c r="CL2194" s="24"/>
      <c r="CM2194" s="20"/>
      <c r="CN2194" s="20"/>
      <c r="CO2194" s="20"/>
      <c r="CP2194" s="20"/>
      <c r="CQ2194" s="20"/>
      <c r="CR2194" s="20"/>
      <c r="CS2194" s="20"/>
    </row>
    <row r="2195" s="25" customFormat="1">
      <c r="A2195" s="26" t="s">
        <v>868</v>
      </c>
      <c r="B2195" s="26" t="s">
        <v>70</v>
      </c>
      <c r="C2195" s="26" t="s">
        <v>160</v>
      </c>
      <c r="D2195" s="26"/>
      <c r="E2195" s="34"/>
      <c r="F2195" s="27" t="s">
        <v>161</v>
      </c>
      <c r="G2195" s="28">
        <f t="shared" si="9605"/>
        <v>5916.1999999999998</v>
      </c>
      <c r="H2195" s="28">
        <f t="shared" si="9606"/>
        <v>6007.3999999999996</v>
      </c>
      <c r="I2195" s="28">
        <f t="shared" si="9607"/>
        <v>6007.3999999999996</v>
      </c>
      <c r="J2195" s="28">
        <f t="shared" si="9608"/>
        <v>0</v>
      </c>
      <c r="K2195" s="28">
        <f t="shared" si="9609"/>
        <v>0</v>
      </c>
      <c r="L2195" s="28">
        <f t="shared" si="9610"/>
        <v>0</v>
      </c>
      <c r="M2195" s="28">
        <f t="shared" si="9465"/>
        <v>5916.1999999999998</v>
      </c>
      <c r="N2195" s="28">
        <f t="shared" si="9466"/>
        <v>6007.3999999999996</v>
      </c>
      <c r="O2195" s="28">
        <f t="shared" si="9467"/>
        <v>6007.3999999999996</v>
      </c>
      <c r="P2195" s="28">
        <f t="shared" si="9611"/>
        <v>0</v>
      </c>
      <c r="Q2195" s="28">
        <f t="shared" si="9612"/>
        <v>0</v>
      </c>
      <c r="R2195" s="28">
        <f t="shared" si="9613"/>
        <v>0</v>
      </c>
      <c r="S2195" s="28">
        <f t="shared" si="9614"/>
        <v>0</v>
      </c>
      <c r="T2195" s="28">
        <f t="shared" si="9615"/>
        <v>0</v>
      </c>
      <c r="U2195" s="28">
        <f t="shared" si="9616"/>
        <v>0</v>
      </c>
      <c r="V2195" s="28">
        <f t="shared" si="9617"/>
        <v>0</v>
      </c>
      <c r="W2195" s="28">
        <f t="shared" si="9618"/>
        <v>0</v>
      </c>
      <c r="X2195" s="28">
        <f t="shared" si="9619"/>
        <v>0</v>
      </c>
      <c r="Y2195" s="28">
        <f t="shared" si="9468"/>
        <v>5916.1999999999998</v>
      </c>
      <c r="Z2195" s="28">
        <f t="shared" si="9469"/>
        <v>6007.3999999999996</v>
      </c>
      <c r="AA2195" s="28">
        <f t="shared" si="9470"/>
        <v>6007.3999999999996</v>
      </c>
      <c r="AB2195" s="28">
        <f t="shared" si="9620"/>
        <v>0</v>
      </c>
      <c r="AC2195" s="28">
        <f t="shared" si="9621"/>
        <v>0</v>
      </c>
      <c r="AD2195" s="28">
        <f t="shared" si="9622"/>
        <v>0</v>
      </c>
      <c r="AE2195" s="28">
        <f t="shared" si="9471"/>
        <v>5916.1999999999998</v>
      </c>
      <c r="AF2195" s="28">
        <f t="shared" si="9472"/>
        <v>6007.3999999999996</v>
      </c>
      <c r="AG2195" s="28">
        <f t="shared" si="9473"/>
        <v>6007.3999999999996</v>
      </c>
      <c r="AH2195" s="28">
        <f t="shared" si="9623"/>
        <v>0</v>
      </c>
      <c r="AI2195" s="28">
        <f t="shared" si="9624"/>
        <v>0</v>
      </c>
      <c r="AJ2195" s="28">
        <f t="shared" si="9625"/>
        <v>0</v>
      </c>
      <c r="AK2195" s="28">
        <f t="shared" si="9626"/>
        <v>0</v>
      </c>
      <c r="AL2195" s="28">
        <f t="shared" si="9627"/>
        <v>0</v>
      </c>
      <c r="AM2195" s="28">
        <f t="shared" si="9628"/>
        <v>0</v>
      </c>
      <c r="AN2195" s="28">
        <f t="shared" si="9629"/>
        <v>0</v>
      </c>
      <c r="AO2195" s="28">
        <f t="shared" si="9630"/>
        <v>0</v>
      </c>
      <c r="AP2195" s="28">
        <f t="shared" si="9631"/>
        <v>0</v>
      </c>
      <c r="AQ2195" s="28">
        <f t="shared" si="9632"/>
        <v>0</v>
      </c>
      <c r="AR2195" s="28">
        <f t="shared" si="9633"/>
        <v>0</v>
      </c>
      <c r="AS2195" s="28">
        <f t="shared" si="9634"/>
        <v>0</v>
      </c>
      <c r="AT2195" s="28">
        <f t="shared" si="9635"/>
        <v>0</v>
      </c>
      <c r="AU2195" s="28">
        <f t="shared" si="9636"/>
        <v>0</v>
      </c>
      <c r="AV2195" s="28">
        <f t="shared" si="9637"/>
        <v>0</v>
      </c>
      <c r="AW2195" s="28">
        <f t="shared" si="9474"/>
        <v>5916.1999999999998</v>
      </c>
      <c r="AX2195" s="28">
        <f t="shared" si="9475"/>
        <v>6007.3999999999996</v>
      </c>
      <c r="AY2195" s="28">
        <f t="shared" si="9476"/>
        <v>6007.3999999999996</v>
      </c>
      <c r="AZ2195" s="28">
        <f t="shared" si="9638"/>
        <v>0</v>
      </c>
      <c r="BA2195" s="28">
        <f t="shared" si="9477"/>
        <v>5916.1999999999998</v>
      </c>
      <c r="BB2195" s="28">
        <f t="shared" si="9478"/>
        <v>6007.3999999999996</v>
      </c>
      <c r="BC2195" s="28">
        <f t="shared" si="9479"/>
        <v>6007.3999999999996</v>
      </c>
      <c r="BD2195" s="28">
        <f t="shared" si="9639"/>
        <v>0</v>
      </c>
      <c r="BE2195" s="28">
        <f t="shared" si="9640"/>
        <v>0</v>
      </c>
      <c r="BF2195" s="28">
        <f t="shared" si="9641"/>
        <v>0</v>
      </c>
      <c r="BG2195" s="28">
        <f t="shared" si="9642"/>
        <v>0</v>
      </c>
      <c r="BH2195" s="28">
        <f t="shared" si="9643"/>
        <v>0</v>
      </c>
      <c r="BI2195" s="28">
        <f t="shared" si="9644"/>
        <v>0</v>
      </c>
      <c r="BJ2195" s="28">
        <f t="shared" si="9645"/>
        <v>0</v>
      </c>
      <c r="BK2195" s="28">
        <f t="shared" si="9646"/>
        <v>0</v>
      </c>
      <c r="BL2195" s="28">
        <f t="shared" si="9647"/>
        <v>0</v>
      </c>
      <c r="BM2195" s="28">
        <f t="shared" si="9648"/>
        <v>0</v>
      </c>
      <c r="BN2195" s="28">
        <f t="shared" si="9649"/>
        <v>0</v>
      </c>
      <c r="BO2195" s="28">
        <f t="shared" si="9480"/>
        <v>5916.1999999999998</v>
      </c>
      <c r="BP2195" s="28">
        <f t="shared" si="9481"/>
        <v>6007.3999999999996</v>
      </c>
      <c r="BQ2195" s="28">
        <f t="shared" si="9482"/>
        <v>6007.3999999999996</v>
      </c>
      <c r="BR2195" s="28">
        <f t="shared" si="9650"/>
        <v>0</v>
      </c>
      <c r="BS2195" s="28">
        <f t="shared" si="9651"/>
        <v>0</v>
      </c>
      <c r="BT2195" s="28">
        <f t="shared" si="9652"/>
        <v>0</v>
      </c>
      <c r="BU2195" s="28">
        <f t="shared" si="9483"/>
        <v>5916.1999999999998</v>
      </c>
      <c r="BV2195" s="28">
        <f t="shared" si="9484"/>
        <v>6007.3999999999996</v>
      </c>
      <c r="BW2195" s="28">
        <f t="shared" si="9485"/>
        <v>6007.3999999999996</v>
      </c>
      <c r="BX2195" s="28">
        <f t="shared" si="9653"/>
        <v>0</v>
      </c>
      <c r="BY2195" s="28">
        <f t="shared" si="9654"/>
        <v>0</v>
      </c>
      <c r="BZ2195" s="28">
        <f t="shared" si="9655"/>
        <v>0</v>
      </c>
      <c r="CA2195" s="28">
        <f t="shared" si="9656"/>
        <v>0</v>
      </c>
      <c r="CB2195" s="28">
        <f t="shared" si="9657"/>
        <v>0</v>
      </c>
      <c r="CC2195" s="28">
        <f t="shared" si="9658"/>
        <v>0</v>
      </c>
      <c r="CD2195" s="28">
        <f t="shared" si="9659"/>
        <v>0</v>
      </c>
      <c r="CE2195" s="28">
        <f t="shared" si="9660"/>
        <v>0</v>
      </c>
      <c r="CF2195" s="28">
        <f t="shared" si="9661"/>
        <v>0</v>
      </c>
      <c r="CG2195" s="28">
        <f t="shared" si="9486"/>
        <v>5916.1999999999998</v>
      </c>
      <c r="CH2195" s="28">
        <f t="shared" si="9487"/>
        <v>6007.3999999999996</v>
      </c>
      <c r="CI2195" s="28">
        <f t="shared" si="9488"/>
        <v>6007.3999999999996</v>
      </c>
      <c r="CJ2195" s="28">
        <f t="shared" si="9662"/>
        <v>0</v>
      </c>
      <c r="CK2195" s="29"/>
      <c r="CL2195" s="29"/>
      <c r="CM2195" s="25"/>
      <c r="CN2195" s="25"/>
      <c r="CO2195" s="25"/>
      <c r="CP2195" s="25"/>
      <c r="CQ2195" s="25"/>
      <c r="CR2195" s="25"/>
      <c r="CS2195" s="25"/>
    </row>
    <row r="2196" s="1" customFormat="1">
      <c r="A2196" s="30" t="s">
        <v>868</v>
      </c>
      <c r="B2196" s="30" t="s">
        <v>70</v>
      </c>
      <c r="C2196" s="30" t="s">
        <v>160</v>
      </c>
      <c r="D2196" s="30" t="s">
        <v>62</v>
      </c>
      <c r="E2196" s="35"/>
      <c r="F2196" s="31" t="s">
        <v>63</v>
      </c>
      <c r="G2196" s="17">
        <f t="shared" si="9605"/>
        <v>5916.1999999999998</v>
      </c>
      <c r="H2196" s="17">
        <f t="shared" si="9606"/>
        <v>6007.3999999999996</v>
      </c>
      <c r="I2196" s="17">
        <f t="shared" si="9607"/>
        <v>6007.3999999999996</v>
      </c>
      <c r="J2196" s="17">
        <f t="shared" si="9608"/>
        <v>0</v>
      </c>
      <c r="K2196" s="17">
        <f t="shared" si="9609"/>
        <v>0</v>
      </c>
      <c r="L2196" s="17">
        <f t="shared" si="9610"/>
        <v>0</v>
      </c>
      <c r="M2196" s="17">
        <f t="shared" si="9465"/>
        <v>5916.1999999999998</v>
      </c>
      <c r="N2196" s="17">
        <f t="shared" si="9466"/>
        <v>6007.3999999999996</v>
      </c>
      <c r="O2196" s="17">
        <f t="shared" si="9467"/>
        <v>6007.3999999999996</v>
      </c>
      <c r="P2196" s="17">
        <f t="shared" si="9611"/>
        <v>0</v>
      </c>
      <c r="Q2196" s="17">
        <f t="shared" si="9612"/>
        <v>0</v>
      </c>
      <c r="R2196" s="17">
        <f t="shared" si="9613"/>
        <v>0</v>
      </c>
      <c r="S2196" s="17">
        <f t="shared" si="9614"/>
        <v>0</v>
      </c>
      <c r="T2196" s="17">
        <f t="shared" si="9615"/>
        <v>0</v>
      </c>
      <c r="U2196" s="17">
        <f t="shared" si="9616"/>
        <v>0</v>
      </c>
      <c r="V2196" s="17">
        <f t="shared" si="9617"/>
        <v>0</v>
      </c>
      <c r="W2196" s="17">
        <f t="shared" si="9618"/>
        <v>0</v>
      </c>
      <c r="X2196" s="17">
        <f t="shared" si="9619"/>
        <v>0</v>
      </c>
      <c r="Y2196" s="17">
        <f t="shared" si="9468"/>
        <v>5916.1999999999998</v>
      </c>
      <c r="Z2196" s="17">
        <f t="shared" si="9469"/>
        <v>6007.3999999999996</v>
      </c>
      <c r="AA2196" s="17">
        <f t="shared" si="9470"/>
        <v>6007.3999999999996</v>
      </c>
      <c r="AB2196" s="17">
        <f t="shared" si="9620"/>
        <v>0</v>
      </c>
      <c r="AC2196" s="17">
        <f t="shared" si="9621"/>
        <v>0</v>
      </c>
      <c r="AD2196" s="17">
        <f t="shared" si="9622"/>
        <v>0</v>
      </c>
      <c r="AE2196" s="17">
        <f t="shared" si="9471"/>
        <v>5916.1999999999998</v>
      </c>
      <c r="AF2196" s="17">
        <f t="shared" si="9472"/>
        <v>6007.3999999999996</v>
      </c>
      <c r="AG2196" s="17">
        <f t="shared" si="9473"/>
        <v>6007.3999999999996</v>
      </c>
      <c r="AH2196" s="17">
        <f t="shared" si="9623"/>
        <v>0</v>
      </c>
      <c r="AI2196" s="17">
        <f t="shared" si="9624"/>
        <v>0</v>
      </c>
      <c r="AJ2196" s="17">
        <f t="shared" si="9625"/>
        <v>0</v>
      </c>
      <c r="AK2196" s="17">
        <f t="shared" si="9626"/>
        <v>0</v>
      </c>
      <c r="AL2196" s="17">
        <f t="shared" si="9627"/>
        <v>0</v>
      </c>
      <c r="AM2196" s="17">
        <f t="shared" si="9628"/>
        <v>0</v>
      </c>
      <c r="AN2196" s="17">
        <f t="shared" si="9629"/>
        <v>0</v>
      </c>
      <c r="AO2196" s="17">
        <f t="shared" si="9630"/>
        <v>0</v>
      </c>
      <c r="AP2196" s="17">
        <f t="shared" si="9631"/>
        <v>0</v>
      </c>
      <c r="AQ2196" s="17">
        <f t="shared" si="9632"/>
        <v>0</v>
      </c>
      <c r="AR2196" s="17">
        <f t="shared" si="9633"/>
        <v>0</v>
      </c>
      <c r="AS2196" s="17">
        <f t="shared" si="9634"/>
        <v>0</v>
      </c>
      <c r="AT2196" s="17">
        <f t="shared" si="9635"/>
        <v>0</v>
      </c>
      <c r="AU2196" s="17">
        <f t="shared" si="9636"/>
        <v>0</v>
      </c>
      <c r="AV2196" s="17">
        <f t="shared" si="9637"/>
        <v>0</v>
      </c>
      <c r="AW2196" s="17">
        <f t="shared" si="9474"/>
        <v>5916.1999999999998</v>
      </c>
      <c r="AX2196" s="17">
        <f t="shared" si="9475"/>
        <v>6007.3999999999996</v>
      </c>
      <c r="AY2196" s="17">
        <f t="shared" si="9476"/>
        <v>6007.3999999999996</v>
      </c>
      <c r="AZ2196" s="17">
        <f t="shared" si="9638"/>
        <v>0</v>
      </c>
      <c r="BA2196" s="17">
        <f t="shared" si="9477"/>
        <v>5916.1999999999998</v>
      </c>
      <c r="BB2196" s="17">
        <f t="shared" si="9478"/>
        <v>6007.3999999999996</v>
      </c>
      <c r="BC2196" s="17">
        <f t="shared" si="9479"/>
        <v>6007.3999999999996</v>
      </c>
      <c r="BD2196" s="17">
        <f t="shared" si="9639"/>
        <v>0</v>
      </c>
      <c r="BE2196" s="17">
        <f t="shared" si="9640"/>
        <v>0</v>
      </c>
      <c r="BF2196" s="17">
        <f t="shared" si="9641"/>
        <v>0</v>
      </c>
      <c r="BG2196" s="17">
        <f t="shared" si="9642"/>
        <v>0</v>
      </c>
      <c r="BH2196" s="17">
        <f t="shared" si="9643"/>
        <v>0</v>
      </c>
      <c r="BI2196" s="17">
        <f t="shared" si="9644"/>
        <v>0</v>
      </c>
      <c r="BJ2196" s="17">
        <f t="shared" si="9645"/>
        <v>0</v>
      </c>
      <c r="BK2196" s="17">
        <f t="shared" si="9646"/>
        <v>0</v>
      </c>
      <c r="BL2196" s="17">
        <f t="shared" si="9647"/>
        <v>0</v>
      </c>
      <c r="BM2196" s="17">
        <f t="shared" si="9648"/>
        <v>0</v>
      </c>
      <c r="BN2196" s="17">
        <f t="shared" si="9649"/>
        <v>0</v>
      </c>
      <c r="BO2196" s="17">
        <f t="shared" si="9480"/>
        <v>5916.1999999999998</v>
      </c>
      <c r="BP2196" s="17">
        <f t="shared" si="9481"/>
        <v>6007.3999999999996</v>
      </c>
      <c r="BQ2196" s="17">
        <f t="shared" si="9482"/>
        <v>6007.3999999999996</v>
      </c>
      <c r="BR2196" s="17">
        <f t="shared" si="9650"/>
        <v>0</v>
      </c>
      <c r="BS2196" s="17">
        <f t="shared" si="9651"/>
        <v>0</v>
      </c>
      <c r="BT2196" s="17">
        <f t="shared" si="9652"/>
        <v>0</v>
      </c>
      <c r="BU2196" s="17">
        <f t="shared" si="9483"/>
        <v>5916.1999999999998</v>
      </c>
      <c r="BV2196" s="17">
        <f t="shared" si="9484"/>
        <v>6007.3999999999996</v>
      </c>
      <c r="BW2196" s="17">
        <f t="shared" si="9485"/>
        <v>6007.3999999999996</v>
      </c>
      <c r="BX2196" s="17">
        <f t="shared" si="9653"/>
        <v>0</v>
      </c>
      <c r="BY2196" s="17">
        <f t="shared" si="9654"/>
        <v>0</v>
      </c>
      <c r="BZ2196" s="17">
        <f t="shared" si="9655"/>
        <v>0</v>
      </c>
      <c r="CA2196" s="17">
        <f t="shared" si="9656"/>
        <v>0</v>
      </c>
      <c r="CB2196" s="17">
        <f t="shared" si="9657"/>
        <v>0</v>
      </c>
      <c r="CC2196" s="17">
        <f t="shared" si="9658"/>
        <v>0</v>
      </c>
      <c r="CD2196" s="17">
        <f t="shared" si="9659"/>
        <v>0</v>
      </c>
      <c r="CE2196" s="17">
        <f t="shared" si="9660"/>
        <v>0</v>
      </c>
      <c r="CF2196" s="17">
        <f t="shared" si="9661"/>
        <v>0</v>
      </c>
      <c r="CG2196" s="17">
        <f t="shared" si="9486"/>
        <v>5916.1999999999998</v>
      </c>
      <c r="CH2196" s="17">
        <f t="shared" si="9487"/>
        <v>6007.3999999999996</v>
      </c>
      <c r="CI2196" s="17">
        <f t="shared" si="9488"/>
        <v>6007.3999999999996</v>
      </c>
      <c r="CJ2196" s="17">
        <f t="shared" si="9662"/>
        <v>0</v>
      </c>
      <c r="CK2196" s="32"/>
      <c r="CL2196" s="32"/>
      <c r="CM2196" s="1"/>
      <c r="CN2196" s="1"/>
      <c r="CO2196" s="1"/>
      <c r="CP2196" s="1"/>
      <c r="CQ2196" s="1"/>
      <c r="CR2196" s="1"/>
      <c r="CS2196" s="1"/>
    </row>
    <row r="2197" s="1" customFormat="1">
      <c r="A2197" s="30" t="s">
        <v>868</v>
      </c>
      <c r="B2197" s="30" t="s">
        <v>70</v>
      </c>
      <c r="C2197" s="30" t="s">
        <v>160</v>
      </c>
      <c r="D2197" s="30" t="s">
        <v>64</v>
      </c>
      <c r="E2197" s="35"/>
      <c r="F2197" s="31" t="s">
        <v>65</v>
      </c>
      <c r="G2197" s="17">
        <f>G2198+G2200</f>
        <v>5916.1999999999998</v>
      </c>
      <c r="H2197" s="17">
        <f>H2198+H2200</f>
        <v>6007.3999999999996</v>
      </c>
      <c r="I2197" s="17">
        <f>I2198+I2200</f>
        <v>6007.3999999999996</v>
      </c>
      <c r="J2197" s="17">
        <f>J2198+J2200</f>
        <v>0</v>
      </c>
      <c r="K2197" s="17">
        <f>K2198+K2200</f>
        <v>0</v>
      </c>
      <c r="L2197" s="17">
        <f>L2198+L2200</f>
        <v>0</v>
      </c>
      <c r="M2197" s="17">
        <f t="shared" si="9465"/>
        <v>5916.1999999999998</v>
      </c>
      <c r="N2197" s="17">
        <f t="shared" si="9466"/>
        <v>6007.3999999999996</v>
      </c>
      <c r="O2197" s="17">
        <f t="shared" si="9467"/>
        <v>6007.3999999999996</v>
      </c>
      <c r="P2197" s="17">
        <f>P2198+P2200</f>
        <v>0</v>
      </c>
      <c r="Q2197" s="17">
        <f>Q2198+Q2200</f>
        <v>0</v>
      </c>
      <c r="R2197" s="17">
        <f>R2198+R2200</f>
        <v>0</v>
      </c>
      <c r="S2197" s="17">
        <f>S2198+S2200</f>
        <v>0</v>
      </c>
      <c r="T2197" s="17">
        <f>T2198+T2200</f>
        <v>0</v>
      </c>
      <c r="U2197" s="17">
        <f>U2198+U2200</f>
        <v>0</v>
      </c>
      <c r="V2197" s="17">
        <f>V2198+V2200</f>
        <v>0</v>
      </c>
      <c r="W2197" s="17">
        <f>W2198+W2200</f>
        <v>0</v>
      </c>
      <c r="X2197" s="17">
        <f>X2198+X2200</f>
        <v>0</v>
      </c>
      <c r="Y2197" s="17">
        <f t="shared" si="9468"/>
        <v>5916.1999999999998</v>
      </c>
      <c r="Z2197" s="17">
        <f t="shared" si="9469"/>
        <v>6007.3999999999996</v>
      </c>
      <c r="AA2197" s="17">
        <f t="shared" si="9470"/>
        <v>6007.3999999999996</v>
      </c>
      <c r="AB2197" s="17">
        <f>AB2198+AB2200</f>
        <v>0</v>
      </c>
      <c r="AC2197" s="17">
        <f>AC2198+AC2200</f>
        <v>0</v>
      </c>
      <c r="AD2197" s="17">
        <f>AD2198+AD2200</f>
        <v>0</v>
      </c>
      <c r="AE2197" s="17">
        <f t="shared" si="9471"/>
        <v>5916.1999999999998</v>
      </c>
      <c r="AF2197" s="17">
        <f t="shared" si="9472"/>
        <v>6007.3999999999996</v>
      </c>
      <c r="AG2197" s="17">
        <f t="shared" si="9473"/>
        <v>6007.3999999999996</v>
      </c>
      <c r="AH2197" s="17">
        <f>AH2198+AH2200</f>
        <v>0</v>
      </c>
      <c r="AI2197" s="17">
        <f>AI2198+AI2200</f>
        <v>0</v>
      </c>
      <c r="AJ2197" s="17">
        <f>AJ2198+AJ2200</f>
        <v>0</v>
      </c>
      <c r="AK2197" s="17">
        <f>AK2198+AK2200</f>
        <v>0</v>
      </c>
      <c r="AL2197" s="17">
        <f>AL2198+AL2200</f>
        <v>0</v>
      </c>
      <c r="AM2197" s="17">
        <f>AM2198+AM2200</f>
        <v>0</v>
      </c>
      <c r="AN2197" s="17">
        <f>AN2198+AN2200</f>
        <v>0</v>
      </c>
      <c r="AO2197" s="17">
        <f>AO2198+AO2200</f>
        <v>0</v>
      </c>
      <c r="AP2197" s="17">
        <f>AP2198+AP2200</f>
        <v>0</v>
      </c>
      <c r="AQ2197" s="17">
        <f>AQ2198+AQ2200</f>
        <v>0</v>
      </c>
      <c r="AR2197" s="17">
        <f>AR2198+AR2200</f>
        <v>0</v>
      </c>
      <c r="AS2197" s="17">
        <f>AS2198+AS2200</f>
        <v>0</v>
      </c>
      <c r="AT2197" s="17">
        <f>AT2198+AT2200</f>
        <v>0</v>
      </c>
      <c r="AU2197" s="17">
        <f>AU2198+AU2200</f>
        <v>0</v>
      </c>
      <c r="AV2197" s="17">
        <f>AV2198+AV2200</f>
        <v>0</v>
      </c>
      <c r="AW2197" s="17">
        <f t="shared" si="9474"/>
        <v>5916.1999999999998</v>
      </c>
      <c r="AX2197" s="17">
        <f t="shared" si="9475"/>
        <v>6007.3999999999996</v>
      </c>
      <c r="AY2197" s="17">
        <f t="shared" si="9476"/>
        <v>6007.3999999999996</v>
      </c>
      <c r="AZ2197" s="17">
        <f>AZ2198+AZ2200</f>
        <v>0</v>
      </c>
      <c r="BA2197" s="17">
        <f t="shared" si="9477"/>
        <v>5916.1999999999998</v>
      </c>
      <c r="BB2197" s="17">
        <f t="shared" si="9478"/>
        <v>6007.3999999999996</v>
      </c>
      <c r="BC2197" s="17">
        <f t="shared" si="9479"/>
        <v>6007.3999999999996</v>
      </c>
      <c r="BD2197" s="17">
        <f>BD2198+BD2200</f>
        <v>0</v>
      </c>
      <c r="BE2197" s="17">
        <f>BE2198+BE2200</f>
        <v>0</v>
      </c>
      <c r="BF2197" s="17">
        <f>BF2198+BF2200</f>
        <v>0</v>
      </c>
      <c r="BG2197" s="17">
        <f>BG2198+BG2200</f>
        <v>0</v>
      </c>
      <c r="BH2197" s="17">
        <f>BH2198+BH2200</f>
        <v>0</v>
      </c>
      <c r="BI2197" s="17">
        <f>BI2198+BI2200</f>
        <v>0</v>
      </c>
      <c r="BJ2197" s="17">
        <f>BJ2198+BJ2200</f>
        <v>0</v>
      </c>
      <c r="BK2197" s="17">
        <f>BK2198+BK2200</f>
        <v>0</v>
      </c>
      <c r="BL2197" s="17">
        <f>BL2198+BL2200</f>
        <v>0</v>
      </c>
      <c r="BM2197" s="17">
        <f>BM2198+BM2200</f>
        <v>0</v>
      </c>
      <c r="BN2197" s="17">
        <f>BN2198+BN2200</f>
        <v>0</v>
      </c>
      <c r="BO2197" s="17">
        <f t="shared" si="9480"/>
        <v>5916.1999999999998</v>
      </c>
      <c r="BP2197" s="17">
        <f t="shared" si="9481"/>
        <v>6007.3999999999996</v>
      </c>
      <c r="BQ2197" s="17">
        <f t="shared" si="9482"/>
        <v>6007.3999999999996</v>
      </c>
      <c r="BR2197" s="17">
        <f>BR2198+BR2200</f>
        <v>0</v>
      </c>
      <c r="BS2197" s="17">
        <f>BS2198+BS2200</f>
        <v>0</v>
      </c>
      <c r="BT2197" s="17">
        <f>BT2198+BT2200</f>
        <v>0</v>
      </c>
      <c r="BU2197" s="17">
        <f t="shared" si="9483"/>
        <v>5916.1999999999998</v>
      </c>
      <c r="BV2197" s="17">
        <f t="shared" si="9484"/>
        <v>6007.3999999999996</v>
      </c>
      <c r="BW2197" s="17">
        <f t="shared" si="9485"/>
        <v>6007.3999999999996</v>
      </c>
      <c r="BX2197" s="17">
        <f>BX2198+BX2200</f>
        <v>0</v>
      </c>
      <c r="BY2197" s="17">
        <f>BY2198+BY2200</f>
        <v>0</v>
      </c>
      <c r="BZ2197" s="17">
        <f>BZ2198+BZ2200</f>
        <v>0</v>
      </c>
      <c r="CA2197" s="17">
        <f>CA2198+CA2200</f>
        <v>0</v>
      </c>
      <c r="CB2197" s="17">
        <f>CB2198+CB2200</f>
        <v>0</v>
      </c>
      <c r="CC2197" s="17">
        <f>CC2198+CC2200</f>
        <v>0</v>
      </c>
      <c r="CD2197" s="17">
        <f>CD2198+CD2200</f>
        <v>0</v>
      </c>
      <c r="CE2197" s="17">
        <f>CE2198+CE2200</f>
        <v>0</v>
      </c>
      <c r="CF2197" s="17">
        <f>CF2198+CF2200</f>
        <v>0</v>
      </c>
      <c r="CG2197" s="17">
        <f t="shared" si="9486"/>
        <v>5916.1999999999998</v>
      </c>
      <c r="CH2197" s="17">
        <f t="shared" si="9487"/>
        <v>6007.3999999999996</v>
      </c>
      <c r="CI2197" s="17">
        <f t="shared" si="9488"/>
        <v>6007.3999999999996</v>
      </c>
      <c r="CJ2197" s="17">
        <f>CJ2198+CJ2200</f>
        <v>0</v>
      </c>
      <c r="CK2197" s="32"/>
      <c r="CL2197" s="32"/>
      <c r="CM2197" s="1"/>
      <c r="CN2197" s="1"/>
      <c r="CO2197" s="1"/>
      <c r="CP2197" s="1"/>
      <c r="CQ2197" s="1"/>
      <c r="CR2197" s="1"/>
      <c r="CS2197" s="1"/>
    </row>
    <row r="2198" s="1" customFormat="1">
      <c r="A2198" s="30" t="s">
        <v>868</v>
      </c>
      <c r="B2198" s="30" t="s">
        <v>70</v>
      </c>
      <c r="C2198" s="30" t="s">
        <v>160</v>
      </c>
      <c r="D2198" s="30" t="s">
        <v>162</v>
      </c>
      <c r="E2198" s="35"/>
      <c r="F2198" s="31" t="s">
        <v>163</v>
      </c>
      <c r="G2198" s="17">
        <f>G2199</f>
        <v>1900</v>
      </c>
      <c r="H2198" s="17">
        <f>H2199</f>
        <v>1900</v>
      </c>
      <c r="I2198" s="17">
        <f>I2199</f>
        <v>1900</v>
      </c>
      <c r="J2198" s="17">
        <f>J2199</f>
        <v>0</v>
      </c>
      <c r="K2198" s="17">
        <f>K2199</f>
        <v>0</v>
      </c>
      <c r="L2198" s="17">
        <f>L2199</f>
        <v>0</v>
      </c>
      <c r="M2198" s="17">
        <f t="shared" si="9465"/>
        <v>1900</v>
      </c>
      <c r="N2198" s="17">
        <f t="shared" si="9466"/>
        <v>1900</v>
      </c>
      <c r="O2198" s="17">
        <f t="shared" si="9467"/>
        <v>1900</v>
      </c>
      <c r="P2198" s="17">
        <f>P2199</f>
        <v>0</v>
      </c>
      <c r="Q2198" s="17">
        <f>Q2199</f>
        <v>0</v>
      </c>
      <c r="R2198" s="17">
        <f>R2199</f>
        <v>0</v>
      </c>
      <c r="S2198" s="17">
        <f>S2199</f>
        <v>0</v>
      </c>
      <c r="T2198" s="17">
        <f>T2199</f>
        <v>0</v>
      </c>
      <c r="U2198" s="17">
        <f>U2199</f>
        <v>0</v>
      </c>
      <c r="V2198" s="17">
        <f>V2199</f>
        <v>0</v>
      </c>
      <c r="W2198" s="17">
        <f>W2199</f>
        <v>0</v>
      </c>
      <c r="X2198" s="17">
        <f>X2199</f>
        <v>0</v>
      </c>
      <c r="Y2198" s="17">
        <f t="shared" si="9468"/>
        <v>1900</v>
      </c>
      <c r="Z2198" s="17">
        <f t="shared" si="9469"/>
        <v>1900</v>
      </c>
      <c r="AA2198" s="17">
        <f t="shared" si="9470"/>
        <v>1900</v>
      </c>
      <c r="AB2198" s="17">
        <f>AB2199</f>
        <v>0</v>
      </c>
      <c r="AC2198" s="17">
        <f>AC2199</f>
        <v>0</v>
      </c>
      <c r="AD2198" s="17">
        <f>AD2199</f>
        <v>0</v>
      </c>
      <c r="AE2198" s="17">
        <f t="shared" si="9471"/>
        <v>1900</v>
      </c>
      <c r="AF2198" s="17">
        <f t="shared" si="9472"/>
        <v>1900</v>
      </c>
      <c r="AG2198" s="17">
        <f t="shared" si="9473"/>
        <v>1900</v>
      </c>
      <c r="AH2198" s="17">
        <f>AH2199</f>
        <v>0</v>
      </c>
      <c r="AI2198" s="17">
        <f>AI2199</f>
        <v>0</v>
      </c>
      <c r="AJ2198" s="17">
        <f>AJ2199</f>
        <v>0</v>
      </c>
      <c r="AK2198" s="17">
        <f>AK2199</f>
        <v>0</v>
      </c>
      <c r="AL2198" s="17">
        <f>AL2199</f>
        <v>0</v>
      </c>
      <c r="AM2198" s="17">
        <f>AM2199</f>
        <v>0</v>
      </c>
      <c r="AN2198" s="17">
        <f>AN2199</f>
        <v>0</v>
      </c>
      <c r="AO2198" s="17">
        <f>AO2199</f>
        <v>0</v>
      </c>
      <c r="AP2198" s="17">
        <f>AP2199</f>
        <v>0</v>
      </c>
      <c r="AQ2198" s="17">
        <f>AQ2199</f>
        <v>0</v>
      </c>
      <c r="AR2198" s="17">
        <f>AR2199</f>
        <v>0</v>
      </c>
      <c r="AS2198" s="17">
        <f>AS2199</f>
        <v>0</v>
      </c>
      <c r="AT2198" s="17">
        <f>AT2199</f>
        <v>0</v>
      </c>
      <c r="AU2198" s="17">
        <f>AU2199</f>
        <v>0</v>
      </c>
      <c r="AV2198" s="17">
        <f>AV2199</f>
        <v>0</v>
      </c>
      <c r="AW2198" s="17">
        <f t="shared" si="9474"/>
        <v>1900</v>
      </c>
      <c r="AX2198" s="17">
        <f t="shared" si="9475"/>
        <v>1900</v>
      </c>
      <c r="AY2198" s="17">
        <f t="shared" si="9476"/>
        <v>1900</v>
      </c>
      <c r="AZ2198" s="17">
        <f>AZ2199</f>
        <v>0</v>
      </c>
      <c r="BA2198" s="17">
        <f t="shared" si="9477"/>
        <v>1900</v>
      </c>
      <c r="BB2198" s="17">
        <f t="shared" si="9478"/>
        <v>1900</v>
      </c>
      <c r="BC2198" s="17">
        <f t="shared" si="9479"/>
        <v>1900</v>
      </c>
      <c r="BD2198" s="17">
        <f>BD2199</f>
        <v>0</v>
      </c>
      <c r="BE2198" s="17">
        <f>BE2199</f>
        <v>0</v>
      </c>
      <c r="BF2198" s="17">
        <f>BF2199</f>
        <v>0</v>
      </c>
      <c r="BG2198" s="17">
        <f>BG2199</f>
        <v>0</v>
      </c>
      <c r="BH2198" s="17">
        <f>BH2199</f>
        <v>0</v>
      </c>
      <c r="BI2198" s="17">
        <f>BI2199</f>
        <v>0</v>
      </c>
      <c r="BJ2198" s="17">
        <f>BJ2199</f>
        <v>0</v>
      </c>
      <c r="BK2198" s="17">
        <f>BK2199</f>
        <v>0</v>
      </c>
      <c r="BL2198" s="17">
        <f>BL2199</f>
        <v>0</v>
      </c>
      <c r="BM2198" s="17">
        <f>BM2199</f>
        <v>0</v>
      </c>
      <c r="BN2198" s="17">
        <f>BN2199</f>
        <v>0</v>
      </c>
      <c r="BO2198" s="17">
        <f t="shared" si="9480"/>
        <v>1900</v>
      </c>
      <c r="BP2198" s="17">
        <f t="shared" si="9481"/>
        <v>1900</v>
      </c>
      <c r="BQ2198" s="17">
        <f t="shared" si="9482"/>
        <v>1900</v>
      </c>
      <c r="BR2198" s="17">
        <f>BR2199</f>
        <v>0</v>
      </c>
      <c r="BS2198" s="17">
        <f>BS2199</f>
        <v>0</v>
      </c>
      <c r="BT2198" s="17">
        <f>BT2199</f>
        <v>0</v>
      </c>
      <c r="BU2198" s="17">
        <f t="shared" si="9483"/>
        <v>1900</v>
      </c>
      <c r="BV2198" s="17">
        <f t="shared" si="9484"/>
        <v>1900</v>
      </c>
      <c r="BW2198" s="17">
        <f t="shared" si="9485"/>
        <v>1900</v>
      </c>
      <c r="BX2198" s="17">
        <f>BX2199</f>
        <v>0</v>
      </c>
      <c r="BY2198" s="17">
        <f>BY2199</f>
        <v>0</v>
      </c>
      <c r="BZ2198" s="17">
        <f>BZ2199</f>
        <v>0</v>
      </c>
      <c r="CA2198" s="17">
        <f>CA2199</f>
        <v>0</v>
      </c>
      <c r="CB2198" s="17">
        <f>CB2199</f>
        <v>0</v>
      </c>
      <c r="CC2198" s="17">
        <f>CC2199</f>
        <v>0</v>
      </c>
      <c r="CD2198" s="17">
        <f>CD2199</f>
        <v>0</v>
      </c>
      <c r="CE2198" s="17">
        <f>CE2199</f>
        <v>0</v>
      </c>
      <c r="CF2198" s="17">
        <f>CF2199</f>
        <v>0</v>
      </c>
      <c r="CG2198" s="17">
        <f t="shared" si="9486"/>
        <v>1900</v>
      </c>
      <c r="CH2198" s="17">
        <f t="shared" si="9487"/>
        <v>1900</v>
      </c>
      <c r="CI2198" s="17">
        <f t="shared" si="9488"/>
        <v>1900</v>
      </c>
      <c r="CJ2198" s="17">
        <f>CJ2199</f>
        <v>0</v>
      </c>
      <c r="CK2198" s="32"/>
      <c r="CL2198" s="32"/>
      <c r="CM2198" s="1"/>
      <c r="CN2198" s="1"/>
      <c r="CO2198" s="1"/>
      <c r="CP2198" s="1"/>
      <c r="CQ2198" s="1"/>
      <c r="CR2198" s="1"/>
      <c r="CS2198" s="1"/>
    </row>
    <row r="2199" s="1" customFormat="1">
      <c r="A2199" s="30" t="s">
        <v>868</v>
      </c>
      <c r="B2199" s="30" t="s">
        <v>70</v>
      </c>
      <c r="C2199" s="30" t="s">
        <v>160</v>
      </c>
      <c r="D2199" s="30" t="s">
        <v>162</v>
      </c>
      <c r="E2199" s="30" t="s">
        <v>46</v>
      </c>
      <c r="F2199" s="31" t="s">
        <v>47</v>
      </c>
      <c r="G2199" s="17">
        <v>1900</v>
      </c>
      <c r="H2199" s="17">
        <v>1900</v>
      </c>
      <c r="I2199" s="17">
        <v>1900</v>
      </c>
      <c r="J2199" s="17"/>
      <c r="K2199" s="17"/>
      <c r="L2199" s="17"/>
      <c r="M2199" s="17">
        <f t="shared" si="9465"/>
        <v>1900</v>
      </c>
      <c r="N2199" s="17">
        <f t="shared" si="9466"/>
        <v>1900</v>
      </c>
      <c r="O2199" s="17">
        <f t="shared" si="9467"/>
        <v>1900</v>
      </c>
      <c r="P2199" s="17"/>
      <c r="Q2199" s="17"/>
      <c r="R2199" s="17"/>
      <c r="S2199" s="17"/>
      <c r="T2199" s="17"/>
      <c r="U2199" s="17"/>
      <c r="V2199" s="17"/>
      <c r="W2199" s="17"/>
      <c r="X2199" s="17"/>
      <c r="Y2199" s="17">
        <f t="shared" si="9468"/>
        <v>1900</v>
      </c>
      <c r="Z2199" s="17">
        <f t="shared" si="9469"/>
        <v>1900</v>
      </c>
      <c r="AA2199" s="17">
        <f t="shared" si="9470"/>
        <v>1900</v>
      </c>
      <c r="AB2199" s="17"/>
      <c r="AC2199" s="17"/>
      <c r="AD2199" s="17"/>
      <c r="AE2199" s="17">
        <f t="shared" si="9471"/>
        <v>1900</v>
      </c>
      <c r="AF2199" s="17">
        <f t="shared" si="9472"/>
        <v>1900</v>
      </c>
      <c r="AG2199" s="17">
        <f t="shared" si="9473"/>
        <v>1900</v>
      </c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>
        <f t="shared" si="9474"/>
        <v>1900</v>
      </c>
      <c r="AX2199" s="17">
        <f t="shared" si="9475"/>
        <v>1900</v>
      </c>
      <c r="AY2199" s="17">
        <f t="shared" si="9476"/>
        <v>1900</v>
      </c>
      <c r="AZ2199" s="17"/>
      <c r="BA2199" s="17">
        <f t="shared" si="9477"/>
        <v>1900</v>
      </c>
      <c r="BB2199" s="17">
        <f t="shared" si="9478"/>
        <v>1900</v>
      </c>
      <c r="BC2199" s="17">
        <f t="shared" si="9479"/>
        <v>1900</v>
      </c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>
        <f t="shared" si="9480"/>
        <v>1900</v>
      </c>
      <c r="BP2199" s="17">
        <f t="shared" si="9481"/>
        <v>1900</v>
      </c>
      <c r="BQ2199" s="17">
        <f t="shared" si="9482"/>
        <v>1900</v>
      </c>
      <c r="BR2199" s="17"/>
      <c r="BS2199" s="17"/>
      <c r="BT2199" s="17"/>
      <c r="BU2199" s="17">
        <f t="shared" si="9483"/>
        <v>1900</v>
      </c>
      <c r="BV2199" s="17">
        <f t="shared" si="9484"/>
        <v>1900</v>
      </c>
      <c r="BW2199" s="17">
        <f t="shared" si="9485"/>
        <v>1900</v>
      </c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>
        <f t="shared" si="9486"/>
        <v>1900</v>
      </c>
      <c r="CH2199" s="17">
        <f t="shared" si="9487"/>
        <v>1900</v>
      </c>
      <c r="CI2199" s="17">
        <f t="shared" si="9488"/>
        <v>1900</v>
      </c>
      <c r="CJ2199" s="17"/>
      <c r="CK2199" s="32"/>
      <c r="CL2199" s="32"/>
      <c r="CM2199" s="1"/>
      <c r="CN2199" s="1"/>
      <c r="CO2199" s="1"/>
      <c r="CP2199" s="1"/>
      <c r="CQ2199" s="1"/>
      <c r="CR2199" s="1"/>
      <c r="CS2199" s="1"/>
    </row>
    <row r="2200" s="1" customFormat="1">
      <c r="A2200" s="30" t="s">
        <v>868</v>
      </c>
      <c r="B2200" s="30" t="s">
        <v>70</v>
      </c>
      <c r="C2200" s="30" t="s">
        <v>160</v>
      </c>
      <c r="D2200" s="30" t="s">
        <v>454</v>
      </c>
      <c r="E2200" s="35"/>
      <c r="F2200" s="31" t="s">
        <v>455</v>
      </c>
      <c r="G2200" s="17">
        <f>G2201+G2202</f>
        <v>4016.1999999999998</v>
      </c>
      <c r="H2200" s="17">
        <f>H2201+H2202</f>
        <v>4107.3999999999996</v>
      </c>
      <c r="I2200" s="17">
        <f>I2201+I2202</f>
        <v>4107.3999999999996</v>
      </c>
      <c r="J2200" s="17">
        <f>J2201+J2202</f>
        <v>0</v>
      </c>
      <c r="K2200" s="17">
        <f>K2201+K2202</f>
        <v>0</v>
      </c>
      <c r="L2200" s="17">
        <f>L2201+L2202</f>
        <v>0</v>
      </c>
      <c r="M2200" s="17">
        <f t="shared" ref="M2200:M2263" si="9663">G2200+J2200</f>
        <v>4016.1999999999998</v>
      </c>
      <c r="N2200" s="17">
        <f t="shared" ref="N2200:N2263" si="9664">H2200+K2200</f>
        <v>4107.3999999999996</v>
      </c>
      <c r="O2200" s="17">
        <f t="shared" ref="O2200:O2263" si="9665">I2200+L2200</f>
        <v>4107.3999999999996</v>
      </c>
      <c r="P2200" s="17">
        <f>P2201+P2202</f>
        <v>0</v>
      </c>
      <c r="Q2200" s="17">
        <f>Q2201+Q2202</f>
        <v>0</v>
      </c>
      <c r="R2200" s="17">
        <f>R2201+R2202</f>
        <v>0</v>
      </c>
      <c r="S2200" s="17">
        <f>S2201+S2202</f>
        <v>0</v>
      </c>
      <c r="T2200" s="17">
        <f>T2201+T2202</f>
        <v>0</v>
      </c>
      <c r="U2200" s="17">
        <f>U2201+U2202</f>
        <v>0</v>
      </c>
      <c r="V2200" s="17">
        <f>V2201+V2202</f>
        <v>0</v>
      </c>
      <c r="W2200" s="17">
        <f>W2201+W2202</f>
        <v>0</v>
      </c>
      <c r="X2200" s="17">
        <f>X2201+X2202</f>
        <v>0</v>
      </c>
      <c r="Y2200" s="17">
        <f t="shared" si="9468"/>
        <v>4016.1999999999998</v>
      </c>
      <c r="Z2200" s="17">
        <f t="shared" si="9469"/>
        <v>4107.3999999999996</v>
      </c>
      <c r="AA2200" s="17">
        <f t="shared" si="9470"/>
        <v>4107.3999999999996</v>
      </c>
      <c r="AB2200" s="17">
        <f>AB2201+AB2202</f>
        <v>0</v>
      </c>
      <c r="AC2200" s="17">
        <f>AC2201+AC2202</f>
        <v>0</v>
      </c>
      <c r="AD2200" s="17">
        <f>AD2201+AD2202</f>
        <v>0</v>
      </c>
      <c r="AE2200" s="17">
        <f t="shared" si="9471"/>
        <v>4016.1999999999998</v>
      </c>
      <c r="AF2200" s="17">
        <f t="shared" si="9472"/>
        <v>4107.3999999999996</v>
      </c>
      <c r="AG2200" s="17">
        <f t="shared" si="9473"/>
        <v>4107.3999999999996</v>
      </c>
      <c r="AH2200" s="17">
        <f>AH2201+AH2202</f>
        <v>0</v>
      </c>
      <c r="AI2200" s="17">
        <f>AI2201+AI2202</f>
        <v>0</v>
      </c>
      <c r="AJ2200" s="17">
        <f>AJ2201+AJ2202</f>
        <v>0</v>
      </c>
      <c r="AK2200" s="17">
        <f>AK2201+AK2202</f>
        <v>0</v>
      </c>
      <c r="AL2200" s="17">
        <f>AL2201+AL2202</f>
        <v>0</v>
      </c>
      <c r="AM2200" s="17">
        <f>AM2201+AM2202</f>
        <v>0</v>
      </c>
      <c r="AN2200" s="17">
        <f>AN2201+AN2202</f>
        <v>0</v>
      </c>
      <c r="AO2200" s="17">
        <f>AO2201+AO2202</f>
        <v>0</v>
      </c>
      <c r="AP2200" s="17">
        <f>AP2201+AP2202</f>
        <v>0</v>
      </c>
      <c r="AQ2200" s="17">
        <f>AQ2201+AQ2202</f>
        <v>0</v>
      </c>
      <c r="AR2200" s="17">
        <f>AR2201+AR2202</f>
        <v>0</v>
      </c>
      <c r="AS2200" s="17">
        <f>AS2201+AS2202</f>
        <v>0</v>
      </c>
      <c r="AT2200" s="17">
        <f>AT2201+AT2202</f>
        <v>0</v>
      </c>
      <c r="AU2200" s="17">
        <f>AU2201+AU2202</f>
        <v>0</v>
      </c>
      <c r="AV2200" s="17">
        <f>AV2201+AV2202</f>
        <v>0</v>
      </c>
      <c r="AW2200" s="17">
        <f t="shared" si="9474"/>
        <v>4016.1999999999998</v>
      </c>
      <c r="AX2200" s="17">
        <f t="shared" si="9475"/>
        <v>4107.3999999999996</v>
      </c>
      <c r="AY2200" s="17">
        <f t="shared" si="9476"/>
        <v>4107.3999999999996</v>
      </c>
      <c r="AZ2200" s="17">
        <f>AZ2201+AZ2202</f>
        <v>0</v>
      </c>
      <c r="BA2200" s="17">
        <f t="shared" si="9477"/>
        <v>4016.1999999999998</v>
      </c>
      <c r="BB2200" s="17">
        <f t="shared" si="9478"/>
        <v>4107.3999999999996</v>
      </c>
      <c r="BC2200" s="17">
        <f t="shared" si="9479"/>
        <v>4107.3999999999996</v>
      </c>
      <c r="BD2200" s="17">
        <f>BD2201+BD2202</f>
        <v>0</v>
      </c>
      <c r="BE2200" s="17">
        <f>BE2201+BE2202</f>
        <v>0</v>
      </c>
      <c r="BF2200" s="17">
        <f>BF2201+BF2202</f>
        <v>0</v>
      </c>
      <c r="BG2200" s="17">
        <f>BG2201+BG2202</f>
        <v>0</v>
      </c>
      <c r="BH2200" s="17">
        <f>BH2201+BH2202</f>
        <v>0</v>
      </c>
      <c r="BI2200" s="17">
        <f>BI2201+BI2202</f>
        <v>0</v>
      </c>
      <c r="BJ2200" s="17">
        <f>BJ2201+BJ2202</f>
        <v>0</v>
      </c>
      <c r="BK2200" s="17">
        <f>BK2201+BK2202</f>
        <v>0</v>
      </c>
      <c r="BL2200" s="17">
        <f>BL2201+BL2202</f>
        <v>0</v>
      </c>
      <c r="BM2200" s="17">
        <f>BM2201+BM2202</f>
        <v>0</v>
      </c>
      <c r="BN2200" s="17">
        <f>BN2201+BN2202</f>
        <v>0</v>
      </c>
      <c r="BO2200" s="17">
        <f t="shared" si="9480"/>
        <v>4016.1999999999998</v>
      </c>
      <c r="BP2200" s="17">
        <f t="shared" si="9481"/>
        <v>4107.3999999999996</v>
      </c>
      <c r="BQ2200" s="17">
        <f t="shared" si="9482"/>
        <v>4107.3999999999996</v>
      </c>
      <c r="BR2200" s="17">
        <f>BR2201+BR2202</f>
        <v>0</v>
      </c>
      <c r="BS2200" s="17">
        <f>BS2201+BS2202</f>
        <v>0</v>
      </c>
      <c r="BT2200" s="17">
        <f>BT2201+BT2202</f>
        <v>0</v>
      </c>
      <c r="BU2200" s="17">
        <f t="shared" si="9483"/>
        <v>4016.1999999999998</v>
      </c>
      <c r="BV2200" s="17">
        <f t="shared" si="9484"/>
        <v>4107.3999999999996</v>
      </c>
      <c r="BW2200" s="17">
        <f t="shared" si="9485"/>
        <v>4107.3999999999996</v>
      </c>
      <c r="BX2200" s="17">
        <f>BX2201+BX2202</f>
        <v>0</v>
      </c>
      <c r="BY2200" s="17">
        <f>BY2201+BY2202</f>
        <v>0</v>
      </c>
      <c r="BZ2200" s="17">
        <f>BZ2201+BZ2202</f>
        <v>0</v>
      </c>
      <c r="CA2200" s="17">
        <f>CA2201+CA2202</f>
        <v>0</v>
      </c>
      <c r="CB2200" s="17">
        <f>CB2201+CB2202</f>
        <v>0</v>
      </c>
      <c r="CC2200" s="17">
        <f>CC2201+CC2202</f>
        <v>0</v>
      </c>
      <c r="CD2200" s="17">
        <f>CD2201+CD2202</f>
        <v>0</v>
      </c>
      <c r="CE2200" s="17">
        <f>CE2201+CE2202</f>
        <v>0</v>
      </c>
      <c r="CF2200" s="17">
        <f>CF2201+CF2202</f>
        <v>0</v>
      </c>
      <c r="CG2200" s="17">
        <f t="shared" si="9486"/>
        <v>4016.1999999999998</v>
      </c>
      <c r="CH2200" s="17">
        <f t="shared" si="9487"/>
        <v>4107.3999999999996</v>
      </c>
      <c r="CI2200" s="17">
        <f t="shared" si="9488"/>
        <v>4107.3999999999996</v>
      </c>
      <c r="CJ2200" s="17">
        <f>CJ2201+CJ2202</f>
        <v>0</v>
      </c>
      <c r="CK2200" s="32"/>
      <c r="CL2200" s="32"/>
      <c r="CM2200" s="1"/>
      <c r="CN2200" s="1"/>
      <c r="CO2200" s="1"/>
      <c r="CP2200" s="1"/>
      <c r="CQ2200" s="1"/>
      <c r="CR2200" s="1"/>
      <c r="CS2200" s="1"/>
    </row>
    <row r="2201" s="1" customFormat="1">
      <c r="A2201" s="30" t="s">
        <v>868</v>
      </c>
      <c r="B2201" s="30" t="s">
        <v>70</v>
      </c>
      <c r="C2201" s="30" t="s">
        <v>160</v>
      </c>
      <c r="D2201" s="30" t="s">
        <v>454</v>
      </c>
      <c r="E2201" s="30" t="s">
        <v>58</v>
      </c>
      <c r="F2201" s="31" t="s">
        <v>59</v>
      </c>
      <c r="G2201" s="17">
        <v>1048.8</v>
      </c>
      <c r="H2201" s="17">
        <v>1140</v>
      </c>
      <c r="I2201" s="17">
        <v>1140</v>
      </c>
      <c r="J2201" s="17"/>
      <c r="K2201" s="17"/>
      <c r="L2201" s="17"/>
      <c r="M2201" s="17">
        <f t="shared" si="9663"/>
        <v>1048.8</v>
      </c>
      <c r="N2201" s="17">
        <f t="shared" si="9664"/>
        <v>1140</v>
      </c>
      <c r="O2201" s="17">
        <f t="shared" si="9665"/>
        <v>1140</v>
      </c>
      <c r="P2201" s="17"/>
      <c r="Q2201" s="17"/>
      <c r="R2201" s="17"/>
      <c r="S2201" s="17"/>
      <c r="T2201" s="17"/>
      <c r="U2201" s="17"/>
      <c r="V2201" s="17"/>
      <c r="W2201" s="17"/>
      <c r="X2201" s="17"/>
      <c r="Y2201" s="17">
        <f t="shared" si="9468"/>
        <v>1048.8</v>
      </c>
      <c r="Z2201" s="17">
        <f t="shared" si="9469"/>
        <v>1140</v>
      </c>
      <c r="AA2201" s="17">
        <f t="shared" si="9470"/>
        <v>1140</v>
      </c>
      <c r="AB2201" s="17"/>
      <c r="AC2201" s="17"/>
      <c r="AD2201" s="17"/>
      <c r="AE2201" s="17">
        <f t="shared" si="9471"/>
        <v>1048.8</v>
      </c>
      <c r="AF2201" s="17">
        <f t="shared" si="9472"/>
        <v>1140</v>
      </c>
      <c r="AG2201" s="17">
        <f t="shared" si="9473"/>
        <v>1140</v>
      </c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>
        <f t="shared" si="9474"/>
        <v>1048.8</v>
      </c>
      <c r="AX2201" s="17">
        <f t="shared" si="9475"/>
        <v>1140</v>
      </c>
      <c r="AY2201" s="17">
        <f t="shared" si="9476"/>
        <v>1140</v>
      </c>
      <c r="AZ2201" s="17"/>
      <c r="BA2201" s="17">
        <f t="shared" si="9477"/>
        <v>1048.8</v>
      </c>
      <c r="BB2201" s="17">
        <f t="shared" si="9478"/>
        <v>1140</v>
      </c>
      <c r="BC2201" s="17">
        <f t="shared" si="9479"/>
        <v>1140</v>
      </c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>
        <f t="shared" si="9480"/>
        <v>1048.8</v>
      </c>
      <c r="BP2201" s="17">
        <f t="shared" si="9481"/>
        <v>1140</v>
      </c>
      <c r="BQ2201" s="17">
        <f t="shared" si="9482"/>
        <v>1140</v>
      </c>
      <c r="BR2201" s="17"/>
      <c r="BS2201" s="17"/>
      <c r="BT2201" s="17"/>
      <c r="BU2201" s="17">
        <f t="shared" si="9483"/>
        <v>1048.8</v>
      </c>
      <c r="BV2201" s="17">
        <f t="shared" si="9484"/>
        <v>1140</v>
      </c>
      <c r="BW2201" s="17">
        <f t="shared" si="9485"/>
        <v>1140</v>
      </c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>
        <f t="shared" si="9486"/>
        <v>1048.8</v>
      </c>
      <c r="CH2201" s="17">
        <f t="shared" si="9487"/>
        <v>1140</v>
      </c>
      <c r="CI2201" s="17">
        <f t="shared" si="9488"/>
        <v>1140</v>
      </c>
      <c r="CJ2201" s="17"/>
      <c r="CK2201" s="32"/>
      <c r="CL2201" s="32"/>
      <c r="CM2201" s="1"/>
      <c r="CN2201" s="1"/>
      <c r="CO2201" s="1"/>
      <c r="CP2201" s="1"/>
      <c r="CQ2201" s="1"/>
      <c r="CR2201" s="1"/>
      <c r="CS2201" s="1"/>
    </row>
    <row r="2202" s="1" customFormat="1">
      <c r="A2202" s="30" t="s">
        <v>868</v>
      </c>
      <c r="B2202" s="30" t="s">
        <v>70</v>
      </c>
      <c r="C2202" s="30" t="s">
        <v>160</v>
      </c>
      <c r="D2202" s="30" t="s">
        <v>454</v>
      </c>
      <c r="E2202" s="30" t="s">
        <v>46</v>
      </c>
      <c r="F2202" s="31" t="s">
        <v>47</v>
      </c>
      <c r="G2202" s="17">
        <v>2967.4000000000001</v>
      </c>
      <c r="H2202" s="17">
        <v>2967.4000000000001</v>
      </c>
      <c r="I2202" s="17">
        <v>2967.4000000000001</v>
      </c>
      <c r="J2202" s="17"/>
      <c r="K2202" s="17"/>
      <c r="L2202" s="17"/>
      <c r="M2202" s="17">
        <f t="shared" si="9663"/>
        <v>2967.4000000000001</v>
      </c>
      <c r="N2202" s="17">
        <f t="shared" si="9664"/>
        <v>2967.4000000000001</v>
      </c>
      <c r="O2202" s="17">
        <f t="shared" si="9665"/>
        <v>2967.4000000000001</v>
      </c>
      <c r="P2202" s="17"/>
      <c r="Q2202" s="17"/>
      <c r="R2202" s="17"/>
      <c r="S2202" s="17"/>
      <c r="T2202" s="17"/>
      <c r="U2202" s="17"/>
      <c r="V2202" s="17"/>
      <c r="W2202" s="17"/>
      <c r="X2202" s="17"/>
      <c r="Y2202" s="17">
        <f t="shared" si="9468"/>
        <v>2967.4000000000001</v>
      </c>
      <c r="Z2202" s="17">
        <f t="shared" si="9469"/>
        <v>2967.4000000000001</v>
      </c>
      <c r="AA2202" s="17">
        <f t="shared" si="9470"/>
        <v>2967.4000000000001</v>
      </c>
      <c r="AB2202" s="17"/>
      <c r="AC2202" s="17"/>
      <c r="AD2202" s="17"/>
      <c r="AE2202" s="17">
        <f t="shared" si="9471"/>
        <v>2967.4000000000001</v>
      </c>
      <c r="AF2202" s="17">
        <f t="shared" si="9472"/>
        <v>2967.4000000000001</v>
      </c>
      <c r="AG2202" s="17">
        <f t="shared" si="9473"/>
        <v>2967.4000000000001</v>
      </c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>
        <f t="shared" si="9474"/>
        <v>2967.4000000000001</v>
      </c>
      <c r="AX2202" s="17">
        <f t="shared" si="9475"/>
        <v>2967.4000000000001</v>
      </c>
      <c r="AY2202" s="17">
        <f t="shared" si="9476"/>
        <v>2967.4000000000001</v>
      </c>
      <c r="AZ2202" s="17"/>
      <c r="BA2202" s="17">
        <f t="shared" si="9477"/>
        <v>2967.4000000000001</v>
      </c>
      <c r="BB2202" s="17">
        <f t="shared" si="9478"/>
        <v>2967.4000000000001</v>
      </c>
      <c r="BC2202" s="17">
        <f t="shared" si="9479"/>
        <v>2967.4000000000001</v>
      </c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>
        <f t="shared" si="9480"/>
        <v>2967.4000000000001</v>
      </c>
      <c r="BP2202" s="17">
        <f t="shared" si="9481"/>
        <v>2967.4000000000001</v>
      </c>
      <c r="BQ2202" s="17">
        <f t="shared" si="9482"/>
        <v>2967.4000000000001</v>
      </c>
      <c r="BR2202" s="17"/>
      <c r="BS2202" s="17"/>
      <c r="BT2202" s="17"/>
      <c r="BU2202" s="17">
        <f t="shared" si="9483"/>
        <v>2967.4000000000001</v>
      </c>
      <c r="BV2202" s="17">
        <f t="shared" si="9484"/>
        <v>2967.4000000000001</v>
      </c>
      <c r="BW2202" s="17">
        <f t="shared" si="9485"/>
        <v>2967.4000000000001</v>
      </c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>
        <f t="shared" si="9486"/>
        <v>2967.4000000000001</v>
      </c>
      <c r="CH2202" s="17">
        <f t="shared" si="9487"/>
        <v>2967.4000000000001</v>
      </c>
      <c r="CI2202" s="17">
        <f t="shared" si="9488"/>
        <v>2967.4000000000001</v>
      </c>
      <c r="CJ2202" s="17"/>
      <c r="CK2202" s="32"/>
      <c r="CL2202" s="32"/>
      <c r="CM2202" s="1"/>
      <c r="CN2202" s="1"/>
      <c r="CO2202" s="1"/>
      <c r="CP2202" s="1"/>
      <c r="CQ2202" s="1"/>
      <c r="CR2202" s="1"/>
      <c r="CS2202" s="1"/>
    </row>
    <row r="2203" s="20" customFormat="1">
      <c r="A2203" s="21" t="s">
        <v>868</v>
      </c>
      <c r="B2203" s="21" t="s">
        <v>127</v>
      </c>
      <c r="C2203" s="21"/>
      <c r="D2203" s="21"/>
      <c r="E2203" s="21"/>
      <c r="F2203" s="22" t="s">
        <v>128</v>
      </c>
      <c r="G2203" s="23">
        <f>G2204+G2244</f>
        <v>9533447.1999999993</v>
      </c>
      <c r="H2203" s="23">
        <f>H2204+H2244</f>
        <v>10294973.400000002</v>
      </c>
      <c r="I2203" s="23">
        <f>I2204+I2244</f>
        <v>10894149.899999999</v>
      </c>
      <c r="J2203" s="23">
        <f>J2204+J2244</f>
        <v>40792.500000000015</v>
      </c>
      <c r="K2203" s="23">
        <f>K2204+K2244</f>
        <v>25118.799999999967</v>
      </c>
      <c r="L2203" s="23">
        <f>L2204+L2244</f>
        <v>8326.1000000000004</v>
      </c>
      <c r="M2203" s="23">
        <f t="shared" si="9663"/>
        <v>9574239.6999999993</v>
      </c>
      <c r="N2203" s="23">
        <f t="shared" si="9664"/>
        <v>10320092.200000003</v>
      </c>
      <c r="O2203" s="23">
        <f t="shared" si="9665"/>
        <v>10902475.999999998</v>
      </c>
      <c r="P2203" s="23">
        <f>P2204+P2244</f>
        <v>128781.177</v>
      </c>
      <c r="Q2203" s="23">
        <f>Q2204+Q2244</f>
        <v>0</v>
      </c>
      <c r="R2203" s="23">
        <f>R2204+R2244</f>
        <v>126753.448</v>
      </c>
      <c r="S2203" s="23">
        <f>S2204+S2244</f>
        <v>309917.3541</v>
      </c>
      <c r="T2203" s="23">
        <f>T2204+T2244</f>
        <v>108356.60399999999</v>
      </c>
      <c r="U2203" s="23">
        <f>U2204+U2244</f>
        <v>489054.55800000002</v>
      </c>
      <c r="V2203" s="23">
        <f>V2204+V2244</f>
        <v>186810.65100000001</v>
      </c>
      <c r="W2203" s="23">
        <f>W2204+W2244</f>
        <v>0</v>
      </c>
      <c r="X2203" s="23">
        <f>X2204+X2244</f>
        <v>385091.59499999997</v>
      </c>
      <c r="Y2203" s="23">
        <f t="shared" si="9468"/>
        <v>10139691.679099999</v>
      </c>
      <c r="Z2203" s="23">
        <f t="shared" si="9469"/>
        <v>10917503.362000003</v>
      </c>
      <c r="AA2203" s="23">
        <f t="shared" si="9470"/>
        <v>11474378.245999999</v>
      </c>
      <c r="AB2203" s="23">
        <f>AB2204+AB2244</f>
        <v>-239055.92499999999</v>
      </c>
      <c r="AC2203" s="23">
        <f>AC2204+AC2244</f>
        <v>-327635.63799999998</v>
      </c>
      <c r="AD2203" s="23">
        <f>AD2204+AD2244</f>
        <v>-338164.64600000001</v>
      </c>
      <c r="AE2203" s="23">
        <f t="shared" si="9471"/>
        <v>9900635.7540999986</v>
      </c>
      <c r="AF2203" s="23">
        <f t="shared" si="9472"/>
        <v>10589867.724000003</v>
      </c>
      <c r="AG2203" s="23">
        <f t="shared" si="9473"/>
        <v>11136213.6</v>
      </c>
      <c r="AH2203" s="23">
        <f>AH2204+AH2244</f>
        <v>0</v>
      </c>
      <c r="AI2203" s="23">
        <f>AI2204+AI2244</f>
        <v>0</v>
      </c>
      <c r="AJ2203" s="23">
        <f>AJ2204+AJ2244</f>
        <v>418323.16600000003</v>
      </c>
      <c r="AK2203" s="23">
        <f>AK2204+AK2244</f>
        <v>0</v>
      </c>
      <c r="AL2203" s="23">
        <f>AL2204+AL2244</f>
        <v>0</v>
      </c>
      <c r="AM2203" s="23">
        <f>AM2204+AM2244</f>
        <v>62146</v>
      </c>
      <c r="AN2203" s="23">
        <f>AN2204+AN2244</f>
        <v>0</v>
      </c>
      <c r="AO2203" s="23">
        <f>AO2204+AO2244</f>
        <v>-317806.08500000002</v>
      </c>
      <c r="AP2203" s="23">
        <f>AP2204+AP2244</f>
        <v>0</v>
      </c>
      <c r="AQ2203" s="23">
        <f>AQ2204+AQ2244</f>
        <v>0</v>
      </c>
      <c r="AR2203" s="23">
        <f>AR2204+AR2244</f>
        <v>0</v>
      </c>
      <c r="AS2203" s="23">
        <f>AS2204+AS2244</f>
        <v>0</v>
      </c>
      <c r="AT2203" s="23">
        <f>AT2204+AT2244</f>
        <v>-100437.08100000001</v>
      </c>
      <c r="AU2203" s="23">
        <f>AU2204+AU2244</f>
        <v>0</v>
      </c>
      <c r="AV2203" s="23">
        <f>AV2204+AV2244</f>
        <v>0</v>
      </c>
      <c r="AW2203" s="23">
        <f t="shared" si="9474"/>
        <v>10318958.920099998</v>
      </c>
      <c r="AX2203" s="23">
        <f t="shared" si="9475"/>
        <v>10334207.639000002</v>
      </c>
      <c r="AY2203" s="23">
        <f t="shared" si="9476"/>
        <v>11035776.518999999</v>
      </c>
      <c r="AZ2203" s="23">
        <f>AZ2204+AZ2244</f>
        <v>0</v>
      </c>
      <c r="BA2203" s="23">
        <f t="shared" si="9477"/>
        <v>10318958.920099998</v>
      </c>
      <c r="BB2203" s="23">
        <f t="shared" si="9478"/>
        <v>10334207.639000002</v>
      </c>
      <c r="BC2203" s="23">
        <f t="shared" si="9479"/>
        <v>11035776.518999999</v>
      </c>
      <c r="BD2203" s="23">
        <f>BD2204+BD2244</f>
        <v>0</v>
      </c>
      <c r="BE2203" s="23">
        <f>BE2204+BE2244</f>
        <v>0</v>
      </c>
      <c r="BF2203" s="23">
        <f>BF2204+BF2244</f>
        <v>0</v>
      </c>
      <c r="BG2203" s="23">
        <f>BG2204+BG2244</f>
        <v>0</v>
      </c>
      <c r="BH2203" s="23">
        <f>BH2204+BH2244</f>
        <v>0</v>
      </c>
      <c r="BI2203" s="23">
        <f>BI2204+BI2244</f>
        <v>0</v>
      </c>
      <c r="BJ2203" s="23">
        <f>BJ2204+BJ2244</f>
        <v>0</v>
      </c>
      <c r="BK2203" s="23">
        <f>BK2204+BK2244</f>
        <v>0</v>
      </c>
      <c r="BL2203" s="23">
        <f>BL2204+BL2244</f>
        <v>0</v>
      </c>
      <c r="BM2203" s="23">
        <f>BM2204+BM2244</f>
        <v>0</v>
      </c>
      <c r="BN2203" s="23">
        <f>BN2204+BN2244</f>
        <v>0</v>
      </c>
      <c r="BO2203" s="23">
        <f t="shared" si="9480"/>
        <v>10318958.920099998</v>
      </c>
      <c r="BP2203" s="23">
        <f t="shared" si="9481"/>
        <v>10334207.639000002</v>
      </c>
      <c r="BQ2203" s="23">
        <f t="shared" si="9482"/>
        <v>11035776.518999999</v>
      </c>
      <c r="BR2203" s="23">
        <f>BR2204+BR2244</f>
        <v>0</v>
      </c>
      <c r="BS2203" s="23">
        <f>BS2204+BS2244</f>
        <v>0</v>
      </c>
      <c r="BT2203" s="23">
        <f>BT2204+BT2244</f>
        <v>0</v>
      </c>
      <c r="BU2203" s="23">
        <f t="shared" si="9483"/>
        <v>10318958.920099998</v>
      </c>
      <c r="BV2203" s="23">
        <f t="shared" si="9484"/>
        <v>10334207.639000002</v>
      </c>
      <c r="BW2203" s="23">
        <f t="shared" si="9485"/>
        <v>11035776.518999999</v>
      </c>
      <c r="BX2203" s="23">
        <f>BX2204+BX2244</f>
        <v>0</v>
      </c>
      <c r="BY2203" s="23">
        <f>BY2204+BY2244</f>
        <v>-15000</v>
      </c>
      <c r="BZ2203" s="23">
        <f>BZ2204+BZ2244</f>
        <v>0</v>
      </c>
      <c r="CA2203" s="23">
        <f>CA2204+CA2244</f>
        <v>0</v>
      </c>
      <c r="CB2203" s="23">
        <f>CB2204+CB2244</f>
        <v>0</v>
      </c>
      <c r="CC2203" s="23">
        <f>CC2204+CC2244</f>
        <v>0</v>
      </c>
      <c r="CD2203" s="23">
        <f>CD2204+CD2244</f>
        <v>0</v>
      </c>
      <c r="CE2203" s="23">
        <f>CE2204+CE2244</f>
        <v>0</v>
      </c>
      <c r="CF2203" s="23">
        <f>CF2204+CF2244</f>
        <v>0</v>
      </c>
      <c r="CG2203" s="23">
        <f t="shared" si="9486"/>
        <v>10303958.920099998</v>
      </c>
      <c r="CH2203" s="23">
        <f t="shared" si="9487"/>
        <v>10334207.639000002</v>
      </c>
      <c r="CI2203" s="23">
        <f t="shared" si="9488"/>
        <v>11035776.518999999</v>
      </c>
      <c r="CJ2203" s="23">
        <f>CJ2204+CJ2244</f>
        <v>0</v>
      </c>
      <c r="CK2203" s="24"/>
      <c r="CL2203" s="24"/>
      <c r="CM2203" s="20"/>
      <c r="CN2203" s="20"/>
      <c r="CO2203" s="20"/>
      <c r="CP2203" s="20"/>
      <c r="CQ2203" s="20"/>
      <c r="CR2203" s="20"/>
      <c r="CS2203" s="20"/>
    </row>
    <row r="2204" s="25" customFormat="1">
      <c r="A2204" s="26" t="s">
        <v>868</v>
      </c>
      <c r="B2204" s="26" t="s">
        <v>127</v>
      </c>
      <c r="C2204" s="26" t="s">
        <v>80</v>
      </c>
      <c r="D2204" s="26"/>
      <c r="E2204" s="26"/>
      <c r="F2204" s="27" t="s">
        <v>870</v>
      </c>
      <c r="G2204" s="28">
        <f>G2205+G2240</f>
        <v>9302126.0999999996</v>
      </c>
      <c r="H2204" s="28">
        <f>H2205+H2240</f>
        <v>10066305.000000002</v>
      </c>
      <c r="I2204" s="28">
        <f>I2205+I2240</f>
        <v>10551160.599999998</v>
      </c>
      <c r="J2204" s="28">
        <f>J2205+J2240</f>
        <v>64707.700000000012</v>
      </c>
      <c r="K2204" s="28">
        <f>K2205+K2240</f>
        <v>42844.899999999965</v>
      </c>
      <c r="L2204" s="28">
        <f>L2205+L2240</f>
        <v>24220</v>
      </c>
      <c r="M2204" s="28">
        <f t="shared" si="9663"/>
        <v>9366833.7999999989</v>
      </c>
      <c r="N2204" s="28">
        <f t="shared" si="9664"/>
        <v>10109149.900000002</v>
      </c>
      <c r="O2204" s="28">
        <f t="shared" si="9665"/>
        <v>10575380.599999998</v>
      </c>
      <c r="P2204" s="28">
        <f>P2205+P2240</f>
        <v>128781.177</v>
      </c>
      <c r="Q2204" s="28">
        <f>Q2205+Q2240</f>
        <v>0</v>
      </c>
      <c r="R2204" s="28">
        <f>R2205+R2240</f>
        <v>126753.448</v>
      </c>
      <c r="S2204" s="28">
        <f>S2205+S2240</f>
        <v>210494.10000000001</v>
      </c>
      <c r="T2204" s="28">
        <f>T2205+T2240</f>
        <v>108356.60399999999</v>
      </c>
      <c r="U2204" s="28">
        <f>U2205+U2240</f>
        <v>489054.55800000002</v>
      </c>
      <c r="V2204" s="28">
        <f>V2205+V2240</f>
        <v>186810.65100000001</v>
      </c>
      <c r="W2204" s="28">
        <f>W2205+W2240</f>
        <v>0</v>
      </c>
      <c r="X2204" s="28">
        <f>X2205+X2240</f>
        <v>385091.59499999997</v>
      </c>
      <c r="Y2204" s="28">
        <f t="shared" si="9468"/>
        <v>9832862.5249999985</v>
      </c>
      <c r="Z2204" s="28">
        <f t="shared" si="9469"/>
        <v>10706561.062000003</v>
      </c>
      <c r="AA2204" s="28">
        <f t="shared" si="9470"/>
        <v>11147282.845999999</v>
      </c>
      <c r="AB2204" s="28">
        <f>AB2205+AB2240</f>
        <v>-239055.92499999999</v>
      </c>
      <c r="AC2204" s="28">
        <f>AC2205+AC2240</f>
        <v>-327635.63799999998</v>
      </c>
      <c r="AD2204" s="28">
        <f>AD2205+AD2240</f>
        <v>-338164.64600000001</v>
      </c>
      <c r="AE2204" s="28">
        <f t="shared" si="9471"/>
        <v>9593806.5999999978</v>
      </c>
      <c r="AF2204" s="28">
        <f t="shared" si="9472"/>
        <v>10378925.424000002</v>
      </c>
      <c r="AG2204" s="28">
        <f t="shared" si="9473"/>
        <v>10809118.199999999</v>
      </c>
      <c r="AH2204" s="28">
        <f>AH2205+AH2240</f>
        <v>0</v>
      </c>
      <c r="AI2204" s="28">
        <f>AI2205+AI2240</f>
        <v>0</v>
      </c>
      <c r="AJ2204" s="28">
        <f>AJ2205+AJ2240</f>
        <v>418243.16600000003</v>
      </c>
      <c r="AK2204" s="28">
        <f>AK2205+AK2240</f>
        <v>0</v>
      </c>
      <c r="AL2204" s="28">
        <f>AL2205+AL2240</f>
        <v>0</v>
      </c>
      <c r="AM2204" s="28">
        <f>AM2205+AM2240</f>
        <v>0</v>
      </c>
      <c r="AN2204" s="28">
        <f>AN2205+AN2240</f>
        <v>0</v>
      </c>
      <c r="AO2204" s="28">
        <f>AO2205+AO2240</f>
        <v>-317806.08500000002</v>
      </c>
      <c r="AP2204" s="28">
        <f>AP2205+AP2240</f>
        <v>0</v>
      </c>
      <c r="AQ2204" s="28">
        <f>AQ2205+AQ2240</f>
        <v>0</v>
      </c>
      <c r="AR2204" s="28">
        <f>AR2205+AR2240</f>
        <v>0</v>
      </c>
      <c r="AS2204" s="28">
        <f>AS2205+AS2240</f>
        <v>0</v>
      </c>
      <c r="AT2204" s="28">
        <f>AT2205+AT2240</f>
        <v>-100437.08100000001</v>
      </c>
      <c r="AU2204" s="28">
        <f>AU2205+AU2240</f>
        <v>0</v>
      </c>
      <c r="AV2204" s="28">
        <f>AV2205+AV2240</f>
        <v>0</v>
      </c>
      <c r="AW2204" s="28">
        <f t="shared" si="9474"/>
        <v>10012049.765999997</v>
      </c>
      <c r="AX2204" s="28">
        <f t="shared" si="9475"/>
        <v>10061119.339000002</v>
      </c>
      <c r="AY2204" s="28">
        <f t="shared" si="9476"/>
        <v>10708681.118999999</v>
      </c>
      <c r="AZ2204" s="28">
        <f>AZ2205+AZ2240</f>
        <v>0</v>
      </c>
      <c r="BA2204" s="28">
        <f t="shared" si="9477"/>
        <v>10012049.765999997</v>
      </c>
      <c r="BB2204" s="28">
        <f t="shared" si="9478"/>
        <v>10061119.339000002</v>
      </c>
      <c r="BC2204" s="28">
        <f t="shared" si="9479"/>
        <v>10708681.118999999</v>
      </c>
      <c r="BD2204" s="28">
        <f>BD2205+BD2240</f>
        <v>0</v>
      </c>
      <c r="BE2204" s="28">
        <f>BE2205+BE2240</f>
        <v>0</v>
      </c>
      <c r="BF2204" s="28">
        <f>BF2205+BF2240</f>
        <v>0</v>
      </c>
      <c r="BG2204" s="28">
        <f>BG2205+BG2240</f>
        <v>0</v>
      </c>
      <c r="BH2204" s="28">
        <f>BH2205+BH2240</f>
        <v>0</v>
      </c>
      <c r="BI2204" s="28">
        <f>BI2205+BI2240</f>
        <v>0</v>
      </c>
      <c r="BJ2204" s="28">
        <f>BJ2205+BJ2240</f>
        <v>0</v>
      </c>
      <c r="BK2204" s="28">
        <f>BK2205+BK2240</f>
        <v>0</v>
      </c>
      <c r="BL2204" s="28">
        <f>BL2205+BL2240</f>
        <v>0</v>
      </c>
      <c r="BM2204" s="28">
        <f>BM2205+BM2240</f>
        <v>0</v>
      </c>
      <c r="BN2204" s="28">
        <f>BN2205+BN2240</f>
        <v>0</v>
      </c>
      <c r="BO2204" s="28">
        <f t="shared" si="9480"/>
        <v>10012049.765999997</v>
      </c>
      <c r="BP2204" s="28">
        <f t="shared" si="9481"/>
        <v>10061119.339000002</v>
      </c>
      <c r="BQ2204" s="28">
        <f t="shared" si="9482"/>
        <v>10708681.118999999</v>
      </c>
      <c r="BR2204" s="28">
        <f>BR2205+BR2240</f>
        <v>0</v>
      </c>
      <c r="BS2204" s="28">
        <f>BS2205+BS2240</f>
        <v>0</v>
      </c>
      <c r="BT2204" s="28">
        <f>BT2205+BT2240</f>
        <v>0</v>
      </c>
      <c r="BU2204" s="28">
        <f t="shared" si="9483"/>
        <v>10012049.765999997</v>
      </c>
      <c r="BV2204" s="28">
        <f t="shared" si="9484"/>
        <v>10061119.339000002</v>
      </c>
      <c r="BW2204" s="28">
        <f t="shared" si="9485"/>
        <v>10708681.118999999</v>
      </c>
      <c r="BX2204" s="28">
        <f>BX2205+BX2240</f>
        <v>0</v>
      </c>
      <c r="BY2204" s="28">
        <f>BY2205+BY2240</f>
        <v>-15000</v>
      </c>
      <c r="BZ2204" s="28">
        <f>BZ2205+BZ2240</f>
        <v>0</v>
      </c>
      <c r="CA2204" s="28">
        <f>CA2205+CA2240</f>
        <v>0</v>
      </c>
      <c r="CB2204" s="28">
        <f>CB2205+CB2240</f>
        <v>0</v>
      </c>
      <c r="CC2204" s="28">
        <f>CC2205+CC2240</f>
        <v>0</v>
      </c>
      <c r="CD2204" s="28">
        <f>CD2205+CD2240</f>
        <v>0</v>
      </c>
      <c r="CE2204" s="28">
        <f>CE2205+CE2240</f>
        <v>0</v>
      </c>
      <c r="CF2204" s="28">
        <f>CF2205+CF2240</f>
        <v>0</v>
      </c>
      <c r="CG2204" s="28">
        <f t="shared" si="9486"/>
        <v>9997049.765999997</v>
      </c>
      <c r="CH2204" s="28">
        <f t="shared" si="9487"/>
        <v>10061119.339000002</v>
      </c>
      <c r="CI2204" s="28">
        <f t="shared" si="9488"/>
        <v>10708681.118999999</v>
      </c>
      <c r="CJ2204" s="28">
        <f>CJ2205+CJ2240</f>
        <v>0</v>
      </c>
      <c r="CK2204" s="29"/>
      <c r="CL2204" s="29"/>
      <c r="CM2204" s="25"/>
      <c r="CN2204" s="25"/>
      <c r="CO2204" s="25"/>
      <c r="CP2204" s="25"/>
      <c r="CQ2204" s="25"/>
      <c r="CR2204" s="25"/>
      <c r="CS2204" s="25"/>
    </row>
    <row r="2205" s="1" customFormat="1">
      <c r="A2205" s="30" t="s">
        <v>868</v>
      </c>
      <c r="B2205" s="30" t="s">
        <v>127</v>
      </c>
      <c r="C2205" s="30" t="s">
        <v>80</v>
      </c>
      <c r="D2205" s="30" t="s">
        <v>804</v>
      </c>
      <c r="E2205" s="35"/>
      <c r="F2205" s="31" t="s">
        <v>805</v>
      </c>
      <c r="G2205" s="17">
        <f>G2206+G2210+G2214</f>
        <v>9302061.5999999996</v>
      </c>
      <c r="H2205" s="17">
        <f>H2206+H2210+H2214</f>
        <v>10066238.500000002</v>
      </c>
      <c r="I2205" s="17">
        <f>I2206+I2210+I2214</f>
        <v>10551094.099999998</v>
      </c>
      <c r="J2205" s="17">
        <f>J2206+J2210+J2214</f>
        <v>64707.700000000012</v>
      </c>
      <c r="K2205" s="17">
        <f>K2206+K2210+K2214</f>
        <v>42844.899999999965</v>
      </c>
      <c r="L2205" s="17">
        <f>L2206+L2210+L2214</f>
        <v>24220</v>
      </c>
      <c r="M2205" s="17">
        <f t="shared" si="9663"/>
        <v>9366769.2999999989</v>
      </c>
      <c r="N2205" s="17">
        <f t="shared" si="9664"/>
        <v>10109083.400000002</v>
      </c>
      <c r="O2205" s="17">
        <f t="shared" si="9665"/>
        <v>10575314.099999998</v>
      </c>
      <c r="P2205" s="17">
        <f>P2206+P2210+P2214</f>
        <v>128781.177</v>
      </c>
      <c r="Q2205" s="17">
        <f>Q2206+Q2210+Q2214</f>
        <v>0</v>
      </c>
      <c r="R2205" s="17">
        <f>R2206+R2210+R2214</f>
        <v>126753.448</v>
      </c>
      <c r="S2205" s="17">
        <f>S2206+S2210+S2214</f>
        <v>210494.10000000001</v>
      </c>
      <c r="T2205" s="17">
        <f>T2206+T2210+T2214</f>
        <v>108356.60399999999</v>
      </c>
      <c r="U2205" s="17">
        <f>U2206+U2210+U2214</f>
        <v>489054.55800000002</v>
      </c>
      <c r="V2205" s="17">
        <f>V2206+V2210+V2214</f>
        <v>186810.65100000001</v>
      </c>
      <c r="W2205" s="17">
        <f>W2206+W2210+W2214</f>
        <v>0</v>
      </c>
      <c r="X2205" s="17">
        <f>X2206+X2210+X2214</f>
        <v>385091.59499999997</v>
      </c>
      <c r="Y2205" s="17">
        <f t="shared" si="9468"/>
        <v>9832798.0249999985</v>
      </c>
      <c r="Z2205" s="17">
        <f t="shared" si="9469"/>
        <v>10706494.562000003</v>
      </c>
      <c r="AA2205" s="17">
        <f t="shared" si="9470"/>
        <v>11147216.345999999</v>
      </c>
      <c r="AB2205" s="17">
        <f>AB2206+AB2210+AB2214</f>
        <v>-239055.92499999999</v>
      </c>
      <c r="AC2205" s="17">
        <f>AC2206+AC2210+AC2214</f>
        <v>-327635.63799999998</v>
      </c>
      <c r="AD2205" s="17">
        <f>AD2206+AD2210+AD2214</f>
        <v>-338164.64600000001</v>
      </c>
      <c r="AE2205" s="17">
        <f t="shared" si="9471"/>
        <v>9593742.0999999978</v>
      </c>
      <c r="AF2205" s="17">
        <f t="shared" si="9472"/>
        <v>10378858.924000002</v>
      </c>
      <c r="AG2205" s="17">
        <f t="shared" si="9473"/>
        <v>10809051.699999999</v>
      </c>
      <c r="AH2205" s="17">
        <f>AH2206+AH2210+AH2214</f>
        <v>0</v>
      </c>
      <c r="AI2205" s="17">
        <f>AI2206+AI2210+AI2214</f>
        <v>0</v>
      </c>
      <c r="AJ2205" s="17">
        <f>AJ2206+AJ2210+AJ2214</f>
        <v>418243.16600000003</v>
      </c>
      <c r="AK2205" s="17">
        <f>AK2206+AK2210+AK2214</f>
        <v>0</v>
      </c>
      <c r="AL2205" s="17">
        <f>AL2206+AL2210+AL2214</f>
        <v>0</v>
      </c>
      <c r="AM2205" s="17">
        <f>AM2206+AM2210+AM2214</f>
        <v>0</v>
      </c>
      <c r="AN2205" s="17">
        <f>AN2206+AN2210+AN2214</f>
        <v>0</v>
      </c>
      <c r="AO2205" s="17">
        <f>AO2206+AO2210+AO2214</f>
        <v>-317806.08500000002</v>
      </c>
      <c r="AP2205" s="17">
        <f>AP2206+AP2210+AP2214</f>
        <v>0</v>
      </c>
      <c r="AQ2205" s="17">
        <f>AQ2206+AQ2210+AQ2214</f>
        <v>0</v>
      </c>
      <c r="AR2205" s="17">
        <f>AR2206+AR2210+AR2214</f>
        <v>0</v>
      </c>
      <c r="AS2205" s="17">
        <f>AS2206+AS2210+AS2214</f>
        <v>0</v>
      </c>
      <c r="AT2205" s="17">
        <f>AT2206+AT2210+AT2214</f>
        <v>-100437.08100000001</v>
      </c>
      <c r="AU2205" s="17">
        <f>AU2206+AU2210+AU2214</f>
        <v>0</v>
      </c>
      <c r="AV2205" s="17">
        <f>AV2206+AV2210+AV2214</f>
        <v>0</v>
      </c>
      <c r="AW2205" s="17">
        <f t="shared" si="9474"/>
        <v>10011985.265999997</v>
      </c>
      <c r="AX2205" s="17">
        <f t="shared" si="9475"/>
        <v>10061052.839000002</v>
      </c>
      <c r="AY2205" s="17">
        <f t="shared" si="9476"/>
        <v>10708614.618999999</v>
      </c>
      <c r="AZ2205" s="17">
        <f>AZ2206+AZ2210+AZ2214</f>
        <v>0</v>
      </c>
      <c r="BA2205" s="17">
        <f t="shared" si="9477"/>
        <v>10011985.265999997</v>
      </c>
      <c r="BB2205" s="17">
        <f t="shared" si="9478"/>
        <v>10061052.839000002</v>
      </c>
      <c r="BC2205" s="17">
        <f t="shared" si="9479"/>
        <v>10708614.618999999</v>
      </c>
      <c r="BD2205" s="17">
        <f>BD2206+BD2210+BD2214</f>
        <v>0</v>
      </c>
      <c r="BE2205" s="17">
        <f>BE2206+BE2210+BE2214</f>
        <v>0</v>
      </c>
      <c r="BF2205" s="17">
        <f>BF2206+BF2210+BF2214</f>
        <v>0</v>
      </c>
      <c r="BG2205" s="17">
        <f>BG2206+BG2210+BG2214</f>
        <v>0</v>
      </c>
      <c r="BH2205" s="17">
        <f>BH2206+BH2210+BH2214</f>
        <v>0</v>
      </c>
      <c r="BI2205" s="17">
        <f>BI2206+BI2210+BI2214</f>
        <v>0</v>
      </c>
      <c r="BJ2205" s="17">
        <f>BJ2206+BJ2210+BJ2214</f>
        <v>0</v>
      </c>
      <c r="BK2205" s="17">
        <f>BK2206+BK2210+BK2214</f>
        <v>0</v>
      </c>
      <c r="BL2205" s="17">
        <f>BL2206+BL2210+BL2214</f>
        <v>0</v>
      </c>
      <c r="BM2205" s="17">
        <f>BM2206+BM2210+BM2214</f>
        <v>0</v>
      </c>
      <c r="BN2205" s="17">
        <f>BN2206+BN2210+BN2214</f>
        <v>0</v>
      </c>
      <c r="BO2205" s="17">
        <f t="shared" si="9480"/>
        <v>10011985.265999997</v>
      </c>
      <c r="BP2205" s="17">
        <f t="shared" si="9481"/>
        <v>10061052.839000002</v>
      </c>
      <c r="BQ2205" s="17">
        <f t="shared" si="9482"/>
        <v>10708614.618999999</v>
      </c>
      <c r="BR2205" s="17">
        <f>BR2206+BR2210+BR2214</f>
        <v>0</v>
      </c>
      <c r="BS2205" s="17">
        <f>BS2206+BS2210+BS2214</f>
        <v>0</v>
      </c>
      <c r="BT2205" s="17">
        <f>BT2206+BT2210+BT2214</f>
        <v>0</v>
      </c>
      <c r="BU2205" s="17">
        <f t="shared" si="9483"/>
        <v>10011985.265999997</v>
      </c>
      <c r="BV2205" s="17">
        <f t="shared" si="9484"/>
        <v>10061052.839000002</v>
      </c>
      <c r="BW2205" s="17">
        <f t="shared" si="9485"/>
        <v>10708614.618999999</v>
      </c>
      <c r="BX2205" s="17">
        <f>BX2206+BX2210+BX2214</f>
        <v>0</v>
      </c>
      <c r="BY2205" s="17">
        <f>BY2206+BY2210+BY2214</f>
        <v>-15000</v>
      </c>
      <c r="BZ2205" s="17">
        <f>BZ2206+BZ2210+BZ2214</f>
        <v>0</v>
      </c>
      <c r="CA2205" s="17">
        <f>CA2206+CA2210+CA2214</f>
        <v>0</v>
      </c>
      <c r="CB2205" s="17">
        <f>CB2206+CB2210+CB2214</f>
        <v>0</v>
      </c>
      <c r="CC2205" s="17">
        <f>CC2206+CC2210+CC2214</f>
        <v>0</v>
      </c>
      <c r="CD2205" s="17">
        <f>CD2206+CD2210+CD2214</f>
        <v>0</v>
      </c>
      <c r="CE2205" s="17">
        <f>CE2206+CE2210+CE2214</f>
        <v>0</v>
      </c>
      <c r="CF2205" s="17">
        <f>CF2206+CF2210+CF2214</f>
        <v>0</v>
      </c>
      <c r="CG2205" s="17">
        <f t="shared" si="9486"/>
        <v>9996985.265999997</v>
      </c>
      <c r="CH2205" s="17">
        <f t="shared" si="9487"/>
        <v>10061052.839000002</v>
      </c>
      <c r="CI2205" s="17">
        <f t="shared" si="9488"/>
        <v>10708614.618999999</v>
      </c>
      <c r="CJ2205" s="17">
        <f>CJ2206+CJ2210+CJ2214</f>
        <v>0</v>
      </c>
      <c r="CK2205" s="32"/>
      <c r="CL2205" s="32"/>
      <c r="CM2205" s="1"/>
      <c r="CN2205" s="1"/>
      <c r="CO2205" s="1"/>
      <c r="CP2205" s="1"/>
      <c r="CQ2205" s="1"/>
      <c r="CR2205" s="1"/>
      <c r="CS2205" s="1"/>
    </row>
    <row r="2206" s="1" customFormat="1">
      <c r="A2206" s="30" t="s">
        <v>868</v>
      </c>
      <c r="B2206" s="30" t="s">
        <v>127</v>
      </c>
      <c r="C2206" s="30" t="s">
        <v>80</v>
      </c>
      <c r="D2206" s="30" t="s">
        <v>871</v>
      </c>
      <c r="E2206" s="35"/>
      <c r="F2206" s="31" t="s">
        <v>336</v>
      </c>
      <c r="G2206" s="17">
        <f t="shared" ref="G2206:G2212" si="9666">G2207</f>
        <v>367188.09999999998</v>
      </c>
      <c r="H2206" s="17">
        <f t="shared" ref="H2206:H2212" si="9667">H2207</f>
        <v>0</v>
      </c>
      <c r="I2206" s="17">
        <f t="shared" ref="I2206:I2212" si="9668">I2207</f>
        <v>0</v>
      </c>
      <c r="J2206" s="17">
        <f t="shared" ref="J2206:J2212" si="9669">J2207</f>
        <v>0</v>
      </c>
      <c r="K2206" s="17">
        <f t="shared" ref="K2206:K2212" si="9670">K2207</f>
        <v>0</v>
      </c>
      <c r="L2206" s="17">
        <f t="shared" ref="L2206:L2212" si="9671">L2207</f>
        <v>0</v>
      </c>
      <c r="M2206" s="17">
        <f t="shared" si="9663"/>
        <v>367188.09999999998</v>
      </c>
      <c r="N2206" s="17">
        <f t="shared" si="9664"/>
        <v>0</v>
      </c>
      <c r="O2206" s="17">
        <f t="shared" si="9665"/>
        <v>0</v>
      </c>
      <c r="P2206" s="17">
        <f t="shared" ref="P2206:P2212" si="9672">P2207</f>
        <v>0</v>
      </c>
      <c r="Q2206" s="17">
        <f t="shared" ref="Q2206:Q2212" si="9673">Q2207</f>
        <v>0</v>
      </c>
      <c r="R2206" s="17">
        <f t="shared" ref="R2206:R2212" si="9674">R2207</f>
        <v>0</v>
      </c>
      <c r="S2206" s="17">
        <f t="shared" ref="S2206:S2212" si="9675">S2207</f>
        <v>0</v>
      </c>
      <c r="T2206" s="17">
        <f t="shared" ref="T2206:T2212" si="9676">T2207</f>
        <v>0</v>
      </c>
      <c r="U2206" s="17">
        <f t="shared" ref="U2206:U2212" si="9677">U2207</f>
        <v>0</v>
      </c>
      <c r="V2206" s="17">
        <f t="shared" ref="V2206:V2212" si="9678">V2207</f>
        <v>0</v>
      </c>
      <c r="W2206" s="17">
        <f t="shared" ref="W2206:W2212" si="9679">W2207</f>
        <v>0</v>
      </c>
      <c r="X2206" s="17">
        <f t="shared" ref="X2206:X2212" si="9680">X2207</f>
        <v>0</v>
      </c>
      <c r="Y2206" s="17">
        <f t="shared" si="9468"/>
        <v>367188.09999999998</v>
      </c>
      <c r="Z2206" s="17">
        <f t="shared" si="9469"/>
        <v>0</v>
      </c>
      <c r="AA2206" s="17">
        <f t="shared" si="9470"/>
        <v>0</v>
      </c>
      <c r="AB2206" s="17">
        <f t="shared" ref="AB2206:AB2212" si="9681">AB2207</f>
        <v>0</v>
      </c>
      <c r="AC2206" s="17">
        <f t="shared" ref="AC2206:AC2212" si="9682">AC2207</f>
        <v>0</v>
      </c>
      <c r="AD2206" s="17">
        <f t="shared" ref="AD2206:AD2212" si="9683">AD2207</f>
        <v>0</v>
      </c>
      <c r="AE2206" s="17">
        <f t="shared" si="9471"/>
        <v>367188.09999999998</v>
      </c>
      <c r="AF2206" s="17">
        <f t="shared" si="9472"/>
        <v>0</v>
      </c>
      <c r="AG2206" s="17">
        <f t="shared" si="9473"/>
        <v>0</v>
      </c>
      <c r="AH2206" s="17">
        <f t="shared" ref="AH2206:AH2212" si="9684">AH2207</f>
        <v>0</v>
      </c>
      <c r="AI2206" s="17">
        <f t="shared" ref="AI2206:AI2212" si="9685">AI2207</f>
        <v>0</v>
      </c>
      <c r="AJ2206" s="17">
        <f t="shared" ref="AJ2206:AJ2212" si="9686">AJ2207</f>
        <v>0</v>
      </c>
      <c r="AK2206" s="17">
        <f t="shared" ref="AK2206:AK2212" si="9687">AK2207</f>
        <v>0</v>
      </c>
      <c r="AL2206" s="17">
        <f t="shared" ref="AL2206:AL2212" si="9688">AL2207</f>
        <v>0</v>
      </c>
      <c r="AM2206" s="17">
        <f t="shared" ref="AM2206:AM2212" si="9689">AM2207</f>
        <v>0</v>
      </c>
      <c r="AN2206" s="17">
        <f t="shared" ref="AN2206:AN2212" si="9690">AN2207</f>
        <v>0</v>
      </c>
      <c r="AO2206" s="17">
        <f t="shared" ref="AO2206:AO2212" si="9691">AO2207</f>
        <v>0</v>
      </c>
      <c r="AP2206" s="17">
        <f t="shared" ref="AP2206:AP2212" si="9692">AP2207</f>
        <v>0</v>
      </c>
      <c r="AQ2206" s="17">
        <f t="shared" ref="AQ2206:AQ2212" si="9693">AQ2207</f>
        <v>0</v>
      </c>
      <c r="AR2206" s="17">
        <f t="shared" ref="AR2206:AR2212" si="9694">AR2207</f>
        <v>0</v>
      </c>
      <c r="AS2206" s="17">
        <f t="shared" ref="AS2206:AS2212" si="9695">AS2207</f>
        <v>0</v>
      </c>
      <c r="AT2206" s="17">
        <f t="shared" ref="AT2206:AT2212" si="9696">AT2207</f>
        <v>0</v>
      </c>
      <c r="AU2206" s="17">
        <f t="shared" ref="AU2206:AU2212" si="9697">AU2207</f>
        <v>0</v>
      </c>
      <c r="AV2206" s="17">
        <f t="shared" ref="AV2206:AV2212" si="9698">AV2207</f>
        <v>0</v>
      </c>
      <c r="AW2206" s="17">
        <f t="shared" si="9474"/>
        <v>367188.09999999998</v>
      </c>
      <c r="AX2206" s="17">
        <f t="shared" si="9475"/>
        <v>0</v>
      </c>
      <c r="AY2206" s="17">
        <f t="shared" si="9476"/>
        <v>0</v>
      </c>
      <c r="AZ2206" s="17">
        <f t="shared" ref="AZ2206:AZ2212" si="9699">AZ2207</f>
        <v>0</v>
      </c>
      <c r="BA2206" s="17">
        <f t="shared" si="9477"/>
        <v>367188.09999999998</v>
      </c>
      <c r="BB2206" s="17">
        <f t="shared" si="9478"/>
        <v>0</v>
      </c>
      <c r="BC2206" s="17">
        <f t="shared" si="9479"/>
        <v>0</v>
      </c>
      <c r="BD2206" s="17">
        <f t="shared" ref="BD2206:BD2212" si="9700">BD2207</f>
        <v>0</v>
      </c>
      <c r="BE2206" s="17">
        <f t="shared" ref="BE2206:BE2212" si="9701">BE2207</f>
        <v>0</v>
      </c>
      <c r="BF2206" s="17">
        <f t="shared" ref="BF2206:BF2212" si="9702">BF2207</f>
        <v>0</v>
      </c>
      <c r="BG2206" s="17">
        <f t="shared" ref="BG2206:BG2212" si="9703">BG2207</f>
        <v>0</v>
      </c>
      <c r="BH2206" s="17">
        <f t="shared" ref="BH2206:BH2212" si="9704">BH2207</f>
        <v>0</v>
      </c>
      <c r="BI2206" s="17">
        <f t="shared" ref="BI2206:BI2212" si="9705">BI2207</f>
        <v>0</v>
      </c>
      <c r="BJ2206" s="17">
        <f t="shared" ref="BJ2206:BJ2212" si="9706">BJ2207</f>
        <v>0</v>
      </c>
      <c r="BK2206" s="17">
        <f t="shared" ref="BK2206:BK2212" si="9707">BK2207</f>
        <v>0</v>
      </c>
      <c r="BL2206" s="17">
        <f t="shared" ref="BL2206:BL2212" si="9708">BL2207</f>
        <v>0</v>
      </c>
      <c r="BM2206" s="17">
        <f t="shared" ref="BM2206:BM2212" si="9709">BM2207</f>
        <v>0</v>
      </c>
      <c r="BN2206" s="17">
        <f t="shared" ref="BN2206:BN2212" si="9710">BN2207</f>
        <v>0</v>
      </c>
      <c r="BO2206" s="17">
        <f t="shared" si="9480"/>
        <v>367188.09999999998</v>
      </c>
      <c r="BP2206" s="17">
        <f t="shared" si="9481"/>
        <v>0</v>
      </c>
      <c r="BQ2206" s="17">
        <f t="shared" si="9482"/>
        <v>0</v>
      </c>
      <c r="BR2206" s="17">
        <f t="shared" ref="BR2206:BR2212" si="9711">BR2207</f>
        <v>0</v>
      </c>
      <c r="BS2206" s="17">
        <f t="shared" ref="BS2206:BS2212" si="9712">BS2207</f>
        <v>0</v>
      </c>
      <c r="BT2206" s="17">
        <f t="shared" ref="BT2206:BT2212" si="9713">BT2207</f>
        <v>0</v>
      </c>
      <c r="BU2206" s="17">
        <f t="shared" si="9483"/>
        <v>367188.09999999998</v>
      </c>
      <c r="BV2206" s="17">
        <f t="shared" si="9484"/>
        <v>0</v>
      </c>
      <c r="BW2206" s="17">
        <f t="shared" si="9485"/>
        <v>0</v>
      </c>
      <c r="BX2206" s="17">
        <f t="shared" ref="BX2206:BX2212" si="9714">BX2207</f>
        <v>0</v>
      </c>
      <c r="BY2206" s="17">
        <f t="shared" ref="BY2206:BY2212" si="9715">BY2207</f>
        <v>0</v>
      </c>
      <c r="BZ2206" s="17">
        <f t="shared" ref="BZ2206:BZ2212" si="9716">BZ2207</f>
        <v>0</v>
      </c>
      <c r="CA2206" s="17">
        <f t="shared" ref="CA2206:CA2212" si="9717">CA2207</f>
        <v>0</v>
      </c>
      <c r="CB2206" s="17">
        <f t="shared" ref="CB2206:CB2212" si="9718">CB2207</f>
        <v>0</v>
      </c>
      <c r="CC2206" s="17">
        <f t="shared" ref="CC2206:CC2212" si="9719">CC2207</f>
        <v>0</v>
      </c>
      <c r="CD2206" s="17">
        <f t="shared" ref="CD2206:CD2212" si="9720">CD2207</f>
        <v>0</v>
      </c>
      <c r="CE2206" s="17">
        <f t="shared" ref="CE2206:CE2212" si="9721">CE2207</f>
        <v>0</v>
      </c>
      <c r="CF2206" s="17">
        <f t="shared" ref="CF2206:CF2212" si="9722">CF2207</f>
        <v>0</v>
      </c>
      <c r="CG2206" s="17">
        <f t="shared" si="9486"/>
        <v>367188.09999999998</v>
      </c>
      <c r="CH2206" s="17">
        <f t="shared" si="9487"/>
        <v>0</v>
      </c>
      <c r="CI2206" s="17">
        <f t="shared" si="9488"/>
        <v>0</v>
      </c>
      <c r="CJ2206" s="17">
        <f t="shared" ref="CJ2206:CJ2212" si="9723">CJ2207</f>
        <v>0</v>
      </c>
      <c r="CK2206" s="32"/>
      <c r="CL2206" s="32"/>
      <c r="CM2206" s="1"/>
      <c r="CN2206" s="1"/>
      <c r="CO2206" s="1"/>
      <c r="CP2206" s="1"/>
      <c r="CQ2206" s="1"/>
      <c r="CR2206" s="1"/>
      <c r="CS2206" s="1"/>
    </row>
    <row r="2207" s="1" customFormat="1">
      <c r="A2207" s="30" t="s">
        <v>868</v>
      </c>
      <c r="B2207" s="30" t="s">
        <v>127</v>
      </c>
      <c r="C2207" s="30" t="s">
        <v>80</v>
      </c>
      <c r="D2207" s="30" t="s">
        <v>872</v>
      </c>
      <c r="E2207" s="35"/>
      <c r="F2207" s="31" t="s">
        <v>873</v>
      </c>
      <c r="G2207" s="17">
        <f t="shared" si="9666"/>
        <v>367188.09999999998</v>
      </c>
      <c r="H2207" s="17">
        <f t="shared" si="9667"/>
        <v>0</v>
      </c>
      <c r="I2207" s="17">
        <f t="shared" si="9668"/>
        <v>0</v>
      </c>
      <c r="J2207" s="17">
        <f t="shared" si="9669"/>
        <v>0</v>
      </c>
      <c r="K2207" s="17">
        <f t="shared" si="9670"/>
        <v>0</v>
      </c>
      <c r="L2207" s="17">
        <f t="shared" si="9671"/>
        <v>0</v>
      </c>
      <c r="M2207" s="17">
        <f t="shared" si="9663"/>
        <v>367188.09999999998</v>
      </c>
      <c r="N2207" s="17">
        <f t="shared" si="9664"/>
        <v>0</v>
      </c>
      <c r="O2207" s="17">
        <f t="shared" si="9665"/>
        <v>0</v>
      </c>
      <c r="P2207" s="17">
        <f t="shared" si="9672"/>
        <v>0</v>
      </c>
      <c r="Q2207" s="17">
        <f t="shared" si="9673"/>
        <v>0</v>
      </c>
      <c r="R2207" s="17">
        <f t="shared" si="9674"/>
        <v>0</v>
      </c>
      <c r="S2207" s="17">
        <f t="shared" si="9675"/>
        <v>0</v>
      </c>
      <c r="T2207" s="17">
        <f t="shared" si="9676"/>
        <v>0</v>
      </c>
      <c r="U2207" s="17">
        <f t="shared" si="9677"/>
        <v>0</v>
      </c>
      <c r="V2207" s="17">
        <f t="shared" si="9678"/>
        <v>0</v>
      </c>
      <c r="W2207" s="17">
        <f t="shared" si="9679"/>
        <v>0</v>
      </c>
      <c r="X2207" s="17">
        <f t="shared" si="9680"/>
        <v>0</v>
      </c>
      <c r="Y2207" s="17">
        <f t="shared" si="9468"/>
        <v>367188.09999999998</v>
      </c>
      <c r="Z2207" s="17">
        <f t="shared" si="9469"/>
        <v>0</v>
      </c>
      <c r="AA2207" s="17">
        <f t="shared" si="9470"/>
        <v>0</v>
      </c>
      <c r="AB2207" s="17">
        <f t="shared" si="9681"/>
        <v>0</v>
      </c>
      <c r="AC2207" s="17">
        <f t="shared" si="9682"/>
        <v>0</v>
      </c>
      <c r="AD2207" s="17">
        <f t="shared" si="9683"/>
        <v>0</v>
      </c>
      <c r="AE2207" s="17">
        <f t="shared" si="9471"/>
        <v>367188.09999999998</v>
      </c>
      <c r="AF2207" s="17">
        <f t="shared" si="9472"/>
        <v>0</v>
      </c>
      <c r="AG2207" s="17">
        <f t="shared" si="9473"/>
        <v>0</v>
      </c>
      <c r="AH2207" s="17">
        <f t="shared" si="9684"/>
        <v>0</v>
      </c>
      <c r="AI2207" s="17">
        <f t="shared" si="9685"/>
        <v>0</v>
      </c>
      <c r="AJ2207" s="17">
        <f t="shared" si="9686"/>
        <v>0</v>
      </c>
      <c r="AK2207" s="17">
        <f t="shared" si="9687"/>
        <v>0</v>
      </c>
      <c r="AL2207" s="17">
        <f t="shared" si="9688"/>
        <v>0</v>
      </c>
      <c r="AM2207" s="17">
        <f t="shared" si="9689"/>
        <v>0</v>
      </c>
      <c r="AN2207" s="17">
        <f t="shared" si="9690"/>
        <v>0</v>
      </c>
      <c r="AO2207" s="17">
        <f t="shared" si="9691"/>
        <v>0</v>
      </c>
      <c r="AP2207" s="17">
        <f t="shared" si="9692"/>
        <v>0</v>
      </c>
      <c r="AQ2207" s="17">
        <f t="shared" si="9693"/>
        <v>0</v>
      </c>
      <c r="AR2207" s="17">
        <f t="shared" si="9694"/>
        <v>0</v>
      </c>
      <c r="AS2207" s="17">
        <f t="shared" si="9695"/>
        <v>0</v>
      </c>
      <c r="AT2207" s="17">
        <f t="shared" si="9696"/>
        <v>0</v>
      </c>
      <c r="AU2207" s="17">
        <f t="shared" si="9697"/>
        <v>0</v>
      </c>
      <c r="AV2207" s="17">
        <f t="shared" si="9698"/>
        <v>0</v>
      </c>
      <c r="AW2207" s="17">
        <f t="shared" si="9474"/>
        <v>367188.09999999998</v>
      </c>
      <c r="AX2207" s="17">
        <f t="shared" si="9475"/>
        <v>0</v>
      </c>
      <c r="AY2207" s="17">
        <f t="shared" si="9476"/>
        <v>0</v>
      </c>
      <c r="AZ2207" s="17">
        <f t="shared" si="9699"/>
        <v>0</v>
      </c>
      <c r="BA2207" s="17">
        <f t="shared" si="9477"/>
        <v>367188.09999999998</v>
      </c>
      <c r="BB2207" s="17">
        <f t="shared" si="9478"/>
        <v>0</v>
      </c>
      <c r="BC2207" s="17">
        <f t="shared" si="9479"/>
        <v>0</v>
      </c>
      <c r="BD2207" s="17">
        <f t="shared" si="9700"/>
        <v>0</v>
      </c>
      <c r="BE2207" s="17">
        <f t="shared" si="9701"/>
        <v>0</v>
      </c>
      <c r="BF2207" s="17">
        <f t="shared" si="9702"/>
        <v>0</v>
      </c>
      <c r="BG2207" s="17">
        <f t="shared" si="9703"/>
        <v>0</v>
      </c>
      <c r="BH2207" s="17">
        <f t="shared" si="9704"/>
        <v>0</v>
      </c>
      <c r="BI2207" s="17">
        <f t="shared" si="9705"/>
        <v>0</v>
      </c>
      <c r="BJ2207" s="17">
        <f t="shared" si="9706"/>
        <v>0</v>
      </c>
      <c r="BK2207" s="17">
        <f t="shared" si="9707"/>
        <v>0</v>
      </c>
      <c r="BL2207" s="17">
        <f t="shared" si="9708"/>
        <v>0</v>
      </c>
      <c r="BM2207" s="17">
        <f t="shared" si="9709"/>
        <v>0</v>
      </c>
      <c r="BN2207" s="17">
        <f t="shared" si="9710"/>
        <v>0</v>
      </c>
      <c r="BO2207" s="17">
        <f t="shared" si="9480"/>
        <v>367188.09999999998</v>
      </c>
      <c r="BP2207" s="17">
        <f t="shared" si="9481"/>
        <v>0</v>
      </c>
      <c r="BQ2207" s="17">
        <f t="shared" si="9482"/>
        <v>0</v>
      </c>
      <c r="BR2207" s="17">
        <f t="shared" si="9711"/>
        <v>0</v>
      </c>
      <c r="BS2207" s="17">
        <f t="shared" si="9712"/>
        <v>0</v>
      </c>
      <c r="BT2207" s="17">
        <f t="shared" si="9713"/>
        <v>0</v>
      </c>
      <c r="BU2207" s="17">
        <f t="shared" si="9483"/>
        <v>367188.09999999998</v>
      </c>
      <c r="BV2207" s="17">
        <f t="shared" si="9484"/>
        <v>0</v>
      </c>
      <c r="BW2207" s="17">
        <f t="shared" si="9485"/>
        <v>0</v>
      </c>
      <c r="BX2207" s="17">
        <f t="shared" si="9714"/>
        <v>0</v>
      </c>
      <c r="BY2207" s="17">
        <f t="shared" si="9715"/>
        <v>0</v>
      </c>
      <c r="BZ2207" s="17">
        <f t="shared" si="9716"/>
        <v>0</v>
      </c>
      <c r="CA2207" s="17">
        <f t="shared" si="9717"/>
        <v>0</v>
      </c>
      <c r="CB2207" s="17">
        <f t="shared" si="9718"/>
        <v>0</v>
      </c>
      <c r="CC2207" s="17">
        <f t="shared" si="9719"/>
        <v>0</v>
      </c>
      <c r="CD2207" s="17">
        <f t="shared" si="9720"/>
        <v>0</v>
      </c>
      <c r="CE2207" s="17">
        <f t="shared" si="9721"/>
        <v>0</v>
      </c>
      <c r="CF2207" s="17">
        <f t="shared" si="9722"/>
        <v>0</v>
      </c>
      <c r="CG2207" s="17">
        <f t="shared" si="9486"/>
        <v>367188.09999999998</v>
      </c>
      <c r="CH2207" s="17">
        <f t="shared" si="9487"/>
        <v>0</v>
      </c>
      <c r="CI2207" s="17">
        <f t="shared" si="9488"/>
        <v>0</v>
      </c>
      <c r="CJ2207" s="17">
        <f t="shared" si="9723"/>
        <v>0</v>
      </c>
      <c r="CK2207" s="32"/>
      <c r="CL2207" s="32"/>
      <c r="CM2207" s="1"/>
      <c r="CN2207" s="1"/>
      <c r="CO2207" s="1"/>
      <c r="CP2207" s="1"/>
      <c r="CQ2207" s="1"/>
      <c r="CR2207" s="1"/>
      <c r="CS2207" s="1"/>
    </row>
    <row r="2208" s="1" customFormat="1">
      <c r="A2208" s="30" t="s">
        <v>868</v>
      </c>
      <c r="B2208" s="30" t="s">
        <v>127</v>
      </c>
      <c r="C2208" s="30" t="s">
        <v>80</v>
      </c>
      <c r="D2208" s="30" t="s">
        <v>874</v>
      </c>
      <c r="E2208" s="35"/>
      <c r="F2208" s="31" t="s">
        <v>875</v>
      </c>
      <c r="G2208" s="17">
        <f t="shared" si="9666"/>
        <v>367188.09999999998</v>
      </c>
      <c r="H2208" s="17">
        <f t="shared" si="9667"/>
        <v>0</v>
      </c>
      <c r="I2208" s="17">
        <f t="shared" si="9668"/>
        <v>0</v>
      </c>
      <c r="J2208" s="17">
        <f t="shared" si="9669"/>
        <v>0</v>
      </c>
      <c r="K2208" s="17">
        <f t="shared" si="9670"/>
        <v>0</v>
      </c>
      <c r="L2208" s="17">
        <f t="shared" si="9671"/>
        <v>0</v>
      </c>
      <c r="M2208" s="17">
        <f t="shared" si="9663"/>
        <v>367188.09999999998</v>
      </c>
      <c r="N2208" s="17">
        <f t="shared" si="9664"/>
        <v>0</v>
      </c>
      <c r="O2208" s="17">
        <f t="shared" si="9665"/>
        <v>0</v>
      </c>
      <c r="P2208" s="17">
        <f t="shared" si="9672"/>
        <v>0</v>
      </c>
      <c r="Q2208" s="17">
        <f t="shared" si="9673"/>
        <v>0</v>
      </c>
      <c r="R2208" s="17">
        <f t="shared" si="9674"/>
        <v>0</v>
      </c>
      <c r="S2208" s="17">
        <f t="shared" si="9675"/>
        <v>0</v>
      </c>
      <c r="T2208" s="17">
        <f t="shared" si="9676"/>
        <v>0</v>
      </c>
      <c r="U2208" s="17">
        <f t="shared" si="9677"/>
        <v>0</v>
      </c>
      <c r="V2208" s="17">
        <f t="shared" si="9678"/>
        <v>0</v>
      </c>
      <c r="W2208" s="17">
        <f t="shared" si="9679"/>
        <v>0</v>
      </c>
      <c r="X2208" s="17">
        <f t="shared" si="9680"/>
        <v>0</v>
      </c>
      <c r="Y2208" s="17">
        <f t="shared" si="9468"/>
        <v>367188.09999999998</v>
      </c>
      <c r="Z2208" s="17">
        <f t="shared" si="9469"/>
        <v>0</v>
      </c>
      <c r="AA2208" s="17">
        <f t="shared" si="9470"/>
        <v>0</v>
      </c>
      <c r="AB2208" s="17">
        <f t="shared" si="9681"/>
        <v>0</v>
      </c>
      <c r="AC2208" s="17">
        <f t="shared" si="9682"/>
        <v>0</v>
      </c>
      <c r="AD2208" s="17">
        <f t="shared" si="9683"/>
        <v>0</v>
      </c>
      <c r="AE2208" s="17">
        <f t="shared" si="9471"/>
        <v>367188.09999999998</v>
      </c>
      <c r="AF2208" s="17">
        <f t="shared" si="9472"/>
        <v>0</v>
      </c>
      <c r="AG2208" s="17">
        <f t="shared" si="9473"/>
        <v>0</v>
      </c>
      <c r="AH2208" s="17">
        <f t="shared" si="9684"/>
        <v>0</v>
      </c>
      <c r="AI2208" s="17">
        <f t="shared" si="9685"/>
        <v>0</v>
      </c>
      <c r="AJ2208" s="17">
        <f t="shared" si="9686"/>
        <v>0</v>
      </c>
      <c r="AK2208" s="17">
        <f t="shared" si="9687"/>
        <v>0</v>
      </c>
      <c r="AL2208" s="17">
        <f t="shared" si="9688"/>
        <v>0</v>
      </c>
      <c r="AM2208" s="17">
        <f t="shared" si="9689"/>
        <v>0</v>
      </c>
      <c r="AN2208" s="17">
        <f t="shared" si="9690"/>
        <v>0</v>
      </c>
      <c r="AO2208" s="17">
        <f t="shared" si="9691"/>
        <v>0</v>
      </c>
      <c r="AP2208" s="17">
        <f t="shared" si="9692"/>
        <v>0</v>
      </c>
      <c r="AQ2208" s="17">
        <f t="shared" si="9693"/>
        <v>0</v>
      </c>
      <c r="AR2208" s="17">
        <f t="shared" si="9694"/>
        <v>0</v>
      </c>
      <c r="AS2208" s="17">
        <f t="shared" si="9695"/>
        <v>0</v>
      </c>
      <c r="AT2208" s="17">
        <f t="shared" si="9696"/>
        <v>0</v>
      </c>
      <c r="AU2208" s="17">
        <f t="shared" si="9697"/>
        <v>0</v>
      </c>
      <c r="AV2208" s="17">
        <f t="shared" si="9698"/>
        <v>0</v>
      </c>
      <c r="AW2208" s="17">
        <f t="shared" si="9474"/>
        <v>367188.09999999998</v>
      </c>
      <c r="AX2208" s="17">
        <f t="shared" si="9475"/>
        <v>0</v>
      </c>
      <c r="AY2208" s="17">
        <f t="shared" si="9476"/>
        <v>0</v>
      </c>
      <c r="AZ2208" s="17">
        <f t="shared" si="9699"/>
        <v>0</v>
      </c>
      <c r="BA2208" s="17">
        <f t="shared" si="9477"/>
        <v>367188.09999999998</v>
      </c>
      <c r="BB2208" s="17">
        <f t="shared" si="9478"/>
        <v>0</v>
      </c>
      <c r="BC2208" s="17">
        <f t="shared" si="9479"/>
        <v>0</v>
      </c>
      <c r="BD2208" s="17">
        <f t="shared" si="9700"/>
        <v>0</v>
      </c>
      <c r="BE2208" s="17">
        <f t="shared" si="9701"/>
        <v>0</v>
      </c>
      <c r="BF2208" s="17">
        <f t="shared" si="9702"/>
        <v>0</v>
      </c>
      <c r="BG2208" s="17">
        <f t="shared" si="9703"/>
        <v>0</v>
      </c>
      <c r="BH2208" s="17">
        <f t="shared" si="9704"/>
        <v>0</v>
      </c>
      <c r="BI2208" s="17">
        <f t="shared" si="9705"/>
        <v>0</v>
      </c>
      <c r="BJ2208" s="17">
        <f t="shared" si="9706"/>
        <v>0</v>
      </c>
      <c r="BK2208" s="17">
        <f t="shared" si="9707"/>
        <v>0</v>
      </c>
      <c r="BL2208" s="17">
        <f t="shared" si="9708"/>
        <v>0</v>
      </c>
      <c r="BM2208" s="17">
        <f t="shared" si="9709"/>
        <v>0</v>
      </c>
      <c r="BN2208" s="17">
        <f t="shared" si="9710"/>
        <v>0</v>
      </c>
      <c r="BO2208" s="17">
        <f t="shared" si="9480"/>
        <v>367188.09999999998</v>
      </c>
      <c r="BP2208" s="17">
        <f t="shared" si="9481"/>
        <v>0</v>
      </c>
      <c r="BQ2208" s="17">
        <f t="shared" si="9482"/>
        <v>0</v>
      </c>
      <c r="BR2208" s="17">
        <f t="shared" si="9711"/>
        <v>0</v>
      </c>
      <c r="BS2208" s="17">
        <f t="shared" si="9712"/>
        <v>0</v>
      </c>
      <c r="BT2208" s="17">
        <f t="shared" si="9713"/>
        <v>0</v>
      </c>
      <c r="BU2208" s="17">
        <f t="shared" si="9483"/>
        <v>367188.09999999998</v>
      </c>
      <c r="BV2208" s="17">
        <f t="shared" si="9484"/>
        <v>0</v>
      </c>
      <c r="BW2208" s="17">
        <f t="shared" si="9485"/>
        <v>0</v>
      </c>
      <c r="BX2208" s="17">
        <f t="shared" si="9714"/>
        <v>0</v>
      </c>
      <c r="BY2208" s="17">
        <f t="shared" si="9715"/>
        <v>0</v>
      </c>
      <c r="BZ2208" s="17">
        <f t="shared" si="9716"/>
        <v>0</v>
      </c>
      <c r="CA2208" s="17">
        <f t="shared" si="9717"/>
        <v>0</v>
      </c>
      <c r="CB2208" s="17">
        <f t="shared" si="9718"/>
        <v>0</v>
      </c>
      <c r="CC2208" s="17">
        <f t="shared" si="9719"/>
        <v>0</v>
      </c>
      <c r="CD2208" s="17">
        <f t="shared" si="9720"/>
        <v>0</v>
      </c>
      <c r="CE2208" s="17">
        <f t="shared" si="9721"/>
        <v>0</v>
      </c>
      <c r="CF2208" s="17">
        <f t="shared" si="9722"/>
        <v>0</v>
      </c>
      <c r="CG2208" s="17">
        <f t="shared" si="9486"/>
        <v>367188.09999999998</v>
      </c>
      <c r="CH2208" s="17">
        <f t="shared" si="9487"/>
        <v>0</v>
      </c>
      <c r="CI2208" s="17">
        <f t="shared" si="9488"/>
        <v>0</v>
      </c>
      <c r="CJ2208" s="17">
        <f t="shared" si="9723"/>
        <v>0</v>
      </c>
      <c r="CK2208" s="32"/>
      <c r="CL2208" s="32"/>
      <c r="CM2208" s="1"/>
      <c r="CN2208" s="1"/>
      <c r="CO2208" s="1"/>
      <c r="CP2208" s="1"/>
      <c r="CQ2208" s="1"/>
      <c r="CR2208" s="1"/>
      <c r="CS2208" s="1"/>
    </row>
    <row r="2209" s="1" customFormat="1">
      <c r="A2209" s="30" t="s">
        <v>868</v>
      </c>
      <c r="B2209" s="30" t="s">
        <v>127</v>
      </c>
      <c r="C2209" s="30" t="s">
        <v>80</v>
      </c>
      <c r="D2209" s="30" t="s">
        <v>874</v>
      </c>
      <c r="E2209" s="30" t="s">
        <v>48</v>
      </c>
      <c r="F2209" s="31" t="s">
        <v>49</v>
      </c>
      <c r="G2209" s="17">
        <v>367188.09999999998</v>
      </c>
      <c r="H2209" s="17">
        <v>0</v>
      </c>
      <c r="I2209" s="17">
        <v>0</v>
      </c>
      <c r="J2209" s="17"/>
      <c r="K2209" s="17"/>
      <c r="L2209" s="17"/>
      <c r="M2209" s="17">
        <f t="shared" si="9663"/>
        <v>367188.09999999998</v>
      </c>
      <c r="N2209" s="17">
        <f t="shared" si="9664"/>
        <v>0</v>
      </c>
      <c r="O2209" s="17">
        <f t="shared" si="9665"/>
        <v>0</v>
      </c>
      <c r="P2209" s="17"/>
      <c r="Q2209" s="17"/>
      <c r="R2209" s="17"/>
      <c r="S2209" s="17"/>
      <c r="T2209" s="17"/>
      <c r="U2209" s="17"/>
      <c r="V2209" s="17"/>
      <c r="W2209" s="17"/>
      <c r="X2209" s="17"/>
      <c r="Y2209" s="17">
        <f t="shared" si="9468"/>
        <v>367188.09999999998</v>
      </c>
      <c r="Z2209" s="17">
        <f t="shared" si="9469"/>
        <v>0</v>
      </c>
      <c r="AA2209" s="17">
        <f t="shared" si="9470"/>
        <v>0</v>
      </c>
      <c r="AB2209" s="17"/>
      <c r="AC2209" s="17"/>
      <c r="AD2209" s="17"/>
      <c r="AE2209" s="17">
        <f t="shared" si="9471"/>
        <v>367188.09999999998</v>
      </c>
      <c r="AF2209" s="17">
        <f t="shared" si="9472"/>
        <v>0</v>
      </c>
      <c r="AG2209" s="17">
        <f t="shared" si="9473"/>
        <v>0</v>
      </c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>
        <f t="shared" si="9474"/>
        <v>367188.09999999998</v>
      </c>
      <c r="AX2209" s="17">
        <f t="shared" si="9475"/>
        <v>0</v>
      </c>
      <c r="AY2209" s="17">
        <f t="shared" si="9476"/>
        <v>0</v>
      </c>
      <c r="AZ2209" s="17"/>
      <c r="BA2209" s="17">
        <f t="shared" si="9477"/>
        <v>367188.09999999998</v>
      </c>
      <c r="BB2209" s="17">
        <f t="shared" si="9478"/>
        <v>0</v>
      </c>
      <c r="BC2209" s="17">
        <f t="shared" si="9479"/>
        <v>0</v>
      </c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>
        <f t="shared" si="9480"/>
        <v>367188.09999999998</v>
      </c>
      <c r="BP2209" s="17">
        <f t="shared" si="9481"/>
        <v>0</v>
      </c>
      <c r="BQ2209" s="17">
        <f t="shared" si="9482"/>
        <v>0</v>
      </c>
      <c r="BR2209" s="17"/>
      <c r="BS2209" s="17"/>
      <c r="BT2209" s="17"/>
      <c r="BU2209" s="17">
        <f t="shared" si="9483"/>
        <v>367188.09999999998</v>
      </c>
      <c r="BV2209" s="17">
        <f t="shared" si="9484"/>
        <v>0</v>
      </c>
      <c r="BW2209" s="17">
        <f t="shared" si="9485"/>
        <v>0</v>
      </c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>
        <f t="shared" si="9486"/>
        <v>367188.09999999998</v>
      </c>
      <c r="CH2209" s="17">
        <f t="shared" si="9487"/>
        <v>0</v>
      </c>
      <c r="CI2209" s="17">
        <f t="shared" si="9488"/>
        <v>0</v>
      </c>
      <c r="CJ2209" s="17"/>
      <c r="CK2209" s="32"/>
      <c r="CL2209" s="32"/>
      <c r="CM2209" s="1"/>
      <c r="CN2209" s="1"/>
      <c r="CO2209" s="1"/>
      <c r="CP2209" s="1"/>
      <c r="CQ2209" s="1"/>
      <c r="CR2209" s="1"/>
      <c r="CS2209" s="1"/>
    </row>
    <row r="2210" s="1" customFormat="1">
      <c r="A2210" s="30" t="s">
        <v>868</v>
      </c>
      <c r="B2210" s="30" t="s">
        <v>127</v>
      </c>
      <c r="C2210" s="30" t="s">
        <v>80</v>
      </c>
      <c r="D2210" s="30" t="s">
        <v>876</v>
      </c>
      <c r="E2210" s="35"/>
      <c r="F2210" s="31" t="s">
        <v>185</v>
      </c>
      <c r="G2210" s="17">
        <f t="shared" si="9666"/>
        <v>882299.09999999998</v>
      </c>
      <c r="H2210" s="17">
        <f t="shared" si="9667"/>
        <v>1399738.3999999999</v>
      </c>
      <c r="I2210" s="17">
        <f t="shared" si="9668"/>
        <v>1355736.2999999998</v>
      </c>
      <c r="J2210" s="17">
        <f t="shared" si="9669"/>
        <v>0</v>
      </c>
      <c r="K2210" s="17">
        <f t="shared" si="9670"/>
        <v>0</v>
      </c>
      <c r="L2210" s="17">
        <f t="shared" si="9671"/>
        <v>0</v>
      </c>
      <c r="M2210" s="17">
        <f t="shared" si="9663"/>
        <v>882299.09999999998</v>
      </c>
      <c r="N2210" s="17">
        <f t="shared" si="9664"/>
        <v>1399738.3999999999</v>
      </c>
      <c r="O2210" s="17">
        <f t="shared" si="9665"/>
        <v>1355736.2999999998</v>
      </c>
      <c r="P2210" s="17">
        <f t="shared" si="9672"/>
        <v>0</v>
      </c>
      <c r="Q2210" s="17">
        <f t="shared" si="9673"/>
        <v>0</v>
      </c>
      <c r="R2210" s="17">
        <f t="shared" si="9674"/>
        <v>0</v>
      </c>
      <c r="S2210" s="17">
        <f t="shared" si="9675"/>
        <v>0</v>
      </c>
      <c r="T2210" s="17">
        <f t="shared" si="9676"/>
        <v>0</v>
      </c>
      <c r="U2210" s="17">
        <f t="shared" si="9677"/>
        <v>0</v>
      </c>
      <c r="V2210" s="17">
        <f t="shared" si="9678"/>
        <v>0</v>
      </c>
      <c r="W2210" s="17">
        <f t="shared" si="9679"/>
        <v>0</v>
      </c>
      <c r="X2210" s="17">
        <f t="shared" si="9680"/>
        <v>0</v>
      </c>
      <c r="Y2210" s="17">
        <f t="shared" si="9468"/>
        <v>882299.09999999998</v>
      </c>
      <c r="Z2210" s="17">
        <f t="shared" si="9469"/>
        <v>1399738.3999999999</v>
      </c>
      <c r="AA2210" s="17">
        <f t="shared" si="9470"/>
        <v>1355736.2999999998</v>
      </c>
      <c r="AB2210" s="17">
        <f t="shared" si="9681"/>
        <v>0</v>
      </c>
      <c r="AC2210" s="17">
        <f t="shared" si="9682"/>
        <v>0</v>
      </c>
      <c r="AD2210" s="17">
        <f t="shared" si="9683"/>
        <v>0</v>
      </c>
      <c r="AE2210" s="17">
        <f t="shared" si="9471"/>
        <v>882299.09999999998</v>
      </c>
      <c r="AF2210" s="17">
        <f t="shared" si="9472"/>
        <v>1399738.3999999999</v>
      </c>
      <c r="AG2210" s="17">
        <f t="shared" si="9473"/>
        <v>1355736.2999999998</v>
      </c>
      <c r="AH2210" s="17">
        <f t="shared" si="9684"/>
        <v>0</v>
      </c>
      <c r="AI2210" s="17">
        <f t="shared" si="9685"/>
        <v>0</v>
      </c>
      <c r="AJ2210" s="17">
        <f t="shared" si="9686"/>
        <v>0</v>
      </c>
      <c r="AK2210" s="17">
        <f t="shared" si="9687"/>
        <v>0</v>
      </c>
      <c r="AL2210" s="17">
        <f t="shared" si="9688"/>
        <v>0</v>
      </c>
      <c r="AM2210" s="17">
        <f t="shared" si="9689"/>
        <v>0</v>
      </c>
      <c r="AN2210" s="17">
        <f t="shared" si="9690"/>
        <v>0</v>
      </c>
      <c r="AO2210" s="17">
        <f t="shared" si="9691"/>
        <v>0</v>
      </c>
      <c r="AP2210" s="17">
        <f t="shared" si="9692"/>
        <v>0</v>
      </c>
      <c r="AQ2210" s="17">
        <f t="shared" si="9693"/>
        <v>0</v>
      </c>
      <c r="AR2210" s="17">
        <f t="shared" si="9694"/>
        <v>0</v>
      </c>
      <c r="AS2210" s="17">
        <f t="shared" si="9695"/>
        <v>0</v>
      </c>
      <c r="AT2210" s="17">
        <f t="shared" si="9696"/>
        <v>0</v>
      </c>
      <c r="AU2210" s="17">
        <f t="shared" si="9697"/>
        <v>0</v>
      </c>
      <c r="AV2210" s="17">
        <f t="shared" si="9698"/>
        <v>0</v>
      </c>
      <c r="AW2210" s="17">
        <f t="shared" si="9474"/>
        <v>882299.09999999998</v>
      </c>
      <c r="AX2210" s="17">
        <f t="shared" si="9475"/>
        <v>1399738.3999999999</v>
      </c>
      <c r="AY2210" s="17">
        <f t="shared" si="9476"/>
        <v>1355736.2999999998</v>
      </c>
      <c r="AZ2210" s="17">
        <f t="shared" si="9699"/>
        <v>0</v>
      </c>
      <c r="BA2210" s="17">
        <f t="shared" si="9477"/>
        <v>882299.09999999998</v>
      </c>
      <c r="BB2210" s="17">
        <f t="shared" si="9478"/>
        <v>1399738.3999999999</v>
      </c>
      <c r="BC2210" s="17">
        <f t="shared" si="9479"/>
        <v>1355736.2999999998</v>
      </c>
      <c r="BD2210" s="17">
        <f t="shared" si="9700"/>
        <v>0</v>
      </c>
      <c r="BE2210" s="17">
        <f t="shared" si="9701"/>
        <v>0</v>
      </c>
      <c r="BF2210" s="17">
        <f t="shared" si="9702"/>
        <v>0</v>
      </c>
      <c r="BG2210" s="17">
        <f t="shared" si="9703"/>
        <v>0</v>
      </c>
      <c r="BH2210" s="17">
        <f t="shared" si="9704"/>
        <v>0</v>
      </c>
      <c r="BI2210" s="17">
        <f t="shared" si="9705"/>
        <v>0</v>
      </c>
      <c r="BJ2210" s="17">
        <f t="shared" si="9706"/>
        <v>0</v>
      </c>
      <c r="BK2210" s="17">
        <f t="shared" si="9707"/>
        <v>0</v>
      </c>
      <c r="BL2210" s="17">
        <f t="shared" si="9708"/>
        <v>0</v>
      </c>
      <c r="BM2210" s="17">
        <f t="shared" si="9709"/>
        <v>0</v>
      </c>
      <c r="BN2210" s="17">
        <f t="shared" si="9710"/>
        <v>0</v>
      </c>
      <c r="BO2210" s="17">
        <f t="shared" si="9480"/>
        <v>882299.09999999998</v>
      </c>
      <c r="BP2210" s="17">
        <f t="shared" si="9481"/>
        <v>1399738.3999999999</v>
      </c>
      <c r="BQ2210" s="17">
        <f t="shared" si="9482"/>
        <v>1355736.2999999998</v>
      </c>
      <c r="BR2210" s="17">
        <f t="shared" si="9711"/>
        <v>0</v>
      </c>
      <c r="BS2210" s="17">
        <f t="shared" si="9712"/>
        <v>0</v>
      </c>
      <c r="BT2210" s="17">
        <f t="shared" si="9713"/>
        <v>0</v>
      </c>
      <c r="BU2210" s="17">
        <f t="shared" si="9483"/>
        <v>882299.09999999998</v>
      </c>
      <c r="BV2210" s="17">
        <f t="shared" si="9484"/>
        <v>1399738.3999999999</v>
      </c>
      <c r="BW2210" s="17">
        <f t="shared" si="9485"/>
        <v>1355736.2999999998</v>
      </c>
      <c r="BX2210" s="17">
        <f t="shared" si="9714"/>
        <v>0</v>
      </c>
      <c r="BY2210" s="17">
        <f t="shared" si="9715"/>
        <v>0</v>
      </c>
      <c r="BZ2210" s="17">
        <f t="shared" si="9716"/>
        <v>0</v>
      </c>
      <c r="CA2210" s="17">
        <f t="shared" si="9717"/>
        <v>0</v>
      </c>
      <c r="CB2210" s="17">
        <f t="shared" si="9718"/>
        <v>0</v>
      </c>
      <c r="CC2210" s="17">
        <f t="shared" si="9719"/>
        <v>0</v>
      </c>
      <c r="CD2210" s="17">
        <f t="shared" si="9720"/>
        <v>0</v>
      </c>
      <c r="CE2210" s="17">
        <f t="shared" si="9721"/>
        <v>0</v>
      </c>
      <c r="CF2210" s="17">
        <f t="shared" si="9722"/>
        <v>0</v>
      </c>
      <c r="CG2210" s="17">
        <f t="shared" si="9486"/>
        <v>882299.09999999998</v>
      </c>
      <c r="CH2210" s="17">
        <f t="shared" si="9487"/>
        <v>1399738.3999999999</v>
      </c>
      <c r="CI2210" s="17">
        <f t="shared" si="9488"/>
        <v>1355736.2999999998</v>
      </c>
      <c r="CJ2210" s="17">
        <f t="shared" si="9723"/>
        <v>0</v>
      </c>
      <c r="CK2210" s="32"/>
      <c r="CL2210" s="32"/>
      <c r="CM2210" s="1"/>
      <c r="CN2210" s="1"/>
      <c r="CO2210" s="1"/>
      <c r="CP2210" s="1"/>
      <c r="CQ2210" s="1"/>
      <c r="CR2210" s="1"/>
      <c r="CS2210" s="1"/>
    </row>
    <row r="2211" s="1" customFormat="1">
      <c r="A2211" s="30" t="s">
        <v>868</v>
      </c>
      <c r="B2211" s="30" t="s">
        <v>127</v>
      </c>
      <c r="C2211" s="30" t="s">
        <v>80</v>
      </c>
      <c r="D2211" s="30" t="s">
        <v>877</v>
      </c>
      <c r="E2211" s="35"/>
      <c r="F2211" s="31" t="s">
        <v>878</v>
      </c>
      <c r="G2211" s="17">
        <f t="shared" si="9666"/>
        <v>882299.09999999998</v>
      </c>
      <c r="H2211" s="17">
        <f t="shared" si="9667"/>
        <v>1399738.3999999999</v>
      </c>
      <c r="I2211" s="17">
        <f t="shared" si="9668"/>
        <v>1355736.2999999998</v>
      </c>
      <c r="J2211" s="17">
        <f t="shared" si="9669"/>
        <v>0</v>
      </c>
      <c r="K2211" s="17">
        <f t="shared" si="9670"/>
        <v>0</v>
      </c>
      <c r="L2211" s="17">
        <f t="shared" si="9671"/>
        <v>0</v>
      </c>
      <c r="M2211" s="17">
        <f t="shared" si="9663"/>
        <v>882299.09999999998</v>
      </c>
      <c r="N2211" s="17">
        <f t="shared" si="9664"/>
        <v>1399738.3999999999</v>
      </c>
      <c r="O2211" s="17">
        <f t="shared" si="9665"/>
        <v>1355736.2999999998</v>
      </c>
      <c r="P2211" s="17">
        <f t="shared" si="9672"/>
        <v>0</v>
      </c>
      <c r="Q2211" s="17">
        <f t="shared" si="9673"/>
        <v>0</v>
      </c>
      <c r="R2211" s="17">
        <f t="shared" si="9674"/>
        <v>0</v>
      </c>
      <c r="S2211" s="17">
        <f t="shared" si="9675"/>
        <v>0</v>
      </c>
      <c r="T2211" s="17">
        <f t="shared" si="9676"/>
        <v>0</v>
      </c>
      <c r="U2211" s="17">
        <f t="shared" si="9677"/>
        <v>0</v>
      </c>
      <c r="V2211" s="17">
        <f t="shared" si="9678"/>
        <v>0</v>
      </c>
      <c r="W2211" s="17">
        <f t="shared" si="9679"/>
        <v>0</v>
      </c>
      <c r="X2211" s="17">
        <f t="shared" si="9680"/>
        <v>0</v>
      </c>
      <c r="Y2211" s="17">
        <f t="shared" si="9468"/>
        <v>882299.09999999998</v>
      </c>
      <c r="Z2211" s="17">
        <f t="shared" si="9469"/>
        <v>1399738.3999999999</v>
      </c>
      <c r="AA2211" s="17">
        <f t="shared" si="9470"/>
        <v>1355736.2999999998</v>
      </c>
      <c r="AB2211" s="17">
        <f t="shared" si="9681"/>
        <v>0</v>
      </c>
      <c r="AC2211" s="17">
        <f t="shared" si="9682"/>
        <v>0</v>
      </c>
      <c r="AD2211" s="17">
        <f t="shared" si="9683"/>
        <v>0</v>
      </c>
      <c r="AE2211" s="17">
        <f t="shared" si="9471"/>
        <v>882299.09999999998</v>
      </c>
      <c r="AF2211" s="17">
        <f t="shared" si="9472"/>
        <v>1399738.3999999999</v>
      </c>
      <c r="AG2211" s="17">
        <f t="shared" si="9473"/>
        <v>1355736.2999999998</v>
      </c>
      <c r="AH2211" s="17">
        <f t="shared" si="9684"/>
        <v>0</v>
      </c>
      <c r="AI2211" s="17">
        <f t="shared" si="9685"/>
        <v>0</v>
      </c>
      <c r="AJ2211" s="17">
        <f t="shared" si="9686"/>
        <v>0</v>
      </c>
      <c r="AK2211" s="17">
        <f t="shared" si="9687"/>
        <v>0</v>
      </c>
      <c r="AL2211" s="17">
        <f t="shared" si="9688"/>
        <v>0</v>
      </c>
      <c r="AM2211" s="17">
        <f t="shared" si="9689"/>
        <v>0</v>
      </c>
      <c r="AN2211" s="17">
        <f t="shared" si="9690"/>
        <v>0</v>
      </c>
      <c r="AO2211" s="17">
        <f t="shared" si="9691"/>
        <v>0</v>
      </c>
      <c r="AP2211" s="17">
        <f t="shared" si="9692"/>
        <v>0</v>
      </c>
      <c r="AQ2211" s="17">
        <f t="shared" si="9693"/>
        <v>0</v>
      </c>
      <c r="AR2211" s="17">
        <f t="shared" si="9694"/>
        <v>0</v>
      </c>
      <c r="AS2211" s="17">
        <f t="shared" si="9695"/>
        <v>0</v>
      </c>
      <c r="AT2211" s="17">
        <f t="shared" si="9696"/>
        <v>0</v>
      </c>
      <c r="AU2211" s="17">
        <f t="shared" si="9697"/>
        <v>0</v>
      </c>
      <c r="AV2211" s="17">
        <f t="shared" si="9698"/>
        <v>0</v>
      </c>
      <c r="AW2211" s="17">
        <f t="shared" si="9474"/>
        <v>882299.09999999998</v>
      </c>
      <c r="AX2211" s="17">
        <f t="shared" si="9475"/>
        <v>1399738.3999999999</v>
      </c>
      <c r="AY2211" s="17">
        <f t="shared" si="9476"/>
        <v>1355736.2999999998</v>
      </c>
      <c r="AZ2211" s="17">
        <f t="shared" si="9699"/>
        <v>0</v>
      </c>
      <c r="BA2211" s="17">
        <f t="shared" si="9477"/>
        <v>882299.09999999998</v>
      </c>
      <c r="BB2211" s="17">
        <f t="shared" si="9478"/>
        <v>1399738.3999999999</v>
      </c>
      <c r="BC2211" s="17">
        <f t="shared" si="9479"/>
        <v>1355736.2999999998</v>
      </c>
      <c r="BD2211" s="17">
        <f t="shared" si="9700"/>
        <v>0</v>
      </c>
      <c r="BE2211" s="17">
        <f t="shared" si="9701"/>
        <v>0</v>
      </c>
      <c r="BF2211" s="17">
        <f t="shared" si="9702"/>
        <v>0</v>
      </c>
      <c r="BG2211" s="17">
        <f t="shared" si="9703"/>
        <v>0</v>
      </c>
      <c r="BH2211" s="17">
        <f t="shared" si="9704"/>
        <v>0</v>
      </c>
      <c r="BI2211" s="17">
        <f t="shared" si="9705"/>
        <v>0</v>
      </c>
      <c r="BJ2211" s="17">
        <f t="shared" si="9706"/>
        <v>0</v>
      </c>
      <c r="BK2211" s="17">
        <f t="shared" si="9707"/>
        <v>0</v>
      </c>
      <c r="BL2211" s="17">
        <f t="shared" si="9708"/>
        <v>0</v>
      </c>
      <c r="BM2211" s="17">
        <f t="shared" si="9709"/>
        <v>0</v>
      </c>
      <c r="BN2211" s="17">
        <f t="shared" si="9710"/>
        <v>0</v>
      </c>
      <c r="BO2211" s="17">
        <f t="shared" si="9480"/>
        <v>882299.09999999998</v>
      </c>
      <c r="BP2211" s="17">
        <f t="shared" si="9481"/>
        <v>1399738.3999999999</v>
      </c>
      <c r="BQ2211" s="17">
        <f t="shared" si="9482"/>
        <v>1355736.2999999998</v>
      </c>
      <c r="BR2211" s="17">
        <f t="shared" si="9711"/>
        <v>0</v>
      </c>
      <c r="BS2211" s="17">
        <f t="shared" si="9712"/>
        <v>0</v>
      </c>
      <c r="BT2211" s="17">
        <f t="shared" si="9713"/>
        <v>0</v>
      </c>
      <c r="BU2211" s="17">
        <f t="shared" si="9483"/>
        <v>882299.09999999998</v>
      </c>
      <c r="BV2211" s="17">
        <f t="shared" si="9484"/>
        <v>1399738.3999999999</v>
      </c>
      <c r="BW2211" s="17">
        <f t="shared" si="9485"/>
        <v>1355736.2999999998</v>
      </c>
      <c r="BX2211" s="17">
        <f t="shared" si="9714"/>
        <v>0</v>
      </c>
      <c r="BY2211" s="17">
        <f t="shared" si="9715"/>
        <v>0</v>
      </c>
      <c r="BZ2211" s="17">
        <f t="shared" si="9716"/>
        <v>0</v>
      </c>
      <c r="CA2211" s="17">
        <f t="shared" si="9717"/>
        <v>0</v>
      </c>
      <c r="CB2211" s="17">
        <f t="shared" si="9718"/>
        <v>0</v>
      </c>
      <c r="CC2211" s="17">
        <f t="shared" si="9719"/>
        <v>0</v>
      </c>
      <c r="CD2211" s="17">
        <f t="shared" si="9720"/>
        <v>0</v>
      </c>
      <c r="CE2211" s="17">
        <f t="shared" si="9721"/>
        <v>0</v>
      </c>
      <c r="CF2211" s="17">
        <f t="shared" si="9722"/>
        <v>0</v>
      </c>
      <c r="CG2211" s="17">
        <f t="shared" si="9486"/>
        <v>882299.09999999998</v>
      </c>
      <c r="CH2211" s="17">
        <f t="shared" si="9487"/>
        <v>1399738.3999999999</v>
      </c>
      <c r="CI2211" s="17">
        <f t="shared" si="9488"/>
        <v>1355736.2999999998</v>
      </c>
      <c r="CJ2211" s="17">
        <f t="shared" si="9723"/>
        <v>0</v>
      </c>
      <c r="CK2211" s="32"/>
      <c r="CL2211" s="32"/>
      <c r="CM2211" s="1"/>
      <c r="CN2211" s="1"/>
      <c r="CO2211" s="1"/>
      <c r="CP2211" s="1"/>
      <c r="CQ2211" s="1"/>
      <c r="CR2211" s="1"/>
      <c r="CS2211" s="1"/>
    </row>
    <row r="2212" s="1" customFormat="1">
      <c r="A2212" s="30" t="s">
        <v>868</v>
      </c>
      <c r="B2212" s="30" t="s">
        <v>127</v>
      </c>
      <c r="C2212" s="30" t="s">
        <v>80</v>
      </c>
      <c r="D2212" s="30" t="s">
        <v>879</v>
      </c>
      <c r="E2212" s="35"/>
      <c r="F2212" s="31" t="s">
        <v>880</v>
      </c>
      <c r="G2212" s="17">
        <f t="shared" si="9666"/>
        <v>882299.09999999998</v>
      </c>
      <c r="H2212" s="17">
        <f t="shared" si="9667"/>
        <v>1399738.3999999999</v>
      </c>
      <c r="I2212" s="17">
        <f t="shared" si="9668"/>
        <v>1355736.2999999998</v>
      </c>
      <c r="J2212" s="17">
        <f t="shared" si="9669"/>
        <v>0</v>
      </c>
      <c r="K2212" s="17">
        <f t="shared" si="9670"/>
        <v>0</v>
      </c>
      <c r="L2212" s="17">
        <f t="shared" si="9671"/>
        <v>0</v>
      </c>
      <c r="M2212" s="17">
        <f t="shared" si="9663"/>
        <v>882299.09999999998</v>
      </c>
      <c r="N2212" s="17">
        <f t="shared" si="9664"/>
        <v>1399738.3999999999</v>
      </c>
      <c r="O2212" s="17">
        <f t="shared" si="9665"/>
        <v>1355736.2999999998</v>
      </c>
      <c r="P2212" s="17">
        <f t="shared" si="9672"/>
        <v>0</v>
      </c>
      <c r="Q2212" s="17">
        <f t="shared" si="9673"/>
        <v>0</v>
      </c>
      <c r="R2212" s="17">
        <f t="shared" si="9674"/>
        <v>0</v>
      </c>
      <c r="S2212" s="17">
        <f t="shared" si="9675"/>
        <v>0</v>
      </c>
      <c r="T2212" s="17">
        <f t="shared" si="9676"/>
        <v>0</v>
      </c>
      <c r="U2212" s="17">
        <f t="shared" si="9677"/>
        <v>0</v>
      </c>
      <c r="V2212" s="17">
        <f t="shared" si="9678"/>
        <v>0</v>
      </c>
      <c r="W2212" s="17">
        <f t="shared" si="9679"/>
        <v>0</v>
      </c>
      <c r="X2212" s="17">
        <f t="shared" si="9680"/>
        <v>0</v>
      </c>
      <c r="Y2212" s="17">
        <f t="shared" si="9468"/>
        <v>882299.09999999998</v>
      </c>
      <c r="Z2212" s="17">
        <f t="shared" si="9469"/>
        <v>1399738.3999999999</v>
      </c>
      <c r="AA2212" s="17">
        <f t="shared" si="9470"/>
        <v>1355736.2999999998</v>
      </c>
      <c r="AB2212" s="17">
        <f t="shared" si="9681"/>
        <v>0</v>
      </c>
      <c r="AC2212" s="17">
        <f t="shared" si="9682"/>
        <v>0</v>
      </c>
      <c r="AD2212" s="17">
        <f t="shared" si="9683"/>
        <v>0</v>
      </c>
      <c r="AE2212" s="17">
        <f t="shared" si="9471"/>
        <v>882299.09999999998</v>
      </c>
      <c r="AF2212" s="17">
        <f t="shared" si="9472"/>
        <v>1399738.3999999999</v>
      </c>
      <c r="AG2212" s="17">
        <f t="shared" si="9473"/>
        <v>1355736.2999999998</v>
      </c>
      <c r="AH2212" s="17">
        <f t="shared" si="9684"/>
        <v>0</v>
      </c>
      <c r="AI2212" s="17">
        <f t="shared" si="9685"/>
        <v>0</v>
      </c>
      <c r="AJ2212" s="17">
        <f t="shared" si="9686"/>
        <v>0</v>
      </c>
      <c r="AK2212" s="17">
        <f t="shared" si="9687"/>
        <v>0</v>
      </c>
      <c r="AL2212" s="17">
        <f t="shared" si="9688"/>
        <v>0</v>
      </c>
      <c r="AM2212" s="17">
        <f t="shared" si="9689"/>
        <v>0</v>
      </c>
      <c r="AN2212" s="17">
        <f t="shared" si="9690"/>
        <v>0</v>
      </c>
      <c r="AO2212" s="17">
        <f t="shared" si="9691"/>
        <v>0</v>
      </c>
      <c r="AP2212" s="17">
        <f t="shared" si="9692"/>
        <v>0</v>
      </c>
      <c r="AQ2212" s="17">
        <f t="shared" si="9693"/>
        <v>0</v>
      </c>
      <c r="AR2212" s="17">
        <f t="shared" si="9694"/>
        <v>0</v>
      </c>
      <c r="AS2212" s="17">
        <f t="shared" si="9695"/>
        <v>0</v>
      </c>
      <c r="AT2212" s="17">
        <f t="shared" si="9696"/>
        <v>0</v>
      </c>
      <c r="AU2212" s="17">
        <f t="shared" si="9697"/>
        <v>0</v>
      </c>
      <c r="AV2212" s="17">
        <f t="shared" si="9698"/>
        <v>0</v>
      </c>
      <c r="AW2212" s="17">
        <f t="shared" si="9474"/>
        <v>882299.09999999998</v>
      </c>
      <c r="AX2212" s="17">
        <f t="shared" si="9475"/>
        <v>1399738.3999999999</v>
      </c>
      <c r="AY2212" s="17">
        <f t="shared" si="9476"/>
        <v>1355736.2999999998</v>
      </c>
      <c r="AZ2212" s="17">
        <f t="shared" si="9699"/>
        <v>0</v>
      </c>
      <c r="BA2212" s="17">
        <f t="shared" si="9477"/>
        <v>882299.09999999998</v>
      </c>
      <c r="BB2212" s="17">
        <f t="shared" si="9478"/>
        <v>1399738.3999999999</v>
      </c>
      <c r="BC2212" s="17">
        <f t="shared" si="9479"/>
        <v>1355736.2999999998</v>
      </c>
      <c r="BD2212" s="17">
        <f t="shared" si="9700"/>
        <v>0</v>
      </c>
      <c r="BE2212" s="17">
        <f t="shared" si="9701"/>
        <v>0</v>
      </c>
      <c r="BF2212" s="17">
        <f t="shared" si="9702"/>
        <v>0</v>
      </c>
      <c r="BG2212" s="17">
        <f t="shared" si="9703"/>
        <v>0</v>
      </c>
      <c r="BH2212" s="17">
        <f t="shared" si="9704"/>
        <v>0</v>
      </c>
      <c r="BI2212" s="17">
        <f t="shared" si="9705"/>
        <v>0</v>
      </c>
      <c r="BJ2212" s="17">
        <f t="shared" si="9706"/>
        <v>0</v>
      </c>
      <c r="BK2212" s="17">
        <f t="shared" si="9707"/>
        <v>0</v>
      </c>
      <c r="BL2212" s="17">
        <f t="shared" si="9708"/>
        <v>0</v>
      </c>
      <c r="BM2212" s="17">
        <f t="shared" si="9709"/>
        <v>0</v>
      </c>
      <c r="BN2212" s="17">
        <f t="shared" si="9710"/>
        <v>0</v>
      </c>
      <c r="BO2212" s="17">
        <f t="shared" si="9480"/>
        <v>882299.09999999998</v>
      </c>
      <c r="BP2212" s="17">
        <f t="shared" si="9481"/>
        <v>1399738.3999999999</v>
      </c>
      <c r="BQ2212" s="17">
        <f t="shared" si="9482"/>
        <v>1355736.2999999998</v>
      </c>
      <c r="BR2212" s="17">
        <f t="shared" si="9711"/>
        <v>0</v>
      </c>
      <c r="BS2212" s="17">
        <f t="shared" si="9712"/>
        <v>0</v>
      </c>
      <c r="BT2212" s="17">
        <f t="shared" si="9713"/>
        <v>0</v>
      </c>
      <c r="BU2212" s="17">
        <f t="shared" si="9483"/>
        <v>882299.09999999998</v>
      </c>
      <c r="BV2212" s="17">
        <f t="shared" si="9484"/>
        <v>1399738.3999999999</v>
      </c>
      <c r="BW2212" s="17">
        <f t="shared" si="9485"/>
        <v>1355736.2999999998</v>
      </c>
      <c r="BX2212" s="17">
        <f t="shared" si="9714"/>
        <v>0</v>
      </c>
      <c r="BY2212" s="17">
        <f t="shared" si="9715"/>
        <v>0</v>
      </c>
      <c r="BZ2212" s="17">
        <f t="shared" si="9716"/>
        <v>0</v>
      </c>
      <c r="CA2212" s="17">
        <f t="shared" si="9717"/>
        <v>0</v>
      </c>
      <c r="CB2212" s="17">
        <f t="shared" si="9718"/>
        <v>0</v>
      </c>
      <c r="CC2212" s="17">
        <f t="shared" si="9719"/>
        <v>0</v>
      </c>
      <c r="CD2212" s="17">
        <f t="shared" si="9720"/>
        <v>0</v>
      </c>
      <c r="CE2212" s="17">
        <f t="shared" si="9721"/>
        <v>0</v>
      </c>
      <c r="CF2212" s="17">
        <f t="shared" si="9722"/>
        <v>0</v>
      </c>
      <c r="CG2212" s="17">
        <f t="shared" si="9486"/>
        <v>882299.09999999998</v>
      </c>
      <c r="CH2212" s="17">
        <f t="shared" si="9487"/>
        <v>1399738.3999999999</v>
      </c>
      <c r="CI2212" s="17">
        <f t="shared" si="9488"/>
        <v>1355736.2999999998</v>
      </c>
      <c r="CJ2212" s="17">
        <f t="shared" si="9723"/>
        <v>0</v>
      </c>
      <c r="CK2212" s="32"/>
      <c r="CL2212" s="32"/>
      <c r="CM2212" s="1"/>
      <c r="CN2212" s="1"/>
      <c r="CO2212" s="1"/>
      <c r="CP2212" s="1"/>
      <c r="CQ2212" s="1"/>
      <c r="CR2212" s="1"/>
      <c r="CS2212" s="1"/>
    </row>
    <row r="2213" s="1" customFormat="1">
      <c r="A2213" s="30" t="s">
        <v>868</v>
      </c>
      <c r="B2213" s="30" t="s">
        <v>127</v>
      </c>
      <c r="C2213" s="30" t="s">
        <v>80</v>
      </c>
      <c r="D2213" s="30" t="s">
        <v>879</v>
      </c>
      <c r="E2213" s="30" t="s">
        <v>48</v>
      </c>
      <c r="F2213" s="31" t="s">
        <v>49</v>
      </c>
      <c r="G2213" s="17">
        <f>886160.4-3861.3</f>
        <v>882299.09999999998</v>
      </c>
      <c r="H2213" s="17">
        <v>1399738.3999999999</v>
      </c>
      <c r="I2213" s="17">
        <v>1355736.2999999998</v>
      </c>
      <c r="J2213" s="17"/>
      <c r="K2213" s="17"/>
      <c r="L2213" s="17"/>
      <c r="M2213" s="17">
        <f t="shared" si="9663"/>
        <v>882299.09999999998</v>
      </c>
      <c r="N2213" s="17">
        <f t="shared" si="9664"/>
        <v>1399738.3999999999</v>
      </c>
      <c r="O2213" s="17">
        <f t="shared" si="9665"/>
        <v>1355736.2999999998</v>
      </c>
      <c r="P2213" s="17"/>
      <c r="Q2213" s="17"/>
      <c r="R2213" s="17"/>
      <c r="S2213" s="17"/>
      <c r="T2213" s="17"/>
      <c r="U2213" s="17"/>
      <c r="V2213" s="17"/>
      <c r="W2213" s="17"/>
      <c r="X2213" s="17"/>
      <c r="Y2213" s="17">
        <f t="shared" si="9468"/>
        <v>882299.09999999998</v>
      </c>
      <c r="Z2213" s="17">
        <f t="shared" si="9469"/>
        <v>1399738.3999999999</v>
      </c>
      <c r="AA2213" s="17">
        <f t="shared" si="9470"/>
        <v>1355736.2999999998</v>
      </c>
      <c r="AB2213" s="17"/>
      <c r="AC2213" s="17"/>
      <c r="AD2213" s="17"/>
      <c r="AE2213" s="17">
        <f t="shared" si="9471"/>
        <v>882299.09999999998</v>
      </c>
      <c r="AF2213" s="17">
        <f t="shared" si="9472"/>
        <v>1399738.3999999999</v>
      </c>
      <c r="AG2213" s="17">
        <f t="shared" si="9473"/>
        <v>1355736.2999999998</v>
      </c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>
        <f t="shared" si="9474"/>
        <v>882299.09999999998</v>
      </c>
      <c r="AX2213" s="17">
        <f t="shared" si="9475"/>
        <v>1399738.3999999999</v>
      </c>
      <c r="AY2213" s="17">
        <f t="shared" si="9476"/>
        <v>1355736.2999999998</v>
      </c>
      <c r="AZ2213" s="17"/>
      <c r="BA2213" s="17">
        <f t="shared" si="9477"/>
        <v>882299.09999999998</v>
      </c>
      <c r="BB2213" s="17">
        <f t="shared" si="9478"/>
        <v>1399738.3999999999</v>
      </c>
      <c r="BC2213" s="17">
        <f t="shared" si="9479"/>
        <v>1355736.2999999998</v>
      </c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>
        <f t="shared" si="9480"/>
        <v>882299.09999999998</v>
      </c>
      <c r="BP2213" s="17">
        <f t="shared" si="9481"/>
        <v>1399738.3999999999</v>
      </c>
      <c r="BQ2213" s="17">
        <f t="shared" si="9482"/>
        <v>1355736.2999999998</v>
      </c>
      <c r="BR2213" s="17"/>
      <c r="BS2213" s="17"/>
      <c r="BT2213" s="17"/>
      <c r="BU2213" s="17">
        <f t="shared" si="9483"/>
        <v>882299.09999999998</v>
      </c>
      <c r="BV2213" s="17">
        <f t="shared" si="9484"/>
        <v>1399738.3999999999</v>
      </c>
      <c r="BW2213" s="17">
        <f t="shared" si="9485"/>
        <v>1355736.2999999998</v>
      </c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>
        <f t="shared" si="9486"/>
        <v>882299.09999999998</v>
      </c>
      <c r="CH2213" s="17">
        <f t="shared" si="9487"/>
        <v>1399738.3999999999</v>
      </c>
      <c r="CI2213" s="17">
        <f t="shared" si="9488"/>
        <v>1355736.2999999998</v>
      </c>
      <c r="CJ2213" s="17"/>
      <c r="CK2213" s="32"/>
      <c r="CL2213" s="32"/>
      <c r="CM2213" s="1"/>
      <c r="CN2213" s="1"/>
      <c r="CO2213" s="1"/>
      <c r="CP2213" s="1"/>
      <c r="CQ2213" s="1"/>
      <c r="CR2213" s="1"/>
      <c r="CS2213" s="1"/>
    </row>
    <row r="2214" s="1" customFormat="1">
      <c r="A2214" s="30" t="s">
        <v>868</v>
      </c>
      <c r="B2214" s="30" t="s">
        <v>127</v>
      </c>
      <c r="C2214" s="30" t="s">
        <v>80</v>
      </c>
      <c r="D2214" s="30" t="s">
        <v>806</v>
      </c>
      <c r="E2214" s="35"/>
      <c r="F2214" s="31" t="s">
        <v>41</v>
      </c>
      <c r="G2214" s="17">
        <f>G2215+G2232</f>
        <v>8052574.4000000004</v>
      </c>
      <c r="H2214" s="17">
        <f>H2215+H2232</f>
        <v>8666500.1000000015</v>
      </c>
      <c r="I2214" s="17">
        <f>I2215+I2232</f>
        <v>9195357.7999999989</v>
      </c>
      <c r="J2214" s="17">
        <f>J2215+J2232</f>
        <v>64707.700000000012</v>
      </c>
      <c r="K2214" s="17">
        <f>K2215+K2232</f>
        <v>42844.899999999965</v>
      </c>
      <c r="L2214" s="17">
        <f>L2215+L2232</f>
        <v>24220</v>
      </c>
      <c r="M2214" s="17">
        <f t="shared" si="9663"/>
        <v>8117282.1000000006</v>
      </c>
      <c r="N2214" s="17">
        <f t="shared" si="9664"/>
        <v>8709345.0000000019</v>
      </c>
      <c r="O2214" s="17">
        <f t="shared" si="9665"/>
        <v>9219577.7999999989</v>
      </c>
      <c r="P2214" s="17">
        <f>P2215+P2232</f>
        <v>128781.177</v>
      </c>
      <c r="Q2214" s="17">
        <f>Q2215+Q2232</f>
        <v>0</v>
      </c>
      <c r="R2214" s="17">
        <f>R2215+R2232</f>
        <v>126753.448</v>
      </c>
      <c r="S2214" s="17">
        <f>S2215+S2232</f>
        <v>210494.10000000001</v>
      </c>
      <c r="T2214" s="17">
        <f>T2215+T2232</f>
        <v>108356.60399999999</v>
      </c>
      <c r="U2214" s="17">
        <f>U2215+U2232</f>
        <v>489054.55800000002</v>
      </c>
      <c r="V2214" s="17">
        <f>V2215+V2232</f>
        <v>186810.65100000001</v>
      </c>
      <c r="W2214" s="17">
        <f>W2215+W2232</f>
        <v>0</v>
      </c>
      <c r="X2214" s="17">
        <f>X2215+X2232</f>
        <v>385091.59499999997</v>
      </c>
      <c r="Y2214" s="17">
        <f t="shared" si="9468"/>
        <v>8583310.8250000011</v>
      </c>
      <c r="Z2214" s="17">
        <f t="shared" si="9469"/>
        <v>9306756.1620000023</v>
      </c>
      <c r="AA2214" s="17">
        <f t="shared" si="9470"/>
        <v>9791480.0460000001</v>
      </c>
      <c r="AB2214" s="17">
        <f>AB2215+AB2232</f>
        <v>-239055.92499999999</v>
      </c>
      <c r="AC2214" s="17">
        <f>AC2215+AC2232</f>
        <v>-327635.63799999998</v>
      </c>
      <c r="AD2214" s="17">
        <f>AD2215+AD2232</f>
        <v>-338164.64600000001</v>
      </c>
      <c r="AE2214" s="17">
        <f t="shared" si="9471"/>
        <v>8344254.9000000013</v>
      </c>
      <c r="AF2214" s="17">
        <f t="shared" si="9472"/>
        <v>8979120.5240000021</v>
      </c>
      <c r="AG2214" s="17">
        <f t="shared" si="9473"/>
        <v>9453315.4000000004</v>
      </c>
      <c r="AH2214" s="17">
        <f>AH2215+AH2232</f>
        <v>0</v>
      </c>
      <c r="AI2214" s="17">
        <f>AI2215+AI2232</f>
        <v>0</v>
      </c>
      <c r="AJ2214" s="17">
        <f>AJ2215+AJ2232</f>
        <v>418243.16600000003</v>
      </c>
      <c r="AK2214" s="17">
        <f>AK2215+AK2232</f>
        <v>0</v>
      </c>
      <c r="AL2214" s="17">
        <f>AL2215+AL2232</f>
        <v>0</v>
      </c>
      <c r="AM2214" s="17">
        <f>AM2215+AM2232</f>
        <v>0</v>
      </c>
      <c r="AN2214" s="17">
        <f>AN2215+AN2232</f>
        <v>0</v>
      </c>
      <c r="AO2214" s="17">
        <f>AO2215+AO2232</f>
        <v>-317806.08500000002</v>
      </c>
      <c r="AP2214" s="17">
        <f>AP2215+AP2232</f>
        <v>0</v>
      </c>
      <c r="AQ2214" s="17">
        <f>AQ2215+AQ2232</f>
        <v>0</v>
      </c>
      <c r="AR2214" s="17">
        <f>AR2215+AR2232</f>
        <v>0</v>
      </c>
      <c r="AS2214" s="17">
        <f>AS2215+AS2232</f>
        <v>0</v>
      </c>
      <c r="AT2214" s="17">
        <f>AT2215+AT2232</f>
        <v>-100437.08100000001</v>
      </c>
      <c r="AU2214" s="17">
        <f>AU2215+AU2232</f>
        <v>0</v>
      </c>
      <c r="AV2214" s="17">
        <f>AV2215+AV2232</f>
        <v>0</v>
      </c>
      <c r="AW2214" s="17">
        <f t="shared" si="9474"/>
        <v>8762498.0660000015</v>
      </c>
      <c r="AX2214" s="17">
        <f t="shared" si="9475"/>
        <v>8661314.4390000012</v>
      </c>
      <c r="AY2214" s="17">
        <f t="shared" si="9476"/>
        <v>9352878.3190000001</v>
      </c>
      <c r="AZ2214" s="17">
        <f>AZ2215+AZ2232</f>
        <v>0</v>
      </c>
      <c r="BA2214" s="17">
        <f t="shared" si="9477"/>
        <v>8762498.0660000015</v>
      </c>
      <c r="BB2214" s="17">
        <f t="shared" si="9478"/>
        <v>8661314.4390000012</v>
      </c>
      <c r="BC2214" s="17">
        <f t="shared" si="9479"/>
        <v>9352878.3190000001</v>
      </c>
      <c r="BD2214" s="17">
        <f>BD2215+BD2232</f>
        <v>0</v>
      </c>
      <c r="BE2214" s="17">
        <f>BE2215+BE2232</f>
        <v>0</v>
      </c>
      <c r="BF2214" s="17">
        <f>BF2215+BF2232</f>
        <v>0</v>
      </c>
      <c r="BG2214" s="17">
        <f>BG2215+BG2232</f>
        <v>0</v>
      </c>
      <c r="BH2214" s="17">
        <f>BH2215+BH2232</f>
        <v>0</v>
      </c>
      <c r="BI2214" s="17">
        <f>BI2215+BI2232</f>
        <v>0</v>
      </c>
      <c r="BJ2214" s="17">
        <f>BJ2215+BJ2232</f>
        <v>0</v>
      </c>
      <c r="BK2214" s="17">
        <f>BK2215+BK2232</f>
        <v>0</v>
      </c>
      <c r="BL2214" s="17">
        <f>BL2215+BL2232</f>
        <v>0</v>
      </c>
      <c r="BM2214" s="17">
        <f>BM2215+BM2232</f>
        <v>0</v>
      </c>
      <c r="BN2214" s="17">
        <f>BN2215+BN2232</f>
        <v>0</v>
      </c>
      <c r="BO2214" s="17">
        <f t="shared" si="9480"/>
        <v>8762498.0660000015</v>
      </c>
      <c r="BP2214" s="17">
        <f t="shared" si="9481"/>
        <v>8661314.4390000012</v>
      </c>
      <c r="BQ2214" s="17">
        <f t="shared" si="9482"/>
        <v>9352878.3190000001</v>
      </c>
      <c r="BR2214" s="17">
        <f>BR2215+BR2232</f>
        <v>0</v>
      </c>
      <c r="BS2214" s="17">
        <f>BS2215+BS2232</f>
        <v>0</v>
      </c>
      <c r="BT2214" s="17">
        <f>BT2215+BT2232</f>
        <v>0</v>
      </c>
      <c r="BU2214" s="17">
        <f t="shared" si="9483"/>
        <v>8762498.0660000015</v>
      </c>
      <c r="BV2214" s="17">
        <f t="shared" si="9484"/>
        <v>8661314.4390000012</v>
      </c>
      <c r="BW2214" s="17">
        <f t="shared" si="9485"/>
        <v>9352878.3190000001</v>
      </c>
      <c r="BX2214" s="17">
        <f>BX2215+BX2232</f>
        <v>0</v>
      </c>
      <c r="BY2214" s="17">
        <f>BY2215+BY2232</f>
        <v>-15000</v>
      </c>
      <c r="BZ2214" s="17">
        <f>BZ2215+BZ2232</f>
        <v>0</v>
      </c>
      <c r="CA2214" s="17">
        <f>CA2215+CA2232</f>
        <v>0</v>
      </c>
      <c r="CB2214" s="17">
        <f>CB2215+CB2232</f>
        <v>0</v>
      </c>
      <c r="CC2214" s="17">
        <f>CC2215+CC2232</f>
        <v>0</v>
      </c>
      <c r="CD2214" s="17">
        <f>CD2215+CD2232</f>
        <v>0</v>
      </c>
      <c r="CE2214" s="17">
        <f>CE2215+CE2232</f>
        <v>0</v>
      </c>
      <c r="CF2214" s="17">
        <f>CF2215+CF2232</f>
        <v>0</v>
      </c>
      <c r="CG2214" s="17">
        <f t="shared" si="9486"/>
        <v>8747498.0660000015</v>
      </c>
      <c r="CH2214" s="17">
        <f t="shared" si="9487"/>
        <v>8661314.4390000012</v>
      </c>
      <c r="CI2214" s="17">
        <f t="shared" si="9488"/>
        <v>9352878.3190000001</v>
      </c>
      <c r="CJ2214" s="17">
        <f>CJ2215+CJ2232</f>
        <v>0</v>
      </c>
      <c r="CK2214" s="32"/>
      <c r="CL2214" s="32"/>
      <c r="CM2214" s="1"/>
      <c r="CN2214" s="1"/>
      <c r="CO2214" s="1"/>
      <c r="CP2214" s="1"/>
      <c r="CQ2214" s="1"/>
      <c r="CR2214" s="1"/>
      <c r="CS2214" s="1"/>
    </row>
    <row r="2215" s="1" customFormat="1">
      <c r="A2215" s="30" t="s">
        <v>868</v>
      </c>
      <c r="B2215" s="30" t="s">
        <v>127</v>
      </c>
      <c r="C2215" s="30" t="s">
        <v>80</v>
      </c>
      <c r="D2215" s="30" t="s">
        <v>807</v>
      </c>
      <c r="E2215" s="35"/>
      <c r="F2215" s="31" t="s">
        <v>808</v>
      </c>
      <c r="G2215" s="17">
        <f>G2216+G2218+G2220+G2226</f>
        <v>7875084.2000000002</v>
      </c>
      <c r="H2215" s="17">
        <f>H2216+H2218+H2220+H2226</f>
        <v>8483855.1000000015</v>
      </c>
      <c r="I2215" s="17">
        <f>I2216+I2218+I2220+I2226</f>
        <v>9012712.7999999989</v>
      </c>
      <c r="J2215" s="17">
        <f>J2216+J2218+J2220+J2226+J2224</f>
        <v>64707.700000000012</v>
      </c>
      <c r="K2215" s="17">
        <f>K2216+K2218+K2220+K2226+K2224</f>
        <v>42844.899999999965</v>
      </c>
      <c r="L2215" s="17">
        <f>L2216+L2218+L2220+L2226+L2224</f>
        <v>24220</v>
      </c>
      <c r="M2215" s="17">
        <f t="shared" si="9663"/>
        <v>7939791.9000000004</v>
      </c>
      <c r="N2215" s="17">
        <f t="shared" si="9664"/>
        <v>8526700.0000000019</v>
      </c>
      <c r="O2215" s="17">
        <f t="shared" si="9665"/>
        <v>9036932.7999999989</v>
      </c>
      <c r="P2215" s="17">
        <f>P2216+P2218+P2220+P2226+P2224+P2228</f>
        <v>112302.477</v>
      </c>
      <c r="Q2215" s="17">
        <f>Q2216+Q2218+Q2220+Q2226+Q2224+Q2228</f>
        <v>0</v>
      </c>
      <c r="R2215" s="17">
        <f>R2216+R2218+R2220+R2226+R2224+R2228</f>
        <v>126753.448</v>
      </c>
      <c r="S2215" s="17">
        <f>S2216+S2218+S2220+S2226+S2224+S2228</f>
        <v>210494.10000000001</v>
      </c>
      <c r="T2215" s="17">
        <f>T2216+T2218+T2220+T2226+T2224+T2228</f>
        <v>89228.903999999995</v>
      </c>
      <c r="U2215" s="17">
        <f>U2216+U2218+U2220+U2226+U2224+U2228</f>
        <v>489054.55800000002</v>
      </c>
      <c r="V2215" s="17">
        <f>V2216+V2218+V2220+V2226+V2224+V2228</f>
        <v>167682.951</v>
      </c>
      <c r="W2215" s="17">
        <f>W2216+W2218+W2220+W2226+W2224+W2228</f>
        <v>0</v>
      </c>
      <c r="X2215" s="17">
        <f>X2216+X2218+X2220+X2226+X2224+X2228</f>
        <v>385091.59499999997</v>
      </c>
      <c r="Y2215" s="17">
        <f t="shared" si="9468"/>
        <v>8389341.9250000007</v>
      </c>
      <c r="Z2215" s="17">
        <f t="shared" si="9469"/>
        <v>9104983.4620000012</v>
      </c>
      <c r="AA2215" s="17">
        <f t="shared" si="9470"/>
        <v>9589707.345999999</v>
      </c>
      <c r="AB2215" s="17">
        <f>AB2216+AB2218+AB2220+AB2226+AB2224+AB2228</f>
        <v>-239055.92499999999</v>
      </c>
      <c r="AC2215" s="17">
        <f>AC2216+AC2218+AC2220+AC2226+AC2224+AC2228</f>
        <v>-327635.63799999998</v>
      </c>
      <c r="AD2215" s="17">
        <f>AD2216+AD2218+AD2220+AD2226+AD2224+AD2228</f>
        <v>-338164.64600000001</v>
      </c>
      <c r="AE2215" s="17">
        <f t="shared" si="9471"/>
        <v>8150286.0000000009</v>
      </c>
      <c r="AF2215" s="17">
        <f t="shared" si="9472"/>
        <v>8777347.824000001</v>
      </c>
      <c r="AG2215" s="17">
        <f t="shared" si="9473"/>
        <v>9251542.6999999993</v>
      </c>
      <c r="AH2215" s="17">
        <f>AH2216+AH2218+AH2220+AH2226+AH2224+AH2228+AH2230</f>
        <v>0</v>
      </c>
      <c r="AI2215" s="17">
        <f>AI2216+AI2218+AI2220+AI2226+AI2224+AI2228+AI2230</f>
        <v>0</v>
      </c>
      <c r="AJ2215" s="17">
        <f>AJ2216+AJ2218+AJ2220+AJ2226+AJ2224+AJ2228+AJ2230</f>
        <v>418243.16600000003</v>
      </c>
      <c r="AK2215" s="17">
        <f>AK2216+AK2218+AK2220+AK2226+AK2224+AK2228+AK2230</f>
        <v>0</v>
      </c>
      <c r="AL2215" s="17">
        <f>AL2216+AL2218+AL2220+AL2226+AL2224+AL2228+AL2230</f>
        <v>0</v>
      </c>
      <c r="AM2215" s="17">
        <f>AM2216+AM2218+AM2220+AM2226+AM2224+AM2228+AM2230</f>
        <v>0</v>
      </c>
      <c r="AN2215" s="17">
        <f>AN2216+AN2218+AN2220+AN2226+AN2224+AN2228+AN2230</f>
        <v>0</v>
      </c>
      <c r="AO2215" s="17">
        <f>AO2216+AO2218+AO2220+AO2226+AO2224+AO2228+AO2230</f>
        <v>-317806.08500000002</v>
      </c>
      <c r="AP2215" s="17">
        <f>AP2216+AP2218+AP2220+AP2226+AP2224+AP2228+AP2230</f>
        <v>0</v>
      </c>
      <c r="AQ2215" s="17">
        <f>AQ2216+AQ2218+AQ2220+AQ2226+AQ2224+AQ2228+AQ2230</f>
        <v>0</v>
      </c>
      <c r="AR2215" s="17">
        <f>AR2216+AR2218+AR2220+AR2226+AR2224+AR2228+AR2230</f>
        <v>0</v>
      </c>
      <c r="AS2215" s="17">
        <f>AS2216+AS2218+AS2220+AS2226+AS2224+AS2228+AS2230</f>
        <v>0</v>
      </c>
      <c r="AT2215" s="17">
        <f>AT2216+AT2218+AT2220+AT2226+AT2224+AT2228+AT2230</f>
        <v>-100437.08100000001</v>
      </c>
      <c r="AU2215" s="17">
        <f>AU2216+AU2218+AU2220+AU2226+AU2224+AU2228+AU2230</f>
        <v>0</v>
      </c>
      <c r="AV2215" s="17">
        <f>AV2216+AV2218+AV2220+AV2226+AV2224+AV2228+AV2230</f>
        <v>0</v>
      </c>
      <c r="AW2215" s="17">
        <f t="shared" si="9474"/>
        <v>8568529.1660000011</v>
      </c>
      <c r="AX2215" s="17">
        <f t="shared" si="9475"/>
        <v>8459541.7390000001</v>
      </c>
      <c r="AY2215" s="17">
        <f t="shared" si="9476"/>
        <v>9151105.618999999</v>
      </c>
      <c r="AZ2215" s="17">
        <f>AZ2216+AZ2218+AZ2220+AZ2226+AZ2224+AZ2228+AZ2230</f>
        <v>0</v>
      </c>
      <c r="BA2215" s="17">
        <f t="shared" si="9477"/>
        <v>8568529.1660000011</v>
      </c>
      <c r="BB2215" s="17">
        <f t="shared" si="9478"/>
        <v>8459541.7390000001</v>
      </c>
      <c r="BC2215" s="17">
        <f t="shared" si="9479"/>
        <v>9151105.618999999</v>
      </c>
      <c r="BD2215" s="17">
        <f>BD2216+BD2218+BD2220+BD2226+BD2224+BD2228+BD2230</f>
        <v>0</v>
      </c>
      <c r="BE2215" s="17">
        <f>BE2216+BE2218+BE2220+BE2226+BE2224+BE2228+BE2230</f>
        <v>0</v>
      </c>
      <c r="BF2215" s="17">
        <f>BF2216+BF2218+BF2220+BF2226+BF2224+BF2228+BF2230</f>
        <v>0</v>
      </c>
      <c r="BG2215" s="17">
        <f>BG2216+BG2218+BG2220+BG2226+BG2224+BG2228+BG2230</f>
        <v>0</v>
      </c>
      <c r="BH2215" s="17">
        <f>BH2216+BH2218+BH2220+BH2226+BH2224+BH2228+BH2230</f>
        <v>0</v>
      </c>
      <c r="BI2215" s="17">
        <f>BI2216+BI2218+BI2220+BI2226+BI2224+BI2228+BI2230</f>
        <v>0</v>
      </c>
      <c r="BJ2215" s="17">
        <f>BJ2216+BJ2218+BJ2220+BJ2226+BJ2224+BJ2228+BJ2230</f>
        <v>0</v>
      </c>
      <c r="BK2215" s="17">
        <f>BK2216+BK2218+BK2220+BK2226+BK2224+BK2228+BK2230</f>
        <v>0</v>
      </c>
      <c r="BL2215" s="17">
        <f>BL2216+BL2218+BL2220+BL2226+BL2224+BL2228+BL2230</f>
        <v>0</v>
      </c>
      <c r="BM2215" s="17">
        <f>BM2216+BM2218+BM2220+BM2226+BM2224+BM2228+BM2230</f>
        <v>0</v>
      </c>
      <c r="BN2215" s="17">
        <f>BN2216+BN2218+BN2220+BN2226+BN2224+BN2228+BN2230</f>
        <v>0</v>
      </c>
      <c r="BO2215" s="17">
        <f t="shared" si="9480"/>
        <v>8568529.1660000011</v>
      </c>
      <c r="BP2215" s="17">
        <f t="shared" si="9481"/>
        <v>8459541.7390000001</v>
      </c>
      <c r="BQ2215" s="17">
        <f t="shared" si="9482"/>
        <v>9151105.618999999</v>
      </c>
      <c r="BR2215" s="17">
        <f>BR2216+BR2218+BR2220+BR2226+BR2224+BR2228+BR2230</f>
        <v>0</v>
      </c>
      <c r="BS2215" s="17">
        <f>BS2216+BS2218+BS2220+BS2226+BS2224+BS2228+BS2230</f>
        <v>0</v>
      </c>
      <c r="BT2215" s="17">
        <f>BT2216+BT2218+BT2220+BT2226+BT2224+BT2228+BT2230</f>
        <v>0</v>
      </c>
      <c r="BU2215" s="17">
        <f t="shared" si="9483"/>
        <v>8568529.1660000011</v>
      </c>
      <c r="BV2215" s="17">
        <f t="shared" si="9484"/>
        <v>8459541.7390000001</v>
      </c>
      <c r="BW2215" s="17">
        <f t="shared" si="9485"/>
        <v>9151105.618999999</v>
      </c>
      <c r="BX2215" s="17">
        <f>BX2216+BX2218+BX2220+BX2226+BX2224+BX2228+BX2230</f>
        <v>-8180.2330000000002</v>
      </c>
      <c r="BY2215" s="17">
        <f>BY2216+BY2218+BY2220+BY2226+BY2224+BY2228+BY2230</f>
        <v>-15000</v>
      </c>
      <c r="BZ2215" s="17">
        <f>BZ2216+BZ2218+BZ2220+BZ2226+BZ2224+BZ2228+BZ2230</f>
        <v>0</v>
      </c>
      <c r="CA2215" s="17">
        <f>CA2216+CA2218+CA2220+CA2226+CA2224+CA2228+CA2230</f>
        <v>0</v>
      </c>
      <c r="CB2215" s="17">
        <f>CB2216+CB2218+CB2220+CB2226+CB2224+CB2228+CB2230</f>
        <v>0</v>
      </c>
      <c r="CC2215" s="17">
        <f>CC2216+CC2218+CC2220+CC2226+CC2224+CC2228+CC2230</f>
        <v>0</v>
      </c>
      <c r="CD2215" s="17">
        <f>CD2216+CD2218+CD2220+CD2226+CD2224+CD2228+CD2230</f>
        <v>0</v>
      </c>
      <c r="CE2215" s="17">
        <f>CE2216+CE2218+CE2220+CE2226+CE2224+CE2228+CE2230</f>
        <v>0</v>
      </c>
      <c r="CF2215" s="17">
        <f>CF2216+CF2218+CF2220+CF2226+CF2224+CF2228+CF2230</f>
        <v>0</v>
      </c>
      <c r="CG2215" s="17">
        <f t="shared" si="9486"/>
        <v>8545348.9330000021</v>
      </c>
      <c r="CH2215" s="17">
        <f t="shared" si="9487"/>
        <v>8459541.7390000001</v>
      </c>
      <c r="CI2215" s="17">
        <f t="shared" si="9488"/>
        <v>9151105.618999999</v>
      </c>
      <c r="CJ2215" s="17">
        <f>CJ2216+CJ2218+CJ2220+CJ2226+CJ2224+CJ2228+CJ2230</f>
        <v>0</v>
      </c>
      <c r="CK2215" s="32"/>
      <c r="CL2215" s="32"/>
      <c r="CM2215" s="1"/>
      <c r="CN2215" s="1"/>
      <c r="CO2215" s="1"/>
      <c r="CP2215" s="1"/>
      <c r="CQ2215" s="1"/>
      <c r="CR2215" s="1"/>
      <c r="CS2215" s="1"/>
    </row>
    <row r="2216" s="1" customFormat="1">
      <c r="A2216" s="30" t="s">
        <v>868</v>
      </c>
      <c r="B2216" s="30" t="s">
        <v>127</v>
      </c>
      <c r="C2216" s="30" t="s">
        <v>80</v>
      </c>
      <c r="D2216" s="30" t="s">
        <v>881</v>
      </c>
      <c r="E2216" s="35"/>
      <c r="F2216" s="31" t="s">
        <v>882</v>
      </c>
      <c r="G2216" s="17">
        <f>G2217</f>
        <v>180169.70000000001</v>
      </c>
      <c r="H2216" s="17">
        <f>H2217</f>
        <v>103992.39999999999</v>
      </c>
      <c r="I2216" s="17">
        <f>I2217</f>
        <v>103988.20000000001</v>
      </c>
      <c r="J2216" s="17">
        <f>J2217</f>
        <v>-328.80000000000001</v>
      </c>
      <c r="K2216" s="17">
        <f>K2217</f>
        <v>-297.69999999999999</v>
      </c>
      <c r="L2216" s="17">
        <f>L2217</f>
        <v>-297.69999999999999</v>
      </c>
      <c r="M2216" s="17">
        <f t="shared" si="9663"/>
        <v>179840.90000000002</v>
      </c>
      <c r="N2216" s="17">
        <f t="shared" si="9664"/>
        <v>103694.7</v>
      </c>
      <c r="O2216" s="17">
        <f t="shared" si="9665"/>
        <v>103690.50000000001</v>
      </c>
      <c r="P2216" s="17">
        <f>P2217</f>
        <v>0</v>
      </c>
      <c r="Q2216" s="17">
        <f>Q2217</f>
        <v>0</v>
      </c>
      <c r="R2216" s="17">
        <f>R2217</f>
        <v>0</v>
      </c>
      <c r="S2216" s="17">
        <f>S2217</f>
        <v>10494.1</v>
      </c>
      <c r="T2216" s="17">
        <f>T2217</f>
        <v>13770.200000000001</v>
      </c>
      <c r="U2216" s="17">
        <f>U2217</f>
        <v>0</v>
      </c>
      <c r="V2216" s="17">
        <f>V2217</f>
        <v>14609.9</v>
      </c>
      <c r="W2216" s="17">
        <f>W2217</f>
        <v>0</v>
      </c>
      <c r="X2216" s="17">
        <f>X2217</f>
        <v>0</v>
      </c>
      <c r="Y2216" s="17">
        <f t="shared" ref="Y2216:Y2279" si="9724">M2216+P2216+Q2216+R2216+S2216</f>
        <v>190335.00000000003</v>
      </c>
      <c r="Z2216" s="17">
        <f t="shared" ref="Z2216:Z2279" si="9725">N2216+T2216+U2216</f>
        <v>117464.89999999999</v>
      </c>
      <c r="AA2216" s="17">
        <f t="shared" ref="AA2216:AA2279" si="9726">O2216+V2216+X2216+W2216</f>
        <v>118300.40000000001</v>
      </c>
      <c r="AB2216" s="17">
        <f>AB2217</f>
        <v>0</v>
      </c>
      <c r="AC2216" s="17">
        <f>AC2217</f>
        <v>0</v>
      </c>
      <c r="AD2216" s="17">
        <f>AD2217</f>
        <v>0</v>
      </c>
      <c r="AE2216" s="17">
        <f t="shared" ref="AE2216:AE2279" si="9727">Y2216+AB2216</f>
        <v>190335.00000000003</v>
      </c>
      <c r="AF2216" s="17">
        <f t="shared" ref="AF2216:AF2279" si="9728">Z2216+AC2216</f>
        <v>117464.89999999999</v>
      </c>
      <c r="AG2216" s="17">
        <f t="shared" ref="AG2216:AG2279" si="9729">AA2216+AD2216</f>
        <v>118300.40000000001</v>
      </c>
      <c r="AH2216" s="17">
        <f>AH2217</f>
        <v>0</v>
      </c>
      <c r="AI2216" s="17">
        <f>AI2217</f>
        <v>0</v>
      </c>
      <c r="AJ2216" s="17">
        <f>AJ2217</f>
        <v>0</v>
      </c>
      <c r="AK2216" s="17">
        <f>AK2217</f>
        <v>0</v>
      </c>
      <c r="AL2216" s="17">
        <f>AL2217</f>
        <v>0</v>
      </c>
      <c r="AM2216" s="17">
        <f>AM2217</f>
        <v>0</v>
      </c>
      <c r="AN2216" s="17">
        <f>AN2217</f>
        <v>0</v>
      </c>
      <c r="AO2216" s="17">
        <f>AO2217</f>
        <v>0</v>
      </c>
      <c r="AP2216" s="17">
        <f>AP2217</f>
        <v>0</v>
      </c>
      <c r="AQ2216" s="17">
        <f>AQ2217</f>
        <v>0</v>
      </c>
      <c r="AR2216" s="17">
        <f>AR2217</f>
        <v>0</v>
      </c>
      <c r="AS2216" s="17">
        <f>AS2217</f>
        <v>0</v>
      </c>
      <c r="AT2216" s="17">
        <f>AT2217</f>
        <v>0</v>
      </c>
      <c r="AU2216" s="17">
        <f>AU2217</f>
        <v>0</v>
      </c>
      <c r="AV2216" s="17">
        <f>AV2217</f>
        <v>0</v>
      </c>
      <c r="AW2216" s="17">
        <f t="shared" ref="AW2216:AW2279" si="9730">AE2216+AH2216+AI2216+AJ2216+AK2216+AL2216</f>
        <v>190335.00000000003</v>
      </c>
      <c r="AX2216" s="17">
        <f t="shared" ref="AX2216:AX2279" si="9731">AF2216+AM2216+AN2216+AO2216+AP2216+AQ2216</f>
        <v>117464.89999999999</v>
      </c>
      <c r="AY2216" s="17">
        <f t="shared" ref="AY2216:AY2279" si="9732">AG2216+AR2216+AS2216+AT2216+AU2216+AV2216</f>
        <v>118300.40000000001</v>
      </c>
      <c r="AZ2216" s="17">
        <f>AZ2217</f>
        <v>0</v>
      </c>
      <c r="BA2216" s="17">
        <f t="shared" ref="BA2216:BA2279" si="9733">AW2216+AZ2216</f>
        <v>190335.00000000003</v>
      </c>
      <c r="BB2216" s="17">
        <f t="shared" ref="BB2216:BB2279" si="9734">AX2216</f>
        <v>117464.89999999999</v>
      </c>
      <c r="BC2216" s="17">
        <f t="shared" ref="BC2216:BC2279" si="9735">AY2216</f>
        <v>118300.40000000001</v>
      </c>
      <c r="BD2216" s="17">
        <f>BD2217</f>
        <v>0</v>
      </c>
      <c r="BE2216" s="17">
        <f>BE2217</f>
        <v>0</v>
      </c>
      <c r="BF2216" s="17">
        <f>BF2217</f>
        <v>0</v>
      </c>
      <c r="BG2216" s="17">
        <f>BG2217</f>
        <v>0</v>
      </c>
      <c r="BH2216" s="17">
        <f>BH2217</f>
        <v>0</v>
      </c>
      <c r="BI2216" s="17">
        <f>BI2217</f>
        <v>0</v>
      </c>
      <c r="BJ2216" s="17">
        <f>BJ2217</f>
        <v>0</v>
      </c>
      <c r="BK2216" s="17">
        <f>BK2217</f>
        <v>0</v>
      </c>
      <c r="BL2216" s="17">
        <f>BL2217</f>
        <v>0</v>
      </c>
      <c r="BM2216" s="17">
        <f>BM2217</f>
        <v>0</v>
      </c>
      <c r="BN2216" s="17">
        <f>BN2217</f>
        <v>0</v>
      </c>
      <c r="BO2216" s="17">
        <f t="shared" ref="BO2216:BO2279" si="9736">BA2216+BD2216+BE2216+BF2216+BG2216</f>
        <v>190335.00000000003</v>
      </c>
      <c r="BP2216" s="17">
        <f t="shared" ref="BP2216:BP2279" si="9737">BB2216+BH2216+BI2216+BJ2216+BK2216</f>
        <v>117464.89999999999</v>
      </c>
      <c r="BQ2216" s="17">
        <f t="shared" ref="BQ2216:BQ2279" si="9738">BC2216+BL2216+BM2216+BN2216</f>
        <v>118300.40000000001</v>
      </c>
      <c r="BR2216" s="17">
        <f>BR2217</f>
        <v>0</v>
      </c>
      <c r="BS2216" s="17">
        <f>BS2217</f>
        <v>0</v>
      </c>
      <c r="BT2216" s="17">
        <f>BT2217</f>
        <v>0</v>
      </c>
      <c r="BU2216" s="17">
        <f t="shared" ref="BU2216:BU2279" si="9739">BO2216+BR2216</f>
        <v>190335.00000000003</v>
      </c>
      <c r="BV2216" s="17">
        <f t="shared" ref="BV2216:BV2279" si="9740">BP2216+BS2216</f>
        <v>117464.89999999999</v>
      </c>
      <c r="BW2216" s="17">
        <f t="shared" ref="BW2216:BW2279" si="9741">BQ2216+BT2216</f>
        <v>118300.40000000001</v>
      </c>
      <c r="BX2216" s="17">
        <f>BX2217</f>
        <v>0</v>
      </c>
      <c r="BY2216" s="17">
        <f>BY2217</f>
        <v>0</v>
      </c>
      <c r="BZ2216" s="17">
        <f>BZ2217</f>
        <v>0</v>
      </c>
      <c r="CA2216" s="17">
        <f>CA2217</f>
        <v>0</v>
      </c>
      <c r="CB2216" s="17">
        <f>CB2217</f>
        <v>0</v>
      </c>
      <c r="CC2216" s="17">
        <f>CC2217</f>
        <v>0</v>
      </c>
      <c r="CD2216" s="17">
        <f>CD2217</f>
        <v>0</v>
      </c>
      <c r="CE2216" s="17">
        <f>CE2217</f>
        <v>0</v>
      </c>
      <c r="CF2216" s="17">
        <f>CF2217</f>
        <v>0</v>
      </c>
      <c r="CG2216" s="17">
        <f t="shared" ref="CG2216:CG2279" si="9742">BU2216+BX2216+BY2216+BZ2216</f>
        <v>190335.00000000003</v>
      </c>
      <c r="CH2216" s="17">
        <f t="shared" ref="CH2216:CH2279" si="9743">BV2216+CA2216+CB2216+CC2216</f>
        <v>117464.89999999999</v>
      </c>
      <c r="CI2216" s="17">
        <f t="shared" ref="CI2216:CI2279" si="9744">BW2216+CD2216+CE2216+CF2216</f>
        <v>118300.40000000001</v>
      </c>
      <c r="CJ2216" s="17">
        <f>CJ2217</f>
        <v>0</v>
      </c>
      <c r="CK2216" s="32"/>
      <c r="CL2216" s="32"/>
      <c r="CM2216" s="1"/>
      <c r="CN2216" s="1"/>
      <c r="CO2216" s="1"/>
      <c r="CP2216" s="1"/>
      <c r="CQ2216" s="1"/>
      <c r="CR2216" s="1"/>
      <c r="CS2216" s="1"/>
    </row>
    <row r="2217" s="1" customFormat="1">
      <c r="A2217" s="30" t="s">
        <v>868</v>
      </c>
      <c r="B2217" s="30" t="s">
        <v>127</v>
      </c>
      <c r="C2217" s="30" t="s">
        <v>80</v>
      </c>
      <c r="D2217" s="30" t="s">
        <v>881</v>
      </c>
      <c r="E2217" s="30" t="s">
        <v>46</v>
      </c>
      <c r="F2217" s="31" t="s">
        <v>47</v>
      </c>
      <c r="G2217" s="17">
        <v>180169.70000000001</v>
      </c>
      <c r="H2217" s="17">
        <v>103992.39999999999</v>
      </c>
      <c r="I2217" s="17">
        <v>103988.20000000001</v>
      </c>
      <c r="J2217" s="17">
        <v>-328.80000000000001</v>
      </c>
      <c r="K2217" s="17">
        <v>-297.69999999999999</v>
      </c>
      <c r="L2217" s="17">
        <v>-297.69999999999999</v>
      </c>
      <c r="M2217" s="17">
        <f t="shared" si="9663"/>
        <v>179840.90000000002</v>
      </c>
      <c r="N2217" s="17">
        <f t="shared" si="9664"/>
        <v>103694.7</v>
      </c>
      <c r="O2217" s="17">
        <f t="shared" si="9665"/>
        <v>103690.50000000001</v>
      </c>
      <c r="P2217" s="17"/>
      <c r="Q2217" s="17"/>
      <c r="R2217" s="17"/>
      <c r="S2217" s="17">
        <v>10494.1</v>
      </c>
      <c r="T2217" s="17">
        <v>13770.200000000001</v>
      </c>
      <c r="U2217" s="17"/>
      <c r="V2217" s="17">
        <v>14609.9</v>
      </c>
      <c r="W2217" s="17"/>
      <c r="X2217" s="17"/>
      <c r="Y2217" s="17">
        <f t="shared" si="9724"/>
        <v>190335.00000000003</v>
      </c>
      <c r="Z2217" s="17">
        <f t="shared" si="9725"/>
        <v>117464.89999999999</v>
      </c>
      <c r="AA2217" s="17">
        <f t="shared" si="9726"/>
        <v>118300.40000000001</v>
      </c>
      <c r="AB2217" s="17"/>
      <c r="AC2217" s="17"/>
      <c r="AD2217" s="17"/>
      <c r="AE2217" s="17">
        <f t="shared" si="9727"/>
        <v>190335.00000000003</v>
      </c>
      <c r="AF2217" s="17">
        <f t="shared" si="9728"/>
        <v>117464.89999999999</v>
      </c>
      <c r="AG2217" s="17">
        <f t="shared" si="9729"/>
        <v>118300.40000000001</v>
      </c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>
        <f t="shared" si="9730"/>
        <v>190335.00000000003</v>
      </c>
      <c r="AX2217" s="17">
        <f t="shared" si="9731"/>
        <v>117464.89999999999</v>
      </c>
      <c r="AY2217" s="17">
        <f t="shared" si="9732"/>
        <v>118300.40000000001</v>
      </c>
      <c r="AZ2217" s="17"/>
      <c r="BA2217" s="17">
        <f t="shared" si="9733"/>
        <v>190335.00000000003</v>
      </c>
      <c r="BB2217" s="17">
        <f t="shared" si="9734"/>
        <v>117464.89999999999</v>
      </c>
      <c r="BC2217" s="17">
        <f t="shared" si="9735"/>
        <v>118300.40000000001</v>
      </c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>
        <f t="shared" si="9736"/>
        <v>190335.00000000003</v>
      </c>
      <c r="BP2217" s="17">
        <f t="shared" si="9737"/>
        <v>117464.89999999999</v>
      </c>
      <c r="BQ2217" s="17">
        <f t="shared" si="9738"/>
        <v>118300.40000000001</v>
      </c>
      <c r="BR2217" s="17"/>
      <c r="BS2217" s="17"/>
      <c r="BT2217" s="17"/>
      <c r="BU2217" s="17">
        <f t="shared" si="9739"/>
        <v>190335.00000000003</v>
      </c>
      <c r="BV2217" s="17">
        <f t="shared" si="9740"/>
        <v>117464.89999999999</v>
      </c>
      <c r="BW2217" s="17">
        <f t="shared" si="9741"/>
        <v>118300.40000000001</v>
      </c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>
        <f t="shared" si="9742"/>
        <v>190335.00000000003</v>
      </c>
      <c r="CH2217" s="17">
        <f t="shared" si="9743"/>
        <v>117464.89999999999</v>
      </c>
      <c r="CI2217" s="17">
        <f t="shared" si="9744"/>
        <v>118300.40000000001</v>
      </c>
      <c r="CJ2217" s="17"/>
      <c r="CK2217" s="32"/>
      <c r="CL2217" s="32">
        <v>24</v>
      </c>
      <c r="CM2217" s="1"/>
      <c r="CN2217" s="1"/>
      <c r="CO2217" s="1"/>
      <c r="CP2217" s="1"/>
      <c r="CQ2217" s="1"/>
      <c r="CR2217" s="1"/>
      <c r="CS2217" s="1"/>
    </row>
    <row r="2218" s="1" customFormat="1">
      <c r="A2218" s="30" t="s">
        <v>868</v>
      </c>
      <c r="B2218" s="30" t="s">
        <v>127</v>
      </c>
      <c r="C2218" s="30" t="s">
        <v>80</v>
      </c>
      <c r="D2218" s="30" t="s">
        <v>883</v>
      </c>
      <c r="E2218" s="35"/>
      <c r="F2218" s="31" t="s">
        <v>884</v>
      </c>
      <c r="G2218" s="17">
        <f>G2219</f>
        <v>7563551.7999999998</v>
      </c>
      <c r="H2218" s="17">
        <f>H2219</f>
        <v>8263112.9000000004</v>
      </c>
      <c r="I2218" s="17">
        <f>I2219</f>
        <v>8810093.3000000007</v>
      </c>
      <c r="J2218" s="17">
        <f>J2219</f>
        <v>-153898.5</v>
      </c>
      <c r="K2218" s="17">
        <f>K2219</f>
        <v>-320108.79999999999</v>
      </c>
      <c r="L2218" s="17">
        <f>L2219</f>
        <v>-332913.20000000001</v>
      </c>
      <c r="M2218" s="17">
        <f t="shared" si="9663"/>
        <v>7409653.2999999998</v>
      </c>
      <c r="N2218" s="17">
        <f t="shared" si="9664"/>
        <v>7943004.1000000006</v>
      </c>
      <c r="O2218" s="17">
        <f t="shared" si="9665"/>
        <v>8477180.1000000015</v>
      </c>
      <c r="P2218" s="17">
        <f>P2219</f>
        <v>112302.477</v>
      </c>
      <c r="Q2218" s="17">
        <f>Q2219</f>
        <v>0</v>
      </c>
      <c r="R2218" s="17">
        <f>R2219</f>
        <v>126753.448</v>
      </c>
      <c r="S2218" s="17">
        <f>S2219</f>
        <v>200000</v>
      </c>
      <c r="T2218" s="17">
        <f>T2219</f>
        <v>75458.703999999998</v>
      </c>
      <c r="U2218" s="17">
        <f>U2219</f>
        <v>452176.93400000001</v>
      </c>
      <c r="V2218" s="17">
        <f>V2219</f>
        <v>153073.05100000001</v>
      </c>
      <c r="W2218" s="17">
        <f>W2219</f>
        <v>0</v>
      </c>
      <c r="X2218" s="17">
        <f>X2219</f>
        <v>385091.59499999997</v>
      </c>
      <c r="Y2218" s="17">
        <f t="shared" si="9724"/>
        <v>7848709.2249999996</v>
      </c>
      <c r="Z2218" s="17">
        <f t="shared" si="9725"/>
        <v>8470639.7379999999</v>
      </c>
      <c r="AA2218" s="17">
        <f t="shared" si="9726"/>
        <v>9015344.7460000031</v>
      </c>
      <c r="AB2218" s="17">
        <f>AB2219</f>
        <v>-239055.92499999999</v>
      </c>
      <c r="AC2218" s="17">
        <f>AC2219</f>
        <v>-327635.63799999998</v>
      </c>
      <c r="AD2218" s="17">
        <f>AD2219</f>
        <v>-338164.64600000001</v>
      </c>
      <c r="AE2218" s="17">
        <f t="shared" si="9727"/>
        <v>7609653.2999999998</v>
      </c>
      <c r="AF2218" s="17">
        <f t="shared" si="9728"/>
        <v>8143004.0999999996</v>
      </c>
      <c r="AG2218" s="17">
        <f t="shared" si="9729"/>
        <v>8677180.1000000034</v>
      </c>
      <c r="AH2218" s="17">
        <f>AH2219</f>
        <v>0</v>
      </c>
      <c r="AI2218" s="17">
        <f>AI2219</f>
        <v>0</v>
      </c>
      <c r="AJ2218" s="17">
        <f>AJ2219</f>
        <v>418243.16600000003</v>
      </c>
      <c r="AK2218" s="17">
        <f>AK2219</f>
        <v>-106000</v>
      </c>
      <c r="AL2218" s="17">
        <f>AL2219</f>
        <v>0</v>
      </c>
      <c r="AM2218" s="17">
        <f>AM2219</f>
        <v>0</v>
      </c>
      <c r="AN2218" s="17">
        <f>AN2219</f>
        <v>0</v>
      </c>
      <c r="AO2218" s="17">
        <f>AO2219</f>
        <v>-317806.08500000002</v>
      </c>
      <c r="AP2218" s="17">
        <f>AP2219</f>
        <v>0</v>
      </c>
      <c r="AQ2218" s="17">
        <f>AQ2219</f>
        <v>0</v>
      </c>
      <c r="AR2218" s="17">
        <f>AR2219</f>
        <v>0</v>
      </c>
      <c r="AS2218" s="17">
        <f>AS2219</f>
        <v>0</v>
      </c>
      <c r="AT2218" s="17">
        <f>AT2219</f>
        <v>-100437.08100000001</v>
      </c>
      <c r="AU2218" s="17">
        <f>AU2219</f>
        <v>0</v>
      </c>
      <c r="AV2218" s="17">
        <f>AV2219</f>
        <v>0</v>
      </c>
      <c r="AW2218" s="17">
        <f t="shared" si="9730"/>
        <v>7921896.466</v>
      </c>
      <c r="AX2218" s="17">
        <f t="shared" si="9731"/>
        <v>7825198.0149999997</v>
      </c>
      <c r="AY2218" s="17">
        <f t="shared" si="9732"/>
        <v>8576743.0190000031</v>
      </c>
      <c r="AZ2218" s="17">
        <f>AZ2219</f>
        <v>0</v>
      </c>
      <c r="BA2218" s="17">
        <f t="shared" si="9733"/>
        <v>7921896.466</v>
      </c>
      <c r="BB2218" s="17">
        <f t="shared" si="9734"/>
        <v>7825198.0149999997</v>
      </c>
      <c r="BC2218" s="17">
        <f t="shared" si="9735"/>
        <v>8576743.0190000031</v>
      </c>
      <c r="BD2218" s="17">
        <f>BD2219</f>
        <v>0</v>
      </c>
      <c r="BE2218" s="17">
        <f>BE2219</f>
        <v>0</v>
      </c>
      <c r="BF2218" s="17">
        <f>BF2219</f>
        <v>0</v>
      </c>
      <c r="BG2218" s="17">
        <f>BG2219</f>
        <v>0</v>
      </c>
      <c r="BH2218" s="17">
        <f>BH2219</f>
        <v>0</v>
      </c>
      <c r="BI2218" s="17">
        <f>BI2219</f>
        <v>0</v>
      </c>
      <c r="BJ2218" s="17">
        <f>BJ2219</f>
        <v>0</v>
      </c>
      <c r="BK2218" s="17">
        <f>BK2219</f>
        <v>0</v>
      </c>
      <c r="BL2218" s="17">
        <f>BL2219</f>
        <v>0</v>
      </c>
      <c r="BM2218" s="17">
        <f>BM2219</f>
        <v>0</v>
      </c>
      <c r="BN2218" s="17">
        <f>BN2219</f>
        <v>0</v>
      </c>
      <c r="BO2218" s="17">
        <f t="shared" si="9736"/>
        <v>7921896.466</v>
      </c>
      <c r="BP2218" s="17">
        <f t="shared" si="9737"/>
        <v>7825198.0149999997</v>
      </c>
      <c r="BQ2218" s="17">
        <f t="shared" si="9738"/>
        <v>8576743.0190000031</v>
      </c>
      <c r="BR2218" s="17">
        <f>BR2219</f>
        <v>0</v>
      </c>
      <c r="BS2218" s="17">
        <f>BS2219</f>
        <v>0</v>
      </c>
      <c r="BT2218" s="17">
        <f>BT2219</f>
        <v>0</v>
      </c>
      <c r="BU2218" s="17">
        <f t="shared" si="9739"/>
        <v>7921896.466</v>
      </c>
      <c r="BV2218" s="17">
        <f t="shared" si="9740"/>
        <v>7825198.0149999997</v>
      </c>
      <c r="BW2218" s="17">
        <f t="shared" si="9741"/>
        <v>8576743.0190000031</v>
      </c>
      <c r="BX2218" s="17">
        <f>BX2219</f>
        <v>-8180.2330000000002</v>
      </c>
      <c r="BY2218" s="17">
        <f>BY2219</f>
        <v>138898.5</v>
      </c>
      <c r="BZ2218" s="17">
        <f>BZ2219</f>
        <v>0</v>
      </c>
      <c r="CA2218" s="17">
        <f>CA2219</f>
        <v>0</v>
      </c>
      <c r="CB2218" s="17">
        <f>CB2219</f>
        <v>108390</v>
      </c>
      <c r="CC2218" s="17">
        <f>CC2219</f>
        <v>0</v>
      </c>
      <c r="CD2218" s="17">
        <f>CD2219</f>
        <v>0</v>
      </c>
      <c r="CE2218" s="17">
        <f>CE2219</f>
        <v>145848.64999999999</v>
      </c>
      <c r="CF2218" s="17">
        <f>CF2219</f>
        <v>0</v>
      </c>
      <c r="CG2218" s="17">
        <f t="shared" si="9742"/>
        <v>8052614.733</v>
      </c>
      <c r="CH2218" s="17">
        <f t="shared" si="9743"/>
        <v>7933588.0149999997</v>
      </c>
      <c r="CI2218" s="17">
        <f t="shared" si="9744"/>
        <v>8722591.6690000035</v>
      </c>
      <c r="CJ2218" s="17">
        <f>CJ2219</f>
        <v>0</v>
      </c>
      <c r="CK2218" s="32"/>
      <c r="CL2218" s="32"/>
      <c r="CM2218" s="1"/>
      <c r="CN2218" s="1"/>
      <c r="CO2218" s="1"/>
      <c r="CP2218" s="1"/>
      <c r="CQ2218" s="1"/>
      <c r="CR2218" s="1"/>
      <c r="CS2218" s="1"/>
    </row>
    <row r="2219" s="1" customFormat="1">
      <c r="A2219" s="30" t="s">
        <v>868</v>
      </c>
      <c r="B2219" s="30" t="s">
        <v>127</v>
      </c>
      <c r="C2219" s="30" t="s">
        <v>80</v>
      </c>
      <c r="D2219" s="30" t="s">
        <v>883</v>
      </c>
      <c r="E2219" s="30" t="s">
        <v>46</v>
      </c>
      <c r="F2219" s="31" t="s">
        <v>47</v>
      </c>
      <c r="G2219" s="17">
        <f>7559690.5+3861.3</f>
        <v>7563551.7999999998</v>
      </c>
      <c r="H2219" s="17">
        <v>8263112.9000000004</v>
      </c>
      <c r="I2219" s="17">
        <v>8810093.3000000007</v>
      </c>
      <c r="J2219" s="17">
        <v>-153898.5</v>
      </c>
      <c r="K2219" s="17">
        <v>-320108.79999999999</v>
      </c>
      <c r="L2219" s="17">
        <v>-332913.20000000001</v>
      </c>
      <c r="M2219" s="17">
        <f t="shared" si="9663"/>
        <v>7409653.2999999998</v>
      </c>
      <c r="N2219" s="17">
        <f t="shared" si="9664"/>
        <v>7943004.1000000006</v>
      </c>
      <c r="O2219" s="17">
        <f t="shared" si="9665"/>
        <v>8477180.1000000015</v>
      </c>
      <c r="P2219" s="17">
        <v>112302.477</v>
      </c>
      <c r="Q2219" s="17"/>
      <c r="R2219" s="17">
        <v>126753.448</v>
      </c>
      <c r="S2219" s="17">
        <v>200000</v>
      </c>
      <c r="T2219" s="17">
        <v>75458.703999999998</v>
      </c>
      <c r="U2219" s="17">
        <f>200000+252176.934</f>
        <v>452176.93400000001</v>
      </c>
      <c r="V2219" s="17">
        <v>153073.05100000001</v>
      </c>
      <c r="W2219" s="17"/>
      <c r="X2219" s="17">
        <f>200000+185091.595</f>
        <v>385091.59499999997</v>
      </c>
      <c r="Y2219" s="17">
        <f t="shared" si="9724"/>
        <v>7848709.2249999996</v>
      </c>
      <c r="Z2219" s="17">
        <f t="shared" si="9725"/>
        <v>8470639.7379999999</v>
      </c>
      <c r="AA2219" s="17">
        <f t="shared" si="9726"/>
        <v>9015344.7460000031</v>
      </c>
      <c r="AB2219" s="17">
        <v>-239055.92499999999</v>
      </c>
      <c r="AC2219" s="17">
        <v>-327635.63799999998</v>
      </c>
      <c r="AD2219" s="17">
        <v>-338164.64600000001</v>
      </c>
      <c r="AE2219" s="17">
        <f t="shared" si="9727"/>
        <v>7609653.2999999998</v>
      </c>
      <c r="AF2219" s="17">
        <f t="shared" si="9728"/>
        <v>8143004.0999999996</v>
      </c>
      <c r="AG2219" s="17">
        <f t="shared" si="9729"/>
        <v>8677180.1000000034</v>
      </c>
      <c r="AH2219" s="17"/>
      <c r="AI2219" s="17"/>
      <c r="AJ2219" s="17">
        <v>418243.16600000003</v>
      </c>
      <c r="AK2219" s="17">
        <v>-106000</v>
      </c>
      <c r="AL2219" s="17"/>
      <c r="AM2219" s="17"/>
      <c r="AN2219" s="17"/>
      <c r="AO2219" s="17">
        <v>-317806.08500000002</v>
      </c>
      <c r="AP2219" s="17"/>
      <c r="AQ2219" s="17"/>
      <c r="AR2219" s="17"/>
      <c r="AS2219" s="17"/>
      <c r="AT2219" s="17">
        <v>-100437.08100000001</v>
      </c>
      <c r="AU2219" s="17"/>
      <c r="AV2219" s="17"/>
      <c r="AW2219" s="17">
        <f t="shared" si="9730"/>
        <v>7921896.466</v>
      </c>
      <c r="AX2219" s="17">
        <f t="shared" si="9731"/>
        <v>7825198.0149999997</v>
      </c>
      <c r="AY2219" s="17">
        <f t="shared" si="9732"/>
        <v>8576743.0190000031</v>
      </c>
      <c r="AZ2219" s="17"/>
      <c r="BA2219" s="17">
        <f t="shared" si="9733"/>
        <v>7921896.466</v>
      </c>
      <c r="BB2219" s="17">
        <f t="shared" si="9734"/>
        <v>7825198.0149999997</v>
      </c>
      <c r="BC2219" s="17">
        <f t="shared" si="9735"/>
        <v>8576743.0190000031</v>
      </c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>
        <f t="shared" si="9736"/>
        <v>7921896.466</v>
      </c>
      <c r="BP2219" s="17">
        <f t="shared" si="9737"/>
        <v>7825198.0149999997</v>
      </c>
      <c r="BQ2219" s="17">
        <f t="shared" si="9738"/>
        <v>8576743.0190000031</v>
      </c>
      <c r="BR2219" s="17"/>
      <c r="BS2219" s="17"/>
      <c r="BT2219" s="17"/>
      <c r="BU2219" s="17">
        <f t="shared" si="9739"/>
        <v>7921896.466</v>
      </c>
      <c r="BV2219" s="17">
        <f t="shared" si="9740"/>
        <v>7825198.0149999997</v>
      </c>
      <c r="BW2219" s="17">
        <f t="shared" si="9741"/>
        <v>8576743.0190000031</v>
      </c>
      <c r="BX2219" s="17">
        <v>-8180.2330000000002</v>
      </c>
      <c r="BY2219" s="17">
        <f>-15000+153898.5</f>
        <v>138898.5</v>
      </c>
      <c r="BZ2219" s="17"/>
      <c r="CA2219" s="17"/>
      <c r="CB2219" s="17">
        <v>108390</v>
      </c>
      <c r="CC2219" s="17"/>
      <c r="CD2219" s="17"/>
      <c r="CE2219" s="17">
        <v>145848.64999999999</v>
      </c>
      <c r="CF2219" s="17"/>
      <c r="CG2219" s="17">
        <f t="shared" si="9742"/>
        <v>8052614.733</v>
      </c>
      <c r="CH2219" s="17">
        <f t="shared" si="9743"/>
        <v>7933588.0149999997</v>
      </c>
      <c r="CI2219" s="17">
        <f t="shared" si="9744"/>
        <v>8722591.6690000035</v>
      </c>
      <c r="CJ2219" s="17"/>
      <c r="CK2219" s="32"/>
      <c r="CL2219" s="32">
        <v>97</v>
      </c>
      <c r="CM2219" s="1"/>
      <c r="CN2219" s="1"/>
      <c r="CO2219" s="1"/>
      <c r="CP2219" s="1"/>
      <c r="CQ2219" s="1"/>
      <c r="CR2219" s="1"/>
      <c r="CS2219" s="1"/>
    </row>
    <row r="2220" s="1" customFormat="1">
      <c r="A2220" s="30" t="s">
        <v>868</v>
      </c>
      <c r="B2220" s="30" t="s">
        <v>127</v>
      </c>
      <c r="C2220" s="30" t="s">
        <v>80</v>
      </c>
      <c r="D2220" s="30" t="s">
        <v>885</v>
      </c>
      <c r="E2220" s="35"/>
      <c r="F2220" s="31" t="s">
        <v>886</v>
      </c>
      <c r="G2220" s="17">
        <f>G2221+G2222+G2223</f>
        <v>36141.699999999997</v>
      </c>
      <c r="H2220" s="17">
        <f>H2221+H2222+H2223</f>
        <v>37973.899999999994</v>
      </c>
      <c r="I2220" s="17">
        <f>I2221+I2222+I2223</f>
        <v>39806.099999999999</v>
      </c>
      <c r="J2220" s="17">
        <f>J2221+J2222+J2223</f>
        <v>-22597.400000000001</v>
      </c>
      <c r="K2220" s="17">
        <f>K2221+K2222+K2223</f>
        <v>-37973.899999999994</v>
      </c>
      <c r="L2220" s="17">
        <f>L2221+L2222+L2223</f>
        <v>-39806.099999999999</v>
      </c>
      <c r="M2220" s="17">
        <f t="shared" si="9663"/>
        <v>13544.299999999996</v>
      </c>
      <c r="N2220" s="17">
        <f t="shared" si="9664"/>
        <v>0</v>
      </c>
      <c r="O2220" s="17">
        <f t="shared" si="9665"/>
        <v>0</v>
      </c>
      <c r="P2220" s="17">
        <f>P2221+P2222+P2223</f>
        <v>0</v>
      </c>
      <c r="Q2220" s="17">
        <f>Q2221+Q2222+Q2223</f>
        <v>0</v>
      </c>
      <c r="R2220" s="17">
        <f>R2221+R2222+R2223</f>
        <v>0</v>
      </c>
      <c r="S2220" s="17">
        <f>S2221+S2222+S2223</f>
        <v>0</v>
      </c>
      <c r="T2220" s="17">
        <f>T2221+T2222+T2223</f>
        <v>0</v>
      </c>
      <c r="U2220" s="17">
        <f>U2221+U2222+U2223</f>
        <v>0</v>
      </c>
      <c r="V2220" s="17">
        <f>V2221+V2222+V2223</f>
        <v>0</v>
      </c>
      <c r="W2220" s="17">
        <f>W2221+W2222+W2223</f>
        <v>0</v>
      </c>
      <c r="X2220" s="17">
        <f>X2221+X2222+X2223</f>
        <v>0</v>
      </c>
      <c r="Y2220" s="17">
        <f t="shared" si="9724"/>
        <v>13544.299999999996</v>
      </c>
      <c r="Z2220" s="17">
        <f t="shared" si="9725"/>
        <v>0</v>
      </c>
      <c r="AA2220" s="17">
        <f t="shared" si="9726"/>
        <v>0</v>
      </c>
      <c r="AB2220" s="17">
        <f>AB2221+AB2222+AB2223</f>
        <v>0</v>
      </c>
      <c r="AC2220" s="17">
        <f>AC2221+AC2222+AC2223</f>
        <v>0</v>
      </c>
      <c r="AD2220" s="17">
        <f>AD2221+AD2222+AD2223</f>
        <v>0</v>
      </c>
      <c r="AE2220" s="17">
        <f t="shared" si="9727"/>
        <v>13544.299999999996</v>
      </c>
      <c r="AF2220" s="17">
        <f t="shared" si="9728"/>
        <v>0</v>
      </c>
      <c r="AG2220" s="17">
        <f t="shared" si="9729"/>
        <v>0</v>
      </c>
      <c r="AH2220" s="17">
        <f>AH2221+AH2222+AH2223</f>
        <v>0</v>
      </c>
      <c r="AI2220" s="17">
        <f>AI2221+AI2222+AI2223</f>
        <v>0</v>
      </c>
      <c r="AJ2220" s="17">
        <f>AJ2221+AJ2222+AJ2223</f>
        <v>0</v>
      </c>
      <c r="AK2220" s="17">
        <f>AK2221+AK2222+AK2223</f>
        <v>0</v>
      </c>
      <c r="AL2220" s="17">
        <f>AL2221+AL2222+AL2223</f>
        <v>0</v>
      </c>
      <c r="AM2220" s="17">
        <f>AM2221+AM2222+AM2223</f>
        <v>0</v>
      </c>
      <c r="AN2220" s="17">
        <f>AN2221+AN2222+AN2223</f>
        <v>0</v>
      </c>
      <c r="AO2220" s="17">
        <f>AO2221+AO2222+AO2223</f>
        <v>0</v>
      </c>
      <c r="AP2220" s="17">
        <f>AP2221+AP2222+AP2223</f>
        <v>0</v>
      </c>
      <c r="AQ2220" s="17">
        <f>AQ2221+AQ2222+AQ2223</f>
        <v>0</v>
      </c>
      <c r="AR2220" s="17">
        <f>AR2221+AR2222+AR2223</f>
        <v>0</v>
      </c>
      <c r="AS2220" s="17">
        <f>AS2221+AS2222+AS2223</f>
        <v>0</v>
      </c>
      <c r="AT2220" s="17">
        <f>AT2221+AT2222+AT2223</f>
        <v>0</v>
      </c>
      <c r="AU2220" s="17">
        <f>AU2221+AU2222+AU2223</f>
        <v>0</v>
      </c>
      <c r="AV2220" s="17">
        <f>AV2221+AV2222+AV2223</f>
        <v>0</v>
      </c>
      <c r="AW2220" s="17">
        <f t="shared" si="9730"/>
        <v>13544.299999999996</v>
      </c>
      <c r="AX2220" s="17">
        <f t="shared" si="9731"/>
        <v>0</v>
      </c>
      <c r="AY2220" s="17">
        <f t="shared" si="9732"/>
        <v>0</v>
      </c>
      <c r="AZ2220" s="17">
        <f>AZ2221+AZ2222+AZ2223</f>
        <v>0</v>
      </c>
      <c r="BA2220" s="17">
        <f t="shared" si="9733"/>
        <v>13544.299999999996</v>
      </c>
      <c r="BB2220" s="17">
        <f t="shared" si="9734"/>
        <v>0</v>
      </c>
      <c r="BC2220" s="17">
        <f t="shared" si="9735"/>
        <v>0</v>
      </c>
      <c r="BD2220" s="17">
        <f>BD2221+BD2222+BD2223</f>
        <v>0</v>
      </c>
      <c r="BE2220" s="17">
        <f>BE2221+BE2222+BE2223</f>
        <v>0</v>
      </c>
      <c r="BF2220" s="17">
        <f>BF2221+BF2222+BF2223</f>
        <v>0</v>
      </c>
      <c r="BG2220" s="17">
        <f>BG2221+BG2222+BG2223</f>
        <v>0</v>
      </c>
      <c r="BH2220" s="17">
        <f>BH2221+BH2222+BH2223</f>
        <v>0</v>
      </c>
      <c r="BI2220" s="17">
        <f>BI2221+BI2222+BI2223</f>
        <v>0</v>
      </c>
      <c r="BJ2220" s="17">
        <f>BJ2221+BJ2222+BJ2223</f>
        <v>0</v>
      </c>
      <c r="BK2220" s="17">
        <f>BK2221+BK2222+BK2223</f>
        <v>0</v>
      </c>
      <c r="BL2220" s="17">
        <f>BL2221+BL2222+BL2223</f>
        <v>0</v>
      </c>
      <c r="BM2220" s="17">
        <f>BM2221+BM2222+BM2223</f>
        <v>0</v>
      </c>
      <c r="BN2220" s="17">
        <f>BN2221+BN2222+BN2223</f>
        <v>0</v>
      </c>
      <c r="BO2220" s="17">
        <f t="shared" si="9736"/>
        <v>13544.299999999996</v>
      </c>
      <c r="BP2220" s="17">
        <f t="shared" si="9737"/>
        <v>0</v>
      </c>
      <c r="BQ2220" s="17">
        <f t="shared" si="9738"/>
        <v>0</v>
      </c>
      <c r="BR2220" s="17">
        <f>BR2221+BR2222+BR2223</f>
        <v>0</v>
      </c>
      <c r="BS2220" s="17">
        <f>BS2221+BS2222+BS2223</f>
        <v>0</v>
      </c>
      <c r="BT2220" s="17">
        <f>BT2221+BT2222+BT2223</f>
        <v>0</v>
      </c>
      <c r="BU2220" s="17">
        <f t="shared" si="9739"/>
        <v>13544.299999999996</v>
      </c>
      <c r="BV2220" s="17">
        <f t="shared" si="9740"/>
        <v>0</v>
      </c>
      <c r="BW2220" s="17">
        <f t="shared" si="9741"/>
        <v>0</v>
      </c>
      <c r="BX2220" s="17">
        <f>BX2221+BX2222+BX2223</f>
        <v>0</v>
      </c>
      <c r="BY2220" s="17">
        <f>BY2221+BY2222+BY2223</f>
        <v>0</v>
      </c>
      <c r="BZ2220" s="17">
        <f>BZ2221+BZ2222+BZ2223</f>
        <v>0</v>
      </c>
      <c r="CA2220" s="17">
        <f>CA2221+CA2222+CA2223</f>
        <v>0</v>
      </c>
      <c r="CB2220" s="17">
        <f>CB2221+CB2222+CB2223</f>
        <v>0</v>
      </c>
      <c r="CC2220" s="17">
        <f>CC2221+CC2222+CC2223</f>
        <v>0</v>
      </c>
      <c r="CD2220" s="17">
        <f>CD2221+CD2222+CD2223</f>
        <v>0</v>
      </c>
      <c r="CE2220" s="17">
        <f>CE2221+CE2222+CE2223</f>
        <v>0</v>
      </c>
      <c r="CF2220" s="17">
        <f>CF2221+CF2222+CF2223</f>
        <v>0</v>
      </c>
      <c r="CG2220" s="17">
        <f t="shared" si="9742"/>
        <v>13544.299999999996</v>
      </c>
      <c r="CH2220" s="17">
        <f t="shared" si="9743"/>
        <v>0</v>
      </c>
      <c r="CI2220" s="17">
        <f t="shared" si="9744"/>
        <v>0</v>
      </c>
      <c r="CJ2220" s="17">
        <f>CJ2221+CJ2222+CJ2223</f>
        <v>0</v>
      </c>
      <c r="CK2220" s="32"/>
      <c r="CL2220" s="32"/>
      <c r="CM2220" s="1"/>
      <c r="CN2220" s="1"/>
      <c r="CO2220" s="1"/>
      <c r="CP2220" s="1"/>
      <c r="CQ2220" s="1"/>
      <c r="CR2220" s="1"/>
      <c r="CS2220" s="1"/>
    </row>
    <row r="2221" s="1" customFormat="1">
      <c r="A2221" s="30" t="s">
        <v>868</v>
      </c>
      <c r="B2221" s="30" t="s">
        <v>127</v>
      </c>
      <c r="C2221" s="30" t="s">
        <v>80</v>
      </c>
      <c r="D2221" s="30" t="s">
        <v>885</v>
      </c>
      <c r="E2221" s="30" t="s">
        <v>46</v>
      </c>
      <c r="F2221" s="31" t="s">
        <v>47</v>
      </c>
      <c r="G2221" s="17">
        <v>2050</v>
      </c>
      <c r="H2221" s="17">
        <v>2050</v>
      </c>
      <c r="I2221" s="17">
        <v>2050</v>
      </c>
      <c r="J2221" s="17"/>
      <c r="K2221" s="17">
        <v>-2050</v>
      </c>
      <c r="L2221" s="17">
        <v>-2050</v>
      </c>
      <c r="M2221" s="17">
        <f t="shared" si="9663"/>
        <v>2050</v>
      </c>
      <c r="N2221" s="17">
        <f t="shared" si="9664"/>
        <v>0</v>
      </c>
      <c r="O2221" s="17">
        <f t="shared" si="9665"/>
        <v>0</v>
      </c>
      <c r="P2221" s="17"/>
      <c r="Q2221" s="17"/>
      <c r="R2221" s="17"/>
      <c r="S2221" s="17"/>
      <c r="T2221" s="17"/>
      <c r="U2221" s="17"/>
      <c r="V2221" s="17"/>
      <c r="W2221" s="17"/>
      <c r="X2221" s="17"/>
      <c r="Y2221" s="17">
        <f t="shared" si="9724"/>
        <v>2050</v>
      </c>
      <c r="Z2221" s="17">
        <f t="shared" si="9725"/>
        <v>0</v>
      </c>
      <c r="AA2221" s="17">
        <f t="shared" si="9726"/>
        <v>0</v>
      </c>
      <c r="AB2221" s="17"/>
      <c r="AC2221" s="17"/>
      <c r="AD2221" s="17"/>
      <c r="AE2221" s="17">
        <f t="shared" si="9727"/>
        <v>2050</v>
      </c>
      <c r="AF2221" s="17">
        <f t="shared" si="9728"/>
        <v>0</v>
      </c>
      <c r="AG2221" s="17">
        <f t="shared" si="9729"/>
        <v>0</v>
      </c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>
        <f t="shared" si="9730"/>
        <v>2050</v>
      </c>
      <c r="AX2221" s="17">
        <f t="shared" si="9731"/>
        <v>0</v>
      </c>
      <c r="AY2221" s="17">
        <f t="shared" si="9732"/>
        <v>0</v>
      </c>
      <c r="AZ2221" s="17"/>
      <c r="BA2221" s="17">
        <f t="shared" si="9733"/>
        <v>2050</v>
      </c>
      <c r="BB2221" s="17">
        <f t="shared" si="9734"/>
        <v>0</v>
      </c>
      <c r="BC2221" s="17">
        <f t="shared" si="9735"/>
        <v>0</v>
      </c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>
        <f t="shared" si="9736"/>
        <v>2050</v>
      </c>
      <c r="BP2221" s="17">
        <f t="shared" si="9737"/>
        <v>0</v>
      </c>
      <c r="BQ2221" s="17">
        <f t="shared" si="9738"/>
        <v>0</v>
      </c>
      <c r="BR2221" s="17"/>
      <c r="BS2221" s="17"/>
      <c r="BT2221" s="17"/>
      <c r="BU2221" s="17">
        <f t="shared" si="9739"/>
        <v>2050</v>
      </c>
      <c r="BV2221" s="17">
        <f t="shared" si="9740"/>
        <v>0</v>
      </c>
      <c r="BW2221" s="17">
        <f t="shared" si="9741"/>
        <v>0</v>
      </c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>
        <f t="shared" si="9742"/>
        <v>2050</v>
      </c>
      <c r="CH2221" s="17">
        <f t="shared" si="9743"/>
        <v>0</v>
      </c>
      <c r="CI2221" s="17">
        <f t="shared" si="9744"/>
        <v>0</v>
      </c>
      <c r="CJ2221" s="17"/>
      <c r="CK2221" s="32"/>
      <c r="CL2221" s="32">
        <v>31</v>
      </c>
      <c r="CM2221" s="1"/>
      <c r="CN2221" s="1"/>
      <c r="CO2221" s="1"/>
      <c r="CP2221" s="1"/>
      <c r="CQ2221" s="1"/>
      <c r="CR2221" s="1"/>
      <c r="CS2221" s="1"/>
    </row>
    <row r="2222" s="1" customFormat="1">
      <c r="A2222" s="30" t="s">
        <v>868</v>
      </c>
      <c r="B2222" s="30" t="s">
        <v>127</v>
      </c>
      <c r="C2222" s="30" t="s">
        <v>80</v>
      </c>
      <c r="D2222" s="30" t="s">
        <v>885</v>
      </c>
      <c r="E2222" s="30" t="s">
        <v>267</v>
      </c>
      <c r="F2222" s="31" t="s">
        <v>268</v>
      </c>
      <c r="G2222" s="17">
        <v>11494.299999999999</v>
      </c>
      <c r="H2222" s="17">
        <v>11494.299999999999</v>
      </c>
      <c r="I2222" s="17">
        <v>11494.299999999999</v>
      </c>
      <c r="J2222" s="17"/>
      <c r="K2222" s="17">
        <v>-11494.299999999999</v>
      </c>
      <c r="L2222" s="17">
        <v>-11494.299999999999</v>
      </c>
      <c r="M2222" s="17">
        <f t="shared" si="9663"/>
        <v>11494.299999999999</v>
      </c>
      <c r="N2222" s="17">
        <f t="shared" si="9664"/>
        <v>0</v>
      </c>
      <c r="O2222" s="17">
        <f t="shared" si="9665"/>
        <v>0</v>
      </c>
      <c r="P2222" s="17"/>
      <c r="Q2222" s="17"/>
      <c r="R2222" s="17"/>
      <c r="S2222" s="17"/>
      <c r="T2222" s="17"/>
      <c r="U2222" s="17"/>
      <c r="V2222" s="17"/>
      <c r="W2222" s="17"/>
      <c r="X2222" s="17"/>
      <c r="Y2222" s="17">
        <f t="shared" si="9724"/>
        <v>11494.299999999999</v>
      </c>
      <c r="Z2222" s="17">
        <f t="shared" si="9725"/>
        <v>0</v>
      </c>
      <c r="AA2222" s="17">
        <f t="shared" si="9726"/>
        <v>0</v>
      </c>
      <c r="AB2222" s="17"/>
      <c r="AC2222" s="17"/>
      <c r="AD2222" s="17"/>
      <c r="AE2222" s="17">
        <f t="shared" si="9727"/>
        <v>11494.299999999999</v>
      </c>
      <c r="AF2222" s="17">
        <f t="shared" si="9728"/>
        <v>0</v>
      </c>
      <c r="AG2222" s="17">
        <f t="shared" si="9729"/>
        <v>0</v>
      </c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>
        <f t="shared" si="9730"/>
        <v>11494.299999999999</v>
      </c>
      <c r="AX2222" s="17">
        <f t="shared" si="9731"/>
        <v>0</v>
      </c>
      <c r="AY2222" s="17">
        <f t="shared" si="9732"/>
        <v>0</v>
      </c>
      <c r="AZ2222" s="17"/>
      <c r="BA2222" s="17">
        <f t="shared" si="9733"/>
        <v>11494.299999999999</v>
      </c>
      <c r="BB2222" s="17">
        <f t="shared" si="9734"/>
        <v>0</v>
      </c>
      <c r="BC2222" s="17">
        <f t="shared" si="9735"/>
        <v>0</v>
      </c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>
        <f t="shared" si="9736"/>
        <v>11494.299999999999</v>
      </c>
      <c r="BP2222" s="17">
        <f t="shared" si="9737"/>
        <v>0</v>
      </c>
      <c r="BQ2222" s="17">
        <f t="shared" si="9738"/>
        <v>0</v>
      </c>
      <c r="BR2222" s="17"/>
      <c r="BS2222" s="17"/>
      <c r="BT2222" s="17"/>
      <c r="BU2222" s="17">
        <f t="shared" si="9739"/>
        <v>11494.299999999999</v>
      </c>
      <c r="BV2222" s="17">
        <f t="shared" si="9740"/>
        <v>0</v>
      </c>
      <c r="BW2222" s="17">
        <f t="shared" si="9741"/>
        <v>0</v>
      </c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>
        <f t="shared" si="9742"/>
        <v>11494.299999999999</v>
      </c>
      <c r="CH2222" s="17">
        <f t="shared" si="9743"/>
        <v>0</v>
      </c>
      <c r="CI2222" s="17">
        <f t="shared" si="9744"/>
        <v>0</v>
      </c>
      <c r="CJ2222" s="17"/>
      <c r="CK2222" s="32"/>
      <c r="CL2222" s="32">
        <v>32</v>
      </c>
      <c r="CM2222" s="1"/>
      <c r="CN2222" s="1"/>
      <c r="CO2222" s="1"/>
      <c r="CP2222" s="1"/>
      <c r="CQ2222" s="1"/>
      <c r="CR2222" s="1"/>
      <c r="CS2222" s="1"/>
    </row>
    <row r="2223" s="1" customFormat="1" hidden="1">
      <c r="A2223" s="30" t="s">
        <v>868</v>
      </c>
      <c r="B2223" s="30" t="s">
        <v>127</v>
      </c>
      <c r="C2223" s="30" t="s">
        <v>80</v>
      </c>
      <c r="D2223" s="30" t="s">
        <v>885</v>
      </c>
      <c r="E2223" s="30" t="s">
        <v>48</v>
      </c>
      <c r="F2223" s="31" t="s">
        <v>49</v>
      </c>
      <c r="G2223" s="17">
        <v>22597.400000000001</v>
      </c>
      <c r="H2223" s="17">
        <v>24429.599999999999</v>
      </c>
      <c r="I2223" s="17">
        <v>26261.799999999999</v>
      </c>
      <c r="J2223" s="17">
        <v>-22597.400000000001</v>
      </c>
      <c r="K2223" s="17">
        <v>-24429.599999999999</v>
      </c>
      <c r="L2223" s="17">
        <v>-26261.799999999999</v>
      </c>
      <c r="M2223" s="17">
        <f t="shared" si="9663"/>
        <v>0</v>
      </c>
      <c r="N2223" s="17">
        <f t="shared" si="9664"/>
        <v>0</v>
      </c>
      <c r="O2223" s="17">
        <f t="shared" si="9665"/>
        <v>0</v>
      </c>
      <c r="P2223" s="17"/>
      <c r="Q2223" s="17"/>
      <c r="R2223" s="17"/>
      <c r="S2223" s="17"/>
      <c r="T2223" s="17"/>
      <c r="U2223" s="17"/>
      <c r="V2223" s="17"/>
      <c r="W2223" s="17"/>
      <c r="X2223" s="17"/>
      <c r="Y2223" s="17">
        <f t="shared" si="9724"/>
        <v>0</v>
      </c>
      <c r="Z2223" s="17">
        <f t="shared" si="9725"/>
        <v>0</v>
      </c>
      <c r="AA2223" s="17">
        <f t="shared" si="9726"/>
        <v>0</v>
      </c>
      <c r="AB2223" s="17"/>
      <c r="AC2223" s="17"/>
      <c r="AD2223" s="17"/>
      <c r="AE2223" s="17">
        <f t="shared" si="9727"/>
        <v>0</v>
      </c>
      <c r="AF2223" s="17">
        <f t="shared" si="9728"/>
        <v>0</v>
      </c>
      <c r="AG2223" s="17">
        <f t="shared" si="9729"/>
        <v>0</v>
      </c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>
        <f t="shared" si="9730"/>
        <v>0</v>
      </c>
      <c r="AX2223" s="17">
        <f t="shared" si="9731"/>
        <v>0</v>
      </c>
      <c r="AY2223" s="17">
        <f t="shared" si="9732"/>
        <v>0</v>
      </c>
      <c r="AZ2223" s="17"/>
      <c r="BA2223" s="17">
        <f t="shared" si="9733"/>
        <v>0</v>
      </c>
      <c r="BB2223" s="17">
        <f t="shared" si="9734"/>
        <v>0</v>
      </c>
      <c r="BC2223" s="17">
        <f t="shared" si="9735"/>
        <v>0</v>
      </c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>
        <f t="shared" si="9736"/>
        <v>0</v>
      </c>
      <c r="BP2223" s="17">
        <f t="shared" si="9737"/>
        <v>0</v>
      </c>
      <c r="BQ2223" s="17">
        <f t="shared" si="9738"/>
        <v>0</v>
      </c>
      <c r="BR2223" s="17"/>
      <c r="BS2223" s="17"/>
      <c r="BT2223" s="17"/>
      <c r="BU2223" s="17">
        <f t="shared" si="9739"/>
        <v>0</v>
      </c>
      <c r="BV2223" s="17">
        <f t="shared" si="9740"/>
        <v>0</v>
      </c>
      <c r="BW2223" s="17">
        <f t="shared" si="9741"/>
        <v>0</v>
      </c>
      <c r="BX2223" s="17"/>
      <c r="BY2223" s="17"/>
      <c r="BZ2223" s="17"/>
      <c r="CA2223" s="17"/>
      <c r="CB2223" s="17"/>
      <c r="CC2223" s="37"/>
      <c r="CD2223" s="17"/>
      <c r="CE2223" s="17"/>
      <c r="CF2223" s="37"/>
      <c r="CG2223" s="17">
        <f t="shared" si="9742"/>
        <v>0</v>
      </c>
      <c r="CH2223" s="17">
        <f t="shared" si="9743"/>
        <v>0</v>
      </c>
      <c r="CI2223" s="17">
        <f t="shared" si="9744"/>
        <v>0</v>
      </c>
      <c r="CJ2223" s="17"/>
      <c r="CK2223" s="32">
        <v>0</v>
      </c>
      <c r="CL2223" s="32">
        <v>33</v>
      </c>
      <c r="CM2223" s="1"/>
      <c r="CN2223" s="1"/>
      <c r="CO2223" s="1"/>
      <c r="CP2223" s="1"/>
      <c r="CQ2223" s="1"/>
      <c r="CR2223" s="1"/>
      <c r="CS2223" s="1"/>
    </row>
    <row r="2224" s="1" customFormat="1">
      <c r="A2224" s="30" t="s">
        <v>868</v>
      </c>
      <c r="B2224" s="30" t="s">
        <v>127</v>
      </c>
      <c r="C2224" s="30" t="s">
        <v>80</v>
      </c>
      <c r="D2224" s="30" t="s">
        <v>887</v>
      </c>
      <c r="E2224" s="30"/>
      <c r="F2224" s="31" t="s">
        <v>888</v>
      </c>
      <c r="G2224" s="17"/>
      <c r="H2224" s="17"/>
      <c r="I2224" s="17"/>
      <c r="J2224" s="17">
        <f>J2225</f>
        <v>153898.5</v>
      </c>
      <c r="K2224" s="17">
        <f>K2225</f>
        <v>320108.79999999999</v>
      </c>
      <c r="L2224" s="17">
        <f>L2225</f>
        <v>332913.20000000001</v>
      </c>
      <c r="M2224" s="17">
        <f t="shared" si="9663"/>
        <v>153898.5</v>
      </c>
      <c r="N2224" s="17">
        <f t="shared" si="9664"/>
        <v>320108.79999999999</v>
      </c>
      <c r="O2224" s="17">
        <f t="shared" si="9665"/>
        <v>332913.20000000001</v>
      </c>
      <c r="P2224" s="17">
        <f>P2225</f>
        <v>0</v>
      </c>
      <c r="Q2224" s="17">
        <f>Q2225</f>
        <v>0</v>
      </c>
      <c r="R2224" s="17">
        <f>R2225</f>
        <v>0</v>
      </c>
      <c r="S2224" s="17">
        <f>S2225</f>
        <v>0</v>
      </c>
      <c r="T2224" s="17">
        <f>T2225</f>
        <v>0</v>
      </c>
      <c r="U2224" s="17">
        <f>U2225</f>
        <v>0</v>
      </c>
      <c r="V2224" s="17">
        <f>V2225</f>
        <v>0</v>
      </c>
      <c r="W2224" s="17">
        <f>W2225</f>
        <v>0</v>
      </c>
      <c r="X2224" s="17">
        <f>X2225</f>
        <v>0</v>
      </c>
      <c r="Y2224" s="17">
        <f t="shared" si="9724"/>
        <v>153898.5</v>
      </c>
      <c r="Z2224" s="17">
        <f t="shared" si="9725"/>
        <v>320108.79999999999</v>
      </c>
      <c r="AA2224" s="17">
        <f t="shared" si="9726"/>
        <v>332913.20000000001</v>
      </c>
      <c r="AB2224" s="17">
        <f>AB2225</f>
        <v>0</v>
      </c>
      <c r="AC2224" s="17">
        <f>AC2225</f>
        <v>0</v>
      </c>
      <c r="AD2224" s="17">
        <f>AD2225</f>
        <v>0</v>
      </c>
      <c r="AE2224" s="17">
        <f t="shared" si="9727"/>
        <v>153898.5</v>
      </c>
      <c r="AF2224" s="17">
        <f t="shared" si="9728"/>
        <v>320108.79999999999</v>
      </c>
      <c r="AG2224" s="17">
        <f t="shared" si="9729"/>
        <v>332913.20000000001</v>
      </c>
      <c r="AH2224" s="17">
        <f>AH2225</f>
        <v>0</v>
      </c>
      <c r="AI2224" s="17">
        <f>AI2225</f>
        <v>0</v>
      </c>
      <c r="AJ2224" s="17">
        <f>AJ2225</f>
        <v>0</v>
      </c>
      <c r="AK2224" s="17">
        <f>AK2225</f>
        <v>0</v>
      </c>
      <c r="AL2224" s="17">
        <f>AL2225</f>
        <v>0</v>
      </c>
      <c r="AM2224" s="17">
        <f>AM2225</f>
        <v>0</v>
      </c>
      <c r="AN2224" s="17">
        <f>AN2225</f>
        <v>0</v>
      </c>
      <c r="AO2224" s="17">
        <f>AO2225</f>
        <v>0</v>
      </c>
      <c r="AP2224" s="17">
        <f>AP2225</f>
        <v>0</v>
      </c>
      <c r="AQ2224" s="17">
        <f>AQ2225</f>
        <v>0</v>
      </c>
      <c r="AR2224" s="17">
        <f>AR2225</f>
        <v>0</v>
      </c>
      <c r="AS2224" s="17">
        <f>AS2225</f>
        <v>0</v>
      </c>
      <c r="AT2224" s="17">
        <f>AT2225</f>
        <v>0</v>
      </c>
      <c r="AU2224" s="17">
        <f>AU2225</f>
        <v>0</v>
      </c>
      <c r="AV2224" s="17">
        <f>AV2225</f>
        <v>0</v>
      </c>
      <c r="AW2224" s="17">
        <f t="shared" si="9730"/>
        <v>153898.5</v>
      </c>
      <c r="AX2224" s="17">
        <f t="shared" si="9731"/>
        <v>320108.79999999999</v>
      </c>
      <c r="AY2224" s="17">
        <f t="shared" si="9732"/>
        <v>332913.20000000001</v>
      </c>
      <c r="AZ2224" s="17">
        <f>AZ2225</f>
        <v>0</v>
      </c>
      <c r="BA2224" s="17">
        <f t="shared" si="9733"/>
        <v>153898.5</v>
      </c>
      <c r="BB2224" s="17">
        <f t="shared" si="9734"/>
        <v>320108.79999999999</v>
      </c>
      <c r="BC2224" s="17">
        <f t="shared" si="9735"/>
        <v>332913.20000000001</v>
      </c>
      <c r="BD2224" s="17">
        <f>BD2225</f>
        <v>0</v>
      </c>
      <c r="BE2224" s="17">
        <f>BE2225</f>
        <v>0</v>
      </c>
      <c r="BF2224" s="17">
        <f>BF2225</f>
        <v>0</v>
      </c>
      <c r="BG2224" s="17">
        <f>BG2225</f>
        <v>0</v>
      </c>
      <c r="BH2224" s="17">
        <f>BH2225</f>
        <v>0</v>
      </c>
      <c r="BI2224" s="17">
        <f>BI2225</f>
        <v>0</v>
      </c>
      <c r="BJ2224" s="17">
        <f>BJ2225</f>
        <v>0</v>
      </c>
      <c r="BK2224" s="17">
        <f>BK2225</f>
        <v>0</v>
      </c>
      <c r="BL2224" s="17">
        <f>BL2225</f>
        <v>0</v>
      </c>
      <c r="BM2224" s="17">
        <f>BM2225</f>
        <v>0</v>
      </c>
      <c r="BN2224" s="17">
        <f>BN2225</f>
        <v>0</v>
      </c>
      <c r="BO2224" s="17">
        <f t="shared" si="9736"/>
        <v>153898.5</v>
      </c>
      <c r="BP2224" s="17">
        <f t="shared" si="9737"/>
        <v>320108.79999999999</v>
      </c>
      <c r="BQ2224" s="17">
        <f t="shared" si="9738"/>
        <v>332913.20000000001</v>
      </c>
      <c r="BR2224" s="17">
        <f>BR2225</f>
        <v>0</v>
      </c>
      <c r="BS2224" s="17">
        <f>BS2225</f>
        <v>0</v>
      </c>
      <c r="BT2224" s="17">
        <f>BT2225</f>
        <v>0</v>
      </c>
      <c r="BU2224" s="17">
        <f t="shared" si="9739"/>
        <v>153898.5</v>
      </c>
      <c r="BV2224" s="17">
        <f t="shared" si="9740"/>
        <v>320108.79999999999</v>
      </c>
      <c r="BW2224" s="17">
        <f t="shared" si="9741"/>
        <v>332913.20000000001</v>
      </c>
      <c r="BX2224" s="17">
        <f>BX2225</f>
        <v>0</v>
      </c>
      <c r="BY2224" s="17">
        <f>BY2225</f>
        <v>-153898.5</v>
      </c>
      <c r="BZ2224" s="17">
        <f>BZ2225</f>
        <v>0</v>
      </c>
      <c r="CA2224" s="17">
        <f>CA2225</f>
        <v>0</v>
      </c>
      <c r="CB2224" s="17">
        <f>CB2225</f>
        <v>-108390</v>
      </c>
      <c r="CC2224" s="17">
        <f>CC2225</f>
        <v>0</v>
      </c>
      <c r="CD2224" s="17">
        <f>CD2225</f>
        <v>0</v>
      </c>
      <c r="CE2224" s="17">
        <f>CE2225</f>
        <v>-145848.64999999999</v>
      </c>
      <c r="CF2224" s="17">
        <f>CF2225</f>
        <v>0</v>
      </c>
      <c r="CG2224" s="17">
        <f t="shared" si="9742"/>
        <v>0</v>
      </c>
      <c r="CH2224" s="17">
        <f t="shared" si="9743"/>
        <v>211718.79999999999</v>
      </c>
      <c r="CI2224" s="17">
        <f t="shared" si="9744"/>
        <v>187064.55000000002</v>
      </c>
      <c r="CJ2224" s="17">
        <f>CJ2225</f>
        <v>0</v>
      </c>
      <c r="CK2224" s="32"/>
      <c r="CL2224" s="32"/>
      <c r="CM2224" s="1"/>
      <c r="CN2224" s="1"/>
      <c r="CO2224" s="1"/>
      <c r="CP2224" s="1"/>
      <c r="CQ2224" s="1"/>
      <c r="CR2224" s="1"/>
      <c r="CS2224" s="1"/>
    </row>
    <row r="2225" s="1" customFormat="1">
      <c r="A2225" s="30" t="s">
        <v>868</v>
      </c>
      <c r="B2225" s="30" t="s">
        <v>127</v>
      </c>
      <c r="C2225" s="30" t="s">
        <v>80</v>
      </c>
      <c r="D2225" s="30" t="s">
        <v>887</v>
      </c>
      <c r="E2225" s="30" t="s">
        <v>48</v>
      </c>
      <c r="F2225" s="31" t="s">
        <v>49</v>
      </c>
      <c r="G2225" s="17"/>
      <c r="H2225" s="17"/>
      <c r="I2225" s="17"/>
      <c r="J2225" s="17">
        <v>153898.5</v>
      </c>
      <c r="K2225" s="17">
        <v>320108.79999999999</v>
      </c>
      <c r="L2225" s="17">
        <v>332913.20000000001</v>
      </c>
      <c r="M2225" s="17">
        <f t="shared" si="9663"/>
        <v>153898.5</v>
      </c>
      <c r="N2225" s="17">
        <f t="shared" si="9664"/>
        <v>320108.79999999999</v>
      </c>
      <c r="O2225" s="17">
        <f t="shared" si="9665"/>
        <v>332913.20000000001</v>
      </c>
      <c r="P2225" s="17"/>
      <c r="Q2225" s="17"/>
      <c r="R2225" s="17"/>
      <c r="S2225" s="17"/>
      <c r="T2225" s="17"/>
      <c r="U2225" s="17"/>
      <c r="V2225" s="17"/>
      <c r="W2225" s="17"/>
      <c r="X2225" s="17"/>
      <c r="Y2225" s="17">
        <f t="shared" si="9724"/>
        <v>153898.5</v>
      </c>
      <c r="Z2225" s="17">
        <f t="shared" si="9725"/>
        <v>320108.79999999999</v>
      </c>
      <c r="AA2225" s="17">
        <f t="shared" si="9726"/>
        <v>332913.20000000001</v>
      </c>
      <c r="AB2225" s="17"/>
      <c r="AC2225" s="17"/>
      <c r="AD2225" s="17"/>
      <c r="AE2225" s="17">
        <f t="shared" si="9727"/>
        <v>153898.5</v>
      </c>
      <c r="AF2225" s="17">
        <f t="shared" si="9728"/>
        <v>320108.79999999999</v>
      </c>
      <c r="AG2225" s="17">
        <f t="shared" si="9729"/>
        <v>332913.20000000001</v>
      </c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>
        <f t="shared" si="9730"/>
        <v>153898.5</v>
      </c>
      <c r="AX2225" s="17">
        <f t="shared" si="9731"/>
        <v>320108.79999999999</v>
      </c>
      <c r="AY2225" s="17">
        <f t="shared" si="9732"/>
        <v>332913.20000000001</v>
      </c>
      <c r="AZ2225" s="17"/>
      <c r="BA2225" s="17">
        <f t="shared" si="9733"/>
        <v>153898.5</v>
      </c>
      <c r="BB2225" s="17">
        <f t="shared" si="9734"/>
        <v>320108.79999999999</v>
      </c>
      <c r="BC2225" s="17">
        <f t="shared" si="9735"/>
        <v>332913.20000000001</v>
      </c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>
        <f t="shared" si="9736"/>
        <v>153898.5</v>
      </c>
      <c r="BP2225" s="17">
        <f t="shared" si="9737"/>
        <v>320108.79999999999</v>
      </c>
      <c r="BQ2225" s="17">
        <f t="shared" si="9738"/>
        <v>332913.20000000001</v>
      </c>
      <c r="BR2225" s="17"/>
      <c r="BS2225" s="17"/>
      <c r="BT2225" s="17"/>
      <c r="BU2225" s="17">
        <f t="shared" si="9739"/>
        <v>153898.5</v>
      </c>
      <c r="BV2225" s="17">
        <f t="shared" si="9740"/>
        <v>320108.79999999999</v>
      </c>
      <c r="BW2225" s="17">
        <f t="shared" si="9741"/>
        <v>332913.20000000001</v>
      </c>
      <c r="BX2225" s="17"/>
      <c r="BY2225" s="17">
        <v>-153898.5</v>
      </c>
      <c r="BZ2225" s="17"/>
      <c r="CA2225" s="17"/>
      <c r="CB2225" s="17">
        <v>-108390</v>
      </c>
      <c r="CC2225" s="17"/>
      <c r="CD2225" s="17"/>
      <c r="CE2225" s="17">
        <v>-145848.64999999999</v>
      </c>
      <c r="CF2225" s="17"/>
      <c r="CG2225" s="17">
        <f t="shared" si="9742"/>
        <v>0</v>
      </c>
      <c r="CH2225" s="17">
        <f t="shared" si="9743"/>
        <v>211718.79999999999</v>
      </c>
      <c r="CI2225" s="17">
        <f t="shared" si="9744"/>
        <v>187064.55000000002</v>
      </c>
      <c r="CJ2225" s="17"/>
      <c r="CK2225" s="32"/>
      <c r="CL2225" s="32">
        <v>98</v>
      </c>
      <c r="CM2225" s="1"/>
      <c r="CN2225" s="1"/>
      <c r="CO2225" s="1"/>
      <c r="CP2225" s="1"/>
      <c r="CQ2225" s="1"/>
      <c r="CR2225" s="1"/>
      <c r="CS2225" s="1"/>
    </row>
    <row r="2226" s="1" customFormat="1">
      <c r="A2226" s="30" t="s">
        <v>868</v>
      </c>
      <c r="B2226" s="30" t="s">
        <v>127</v>
      </c>
      <c r="C2226" s="30" t="s">
        <v>80</v>
      </c>
      <c r="D2226" s="30" t="s">
        <v>889</v>
      </c>
      <c r="E2226" s="35"/>
      <c r="F2226" s="31" t="s">
        <v>890</v>
      </c>
      <c r="G2226" s="17">
        <f>G2227</f>
        <v>95221</v>
      </c>
      <c r="H2226" s="17">
        <f>H2227</f>
        <v>78775.899999999994</v>
      </c>
      <c r="I2226" s="17">
        <f>I2227</f>
        <v>58825.199999999997</v>
      </c>
      <c r="J2226" s="17">
        <f>J2227</f>
        <v>87633.899999999994</v>
      </c>
      <c r="K2226" s="17">
        <f>K2227</f>
        <v>81116.5</v>
      </c>
      <c r="L2226" s="17">
        <f>L2227</f>
        <v>64323.800000000003</v>
      </c>
      <c r="M2226" s="17">
        <f t="shared" si="9663"/>
        <v>182854.89999999999</v>
      </c>
      <c r="N2226" s="17">
        <f t="shared" si="9664"/>
        <v>159892.39999999999</v>
      </c>
      <c r="O2226" s="17">
        <f t="shared" si="9665"/>
        <v>123149</v>
      </c>
      <c r="P2226" s="17">
        <f>P2227</f>
        <v>0</v>
      </c>
      <c r="Q2226" s="17">
        <f>Q2227</f>
        <v>0</v>
      </c>
      <c r="R2226" s="17">
        <f>R2227</f>
        <v>0</v>
      </c>
      <c r="S2226" s="17">
        <f>S2227</f>
        <v>0</v>
      </c>
      <c r="T2226" s="17">
        <f>T2227</f>
        <v>0</v>
      </c>
      <c r="U2226" s="17">
        <f>U2227</f>
        <v>0</v>
      </c>
      <c r="V2226" s="17">
        <f>V2227</f>
        <v>0</v>
      </c>
      <c r="W2226" s="17">
        <f>W2227</f>
        <v>0</v>
      </c>
      <c r="X2226" s="17">
        <f>X2227</f>
        <v>0</v>
      </c>
      <c r="Y2226" s="17">
        <f t="shared" si="9724"/>
        <v>182854.89999999999</v>
      </c>
      <c r="Z2226" s="17">
        <f t="shared" si="9725"/>
        <v>159892.39999999999</v>
      </c>
      <c r="AA2226" s="17">
        <f t="shared" si="9726"/>
        <v>123149</v>
      </c>
      <c r="AB2226" s="17">
        <f>AB2227</f>
        <v>0</v>
      </c>
      <c r="AC2226" s="17">
        <f>AC2227</f>
        <v>0</v>
      </c>
      <c r="AD2226" s="17">
        <f>AD2227</f>
        <v>0</v>
      </c>
      <c r="AE2226" s="17">
        <f t="shared" si="9727"/>
        <v>182854.89999999999</v>
      </c>
      <c r="AF2226" s="17">
        <f t="shared" si="9728"/>
        <v>159892.39999999999</v>
      </c>
      <c r="AG2226" s="17">
        <f t="shared" si="9729"/>
        <v>123149</v>
      </c>
      <c r="AH2226" s="17">
        <f>AH2227</f>
        <v>0</v>
      </c>
      <c r="AI2226" s="17">
        <f>AI2227</f>
        <v>0</v>
      </c>
      <c r="AJ2226" s="17">
        <f>AJ2227</f>
        <v>0</v>
      </c>
      <c r="AK2226" s="17">
        <f>AK2227</f>
        <v>0</v>
      </c>
      <c r="AL2226" s="17">
        <f>AL2227</f>
        <v>0</v>
      </c>
      <c r="AM2226" s="17">
        <f>AM2227</f>
        <v>0</v>
      </c>
      <c r="AN2226" s="17">
        <f>AN2227</f>
        <v>0</v>
      </c>
      <c r="AO2226" s="17">
        <f>AO2227</f>
        <v>0</v>
      </c>
      <c r="AP2226" s="17">
        <f>AP2227</f>
        <v>0</v>
      </c>
      <c r="AQ2226" s="17">
        <f>AQ2227</f>
        <v>0</v>
      </c>
      <c r="AR2226" s="17">
        <f>AR2227</f>
        <v>0</v>
      </c>
      <c r="AS2226" s="17">
        <f>AS2227</f>
        <v>0</v>
      </c>
      <c r="AT2226" s="17">
        <f>AT2227</f>
        <v>0</v>
      </c>
      <c r="AU2226" s="17">
        <f>AU2227</f>
        <v>0</v>
      </c>
      <c r="AV2226" s="17">
        <f>AV2227</f>
        <v>0</v>
      </c>
      <c r="AW2226" s="17">
        <f t="shared" si="9730"/>
        <v>182854.89999999999</v>
      </c>
      <c r="AX2226" s="17">
        <f t="shared" si="9731"/>
        <v>159892.39999999999</v>
      </c>
      <c r="AY2226" s="17">
        <f t="shared" si="9732"/>
        <v>123149</v>
      </c>
      <c r="AZ2226" s="17">
        <f>AZ2227</f>
        <v>0</v>
      </c>
      <c r="BA2226" s="17">
        <f t="shared" si="9733"/>
        <v>182854.89999999999</v>
      </c>
      <c r="BB2226" s="17">
        <f t="shared" si="9734"/>
        <v>159892.39999999999</v>
      </c>
      <c r="BC2226" s="17">
        <f t="shared" si="9735"/>
        <v>123149</v>
      </c>
      <c r="BD2226" s="17">
        <f>BD2227</f>
        <v>0</v>
      </c>
      <c r="BE2226" s="17">
        <f>BE2227</f>
        <v>0</v>
      </c>
      <c r="BF2226" s="17">
        <f>BF2227</f>
        <v>0</v>
      </c>
      <c r="BG2226" s="17">
        <f>BG2227</f>
        <v>0</v>
      </c>
      <c r="BH2226" s="17">
        <f>BH2227</f>
        <v>0</v>
      </c>
      <c r="BI2226" s="17">
        <f>BI2227</f>
        <v>0</v>
      </c>
      <c r="BJ2226" s="17">
        <f>BJ2227</f>
        <v>0</v>
      </c>
      <c r="BK2226" s="17">
        <f>BK2227</f>
        <v>0</v>
      </c>
      <c r="BL2226" s="17">
        <f>BL2227</f>
        <v>0</v>
      </c>
      <c r="BM2226" s="17">
        <f>BM2227</f>
        <v>0</v>
      </c>
      <c r="BN2226" s="17">
        <f>BN2227</f>
        <v>0</v>
      </c>
      <c r="BO2226" s="17">
        <f t="shared" si="9736"/>
        <v>182854.89999999999</v>
      </c>
      <c r="BP2226" s="17">
        <f t="shared" si="9737"/>
        <v>159892.39999999999</v>
      </c>
      <c r="BQ2226" s="17">
        <f t="shared" si="9738"/>
        <v>123149</v>
      </c>
      <c r="BR2226" s="17">
        <f>BR2227</f>
        <v>0</v>
      </c>
      <c r="BS2226" s="17">
        <f>BS2227</f>
        <v>0</v>
      </c>
      <c r="BT2226" s="17">
        <f>BT2227</f>
        <v>0</v>
      </c>
      <c r="BU2226" s="17">
        <f t="shared" si="9739"/>
        <v>182854.89999999999</v>
      </c>
      <c r="BV2226" s="17">
        <f t="shared" si="9740"/>
        <v>159892.39999999999</v>
      </c>
      <c r="BW2226" s="17">
        <f t="shared" si="9741"/>
        <v>123149</v>
      </c>
      <c r="BX2226" s="17">
        <f>BX2227</f>
        <v>0</v>
      </c>
      <c r="BY2226" s="17">
        <f>BY2227</f>
        <v>0</v>
      </c>
      <c r="BZ2226" s="17">
        <f>BZ2227</f>
        <v>0</v>
      </c>
      <c r="CA2226" s="17">
        <f>CA2227</f>
        <v>0</v>
      </c>
      <c r="CB2226" s="17">
        <f>CB2227</f>
        <v>0</v>
      </c>
      <c r="CC2226" s="17">
        <f>CC2227</f>
        <v>0</v>
      </c>
      <c r="CD2226" s="17">
        <f>CD2227</f>
        <v>0</v>
      </c>
      <c r="CE2226" s="17">
        <f>CE2227</f>
        <v>0</v>
      </c>
      <c r="CF2226" s="17">
        <f>CF2227</f>
        <v>0</v>
      </c>
      <c r="CG2226" s="17">
        <f t="shared" si="9742"/>
        <v>182854.89999999999</v>
      </c>
      <c r="CH2226" s="17">
        <f t="shared" si="9743"/>
        <v>159892.39999999999</v>
      </c>
      <c r="CI2226" s="17">
        <f t="shared" si="9744"/>
        <v>123149</v>
      </c>
      <c r="CJ2226" s="17">
        <f>CJ2227</f>
        <v>0</v>
      </c>
      <c r="CK2226" s="32"/>
      <c r="CL2226" s="32"/>
      <c r="CM2226" s="1"/>
      <c r="CN2226" s="1"/>
      <c r="CO2226" s="1"/>
      <c r="CP2226" s="1"/>
      <c r="CQ2226" s="1"/>
      <c r="CR2226" s="1"/>
      <c r="CS2226" s="1"/>
    </row>
    <row r="2227" s="1" customFormat="1">
      <c r="A2227" s="30" t="s">
        <v>868</v>
      </c>
      <c r="B2227" s="30" t="s">
        <v>127</v>
      </c>
      <c r="C2227" s="30" t="s">
        <v>80</v>
      </c>
      <c r="D2227" s="30" t="s">
        <v>889</v>
      </c>
      <c r="E2227" s="30" t="s">
        <v>48</v>
      </c>
      <c r="F2227" s="31" t="s">
        <v>49</v>
      </c>
      <c r="G2227" s="17">
        <v>95221</v>
      </c>
      <c r="H2227" s="17">
        <v>78775.899999999994</v>
      </c>
      <c r="I2227" s="17">
        <v>58825.199999999997</v>
      </c>
      <c r="J2227" s="17">
        <v>87633.899999999994</v>
      </c>
      <c r="K2227" s="17">
        <v>81116.5</v>
      </c>
      <c r="L2227" s="17">
        <v>64323.800000000003</v>
      </c>
      <c r="M2227" s="17">
        <f t="shared" si="9663"/>
        <v>182854.89999999999</v>
      </c>
      <c r="N2227" s="17">
        <f t="shared" si="9664"/>
        <v>159892.39999999999</v>
      </c>
      <c r="O2227" s="17">
        <f t="shared" si="9665"/>
        <v>123149</v>
      </c>
      <c r="P2227" s="17"/>
      <c r="Q2227" s="17"/>
      <c r="R2227" s="17"/>
      <c r="S2227" s="17"/>
      <c r="T2227" s="17"/>
      <c r="U2227" s="17"/>
      <c r="V2227" s="17"/>
      <c r="W2227" s="17"/>
      <c r="X2227" s="17"/>
      <c r="Y2227" s="17">
        <f t="shared" si="9724"/>
        <v>182854.89999999999</v>
      </c>
      <c r="Z2227" s="17">
        <f t="shared" si="9725"/>
        <v>159892.39999999999</v>
      </c>
      <c r="AA2227" s="17">
        <f t="shared" si="9726"/>
        <v>123149</v>
      </c>
      <c r="AB2227" s="17"/>
      <c r="AC2227" s="17"/>
      <c r="AD2227" s="17"/>
      <c r="AE2227" s="17">
        <f t="shared" si="9727"/>
        <v>182854.89999999999</v>
      </c>
      <c r="AF2227" s="17">
        <f t="shared" si="9728"/>
        <v>159892.39999999999</v>
      </c>
      <c r="AG2227" s="17">
        <f t="shared" si="9729"/>
        <v>123149</v>
      </c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>
        <f t="shared" si="9730"/>
        <v>182854.89999999999</v>
      </c>
      <c r="AX2227" s="17">
        <f t="shared" si="9731"/>
        <v>159892.39999999999</v>
      </c>
      <c r="AY2227" s="17">
        <f t="shared" si="9732"/>
        <v>123149</v>
      </c>
      <c r="AZ2227" s="17"/>
      <c r="BA2227" s="17">
        <f t="shared" si="9733"/>
        <v>182854.89999999999</v>
      </c>
      <c r="BB2227" s="17">
        <f t="shared" si="9734"/>
        <v>159892.39999999999</v>
      </c>
      <c r="BC2227" s="17">
        <f t="shared" si="9735"/>
        <v>123149</v>
      </c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>
        <f t="shared" si="9736"/>
        <v>182854.89999999999</v>
      </c>
      <c r="BP2227" s="17">
        <f t="shared" si="9737"/>
        <v>159892.39999999999</v>
      </c>
      <c r="BQ2227" s="17">
        <f t="shared" si="9738"/>
        <v>123149</v>
      </c>
      <c r="BR2227" s="17"/>
      <c r="BS2227" s="17"/>
      <c r="BT2227" s="17"/>
      <c r="BU2227" s="17">
        <f t="shared" si="9739"/>
        <v>182854.89999999999</v>
      </c>
      <c r="BV2227" s="17">
        <f t="shared" si="9740"/>
        <v>159892.39999999999</v>
      </c>
      <c r="BW2227" s="17">
        <f t="shared" si="9741"/>
        <v>123149</v>
      </c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>
        <f t="shared" si="9742"/>
        <v>182854.89999999999</v>
      </c>
      <c r="CH2227" s="17">
        <f t="shared" si="9743"/>
        <v>159892.39999999999</v>
      </c>
      <c r="CI2227" s="17">
        <f t="shared" si="9744"/>
        <v>123149</v>
      </c>
      <c r="CJ2227" s="17"/>
      <c r="CK2227" s="32"/>
      <c r="CL2227" s="32" t="s">
        <v>891</v>
      </c>
      <c r="CM2227" s="1"/>
      <c r="CN2227" s="1"/>
      <c r="CO2227" s="1"/>
      <c r="CP2227" s="1"/>
      <c r="CQ2227" s="1"/>
      <c r="CR2227" s="1"/>
      <c r="CS2227" s="1"/>
    </row>
    <row r="2228" s="1" customFormat="1">
      <c r="A2228" s="30" t="s">
        <v>868</v>
      </c>
      <c r="B2228" s="30" t="s">
        <v>127</v>
      </c>
      <c r="C2228" s="30" t="s">
        <v>80</v>
      </c>
      <c r="D2228" s="30" t="s">
        <v>892</v>
      </c>
      <c r="E2228" s="30"/>
      <c r="F2228" s="31" t="s">
        <v>893</v>
      </c>
      <c r="G2228" s="17"/>
      <c r="H2228" s="17"/>
      <c r="I2228" s="17"/>
      <c r="J2228" s="17"/>
      <c r="K2228" s="17"/>
      <c r="L2228" s="17"/>
      <c r="M2228" s="17"/>
      <c r="N2228" s="17"/>
      <c r="O2228" s="17"/>
      <c r="P2228" s="17">
        <f>P2229</f>
        <v>0</v>
      </c>
      <c r="Q2228" s="17">
        <f>Q2229</f>
        <v>0</v>
      </c>
      <c r="R2228" s="17">
        <f>R2229</f>
        <v>0</v>
      </c>
      <c r="S2228" s="17">
        <f>S2229</f>
        <v>0</v>
      </c>
      <c r="T2228" s="17">
        <f>T2229</f>
        <v>0</v>
      </c>
      <c r="U2228" s="17">
        <f>U2229</f>
        <v>36877.624000000003</v>
      </c>
      <c r="V2228" s="17">
        <f>V2229</f>
        <v>0</v>
      </c>
      <c r="W2228" s="17">
        <f>W2229</f>
        <v>0</v>
      </c>
      <c r="X2228" s="17">
        <f>X2229</f>
        <v>0</v>
      </c>
      <c r="Y2228" s="17">
        <f t="shared" si="9724"/>
        <v>0</v>
      </c>
      <c r="Z2228" s="17">
        <f t="shared" si="9725"/>
        <v>36877.624000000003</v>
      </c>
      <c r="AA2228" s="17">
        <f t="shared" si="9726"/>
        <v>0</v>
      </c>
      <c r="AB2228" s="17">
        <f>AB2229</f>
        <v>0</v>
      </c>
      <c r="AC2228" s="17">
        <f>AC2229</f>
        <v>0</v>
      </c>
      <c r="AD2228" s="17">
        <f>AD2229</f>
        <v>0</v>
      </c>
      <c r="AE2228" s="17">
        <f t="shared" si="9727"/>
        <v>0</v>
      </c>
      <c r="AF2228" s="17">
        <f t="shared" si="9728"/>
        <v>36877.624000000003</v>
      </c>
      <c r="AG2228" s="17">
        <f t="shared" si="9729"/>
        <v>0</v>
      </c>
      <c r="AH2228" s="17">
        <f>AH2229</f>
        <v>0</v>
      </c>
      <c r="AI2228" s="17">
        <f>AI2229</f>
        <v>0</v>
      </c>
      <c r="AJ2228" s="17">
        <f>AJ2229</f>
        <v>0</v>
      </c>
      <c r="AK2228" s="17">
        <f>AK2229</f>
        <v>0</v>
      </c>
      <c r="AL2228" s="17">
        <f>AL2229</f>
        <v>0</v>
      </c>
      <c r="AM2228" s="17">
        <f>AM2229</f>
        <v>0</v>
      </c>
      <c r="AN2228" s="17">
        <f>AN2229</f>
        <v>0</v>
      </c>
      <c r="AO2228" s="17">
        <f>AO2229</f>
        <v>0</v>
      </c>
      <c r="AP2228" s="17">
        <f>AP2229</f>
        <v>0</v>
      </c>
      <c r="AQ2228" s="17">
        <f>AQ2229</f>
        <v>0</v>
      </c>
      <c r="AR2228" s="17">
        <f>AR2229</f>
        <v>0</v>
      </c>
      <c r="AS2228" s="17">
        <f>AS2229</f>
        <v>0</v>
      </c>
      <c r="AT2228" s="17">
        <f>AT2229</f>
        <v>0</v>
      </c>
      <c r="AU2228" s="17">
        <f>AU2229</f>
        <v>0</v>
      </c>
      <c r="AV2228" s="17">
        <f>AV2229</f>
        <v>0</v>
      </c>
      <c r="AW2228" s="17">
        <f t="shared" si="9730"/>
        <v>0</v>
      </c>
      <c r="AX2228" s="17">
        <f t="shared" si="9731"/>
        <v>36877.624000000003</v>
      </c>
      <c r="AY2228" s="17">
        <f t="shared" si="9732"/>
        <v>0</v>
      </c>
      <c r="AZ2228" s="17">
        <f>AZ2229</f>
        <v>0</v>
      </c>
      <c r="BA2228" s="17">
        <f t="shared" si="9733"/>
        <v>0</v>
      </c>
      <c r="BB2228" s="17">
        <f t="shared" si="9734"/>
        <v>36877.624000000003</v>
      </c>
      <c r="BC2228" s="17">
        <f t="shared" si="9735"/>
        <v>0</v>
      </c>
      <c r="BD2228" s="17">
        <f>BD2229</f>
        <v>0</v>
      </c>
      <c r="BE2228" s="17">
        <f>BE2229</f>
        <v>0</v>
      </c>
      <c r="BF2228" s="17">
        <f>BF2229</f>
        <v>0</v>
      </c>
      <c r="BG2228" s="17">
        <f>BG2229</f>
        <v>0</v>
      </c>
      <c r="BH2228" s="17">
        <f>BH2229</f>
        <v>0</v>
      </c>
      <c r="BI2228" s="17">
        <f>BI2229</f>
        <v>0</v>
      </c>
      <c r="BJ2228" s="17">
        <f>BJ2229</f>
        <v>0</v>
      </c>
      <c r="BK2228" s="17">
        <f>BK2229</f>
        <v>0</v>
      </c>
      <c r="BL2228" s="17">
        <f>BL2229</f>
        <v>0</v>
      </c>
      <c r="BM2228" s="17">
        <f>BM2229</f>
        <v>0</v>
      </c>
      <c r="BN2228" s="17">
        <f>BN2229</f>
        <v>0</v>
      </c>
      <c r="BO2228" s="17">
        <f t="shared" si="9736"/>
        <v>0</v>
      </c>
      <c r="BP2228" s="17">
        <f t="shared" si="9737"/>
        <v>36877.624000000003</v>
      </c>
      <c r="BQ2228" s="17">
        <f t="shared" si="9738"/>
        <v>0</v>
      </c>
      <c r="BR2228" s="17">
        <f>BR2229</f>
        <v>0</v>
      </c>
      <c r="BS2228" s="17">
        <f>BS2229</f>
        <v>0</v>
      </c>
      <c r="BT2228" s="17">
        <f>BT2229</f>
        <v>0</v>
      </c>
      <c r="BU2228" s="17">
        <f t="shared" si="9739"/>
        <v>0</v>
      </c>
      <c r="BV2228" s="17">
        <f t="shared" si="9740"/>
        <v>36877.624000000003</v>
      </c>
      <c r="BW2228" s="17">
        <f t="shared" si="9741"/>
        <v>0</v>
      </c>
      <c r="BX2228" s="17">
        <f>BX2229</f>
        <v>0</v>
      </c>
      <c r="BY2228" s="17">
        <f>BY2229</f>
        <v>0</v>
      </c>
      <c r="BZ2228" s="17">
        <f>BZ2229</f>
        <v>0</v>
      </c>
      <c r="CA2228" s="17">
        <f>CA2229</f>
        <v>0</v>
      </c>
      <c r="CB2228" s="17">
        <f>CB2229</f>
        <v>0</v>
      </c>
      <c r="CC2228" s="17">
        <f>CC2229</f>
        <v>0</v>
      </c>
      <c r="CD2228" s="17">
        <f>CD2229</f>
        <v>0</v>
      </c>
      <c r="CE2228" s="17">
        <f>CE2229</f>
        <v>0</v>
      </c>
      <c r="CF2228" s="17">
        <f>CF2229</f>
        <v>0</v>
      </c>
      <c r="CG2228" s="17">
        <f t="shared" si="9742"/>
        <v>0</v>
      </c>
      <c r="CH2228" s="17">
        <f t="shared" si="9743"/>
        <v>36877.624000000003</v>
      </c>
      <c r="CI2228" s="17">
        <f t="shared" si="9744"/>
        <v>0</v>
      </c>
      <c r="CJ2228" s="17">
        <f>CJ2229</f>
        <v>0</v>
      </c>
      <c r="CK2228" s="32"/>
      <c r="CL2228" s="32"/>
      <c r="CM2228" s="1"/>
      <c r="CN2228" s="1"/>
      <c r="CO2228" s="1"/>
      <c r="CP2228" s="1"/>
      <c r="CQ2228" s="1"/>
      <c r="CR2228" s="1"/>
      <c r="CS2228" s="1"/>
    </row>
    <row r="2229" s="1" customFormat="1">
      <c r="A2229" s="30" t="s">
        <v>868</v>
      </c>
      <c r="B2229" s="30" t="s">
        <v>127</v>
      </c>
      <c r="C2229" s="30" t="s">
        <v>80</v>
      </c>
      <c r="D2229" s="30" t="s">
        <v>892</v>
      </c>
      <c r="E2229" s="30" t="s">
        <v>46</v>
      </c>
      <c r="F2229" s="31" t="s">
        <v>47</v>
      </c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>
        <v>36877.624000000003</v>
      </c>
      <c r="V2229" s="17"/>
      <c r="W2229" s="17"/>
      <c r="X2229" s="17"/>
      <c r="Y2229" s="17">
        <f t="shared" si="9724"/>
        <v>0</v>
      </c>
      <c r="Z2229" s="17">
        <f t="shared" si="9725"/>
        <v>36877.624000000003</v>
      </c>
      <c r="AA2229" s="17">
        <f t="shared" si="9726"/>
        <v>0</v>
      </c>
      <c r="AB2229" s="17"/>
      <c r="AC2229" s="17"/>
      <c r="AD2229" s="17"/>
      <c r="AE2229" s="17">
        <f t="shared" si="9727"/>
        <v>0</v>
      </c>
      <c r="AF2229" s="17">
        <f t="shared" si="9728"/>
        <v>36877.624000000003</v>
      </c>
      <c r="AG2229" s="17">
        <f t="shared" si="9729"/>
        <v>0</v>
      </c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>
        <f t="shared" si="9730"/>
        <v>0</v>
      </c>
      <c r="AX2229" s="17">
        <f t="shared" si="9731"/>
        <v>36877.624000000003</v>
      </c>
      <c r="AY2229" s="17">
        <f t="shared" si="9732"/>
        <v>0</v>
      </c>
      <c r="AZ2229" s="17"/>
      <c r="BA2229" s="17">
        <f t="shared" si="9733"/>
        <v>0</v>
      </c>
      <c r="BB2229" s="17">
        <f t="shared" si="9734"/>
        <v>36877.624000000003</v>
      </c>
      <c r="BC2229" s="17">
        <f t="shared" si="9735"/>
        <v>0</v>
      </c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>
        <f t="shared" si="9736"/>
        <v>0</v>
      </c>
      <c r="BP2229" s="17">
        <f t="shared" si="9737"/>
        <v>36877.624000000003</v>
      </c>
      <c r="BQ2229" s="17">
        <f t="shared" si="9738"/>
        <v>0</v>
      </c>
      <c r="BR2229" s="17"/>
      <c r="BS2229" s="17"/>
      <c r="BT2229" s="17"/>
      <c r="BU2229" s="17">
        <f t="shared" si="9739"/>
        <v>0</v>
      </c>
      <c r="BV2229" s="17">
        <f t="shared" si="9740"/>
        <v>36877.624000000003</v>
      </c>
      <c r="BW2229" s="17">
        <f t="shared" si="9741"/>
        <v>0</v>
      </c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>
        <f t="shared" si="9742"/>
        <v>0</v>
      </c>
      <c r="CH2229" s="17">
        <f t="shared" si="9743"/>
        <v>36877.624000000003</v>
      </c>
      <c r="CI2229" s="17">
        <f t="shared" si="9744"/>
        <v>0</v>
      </c>
      <c r="CJ2229" s="17"/>
      <c r="CK2229" s="32"/>
      <c r="CL2229" s="32"/>
      <c r="CM2229" s="1"/>
      <c r="CN2229" s="1"/>
      <c r="CO2229" s="1"/>
      <c r="CP2229" s="1"/>
      <c r="CQ2229" s="1"/>
      <c r="CR2229" s="1"/>
      <c r="CS2229" s="1"/>
    </row>
    <row r="2230" s="1" customFormat="1">
      <c r="A2230" s="30" t="s">
        <v>868</v>
      </c>
      <c r="B2230" s="30" t="s">
        <v>127</v>
      </c>
      <c r="C2230" s="30" t="s">
        <v>80</v>
      </c>
      <c r="D2230" s="30" t="s">
        <v>894</v>
      </c>
      <c r="E2230" s="30"/>
      <c r="F2230" s="31" t="s">
        <v>895</v>
      </c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>
        <f>AH2231</f>
        <v>0</v>
      </c>
      <c r="AI2230" s="17">
        <f>AI2231</f>
        <v>0</v>
      </c>
      <c r="AJ2230" s="17">
        <f>AJ2231</f>
        <v>0</v>
      </c>
      <c r="AK2230" s="17">
        <f>AK2231</f>
        <v>106000</v>
      </c>
      <c r="AL2230" s="17">
        <f>AL2231</f>
        <v>0</v>
      </c>
      <c r="AM2230" s="17">
        <f>AM2231</f>
        <v>0</v>
      </c>
      <c r="AN2230" s="17">
        <f>AN2231</f>
        <v>0</v>
      </c>
      <c r="AO2230" s="17">
        <f>AO2231</f>
        <v>0</v>
      </c>
      <c r="AP2230" s="17">
        <f>AP2231</f>
        <v>0</v>
      </c>
      <c r="AQ2230" s="17">
        <f>AQ2231</f>
        <v>0</v>
      </c>
      <c r="AR2230" s="17">
        <f>AR2231</f>
        <v>0</v>
      </c>
      <c r="AS2230" s="17">
        <f>AS2231</f>
        <v>0</v>
      </c>
      <c r="AT2230" s="17">
        <f>AT2231</f>
        <v>0</v>
      </c>
      <c r="AU2230" s="17">
        <f>AU2231</f>
        <v>0</v>
      </c>
      <c r="AV2230" s="17">
        <f>AV2231</f>
        <v>0</v>
      </c>
      <c r="AW2230" s="17">
        <f t="shared" si="9730"/>
        <v>106000</v>
      </c>
      <c r="AX2230" s="17">
        <f t="shared" si="9731"/>
        <v>0</v>
      </c>
      <c r="AY2230" s="17">
        <f t="shared" si="9732"/>
        <v>0</v>
      </c>
      <c r="AZ2230" s="17">
        <f>AZ2231</f>
        <v>0</v>
      </c>
      <c r="BA2230" s="17">
        <f t="shared" si="9733"/>
        <v>106000</v>
      </c>
      <c r="BB2230" s="17">
        <f t="shared" si="9734"/>
        <v>0</v>
      </c>
      <c r="BC2230" s="17">
        <f t="shared" si="9735"/>
        <v>0</v>
      </c>
      <c r="BD2230" s="17">
        <f>BD2231</f>
        <v>0</v>
      </c>
      <c r="BE2230" s="17">
        <f>BE2231</f>
        <v>0</v>
      </c>
      <c r="BF2230" s="17">
        <f>BF2231</f>
        <v>0</v>
      </c>
      <c r="BG2230" s="17">
        <f>BG2231</f>
        <v>0</v>
      </c>
      <c r="BH2230" s="17">
        <f>BH2231</f>
        <v>0</v>
      </c>
      <c r="BI2230" s="17">
        <f>BI2231</f>
        <v>0</v>
      </c>
      <c r="BJ2230" s="17">
        <f>BJ2231</f>
        <v>0</v>
      </c>
      <c r="BK2230" s="17">
        <f>BK2231</f>
        <v>0</v>
      </c>
      <c r="BL2230" s="17">
        <f>BL2231</f>
        <v>0</v>
      </c>
      <c r="BM2230" s="17">
        <f>BM2231</f>
        <v>0</v>
      </c>
      <c r="BN2230" s="17">
        <f>BN2231</f>
        <v>0</v>
      </c>
      <c r="BO2230" s="17">
        <f t="shared" si="9736"/>
        <v>106000</v>
      </c>
      <c r="BP2230" s="17">
        <f t="shared" si="9737"/>
        <v>0</v>
      </c>
      <c r="BQ2230" s="17">
        <f t="shared" si="9738"/>
        <v>0</v>
      </c>
      <c r="BR2230" s="17">
        <f>BR2231</f>
        <v>0</v>
      </c>
      <c r="BS2230" s="17">
        <f>BS2231</f>
        <v>0</v>
      </c>
      <c r="BT2230" s="17">
        <f>BT2231</f>
        <v>0</v>
      </c>
      <c r="BU2230" s="17">
        <f t="shared" si="9739"/>
        <v>106000</v>
      </c>
      <c r="BV2230" s="17">
        <f t="shared" si="9740"/>
        <v>0</v>
      </c>
      <c r="BW2230" s="17">
        <f t="shared" si="9741"/>
        <v>0</v>
      </c>
      <c r="BX2230" s="17">
        <f>BX2231</f>
        <v>0</v>
      </c>
      <c r="BY2230" s="17">
        <f>BY2231</f>
        <v>0</v>
      </c>
      <c r="BZ2230" s="17">
        <f>BZ2231</f>
        <v>0</v>
      </c>
      <c r="CA2230" s="17">
        <f>CA2231</f>
        <v>0</v>
      </c>
      <c r="CB2230" s="17">
        <f>CB2231</f>
        <v>0</v>
      </c>
      <c r="CC2230" s="17">
        <f>CC2231</f>
        <v>0</v>
      </c>
      <c r="CD2230" s="17">
        <f>CD2231</f>
        <v>0</v>
      </c>
      <c r="CE2230" s="17">
        <f>CE2231</f>
        <v>0</v>
      </c>
      <c r="CF2230" s="17">
        <f>CF2231</f>
        <v>0</v>
      </c>
      <c r="CG2230" s="17">
        <f t="shared" si="9742"/>
        <v>106000</v>
      </c>
      <c r="CH2230" s="17">
        <f t="shared" si="9743"/>
        <v>0</v>
      </c>
      <c r="CI2230" s="17">
        <f t="shared" si="9744"/>
        <v>0</v>
      </c>
      <c r="CJ2230" s="17">
        <f>CJ2231</f>
        <v>0</v>
      </c>
      <c r="CK2230" s="32"/>
      <c r="CL2230" s="32"/>
      <c r="CM2230" s="1"/>
      <c r="CN2230" s="1"/>
      <c r="CO2230" s="1"/>
      <c r="CP2230" s="1"/>
      <c r="CQ2230" s="1"/>
      <c r="CR2230" s="1"/>
      <c r="CS2230" s="1"/>
    </row>
    <row r="2231" s="1" customFormat="1">
      <c r="A2231" s="30" t="s">
        <v>868</v>
      </c>
      <c r="B2231" s="30" t="s">
        <v>127</v>
      </c>
      <c r="C2231" s="30" t="s">
        <v>80</v>
      </c>
      <c r="D2231" s="30" t="s">
        <v>894</v>
      </c>
      <c r="E2231" s="30" t="s">
        <v>48</v>
      </c>
      <c r="F2231" s="31" t="s">
        <v>49</v>
      </c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>
        <v>106000</v>
      </c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>
        <f t="shared" si="9730"/>
        <v>106000</v>
      </c>
      <c r="AX2231" s="17">
        <f t="shared" si="9731"/>
        <v>0</v>
      </c>
      <c r="AY2231" s="17">
        <f t="shared" si="9732"/>
        <v>0</v>
      </c>
      <c r="AZ2231" s="17"/>
      <c r="BA2231" s="17">
        <f t="shared" si="9733"/>
        <v>106000</v>
      </c>
      <c r="BB2231" s="17">
        <f t="shared" si="9734"/>
        <v>0</v>
      </c>
      <c r="BC2231" s="17">
        <f t="shared" si="9735"/>
        <v>0</v>
      </c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>
        <f t="shared" si="9736"/>
        <v>106000</v>
      </c>
      <c r="BP2231" s="17">
        <f t="shared" si="9737"/>
        <v>0</v>
      </c>
      <c r="BQ2231" s="17">
        <f t="shared" si="9738"/>
        <v>0</v>
      </c>
      <c r="BR2231" s="17"/>
      <c r="BS2231" s="17"/>
      <c r="BT2231" s="17"/>
      <c r="BU2231" s="17">
        <f t="shared" si="9739"/>
        <v>106000</v>
      </c>
      <c r="BV2231" s="17">
        <f t="shared" si="9740"/>
        <v>0</v>
      </c>
      <c r="BW2231" s="17">
        <f t="shared" si="9741"/>
        <v>0</v>
      </c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>
        <f t="shared" si="9742"/>
        <v>106000</v>
      </c>
      <c r="CH2231" s="17">
        <f t="shared" si="9743"/>
        <v>0</v>
      </c>
      <c r="CI2231" s="17">
        <f t="shared" si="9744"/>
        <v>0</v>
      </c>
      <c r="CJ2231" s="17"/>
      <c r="CK2231" s="32"/>
      <c r="CL2231" s="32"/>
      <c r="CM2231" s="1"/>
      <c r="CN2231" s="1"/>
      <c r="CO2231" s="1"/>
      <c r="CP2231" s="1"/>
      <c r="CQ2231" s="1"/>
      <c r="CR2231" s="1"/>
      <c r="CS2231" s="1"/>
    </row>
    <row r="2232" s="1" customFormat="1">
      <c r="A2232" s="30" t="s">
        <v>868</v>
      </c>
      <c r="B2232" s="30" t="s">
        <v>127</v>
      </c>
      <c r="C2232" s="30" t="s">
        <v>80</v>
      </c>
      <c r="D2232" s="30" t="s">
        <v>896</v>
      </c>
      <c r="E2232" s="35"/>
      <c r="F2232" s="31" t="s">
        <v>897</v>
      </c>
      <c r="G2232" s="17">
        <f>G2236+G2233</f>
        <v>177490.19999999998</v>
      </c>
      <c r="H2232" s="17">
        <f>H2236+H2233</f>
        <v>182645</v>
      </c>
      <c r="I2232" s="17">
        <f>I2236+I2233</f>
        <v>182645</v>
      </c>
      <c r="J2232" s="17">
        <f>J2236+J2233</f>
        <v>0</v>
      </c>
      <c r="K2232" s="17">
        <f>K2236+K2233</f>
        <v>0</v>
      </c>
      <c r="L2232" s="17">
        <f>L2236+L2233</f>
        <v>0</v>
      </c>
      <c r="M2232" s="17">
        <f t="shared" si="9663"/>
        <v>177490.19999999998</v>
      </c>
      <c r="N2232" s="17">
        <f t="shared" si="9664"/>
        <v>182645</v>
      </c>
      <c r="O2232" s="17">
        <f t="shared" si="9665"/>
        <v>182645</v>
      </c>
      <c r="P2232" s="17">
        <f>P2236+P2233</f>
        <v>16478.700000000001</v>
      </c>
      <c r="Q2232" s="17">
        <f>Q2236+Q2233</f>
        <v>0</v>
      </c>
      <c r="R2232" s="17">
        <f>R2236+R2233</f>
        <v>0</v>
      </c>
      <c r="S2232" s="17">
        <f>S2236+S2233</f>
        <v>0</v>
      </c>
      <c r="T2232" s="17">
        <f>T2236+T2233</f>
        <v>19127.700000000001</v>
      </c>
      <c r="U2232" s="17">
        <f>U2236+U2233</f>
        <v>0</v>
      </c>
      <c r="V2232" s="17">
        <f>V2236+V2233</f>
        <v>19127.700000000001</v>
      </c>
      <c r="W2232" s="17">
        <f>W2236+W2233</f>
        <v>0</v>
      </c>
      <c r="X2232" s="17">
        <f>X2236+X2233</f>
        <v>0</v>
      </c>
      <c r="Y2232" s="17">
        <f t="shared" si="9724"/>
        <v>193968.89999999999</v>
      </c>
      <c r="Z2232" s="17">
        <f t="shared" si="9725"/>
        <v>201772.70000000001</v>
      </c>
      <c r="AA2232" s="17">
        <f t="shared" si="9726"/>
        <v>201772.70000000001</v>
      </c>
      <c r="AB2232" s="17">
        <f>AB2236+AB2233</f>
        <v>0</v>
      </c>
      <c r="AC2232" s="17">
        <f>AC2236+AC2233</f>
        <v>0</v>
      </c>
      <c r="AD2232" s="17">
        <f>AD2236+AD2233</f>
        <v>0</v>
      </c>
      <c r="AE2232" s="17">
        <f t="shared" si="9727"/>
        <v>193968.89999999999</v>
      </c>
      <c r="AF2232" s="17">
        <f t="shared" si="9728"/>
        <v>201772.70000000001</v>
      </c>
      <c r="AG2232" s="17">
        <f t="shared" si="9729"/>
        <v>201772.70000000001</v>
      </c>
      <c r="AH2232" s="17">
        <f>AH2236+AH2233</f>
        <v>0</v>
      </c>
      <c r="AI2232" s="17">
        <f>AI2236+AI2233</f>
        <v>0</v>
      </c>
      <c r="AJ2232" s="17">
        <f>AJ2236+AJ2233</f>
        <v>0</v>
      </c>
      <c r="AK2232" s="17">
        <f>AK2236+AK2233</f>
        <v>0</v>
      </c>
      <c r="AL2232" s="17">
        <f>AL2236+AL2233</f>
        <v>0</v>
      </c>
      <c r="AM2232" s="17">
        <f>AM2236+AM2233</f>
        <v>0</v>
      </c>
      <c r="AN2232" s="17">
        <f>AN2236+AN2233</f>
        <v>0</v>
      </c>
      <c r="AO2232" s="17">
        <f>AO2236+AO2233</f>
        <v>0</v>
      </c>
      <c r="AP2232" s="17">
        <f>AP2236+AP2233</f>
        <v>0</v>
      </c>
      <c r="AQ2232" s="17">
        <f>AQ2236+AQ2233</f>
        <v>0</v>
      </c>
      <c r="AR2232" s="17">
        <f>AR2236+AR2233</f>
        <v>0</v>
      </c>
      <c r="AS2232" s="17">
        <f>AS2236+AS2233</f>
        <v>0</v>
      </c>
      <c r="AT2232" s="17">
        <f>AT2236+AT2233</f>
        <v>0</v>
      </c>
      <c r="AU2232" s="17">
        <f>AU2236+AU2233</f>
        <v>0</v>
      </c>
      <c r="AV2232" s="17">
        <f>AV2236+AV2233</f>
        <v>0</v>
      </c>
      <c r="AW2232" s="17">
        <f t="shared" si="9730"/>
        <v>193968.89999999999</v>
      </c>
      <c r="AX2232" s="17">
        <f t="shared" si="9731"/>
        <v>201772.70000000001</v>
      </c>
      <c r="AY2232" s="17">
        <f t="shared" si="9732"/>
        <v>201772.70000000001</v>
      </c>
      <c r="AZ2232" s="17">
        <f>AZ2236+AZ2233</f>
        <v>0</v>
      </c>
      <c r="BA2232" s="17">
        <f t="shared" si="9733"/>
        <v>193968.89999999999</v>
      </c>
      <c r="BB2232" s="17">
        <f t="shared" si="9734"/>
        <v>201772.70000000001</v>
      </c>
      <c r="BC2232" s="17">
        <f t="shared" si="9735"/>
        <v>201772.70000000001</v>
      </c>
      <c r="BD2232" s="17">
        <f>BD2236+BD2233</f>
        <v>0</v>
      </c>
      <c r="BE2232" s="17">
        <f>BE2236+BE2233</f>
        <v>0</v>
      </c>
      <c r="BF2232" s="17">
        <f>BF2236+BF2233</f>
        <v>0</v>
      </c>
      <c r="BG2232" s="17">
        <f>BG2236+BG2233</f>
        <v>0</v>
      </c>
      <c r="BH2232" s="17">
        <f>BH2236+BH2233</f>
        <v>0</v>
      </c>
      <c r="BI2232" s="17">
        <f>BI2236+BI2233</f>
        <v>0</v>
      </c>
      <c r="BJ2232" s="17">
        <f>BJ2236+BJ2233</f>
        <v>0</v>
      </c>
      <c r="BK2232" s="17">
        <f>BK2236+BK2233</f>
        <v>0</v>
      </c>
      <c r="BL2232" s="17">
        <f>BL2236+BL2233</f>
        <v>0</v>
      </c>
      <c r="BM2232" s="17">
        <f>BM2236+BM2233</f>
        <v>0</v>
      </c>
      <c r="BN2232" s="17">
        <f>BN2236+BN2233</f>
        <v>0</v>
      </c>
      <c r="BO2232" s="17">
        <f t="shared" si="9736"/>
        <v>193968.89999999999</v>
      </c>
      <c r="BP2232" s="17">
        <f t="shared" si="9737"/>
        <v>201772.70000000001</v>
      </c>
      <c r="BQ2232" s="17">
        <f t="shared" si="9738"/>
        <v>201772.70000000001</v>
      </c>
      <c r="BR2232" s="17">
        <f>BR2236+BR2233</f>
        <v>0</v>
      </c>
      <c r="BS2232" s="17">
        <f>BS2236+BS2233</f>
        <v>0</v>
      </c>
      <c r="BT2232" s="17">
        <f>BT2236+BT2233</f>
        <v>0</v>
      </c>
      <c r="BU2232" s="17">
        <f t="shared" si="9739"/>
        <v>193968.89999999999</v>
      </c>
      <c r="BV2232" s="17">
        <f t="shared" si="9740"/>
        <v>201772.70000000001</v>
      </c>
      <c r="BW2232" s="17">
        <f t="shared" si="9741"/>
        <v>201772.70000000001</v>
      </c>
      <c r="BX2232" s="17">
        <f>BX2236+BX2233</f>
        <v>8180.2330000000002</v>
      </c>
      <c r="BY2232" s="17">
        <f>BY2236+BY2233</f>
        <v>0</v>
      </c>
      <c r="BZ2232" s="17">
        <f>BZ2236+BZ2233</f>
        <v>0</v>
      </c>
      <c r="CA2232" s="17">
        <f>CA2236+CA2233</f>
        <v>0</v>
      </c>
      <c r="CB2232" s="17">
        <f>CB2236+CB2233</f>
        <v>0</v>
      </c>
      <c r="CC2232" s="17">
        <f>CC2236+CC2233</f>
        <v>0</v>
      </c>
      <c r="CD2232" s="17">
        <f>CD2236+CD2233</f>
        <v>0</v>
      </c>
      <c r="CE2232" s="17">
        <f>CE2236+CE2233</f>
        <v>0</v>
      </c>
      <c r="CF2232" s="17">
        <f>CF2236+CF2233</f>
        <v>0</v>
      </c>
      <c r="CG2232" s="17">
        <f t="shared" si="9742"/>
        <v>202149.133</v>
      </c>
      <c r="CH2232" s="17">
        <f t="shared" si="9743"/>
        <v>201772.70000000001</v>
      </c>
      <c r="CI2232" s="17">
        <f t="shared" si="9744"/>
        <v>201772.70000000001</v>
      </c>
      <c r="CJ2232" s="17">
        <f>CJ2236+CJ2233</f>
        <v>0</v>
      </c>
      <c r="CK2232" s="32"/>
      <c r="CL2232" s="32"/>
      <c r="CM2232" s="1"/>
      <c r="CN2232" s="1"/>
      <c r="CO2232" s="1"/>
      <c r="CP2232" s="1"/>
      <c r="CQ2232" s="1"/>
      <c r="CR2232" s="1"/>
      <c r="CS2232" s="1"/>
    </row>
    <row r="2233" s="1" customFormat="1">
      <c r="A2233" s="30" t="s">
        <v>868</v>
      </c>
      <c r="B2233" s="30" t="s">
        <v>127</v>
      </c>
      <c r="C2233" s="30" t="s">
        <v>80</v>
      </c>
      <c r="D2233" s="30" t="s">
        <v>898</v>
      </c>
      <c r="E2233" s="35"/>
      <c r="F2233" s="31" t="s">
        <v>57</v>
      </c>
      <c r="G2233" s="17">
        <f>G2234+G2235</f>
        <v>32296.899999999998</v>
      </c>
      <c r="H2233" s="17">
        <f>H2234+H2235</f>
        <v>33207</v>
      </c>
      <c r="I2233" s="17">
        <f>I2234+I2235</f>
        <v>33207</v>
      </c>
      <c r="J2233" s="17">
        <f>J2234+J2235</f>
        <v>0</v>
      </c>
      <c r="K2233" s="17">
        <f>K2234+K2235</f>
        <v>0</v>
      </c>
      <c r="L2233" s="17">
        <f>L2234+L2235</f>
        <v>0</v>
      </c>
      <c r="M2233" s="17">
        <f t="shared" si="9663"/>
        <v>32296.899999999998</v>
      </c>
      <c r="N2233" s="17">
        <f t="shared" si="9664"/>
        <v>33207</v>
      </c>
      <c r="O2233" s="17">
        <f t="shared" si="9665"/>
        <v>33207</v>
      </c>
      <c r="P2233" s="17">
        <f>P2234+P2235</f>
        <v>4467.6000000000004</v>
      </c>
      <c r="Q2233" s="17">
        <f>Q2234+Q2235</f>
        <v>0</v>
      </c>
      <c r="R2233" s="17">
        <f>R2234+R2235</f>
        <v>0</v>
      </c>
      <c r="S2233" s="17">
        <f>S2234+S2235</f>
        <v>0</v>
      </c>
      <c r="T2233" s="17">
        <f>T2234+T2235</f>
        <v>5454.1000000000004</v>
      </c>
      <c r="U2233" s="17">
        <f>U2234+U2235</f>
        <v>0</v>
      </c>
      <c r="V2233" s="17">
        <f>V2234+V2235</f>
        <v>5454.1000000000004</v>
      </c>
      <c r="W2233" s="17">
        <f>W2234+W2235</f>
        <v>0</v>
      </c>
      <c r="X2233" s="17">
        <f>X2234+X2235</f>
        <v>0</v>
      </c>
      <c r="Y2233" s="17">
        <f t="shared" si="9724"/>
        <v>36764.5</v>
      </c>
      <c r="Z2233" s="17">
        <f t="shared" si="9725"/>
        <v>38661.099999999999</v>
      </c>
      <c r="AA2233" s="17">
        <f t="shared" si="9726"/>
        <v>38661.099999999999</v>
      </c>
      <c r="AB2233" s="17">
        <f>AB2234+AB2235</f>
        <v>0</v>
      </c>
      <c r="AC2233" s="17">
        <f>AC2234+AC2235</f>
        <v>0</v>
      </c>
      <c r="AD2233" s="17">
        <f>AD2234+AD2235</f>
        <v>0</v>
      </c>
      <c r="AE2233" s="17">
        <f t="shared" si="9727"/>
        <v>36764.5</v>
      </c>
      <c r="AF2233" s="17">
        <f t="shared" si="9728"/>
        <v>38661.099999999999</v>
      </c>
      <c r="AG2233" s="17">
        <f t="shared" si="9729"/>
        <v>38661.099999999999</v>
      </c>
      <c r="AH2233" s="17">
        <f>AH2234+AH2235</f>
        <v>0</v>
      </c>
      <c r="AI2233" s="17">
        <f>AI2234+AI2235</f>
        <v>0</v>
      </c>
      <c r="AJ2233" s="17">
        <f>AJ2234+AJ2235</f>
        <v>0</v>
      </c>
      <c r="AK2233" s="17">
        <f>AK2234+AK2235</f>
        <v>0</v>
      </c>
      <c r="AL2233" s="17">
        <f>AL2234+AL2235</f>
        <v>0</v>
      </c>
      <c r="AM2233" s="17">
        <f>AM2234+AM2235</f>
        <v>0</v>
      </c>
      <c r="AN2233" s="17">
        <f>AN2234+AN2235</f>
        <v>0</v>
      </c>
      <c r="AO2233" s="17">
        <f>AO2234+AO2235</f>
        <v>0</v>
      </c>
      <c r="AP2233" s="17">
        <f>AP2234+AP2235</f>
        <v>0</v>
      </c>
      <c r="AQ2233" s="17">
        <f>AQ2234+AQ2235</f>
        <v>0</v>
      </c>
      <c r="AR2233" s="17">
        <f>AR2234+AR2235</f>
        <v>0</v>
      </c>
      <c r="AS2233" s="17">
        <f>AS2234+AS2235</f>
        <v>0</v>
      </c>
      <c r="AT2233" s="17">
        <f>AT2234+AT2235</f>
        <v>0</v>
      </c>
      <c r="AU2233" s="17">
        <f>AU2234+AU2235</f>
        <v>0</v>
      </c>
      <c r="AV2233" s="17">
        <f>AV2234+AV2235</f>
        <v>0</v>
      </c>
      <c r="AW2233" s="17">
        <f t="shared" si="9730"/>
        <v>36764.5</v>
      </c>
      <c r="AX2233" s="17">
        <f t="shared" si="9731"/>
        <v>38661.099999999999</v>
      </c>
      <c r="AY2233" s="17">
        <f t="shared" si="9732"/>
        <v>38661.099999999999</v>
      </c>
      <c r="AZ2233" s="17">
        <f>AZ2234+AZ2235</f>
        <v>0</v>
      </c>
      <c r="BA2233" s="17">
        <f t="shared" si="9733"/>
        <v>36764.5</v>
      </c>
      <c r="BB2233" s="17">
        <f t="shared" si="9734"/>
        <v>38661.099999999999</v>
      </c>
      <c r="BC2233" s="17">
        <f t="shared" si="9735"/>
        <v>38661.099999999999</v>
      </c>
      <c r="BD2233" s="17">
        <f>BD2234+BD2235</f>
        <v>0</v>
      </c>
      <c r="BE2233" s="17">
        <f>BE2234+BE2235</f>
        <v>0</v>
      </c>
      <c r="BF2233" s="17">
        <f>BF2234+BF2235</f>
        <v>0</v>
      </c>
      <c r="BG2233" s="17">
        <f>BG2234+BG2235</f>
        <v>0</v>
      </c>
      <c r="BH2233" s="17">
        <f>BH2234+BH2235</f>
        <v>0</v>
      </c>
      <c r="BI2233" s="17">
        <f>BI2234+BI2235</f>
        <v>0</v>
      </c>
      <c r="BJ2233" s="17">
        <f>BJ2234+BJ2235</f>
        <v>0</v>
      </c>
      <c r="BK2233" s="17">
        <f>BK2234+BK2235</f>
        <v>0</v>
      </c>
      <c r="BL2233" s="17">
        <f>BL2234+BL2235</f>
        <v>0</v>
      </c>
      <c r="BM2233" s="17">
        <f>BM2234+BM2235</f>
        <v>0</v>
      </c>
      <c r="BN2233" s="17">
        <f>BN2234+BN2235</f>
        <v>0</v>
      </c>
      <c r="BO2233" s="17">
        <f t="shared" si="9736"/>
        <v>36764.5</v>
      </c>
      <c r="BP2233" s="17">
        <f t="shared" si="9737"/>
        <v>38661.099999999999</v>
      </c>
      <c r="BQ2233" s="17">
        <f t="shared" si="9738"/>
        <v>38661.099999999999</v>
      </c>
      <c r="BR2233" s="17">
        <f>BR2234+BR2235</f>
        <v>0</v>
      </c>
      <c r="BS2233" s="17">
        <f>BS2234+BS2235</f>
        <v>0</v>
      </c>
      <c r="BT2233" s="17">
        <f>BT2234+BT2235</f>
        <v>0</v>
      </c>
      <c r="BU2233" s="17">
        <f t="shared" si="9739"/>
        <v>36764.5</v>
      </c>
      <c r="BV2233" s="17">
        <f t="shared" si="9740"/>
        <v>38661.099999999999</v>
      </c>
      <c r="BW2233" s="17">
        <f t="shared" si="9741"/>
        <v>38661.099999999999</v>
      </c>
      <c r="BX2233" s="17">
        <f>BX2234+BX2235</f>
        <v>1146.6579999999999</v>
      </c>
      <c r="BY2233" s="17">
        <f>BY2234+BY2235</f>
        <v>0</v>
      </c>
      <c r="BZ2233" s="17">
        <f>BZ2234+BZ2235</f>
        <v>0</v>
      </c>
      <c r="CA2233" s="17">
        <f>CA2234+CA2235</f>
        <v>0</v>
      </c>
      <c r="CB2233" s="17">
        <f>CB2234+CB2235</f>
        <v>0</v>
      </c>
      <c r="CC2233" s="17">
        <f>CC2234+CC2235</f>
        <v>0</v>
      </c>
      <c r="CD2233" s="17">
        <f>CD2234+CD2235</f>
        <v>0</v>
      </c>
      <c r="CE2233" s="17">
        <f>CE2234+CE2235</f>
        <v>0</v>
      </c>
      <c r="CF2233" s="17">
        <f>CF2234+CF2235</f>
        <v>0</v>
      </c>
      <c r="CG2233" s="17">
        <f t="shared" si="9742"/>
        <v>37911.158000000003</v>
      </c>
      <c r="CH2233" s="17">
        <f t="shared" si="9743"/>
        <v>38661.099999999999</v>
      </c>
      <c r="CI2233" s="17">
        <f t="shared" si="9744"/>
        <v>38661.099999999999</v>
      </c>
      <c r="CJ2233" s="17">
        <f>CJ2234+CJ2235</f>
        <v>0</v>
      </c>
      <c r="CK2233" s="32"/>
      <c r="CL2233" s="32"/>
      <c r="CM2233" s="1"/>
      <c r="CN2233" s="1"/>
      <c r="CO2233" s="1"/>
      <c r="CP2233" s="1"/>
      <c r="CQ2233" s="1"/>
      <c r="CR2233" s="1"/>
      <c r="CS2233" s="1"/>
    </row>
    <row r="2234" s="1" customFormat="1">
      <c r="A2234" s="30" t="s">
        <v>868</v>
      </c>
      <c r="B2234" s="30" t="s">
        <v>127</v>
      </c>
      <c r="C2234" s="30" t="s">
        <v>80</v>
      </c>
      <c r="D2234" s="30" t="s">
        <v>898</v>
      </c>
      <c r="E2234" s="30" t="s">
        <v>58</v>
      </c>
      <c r="F2234" s="31" t="s">
        <v>59</v>
      </c>
      <c r="G2234" s="17">
        <v>29753.599999999999</v>
      </c>
      <c r="H2234" s="17">
        <v>30663.700000000001</v>
      </c>
      <c r="I2234" s="17">
        <v>30663.700000000001</v>
      </c>
      <c r="J2234" s="17"/>
      <c r="K2234" s="17"/>
      <c r="L2234" s="17"/>
      <c r="M2234" s="17">
        <f t="shared" si="9663"/>
        <v>29753.599999999999</v>
      </c>
      <c r="N2234" s="17">
        <f t="shared" si="9664"/>
        <v>30663.700000000001</v>
      </c>
      <c r="O2234" s="17">
        <f t="shared" si="9665"/>
        <v>30663.700000000001</v>
      </c>
      <c r="P2234" s="17">
        <v>4467.6000000000004</v>
      </c>
      <c r="Q2234" s="17"/>
      <c r="R2234" s="17"/>
      <c r="S2234" s="17"/>
      <c r="T2234" s="17">
        <v>5454.1000000000004</v>
      </c>
      <c r="U2234" s="17"/>
      <c r="V2234" s="17">
        <v>5454.1000000000004</v>
      </c>
      <c r="W2234" s="17"/>
      <c r="X2234" s="17"/>
      <c r="Y2234" s="17">
        <f t="shared" si="9724"/>
        <v>34221.199999999997</v>
      </c>
      <c r="Z2234" s="17">
        <f t="shared" si="9725"/>
        <v>36117.800000000003</v>
      </c>
      <c r="AA2234" s="17">
        <f t="shared" si="9726"/>
        <v>36117.800000000003</v>
      </c>
      <c r="AB2234" s="17"/>
      <c r="AC2234" s="17"/>
      <c r="AD2234" s="17"/>
      <c r="AE2234" s="17">
        <f t="shared" si="9727"/>
        <v>34221.199999999997</v>
      </c>
      <c r="AF2234" s="17">
        <f t="shared" si="9728"/>
        <v>36117.800000000003</v>
      </c>
      <c r="AG2234" s="17">
        <f t="shared" si="9729"/>
        <v>36117.800000000003</v>
      </c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>
        <f t="shared" si="9730"/>
        <v>34221.199999999997</v>
      </c>
      <c r="AX2234" s="17">
        <f t="shared" si="9731"/>
        <v>36117.800000000003</v>
      </c>
      <c r="AY2234" s="17">
        <f t="shared" si="9732"/>
        <v>36117.800000000003</v>
      </c>
      <c r="AZ2234" s="17"/>
      <c r="BA2234" s="17">
        <f t="shared" si="9733"/>
        <v>34221.199999999997</v>
      </c>
      <c r="BB2234" s="17">
        <f t="shared" si="9734"/>
        <v>36117.800000000003</v>
      </c>
      <c r="BC2234" s="17">
        <f t="shared" si="9735"/>
        <v>36117.800000000003</v>
      </c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>
        <f t="shared" si="9736"/>
        <v>34221.199999999997</v>
      </c>
      <c r="BP2234" s="17">
        <f t="shared" si="9737"/>
        <v>36117.800000000003</v>
      </c>
      <c r="BQ2234" s="17">
        <f t="shared" si="9738"/>
        <v>36117.800000000003</v>
      </c>
      <c r="BR2234" s="17"/>
      <c r="BS2234" s="17"/>
      <c r="BT2234" s="17"/>
      <c r="BU2234" s="17">
        <f t="shared" si="9739"/>
        <v>34221.199999999997</v>
      </c>
      <c r="BV2234" s="17">
        <f t="shared" si="9740"/>
        <v>36117.800000000003</v>
      </c>
      <c r="BW2234" s="17">
        <f t="shared" si="9741"/>
        <v>36117.800000000003</v>
      </c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>
        <f t="shared" si="9742"/>
        <v>34221.199999999997</v>
      </c>
      <c r="CH2234" s="17">
        <f t="shared" si="9743"/>
        <v>36117.800000000003</v>
      </c>
      <c r="CI2234" s="17">
        <f t="shared" si="9744"/>
        <v>36117.800000000003</v>
      </c>
      <c r="CJ2234" s="17"/>
      <c r="CK2234" s="32"/>
      <c r="CL2234" s="32"/>
      <c r="CM2234" s="1"/>
      <c r="CN2234" s="1"/>
      <c r="CO2234" s="1"/>
      <c r="CP2234" s="1"/>
      <c r="CQ2234" s="1"/>
      <c r="CR2234" s="1"/>
      <c r="CS2234" s="1"/>
    </row>
    <row r="2235" s="1" customFormat="1">
      <c r="A2235" s="30" t="s">
        <v>868</v>
      </c>
      <c r="B2235" s="30" t="s">
        <v>127</v>
      </c>
      <c r="C2235" s="30" t="s">
        <v>80</v>
      </c>
      <c r="D2235" s="30" t="s">
        <v>898</v>
      </c>
      <c r="E2235" s="30" t="s">
        <v>46</v>
      </c>
      <c r="F2235" s="31" t="s">
        <v>47</v>
      </c>
      <c r="G2235" s="17">
        <v>2543.3000000000002</v>
      </c>
      <c r="H2235" s="17">
        <v>2543.3000000000002</v>
      </c>
      <c r="I2235" s="17">
        <v>2543.3000000000002</v>
      </c>
      <c r="J2235" s="17"/>
      <c r="K2235" s="17"/>
      <c r="L2235" s="17"/>
      <c r="M2235" s="17">
        <f t="shared" si="9663"/>
        <v>2543.3000000000002</v>
      </c>
      <c r="N2235" s="17">
        <f t="shared" si="9664"/>
        <v>2543.3000000000002</v>
      </c>
      <c r="O2235" s="17">
        <f t="shared" si="9665"/>
        <v>2543.3000000000002</v>
      </c>
      <c r="P2235" s="17"/>
      <c r="Q2235" s="17"/>
      <c r="R2235" s="17"/>
      <c r="S2235" s="17"/>
      <c r="T2235" s="17"/>
      <c r="U2235" s="17"/>
      <c r="V2235" s="17"/>
      <c r="W2235" s="17"/>
      <c r="X2235" s="17"/>
      <c r="Y2235" s="17">
        <f t="shared" si="9724"/>
        <v>2543.3000000000002</v>
      </c>
      <c r="Z2235" s="17">
        <f t="shared" si="9725"/>
        <v>2543.3000000000002</v>
      </c>
      <c r="AA2235" s="17">
        <f t="shared" si="9726"/>
        <v>2543.3000000000002</v>
      </c>
      <c r="AB2235" s="17"/>
      <c r="AC2235" s="17"/>
      <c r="AD2235" s="17"/>
      <c r="AE2235" s="17">
        <f t="shared" si="9727"/>
        <v>2543.3000000000002</v>
      </c>
      <c r="AF2235" s="17">
        <f t="shared" si="9728"/>
        <v>2543.3000000000002</v>
      </c>
      <c r="AG2235" s="17">
        <f t="shared" si="9729"/>
        <v>2543.3000000000002</v>
      </c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>
        <f t="shared" si="9730"/>
        <v>2543.3000000000002</v>
      </c>
      <c r="AX2235" s="17">
        <f t="shared" si="9731"/>
        <v>2543.3000000000002</v>
      </c>
      <c r="AY2235" s="17">
        <f t="shared" si="9732"/>
        <v>2543.3000000000002</v>
      </c>
      <c r="AZ2235" s="17"/>
      <c r="BA2235" s="17">
        <f t="shared" si="9733"/>
        <v>2543.3000000000002</v>
      </c>
      <c r="BB2235" s="17">
        <f t="shared" si="9734"/>
        <v>2543.3000000000002</v>
      </c>
      <c r="BC2235" s="17">
        <f t="shared" si="9735"/>
        <v>2543.3000000000002</v>
      </c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>
        <f t="shared" si="9736"/>
        <v>2543.3000000000002</v>
      </c>
      <c r="BP2235" s="17">
        <f t="shared" si="9737"/>
        <v>2543.3000000000002</v>
      </c>
      <c r="BQ2235" s="17">
        <f t="shared" si="9738"/>
        <v>2543.3000000000002</v>
      </c>
      <c r="BR2235" s="17"/>
      <c r="BS2235" s="17"/>
      <c r="BT2235" s="17"/>
      <c r="BU2235" s="17">
        <f t="shared" si="9739"/>
        <v>2543.3000000000002</v>
      </c>
      <c r="BV2235" s="17">
        <f t="shared" si="9740"/>
        <v>2543.3000000000002</v>
      </c>
      <c r="BW2235" s="17">
        <f t="shared" si="9741"/>
        <v>2543.3000000000002</v>
      </c>
      <c r="BX2235" s="17">
        <v>1146.6579999999999</v>
      </c>
      <c r="BY2235" s="17"/>
      <c r="BZ2235" s="17"/>
      <c r="CA2235" s="17"/>
      <c r="CB2235" s="17"/>
      <c r="CC2235" s="17"/>
      <c r="CD2235" s="17"/>
      <c r="CE2235" s="17"/>
      <c r="CF2235" s="17"/>
      <c r="CG2235" s="17">
        <f t="shared" si="9742"/>
        <v>3689.9580000000001</v>
      </c>
      <c r="CH2235" s="17">
        <f t="shared" si="9743"/>
        <v>2543.3000000000002</v>
      </c>
      <c r="CI2235" s="17">
        <f t="shared" si="9744"/>
        <v>2543.3000000000002</v>
      </c>
      <c r="CJ2235" s="17"/>
      <c r="CK2235" s="32"/>
      <c r="CL2235" s="32"/>
      <c r="CM2235" s="1"/>
      <c r="CN2235" s="1"/>
      <c r="CO2235" s="1"/>
      <c r="CP2235" s="1"/>
      <c r="CQ2235" s="1"/>
      <c r="CR2235" s="1"/>
      <c r="CS2235" s="1"/>
    </row>
    <row r="2236" s="1" customFormat="1">
      <c r="A2236" s="30" t="s">
        <v>868</v>
      </c>
      <c r="B2236" s="30" t="s">
        <v>127</v>
      </c>
      <c r="C2236" s="30" t="s">
        <v>80</v>
      </c>
      <c r="D2236" s="15" t="s">
        <v>899</v>
      </c>
      <c r="E2236" s="35"/>
      <c r="F2236" s="31" t="s">
        <v>61</v>
      </c>
      <c r="G2236" s="17">
        <f>G2237+G2238+G2239</f>
        <v>145193.29999999999</v>
      </c>
      <c r="H2236" s="17">
        <f>H2237+H2238+H2239</f>
        <v>149438</v>
      </c>
      <c r="I2236" s="17">
        <f>I2237+I2238+I2239</f>
        <v>149438</v>
      </c>
      <c r="J2236" s="17">
        <f>J2237+J2238+J2239</f>
        <v>0</v>
      </c>
      <c r="K2236" s="17">
        <f>K2237+K2238+K2239</f>
        <v>0</v>
      </c>
      <c r="L2236" s="17">
        <f>L2237+L2238+L2239</f>
        <v>0</v>
      </c>
      <c r="M2236" s="17">
        <f t="shared" si="9663"/>
        <v>145193.29999999999</v>
      </c>
      <c r="N2236" s="17">
        <f t="shared" si="9664"/>
        <v>149438</v>
      </c>
      <c r="O2236" s="17">
        <f t="shared" si="9665"/>
        <v>149438</v>
      </c>
      <c r="P2236" s="17">
        <f>P2237+P2238+P2239</f>
        <v>12011.1</v>
      </c>
      <c r="Q2236" s="17">
        <f>Q2237+Q2238+Q2239</f>
        <v>0</v>
      </c>
      <c r="R2236" s="17">
        <f>R2237+R2238+R2239</f>
        <v>0</v>
      </c>
      <c r="S2236" s="17">
        <f>S2237+S2238+S2239</f>
        <v>0</v>
      </c>
      <c r="T2236" s="17">
        <f>T2237+T2238+T2239</f>
        <v>13673.6</v>
      </c>
      <c r="U2236" s="17">
        <f>U2237+U2238+U2239</f>
        <v>0</v>
      </c>
      <c r="V2236" s="17">
        <f>V2237+V2238+V2239</f>
        <v>13673.6</v>
      </c>
      <c r="W2236" s="17">
        <f>W2237+W2238+W2239</f>
        <v>0</v>
      </c>
      <c r="X2236" s="17">
        <f>X2237+X2238+X2239</f>
        <v>0</v>
      </c>
      <c r="Y2236" s="17">
        <f t="shared" si="9724"/>
        <v>157204.39999999999</v>
      </c>
      <c r="Z2236" s="17">
        <f t="shared" si="9725"/>
        <v>163111.60000000001</v>
      </c>
      <c r="AA2236" s="17">
        <f t="shared" si="9726"/>
        <v>163111.60000000001</v>
      </c>
      <c r="AB2236" s="17">
        <f>AB2237+AB2238+AB2239</f>
        <v>0</v>
      </c>
      <c r="AC2236" s="17">
        <f>AC2237+AC2238+AC2239</f>
        <v>0</v>
      </c>
      <c r="AD2236" s="17">
        <f>AD2237+AD2238+AD2239</f>
        <v>0</v>
      </c>
      <c r="AE2236" s="17">
        <f t="shared" si="9727"/>
        <v>157204.39999999999</v>
      </c>
      <c r="AF2236" s="17">
        <f t="shared" si="9728"/>
        <v>163111.60000000001</v>
      </c>
      <c r="AG2236" s="17">
        <f t="shared" si="9729"/>
        <v>163111.60000000001</v>
      </c>
      <c r="AH2236" s="17">
        <f>AH2237+AH2238+AH2239</f>
        <v>0</v>
      </c>
      <c r="AI2236" s="17">
        <f>AI2237+AI2238+AI2239</f>
        <v>0</v>
      </c>
      <c r="AJ2236" s="17">
        <f>AJ2237+AJ2238+AJ2239</f>
        <v>0</v>
      </c>
      <c r="AK2236" s="17">
        <f>AK2237+AK2238+AK2239</f>
        <v>0</v>
      </c>
      <c r="AL2236" s="17">
        <f>AL2237+AL2238+AL2239</f>
        <v>0</v>
      </c>
      <c r="AM2236" s="17">
        <f>AM2237+AM2238+AM2239</f>
        <v>0</v>
      </c>
      <c r="AN2236" s="17">
        <f>AN2237+AN2238+AN2239</f>
        <v>0</v>
      </c>
      <c r="AO2236" s="17">
        <f>AO2237+AO2238+AO2239</f>
        <v>0</v>
      </c>
      <c r="AP2236" s="17">
        <f>AP2237+AP2238+AP2239</f>
        <v>0</v>
      </c>
      <c r="AQ2236" s="17">
        <f>AQ2237+AQ2238+AQ2239</f>
        <v>0</v>
      </c>
      <c r="AR2236" s="17">
        <f>AR2237+AR2238+AR2239</f>
        <v>0</v>
      </c>
      <c r="AS2236" s="17">
        <f>AS2237+AS2238+AS2239</f>
        <v>0</v>
      </c>
      <c r="AT2236" s="17">
        <f>AT2237+AT2238+AT2239</f>
        <v>0</v>
      </c>
      <c r="AU2236" s="17">
        <f>AU2237+AU2238+AU2239</f>
        <v>0</v>
      </c>
      <c r="AV2236" s="17">
        <f>AV2237+AV2238+AV2239</f>
        <v>0</v>
      </c>
      <c r="AW2236" s="17">
        <f t="shared" si="9730"/>
        <v>157204.39999999999</v>
      </c>
      <c r="AX2236" s="17">
        <f t="shared" si="9731"/>
        <v>163111.60000000001</v>
      </c>
      <c r="AY2236" s="17">
        <f t="shared" si="9732"/>
        <v>163111.60000000001</v>
      </c>
      <c r="AZ2236" s="17">
        <f>AZ2237+AZ2238+AZ2239</f>
        <v>0</v>
      </c>
      <c r="BA2236" s="17">
        <f t="shared" si="9733"/>
        <v>157204.39999999999</v>
      </c>
      <c r="BB2236" s="17">
        <f t="shared" si="9734"/>
        <v>163111.60000000001</v>
      </c>
      <c r="BC2236" s="17">
        <f t="shared" si="9735"/>
        <v>163111.60000000001</v>
      </c>
      <c r="BD2236" s="17">
        <f>BD2237+BD2238+BD2239</f>
        <v>0</v>
      </c>
      <c r="BE2236" s="17">
        <f>BE2237+BE2238+BE2239</f>
        <v>0</v>
      </c>
      <c r="BF2236" s="17">
        <f>BF2237+BF2238+BF2239</f>
        <v>0</v>
      </c>
      <c r="BG2236" s="17">
        <f>BG2237+BG2238+BG2239</f>
        <v>0</v>
      </c>
      <c r="BH2236" s="17">
        <f>BH2237+BH2238+BH2239</f>
        <v>0</v>
      </c>
      <c r="BI2236" s="17">
        <f>BI2237+BI2238+BI2239</f>
        <v>0</v>
      </c>
      <c r="BJ2236" s="17">
        <f>BJ2237+BJ2238+BJ2239</f>
        <v>0</v>
      </c>
      <c r="BK2236" s="17">
        <f>BK2237+BK2238+BK2239</f>
        <v>0</v>
      </c>
      <c r="BL2236" s="17">
        <f>BL2237+BL2238+BL2239</f>
        <v>0</v>
      </c>
      <c r="BM2236" s="17">
        <f>BM2237+BM2238+BM2239</f>
        <v>0</v>
      </c>
      <c r="BN2236" s="17">
        <f>BN2237+BN2238+BN2239</f>
        <v>0</v>
      </c>
      <c r="BO2236" s="17">
        <f t="shared" si="9736"/>
        <v>157204.39999999999</v>
      </c>
      <c r="BP2236" s="17">
        <f t="shared" si="9737"/>
        <v>163111.60000000001</v>
      </c>
      <c r="BQ2236" s="17">
        <f t="shared" si="9738"/>
        <v>163111.60000000001</v>
      </c>
      <c r="BR2236" s="17">
        <f>BR2237+BR2238+BR2239</f>
        <v>0</v>
      </c>
      <c r="BS2236" s="17">
        <f>BS2237+BS2238+BS2239</f>
        <v>0</v>
      </c>
      <c r="BT2236" s="17">
        <f>BT2237+BT2238+BT2239</f>
        <v>0</v>
      </c>
      <c r="BU2236" s="17">
        <f t="shared" si="9739"/>
        <v>157204.39999999999</v>
      </c>
      <c r="BV2236" s="17">
        <f t="shared" si="9740"/>
        <v>163111.60000000001</v>
      </c>
      <c r="BW2236" s="17">
        <f t="shared" si="9741"/>
        <v>163111.60000000001</v>
      </c>
      <c r="BX2236" s="17">
        <f>BX2237+BX2238+BX2239</f>
        <v>7033.5749999999998</v>
      </c>
      <c r="BY2236" s="17">
        <f>BY2237+BY2238+BY2239</f>
        <v>0</v>
      </c>
      <c r="BZ2236" s="17">
        <f>BZ2237+BZ2238+BZ2239</f>
        <v>0</v>
      </c>
      <c r="CA2236" s="17">
        <f>CA2237+CA2238+CA2239</f>
        <v>0</v>
      </c>
      <c r="CB2236" s="17">
        <f>CB2237+CB2238+CB2239</f>
        <v>0</v>
      </c>
      <c r="CC2236" s="17">
        <f>CC2237+CC2238+CC2239</f>
        <v>0</v>
      </c>
      <c r="CD2236" s="17">
        <f>CD2237+CD2238+CD2239</f>
        <v>0</v>
      </c>
      <c r="CE2236" s="17">
        <f>CE2237+CE2238+CE2239</f>
        <v>0</v>
      </c>
      <c r="CF2236" s="17">
        <f>CF2237+CF2238+CF2239</f>
        <v>0</v>
      </c>
      <c r="CG2236" s="17">
        <f t="shared" si="9742"/>
        <v>164237.97500000001</v>
      </c>
      <c r="CH2236" s="17">
        <f t="shared" si="9743"/>
        <v>163111.60000000001</v>
      </c>
      <c r="CI2236" s="17">
        <f t="shared" si="9744"/>
        <v>163111.60000000001</v>
      </c>
      <c r="CJ2236" s="17">
        <f>CJ2237+CJ2238+CJ2239</f>
        <v>0</v>
      </c>
      <c r="CK2236" s="32"/>
      <c r="CL2236" s="32"/>
      <c r="CM2236" s="1"/>
      <c r="CN2236" s="1"/>
      <c r="CO2236" s="1"/>
      <c r="CP2236" s="1"/>
      <c r="CQ2236" s="1"/>
      <c r="CR2236" s="1"/>
      <c r="CS2236" s="1"/>
    </row>
    <row r="2237" s="1" customFormat="1">
      <c r="A2237" s="30" t="s">
        <v>868</v>
      </c>
      <c r="B2237" s="30" t="s">
        <v>127</v>
      </c>
      <c r="C2237" s="30" t="s">
        <v>80</v>
      </c>
      <c r="D2237" s="15" t="s">
        <v>899</v>
      </c>
      <c r="E2237" s="30" t="s">
        <v>58</v>
      </c>
      <c r="F2237" s="31" t="s">
        <v>59</v>
      </c>
      <c r="G2237" s="17">
        <v>138052.29999999999</v>
      </c>
      <c r="H2237" s="17">
        <v>142297</v>
      </c>
      <c r="I2237" s="17">
        <v>142297</v>
      </c>
      <c r="J2237" s="17"/>
      <c r="K2237" s="17"/>
      <c r="L2237" s="17"/>
      <c r="M2237" s="17">
        <f t="shared" si="9663"/>
        <v>138052.29999999999</v>
      </c>
      <c r="N2237" s="17">
        <f t="shared" si="9664"/>
        <v>142297</v>
      </c>
      <c r="O2237" s="17">
        <f t="shared" si="9665"/>
        <v>142297</v>
      </c>
      <c r="P2237" s="17">
        <v>12011.1</v>
      </c>
      <c r="Q2237" s="17"/>
      <c r="R2237" s="17"/>
      <c r="S2237" s="17"/>
      <c r="T2237" s="17">
        <v>13673.6</v>
      </c>
      <c r="U2237" s="17"/>
      <c r="V2237" s="17">
        <v>13673.6</v>
      </c>
      <c r="W2237" s="17"/>
      <c r="X2237" s="17"/>
      <c r="Y2237" s="17">
        <f t="shared" si="9724"/>
        <v>150063.39999999999</v>
      </c>
      <c r="Z2237" s="17">
        <f t="shared" si="9725"/>
        <v>155970.60000000001</v>
      </c>
      <c r="AA2237" s="17">
        <f t="shared" si="9726"/>
        <v>155970.60000000001</v>
      </c>
      <c r="AB2237" s="17"/>
      <c r="AC2237" s="17"/>
      <c r="AD2237" s="17"/>
      <c r="AE2237" s="17">
        <f t="shared" si="9727"/>
        <v>150063.39999999999</v>
      </c>
      <c r="AF2237" s="17">
        <f t="shared" si="9728"/>
        <v>155970.60000000001</v>
      </c>
      <c r="AG2237" s="17">
        <f t="shared" si="9729"/>
        <v>155970.60000000001</v>
      </c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>
        <f t="shared" si="9730"/>
        <v>150063.39999999999</v>
      </c>
      <c r="AX2237" s="17">
        <f t="shared" si="9731"/>
        <v>155970.60000000001</v>
      </c>
      <c r="AY2237" s="17">
        <f t="shared" si="9732"/>
        <v>155970.60000000001</v>
      </c>
      <c r="AZ2237" s="17"/>
      <c r="BA2237" s="17">
        <f t="shared" si="9733"/>
        <v>150063.39999999999</v>
      </c>
      <c r="BB2237" s="17">
        <f t="shared" si="9734"/>
        <v>155970.60000000001</v>
      </c>
      <c r="BC2237" s="17">
        <f t="shared" si="9735"/>
        <v>155970.60000000001</v>
      </c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>
        <f t="shared" si="9736"/>
        <v>150063.39999999999</v>
      </c>
      <c r="BP2237" s="17">
        <f t="shared" si="9737"/>
        <v>155970.60000000001</v>
      </c>
      <c r="BQ2237" s="17">
        <f t="shared" si="9738"/>
        <v>155970.60000000001</v>
      </c>
      <c r="BR2237" s="17"/>
      <c r="BS2237" s="17"/>
      <c r="BT2237" s="17"/>
      <c r="BU2237" s="17">
        <f t="shared" si="9739"/>
        <v>150063.39999999999</v>
      </c>
      <c r="BV2237" s="17">
        <f t="shared" si="9740"/>
        <v>155970.60000000001</v>
      </c>
      <c r="BW2237" s="17">
        <f t="shared" si="9741"/>
        <v>155970.60000000001</v>
      </c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>
        <f t="shared" si="9742"/>
        <v>150063.39999999999</v>
      </c>
      <c r="CH2237" s="17">
        <f t="shared" si="9743"/>
        <v>155970.60000000001</v>
      </c>
      <c r="CI2237" s="17">
        <f t="shared" si="9744"/>
        <v>155970.60000000001</v>
      </c>
      <c r="CJ2237" s="17"/>
      <c r="CK2237" s="32"/>
      <c r="CL2237" s="32"/>
      <c r="CM2237" s="1"/>
      <c r="CN2237" s="1"/>
      <c r="CO2237" s="1"/>
      <c r="CP2237" s="1"/>
      <c r="CQ2237" s="1"/>
      <c r="CR2237" s="1"/>
      <c r="CS2237" s="1"/>
    </row>
    <row r="2238" s="1" customFormat="1">
      <c r="A2238" s="30" t="s">
        <v>868</v>
      </c>
      <c r="B2238" s="30" t="s">
        <v>127</v>
      </c>
      <c r="C2238" s="30" t="s">
        <v>80</v>
      </c>
      <c r="D2238" s="15" t="s">
        <v>899</v>
      </c>
      <c r="E2238" s="30" t="s">
        <v>46</v>
      </c>
      <c r="F2238" s="31" t="s">
        <v>47</v>
      </c>
      <c r="G2238" s="17">
        <v>7130.3000000000002</v>
      </c>
      <c r="H2238" s="17">
        <v>7130.3000000000002</v>
      </c>
      <c r="I2238" s="17">
        <v>7130.3000000000002</v>
      </c>
      <c r="J2238" s="17"/>
      <c r="K2238" s="17"/>
      <c r="L2238" s="17"/>
      <c r="M2238" s="17">
        <f t="shared" si="9663"/>
        <v>7130.3000000000002</v>
      </c>
      <c r="N2238" s="17">
        <f t="shared" si="9664"/>
        <v>7130.3000000000002</v>
      </c>
      <c r="O2238" s="17">
        <f t="shared" si="9665"/>
        <v>7130.3000000000002</v>
      </c>
      <c r="P2238" s="17"/>
      <c r="Q2238" s="17"/>
      <c r="R2238" s="17"/>
      <c r="S2238" s="17"/>
      <c r="T2238" s="17"/>
      <c r="U2238" s="17"/>
      <c r="V2238" s="17"/>
      <c r="W2238" s="17"/>
      <c r="X2238" s="17"/>
      <c r="Y2238" s="17">
        <f t="shared" si="9724"/>
        <v>7130.3000000000002</v>
      </c>
      <c r="Z2238" s="17">
        <f t="shared" si="9725"/>
        <v>7130.3000000000002</v>
      </c>
      <c r="AA2238" s="17">
        <f t="shared" si="9726"/>
        <v>7130.3000000000002</v>
      </c>
      <c r="AB2238" s="17"/>
      <c r="AC2238" s="17"/>
      <c r="AD2238" s="17"/>
      <c r="AE2238" s="17">
        <f t="shared" si="9727"/>
        <v>7130.3000000000002</v>
      </c>
      <c r="AF2238" s="17">
        <f t="shared" si="9728"/>
        <v>7130.3000000000002</v>
      </c>
      <c r="AG2238" s="17">
        <f t="shared" si="9729"/>
        <v>7130.3000000000002</v>
      </c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>
        <f t="shared" si="9730"/>
        <v>7130.3000000000002</v>
      </c>
      <c r="AX2238" s="17">
        <f t="shared" si="9731"/>
        <v>7130.3000000000002</v>
      </c>
      <c r="AY2238" s="17">
        <f t="shared" si="9732"/>
        <v>7130.3000000000002</v>
      </c>
      <c r="AZ2238" s="17"/>
      <c r="BA2238" s="17">
        <f t="shared" si="9733"/>
        <v>7130.3000000000002</v>
      </c>
      <c r="BB2238" s="17">
        <f t="shared" si="9734"/>
        <v>7130.3000000000002</v>
      </c>
      <c r="BC2238" s="17">
        <f t="shared" si="9735"/>
        <v>7130.3000000000002</v>
      </c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>
        <f t="shared" si="9736"/>
        <v>7130.3000000000002</v>
      </c>
      <c r="BP2238" s="17">
        <f t="shared" si="9737"/>
        <v>7130.3000000000002</v>
      </c>
      <c r="BQ2238" s="17">
        <f t="shared" si="9738"/>
        <v>7130.3000000000002</v>
      </c>
      <c r="BR2238" s="17"/>
      <c r="BS2238" s="17"/>
      <c r="BT2238" s="17"/>
      <c r="BU2238" s="17">
        <f t="shared" si="9739"/>
        <v>7130.3000000000002</v>
      </c>
      <c r="BV2238" s="17">
        <f t="shared" si="9740"/>
        <v>7130.3000000000002</v>
      </c>
      <c r="BW2238" s="17">
        <f t="shared" si="9741"/>
        <v>7130.3000000000002</v>
      </c>
      <c r="BX2238" s="17">
        <v>7033.5749999999998</v>
      </c>
      <c r="BY2238" s="17"/>
      <c r="BZ2238" s="17"/>
      <c r="CA2238" s="17"/>
      <c r="CB2238" s="17"/>
      <c r="CC2238" s="17"/>
      <c r="CD2238" s="17"/>
      <c r="CE2238" s="17"/>
      <c r="CF2238" s="17"/>
      <c r="CG2238" s="17">
        <f t="shared" si="9742"/>
        <v>14163.875</v>
      </c>
      <c r="CH2238" s="17">
        <f t="shared" si="9743"/>
        <v>7130.3000000000002</v>
      </c>
      <c r="CI2238" s="17">
        <f t="shared" si="9744"/>
        <v>7130.3000000000002</v>
      </c>
      <c r="CJ2238" s="17"/>
      <c r="CK2238" s="32"/>
      <c r="CL2238" s="32"/>
      <c r="CM2238" s="1"/>
      <c r="CN2238" s="1"/>
      <c r="CO2238" s="1"/>
      <c r="CP2238" s="1"/>
      <c r="CQ2238" s="1"/>
      <c r="CR2238" s="1"/>
      <c r="CS2238" s="1"/>
    </row>
    <row r="2239" s="1" customFormat="1">
      <c r="A2239" s="30" t="s">
        <v>868</v>
      </c>
      <c r="B2239" s="30" t="s">
        <v>127</v>
      </c>
      <c r="C2239" s="30" t="s">
        <v>80</v>
      </c>
      <c r="D2239" s="15" t="s">
        <v>899</v>
      </c>
      <c r="E2239" s="30" t="s">
        <v>48</v>
      </c>
      <c r="F2239" s="31" t="s">
        <v>49</v>
      </c>
      <c r="G2239" s="17">
        <v>10.699999999999999</v>
      </c>
      <c r="H2239" s="17">
        <v>10.699999999999999</v>
      </c>
      <c r="I2239" s="17">
        <v>10.699999999999999</v>
      </c>
      <c r="J2239" s="17"/>
      <c r="K2239" s="17"/>
      <c r="L2239" s="17"/>
      <c r="M2239" s="17">
        <f t="shared" si="9663"/>
        <v>10.699999999999999</v>
      </c>
      <c r="N2239" s="17">
        <f t="shared" si="9664"/>
        <v>10.699999999999999</v>
      </c>
      <c r="O2239" s="17">
        <f t="shared" si="9665"/>
        <v>10.699999999999999</v>
      </c>
      <c r="P2239" s="17"/>
      <c r="Q2239" s="17"/>
      <c r="R2239" s="17"/>
      <c r="S2239" s="17"/>
      <c r="T2239" s="17"/>
      <c r="U2239" s="17"/>
      <c r="V2239" s="17"/>
      <c r="W2239" s="17"/>
      <c r="X2239" s="17"/>
      <c r="Y2239" s="17">
        <f t="shared" si="9724"/>
        <v>10.699999999999999</v>
      </c>
      <c r="Z2239" s="17">
        <f t="shared" si="9725"/>
        <v>10.699999999999999</v>
      </c>
      <c r="AA2239" s="17">
        <f t="shared" si="9726"/>
        <v>10.699999999999999</v>
      </c>
      <c r="AB2239" s="17"/>
      <c r="AC2239" s="17"/>
      <c r="AD2239" s="17"/>
      <c r="AE2239" s="17">
        <f t="shared" si="9727"/>
        <v>10.699999999999999</v>
      </c>
      <c r="AF2239" s="17">
        <f t="shared" si="9728"/>
        <v>10.699999999999999</v>
      </c>
      <c r="AG2239" s="17">
        <f t="shared" si="9729"/>
        <v>10.699999999999999</v>
      </c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>
        <f t="shared" si="9730"/>
        <v>10.699999999999999</v>
      </c>
      <c r="AX2239" s="17">
        <f t="shared" si="9731"/>
        <v>10.699999999999999</v>
      </c>
      <c r="AY2239" s="17">
        <f t="shared" si="9732"/>
        <v>10.699999999999999</v>
      </c>
      <c r="AZ2239" s="17"/>
      <c r="BA2239" s="17">
        <f t="shared" si="9733"/>
        <v>10.699999999999999</v>
      </c>
      <c r="BB2239" s="17">
        <f t="shared" si="9734"/>
        <v>10.699999999999999</v>
      </c>
      <c r="BC2239" s="17">
        <f t="shared" si="9735"/>
        <v>10.699999999999999</v>
      </c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>
        <f t="shared" si="9736"/>
        <v>10.699999999999999</v>
      </c>
      <c r="BP2239" s="17">
        <f t="shared" si="9737"/>
        <v>10.699999999999999</v>
      </c>
      <c r="BQ2239" s="17">
        <f t="shared" si="9738"/>
        <v>10.699999999999999</v>
      </c>
      <c r="BR2239" s="17"/>
      <c r="BS2239" s="17"/>
      <c r="BT2239" s="17"/>
      <c r="BU2239" s="17">
        <f t="shared" si="9739"/>
        <v>10.699999999999999</v>
      </c>
      <c r="BV2239" s="17">
        <f t="shared" si="9740"/>
        <v>10.699999999999999</v>
      </c>
      <c r="BW2239" s="17">
        <f t="shared" si="9741"/>
        <v>10.699999999999999</v>
      </c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>
        <f t="shared" si="9742"/>
        <v>10.699999999999999</v>
      </c>
      <c r="CH2239" s="17">
        <f t="shared" si="9743"/>
        <v>10.699999999999999</v>
      </c>
      <c r="CI2239" s="17">
        <f t="shared" si="9744"/>
        <v>10.699999999999999</v>
      </c>
      <c r="CJ2239" s="17"/>
      <c r="CK2239" s="32"/>
      <c r="CL2239" s="32"/>
      <c r="CM2239" s="1"/>
      <c r="CN2239" s="1"/>
      <c r="CO2239" s="1"/>
      <c r="CP2239" s="1"/>
      <c r="CQ2239" s="1"/>
      <c r="CR2239" s="1"/>
      <c r="CS2239" s="1"/>
    </row>
    <row r="2240" s="1" customFormat="1">
      <c r="A2240" s="30" t="s">
        <v>868</v>
      </c>
      <c r="B2240" s="30" t="s">
        <v>127</v>
      </c>
      <c r="C2240" s="30" t="s">
        <v>80</v>
      </c>
      <c r="D2240" s="30" t="s">
        <v>62</v>
      </c>
      <c r="E2240" s="35"/>
      <c r="F2240" s="31" t="s">
        <v>63</v>
      </c>
      <c r="G2240" s="17">
        <f t="shared" ref="G2240:G2246" si="9745">G2241</f>
        <v>64.5</v>
      </c>
      <c r="H2240" s="17">
        <f t="shared" ref="H2240:H2246" si="9746">H2241</f>
        <v>66.5</v>
      </c>
      <c r="I2240" s="17">
        <f t="shared" ref="I2240:I2246" si="9747">I2241</f>
        <v>66.5</v>
      </c>
      <c r="J2240" s="17">
        <f t="shared" ref="J2240:J2246" si="9748">J2241</f>
        <v>0</v>
      </c>
      <c r="K2240" s="17">
        <f t="shared" ref="K2240:K2246" si="9749">K2241</f>
        <v>0</v>
      </c>
      <c r="L2240" s="17">
        <f t="shared" ref="L2240:L2246" si="9750">L2241</f>
        <v>0</v>
      </c>
      <c r="M2240" s="17">
        <f t="shared" si="9663"/>
        <v>64.5</v>
      </c>
      <c r="N2240" s="17">
        <f t="shared" si="9664"/>
        <v>66.5</v>
      </c>
      <c r="O2240" s="17">
        <f t="shared" si="9665"/>
        <v>66.5</v>
      </c>
      <c r="P2240" s="17">
        <f t="shared" ref="P2240:P2246" si="9751">P2241</f>
        <v>0</v>
      </c>
      <c r="Q2240" s="17">
        <f t="shared" ref="Q2240:Q2246" si="9752">Q2241</f>
        <v>0</v>
      </c>
      <c r="R2240" s="17">
        <f t="shared" ref="R2240:R2246" si="9753">R2241</f>
        <v>0</v>
      </c>
      <c r="S2240" s="17">
        <f t="shared" ref="S2240:S2246" si="9754">S2241</f>
        <v>0</v>
      </c>
      <c r="T2240" s="17">
        <f t="shared" ref="T2240:T2246" si="9755">T2241</f>
        <v>0</v>
      </c>
      <c r="U2240" s="17">
        <f t="shared" ref="U2240:U2246" si="9756">U2241</f>
        <v>0</v>
      </c>
      <c r="V2240" s="17">
        <f t="shared" ref="V2240:V2246" si="9757">V2241</f>
        <v>0</v>
      </c>
      <c r="W2240" s="17">
        <f t="shared" ref="W2240:W2246" si="9758">W2241</f>
        <v>0</v>
      </c>
      <c r="X2240" s="17">
        <f t="shared" ref="X2240:X2246" si="9759">X2241</f>
        <v>0</v>
      </c>
      <c r="Y2240" s="17">
        <f t="shared" si="9724"/>
        <v>64.5</v>
      </c>
      <c r="Z2240" s="17">
        <f t="shared" si="9725"/>
        <v>66.5</v>
      </c>
      <c r="AA2240" s="17">
        <f t="shared" si="9726"/>
        <v>66.5</v>
      </c>
      <c r="AB2240" s="17">
        <f t="shared" ref="AB2240:AB2246" si="9760">AB2241</f>
        <v>0</v>
      </c>
      <c r="AC2240" s="17">
        <f t="shared" ref="AC2240:AC2246" si="9761">AC2241</f>
        <v>0</v>
      </c>
      <c r="AD2240" s="17">
        <f t="shared" ref="AD2240:AD2246" si="9762">AD2241</f>
        <v>0</v>
      </c>
      <c r="AE2240" s="17">
        <f t="shared" si="9727"/>
        <v>64.5</v>
      </c>
      <c r="AF2240" s="17">
        <f t="shared" si="9728"/>
        <v>66.5</v>
      </c>
      <c r="AG2240" s="17">
        <f t="shared" si="9729"/>
        <v>66.5</v>
      </c>
      <c r="AH2240" s="17">
        <f t="shared" ref="AH2240:AH2246" si="9763">AH2241</f>
        <v>0</v>
      </c>
      <c r="AI2240" s="17">
        <f t="shared" ref="AI2240:AI2246" si="9764">AI2241</f>
        <v>0</v>
      </c>
      <c r="AJ2240" s="17">
        <f t="shared" ref="AJ2240:AJ2246" si="9765">AJ2241</f>
        <v>0</v>
      </c>
      <c r="AK2240" s="17">
        <f t="shared" ref="AK2240:AK2246" si="9766">AK2241</f>
        <v>0</v>
      </c>
      <c r="AL2240" s="17">
        <f t="shared" ref="AL2240:AL2246" si="9767">AL2241</f>
        <v>0</v>
      </c>
      <c r="AM2240" s="17">
        <f t="shared" ref="AM2240:AM2246" si="9768">AM2241</f>
        <v>0</v>
      </c>
      <c r="AN2240" s="17">
        <f t="shared" ref="AN2240:AN2246" si="9769">AN2241</f>
        <v>0</v>
      </c>
      <c r="AO2240" s="17">
        <f t="shared" ref="AO2240:AO2246" si="9770">AO2241</f>
        <v>0</v>
      </c>
      <c r="AP2240" s="17">
        <f t="shared" ref="AP2240:AP2246" si="9771">AP2241</f>
        <v>0</v>
      </c>
      <c r="AQ2240" s="17">
        <f t="shared" ref="AQ2240:AQ2246" si="9772">AQ2241</f>
        <v>0</v>
      </c>
      <c r="AR2240" s="17">
        <f t="shared" ref="AR2240:AR2246" si="9773">AR2241</f>
        <v>0</v>
      </c>
      <c r="AS2240" s="17">
        <f t="shared" ref="AS2240:AS2246" si="9774">AS2241</f>
        <v>0</v>
      </c>
      <c r="AT2240" s="17">
        <f t="shared" ref="AT2240:AT2246" si="9775">AT2241</f>
        <v>0</v>
      </c>
      <c r="AU2240" s="17">
        <f t="shared" ref="AU2240:AU2246" si="9776">AU2241</f>
        <v>0</v>
      </c>
      <c r="AV2240" s="17">
        <f t="shared" ref="AV2240:AV2246" si="9777">AV2241</f>
        <v>0</v>
      </c>
      <c r="AW2240" s="17">
        <f t="shared" si="9730"/>
        <v>64.5</v>
      </c>
      <c r="AX2240" s="17">
        <f t="shared" si="9731"/>
        <v>66.5</v>
      </c>
      <c r="AY2240" s="17">
        <f t="shared" si="9732"/>
        <v>66.5</v>
      </c>
      <c r="AZ2240" s="17">
        <f t="shared" ref="AZ2240:AZ2246" si="9778">AZ2241</f>
        <v>0</v>
      </c>
      <c r="BA2240" s="17">
        <f t="shared" si="9733"/>
        <v>64.5</v>
      </c>
      <c r="BB2240" s="17">
        <f t="shared" si="9734"/>
        <v>66.5</v>
      </c>
      <c r="BC2240" s="17">
        <f t="shared" si="9735"/>
        <v>66.5</v>
      </c>
      <c r="BD2240" s="17">
        <f t="shared" ref="BD2240:BD2246" si="9779">BD2241</f>
        <v>0</v>
      </c>
      <c r="BE2240" s="17">
        <f t="shared" ref="BE2240:BE2246" si="9780">BE2241</f>
        <v>0</v>
      </c>
      <c r="BF2240" s="17">
        <f t="shared" ref="BF2240:BF2246" si="9781">BF2241</f>
        <v>0</v>
      </c>
      <c r="BG2240" s="17">
        <f t="shared" ref="BG2240:BG2246" si="9782">BG2241</f>
        <v>0</v>
      </c>
      <c r="BH2240" s="17">
        <f t="shared" ref="BH2240:BH2246" si="9783">BH2241</f>
        <v>0</v>
      </c>
      <c r="BI2240" s="17">
        <f t="shared" ref="BI2240:BI2246" si="9784">BI2241</f>
        <v>0</v>
      </c>
      <c r="BJ2240" s="17">
        <f t="shared" ref="BJ2240:BJ2246" si="9785">BJ2241</f>
        <v>0</v>
      </c>
      <c r="BK2240" s="17">
        <f t="shared" ref="BK2240:BK2246" si="9786">BK2241</f>
        <v>0</v>
      </c>
      <c r="BL2240" s="17">
        <f t="shared" ref="BL2240:BL2246" si="9787">BL2241</f>
        <v>0</v>
      </c>
      <c r="BM2240" s="17">
        <f t="shared" ref="BM2240:BM2246" si="9788">BM2241</f>
        <v>0</v>
      </c>
      <c r="BN2240" s="17">
        <f t="shared" ref="BN2240:BN2246" si="9789">BN2241</f>
        <v>0</v>
      </c>
      <c r="BO2240" s="17">
        <f t="shared" si="9736"/>
        <v>64.5</v>
      </c>
      <c r="BP2240" s="17">
        <f t="shared" si="9737"/>
        <v>66.5</v>
      </c>
      <c r="BQ2240" s="17">
        <f t="shared" si="9738"/>
        <v>66.5</v>
      </c>
      <c r="BR2240" s="17">
        <f t="shared" ref="BR2240:BR2246" si="9790">BR2241</f>
        <v>0</v>
      </c>
      <c r="BS2240" s="17">
        <f t="shared" ref="BS2240:BS2246" si="9791">BS2241</f>
        <v>0</v>
      </c>
      <c r="BT2240" s="17">
        <f t="shared" ref="BT2240:BT2246" si="9792">BT2241</f>
        <v>0</v>
      </c>
      <c r="BU2240" s="17">
        <f t="shared" si="9739"/>
        <v>64.5</v>
      </c>
      <c r="BV2240" s="17">
        <f t="shared" si="9740"/>
        <v>66.5</v>
      </c>
      <c r="BW2240" s="17">
        <f t="shared" si="9741"/>
        <v>66.5</v>
      </c>
      <c r="BX2240" s="17">
        <f t="shared" ref="BX2240:BX2246" si="9793">BX2241</f>
        <v>0</v>
      </c>
      <c r="BY2240" s="17">
        <f t="shared" ref="BY2240:BY2246" si="9794">BY2241</f>
        <v>0</v>
      </c>
      <c r="BZ2240" s="17">
        <f t="shared" ref="BZ2240:BZ2246" si="9795">BZ2241</f>
        <v>0</v>
      </c>
      <c r="CA2240" s="17">
        <f t="shared" ref="CA2240:CA2246" si="9796">CA2241</f>
        <v>0</v>
      </c>
      <c r="CB2240" s="17">
        <f t="shared" ref="CB2240:CB2246" si="9797">CB2241</f>
        <v>0</v>
      </c>
      <c r="CC2240" s="17">
        <f t="shared" ref="CC2240:CC2246" si="9798">CC2241</f>
        <v>0</v>
      </c>
      <c r="CD2240" s="17">
        <f t="shared" ref="CD2240:CD2246" si="9799">CD2241</f>
        <v>0</v>
      </c>
      <c r="CE2240" s="17">
        <f t="shared" ref="CE2240:CE2246" si="9800">CE2241</f>
        <v>0</v>
      </c>
      <c r="CF2240" s="17">
        <f t="shared" ref="CF2240:CF2246" si="9801">CF2241</f>
        <v>0</v>
      </c>
      <c r="CG2240" s="17">
        <f t="shared" si="9742"/>
        <v>64.5</v>
      </c>
      <c r="CH2240" s="17">
        <f t="shared" si="9743"/>
        <v>66.5</v>
      </c>
      <c r="CI2240" s="17">
        <f t="shared" si="9744"/>
        <v>66.5</v>
      </c>
      <c r="CJ2240" s="17">
        <f t="shared" ref="CJ2240:CJ2246" si="9802">CJ2241</f>
        <v>0</v>
      </c>
      <c r="CK2240" s="32"/>
      <c r="CL2240" s="32"/>
      <c r="CM2240" s="1"/>
      <c r="CN2240" s="1"/>
      <c r="CO2240" s="1"/>
      <c r="CP2240" s="1"/>
      <c r="CQ2240" s="1"/>
      <c r="CR2240" s="1"/>
      <c r="CS2240" s="1"/>
    </row>
    <row r="2241" s="1" customFormat="1">
      <c r="A2241" s="30" t="s">
        <v>868</v>
      </c>
      <c r="B2241" s="30" t="s">
        <v>127</v>
      </c>
      <c r="C2241" s="30" t="s">
        <v>80</v>
      </c>
      <c r="D2241" s="30" t="s">
        <v>64</v>
      </c>
      <c r="E2241" s="35"/>
      <c r="F2241" s="31" t="s">
        <v>65</v>
      </c>
      <c r="G2241" s="17">
        <f t="shared" si="9745"/>
        <v>64.5</v>
      </c>
      <c r="H2241" s="17">
        <f t="shared" si="9746"/>
        <v>66.5</v>
      </c>
      <c r="I2241" s="17">
        <f t="shared" si="9747"/>
        <v>66.5</v>
      </c>
      <c r="J2241" s="17">
        <f t="shared" si="9748"/>
        <v>0</v>
      </c>
      <c r="K2241" s="17">
        <f t="shared" si="9749"/>
        <v>0</v>
      </c>
      <c r="L2241" s="17">
        <f t="shared" si="9750"/>
        <v>0</v>
      </c>
      <c r="M2241" s="17">
        <f t="shared" si="9663"/>
        <v>64.5</v>
      </c>
      <c r="N2241" s="17">
        <f t="shared" si="9664"/>
        <v>66.5</v>
      </c>
      <c r="O2241" s="17">
        <f t="shared" si="9665"/>
        <v>66.5</v>
      </c>
      <c r="P2241" s="17">
        <f t="shared" si="9751"/>
        <v>0</v>
      </c>
      <c r="Q2241" s="17">
        <f t="shared" si="9752"/>
        <v>0</v>
      </c>
      <c r="R2241" s="17">
        <f t="shared" si="9753"/>
        <v>0</v>
      </c>
      <c r="S2241" s="17">
        <f t="shared" si="9754"/>
        <v>0</v>
      </c>
      <c r="T2241" s="17">
        <f t="shared" si="9755"/>
        <v>0</v>
      </c>
      <c r="U2241" s="17">
        <f t="shared" si="9756"/>
        <v>0</v>
      </c>
      <c r="V2241" s="17">
        <f t="shared" si="9757"/>
        <v>0</v>
      </c>
      <c r="W2241" s="17">
        <f t="shared" si="9758"/>
        <v>0</v>
      </c>
      <c r="X2241" s="17">
        <f t="shared" si="9759"/>
        <v>0</v>
      </c>
      <c r="Y2241" s="17">
        <f t="shared" si="9724"/>
        <v>64.5</v>
      </c>
      <c r="Z2241" s="17">
        <f t="shared" si="9725"/>
        <v>66.5</v>
      </c>
      <c r="AA2241" s="17">
        <f t="shared" si="9726"/>
        <v>66.5</v>
      </c>
      <c r="AB2241" s="17">
        <f t="shared" si="9760"/>
        <v>0</v>
      </c>
      <c r="AC2241" s="17">
        <f t="shared" si="9761"/>
        <v>0</v>
      </c>
      <c r="AD2241" s="17">
        <f t="shared" si="9762"/>
        <v>0</v>
      </c>
      <c r="AE2241" s="17">
        <f t="shared" si="9727"/>
        <v>64.5</v>
      </c>
      <c r="AF2241" s="17">
        <f t="shared" si="9728"/>
        <v>66.5</v>
      </c>
      <c r="AG2241" s="17">
        <f t="shared" si="9729"/>
        <v>66.5</v>
      </c>
      <c r="AH2241" s="17">
        <f t="shared" si="9763"/>
        <v>0</v>
      </c>
      <c r="AI2241" s="17">
        <f t="shared" si="9764"/>
        <v>0</v>
      </c>
      <c r="AJ2241" s="17">
        <f t="shared" si="9765"/>
        <v>0</v>
      </c>
      <c r="AK2241" s="17">
        <f t="shared" si="9766"/>
        <v>0</v>
      </c>
      <c r="AL2241" s="17">
        <f t="shared" si="9767"/>
        <v>0</v>
      </c>
      <c r="AM2241" s="17">
        <f t="shared" si="9768"/>
        <v>0</v>
      </c>
      <c r="AN2241" s="17">
        <f t="shared" si="9769"/>
        <v>0</v>
      </c>
      <c r="AO2241" s="17">
        <f t="shared" si="9770"/>
        <v>0</v>
      </c>
      <c r="AP2241" s="17">
        <f t="shared" si="9771"/>
        <v>0</v>
      </c>
      <c r="AQ2241" s="17">
        <f t="shared" si="9772"/>
        <v>0</v>
      </c>
      <c r="AR2241" s="17">
        <f t="shared" si="9773"/>
        <v>0</v>
      </c>
      <c r="AS2241" s="17">
        <f t="shared" si="9774"/>
        <v>0</v>
      </c>
      <c r="AT2241" s="17">
        <f t="shared" si="9775"/>
        <v>0</v>
      </c>
      <c r="AU2241" s="17">
        <f t="shared" si="9776"/>
        <v>0</v>
      </c>
      <c r="AV2241" s="17">
        <f t="shared" si="9777"/>
        <v>0</v>
      </c>
      <c r="AW2241" s="17">
        <f t="shared" si="9730"/>
        <v>64.5</v>
      </c>
      <c r="AX2241" s="17">
        <f t="shared" si="9731"/>
        <v>66.5</v>
      </c>
      <c r="AY2241" s="17">
        <f t="shared" si="9732"/>
        <v>66.5</v>
      </c>
      <c r="AZ2241" s="17">
        <f t="shared" si="9778"/>
        <v>0</v>
      </c>
      <c r="BA2241" s="17">
        <f t="shared" si="9733"/>
        <v>64.5</v>
      </c>
      <c r="BB2241" s="17">
        <f t="shared" si="9734"/>
        <v>66.5</v>
      </c>
      <c r="BC2241" s="17">
        <f t="shared" si="9735"/>
        <v>66.5</v>
      </c>
      <c r="BD2241" s="17">
        <f t="shared" si="9779"/>
        <v>0</v>
      </c>
      <c r="BE2241" s="17">
        <f t="shared" si="9780"/>
        <v>0</v>
      </c>
      <c r="BF2241" s="17">
        <f t="shared" si="9781"/>
        <v>0</v>
      </c>
      <c r="BG2241" s="17">
        <f t="shared" si="9782"/>
        <v>0</v>
      </c>
      <c r="BH2241" s="17">
        <f t="shared" si="9783"/>
        <v>0</v>
      </c>
      <c r="BI2241" s="17">
        <f t="shared" si="9784"/>
        <v>0</v>
      </c>
      <c r="BJ2241" s="17">
        <f t="shared" si="9785"/>
        <v>0</v>
      </c>
      <c r="BK2241" s="17">
        <f t="shared" si="9786"/>
        <v>0</v>
      </c>
      <c r="BL2241" s="17">
        <f t="shared" si="9787"/>
        <v>0</v>
      </c>
      <c r="BM2241" s="17">
        <f t="shared" si="9788"/>
        <v>0</v>
      </c>
      <c r="BN2241" s="17">
        <f t="shared" si="9789"/>
        <v>0</v>
      </c>
      <c r="BO2241" s="17">
        <f t="shared" si="9736"/>
        <v>64.5</v>
      </c>
      <c r="BP2241" s="17">
        <f t="shared" si="9737"/>
        <v>66.5</v>
      </c>
      <c r="BQ2241" s="17">
        <f t="shared" si="9738"/>
        <v>66.5</v>
      </c>
      <c r="BR2241" s="17">
        <f t="shared" si="9790"/>
        <v>0</v>
      </c>
      <c r="BS2241" s="17">
        <f t="shared" si="9791"/>
        <v>0</v>
      </c>
      <c r="BT2241" s="17">
        <f t="shared" si="9792"/>
        <v>0</v>
      </c>
      <c r="BU2241" s="17">
        <f t="shared" si="9739"/>
        <v>64.5</v>
      </c>
      <c r="BV2241" s="17">
        <f t="shared" si="9740"/>
        <v>66.5</v>
      </c>
      <c r="BW2241" s="17">
        <f t="shared" si="9741"/>
        <v>66.5</v>
      </c>
      <c r="BX2241" s="17">
        <f t="shared" si="9793"/>
        <v>0</v>
      </c>
      <c r="BY2241" s="17">
        <f t="shared" si="9794"/>
        <v>0</v>
      </c>
      <c r="BZ2241" s="17">
        <f t="shared" si="9795"/>
        <v>0</v>
      </c>
      <c r="CA2241" s="17">
        <f t="shared" si="9796"/>
        <v>0</v>
      </c>
      <c r="CB2241" s="17">
        <f t="shared" si="9797"/>
        <v>0</v>
      </c>
      <c r="CC2241" s="17">
        <f t="shared" si="9798"/>
        <v>0</v>
      </c>
      <c r="CD2241" s="17">
        <f t="shared" si="9799"/>
        <v>0</v>
      </c>
      <c r="CE2241" s="17">
        <f t="shared" si="9800"/>
        <v>0</v>
      </c>
      <c r="CF2241" s="17">
        <f t="shared" si="9801"/>
        <v>0</v>
      </c>
      <c r="CG2241" s="17">
        <f t="shared" si="9742"/>
        <v>64.5</v>
      </c>
      <c r="CH2241" s="17">
        <f t="shared" si="9743"/>
        <v>66.5</v>
      </c>
      <c r="CI2241" s="17">
        <f t="shared" si="9744"/>
        <v>66.5</v>
      </c>
      <c r="CJ2241" s="17">
        <f t="shared" si="9802"/>
        <v>0</v>
      </c>
      <c r="CK2241" s="32"/>
      <c r="CL2241" s="32"/>
      <c r="CM2241" s="1"/>
      <c r="CN2241" s="1"/>
      <c r="CO2241" s="1"/>
      <c r="CP2241" s="1"/>
      <c r="CQ2241" s="1"/>
      <c r="CR2241" s="1"/>
      <c r="CS2241" s="1"/>
    </row>
    <row r="2242" s="1" customFormat="1">
      <c r="A2242" s="30" t="s">
        <v>868</v>
      </c>
      <c r="B2242" s="30" t="s">
        <v>127</v>
      </c>
      <c r="C2242" s="30" t="s">
        <v>80</v>
      </c>
      <c r="D2242" s="30" t="s">
        <v>900</v>
      </c>
      <c r="E2242" s="35"/>
      <c r="F2242" s="31" t="s">
        <v>901</v>
      </c>
      <c r="G2242" s="17">
        <f t="shared" si="9745"/>
        <v>64.5</v>
      </c>
      <c r="H2242" s="17">
        <f t="shared" si="9746"/>
        <v>66.5</v>
      </c>
      <c r="I2242" s="17">
        <f t="shared" si="9747"/>
        <v>66.5</v>
      </c>
      <c r="J2242" s="17">
        <f t="shared" si="9748"/>
        <v>0</v>
      </c>
      <c r="K2242" s="17">
        <f t="shared" si="9749"/>
        <v>0</v>
      </c>
      <c r="L2242" s="17">
        <f t="shared" si="9750"/>
        <v>0</v>
      </c>
      <c r="M2242" s="17">
        <f t="shared" si="9663"/>
        <v>64.5</v>
      </c>
      <c r="N2242" s="17">
        <f t="shared" si="9664"/>
        <v>66.5</v>
      </c>
      <c r="O2242" s="17">
        <f t="shared" si="9665"/>
        <v>66.5</v>
      </c>
      <c r="P2242" s="17">
        <f t="shared" si="9751"/>
        <v>0</v>
      </c>
      <c r="Q2242" s="17">
        <f t="shared" si="9752"/>
        <v>0</v>
      </c>
      <c r="R2242" s="17">
        <f t="shared" si="9753"/>
        <v>0</v>
      </c>
      <c r="S2242" s="17">
        <f t="shared" si="9754"/>
        <v>0</v>
      </c>
      <c r="T2242" s="17">
        <f t="shared" si="9755"/>
        <v>0</v>
      </c>
      <c r="U2242" s="17">
        <f t="shared" si="9756"/>
        <v>0</v>
      </c>
      <c r="V2242" s="17">
        <f t="shared" si="9757"/>
        <v>0</v>
      </c>
      <c r="W2242" s="17">
        <f t="shared" si="9758"/>
        <v>0</v>
      </c>
      <c r="X2242" s="17">
        <f t="shared" si="9759"/>
        <v>0</v>
      </c>
      <c r="Y2242" s="17">
        <f t="shared" si="9724"/>
        <v>64.5</v>
      </c>
      <c r="Z2242" s="17">
        <f t="shared" si="9725"/>
        <v>66.5</v>
      </c>
      <c r="AA2242" s="17">
        <f t="shared" si="9726"/>
        <v>66.5</v>
      </c>
      <c r="AB2242" s="17">
        <f t="shared" si="9760"/>
        <v>0</v>
      </c>
      <c r="AC2242" s="17">
        <f t="shared" si="9761"/>
        <v>0</v>
      </c>
      <c r="AD2242" s="17">
        <f t="shared" si="9762"/>
        <v>0</v>
      </c>
      <c r="AE2242" s="17">
        <f t="shared" si="9727"/>
        <v>64.5</v>
      </c>
      <c r="AF2242" s="17">
        <f t="shared" si="9728"/>
        <v>66.5</v>
      </c>
      <c r="AG2242" s="17">
        <f t="shared" si="9729"/>
        <v>66.5</v>
      </c>
      <c r="AH2242" s="17">
        <f t="shared" si="9763"/>
        <v>0</v>
      </c>
      <c r="AI2242" s="17">
        <f t="shared" si="9764"/>
        <v>0</v>
      </c>
      <c r="AJ2242" s="17">
        <f t="shared" si="9765"/>
        <v>0</v>
      </c>
      <c r="AK2242" s="17">
        <f t="shared" si="9766"/>
        <v>0</v>
      </c>
      <c r="AL2242" s="17">
        <f t="shared" si="9767"/>
        <v>0</v>
      </c>
      <c r="AM2242" s="17">
        <f t="shared" si="9768"/>
        <v>0</v>
      </c>
      <c r="AN2242" s="17">
        <f t="shared" si="9769"/>
        <v>0</v>
      </c>
      <c r="AO2242" s="17">
        <f t="shared" si="9770"/>
        <v>0</v>
      </c>
      <c r="AP2242" s="17">
        <f t="shared" si="9771"/>
        <v>0</v>
      </c>
      <c r="AQ2242" s="17">
        <f t="shared" si="9772"/>
        <v>0</v>
      </c>
      <c r="AR2242" s="17">
        <f t="shared" si="9773"/>
        <v>0</v>
      </c>
      <c r="AS2242" s="17">
        <f t="shared" si="9774"/>
        <v>0</v>
      </c>
      <c r="AT2242" s="17">
        <f t="shared" si="9775"/>
        <v>0</v>
      </c>
      <c r="AU2242" s="17">
        <f t="shared" si="9776"/>
        <v>0</v>
      </c>
      <c r="AV2242" s="17">
        <f t="shared" si="9777"/>
        <v>0</v>
      </c>
      <c r="AW2242" s="17">
        <f t="shared" si="9730"/>
        <v>64.5</v>
      </c>
      <c r="AX2242" s="17">
        <f t="shared" si="9731"/>
        <v>66.5</v>
      </c>
      <c r="AY2242" s="17">
        <f t="shared" si="9732"/>
        <v>66.5</v>
      </c>
      <c r="AZ2242" s="17">
        <f t="shared" si="9778"/>
        <v>0</v>
      </c>
      <c r="BA2242" s="17">
        <f t="shared" si="9733"/>
        <v>64.5</v>
      </c>
      <c r="BB2242" s="17">
        <f t="shared" si="9734"/>
        <v>66.5</v>
      </c>
      <c r="BC2242" s="17">
        <f t="shared" si="9735"/>
        <v>66.5</v>
      </c>
      <c r="BD2242" s="17">
        <f t="shared" si="9779"/>
        <v>0</v>
      </c>
      <c r="BE2242" s="17">
        <f t="shared" si="9780"/>
        <v>0</v>
      </c>
      <c r="BF2242" s="17">
        <f t="shared" si="9781"/>
        <v>0</v>
      </c>
      <c r="BG2242" s="17">
        <f t="shared" si="9782"/>
        <v>0</v>
      </c>
      <c r="BH2242" s="17">
        <f t="shared" si="9783"/>
        <v>0</v>
      </c>
      <c r="BI2242" s="17">
        <f t="shared" si="9784"/>
        <v>0</v>
      </c>
      <c r="BJ2242" s="17">
        <f t="shared" si="9785"/>
        <v>0</v>
      </c>
      <c r="BK2242" s="17">
        <f t="shared" si="9786"/>
        <v>0</v>
      </c>
      <c r="BL2242" s="17">
        <f t="shared" si="9787"/>
        <v>0</v>
      </c>
      <c r="BM2242" s="17">
        <f t="shared" si="9788"/>
        <v>0</v>
      </c>
      <c r="BN2242" s="17">
        <f t="shared" si="9789"/>
        <v>0</v>
      </c>
      <c r="BO2242" s="17">
        <f t="shared" si="9736"/>
        <v>64.5</v>
      </c>
      <c r="BP2242" s="17">
        <f t="shared" si="9737"/>
        <v>66.5</v>
      </c>
      <c r="BQ2242" s="17">
        <f t="shared" si="9738"/>
        <v>66.5</v>
      </c>
      <c r="BR2242" s="17">
        <f t="shared" si="9790"/>
        <v>0</v>
      </c>
      <c r="BS2242" s="17">
        <f t="shared" si="9791"/>
        <v>0</v>
      </c>
      <c r="BT2242" s="17">
        <f t="shared" si="9792"/>
        <v>0</v>
      </c>
      <c r="BU2242" s="17">
        <f t="shared" si="9739"/>
        <v>64.5</v>
      </c>
      <c r="BV2242" s="17">
        <f t="shared" si="9740"/>
        <v>66.5</v>
      </c>
      <c r="BW2242" s="17">
        <f t="shared" si="9741"/>
        <v>66.5</v>
      </c>
      <c r="BX2242" s="17">
        <f t="shared" si="9793"/>
        <v>0</v>
      </c>
      <c r="BY2242" s="17">
        <f t="shared" si="9794"/>
        <v>0</v>
      </c>
      <c r="BZ2242" s="17">
        <f t="shared" si="9795"/>
        <v>0</v>
      </c>
      <c r="CA2242" s="17">
        <f t="shared" si="9796"/>
        <v>0</v>
      </c>
      <c r="CB2242" s="17">
        <f t="shared" si="9797"/>
        <v>0</v>
      </c>
      <c r="CC2242" s="17">
        <f t="shared" si="9798"/>
        <v>0</v>
      </c>
      <c r="CD2242" s="17">
        <f t="shared" si="9799"/>
        <v>0</v>
      </c>
      <c r="CE2242" s="17">
        <f t="shared" si="9800"/>
        <v>0</v>
      </c>
      <c r="CF2242" s="17">
        <f t="shared" si="9801"/>
        <v>0</v>
      </c>
      <c r="CG2242" s="17">
        <f t="shared" si="9742"/>
        <v>64.5</v>
      </c>
      <c r="CH2242" s="17">
        <f t="shared" si="9743"/>
        <v>66.5</v>
      </c>
      <c r="CI2242" s="17">
        <f t="shared" si="9744"/>
        <v>66.5</v>
      </c>
      <c r="CJ2242" s="17">
        <f t="shared" si="9802"/>
        <v>0</v>
      </c>
      <c r="CK2242" s="32"/>
      <c r="CL2242" s="32"/>
      <c r="CM2242" s="1"/>
      <c r="CN2242" s="1"/>
      <c r="CO2242" s="1"/>
      <c r="CP2242" s="1"/>
      <c r="CQ2242" s="1"/>
      <c r="CR2242" s="1"/>
      <c r="CS2242" s="1"/>
    </row>
    <row r="2243" s="1" customFormat="1">
      <c r="A2243" s="30" t="s">
        <v>868</v>
      </c>
      <c r="B2243" s="30" t="s">
        <v>127</v>
      </c>
      <c r="C2243" s="30" t="s">
        <v>80</v>
      </c>
      <c r="D2243" s="30" t="s">
        <v>900</v>
      </c>
      <c r="E2243" s="30" t="s">
        <v>58</v>
      </c>
      <c r="F2243" s="31" t="s">
        <v>59</v>
      </c>
      <c r="G2243" s="17">
        <v>64.5</v>
      </c>
      <c r="H2243" s="17">
        <v>66.5</v>
      </c>
      <c r="I2243" s="17">
        <v>66.5</v>
      </c>
      <c r="J2243" s="17"/>
      <c r="K2243" s="17"/>
      <c r="L2243" s="17"/>
      <c r="M2243" s="17">
        <f t="shared" si="9663"/>
        <v>64.5</v>
      </c>
      <c r="N2243" s="17">
        <f t="shared" si="9664"/>
        <v>66.5</v>
      </c>
      <c r="O2243" s="17">
        <f t="shared" si="9665"/>
        <v>66.5</v>
      </c>
      <c r="P2243" s="17"/>
      <c r="Q2243" s="17"/>
      <c r="R2243" s="17"/>
      <c r="S2243" s="17"/>
      <c r="T2243" s="17"/>
      <c r="U2243" s="17"/>
      <c r="V2243" s="17"/>
      <c r="W2243" s="17"/>
      <c r="X2243" s="17"/>
      <c r="Y2243" s="17">
        <f t="shared" si="9724"/>
        <v>64.5</v>
      </c>
      <c r="Z2243" s="17">
        <f t="shared" si="9725"/>
        <v>66.5</v>
      </c>
      <c r="AA2243" s="17">
        <f t="shared" si="9726"/>
        <v>66.5</v>
      </c>
      <c r="AB2243" s="17"/>
      <c r="AC2243" s="17"/>
      <c r="AD2243" s="17"/>
      <c r="AE2243" s="17">
        <f t="shared" si="9727"/>
        <v>64.5</v>
      </c>
      <c r="AF2243" s="17">
        <f t="shared" si="9728"/>
        <v>66.5</v>
      </c>
      <c r="AG2243" s="17">
        <f t="shared" si="9729"/>
        <v>66.5</v>
      </c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>
        <f t="shared" si="9730"/>
        <v>64.5</v>
      </c>
      <c r="AX2243" s="17">
        <f t="shared" si="9731"/>
        <v>66.5</v>
      </c>
      <c r="AY2243" s="17">
        <f t="shared" si="9732"/>
        <v>66.5</v>
      </c>
      <c r="AZ2243" s="17"/>
      <c r="BA2243" s="17">
        <f t="shared" si="9733"/>
        <v>64.5</v>
      </c>
      <c r="BB2243" s="17">
        <f t="shared" si="9734"/>
        <v>66.5</v>
      </c>
      <c r="BC2243" s="17">
        <f t="shared" si="9735"/>
        <v>66.5</v>
      </c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>
        <f t="shared" si="9736"/>
        <v>64.5</v>
      </c>
      <c r="BP2243" s="17">
        <f t="shared" si="9737"/>
        <v>66.5</v>
      </c>
      <c r="BQ2243" s="17">
        <f t="shared" si="9738"/>
        <v>66.5</v>
      </c>
      <c r="BR2243" s="17"/>
      <c r="BS2243" s="17"/>
      <c r="BT2243" s="17"/>
      <c r="BU2243" s="17">
        <f t="shared" si="9739"/>
        <v>64.5</v>
      </c>
      <c r="BV2243" s="17">
        <f t="shared" si="9740"/>
        <v>66.5</v>
      </c>
      <c r="BW2243" s="17">
        <f t="shared" si="9741"/>
        <v>66.5</v>
      </c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>
        <f t="shared" si="9742"/>
        <v>64.5</v>
      </c>
      <c r="CH2243" s="17">
        <f t="shared" si="9743"/>
        <v>66.5</v>
      </c>
      <c r="CI2243" s="17">
        <f t="shared" si="9744"/>
        <v>66.5</v>
      </c>
      <c r="CJ2243" s="17"/>
      <c r="CK2243" s="32"/>
      <c r="CL2243" s="32"/>
      <c r="CM2243" s="1"/>
      <c r="CN2243" s="1"/>
      <c r="CO2243" s="1"/>
      <c r="CP2243" s="1"/>
      <c r="CQ2243" s="1"/>
      <c r="CR2243" s="1"/>
      <c r="CS2243" s="1"/>
    </row>
    <row r="2244" s="25" customFormat="1">
      <c r="A2244" s="26" t="s">
        <v>868</v>
      </c>
      <c r="B2244" s="26" t="s">
        <v>127</v>
      </c>
      <c r="C2244" s="26" t="s">
        <v>273</v>
      </c>
      <c r="D2244" s="26"/>
      <c r="E2244" s="26"/>
      <c r="F2244" s="27" t="s">
        <v>456</v>
      </c>
      <c r="G2244" s="28">
        <f t="shared" si="9745"/>
        <v>231321.10000000001</v>
      </c>
      <c r="H2244" s="28">
        <f t="shared" si="9746"/>
        <v>228668.39999999999</v>
      </c>
      <c r="I2244" s="28">
        <f t="shared" si="9747"/>
        <v>342989.29999999999</v>
      </c>
      <c r="J2244" s="28">
        <f t="shared" si="9748"/>
        <v>-23915.200000000001</v>
      </c>
      <c r="K2244" s="28">
        <f t="shared" si="9749"/>
        <v>-17726.099999999999</v>
      </c>
      <c r="L2244" s="28">
        <f t="shared" si="9750"/>
        <v>-15893.9</v>
      </c>
      <c r="M2244" s="28">
        <f t="shared" si="9663"/>
        <v>207405.89999999999</v>
      </c>
      <c r="N2244" s="28">
        <f t="shared" si="9664"/>
        <v>210942.29999999999</v>
      </c>
      <c r="O2244" s="28">
        <f t="shared" si="9665"/>
        <v>327095.39999999997</v>
      </c>
      <c r="P2244" s="28">
        <f t="shared" si="9751"/>
        <v>0</v>
      </c>
      <c r="Q2244" s="28">
        <f t="shared" si="9752"/>
        <v>0</v>
      </c>
      <c r="R2244" s="28">
        <f t="shared" si="9753"/>
        <v>0</v>
      </c>
      <c r="S2244" s="28">
        <f t="shared" si="9754"/>
        <v>99423.254099999991</v>
      </c>
      <c r="T2244" s="28">
        <f t="shared" si="9755"/>
        <v>0</v>
      </c>
      <c r="U2244" s="28">
        <f t="shared" si="9756"/>
        <v>0</v>
      </c>
      <c r="V2244" s="28">
        <f t="shared" si="9757"/>
        <v>0</v>
      </c>
      <c r="W2244" s="28">
        <f t="shared" si="9758"/>
        <v>0</v>
      </c>
      <c r="X2244" s="28">
        <f t="shared" si="9759"/>
        <v>0</v>
      </c>
      <c r="Y2244" s="28">
        <f t="shared" si="9724"/>
        <v>306829.15409999999</v>
      </c>
      <c r="Z2244" s="28">
        <f t="shared" si="9725"/>
        <v>210942.29999999999</v>
      </c>
      <c r="AA2244" s="28">
        <f t="shared" si="9726"/>
        <v>327095.39999999997</v>
      </c>
      <c r="AB2244" s="28">
        <f t="shared" si="9760"/>
        <v>0</v>
      </c>
      <c r="AC2244" s="28">
        <f t="shared" si="9761"/>
        <v>0</v>
      </c>
      <c r="AD2244" s="28">
        <f t="shared" si="9762"/>
        <v>0</v>
      </c>
      <c r="AE2244" s="28">
        <f t="shared" si="9727"/>
        <v>306829.15409999999</v>
      </c>
      <c r="AF2244" s="28">
        <f t="shared" si="9728"/>
        <v>210942.29999999999</v>
      </c>
      <c r="AG2244" s="28">
        <f t="shared" si="9729"/>
        <v>327095.39999999997</v>
      </c>
      <c r="AH2244" s="28">
        <f t="shared" si="9763"/>
        <v>0</v>
      </c>
      <c r="AI2244" s="28">
        <f t="shared" si="9764"/>
        <v>0</v>
      </c>
      <c r="AJ2244" s="28">
        <f t="shared" si="9765"/>
        <v>80</v>
      </c>
      <c r="AK2244" s="28">
        <f t="shared" si="9766"/>
        <v>0</v>
      </c>
      <c r="AL2244" s="28">
        <f t="shared" si="9767"/>
        <v>0</v>
      </c>
      <c r="AM2244" s="28">
        <f t="shared" si="9768"/>
        <v>62146</v>
      </c>
      <c r="AN2244" s="28">
        <f t="shared" si="9769"/>
        <v>0</v>
      </c>
      <c r="AO2244" s="28">
        <f t="shared" si="9770"/>
        <v>0</v>
      </c>
      <c r="AP2244" s="28">
        <f t="shared" si="9771"/>
        <v>0</v>
      </c>
      <c r="AQ2244" s="28">
        <f t="shared" si="9772"/>
        <v>0</v>
      </c>
      <c r="AR2244" s="28">
        <f t="shared" si="9773"/>
        <v>0</v>
      </c>
      <c r="AS2244" s="28">
        <f t="shared" si="9774"/>
        <v>0</v>
      </c>
      <c r="AT2244" s="28">
        <f t="shared" si="9775"/>
        <v>0</v>
      </c>
      <c r="AU2244" s="28">
        <f t="shared" si="9776"/>
        <v>0</v>
      </c>
      <c r="AV2244" s="28">
        <f t="shared" si="9777"/>
        <v>0</v>
      </c>
      <c r="AW2244" s="28">
        <f t="shared" si="9730"/>
        <v>306909.15409999999</v>
      </c>
      <c r="AX2244" s="28">
        <f t="shared" si="9731"/>
        <v>273088.29999999999</v>
      </c>
      <c r="AY2244" s="28">
        <f t="shared" si="9732"/>
        <v>327095.39999999997</v>
      </c>
      <c r="AZ2244" s="28">
        <f t="shared" si="9778"/>
        <v>0</v>
      </c>
      <c r="BA2244" s="28">
        <f t="shared" si="9733"/>
        <v>306909.15409999999</v>
      </c>
      <c r="BB2244" s="28">
        <f t="shared" si="9734"/>
        <v>273088.29999999999</v>
      </c>
      <c r="BC2244" s="28">
        <f t="shared" si="9735"/>
        <v>327095.39999999997</v>
      </c>
      <c r="BD2244" s="28">
        <f t="shared" si="9779"/>
        <v>0</v>
      </c>
      <c r="BE2244" s="28">
        <f t="shared" si="9780"/>
        <v>0</v>
      </c>
      <c r="BF2244" s="28">
        <f t="shared" si="9781"/>
        <v>0</v>
      </c>
      <c r="BG2244" s="28">
        <f t="shared" si="9782"/>
        <v>0</v>
      </c>
      <c r="BH2244" s="28">
        <f t="shared" si="9783"/>
        <v>0</v>
      </c>
      <c r="BI2244" s="28">
        <f t="shared" si="9784"/>
        <v>0</v>
      </c>
      <c r="BJ2244" s="28">
        <f t="shared" si="9785"/>
        <v>0</v>
      </c>
      <c r="BK2244" s="28">
        <f t="shared" si="9786"/>
        <v>0</v>
      </c>
      <c r="BL2244" s="28">
        <f t="shared" si="9787"/>
        <v>0</v>
      </c>
      <c r="BM2244" s="28">
        <f t="shared" si="9788"/>
        <v>0</v>
      </c>
      <c r="BN2244" s="28">
        <f t="shared" si="9789"/>
        <v>0</v>
      </c>
      <c r="BO2244" s="28">
        <f t="shared" si="9736"/>
        <v>306909.15409999999</v>
      </c>
      <c r="BP2244" s="28">
        <f t="shared" si="9737"/>
        <v>273088.29999999999</v>
      </c>
      <c r="BQ2244" s="28">
        <f t="shared" si="9738"/>
        <v>327095.39999999997</v>
      </c>
      <c r="BR2244" s="28">
        <f t="shared" si="9790"/>
        <v>0</v>
      </c>
      <c r="BS2244" s="28">
        <f t="shared" si="9791"/>
        <v>0</v>
      </c>
      <c r="BT2244" s="28">
        <f t="shared" si="9792"/>
        <v>0</v>
      </c>
      <c r="BU2244" s="28">
        <f t="shared" si="9739"/>
        <v>306909.15409999999</v>
      </c>
      <c r="BV2244" s="28">
        <f t="shared" si="9740"/>
        <v>273088.29999999999</v>
      </c>
      <c r="BW2244" s="28">
        <f t="shared" si="9741"/>
        <v>327095.39999999997</v>
      </c>
      <c r="BX2244" s="28">
        <f t="shared" si="9793"/>
        <v>0</v>
      </c>
      <c r="BY2244" s="28">
        <f t="shared" si="9794"/>
        <v>0</v>
      </c>
      <c r="BZ2244" s="28">
        <f t="shared" si="9795"/>
        <v>0</v>
      </c>
      <c r="CA2244" s="28">
        <f t="shared" si="9796"/>
        <v>0</v>
      </c>
      <c r="CB2244" s="28">
        <f t="shared" si="9797"/>
        <v>0</v>
      </c>
      <c r="CC2244" s="28">
        <f t="shared" si="9798"/>
        <v>0</v>
      </c>
      <c r="CD2244" s="28">
        <f t="shared" si="9799"/>
        <v>0</v>
      </c>
      <c r="CE2244" s="28">
        <f t="shared" si="9800"/>
        <v>0</v>
      </c>
      <c r="CF2244" s="28">
        <f t="shared" si="9801"/>
        <v>0</v>
      </c>
      <c r="CG2244" s="28">
        <f t="shared" si="9742"/>
        <v>306909.15409999999</v>
      </c>
      <c r="CH2244" s="28">
        <f t="shared" si="9743"/>
        <v>273088.29999999999</v>
      </c>
      <c r="CI2244" s="28">
        <f t="shared" si="9744"/>
        <v>327095.39999999997</v>
      </c>
      <c r="CJ2244" s="28">
        <f t="shared" si="9802"/>
        <v>0</v>
      </c>
      <c r="CK2244" s="29"/>
      <c r="CL2244" s="29"/>
      <c r="CM2244" s="25"/>
      <c r="CN2244" s="25"/>
      <c r="CO2244" s="25"/>
      <c r="CP2244" s="25"/>
      <c r="CQ2244" s="25"/>
      <c r="CR2244" s="25"/>
      <c r="CS2244" s="25"/>
    </row>
    <row r="2245" s="1" customFormat="1">
      <c r="A2245" s="30" t="s">
        <v>868</v>
      </c>
      <c r="B2245" s="30" t="s">
        <v>127</v>
      </c>
      <c r="C2245" s="30" t="s">
        <v>273</v>
      </c>
      <c r="D2245" s="30" t="s">
        <v>804</v>
      </c>
      <c r="E2245" s="35"/>
      <c r="F2245" s="31" t="s">
        <v>805</v>
      </c>
      <c r="G2245" s="17">
        <f t="shared" si="9745"/>
        <v>231321.10000000001</v>
      </c>
      <c r="H2245" s="17">
        <f t="shared" si="9746"/>
        <v>228668.39999999999</v>
      </c>
      <c r="I2245" s="17">
        <f t="shared" si="9747"/>
        <v>342989.29999999999</v>
      </c>
      <c r="J2245" s="17">
        <f t="shared" si="9748"/>
        <v>-23915.200000000001</v>
      </c>
      <c r="K2245" s="17">
        <f t="shared" si="9749"/>
        <v>-17726.099999999999</v>
      </c>
      <c r="L2245" s="17">
        <f t="shared" si="9750"/>
        <v>-15893.9</v>
      </c>
      <c r="M2245" s="17">
        <f t="shared" si="9663"/>
        <v>207405.89999999999</v>
      </c>
      <c r="N2245" s="17">
        <f t="shared" si="9664"/>
        <v>210942.29999999999</v>
      </c>
      <c r="O2245" s="17">
        <f t="shared" si="9665"/>
        <v>327095.39999999997</v>
      </c>
      <c r="P2245" s="17">
        <f t="shared" si="9751"/>
        <v>0</v>
      </c>
      <c r="Q2245" s="17">
        <f t="shared" si="9752"/>
        <v>0</v>
      </c>
      <c r="R2245" s="17">
        <f t="shared" si="9753"/>
        <v>0</v>
      </c>
      <c r="S2245" s="17">
        <f t="shared" si="9754"/>
        <v>99423.254099999991</v>
      </c>
      <c r="T2245" s="17">
        <f t="shared" si="9755"/>
        <v>0</v>
      </c>
      <c r="U2245" s="17">
        <f t="shared" si="9756"/>
        <v>0</v>
      </c>
      <c r="V2245" s="17">
        <f t="shared" si="9757"/>
        <v>0</v>
      </c>
      <c r="W2245" s="17">
        <f t="shared" si="9758"/>
        <v>0</v>
      </c>
      <c r="X2245" s="17">
        <f t="shared" si="9759"/>
        <v>0</v>
      </c>
      <c r="Y2245" s="17">
        <f t="shared" si="9724"/>
        <v>306829.15409999999</v>
      </c>
      <c r="Z2245" s="17">
        <f t="shared" si="9725"/>
        <v>210942.29999999999</v>
      </c>
      <c r="AA2245" s="17">
        <f t="shared" si="9726"/>
        <v>327095.39999999997</v>
      </c>
      <c r="AB2245" s="17">
        <f t="shared" si="9760"/>
        <v>0</v>
      </c>
      <c r="AC2245" s="17">
        <f t="shared" si="9761"/>
        <v>0</v>
      </c>
      <c r="AD2245" s="17">
        <f t="shared" si="9762"/>
        <v>0</v>
      </c>
      <c r="AE2245" s="17">
        <f t="shared" si="9727"/>
        <v>306829.15409999999</v>
      </c>
      <c r="AF2245" s="17">
        <f t="shared" si="9728"/>
        <v>210942.29999999999</v>
      </c>
      <c r="AG2245" s="17">
        <f t="shared" si="9729"/>
        <v>327095.39999999997</v>
      </c>
      <c r="AH2245" s="17">
        <f t="shared" si="9763"/>
        <v>0</v>
      </c>
      <c r="AI2245" s="17">
        <f t="shared" si="9764"/>
        <v>0</v>
      </c>
      <c r="AJ2245" s="17">
        <f t="shared" si="9765"/>
        <v>80</v>
      </c>
      <c r="AK2245" s="17">
        <f t="shared" si="9766"/>
        <v>0</v>
      </c>
      <c r="AL2245" s="17">
        <f t="shared" si="9767"/>
        <v>0</v>
      </c>
      <c r="AM2245" s="17">
        <f t="shared" si="9768"/>
        <v>62146</v>
      </c>
      <c r="AN2245" s="17">
        <f t="shared" si="9769"/>
        <v>0</v>
      </c>
      <c r="AO2245" s="17">
        <f t="shared" si="9770"/>
        <v>0</v>
      </c>
      <c r="AP2245" s="17">
        <f t="shared" si="9771"/>
        <v>0</v>
      </c>
      <c r="AQ2245" s="17">
        <f t="shared" si="9772"/>
        <v>0</v>
      </c>
      <c r="AR2245" s="17">
        <f t="shared" si="9773"/>
        <v>0</v>
      </c>
      <c r="AS2245" s="17">
        <f t="shared" si="9774"/>
        <v>0</v>
      </c>
      <c r="AT2245" s="17">
        <f t="shared" si="9775"/>
        <v>0</v>
      </c>
      <c r="AU2245" s="17">
        <f t="shared" si="9776"/>
        <v>0</v>
      </c>
      <c r="AV2245" s="17">
        <f t="shared" si="9777"/>
        <v>0</v>
      </c>
      <c r="AW2245" s="17">
        <f t="shared" si="9730"/>
        <v>306909.15409999999</v>
      </c>
      <c r="AX2245" s="17">
        <f t="shared" si="9731"/>
        <v>273088.29999999999</v>
      </c>
      <c r="AY2245" s="17">
        <f t="shared" si="9732"/>
        <v>327095.39999999997</v>
      </c>
      <c r="AZ2245" s="17">
        <f t="shared" si="9778"/>
        <v>0</v>
      </c>
      <c r="BA2245" s="17">
        <f t="shared" si="9733"/>
        <v>306909.15409999999</v>
      </c>
      <c r="BB2245" s="17">
        <f t="shared" si="9734"/>
        <v>273088.29999999999</v>
      </c>
      <c r="BC2245" s="17">
        <f t="shared" si="9735"/>
        <v>327095.39999999997</v>
      </c>
      <c r="BD2245" s="17">
        <f t="shared" si="9779"/>
        <v>0</v>
      </c>
      <c r="BE2245" s="17">
        <f t="shared" si="9780"/>
        <v>0</v>
      </c>
      <c r="BF2245" s="17">
        <f t="shared" si="9781"/>
        <v>0</v>
      </c>
      <c r="BG2245" s="17">
        <f t="shared" si="9782"/>
        <v>0</v>
      </c>
      <c r="BH2245" s="17">
        <f t="shared" si="9783"/>
        <v>0</v>
      </c>
      <c r="BI2245" s="17">
        <f t="shared" si="9784"/>
        <v>0</v>
      </c>
      <c r="BJ2245" s="17">
        <f t="shared" si="9785"/>
        <v>0</v>
      </c>
      <c r="BK2245" s="17">
        <f t="shared" si="9786"/>
        <v>0</v>
      </c>
      <c r="BL2245" s="17">
        <f t="shared" si="9787"/>
        <v>0</v>
      </c>
      <c r="BM2245" s="17">
        <f t="shared" si="9788"/>
        <v>0</v>
      </c>
      <c r="BN2245" s="17">
        <f t="shared" si="9789"/>
        <v>0</v>
      </c>
      <c r="BO2245" s="17">
        <f t="shared" si="9736"/>
        <v>306909.15409999999</v>
      </c>
      <c r="BP2245" s="17">
        <f t="shared" si="9737"/>
        <v>273088.29999999999</v>
      </c>
      <c r="BQ2245" s="17">
        <f t="shared" si="9738"/>
        <v>327095.39999999997</v>
      </c>
      <c r="BR2245" s="17">
        <f t="shared" si="9790"/>
        <v>0</v>
      </c>
      <c r="BS2245" s="17">
        <f t="shared" si="9791"/>
        <v>0</v>
      </c>
      <c r="BT2245" s="17">
        <f t="shared" si="9792"/>
        <v>0</v>
      </c>
      <c r="BU2245" s="17">
        <f t="shared" si="9739"/>
        <v>306909.15409999999</v>
      </c>
      <c r="BV2245" s="17">
        <f t="shared" si="9740"/>
        <v>273088.29999999999</v>
      </c>
      <c r="BW2245" s="17">
        <f t="shared" si="9741"/>
        <v>327095.39999999997</v>
      </c>
      <c r="BX2245" s="17">
        <f t="shared" si="9793"/>
        <v>0</v>
      </c>
      <c r="BY2245" s="17">
        <f t="shared" si="9794"/>
        <v>0</v>
      </c>
      <c r="BZ2245" s="17">
        <f t="shared" si="9795"/>
        <v>0</v>
      </c>
      <c r="CA2245" s="17">
        <f t="shared" si="9796"/>
        <v>0</v>
      </c>
      <c r="CB2245" s="17">
        <f t="shared" si="9797"/>
        <v>0</v>
      </c>
      <c r="CC2245" s="17">
        <f t="shared" si="9798"/>
        <v>0</v>
      </c>
      <c r="CD2245" s="17">
        <f t="shared" si="9799"/>
        <v>0</v>
      </c>
      <c r="CE2245" s="17">
        <f t="shared" si="9800"/>
        <v>0</v>
      </c>
      <c r="CF2245" s="17">
        <f t="shared" si="9801"/>
        <v>0</v>
      </c>
      <c r="CG2245" s="17">
        <f t="shared" si="9742"/>
        <v>306909.15409999999</v>
      </c>
      <c r="CH2245" s="17">
        <f t="shared" si="9743"/>
        <v>273088.29999999999</v>
      </c>
      <c r="CI2245" s="17">
        <f t="shared" si="9744"/>
        <v>327095.39999999997</v>
      </c>
      <c r="CJ2245" s="17">
        <f t="shared" si="9802"/>
        <v>0</v>
      </c>
      <c r="CK2245" s="32"/>
      <c r="CL2245" s="32"/>
      <c r="CM2245" s="1"/>
      <c r="CN2245" s="1"/>
      <c r="CO2245" s="1"/>
      <c r="CP2245" s="1"/>
      <c r="CQ2245" s="1"/>
      <c r="CR2245" s="1"/>
      <c r="CS2245" s="1"/>
    </row>
    <row r="2246" s="1" customFormat="1">
      <c r="A2246" s="30" t="s">
        <v>868</v>
      </c>
      <c r="B2246" s="30" t="s">
        <v>127</v>
      </c>
      <c r="C2246" s="30" t="s">
        <v>273</v>
      </c>
      <c r="D2246" s="30" t="s">
        <v>806</v>
      </c>
      <c r="E2246" s="35"/>
      <c r="F2246" s="31" t="s">
        <v>41</v>
      </c>
      <c r="G2246" s="17">
        <f t="shared" si="9745"/>
        <v>231321.10000000001</v>
      </c>
      <c r="H2246" s="17">
        <f t="shared" si="9746"/>
        <v>228668.39999999999</v>
      </c>
      <c r="I2246" s="17">
        <f t="shared" si="9747"/>
        <v>342989.29999999999</v>
      </c>
      <c r="J2246" s="17">
        <f t="shared" si="9748"/>
        <v>-23915.200000000001</v>
      </c>
      <c r="K2246" s="17">
        <f t="shared" si="9749"/>
        <v>-17726.099999999999</v>
      </c>
      <c r="L2246" s="17">
        <f t="shared" si="9750"/>
        <v>-15893.9</v>
      </c>
      <c r="M2246" s="17">
        <f t="shared" si="9663"/>
        <v>207405.89999999999</v>
      </c>
      <c r="N2246" s="17">
        <f t="shared" si="9664"/>
        <v>210942.29999999999</v>
      </c>
      <c r="O2246" s="17">
        <f t="shared" si="9665"/>
        <v>327095.39999999997</v>
      </c>
      <c r="P2246" s="17">
        <f t="shared" si="9751"/>
        <v>0</v>
      </c>
      <c r="Q2246" s="17">
        <f t="shared" si="9752"/>
        <v>0</v>
      </c>
      <c r="R2246" s="17">
        <f t="shared" si="9753"/>
        <v>0</v>
      </c>
      <c r="S2246" s="17">
        <f t="shared" si="9754"/>
        <v>99423.254099999991</v>
      </c>
      <c r="T2246" s="17">
        <f t="shared" si="9755"/>
        <v>0</v>
      </c>
      <c r="U2246" s="17">
        <f t="shared" si="9756"/>
        <v>0</v>
      </c>
      <c r="V2246" s="17">
        <f t="shared" si="9757"/>
        <v>0</v>
      </c>
      <c r="W2246" s="17">
        <f t="shared" si="9758"/>
        <v>0</v>
      </c>
      <c r="X2246" s="17">
        <f t="shared" si="9759"/>
        <v>0</v>
      </c>
      <c r="Y2246" s="17">
        <f t="shared" si="9724"/>
        <v>306829.15409999999</v>
      </c>
      <c r="Z2246" s="17">
        <f t="shared" si="9725"/>
        <v>210942.29999999999</v>
      </c>
      <c r="AA2246" s="17">
        <f t="shared" si="9726"/>
        <v>327095.39999999997</v>
      </c>
      <c r="AB2246" s="17">
        <f t="shared" si="9760"/>
        <v>0</v>
      </c>
      <c r="AC2246" s="17">
        <f t="shared" si="9761"/>
        <v>0</v>
      </c>
      <c r="AD2246" s="17">
        <f t="shared" si="9762"/>
        <v>0</v>
      </c>
      <c r="AE2246" s="17">
        <f t="shared" si="9727"/>
        <v>306829.15409999999</v>
      </c>
      <c r="AF2246" s="17">
        <f t="shared" si="9728"/>
        <v>210942.29999999999</v>
      </c>
      <c r="AG2246" s="17">
        <f t="shared" si="9729"/>
        <v>327095.39999999997</v>
      </c>
      <c r="AH2246" s="17">
        <f t="shared" si="9763"/>
        <v>0</v>
      </c>
      <c r="AI2246" s="17">
        <f t="shared" si="9764"/>
        <v>0</v>
      </c>
      <c r="AJ2246" s="17">
        <f t="shared" si="9765"/>
        <v>80</v>
      </c>
      <c r="AK2246" s="17">
        <f t="shared" si="9766"/>
        <v>0</v>
      </c>
      <c r="AL2246" s="17">
        <f t="shared" si="9767"/>
        <v>0</v>
      </c>
      <c r="AM2246" s="17">
        <f t="shared" si="9768"/>
        <v>62146</v>
      </c>
      <c r="AN2246" s="17">
        <f t="shared" si="9769"/>
        <v>0</v>
      </c>
      <c r="AO2246" s="17">
        <f t="shared" si="9770"/>
        <v>0</v>
      </c>
      <c r="AP2246" s="17">
        <f t="shared" si="9771"/>
        <v>0</v>
      </c>
      <c r="AQ2246" s="17">
        <f t="shared" si="9772"/>
        <v>0</v>
      </c>
      <c r="AR2246" s="17">
        <f t="shared" si="9773"/>
        <v>0</v>
      </c>
      <c r="AS2246" s="17">
        <f t="shared" si="9774"/>
        <v>0</v>
      </c>
      <c r="AT2246" s="17">
        <f t="shared" si="9775"/>
        <v>0</v>
      </c>
      <c r="AU2246" s="17">
        <f t="shared" si="9776"/>
        <v>0</v>
      </c>
      <c r="AV2246" s="17">
        <f t="shared" si="9777"/>
        <v>0</v>
      </c>
      <c r="AW2246" s="17">
        <f t="shared" si="9730"/>
        <v>306909.15409999999</v>
      </c>
      <c r="AX2246" s="17">
        <f t="shared" si="9731"/>
        <v>273088.29999999999</v>
      </c>
      <c r="AY2246" s="17">
        <f t="shared" si="9732"/>
        <v>327095.39999999997</v>
      </c>
      <c r="AZ2246" s="17">
        <f t="shared" si="9778"/>
        <v>0</v>
      </c>
      <c r="BA2246" s="17">
        <f t="shared" si="9733"/>
        <v>306909.15409999999</v>
      </c>
      <c r="BB2246" s="17">
        <f t="shared" si="9734"/>
        <v>273088.29999999999</v>
      </c>
      <c r="BC2246" s="17">
        <f t="shared" si="9735"/>
        <v>327095.39999999997</v>
      </c>
      <c r="BD2246" s="17">
        <f t="shared" si="9779"/>
        <v>0</v>
      </c>
      <c r="BE2246" s="17">
        <f t="shared" si="9780"/>
        <v>0</v>
      </c>
      <c r="BF2246" s="17">
        <f t="shared" si="9781"/>
        <v>0</v>
      </c>
      <c r="BG2246" s="17">
        <f t="shared" si="9782"/>
        <v>0</v>
      </c>
      <c r="BH2246" s="17">
        <f t="shared" si="9783"/>
        <v>0</v>
      </c>
      <c r="BI2246" s="17">
        <f t="shared" si="9784"/>
        <v>0</v>
      </c>
      <c r="BJ2246" s="17">
        <f t="shared" si="9785"/>
        <v>0</v>
      </c>
      <c r="BK2246" s="17">
        <f t="shared" si="9786"/>
        <v>0</v>
      </c>
      <c r="BL2246" s="17">
        <f t="shared" si="9787"/>
        <v>0</v>
      </c>
      <c r="BM2246" s="17">
        <f t="shared" si="9788"/>
        <v>0</v>
      </c>
      <c r="BN2246" s="17">
        <f t="shared" si="9789"/>
        <v>0</v>
      </c>
      <c r="BO2246" s="17">
        <f t="shared" si="9736"/>
        <v>306909.15409999999</v>
      </c>
      <c r="BP2246" s="17">
        <f t="shared" si="9737"/>
        <v>273088.29999999999</v>
      </c>
      <c r="BQ2246" s="17">
        <f t="shared" si="9738"/>
        <v>327095.39999999997</v>
      </c>
      <c r="BR2246" s="17">
        <f t="shared" si="9790"/>
        <v>0</v>
      </c>
      <c r="BS2246" s="17">
        <f t="shared" si="9791"/>
        <v>0</v>
      </c>
      <c r="BT2246" s="17">
        <f t="shared" si="9792"/>
        <v>0</v>
      </c>
      <c r="BU2246" s="17">
        <f t="shared" si="9739"/>
        <v>306909.15409999999</v>
      </c>
      <c r="BV2246" s="17">
        <f t="shared" si="9740"/>
        <v>273088.29999999999</v>
      </c>
      <c r="BW2246" s="17">
        <f t="shared" si="9741"/>
        <v>327095.39999999997</v>
      </c>
      <c r="BX2246" s="17">
        <f t="shared" si="9793"/>
        <v>0</v>
      </c>
      <c r="BY2246" s="17">
        <f t="shared" si="9794"/>
        <v>0</v>
      </c>
      <c r="BZ2246" s="17">
        <f t="shared" si="9795"/>
        <v>0</v>
      </c>
      <c r="CA2246" s="17">
        <f t="shared" si="9796"/>
        <v>0</v>
      </c>
      <c r="CB2246" s="17">
        <f t="shared" si="9797"/>
        <v>0</v>
      </c>
      <c r="CC2246" s="17">
        <f t="shared" si="9798"/>
        <v>0</v>
      </c>
      <c r="CD2246" s="17">
        <f t="shared" si="9799"/>
        <v>0</v>
      </c>
      <c r="CE2246" s="17">
        <f t="shared" si="9800"/>
        <v>0</v>
      </c>
      <c r="CF2246" s="17">
        <f t="shared" si="9801"/>
        <v>0</v>
      </c>
      <c r="CG2246" s="17">
        <f t="shared" si="9742"/>
        <v>306909.15409999999</v>
      </c>
      <c r="CH2246" s="17">
        <f t="shared" si="9743"/>
        <v>273088.29999999999</v>
      </c>
      <c r="CI2246" s="17">
        <f t="shared" si="9744"/>
        <v>327095.39999999997</v>
      </c>
      <c r="CJ2246" s="17">
        <f t="shared" si="9802"/>
        <v>0</v>
      </c>
      <c r="CK2246" s="32"/>
      <c r="CL2246" s="32"/>
      <c r="CM2246" s="1"/>
      <c r="CN2246" s="1"/>
      <c r="CO2246" s="1"/>
      <c r="CP2246" s="1"/>
      <c r="CQ2246" s="1"/>
      <c r="CR2246" s="1"/>
      <c r="CS2246" s="1"/>
    </row>
    <row r="2247" s="1" customFormat="1">
      <c r="A2247" s="30" t="s">
        <v>868</v>
      </c>
      <c r="B2247" s="30" t="s">
        <v>127</v>
      </c>
      <c r="C2247" s="30" t="s">
        <v>273</v>
      </c>
      <c r="D2247" s="30" t="s">
        <v>807</v>
      </c>
      <c r="E2247" s="35"/>
      <c r="F2247" s="31" t="s">
        <v>808</v>
      </c>
      <c r="G2247" s="17">
        <f>G2248+G2250</f>
        <v>231321.10000000001</v>
      </c>
      <c r="H2247" s="17">
        <f>H2248+H2250</f>
        <v>228668.39999999999</v>
      </c>
      <c r="I2247" s="17">
        <f>I2248+I2250</f>
        <v>342989.29999999999</v>
      </c>
      <c r="J2247" s="17">
        <f>J2248+J2250</f>
        <v>-23915.200000000001</v>
      </c>
      <c r="K2247" s="17">
        <f>K2248+K2250</f>
        <v>-17726.099999999999</v>
      </c>
      <c r="L2247" s="17">
        <f>L2248+L2250</f>
        <v>-15893.9</v>
      </c>
      <c r="M2247" s="17">
        <f t="shared" si="9663"/>
        <v>207405.89999999999</v>
      </c>
      <c r="N2247" s="17">
        <f t="shared" si="9664"/>
        <v>210942.29999999999</v>
      </c>
      <c r="O2247" s="17">
        <f t="shared" si="9665"/>
        <v>327095.39999999997</v>
      </c>
      <c r="P2247" s="17">
        <f>P2248+P2250</f>
        <v>0</v>
      </c>
      <c r="Q2247" s="17">
        <f>Q2248+Q2250</f>
        <v>0</v>
      </c>
      <c r="R2247" s="17">
        <f>R2248+R2250</f>
        <v>0</v>
      </c>
      <c r="S2247" s="17">
        <f>S2248+S2250</f>
        <v>99423.254099999991</v>
      </c>
      <c r="T2247" s="17">
        <f>T2248+T2250</f>
        <v>0</v>
      </c>
      <c r="U2247" s="17">
        <f>U2248+U2250</f>
        <v>0</v>
      </c>
      <c r="V2247" s="17">
        <f>V2248+V2250</f>
        <v>0</v>
      </c>
      <c r="W2247" s="17">
        <f>W2248+W2250</f>
        <v>0</v>
      </c>
      <c r="X2247" s="17">
        <f>X2248+X2250</f>
        <v>0</v>
      </c>
      <c r="Y2247" s="17">
        <f t="shared" si="9724"/>
        <v>306829.15409999999</v>
      </c>
      <c r="Z2247" s="17">
        <f t="shared" si="9725"/>
        <v>210942.29999999999</v>
      </c>
      <c r="AA2247" s="17">
        <f t="shared" si="9726"/>
        <v>327095.39999999997</v>
      </c>
      <c r="AB2247" s="17">
        <f>AB2248+AB2250</f>
        <v>0</v>
      </c>
      <c r="AC2247" s="17">
        <f>AC2248+AC2250</f>
        <v>0</v>
      </c>
      <c r="AD2247" s="17">
        <f>AD2248+AD2250</f>
        <v>0</v>
      </c>
      <c r="AE2247" s="17">
        <f t="shared" si="9727"/>
        <v>306829.15409999999</v>
      </c>
      <c r="AF2247" s="17">
        <f t="shared" si="9728"/>
        <v>210942.29999999999</v>
      </c>
      <c r="AG2247" s="17">
        <f t="shared" si="9729"/>
        <v>327095.39999999997</v>
      </c>
      <c r="AH2247" s="17">
        <f>AH2248+AH2250</f>
        <v>0</v>
      </c>
      <c r="AI2247" s="17">
        <f>AI2248+AI2250</f>
        <v>0</v>
      </c>
      <c r="AJ2247" s="17">
        <f>AJ2248+AJ2250</f>
        <v>80</v>
      </c>
      <c r="AK2247" s="17">
        <f>AK2248+AK2250</f>
        <v>0</v>
      </c>
      <c r="AL2247" s="17">
        <f>AL2248+AL2250</f>
        <v>0</v>
      </c>
      <c r="AM2247" s="17">
        <f>AM2248+AM2250</f>
        <v>62146</v>
      </c>
      <c r="AN2247" s="17">
        <f>AN2248+AN2250</f>
        <v>0</v>
      </c>
      <c r="AO2247" s="17">
        <f>AO2248+AO2250</f>
        <v>0</v>
      </c>
      <c r="AP2247" s="17">
        <f>AP2248+AP2250</f>
        <v>0</v>
      </c>
      <c r="AQ2247" s="17">
        <f>AQ2248+AQ2250</f>
        <v>0</v>
      </c>
      <c r="AR2247" s="17">
        <f>AR2248+AR2250</f>
        <v>0</v>
      </c>
      <c r="AS2247" s="17">
        <f>AS2248+AS2250</f>
        <v>0</v>
      </c>
      <c r="AT2247" s="17">
        <f>AT2248+AT2250</f>
        <v>0</v>
      </c>
      <c r="AU2247" s="17">
        <f>AU2248+AU2250</f>
        <v>0</v>
      </c>
      <c r="AV2247" s="17">
        <f>AV2248+AV2250</f>
        <v>0</v>
      </c>
      <c r="AW2247" s="17">
        <f t="shared" si="9730"/>
        <v>306909.15409999999</v>
      </c>
      <c r="AX2247" s="17">
        <f t="shared" si="9731"/>
        <v>273088.29999999999</v>
      </c>
      <c r="AY2247" s="17">
        <f t="shared" si="9732"/>
        <v>327095.39999999997</v>
      </c>
      <c r="AZ2247" s="17">
        <f>AZ2248+AZ2250</f>
        <v>0</v>
      </c>
      <c r="BA2247" s="17">
        <f t="shared" si="9733"/>
        <v>306909.15409999999</v>
      </c>
      <c r="BB2247" s="17">
        <f t="shared" si="9734"/>
        <v>273088.29999999999</v>
      </c>
      <c r="BC2247" s="17">
        <f t="shared" si="9735"/>
        <v>327095.39999999997</v>
      </c>
      <c r="BD2247" s="17">
        <f>BD2248+BD2250</f>
        <v>0</v>
      </c>
      <c r="BE2247" s="17">
        <f>BE2248+BE2250</f>
        <v>0</v>
      </c>
      <c r="BF2247" s="17">
        <f>BF2248+BF2250</f>
        <v>0</v>
      </c>
      <c r="BG2247" s="17">
        <f>BG2248+BG2250</f>
        <v>0</v>
      </c>
      <c r="BH2247" s="17">
        <f>BH2248+BH2250</f>
        <v>0</v>
      </c>
      <c r="BI2247" s="17">
        <f>BI2248+BI2250</f>
        <v>0</v>
      </c>
      <c r="BJ2247" s="17">
        <f>BJ2248+BJ2250</f>
        <v>0</v>
      </c>
      <c r="BK2247" s="17">
        <f>BK2248+BK2250</f>
        <v>0</v>
      </c>
      <c r="BL2247" s="17">
        <f>BL2248+BL2250</f>
        <v>0</v>
      </c>
      <c r="BM2247" s="17">
        <f>BM2248+BM2250</f>
        <v>0</v>
      </c>
      <c r="BN2247" s="17">
        <f>BN2248+BN2250</f>
        <v>0</v>
      </c>
      <c r="BO2247" s="17">
        <f t="shared" si="9736"/>
        <v>306909.15409999999</v>
      </c>
      <c r="BP2247" s="17">
        <f t="shared" si="9737"/>
        <v>273088.29999999999</v>
      </c>
      <c r="BQ2247" s="17">
        <f t="shared" si="9738"/>
        <v>327095.39999999997</v>
      </c>
      <c r="BR2247" s="17">
        <f>BR2248+BR2250</f>
        <v>0</v>
      </c>
      <c r="BS2247" s="17">
        <f>BS2248+BS2250</f>
        <v>0</v>
      </c>
      <c r="BT2247" s="17">
        <f>BT2248+BT2250</f>
        <v>0</v>
      </c>
      <c r="BU2247" s="17">
        <f t="shared" si="9739"/>
        <v>306909.15409999999</v>
      </c>
      <c r="BV2247" s="17">
        <f t="shared" si="9740"/>
        <v>273088.29999999999</v>
      </c>
      <c r="BW2247" s="17">
        <f t="shared" si="9741"/>
        <v>327095.39999999997</v>
      </c>
      <c r="BX2247" s="17">
        <f>BX2248+BX2250</f>
        <v>0</v>
      </c>
      <c r="BY2247" s="17">
        <f>BY2248+BY2250</f>
        <v>0</v>
      </c>
      <c r="BZ2247" s="17">
        <f>BZ2248+BZ2250</f>
        <v>0</v>
      </c>
      <c r="CA2247" s="17">
        <f>CA2248+CA2250</f>
        <v>0</v>
      </c>
      <c r="CB2247" s="17">
        <f>CB2248+CB2250</f>
        <v>0</v>
      </c>
      <c r="CC2247" s="17">
        <f>CC2248+CC2250</f>
        <v>0</v>
      </c>
      <c r="CD2247" s="17">
        <f>CD2248+CD2250</f>
        <v>0</v>
      </c>
      <c r="CE2247" s="17">
        <f>CE2248+CE2250</f>
        <v>0</v>
      </c>
      <c r="CF2247" s="17">
        <f>CF2248+CF2250</f>
        <v>0</v>
      </c>
      <c r="CG2247" s="17">
        <f t="shared" si="9742"/>
        <v>306909.15409999999</v>
      </c>
      <c r="CH2247" s="17">
        <f t="shared" si="9743"/>
        <v>273088.29999999999</v>
      </c>
      <c r="CI2247" s="17">
        <f t="shared" si="9744"/>
        <v>327095.39999999997</v>
      </c>
      <c r="CJ2247" s="17">
        <f>CJ2248+CJ2250</f>
        <v>0</v>
      </c>
      <c r="CK2247" s="32"/>
      <c r="CL2247" s="32"/>
      <c r="CM2247" s="1"/>
      <c r="CN2247" s="1"/>
      <c r="CO2247" s="1"/>
      <c r="CP2247" s="1"/>
      <c r="CQ2247" s="1"/>
      <c r="CR2247" s="1"/>
      <c r="CS2247" s="1"/>
    </row>
    <row r="2248" s="1" customFormat="1">
      <c r="A2248" s="30" t="s">
        <v>868</v>
      </c>
      <c r="B2248" s="30" t="s">
        <v>127</v>
      </c>
      <c r="C2248" s="30" t="s">
        <v>273</v>
      </c>
      <c r="D2248" s="30" t="s">
        <v>892</v>
      </c>
      <c r="E2248" s="35"/>
      <c r="F2248" s="31" t="s">
        <v>893</v>
      </c>
      <c r="G2248" s="17">
        <f>G2249</f>
        <v>143760.5</v>
      </c>
      <c r="H2248" s="17">
        <f>H2249</f>
        <v>134516.5</v>
      </c>
      <c r="I2248" s="17">
        <f>I2249</f>
        <v>247955.5</v>
      </c>
      <c r="J2248" s="17">
        <f>J2249</f>
        <v>-22604.400000000001</v>
      </c>
      <c r="K2248" s="17">
        <f>K2249</f>
        <v>-17726.099999999999</v>
      </c>
      <c r="L2248" s="17">
        <f>L2249</f>
        <v>-15893.9</v>
      </c>
      <c r="M2248" s="17">
        <f t="shared" si="9663"/>
        <v>121156.10000000001</v>
      </c>
      <c r="N2248" s="17">
        <f t="shared" si="9664"/>
        <v>116790.39999999999</v>
      </c>
      <c r="O2248" s="17">
        <f t="shared" si="9665"/>
        <v>232061.60000000001</v>
      </c>
      <c r="P2248" s="17">
        <f>P2249</f>
        <v>0</v>
      </c>
      <c r="Q2248" s="17">
        <f>Q2249</f>
        <v>0</v>
      </c>
      <c r="R2248" s="17">
        <f>R2249</f>
        <v>0</v>
      </c>
      <c r="S2248" s="17">
        <f>S2249</f>
        <v>99423.254099999991</v>
      </c>
      <c r="T2248" s="17">
        <f>T2249</f>
        <v>0</v>
      </c>
      <c r="U2248" s="17">
        <f>U2249</f>
        <v>0</v>
      </c>
      <c r="V2248" s="17">
        <f>V2249</f>
        <v>0</v>
      </c>
      <c r="W2248" s="17">
        <f>W2249</f>
        <v>0</v>
      </c>
      <c r="X2248" s="17">
        <f>X2249</f>
        <v>0</v>
      </c>
      <c r="Y2248" s="17">
        <f t="shared" si="9724"/>
        <v>220579.3541</v>
      </c>
      <c r="Z2248" s="17">
        <f t="shared" si="9725"/>
        <v>116790.39999999999</v>
      </c>
      <c r="AA2248" s="17">
        <f t="shared" si="9726"/>
        <v>232061.60000000001</v>
      </c>
      <c r="AB2248" s="17">
        <f>AB2249</f>
        <v>0</v>
      </c>
      <c r="AC2248" s="17">
        <f>AC2249</f>
        <v>0</v>
      </c>
      <c r="AD2248" s="17">
        <f>AD2249</f>
        <v>0</v>
      </c>
      <c r="AE2248" s="17">
        <f t="shared" si="9727"/>
        <v>220579.3541</v>
      </c>
      <c r="AF2248" s="17">
        <f t="shared" si="9728"/>
        <v>116790.39999999999</v>
      </c>
      <c r="AG2248" s="17">
        <f t="shared" si="9729"/>
        <v>232061.60000000001</v>
      </c>
      <c r="AH2248" s="17">
        <f>AH2249</f>
        <v>0</v>
      </c>
      <c r="AI2248" s="17">
        <f>AI2249</f>
        <v>0</v>
      </c>
      <c r="AJ2248" s="17">
        <f>AJ2249</f>
        <v>0</v>
      </c>
      <c r="AK2248" s="17">
        <f>AK2249</f>
        <v>0</v>
      </c>
      <c r="AL2248" s="17">
        <f>AL2249</f>
        <v>0</v>
      </c>
      <c r="AM2248" s="17">
        <f>AM2249</f>
        <v>62146</v>
      </c>
      <c r="AN2248" s="17">
        <f>AN2249</f>
        <v>0</v>
      </c>
      <c r="AO2248" s="17">
        <f>AO2249</f>
        <v>0</v>
      </c>
      <c r="AP2248" s="17">
        <f>AP2249</f>
        <v>0</v>
      </c>
      <c r="AQ2248" s="17">
        <f>AQ2249</f>
        <v>0</v>
      </c>
      <c r="AR2248" s="17">
        <f>AR2249</f>
        <v>0</v>
      </c>
      <c r="AS2248" s="17">
        <f>AS2249</f>
        <v>0</v>
      </c>
      <c r="AT2248" s="17">
        <f>AT2249</f>
        <v>0</v>
      </c>
      <c r="AU2248" s="17">
        <f>AU2249</f>
        <v>0</v>
      </c>
      <c r="AV2248" s="17">
        <f>AV2249</f>
        <v>0</v>
      </c>
      <c r="AW2248" s="17">
        <f t="shared" si="9730"/>
        <v>220579.3541</v>
      </c>
      <c r="AX2248" s="17">
        <f t="shared" si="9731"/>
        <v>178936.39999999999</v>
      </c>
      <c r="AY2248" s="17">
        <f t="shared" si="9732"/>
        <v>232061.60000000001</v>
      </c>
      <c r="AZ2248" s="17">
        <f>AZ2249</f>
        <v>0</v>
      </c>
      <c r="BA2248" s="17">
        <f t="shared" si="9733"/>
        <v>220579.3541</v>
      </c>
      <c r="BB2248" s="17">
        <f t="shared" si="9734"/>
        <v>178936.39999999999</v>
      </c>
      <c r="BC2248" s="17">
        <f t="shared" si="9735"/>
        <v>232061.60000000001</v>
      </c>
      <c r="BD2248" s="17">
        <f>BD2249</f>
        <v>0</v>
      </c>
      <c r="BE2248" s="17">
        <f>BE2249</f>
        <v>0</v>
      </c>
      <c r="BF2248" s="17">
        <f>BF2249</f>
        <v>0</v>
      </c>
      <c r="BG2248" s="17">
        <f>BG2249</f>
        <v>0</v>
      </c>
      <c r="BH2248" s="17">
        <f>BH2249</f>
        <v>0</v>
      </c>
      <c r="BI2248" s="17">
        <f>BI2249</f>
        <v>0</v>
      </c>
      <c r="BJ2248" s="17">
        <f>BJ2249</f>
        <v>0</v>
      </c>
      <c r="BK2248" s="17">
        <f>BK2249</f>
        <v>0</v>
      </c>
      <c r="BL2248" s="17">
        <f>BL2249</f>
        <v>0</v>
      </c>
      <c r="BM2248" s="17">
        <f>BM2249</f>
        <v>0</v>
      </c>
      <c r="BN2248" s="17">
        <f>BN2249</f>
        <v>0</v>
      </c>
      <c r="BO2248" s="17">
        <f t="shared" si="9736"/>
        <v>220579.3541</v>
      </c>
      <c r="BP2248" s="17">
        <f t="shared" si="9737"/>
        <v>178936.39999999999</v>
      </c>
      <c r="BQ2248" s="17">
        <f t="shared" si="9738"/>
        <v>232061.60000000001</v>
      </c>
      <c r="BR2248" s="17">
        <f>BR2249</f>
        <v>0</v>
      </c>
      <c r="BS2248" s="17">
        <f>BS2249</f>
        <v>0</v>
      </c>
      <c r="BT2248" s="17">
        <f>BT2249</f>
        <v>0</v>
      </c>
      <c r="BU2248" s="17">
        <f t="shared" si="9739"/>
        <v>220579.3541</v>
      </c>
      <c r="BV2248" s="17">
        <f t="shared" si="9740"/>
        <v>178936.39999999999</v>
      </c>
      <c r="BW2248" s="17">
        <f t="shared" si="9741"/>
        <v>232061.60000000001</v>
      </c>
      <c r="BX2248" s="17">
        <f>BX2249</f>
        <v>0</v>
      </c>
      <c r="BY2248" s="17">
        <f>BY2249</f>
        <v>0</v>
      </c>
      <c r="BZ2248" s="17">
        <f>BZ2249</f>
        <v>0</v>
      </c>
      <c r="CA2248" s="17">
        <f>CA2249</f>
        <v>0</v>
      </c>
      <c r="CB2248" s="17">
        <f>CB2249</f>
        <v>0</v>
      </c>
      <c r="CC2248" s="17">
        <f>CC2249</f>
        <v>0</v>
      </c>
      <c r="CD2248" s="17">
        <f>CD2249</f>
        <v>0</v>
      </c>
      <c r="CE2248" s="17">
        <f>CE2249</f>
        <v>0</v>
      </c>
      <c r="CF2248" s="17">
        <f>CF2249</f>
        <v>0</v>
      </c>
      <c r="CG2248" s="17">
        <f t="shared" si="9742"/>
        <v>220579.3541</v>
      </c>
      <c r="CH2248" s="17">
        <f t="shared" si="9743"/>
        <v>178936.39999999999</v>
      </c>
      <c r="CI2248" s="17">
        <f t="shared" si="9744"/>
        <v>232061.60000000001</v>
      </c>
      <c r="CJ2248" s="17">
        <f>CJ2249</f>
        <v>0</v>
      </c>
      <c r="CK2248" s="32"/>
      <c r="CL2248" s="32"/>
      <c r="CM2248" s="1"/>
      <c r="CN2248" s="1"/>
      <c r="CO2248" s="1"/>
      <c r="CP2248" s="1"/>
      <c r="CQ2248" s="1"/>
      <c r="CR2248" s="1"/>
      <c r="CS2248" s="1"/>
    </row>
    <row r="2249" s="1" customFormat="1">
      <c r="A2249" s="30" t="s">
        <v>868</v>
      </c>
      <c r="B2249" s="30" t="s">
        <v>127</v>
      </c>
      <c r="C2249" s="30" t="s">
        <v>273</v>
      </c>
      <c r="D2249" s="30" t="s">
        <v>892</v>
      </c>
      <c r="E2249" s="30" t="s">
        <v>46</v>
      </c>
      <c r="F2249" s="31" t="s">
        <v>47</v>
      </c>
      <c r="G2249" s="17">
        <v>143760.5</v>
      </c>
      <c r="H2249" s="17">
        <v>134516.5</v>
      </c>
      <c r="I2249" s="17">
        <v>247955.5</v>
      </c>
      <c r="J2249" s="17">
        <f>-3046-19558.4</f>
        <v>-22604.400000000001</v>
      </c>
      <c r="K2249" s="17">
        <v>-17726.099999999999</v>
      </c>
      <c r="L2249" s="17">
        <v>-15893.9</v>
      </c>
      <c r="M2249" s="17">
        <f t="shared" si="9663"/>
        <v>121156.10000000001</v>
      </c>
      <c r="N2249" s="17">
        <f t="shared" si="9664"/>
        <v>116790.39999999999</v>
      </c>
      <c r="O2249" s="17">
        <f t="shared" si="9665"/>
        <v>232061.60000000001</v>
      </c>
      <c r="P2249" s="17"/>
      <c r="Q2249" s="17"/>
      <c r="R2249" s="17"/>
      <c r="S2249" s="17">
        <f>1931.65+97491.6041</f>
        <v>99423.254099999991</v>
      </c>
      <c r="T2249" s="17"/>
      <c r="U2249" s="17"/>
      <c r="V2249" s="17"/>
      <c r="W2249" s="17"/>
      <c r="X2249" s="17"/>
      <c r="Y2249" s="17">
        <f t="shared" si="9724"/>
        <v>220579.3541</v>
      </c>
      <c r="Z2249" s="17">
        <f t="shared" si="9725"/>
        <v>116790.39999999999</v>
      </c>
      <c r="AA2249" s="17">
        <f t="shared" si="9726"/>
        <v>232061.60000000001</v>
      </c>
      <c r="AB2249" s="17"/>
      <c r="AC2249" s="17"/>
      <c r="AD2249" s="17"/>
      <c r="AE2249" s="17">
        <f t="shared" si="9727"/>
        <v>220579.3541</v>
      </c>
      <c r="AF2249" s="17">
        <f t="shared" si="9728"/>
        <v>116790.39999999999</v>
      </c>
      <c r="AG2249" s="17">
        <f t="shared" si="9729"/>
        <v>232061.60000000001</v>
      </c>
      <c r="AH2249" s="17"/>
      <c r="AI2249" s="17"/>
      <c r="AJ2249" s="17"/>
      <c r="AK2249" s="17"/>
      <c r="AL2249" s="17"/>
      <c r="AM2249" s="17">
        <v>62146</v>
      </c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>
        <f t="shared" si="9730"/>
        <v>220579.3541</v>
      </c>
      <c r="AX2249" s="17">
        <f t="shared" si="9731"/>
        <v>178936.39999999999</v>
      </c>
      <c r="AY2249" s="17">
        <f t="shared" si="9732"/>
        <v>232061.60000000001</v>
      </c>
      <c r="AZ2249" s="17"/>
      <c r="BA2249" s="17">
        <f t="shared" si="9733"/>
        <v>220579.3541</v>
      </c>
      <c r="BB2249" s="17">
        <f t="shared" si="9734"/>
        <v>178936.39999999999</v>
      </c>
      <c r="BC2249" s="17">
        <f t="shared" si="9735"/>
        <v>232061.60000000001</v>
      </c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>
        <f t="shared" si="9736"/>
        <v>220579.3541</v>
      </c>
      <c r="BP2249" s="17">
        <f t="shared" si="9737"/>
        <v>178936.39999999999</v>
      </c>
      <c r="BQ2249" s="17">
        <f t="shared" si="9738"/>
        <v>232061.60000000001</v>
      </c>
      <c r="BR2249" s="17"/>
      <c r="BS2249" s="17"/>
      <c r="BT2249" s="17"/>
      <c r="BU2249" s="17">
        <f t="shared" si="9739"/>
        <v>220579.3541</v>
      </c>
      <c r="BV2249" s="17">
        <f t="shared" si="9740"/>
        <v>178936.39999999999</v>
      </c>
      <c r="BW2249" s="17">
        <f t="shared" si="9741"/>
        <v>232061.60000000001</v>
      </c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>
        <f t="shared" si="9742"/>
        <v>220579.3541</v>
      </c>
      <c r="CH2249" s="17">
        <f t="shared" si="9743"/>
        <v>178936.39999999999</v>
      </c>
      <c r="CI2249" s="17">
        <f t="shared" si="9744"/>
        <v>232061.60000000001</v>
      </c>
      <c r="CJ2249" s="17"/>
      <c r="CK2249" s="32"/>
      <c r="CL2249" s="32">
        <v>34</v>
      </c>
      <c r="CM2249" s="1"/>
      <c r="CN2249" s="1"/>
      <c r="CO2249" s="1"/>
      <c r="CP2249" s="1"/>
      <c r="CQ2249" s="1"/>
      <c r="CR2249" s="1"/>
      <c r="CS2249" s="1"/>
    </row>
    <row r="2250" s="1" customFormat="1">
      <c r="A2250" s="30" t="s">
        <v>868</v>
      </c>
      <c r="B2250" s="30" t="s">
        <v>127</v>
      </c>
      <c r="C2250" s="30" t="s">
        <v>273</v>
      </c>
      <c r="D2250" s="30" t="s">
        <v>809</v>
      </c>
      <c r="E2250" s="35"/>
      <c r="F2250" s="31" t="s">
        <v>810</v>
      </c>
      <c r="G2250" s="17">
        <f>G2251</f>
        <v>87560.600000000006</v>
      </c>
      <c r="H2250" s="17">
        <f>H2251</f>
        <v>94151.899999999994</v>
      </c>
      <c r="I2250" s="17">
        <f>I2251</f>
        <v>95033.800000000003</v>
      </c>
      <c r="J2250" s="17">
        <f>J2251</f>
        <v>-1310.8</v>
      </c>
      <c r="K2250" s="17">
        <f>K2251</f>
        <v>0</v>
      </c>
      <c r="L2250" s="17">
        <f>L2251</f>
        <v>0</v>
      </c>
      <c r="M2250" s="17">
        <f t="shared" si="9663"/>
        <v>86249.800000000003</v>
      </c>
      <c r="N2250" s="17">
        <f t="shared" si="9664"/>
        <v>94151.899999999994</v>
      </c>
      <c r="O2250" s="17">
        <f t="shared" si="9665"/>
        <v>95033.800000000003</v>
      </c>
      <c r="P2250" s="17">
        <f>P2251</f>
        <v>0</v>
      </c>
      <c r="Q2250" s="17">
        <f>Q2251</f>
        <v>0</v>
      </c>
      <c r="R2250" s="17">
        <f>R2251</f>
        <v>0</v>
      </c>
      <c r="S2250" s="17">
        <f>S2251</f>
        <v>0</v>
      </c>
      <c r="T2250" s="17">
        <f>T2251</f>
        <v>0</v>
      </c>
      <c r="U2250" s="17">
        <f>U2251</f>
        <v>0</v>
      </c>
      <c r="V2250" s="17">
        <f>V2251</f>
        <v>0</v>
      </c>
      <c r="W2250" s="17">
        <f>W2251</f>
        <v>0</v>
      </c>
      <c r="X2250" s="17">
        <f>X2251</f>
        <v>0</v>
      </c>
      <c r="Y2250" s="17">
        <f t="shared" si="9724"/>
        <v>86249.800000000003</v>
      </c>
      <c r="Z2250" s="17">
        <f t="shared" si="9725"/>
        <v>94151.899999999994</v>
      </c>
      <c r="AA2250" s="17">
        <f t="shared" si="9726"/>
        <v>95033.800000000003</v>
      </c>
      <c r="AB2250" s="17">
        <f>AB2251</f>
        <v>0</v>
      </c>
      <c r="AC2250" s="17">
        <f>AC2251</f>
        <v>0</v>
      </c>
      <c r="AD2250" s="17">
        <f>AD2251</f>
        <v>0</v>
      </c>
      <c r="AE2250" s="17">
        <f t="shared" si="9727"/>
        <v>86249.800000000003</v>
      </c>
      <c r="AF2250" s="17">
        <f t="shared" si="9728"/>
        <v>94151.899999999994</v>
      </c>
      <c r="AG2250" s="17">
        <f t="shared" si="9729"/>
        <v>95033.800000000003</v>
      </c>
      <c r="AH2250" s="17">
        <f>AH2251</f>
        <v>0</v>
      </c>
      <c r="AI2250" s="17">
        <f>AI2251</f>
        <v>0</v>
      </c>
      <c r="AJ2250" s="17">
        <f>AJ2251</f>
        <v>80</v>
      </c>
      <c r="AK2250" s="17">
        <f>AK2251</f>
        <v>0</v>
      </c>
      <c r="AL2250" s="17">
        <f>AL2251</f>
        <v>0</v>
      </c>
      <c r="AM2250" s="17">
        <f>AM2251</f>
        <v>0</v>
      </c>
      <c r="AN2250" s="17">
        <f>AN2251</f>
        <v>0</v>
      </c>
      <c r="AO2250" s="17">
        <f>AO2251</f>
        <v>0</v>
      </c>
      <c r="AP2250" s="17">
        <f>AP2251</f>
        <v>0</v>
      </c>
      <c r="AQ2250" s="17">
        <f>AQ2251</f>
        <v>0</v>
      </c>
      <c r="AR2250" s="17">
        <f>AR2251</f>
        <v>0</v>
      </c>
      <c r="AS2250" s="17">
        <f>AS2251</f>
        <v>0</v>
      </c>
      <c r="AT2250" s="17">
        <f>AT2251</f>
        <v>0</v>
      </c>
      <c r="AU2250" s="17">
        <f>AU2251</f>
        <v>0</v>
      </c>
      <c r="AV2250" s="17">
        <f>AV2251</f>
        <v>0</v>
      </c>
      <c r="AW2250" s="17">
        <f t="shared" si="9730"/>
        <v>86329.800000000003</v>
      </c>
      <c r="AX2250" s="17">
        <f t="shared" si="9731"/>
        <v>94151.899999999994</v>
      </c>
      <c r="AY2250" s="17">
        <f t="shared" si="9732"/>
        <v>95033.800000000003</v>
      </c>
      <c r="AZ2250" s="17">
        <f>AZ2251</f>
        <v>0</v>
      </c>
      <c r="BA2250" s="17">
        <f t="shared" si="9733"/>
        <v>86329.800000000003</v>
      </c>
      <c r="BB2250" s="17">
        <f t="shared" si="9734"/>
        <v>94151.899999999994</v>
      </c>
      <c r="BC2250" s="17">
        <f t="shared" si="9735"/>
        <v>95033.800000000003</v>
      </c>
      <c r="BD2250" s="17">
        <f>BD2251</f>
        <v>0</v>
      </c>
      <c r="BE2250" s="17">
        <f>BE2251</f>
        <v>0</v>
      </c>
      <c r="BF2250" s="17">
        <f>BF2251</f>
        <v>0</v>
      </c>
      <c r="BG2250" s="17">
        <f>BG2251</f>
        <v>0</v>
      </c>
      <c r="BH2250" s="17">
        <f>BH2251</f>
        <v>0</v>
      </c>
      <c r="BI2250" s="17">
        <f>BI2251</f>
        <v>0</v>
      </c>
      <c r="BJ2250" s="17">
        <f>BJ2251</f>
        <v>0</v>
      </c>
      <c r="BK2250" s="17">
        <f>BK2251</f>
        <v>0</v>
      </c>
      <c r="BL2250" s="17">
        <f>BL2251</f>
        <v>0</v>
      </c>
      <c r="BM2250" s="17">
        <f>BM2251</f>
        <v>0</v>
      </c>
      <c r="BN2250" s="17">
        <f>BN2251</f>
        <v>0</v>
      </c>
      <c r="BO2250" s="17">
        <f t="shared" si="9736"/>
        <v>86329.800000000003</v>
      </c>
      <c r="BP2250" s="17">
        <f t="shared" si="9737"/>
        <v>94151.899999999994</v>
      </c>
      <c r="BQ2250" s="17">
        <f t="shared" si="9738"/>
        <v>95033.800000000003</v>
      </c>
      <c r="BR2250" s="17">
        <f>BR2251</f>
        <v>0</v>
      </c>
      <c r="BS2250" s="17">
        <f>BS2251</f>
        <v>0</v>
      </c>
      <c r="BT2250" s="17">
        <f>BT2251</f>
        <v>0</v>
      </c>
      <c r="BU2250" s="17">
        <f t="shared" si="9739"/>
        <v>86329.800000000003</v>
      </c>
      <c r="BV2250" s="17">
        <f t="shared" si="9740"/>
        <v>94151.899999999994</v>
      </c>
      <c r="BW2250" s="17">
        <f t="shared" si="9741"/>
        <v>95033.800000000003</v>
      </c>
      <c r="BX2250" s="17">
        <f>BX2251</f>
        <v>0</v>
      </c>
      <c r="BY2250" s="17">
        <f>BY2251</f>
        <v>0</v>
      </c>
      <c r="BZ2250" s="17">
        <f>BZ2251</f>
        <v>0</v>
      </c>
      <c r="CA2250" s="17">
        <f>CA2251</f>
        <v>0</v>
      </c>
      <c r="CB2250" s="17">
        <f>CB2251</f>
        <v>0</v>
      </c>
      <c r="CC2250" s="17">
        <f>CC2251</f>
        <v>0</v>
      </c>
      <c r="CD2250" s="17">
        <f>CD2251</f>
        <v>0</v>
      </c>
      <c r="CE2250" s="17">
        <f>CE2251</f>
        <v>0</v>
      </c>
      <c r="CF2250" s="17">
        <f>CF2251</f>
        <v>0</v>
      </c>
      <c r="CG2250" s="17">
        <f t="shared" si="9742"/>
        <v>86329.800000000003</v>
      </c>
      <c r="CH2250" s="17">
        <f t="shared" si="9743"/>
        <v>94151.899999999994</v>
      </c>
      <c r="CI2250" s="17">
        <f t="shared" si="9744"/>
        <v>95033.800000000003</v>
      </c>
      <c r="CJ2250" s="17">
        <f>CJ2251</f>
        <v>0</v>
      </c>
      <c r="CK2250" s="32"/>
      <c r="CL2250" s="32"/>
      <c r="CM2250" s="1"/>
      <c r="CN2250" s="1"/>
      <c r="CO2250" s="1"/>
      <c r="CP2250" s="1"/>
      <c r="CQ2250" s="1"/>
      <c r="CR2250" s="1"/>
      <c r="CS2250" s="1"/>
    </row>
    <row r="2251" s="1" customFormat="1">
      <c r="A2251" s="30" t="s">
        <v>868</v>
      </c>
      <c r="B2251" s="30" t="s">
        <v>127</v>
      </c>
      <c r="C2251" s="30" t="s">
        <v>273</v>
      </c>
      <c r="D2251" s="30" t="s">
        <v>809</v>
      </c>
      <c r="E2251" s="30" t="s">
        <v>46</v>
      </c>
      <c r="F2251" s="31" t="s">
        <v>47</v>
      </c>
      <c r="G2251" s="17">
        <v>87560.600000000006</v>
      </c>
      <c r="H2251" s="17">
        <v>94151.899999999994</v>
      </c>
      <c r="I2251" s="17">
        <v>95033.800000000003</v>
      </c>
      <c r="J2251" s="17">
        <v>-1310.8</v>
      </c>
      <c r="K2251" s="17"/>
      <c r="L2251" s="17"/>
      <c r="M2251" s="17">
        <f t="shared" si="9663"/>
        <v>86249.800000000003</v>
      </c>
      <c r="N2251" s="17">
        <f t="shared" si="9664"/>
        <v>94151.899999999994</v>
      </c>
      <c r="O2251" s="17">
        <f t="shared" si="9665"/>
        <v>95033.800000000003</v>
      </c>
      <c r="P2251" s="17"/>
      <c r="Q2251" s="17"/>
      <c r="R2251" s="17"/>
      <c r="S2251" s="17"/>
      <c r="T2251" s="17"/>
      <c r="U2251" s="17"/>
      <c r="V2251" s="17"/>
      <c r="W2251" s="17"/>
      <c r="X2251" s="17"/>
      <c r="Y2251" s="17">
        <f t="shared" si="9724"/>
        <v>86249.800000000003</v>
      </c>
      <c r="Z2251" s="17">
        <f t="shared" si="9725"/>
        <v>94151.899999999994</v>
      </c>
      <c r="AA2251" s="17">
        <f t="shared" si="9726"/>
        <v>95033.800000000003</v>
      </c>
      <c r="AB2251" s="17"/>
      <c r="AC2251" s="17"/>
      <c r="AD2251" s="17"/>
      <c r="AE2251" s="17">
        <f t="shared" si="9727"/>
        <v>86249.800000000003</v>
      </c>
      <c r="AF2251" s="17">
        <f t="shared" si="9728"/>
        <v>94151.899999999994</v>
      </c>
      <c r="AG2251" s="17">
        <f t="shared" si="9729"/>
        <v>95033.800000000003</v>
      </c>
      <c r="AH2251" s="17"/>
      <c r="AI2251" s="17"/>
      <c r="AJ2251" s="17">
        <v>80</v>
      </c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>
        <f t="shared" si="9730"/>
        <v>86329.800000000003</v>
      </c>
      <c r="AX2251" s="17">
        <f t="shared" si="9731"/>
        <v>94151.899999999994</v>
      </c>
      <c r="AY2251" s="17">
        <f t="shared" si="9732"/>
        <v>95033.800000000003</v>
      </c>
      <c r="AZ2251" s="17"/>
      <c r="BA2251" s="17">
        <f t="shared" si="9733"/>
        <v>86329.800000000003</v>
      </c>
      <c r="BB2251" s="17">
        <f t="shared" si="9734"/>
        <v>94151.899999999994</v>
      </c>
      <c r="BC2251" s="17">
        <f t="shared" si="9735"/>
        <v>95033.800000000003</v>
      </c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>
        <f t="shared" si="9736"/>
        <v>86329.800000000003</v>
      </c>
      <c r="BP2251" s="17">
        <f t="shared" si="9737"/>
        <v>94151.899999999994</v>
      </c>
      <c r="BQ2251" s="17">
        <f t="shared" si="9738"/>
        <v>95033.800000000003</v>
      </c>
      <c r="BR2251" s="17"/>
      <c r="BS2251" s="17"/>
      <c r="BT2251" s="17"/>
      <c r="BU2251" s="17">
        <f t="shared" si="9739"/>
        <v>86329.800000000003</v>
      </c>
      <c r="BV2251" s="17">
        <f t="shared" si="9740"/>
        <v>94151.899999999994</v>
      </c>
      <c r="BW2251" s="17">
        <f t="shared" si="9741"/>
        <v>95033.800000000003</v>
      </c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>
        <f t="shared" si="9742"/>
        <v>86329.800000000003</v>
      </c>
      <c r="CH2251" s="17">
        <f t="shared" si="9743"/>
        <v>94151.899999999994</v>
      </c>
      <c r="CI2251" s="17">
        <f t="shared" si="9744"/>
        <v>95033.800000000003</v>
      </c>
      <c r="CJ2251" s="17"/>
      <c r="CK2251" s="32"/>
      <c r="CL2251" s="32">
        <v>35</v>
      </c>
      <c r="CM2251" s="1"/>
      <c r="CN2251" s="1"/>
      <c r="CO2251" s="1"/>
      <c r="CP2251" s="1"/>
      <c r="CQ2251" s="1"/>
      <c r="CR2251" s="1"/>
      <c r="CS2251" s="1"/>
    </row>
    <row r="2252" s="20" customFormat="1">
      <c r="A2252" s="21" t="s">
        <v>902</v>
      </c>
      <c r="B2252" s="21"/>
      <c r="C2252" s="21"/>
      <c r="D2252" s="21"/>
      <c r="E2252" s="33"/>
      <c r="F2252" s="22" t="s">
        <v>903</v>
      </c>
      <c r="G2252" s="23">
        <f>G2253+G2266</f>
        <v>146412.39999999999</v>
      </c>
      <c r="H2252" s="23">
        <f>H2253+H2266</f>
        <v>148319.80000000002</v>
      </c>
      <c r="I2252" s="23">
        <f>I2253+I2266</f>
        <v>148319.80000000002</v>
      </c>
      <c r="J2252" s="23">
        <f>J2253+J2266</f>
        <v>0</v>
      </c>
      <c r="K2252" s="23">
        <f>K2253+K2266</f>
        <v>0</v>
      </c>
      <c r="L2252" s="23">
        <f>L2253+L2266</f>
        <v>0</v>
      </c>
      <c r="M2252" s="23">
        <f t="shared" si="9663"/>
        <v>146412.39999999999</v>
      </c>
      <c r="N2252" s="23">
        <f t="shared" si="9664"/>
        <v>148319.80000000002</v>
      </c>
      <c r="O2252" s="23">
        <f t="shared" si="9665"/>
        <v>148319.80000000002</v>
      </c>
      <c r="P2252" s="23">
        <f>P2253+P2266</f>
        <v>22417.200000000001</v>
      </c>
      <c r="Q2252" s="23">
        <f>Q2253+Q2266</f>
        <v>0</v>
      </c>
      <c r="R2252" s="23">
        <f>R2253+R2266</f>
        <v>0</v>
      </c>
      <c r="S2252" s="23">
        <f>S2253+S2266</f>
        <v>520.154</v>
      </c>
      <c r="T2252" s="23">
        <f>T2253+T2266</f>
        <v>28259.412999999997</v>
      </c>
      <c r="U2252" s="23">
        <f>U2253+U2266</f>
        <v>0</v>
      </c>
      <c r="V2252" s="23">
        <f>V2253+V2266</f>
        <v>28259.412999999997</v>
      </c>
      <c r="W2252" s="23">
        <f>W2253+W2266</f>
        <v>0</v>
      </c>
      <c r="X2252" s="23">
        <f>X2253+X2266</f>
        <v>0</v>
      </c>
      <c r="Y2252" s="23">
        <f t="shared" si="9724"/>
        <v>169349.75400000002</v>
      </c>
      <c r="Z2252" s="23">
        <f t="shared" si="9725"/>
        <v>176579.21300000002</v>
      </c>
      <c r="AA2252" s="23">
        <f t="shared" si="9726"/>
        <v>176579.21300000002</v>
      </c>
      <c r="AB2252" s="23">
        <f>AB2253+AB2266</f>
        <v>0</v>
      </c>
      <c r="AC2252" s="23">
        <f>AC2253+AC2266</f>
        <v>0</v>
      </c>
      <c r="AD2252" s="23">
        <f>AD2253+AD2266</f>
        <v>0</v>
      </c>
      <c r="AE2252" s="23">
        <f t="shared" si="9727"/>
        <v>169349.75400000002</v>
      </c>
      <c r="AF2252" s="23">
        <f t="shared" si="9728"/>
        <v>176579.21300000002</v>
      </c>
      <c r="AG2252" s="23">
        <f t="shared" si="9729"/>
        <v>176579.21300000002</v>
      </c>
      <c r="AH2252" s="23">
        <f>AH2253+AH2266</f>
        <v>0</v>
      </c>
      <c r="AI2252" s="23">
        <f>AI2253+AI2266</f>
        <v>0</v>
      </c>
      <c r="AJ2252" s="23">
        <f>AJ2253+AJ2266</f>
        <v>0</v>
      </c>
      <c r="AK2252" s="23">
        <f>AK2253+AK2266</f>
        <v>0</v>
      </c>
      <c r="AL2252" s="23">
        <f>AL2253+AL2266</f>
        <v>0</v>
      </c>
      <c r="AM2252" s="23">
        <f>AM2253+AM2266</f>
        <v>0</v>
      </c>
      <c r="AN2252" s="23">
        <f>AN2253+AN2266</f>
        <v>0</v>
      </c>
      <c r="AO2252" s="23">
        <f>AO2253+AO2266</f>
        <v>0</v>
      </c>
      <c r="AP2252" s="23">
        <f>AP2253+AP2266</f>
        <v>0</v>
      </c>
      <c r="AQ2252" s="23">
        <f>AQ2253+AQ2266</f>
        <v>0</v>
      </c>
      <c r="AR2252" s="23">
        <f>AR2253+AR2266</f>
        <v>0</v>
      </c>
      <c r="AS2252" s="23">
        <f>AS2253+AS2266</f>
        <v>0</v>
      </c>
      <c r="AT2252" s="23">
        <f>AT2253+AT2266</f>
        <v>0</v>
      </c>
      <c r="AU2252" s="23">
        <f>AU2253+AU2266</f>
        <v>0</v>
      </c>
      <c r="AV2252" s="23">
        <f>AV2253+AV2266</f>
        <v>0</v>
      </c>
      <c r="AW2252" s="23">
        <f t="shared" si="9730"/>
        <v>169349.75400000002</v>
      </c>
      <c r="AX2252" s="23">
        <f t="shared" si="9731"/>
        <v>176579.21300000002</v>
      </c>
      <c r="AY2252" s="23">
        <f t="shared" si="9732"/>
        <v>176579.21300000002</v>
      </c>
      <c r="AZ2252" s="23">
        <f>AZ2253+AZ2266</f>
        <v>0</v>
      </c>
      <c r="BA2252" s="23">
        <f t="shared" si="9733"/>
        <v>169349.75400000002</v>
      </c>
      <c r="BB2252" s="23">
        <f t="shared" si="9734"/>
        <v>176579.21300000002</v>
      </c>
      <c r="BC2252" s="23">
        <f t="shared" si="9735"/>
        <v>176579.21300000002</v>
      </c>
      <c r="BD2252" s="23">
        <f>BD2253+BD2266</f>
        <v>0</v>
      </c>
      <c r="BE2252" s="23">
        <f>BE2253+BE2266</f>
        <v>0</v>
      </c>
      <c r="BF2252" s="23">
        <f>BF2253+BF2266</f>
        <v>0</v>
      </c>
      <c r="BG2252" s="23">
        <f>BG2253+BG2266</f>
        <v>0</v>
      </c>
      <c r="BH2252" s="23">
        <f>BH2253+BH2266</f>
        <v>0</v>
      </c>
      <c r="BI2252" s="23">
        <f>BI2253+BI2266</f>
        <v>0</v>
      </c>
      <c r="BJ2252" s="23">
        <f>BJ2253+BJ2266</f>
        <v>0</v>
      </c>
      <c r="BK2252" s="23">
        <f>BK2253+BK2266</f>
        <v>0</v>
      </c>
      <c r="BL2252" s="23">
        <f>BL2253+BL2266</f>
        <v>0</v>
      </c>
      <c r="BM2252" s="23">
        <f>BM2253+BM2266</f>
        <v>0</v>
      </c>
      <c r="BN2252" s="23">
        <f>BN2253+BN2266</f>
        <v>0</v>
      </c>
      <c r="BO2252" s="23">
        <f t="shared" si="9736"/>
        <v>169349.75400000002</v>
      </c>
      <c r="BP2252" s="23">
        <f t="shared" si="9737"/>
        <v>176579.21300000002</v>
      </c>
      <c r="BQ2252" s="23">
        <f t="shared" si="9738"/>
        <v>176579.21300000002</v>
      </c>
      <c r="BR2252" s="23">
        <f>BR2253+BR2266</f>
        <v>0</v>
      </c>
      <c r="BS2252" s="23">
        <f>BS2253+BS2266</f>
        <v>0</v>
      </c>
      <c r="BT2252" s="23">
        <f>BT2253+BT2266</f>
        <v>0</v>
      </c>
      <c r="BU2252" s="23">
        <f t="shared" si="9739"/>
        <v>169349.75400000002</v>
      </c>
      <c r="BV2252" s="23">
        <f t="shared" si="9740"/>
        <v>176579.21300000002</v>
      </c>
      <c r="BW2252" s="23">
        <f t="shared" si="9741"/>
        <v>176579.21300000002</v>
      </c>
      <c r="BX2252" s="23">
        <f>BX2253+BX2266</f>
        <v>0</v>
      </c>
      <c r="BY2252" s="23">
        <f>BY2253+BY2266</f>
        <v>0</v>
      </c>
      <c r="BZ2252" s="23">
        <f>BZ2253+BZ2266</f>
        <v>0</v>
      </c>
      <c r="CA2252" s="23">
        <f>CA2253+CA2266</f>
        <v>0</v>
      </c>
      <c r="CB2252" s="23">
        <f>CB2253+CB2266</f>
        <v>0</v>
      </c>
      <c r="CC2252" s="23">
        <f>CC2253+CC2266</f>
        <v>0</v>
      </c>
      <c r="CD2252" s="23">
        <f>CD2253+CD2266</f>
        <v>0</v>
      </c>
      <c r="CE2252" s="23">
        <f>CE2253+CE2266</f>
        <v>0</v>
      </c>
      <c r="CF2252" s="23">
        <f>CF2253+CF2266</f>
        <v>0</v>
      </c>
      <c r="CG2252" s="23">
        <f t="shared" si="9742"/>
        <v>169349.75400000002</v>
      </c>
      <c r="CH2252" s="23">
        <f t="shared" si="9743"/>
        <v>176579.21300000002</v>
      </c>
      <c r="CI2252" s="23">
        <f t="shared" si="9744"/>
        <v>176579.21300000002</v>
      </c>
      <c r="CJ2252" s="23">
        <f>CJ2253+CJ2266</f>
        <v>0</v>
      </c>
      <c r="CK2252" s="24"/>
      <c r="CL2252" s="24"/>
      <c r="CM2252" s="20"/>
      <c r="CN2252" s="20"/>
      <c r="CO2252" s="20"/>
      <c r="CP2252" s="20"/>
      <c r="CQ2252" s="20"/>
      <c r="CR2252" s="20"/>
      <c r="CS2252" s="20"/>
    </row>
    <row r="2253" s="20" customFormat="1">
      <c r="A2253" s="21" t="s">
        <v>902</v>
      </c>
      <c r="B2253" s="21" t="s">
        <v>34</v>
      </c>
      <c r="C2253" s="21"/>
      <c r="D2253" s="21"/>
      <c r="E2253" s="33"/>
      <c r="F2253" s="22" t="s">
        <v>35</v>
      </c>
      <c r="G2253" s="23">
        <f t="shared" ref="G2253:G2256" si="9803">G2254</f>
        <v>146052</v>
      </c>
      <c r="H2253" s="23">
        <f t="shared" ref="H2253:H2256" si="9804">H2254</f>
        <v>147959.40000000002</v>
      </c>
      <c r="I2253" s="23">
        <f>I2254</f>
        <v>147959.40000000002</v>
      </c>
      <c r="J2253" s="23">
        <f>J2254</f>
        <v>0</v>
      </c>
      <c r="K2253" s="23">
        <f>K2254</f>
        <v>0</v>
      </c>
      <c r="L2253" s="23">
        <f>L2254</f>
        <v>0</v>
      </c>
      <c r="M2253" s="23">
        <f t="shared" si="9663"/>
        <v>146052</v>
      </c>
      <c r="N2253" s="23">
        <f t="shared" si="9664"/>
        <v>147959.40000000002</v>
      </c>
      <c r="O2253" s="23">
        <f t="shared" si="9665"/>
        <v>147959.40000000002</v>
      </c>
      <c r="P2253" s="23">
        <f>P2254</f>
        <v>22417.200000000001</v>
      </c>
      <c r="Q2253" s="23">
        <f>Q2254</f>
        <v>0</v>
      </c>
      <c r="R2253" s="23">
        <f>R2254</f>
        <v>0</v>
      </c>
      <c r="S2253" s="23">
        <f>S2254</f>
        <v>520.154</v>
      </c>
      <c r="T2253" s="23">
        <f>T2254</f>
        <v>28259.412999999997</v>
      </c>
      <c r="U2253" s="23">
        <f>U2254</f>
        <v>0</v>
      </c>
      <c r="V2253" s="23">
        <f>V2254</f>
        <v>28259.412999999997</v>
      </c>
      <c r="W2253" s="23">
        <f>W2254</f>
        <v>0</v>
      </c>
      <c r="X2253" s="23">
        <f>X2254</f>
        <v>0</v>
      </c>
      <c r="Y2253" s="23">
        <f t="shared" si="9724"/>
        <v>168989.35400000002</v>
      </c>
      <c r="Z2253" s="23">
        <f t="shared" si="9725"/>
        <v>176218.81300000002</v>
      </c>
      <c r="AA2253" s="23">
        <f t="shared" si="9726"/>
        <v>176218.81300000002</v>
      </c>
      <c r="AB2253" s="23">
        <f>AB2254</f>
        <v>0</v>
      </c>
      <c r="AC2253" s="23">
        <f>AC2254</f>
        <v>0</v>
      </c>
      <c r="AD2253" s="23">
        <f>AD2254</f>
        <v>0</v>
      </c>
      <c r="AE2253" s="23">
        <f t="shared" si="9727"/>
        <v>168989.35400000002</v>
      </c>
      <c r="AF2253" s="23">
        <f t="shared" si="9728"/>
        <v>176218.81300000002</v>
      </c>
      <c r="AG2253" s="23">
        <f t="shared" si="9729"/>
        <v>176218.81300000002</v>
      </c>
      <c r="AH2253" s="23">
        <f>AH2254</f>
        <v>0</v>
      </c>
      <c r="AI2253" s="23">
        <f>AI2254</f>
        <v>0</v>
      </c>
      <c r="AJ2253" s="23">
        <f>AJ2254</f>
        <v>0</v>
      </c>
      <c r="AK2253" s="23">
        <f>AK2254</f>
        <v>0</v>
      </c>
      <c r="AL2253" s="23">
        <f>AL2254</f>
        <v>0</v>
      </c>
      <c r="AM2253" s="23">
        <f>AM2254</f>
        <v>0</v>
      </c>
      <c r="AN2253" s="23">
        <f>AN2254</f>
        <v>0</v>
      </c>
      <c r="AO2253" s="23">
        <f>AO2254</f>
        <v>0</v>
      </c>
      <c r="AP2253" s="23">
        <f>AP2254</f>
        <v>0</v>
      </c>
      <c r="AQ2253" s="23">
        <f>AQ2254</f>
        <v>0</v>
      </c>
      <c r="AR2253" s="23">
        <f>AR2254</f>
        <v>0</v>
      </c>
      <c r="AS2253" s="23">
        <f>AS2254</f>
        <v>0</v>
      </c>
      <c r="AT2253" s="23">
        <f>AT2254</f>
        <v>0</v>
      </c>
      <c r="AU2253" s="23">
        <f>AU2254</f>
        <v>0</v>
      </c>
      <c r="AV2253" s="23">
        <f>AV2254</f>
        <v>0</v>
      </c>
      <c r="AW2253" s="23">
        <f t="shared" si="9730"/>
        <v>168989.35400000002</v>
      </c>
      <c r="AX2253" s="23">
        <f t="shared" si="9731"/>
        <v>176218.81300000002</v>
      </c>
      <c r="AY2253" s="23">
        <f t="shared" si="9732"/>
        <v>176218.81300000002</v>
      </c>
      <c r="AZ2253" s="23">
        <f>AZ2254</f>
        <v>0</v>
      </c>
      <c r="BA2253" s="23">
        <f t="shared" si="9733"/>
        <v>168989.35400000002</v>
      </c>
      <c r="BB2253" s="23">
        <f t="shared" si="9734"/>
        <v>176218.81300000002</v>
      </c>
      <c r="BC2253" s="23">
        <f t="shared" si="9735"/>
        <v>176218.81300000002</v>
      </c>
      <c r="BD2253" s="23">
        <f>BD2254</f>
        <v>0</v>
      </c>
      <c r="BE2253" s="23">
        <f>BE2254</f>
        <v>0</v>
      </c>
      <c r="BF2253" s="23">
        <f>BF2254</f>
        <v>0</v>
      </c>
      <c r="BG2253" s="23">
        <f>BG2254</f>
        <v>0</v>
      </c>
      <c r="BH2253" s="23">
        <f>BH2254</f>
        <v>0</v>
      </c>
      <c r="BI2253" s="23">
        <f>BI2254</f>
        <v>0</v>
      </c>
      <c r="BJ2253" s="23">
        <f>BJ2254</f>
        <v>0</v>
      </c>
      <c r="BK2253" s="23">
        <f>BK2254</f>
        <v>0</v>
      </c>
      <c r="BL2253" s="23">
        <f>BL2254</f>
        <v>0</v>
      </c>
      <c r="BM2253" s="23">
        <f>BM2254</f>
        <v>0</v>
      </c>
      <c r="BN2253" s="23">
        <f>BN2254</f>
        <v>0</v>
      </c>
      <c r="BO2253" s="23">
        <f t="shared" si="9736"/>
        <v>168989.35400000002</v>
      </c>
      <c r="BP2253" s="23">
        <f t="shared" si="9737"/>
        <v>176218.81300000002</v>
      </c>
      <c r="BQ2253" s="23">
        <f t="shared" si="9738"/>
        <v>176218.81300000002</v>
      </c>
      <c r="BR2253" s="23">
        <f>BR2254</f>
        <v>0</v>
      </c>
      <c r="BS2253" s="23">
        <f>BS2254</f>
        <v>0</v>
      </c>
      <c r="BT2253" s="23">
        <f>BT2254</f>
        <v>0</v>
      </c>
      <c r="BU2253" s="23">
        <f t="shared" si="9739"/>
        <v>168989.35400000002</v>
      </c>
      <c r="BV2253" s="23">
        <f t="shared" si="9740"/>
        <v>176218.81300000002</v>
      </c>
      <c r="BW2253" s="23">
        <f t="shared" si="9741"/>
        <v>176218.81300000002</v>
      </c>
      <c r="BX2253" s="23">
        <f>BX2254</f>
        <v>0</v>
      </c>
      <c r="BY2253" s="23">
        <f>BY2254</f>
        <v>0</v>
      </c>
      <c r="BZ2253" s="23">
        <f>BZ2254</f>
        <v>0</v>
      </c>
      <c r="CA2253" s="23">
        <f>CA2254</f>
        <v>0</v>
      </c>
      <c r="CB2253" s="23">
        <f>CB2254</f>
        <v>0</v>
      </c>
      <c r="CC2253" s="23">
        <f>CC2254</f>
        <v>0</v>
      </c>
      <c r="CD2253" s="23">
        <f>CD2254</f>
        <v>0</v>
      </c>
      <c r="CE2253" s="23">
        <f>CE2254</f>
        <v>0</v>
      </c>
      <c r="CF2253" s="23">
        <f>CF2254</f>
        <v>0</v>
      </c>
      <c r="CG2253" s="23">
        <f t="shared" si="9742"/>
        <v>168989.35400000002</v>
      </c>
      <c r="CH2253" s="23">
        <f t="shared" si="9743"/>
        <v>176218.81300000002</v>
      </c>
      <c r="CI2253" s="23">
        <f t="shared" si="9744"/>
        <v>176218.81300000002</v>
      </c>
      <c r="CJ2253" s="23">
        <f>CJ2254</f>
        <v>0</v>
      </c>
      <c r="CK2253" s="24"/>
      <c r="CL2253" s="24"/>
      <c r="CM2253" s="20"/>
      <c r="CN2253" s="20"/>
      <c r="CO2253" s="20"/>
      <c r="CP2253" s="20"/>
      <c r="CQ2253" s="20"/>
      <c r="CR2253" s="20"/>
      <c r="CS2253" s="20"/>
    </row>
    <row r="2254" s="25" customFormat="1">
      <c r="A2254" s="26" t="s">
        <v>902</v>
      </c>
      <c r="B2254" s="26" t="s">
        <v>34</v>
      </c>
      <c r="C2254" s="26" t="s">
        <v>36</v>
      </c>
      <c r="D2254" s="26"/>
      <c r="E2254" s="34"/>
      <c r="F2254" s="27" t="s">
        <v>37</v>
      </c>
      <c r="G2254" s="28">
        <f>G2255+G2261</f>
        <v>146052</v>
      </c>
      <c r="H2254" s="28">
        <f>H2255+H2261</f>
        <v>147959.40000000002</v>
      </c>
      <c r="I2254" s="28">
        <f>I2255+I2261</f>
        <v>147959.40000000002</v>
      </c>
      <c r="J2254" s="28">
        <f>J2255+J2261</f>
        <v>0</v>
      </c>
      <c r="K2254" s="28">
        <f>K2255+K2261</f>
        <v>0</v>
      </c>
      <c r="L2254" s="28">
        <f>L2255+L2261</f>
        <v>0</v>
      </c>
      <c r="M2254" s="28">
        <f t="shared" si="9663"/>
        <v>146052</v>
      </c>
      <c r="N2254" s="28">
        <f t="shared" si="9664"/>
        <v>147959.40000000002</v>
      </c>
      <c r="O2254" s="28">
        <f t="shared" si="9665"/>
        <v>147959.40000000002</v>
      </c>
      <c r="P2254" s="28">
        <f>P2255+P2261</f>
        <v>22417.200000000001</v>
      </c>
      <c r="Q2254" s="28">
        <f>Q2255+Q2261</f>
        <v>0</v>
      </c>
      <c r="R2254" s="28">
        <f>R2255+R2261</f>
        <v>0</v>
      </c>
      <c r="S2254" s="28">
        <f>S2255+S2261</f>
        <v>520.154</v>
      </c>
      <c r="T2254" s="28">
        <f>T2255+T2261</f>
        <v>28259.412999999997</v>
      </c>
      <c r="U2254" s="28">
        <f>U2255+U2261</f>
        <v>0</v>
      </c>
      <c r="V2254" s="28">
        <f>V2255+V2261</f>
        <v>28259.412999999997</v>
      </c>
      <c r="W2254" s="28">
        <f>W2255+W2261</f>
        <v>0</v>
      </c>
      <c r="X2254" s="28">
        <f>X2255+X2261</f>
        <v>0</v>
      </c>
      <c r="Y2254" s="28">
        <f t="shared" si="9724"/>
        <v>168989.35400000002</v>
      </c>
      <c r="Z2254" s="28">
        <f t="shared" si="9725"/>
        <v>176218.81300000002</v>
      </c>
      <c r="AA2254" s="28">
        <f t="shared" si="9726"/>
        <v>176218.81300000002</v>
      </c>
      <c r="AB2254" s="28">
        <f>AB2255+AB2261</f>
        <v>0</v>
      </c>
      <c r="AC2254" s="28">
        <f>AC2255+AC2261</f>
        <v>0</v>
      </c>
      <c r="AD2254" s="28">
        <f>AD2255+AD2261</f>
        <v>0</v>
      </c>
      <c r="AE2254" s="28">
        <f t="shared" si="9727"/>
        <v>168989.35400000002</v>
      </c>
      <c r="AF2254" s="28">
        <f t="shared" si="9728"/>
        <v>176218.81300000002</v>
      </c>
      <c r="AG2254" s="28">
        <f t="shared" si="9729"/>
        <v>176218.81300000002</v>
      </c>
      <c r="AH2254" s="28">
        <f>AH2255+AH2261</f>
        <v>0</v>
      </c>
      <c r="AI2254" s="28">
        <f>AI2255+AI2261</f>
        <v>0</v>
      </c>
      <c r="AJ2254" s="28">
        <f>AJ2255+AJ2261</f>
        <v>0</v>
      </c>
      <c r="AK2254" s="28">
        <f>AK2255+AK2261</f>
        <v>0</v>
      </c>
      <c r="AL2254" s="28">
        <f>AL2255+AL2261</f>
        <v>0</v>
      </c>
      <c r="AM2254" s="28">
        <f>AM2255+AM2261</f>
        <v>0</v>
      </c>
      <c r="AN2254" s="28">
        <f>AN2255+AN2261</f>
        <v>0</v>
      </c>
      <c r="AO2254" s="28">
        <f>AO2255+AO2261</f>
        <v>0</v>
      </c>
      <c r="AP2254" s="28">
        <f>AP2255+AP2261</f>
        <v>0</v>
      </c>
      <c r="AQ2254" s="28">
        <f>AQ2255+AQ2261</f>
        <v>0</v>
      </c>
      <c r="AR2254" s="28">
        <f>AR2255+AR2261</f>
        <v>0</v>
      </c>
      <c r="AS2254" s="28">
        <f>AS2255+AS2261</f>
        <v>0</v>
      </c>
      <c r="AT2254" s="28">
        <f>AT2255+AT2261</f>
        <v>0</v>
      </c>
      <c r="AU2254" s="28">
        <f>AU2255+AU2261</f>
        <v>0</v>
      </c>
      <c r="AV2254" s="28">
        <f>AV2255+AV2261</f>
        <v>0</v>
      </c>
      <c r="AW2254" s="28">
        <f t="shared" si="9730"/>
        <v>168989.35400000002</v>
      </c>
      <c r="AX2254" s="28">
        <f t="shared" si="9731"/>
        <v>176218.81300000002</v>
      </c>
      <c r="AY2254" s="28">
        <f t="shared" si="9732"/>
        <v>176218.81300000002</v>
      </c>
      <c r="AZ2254" s="28">
        <f>AZ2255+AZ2261</f>
        <v>0</v>
      </c>
      <c r="BA2254" s="28">
        <f t="shared" si="9733"/>
        <v>168989.35400000002</v>
      </c>
      <c r="BB2254" s="28">
        <f t="shared" si="9734"/>
        <v>176218.81300000002</v>
      </c>
      <c r="BC2254" s="28">
        <f t="shared" si="9735"/>
        <v>176218.81300000002</v>
      </c>
      <c r="BD2254" s="28">
        <f>BD2255+BD2261</f>
        <v>0</v>
      </c>
      <c r="BE2254" s="28">
        <f>BE2255+BE2261</f>
        <v>0</v>
      </c>
      <c r="BF2254" s="28">
        <f>BF2255+BF2261</f>
        <v>0</v>
      </c>
      <c r="BG2254" s="28">
        <f>BG2255+BG2261</f>
        <v>0</v>
      </c>
      <c r="BH2254" s="28">
        <f>BH2255+BH2261</f>
        <v>0</v>
      </c>
      <c r="BI2254" s="28">
        <f>BI2255+BI2261</f>
        <v>0</v>
      </c>
      <c r="BJ2254" s="28">
        <f>BJ2255+BJ2261</f>
        <v>0</v>
      </c>
      <c r="BK2254" s="28">
        <f>BK2255+BK2261</f>
        <v>0</v>
      </c>
      <c r="BL2254" s="28">
        <f>BL2255+BL2261</f>
        <v>0</v>
      </c>
      <c r="BM2254" s="28">
        <f>BM2255+BM2261</f>
        <v>0</v>
      </c>
      <c r="BN2254" s="28">
        <f>BN2255+BN2261</f>
        <v>0</v>
      </c>
      <c r="BO2254" s="28">
        <f t="shared" si="9736"/>
        <v>168989.35400000002</v>
      </c>
      <c r="BP2254" s="28">
        <f t="shared" si="9737"/>
        <v>176218.81300000002</v>
      </c>
      <c r="BQ2254" s="28">
        <f t="shared" si="9738"/>
        <v>176218.81300000002</v>
      </c>
      <c r="BR2254" s="28">
        <f>BR2255+BR2261</f>
        <v>0</v>
      </c>
      <c r="BS2254" s="28">
        <f>BS2255+BS2261</f>
        <v>0</v>
      </c>
      <c r="BT2254" s="28">
        <f>BT2255+BT2261</f>
        <v>0</v>
      </c>
      <c r="BU2254" s="28">
        <f t="shared" si="9739"/>
        <v>168989.35400000002</v>
      </c>
      <c r="BV2254" s="28">
        <f t="shared" si="9740"/>
        <v>176218.81300000002</v>
      </c>
      <c r="BW2254" s="28">
        <f t="shared" si="9741"/>
        <v>176218.81300000002</v>
      </c>
      <c r="BX2254" s="28">
        <f>BX2255+BX2261</f>
        <v>0</v>
      </c>
      <c r="BY2254" s="28">
        <f>BY2255+BY2261</f>
        <v>0</v>
      </c>
      <c r="BZ2254" s="28">
        <f>BZ2255+BZ2261</f>
        <v>0</v>
      </c>
      <c r="CA2254" s="28">
        <f>CA2255+CA2261</f>
        <v>0</v>
      </c>
      <c r="CB2254" s="28">
        <f>CB2255+CB2261</f>
        <v>0</v>
      </c>
      <c r="CC2254" s="28">
        <f>CC2255+CC2261</f>
        <v>0</v>
      </c>
      <c r="CD2254" s="28">
        <f>CD2255+CD2261</f>
        <v>0</v>
      </c>
      <c r="CE2254" s="28">
        <f>CE2255+CE2261</f>
        <v>0</v>
      </c>
      <c r="CF2254" s="28">
        <f>CF2255+CF2261</f>
        <v>0</v>
      </c>
      <c r="CG2254" s="28">
        <f t="shared" si="9742"/>
        <v>168989.35400000002</v>
      </c>
      <c r="CH2254" s="28">
        <f t="shared" si="9743"/>
        <v>176218.81300000002</v>
      </c>
      <c r="CI2254" s="28">
        <f t="shared" si="9744"/>
        <v>176218.81300000002</v>
      </c>
      <c r="CJ2254" s="28">
        <f>CJ2255+CJ2261</f>
        <v>0</v>
      </c>
      <c r="CK2254" s="29"/>
      <c r="CL2254" s="29"/>
      <c r="CM2254" s="25"/>
      <c r="CN2254" s="25"/>
      <c r="CO2254" s="25"/>
      <c r="CP2254" s="25"/>
      <c r="CQ2254" s="25"/>
      <c r="CR2254" s="25"/>
      <c r="CS2254" s="25"/>
    </row>
    <row r="2255" s="1" customFormat="1">
      <c r="A2255" s="30" t="s">
        <v>902</v>
      </c>
      <c r="B2255" s="30" t="s">
        <v>34</v>
      </c>
      <c r="C2255" s="30" t="s">
        <v>36</v>
      </c>
      <c r="D2255" s="30" t="s">
        <v>62</v>
      </c>
      <c r="E2255" s="35"/>
      <c r="F2255" s="31" t="s">
        <v>63</v>
      </c>
      <c r="G2255" s="17">
        <f t="shared" si="9803"/>
        <v>108851.59999999999</v>
      </c>
      <c r="H2255" s="17">
        <f t="shared" si="9804"/>
        <v>109675.10000000001</v>
      </c>
      <c r="I2255" s="17">
        <f t="shared" ref="I2255:I2256" si="9805">I2256</f>
        <v>109675.10000000001</v>
      </c>
      <c r="J2255" s="17">
        <f t="shared" ref="J2255:J2256" si="9806">J2256</f>
        <v>0</v>
      </c>
      <c r="K2255" s="17">
        <f t="shared" ref="K2255:K2256" si="9807">K2256</f>
        <v>0</v>
      </c>
      <c r="L2255" s="17">
        <f t="shared" ref="L2255:L2256" si="9808">L2256</f>
        <v>0</v>
      </c>
      <c r="M2255" s="17">
        <f t="shared" si="9663"/>
        <v>108851.59999999999</v>
      </c>
      <c r="N2255" s="17">
        <f t="shared" si="9664"/>
        <v>109675.10000000001</v>
      </c>
      <c r="O2255" s="17">
        <f t="shared" si="9665"/>
        <v>109675.10000000001</v>
      </c>
      <c r="P2255" s="17">
        <f t="shared" ref="P2255:P2256" si="9809">P2256</f>
        <v>17007.700000000001</v>
      </c>
      <c r="Q2255" s="17">
        <f t="shared" ref="Q2255:Q2256" si="9810">Q2256</f>
        <v>0</v>
      </c>
      <c r="R2255" s="17">
        <f t="shared" ref="R2255:R2256" si="9811">R2256</f>
        <v>0</v>
      </c>
      <c r="S2255" s="17">
        <f t="shared" ref="S2255:S2256" si="9812">S2256</f>
        <v>520.154</v>
      </c>
      <c r="T2255" s="17">
        <f t="shared" ref="T2255:T2256" si="9813">T2256</f>
        <v>21645.412999999997</v>
      </c>
      <c r="U2255" s="17">
        <f t="shared" ref="U2255:U2256" si="9814">U2256</f>
        <v>0</v>
      </c>
      <c r="V2255" s="17">
        <f t="shared" ref="V2255:V2256" si="9815">V2256</f>
        <v>21645.412999999997</v>
      </c>
      <c r="W2255" s="17">
        <f t="shared" ref="W2255:W2256" si="9816">W2256</f>
        <v>0</v>
      </c>
      <c r="X2255" s="17">
        <f t="shared" ref="X2255:X2256" si="9817">X2256</f>
        <v>0</v>
      </c>
      <c r="Y2255" s="17">
        <f t="shared" si="9724"/>
        <v>126379.45399999998</v>
      </c>
      <c r="Z2255" s="17">
        <f t="shared" si="9725"/>
        <v>131320.51300000001</v>
      </c>
      <c r="AA2255" s="17">
        <f t="shared" si="9726"/>
        <v>131320.51300000001</v>
      </c>
      <c r="AB2255" s="17">
        <f t="shared" ref="AB2255:AB2256" si="9818">AB2256</f>
        <v>0</v>
      </c>
      <c r="AC2255" s="17">
        <f t="shared" ref="AC2255:AC2256" si="9819">AC2256</f>
        <v>0</v>
      </c>
      <c r="AD2255" s="17">
        <f t="shared" ref="AD2255:AD2256" si="9820">AD2256</f>
        <v>0</v>
      </c>
      <c r="AE2255" s="17">
        <f t="shared" si="9727"/>
        <v>126379.45399999998</v>
      </c>
      <c r="AF2255" s="17">
        <f t="shared" si="9728"/>
        <v>131320.51300000001</v>
      </c>
      <c r="AG2255" s="17">
        <f t="shared" si="9729"/>
        <v>131320.51300000001</v>
      </c>
      <c r="AH2255" s="17">
        <f t="shared" ref="AH2255:AH2256" si="9821">AH2256</f>
        <v>0</v>
      </c>
      <c r="AI2255" s="17">
        <f t="shared" ref="AI2255:AI2256" si="9822">AI2256</f>
        <v>0</v>
      </c>
      <c r="AJ2255" s="17">
        <f t="shared" ref="AJ2255:AJ2256" si="9823">AJ2256</f>
        <v>0</v>
      </c>
      <c r="AK2255" s="17">
        <f t="shared" ref="AK2255:AK2256" si="9824">AK2256</f>
        <v>0</v>
      </c>
      <c r="AL2255" s="17">
        <f t="shared" ref="AL2255:AL2256" si="9825">AL2256</f>
        <v>0</v>
      </c>
      <c r="AM2255" s="17">
        <f t="shared" ref="AM2255:AM2256" si="9826">AM2256</f>
        <v>0</v>
      </c>
      <c r="AN2255" s="17">
        <f t="shared" ref="AN2255:AN2256" si="9827">AN2256</f>
        <v>0</v>
      </c>
      <c r="AO2255" s="17">
        <f t="shared" ref="AO2255:AO2256" si="9828">AO2256</f>
        <v>0</v>
      </c>
      <c r="AP2255" s="17">
        <f t="shared" ref="AP2255:AP2256" si="9829">AP2256</f>
        <v>0</v>
      </c>
      <c r="AQ2255" s="17">
        <f t="shared" ref="AQ2255:AQ2256" si="9830">AQ2256</f>
        <v>0</v>
      </c>
      <c r="AR2255" s="17">
        <f t="shared" ref="AR2255:AR2256" si="9831">AR2256</f>
        <v>0</v>
      </c>
      <c r="AS2255" s="17">
        <f t="shared" ref="AS2255:AS2256" si="9832">AS2256</f>
        <v>0</v>
      </c>
      <c r="AT2255" s="17">
        <f t="shared" ref="AT2255:AT2256" si="9833">AT2256</f>
        <v>0</v>
      </c>
      <c r="AU2255" s="17">
        <f t="shared" ref="AU2255:AU2256" si="9834">AU2256</f>
        <v>0</v>
      </c>
      <c r="AV2255" s="17">
        <f t="shared" ref="AV2255:AV2256" si="9835">AV2256</f>
        <v>0</v>
      </c>
      <c r="AW2255" s="17">
        <f t="shared" si="9730"/>
        <v>126379.45399999998</v>
      </c>
      <c r="AX2255" s="17">
        <f t="shared" si="9731"/>
        <v>131320.51300000001</v>
      </c>
      <c r="AY2255" s="17">
        <f t="shared" si="9732"/>
        <v>131320.51300000001</v>
      </c>
      <c r="AZ2255" s="17">
        <f t="shared" ref="AZ2255:AZ2256" si="9836">AZ2256</f>
        <v>0</v>
      </c>
      <c r="BA2255" s="17">
        <f t="shared" si="9733"/>
        <v>126379.45399999998</v>
      </c>
      <c r="BB2255" s="17">
        <f t="shared" si="9734"/>
        <v>131320.51300000001</v>
      </c>
      <c r="BC2255" s="17">
        <f t="shared" si="9735"/>
        <v>131320.51300000001</v>
      </c>
      <c r="BD2255" s="17">
        <f t="shared" ref="BD2255:BD2256" si="9837">BD2256</f>
        <v>0</v>
      </c>
      <c r="BE2255" s="17">
        <f t="shared" ref="BE2255:BE2256" si="9838">BE2256</f>
        <v>0</v>
      </c>
      <c r="BF2255" s="17">
        <f t="shared" ref="BF2255:BF2256" si="9839">BF2256</f>
        <v>0</v>
      </c>
      <c r="BG2255" s="17">
        <f t="shared" ref="BG2255:BG2256" si="9840">BG2256</f>
        <v>0</v>
      </c>
      <c r="BH2255" s="17">
        <f t="shared" ref="BH2255:BH2256" si="9841">BH2256</f>
        <v>0</v>
      </c>
      <c r="BI2255" s="17">
        <f t="shared" ref="BI2255:BI2256" si="9842">BI2256</f>
        <v>0</v>
      </c>
      <c r="BJ2255" s="17">
        <f t="shared" ref="BJ2255:BJ2256" si="9843">BJ2256</f>
        <v>0</v>
      </c>
      <c r="BK2255" s="17">
        <f t="shared" ref="BK2255:BK2256" si="9844">BK2256</f>
        <v>0</v>
      </c>
      <c r="BL2255" s="17">
        <f t="shared" ref="BL2255:BL2256" si="9845">BL2256</f>
        <v>0</v>
      </c>
      <c r="BM2255" s="17">
        <f t="shared" ref="BM2255:BM2256" si="9846">BM2256</f>
        <v>0</v>
      </c>
      <c r="BN2255" s="17">
        <f t="shared" ref="BN2255:BN2256" si="9847">BN2256</f>
        <v>0</v>
      </c>
      <c r="BO2255" s="17">
        <f t="shared" si="9736"/>
        <v>126379.45399999998</v>
      </c>
      <c r="BP2255" s="17">
        <f t="shared" si="9737"/>
        <v>131320.51300000001</v>
      </c>
      <c r="BQ2255" s="17">
        <f t="shared" si="9738"/>
        <v>131320.51300000001</v>
      </c>
      <c r="BR2255" s="17">
        <f t="shared" ref="BR2255:BR2256" si="9848">BR2256</f>
        <v>0</v>
      </c>
      <c r="BS2255" s="17">
        <f t="shared" ref="BS2255:BS2256" si="9849">BS2256</f>
        <v>0</v>
      </c>
      <c r="BT2255" s="17">
        <f t="shared" ref="BT2255:BT2256" si="9850">BT2256</f>
        <v>0</v>
      </c>
      <c r="BU2255" s="17">
        <f t="shared" si="9739"/>
        <v>126379.45399999998</v>
      </c>
      <c r="BV2255" s="17">
        <f t="shared" si="9740"/>
        <v>131320.51300000001</v>
      </c>
      <c r="BW2255" s="17">
        <f t="shared" si="9741"/>
        <v>131320.51300000001</v>
      </c>
      <c r="BX2255" s="17">
        <f t="shared" ref="BX2255:BX2256" si="9851">BX2256</f>
        <v>0</v>
      </c>
      <c r="BY2255" s="17">
        <f t="shared" ref="BY2255:BY2256" si="9852">BY2256</f>
        <v>0</v>
      </c>
      <c r="BZ2255" s="17">
        <f t="shared" ref="BZ2255:BZ2256" si="9853">BZ2256</f>
        <v>0</v>
      </c>
      <c r="CA2255" s="17">
        <f t="shared" ref="CA2255:CA2256" si="9854">CA2256</f>
        <v>0</v>
      </c>
      <c r="CB2255" s="17">
        <f t="shared" ref="CB2255:CB2256" si="9855">CB2256</f>
        <v>0</v>
      </c>
      <c r="CC2255" s="17">
        <f t="shared" ref="CC2255:CC2256" si="9856">CC2256</f>
        <v>0</v>
      </c>
      <c r="CD2255" s="17">
        <f t="shared" ref="CD2255:CD2256" si="9857">CD2256</f>
        <v>0</v>
      </c>
      <c r="CE2255" s="17">
        <f t="shared" ref="CE2255:CE2256" si="9858">CE2256</f>
        <v>0</v>
      </c>
      <c r="CF2255" s="17">
        <f t="shared" ref="CF2255:CF2256" si="9859">CF2256</f>
        <v>0</v>
      </c>
      <c r="CG2255" s="17">
        <f t="shared" si="9742"/>
        <v>126379.45399999998</v>
      </c>
      <c r="CH2255" s="17">
        <f t="shared" si="9743"/>
        <v>131320.51300000001</v>
      </c>
      <c r="CI2255" s="17">
        <f t="shared" si="9744"/>
        <v>131320.51300000001</v>
      </c>
      <c r="CJ2255" s="17">
        <f t="shared" ref="CJ2255:CJ2256" si="9860">CJ2256</f>
        <v>0</v>
      </c>
      <c r="CK2255" s="32"/>
      <c r="CL2255" s="32"/>
      <c r="CM2255" s="1"/>
      <c r="CN2255" s="1"/>
      <c r="CO2255" s="1"/>
      <c r="CP2255" s="1"/>
      <c r="CQ2255" s="1"/>
      <c r="CR2255" s="1"/>
      <c r="CS2255" s="1"/>
    </row>
    <row r="2256" s="1" customFormat="1">
      <c r="A2256" s="30" t="s">
        <v>902</v>
      </c>
      <c r="B2256" s="30" t="s">
        <v>34</v>
      </c>
      <c r="C2256" s="30" t="s">
        <v>36</v>
      </c>
      <c r="D2256" s="30" t="s">
        <v>904</v>
      </c>
      <c r="E2256" s="35"/>
      <c r="F2256" s="31" t="s">
        <v>905</v>
      </c>
      <c r="G2256" s="17">
        <f t="shared" si="9803"/>
        <v>108851.59999999999</v>
      </c>
      <c r="H2256" s="17">
        <f t="shared" si="9804"/>
        <v>109675.10000000001</v>
      </c>
      <c r="I2256" s="17">
        <f t="shared" si="9805"/>
        <v>109675.10000000001</v>
      </c>
      <c r="J2256" s="17">
        <f t="shared" si="9806"/>
        <v>0</v>
      </c>
      <c r="K2256" s="17">
        <f t="shared" si="9807"/>
        <v>0</v>
      </c>
      <c r="L2256" s="17">
        <f t="shared" si="9808"/>
        <v>0</v>
      </c>
      <c r="M2256" s="17">
        <f t="shared" si="9663"/>
        <v>108851.59999999999</v>
      </c>
      <c r="N2256" s="17">
        <f t="shared" si="9664"/>
        <v>109675.10000000001</v>
      </c>
      <c r="O2256" s="17">
        <f t="shared" si="9665"/>
        <v>109675.10000000001</v>
      </c>
      <c r="P2256" s="17">
        <f t="shared" si="9809"/>
        <v>17007.700000000001</v>
      </c>
      <c r="Q2256" s="17">
        <f t="shared" si="9810"/>
        <v>0</v>
      </c>
      <c r="R2256" s="17">
        <f t="shared" si="9811"/>
        <v>0</v>
      </c>
      <c r="S2256" s="17">
        <f t="shared" si="9812"/>
        <v>520.154</v>
      </c>
      <c r="T2256" s="17">
        <f t="shared" si="9813"/>
        <v>21645.412999999997</v>
      </c>
      <c r="U2256" s="17">
        <f t="shared" si="9814"/>
        <v>0</v>
      </c>
      <c r="V2256" s="17">
        <f t="shared" si="9815"/>
        <v>21645.412999999997</v>
      </c>
      <c r="W2256" s="17">
        <f t="shared" si="9816"/>
        <v>0</v>
      </c>
      <c r="X2256" s="17">
        <f t="shared" si="9817"/>
        <v>0</v>
      </c>
      <c r="Y2256" s="17">
        <f t="shared" si="9724"/>
        <v>126379.45399999998</v>
      </c>
      <c r="Z2256" s="17">
        <f t="shared" si="9725"/>
        <v>131320.51300000001</v>
      </c>
      <c r="AA2256" s="17">
        <f t="shared" si="9726"/>
        <v>131320.51300000001</v>
      </c>
      <c r="AB2256" s="17">
        <f t="shared" si="9818"/>
        <v>0</v>
      </c>
      <c r="AC2256" s="17">
        <f t="shared" si="9819"/>
        <v>0</v>
      </c>
      <c r="AD2256" s="17">
        <f t="shared" si="9820"/>
        <v>0</v>
      </c>
      <c r="AE2256" s="17">
        <f t="shared" si="9727"/>
        <v>126379.45399999998</v>
      </c>
      <c r="AF2256" s="17">
        <f t="shared" si="9728"/>
        <v>131320.51300000001</v>
      </c>
      <c r="AG2256" s="17">
        <f t="shared" si="9729"/>
        <v>131320.51300000001</v>
      </c>
      <c r="AH2256" s="17">
        <f t="shared" si="9821"/>
        <v>0</v>
      </c>
      <c r="AI2256" s="17">
        <f t="shared" si="9822"/>
        <v>0</v>
      </c>
      <c r="AJ2256" s="17">
        <f t="shared" si="9823"/>
        <v>0</v>
      </c>
      <c r="AK2256" s="17">
        <f t="shared" si="9824"/>
        <v>0</v>
      </c>
      <c r="AL2256" s="17">
        <f t="shared" si="9825"/>
        <v>0</v>
      </c>
      <c r="AM2256" s="17">
        <f t="shared" si="9826"/>
        <v>0</v>
      </c>
      <c r="AN2256" s="17">
        <f t="shared" si="9827"/>
        <v>0</v>
      </c>
      <c r="AO2256" s="17">
        <f t="shared" si="9828"/>
        <v>0</v>
      </c>
      <c r="AP2256" s="17">
        <f t="shared" si="9829"/>
        <v>0</v>
      </c>
      <c r="AQ2256" s="17">
        <f t="shared" si="9830"/>
        <v>0</v>
      </c>
      <c r="AR2256" s="17">
        <f t="shared" si="9831"/>
        <v>0</v>
      </c>
      <c r="AS2256" s="17">
        <f t="shared" si="9832"/>
        <v>0</v>
      </c>
      <c r="AT2256" s="17">
        <f t="shared" si="9833"/>
        <v>0</v>
      </c>
      <c r="AU2256" s="17">
        <f t="shared" si="9834"/>
        <v>0</v>
      </c>
      <c r="AV2256" s="17">
        <f t="shared" si="9835"/>
        <v>0</v>
      </c>
      <c r="AW2256" s="17">
        <f t="shared" si="9730"/>
        <v>126379.45399999998</v>
      </c>
      <c r="AX2256" s="17">
        <f t="shared" si="9731"/>
        <v>131320.51300000001</v>
      </c>
      <c r="AY2256" s="17">
        <f t="shared" si="9732"/>
        <v>131320.51300000001</v>
      </c>
      <c r="AZ2256" s="17">
        <f t="shared" si="9836"/>
        <v>0</v>
      </c>
      <c r="BA2256" s="17">
        <f t="shared" si="9733"/>
        <v>126379.45399999998</v>
      </c>
      <c r="BB2256" s="17">
        <f t="shared" si="9734"/>
        <v>131320.51300000001</v>
      </c>
      <c r="BC2256" s="17">
        <f t="shared" si="9735"/>
        <v>131320.51300000001</v>
      </c>
      <c r="BD2256" s="17">
        <f t="shared" si="9837"/>
        <v>0</v>
      </c>
      <c r="BE2256" s="17">
        <f t="shared" si="9838"/>
        <v>0</v>
      </c>
      <c r="BF2256" s="17">
        <f t="shared" si="9839"/>
        <v>0</v>
      </c>
      <c r="BG2256" s="17">
        <f t="shared" si="9840"/>
        <v>0</v>
      </c>
      <c r="BH2256" s="17">
        <f t="shared" si="9841"/>
        <v>0</v>
      </c>
      <c r="BI2256" s="17">
        <f t="shared" si="9842"/>
        <v>0</v>
      </c>
      <c r="BJ2256" s="17">
        <f t="shared" si="9843"/>
        <v>0</v>
      </c>
      <c r="BK2256" s="17">
        <f t="shared" si="9844"/>
        <v>0</v>
      </c>
      <c r="BL2256" s="17">
        <f t="shared" si="9845"/>
        <v>0</v>
      </c>
      <c r="BM2256" s="17">
        <f t="shared" si="9846"/>
        <v>0</v>
      </c>
      <c r="BN2256" s="17">
        <f t="shared" si="9847"/>
        <v>0</v>
      </c>
      <c r="BO2256" s="17">
        <f t="shared" si="9736"/>
        <v>126379.45399999998</v>
      </c>
      <c r="BP2256" s="17">
        <f t="shared" si="9737"/>
        <v>131320.51300000001</v>
      </c>
      <c r="BQ2256" s="17">
        <f t="shared" si="9738"/>
        <v>131320.51300000001</v>
      </c>
      <c r="BR2256" s="17">
        <f t="shared" si="9848"/>
        <v>0</v>
      </c>
      <c r="BS2256" s="17">
        <f t="shared" si="9849"/>
        <v>0</v>
      </c>
      <c r="BT2256" s="17">
        <f t="shared" si="9850"/>
        <v>0</v>
      </c>
      <c r="BU2256" s="17">
        <f t="shared" si="9739"/>
        <v>126379.45399999998</v>
      </c>
      <c r="BV2256" s="17">
        <f t="shared" si="9740"/>
        <v>131320.51300000001</v>
      </c>
      <c r="BW2256" s="17">
        <f t="shared" si="9741"/>
        <v>131320.51300000001</v>
      </c>
      <c r="BX2256" s="17">
        <f t="shared" si="9851"/>
        <v>0</v>
      </c>
      <c r="BY2256" s="17">
        <f t="shared" si="9852"/>
        <v>0</v>
      </c>
      <c r="BZ2256" s="17">
        <f t="shared" si="9853"/>
        <v>0</v>
      </c>
      <c r="CA2256" s="17">
        <f t="shared" si="9854"/>
        <v>0</v>
      </c>
      <c r="CB2256" s="17">
        <f t="shared" si="9855"/>
        <v>0</v>
      </c>
      <c r="CC2256" s="17">
        <f t="shared" si="9856"/>
        <v>0</v>
      </c>
      <c r="CD2256" s="17">
        <f t="shared" si="9857"/>
        <v>0</v>
      </c>
      <c r="CE2256" s="17">
        <f t="shared" si="9858"/>
        <v>0</v>
      </c>
      <c r="CF2256" s="17">
        <f t="shared" si="9859"/>
        <v>0</v>
      </c>
      <c r="CG2256" s="17">
        <f t="shared" si="9742"/>
        <v>126379.45399999998</v>
      </c>
      <c r="CH2256" s="17">
        <f t="shared" si="9743"/>
        <v>131320.51300000001</v>
      </c>
      <c r="CI2256" s="17">
        <f t="shared" si="9744"/>
        <v>131320.51300000001</v>
      </c>
      <c r="CJ2256" s="17">
        <f t="shared" si="9860"/>
        <v>0</v>
      </c>
      <c r="CK2256" s="32"/>
      <c r="CL2256" s="32"/>
      <c r="CM2256" s="1"/>
      <c r="CN2256" s="1"/>
      <c r="CO2256" s="1"/>
      <c r="CP2256" s="1"/>
      <c r="CQ2256" s="1"/>
      <c r="CR2256" s="1"/>
      <c r="CS2256" s="1"/>
    </row>
    <row r="2257" s="1" customFormat="1">
      <c r="A2257" s="30" t="s">
        <v>902</v>
      </c>
      <c r="B2257" s="30" t="s">
        <v>34</v>
      </c>
      <c r="C2257" s="30" t="s">
        <v>36</v>
      </c>
      <c r="D2257" s="30" t="s">
        <v>906</v>
      </c>
      <c r="E2257" s="35"/>
      <c r="F2257" s="31" t="s">
        <v>61</v>
      </c>
      <c r="G2257" s="17">
        <f>G2258+G2259+G2260</f>
        <v>108851.59999999999</v>
      </c>
      <c r="H2257" s="17">
        <f>H2258+H2259+H2260</f>
        <v>109675.10000000001</v>
      </c>
      <c r="I2257" s="17">
        <f>I2258+I2259+I2260</f>
        <v>109675.10000000001</v>
      </c>
      <c r="J2257" s="17">
        <f>J2258+J2259+J2260</f>
        <v>0</v>
      </c>
      <c r="K2257" s="17">
        <f>K2258+K2259+K2260</f>
        <v>0</v>
      </c>
      <c r="L2257" s="17">
        <f>L2258+L2259+L2260</f>
        <v>0</v>
      </c>
      <c r="M2257" s="17">
        <f t="shared" si="9663"/>
        <v>108851.59999999999</v>
      </c>
      <c r="N2257" s="17">
        <f t="shared" si="9664"/>
        <v>109675.10000000001</v>
      </c>
      <c r="O2257" s="17">
        <f t="shared" si="9665"/>
        <v>109675.10000000001</v>
      </c>
      <c r="P2257" s="17">
        <f>P2258+P2259+P2260</f>
        <v>17007.700000000001</v>
      </c>
      <c r="Q2257" s="17">
        <f>Q2258+Q2259+Q2260</f>
        <v>0</v>
      </c>
      <c r="R2257" s="17">
        <f>R2258+R2259+R2260</f>
        <v>0</v>
      </c>
      <c r="S2257" s="17">
        <f>S2258+S2259+S2260</f>
        <v>520.154</v>
      </c>
      <c r="T2257" s="17">
        <f>T2258+T2259+T2260</f>
        <v>21645.412999999997</v>
      </c>
      <c r="U2257" s="17">
        <f>U2258+U2259+U2260</f>
        <v>0</v>
      </c>
      <c r="V2257" s="17">
        <f>V2258+V2259+V2260</f>
        <v>21645.412999999997</v>
      </c>
      <c r="W2257" s="17">
        <f>W2258+W2259+W2260</f>
        <v>0</v>
      </c>
      <c r="X2257" s="17">
        <f>X2258+X2259+X2260</f>
        <v>0</v>
      </c>
      <c r="Y2257" s="17">
        <f t="shared" si="9724"/>
        <v>126379.45399999998</v>
      </c>
      <c r="Z2257" s="17">
        <f t="shared" si="9725"/>
        <v>131320.51300000001</v>
      </c>
      <c r="AA2257" s="17">
        <f t="shared" si="9726"/>
        <v>131320.51300000001</v>
      </c>
      <c r="AB2257" s="17">
        <f>AB2258+AB2259+AB2260</f>
        <v>0</v>
      </c>
      <c r="AC2257" s="17">
        <f>AC2258+AC2259+AC2260</f>
        <v>0</v>
      </c>
      <c r="AD2257" s="17">
        <f>AD2258+AD2259+AD2260</f>
        <v>0</v>
      </c>
      <c r="AE2257" s="17">
        <f t="shared" si="9727"/>
        <v>126379.45399999998</v>
      </c>
      <c r="AF2257" s="17">
        <f t="shared" si="9728"/>
        <v>131320.51300000001</v>
      </c>
      <c r="AG2257" s="17">
        <f t="shared" si="9729"/>
        <v>131320.51300000001</v>
      </c>
      <c r="AH2257" s="17">
        <f>AH2258+AH2259+AH2260</f>
        <v>0</v>
      </c>
      <c r="AI2257" s="17">
        <f>AI2258+AI2259+AI2260</f>
        <v>0</v>
      </c>
      <c r="AJ2257" s="17">
        <f>AJ2258+AJ2259+AJ2260</f>
        <v>0</v>
      </c>
      <c r="AK2257" s="17">
        <f>AK2258+AK2259+AK2260</f>
        <v>0</v>
      </c>
      <c r="AL2257" s="17">
        <f>AL2258+AL2259+AL2260</f>
        <v>0</v>
      </c>
      <c r="AM2257" s="17">
        <f>AM2258+AM2259+AM2260</f>
        <v>0</v>
      </c>
      <c r="AN2257" s="17">
        <f>AN2258+AN2259+AN2260</f>
        <v>0</v>
      </c>
      <c r="AO2257" s="17">
        <f>AO2258+AO2259+AO2260</f>
        <v>0</v>
      </c>
      <c r="AP2257" s="17">
        <f>AP2258+AP2259+AP2260</f>
        <v>0</v>
      </c>
      <c r="AQ2257" s="17">
        <f>AQ2258+AQ2259+AQ2260</f>
        <v>0</v>
      </c>
      <c r="AR2257" s="17">
        <f>AR2258+AR2259+AR2260</f>
        <v>0</v>
      </c>
      <c r="AS2257" s="17">
        <f>AS2258+AS2259+AS2260</f>
        <v>0</v>
      </c>
      <c r="AT2257" s="17">
        <f>AT2258+AT2259+AT2260</f>
        <v>0</v>
      </c>
      <c r="AU2257" s="17">
        <f>AU2258+AU2259+AU2260</f>
        <v>0</v>
      </c>
      <c r="AV2257" s="17">
        <f>AV2258+AV2259+AV2260</f>
        <v>0</v>
      </c>
      <c r="AW2257" s="17">
        <f t="shared" si="9730"/>
        <v>126379.45399999998</v>
      </c>
      <c r="AX2257" s="17">
        <f t="shared" si="9731"/>
        <v>131320.51300000001</v>
      </c>
      <c r="AY2257" s="17">
        <f t="shared" si="9732"/>
        <v>131320.51300000001</v>
      </c>
      <c r="AZ2257" s="17">
        <f>AZ2258+AZ2259+AZ2260</f>
        <v>0</v>
      </c>
      <c r="BA2257" s="17">
        <f t="shared" si="9733"/>
        <v>126379.45399999998</v>
      </c>
      <c r="BB2257" s="17">
        <f t="shared" si="9734"/>
        <v>131320.51300000001</v>
      </c>
      <c r="BC2257" s="17">
        <f t="shared" si="9735"/>
        <v>131320.51300000001</v>
      </c>
      <c r="BD2257" s="17">
        <f>BD2258+BD2259+BD2260</f>
        <v>0</v>
      </c>
      <c r="BE2257" s="17">
        <f>BE2258+BE2259+BE2260</f>
        <v>0</v>
      </c>
      <c r="BF2257" s="17">
        <f>BF2258+BF2259+BF2260</f>
        <v>0</v>
      </c>
      <c r="BG2257" s="17">
        <f>BG2258+BG2259+BG2260</f>
        <v>0</v>
      </c>
      <c r="BH2257" s="17">
        <f>BH2258+BH2259+BH2260</f>
        <v>0</v>
      </c>
      <c r="BI2257" s="17">
        <f>BI2258+BI2259+BI2260</f>
        <v>0</v>
      </c>
      <c r="BJ2257" s="17">
        <f>BJ2258+BJ2259+BJ2260</f>
        <v>0</v>
      </c>
      <c r="BK2257" s="17">
        <f>BK2258+BK2259+BK2260</f>
        <v>0</v>
      </c>
      <c r="BL2257" s="17">
        <f>BL2258+BL2259+BL2260</f>
        <v>0</v>
      </c>
      <c r="BM2257" s="17">
        <f>BM2258+BM2259+BM2260</f>
        <v>0</v>
      </c>
      <c r="BN2257" s="17">
        <f>BN2258+BN2259+BN2260</f>
        <v>0</v>
      </c>
      <c r="BO2257" s="17">
        <f t="shared" si="9736"/>
        <v>126379.45399999998</v>
      </c>
      <c r="BP2257" s="17">
        <f t="shared" si="9737"/>
        <v>131320.51300000001</v>
      </c>
      <c r="BQ2257" s="17">
        <f t="shared" si="9738"/>
        <v>131320.51300000001</v>
      </c>
      <c r="BR2257" s="17">
        <f>BR2258+BR2259+BR2260</f>
        <v>0</v>
      </c>
      <c r="BS2257" s="17">
        <f>BS2258+BS2259+BS2260</f>
        <v>0</v>
      </c>
      <c r="BT2257" s="17">
        <f>BT2258+BT2259+BT2260</f>
        <v>0</v>
      </c>
      <c r="BU2257" s="17">
        <f t="shared" si="9739"/>
        <v>126379.45399999998</v>
      </c>
      <c r="BV2257" s="17">
        <f t="shared" si="9740"/>
        <v>131320.51300000001</v>
      </c>
      <c r="BW2257" s="17">
        <f t="shared" si="9741"/>
        <v>131320.51300000001</v>
      </c>
      <c r="BX2257" s="17">
        <f>BX2258+BX2259+BX2260</f>
        <v>0</v>
      </c>
      <c r="BY2257" s="17">
        <f>BY2258+BY2259+BY2260</f>
        <v>0</v>
      </c>
      <c r="BZ2257" s="17">
        <f>BZ2258+BZ2259+BZ2260</f>
        <v>0</v>
      </c>
      <c r="CA2257" s="17">
        <f>CA2258+CA2259+CA2260</f>
        <v>0</v>
      </c>
      <c r="CB2257" s="17">
        <f>CB2258+CB2259+CB2260</f>
        <v>0</v>
      </c>
      <c r="CC2257" s="17">
        <f>CC2258+CC2259+CC2260</f>
        <v>0</v>
      </c>
      <c r="CD2257" s="17">
        <f>CD2258+CD2259+CD2260</f>
        <v>0</v>
      </c>
      <c r="CE2257" s="17">
        <f>CE2258+CE2259+CE2260</f>
        <v>0</v>
      </c>
      <c r="CF2257" s="17">
        <f>CF2258+CF2259+CF2260</f>
        <v>0</v>
      </c>
      <c r="CG2257" s="17">
        <f t="shared" si="9742"/>
        <v>126379.45399999998</v>
      </c>
      <c r="CH2257" s="17">
        <f t="shared" si="9743"/>
        <v>131320.51300000001</v>
      </c>
      <c r="CI2257" s="17">
        <f t="shared" si="9744"/>
        <v>131320.51300000001</v>
      </c>
      <c r="CJ2257" s="17">
        <f>CJ2258+CJ2259+CJ2260</f>
        <v>0</v>
      </c>
      <c r="CK2257" s="32"/>
      <c r="CL2257" s="32"/>
      <c r="CM2257" s="1"/>
      <c r="CN2257" s="1"/>
      <c r="CO2257" s="1"/>
      <c r="CP2257" s="1"/>
      <c r="CQ2257" s="1"/>
      <c r="CR2257" s="1"/>
      <c r="CS2257" s="1"/>
    </row>
    <row r="2258" s="1" customFormat="1">
      <c r="A2258" s="30" t="s">
        <v>902</v>
      </c>
      <c r="B2258" s="30" t="s">
        <v>34</v>
      </c>
      <c r="C2258" s="30" t="s">
        <v>36</v>
      </c>
      <c r="D2258" s="30" t="s">
        <v>906</v>
      </c>
      <c r="E2258" s="30" t="s">
        <v>58</v>
      </c>
      <c r="F2258" s="31" t="s">
        <v>59</v>
      </c>
      <c r="G2258" s="17">
        <v>92852.899999999994</v>
      </c>
      <c r="H2258" s="17">
        <v>95707.800000000003</v>
      </c>
      <c r="I2258" s="17">
        <v>95707.800000000003</v>
      </c>
      <c r="J2258" s="17"/>
      <c r="K2258" s="17"/>
      <c r="L2258" s="17"/>
      <c r="M2258" s="17">
        <f t="shared" si="9663"/>
        <v>92852.899999999994</v>
      </c>
      <c r="N2258" s="17">
        <f t="shared" si="9664"/>
        <v>95707.800000000003</v>
      </c>
      <c r="O2258" s="17">
        <f t="shared" si="9665"/>
        <v>95707.800000000003</v>
      </c>
      <c r="P2258" s="17">
        <v>17007.700000000001</v>
      </c>
      <c r="Q2258" s="17"/>
      <c r="R2258" s="17"/>
      <c r="S2258" s="17"/>
      <c r="T2258" s="17">
        <v>21100.099999999999</v>
      </c>
      <c r="U2258" s="17"/>
      <c r="V2258" s="17">
        <v>21100.099999999999</v>
      </c>
      <c r="W2258" s="17"/>
      <c r="X2258" s="17"/>
      <c r="Y2258" s="17">
        <f t="shared" si="9724"/>
        <v>109860.59999999999</v>
      </c>
      <c r="Z2258" s="17">
        <f t="shared" si="9725"/>
        <v>116807.89999999999</v>
      </c>
      <c r="AA2258" s="17">
        <f t="shared" si="9726"/>
        <v>116807.89999999999</v>
      </c>
      <c r="AB2258" s="17"/>
      <c r="AC2258" s="17"/>
      <c r="AD2258" s="17"/>
      <c r="AE2258" s="17">
        <f t="shared" si="9727"/>
        <v>109860.59999999999</v>
      </c>
      <c r="AF2258" s="17">
        <f t="shared" si="9728"/>
        <v>116807.89999999999</v>
      </c>
      <c r="AG2258" s="17">
        <f t="shared" si="9729"/>
        <v>116807.89999999999</v>
      </c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>
        <f t="shared" si="9730"/>
        <v>109860.59999999999</v>
      </c>
      <c r="AX2258" s="17">
        <f t="shared" si="9731"/>
        <v>116807.89999999999</v>
      </c>
      <c r="AY2258" s="17">
        <f t="shared" si="9732"/>
        <v>116807.89999999999</v>
      </c>
      <c r="AZ2258" s="17"/>
      <c r="BA2258" s="17">
        <f t="shared" si="9733"/>
        <v>109860.59999999999</v>
      </c>
      <c r="BB2258" s="17">
        <f t="shared" si="9734"/>
        <v>116807.89999999999</v>
      </c>
      <c r="BC2258" s="17">
        <f t="shared" si="9735"/>
        <v>116807.89999999999</v>
      </c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>
        <f t="shared" si="9736"/>
        <v>109860.59999999999</v>
      </c>
      <c r="BP2258" s="17">
        <f t="shared" si="9737"/>
        <v>116807.89999999999</v>
      </c>
      <c r="BQ2258" s="17">
        <f t="shared" si="9738"/>
        <v>116807.89999999999</v>
      </c>
      <c r="BR2258" s="17"/>
      <c r="BS2258" s="17"/>
      <c r="BT2258" s="17"/>
      <c r="BU2258" s="17">
        <f t="shared" si="9739"/>
        <v>109860.59999999999</v>
      </c>
      <c r="BV2258" s="17">
        <f t="shared" si="9740"/>
        <v>116807.89999999999</v>
      </c>
      <c r="BW2258" s="17">
        <f t="shared" si="9741"/>
        <v>116807.89999999999</v>
      </c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>
        <f t="shared" si="9742"/>
        <v>109860.59999999999</v>
      </c>
      <c r="CH2258" s="17">
        <f t="shared" si="9743"/>
        <v>116807.89999999999</v>
      </c>
      <c r="CI2258" s="17">
        <f t="shared" si="9744"/>
        <v>116807.89999999999</v>
      </c>
      <c r="CJ2258" s="17"/>
      <c r="CK2258" s="32"/>
      <c r="CL2258" s="32"/>
      <c r="CM2258" s="1"/>
      <c r="CN2258" s="1"/>
      <c r="CO2258" s="1"/>
      <c r="CP2258" s="1"/>
      <c r="CQ2258" s="1"/>
      <c r="CR2258" s="1"/>
      <c r="CS2258" s="1"/>
    </row>
    <row r="2259" s="1" customFormat="1">
      <c r="A2259" s="30" t="s">
        <v>902</v>
      </c>
      <c r="B2259" s="30" t="s">
        <v>34</v>
      </c>
      <c r="C2259" s="30" t="s">
        <v>36</v>
      </c>
      <c r="D2259" s="30" t="s">
        <v>906</v>
      </c>
      <c r="E2259" s="30" t="s">
        <v>46</v>
      </c>
      <c r="F2259" s="31" t="s">
        <v>47</v>
      </c>
      <c r="G2259" s="17">
        <v>15976.700000000001</v>
      </c>
      <c r="H2259" s="17">
        <v>13945.299999999999</v>
      </c>
      <c r="I2259" s="17">
        <v>13945.299999999999</v>
      </c>
      <c r="J2259" s="17"/>
      <c r="K2259" s="17"/>
      <c r="L2259" s="17"/>
      <c r="M2259" s="17">
        <f t="shared" si="9663"/>
        <v>15976.700000000001</v>
      </c>
      <c r="N2259" s="17">
        <f t="shared" si="9664"/>
        <v>13945.299999999999</v>
      </c>
      <c r="O2259" s="17">
        <f t="shared" si="9665"/>
        <v>13945.299999999999</v>
      </c>
      <c r="P2259" s="17"/>
      <c r="Q2259" s="17"/>
      <c r="R2259" s="17"/>
      <c r="S2259" s="17">
        <v>520.154</v>
      </c>
      <c r="T2259" s="17">
        <v>545.31299999999999</v>
      </c>
      <c r="U2259" s="17"/>
      <c r="V2259" s="17">
        <v>545.31299999999999</v>
      </c>
      <c r="W2259" s="17"/>
      <c r="X2259" s="17"/>
      <c r="Y2259" s="17">
        <f t="shared" si="9724"/>
        <v>16496.853999999999</v>
      </c>
      <c r="Z2259" s="17">
        <f t="shared" si="9725"/>
        <v>14490.612999999999</v>
      </c>
      <c r="AA2259" s="17">
        <f t="shared" si="9726"/>
        <v>14490.612999999999</v>
      </c>
      <c r="AB2259" s="17"/>
      <c r="AC2259" s="17"/>
      <c r="AD2259" s="17"/>
      <c r="AE2259" s="17">
        <f t="shared" si="9727"/>
        <v>16496.853999999999</v>
      </c>
      <c r="AF2259" s="17">
        <f t="shared" si="9728"/>
        <v>14490.612999999999</v>
      </c>
      <c r="AG2259" s="17">
        <f t="shared" si="9729"/>
        <v>14490.612999999999</v>
      </c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>
        <f t="shared" si="9730"/>
        <v>16496.853999999999</v>
      </c>
      <c r="AX2259" s="17">
        <f t="shared" si="9731"/>
        <v>14490.612999999999</v>
      </c>
      <c r="AY2259" s="17">
        <f t="shared" si="9732"/>
        <v>14490.612999999999</v>
      </c>
      <c r="AZ2259" s="17"/>
      <c r="BA2259" s="17">
        <f t="shared" si="9733"/>
        <v>16496.853999999999</v>
      </c>
      <c r="BB2259" s="17">
        <f t="shared" si="9734"/>
        <v>14490.612999999999</v>
      </c>
      <c r="BC2259" s="17">
        <f t="shared" si="9735"/>
        <v>14490.612999999999</v>
      </c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>
        <f t="shared" si="9736"/>
        <v>16496.853999999999</v>
      </c>
      <c r="BP2259" s="17">
        <f t="shared" si="9737"/>
        <v>14490.612999999999</v>
      </c>
      <c r="BQ2259" s="17">
        <f t="shared" si="9738"/>
        <v>14490.612999999999</v>
      </c>
      <c r="BR2259" s="17"/>
      <c r="BS2259" s="17"/>
      <c r="BT2259" s="17"/>
      <c r="BU2259" s="17">
        <f t="shared" si="9739"/>
        <v>16496.853999999999</v>
      </c>
      <c r="BV2259" s="17">
        <f t="shared" si="9740"/>
        <v>14490.612999999999</v>
      </c>
      <c r="BW2259" s="17">
        <f t="shared" si="9741"/>
        <v>14490.612999999999</v>
      </c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>
        <f t="shared" si="9742"/>
        <v>16496.853999999999</v>
      </c>
      <c r="CH2259" s="17">
        <f t="shared" si="9743"/>
        <v>14490.612999999999</v>
      </c>
      <c r="CI2259" s="17">
        <f t="shared" si="9744"/>
        <v>14490.612999999999</v>
      </c>
      <c r="CJ2259" s="17"/>
      <c r="CK2259" s="32"/>
      <c r="CL2259" s="32"/>
      <c r="CM2259" s="1"/>
      <c r="CN2259" s="1"/>
      <c r="CO2259" s="1"/>
      <c r="CP2259" s="1"/>
      <c r="CQ2259" s="1"/>
      <c r="CR2259" s="1"/>
      <c r="CS2259" s="1"/>
    </row>
    <row r="2260" s="1" customFormat="1">
      <c r="A2260" s="30" t="s">
        <v>902</v>
      </c>
      <c r="B2260" s="30" t="s">
        <v>34</v>
      </c>
      <c r="C2260" s="30" t="s">
        <v>36</v>
      </c>
      <c r="D2260" s="30" t="s">
        <v>906</v>
      </c>
      <c r="E2260" s="30" t="s">
        <v>48</v>
      </c>
      <c r="F2260" s="31" t="s">
        <v>49</v>
      </c>
      <c r="G2260" s="17">
        <v>22</v>
      </c>
      <c r="H2260" s="17">
        <v>22</v>
      </c>
      <c r="I2260" s="17">
        <v>22</v>
      </c>
      <c r="J2260" s="17"/>
      <c r="K2260" s="17"/>
      <c r="L2260" s="17"/>
      <c r="M2260" s="17">
        <f t="shared" si="9663"/>
        <v>22</v>
      </c>
      <c r="N2260" s="17">
        <f t="shared" si="9664"/>
        <v>22</v>
      </c>
      <c r="O2260" s="17">
        <f t="shared" si="9665"/>
        <v>22</v>
      </c>
      <c r="P2260" s="17"/>
      <c r="Q2260" s="17"/>
      <c r="R2260" s="17"/>
      <c r="S2260" s="17"/>
      <c r="T2260" s="17"/>
      <c r="U2260" s="17"/>
      <c r="V2260" s="17"/>
      <c r="W2260" s="17"/>
      <c r="X2260" s="17"/>
      <c r="Y2260" s="17">
        <f t="shared" si="9724"/>
        <v>22</v>
      </c>
      <c r="Z2260" s="17">
        <f t="shared" si="9725"/>
        <v>22</v>
      </c>
      <c r="AA2260" s="17">
        <f t="shared" si="9726"/>
        <v>22</v>
      </c>
      <c r="AB2260" s="17"/>
      <c r="AC2260" s="17"/>
      <c r="AD2260" s="17"/>
      <c r="AE2260" s="17">
        <f t="shared" si="9727"/>
        <v>22</v>
      </c>
      <c r="AF2260" s="17">
        <f t="shared" si="9728"/>
        <v>22</v>
      </c>
      <c r="AG2260" s="17">
        <f t="shared" si="9729"/>
        <v>22</v>
      </c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>
        <f t="shared" si="9730"/>
        <v>22</v>
      </c>
      <c r="AX2260" s="17">
        <f t="shared" si="9731"/>
        <v>22</v>
      </c>
      <c r="AY2260" s="17">
        <f t="shared" si="9732"/>
        <v>22</v>
      </c>
      <c r="AZ2260" s="17"/>
      <c r="BA2260" s="17">
        <f t="shared" si="9733"/>
        <v>22</v>
      </c>
      <c r="BB2260" s="17">
        <f t="shared" si="9734"/>
        <v>22</v>
      </c>
      <c r="BC2260" s="17">
        <f t="shared" si="9735"/>
        <v>22</v>
      </c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>
        <f t="shared" si="9736"/>
        <v>22</v>
      </c>
      <c r="BP2260" s="17">
        <f t="shared" si="9737"/>
        <v>22</v>
      </c>
      <c r="BQ2260" s="17">
        <f t="shared" si="9738"/>
        <v>22</v>
      </c>
      <c r="BR2260" s="17"/>
      <c r="BS2260" s="17"/>
      <c r="BT2260" s="17"/>
      <c r="BU2260" s="17">
        <f t="shared" si="9739"/>
        <v>22</v>
      </c>
      <c r="BV2260" s="17">
        <f t="shared" si="9740"/>
        <v>22</v>
      </c>
      <c r="BW2260" s="17">
        <f t="shared" si="9741"/>
        <v>22</v>
      </c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>
        <f t="shared" si="9742"/>
        <v>22</v>
      </c>
      <c r="CH2260" s="17">
        <f t="shared" si="9743"/>
        <v>22</v>
      </c>
      <c r="CI2260" s="17">
        <f t="shared" si="9744"/>
        <v>22</v>
      </c>
      <c r="CJ2260" s="17"/>
      <c r="CK2260" s="32"/>
      <c r="CL2260" s="32"/>
      <c r="CM2260" s="1"/>
      <c r="CN2260" s="1"/>
      <c r="CO2260" s="1"/>
      <c r="CP2260" s="1"/>
      <c r="CQ2260" s="1"/>
      <c r="CR2260" s="1"/>
      <c r="CS2260" s="1"/>
    </row>
    <row r="2261" s="1" customFormat="1">
      <c r="A2261" s="30" t="s">
        <v>902</v>
      </c>
      <c r="B2261" s="30" t="s">
        <v>34</v>
      </c>
      <c r="C2261" s="30" t="s">
        <v>36</v>
      </c>
      <c r="D2261" s="30" t="s">
        <v>97</v>
      </c>
      <c r="E2261" s="35"/>
      <c r="F2261" s="31" t="s">
        <v>98</v>
      </c>
      <c r="G2261" s="17">
        <f t="shared" ref="G2261:G2262" si="9861">G2262</f>
        <v>37200.400000000001</v>
      </c>
      <c r="H2261" s="17">
        <f t="shared" ref="H2261:H2262" si="9862">H2262</f>
        <v>38284.300000000003</v>
      </c>
      <c r="I2261" s="17">
        <f t="shared" ref="I2261:I2262" si="9863">I2262</f>
        <v>38284.300000000003</v>
      </c>
      <c r="J2261" s="17">
        <f t="shared" ref="J2261:J2262" si="9864">J2262</f>
        <v>0</v>
      </c>
      <c r="K2261" s="17">
        <f t="shared" ref="K2261:K2262" si="9865">K2262</f>
        <v>0</v>
      </c>
      <c r="L2261" s="17">
        <f t="shared" ref="L2261:L2262" si="9866">L2262</f>
        <v>0</v>
      </c>
      <c r="M2261" s="17">
        <f t="shared" si="9663"/>
        <v>37200.400000000001</v>
      </c>
      <c r="N2261" s="17">
        <f t="shared" si="9664"/>
        <v>38284.300000000003</v>
      </c>
      <c r="O2261" s="17">
        <f t="shared" si="9665"/>
        <v>38284.300000000003</v>
      </c>
      <c r="P2261" s="17">
        <f t="shared" ref="P2261:P2262" si="9867">P2262</f>
        <v>5409.5</v>
      </c>
      <c r="Q2261" s="17">
        <f t="shared" ref="Q2261:Q2262" si="9868">Q2262</f>
        <v>0</v>
      </c>
      <c r="R2261" s="17">
        <f t="shared" ref="R2261:R2262" si="9869">R2262</f>
        <v>0</v>
      </c>
      <c r="S2261" s="17">
        <f t="shared" ref="S2261:S2262" si="9870">S2262</f>
        <v>0</v>
      </c>
      <c r="T2261" s="17">
        <f t="shared" ref="T2261:T2262" si="9871">T2262</f>
        <v>6614</v>
      </c>
      <c r="U2261" s="17">
        <f t="shared" ref="U2261:U2262" si="9872">U2262</f>
        <v>0</v>
      </c>
      <c r="V2261" s="17">
        <f t="shared" ref="V2261:V2262" si="9873">V2262</f>
        <v>6614</v>
      </c>
      <c r="W2261" s="17">
        <f t="shared" ref="W2261:W2262" si="9874">W2262</f>
        <v>0</v>
      </c>
      <c r="X2261" s="17">
        <f t="shared" ref="X2261:X2262" si="9875">X2262</f>
        <v>0</v>
      </c>
      <c r="Y2261" s="17">
        <f t="shared" si="9724"/>
        <v>42609.900000000001</v>
      </c>
      <c r="Z2261" s="17">
        <f t="shared" si="9725"/>
        <v>44898.300000000003</v>
      </c>
      <c r="AA2261" s="17">
        <f t="shared" si="9726"/>
        <v>44898.300000000003</v>
      </c>
      <c r="AB2261" s="17">
        <f t="shared" ref="AB2261:AB2262" si="9876">AB2262</f>
        <v>0</v>
      </c>
      <c r="AC2261" s="17">
        <f t="shared" ref="AC2261:AC2262" si="9877">AC2262</f>
        <v>0</v>
      </c>
      <c r="AD2261" s="17">
        <f t="shared" ref="AD2261:AD2262" si="9878">AD2262</f>
        <v>0</v>
      </c>
      <c r="AE2261" s="17">
        <f t="shared" si="9727"/>
        <v>42609.900000000001</v>
      </c>
      <c r="AF2261" s="17">
        <f t="shared" si="9728"/>
        <v>44898.300000000003</v>
      </c>
      <c r="AG2261" s="17">
        <f t="shared" si="9729"/>
        <v>44898.300000000003</v>
      </c>
      <c r="AH2261" s="17">
        <f t="shared" ref="AH2261:AH2262" si="9879">AH2262</f>
        <v>0</v>
      </c>
      <c r="AI2261" s="17">
        <f t="shared" ref="AI2261:AI2262" si="9880">AI2262</f>
        <v>0</v>
      </c>
      <c r="AJ2261" s="17">
        <f t="shared" ref="AJ2261:AJ2262" si="9881">AJ2262</f>
        <v>0</v>
      </c>
      <c r="AK2261" s="17">
        <f t="shared" ref="AK2261:AK2262" si="9882">AK2262</f>
        <v>0</v>
      </c>
      <c r="AL2261" s="17">
        <f t="shared" ref="AL2261:AL2262" si="9883">AL2262</f>
        <v>0</v>
      </c>
      <c r="AM2261" s="17">
        <f t="shared" ref="AM2261:AM2262" si="9884">AM2262</f>
        <v>0</v>
      </c>
      <c r="AN2261" s="17">
        <f t="shared" ref="AN2261:AN2262" si="9885">AN2262</f>
        <v>0</v>
      </c>
      <c r="AO2261" s="17">
        <f t="shared" ref="AO2261:AO2262" si="9886">AO2262</f>
        <v>0</v>
      </c>
      <c r="AP2261" s="17">
        <f t="shared" ref="AP2261:AP2262" si="9887">AP2262</f>
        <v>0</v>
      </c>
      <c r="AQ2261" s="17">
        <f t="shared" ref="AQ2261:AQ2262" si="9888">AQ2262</f>
        <v>0</v>
      </c>
      <c r="AR2261" s="17">
        <f t="shared" ref="AR2261:AR2262" si="9889">AR2262</f>
        <v>0</v>
      </c>
      <c r="AS2261" s="17">
        <f t="shared" ref="AS2261:AS2262" si="9890">AS2262</f>
        <v>0</v>
      </c>
      <c r="AT2261" s="17">
        <f t="shared" ref="AT2261:AT2262" si="9891">AT2262</f>
        <v>0</v>
      </c>
      <c r="AU2261" s="17">
        <f t="shared" ref="AU2261:AU2262" si="9892">AU2262</f>
        <v>0</v>
      </c>
      <c r="AV2261" s="17">
        <f t="shared" ref="AV2261:AV2262" si="9893">AV2262</f>
        <v>0</v>
      </c>
      <c r="AW2261" s="17">
        <f t="shared" si="9730"/>
        <v>42609.900000000001</v>
      </c>
      <c r="AX2261" s="17">
        <f t="shared" si="9731"/>
        <v>44898.300000000003</v>
      </c>
      <c r="AY2261" s="17">
        <f t="shared" si="9732"/>
        <v>44898.300000000003</v>
      </c>
      <c r="AZ2261" s="17">
        <f t="shared" ref="AZ2261:AZ2262" si="9894">AZ2262</f>
        <v>0</v>
      </c>
      <c r="BA2261" s="17">
        <f t="shared" si="9733"/>
        <v>42609.900000000001</v>
      </c>
      <c r="BB2261" s="17">
        <f t="shared" si="9734"/>
        <v>44898.300000000003</v>
      </c>
      <c r="BC2261" s="17">
        <f t="shared" si="9735"/>
        <v>44898.300000000003</v>
      </c>
      <c r="BD2261" s="17">
        <f t="shared" ref="BD2261:BD2262" si="9895">BD2262</f>
        <v>0</v>
      </c>
      <c r="BE2261" s="17">
        <f t="shared" ref="BE2261:BE2262" si="9896">BE2262</f>
        <v>0</v>
      </c>
      <c r="BF2261" s="17">
        <f t="shared" ref="BF2261:BF2262" si="9897">BF2262</f>
        <v>0</v>
      </c>
      <c r="BG2261" s="17">
        <f t="shared" ref="BG2261:BG2262" si="9898">BG2262</f>
        <v>0</v>
      </c>
      <c r="BH2261" s="17">
        <f t="shared" ref="BH2261:BH2262" si="9899">BH2262</f>
        <v>0</v>
      </c>
      <c r="BI2261" s="17">
        <f t="shared" ref="BI2261:BI2262" si="9900">BI2262</f>
        <v>0</v>
      </c>
      <c r="BJ2261" s="17">
        <f t="shared" ref="BJ2261:BJ2262" si="9901">BJ2262</f>
        <v>0</v>
      </c>
      <c r="BK2261" s="17">
        <f t="shared" ref="BK2261:BK2262" si="9902">BK2262</f>
        <v>0</v>
      </c>
      <c r="BL2261" s="17">
        <f t="shared" ref="BL2261:BL2262" si="9903">BL2262</f>
        <v>0</v>
      </c>
      <c r="BM2261" s="17">
        <f t="shared" ref="BM2261:BM2262" si="9904">BM2262</f>
        <v>0</v>
      </c>
      <c r="BN2261" s="17">
        <f t="shared" ref="BN2261:BN2262" si="9905">BN2262</f>
        <v>0</v>
      </c>
      <c r="BO2261" s="17">
        <f t="shared" si="9736"/>
        <v>42609.900000000001</v>
      </c>
      <c r="BP2261" s="17">
        <f t="shared" si="9737"/>
        <v>44898.300000000003</v>
      </c>
      <c r="BQ2261" s="17">
        <f t="shared" si="9738"/>
        <v>44898.300000000003</v>
      </c>
      <c r="BR2261" s="17">
        <f t="shared" ref="BR2261:BR2262" si="9906">BR2262</f>
        <v>0</v>
      </c>
      <c r="BS2261" s="17">
        <f t="shared" ref="BS2261:BS2262" si="9907">BS2262</f>
        <v>0</v>
      </c>
      <c r="BT2261" s="17">
        <f t="shared" ref="BT2261:BT2262" si="9908">BT2262</f>
        <v>0</v>
      </c>
      <c r="BU2261" s="17">
        <f t="shared" si="9739"/>
        <v>42609.900000000001</v>
      </c>
      <c r="BV2261" s="17">
        <f t="shared" si="9740"/>
        <v>44898.300000000003</v>
      </c>
      <c r="BW2261" s="17">
        <f t="shared" si="9741"/>
        <v>44898.300000000003</v>
      </c>
      <c r="BX2261" s="17">
        <f t="shared" ref="BX2261:BX2262" si="9909">BX2262</f>
        <v>0</v>
      </c>
      <c r="BY2261" s="17">
        <f t="shared" ref="BY2261:BY2262" si="9910">BY2262</f>
        <v>0</v>
      </c>
      <c r="BZ2261" s="17">
        <f t="shared" ref="BZ2261:BZ2262" si="9911">BZ2262</f>
        <v>0</v>
      </c>
      <c r="CA2261" s="17">
        <f t="shared" ref="CA2261:CA2262" si="9912">CA2262</f>
        <v>0</v>
      </c>
      <c r="CB2261" s="17">
        <f t="shared" ref="CB2261:CB2262" si="9913">CB2262</f>
        <v>0</v>
      </c>
      <c r="CC2261" s="17">
        <f t="shared" ref="CC2261:CC2262" si="9914">CC2262</f>
        <v>0</v>
      </c>
      <c r="CD2261" s="17">
        <f t="shared" ref="CD2261:CD2262" si="9915">CD2262</f>
        <v>0</v>
      </c>
      <c r="CE2261" s="17">
        <f t="shared" ref="CE2261:CE2262" si="9916">CE2262</f>
        <v>0</v>
      </c>
      <c r="CF2261" s="17">
        <f t="shared" ref="CF2261:CF2262" si="9917">CF2262</f>
        <v>0</v>
      </c>
      <c r="CG2261" s="17">
        <f t="shared" si="9742"/>
        <v>42609.900000000001</v>
      </c>
      <c r="CH2261" s="17">
        <f t="shared" si="9743"/>
        <v>44898.300000000003</v>
      </c>
      <c r="CI2261" s="17">
        <f t="shared" si="9744"/>
        <v>44898.300000000003</v>
      </c>
      <c r="CJ2261" s="17">
        <f t="shared" ref="CJ2261:CJ2262" si="9918">CJ2262</f>
        <v>0</v>
      </c>
      <c r="CK2261" s="32"/>
      <c r="CL2261" s="32"/>
      <c r="CM2261" s="1"/>
      <c r="CN2261" s="1"/>
      <c r="CO2261" s="1"/>
      <c r="CP2261" s="1"/>
      <c r="CQ2261" s="1"/>
      <c r="CR2261" s="1"/>
      <c r="CS2261" s="1"/>
    </row>
    <row r="2262" s="1" customFormat="1">
      <c r="A2262" s="30" t="s">
        <v>902</v>
      </c>
      <c r="B2262" s="30" t="s">
        <v>34</v>
      </c>
      <c r="C2262" s="30" t="s">
        <v>36</v>
      </c>
      <c r="D2262" s="30" t="s">
        <v>99</v>
      </c>
      <c r="E2262" s="35"/>
      <c r="F2262" s="31" t="s">
        <v>100</v>
      </c>
      <c r="G2262" s="17">
        <f t="shared" si="9861"/>
        <v>37200.400000000001</v>
      </c>
      <c r="H2262" s="17">
        <f t="shared" si="9862"/>
        <v>38284.300000000003</v>
      </c>
      <c r="I2262" s="17">
        <f t="shared" si="9863"/>
        <v>38284.300000000003</v>
      </c>
      <c r="J2262" s="17">
        <f t="shared" si="9864"/>
        <v>0</v>
      </c>
      <c r="K2262" s="17">
        <f t="shared" si="9865"/>
        <v>0</v>
      </c>
      <c r="L2262" s="17">
        <f t="shared" si="9866"/>
        <v>0</v>
      </c>
      <c r="M2262" s="17">
        <f t="shared" si="9663"/>
        <v>37200.400000000001</v>
      </c>
      <c r="N2262" s="17">
        <f t="shared" si="9664"/>
        <v>38284.300000000003</v>
      </c>
      <c r="O2262" s="17">
        <f t="shared" si="9665"/>
        <v>38284.300000000003</v>
      </c>
      <c r="P2262" s="17">
        <f t="shared" si="9867"/>
        <v>5409.5</v>
      </c>
      <c r="Q2262" s="17">
        <f t="shared" si="9868"/>
        <v>0</v>
      </c>
      <c r="R2262" s="17">
        <f t="shared" si="9869"/>
        <v>0</v>
      </c>
      <c r="S2262" s="17">
        <f t="shared" si="9870"/>
        <v>0</v>
      </c>
      <c r="T2262" s="17">
        <f t="shared" si="9871"/>
        <v>6614</v>
      </c>
      <c r="U2262" s="17">
        <f t="shared" si="9872"/>
        <v>0</v>
      </c>
      <c r="V2262" s="17">
        <f t="shared" si="9873"/>
        <v>6614</v>
      </c>
      <c r="W2262" s="17">
        <f t="shared" si="9874"/>
        <v>0</v>
      </c>
      <c r="X2262" s="17">
        <f t="shared" si="9875"/>
        <v>0</v>
      </c>
      <c r="Y2262" s="17">
        <f t="shared" si="9724"/>
        <v>42609.900000000001</v>
      </c>
      <c r="Z2262" s="17">
        <f t="shared" si="9725"/>
        <v>44898.300000000003</v>
      </c>
      <c r="AA2262" s="17">
        <f t="shared" si="9726"/>
        <v>44898.300000000003</v>
      </c>
      <c r="AB2262" s="17">
        <f t="shared" si="9876"/>
        <v>0</v>
      </c>
      <c r="AC2262" s="17">
        <f t="shared" si="9877"/>
        <v>0</v>
      </c>
      <c r="AD2262" s="17">
        <f t="shared" si="9878"/>
        <v>0</v>
      </c>
      <c r="AE2262" s="17">
        <f t="shared" si="9727"/>
        <v>42609.900000000001</v>
      </c>
      <c r="AF2262" s="17">
        <f t="shared" si="9728"/>
        <v>44898.300000000003</v>
      </c>
      <c r="AG2262" s="17">
        <f t="shared" si="9729"/>
        <v>44898.300000000003</v>
      </c>
      <c r="AH2262" s="17">
        <f t="shared" si="9879"/>
        <v>0</v>
      </c>
      <c r="AI2262" s="17">
        <f t="shared" si="9880"/>
        <v>0</v>
      </c>
      <c r="AJ2262" s="17">
        <f t="shared" si="9881"/>
        <v>0</v>
      </c>
      <c r="AK2262" s="17">
        <f t="shared" si="9882"/>
        <v>0</v>
      </c>
      <c r="AL2262" s="17">
        <f t="shared" si="9883"/>
        <v>0</v>
      </c>
      <c r="AM2262" s="17">
        <f t="shared" si="9884"/>
        <v>0</v>
      </c>
      <c r="AN2262" s="17">
        <f t="shared" si="9885"/>
        <v>0</v>
      </c>
      <c r="AO2262" s="17">
        <f t="shared" si="9886"/>
        <v>0</v>
      </c>
      <c r="AP2262" s="17">
        <f t="shared" si="9887"/>
        <v>0</v>
      </c>
      <c r="AQ2262" s="17">
        <f t="shared" si="9888"/>
        <v>0</v>
      </c>
      <c r="AR2262" s="17">
        <f t="shared" si="9889"/>
        <v>0</v>
      </c>
      <c r="AS2262" s="17">
        <f t="shared" si="9890"/>
        <v>0</v>
      </c>
      <c r="AT2262" s="17">
        <f t="shared" si="9891"/>
        <v>0</v>
      </c>
      <c r="AU2262" s="17">
        <f t="shared" si="9892"/>
        <v>0</v>
      </c>
      <c r="AV2262" s="17">
        <f t="shared" si="9893"/>
        <v>0</v>
      </c>
      <c r="AW2262" s="17">
        <f t="shared" si="9730"/>
        <v>42609.900000000001</v>
      </c>
      <c r="AX2262" s="17">
        <f t="shared" si="9731"/>
        <v>44898.300000000003</v>
      </c>
      <c r="AY2262" s="17">
        <f t="shared" si="9732"/>
        <v>44898.300000000003</v>
      </c>
      <c r="AZ2262" s="17">
        <f t="shared" si="9894"/>
        <v>0</v>
      </c>
      <c r="BA2262" s="17">
        <f t="shared" si="9733"/>
        <v>42609.900000000001</v>
      </c>
      <c r="BB2262" s="17">
        <f t="shared" si="9734"/>
        <v>44898.300000000003</v>
      </c>
      <c r="BC2262" s="17">
        <f t="shared" si="9735"/>
        <v>44898.300000000003</v>
      </c>
      <c r="BD2262" s="17">
        <f t="shared" si="9895"/>
        <v>0</v>
      </c>
      <c r="BE2262" s="17">
        <f t="shared" si="9896"/>
        <v>0</v>
      </c>
      <c r="BF2262" s="17">
        <f t="shared" si="9897"/>
        <v>0</v>
      </c>
      <c r="BG2262" s="17">
        <f t="shared" si="9898"/>
        <v>0</v>
      </c>
      <c r="BH2262" s="17">
        <f t="shared" si="9899"/>
        <v>0</v>
      </c>
      <c r="BI2262" s="17">
        <f t="shared" si="9900"/>
        <v>0</v>
      </c>
      <c r="BJ2262" s="17">
        <f t="shared" si="9901"/>
        <v>0</v>
      </c>
      <c r="BK2262" s="17">
        <f t="shared" si="9902"/>
        <v>0</v>
      </c>
      <c r="BL2262" s="17">
        <f t="shared" si="9903"/>
        <v>0</v>
      </c>
      <c r="BM2262" s="17">
        <f t="shared" si="9904"/>
        <v>0</v>
      </c>
      <c r="BN2262" s="17">
        <f t="shared" si="9905"/>
        <v>0</v>
      </c>
      <c r="BO2262" s="17">
        <f t="shared" si="9736"/>
        <v>42609.900000000001</v>
      </c>
      <c r="BP2262" s="17">
        <f t="shared" si="9737"/>
        <v>44898.300000000003</v>
      </c>
      <c r="BQ2262" s="17">
        <f t="shared" si="9738"/>
        <v>44898.300000000003</v>
      </c>
      <c r="BR2262" s="17">
        <f t="shared" si="9906"/>
        <v>0</v>
      </c>
      <c r="BS2262" s="17">
        <f t="shared" si="9907"/>
        <v>0</v>
      </c>
      <c r="BT2262" s="17">
        <f t="shared" si="9908"/>
        <v>0</v>
      </c>
      <c r="BU2262" s="17">
        <f t="shared" si="9739"/>
        <v>42609.900000000001</v>
      </c>
      <c r="BV2262" s="17">
        <f t="shared" si="9740"/>
        <v>44898.300000000003</v>
      </c>
      <c r="BW2262" s="17">
        <f t="shared" si="9741"/>
        <v>44898.300000000003</v>
      </c>
      <c r="BX2262" s="17">
        <f t="shared" si="9909"/>
        <v>0</v>
      </c>
      <c r="BY2262" s="17">
        <f t="shared" si="9910"/>
        <v>0</v>
      </c>
      <c r="BZ2262" s="17">
        <f t="shared" si="9911"/>
        <v>0</v>
      </c>
      <c r="CA2262" s="17">
        <f t="shared" si="9912"/>
        <v>0</v>
      </c>
      <c r="CB2262" s="17">
        <f t="shared" si="9913"/>
        <v>0</v>
      </c>
      <c r="CC2262" s="17">
        <f t="shared" si="9914"/>
        <v>0</v>
      </c>
      <c r="CD2262" s="17">
        <f t="shared" si="9915"/>
        <v>0</v>
      </c>
      <c r="CE2262" s="17">
        <f t="shared" si="9916"/>
        <v>0</v>
      </c>
      <c r="CF2262" s="17">
        <f t="shared" si="9917"/>
        <v>0</v>
      </c>
      <c r="CG2262" s="17">
        <f t="shared" si="9742"/>
        <v>42609.900000000001</v>
      </c>
      <c r="CH2262" s="17">
        <f t="shared" si="9743"/>
        <v>44898.300000000003</v>
      </c>
      <c r="CI2262" s="17">
        <f t="shared" si="9744"/>
        <v>44898.300000000003</v>
      </c>
      <c r="CJ2262" s="17">
        <f t="shared" si="9918"/>
        <v>0</v>
      </c>
      <c r="CK2262" s="32"/>
      <c r="CL2262" s="32"/>
      <c r="CM2262" s="1"/>
      <c r="CN2262" s="1"/>
      <c r="CO2262" s="1"/>
      <c r="CP2262" s="1"/>
      <c r="CQ2262" s="1"/>
      <c r="CR2262" s="1"/>
      <c r="CS2262" s="1"/>
    </row>
    <row r="2263" s="1" customFormat="1">
      <c r="A2263" s="30" t="s">
        <v>902</v>
      </c>
      <c r="B2263" s="30" t="s">
        <v>34</v>
      </c>
      <c r="C2263" s="30" t="s">
        <v>36</v>
      </c>
      <c r="D2263" s="30" t="s">
        <v>101</v>
      </c>
      <c r="E2263" s="35"/>
      <c r="F2263" s="31" t="s">
        <v>57</v>
      </c>
      <c r="G2263" s="17">
        <f>G2264+G2265</f>
        <v>37200.400000000001</v>
      </c>
      <c r="H2263" s="17">
        <f>H2264+H2265</f>
        <v>38284.300000000003</v>
      </c>
      <c r="I2263" s="17">
        <f>I2264+I2265</f>
        <v>38284.300000000003</v>
      </c>
      <c r="J2263" s="17">
        <f>J2264+J2265</f>
        <v>0</v>
      </c>
      <c r="K2263" s="17">
        <f>K2264+K2265</f>
        <v>0</v>
      </c>
      <c r="L2263" s="17">
        <f>L2264+L2265</f>
        <v>0</v>
      </c>
      <c r="M2263" s="17">
        <f t="shared" si="9663"/>
        <v>37200.400000000001</v>
      </c>
      <c r="N2263" s="17">
        <f t="shared" si="9664"/>
        <v>38284.300000000003</v>
      </c>
      <c r="O2263" s="17">
        <f t="shared" si="9665"/>
        <v>38284.300000000003</v>
      </c>
      <c r="P2263" s="17">
        <f>P2264+P2265</f>
        <v>5409.5</v>
      </c>
      <c r="Q2263" s="17">
        <f>Q2264+Q2265</f>
        <v>0</v>
      </c>
      <c r="R2263" s="17">
        <f>R2264+R2265</f>
        <v>0</v>
      </c>
      <c r="S2263" s="17">
        <f>S2264+S2265</f>
        <v>0</v>
      </c>
      <c r="T2263" s="17">
        <f>T2264+T2265</f>
        <v>6614</v>
      </c>
      <c r="U2263" s="17">
        <f>U2264+U2265</f>
        <v>0</v>
      </c>
      <c r="V2263" s="17">
        <f>V2264+V2265</f>
        <v>6614</v>
      </c>
      <c r="W2263" s="17">
        <f>W2264+W2265</f>
        <v>0</v>
      </c>
      <c r="X2263" s="17">
        <f>X2264+X2265</f>
        <v>0</v>
      </c>
      <c r="Y2263" s="17">
        <f t="shared" si="9724"/>
        <v>42609.900000000001</v>
      </c>
      <c r="Z2263" s="17">
        <f t="shared" si="9725"/>
        <v>44898.300000000003</v>
      </c>
      <c r="AA2263" s="17">
        <f t="shared" si="9726"/>
        <v>44898.300000000003</v>
      </c>
      <c r="AB2263" s="17">
        <f>AB2264+AB2265</f>
        <v>0</v>
      </c>
      <c r="AC2263" s="17">
        <f>AC2264+AC2265</f>
        <v>0</v>
      </c>
      <c r="AD2263" s="17">
        <f>AD2264+AD2265</f>
        <v>0</v>
      </c>
      <c r="AE2263" s="17">
        <f t="shared" si="9727"/>
        <v>42609.900000000001</v>
      </c>
      <c r="AF2263" s="17">
        <f t="shared" si="9728"/>
        <v>44898.300000000003</v>
      </c>
      <c r="AG2263" s="17">
        <f t="shared" si="9729"/>
        <v>44898.300000000003</v>
      </c>
      <c r="AH2263" s="17">
        <f>AH2264+AH2265</f>
        <v>0</v>
      </c>
      <c r="AI2263" s="17">
        <f>AI2264+AI2265</f>
        <v>0</v>
      </c>
      <c r="AJ2263" s="17">
        <f>AJ2264+AJ2265</f>
        <v>0</v>
      </c>
      <c r="AK2263" s="17">
        <f>AK2264+AK2265</f>
        <v>0</v>
      </c>
      <c r="AL2263" s="17">
        <f>AL2264+AL2265</f>
        <v>0</v>
      </c>
      <c r="AM2263" s="17">
        <f>AM2264+AM2265</f>
        <v>0</v>
      </c>
      <c r="AN2263" s="17">
        <f>AN2264+AN2265</f>
        <v>0</v>
      </c>
      <c r="AO2263" s="17">
        <f>AO2264+AO2265</f>
        <v>0</v>
      </c>
      <c r="AP2263" s="17">
        <f>AP2264+AP2265</f>
        <v>0</v>
      </c>
      <c r="AQ2263" s="17">
        <f>AQ2264+AQ2265</f>
        <v>0</v>
      </c>
      <c r="AR2263" s="17">
        <f>AR2264+AR2265</f>
        <v>0</v>
      </c>
      <c r="AS2263" s="17">
        <f>AS2264+AS2265</f>
        <v>0</v>
      </c>
      <c r="AT2263" s="17">
        <f>AT2264+AT2265</f>
        <v>0</v>
      </c>
      <c r="AU2263" s="17">
        <f>AU2264+AU2265</f>
        <v>0</v>
      </c>
      <c r="AV2263" s="17">
        <f>AV2264+AV2265</f>
        <v>0</v>
      </c>
      <c r="AW2263" s="17">
        <f t="shared" si="9730"/>
        <v>42609.900000000001</v>
      </c>
      <c r="AX2263" s="17">
        <f t="shared" si="9731"/>
        <v>44898.300000000003</v>
      </c>
      <c r="AY2263" s="17">
        <f t="shared" si="9732"/>
        <v>44898.300000000003</v>
      </c>
      <c r="AZ2263" s="17">
        <f>AZ2264+AZ2265</f>
        <v>0</v>
      </c>
      <c r="BA2263" s="17">
        <f t="shared" si="9733"/>
        <v>42609.900000000001</v>
      </c>
      <c r="BB2263" s="17">
        <f t="shared" si="9734"/>
        <v>44898.300000000003</v>
      </c>
      <c r="BC2263" s="17">
        <f t="shared" si="9735"/>
        <v>44898.300000000003</v>
      </c>
      <c r="BD2263" s="17">
        <f>BD2264+BD2265</f>
        <v>0</v>
      </c>
      <c r="BE2263" s="17">
        <f>BE2264+BE2265</f>
        <v>0</v>
      </c>
      <c r="BF2263" s="17">
        <f>BF2264+BF2265</f>
        <v>0</v>
      </c>
      <c r="BG2263" s="17">
        <f>BG2264+BG2265</f>
        <v>0</v>
      </c>
      <c r="BH2263" s="17">
        <f>BH2264+BH2265</f>
        <v>0</v>
      </c>
      <c r="BI2263" s="17">
        <f>BI2264+BI2265</f>
        <v>0</v>
      </c>
      <c r="BJ2263" s="17">
        <f>BJ2264+BJ2265</f>
        <v>0</v>
      </c>
      <c r="BK2263" s="17">
        <f>BK2264+BK2265</f>
        <v>0</v>
      </c>
      <c r="BL2263" s="17">
        <f>BL2264+BL2265</f>
        <v>0</v>
      </c>
      <c r="BM2263" s="17">
        <f>BM2264+BM2265</f>
        <v>0</v>
      </c>
      <c r="BN2263" s="17">
        <f>BN2264+BN2265</f>
        <v>0</v>
      </c>
      <c r="BO2263" s="17">
        <f t="shared" si="9736"/>
        <v>42609.900000000001</v>
      </c>
      <c r="BP2263" s="17">
        <f t="shared" si="9737"/>
        <v>44898.300000000003</v>
      </c>
      <c r="BQ2263" s="17">
        <f t="shared" si="9738"/>
        <v>44898.300000000003</v>
      </c>
      <c r="BR2263" s="17">
        <f>BR2264+BR2265</f>
        <v>0</v>
      </c>
      <c r="BS2263" s="17">
        <f>BS2264+BS2265</f>
        <v>0</v>
      </c>
      <c r="BT2263" s="17">
        <f>BT2264+BT2265</f>
        <v>0</v>
      </c>
      <c r="BU2263" s="17">
        <f t="shared" si="9739"/>
        <v>42609.900000000001</v>
      </c>
      <c r="BV2263" s="17">
        <f t="shared" si="9740"/>
        <v>44898.300000000003</v>
      </c>
      <c r="BW2263" s="17">
        <f t="shared" si="9741"/>
        <v>44898.300000000003</v>
      </c>
      <c r="BX2263" s="17">
        <f>BX2264+BX2265</f>
        <v>0</v>
      </c>
      <c r="BY2263" s="17">
        <f>BY2264+BY2265</f>
        <v>0</v>
      </c>
      <c r="BZ2263" s="17">
        <f>BZ2264+BZ2265</f>
        <v>0</v>
      </c>
      <c r="CA2263" s="17">
        <f>CA2264+CA2265</f>
        <v>0</v>
      </c>
      <c r="CB2263" s="17">
        <f>CB2264+CB2265</f>
        <v>0</v>
      </c>
      <c r="CC2263" s="17">
        <f>CC2264+CC2265</f>
        <v>0</v>
      </c>
      <c r="CD2263" s="17">
        <f>CD2264+CD2265</f>
        <v>0</v>
      </c>
      <c r="CE2263" s="17">
        <f>CE2264+CE2265</f>
        <v>0</v>
      </c>
      <c r="CF2263" s="17">
        <f>CF2264+CF2265</f>
        <v>0</v>
      </c>
      <c r="CG2263" s="17">
        <f t="shared" si="9742"/>
        <v>42609.900000000001</v>
      </c>
      <c r="CH2263" s="17">
        <f t="shared" si="9743"/>
        <v>44898.300000000003</v>
      </c>
      <c r="CI2263" s="17">
        <f t="shared" si="9744"/>
        <v>44898.300000000003</v>
      </c>
      <c r="CJ2263" s="17">
        <f>CJ2264+CJ2265</f>
        <v>0</v>
      </c>
      <c r="CK2263" s="32"/>
      <c r="CL2263" s="32"/>
      <c r="CM2263" s="1"/>
      <c r="CN2263" s="1"/>
      <c r="CO2263" s="1"/>
      <c r="CP2263" s="1"/>
      <c r="CQ2263" s="1"/>
      <c r="CR2263" s="1"/>
      <c r="CS2263" s="1"/>
    </row>
    <row r="2264" s="1" customFormat="1">
      <c r="A2264" s="30" t="s">
        <v>902</v>
      </c>
      <c r="B2264" s="30" t="s">
        <v>34</v>
      </c>
      <c r="C2264" s="30" t="s">
        <v>36</v>
      </c>
      <c r="D2264" s="30" t="s">
        <v>101</v>
      </c>
      <c r="E2264" s="30" t="s">
        <v>58</v>
      </c>
      <c r="F2264" s="31" t="s">
        <v>59</v>
      </c>
      <c r="G2264" s="17">
        <v>35240.400000000001</v>
      </c>
      <c r="H2264" s="17">
        <v>36324.300000000003</v>
      </c>
      <c r="I2264" s="17">
        <v>36324.300000000003</v>
      </c>
      <c r="J2264" s="17"/>
      <c r="K2264" s="17"/>
      <c r="L2264" s="17"/>
      <c r="M2264" s="17">
        <f t="shared" ref="M2264:M2327" si="9919">G2264+J2264</f>
        <v>35240.400000000001</v>
      </c>
      <c r="N2264" s="17">
        <f t="shared" ref="N2264:N2327" si="9920">H2264+K2264</f>
        <v>36324.300000000003</v>
      </c>
      <c r="O2264" s="17">
        <f t="shared" ref="O2264:O2327" si="9921">I2264+L2264</f>
        <v>36324.300000000003</v>
      </c>
      <c r="P2264" s="17">
        <v>5409.5</v>
      </c>
      <c r="Q2264" s="17"/>
      <c r="R2264" s="17"/>
      <c r="S2264" s="17"/>
      <c r="T2264" s="17">
        <v>6614</v>
      </c>
      <c r="U2264" s="17"/>
      <c r="V2264" s="17">
        <v>6614</v>
      </c>
      <c r="W2264" s="17"/>
      <c r="X2264" s="17"/>
      <c r="Y2264" s="17">
        <f t="shared" si="9724"/>
        <v>40649.900000000001</v>
      </c>
      <c r="Z2264" s="17">
        <f t="shared" si="9725"/>
        <v>42938.300000000003</v>
      </c>
      <c r="AA2264" s="17">
        <f t="shared" si="9726"/>
        <v>42938.300000000003</v>
      </c>
      <c r="AB2264" s="17"/>
      <c r="AC2264" s="17"/>
      <c r="AD2264" s="17"/>
      <c r="AE2264" s="17">
        <f t="shared" si="9727"/>
        <v>40649.900000000001</v>
      </c>
      <c r="AF2264" s="17">
        <f t="shared" si="9728"/>
        <v>42938.300000000003</v>
      </c>
      <c r="AG2264" s="17">
        <f t="shared" si="9729"/>
        <v>42938.300000000003</v>
      </c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>
        <f t="shared" si="9730"/>
        <v>40649.900000000001</v>
      </c>
      <c r="AX2264" s="17">
        <f t="shared" si="9731"/>
        <v>42938.300000000003</v>
      </c>
      <c r="AY2264" s="17">
        <f t="shared" si="9732"/>
        <v>42938.300000000003</v>
      </c>
      <c r="AZ2264" s="17"/>
      <c r="BA2264" s="17">
        <f t="shared" si="9733"/>
        <v>40649.900000000001</v>
      </c>
      <c r="BB2264" s="17">
        <f t="shared" si="9734"/>
        <v>42938.300000000003</v>
      </c>
      <c r="BC2264" s="17">
        <f t="shared" si="9735"/>
        <v>42938.300000000003</v>
      </c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>
        <f t="shared" si="9736"/>
        <v>40649.900000000001</v>
      </c>
      <c r="BP2264" s="17">
        <f t="shared" si="9737"/>
        <v>42938.300000000003</v>
      </c>
      <c r="BQ2264" s="17">
        <f t="shared" si="9738"/>
        <v>42938.300000000003</v>
      </c>
      <c r="BR2264" s="17"/>
      <c r="BS2264" s="17"/>
      <c r="BT2264" s="17"/>
      <c r="BU2264" s="17">
        <f t="shared" si="9739"/>
        <v>40649.900000000001</v>
      </c>
      <c r="BV2264" s="17">
        <f t="shared" si="9740"/>
        <v>42938.300000000003</v>
      </c>
      <c r="BW2264" s="17">
        <f t="shared" si="9741"/>
        <v>42938.300000000003</v>
      </c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>
        <f t="shared" si="9742"/>
        <v>40649.900000000001</v>
      </c>
      <c r="CH2264" s="17">
        <f t="shared" si="9743"/>
        <v>42938.300000000003</v>
      </c>
      <c r="CI2264" s="17">
        <f t="shared" si="9744"/>
        <v>42938.300000000003</v>
      </c>
      <c r="CJ2264" s="17"/>
      <c r="CK2264" s="32"/>
      <c r="CL2264" s="32"/>
      <c r="CM2264" s="1"/>
      <c r="CN2264" s="1"/>
      <c r="CO2264" s="1"/>
      <c r="CP2264" s="1"/>
      <c r="CQ2264" s="1"/>
      <c r="CR2264" s="1"/>
      <c r="CS2264" s="1"/>
    </row>
    <row r="2265" s="1" customFormat="1">
      <c r="A2265" s="30" t="s">
        <v>902</v>
      </c>
      <c r="B2265" s="30" t="s">
        <v>34</v>
      </c>
      <c r="C2265" s="30" t="s">
        <v>36</v>
      </c>
      <c r="D2265" s="30" t="s">
        <v>101</v>
      </c>
      <c r="E2265" s="30" t="s">
        <v>46</v>
      </c>
      <c r="F2265" s="31" t="s">
        <v>47</v>
      </c>
      <c r="G2265" s="17">
        <v>1960</v>
      </c>
      <c r="H2265" s="17">
        <v>1960</v>
      </c>
      <c r="I2265" s="17">
        <v>1960</v>
      </c>
      <c r="J2265" s="17"/>
      <c r="K2265" s="17"/>
      <c r="L2265" s="17"/>
      <c r="M2265" s="17">
        <f t="shared" si="9919"/>
        <v>1960</v>
      </c>
      <c r="N2265" s="17">
        <f t="shared" si="9920"/>
        <v>1960</v>
      </c>
      <c r="O2265" s="17">
        <f t="shared" si="9921"/>
        <v>1960</v>
      </c>
      <c r="P2265" s="17"/>
      <c r="Q2265" s="17"/>
      <c r="R2265" s="17"/>
      <c r="S2265" s="17"/>
      <c r="T2265" s="17"/>
      <c r="U2265" s="17"/>
      <c r="V2265" s="17"/>
      <c r="W2265" s="17"/>
      <c r="X2265" s="17"/>
      <c r="Y2265" s="17">
        <f t="shared" si="9724"/>
        <v>1960</v>
      </c>
      <c r="Z2265" s="17">
        <f t="shared" si="9725"/>
        <v>1960</v>
      </c>
      <c r="AA2265" s="17">
        <f t="shared" si="9726"/>
        <v>1960</v>
      </c>
      <c r="AB2265" s="17"/>
      <c r="AC2265" s="17"/>
      <c r="AD2265" s="17"/>
      <c r="AE2265" s="17">
        <f t="shared" si="9727"/>
        <v>1960</v>
      </c>
      <c r="AF2265" s="17">
        <f t="shared" si="9728"/>
        <v>1960</v>
      </c>
      <c r="AG2265" s="17">
        <f t="shared" si="9729"/>
        <v>1960</v>
      </c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>
        <f t="shared" si="9730"/>
        <v>1960</v>
      </c>
      <c r="AX2265" s="17">
        <f t="shared" si="9731"/>
        <v>1960</v>
      </c>
      <c r="AY2265" s="17">
        <f t="shared" si="9732"/>
        <v>1960</v>
      </c>
      <c r="AZ2265" s="17"/>
      <c r="BA2265" s="17">
        <f t="shared" si="9733"/>
        <v>1960</v>
      </c>
      <c r="BB2265" s="17">
        <f t="shared" si="9734"/>
        <v>1960</v>
      </c>
      <c r="BC2265" s="17">
        <f t="shared" si="9735"/>
        <v>1960</v>
      </c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>
        <f t="shared" si="9736"/>
        <v>1960</v>
      </c>
      <c r="BP2265" s="17">
        <f t="shared" si="9737"/>
        <v>1960</v>
      </c>
      <c r="BQ2265" s="17">
        <f t="shared" si="9738"/>
        <v>1960</v>
      </c>
      <c r="BR2265" s="17"/>
      <c r="BS2265" s="17"/>
      <c r="BT2265" s="17"/>
      <c r="BU2265" s="17">
        <f t="shared" si="9739"/>
        <v>1960</v>
      </c>
      <c r="BV2265" s="17">
        <f t="shared" si="9740"/>
        <v>1960</v>
      </c>
      <c r="BW2265" s="17">
        <f t="shared" si="9741"/>
        <v>1960</v>
      </c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>
        <f t="shared" si="9742"/>
        <v>1960</v>
      </c>
      <c r="CH2265" s="17">
        <f t="shared" si="9743"/>
        <v>1960</v>
      </c>
      <c r="CI2265" s="17">
        <f t="shared" si="9744"/>
        <v>1960</v>
      </c>
      <c r="CJ2265" s="17"/>
      <c r="CK2265" s="32"/>
      <c r="CL2265" s="32"/>
      <c r="CM2265" s="1"/>
      <c r="CN2265" s="1"/>
      <c r="CO2265" s="1"/>
      <c r="CP2265" s="1"/>
      <c r="CQ2265" s="1"/>
      <c r="CR2265" s="1"/>
      <c r="CS2265" s="1"/>
    </row>
    <row r="2266" s="20" customFormat="1">
      <c r="A2266" s="21" t="s">
        <v>902</v>
      </c>
      <c r="B2266" s="21" t="s">
        <v>70</v>
      </c>
      <c r="C2266" s="21"/>
      <c r="D2266" s="21"/>
      <c r="E2266" s="33"/>
      <c r="F2266" s="22" t="s">
        <v>159</v>
      </c>
      <c r="G2266" s="23">
        <f t="shared" ref="G2266:G2270" si="9922">G2267</f>
        <v>360.39999999999998</v>
      </c>
      <c r="H2266" s="23">
        <f t="shared" ref="H2266:H2270" si="9923">H2267</f>
        <v>360.39999999999998</v>
      </c>
      <c r="I2266" s="23">
        <f t="shared" ref="I2266:I2270" si="9924">I2267</f>
        <v>360.39999999999998</v>
      </c>
      <c r="J2266" s="23">
        <f t="shared" ref="J2266:J2270" si="9925">J2267</f>
        <v>0</v>
      </c>
      <c r="K2266" s="23">
        <f t="shared" ref="K2266:K2270" si="9926">K2267</f>
        <v>0</v>
      </c>
      <c r="L2266" s="23">
        <f t="shared" ref="L2266:L2270" si="9927">L2267</f>
        <v>0</v>
      </c>
      <c r="M2266" s="23">
        <f t="shared" si="9919"/>
        <v>360.39999999999998</v>
      </c>
      <c r="N2266" s="23">
        <f t="shared" si="9920"/>
        <v>360.39999999999998</v>
      </c>
      <c r="O2266" s="23">
        <f t="shared" si="9921"/>
        <v>360.39999999999998</v>
      </c>
      <c r="P2266" s="23">
        <f t="shared" ref="P2266:P2270" si="9928">P2267</f>
        <v>0</v>
      </c>
      <c r="Q2266" s="23">
        <f t="shared" ref="Q2266:Q2270" si="9929">Q2267</f>
        <v>0</v>
      </c>
      <c r="R2266" s="23">
        <f t="shared" ref="R2266:R2270" si="9930">R2267</f>
        <v>0</v>
      </c>
      <c r="S2266" s="23">
        <f t="shared" ref="S2266:S2270" si="9931">S2267</f>
        <v>0</v>
      </c>
      <c r="T2266" s="23">
        <f t="shared" ref="T2266:T2270" si="9932">T2267</f>
        <v>0</v>
      </c>
      <c r="U2266" s="23">
        <f t="shared" ref="U2266:U2270" si="9933">U2267</f>
        <v>0</v>
      </c>
      <c r="V2266" s="23">
        <f t="shared" ref="V2266:V2270" si="9934">V2267</f>
        <v>0</v>
      </c>
      <c r="W2266" s="23">
        <f t="shared" ref="W2266:W2270" si="9935">W2267</f>
        <v>0</v>
      </c>
      <c r="X2266" s="23">
        <f t="shared" ref="X2266:X2270" si="9936">X2267</f>
        <v>0</v>
      </c>
      <c r="Y2266" s="23">
        <f t="shared" si="9724"/>
        <v>360.39999999999998</v>
      </c>
      <c r="Z2266" s="23">
        <f t="shared" si="9725"/>
        <v>360.39999999999998</v>
      </c>
      <c r="AA2266" s="23">
        <f t="shared" si="9726"/>
        <v>360.39999999999998</v>
      </c>
      <c r="AB2266" s="23">
        <f t="shared" ref="AB2266:AB2270" si="9937">AB2267</f>
        <v>0</v>
      </c>
      <c r="AC2266" s="23">
        <f t="shared" ref="AC2266:AC2270" si="9938">AC2267</f>
        <v>0</v>
      </c>
      <c r="AD2266" s="23">
        <f t="shared" ref="AD2266:AD2270" si="9939">AD2267</f>
        <v>0</v>
      </c>
      <c r="AE2266" s="23">
        <f t="shared" si="9727"/>
        <v>360.39999999999998</v>
      </c>
      <c r="AF2266" s="23">
        <f t="shared" si="9728"/>
        <v>360.39999999999998</v>
      </c>
      <c r="AG2266" s="23">
        <f t="shared" si="9729"/>
        <v>360.39999999999998</v>
      </c>
      <c r="AH2266" s="23">
        <f t="shared" ref="AH2266:AH2270" si="9940">AH2267</f>
        <v>0</v>
      </c>
      <c r="AI2266" s="23">
        <f t="shared" ref="AI2266:AI2270" si="9941">AI2267</f>
        <v>0</v>
      </c>
      <c r="AJ2266" s="23">
        <f t="shared" ref="AJ2266:AJ2270" si="9942">AJ2267</f>
        <v>0</v>
      </c>
      <c r="AK2266" s="23">
        <f t="shared" ref="AK2266:AK2270" si="9943">AK2267</f>
        <v>0</v>
      </c>
      <c r="AL2266" s="23">
        <f t="shared" ref="AL2266:AL2270" si="9944">AL2267</f>
        <v>0</v>
      </c>
      <c r="AM2266" s="23">
        <f t="shared" ref="AM2266:AM2270" si="9945">AM2267</f>
        <v>0</v>
      </c>
      <c r="AN2266" s="23">
        <f t="shared" ref="AN2266:AN2270" si="9946">AN2267</f>
        <v>0</v>
      </c>
      <c r="AO2266" s="23">
        <f t="shared" ref="AO2266:AO2270" si="9947">AO2267</f>
        <v>0</v>
      </c>
      <c r="AP2266" s="23">
        <f t="shared" ref="AP2266:AP2270" si="9948">AP2267</f>
        <v>0</v>
      </c>
      <c r="AQ2266" s="23">
        <f t="shared" ref="AQ2266:AQ2270" si="9949">AQ2267</f>
        <v>0</v>
      </c>
      <c r="AR2266" s="23">
        <f t="shared" ref="AR2266:AR2270" si="9950">AR2267</f>
        <v>0</v>
      </c>
      <c r="AS2266" s="23">
        <f t="shared" ref="AS2266:AS2270" si="9951">AS2267</f>
        <v>0</v>
      </c>
      <c r="AT2266" s="23">
        <f t="shared" ref="AT2266:AT2270" si="9952">AT2267</f>
        <v>0</v>
      </c>
      <c r="AU2266" s="23">
        <f t="shared" ref="AU2266:AU2270" si="9953">AU2267</f>
        <v>0</v>
      </c>
      <c r="AV2266" s="23">
        <f t="shared" ref="AV2266:AV2270" si="9954">AV2267</f>
        <v>0</v>
      </c>
      <c r="AW2266" s="23">
        <f t="shared" si="9730"/>
        <v>360.39999999999998</v>
      </c>
      <c r="AX2266" s="23">
        <f t="shared" si="9731"/>
        <v>360.39999999999998</v>
      </c>
      <c r="AY2266" s="23">
        <f t="shared" si="9732"/>
        <v>360.39999999999998</v>
      </c>
      <c r="AZ2266" s="23">
        <f t="shared" ref="AZ2266:AZ2270" si="9955">AZ2267</f>
        <v>0</v>
      </c>
      <c r="BA2266" s="23">
        <f t="shared" si="9733"/>
        <v>360.39999999999998</v>
      </c>
      <c r="BB2266" s="23">
        <f t="shared" si="9734"/>
        <v>360.39999999999998</v>
      </c>
      <c r="BC2266" s="23">
        <f t="shared" si="9735"/>
        <v>360.39999999999998</v>
      </c>
      <c r="BD2266" s="23">
        <f t="shared" ref="BD2266:BD2270" si="9956">BD2267</f>
        <v>0</v>
      </c>
      <c r="BE2266" s="23">
        <f t="shared" ref="BE2266:BE2270" si="9957">BE2267</f>
        <v>0</v>
      </c>
      <c r="BF2266" s="23">
        <f t="shared" ref="BF2266:BF2270" si="9958">BF2267</f>
        <v>0</v>
      </c>
      <c r="BG2266" s="23">
        <f t="shared" ref="BG2266:BG2270" si="9959">BG2267</f>
        <v>0</v>
      </c>
      <c r="BH2266" s="23">
        <f t="shared" ref="BH2266:BH2270" si="9960">BH2267</f>
        <v>0</v>
      </c>
      <c r="BI2266" s="23">
        <f t="shared" ref="BI2266:BI2270" si="9961">BI2267</f>
        <v>0</v>
      </c>
      <c r="BJ2266" s="23">
        <f t="shared" ref="BJ2266:BJ2270" si="9962">BJ2267</f>
        <v>0</v>
      </c>
      <c r="BK2266" s="23">
        <f t="shared" ref="BK2266:BK2270" si="9963">BK2267</f>
        <v>0</v>
      </c>
      <c r="BL2266" s="23">
        <f t="shared" ref="BL2266:BL2270" si="9964">BL2267</f>
        <v>0</v>
      </c>
      <c r="BM2266" s="23">
        <f t="shared" ref="BM2266:BM2270" si="9965">BM2267</f>
        <v>0</v>
      </c>
      <c r="BN2266" s="23">
        <f t="shared" ref="BN2266:BN2270" si="9966">BN2267</f>
        <v>0</v>
      </c>
      <c r="BO2266" s="23">
        <f t="shared" si="9736"/>
        <v>360.39999999999998</v>
      </c>
      <c r="BP2266" s="23">
        <f t="shared" si="9737"/>
        <v>360.39999999999998</v>
      </c>
      <c r="BQ2266" s="23">
        <f t="shared" si="9738"/>
        <v>360.39999999999998</v>
      </c>
      <c r="BR2266" s="23">
        <f t="shared" ref="BR2266:BR2270" si="9967">BR2267</f>
        <v>0</v>
      </c>
      <c r="BS2266" s="23">
        <f t="shared" ref="BS2266:BS2270" si="9968">BS2267</f>
        <v>0</v>
      </c>
      <c r="BT2266" s="23">
        <f t="shared" ref="BT2266:BT2270" si="9969">BT2267</f>
        <v>0</v>
      </c>
      <c r="BU2266" s="23">
        <f t="shared" si="9739"/>
        <v>360.39999999999998</v>
      </c>
      <c r="BV2266" s="23">
        <f t="shared" si="9740"/>
        <v>360.39999999999998</v>
      </c>
      <c r="BW2266" s="23">
        <f t="shared" si="9741"/>
        <v>360.39999999999998</v>
      </c>
      <c r="BX2266" s="23">
        <f t="shared" ref="BX2266:BX2270" si="9970">BX2267</f>
        <v>0</v>
      </c>
      <c r="BY2266" s="23">
        <f t="shared" ref="BY2266:BY2270" si="9971">BY2267</f>
        <v>0</v>
      </c>
      <c r="BZ2266" s="23">
        <f t="shared" ref="BZ2266:BZ2270" si="9972">BZ2267</f>
        <v>0</v>
      </c>
      <c r="CA2266" s="23">
        <f t="shared" ref="CA2266:CA2270" si="9973">CA2267</f>
        <v>0</v>
      </c>
      <c r="CB2266" s="23">
        <f t="shared" ref="CB2266:CB2270" si="9974">CB2267</f>
        <v>0</v>
      </c>
      <c r="CC2266" s="23">
        <f t="shared" ref="CC2266:CC2270" si="9975">CC2267</f>
        <v>0</v>
      </c>
      <c r="CD2266" s="23">
        <f t="shared" ref="CD2266:CD2270" si="9976">CD2267</f>
        <v>0</v>
      </c>
      <c r="CE2266" s="23">
        <f t="shared" ref="CE2266:CE2270" si="9977">CE2267</f>
        <v>0</v>
      </c>
      <c r="CF2266" s="23">
        <f t="shared" ref="CF2266:CF2270" si="9978">CF2267</f>
        <v>0</v>
      </c>
      <c r="CG2266" s="23">
        <f t="shared" si="9742"/>
        <v>360.39999999999998</v>
      </c>
      <c r="CH2266" s="23">
        <f t="shared" si="9743"/>
        <v>360.39999999999998</v>
      </c>
      <c r="CI2266" s="23">
        <f t="shared" si="9744"/>
        <v>360.39999999999998</v>
      </c>
      <c r="CJ2266" s="23">
        <f t="shared" ref="CJ2266:CJ2270" si="9979">CJ2267</f>
        <v>0</v>
      </c>
      <c r="CK2266" s="24"/>
      <c r="CL2266" s="24"/>
      <c r="CM2266" s="20"/>
      <c r="CN2266" s="20"/>
      <c r="CO2266" s="20"/>
      <c r="CP2266" s="20"/>
      <c r="CQ2266" s="20"/>
      <c r="CR2266" s="20"/>
      <c r="CS2266" s="20"/>
    </row>
    <row r="2267" s="25" customFormat="1" ht="30">
      <c r="A2267" s="26" t="s">
        <v>902</v>
      </c>
      <c r="B2267" s="26" t="s">
        <v>70</v>
      </c>
      <c r="C2267" s="26" t="s">
        <v>160</v>
      </c>
      <c r="D2267" s="26"/>
      <c r="E2267" s="34"/>
      <c r="F2267" s="27" t="s">
        <v>161</v>
      </c>
      <c r="G2267" s="28">
        <f t="shared" si="9922"/>
        <v>360.39999999999998</v>
      </c>
      <c r="H2267" s="28">
        <f t="shared" si="9923"/>
        <v>360.39999999999998</v>
      </c>
      <c r="I2267" s="28">
        <f t="shared" si="9924"/>
        <v>360.39999999999998</v>
      </c>
      <c r="J2267" s="28">
        <f t="shared" si="9925"/>
        <v>0</v>
      </c>
      <c r="K2267" s="28">
        <f t="shared" si="9926"/>
        <v>0</v>
      </c>
      <c r="L2267" s="28">
        <f t="shared" si="9927"/>
        <v>0</v>
      </c>
      <c r="M2267" s="28">
        <f t="shared" si="9919"/>
        <v>360.39999999999998</v>
      </c>
      <c r="N2267" s="28">
        <f t="shared" si="9920"/>
        <v>360.39999999999998</v>
      </c>
      <c r="O2267" s="28">
        <f t="shared" si="9921"/>
        <v>360.39999999999998</v>
      </c>
      <c r="P2267" s="28">
        <f t="shared" si="9928"/>
        <v>0</v>
      </c>
      <c r="Q2267" s="28">
        <f t="shared" si="9929"/>
        <v>0</v>
      </c>
      <c r="R2267" s="28">
        <f t="shared" si="9930"/>
        <v>0</v>
      </c>
      <c r="S2267" s="28">
        <f t="shared" si="9931"/>
        <v>0</v>
      </c>
      <c r="T2267" s="28">
        <f t="shared" si="9932"/>
        <v>0</v>
      </c>
      <c r="U2267" s="28">
        <f t="shared" si="9933"/>
        <v>0</v>
      </c>
      <c r="V2267" s="28">
        <f t="shared" si="9934"/>
        <v>0</v>
      </c>
      <c r="W2267" s="28">
        <f t="shared" si="9935"/>
        <v>0</v>
      </c>
      <c r="X2267" s="28">
        <f t="shared" si="9936"/>
        <v>0</v>
      </c>
      <c r="Y2267" s="28">
        <f t="shared" si="9724"/>
        <v>360.39999999999998</v>
      </c>
      <c r="Z2267" s="28">
        <f t="shared" si="9725"/>
        <v>360.39999999999998</v>
      </c>
      <c r="AA2267" s="28">
        <f t="shared" si="9726"/>
        <v>360.39999999999998</v>
      </c>
      <c r="AB2267" s="28">
        <f t="shared" si="9937"/>
        <v>0</v>
      </c>
      <c r="AC2267" s="28">
        <f t="shared" si="9938"/>
        <v>0</v>
      </c>
      <c r="AD2267" s="28">
        <f t="shared" si="9939"/>
        <v>0</v>
      </c>
      <c r="AE2267" s="28">
        <f t="shared" si="9727"/>
        <v>360.39999999999998</v>
      </c>
      <c r="AF2267" s="28">
        <f t="shared" si="9728"/>
        <v>360.39999999999998</v>
      </c>
      <c r="AG2267" s="28">
        <f t="shared" si="9729"/>
        <v>360.39999999999998</v>
      </c>
      <c r="AH2267" s="28">
        <f t="shared" si="9940"/>
        <v>0</v>
      </c>
      <c r="AI2267" s="28">
        <f t="shared" si="9941"/>
        <v>0</v>
      </c>
      <c r="AJ2267" s="28">
        <f t="shared" si="9942"/>
        <v>0</v>
      </c>
      <c r="AK2267" s="28">
        <f t="shared" si="9943"/>
        <v>0</v>
      </c>
      <c r="AL2267" s="28">
        <f t="shared" si="9944"/>
        <v>0</v>
      </c>
      <c r="AM2267" s="28">
        <f t="shared" si="9945"/>
        <v>0</v>
      </c>
      <c r="AN2267" s="28">
        <f t="shared" si="9946"/>
        <v>0</v>
      </c>
      <c r="AO2267" s="28">
        <f t="shared" si="9947"/>
        <v>0</v>
      </c>
      <c r="AP2267" s="28">
        <f t="shared" si="9948"/>
        <v>0</v>
      </c>
      <c r="AQ2267" s="28">
        <f t="shared" si="9949"/>
        <v>0</v>
      </c>
      <c r="AR2267" s="28">
        <f t="shared" si="9950"/>
        <v>0</v>
      </c>
      <c r="AS2267" s="28">
        <f t="shared" si="9951"/>
        <v>0</v>
      </c>
      <c r="AT2267" s="28">
        <f t="shared" si="9952"/>
        <v>0</v>
      </c>
      <c r="AU2267" s="28">
        <f t="shared" si="9953"/>
        <v>0</v>
      </c>
      <c r="AV2267" s="28">
        <f t="shared" si="9954"/>
        <v>0</v>
      </c>
      <c r="AW2267" s="28">
        <f t="shared" si="9730"/>
        <v>360.39999999999998</v>
      </c>
      <c r="AX2267" s="28">
        <f t="shared" si="9731"/>
        <v>360.39999999999998</v>
      </c>
      <c r="AY2267" s="28">
        <f t="shared" si="9732"/>
        <v>360.39999999999998</v>
      </c>
      <c r="AZ2267" s="28">
        <f t="shared" si="9955"/>
        <v>0</v>
      </c>
      <c r="BA2267" s="28">
        <f t="shared" si="9733"/>
        <v>360.39999999999998</v>
      </c>
      <c r="BB2267" s="28">
        <f t="shared" si="9734"/>
        <v>360.39999999999998</v>
      </c>
      <c r="BC2267" s="28">
        <f t="shared" si="9735"/>
        <v>360.39999999999998</v>
      </c>
      <c r="BD2267" s="28">
        <f t="shared" si="9956"/>
        <v>0</v>
      </c>
      <c r="BE2267" s="28">
        <f t="shared" si="9957"/>
        <v>0</v>
      </c>
      <c r="BF2267" s="28">
        <f t="shared" si="9958"/>
        <v>0</v>
      </c>
      <c r="BG2267" s="28">
        <f t="shared" si="9959"/>
        <v>0</v>
      </c>
      <c r="BH2267" s="28">
        <f t="shared" si="9960"/>
        <v>0</v>
      </c>
      <c r="BI2267" s="28">
        <f t="shared" si="9961"/>
        <v>0</v>
      </c>
      <c r="BJ2267" s="28">
        <f t="shared" si="9962"/>
        <v>0</v>
      </c>
      <c r="BK2267" s="28">
        <f t="shared" si="9963"/>
        <v>0</v>
      </c>
      <c r="BL2267" s="28">
        <f t="shared" si="9964"/>
        <v>0</v>
      </c>
      <c r="BM2267" s="28">
        <f t="shared" si="9965"/>
        <v>0</v>
      </c>
      <c r="BN2267" s="28">
        <f t="shared" si="9966"/>
        <v>0</v>
      </c>
      <c r="BO2267" s="28">
        <f t="shared" si="9736"/>
        <v>360.39999999999998</v>
      </c>
      <c r="BP2267" s="28">
        <f t="shared" si="9737"/>
        <v>360.39999999999998</v>
      </c>
      <c r="BQ2267" s="28">
        <f t="shared" si="9738"/>
        <v>360.39999999999998</v>
      </c>
      <c r="BR2267" s="28">
        <f t="shared" si="9967"/>
        <v>0</v>
      </c>
      <c r="BS2267" s="28">
        <f t="shared" si="9968"/>
        <v>0</v>
      </c>
      <c r="BT2267" s="28">
        <f t="shared" si="9969"/>
        <v>0</v>
      </c>
      <c r="BU2267" s="28">
        <f t="shared" si="9739"/>
        <v>360.39999999999998</v>
      </c>
      <c r="BV2267" s="28">
        <f t="shared" si="9740"/>
        <v>360.39999999999998</v>
      </c>
      <c r="BW2267" s="28">
        <f t="shared" si="9741"/>
        <v>360.39999999999998</v>
      </c>
      <c r="BX2267" s="28">
        <f t="shared" si="9970"/>
        <v>0</v>
      </c>
      <c r="BY2267" s="28">
        <f t="shared" si="9971"/>
        <v>0</v>
      </c>
      <c r="BZ2267" s="28">
        <f t="shared" si="9972"/>
        <v>0</v>
      </c>
      <c r="CA2267" s="28">
        <f t="shared" si="9973"/>
        <v>0</v>
      </c>
      <c r="CB2267" s="28">
        <f t="shared" si="9974"/>
        <v>0</v>
      </c>
      <c r="CC2267" s="28">
        <f t="shared" si="9975"/>
        <v>0</v>
      </c>
      <c r="CD2267" s="28">
        <f t="shared" si="9976"/>
        <v>0</v>
      </c>
      <c r="CE2267" s="28">
        <f t="shared" si="9977"/>
        <v>0</v>
      </c>
      <c r="CF2267" s="28">
        <f t="shared" si="9978"/>
        <v>0</v>
      </c>
      <c r="CG2267" s="28">
        <f t="shared" si="9742"/>
        <v>360.39999999999998</v>
      </c>
      <c r="CH2267" s="28">
        <f t="shared" si="9743"/>
        <v>360.39999999999998</v>
      </c>
      <c r="CI2267" s="28">
        <f t="shared" si="9744"/>
        <v>360.39999999999998</v>
      </c>
      <c r="CJ2267" s="28">
        <f t="shared" si="9979"/>
        <v>0</v>
      </c>
      <c r="CK2267" s="29"/>
      <c r="CL2267" s="29"/>
      <c r="CM2267" s="25"/>
      <c r="CN2267" s="25"/>
      <c r="CO2267" s="25"/>
      <c r="CP2267" s="25"/>
      <c r="CQ2267" s="25"/>
      <c r="CR2267" s="25"/>
      <c r="CS2267" s="25"/>
    </row>
    <row r="2268" s="1" customFormat="1" ht="30">
      <c r="A2268" s="30" t="s">
        <v>902</v>
      </c>
      <c r="B2268" s="30" t="s">
        <v>70</v>
      </c>
      <c r="C2268" s="30" t="s">
        <v>160</v>
      </c>
      <c r="D2268" s="30" t="s">
        <v>62</v>
      </c>
      <c r="E2268" s="35"/>
      <c r="F2268" s="31" t="s">
        <v>63</v>
      </c>
      <c r="G2268" s="17">
        <f t="shared" si="9922"/>
        <v>360.39999999999998</v>
      </c>
      <c r="H2268" s="17">
        <f t="shared" si="9923"/>
        <v>360.39999999999998</v>
      </c>
      <c r="I2268" s="17">
        <f t="shared" si="9924"/>
        <v>360.39999999999998</v>
      </c>
      <c r="J2268" s="17">
        <f t="shared" si="9925"/>
        <v>0</v>
      </c>
      <c r="K2268" s="17">
        <f t="shared" si="9926"/>
        <v>0</v>
      </c>
      <c r="L2268" s="17">
        <f t="shared" si="9927"/>
        <v>0</v>
      </c>
      <c r="M2268" s="17">
        <f t="shared" si="9919"/>
        <v>360.39999999999998</v>
      </c>
      <c r="N2268" s="17">
        <f t="shared" si="9920"/>
        <v>360.39999999999998</v>
      </c>
      <c r="O2268" s="17">
        <f t="shared" si="9921"/>
        <v>360.39999999999998</v>
      </c>
      <c r="P2268" s="17">
        <f t="shared" si="9928"/>
        <v>0</v>
      </c>
      <c r="Q2268" s="17">
        <f t="shared" si="9929"/>
        <v>0</v>
      </c>
      <c r="R2268" s="17">
        <f t="shared" si="9930"/>
        <v>0</v>
      </c>
      <c r="S2268" s="17">
        <f t="shared" si="9931"/>
        <v>0</v>
      </c>
      <c r="T2268" s="17">
        <f t="shared" si="9932"/>
        <v>0</v>
      </c>
      <c r="U2268" s="17">
        <f t="shared" si="9933"/>
        <v>0</v>
      </c>
      <c r="V2268" s="17">
        <f t="shared" si="9934"/>
        <v>0</v>
      </c>
      <c r="W2268" s="17">
        <f t="shared" si="9935"/>
        <v>0</v>
      </c>
      <c r="X2268" s="17">
        <f t="shared" si="9936"/>
        <v>0</v>
      </c>
      <c r="Y2268" s="17">
        <f t="shared" si="9724"/>
        <v>360.39999999999998</v>
      </c>
      <c r="Z2268" s="17">
        <f t="shared" si="9725"/>
        <v>360.39999999999998</v>
      </c>
      <c r="AA2268" s="17">
        <f t="shared" si="9726"/>
        <v>360.39999999999998</v>
      </c>
      <c r="AB2268" s="17">
        <f t="shared" si="9937"/>
        <v>0</v>
      </c>
      <c r="AC2268" s="17">
        <f t="shared" si="9938"/>
        <v>0</v>
      </c>
      <c r="AD2268" s="17">
        <f t="shared" si="9939"/>
        <v>0</v>
      </c>
      <c r="AE2268" s="17">
        <f t="shared" si="9727"/>
        <v>360.39999999999998</v>
      </c>
      <c r="AF2268" s="17">
        <f t="shared" si="9728"/>
        <v>360.39999999999998</v>
      </c>
      <c r="AG2268" s="17">
        <f t="shared" si="9729"/>
        <v>360.39999999999998</v>
      </c>
      <c r="AH2268" s="17">
        <f t="shared" si="9940"/>
        <v>0</v>
      </c>
      <c r="AI2268" s="17">
        <f t="shared" si="9941"/>
        <v>0</v>
      </c>
      <c r="AJ2268" s="17">
        <f t="shared" si="9942"/>
        <v>0</v>
      </c>
      <c r="AK2268" s="17">
        <f t="shared" si="9943"/>
        <v>0</v>
      </c>
      <c r="AL2268" s="17">
        <f t="shared" si="9944"/>
        <v>0</v>
      </c>
      <c r="AM2268" s="17">
        <f t="shared" si="9945"/>
        <v>0</v>
      </c>
      <c r="AN2268" s="17">
        <f t="shared" si="9946"/>
        <v>0</v>
      </c>
      <c r="AO2268" s="17">
        <f t="shared" si="9947"/>
        <v>0</v>
      </c>
      <c r="AP2268" s="17">
        <f t="shared" si="9948"/>
        <v>0</v>
      </c>
      <c r="AQ2268" s="17">
        <f t="shared" si="9949"/>
        <v>0</v>
      </c>
      <c r="AR2268" s="17">
        <f t="shared" si="9950"/>
        <v>0</v>
      </c>
      <c r="AS2268" s="17">
        <f t="shared" si="9951"/>
        <v>0</v>
      </c>
      <c r="AT2268" s="17">
        <f t="shared" si="9952"/>
        <v>0</v>
      </c>
      <c r="AU2268" s="17">
        <f t="shared" si="9953"/>
        <v>0</v>
      </c>
      <c r="AV2268" s="17">
        <f t="shared" si="9954"/>
        <v>0</v>
      </c>
      <c r="AW2268" s="17">
        <f t="shared" si="9730"/>
        <v>360.39999999999998</v>
      </c>
      <c r="AX2268" s="17">
        <f t="shared" si="9731"/>
        <v>360.39999999999998</v>
      </c>
      <c r="AY2268" s="17">
        <f t="shared" si="9732"/>
        <v>360.39999999999998</v>
      </c>
      <c r="AZ2268" s="17">
        <f t="shared" si="9955"/>
        <v>0</v>
      </c>
      <c r="BA2268" s="17">
        <f t="shared" si="9733"/>
        <v>360.39999999999998</v>
      </c>
      <c r="BB2268" s="17">
        <f t="shared" si="9734"/>
        <v>360.39999999999998</v>
      </c>
      <c r="BC2268" s="17">
        <f t="shared" si="9735"/>
        <v>360.39999999999998</v>
      </c>
      <c r="BD2268" s="17">
        <f t="shared" si="9956"/>
        <v>0</v>
      </c>
      <c r="BE2268" s="17">
        <f t="shared" si="9957"/>
        <v>0</v>
      </c>
      <c r="BF2268" s="17">
        <f t="shared" si="9958"/>
        <v>0</v>
      </c>
      <c r="BG2268" s="17">
        <f t="shared" si="9959"/>
        <v>0</v>
      </c>
      <c r="BH2268" s="17">
        <f t="shared" si="9960"/>
        <v>0</v>
      </c>
      <c r="BI2268" s="17">
        <f t="shared" si="9961"/>
        <v>0</v>
      </c>
      <c r="BJ2268" s="17">
        <f t="shared" si="9962"/>
        <v>0</v>
      </c>
      <c r="BK2268" s="17">
        <f t="shared" si="9963"/>
        <v>0</v>
      </c>
      <c r="BL2268" s="17">
        <f t="shared" si="9964"/>
        <v>0</v>
      </c>
      <c r="BM2268" s="17">
        <f t="shared" si="9965"/>
        <v>0</v>
      </c>
      <c r="BN2268" s="17">
        <f t="shared" si="9966"/>
        <v>0</v>
      </c>
      <c r="BO2268" s="17">
        <f t="shared" si="9736"/>
        <v>360.39999999999998</v>
      </c>
      <c r="BP2268" s="17">
        <f t="shared" si="9737"/>
        <v>360.39999999999998</v>
      </c>
      <c r="BQ2268" s="17">
        <f t="shared" si="9738"/>
        <v>360.39999999999998</v>
      </c>
      <c r="BR2268" s="17">
        <f t="shared" si="9967"/>
        <v>0</v>
      </c>
      <c r="BS2268" s="17">
        <f t="shared" si="9968"/>
        <v>0</v>
      </c>
      <c r="BT2268" s="17">
        <f t="shared" si="9969"/>
        <v>0</v>
      </c>
      <c r="BU2268" s="17">
        <f t="shared" si="9739"/>
        <v>360.39999999999998</v>
      </c>
      <c r="BV2268" s="17">
        <f t="shared" si="9740"/>
        <v>360.39999999999998</v>
      </c>
      <c r="BW2268" s="17">
        <f t="shared" si="9741"/>
        <v>360.39999999999998</v>
      </c>
      <c r="BX2268" s="17">
        <f t="shared" si="9970"/>
        <v>0</v>
      </c>
      <c r="BY2268" s="17">
        <f t="shared" si="9971"/>
        <v>0</v>
      </c>
      <c r="BZ2268" s="17">
        <f t="shared" si="9972"/>
        <v>0</v>
      </c>
      <c r="CA2268" s="17">
        <f t="shared" si="9973"/>
        <v>0</v>
      </c>
      <c r="CB2268" s="17">
        <f t="shared" si="9974"/>
        <v>0</v>
      </c>
      <c r="CC2268" s="17">
        <f t="shared" si="9975"/>
        <v>0</v>
      </c>
      <c r="CD2268" s="17">
        <f t="shared" si="9976"/>
        <v>0</v>
      </c>
      <c r="CE2268" s="17">
        <f t="shared" si="9977"/>
        <v>0</v>
      </c>
      <c r="CF2268" s="17">
        <f t="shared" si="9978"/>
        <v>0</v>
      </c>
      <c r="CG2268" s="17">
        <f t="shared" si="9742"/>
        <v>360.39999999999998</v>
      </c>
      <c r="CH2268" s="17">
        <f t="shared" si="9743"/>
        <v>360.39999999999998</v>
      </c>
      <c r="CI2268" s="17">
        <f t="shared" si="9744"/>
        <v>360.39999999999998</v>
      </c>
      <c r="CJ2268" s="17">
        <f t="shared" si="9979"/>
        <v>0</v>
      </c>
      <c r="CK2268" s="32"/>
      <c r="CL2268" s="32"/>
      <c r="CM2268" s="1"/>
      <c r="CN2268" s="1"/>
      <c r="CO2268" s="1"/>
      <c r="CP2268" s="1"/>
      <c r="CQ2268" s="1"/>
      <c r="CR2268" s="1"/>
      <c r="CS2268" s="1"/>
    </row>
    <row r="2269" s="1" customFormat="1" ht="15">
      <c r="A2269" s="30" t="s">
        <v>902</v>
      </c>
      <c r="B2269" s="30" t="s">
        <v>70</v>
      </c>
      <c r="C2269" s="30" t="s">
        <v>160</v>
      </c>
      <c r="D2269" s="30" t="s">
        <v>64</v>
      </c>
      <c r="E2269" s="35"/>
      <c r="F2269" s="31" t="s">
        <v>65</v>
      </c>
      <c r="G2269" s="17">
        <f t="shared" si="9922"/>
        <v>360.39999999999998</v>
      </c>
      <c r="H2269" s="17">
        <f t="shared" si="9923"/>
        <v>360.39999999999998</v>
      </c>
      <c r="I2269" s="17">
        <f t="shared" si="9924"/>
        <v>360.39999999999998</v>
      </c>
      <c r="J2269" s="17">
        <f t="shared" si="9925"/>
        <v>0</v>
      </c>
      <c r="K2269" s="17">
        <f t="shared" si="9926"/>
        <v>0</v>
      </c>
      <c r="L2269" s="17">
        <f t="shared" si="9927"/>
        <v>0</v>
      </c>
      <c r="M2269" s="17">
        <f t="shared" si="9919"/>
        <v>360.39999999999998</v>
      </c>
      <c r="N2269" s="17">
        <f t="shared" si="9920"/>
        <v>360.39999999999998</v>
      </c>
      <c r="O2269" s="17">
        <f t="shared" si="9921"/>
        <v>360.39999999999998</v>
      </c>
      <c r="P2269" s="17">
        <f t="shared" si="9928"/>
        <v>0</v>
      </c>
      <c r="Q2269" s="17">
        <f t="shared" si="9929"/>
        <v>0</v>
      </c>
      <c r="R2269" s="17">
        <f t="shared" si="9930"/>
        <v>0</v>
      </c>
      <c r="S2269" s="17">
        <f t="shared" si="9931"/>
        <v>0</v>
      </c>
      <c r="T2269" s="17">
        <f t="shared" si="9932"/>
        <v>0</v>
      </c>
      <c r="U2269" s="17">
        <f t="shared" si="9933"/>
        <v>0</v>
      </c>
      <c r="V2269" s="17">
        <f t="shared" si="9934"/>
        <v>0</v>
      </c>
      <c r="W2269" s="17">
        <f t="shared" si="9935"/>
        <v>0</v>
      </c>
      <c r="X2269" s="17">
        <f t="shared" si="9936"/>
        <v>0</v>
      </c>
      <c r="Y2269" s="17">
        <f t="shared" si="9724"/>
        <v>360.39999999999998</v>
      </c>
      <c r="Z2269" s="17">
        <f t="shared" si="9725"/>
        <v>360.39999999999998</v>
      </c>
      <c r="AA2269" s="17">
        <f t="shared" si="9726"/>
        <v>360.39999999999998</v>
      </c>
      <c r="AB2269" s="17">
        <f t="shared" si="9937"/>
        <v>0</v>
      </c>
      <c r="AC2269" s="17">
        <f t="shared" si="9938"/>
        <v>0</v>
      </c>
      <c r="AD2269" s="17">
        <f t="shared" si="9939"/>
        <v>0</v>
      </c>
      <c r="AE2269" s="17">
        <f t="shared" si="9727"/>
        <v>360.39999999999998</v>
      </c>
      <c r="AF2269" s="17">
        <f t="shared" si="9728"/>
        <v>360.39999999999998</v>
      </c>
      <c r="AG2269" s="17">
        <f t="shared" si="9729"/>
        <v>360.39999999999998</v>
      </c>
      <c r="AH2269" s="17">
        <f t="shared" si="9940"/>
        <v>0</v>
      </c>
      <c r="AI2269" s="17">
        <f t="shared" si="9941"/>
        <v>0</v>
      </c>
      <c r="AJ2269" s="17">
        <f t="shared" si="9942"/>
        <v>0</v>
      </c>
      <c r="AK2269" s="17">
        <f t="shared" si="9943"/>
        <v>0</v>
      </c>
      <c r="AL2269" s="17">
        <f t="shared" si="9944"/>
        <v>0</v>
      </c>
      <c r="AM2269" s="17">
        <f t="shared" si="9945"/>
        <v>0</v>
      </c>
      <c r="AN2269" s="17">
        <f t="shared" si="9946"/>
        <v>0</v>
      </c>
      <c r="AO2269" s="17">
        <f t="shared" si="9947"/>
        <v>0</v>
      </c>
      <c r="AP2269" s="17">
        <f t="shared" si="9948"/>
        <v>0</v>
      </c>
      <c r="AQ2269" s="17">
        <f t="shared" si="9949"/>
        <v>0</v>
      </c>
      <c r="AR2269" s="17">
        <f t="shared" si="9950"/>
        <v>0</v>
      </c>
      <c r="AS2269" s="17">
        <f t="shared" si="9951"/>
        <v>0</v>
      </c>
      <c r="AT2269" s="17">
        <f t="shared" si="9952"/>
        <v>0</v>
      </c>
      <c r="AU2269" s="17">
        <f t="shared" si="9953"/>
        <v>0</v>
      </c>
      <c r="AV2269" s="17">
        <f t="shared" si="9954"/>
        <v>0</v>
      </c>
      <c r="AW2269" s="17">
        <f t="shared" si="9730"/>
        <v>360.39999999999998</v>
      </c>
      <c r="AX2269" s="17">
        <f t="shared" si="9731"/>
        <v>360.39999999999998</v>
      </c>
      <c r="AY2269" s="17">
        <f t="shared" si="9732"/>
        <v>360.39999999999998</v>
      </c>
      <c r="AZ2269" s="17">
        <f t="shared" si="9955"/>
        <v>0</v>
      </c>
      <c r="BA2269" s="17">
        <f t="shared" si="9733"/>
        <v>360.39999999999998</v>
      </c>
      <c r="BB2269" s="17">
        <f t="shared" si="9734"/>
        <v>360.39999999999998</v>
      </c>
      <c r="BC2269" s="17">
        <f t="shared" si="9735"/>
        <v>360.39999999999998</v>
      </c>
      <c r="BD2269" s="17">
        <f t="shared" si="9956"/>
        <v>0</v>
      </c>
      <c r="BE2269" s="17">
        <f t="shared" si="9957"/>
        <v>0</v>
      </c>
      <c r="BF2269" s="17">
        <f t="shared" si="9958"/>
        <v>0</v>
      </c>
      <c r="BG2269" s="17">
        <f t="shared" si="9959"/>
        <v>0</v>
      </c>
      <c r="BH2269" s="17">
        <f t="shared" si="9960"/>
        <v>0</v>
      </c>
      <c r="BI2269" s="17">
        <f t="shared" si="9961"/>
        <v>0</v>
      </c>
      <c r="BJ2269" s="17">
        <f t="shared" si="9962"/>
        <v>0</v>
      </c>
      <c r="BK2269" s="17">
        <f t="shared" si="9963"/>
        <v>0</v>
      </c>
      <c r="BL2269" s="17">
        <f t="shared" si="9964"/>
        <v>0</v>
      </c>
      <c r="BM2269" s="17">
        <f t="shared" si="9965"/>
        <v>0</v>
      </c>
      <c r="BN2269" s="17">
        <f t="shared" si="9966"/>
        <v>0</v>
      </c>
      <c r="BO2269" s="17">
        <f t="shared" si="9736"/>
        <v>360.39999999999998</v>
      </c>
      <c r="BP2269" s="17">
        <f t="shared" si="9737"/>
        <v>360.39999999999998</v>
      </c>
      <c r="BQ2269" s="17">
        <f t="shared" si="9738"/>
        <v>360.39999999999998</v>
      </c>
      <c r="BR2269" s="17">
        <f t="shared" si="9967"/>
        <v>0</v>
      </c>
      <c r="BS2269" s="17">
        <f t="shared" si="9968"/>
        <v>0</v>
      </c>
      <c r="BT2269" s="17">
        <f t="shared" si="9969"/>
        <v>0</v>
      </c>
      <c r="BU2269" s="17">
        <f t="shared" si="9739"/>
        <v>360.39999999999998</v>
      </c>
      <c r="BV2269" s="17">
        <f t="shared" si="9740"/>
        <v>360.39999999999998</v>
      </c>
      <c r="BW2269" s="17">
        <f t="shared" si="9741"/>
        <v>360.39999999999998</v>
      </c>
      <c r="BX2269" s="17">
        <f t="shared" si="9970"/>
        <v>0</v>
      </c>
      <c r="BY2269" s="17">
        <f t="shared" si="9971"/>
        <v>0</v>
      </c>
      <c r="BZ2269" s="17">
        <f t="shared" si="9972"/>
        <v>0</v>
      </c>
      <c r="CA2269" s="17">
        <f t="shared" si="9973"/>
        <v>0</v>
      </c>
      <c r="CB2269" s="17">
        <f t="shared" si="9974"/>
        <v>0</v>
      </c>
      <c r="CC2269" s="17">
        <f t="shared" si="9975"/>
        <v>0</v>
      </c>
      <c r="CD2269" s="17">
        <f t="shared" si="9976"/>
        <v>0</v>
      </c>
      <c r="CE2269" s="17">
        <f t="shared" si="9977"/>
        <v>0</v>
      </c>
      <c r="CF2269" s="17">
        <f t="shared" si="9978"/>
        <v>0</v>
      </c>
      <c r="CG2269" s="17">
        <f t="shared" si="9742"/>
        <v>360.39999999999998</v>
      </c>
      <c r="CH2269" s="17">
        <f t="shared" si="9743"/>
        <v>360.39999999999998</v>
      </c>
      <c r="CI2269" s="17">
        <f t="shared" si="9744"/>
        <v>360.39999999999998</v>
      </c>
      <c r="CJ2269" s="17">
        <f t="shared" si="9979"/>
        <v>0</v>
      </c>
      <c r="CK2269" s="32"/>
      <c r="CL2269" s="32"/>
      <c r="CM2269" s="1"/>
      <c r="CN2269" s="1"/>
      <c r="CO2269" s="1"/>
      <c r="CP2269" s="1"/>
      <c r="CQ2269" s="1"/>
      <c r="CR2269" s="1"/>
      <c r="CS2269" s="1"/>
    </row>
    <row r="2270" s="1" customFormat="1" ht="30">
      <c r="A2270" s="30" t="s">
        <v>902</v>
      </c>
      <c r="B2270" s="30" t="s">
        <v>70</v>
      </c>
      <c r="C2270" s="30" t="s">
        <v>160</v>
      </c>
      <c r="D2270" s="30" t="s">
        <v>162</v>
      </c>
      <c r="E2270" s="35"/>
      <c r="F2270" s="31" t="s">
        <v>163</v>
      </c>
      <c r="G2270" s="17">
        <f t="shared" si="9922"/>
        <v>360.39999999999998</v>
      </c>
      <c r="H2270" s="17">
        <f t="shared" si="9923"/>
        <v>360.39999999999998</v>
      </c>
      <c r="I2270" s="17">
        <f t="shared" si="9924"/>
        <v>360.39999999999998</v>
      </c>
      <c r="J2270" s="17">
        <f t="shared" si="9925"/>
        <v>0</v>
      </c>
      <c r="K2270" s="17">
        <f t="shared" si="9926"/>
        <v>0</v>
      </c>
      <c r="L2270" s="17">
        <f t="shared" si="9927"/>
        <v>0</v>
      </c>
      <c r="M2270" s="17">
        <f t="shared" si="9919"/>
        <v>360.39999999999998</v>
      </c>
      <c r="N2270" s="17">
        <f t="shared" si="9920"/>
        <v>360.39999999999998</v>
      </c>
      <c r="O2270" s="17">
        <f t="shared" si="9921"/>
        <v>360.39999999999998</v>
      </c>
      <c r="P2270" s="17">
        <f t="shared" si="9928"/>
        <v>0</v>
      </c>
      <c r="Q2270" s="17">
        <f t="shared" si="9929"/>
        <v>0</v>
      </c>
      <c r="R2270" s="17">
        <f t="shared" si="9930"/>
        <v>0</v>
      </c>
      <c r="S2270" s="17">
        <f t="shared" si="9931"/>
        <v>0</v>
      </c>
      <c r="T2270" s="17">
        <f t="shared" si="9932"/>
        <v>0</v>
      </c>
      <c r="U2270" s="17">
        <f t="shared" si="9933"/>
        <v>0</v>
      </c>
      <c r="V2270" s="17">
        <f t="shared" si="9934"/>
        <v>0</v>
      </c>
      <c r="W2270" s="17">
        <f t="shared" si="9935"/>
        <v>0</v>
      </c>
      <c r="X2270" s="17">
        <f t="shared" si="9936"/>
        <v>0</v>
      </c>
      <c r="Y2270" s="17">
        <f t="shared" si="9724"/>
        <v>360.39999999999998</v>
      </c>
      <c r="Z2270" s="17">
        <f t="shared" si="9725"/>
        <v>360.39999999999998</v>
      </c>
      <c r="AA2270" s="17">
        <f t="shared" si="9726"/>
        <v>360.39999999999998</v>
      </c>
      <c r="AB2270" s="17">
        <f t="shared" si="9937"/>
        <v>0</v>
      </c>
      <c r="AC2270" s="17">
        <f t="shared" si="9938"/>
        <v>0</v>
      </c>
      <c r="AD2270" s="17">
        <f t="shared" si="9939"/>
        <v>0</v>
      </c>
      <c r="AE2270" s="17">
        <f t="shared" si="9727"/>
        <v>360.39999999999998</v>
      </c>
      <c r="AF2270" s="17">
        <f t="shared" si="9728"/>
        <v>360.39999999999998</v>
      </c>
      <c r="AG2270" s="17">
        <f t="shared" si="9729"/>
        <v>360.39999999999998</v>
      </c>
      <c r="AH2270" s="17">
        <f t="shared" si="9940"/>
        <v>0</v>
      </c>
      <c r="AI2270" s="17">
        <f t="shared" si="9941"/>
        <v>0</v>
      </c>
      <c r="AJ2270" s="17">
        <f t="shared" si="9942"/>
        <v>0</v>
      </c>
      <c r="AK2270" s="17">
        <f t="shared" si="9943"/>
        <v>0</v>
      </c>
      <c r="AL2270" s="17">
        <f t="shared" si="9944"/>
        <v>0</v>
      </c>
      <c r="AM2270" s="17">
        <f t="shared" si="9945"/>
        <v>0</v>
      </c>
      <c r="AN2270" s="17">
        <f t="shared" si="9946"/>
        <v>0</v>
      </c>
      <c r="AO2270" s="17">
        <f t="shared" si="9947"/>
        <v>0</v>
      </c>
      <c r="AP2270" s="17">
        <f t="shared" si="9948"/>
        <v>0</v>
      </c>
      <c r="AQ2270" s="17">
        <f t="shared" si="9949"/>
        <v>0</v>
      </c>
      <c r="AR2270" s="17">
        <f t="shared" si="9950"/>
        <v>0</v>
      </c>
      <c r="AS2270" s="17">
        <f t="shared" si="9951"/>
        <v>0</v>
      </c>
      <c r="AT2270" s="17">
        <f t="shared" si="9952"/>
        <v>0</v>
      </c>
      <c r="AU2270" s="17">
        <f t="shared" si="9953"/>
        <v>0</v>
      </c>
      <c r="AV2270" s="17">
        <f t="shared" si="9954"/>
        <v>0</v>
      </c>
      <c r="AW2270" s="17">
        <f t="shared" si="9730"/>
        <v>360.39999999999998</v>
      </c>
      <c r="AX2270" s="17">
        <f t="shared" si="9731"/>
        <v>360.39999999999998</v>
      </c>
      <c r="AY2270" s="17">
        <f t="shared" si="9732"/>
        <v>360.39999999999998</v>
      </c>
      <c r="AZ2270" s="17">
        <f t="shared" si="9955"/>
        <v>0</v>
      </c>
      <c r="BA2270" s="17">
        <f t="shared" si="9733"/>
        <v>360.39999999999998</v>
      </c>
      <c r="BB2270" s="17">
        <f t="shared" si="9734"/>
        <v>360.39999999999998</v>
      </c>
      <c r="BC2270" s="17">
        <f t="shared" si="9735"/>
        <v>360.39999999999998</v>
      </c>
      <c r="BD2270" s="17">
        <f t="shared" si="9956"/>
        <v>0</v>
      </c>
      <c r="BE2270" s="17">
        <f t="shared" si="9957"/>
        <v>0</v>
      </c>
      <c r="BF2270" s="17">
        <f t="shared" si="9958"/>
        <v>0</v>
      </c>
      <c r="BG2270" s="17">
        <f t="shared" si="9959"/>
        <v>0</v>
      </c>
      <c r="BH2270" s="17">
        <f t="shared" si="9960"/>
        <v>0</v>
      </c>
      <c r="BI2270" s="17">
        <f t="shared" si="9961"/>
        <v>0</v>
      </c>
      <c r="BJ2270" s="17">
        <f t="shared" si="9962"/>
        <v>0</v>
      </c>
      <c r="BK2270" s="17">
        <f t="shared" si="9963"/>
        <v>0</v>
      </c>
      <c r="BL2270" s="17">
        <f t="shared" si="9964"/>
        <v>0</v>
      </c>
      <c r="BM2270" s="17">
        <f t="shared" si="9965"/>
        <v>0</v>
      </c>
      <c r="BN2270" s="17">
        <f t="shared" si="9966"/>
        <v>0</v>
      </c>
      <c r="BO2270" s="17">
        <f t="shared" si="9736"/>
        <v>360.39999999999998</v>
      </c>
      <c r="BP2270" s="17">
        <f t="shared" si="9737"/>
        <v>360.39999999999998</v>
      </c>
      <c r="BQ2270" s="17">
        <f t="shared" si="9738"/>
        <v>360.39999999999998</v>
      </c>
      <c r="BR2270" s="17">
        <f t="shared" si="9967"/>
        <v>0</v>
      </c>
      <c r="BS2270" s="17">
        <f t="shared" si="9968"/>
        <v>0</v>
      </c>
      <c r="BT2270" s="17">
        <f t="shared" si="9969"/>
        <v>0</v>
      </c>
      <c r="BU2270" s="17">
        <f t="shared" si="9739"/>
        <v>360.39999999999998</v>
      </c>
      <c r="BV2270" s="17">
        <f t="shared" si="9740"/>
        <v>360.39999999999998</v>
      </c>
      <c r="BW2270" s="17">
        <f t="shared" si="9741"/>
        <v>360.39999999999998</v>
      </c>
      <c r="BX2270" s="17">
        <f t="shared" si="9970"/>
        <v>0</v>
      </c>
      <c r="BY2270" s="17">
        <f t="shared" si="9971"/>
        <v>0</v>
      </c>
      <c r="BZ2270" s="17">
        <f t="shared" si="9972"/>
        <v>0</v>
      </c>
      <c r="CA2270" s="17">
        <f t="shared" si="9973"/>
        <v>0</v>
      </c>
      <c r="CB2270" s="17">
        <f t="shared" si="9974"/>
        <v>0</v>
      </c>
      <c r="CC2270" s="17">
        <f t="shared" si="9975"/>
        <v>0</v>
      </c>
      <c r="CD2270" s="17">
        <f t="shared" si="9976"/>
        <v>0</v>
      </c>
      <c r="CE2270" s="17">
        <f t="shared" si="9977"/>
        <v>0</v>
      </c>
      <c r="CF2270" s="17">
        <f t="shared" si="9978"/>
        <v>0</v>
      </c>
      <c r="CG2270" s="17">
        <f t="shared" si="9742"/>
        <v>360.39999999999998</v>
      </c>
      <c r="CH2270" s="17">
        <f t="shared" si="9743"/>
        <v>360.39999999999998</v>
      </c>
      <c r="CI2270" s="17">
        <f t="shared" si="9744"/>
        <v>360.39999999999998</v>
      </c>
      <c r="CJ2270" s="17">
        <f t="shared" si="9979"/>
        <v>0</v>
      </c>
      <c r="CK2270" s="32"/>
      <c r="CL2270" s="32"/>
      <c r="CM2270" s="1"/>
      <c r="CN2270" s="1"/>
      <c r="CO2270" s="1"/>
      <c r="CP2270" s="1"/>
      <c r="CQ2270" s="1"/>
      <c r="CR2270" s="1"/>
      <c r="CS2270" s="1"/>
    </row>
    <row r="2271" s="1" customFormat="1" ht="30">
      <c r="A2271" s="30" t="s">
        <v>902</v>
      </c>
      <c r="B2271" s="30" t="s">
        <v>70</v>
      </c>
      <c r="C2271" s="30" t="s">
        <v>160</v>
      </c>
      <c r="D2271" s="30" t="s">
        <v>162</v>
      </c>
      <c r="E2271" s="30" t="s">
        <v>46</v>
      </c>
      <c r="F2271" s="31" t="s">
        <v>47</v>
      </c>
      <c r="G2271" s="17">
        <v>360.39999999999998</v>
      </c>
      <c r="H2271" s="17">
        <v>360.39999999999998</v>
      </c>
      <c r="I2271" s="17">
        <v>360.39999999999998</v>
      </c>
      <c r="J2271" s="17"/>
      <c r="K2271" s="17"/>
      <c r="L2271" s="17"/>
      <c r="M2271" s="17">
        <f t="shared" si="9919"/>
        <v>360.39999999999998</v>
      </c>
      <c r="N2271" s="17">
        <f t="shared" si="9920"/>
        <v>360.39999999999998</v>
      </c>
      <c r="O2271" s="17">
        <f t="shared" si="9921"/>
        <v>360.39999999999998</v>
      </c>
      <c r="P2271" s="17"/>
      <c r="Q2271" s="17"/>
      <c r="R2271" s="17"/>
      <c r="S2271" s="17"/>
      <c r="T2271" s="17"/>
      <c r="U2271" s="17"/>
      <c r="V2271" s="17"/>
      <c r="W2271" s="17"/>
      <c r="X2271" s="17"/>
      <c r="Y2271" s="17">
        <f t="shared" si="9724"/>
        <v>360.39999999999998</v>
      </c>
      <c r="Z2271" s="17">
        <f t="shared" si="9725"/>
        <v>360.39999999999998</v>
      </c>
      <c r="AA2271" s="17">
        <f t="shared" si="9726"/>
        <v>360.39999999999998</v>
      </c>
      <c r="AB2271" s="17"/>
      <c r="AC2271" s="17"/>
      <c r="AD2271" s="17"/>
      <c r="AE2271" s="17">
        <f t="shared" si="9727"/>
        <v>360.39999999999998</v>
      </c>
      <c r="AF2271" s="17">
        <f t="shared" si="9728"/>
        <v>360.39999999999998</v>
      </c>
      <c r="AG2271" s="17">
        <f t="shared" si="9729"/>
        <v>360.39999999999998</v>
      </c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>
        <f t="shared" si="9730"/>
        <v>360.39999999999998</v>
      </c>
      <c r="AX2271" s="17">
        <f t="shared" si="9731"/>
        <v>360.39999999999998</v>
      </c>
      <c r="AY2271" s="17">
        <f t="shared" si="9732"/>
        <v>360.39999999999998</v>
      </c>
      <c r="AZ2271" s="17"/>
      <c r="BA2271" s="17">
        <f t="shared" si="9733"/>
        <v>360.39999999999998</v>
      </c>
      <c r="BB2271" s="17">
        <f t="shared" si="9734"/>
        <v>360.39999999999998</v>
      </c>
      <c r="BC2271" s="17">
        <f t="shared" si="9735"/>
        <v>360.39999999999998</v>
      </c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>
        <f t="shared" si="9736"/>
        <v>360.39999999999998</v>
      </c>
      <c r="BP2271" s="17">
        <f t="shared" si="9737"/>
        <v>360.39999999999998</v>
      </c>
      <c r="BQ2271" s="17">
        <f t="shared" si="9738"/>
        <v>360.39999999999998</v>
      </c>
      <c r="BR2271" s="17"/>
      <c r="BS2271" s="17"/>
      <c r="BT2271" s="17"/>
      <c r="BU2271" s="17">
        <f t="shared" si="9739"/>
        <v>360.39999999999998</v>
      </c>
      <c r="BV2271" s="17">
        <f t="shared" si="9740"/>
        <v>360.39999999999998</v>
      </c>
      <c r="BW2271" s="17">
        <f t="shared" si="9741"/>
        <v>360.39999999999998</v>
      </c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>
        <f t="shared" si="9742"/>
        <v>360.39999999999998</v>
      </c>
      <c r="CH2271" s="17">
        <f t="shared" si="9743"/>
        <v>360.39999999999998</v>
      </c>
      <c r="CI2271" s="17">
        <f t="shared" si="9744"/>
        <v>360.39999999999998</v>
      </c>
      <c r="CJ2271" s="17"/>
      <c r="CK2271" s="32"/>
      <c r="CL2271" s="32"/>
      <c r="CM2271" s="1"/>
      <c r="CN2271" s="1"/>
      <c r="CO2271" s="1"/>
      <c r="CP2271" s="1"/>
      <c r="CQ2271" s="1"/>
      <c r="CR2271" s="1"/>
      <c r="CS2271" s="1"/>
    </row>
    <row r="2272" s="20" customFormat="1" ht="30">
      <c r="A2272" s="21" t="s">
        <v>907</v>
      </c>
      <c r="B2272" s="21"/>
      <c r="C2272" s="21"/>
      <c r="D2272" s="21"/>
      <c r="E2272" s="21"/>
      <c r="F2272" s="22" t="s">
        <v>908</v>
      </c>
      <c r="G2272" s="23">
        <f>G2286+G2273+G2279</f>
        <v>112522.7</v>
      </c>
      <c r="H2272" s="23">
        <f>H2286+H2273+H2279</f>
        <v>104724.5</v>
      </c>
      <c r="I2272" s="23">
        <f>I2286+I2273+I2279</f>
        <v>104724.5</v>
      </c>
      <c r="J2272" s="23">
        <f>J2286+J2273+J2279</f>
        <v>-53.100000000000001</v>
      </c>
      <c r="K2272" s="23">
        <f>K2286+K2273+K2279</f>
        <v>-53.799999999999997</v>
      </c>
      <c r="L2272" s="23">
        <f>L2286+L2273+L2279</f>
        <v>-54.5</v>
      </c>
      <c r="M2272" s="23">
        <f t="shared" si="9919"/>
        <v>112469.59999999999</v>
      </c>
      <c r="N2272" s="23">
        <f t="shared" si="9920"/>
        <v>104670.7</v>
      </c>
      <c r="O2272" s="23">
        <f t="shared" si="9921"/>
        <v>104670</v>
      </c>
      <c r="P2272" s="23">
        <f>P2286+P2273+P2279</f>
        <v>8569.2000000000007</v>
      </c>
      <c r="Q2272" s="23">
        <f>Q2286+Q2273+Q2279</f>
        <v>0</v>
      </c>
      <c r="R2272" s="23">
        <f>R2286+R2273+R2279</f>
        <v>0</v>
      </c>
      <c r="S2272" s="23">
        <f>S2286+S2273+S2279</f>
        <v>7117.3260700000001</v>
      </c>
      <c r="T2272" s="23">
        <f>T2286+T2273+T2279</f>
        <v>10313</v>
      </c>
      <c r="U2272" s="23">
        <f>U2286+U2273+U2279</f>
        <v>0</v>
      </c>
      <c r="V2272" s="23">
        <f>V2286+V2273+V2279</f>
        <v>10313</v>
      </c>
      <c r="W2272" s="23">
        <f>W2286+W2273+W2279</f>
        <v>0</v>
      </c>
      <c r="X2272" s="23">
        <f>X2286+X2273+X2279</f>
        <v>0</v>
      </c>
      <c r="Y2272" s="23">
        <f t="shared" si="9724"/>
        <v>128156.12606999998</v>
      </c>
      <c r="Z2272" s="23">
        <f t="shared" si="9725"/>
        <v>114983.7</v>
      </c>
      <c r="AA2272" s="23">
        <f t="shared" si="9726"/>
        <v>114983</v>
      </c>
      <c r="AB2272" s="23">
        <f>AB2286+AB2273+AB2279</f>
        <v>-170.40000000000001</v>
      </c>
      <c r="AC2272" s="23">
        <f>AC2286+AC2273+AC2279</f>
        <v>0</v>
      </c>
      <c r="AD2272" s="23">
        <f>AD2286+AD2273+AD2279</f>
        <v>0</v>
      </c>
      <c r="AE2272" s="23">
        <f t="shared" si="9727"/>
        <v>127985.72606999999</v>
      </c>
      <c r="AF2272" s="23">
        <f t="shared" si="9728"/>
        <v>114983.7</v>
      </c>
      <c r="AG2272" s="23">
        <f t="shared" si="9729"/>
        <v>114983</v>
      </c>
      <c r="AH2272" s="23">
        <f>AH2286+AH2273+AH2279</f>
        <v>0</v>
      </c>
      <c r="AI2272" s="23">
        <f>AI2286+AI2273+AI2279</f>
        <v>0</v>
      </c>
      <c r="AJ2272" s="23">
        <f>AJ2286+AJ2273+AJ2279</f>
        <v>0</v>
      </c>
      <c r="AK2272" s="23">
        <f>AK2286+AK2273+AK2279</f>
        <v>0</v>
      </c>
      <c r="AL2272" s="23">
        <f>AL2286+AL2273+AL2279</f>
        <v>0</v>
      </c>
      <c r="AM2272" s="23">
        <f>AM2286+AM2273+AM2279</f>
        <v>0</v>
      </c>
      <c r="AN2272" s="23">
        <f>AN2286+AN2273+AN2279</f>
        <v>0</v>
      </c>
      <c r="AO2272" s="23">
        <f>AO2286+AO2273+AO2279</f>
        <v>0</v>
      </c>
      <c r="AP2272" s="23">
        <f>AP2286+AP2273+AP2279</f>
        <v>0</v>
      </c>
      <c r="AQ2272" s="23">
        <f>AQ2286+AQ2273+AQ2279</f>
        <v>0</v>
      </c>
      <c r="AR2272" s="23">
        <f>AR2286+AR2273+AR2279</f>
        <v>0</v>
      </c>
      <c r="AS2272" s="23">
        <f>AS2286+AS2273+AS2279</f>
        <v>0</v>
      </c>
      <c r="AT2272" s="23">
        <f>AT2286+AT2273+AT2279</f>
        <v>0</v>
      </c>
      <c r="AU2272" s="23">
        <f>AU2286+AU2273+AU2279</f>
        <v>0</v>
      </c>
      <c r="AV2272" s="23">
        <f>AV2286+AV2273+AV2279</f>
        <v>0</v>
      </c>
      <c r="AW2272" s="23">
        <f t="shared" si="9730"/>
        <v>127985.72606999999</v>
      </c>
      <c r="AX2272" s="23">
        <f t="shared" si="9731"/>
        <v>114983.7</v>
      </c>
      <c r="AY2272" s="23">
        <f t="shared" si="9732"/>
        <v>114983</v>
      </c>
      <c r="AZ2272" s="23">
        <f>AZ2286+AZ2273+AZ2279</f>
        <v>0</v>
      </c>
      <c r="BA2272" s="23">
        <f t="shared" si="9733"/>
        <v>127985.72606999999</v>
      </c>
      <c r="BB2272" s="23">
        <f t="shared" si="9734"/>
        <v>114983.7</v>
      </c>
      <c r="BC2272" s="23">
        <f t="shared" si="9735"/>
        <v>114983</v>
      </c>
      <c r="BD2272" s="23">
        <f>BD2286+BD2273+BD2279</f>
        <v>0</v>
      </c>
      <c r="BE2272" s="23">
        <f>BE2286+BE2273+BE2279</f>
        <v>0</v>
      </c>
      <c r="BF2272" s="23">
        <f>BF2286+BF2273+BF2279</f>
        <v>-1400</v>
      </c>
      <c r="BG2272" s="23">
        <f>BG2286+BG2273+BG2279</f>
        <v>0</v>
      </c>
      <c r="BH2272" s="23">
        <f>BH2286+BH2273+BH2279</f>
        <v>0</v>
      </c>
      <c r="BI2272" s="23">
        <f>BI2286+BI2273+BI2279</f>
        <v>0</v>
      </c>
      <c r="BJ2272" s="23">
        <f>BJ2286+BJ2273+BJ2279</f>
        <v>0</v>
      </c>
      <c r="BK2272" s="23">
        <f>BK2286+BK2273+BK2279</f>
        <v>0</v>
      </c>
      <c r="BL2272" s="23">
        <f>BL2286+BL2273+BL2279</f>
        <v>0</v>
      </c>
      <c r="BM2272" s="23">
        <f>BM2286+BM2273+BM2279</f>
        <v>0</v>
      </c>
      <c r="BN2272" s="23">
        <f>BN2286+BN2273+BN2279</f>
        <v>0</v>
      </c>
      <c r="BO2272" s="23">
        <f t="shared" si="9736"/>
        <v>126585.72606999999</v>
      </c>
      <c r="BP2272" s="23">
        <f t="shared" si="9737"/>
        <v>114983.7</v>
      </c>
      <c r="BQ2272" s="23">
        <f t="shared" si="9738"/>
        <v>114983</v>
      </c>
      <c r="BR2272" s="23">
        <f>BR2286+BR2273+BR2279</f>
        <v>0</v>
      </c>
      <c r="BS2272" s="23">
        <f>BS2286+BS2273+BS2279</f>
        <v>0</v>
      </c>
      <c r="BT2272" s="23">
        <f>BT2286+BT2273+BT2279</f>
        <v>0</v>
      </c>
      <c r="BU2272" s="23">
        <f t="shared" si="9739"/>
        <v>126585.72606999999</v>
      </c>
      <c r="BV2272" s="23">
        <f t="shared" si="9740"/>
        <v>114983.7</v>
      </c>
      <c r="BW2272" s="23">
        <f t="shared" si="9741"/>
        <v>114983</v>
      </c>
      <c r="BX2272" s="23">
        <f>BX2286+BX2273+BX2279</f>
        <v>0</v>
      </c>
      <c r="BY2272" s="23">
        <f>BY2286+BY2273+BY2279</f>
        <v>0</v>
      </c>
      <c r="BZ2272" s="23">
        <f>BZ2286+BZ2273+BZ2279</f>
        <v>0</v>
      </c>
      <c r="CA2272" s="23">
        <f>CA2286+CA2273+CA2279</f>
        <v>0</v>
      </c>
      <c r="CB2272" s="23">
        <f>CB2286+CB2273+CB2279</f>
        <v>0</v>
      </c>
      <c r="CC2272" s="23">
        <f>CC2286+CC2273+CC2279</f>
        <v>0</v>
      </c>
      <c r="CD2272" s="23">
        <f>CD2286+CD2273+CD2279</f>
        <v>0</v>
      </c>
      <c r="CE2272" s="23">
        <f>CE2286+CE2273+CE2279</f>
        <v>0</v>
      </c>
      <c r="CF2272" s="23">
        <f>CF2286+CF2273+CF2279</f>
        <v>0</v>
      </c>
      <c r="CG2272" s="23">
        <f t="shared" si="9742"/>
        <v>126585.72606999999</v>
      </c>
      <c r="CH2272" s="23">
        <f t="shared" si="9743"/>
        <v>114983.7</v>
      </c>
      <c r="CI2272" s="23">
        <f t="shared" si="9744"/>
        <v>114983</v>
      </c>
      <c r="CJ2272" s="23">
        <f>CJ2286+CJ2273+CJ2279</f>
        <v>0</v>
      </c>
      <c r="CK2272" s="24"/>
      <c r="CL2272" s="24"/>
      <c r="CM2272" s="20"/>
      <c r="CN2272" s="20"/>
      <c r="CO2272" s="20"/>
      <c r="CP2272" s="20"/>
      <c r="CQ2272" s="20"/>
      <c r="CR2272" s="20"/>
      <c r="CS2272" s="20"/>
    </row>
    <row r="2273" s="20" customFormat="1" ht="15">
      <c r="A2273" s="21" t="s">
        <v>907</v>
      </c>
      <c r="B2273" s="21" t="s">
        <v>34</v>
      </c>
      <c r="C2273" s="21"/>
      <c r="D2273" s="21"/>
      <c r="E2273" s="21"/>
      <c r="F2273" s="22" t="s">
        <v>35</v>
      </c>
      <c r="G2273" s="23">
        <f t="shared" ref="G2273:G2288" si="9980">G2274</f>
        <v>61.5</v>
      </c>
      <c r="H2273" s="23">
        <f t="shared" ref="H2273:H2288" si="9981">H2274</f>
        <v>61.5</v>
      </c>
      <c r="I2273" s="23">
        <f t="shared" ref="I2273:I2288" si="9982">I2274</f>
        <v>61.5</v>
      </c>
      <c r="J2273" s="23">
        <f t="shared" ref="J2273:J2288" si="9983">J2274</f>
        <v>0</v>
      </c>
      <c r="K2273" s="23">
        <f t="shared" ref="K2273:K2288" si="9984">K2274</f>
        <v>0</v>
      </c>
      <c r="L2273" s="23">
        <f t="shared" ref="L2273:L2288" si="9985">L2274</f>
        <v>0</v>
      </c>
      <c r="M2273" s="23">
        <f t="shared" si="9919"/>
        <v>61.5</v>
      </c>
      <c r="N2273" s="23">
        <f t="shared" si="9920"/>
        <v>61.5</v>
      </c>
      <c r="O2273" s="23">
        <f t="shared" si="9921"/>
        <v>61.5</v>
      </c>
      <c r="P2273" s="23">
        <f t="shared" ref="P2273:P2288" si="9986">P2274</f>
        <v>0</v>
      </c>
      <c r="Q2273" s="23">
        <f t="shared" ref="Q2273:Q2288" si="9987">Q2274</f>
        <v>0</v>
      </c>
      <c r="R2273" s="23">
        <f t="shared" ref="R2273:R2288" si="9988">R2274</f>
        <v>0</v>
      </c>
      <c r="S2273" s="23">
        <f t="shared" ref="S2273:S2288" si="9989">S2274</f>
        <v>0</v>
      </c>
      <c r="T2273" s="23">
        <f t="shared" ref="T2273:T2288" si="9990">T2274</f>
        <v>0</v>
      </c>
      <c r="U2273" s="23">
        <f t="shared" ref="U2273:U2288" si="9991">U2274</f>
        <v>0</v>
      </c>
      <c r="V2273" s="23">
        <f t="shared" ref="V2273:V2288" si="9992">V2274</f>
        <v>0</v>
      </c>
      <c r="W2273" s="23">
        <f t="shared" ref="W2273:W2288" si="9993">W2274</f>
        <v>0</v>
      </c>
      <c r="X2273" s="23">
        <f t="shared" ref="X2273:X2288" si="9994">X2274</f>
        <v>0</v>
      </c>
      <c r="Y2273" s="23">
        <f t="shared" si="9724"/>
        <v>61.5</v>
      </c>
      <c r="Z2273" s="23">
        <f t="shared" si="9725"/>
        <v>61.5</v>
      </c>
      <c r="AA2273" s="23">
        <f t="shared" si="9726"/>
        <v>61.5</v>
      </c>
      <c r="AB2273" s="23">
        <f t="shared" ref="AB2273:AB2288" si="9995">AB2274</f>
        <v>0</v>
      </c>
      <c r="AC2273" s="23">
        <f t="shared" ref="AC2273:AC2288" si="9996">AC2274</f>
        <v>0</v>
      </c>
      <c r="AD2273" s="23">
        <f t="shared" ref="AD2273:AD2288" si="9997">AD2274</f>
        <v>0</v>
      </c>
      <c r="AE2273" s="23">
        <f t="shared" si="9727"/>
        <v>61.5</v>
      </c>
      <c r="AF2273" s="23">
        <f t="shared" si="9728"/>
        <v>61.5</v>
      </c>
      <c r="AG2273" s="23">
        <f t="shared" si="9729"/>
        <v>61.5</v>
      </c>
      <c r="AH2273" s="23">
        <f t="shared" ref="AH2273:AH2288" si="9998">AH2274</f>
        <v>0</v>
      </c>
      <c r="AI2273" s="23">
        <f t="shared" ref="AI2273:AI2288" si="9999">AI2274</f>
        <v>0</v>
      </c>
      <c r="AJ2273" s="23">
        <f t="shared" ref="AJ2273:AJ2288" si="10000">AJ2274</f>
        <v>0</v>
      </c>
      <c r="AK2273" s="23">
        <f t="shared" ref="AK2273:AK2288" si="10001">AK2274</f>
        <v>0</v>
      </c>
      <c r="AL2273" s="23">
        <f t="shared" ref="AL2273:AL2288" si="10002">AL2274</f>
        <v>0</v>
      </c>
      <c r="AM2273" s="23">
        <f t="shared" ref="AM2273:AM2288" si="10003">AM2274</f>
        <v>0</v>
      </c>
      <c r="AN2273" s="23">
        <f t="shared" ref="AN2273:AN2288" si="10004">AN2274</f>
        <v>0</v>
      </c>
      <c r="AO2273" s="23">
        <f t="shared" ref="AO2273:AO2288" si="10005">AO2274</f>
        <v>0</v>
      </c>
      <c r="AP2273" s="23">
        <f t="shared" ref="AP2273:AP2288" si="10006">AP2274</f>
        <v>0</v>
      </c>
      <c r="AQ2273" s="23">
        <f t="shared" ref="AQ2273:AQ2288" si="10007">AQ2274</f>
        <v>0</v>
      </c>
      <c r="AR2273" s="23">
        <f t="shared" ref="AR2273:AR2288" si="10008">AR2274</f>
        <v>0</v>
      </c>
      <c r="AS2273" s="23">
        <f t="shared" ref="AS2273:AS2288" si="10009">AS2274</f>
        <v>0</v>
      </c>
      <c r="AT2273" s="23">
        <f t="shared" ref="AT2273:AT2288" si="10010">AT2274</f>
        <v>0</v>
      </c>
      <c r="AU2273" s="23">
        <f t="shared" ref="AU2273:AU2288" si="10011">AU2274</f>
        <v>0</v>
      </c>
      <c r="AV2273" s="23">
        <f t="shared" ref="AV2273:AV2288" si="10012">AV2274</f>
        <v>0</v>
      </c>
      <c r="AW2273" s="23">
        <f t="shared" si="9730"/>
        <v>61.5</v>
      </c>
      <c r="AX2273" s="23">
        <f t="shared" si="9731"/>
        <v>61.5</v>
      </c>
      <c r="AY2273" s="23">
        <f t="shared" si="9732"/>
        <v>61.5</v>
      </c>
      <c r="AZ2273" s="23">
        <f t="shared" ref="AZ2273:AZ2288" si="10013">AZ2274</f>
        <v>0</v>
      </c>
      <c r="BA2273" s="23">
        <f t="shared" si="9733"/>
        <v>61.5</v>
      </c>
      <c r="BB2273" s="23">
        <f t="shared" si="9734"/>
        <v>61.5</v>
      </c>
      <c r="BC2273" s="23">
        <f t="shared" si="9735"/>
        <v>61.5</v>
      </c>
      <c r="BD2273" s="23">
        <f t="shared" ref="BD2273:BD2288" si="10014">BD2274</f>
        <v>0</v>
      </c>
      <c r="BE2273" s="23">
        <f t="shared" ref="BE2273:BE2288" si="10015">BE2274</f>
        <v>0</v>
      </c>
      <c r="BF2273" s="23">
        <f t="shared" ref="BF2273:BF2288" si="10016">BF2274</f>
        <v>0</v>
      </c>
      <c r="BG2273" s="23">
        <f t="shared" ref="BG2273:BG2288" si="10017">BG2274</f>
        <v>0</v>
      </c>
      <c r="BH2273" s="23">
        <f t="shared" ref="BH2273:BH2288" si="10018">BH2274</f>
        <v>0</v>
      </c>
      <c r="BI2273" s="23">
        <f t="shared" ref="BI2273:BI2288" si="10019">BI2274</f>
        <v>0</v>
      </c>
      <c r="BJ2273" s="23">
        <f t="shared" ref="BJ2273:BJ2288" si="10020">BJ2274</f>
        <v>0</v>
      </c>
      <c r="BK2273" s="23">
        <f t="shared" ref="BK2273:BK2288" si="10021">BK2274</f>
        <v>0</v>
      </c>
      <c r="BL2273" s="23">
        <f t="shared" ref="BL2273:BL2288" si="10022">BL2274</f>
        <v>0</v>
      </c>
      <c r="BM2273" s="23">
        <f t="shared" ref="BM2273:BM2288" si="10023">BM2274</f>
        <v>0</v>
      </c>
      <c r="BN2273" s="23">
        <f t="shared" ref="BN2273:BN2288" si="10024">BN2274</f>
        <v>0</v>
      </c>
      <c r="BO2273" s="23">
        <f t="shared" si="9736"/>
        <v>61.5</v>
      </c>
      <c r="BP2273" s="23">
        <f t="shared" si="9737"/>
        <v>61.5</v>
      </c>
      <c r="BQ2273" s="23">
        <f t="shared" si="9738"/>
        <v>61.5</v>
      </c>
      <c r="BR2273" s="23">
        <f t="shared" ref="BR2273:BR2288" si="10025">BR2274</f>
        <v>0</v>
      </c>
      <c r="BS2273" s="23">
        <f t="shared" ref="BS2273:BS2288" si="10026">BS2274</f>
        <v>0</v>
      </c>
      <c r="BT2273" s="23">
        <f t="shared" ref="BT2273:BT2288" si="10027">BT2274</f>
        <v>0</v>
      </c>
      <c r="BU2273" s="23">
        <f t="shared" si="9739"/>
        <v>61.5</v>
      </c>
      <c r="BV2273" s="23">
        <f t="shared" si="9740"/>
        <v>61.5</v>
      </c>
      <c r="BW2273" s="23">
        <f t="shared" si="9741"/>
        <v>61.5</v>
      </c>
      <c r="BX2273" s="23">
        <f t="shared" ref="BX2273:BX2288" si="10028">BX2274</f>
        <v>0</v>
      </c>
      <c r="BY2273" s="23">
        <f t="shared" ref="BY2273:BY2288" si="10029">BY2274</f>
        <v>0</v>
      </c>
      <c r="BZ2273" s="23">
        <f t="shared" ref="BZ2273:BZ2288" si="10030">BZ2274</f>
        <v>0</v>
      </c>
      <c r="CA2273" s="23">
        <f t="shared" ref="CA2273:CA2288" si="10031">CA2274</f>
        <v>0</v>
      </c>
      <c r="CB2273" s="23">
        <f t="shared" ref="CB2273:CB2288" si="10032">CB2274</f>
        <v>0</v>
      </c>
      <c r="CC2273" s="23">
        <f t="shared" ref="CC2273:CC2288" si="10033">CC2274</f>
        <v>0</v>
      </c>
      <c r="CD2273" s="23">
        <f t="shared" ref="CD2273:CD2288" si="10034">CD2274</f>
        <v>0</v>
      </c>
      <c r="CE2273" s="23">
        <f t="shared" ref="CE2273:CE2288" si="10035">CE2274</f>
        <v>0</v>
      </c>
      <c r="CF2273" s="23">
        <f t="shared" ref="CF2273:CF2288" si="10036">CF2274</f>
        <v>0</v>
      </c>
      <c r="CG2273" s="23">
        <f t="shared" si="9742"/>
        <v>61.5</v>
      </c>
      <c r="CH2273" s="23">
        <f t="shared" si="9743"/>
        <v>61.5</v>
      </c>
      <c r="CI2273" s="23">
        <f t="shared" si="9744"/>
        <v>61.5</v>
      </c>
      <c r="CJ2273" s="23">
        <f t="shared" ref="CJ2273:CJ2288" si="10037">CJ2274</f>
        <v>0</v>
      </c>
      <c r="CK2273" s="24"/>
      <c r="CL2273" s="24"/>
      <c r="CM2273" s="20"/>
      <c r="CN2273" s="20"/>
      <c r="CO2273" s="20"/>
      <c r="CP2273" s="20"/>
      <c r="CQ2273" s="20"/>
      <c r="CR2273" s="20"/>
      <c r="CS2273" s="20"/>
    </row>
    <row r="2274" s="25" customFormat="1" ht="15">
      <c r="A2274" s="26" t="s">
        <v>907</v>
      </c>
      <c r="B2274" s="26" t="s">
        <v>34</v>
      </c>
      <c r="C2274" s="26" t="s">
        <v>36</v>
      </c>
      <c r="D2274" s="26"/>
      <c r="E2274" s="26"/>
      <c r="F2274" s="27" t="s">
        <v>37</v>
      </c>
      <c r="G2274" s="28">
        <f t="shared" si="9980"/>
        <v>61.5</v>
      </c>
      <c r="H2274" s="28">
        <f t="shared" si="9981"/>
        <v>61.5</v>
      </c>
      <c r="I2274" s="28">
        <f t="shared" si="9982"/>
        <v>61.5</v>
      </c>
      <c r="J2274" s="28">
        <f t="shared" si="9983"/>
        <v>0</v>
      </c>
      <c r="K2274" s="28">
        <f t="shared" si="9984"/>
        <v>0</v>
      </c>
      <c r="L2274" s="28">
        <f t="shared" si="9985"/>
        <v>0</v>
      </c>
      <c r="M2274" s="28">
        <f t="shared" si="9919"/>
        <v>61.5</v>
      </c>
      <c r="N2274" s="28">
        <f t="shared" si="9920"/>
        <v>61.5</v>
      </c>
      <c r="O2274" s="28">
        <f t="shared" si="9921"/>
        <v>61.5</v>
      </c>
      <c r="P2274" s="28">
        <f t="shared" si="9986"/>
        <v>0</v>
      </c>
      <c r="Q2274" s="28">
        <f t="shared" si="9987"/>
        <v>0</v>
      </c>
      <c r="R2274" s="28">
        <f t="shared" si="9988"/>
        <v>0</v>
      </c>
      <c r="S2274" s="28">
        <f t="shared" si="9989"/>
        <v>0</v>
      </c>
      <c r="T2274" s="28">
        <f t="shared" si="9990"/>
        <v>0</v>
      </c>
      <c r="U2274" s="28">
        <f t="shared" si="9991"/>
        <v>0</v>
      </c>
      <c r="V2274" s="28">
        <f t="shared" si="9992"/>
        <v>0</v>
      </c>
      <c r="W2274" s="28">
        <f t="shared" si="9993"/>
        <v>0</v>
      </c>
      <c r="X2274" s="28">
        <f t="shared" si="9994"/>
        <v>0</v>
      </c>
      <c r="Y2274" s="28">
        <f t="shared" si="9724"/>
        <v>61.5</v>
      </c>
      <c r="Z2274" s="28">
        <f t="shared" si="9725"/>
        <v>61.5</v>
      </c>
      <c r="AA2274" s="28">
        <f t="shared" si="9726"/>
        <v>61.5</v>
      </c>
      <c r="AB2274" s="28">
        <f t="shared" si="9995"/>
        <v>0</v>
      </c>
      <c r="AC2274" s="28">
        <f t="shared" si="9996"/>
        <v>0</v>
      </c>
      <c r="AD2274" s="28">
        <f t="shared" si="9997"/>
        <v>0</v>
      </c>
      <c r="AE2274" s="28">
        <f t="shared" si="9727"/>
        <v>61.5</v>
      </c>
      <c r="AF2274" s="28">
        <f t="shared" si="9728"/>
        <v>61.5</v>
      </c>
      <c r="AG2274" s="28">
        <f t="shared" si="9729"/>
        <v>61.5</v>
      </c>
      <c r="AH2274" s="28">
        <f t="shared" si="9998"/>
        <v>0</v>
      </c>
      <c r="AI2274" s="28">
        <f t="shared" si="9999"/>
        <v>0</v>
      </c>
      <c r="AJ2274" s="28">
        <f t="shared" si="10000"/>
        <v>0</v>
      </c>
      <c r="AK2274" s="28">
        <f t="shared" si="10001"/>
        <v>0</v>
      </c>
      <c r="AL2274" s="28">
        <f t="shared" si="10002"/>
        <v>0</v>
      </c>
      <c r="AM2274" s="28">
        <f t="shared" si="10003"/>
        <v>0</v>
      </c>
      <c r="AN2274" s="28">
        <f t="shared" si="10004"/>
        <v>0</v>
      </c>
      <c r="AO2274" s="28">
        <f t="shared" si="10005"/>
        <v>0</v>
      </c>
      <c r="AP2274" s="28">
        <f t="shared" si="10006"/>
        <v>0</v>
      </c>
      <c r="AQ2274" s="28">
        <f t="shared" si="10007"/>
        <v>0</v>
      </c>
      <c r="AR2274" s="28">
        <f t="shared" si="10008"/>
        <v>0</v>
      </c>
      <c r="AS2274" s="28">
        <f t="shared" si="10009"/>
        <v>0</v>
      </c>
      <c r="AT2274" s="28">
        <f t="shared" si="10010"/>
        <v>0</v>
      </c>
      <c r="AU2274" s="28">
        <f t="shared" si="10011"/>
        <v>0</v>
      </c>
      <c r="AV2274" s="28">
        <f t="shared" si="10012"/>
        <v>0</v>
      </c>
      <c r="AW2274" s="28">
        <f t="shared" si="9730"/>
        <v>61.5</v>
      </c>
      <c r="AX2274" s="28">
        <f t="shared" si="9731"/>
        <v>61.5</v>
      </c>
      <c r="AY2274" s="28">
        <f t="shared" si="9732"/>
        <v>61.5</v>
      </c>
      <c r="AZ2274" s="28">
        <f t="shared" si="10013"/>
        <v>0</v>
      </c>
      <c r="BA2274" s="28">
        <f t="shared" si="9733"/>
        <v>61.5</v>
      </c>
      <c r="BB2274" s="28">
        <f t="shared" si="9734"/>
        <v>61.5</v>
      </c>
      <c r="BC2274" s="28">
        <f t="shared" si="9735"/>
        <v>61.5</v>
      </c>
      <c r="BD2274" s="28">
        <f t="shared" si="10014"/>
        <v>0</v>
      </c>
      <c r="BE2274" s="28">
        <f t="shared" si="10015"/>
        <v>0</v>
      </c>
      <c r="BF2274" s="28">
        <f t="shared" si="10016"/>
        <v>0</v>
      </c>
      <c r="BG2274" s="28">
        <f t="shared" si="10017"/>
        <v>0</v>
      </c>
      <c r="BH2274" s="28">
        <f t="shared" si="10018"/>
        <v>0</v>
      </c>
      <c r="BI2274" s="28">
        <f t="shared" si="10019"/>
        <v>0</v>
      </c>
      <c r="BJ2274" s="28">
        <f t="shared" si="10020"/>
        <v>0</v>
      </c>
      <c r="BK2274" s="28">
        <f t="shared" si="10021"/>
        <v>0</v>
      </c>
      <c r="BL2274" s="28">
        <f t="shared" si="10022"/>
        <v>0</v>
      </c>
      <c r="BM2274" s="28">
        <f t="shared" si="10023"/>
        <v>0</v>
      </c>
      <c r="BN2274" s="28">
        <f t="shared" si="10024"/>
        <v>0</v>
      </c>
      <c r="BO2274" s="28">
        <f t="shared" si="9736"/>
        <v>61.5</v>
      </c>
      <c r="BP2274" s="28">
        <f t="shared" si="9737"/>
        <v>61.5</v>
      </c>
      <c r="BQ2274" s="28">
        <f t="shared" si="9738"/>
        <v>61.5</v>
      </c>
      <c r="BR2274" s="28">
        <f t="shared" si="10025"/>
        <v>0</v>
      </c>
      <c r="BS2274" s="28">
        <f t="shared" si="10026"/>
        <v>0</v>
      </c>
      <c r="BT2274" s="28">
        <f t="shared" si="10027"/>
        <v>0</v>
      </c>
      <c r="BU2274" s="28">
        <f t="shared" si="9739"/>
        <v>61.5</v>
      </c>
      <c r="BV2274" s="28">
        <f t="shared" si="9740"/>
        <v>61.5</v>
      </c>
      <c r="BW2274" s="28">
        <f t="shared" si="9741"/>
        <v>61.5</v>
      </c>
      <c r="BX2274" s="28">
        <f t="shared" si="10028"/>
        <v>0</v>
      </c>
      <c r="BY2274" s="28">
        <f t="shared" si="10029"/>
        <v>0</v>
      </c>
      <c r="BZ2274" s="28">
        <f t="shared" si="10030"/>
        <v>0</v>
      </c>
      <c r="CA2274" s="28">
        <f t="shared" si="10031"/>
        <v>0</v>
      </c>
      <c r="CB2274" s="28">
        <f t="shared" si="10032"/>
        <v>0</v>
      </c>
      <c r="CC2274" s="28">
        <f t="shared" si="10033"/>
        <v>0</v>
      </c>
      <c r="CD2274" s="28">
        <f t="shared" si="10034"/>
        <v>0</v>
      </c>
      <c r="CE2274" s="28">
        <f t="shared" si="10035"/>
        <v>0</v>
      </c>
      <c r="CF2274" s="28">
        <f t="shared" si="10036"/>
        <v>0</v>
      </c>
      <c r="CG2274" s="28">
        <f t="shared" si="9742"/>
        <v>61.5</v>
      </c>
      <c r="CH2274" s="28">
        <f t="shared" si="9743"/>
        <v>61.5</v>
      </c>
      <c r="CI2274" s="28">
        <f t="shared" si="9744"/>
        <v>61.5</v>
      </c>
      <c r="CJ2274" s="28">
        <f t="shared" si="10037"/>
        <v>0</v>
      </c>
      <c r="CK2274" s="29"/>
      <c r="CL2274" s="29"/>
      <c r="CM2274" s="25"/>
      <c r="CN2274" s="25"/>
      <c r="CO2274" s="25"/>
      <c r="CP2274" s="25"/>
      <c r="CQ2274" s="25"/>
      <c r="CR2274" s="25"/>
      <c r="CS2274" s="25"/>
    </row>
    <row r="2275" s="1" customFormat="1" ht="30">
      <c r="A2275" s="30" t="s">
        <v>907</v>
      </c>
      <c r="B2275" s="30" t="s">
        <v>34</v>
      </c>
      <c r="C2275" s="30" t="s">
        <v>36</v>
      </c>
      <c r="D2275" s="30" t="s">
        <v>62</v>
      </c>
      <c r="E2275" s="35"/>
      <c r="F2275" s="31" t="s">
        <v>63</v>
      </c>
      <c r="G2275" s="17">
        <f t="shared" si="9980"/>
        <v>61.5</v>
      </c>
      <c r="H2275" s="17">
        <f t="shared" si="9981"/>
        <v>61.5</v>
      </c>
      <c r="I2275" s="17">
        <f t="shared" si="9982"/>
        <v>61.5</v>
      </c>
      <c r="J2275" s="17">
        <f t="shared" si="9983"/>
        <v>0</v>
      </c>
      <c r="K2275" s="17">
        <f t="shared" si="9984"/>
        <v>0</v>
      </c>
      <c r="L2275" s="17">
        <f t="shared" si="9985"/>
        <v>0</v>
      </c>
      <c r="M2275" s="17">
        <f t="shared" si="9919"/>
        <v>61.5</v>
      </c>
      <c r="N2275" s="17">
        <f t="shared" si="9920"/>
        <v>61.5</v>
      </c>
      <c r="O2275" s="17">
        <f t="shared" si="9921"/>
        <v>61.5</v>
      </c>
      <c r="P2275" s="17">
        <f t="shared" si="9986"/>
        <v>0</v>
      </c>
      <c r="Q2275" s="17">
        <f t="shared" si="9987"/>
        <v>0</v>
      </c>
      <c r="R2275" s="17">
        <f t="shared" si="9988"/>
        <v>0</v>
      </c>
      <c r="S2275" s="17">
        <f t="shared" si="9989"/>
        <v>0</v>
      </c>
      <c r="T2275" s="17">
        <f t="shared" si="9990"/>
        <v>0</v>
      </c>
      <c r="U2275" s="17">
        <f t="shared" si="9991"/>
        <v>0</v>
      </c>
      <c r="V2275" s="17">
        <f t="shared" si="9992"/>
        <v>0</v>
      </c>
      <c r="W2275" s="17">
        <f t="shared" si="9993"/>
        <v>0</v>
      </c>
      <c r="X2275" s="17">
        <f t="shared" si="9994"/>
        <v>0</v>
      </c>
      <c r="Y2275" s="17">
        <f t="shared" si="9724"/>
        <v>61.5</v>
      </c>
      <c r="Z2275" s="17">
        <f t="shared" si="9725"/>
        <v>61.5</v>
      </c>
      <c r="AA2275" s="17">
        <f t="shared" si="9726"/>
        <v>61.5</v>
      </c>
      <c r="AB2275" s="17">
        <f t="shared" si="9995"/>
        <v>0</v>
      </c>
      <c r="AC2275" s="17">
        <f t="shared" si="9996"/>
        <v>0</v>
      </c>
      <c r="AD2275" s="17">
        <f t="shared" si="9997"/>
        <v>0</v>
      </c>
      <c r="AE2275" s="17">
        <f t="shared" si="9727"/>
        <v>61.5</v>
      </c>
      <c r="AF2275" s="17">
        <f t="shared" si="9728"/>
        <v>61.5</v>
      </c>
      <c r="AG2275" s="17">
        <f t="shared" si="9729"/>
        <v>61.5</v>
      </c>
      <c r="AH2275" s="17">
        <f t="shared" si="9998"/>
        <v>0</v>
      </c>
      <c r="AI2275" s="17">
        <f t="shared" si="9999"/>
        <v>0</v>
      </c>
      <c r="AJ2275" s="17">
        <f t="shared" si="10000"/>
        <v>0</v>
      </c>
      <c r="AK2275" s="17">
        <f t="shared" si="10001"/>
        <v>0</v>
      </c>
      <c r="AL2275" s="17">
        <f t="shared" si="10002"/>
        <v>0</v>
      </c>
      <c r="AM2275" s="17">
        <f t="shared" si="10003"/>
        <v>0</v>
      </c>
      <c r="AN2275" s="17">
        <f t="shared" si="10004"/>
        <v>0</v>
      </c>
      <c r="AO2275" s="17">
        <f t="shared" si="10005"/>
        <v>0</v>
      </c>
      <c r="AP2275" s="17">
        <f t="shared" si="10006"/>
        <v>0</v>
      </c>
      <c r="AQ2275" s="17">
        <f t="shared" si="10007"/>
        <v>0</v>
      </c>
      <c r="AR2275" s="17">
        <f t="shared" si="10008"/>
        <v>0</v>
      </c>
      <c r="AS2275" s="17">
        <f t="shared" si="10009"/>
        <v>0</v>
      </c>
      <c r="AT2275" s="17">
        <f t="shared" si="10010"/>
        <v>0</v>
      </c>
      <c r="AU2275" s="17">
        <f t="shared" si="10011"/>
        <v>0</v>
      </c>
      <c r="AV2275" s="17">
        <f t="shared" si="10012"/>
        <v>0</v>
      </c>
      <c r="AW2275" s="17">
        <f t="shared" si="9730"/>
        <v>61.5</v>
      </c>
      <c r="AX2275" s="17">
        <f t="shared" si="9731"/>
        <v>61.5</v>
      </c>
      <c r="AY2275" s="17">
        <f t="shared" si="9732"/>
        <v>61.5</v>
      </c>
      <c r="AZ2275" s="17">
        <f t="shared" si="10013"/>
        <v>0</v>
      </c>
      <c r="BA2275" s="17">
        <f t="shared" si="9733"/>
        <v>61.5</v>
      </c>
      <c r="BB2275" s="17">
        <f t="shared" si="9734"/>
        <v>61.5</v>
      </c>
      <c r="BC2275" s="17">
        <f t="shared" si="9735"/>
        <v>61.5</v>
      </c>
      <c r="BD2275" s="17">
        <f t="shared" si="10014"/>
        <v>0</v>
      </c>
      <c r="BE2275" s="17">
        <f t="shared" si="10015"/>
        <v>0</v>
      </c>
      <c r="BF2275" s="17">
        <f t="shared" si="10016"/>
        <v>0</v>
      </c>
      <c r="BG2275" s="17">
        <f t="shared" si="10017"/>
        <v>0</v>
      </c>
      <c r="BH2275" s="17">
        <f t="shared" si="10018"/>
        <v>0</v>
      </c>
      <c r="BI2275" s="17">
        <f t="shared" si="10019"/>
        <v>0</v>
      </c>
      <c r="BJ2275" s="17">
        <f t="shared" si="10020"/>
        <v>0</v>
      </c>
      <c r="BK2275" s="17">
        <f t="shared" si="10021"/>
        <v>0</v>
      </c>
      <c r="BL2275" s="17">
        <f t="shared" si="10022"/>
        <v>0</v>
      </c>
      <c r="BM2275" s="17">
        <f t="shared" si="10023"/>
        <v>0</v>
      </c>
      <c r="BN2275" s="17">
        <f t="shared" si="10024"/>
        <v>0</v>
      </c>
      <c r="BO2275" s="17">
        <f t="shared" si="9736"/>
        <v>61.5</v>
      </c>
      <c r="BP2275" s="17">
        <f t="shared" si="9737"/>
        <v>61.5</v>
      </c>
      <c r="BQ2275" s="17">
        <f t="shared" si="9738"/>
        <v>61.5</v>
      </c>
      <c r="BR2275" s="17">
        <f t="shared" si="10025"/>
        <v>0</v>
      </c>
      <c r="BS2275" s="17">
        <f t="shared" si="10026"/>
        <v>0</v>
      </c>
      <c r="BT2275" s="17">
        <f t="shared" si="10027"/>
        <v>0</v>
      </c>
      <c r="BU2275" s="17">
        <f t="shared" si="9739"/>
        <v>61.5</v>
      </c>
      <c r="BV2275" s="17">
        <f t="shared" si="9740"/>
        <v>61.5</v>
      </c>
      <c r="BW2275" s="17">
        <f t="shared" si="9741"/>
        <v>61.5</v>
      </c>
      <c r="BX2275" s="17">
        <f t="shared" si="10028"/>
        <v>0</v>
      </c>
      <c r="BY2275" s="17">
        <f t="shared" si="10029"/>
        <v>0</v>
      </c>
      <c r="BZ2275" s="17">
        <f t="shared" si="10030"/>
        <v>0</v>
      </c>
      <c r="CA2275" s="17">
        <f t="shared" si="10031"/>
        <v>0</v>
      </c>
      <c r="CB2275" s="17">
        <f t="shared" si="10032"/>
        <v>0</v>
      </c>
      <c r="CC2275" s="17">
        <f t="shared" si="10033"/>
        <v>0</v>
      </c>
      <c r="CD2275" s="17">
        <f t="shared" si="10034"/>
        <v>0</v>
      </c>
      <c r="CE2275" s="17">
        <f t="shared" si="10035"/>
        <v>0</v>
      </c>
      <c r="CF2275" s="17">
        <f t="shared" si="10036"/>
        <v>0</v>
      </c>
      <c r="CG2275" s="17">
        <f t="shared" si="9742"/>
        <v>61.5</v>
      </c>
      <c r="CH2275" s="17">
        <f t="shared" si="9743"/>
        <v>61.5</v>
      </c>
      <c r="CI2275" s="17">
        <f t="shared" si="9744"/>
        <v>61.5</v>
      </c>
      <c r="CJ2275" s="17">
        <f t="shared" si="10037"/>
        <v>0</v>
      </c>
      <c r="CK2275" s="32"/>
      <c r="CL2275" s="32"/>
      <c r="CM2275" s="1"/>
      <c r="CN2275" s="1"/>
      <c r="CO2275" s="1"/>
      <c r="CP2275" s="1"/>
      <c r="CQ2275" s="1"/>
      <c r="CR2275" s="1"/>
      <c r="CS2275" s="1"/>
    </row>
    <row r="2276" s="1" customFormat="1" ht="15">
      <c r="A2276" s="30" t="s">
        <v>907</v>
      </c>
      <c r="B2276" s="30" t="s">
        <v>34</v>
      </c>
      <c r="C2276" s="30" t="s">
        <v>36</v>
      </c>
      <c r="D2276" s="30" t="s">
        <v>64</v>
      </c>
      <c r="E2276" s="35"/>
      <c r="F2276" s="31" t="s">
        <v>65</v>
      </c>
      <c r="G2276" s="17">
        <f t="shared" si="9980"/>
        <v>61.5</v>
      </c>
      <c r="H2276" s="17">
        <f t="shared" si="9981"/>
        <v>61.5</v>
      </c>
      <c r="I2276" s="17">
        <f t="shared" si="9982"/>
        <v>61.5</v>
      </c>
      <c r="J2276" s="17">
        <f t="shared" si="9983"/>
        <v>0</v>
      </c>
      <c r="K2276" s="17">
        <f t="shared" si="9984"/>
        <v>0</v>
      </c>
      <c r="L2276" s="17">
        <f t="shared" si="9985"/>
        <v>0</v>
      </c>
      <c r="M2276" s="17">
        <f t="shared" si="9919"/>
        <v>61.5</v>
      </c>
      <c r="N2276" s="17">
        <f t="shared" si="9920"/>
        <v>61.5</v>
      </c>
      <c r="O2276" s="17">
        <f t="shared" si="9921"/>
        <v>61.5</v>
      </c>
      <c r="P2276" s="17">
        <f t="shared" si="9986"/>
        <v>0</v>
      </c>
      <c r="Q2276" s="17">
        <f t="shared" si="9987"/>
        <v>0</v>
      </c>
      <c r="R2276" s="17">
        <f t="shared" si="9988"/>
        <v>0</v>
      </c>
      <c r="S2276" s="17">
        <f t="shared" si="9989"/>
        <v>0</v>
      </c>
      <c r="T2276" s="17">
        <f t="shared" si="9990"/>
        <v>0</v>
      </c>
      <c r="U2276" s="17">
        <f t="shared" si="9991"/>
        <v>0</v>
      </c>
      <c r="V2276" s="17">
        <f t="shared" si="9992"/>
        <v>0</v>
      </c>
      <c r="W2276" s="17">
        <f t="shared" si="9993"/>
        <v>0</v>
      </c>
      <c r="X2276" s="17">
        <f t="shared" si="9994"/>
        <v>0</v>
      </c>
      <c r="Y2276" s="17">
        <f t="shared" si="9724"/>
        <v>61.5</v>
      </c>
      <c r="Z2276" s="17">
        <f t="shared" si="9725"/>
        <v>61.5</v>
      </c>
      <c r="AA2276" s="17">
        <f t="shared" si="9726"/>
        <v>61.5</v>
      </c>
      <c r="AB2276" s="17">
        <f t="shared" si="9995"/>
        <v>0</v>
      </c>
      <c r="AC2276" s="17">
        <f t="shared" si="9996"/>
        <v>0</v>
      </c>
      <c r="AD2276" s="17">
        <f t="shared" si="9997"/>
        <v>0</v>
      </c>
      <c r="AE2276" s="17">
        <f t="shared" si="9727"/>
        <v>61.5</v>
      </c>
      <c r="AF2276" s="17">
        <f t="shared" si="9728"/>
        <v>61.5</v>
      </c>
      <c r="AG2276" s="17">
        <f t="shared" si="9729"/>
        <v>61.5</v>
      </c>
      <c r="AH2276" s="17">
        <f t="shared" si="9998"/>
        <v>0</v>
      </c>
      <c r="AI2276" s="17">
        <f t="shared" si="9999"/>
        <v>0</v>
      </c>
      <c r="AJ2276" s="17">
        <f t="shared" si="10000"/>
        <v>0</v>
      </c>
      <c r="AK2276" s="17">
        <f t="shared" si="10001"/>
        <v>0</v>
      </c>
      <c r="AL2276" s="17">
        <f t="shared" si="10002"/>
        <v>0</v>
      </c>
      <c r="AM2276" s="17">
        <f t="shared" si="10003"/>
        <v>0</v>
      </c>
      <c r="AN2276" s="17">
        <f t="shared" si="10004"/>
        <v>0</v>
      </c>
      <c r="AO2276" s="17">
        <f t="shared" si="10005"/>
        <v>0</v>
      </c>
      <c r="AP2276" s="17">
        <f t="shared" si="10006"/>
        <v>0</v>
      </c>
      <c r="AQ2276" s="17">
        <f t="shared" si="10007"/>
        <v>0</v>
      </c>
      <c r="AR2276" s="17">
        <f t="shared" si="10008"/>
        <v>0</v>
      </c>
      <c r="AS2276" s="17">
        <f t="shared" si="10009"/>
        <v>0</v>
      </c>
      <c r="AT2276" s="17">
        <f t="shared" si="10010"/>
        <v>0</v>
      </c>
      <c r="AU2276" s="17">
        <f t="shared" si="10011"/>
        <v>0</v>
      </c>
      <c r="AV2276" s="17">
        <f t="shared" si="10012"/>
        <v>0</v>
      </c>
      <c r="AW2276" s="17">
        <f t="shared" si="9730"/>
        <v>61.5</v>
      </c>
      <c r="AX2276" s="17">
        <f t="shared" si="9731"/>
        <v>61.5</v>
      </c>
      <c r="AY2276" s="17">
        <f t="shared" si="9732"/>
        <v>61.5</v>
      </c>
      <c r="AZ2276" s="17">
        <f t="shared" si="10013"/>
        <v>0</v>
      </c>
      <c r="BA2276" s="17">
        <f t="shared" si="9733"/>
        <v>61.5</v>
      </c>
      <c r="BB2276" s="17">
        <f t="shared" si="9734"/>
        <v>61.5</v>
      </c>
      <c r="BC2276" s="17">
        <f t="shared" si="9735"/>
        <v>61.5</v>
      </c>
      <c r="BD2276" s="17">
        <f t="shared" si="10014"/>
        <v>0</v>
      </c>
      <c r="BE2276" s="17">
        <f t="shared" si="10015"/>
        <v>0</v>
      </c>
      <c r="BF2276" s="17">
        <f t="shared" si="10016"/>
        <v>0</v>
      </c>
      <c r="BG2276" s="17">
        <f t="shared" si="10017"/>
        <v>0</v>
      </c>
      <c r="BH2276" s="17">
        <f t="shared" si="10018"/>
        <v>0</v>
      </c>
      <c r="BI2276" s="17">
        <f t="shared" si="10019"/>
        <v>0</v>
      </c>
      <c r="BJ2276" s="17">
        <f t="shared" si="10020"/>
        <v>0</v>
      </c>
      <c r="BK2276" s="17">
        <f t="shared" si="10021"/>
        <v>0</v>
      </c>
      <c r="BL2276" s="17">
        <f t="shared" si="10022"/>
        <v>0</v>
      </c>
      <c r="BM2276" s="17">
        <f t="shared" si="10023"/>
        <v>0</v>
      </c>
      <c r="BN2276" s="17">
        <f t="shared" si="10024"/>
        <v>0</v>
      </c>
      <c r="BO2276" s="17">
        <f t="shared" si="9736"/>
        <v>61.5</v>
      </c>
      <c r="BP2276" s="17">
        <f t="shared" si="9737"/>
        <v>61.5</v>
      </c>
      <c r="BQ2276" s="17">
        <f t="shared" si="9738"/>
        <v>61.5</v>
      </c>
      <c r="BR2276" s="17">
        <f t="shared" si="10025"/>
        <v>0</v>
      </c>
      <c r="BS2276" s="17">
        <f t="shared" si="10026"/>
        <v>0</v>
      </c>
      <c r="BT2276" s="17">
        <f t="shared" si="10027"/>
        <v>0</v>
      </c>
      <c r="BU2276" s="17">
        <f t="shared" si="9739"/>
        <v>61.5</v>
      </c>
      <c r="BV2276" s="17">
        <f t="shared" si="9740"/>
        <v>61.5</v>
      </c>
      <c r="BW2276" s="17">
        <f t="shared" si="9741"/>
        <v>61.5</v>
      </c>
      <c r="BX2276" s="17">
        <f t="shared" si="10028"/>
        <v>0</v>
      </c>
      <c r="BY2276" s="17">
        <f t="shared" si="10029"/>
        <v>0</v>
      </c>
      <c r="BZ2276" s="17">
        <f t="shared" si="10030"/>
        <v>0</v>
      </c>
      <c r="CA2276" s="17">
        <f t="shared" si="10031"/>
        <v>0</v>
      </c>
      <c r="CB2276" s="17">
        <f t="shared" si="10032"/>
        <v>0</v>
      </c>
      <c r="CC2276" s="17">
        <f t="shared" si="10033"/>
        <v>0</v>
      </c>
      <c r="CD2276" s="17">
        <f t="shared" si="10034"/>
        <v>0</v>
      </c>
      <c r="CE2276" s="17">
        <f t="shared" si="10035"/>
        <v>0</v>
      </c>
      <c r="CF2276" s="17">
        <f t="shared" si="10036"/>
        <v>0</v>
      </c>
      <c r="CG2276" s="17">
        <f t="shared" si="9742"/>
        <v>61.5</v>
      </c>
      <c r="CH2276" s="17">
        <f t="shared" si="9743"/>
        <v>61.5</v>
      </c>
      <c r="CI2276" s="17">
        <f t="shared" si="9744"/>
        <v>61.5</v>
      </c>
      <c r="CJ2276" s="17">
        <f t="shared" si="10037"/>
        <v>0</v>
      </c>
      <c r="CK2276" s="32"/>
      <c r="CL2276" s="32"/>
      <c r="CM2276" s="1"/>
      <c r="CN2276" s="1"/>
      <c r="CO2276" s="1"/>
      <c r="CP2276" s="1"/>
      <c r="CQ2276" s="1"/>
      <c r="CR2276" s="1"/>
      <c r="CS2276" s="1"/>
    </row>
    <row r="2277" s="1" customFormat="1" ht="45">
      <c r="A2277" s="30" t="s">
        <v>907</v>
      </c>
      <c r="B2277" s="30" t="s">
        <v>34</v>
      </c>
      <c r="C2277" s="30" t="s">
        <v>36</v>
      </c>
      <c r="D2277" s="30" t="s">
        <v>909</v>
      </c>
      <c r="E2277" s="35"/>
      <c r="F2277" s="31" t="s">
        <v>910</v>
      </c>
      <c r="G2277" s="17">
        <f t="shared" si="9980"/>
        <v>61.5</v>
      </c>
      <c r="H2277" s="17">
        <f t="shared" si="9981"/>
        <v>61.5</v>
      </c>
      <c r="I2277" s="17">
        <f t="shared" si="9982"/>
        <v>61.5</v>
      </c>
      <c r="J2277" s="17">
        <f t="shared" si="9983"/>
        <v>0</v>
      </c>
      <c r="K2277" s="17">
        <f t="shared" si="9984"/>
        <v>0</v>
      </c>
      <c r="L2277" s="17">
        <f t="shared" si="9985"/>
        <v>0</v>
      </c>
      <c r="M2277" s="17">
        <f t="shared" si="9919"/>
        <v>61.5</v>
      </c>
      <c r="N2277" s="17">
        <f t="shared" si="9920"/>
        <v>61.5</v>
      </c>
      <c r="O2277" s="17">
        <f t="shared" si="9921"/>
        <v>61.5</v>
      </c>
      <c r="P2277" s="17">
        <f t="shared" si="9986"/>
        <v>0</v>
      </c>
      <c r="Q2277" s="17">
        <f t="shared" si="9987"/>
        <v>0</v>
      </c>
      <c r="R2277" s="17">
        <f t="shared" si="9988"/>
        <v>0</v>
      </c>
      <c r="S2277" s="17">
        <f t="shared" si="9989"/>
        <v>0</v>
      </c>
      <c r="T2277" s="17">
        <f t="shared" si="9990"/>
        <v>0</v>
      </c>
      <c r="U2277" s="17">
        <f t="shared" si="9991"/>
        <v>0</v>
      </c>
      <c r="V2277" s="17">
        <f t="shared" si="9992"/>
        <v>0</v>
      </c>
      <c r="W2277" s="17">
        <f t="shared" si="9993"/>
        <v>0</v>
      </c>
      <c r="X2277" s="17">
        <f t="shared" si="9994"/>
        <v>0</v>
      </c>
      <c r="Y2277" s="17">
        <f t="shared" si="9724"/>
        <v>61.5</v>
      </c>
      <c r="Z2277" s="17">
        <f t="shared" si="9725"/>
        <v>61.5</v>
      </c>
      <c r="AA2277" s="17">
        <f t="shared" si="9726"/>
        <v>61.5</v>
      </c>
      <c r="AB2277" s="17">
        <f t="shared" si="9995"/>
        <v>0</v>
      </c>
      <c r="AC2277" s="17">
        <f t="shared" si="9996"/>
        <v>0</v>
      </c>
      <c r="AD2277" s="17">
        <f t="shared" si="9997"/>
        <v>0</v>
      </c>
      <c r="AE2277" s="17">
        <f t="shared" si="9727"/>
        <v>61.5</v>
      </c>
      <c r="AF2277" s="17">
        <f t="shared" si="9728"/>
        <v>61.5</v>
      </c>
      <c r="AG2277" s="17">
        <f t="shared" si="9729"/>
        <v>61.5</v>
      </c>
      <c r="AH2277" s="17">
        <f t="shared" si="9998"/>
        <v>0</v>
      </c>
      <c r="AI2277" s="17">
        <f t="shared" si="9999"/>
        <v>0</v>
      </c>
      <c r="AJ2277" s="17">
        <f t="shared" si="10000"/>
        <v>0</v>
      </c>
      <c r="AK2277" s="17">
        <f t="shared" si="10001"/>
        <v>0</v>
      </c>
      <c r="AL2277" s="17">
        <f t="shared" si="10002"/>
        <v>0</v>
      </c>
      <c r="AM2277" s="17">
        <f t="shared" si="10003"/>
        <v>0</v>
      </c>
      <c r="AN2277" s="17">
        <f t="shared" si="10004"/>
        <v>0</v>
      </c>
      <c r="AO2277" s="17">
        <f t="shared" si="10005"/>
        <v>0</v>
      </c>
      <c r="AP2277" s="17">
        <f t="shared" si="10006"/>
        <v>0</v>
      </c>
      <c r="AQ2277" s="17">
        <f t="shared" si="10007"/>
        <v>0</v>
      </c>
      <c r="AR2277" s="17">
        <f t="shared" si="10008"/>
        <v>0</v>
      </c>
      <c r="AS2277" s="17">
        <f t="shared" si="10009"/>
        <v>0</v>
      </c>
      <c r="AT2277" s="17">
        <f t="shared" si="10010"/>
        <v>0</v>
      </c>
      <c r="AU2277" s="17">
        <f t="shared" si="10011"/>
        <v>0</v>
      </c>
      <c r="AV2277" s="17">
        <f t="shared" si="10012"/>
        <v>0</v>
      </c>
      <c r="AW2277" s="17">
        <f t="shared" si="9730"/>
        <v>61.5</v>
      </c>
      <c r="AX2277" s="17">
        <f t="shared" si="9731"/>
        <v>61.5</v>
      </c>
      <c r="AY2277" s="17">
        <f t="shared" si="9732"/>
        <v>61.5</v>
      </c>
      <c r="AZ2277" s="17">
        <f t="shared" si="10013"/>
        <v>0</v>
      </c>
      <c r="BA2277" s="17">
        <f t="shared" si="9733"/>
        <v>61.5</v>
      </c>
      <c r="BB2277" s="17">
        <f t="shared" si="9734"/>
        <v>61.5</v>
      </c>
      <c r="BC2277" s="17">
        <f t="shared" si="9735"/>
        <v>61.5</v>
      </c>
      <c r="BD2277" s="17">
        <f t="shared" si="10014"/>
        <v>0</v>
      </c>
      <c r="BE2277" s="17">
        <f t="shared" si="10015"/>
        <v>0</v>
      </c>
      <c r="BF2277" s="17">
        <f t="shared" si="10016"/>
        <v>0</v>
      </c>
      <c r="BG2277" s="17">
        <f t="shared" si="10017"/>
        <v>0</v>
      </c>
      <c r="BH2277" s="17">
        <f t="shared" si="10018"/>
        <v>0</v>
      </c>
      <c r="BI2277" s="17">
        <f t="shared" si="10019"/>
        <v>0</v>
      </c>
      <c r="BJ2277" s="17">
        <f t="shared" si="10020"/>
        <v>0</v>
      </c>
      <c r="BK2277" s="17">
        <f t="shared" si="10021"/>
        <v>0</v>
      </c>
      <c r="BL2277" s="17">
        <f t="shared" si="10022"/>
        <v>0</v>
      </c>
      <c r="BM2277" s="17">
        <f t="shared" si="10023"/>
        <v>0</v>
      </c>
      <c r="BN2277" s="17">
        <f t="shared" si="10024"/>
        <v>0</v>
      </c>
      <c r="BO2277" s="17">
        <f t="shared" si="9736"/>
        <v>61.5</v>
      </c>
      <c r="BP2277" s="17">
        <f t="shared" si="9737"/>
        <v>61.5</v>
      </c>
      <c r="BQ2277" s="17">
        <f t="shared" si="9738"/>
        <v>61.5</v>
      </c>
      <c r="BR2277" s="17">
        <f t="shared" si="10025"/>
        <v>0</v>
      </c>
      <c r="BS2277" s="17">
        <f t="shared" si="10026"/>
        <v>0</v>
      </c>
      <c r="BT2277" s="17">
        <f t="shared" si="10027"/>
        <v>0</v>
      </c>
      <c r="BU2277" s="17">
        <f t="shared" si="9739"/>
        <v>61.5</v>
      </c>
      <c r="BV2277" s="17">
        <f t="shared" si="9740"/>
        <v>61.5</v>
      </c>
      <c r="BW2277" s="17">
        <f t="shared" si="9741"/>
        <v>61.5</v>
      </c>
      <c r="BX2277" s="17">
        <f t="shared" si="10028"/>
        <v>0</v>
      </c>
      <c r="BY2277" s="17">
        <f t="shared" si="10029"/>
        <v>0</v>
      </c>
      <c r="BZ2277" s="17">
        <f t="shared" si="10030"/>
        <v>0</v>
      </c>
      <c r="CA2277" s="17">
        <f t="shared" si="10031"/>
        <v>0</v>
      </c>
      <c r="CB2277" s="17">
        <f t="shared" si="10032"/>
        <v>0</v>
      </c>
      <c r="CC2277" s="17">
        <f t="shared" si="10033"/>
        <v>0</v>
      </c>
      <c r="CD2277" s="17">
        <f t="shared" si="10034"/>
        <v>0</v>
      </c>
      <c r="CE2277" s="17">
        <f t="shared" si="10035"/>
        <v>0</v>
      </c>
      <c r="CF2277" s="17">
        <f t="shared" si="10036"/>
        <v>0</v>
      </c>
      <c r="CG2277" s="17">
        <f t="shared" si="9742"/>
        <v>61.5</v>
      </c>
      <c r="CH2277" s="17">
        <f t="shared" si="9743"/>
        <v>61.5</v>
      </c>
      <c r="CI2277" s="17">
        <f t="shared" si="9744"/>
        <v>61.5</v>
      </c>
      <c r="CJ2277" s="17">
        <f t="shared" si="10037"/>
        <v>0</v>
      </c>
      <c r="CK2277" s="32"/>
      <c r="CL2277" s="32"/>
      <c r="CM2277" s="1"/>
      <c r="CN2277" s="1"/>
      <c r="CO2277" s="1"/>
      <c r="CP2277" s="1"/>
      <c r="CQ2277" s="1"/>
      <c r="CR2277" s="1"/>
      <c r="CS2277" s="1"/>
    </row>
    <row r="2278" s="1" customFormat="1" ht="30">
      <c r="A2278" s="30" t="s">
        <v>907</v>
      </c>
      <c r="B2278" s="30" t="s">
        <v>34</v>
      </c>
      <c r="C2278" s="30" t="s">
        <v>36</v>
      </c>
      <c r="D2278" s="30" t="s">
        <v>909</v>
      </c>
      <c r="E2278" s="30" t="s">
        <v>46</v>
      </c>
      <c r="F2278" s="31" t="s">
        <v>47</v>
      </c>
      <c r="G2278" s="17">
        <v>61.5</v>
      </c>
      <c r="H2278" s="17">
        <v>61.5</v>
      </c>
      <c r="I2278" s="17">
        <v>61.5</v>
      </c>
      <c r="J2278" s="17"/>
      <c r="K2278" s="17"/>
      <c r="L2278" s="17"/>
      <c r="M2278" s="17">
        <f t="shared" si="9919"/>
        <v>61.5</v>
      </c>
      <c r="N2278" s="17">
        <f t="shared" si="9920"/>
        <v>61.5</v>
      </c>
      <c r="O2278" s="17">
        <f t="shared" si="9921"/>
        <v>61.5</v>
      </c>
      <c r="P2278" s="17"/>
      <c r="Q2278" s="17"/>
      <c r="R2278" s="17"/>
      <c r="S2278" s="17"/>
      <c r="T2278" s="17"/>
      <c r="U2278" s="17"/>
      <c r="V2278" s="17"/>
      <c r="W2278" s="17"/>
      <c r="X2278" s="17"/>
      <c r="Y2278" s="17">
        <f t="shared" si="9724"/>
        <v>61.5</v>
      </c>
      <c r="Z2278" s="17">
        <f t="shared" si="9725"/>
        <v>61.5</v>
      </c>
      <c r="AA2278" s="17">
        <f t="shared" si="9726"/>
        <v>61.5</v>
      </c>
      <c r="AB2278" s="17"/>
      <c r="AC2278" s="17"/>
      <c r="AD2278" s="17"/>
      <c r="AE2278" s="17">
        <f t="shared" si="9727"/>
        <v>61.5</v>
      </c>
      <c r="AF2278" s="17">
        <f t="shared" si="9728"/>
        <v>61.5</v>
      </c>
      <c r="AG2278" s="17">
        <f t="shared" si="9729"/>
        <v>61.5</v>
      </c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>
        <f t="shared" si="9730"/>
        <v>61.5</v>
      </c>
      <c r="AX2278" s="17">
        <f t="shared" si="9731"/>
        <v>61.5</v>
      </c>
      <c r="AY2278" s="17">
        <f t="shared" si="9732"/>
        <v>61.5</v>
      </c>
      <c r="AZ2278" s="17"/>
      <c r="BA2278" s="17">
        <f t="shared" si="9733"/>
        <v>61.5</v>
      </c>
      <c r="BB2278" s="17">
        <f t="shared" si="9734"/>
        <v>61.5</v>
      </c>
      <c r="BC2278" s="17">
        <f t="shared" si="9735"/>
        <v>61.5</v>
      </c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>
        <f t="shared" si="9736"/>
        <v>61.5</v>
      </c>
      <c r="BP2278" s="17">
        <f t="shared" si="9737"/>
        <v>61.5</v>
      </c>
      <c r="BQ2278" s="17">
        <f t="shared" si="9738"/>
        <v>61.5</v>
      </c>
      <c r="BR2278" s="17"/>
      <c r="BS2278" s="17"/>
      <c r="BT2278" s="17"/>
      <c r="BU2278" s="17">
        <f t="shared" si="9739"/>
        <v>61.5</v>
      </c>
      <c r="BV2278" s="17">
        <f t="shared" si="9740"/>
        <v>61.5</v>
      </c>
      <c r="BW2278" s="17">
        <f t="shared" si="9741"/>
        <v>61.5</v>
      </c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>
        <f t="shared" si="9742"/>
        <v>61.5</v>
      </c>
      <c r="CH2278" s="17">
        <f t="shared" si="9743"/>
        <v>61.5</v>
      </c>
      <c r="CI2278" s="17">
        <f t="shared" si="9744"/>
        <v>61.5</v>
      </c>
      <c r="CJ2278" s="17"/>
      <c r="CK2278" s="32"/>
      <c r="CL2278" s="32"/>
      <c r="CM2278" s="1"/>
      <c r="CN2278" s="1"/>
      <c r="CO2278" s="1"/>
      <c r="CP2278" s="1"/>
      <c r="CQ2278" s="1"/>
      <c r="CR2278" s="1"/>
      <c r="CS2278" s="1"/>
    </row>
    <row r="2279" s="20" customFormat="1" ht="30">
      <c r="A2279" s="21" t="s">
        <v>907</v>
      </c>
      <c r="B2279" s="21" t="s">
        <v>70</v>
      </c>
      <c r="C2279" s="21"/>
      <c r="D2279" s="21"/>
      <c r="E2279" s="33"/>
      <c r="F2279" s="22" t="s">
        <v>159</v>
      </c>
      <c r="G2279" s="23">
        <f t="shared" si="9980"/>
        <v>5441.8999999999996</v>
      </c>
      <c r="H2279" s="23">
        <f t="shared" si="9981"/>
        <v>5441.8999999999996</v>
      </c>
      <c r="I2279" s="23">
        <f t="shared" si="9982"/>
        <v>5441.8999999999996</v>
      </c>
      <c r="J2279" s="23">
        <f t="shared" si="9983"/>
        <v>0</v>
      </c>
      <c r="K2279" s="23">
        <f t="shared" si="9984"/>
        <v>0</v>
      </c>
      <c r="L2279" s="23">
        <f t="shared" si="9985"/>
        <v>0</v>
      </c>
      <c r="M2279" s="23">
        <f t="shared" si="9919"/>
        <v>5441.8999999999996</v>
      </c>
      <c r="N2279" s="23">
        <f t="shared" si="9920"/>
        <v>5441.8999999999996</v>
      </c>
      <c r="O2279" s="23">
        <f t="shared" si="9921"/>
        <v>5441.8999999999996</v>
      </c>
      <c r="P2279" s="23">
        <f t="shared" si="9986"/>
        <v>0</v>
      </c>
      <c r="Q2279" s="23">
        <f t="shared" si="9987"/>
        <v>0</v>
      </c>
      <c r="R2279" s="23">
        <f t="shared" si="9988"/>
        <v>0</v>
      </c>
      <c r="S2279" s="23">
        <f t="shared" si="9989"/>
        <v>0</v>
      </c>
      <c r="T2279" s="23">
        <f t="shared" si="9990"/>
        <v>0</v>
      </c>
      <c r="U2279" s="23">
        <f t="shared" si="9991"/>
        <v>0</v>
      </c>
      <c r="V2279" s="23">
        <f t="shared" si="9992"/>
        <v>0</v>
      </c>
      <c r="W2279" s="23">
        <f t="shared" si="9993"/>
        <v>0</v>
      </c>
      <c r="X2279" s="23">
        <f t="shared" si="9994"/>
        <v>0</v>
      </c>
      <c r="Y2279" s="23">
        <f t="shared" si="9724"/>
        <v>5441.8999999999996</v>
      </c>
      <c r="Z2279" s="23">
        <f t="shared" si="9725"/>
        <v>5441.8999999999996</v>
      </c>
      <c r="AA2279" s="23">
        <f t="shared" si="9726"/>
        <v>5441.8999999999996</v>
      </c>
      <c r="AB2279" s="23">
        <f t="shared" si="9995"/>
        <v>0</v>
      </c>
      <c r="AC2279" s="23">
        <f t="shared" si="9996"/>
        <v>0</v>
      </c>
      <c r="AD2279" s="23">
        <f t="shared" si="9997"/>
        <v>0</v>
      </c>
      <c r="AE2279" s="23">
        <f t="shared" si="9727"/>
        <v>5441.8999999999996</v>
      </c>
      <c r="AF2279" s="23">
        <f t="shared" si="9728"/>
        <v>5441.8999999999996</v>
      </c>
      <c r="AG2279" s="23">
        <f t="shared" si="9729"/>
        <v>5441.8999999999996</v>
      </c>
      <c r="AH2279" s="23">
        <f t="shared" si="9998"/>
        <v>0</v>
      </c>
      <c r="AI2279" s="23">
        <f t="shared" si="9999"/>
        <v>0</v>
      </c>
      <c r="AJ2279" s="23">
        <f t="shared" si="10000"/>
        <v>0</v>
      </c>
      <c r="AK2279" s="23">
        <f t="shared" si="10001"/>
        <v>0</v>
      </c>
      <c r="AL2279" s="23">
        <f t="shared" si="10002"/>
        <v>0</v>
      </c>
      <c r="AM2279" s="23">
        <f t="shared" si="10003"/>
        <v>0</v>
      </c>
      <c r="AN2279" s="23">
        <f t="shared" si="10004"/>
        <v>0</v>
      </c>
      <c r="AO2279" s="23">
        <f t="shared" si="10005"/>
        <v>0</v>
      </c>
      <c r="AP2279" s="23">
        <f t="shared" si="10006"/>
        <v>0</v>
      </c>
      <c r="AQ2279" s="23">
        <f t="shared" si="10007"/>
        <v>0</v>
      </c>
      <c r="AR2279" s="23">
        <f t="shared" si="10008"/>
        <v>0</v>
      </c>
      <c r="AS2279" s="23">
        <f t="shared" si="10009"/>
        <v>0</v>
      </c>
      <c r="AT2279" s="23">
        <f t="shared" si="10010"/>
        <v>0</v>
      </c>
      <c r="AU2279" s="23">
        <f t="shared" si="10011"/>
        <v>0</v>
      </c>
      <c r="AV2279" s="23">
        <f t="shared" si="10012"/>
        <v>0</v>
      </c>
      <c r="AW2279" s="23">
        <f t="shared" si="9730"/>
        <v>5441.8999999999996</v>
      </c>
      <c r="AX2279" s="23">
        <f t="shared" si="9731"/>
        <v>5441.8999999999996</v>
      </c>
      <c r="AY2279" s="23">
        <f t="shared" si="9732"/>
        <v>5441.8999999999996</v>
      </c>
      <c r="AZ2279" s="23">
        <f t="shared" si="10013"/>
        <v>0</v>
      </c>
      <c r="BA2279" s="23">
        <f t="shared" si="9733"/>
        <v>5441.8999999999996</v>
      </c>
      <c r="BB2279" s="23">
        <f t="shared" si="9734"/>
        <v>5441.8999999999996</v>
      </c>
      <c r="BC2279" s="23">
        <f t="shared" si="9735"/>
        <v>5441.8999999999996</v>
      </c>
      <c r="BD2279" s="23">
        <f t="shared" si="10014"/>
        <v>0</v>
      </c>
      <c r="BE2279" s="23">
        <f t="shared" si="10015"/>
        <v>0</v>
      </c>
      <c r="BF2279" s="23">
        <f t="shared" si="10016"/>
        <v>-1400</v>
      </c>
      <c r="BG2279" s="23">
        <f t="shared" si="10017"/>
        <v>0</v>
      </c>
      <c r="BH2279" s="23">
        <f t="shared" si="10018"/>
        <v>0</v>
      </c>
      <c r="BI2279" s="23">
        <f t="shared" si="10019"/>
        <v>0</v>
      </c>
      <c r="BJ2279" s="23">
        <f t="shared" si="10020"/>
        <v>0</v>
      </c>
      <c r="BK2279" s="23">
        <f t="shared" si="10021"/>
        <v>0</v>
      </c>
      <c r="BL2279" s="23">
        <f t="shared" si="10022"/>
        <v>0</v>
      </c>
      <c r="BM2279" s="23">
        <f t="shared" si="10023"/>
        <v>0</v>
      </c>
      <c r="BN2279" s="23">
        <f t="shared" si="10024"/>
        <v>0</v>
      </c>
      <c r="BO2279" s="23">
        <f t="shared" si="9736"/>
        <v>4041.8999999999996</v>
      </c>
      <c r="BP2279" s="23">
        <f t="shared" si="9737"/>
        <v>5441.8999999999996</v>
      </c>
      <c r="BQ2279" s="23">
        <f t="shared" si="9738"/>
        <v>5441.8999999999996</v>
      </c>
      <c r="BR2279" s="23">
        <f t="shared" si="10025"/>
        <v>0</v>
      </c>
      <c r="BS2279" s="23">
        <f t="shared" si="10026"/>
        <v>0</v>
      </c>
      <c r="BT2279" s="23">
        <f t="shared" si="10027"/>
        <v>0</v>
      </c>
      <c r="BU2279" s="23">
        <f t="shared" si="9739"/>
        <v>4041.8999999999996</v>
      </c>
      <c r="BV2279" s="23">
        <f t="shared" si="9740"/>
        <v>5441.8999999999996</v>
      </c>
      <c r="BW2279" s="23">
        <f t="shared" si="9741"/>
        <v>5441.8999999999996</v>
      </c>
      <c r="BX2279" s="23">
        <f t="shared" si="10028"/>
        <v>0</v>
      </c>
      <c r="BY2279" s="23">
        <f t="shared" si="10029"/>
        <v>0</v>
      </c>
      <c r="BZ2279" s="23">
        <f t="shared" si="10030"/>
        <v>0</v>
      </c>
      <c r="CA2279" s="23">
        <f t="shared" si="10031"/>
        <v>0</v>
      </c>
      <c r="CB2279" s="23">
        <f t="shared" si="10032"/>
        <v>0</v>
      </c>
      <c r="CC2279" s="23">
        <f t="shared" si="10033"/>
        <v>0</v>
      </c>
      <c r="CD2279" s="23">
        <f t="shared" si="10034"/>
        <v>0</v>
      </c>
      <c r="CE2279" s="23">
        <f t="shared" si="10035"/>
        <v>0</v>
      </c>
      <c r="CF2279" s="23">
        <f t="shared" si="10036"/>
        <v>0</v>
      </c>
      <c r="CG2279" s="23">
        <f t="shared" si="9742"/>
        <v>4041.8999999999996</v>
      </c>
      <c r="CH2279" s="23">
        <f t="shared" si="9743"/>
        <v>5441.8999999999996</v>
      </c>
      <c r="CI2279" s="23">
        <f t="shared" si="9744"/>
        <v>5441.8999999999996</v>
      </c>
      <c r="CJ2279" s="23">
        <f t="shared" si="10037"/>
        <v>0</v>
      </c>
      <c r="CK2279" s="24"/>
      <c r="CL2279" s="24"/>
      <c r="CM2279" s="20"/>
      <c r="CN2279" s="20"/>
      <c r="CO2279" s="20"/>
      <c r="CP2279" s="20"/>
      <c r="CQ2279" s="20"/>
      <c r="CR2279" s="20"/>
      <c r="CS2279" s="20"/>
    </row>
    <row r="2280" s="25" customFormat="1" ht="15">
      <c r="A2280" s="26" t="s">
        <v>907</v>
      </c>
      <c r="B2280" s="26" t="s">
        <v>70</v>
      </c>
      <c r="C2280" s="26" t="s">
        <v>273</v>
      </c>
      <c r="D2280" s="26"/>
      <c r="E2280" s="34"/>
      <c r="F2280" s="27" t="s">
        <v>911</v>
      </c>
      <c r="G2280" s="28">
        <f t="shared" si="9980"/>
        <v>5441.8999999999996</v>
      </c>
      <c r="H2280" s="28">
        <f t="shared" si="9981"/>
        <v>5441.8999999999996</v>
      </c>
      <c r="I2280" s="28">
        <f t="shared" si="9982"/>
        <v>5441.8999999999996</v>
      </c>
      <c r="J2280" s="28">
        <f t="shared" si="9983"/>
        <v>0</v>
      </c>
      <c r="K2280" s="28">
        <f t="shared" si="9984"/>
        <v>0</v>
      </c>
      <c r="L2280" s="28">
        <f t="shared" si="9985"/>
        <v>0</v>
      </c>
      <c r="M2280" s="28">
        <f t="shared" si="9919"/>
        <v>5441.8999999999996</v>
      </c>
      <c r="N2280" s="28">
        <f t="shared" si="9920"/>
        <v>5441.8999999999996</v>
      </c>
      <c r="O2280" s="28">
        <f t="shared" si="9921"/>
        <v>5441.8999999999996</v>
      </c>
      <c r="P2280" s="28">
        <f t="shared" si="9986"/>
        <v>0</v>
      </c>
      <c r="Q2280" s="28">
        <f t="shared" si="9987"/>
        <v>0</v>
      </c>
      <c r="R2280" s="28">
        <f t="shared" si="9988"/>
        <v>0</v>
      </c>
      <c r="S2280" s="28">
        <f t="shared" si="9989"/>
        <v>0</v>
      </c>
      <c r="T2280" s="28">
        <f t="shared" si="9990"/>
        <v>0</v>
      </c>
      <c r="U2280" s="28">
        <f t="shared" si="9991"/>
        <v>0</v>
      </c>
      <c r="V2280" s="28">
        <f t="shared" si="9992"/>
        <v>0</v>
      </c>
      <c r="W2280" s="28">
        <f t="shared" si="9993"/>
        <v>0</v>
      </c>
      <c r="X2280" s="28">
        <f t="shared" si="9994"/>
        <v>0</v>
      </c>
      <c r="Y2280" s="28">
        <f t="shared" ref="Y2280:Y2343" si="10038">M2280+P2280+Q2280+R2280+S2280</f>
        <v>5441.8999999999996</v>
      </c>
      <c r="Z2280" s="28">
        <f t="shared" ref="Z2280:Z2343" si="10039">N2280+T2280+U2280</f>
        <v>5441.8999999999996</v>
      </c>
      <c r="AA2280" s="28">
        <f t="shared" ref="AA2280:AA2343" si="10040">O2280+V2280+X2280+W2280</f>
        <v>5441.8999999999996</v>
      </c>
      <c r="AB2280" s="28">
        <f t="shared" si="9995"/>
        <v>0</v>
      </c>
      <c r="AC2280" s="28">
        <f t="shared" si="9996"/>
        <v>0</v>
      </c>
      <c r="AD2280" s="28">
        <f t="shared" si="9997"/>
        <v>0</v>
      </c>
      <c r="AE2280" s="28">
        <f t="shared" ref="AE2280:AE2343" si="10041">Y2280+AB2280</f>
        <v>5441.8999999999996</v>
      </c>
      <c r="AF2280" s="28">
        <f t="shared" ref="AF2280:AF2343" si="10042">Z2280+AC2280</f>
        <v>5441.8999999999996</v>
      </c>
      <c r="AG2280" s="28">
        <f t="shared" ref="AG2280:AG2343" si="10043">AA2280+AD2280</f>
        <v>5441.8999999999996</v>
      </c>
      <c r="AH2280" s="28">
        <f t="shared" si="9998"/>
        <v>0</v>
      </c>
      <c r="AI2280" s="28">
        <f t="shared" si="9999"/>
        <v>0</v>
      </c>
      <c r="AJ2280" s="28">
        <f t="shared" si="10000"/>
        <v>0</v>
      </c>
      <c r="AK2280" s="28">
        <f t="shared" si="10001"/>
        <v>0</v>
      </c>
      <c r="AL2280" s="28">
        <f t="shared" si="10002"/>
        <v>0</v>
      </c>
      <c r="AM2280" s="28">
        <f t="shared" si="10003"/>
        <v>0</v>
      </c>
      <c r="AN2280" s="28">
        <f t="shared" si="10004"/>
        <v>0</v>
      </c>
      <c r="AO2280" s="28">
        <f t="shared" si="10005"/>
        <v>0</v>
      </c>
      <c r="AP2280" s="28">
        <f t="shared" si="10006"/>
        <v>0</v>
      </c>
      <c r="AQ2280" s="28">
        <f t="shared" si="10007"/>
        <v>0</v>
      </c>
      <c r="AR2280" s="28">
        <f t="shared" si="10008"/>
        <v>0</v>
      </c>
      <c r="AS2280" s="28">
        <f t="shared" si="10009"/>
        <v>0</v>
      </c>
      <c r="AT2280" s="28">
        <f t="shared" si="10010"/>
        <v>0</v>
      </c>
      <c r="AU2280" s="28">
        <f t="shared" si="10011"/>
        <v>0</v>
      </c>
      <c r="AV2280" s="28">
        <f t="shared" si="10012"/>
        <v>0</v>
      </c>
      <c r="AW2280" s="28">
        <f t="shared" ref="AW2280:AW2343" si="10044">AE2280+AH2280+AI2280+AJ2280+AK2280+AL2280</f>
        <v>5441.8999999999996</v>
      </c>
      <c r="AX2280" s="28">
        <f t="shared" ref="AX2280:AX2343" si="10045">AF2280+AM2280+AN2280+AO2280+AP2280+AQ2280</f>
        <v>5441.8999999999996</v>
      </c>
      <c r="AY2280" s="28">
        <f t="shared" ref="AY2280:AY2343" si="10046">AG2280+AR2280+AS2280+AT2280+AU2280+AV2280</f>
        <v>5441.8999999999996</v>
      </c>
      <c r="AZ2280" s="28">
        <f t="shared" si="10013"/>
        <v>0</v>
      </c>
      <c r="BA2280" s="28">
        <f t="shared" ref="BA2280:BA2343" si="10047">AW2280+AZ2280</f>
        <v>5441.8999999999996</v>
      </c>
      <c r="BB2280" s="28">
        <f t="shared" ref="BB2280:BB2343" si="10048">AX2280</f>
        <v>5441.8999999999996</v>
      </c>
      <c r="BC2280" s="28">
        <f t="shared" ref="BC2280:BC2343" si="10049">AY2280</f>
        <v>5441.8999999999996</v>
      </c>
      <c r="BD2280" s="28">
        <f t="shared" si="10014"/>
        <v>0</v>
      </c>
      <c r="BE2280" s="28">
        <f t="shared" si="10015"/>
        <v>0</v>
      </c>
      <c r="BF2280" s="28">
        <f t="shared" si="10016"/>
        <v>-1400</v>
      </c>
      <c r="BG2280" s="28">
        <f t="shared" si="10017"/>
        <v>0</v>
      </c>
      <c r="BH2280" s="28">
        <f t="shared" si="10018"/>
        <v>0</v>
      </c>
      <c r="BI2280" s="28">
        <f t="shared" si="10019"/>
        <v>0</v>
      </c>
      <c r="BJ2280" s="28">
        <f t="shared" si="10020"/>
        <v>0</v>
      </c>
      <c r="BK2280" s="28">
        <f t="shared" si="10021"/>
        <v>0</v>
      </c>
      <c r="BL2280" s="28">
        <f t="shared" si="10022"/>
        <v>0</v>
      </c>
      <c r="BM2280" s="28">
        <f t="shared" si="10023"/>
        <v>0</v>
      </c>
      <c r="BN2280" s="28">
        <f t="shared" si="10024"/>
        <v>0</v>
      </c>
      <c r="BO2280" s="28">
        <f t="shared" ref="BO2280:BO2343" si="10050">BA2280+BD2280+BE2280+BF2280+BG2280</f>
        <v>4041.8999999999996</v>
      </c>
      <c r="BP2280" s="28">
        <f t="shared" ref="BP2280:BP2343" si="10051">BB2280+BH2280+BI2280+BJ2280+BK2280</f>
        <v>5441.8999999999996</v>
      </c>
      <c r="BQ2280" s="28">
        <f t="shared" ref="BQ2280:BQ2343" si="10052">BC2280+BL2280+BM2280+BN2280</f>
        <v>5441.8999999999996</v>
      </c>
      <c r="BR2280" s="28">
        <f t="shared" si="10025"/>
        <v>0</v>
      </c>
      <c r="BS2280" s="28">
        <f t="shared" si="10026"/>
        <v>0</v>
      </c>
      <c r="BT2280" s="28">
        <f t="shared" si="10027"/>
        <v>0</v>
      </c>
      <c r="BU2280" s="28">
        <f t="shared" ref="BU2280:BU2343" si="10053">BO2280+BR2280</f>
        <v>4041.8999999999996</v>
      </c>
      <c r="BV2280" s="28">
        <f t="shared" ref="BV2280:BV2343" si="10054">BP2280+BS2280</f>
        <v>5441.8999999999996</v>
      </c>
      <c r="BW2280" s="28">
        <f t="shared" ref="BW2280:BW2343" si="10055">BQ2280+BT2280</f>
        <v>5441.8999999999996</v>
      </c>
      <c r="BX2280" s="28">
        <f t="shared" si="10028"/>
        <v>0</v>
      </c>
      <c r="BY2280" s="28">
        <f t="shared" si="10029"/>
        <v>0</v>
      </c>
      <c r="BZ2280" s="28">
        <f t="shared" si="10030"/>
        <v>0</v>
      </c>
      <c r="CA2280" s="28">
        <f t="shared" si="10031"/>
        <v>0</v>
      </c>
      <c r="CB2280" s="28">
        <f t="shared" si="10032"/>
        <v>0</v>
      </c>
      <c r="CC2280" s="28">
        <f t="shared" si="10033"/>
        <v>0</v>
      </c>
      <c r="CD2280" s="28">
        <f t="shared" si="10034"/>
        <v>0</v>
      </c>
      <c r="CE2280" s="28">
        <f t="shared" si="10035"/>
        <v>0</v>
      </c>
      <c r="CF2280" s="28">
        <f t="shared" si="10036"/>
        <v>0</v>
      </c>
      <c r="CG2280" s="28">
        <f t="shared" ref="CG2280:CG2343" si="10056">BU2280+BX2280+BY2280+BZ2280</f>
        <v>4041.8999999999996</v>
      </c>
      <c r="CH2280" s="28">
        <f t="shared" ref="CH2280:CH2343" si="10057">BV2280+CA2280+CB2280+CC2280</f>
        <v>5441.8999999999996</v>
      </c>
      <c r="CI2280" s="28">
        <f t="shared" ref="CI2280:CI2343" si="10058">BW2280+CD2280+CE2280+CF2280</f>
        <v>5441.8999999999996</v>
      </c>
      <c r="CJ2280" s="28">
        <f t="shared" si="10037"/>
        <v>0</v>
      </c>
      <c r="CK2280" s="29"/>
      <c r="CL2280" s="29"/>
      <c r="CM2280" s="25"/>
      <c r="CN2280" s="25"/>
      <c r="CO2280" s="25"/>
      <c r="CP2280" s="25"/>
      <c r="CQ2280" s="25"/>
      <c r="CR2280" s="25"/>
      <c r="CS2280" s="25"/>
    </row>
    <row r="2281" s="1" customFormat="1" ht="15">
      <c r="A2281" s="30" t="s">
        <v>907</v>
      </c>
      <c r="B2281" s="30" t="s">
        <v>70</v>
      </c>
      <c r="C2281" s="30" t="s">
        <v>273</v>
      </c>
      <c r="D2281" s="30" t="s">
        <v>252</v>
      </c>
      <c r="E2281" s="35"/>
      <c r="F2281" s="31" t="s">
        <v>253</v>
      </c>
      <c r="G2281" s="17">
        <f t="shared" si="9980"/>
        <v>5441.8999999999996</v>
      </c>
      <c r="H2281" s="17">
        <f t="shared" si="9981"/>
        <v>5441.8999999999996</v>
      </c>
      <c r="I2281" s="17">
        <f t="shared" si="9982"/>
        <v>5441.8999999999996</v>
      </c>
      <c r="J2281" s="17">
        <f t="shared" si="9983"/>
        <v>0</v>
      </c>
      <c r="K2281" s="17">
        <f t="shared" si="9984"/>
        <v>0</v>
      </c>
      <c r="L2281" s="17">
        <f t="shared" si="9985"/>
        <v>0</v>
      </c>
      <c r="M2281" s="17">
        <f t="shared" si="9919"/>
        <v>5441.8999999999996</v>
      </c>
      <c r="N2281" s="17">
        <f t="shared" si="9920"/>
        <v>5441.8999999999996</v>
      </c>
      <c r="O2281" s="17">
        <f t="shared" si="9921"/>
        <v>5441.8999999999996</v>
      </c>
      <c r="P2281" s="17">
        <f t="shared" si="9986"/>
        <v>0</v>
      </c>
      <c r="Q2281" s="17">
        <f t="shared" si="9987"/>
        <v>0</v>
      </c>
      <c r="R2281" s="17">
        <f t="shared" si="9988"/>
        <v>0</v>
      </c>
      <c r="S2281" s="17">
        <f t="shared" si="9989"/>
        <v>0</v>
      </c>
      <c r="T2281" s="17">
        <f t="shared" si="9990"/>
        <v>0</v>
      </c>
      <c r="U2281" s="17">
        <f t="shared" si="9991"/>
        <v>0</v>
      </c>
      <c r="V2281" s="17">
        <f t="shared" si="9992"/>
        <v>0</v>
      </c>
      <c r="W2281" s="17">
        <f t="shared" si="9993"/>
        <v>0</v>
      </c>
      <c r="X2281" s="17">
        <f t="shared" si="9994"/>
        <v>0</v>
      </c>
      <c r="Y2281" s="17">
        <f t="shared" si="10038"/>
        <v>5441.8999999999996</v>
      </c>
      <c r="Z2281" s="17">
        <f t="shared" si="10039"/>
        <v>5441.8999999999996</v>
      </c>
      <c r="AA2281" s="17">
        <f t="shared" si="10040"/>
        <v>5441.8999999999996</v>
      </c>
      <c r="AB2281" s="17">
        <f t="shared" si="9995"/>
        <v>0</v>
      </c>
      <c r="AC2281" s="17">
        <f t="shared" si="9996"/>
        <v>0</v>
      </c>
      <c r="AD2281" s="17">
        <f t="shared" si="9997"/>
        <v>0</v>
      </c>
      <c r="AE2281" s="17">
        <f t="shared" si="10041"/>
        <v>5441.8999999999996</v>
      </c>
      <c r="AF2281" s="17">
        <f t="shared" si="10042"/>
        <v>5441.8999999999996</v>
      </c>
      <c r="AG2281" s="17">
        <f t="shared" si="10043"/>
        <v>5441.8999999999996</v>
      </c>
      <c r="AH2281" s="17">
        <f t="shared" si="9998"/>
        <v>0</v>
      </c>
      <c r="AI2281" s="17">
        <f t="shared" si="9999"/>
        <v>0</v>
      </c>
      <c r="AJ2281" s="17">
        <f t="shared" si="10000"/>
        <v>0</v>
      </c>
      <c r="AK2281" s="17">
        <f t="shared" si="10001"/>
        <v>0</v>
      </c>
      <c r="AL2281" s="17">
        <f t="shared" si="10002"/>
        <v>0</v>
      </c>
      <c r="AM2281" s="17">
        <f t="shared" si="10003"/>
        <v>0</v>
      </c>
      <c r="AN2281" s="17">
        <f t="shared" si="10004"/>
        <v>0</v>
      </c>
      <c r="AO2281" s="17">
        <f t="shared" si="10005"/>
        <v>0</v>
      </c>
      <c r="AP2281" s="17">
        <f t="shared" si="10006"/>
        <v>0</v>
      </c>
      <c r="AQ2281" s="17">
        <f t="shared" si="10007"/>
        <v>0</v>
      </c>
      <c r="AR2281" s="17">
        <f t="shared" si="10008"/>
        <v>0</v>
      </c>
      <c r="AS2281" s="17">
        <f t="shared" si="10009"/>
        <v>0</v>
      </c>
      <c r="AT2281" s="17">
        <f t="shared" si="10010"/>
        <v>0</v>
      </c>
      <c r="AU2281" s="17">
        <f t="shared" si="10011"/>
        <v>0</v>
      </c>
      <c r="AV2281" s="17">
        <f t="shared" si="10012"/>
        <v>0</v>
      </c>
      <c r="AW2281" s="17">
        <f t="shared" si="10044"/>
        <v>5441.8999999999996</v>
      </c>
      <c r="AX2281" s="17">
        <f t="shared" si="10045"/>
        <v>5441.8999999999996</v>
      </c>
      <c r="AY2281" s="17">
        <f t="shared" si="10046"/>
        <v>5441.8999999999996</v>
      </c>
      <c r="AZ2281" s="17">
        <f t="shared" si="10013"/>
        <v>0</v>
      </c>
      <c r="BA2281" s="17">
        <f t="shared" si="10047"/>
        <v>5441.8999999999996</v>
      </c>
      <c r="BB2281" s="17">
        <f t="shared" si="10048"/>
        <v>5441.8999999999996</v>
      </c>
      <c r="BC2281" s="17">
        <f t="shared" si="10049"/>
        <v>5441.8999999999996</v>
      </c>
      <c r="BD2281" s="17">
        <f t="shared" si="10014"/>
        <v>0</v>
      </c>
      <c r="BE2281" s="17">
        <f t="shared" si="10015"/>
        <v>0</v>
      </c>
      <c r="BF2281" s="17">
        <f t="shared" si="10016"/>
        <v>-1400</v>
      </c>
      <c r="BG2281" s="17">
        <f t="shared" si="10017"/>
        <v>0</v>
      </c>
      <c r="BH2281" s="17">
        <f t="shared" si="10018"/>
        <v>0</v>
      </c>
      <c r="BI2281" s="17">
        <f t="shared" si="10019"/>
        <v>0</v>
      </c>
      <c r="BJ2281" s="17">
        <f t="shared" si="10020"/>
        <v>0</v>
      </c>
      <c r="BK2281" s="17">
        <f t="shared" si="10021"/>
        <v>0</v>
      </c>
      <c r="BL2281" s="17">
        <f t="shared" si="10022"/>
        <v>0</v>
      </c>
      <c r="BM2281" s="17">
        <f t="shared" si="10023"/>
        <v>0</v>
      </c>
      <c r="BN2281" s="17">
        <f t="shared" si="10024"/>
        <v>0</v>
      </c>
      <c r="BO2281" s="17">
        <f t="shared" si="10050"/>
        <v>4041.8999999999996</v>
      </c>
      <c r="BP2281" s="17">
        <f t="shared" si="10051"/>
        <v>5441.8999999999996</v>
      </c>
      <c r="BQ2281" s="17">
        <f t="shared" si="10052"/>
        <v>5441.8999999999996</v>
      </c>
      <c r="BR2281" s="17">
        <f t="shared" si="10025"/>
        <v>0</v>
      </c>
      <c r="BS2281" s="17">
        <f t="shared" si="10026"/>
        <v>0</v>
      </c>
      <c r="BT2281" s="17">
        <f t="shared" si="10027"/>
        <v>0</v>
      </c>
      <c r="BU2281" s="17">
        <f t="shared" si="10053"/>
        <v>4041.8999999999996</v>
      </c>
      <c r="BV2281" s="17">
        <f t="shared" si="10054"/>
        <v>5441.8999999999996</v>
      </c>
      <c r="BW2281" s="17">
        <f t="shared" si="10055"/>
        <v>5441.8999999999996</v>
      </c>
      <c r="BX2281" s="17">
        <f t="shared" si="10028"/>
        <v>0</v>
      </c>
      <c r="BY2281" s="17">
        <f t="shared" si="10029"/>
        <v>0</v>
      </c>
      <c r="BZ2281" s="17">
        <f t="shared" si="10030"/>
        <v>0</v>
      </c>
      <c r="CA2281" s="17">
        <f t="shared" si="10031"/>
        <v>0</v>
      </c>
      <c r="CB2281" s="17">
        <f t="shared" si="10032"/>
        <v>0</v>
      </c>
      <c r="CC2281" s="17">
        <f t="shared" si="10033"/>
        <v>0</v>
      </c>
      <c r="CD2281" s="17">
        <f t="shared" si="10034"/>
        <v>0</v>
      </c>
      <c r="CE2281" s="17">
        <f t="shared" si="10035"/>
        <v>0</v>
      </c>
      <c r="CF2281" s="17">
        <f t="shared" si="10036"/>
        <v>0</v>
      </c>
      <c r="CG2281" s="17">
        <f t="shared" si="10056"/>
        <v>4041.8999999999996</v>
      </c>
      <c r="CH2281" s="17">
        <f t="shared" si="10057"/>
        <v>5441.8999999999996</v>
      </c>
      <c r="CI2281" s="17">
        <f t="shared" si="10058"/>
        <v>5441.8999999999996</v>
      </c>
      <c r="CJ2281" s="17">
        <f t="shared" si="10037"/>
        <v>0</v>
      </c>
      <c r="CK2281" s="32"/>
      <c r="CL2281" s="32"/>
      <c r="CM2281" s="1"/>
      <c r="CN2281" s="1"/>
      <c r="CO2281" s="1"/>
      <c r="CP2281" s="1"/>
      <c r="CQ2281" s="1"/>
      <c r="CR2281" s="1"/>
      <c r="CS2281" s="1"/>
    </row>
    <row r="2282" s="1" customFormat="1" ht="15">
      <c r="A2282" s="30" t="s">
        <v>907</v>
      </c>
      <c r="B2282" s="30" t="s">
        <v>70</v>
      </c>
      <c r="C2282" s="30" t="s">
        <v>273</v>
      </c>
      <c r="D2282" s="30" t="s">
        <v>254</v>
      </c>
      <c r="E2282" s="35"/>
      <c r="F2282" s="31" t="s">
        <v>41</v>
      </c>
      <c r="G2282" s="17">
        <f t="shared" si="9980"/>
        <v>5441.8999999999996</v>
      </c>
      <c r="H2282" s="17">
        <f t="shared" si="9981"/>
        <v>5441.8999999999996</v>
      </c>
      <c r="I2282" s="17">
        <f t="shared" si="9982"/>
        <v>5441.8999999999996</v>
      </c>
      <c r="J2282" s="17">
        <f t="shared" si="9983"/>
        <v>0</v>
      </c>
      <c r="K2282" s="17">
        <f t="shared" si="9984"/>
        <v>0</v>
      </c>
      <c r="L2282" s="17">
        <f t="shared" si="9985"/>
        <v>0</v>
      </c>
      <c r="M2282" s="17">
        <f t="shared" si="9919"/>
        <v>5441.8999999999996</v>
      </c>
      <c r="N2282" s="17">
        <f t="shared" si="9920"/>
        <v>5441.8999999999996</v>
      </c>
      <c r="O2282" s="17">
        <f t="shared" si="9921"/>
        <v>5441.8999999999996</v>
      </c>
      <c r="P2282" s="17">
        <f t="shared" si="9986"/>
        <v>0</v>
      </c>
      <c r="Q2282" s="17">
        <f t="shared" si="9987"/>
        <v>0</v>
      </c>
      <c r="R2282" s="17">
        <f t="shared" si="9988"/>
        <v>0</v>
      </c>
      <c r="S2282" s="17">
        <f t="shared" si="9989"/>
        <v>0</v>
      </c>
      <c r="T2282" s="17">
        <f t="shared" si="9990"/>
        <v>0</v>
      </c>
      <c r="U2282" s="17">
        <f t="shared" si="9991"/>
        <v>0</v>
      </c>
      <c r="V2282" s="17">
        <f t="shared" si="9992"/>
        <v>0</v>
      </c>
      <c r="W2282" s="17">
        <f t="shared" si="9993"/>
        <v>0</v>
      </c>
      <c r="X2282" s="17">
        <f t="shared" si="9994"/>
        <v>0</v>
      </c>
      <c r="Y2282" s="17">
        <f t="shared" si="10038"/>
        <v>5441.8999999999996</v>
      </c>
      <c r="Z2282" s="17">
        <f t="shared" si="10039"/>
        <v>5441.8999999999996</v>
      </c>
      <c r="AA2282" s="17">
        <f t="shared" si="10040"/>
        <v>5441.8999999999996</v>
      </c>
      <c r="AB2282" s="17">
        <f t="shared" si="9995"/>
        <v>0</v>
      </c>
      <c r="AC2282" s="17">
        <f t="shared" si="9996"/>
        <v>0</v>
      </c>
      <c r="AD2282" s="17">
        <f t="shared" si="9997"/>
        <v>0</v>
      </c>
      <c r="AE2282" s="17">
        <f t="shared" si="10041"/>
        <v>5441.8999999999996</v>
      </c>
      <c r="AF2282" s="17">
        <f t="shared" si="10042"/>
        <v>5441.8999999999996</v>
      </c>
      <c r="AG2282" s="17">
        <f t="shared" si="10043"/>
        <v>5441.8999999999996</v>
      </c>
      <c r="AH2282" s="17">
        <f t="shared" si="9998"/>
        <v>0</v>
      </c>
      <c r="AI2282" s="17">
        <f t="shared" si="9999"/>
        <v>0</v>
      </c>
      <c r="AJ2282" s="17">
        <f t="shared" si="10000"/>
        <v>0</v>
      </c>
      <c r="AK2282" s="17">
        <f t="shared" si="10001"/>
        <v>0</v>
      </c>
      <c r="AL2282" s="17">
        <f t="shared" si="10002"/>
        <v>0</v>
      </c>
      <c r="AM2282" s="17">
        <f t="shared" si="10003"/>
        <v>0</v>
      </c>
      <c r="AN2282" s="17">
        <f t="shared" si="10004"/>
        <v>0</v>
      </c>
      <c r="AO2282" s="17">
        <f t="shared" si="10005"/>
        <v>0</v>
      </c>
      <c r="AP2282" s="17">
        <f t="shared" si="10006"/>
        <v>0</v>
      </c>
      <c r="AQ2282" s="17">
        <f t="shared" si="10007"/>
        <v>0</v>
      </c>
      <c r="AR2282" s="17">
        <f t="shared" si="10008"/>
        <v>0</v>
      </c>
      <c r="AS2282" s="17">
        <f t="shared" si="10009"/>
        <v>0</v>
      </c>
      <c r="AT2282" s="17">
        <f t="shared" si="10010"/>
        <v>0</v>
      </c>
      <c r="AU2282" s="17">
        <f t="shared" si="10011"/>
        <v>0</v>
      </c>
      <c r="AV2282" s="17">
        <f t="shared" si="10012"/>
        <v>0</v>
      </c>
      <c r="AW2282" s="17">
        <f t="shared" si="10044"/>
        <v>5441.8999999999996</v>
      </c>
      <c r="AX2282" s="17">
        <f t="shared" si="10045"/>
        <v>5441.8999999999996</v>
      </c>
      <c r="AY2282" s="17">
        <f t="shared" si="10046"/>
        <v>5441.8999999999996</v>
      </c>
      <c r="AZ2282" s="17">
        <f t="shared" si="10013"/>
        <v>0</v>
      </c>
      <c r="BA2282" s="17">
        <f t="shared" si="10047"/>
        <v>5441.8999999999996</v>
      </c>
      <c r="BB2282" s="17">
        <f t="shared" si="10048"/>
        <v>5441.8999999999996</v>
      </c>
      <c r="BC2282" s="17">
        <f t="shared" si="10049"/>
        <v>5441.8999999999996</v>
      </c>
      <c r="BD2282" s="17">
        <f t="shared" si="10014"/>
        <v>0</v>
      </c>
      <c r="BE2282" s="17">
        <f t="shared" si="10015"/>
        <v>0</v>
      </c>
      <c r="BF2282" s="17">
        <f t="shared" si="10016"/>
        <v>-1400</v>
      </c>
      <c r="BG2282" s="17">
        <f t="shared" si="10017"/>
        <v>0</v>
      </c>
      <c r="BH2282" s="17">
        <f t="shared" si="10018"/>
        <v>0</v>
      </c>
      <c r="BI2282" s="17">
        <f t="shared" si="10019"/>
        <v>0</v>
      </c>
      <c r="BJ2282" s="17">
        <f t="shared" si="10020"/>
        <v>0</v>
      </c>
      <c r="BK2282" s="17">
        <f t="shared" si="10021"/>
        <v>0</v>
      </c>
      <c r="BL2282" s="17">
        <f t="shared" si="10022"/>
        <v>0</v>
      </c>
      <c r="BM2282" s="17">
        <f t="shared" si="10023"/>
        <v>0</v>
      </c>
      <c r="BN2282" s="17">
        <f t="shared" si="10024"/>
        <v>0</v>
      </c>
      <c r="BO2282" s="17">
        <f t="shared" si="10050"/>
        <v>4041.8999999999996</v>
      </c>
      <c r="BP2282" s="17">
        <f t="shared" si="10051"/>
        <v>5441.8999999999996</v>
      </c>
      <c r="BQ2282" s="17">
        <f t="shared" si="10052"/>
        <v>5441.8999999999996</v>
      </c>
      <c r="BR2282" s="17">
        <f t="shared" si="10025"/>
        <v>0</v>
      </c>
      <c r="BS2282" s="17">
        <f t="shared" si="10026"/>
        <v>0</v>
      </c>
      <c r="BT2282" s="17">
        <f t="shared" si="10027"/>
        <v>0</v>
      </c>
      <c r="BU2282" s="17">
        <f t="shared" si="10053"/>
        <v>4041.8999999999996</v>
      </c>
      <c r="BV2282" s="17">
        <f t="shared" si="10054"/>
        <v>5441.8999999999996</v>
      </c>
      <c r="BW2282" s="17">
        <f t="shared" si="10055"/>
        <v>5441.8999999999996</v>
      </c>
      <c r="BX2282" s="17">
        <f t="shared" si="10028"/>
        <v>0</v>
      </c>
      <c r="BY2282" s="17">
        <f t="shared" si="10029"/>
        <v>0</v>
      </c>
      <c r="BZ2282" s="17">
        <f t="shared" si="10030"/>
        <v>0</v>
      </c>
      <c r="CA2282" s="17">
        <f t="shared" si="10031"/>
        <v>0</v>
      </c>
      <c r="CB2282" s="17">
        <f t="shared" si="10032"/>
        <v>0</v>
      </c>
      <c r="CC2282" s="17">
        <f t="shared" si="10033"/>
        <v>0</v>
      </c>
      <c r="CD2282" s="17">
        <f t="shared" si="10034"/>
        <v>0</v>
      </c>
      <c r="CE2282" s="17">
        <f t="shared" si="10035"/>
        <v>0</v>
      </c>
      <c r="CF2282" s="17">
        <f t="shared" si="10036"/>
        <v>0</v>
      </c>
      <c r="CG2282" s="17">
        <f t="shared" si="10056"/>
        <v>4041.8999999999996</v>
      </c>
      <c r="CH2282" s="17">
        <f t="shared" si="10057"/>
        <v>5441.8999999999996</v>
      </c>
      <c r="CI2282" s="17">
        <f t="shared" si="10058"/>
        <v>5441.8999999999996</v>
      </c>
      <c r="CJ2282" s="17">
        <f t="shared" si="10037"/>
        <v>0</v>
      </c>
      <c r="CK2282" s="32"/>
      <c r="CL2282" s="32"/>
      <c r="CM2282" s="1"/>
      <c r="CN2282" s="1"/>
      <c r="CO2282" s="1"/>
      <c r="CP2282" s="1"/>
      <c r="CQ2282" s="1"/>
      <c r="CR2282" s="1"/>
      <c r="CS2282" s="1"/>
    </row>
    <row r="2283" s="1" customFormat="1" ht="90">
      <c r="A2283" s="30" t="s">
        <v>907</v>
      </c>
      <c r="B2283" s="30" t="s">
        <v>70</v>
      </c>
      <c r="C2283" s="30" t="s">
        <v>273</v>
      </c>
      <c r="D2283" s="30" t="s">
        <v>448</v>
      </c>
      <c r="E2283" s="35"/>
      <c r="F2283" s="31" t="s">
        <v>449</v>
      </c>
      <c r="G2283" s="17">
        <f t="shared" si="9980"/>
        <v>5441.8999999999996</v>
      </c>
      <c r="H2283" s="17">
        <f t="shared" si="9981"/>
        <v>5441.8999999999996</v>
      </c>
      <c r="I2283" s="17">
        <f t="shared" si="9982"/>
        <v>5441.8999999999996</v>
      </c>
      <c r="J2283" s="17">
        <f t="shared" si="9983"/>
        <v>0</v>
      </c>
      <c r="K2283" s="17">
        <f t="shared" si="9984"/>
        <v>0</v>
      </c>
      <c r="L2283" s="17">
        <f t="shared" si="9985"/>
        <v>0</v>
      </c>
      <c r="M2283" s="17">
        <f t="shared" si="9919"/>
        <v>5441.8999999999996</v>
      </c>
      <c r="N2283" s="17">
        <f t="shared" si="9920"/>
        <v>5441.8999999999996</v>
      </c>
      <c r="O2283" s="17">
        <f t="shared" si="9921"/>
        <v>5441.8999999999996</v>
      </c>
      <c r="P2283" s="17">
        <f t="shared" si="9986"/>
        <v>0</v>
      </c>
      <c r="Q2283" s="17">
        <f t="shared" si="9987"/>
        <v>0</v>
      </c>
      <c r="R2283" s="17">
        <f t="shared" si="9988"/>
        <v>0</v>
      </c>
      <c r="S2283" s="17">
        <f t="shared" si="9989"/>
        <v>0</v>
      </c>
      <c r="T2283" s="17">
        <f t="shared" si="9990"/>
        <v>0</v>
      </c>
      <c r="U2283" s="17">
        <f t="shared" si="9991"/>
        <v>0</v>
      </c>
      <c r="V2283" s="17">
        <f t="shared" si="9992"/>
        <v>0</v>
      </c>
      <c r="W2283" s="17">
        <f t="shared" si="9993"/>
        <v>0</v>
      </c>
      <c r="X2283" s="17">
        <f t="shared" si="9994"/>
        <v>0</v>
      </c>
      <c r="Y2283" s="17">
        <f t="shared" si="10038"/>
        <v>5441.8999999999996</v>
      </c>
      <c r="Z2283" s="17">
        <f t="shared" si="10039"/>
        <v>5441.8999999999996</v>
      </c>
      <c r="AA2283" s="17">
        <f t="shared" si="10040"/>
        <v>5441.8999999999996</v>
      </c>
      <c r="AB2283" s="17">
        <f t="shared" si="9995"/>
        <v>0</v>
      </c>
      <c r="AC2283" s="17">
        <f t="shared" si="9996"/>
        <v>0</v>
      </c>
      <c r="AD2283" s="17">
        <f t="shared" si="9997"/>
        <v>0</v>
      </c>
      <c r="AE2283" s="17">
        <f t="shared" si="10041"/>
        <v>5441.8999999999996</v>
      </c>
      <c r="AF2283" s="17">
        <f t="shared" si="10042"/>
        <v>5441.8999999999996</v>
      </c>
      <c r="AG2283" s="17">
        <f t="shared" si="10043"/>
        <v>5441.8999999999996</v>
      </c>
      <c r="AH2283" s="17">
        <f t="shared" si="9998"/>
        <v>0</v>
      </c>
      <c r="AI2283" s="17">
        <f t="shared" si="9999"/>
        <v>0</v>
      </c>
      <c r="AJ2283" s="17">
        <f t="shared" si="10000"/>
        <v>0</v>
      </c>
      <c r="AK2283" s="17">
        <f t="shared" si="10001"/>
        <v>0</v>
      </c>
      <c r="AL2283" s="17">
        <f t="shared" si="10002"/>
        <v>0</v>
      </c>
      <c r="AM2283" s="17">
        <f t="shared" si="10003"/>
        <v>0</v>
      </c>
      <c r="AN2283" s="17">
        <f t="shared" si="10004"/>
        <v>0</v>
      </c>
      <c r="AO2283" s="17">
        <f t="shared" si="10005"/>
        <v>0</v>
      </c>
      <c r="AP2283" s="17">
        <f t="shared" si="10006"/>
        <v>0</v>
      </c>
      <c r="AQ2283" s="17">
        <f t="shared" si="10007"/>
        <v>0</v>
      </c>
      <c r="AR2283" s="17">
        <f t="shared" si="10008"/>
        <v>0</v>
      </c>
      <c r="AS2283" s="17">
        <f t="shared" si="10009"/>
        <v>0</v>
      </c>
      <c r="AT2283" s="17">
        <f t="shared" si="10010"/>
        <v>0</v>
      </c>
      <c r="AU2283" s="17">
        <f t="shared" si="10011"/>
        <v>0</v>
      </c>
      <c r="AV2283" s="17">
        <f t="shared" si="10012"/>
        <v>0</v>
      </c>
      <c r="AW2283" s="17">
        <f t="shared" si="10044"/>
        <v>5441.8999999999996</v>
      </c>
      <c r="AX2283" s="17">
        <f t="shared" si="10045"/>
        <v>5441.8999999999996</v>
      </c>
      <c r="AY2283" s="17">
        <f t="shared" si="10046"/>
        <v>5441.8999999999996</v>
      </c>
      <c r="AZ2283" s="17">
        <f t="shared" si="10013"/>
        <v>0</v>
      </c>
      <c r="BA2283" s="17">
        <f t="shared" si="10047"/>
        <v>5441.8999999999996</v>
      </c>
      <c r="BB2283" s="17">
        <f t="shared" si="10048"/>
        <v>5441.8999999999996</v>
      </c>
      <c r="BC2283" s="17">
        <f t="shared" si="10049"/>
        <v>5441.8999999999996</v>
      </c>
      <c r="BD2283" s="17">
        <f t="shared" si="10014"/>
        <v>0</v>
      </c>
      <c r="BE2283" s="17">
        <f t="shared" si="10015"/>
        <v>0</v>
      </c>
      <c r="BF2283" s="17">
        <f t="shared" si="10016"/>
        <v>-1400</v>
      </c>
      <c r="BG2283" s="17">
        <f t="shared" si="10017"/>
        <v>0</v>
      </c>
      <c r="BH2283" s="17">
        <f t="shared" si="10018"/>
        <v>0</v>
      </c>
      <c r="BI2283" s="17">
        <f t="shared" si="10019"/>
        <v>0</v>
      </c>
      <c r="BJ2283" s="17">
        <f t="shared" si="10020"/>
        <v>0</v>
      </c>
      <c r="BK2283" s="17">
        <f t="shared" si="10021"/>
        <v>0</v>
      </c>
      <c r="BL2283" s="17">
        <f t="shared" si="10022"/>
        <v>0</v>
      </c>
      <c r="BM2283" s="17">
        <f t="shared" si="10023"/>
        <v>0</v>
      </c>
      <c r="BN2283" s="17">
        <f t="shared" si="10024"/>
        <v>0</v>
      </c>
      <c r="BO2283" s="17">
        <f t="shared" si="10050"/>
        <v>4041.8999999999996</v>
      </c>
      <c r="BP2283" s="17">
        <f t="shared" si="10051"/>
        <v>5441.8999999999996</v>
      </c>
      <c r="BQ2283" s="17">
        <f t="shared" si="10052"/>
        <v>5441.8999999999996</v>
      </c>
      <c r="BR2283" s="17">
        <f t="shared" si="10025"/>
        <v>0</v>
      </c>
      <c r="BS2283" s="17">
        <f t="shared" si="10026"/>
        <v>0</v>
      </c>
      <c r="BT2283" s="17">
        <f t="shared" si="10027"/>
        <v>0</v>
      </c>
      <c r="BU2283" s="17">
        <f t="shared" si="10053"/>
        <v>4041.8999999999996</v>
      </c>
      <c r="BV2283" s="17">
        <f t="shared" si="10054"/>
        <v>5441.8999999999996</v>
      </c>
      <c r="BW2283" s="17">
        <f t="shared" si="10055"/>
        <v>5441.8999999999996</v>
      </c>
      <c r="BX2283" s="17">
        <f t="shared" si="10028"/>
        <v>0</v>
      </c>
      <c r="BY2283" s="17">
        <f t="shared" si="10029"/>
        <v>0</v>
      </c>
      <c r="BZ2283" s="17">
        <f t="shared" si="10030"/>
        <v>0</v>
      </c>
      <c r="CA2283" s="17">
        <f t="shared" si="10031"/>
        <v>0</v>
      </c>
      <c r="CB2283" s="17">
        <f t="shared" si="10032"/>
        <v>0</v>
      </c>
      <c r="CC2283" s="17">
        <f t="shared" si="10033"/>
        <v>0</v>
      </c>
      <c r="CD2283" s="17">
        <f t="shared" si="10034"/>
        <v>0</v>
      </c>
      <c r="CE2283" s="17">
        <f t="shared" si="10035"/>
        <v>0</v>
      </c>
      <c r="CF2283" s="17">
        <f t="shared" si="10036"/>
        <v>0</v>
      </c>
      <c r="CG2283" s="17">
        <f t="shared" si="10056"/>
        <v>4041.8999999999996</v>
      </c>
      <c r="CH2283" s="17">
        <f t="shared" si="10057"/>
        <v>5441.8999999999996</v>
      </c>
      <c r="CI2283" s="17">
        <f t="shared" si="10058"/>
        <v>5441.8999999999996</v>
      </c>
      <c r="CJ2283" s="17">
        <f t="shared" si="10037"/>
        <v>0</v>
      </c>
      <c r="CK2283" s="32"/>
      <c r="CL2283" s="32"/>
      <c r="CM2283" s="1"/>
      <c r="CN2283" s="1"/>
      <c r="CO2283" s="1"/>
      <c r="CP2283" s="1"/>
      <c r="CQ2283" s="1"/>
      <c r="CR2283" s="1"/>
      <c r="CS2283" s="1"/>
    </row>
    <row r="2284" s="1" customFormat="1" ht="45">
      <c r="A2284" s="30" t="s">
        <v>907</v>
      </c>
      <c r="B2284" s="30" t="s">
        <v>70</v>
      </c>
      <c r="C2284" s="30" t="s">
        <v>273</v>
      </c>
      <c r="D2284" s="30" t="s">
        <v>912</v>
      </c>
      <c r="E2284" s="35"/>
      <c r="F2284" s="31" t="s">
        <v>913</v>
      </c>
      <c r="G2284" s="17">
        <f t="shared" si="9980"/>
        <v>5441.8999999999996</v>
      </c>
      <c r="H2284" s="17">
        <f t="shared" si="9981"/>
        <v>5441.8999999999996</v>
      </c>
      <c r="I2284" s="17">
        <f t="shared" si="9982"/>
        <v>5441.8999999999996</v>
      </c>
      <c r="J2284" s="17">
        <f t="shared" si="9983"/>
        <v>0</v>
      </c>
      <c r="K2284" s="17">
        <f t="shared" si="9984"/>
        <v>0</v>
      </c>
      <c r="L2284" s="17">
        <f t="shared" si="9985"/>
        <v>0</v>
      </c>
      <c r="M2284" s="17">
        <f t="shared" si="9919"/>
        <v>5441.8999999999996</v>
      </c>
      <c r="N2284" s="17">
        <f t="shared" si="9920"/>
        <v>5441.8999999999996</v>
      </c>
      <c r="O2284" s="17">
        <f t="shared" si="9921"/>
        <v>5441.8999999999996</v>
      </c>
      <c r="P2284" s="17">
        <f t="shared" si="9986"/>
        <v>0</v>
      </c>
      <c r="Q2284" s="17">
        <f t="shared" si="9987"/>
        <v>0</v>
      </c>
      <c r="R2284" s="17">
        <f t="shared" si="9988"/>
        <v>0</v>
      </c>
      <c r="S2284" s="17">
        <f t="shared" si="9989"/>
        <v>0</v>
      </c>
      <c r="T2284" s="17">
        <f t="shared" si="9990"/>
        <v>0</v>
      </c>
      <c r="U2284" s="17">
        <f t="shared" si="9991"/>
        <v>0</v>
      </c>
      <c r="V2284" s="17">
        <f t="shared" si="9992"/>
        <v>0</v>
      </c>
      <c r="W2284" s="17">
        <f t="shared" si="9993"/>
        <v>0</v>
      </c>
      <c r="X2284" s="17">
        <f t="shared" si="9994"/>
        <v>0</v>
      </c>
      <c r="Y2284" s="17">
        <f t="shared" si="10038"/>
        <v>5441.8999999999996</v>
      </c>
      <c r="Z2284" s="17">
        <f t="shared" si="10039"/>
        <v>5441.8999999999996</v>
      </c>
      <c r="AA2284" s="17">
        <f t="shared" si="10040"/>
        <v>5441.8999999999996</v>
      </c>
      <c r="AB2284" s="17">
        <f t="shared" si="9995"/>
        <v>0</v>
      </c>
      <c r="AC2284" s="17">
        <f t="shared" si="9996"/>
        <v>0</v>
      </c>
      <c r="AD2284" s="17">
        <f t="shared" si="9997"/>
        <v>0</v>
      </c>
      <c r="AE2284" s="17">
        <f t="shared" si="10041"/>
        <v>5441.8999999999996</v>
      </c>
      <c r="AF2284" s="17">
        <f t="shared" si="10042"/>
        <v>5441.8999999999996</v>
      </c>
      <c r="AG2284" s="17">
        <f t="shared" si="10043"/>
        <v>5441.8999999999996</v>
      </c>
      <c r="AH2284" s="17">
        <f t="shared" si="9998"/>
        <v>0</v>
      </c>
      <c r="AI2284" s="17">
        <f t="shared" si="9999"/>
        <v>0</v>
      </c>
      <c r="AJ2284" s="17">
        <f t="shared" si="10000"/>
        <v>0</v>
      </c>
      <c r="AK2284" s="17">
        <f t="shared" si="10001"/>
        <v>0</v>
      </c>
      <c r="AL2284" s="17">
        <f t="shared" si="10002"/>
        <v>0</v>
      </c>
      <c r="AM2284" s="17">
        <f t="shared" si="10003"/>
        <v>0</v>
      </c>
      <c r="AN2284" s="17">
        <f t="shared" si="10004"/>
        <v>0</v>
      </c>
      <c r="AO2284" s="17">
        <f t="shared" si="10005"/>
        <v>0</v>
      </c>
      <c r="AP2284" s="17">
        <f t="shared" si="10006"/>
        <v>0</v>
      </c>
      <c r="AQ2284" s="17">
        <f t="shared" si="10007"/>
        <v>0</v>
      </c>
      <c r="AR2284" s="17">
        <f t="shared" si="10008"/>
        <v>0</v>
      </c>
      <c r="AS2284" s="17">
        <f t="shared" si="10009"/>
        <v>0</v>
      </c>
      <c r="AT2284" s="17">
        <f t="shared" si="10010"/>
        <v>0</v>
      </c>
      <c r="AU2284" s="17">
        <f t="shared" si="10011"/>
        <v>0</v>
      </c>
      <c r="AV2284" s="17">
        <f t="shared" si="10012"/>
        <v>0</v>
      </c>
      <c r="AW2284" s="17">
        <f t="shared" si="10044"/>
        <v>5441.8999999999996</v>
      </c>
      <c r="AX2284" s="17">
        <f t="shared" si="10045"/>
        <v>5441.8999999999996</v>
      </c>
      <c r="AY2284" s="17">
        <f t="shared" si="10046"/>
        <v>5441.8999999999996</v>
      </c>
      <c r="AZ2284" s="17">
        <f t="shared" si="10013"/>
        <v>0</v>
      </c>
      <c r="BA2284" s="17">
        <f t="shared" si="10047"/>
        <v>5441.8999999999996</v>
      </c>
      <c r="BB2284" s="17">
        <f t="shared" si="10048"/>
        <v>5441.8999999999996</v>
      </c>
      <c r="BC2284" s="17">
        <f t="shared" si="10049"/>
        <v>5441.8999999999996</v>
      </c>
      <c r="BD2284" s="17">
        <f t="shared" si="10014"/>
        <v>0</v>
      </c>
      <c r="BE2284" s="17">
        <f t="shared" si="10015"/>
        <v>0</v>
      </c>
      <c r="BF2284" s="17">
        <f t="shared" si="10016"/>
        <v>-1400</v>
      </c>
      <c r="BG2284" s="17">
        <f t="shared" si="10017"/>
        <v>0</v>
      </c>
      <c r="BH2284" s="17">
        <f t="shared" si="10018"/>
        <v>0</v>
      </c>
      <c r="BI2284" s="17">
        <f t="shared" si="10019"/>
        <v>0</v>
      </c>
      <c r="BJ2284" s="17">
        <f t="shared" si="10020"/>
        <v>0</v>
      </c>
      <c r="BK2284" s="17">
        <f t="shared" si="10021"/>
        <v>0</v>
      </c>
      <c r="BL2284" s="17">
        <f t="shared" si="10022"/>
        <v>0</v>
      </c>
      <c r="BM2284" s="17">
        <f t="shared" si="10023"/>
        <v>0</v>
      </c>
      <c r="BN2284" s="17">
        <f t="shared" si="10024"/>
        <v>0</v>
      </c>
      <c r="BO2284" s="17">
        <f t="shared" si="10050"/>
        <v>4041.8999999999996</v>
      </c>
      <c r="BP2284" s="17">
        <f t="shared" si="10051"/>
        <v>5441.8999999999996</v>
      </c>
      <c r="BQ2284" s="17">
        <f t="shared" si="10052"/>
        <v>5441.8999999999996</v>
      </c>
      <c r="BR2284" s="17">
        <f t="shared" si="10025"/>
        <v>0</v>
      </c>
      <c r="BS2284" s="17">
        <f t="shared" si="10026"/>
        <v>0</v>
      </c>
      <c r="BT2284" s="17">
        <f t="shared" si="10027"/>
        <v>0</v>
      </c>
      <c r="BU2284" s="17">
        <f t="shared" si="10053"/>
        <v>4041.8999999999996</v>
      </c>
      <c r="BV2284" s="17">
        <f t="shared" si="10054"/>
        <v>5441.8999999999996</v>
      </c>
      <c r="BW2284" s="17">
        <f t="shared" si="10055"/>
        <v>5441.8999999999996</v>
      </c>
      <c r="BX2284" s="17">
        <f t="shared" si="10028"/>
        <v>0</v>
      </c>
      <c r="BY2284" s="17">
        <f t="shared" si="10029"/>
        <v>0</v>
      </c>
      <c r="BZ2284" s="17">
        <f t="shared" si="10030"/>
        <v>0</v>
      </c>
      <c r="CA2284" s="17">
        <f t="shared" si="10031"/>
        <v>0</v>
      </c>
      <c r="CB2284" s="17">
        <f t="shared" si="10032"/>
        <v>0</v>
      </c>
      <c r="CC2284" s="17">
        <f t="shared" si="10033"/>
        <v>0</v>
      </c>
      <c r="CD2284" s="17">
        <f t="shared" si="10034"/>
        <v>0</v>
      </c>
      <c r="CE2284" s="17">
        <f t="shared" si="10035"/>
        <v>0</v>
      </c>
      <c r="CF2284" s="17">
        <f t="shared" si="10036"/>
        <v>0</v>
      </c>
      <c r="CG2284" s="17">
        <f t="shared" si="10056"/>
        <v>4041.8999999999996</v>
      </c>
      <c r="CH2284" s="17">
        <f t="shared" si="10057"/>
        <v>5441.8999999999996</v>
      </c>
      <c r="CI2284" s="17">
        <f t="shared" si="10058"/>
        <v>5441.8999999999996</v>
      </c>
      <c r="CJ2284" s="17">
        <f t="shared" si="10037"/>
        <v>0</v>
      </c>
      <c r="CK2284" s="32"/>
      <c r="CL2284" s="32"/>
      <c r="CM2284" s="1"/>
      <c r="CN2284" s="1"/>
      <c r="CO2284" s="1"/>
      <c r="CP2284" s="1"/>
      <c r="CQ2284" s="1"/>
      <c r="CR2284" s="1"/>
      <c r="CS2284" s="1"/>
    </row>
    <row r="2285" s="1" customFormat="1" ht="30">
      <c r="A2285" s="30" t="s">
        <v>907</v>
      </c>
      <c r="B2285" s="30" t="s">
        <v>70</v>
      </c>
      <c r="C2285" s="30" t="s">
        <v>273</v>
      </c>
      <c r="D2285" s="30" t="s">
        <v>912</v>
      </c>
      <c r="E2285" s="30" t="s">
        <v>46</v>
      </c>
      <c r="F2285" s="31" t="s">
        <v>47</v>
      </c>
      <c r="G2285" s="17">
        <v>5441.8999999999996</v>
      </c>
      <c r="H2285" s="17">
        <v>5441.8999999999996</v>
      </c>
      <c r="I2285" s="17">
        <v>5441.8999999999996</v>
      </c>
      <c r="J2285" s="17"/>
      <c r="K2285" s="17"/>
      <c r="L2285" s="17"/>
      <c r="M2285" s="17">
        <f t="shared" si="9919"/>
        <v>5441.8999999999996</v>
      </c>
      <c r="N2285" s="17">
        <f t="shared" si="9920"/>
        <v>5441.8999999999996</v>
      </c>
      <c r="O2285" s="17">
        <f t="shared" si="9921"/>
        <v>5441.8999999999996</v>
      </c>
      <c r="P2285" s="17"/>
      <c r="Q2285" s="17"/>
      <c r="R2285" s="17"/>
      <c r="S2285" s="17"/>
      <c r="T2285" s="17"/>
      <c r="U2285" s="17"/>
      <c r="V2285" s="17"/>
      <c r="W2285" s="17"/>
      <c r="X2285" s="17"/>
      <c r="Y2285" s="17">
        <f t="shared" si="10038"/>
        <v>5441.8999999999996</v>
      </c>
      <c r="Z2285" s="17">
        <f t="shared" si="10039"/>
        <v>5441.8999999999996</v>
      </c>
      <c r="AA2285" s="17">
        <f t="shared" si="10040"/>
        <v>5441.8999999999996</v>
      </c>
      <c r="AB2285" s="17"/>
      <c r="AC2285" s="17"/>
      <c r="AD2285" s="17"/>
      <c r="AE2285" s="17">
        <f t="shared" si="10041"/>
        <v>5441.8999999999996</v>
      </c>
      <c r="AF2285" s="17">
        <f t="shared" si="10042"/>
        <v>5441.8999999999996</v>
      </c>
      <c r="AG2285" s="17">
        <f t="shared" si="10043"/>
        <v>5441.8999999999996</v>
      </c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>
        <f t="shared" si="10044"/>
        <v>5441.8999999999996</v>
      </c>
      <c r="AX2285" s="17">
        <f t="shared" si="10045"/>
        <v>5441.8999999999996</v>
      </c>
      <c r="AY2285" s="17">
        <f t="shared" si="10046"/>
        <v>5441.8999999999996</v>
      </c>
      <c r="AZ2285" s="17"/>
      <c r="BA2285" s="17">
        <f t="shared" si="10047"/>
        <v>5441.8999999999996</v>
      </c>
      <c r="BB2285" s="17">
        <f t="shared" si="10048"/>
        <v>5441.8999999999996</v>
      </c>
      <c r="BC2285" s="17">
        <f t="shared" si="10049"/>
        <v>5441.8999999999996</v>
      </c>
      <c r="BD2285" s="17"/>
      <c r="BE2285" s="17"/>
      <c r="BF2285" s="17">
        <v>-1400</v>
      </c>
      <c r="BG2285" s="17"/>
      <c r="BH2285" s="17"/>
      <c r="BI2285" s="17"/>
      <c r="BJ2285" s="17"/>
      <c r="BK2285" s="17"/>
      <c r="BL2285" s="17"/>
      <c r="BM2285" s="17"/>
      <c r="BN2285" s="17"/>
      <c r="BO2285" s="17">
        <f t="shared" si="10050"/>
        <v>4041.8999999999996</v>
      </c>
      <c r="BP2285" s="17">
        <f t="shared" si="10051"/>
        <v>5441.8999999999996</v>
      </c>
      <c r="BQ2285" s="17">
        <f t="shared" si="10052"/>
        <v>5441.8999999999996</v>
      </c>
      <c r="BR2285" s="17"/>
      <c r="BS2285" s="17"/>
      <c r="BT2285" s="17"/>
      <c r="BU2285" s="17">
        <f t="shared" si="10053"/>
        <v>4041.8999999999996</v>
      </c>
      <c r="BV2285" s="17">
        <f t="shared" si="10054"/>
        <v>5441.8999999999996</v>
      </c>
      <c r="BW2285" s="17">
        <f t="shared" si="10055"/>
        <v>5441.8999999999996</v>
      </c>
      <c r="BX2285" s="17"/>
      <c r="BY2285" s="17"/>
      <c r="BZ2285" s="17"/>
      <c r="CA2285" s="17"/>
      <c r="CB2285" s="17"/>
      <c r="CC2285" s="17"/>
      <c r="CD2285" s="17"/>
      <c r="CE2285" s="17"/>
      <c r="CF2285" s="17"/>
      <c r="CG2285" s="17">
        <f t="shared" si="10056"/>
        <v>4041.8999999999996</v>
      </c>
      <c r="CH2285" s="17">
        <f t="shared" si="10057"/>
        <v>5441.8999999999996</v>
      </c>
      <c r="CI2285" s="17">
        <f t="shared" si="10058"/>
        <v>5441.8999999999996</v>
      </c>
      <c r="CJ2285" s="17"/>
      <c r="CK2285" s="32"/>
      <c r="CL2285" s="32"/>
      <c r="CM2285" s="1"/>
      <c r="CN2285" s="1"/>
      <c r="CO2285" s="1"/>
      <c r="CP2285" s="1"/>
      <c r="CQ2285" s="1"/>
      <c r="CR2285" s="1"/>
      <c r="CS2285" s="1"/>
    </row>
    <row r="2286" s="20" customFormat="1" ht="15">
      <c r="A2286" s="21" t="s">
        <v>907</v>
      </c>
      <c r="B2286" s="21" t="s">
        <v>127</v>
      </c>
      <c r="C2286" s="21"/>
      <c r="D2286" s="21"/>
      <c r="E2286" s="21"/>
      <c r="F2286" s="22" t="s">
        <v>128</v>
      </c>
      <c r="G2286" s="23">
        <f t="shared" si="9980"/>
        <v>107019.3</v>
      </c>
      <c r="H2286" s="23">
        <f t="shared" si="9981"/>
        <v>99221.100000000006</v>
      </c>
      <c r="I2286" s="23">
        <f t="shared" si="9982"/>
        <v>99221.100000000006</v>
      </c>
      <c r="J2286" s="23">
        <f t="shared" si="9983"/>
        <v>-53.100000000000001</v>
      </c>
      <c r="K2286" s="23">
        <f t="shared" si="9984"/>
        <v>-53.799999999999997</v>
      </c>
      <c r="L2286" s="23">
        <f t="shared" si="9985"/>
        <v>-54.5</v>
      </c>
      <c r="M2286" s="23">
        <f t="shared" si="9919"/>
        <v>106966.2</v>
      </c>
      <c r="N2286" s="23">
        <f t="shared" si="9920"/>
        <v>99167.300000000003</v>
      </c>
      <c r="O2286" s="23">
        <f t="shared" si="9921"/>
        <v>99166.600000000006</v>
      </c>
      <c r="P2286" s="23">
        <f t="shared" si="9986"/>
        <v>8569.2000000000007</v>
      </c>
      <c r="Q2286" s="23">
        <f t="shared" si="9987"/>
        <v>0</v>
      </c>
      <c r="R2286" s="23">
        <f t="shared" si="9988"/>
        <v>0</v>
      </c>
      <c r="S2286" s="23">
        <f t="shared" si="9989"/>
        <v>7117.3260700000001</v>
      </c>
      <c r="T2286" s="23">
        <f t="shared" si="9990"/>
        <v>10313</v>
      </c>
      <c r="U2286" s="23">
        <f t="shared" si="9991"/>
        <v>0</v>
      </c>
      <c r="V2286" s="23">
        <f t="shared" si="9992"/>
        <v>10313</v>
      </c>
      <c r="W2286" s="23">
        <f t="shared" si="9993"/>
        <v>0</v>
      </c>
      <c r="X2286" s="23">
        <f t="shared" si="9994"/>
        <v>0</v>
      </c>
      <c r="Y2286" s="23">
        <f t="shared" si="10038"/>
        <v>122652.72606999999</v>
      </c>
      <c r="Z2286" s="23">
        <f t="shared" si="10039"/>
        <v>109480.3</v>
      </c>
      <c r="AA2286" s="23">
        <f t="shared" si="10040"/>
        <v>109479.60000000001</v>
      </c>
      <c r="AB2286" s="23">
        <f t="shared" si="9995"/>
        <v>-170.40000000000001</v>
      </c>
      <c r="AC2286" s="23">
        <f t="shared" si="9996"/>
        <v>0</v>
      </c>
      <c r="AD2286" s="23">
        <f t="shared" si="9997"/>
        <v>0</v>
      </c>
      <c r="AE2286" s="23">
        <f t="shared" si="10041"/>
        <v>122482.32607</v>
      </c>
      <c r="AF2286" s="23">
        <f t="shared" si="10042"/>
        <v>109480.3</v>
      </c>
      <c r="AG2286" s="23">
        <f t="shared" si="10043"/>
        <v>109479.60000000001</v>
      </c>
      <c r="AH2286" s="23">
        <f t="shared" si="9998"/>
        <v>0</v>
      </c>
      <c r="AI2286" s="23">
        <f t="shared" si="9999"/>
        <v>0</v>
      </c>
      <c r="AJ2286" s="23">
        <f t="shared" si="10000"/>
        <v>0</v>
      </c>
      <c r="AK2286" s="23">
        <f t="shared" si="10001"/>
        <v>0</v>
      </c>
      <c r="AL2286" s="23">
        <f t="shared" si="10002"/>
        <v>0</v>
      </c>
      <c r="AM2286" s="23">
        <f t="shared" si="10003"/>
        <v>0</v>
      </c>
      <c r="AN2286" s="23">
        <f t="shared" si="10004"/>
        <v>0</v>
      </c>
      <c r="AO2286" s="23">
        <f t="shared" si="10005"/>
        <v>0</v>
      </c>
      <c r="AP2286" s="23">
        <f t="shared" si="10006"/>
        <v>0</v>
      </c>
      <c r="AQ2286" s="23">
        <f t="shared" si="10007"/>
        <v>0</v>
      </c>
      <c r="AR2286" s="23">
        <f t="shared" si="10008"/>
        <v>0</v>
      </c>
      <c r="AS2286" s="23">
        <f t="shared" si="10009"/>
        <v>0</v>
      </c>
      <c r="AT2286" s="23">
        <f t="shared" si="10010"/>
        <v>0</v>
      </c>
      <c r="AU2286" s="23">
        <f t="shared" si="10011"/>
        <v>0</v>
      </c>
      <c r="AV2286" s="23">
        <f t="shared" si="10012"/>
        <v>0</v>
      </c>
      <c r="AW2286" s="23">
        <f t="shared" si="10044"/>
        <v>122482.32607</v>
      </c>
      <c r="AX2286" s="23">
        <f t="shared" si="10045"/>
        <v>109480.3</v>
      </c>
      <c r="AY2286" s="23">
        <f t="shared" si="10046"/>
        <v>109479.60000000001</v>
      </c>
      <c r="AZ2286" s="23">
        <f t="shared" si="10013"/>
        <v>0</v>
      </c>
      <c r="BA2286" s="23">
        <f t="shared" si="10047"/>
        <v>122482.32607</v>
      </c>
      <c r="BB2286" s="23">
        <f t="shared" si="10048"/>
        <v>109480.3</v>
      </c>
      <c r="BC2286" s="23">
        <f t="shared" si="10049"/>
        <v>109479.60000000001</v>
      </c>
      <c r="BD2286" s="23">
        <f t="shared" si="10014"/>
        <v>0</v>
      </c>
      <c r="BE2286" s="23">
        <f t="shared" si="10015"/>
        <v>0</v>
      </c>
      <c r="BF2286" s="23">
        <f t="shared" si="10016"/>
        <v>0</v>
      </c>
      <c r="BG2286" s="23">
        <f t="shared" si="10017"/>
        <v>0</v>
      </c>
      <c r="BH2286" s="23">
        <f t="shared" si="10018"/>
        <v>0</v>
      </c>
      <c r="BI2286" s="23">
        <f t="shared" si="10019"/>
        <v>0</v>
      </c>
      <c r="BJ2286" s="23">
        <f t="shared" si="10020"/>
        <v>0</v>
      </c>
      <c r="BK2286" s="23">
        <f t="shared" si="10021"/>
        <v>0</v>
      </c>
      <c r="BL2286" s="23">
        <f t="shared" si="10022"/>
        <v>0</v>
      </c>
      <c r="BM2286" s="23">
        <f t="shared" si="10023"/>
        <v>0</v>
      </c>
      <c r="BN2286" s="23">
        <f t="shared" si="10024"/>
        <v>0</v>
      </c>
      <c r="BO2286" s="23">
        <f t="shared" si="10050"/>
        <v>122482.32607</v>
      </c>
      <c r="BP2286" s="23">
        <f t="shared" si="10051"/>
        <v>109480.3</v>
      </c>
      <c r="BQ2286" s="23">
        <f t="shared" si="10052"/>
        <v>109479.60000000001</v>
      </c>
      <c r="BR2286" s="23">
        <f t="shared" si="10025"/>
        <v>0</v>
      </c>
      <c r="BS2286" s="23">
        <f t="shared" si="10026"/>
        <v>0</v>
      </c>
      <c r="BT2286" s="23">
        <f t="shared" si="10027"/>
        <v>0</v>
      </c>
      <c r="BU2286" s="23">
        <f t="shared" si="10053"/>
        <v>122482.32607</v>
      </c>
      <c r="BV2286" s="23">
        <f t="shared" si="10054"/>
        <v>109480.3</v>
      </c>
      <c r="BW2286" s="23">
        <f t="shared" si="10055"/>
        <v>109479.60000000001</v>
      </c>
      <c r="BX2286" s="23">
        <f t="shared" si="10028"/>
        <v>0</v>
      </c>
      <c r="BY2286" s="23">
        <f t="shared" si="10029"/>
        <v>0</v>
      </c>
      <c r="BZ2286" s="23">
        <f t="shared" si="10030"/>
        <v>0</v>
      </c>
      <c r="CA2286" s="23">
        <f t="shared" si="10031"/>
        <v>0</v>
      </c>
      <c r="CB2286" s="23">
        <f t="shared" si="10032"/>
        <v>0</v>
      </c>
      <c r="CC2286" s="23">
        <f t="shared" si="10033"/>
        <v>0</v>
      </c>
      <c r="CD2286" s="23">
        <f t="shared" si="10034"/>
        <v>0</v>
      </c>
      <c r="CE2286" s="23">
        <f t="shared" si="10035"/>
        <v>0</v>
      </c>
      <c r="CF2286" s="23">
        <f t="shared" si="10036"/>
        <v>0</v>
      </c>
      <c r="CG2286" s="23">
        <f t="shared" si="10056"/>
        <v>122482.32607</v>
      </c>
      <c r="CH2286" s="23">
        <f t="shared" si="10057"/>
        <v>109480.3</v>
      </c>
      <c r="CI2286" s="23">
        <f t="shared" si="10058"/>
        <v>109479.60000000001</v>
      </c>
      <c r="CJ2286" s="23">
        <f t="shared" si="10037"/>
        <v>0</v>
      </c>
      <c r="CK2286" s="24"/>
      <c r="CL2286" s="24"/>
      <c r="CM2286" s="20"/>
      <c r="CN2286" s="20"/>
      <c r="CO2286" s="20"/>
      <c r="CP2286" s="20"/>
      <c r="CQ2286" s="20"/>
      <c r="CR2286" s="20"/>
      <c r="CS2286" s="20"/>
    </row>
    <row r="2287" s="25" customFormat="1" ht="15">
      <c r="A2287" s="26" t="s">
        <v>907</v>
      </c>
      <c r="B2287" s="26" t="s">
        <v>127</v>
      </c>
      <c r="C2287" s="26" t="s">
        <v>129</v>
      </c>
      <c r="D2287" s="26"/>
      <c r="E2287" s="26"/>
      <c r="F2287" s="27" t="s">
        <v>130</v>
      </c>
      <c r="G2287" s="28">
        <f t="shared" si="9980"/>
        <v>107019.3</v>
      </c>
      <c r="H2287" s="28">
        <f t="shared" si="9981"/>
        <v>99221.100000000006</v>
      </c>
      <c r="I2287" s="28">
        <f t="shared" si="9982"/>
        <v>99221.100000000006</v>
      </c>
      <c r="J2287" s="28">
        <f t="shared" si="9983"/>
        <v>-53.100000000000001</v>
      </c>
      <c r="K2287" s="28">
        <f t="shared" si="9984"/>
        <v>-53.799999999999997</v>
      </c>
      <c r="L2287" s="28">
        <f t="shared" si="9985"/>
        <v>-54.5</v>
      </c>
      <c r="M2287" s="28">
        <f t="shared" si="9919"/>
        <v>106966.2</v>
      </c>
      <c r="N2287" s="28">
        <f t="shared" si="9920"/>
        <v>99167.300000000003</v>
      </c>
      <c r="O2287" s="28">
        <f t="shared" si="9921"/>
        <v>99166.600000000006</v>
      </c>
      <c r="P2287" s="28">
        <f t="shared" si="9986"/>
        <v>8569.2000000000007</v>
      </c>
      <c r="Q2287" s="28">
        <f t="shared" si="9987"/>
        <v>0</v>
      </c>
      <c r="R2287" s="28">
        <f t="shared" si="9988"/>
        <v>0</v>
      </c>
      <c r="S2287" s="28">
        <f t="shared" si="9989"/>
        <v>7117.3260700000001</v>
      </c>
      <c r="T2287" s="28">
        <f t="shared" si="9990"/>
        <v>10313</v>
      </c>
      <c r="U2287" s="28">
        <f t="shared" si="9991"/>
        <v>0</v>
      </c>
      <c r="V2287" s="28">
        <f t="shared" si="9992"/>
        <v>10313</v>
      </c>
      <c r="W2287" s="28">
        <f t="shared" si="9993"/>
        <v>0</v>
      </c>
      <c r="X2287" s="28">
        <f t="shared" si="9994"/>
        <v>0</v>
      </c>
      <c r="Y2287" s="28">
        <f t="shared" si="10038"/>
        <v>122652.72606999999</v>
      </c>
      <c r="Z2287" s="28">
        <f t="shared" si="10039"/>
        <v>109480.3</v>
      </c>
      <c r="AA2287" s="28">
        <f t="shared" si="10040"/>
        <v>109479.60000000001</v>
      </c>
      <c r="AB2287" s="28">
        <f t="shared" si="9995"/>
        <v>-170.40000000000001</v>
      </c>
      <c r="AC2287" s="28">
        <f t="shared" si="9996"/>
        <v>0</v>
      </c>
      <c r="AD2287" s="28">
        <f t="shared" si="9997"/>
        <v>0</v>
      </c>
      <c r="AE2287" s="28">
        <f t="shared" si="10041"/>
        <v>122482.32607</v>
      </c>
      <c r="AF2287" s="28">
        <f t="shared" si="10042"/>
        <v>109480.3</v>
      </c>
      <c r="AG2287" s="28">
        <f t="shared" si="10043"/>
        <v>109479.60000000001</v>
      </c>
      <c r="AH2287" s="28">
        <f t="shared" si="9998"/>
        <v>0</v>
      </c>
      <c r="AI2287" s="28">
        <f t="shared" si="9999"/>
        <v>0</v>
      </c>
      <c r="AJ2287" s="28">
        <f t="shared" si="10000"/>
        <v>0</v>
      </c>
      <c r="AK2287" s="28">
        <f t="shared" si="10001"/>
        <v>0</v>
      </c>
      <c r="AL2287" s="28">
        <f t="shared" si="10002"/>
        <v>0</v>
      </c>
      <c r="AM2287" s="28">
        <f t="shared" si="10003"/>
        <v>0</v>
      </c>
      <c r="AN2287" s="28">
        <f t="shared" si="10004"/>
        <v>0</v>
      </c>
      <c r="AO2287" s="28">
        <f t="shared" si="10005"/>
        <v>0</v>
      </c>
      <c r="AP2287" s="28">
        <f t="shared" si="10006"/>
        <v>0</v>
      </c>
      <c r="AQ2287" s="28">
        <f t="shared" si="10007"/>
        <v>0</v>
      </c>
      <c r="AR2287" s="28">
        <f t="shared" si="10008"/>
        <v>0</v>
      </c>
      <c r="AS2287" s="28">
        <f t="shared" si="10009"/>
        <v>0</v>
      </c>
      <c r="AT2287" s="28">
        <f t="shared" si="10010"/>
        <v>0</v>
      </c>
      <c r="AU2287" s="28">
        <f t="shared" si="10011"/>
        <v>0</v>
      </c>
      <c r="AV2287" s="28">
        <f t="shared" si="10012"/>
        <v>0</v>
      </c>
      <c r="AW2287" s="28">
        <f t="shared" si="10044"/>
        <v>122482.32607</v>
      </c>
      <c r="AX2287" s="28">
        <f t="shared" si="10045"/>
        <v>109480.3</v>
      </c>
      <c r="AY2287" s="28">
        <f t="shared" si="10046"/>
        <v>109479.60000000001</v>
      </c>
      <c r="AZ2287" s="28">
        <f t="shared" si="10013"/>
        <v>0</v>
      </c>
      <c r="BA2287" s="28">
        <f t="shared" si="10047"/>
        <v>122482.32607</v>
      </c>
      <c r="BB2287" s="28">
        <f t="shared" si="10048"/>
        <v>109480.3</v>
      </c>
      <c r="BC2287" s="28">
        <f t="shared" si="10049"/>
        <v>109479.60000000001</v>
      </c>
      <c r="BD2287" s="28">
        <f t="shared" si="10014"/>
        <v>0</v>
      </c>
      <c r="BE2287" s="28">
        <f t="shared" si="10015"/>
        <v>0</v>
      </c>
      <c r="BF2287" s="28">
        <f t="shared" si="10016"/>
        <v>0</v>
      </c>
      <c r="BG2287" s="28">
        <f t="shared" si="10017"/>
        <v>0</v>
      </c>
      <c r="BH2287" s="28">
        <f t="shared" si="10018"/>
        <v>0</v>
      </c>
      <c r="BI2287" s="28">
        <f t="shared" si="10019"/>
        <v>0</v>
      </c>
      <c r="BJ2287" s="28">
        <f t="shared" si="10020"/>
        <v>0</v>
      </c>
      <c r="BK2287" s="28">
        <f t="shared" si="10021"/>
        <v>0</v>
      </c>
      <c r="BL2287" s="28">
        <f t="shared" si="10022"/>
        <v>0</v>
      </c>
      <c r="BM2287" s="28">
        <f t="shared" si="10023"/>
        <v>0</v>
      </c>
      <c r="BN2287" s="28">
        <f t="shared" si="10024"/>
        <v>0</v>
      </c>
      <c r="BO2287" s="28">
        <f t="shared" si="10050"/>
        <v>122482.32607</v>
      </c>
      <c r="BP2287" s="28">
        <f t="shared" si="10051"/>
        <v>109480.3</v>
      </c>
      <c r="BQ2287" s="28">
        <f t="shared" si="10052"/>
        <v>109479.60000000001</v>
      </c>
      <c r="BR2287" s="28">
        <f t="shared" si="10025"/>
        <v>0</v>
      </c>
      <c r="BS2287" s="28">
        <f t="shared" si="10026"/>
        <v>0</v>
      </c>
      <c r="BT2287" s="28">
        <f t="shared" si="10027"/>
        <v>0</v>
      </c>
      <c r="BU2287" s="28">
        <f t="shared" si="10053"/>
        <v>122482.32607</v>
      </c>
      <c r="BV2287" s="28">
        <f t="shared" si="10054"/>
        <v>109480.3</v>
      </c>
      <c r="BW2287" s="28">
        <f t="shared" si="10055"/>
        <v>109479.60000000001</v>
      </c>
      <c r="BX2287" s="28">
        <f t="shared" si="10028"/>
        <v>0</v>
      </c>
      <c r="BY2287" s="28">
        <f t="shared" si="10029"/>
        <v>0</v>
      </c>
      <c r="BZ2287" s="28">
        <f t="shared" si="10030"/>
        <v>0</v>
      </c>
      <c r="CA2287" s="28">
        <f t="shared" si="10031"/>
        <v>0</v>
      </c>
      <c r="CB2287" s="28">
        <f t="shared" si="10032"/>
        <v>0</v>
      </c>
      <c r="CC2287" s="28">
        <f t="shared" si="10033"/>
        <v>0</v>
      </c>
      <c r="CD2287" s="28">
        <f t="shared" si="10034"/>
        <v>0</v>
      </c>
      <c r="CE2287" s="28">
        <f t="shared" si="10035"/>
        <v>0</v>
      </c>
      <c r="CF2287" s="28">
        <f t="shared" si="10036"/>
        <v>0</v>
      </c>
      <c r="CG2287" s="28">
        <f t="shared" si="10056"/>
        <v>122482.32607</v>
      </c>
      <c r="CH2287" s="28">
        <f t="shared" si="10057"/>
        <v>109480.3</v>
      </c>
      <c r="CI2287" s="28">
        <f t="shared" si="10058"/>
        <v>109479.60000000001</v>
      </c>
      <c r="CJ2287" s="28">
        <f t="shared" si="10037"/>
        <v>0</v>
      </c>
      <c r="CK2287" s="29"/>
      <c r="CL2287" s="29"/>
      <c r="CM2287" s="25"/>
      <c r="CN2287" s="25"/>
      <c r="CO2287" s="25"/>
      <c r="CP2287" s="25"/>
      <c r="CQ2287" s="25"/>
      <c r="CR2287" s="25"/>
      <c r="CS2287" s="25"/>
    </row>
    <row r="2288" s="1" customFormat="1" ht="30">
      <c r="A2288" s="30" t="s">
        <v>907</v>
      </c>
      <c r="B2288" s="30" t="s">
        <v>127</v>
      </c>
      <c r="C2288" s="30" t="s">
        <v>129</v>
      </c>
      <c r="D2288" s="30" t="s">
        <v>914</v>
      </c>
      <c r="E2288" s="35"/>
      <c r="F2288" s="31" t="s">
        <v>915</v>
      </c>
      <c r="G2288" s="17">
        <f t="shared" si="9980"/>
        <v>107019.3</v>
      </c>
      <c r="H2288" s="17">
        <f t="shared" si="9981"/>
        <v>99221.100000000006</v>
      </c>
      <c r="I2288" s="17">
        <f t="shared" si="9982"/>
        <v>99221.100000000006</v>
      </c>
      <c r="J2288" s="17">
        <f t="shared" si="9983"/>
        <v>-53.100000000000001</v>
      </c>
      <c r="K2288" s="17">
        <f t="shared" si="9984"/>
        <v>-53.799999999999997</v>
      </c>
      <c r="L2288" s="17">
        <f t="shared" si="9985"/>
        <v>-54.5</v>
      </c>
      <c r="M2288" s="17">
        <f t="shared" si="9919"/>
        <v>106966.2</v>
      </c>
      <c r="N2288" s="17">
        <f t="shared" si="9920"/>
        <v>99167.300000000003</v>
      </c>
      <c r="O2288" s="17">
        <f t="shared" si="9921"/>
        <v>99166.600000000006</v>
      </c>
      <c r="P2288" s="17">
        <f t="shared" si="9986"/>
        <v>8569.2000000000007</v>
      </c>
      <c r="Q2288" s="17">
        <f t="shared" si="9987"/>
        <v>0</v>
      </c>
      <c r="R2288" s="17">
        <f t="shared" si="9988"/>
        <v>0</v>
      </c>
      <c r="S2288" s="17">
        <f t="shared" si="9989"/>
        <v>7117.3260700000001</v>
      </c>
      <c r="T2288" s="17">
        <f t="shared" si="9990"/>
        <v>10313</v>
      </c>
      <c r="U2288" s="17">
        <f t="shared" si="9991"/>
        <v>0</v>
      </c>
      <c r="V2288" s="17">
        <f t="shared" si="9992"/>
        <v>10313</v>
      </c>
      <c r="W2288" s="17">
        <f t="shared" si="9993"/>
        <v>0</v>
      </c>
      <c r="X2288" s="17">
        <f t="shared" si="9994"/>
        <v>0</v>
      </c>
      <c r="Y2288" s="17">
        <f t="shared" si="10038"/>
        <v>122652.72606999999</v>
      </c>
      <c r="Z2288" s="17">
        <f t="shared" si="10039"/>
        <v>109480.3</v>
      </c>
      <c r="AA2288" s="17">
        <f t="shared" si="10040"/>
        <v>109479.60000000001</v>
      </c>
      <c r="AB2288" s="17">
        <f t="shared" si="9995"/>
        <v>-170.40000000000001</v>
      </c>
      <c r="AC2288" s="17">
        <f t="shared" si="9996"/>
        <v>0</v>
      </c>
      <c r="AD2288" s="17">
        <f t="shared" si="9997"/>
        <v>0</v>
      </c>
      <c r="AE2288" s="17">
        <f t="shared" si="10041"/>
        <v>122482.32607</v>
      </c>
      <c r="AF2288" s="17">
        <f t="shared" si="10042"/>
        <v>109480.3</v>
      </c>
      <c r="AG2288" s="17">
        <f t="shared" si="10043"/>
        <v>109479.60000000001</v>
      </c>
      <c r="AH2288" s="17">
        <f t="shared" si="9998"/>
        <v>0</v>
      </c>
      <c r="AI2288" s="17">
        <f t="shared" si="9999"/>
        <v>0</v>
      </c>
      <c r="AJ2288" s="17">
        <f t="shared" si="10000"/>
        <v>0</v>
      </c>
      <c r="AK2288" s="17">
        <f t="shared" si="10001"/>
        <v>0</v>
      </c>
      <c r="AL2288" s="17">
        <f t="shared" si="10002"/>
        <v>0</v>
      </c>
      <c r="AM2288" s="17">
        <f t="shared" si="10003"/>
        <v>0</v>
      </c>
      <c r="AN2288" s="17">
        <f t="shared" si="10004"/>
        <v>0</v>
      </c>
      <c r="AO2288" s="17">
        <f t="shared" si="10005"/>
        <v>0</v>
      </c>
      <c r="AP2288" s="17">
        <f t="shared" si="10006"/>
        <v>0</v>
      </c>
      <c r="AQ2288" s="17">
        <f t="shared" si="10007"/>
        <v>0</v>
      </c>
      <c r="AR2288" s="17">
        <f t="shared" si="10008"/>
        <v>0</v>
      </c>
      <c r="AS2288" s="17">
        <f t="shared" si="10009"/>
        <v>0</v>
      </c>
      <c r="AT2288" s="17">
        <f t="shared" si="10010"/>
        <v>0</v>
      </c>
      <c r="AU2288" s="17">
        <f t="shared" si="10011"/>
        <v>0</v>
      </c>
      <c r="AV2288" s="17">
        <f t="shared" si="10012"/>
        <v>0</v>
      </c>
      <c r="AW2288" s="17">
        <f t="shared" si="10044"/>
        <v>122482.32607</v>
      </c>
      <c r="AX2288" s="17">
        <f t="shared" si="10045"/>
        <v>109480.3</v>
      </c>
      <c r="AY2288" s="17">
        <f t="shared" si="10046"/>
        <v>109479.60000000001</v>
      </c>
      <c r="AZ2288" s="17">
        <f t="shared" si="10013"/>
        <v>0</v>
      </c>
      <c r="BA2288" s="17">
        <f t="shared" si="10047"/>
        <v>122482.32607</v>
      </c>
      <c r="BB2288" s="17">
        <f t="shared" si="10048"/>
        <v>109480.3</v>
      </c>
      <c r="BC2288" s="17">
        <f t="shared" si="10049"/>
        <v>109479.60000000001</v>
      </c>
      <c r="BD2288" s="17">
        <f t="shared" si="10014"/>
        <v>0</v>
      </c>
      <c r="BE2288" s="17">
        <f t="shared" si="10015"/>
        <v>0</v>
      </c>
      <c r="BF2288" s="17">
        <f t="shared" si="10016"/>
        <v>0</v>
      </c>
      <c r="BG2288" s="17">
        <f t="shared" si="10017"/>
        <v>0</v>
      </c>
      <c r="BH2288" s="17">
        <f t="shared" si="10018"/>
        <v>0</v>
      </c>
      <c r="BI2288" s="17">
        <f t="shared" si="10019"/>
        <v>0</v>
      </c>
      <c r="BJ2288" s="17">
        <f t="shared" si="10020"/>
        <v>0</v>
      </c>
      <c r="BK2288" s="17">
        <f t="shared" si="10021"/>
        <v>0</v>
      </c>
      <c r="BL2288" s="17">
        <f t="shared" si="10022"/>
        <v>0</v>
      </c>
      <c r="BM2288" s="17">
        <f t="shared" si="10023"/>
        <v>0</v>
      </c>
      <c r="BN2288" s="17">
        <f t="shared" si="10024"/>
        <v>0</v>
      </c>
      <c r="BO2288" s="17">
        <f t="shared" si="10050"/>
        <v>122482.32607</v>
      </c>
      <c r="BP2288" s="17">
        <f t="shared" si="10051"/>
        <v>109480.3</v>
      </c>
      <c r="BQ2288" s="17">
        <f t="shared" si="10052"/>
        <v>109479.60000000001</v>
      </c>
      <c r="BR2288" s="17">
        <f t="shared" si="10025"/>
        <v>0</v>
      </c>
      <c r="BS2288" s="17">
        <f t="shared" si="10026"/>
        <v>0</v>
      </c>
      <c r="BT2288" s="17">
        <f t="shared" si="10027"/>
        <v>0</v>
      </c>
      <c r="BU2288" s="17">
        <f t="shared" si="10053"/>
        <v>122482.32607</v>
      </c>
      <c r="BV2288" s="17">
        <f t="shared" si="10054"/>
        <v>109480.3</v>
      </c>
      <c r="BW2288" s="17">
        <f t="shared" si="10055"/>
        <v>109479.60000000001</v>
      </c>
      <c r="BX2288" s="17">
        <f t="shared" si="10028"/>
        <v>0</v>
      </c>
      <c r="BY2288" s="17">
        <f t="shared" si="10029"/>
        <v>0</v>
      </c>
      <c r="BZ2288" s="17">
        <f t="shared" si="10030"/>
        <v>0</v>
      </c>
      <c r="CA2288" s="17">
        <f t="shared" si="10031"/>
        <v>0</v>
      </c>
      <c r="CB2288" s="17">
        <f t="shared" si="10032"/>
        <v>0</v>
      </c>
      <c r="CC2288" s="17">
        <f t="shared" si="10033"/>
        <v>0</v>
      </c>
      <c r="CD2288" s="17">
        <f t="shared" si="10034"/>
        <v>0</v>
      </c>
      <c r="CE2288" s="17">
        <f t="shared" si="10035"/>
        <v>0</v>
      </c>
      <c r="CF2288" s="17">
        <f t="shared" si="10036"/>
        <v>0</v>
      </c>
      <c r="CG2288" s="17">
        <f t="shared" si="10056"/>
        <v>122482.32607</v>
      </c>
      <c r="CH2288" s="17">
        <f t="shared" si="10057"/>
        <v>109480.3</v>
      </c>
      <c r="CI2288" s="17">
        <f t="shared" si="10058"/>
        <v>109479.60000000001</v>
      </c>
      <c r="CJ2288" s="17">
        <f t="shared" si="10037"/>
        <v>0</v>
      </c>
      <c r="CK2288" s="32"/>
      <c r="CL2288" s="32"/>
      <c r="CM2288" s="1"/>
      <c r="CN2288" s="1"/>
      <c r="CO2288" s="1"/>
      <c r="CP2288" s="1"/>
      <c r="CQ2288" s="1"/>
      <c r="CR2288" s="1"/>
      <c r="CS2288" s="1"/>
    </row>
    <row r="2289" s="1" customFormat="1" ht="15">
      <c r="A2289" s="30" t="s">
        <v>907</v>
      </c>
      <c r="B2289" s="30" t="s">
        <v>127</v>
      </c>
      <c r="C2289" s="30" t="s">
        <v>129</v>
      </c>
      <c r="D2289" s="30" t="s">
        <v>916</v>
      </c>
      <c r="E2289" s="35"/>
      <c r="F2289" s="31" t="s">
        <v>41</v>
      </c>
      <c r="G2289" s="17">
        <f>G2290+G2299+G2304</f>
        <v>107019.3</v>
      </c>
      <c r="H2289" s="17">
        <f>H2290+H2299+H2304</f>
        <v>99221.100000000006</v>
      </c>
      <c r="I2289" s="17">
        <f>I2290+I2299+I2304</f>
        <v>99221.100000000006</v>
      </c>
      <c r="J2289" s="17">
        <f>J2290+J2299+J2304</f>
        <v>-53.100000000000001</v>
      </c>
      <c r="K2289" s="17">
        <f>K2290+K2299+K2304</f>
        <v>-53.799999999999997</v>
      </c>
      <c r="L2289" s="17">
        <f>L2290+L2299+L2304</f>
        <v>-54.5</v>
      </c>
      <c r="M2289" s="17">
        <f t="shared" si="9919"/>
        <v>106966.2</v>
      </c>
      <c r="N2289" s="17">
        <f t="shared" si="9920"/>
        <v>99167.300000000003</v>
      </c>
      <c r="O2289" s="17">
        <f t="shared" si="9921"/>
        <v>99166.600000000006</v>
      </c>
      <c r="P2289" s="17">
        <f>P2290+P2299+P2304</f>
        <v>8569.2000000000007</v>
      </c>
      <c r="Q2289" s="17">
        <f>Q2290+Q2299+Q2304</f>
        <v>0</v>
      </c>
      <c r="R2289" s="17">
        <f>R2290+R2299+R2304</f>
        <v>0</v>
      </c>
      <c r="S2289" s="17">
        <f>S2290+S2299+S2304</f>
        <v>7117.3260700000001</v>
      </c>
      <c r="T2289" s="17">
        <f>T2290+T2299+T2304</f>
        <v>10313</v>
      </c>
      <c r="U2289" s="17">
        <f>U2290+U2299+U2304</f>
        <v>0</v>
      </c>
      <c r="V2289" s="17">
        <f>V2290+V2299+V2304</f>
        <v>10313</v>
      </c>
      <c r="W2289" s="17">
        <f>W2290+W2299+W2304</f>
        <v>0</v>
      </c>
      <c r="X2289" s="17">
        <f>X2290+X2299+X2304</f>
        <v>0</v>
      </c>
      <c r="Y2289" s="17">
        <f t="shared" si="10038"/>
        <v>122652.72606999999</v>
      </c>
      <c r="Z2289" s="17">
        <f t="shared" si="10039"/>
        <v>109480.3</v>
      </c>
      <c r="AA2289" s="17">
        <f t="shared" si="10040"/>
        <v>109479.60000000001</v>
      </c>
      <c r="AB2289" s="17">
        <f>AB2290+AB2299+AB2304</f>
        <v>-170.40000000000001</v>
      </c>
      <c r="AC2289" s="17">
        <f>AC2290+AC2299+AC2304</f>
        <v>0</v>
      </c>
      <c r="AD2289" s="17">
        <f>AD2290+AD2299+AD2304</f>
        <v>0</v>
      </c>
      <c r="AE2289" s="17">
        <f t="shared" si="10041"/>
        <v>122482.32607</v>
      </c>
      <c r="AF2289" s="17">
        <f t="shared" si="10042"/>
        <v>109480.3</v>
      </c>
      <c r="AG2289" s="17">
        <f t="shared" si="10043"/>
        <v>109479.60000000001</v>
      </c>
      <c r="AH2289" s="17">
        <f>AH2290+AH2299+AH2304</f>
        <v>0</v>
      </c>
      <c r="AI2289" s="17">
        <f>AI2290+AI2299+AI2304</f>
        <v>0</v>
      </c>
      <c r="AJ2289" s="17">
        <f>AJ2290+AJ2299+AJ2304</f>
        <v>0</v>
      </c>
      <c r="AK2289" s="17">
        <f>AK2290+AK2299+AK2304</f>
        <v>0</v>
      </c>
      <c r="AL2289" s="17">
        <f>AL2290+AL2299+AL2304</f>
        <v>0</v>
      </c>
      <c r="AM2289" s="17">
        <f>AM2290+AM2299+AM2304</f>
        <v>0</v>
      </c>
      <c r="AN2289" s="17">
        <f>AN2290+AN2299+AN2304</f>
        <v>0</v>
      </c>
      <c r="AO2289" s="17">
        <f>AO2290+AO2299+AO2304</f>
        <v>0</v>
      </c>
      <c r="AP2289" s="17">
        <f>AP2290+AP2299+AP2304</f>
        <v>0</v>
      </c>
      <c r="AQ2289" s="17">
        <f>AQ2290+AQ2299+AQ2304</f>
        <v>0</v>
      </c>
      <c r="AR2289" s="17">
        <f>AR2290+AR2299+AR2304</f>
        <v>0</v>
      </c>
      <c r="AS2289" s="17">
        <f>AS2290+AS2299+AS2304</f>
        <v>0</v>
      </c>
      <c r="AT2289" s="17">
        <f>AT2290+AT2299+AT2304</f>
        <v>0</v>
      </c>
      <c r="AU2289" s="17">
        <f>AU2290+AU2299+AU2304</f>
        <v>0</v>
      </c>
      <c r="AV2289" s="17">
        <f>AV2290+AV2299+AV2304</f>
        <v>0</v>
      </c>
      <c r="AW2289" s="17">
        <f t="shared" si="10044"/>
        <v>122482.32607</v>
      </c>
      <c r="AX2289" s="17">
        <f t="shared" si="10045"/>
        <v>109480.3</v>
      </c>
      <c r="AY2289" s="17">
        <f t="shared" si="10046"/>
        <v>109479.60000000001</v>
      </c>
      <c r="AZ2289" s="17">
        <f>AZ2290+AZ2299+AZ2304</f>
        <v>0</v>
      </c>
      <c r="BA2289" s="17">
        <f t="shared" si="10047"/>
        <v>122482.32607</v>
      </c>
      <c r="BB2289" s="17">
        <f t="shared" si="10048"/>
        <v>109480.3</v>
      </c>
      <c r="BC2289" s="17">
        <f t="shared" si="10049"/>
        <v>109479.60000000001</v>
      </c>
      <c r="BD2289" s="17">
        <f>BD2290+BD2299+BD2304</f>
        <v>0</v>
      </c>
      <c r="BE2289" s="17">
        <f>BE2290+BE2299+BE2304</f>
        <v>0</v>
      </c>
      <c r="BF2289" s="17">
        <f>BF2290+BF2299+BF2304</f>
        <v>0</v>
      </c>
      <c r="BG2289" s="17">
        <f>BG2290+BG2299+BG2304</f>
        <v>0</v>
      </c>
      <c r="BH2289" s="17">
        <f>BH2290+BH2299+BH2304</f>
        <v>0</v>
      </c>
      <c r="BI2289" s="17">
        <f>BI2290+BI2299+BI2304</f>
        <v>0</v>
      </c>
      <c r="BJ2289" s="17">
        <f>BJ2290+BJ2299+BJ2304</f>
        <v>0</v>
      </c>
      <c r="BK2289" s="17">
        <f>BK2290+BK2299+BK2304</f>
        <v>0</v>
      </c>
      <c r="BL2289" s="17">
        <f>BL2290+BL2299+BL2304</f>
        <v>0</v>
      </c>
      <c r="BM2289" s="17">
        <f>BM2290+BM2299+BM2304</f>
        <v>0</v>
      </c>
      <c r="BN2289" s="17">
        <f>BN2290+BN2299+BN2304</f>
        <v>0</v>
      </c>
      <c r="BO2289" s="17">
        <f t="shared" si="10050"/>
        <v>122482.32607</v>
      </c>
      <c r="BP2289" s="17">
        <f t="shared" si="10051"/>
        <v>109480.3</v>
      </c>
      <c r="BQ2289" s="17">
        <f t="shared" si="10052"/>
        <v>109479.60000000001</v>
      </c>
      <c r="BR2289" s="17">
        <f>BR2290+BR2299+BR2304</f>
        <v>0</v>
      </c>
      <c r="BS2289" s="17">
        <f>BS2290+BS2299+BS2304</f>
        <v>0</v>
      </c>
      <c r="BT2289" s="17">
        <f>BT2290+BT2299+BT2304</f>
        <v>0</v>
      </c>
      <c r="BU2289" s="17">
        <f t="shared" si="10053"/>
        <v>122482.32607</v>
      </c>
      <c r="BV2289" s="17">
        <f t="shared" si="10054"/>
        <v>109480.3</v>
      </c>
      <c r="BW2289" s="17">
        <f t="shared" si="10055"/>
        <v>109479.60000000001</v>
      </c>
      <c r="BX2289" s="17">
        <f>BX2290+BX2299+BX2304</f>
        <v>0</v>
      </c>
      <c r="BY2289" s="17">
        <f>BY2290+BY2299+BY2304</f>
        <v>0</v>
      </c>
      <c r="BZ2289" s="17">
        <f>BZ2290+BZ2299+BZ2304</f>
        <v>0</v>
      </c>
      <c r="CA2289" s="17">
        <f>CA2290+CA2299+CA2304</f>
        <v>0</v>
      </c>
      <c r="CB2289" s="17">
        <f>CB2290+CB2299+CB2304</f>
        <v>0</v>
      </c>
      <c r="CC2289" s="17">
        <f>CC2290+CC2299+CC2304</f>
        <v>0</v>
      </c>
      <c r="CD2289" s="17">
        <f>CD2290+CD2299+CD2304</f>
        <v>0</v>
      </c>
      <c r="CE2289" s="17">
        <f>CE2290+CE2299+CE2304</f>
        <v>0</v>
      </c>
      <c r="CF2289" s="17">
        <f>CF2290+CF2299+CF2304</f>
        <v>0</v>
      </c>
      <c r="CG2289" s="17">
        <f t="shared" si="10056"/>
        <v>122482.32607</v>
      </c>
      <c r="CH2289" s="17">
        <f t="shared" si="10057"/>
        <v>109480.3</v>
      </c>
      <c r="CI2289" s="17">
        <f t="shared" si="10058"/>
        <v>109479.60000000001</v>
      </c>
      <c r="CJ2289" s="17">
        <f>CJ2290+CJ2299+CJ2304</f>
        <v>0</v>
      </c>
      <c r="CK2289" s="32"/>
      <c r="CL2289" s="32"/>
      <c r="CM2289" s="1"/>
      <c r="CN2289" s="1"/>
      <c r="CO2289" s="1"/>
      <c r="CP2289" s="1"/>
      <c r="CQ2289" s="1"/>
      <c r="CR2289" s="1"/>
      <c r="CS2289" s="1"/>
    </row>
    <row r="2290" s="1" customFormat="1" ht="45">
      <c r="A2290" s="30" t="s">
        <v>907</v>
      </c>
      <c r="B2290" s="30" t="s">
        <v>127</v>
      </c>
      <c r="C2290" s="30" t="s">
        <v>129</v>
      </c>
      <c r="D2290" s="30" t="s">
        <v>917</v>
      </c>
      <c r="E2290" s="35"/>
      <c r="F2290" s="31" t="s">
        <v>918</v>
      </c>
      <c r="G2290" s="17">
        <f>G2291+G2295+G2297</f>
        <v>25062.800000000003</v>
      </c>
      <c r="H2290" s="17">
        <f>H2291+H2295+H2297</f>
        <v>25820.500000000004</v>
      </c>
      <c r="I2290" s="17">
        <f>I2291+I2295+I2297</f>
        <v>25820.500000000004</v>
      </c>
      <c r="J2290" s="17">
        <f>J2291+J2295+J2297</f>
        <v>-53.100000000000001</v>
      </c>
      <c r="K2290" s="17">
        <f>K2291+K2295+K2297</f>
        <v>-53.799999999999997</v>
      </c>
      <c r="L2290" s="17">
        <f>L2291+L2295+L2297</f>
        <v>-54.5</v>
      </c>
      <c r="M2290" s="17">
        <f t="shared" si="9919"/>
        <v>25009.700000000004</v>
      </c>
      <c r="N2290" s="17">
        <f t="shared" si="9920"/>
        <v>25766.700000000004</v>
      </c>
      <c r="O2290" s="17">
        <f t="shared" si="9921"/>
        <v>25766.000000000004</v>
      </c>
      <c r="P2290" s="17">
        <f>P2291+P2295+P2297</f>
        <v>769.39999999999998</v>
      </c>
      <c r="Q2290" s="17">
        <f>Q2291+Q2295+Q2297</f>
        <v>0</v>
      </c>
      <c r="R2290" s="17">
        <f>R2291+R2295+R2297</f>
        <v>0</v>
      </c>
      <c r="S2290" s="17">
        <f>S2291+S2295+S2297</f>
        <v>6919.5773900000004</v>
      </c>
      <c r="T2290" s="17">
        <f>T2291+T2295+T2297</f>
        <v>792.10000000000002</v>
      </c>
      <c r="U2290" s="17">
        <f>U2291+U2295+U2297</f>
        <v>0</v>
      </c>
      <c r="V2290" s="17">
        <f>V2291+V2295+V2297</f>
        <v>792.10000000000002</v>
      </c>
      <c r="W2290" s="17">
        <f>W2291+W2295+W2297</f>
        <v>0</v>
      </c>
      <c r="X2290" s="17">
        <f>X2291+X2295+X2297</f>
        <v>0</v>
      </c>
      <c r="Y2290" s="17">
        <f t="shared" si="10038"/>
        <v>32698.677390000004</v>
      </c>
      <c r="Z2290" s="17">
        <f t="shared" si="10039"/>
        <v>26558.800000000003</v>
      </c>
      <c r="AA2290" s="17">
        <f t="shared" si="10040"/>
        <v>26558.100000000002</v>
      </c>
      <c r="AB2290" s="17">
        <f>AB2291+AB2295+AB2297</f>
        <v>-170.40000000000001</v>
      </c>
      <c r="AC2290" s="17">
        <f>AC2291+AC2295+AC2297</f>
        <v>0</v>
      </c>
      <c r="AD2290" s="17">
        <f>AD2291+AD2295+AD2297</f>
        <v>0</v>
      </c>
      <c r="AE2290" s="17">
        <f t="shared" si="10041"/>
        <v>32528.277390000003</v>
      </c>
      <c r="AF2290" s="17">
        <f t="shared" si="10042"/>
        <v>26558.800000000003</v>
      </c>
      <c r="AG2290" s="17">
        <f t="shared" si="10043"/>
        <v>26558.100000000002</v>
      </c>
      <c r="AH2290" s="17">
        <f>AH2291+AH2295+AH2297</f>
        <v>0</v>
      </c>
      <c r="AI2290" s="17">
        <f>AI2291+AI2295+AI2297</f>
        <v>0</v>
      </c>
      <c r="AJ2290" s="17">
        <f>AJ2291+AJ2295+AJ2297</f>
        <v>0</v>
      </c>
      <c r="AK2290" s="17">
        <f>AK2291+AK2295+AK2297</f>
        <v>0</v>
      </c>
      <c r="AL2290" s="17">
        <f>AL2291+AL2295+AL2297</f>
        <v>0</v>
      </c>
      <c r="AM2290" s="17">
        <f>AM2291+AM2295+AM2297</f>
        <v>0</v>
      </c>
      <c r="AN2290" s="17">
        <f>AN2291+AN2295+AN2297</f>
        <v>0</v>
      </c>
      <c r="AO2290" s="17">
        <f>AO2291+AO2295+AO2297</f>
        <v>0</v>
      </c>
      <c r="AP2290" s="17">
        <f>AP2291+AP2295+AP2297</f>
        <v>0</v>
      </c>
      <c r="AQ2290" s="17">
        <f>AQ2291+AQ2295+AQ2297</f>
        <v>0</v>
      </c>
      <c r="AR2290" s="17">
        <f>AR2291+AR2295+AR2297</f>
        <v>0</v>
      </c>
      <c r="AS2290" s="17">
        <f>AS2291+AS2295+AS2297</f>
        <v>0</v>
      </c>
      <c r="AT2290" s="17">
        <f>AT2291+AT2295+AT2297</f>
        <v>0</v>
      </c>
      <c r="AU2290" s="17">
        <f>AU2291+AU2295+AU2297</f>
        <v>0</v>
      </c>
      <c r="AV2290" s="17">
        <f>AV2291+AV2295+AV2297</f>
        <v>0</v>
      </c>
      <c r="AW2290" s="17">
        <f t="shared" si="10044"/>
        <v>32528.277390000003</v>
      </c>
      <c r="AX2290" s="17">
        <f t="shared" si="10045"/>
        <v>26558.800000000003</v>
      </c>
      <c r="AY2290" s="17">
        <f t="shared" si="10046"/>
        <v>26558.100000000002</v>
      </c>
      <c r="AZ2290" s="17">
        <f>AZ2291+AZ2295+AZ2297</f>
        <v>0</v>
      </c>
      <c r="BA2290" s="17">
        <f t="shared" si="10047"/>
        <v>32528.277390000003</v>
      </c>
      <c r="BB2290" s="17">
        <f t="shared" si="10048"/>
        <v>26558.800000000003</v>
      </c>
      <c r="BC2290" s="17">
        <f t="shared" si="10049"/>
        <v>26558.100000000002</v>
      </c>
      <c r="BD2290" s="17">
        <f>BD2291+BD2295+BD2297</f>
        <v>0</v>
      </c>
      <c r="BE2290" s="17">
        <f>BE2291+BE2295+BE2297</f>
        <v>0</v>
      </c>
      <c r="BF2290" s="17">
        <f>BF2291+BF2295+BF2297</f>
        <v>0</v>
      </c>
      <c r="BG2290" s="17">
        <f>BG2291+BG2295+BG2297</f>
        <v>0</v>
      </c>
      <c r="BH2290" s="17">
        <f>BH2291+BH2295+BH2297</f>
        <v>0</v>
      </c>
      <c r="BI2290" s="17">
        <f>BI2291+BI2295+BI2297</f>
        <v>0</v>
      </c>
      <c r="BJ2290" s="17">
        <f>BJ2291+BJ2295+BJ2297</f>
        <v>0</v>
      </c>
      <c r="BK2290" s="17">
        <f>BK2291+BK2295+BK2297</f>
        <v>0</v>
      </c>
      <c r="BL2290" s="17">
        <f>BL2291+BL2295+BL2297</f>
        <v>0</v>
      </c>
      <c r="BM2290" s="17">
        <f>BM2291+BM2295+BM2297</f>
        <v>0</v>
      </c>
      <c r="BN2290" s="17">
        <f>BN2291+BN2295+BN2297</f>
        <v>0</v>
      </c>
      <c r="BO2290" s="17">
        <f t="shared" si="10050"/>
        <v>32528.277390000003</v>
      </c>
      <c r="BP2290" s="17">
        <f t="shared" si="10051"/>
        <v>26558.800000000003</v>
      </c>
      <c r="BQ2290" s="17">
        <f t="shared" si="10052"/>
        <v>26558.100000000002</v>
      </c>
      <c r="BR2290" s="17">
        <f>BR2291+BR2295+BR2297</f>
        <v>0</v>
      </c>
      <c r="BS2290" s="17">
        <f>BS2291+BS2295+BS2297</f>
        <v>0</v>
      </c>
      <c r="BT2290" s="17">
        <f>BT2291+BT2295+BT2297</f>
        <v>0</v>
      </c>
      <c r="BU2290" s="17">
        <f t="shared" si="10053"/>
        <v>32528.277390000003</v>
      </c>
      <c r="BV2290" s="17">
        <f t="shared" si="10054"/>
        <v>26558.800000000003</v>
      </c>
      <c r="BW2290" s="17">
        <f t="shared" si="10055"/>
        <v>26558.100000000002</v>
      </c>
      <c r="BX2290" s="17">
        <f>BX2291+BX2295+BX2297</f>
        <v>-992.54499999999996</v>
      </c>
      <c r="BY2290" s="17">
        <f>BY2291+BY2295+BY2297</f>
        <v>0</v>
      </c>
      <c r="BZ2290" s="17">
        <f>BZ2291+BZ2295+BZ2297</f>
        <v>0</v>
      </c>
      <c r="CA2290" s="17">
        <f>CA2291+CA2295+CA2297</f>
        <v>0</v>
      </c>
      <c r="CB2290" s="17">
        <f>CB2291+CB2295+CB2297</f>
        <v>0</v>
      </c>
      <c r="CC2290" s="17">
        <f>CC2291+CC2295+CC2297</f>
        <v>0</v>
      </c>
      <c r="CD2290" s="17">
        <f>CD2291+CD2295+CD2297</f>
        <v>0</v>
      </c>
      <c r="CE2290" s="17">
        <f>CE2291+CE2295+CE2297</f>
        <v>0</v>
      </c>
      <c r="CF2290" s="17">
        <f>CF2291+CF2295+CF2297</f>
        <v>0</v>
      </c>
      <c r="CG2290" s="17">
        <f t="shared" si="10056"/>
        <v>31535.732390000005</v>
      </c>
      <c r="CH2290" s="17">
        <f t="shared" si="10057"/>
        <v>26558.800000000003</v>
      </c>
      <c r="CI2290" s="17">
        <f t="shared" si="10058"/>
        <v>26558.100000000002</v>
      </c>
      <c r="CJ2290" s="17">
        <f>CJ2291+CJ2295+CJ2297</f>
        <v>0</v>
      </c>
      <c r="CK2290" s="32"/>
      <c r="CL2290" s="32"/>
      <c r="CM2290" s="1"/>
      <c r="CN2290" s="1"/>
      <c r="CO2290" s="1"/>
      <c r="CP2290" s="1"/>
      <c r="CQ2290" s="1"/>
      <c r="CR2290" s="1"/>
      <c r="CS2290" s="1"/>
    </row>
    <row r="2291" s="1" customFormat="1" ht="45">
      <c r="A2291" s="30" t="s">
        <v>907</v>
      </c>
      <c r="B2291" s="30" t="s">
        <v>127</v>
      </c>
      <c r="C2291" s="30" t="s">
        <v>129</v>
      </c>
      <c r="D2291" s="30" t="s">
        <v>919</v>
      </c>
      <c r="E2291" s="35"/>
      <c r="F2291" s="31" t="s">
        <v>61</v>
      </c>
      <c r="G2291" s="17">
        <f>G2292+G2293+G2294</f>
        <v>15372.800000000001</v>
      </c>
      <c r="H2291" s="17">
        <f>H2292+H2293+H2294</f>
        <v>15796.900000000001</v>
      </c>
      <c r="I2291" s="17">
        <f>I2292+I2293+I2294</f>
        <v>15796.900000000001</v>
      </c>
      <c r="J2291" s="17">
        <f>J2292+J2293+J2294</f>
        <v>-1.2</v>
      </c>
      <c r="K2291" s="17">
        <f>K2292+K2293+K2294</f>
        <v>-1.8999999999999999</v>
      </c>
      <c r="L2291" s="17">
        <f>L2292+L2293+L2294</f>
        <v>-2.6000000000000001</v>
      </c>
      <c r="M2291" s="17">
        <f t="shared" si="9919"/>
        <v>15371.6</v>
      </c>
      <c r="N2291" s="17">
        <f t="shared" si="9920"/>
        <v>15795.000000000002</v>
      </c>
      <c r="O2291" s="17">
        <f t="shared" si="9921"/>
        <v>15794.300000000001</v>
      </c>
      <c r="P2291" s="17">
        <f>P2292+P2293+P2294</f>
        <v>769.39999999999998</v>
      </c>
      <c r="Q2291" s="17">
        <f>Q2292+Q2293+Q2294</f>
        <v>0</v>
      </c>
      <c r="R2291" s="17">
        <f>R2292+R2293+R2294</f>
        <v>0</v>
      </c>
      <c r="S2291" s="17">
        <f>S2292+S2293+S2294</f>
        <v>4280.4899100000002</v>
      </c>
      <c r="T2291" s="17">
        <f>T2292+T2293+T2294</f>
        <v>792.10000000000002</v>
      </c>
      <c r="U2291" s="17">
        <f>U2292+U2293+U2294</f>
        <v>0</v>
      </c>
      <c r="V2291" s="17">
        <f>V2292+V2293+V2294</f>
        <v>792.10000000000002</v>
      </c>
      <c r="W2291" s="17">
        <f>W2292+W2293+W2294</f>
        <v>0</v>
      </c>
      <c r="X2291" s="17">
        <f>X2292+X2293+X2294</f>
        <v>0</v>
      </c>
      <c r="Y2291" s="17">
        <f t="shared" si="10038"/>
        <v>20421.48991</v>
      </c>
      <c r="Z2291" s="17">
        <f t="shared" si="10039"/>
        <v>16587.100000000002</v>
      </c>
      <c r="AA2291" s="17">
        <f t="shared" si="10040"/>
        <v>16586.400000000001</v>
      </c>
      <c r="AB2291" s="17">
        <f>AB2292+AB2293+AB2294</f>
        <v>-170.40000000000001</v>
      </c>
      <c r="AC2291" s="17">
        <f>AC2292+AC2293+AC2294</f>
        <v>0</v>
      </c>
      <c r="AD2291" s="17">
        <f>AD2292+AD2293+AD2294</f>
        <v>0</v>
      </c>
      <c r="AE2291" s="17">
        <f t="shared" si="10041"/>
        <v>20251.089909999999</v>
      </c>
      <c r="AF2291" s="17">
        <f t="shared" si="10042"/>
        <v>16587.100000000002</v>
      </c>
      <c r="AG2291" s="17">
        <f t="shared" si="10043"/>
        <v>16586.400000000001</v>
      </c>
      <c r="AH2291" s="17">
        <f>AH2292+AH2293+AH2294</f>
        <v>0</v>
      </c>
      <c r="AI2291" s="17">
        <f>AI2292+AI2293+AI2294</f>
        <v>0</v>
      </c>
      <c r="AJ2291" s="17">
        <f>AJ2292+AJ2293+AJ2294</f>
        <v>0</v>
      </c>
      <c r="AK2291" s="17">
        <f>AK2292+AK2293+AK2294</f>
        <v>0</v>
      </c>
      <c r="AL2291" s="17">
        <f>AL2292+AL2293+AL2294</f>
        <v>0</v>
      </c>
      <c r="AM2291" s="17">
        <f>AM2292+AM2293+AM2294</f>
        <v>0</v>
      </c>
      <c r="AN2291" s="17">
        <f>AN2292+AN2293+AN2294</f>
        <v>0</v>
      </c>
      <c r="AO2291" s="17">
        <f>AO2292+AO2293+AO2294</f>
        <v>0</v>
      </c>
      <c r="AP2291" s="17">
        <f>AP2292+AP2293+AP2294</f>
        <v>0</v>
      </c>
      <c r="AQ2291" s="17">
        <f>AQ2292+AQ2293+AQ2294</f>
        <v>0</v>
      </c>
      <c r="AR2291" s="17">
        <f>AR2292+AR2293+AR2294</f>
        <v>0</v>
      </c>
      <c r="AS2291" s="17">
        <f>AS2292+AS2293+AS2294</f>
        <v>0</v>
      </c>
      <c r="AT2291" s="17">
        <f>AT2292+AT2293+AT2294</f>
        <v>0</v>
      </c>
      <c r="AU2291" s="17">
        <f>AU2292+AU2293+AU2294</f>
        <v>0</v>
      </c>
      <c r="AV2291" s="17">
        <f>AV2292+AV2293+AV2294</f>
        <v>0</v>
      </c>
      <c r="AW2291" s="17">
        <f t="shared" si="10044"/>
        <v>20251.089909999999</v>
      </c>
      <c r="AX2291" s="17">
        <f t="shared" si="10045"/>
        <v>16587.100000000002</v>
      </c>
      <c r="AY2291" s="17">
        <f t="shared" si="10046"/>
        <v>16586.400000000001</v>
      </c>
      <c r="AZ2291" s="17">
        <f>AZ2292+AZ2293+AZ2294</f>
        <v>0</v>
      </c>
      <c r="BA2291" s="17">
        <f t="shared" si="10047"/>
        <v>20251.089909999999</v>
      </c>
      <c r="BB2291" s="17">
        <f t="shared" si="10048"/>
        <v>16587.100000000002</v>
      </c>
      <c r="BC2291" s="17">
        <f t="shared" si="10049"/>
        <v>16586.400000000001</v>
      </c>
      <c r="BD2291" s="17">
        <f>BD2292+BD2293+BD2294</f>
        <v>0</v>
      </c>
      <c r="BE2291" s="17">
        <f>BE2292+BE2293+BE2294</f>
        <v>0</v>
      </c>
      <c r="BF2291" s="17">
        <f>BF2292+BF2293+BF2294</f>
        <v>0</v>
      </c>
      <c r="BG2291" s="17">
        <f>BG2292+BG2293+BG2294</f>
        <v>0</v>
      </c>
      <c r="BH2291" s="17">
        <f>BH2292+BH2293+BH2294</f>
        <v>0</v>
      </c>
      <c r="BI2291" s="17">
        <f>BI2292+BI2293+BI2294</f>
        <v>0</v>
      </c>
      <c r="BJ2291" s="17">
        <f>BJ2292+BJ2293+BJ2294</f>
        <v>0</v>
      </c>
      <c r="BK2291" s="17">
        <f>BK2292+BK2293+BK2294</f>
        <v>0</v>
      </c>
      <c r="BL2291" s="17">
        <f>BL2292+BL2293+BL2294</f>
        <v>0</v>
      </c>
      <c r="BM2291" s="17">
        <f>BM2292+BM2293+BM2294</f>
        <v>0</v>
      </c>
      <c r="BN2291" s="17">
        <f>BN2292+BN2293+BN2294</f>
        <v>0</v>
      </c>
      <c r="BO2291" s="17">
        <f t="shared" si="10050"/>
        <v>20251.089909999999</v>
      </c>
      <c r="BP2291" s="17">
        <f t="shared" si="10051"/>
        <v>16587.100000000002</v>
      </c>
      <c r="BQ2291" s="17">
        <f t="shared" si="10052"/>
        <v>16586.400000000001</v>
      </c>
      <c r="BR2291" s="17">
        <f>BR2292+BR2293+BR2294</f>
        <v>0</v>
      </c>
      <c r="BS2291" s="17">
        <f>BS2292+BS2293+BS2294</f>
        <v>0</v>
      </c>
      <c r="BT2291" s="17">
        <f>BT2292+BT2293+BT2294</f>
        <v>0</v>
      </c>
      <c r="BU2291" s="17">
        <f t="shared" si="10053"/>
        <v>20251.089909999999</v>
      </c>
      <c r="BV2291" s="17">
        <f t="shared" si="10054"/>
        <v>16587.100000000002</v>
      </c>
      <c r="BW2291" s="17">
        <f t="shared" si="10055"/>
        <v>16586.400000000001</v>
      </c>
      <c r="BX2291" s="17">
        <f>BX2292+BX2293+BX2294</f>
        <v>0</v>
      </c>
      <c r="BY2291" s="17">
        <f>BY2292+BY2293+BY2294</f>
        <v>0</v>
      </c>
      <c r="BZ2291" s="17">
        <f>BZ2292+BZ2293+BZ2294</f>
        <v>0</v>
      </c>
      <c r="CA2291" s="17">
        <f>CA2292+CA2293+CA2294</f>
        <v>0</v>
      </c>
      <c r="CB2291" s="17">
        <f>CB2292+CB2293+CB2294</f>
        <v>0</v>
      </c>
      <c r="CC2291" s="17">
        <f>CC2292+CC2293+CC2294</f>
        <v>0</v>
      </c>
      <c r="CD2291" s="17">
        <f>CD2292+CD2293+CD2294</f>
        <v>0</v>
      </c>
      <c r="CE2291" s="17">
        <f>CE2292+CE2293+CE2294</f>
        <v>0</v>
      </c>
      <c r="CF2291" s="17">
        <f>CF2292+CF2293+CF2294</f>
        <v>0</v>
      </c>
      <c r="CG2291" s="17">
        <f t="shared" si="10056"/>
        <v>20251.089909999999</v>
      </c>
      <c r="CH2291" s="17">
        <f t="shared" si="10057"/>
        <v>16587.100000000002</v>
      </c>
      <c r="CI2291" s="17">
        <f t="shared" si="10058"/>
        <v>16586.400000000001</v>
      </c>
      <c r="CJ2291" s="17">
        <f>CJ2292+CJ2293+CJ2294</f>
        <v>0</v>
      </c>
      <c r="CK2291" s="32"/>
      <c r="CL2291" s="32"/>
      <c r="CM2291" s="1"/>
      <c r="CN2291" s="1"/>
      <c r="CO2291" s="1"/>
      <c r="CP2291" s="1"/>
      <c r="CQ2291" s="1"/>
      <c r="CR2291" s="1"/>
      <c r="CS2291" s="1"/>
    </row>
    <row r="2292" s="1" customFormat="1" ht="75">
      <c r="A2292" s="30" t="s">
        <v>907</v>
      </c>
      <c r="B2292" s="30" t="s">
        <v>127</v>
      </c>
      <c r="C2292" s="30" t="s">
        <v>129</v>
      </c>
      <c r="D2292" s="30" t="s">
        <v>919</v>
      </c>
      <c r="E2292" s="30" t="s">
        <v>58</v>
      </c>
      <c r="F2292" s="31" t="s">
        <v>59</v>
      </c>
      <c r="G2292" s="17">
        <v>13795.6</v>
      </c>
      <c r="H2292" s="17">
        <v>14219.700000000001</v>
      </c>
      <c r="I2292" s="17">
        <v>14219.700000000001</v>
      </c>
      <c r="J2292" s="17"/>
      <c r="K2292" s="17"/>
      <c r="L2292" s="17"/>
      <c r="M2292" s="17">
        <f t="shared" si="9919"/>
        <v>13795.6</v>
      </c>
      <c r="N2292" s="17">
        <f t="shared" si="9920"/>
        <v>14219.700000000001</v>
      </c>
      <c r="O2292" s="17">
        <f t="shared" si="9921"/>
        <v>14219.700000000001</v>
      </c>
      <c r="P2292" s="17">
        <v>769.39999999999998</v>
      </c>
      <c r="Q2292" s="17"/>
      <c r="R2292" s="17"/>
      <c r="S2292" s="17"/>
      <c r="T2292" s="17">
        <v>792.10000000000002</v>
      </c>
      <c r="U2292" s="17"/>
      <c r="V2292" s="17">
        <v>792.10000000000002</v>
      </c>
      <c r="W2292" s="17"/>
      <c r="X2292" s="17"/>
      <c r="Y2292" s="17">
        <f t="shared" si="10038"/>
        <v>14565</v>
      </c>
      <c r="Z2292" s="17">
        <f t="shared" si="10039"/>
        <v>15011.800000000001</v>
      </c>
      <c r="AA2292" s="17">
        <f t="shared" si="10040"/>
        <v>15011.800000000001</v>
      </c>
      <c r="AB2292" s="17"/>
      <c r="AC2292" s="17"/>
      <c r="AD2292" s="17"/>
      <c r="AE2292" s="17">
        <f t="shared" si="10041"/>
        <v>14565</v>
      </c>
      <c r="AF2292" s="17">
        <f t="shared" si="10042"/>
        <v>15011.800000000001</v>
      </c>
      <c r="AG2292" s="17">
        <f t="shared" si="10043"/>
        <v>15011.800000000001</v>
      </c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>
        <f t="shared" si="10044"/>
        <v>14565</v>
      </c>
      <c r="AX2292" s="17">
        <f t="shared" si="10045"/>
        <v>15011.800000000001</v>
      </c>
      <c r="AY2292" s="17">
        <f t="shared" si="10046"/>
        <v>15011.800000000001</v>
      </c>
      <c r="AZ2292" s="17"/>
      <c r="BA2292" s="17">
        <f t="shared" si="10047"/>
        <v>14565</v>
      </c>
      <c r="BB2292" s="17">
        <f t="shared" si="10048"/>
        <v>15011.800000000001</v>
      </c>
      <c r="BC2292" s="17">
        <f t="shared" si="10049"/>
        <v>15011.800000000001</v>
      </c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>
        <f t="shared" si="10050"/>
        <v>14565</v>
      </c>
      <c r="BP2292" s="17">
        <f t="shared" si="10051"/>
        <v>15011.800000000001</v>
      </c>
      <c r="BQ2292" s="17">
        <f t="shared" si="10052"/>
        <v>15011.800000000001</v>
      </c>
      <c r="BR2292" s="17"/>
      <c r="BS2292" s="17"/>
      <c r="BT2292" s="17"/>
      <c r="BU2292" s="17">
        <f t="shared" si="10053"/>
        <v>14565</v>
      </c>
      <c r="BV2292" s="17">
        <f t="shared" si="10054"/>
        <v>15011.800000000001</v>
      </c>
      <c r="BW2292" s="17">
        <f t="shared" si="10055"/>
        <v>15011.800000000001</v>
      </c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>
        <f t="shared" si="10056"/>
        <v>14565</v>
      </c>
      <c r="CH2292" s="17">
        <f t="shared" si="10057"/>
        <v>15011.800000000001</v>
      </c>
      <c r="CI2292" s="17">
        <f t="shared" si="10058"/>
        <v>15011.800000000001</v>
      </c>
      <c r="CJ2292" s="17"/>
      <c r="CK2292" s="32"/>
      <c r="CL2292" s="32"/>
      <c r="CM2292" s="1"/>
      <c r="CN2292" s="1"/>
      <c r="CO2292" s="1"/>
      <c r="CP2292" s="1"/>
      <c r="CQ2292" s="1"/>
      <c r="CR2292" s="1"/>
      <c r="CS2292" s="1"/>
    </row>
    <row r="2293" s="1" customFormat="1" ht="30">
      <c r="A2293" s="30" t="s">
        <v>907</v>
      </c>
      <c r="B2293" s="30" t="s">
        <v>127</v>
      </c>
      <c r="C2293" s="30" t="s">
        <v>129</v>
      </c>
      <c r="D2293" s="30" t="s">
        <v>919</v>
      </c>
      <c r="E2293" s="30" t="s">
        <v>46</v>
      </c>
      <c r="F2293" s="31" t="s">
        <v>47</v>
      </c>
      <c r="G2293" s="17">
        <v>1571</v>
      </c>
      <c r="H2293" s="17">
        <v>1571</v>
      </c>
      <c r="I2293" s="17">
        <v>1571</v>
      </c>
      <c r="J2293" s="17"/>
      <c r="K2293" s="17"/>
      <c r="L2293" s="17"/>
      <c r="M2293" s="17">
        <f t="shared" si="9919"/>
        <v>1571</v>
      </c>
      <c r="N2293" s="17">
        <f t="shared" si="9920"/>
        <v>1571</v>
      </c>
      <c r="O2293" s="17">
        <f t="shared" si="9921"/>
        <v>1571</v>
      </c>
      <c r="P2293" s="17"/>
      <c r="Q2293" s="17"/>
      <c r="R2293" s="17"/>
      <c r="S2293" s="17">
        <f>20.48991+4260</f>
        <v>4280.4899100000002</v>
      </c>
      <c r="T2293" s="17"/>
      <c r="U2293" s="17"/>
      <c r="V2293" s="17"/>
      <c r="W2293" s="17"/>
      <c r="X2293" s="17"/>
      <c r="Y2293" s="17">
        <f t="shared" si="10038"/>
        <v>5851.4899100000002</v>
      </c>
      <c r="Z2293" s="17">
        <f t="shared" si="10039"/>
        <v>1571</v>
      </c>
      <c r="AA2293" s="17">
        <f t="shared" si="10040"/>
        <v>1571</v>
      </c>
      <c r="AB2293" s="17">
        <v>-170.40000000000001</v>
      </c>
      <c r="AC2293" s="17"/>
      <c r="AD2293" s="17"/>
      <c r="AE2293" s="17">
        <f t="shared" si="10041"/>
        <v>5681.0899100000006</v>
      </c>
      <c r="AF2293" s="17">
        <f t="shared" si="10042"/>
        <v>1571</v>
      </c>
      <c r="AG2293" s="17">
        <f t="shared" si="10043"/>
        <v>1571</v>
      </c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>
        <f t="shared" si="10044"/>
        <v>5681.0899100000006</v>
      </c>
      <c r="AX2293" s="17">
        <f t="shared" si="10045"/>
        <v>1571</v>
      </c>
      <c r="AY2293" s="17">
        <f t="shared" si="10046"/>
        <v>1571</v>
      </c>
      <c r="AZ2293" s="17"/>
      <c r="BA2293" s="17">
        <f t="shared" si="10047"/>
        <v>5681.0899100000006</v>
      </c>
      <c r="BB2293" s="17">
        <f t="shared" si="10048"/>
        <v>1571</v>
      </c>
      <c r="BC2293" s="17">
        <f t="shared" si="10049"/>
        <v>1571</v>
      </c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>
        <f t="shared" si="10050"/>
        <v>5681.0899100000006</v>
      </c>
      <c r="BP2293" s="17">
        <f t="shared" si="10051"/>
        <v>1571</v>
      </c>
      <c r="BQ2293" s="17">
        <f t="shared" si="10052"/>
        <v>1571</v>
      </c>
      <c r="BR2293" s="17"/>
      <c r="BS2293" s="17"/>
      <c r="BT2293" s="17"/>
      <c r="BU2293" s="17">
        <f t="shared" si="10053"/>
        <v>5681.0899100000006</v>
      </c>
      <c r="BV2293" s="17">
        <f t="shared" si="10054"/>
        <v>1571</v>
      </c>
      <c r="BW2293" s="17">
        <f t="shared" si="10055"/>
        <v>1571</v>
      </c>
      <c r="BX2293" s="17"/>
      <c r="BY2293" s="17"/>
      <c r="BZ2293" s="17"/>
      <c r="CA2293" s="17"/>
      <c r="CB2293" s="17"/>
      <c r="CC2293" s="17"/>
      <c r="CD2293" s="17"/>
      <c r="CE2293" s="17"/>
      <c r="CF2293" s="17"/>
      <c r="CG2293" s="17">
        <f t="shared" si="10056"/>
        <v>5681.0899100000006</v>
      </c>
      <c r="CH2293" s="17">
        <f t="shared" si="10057"/>
        <v>1571</v>
      </c>
      <c r="CI2293" s="17">
        <f t="shared" si="10058"/>
        <v>1571</v>
      </c>
      <c r="CJ2293" s="17"/>
      <c r="CK2293" s="32"/>
      <c r="CL2293" s="32"/>
      <c r="CM2293" s="1"/>
      <c r="CN2293" s="1"/>
      <c r="CO2293" s="1"/>
      <c r="CP2293" s="1"/>
      <c r="CQ2293" s="1"/>
      <c r="CR2293" s="1"/>
      <c r="CS2293" s="1"/>
    </row>
    <row r="2294" s="1" customFormat="1" ht="15">
      <c r="A2294" s="30" t="s">
        <v>907</v>
      </c>
      <c r="B2294" s="30" t="s">
        <v>127</v>
      </c>
      <c r="C2294" s="30" t="s">
        <v>129</v>
      </c>
      <c r="D2294" s="30" t="s">
        <v>919</v>
      </c>
      <c r="E2294" s="30" t="s">
        <v>48</v>
      </c>
      <c r="F2294" s="31" t="s">
        <v>49</v>
      </c>
      <c r="G2294" s="17">
        <v>6.2000000000000002</v>
      </c>
      <c r="H2294" s="17">
        <v>6.2000000000000002</v>
      </c>
      <c r="I2294" s="17">
        <v>6.2000000000000002</v>
      </c>
      <c r="J2294" s="17">
        <v>-1.2</v>
      </c>
      <c r="K2294" s="17">
        <v>-1.8999999999999999</v>
      </c>
      <c r="L2294" s="17">
        <v>-2.6000000000000001</v>
      </c>
      <c r="M2294" s="17">
        <f t="shared" si="9919"/>
        <v>5</v>
      </c>
      <c r="N2294" s="17">
        <f t="shared" si="9920"/>
        <v>4.3000000000000007</v>
      </c>
      <c r="O2294" s="17">
        <f t="shared" si="9921"/>
        <v>3.6000000000000001</v>
      </c>
      <c r="P2294" s="17"/>
      <c r="Q2294" s="17"/>
      <c r="R2294" s="17"/>
      <c r="S2294" s="17"/>
      <c r="T2294" s="17"/>
      <c r="U2294" s="17"/>
      <c r="V2294" s="17"/>
      <c r="W2294" s="17"/>
      <c r="X2294" s="17"/>
      <c r="Y2294" s="17">
        <f t="shared" si="10038"/>
        <v>5</v>
      </c>
      <c r="Z2294" s="17">
        <f t="shared" si="10039"/>
        <v>4.3000000000000007</v>
      </c>
      <c r="AA2294" s="17">
        <f t="shared" si="10040"/>
        <v>3.6000000000000001</v>
      </c>
      <c r="AB2294" s="17"/>
      <c r="AC2294" s="17"/>
      <c r="AD2294" s="17"/>
      <c r="AE2294" s="17">
        <f t="shared" si="10041"/>
        <v>5</v>
      </c>
      <c r="AF2294" s="17">
        <f t="shared" si="10042"/>
        <v>4.3000000000000007</v>
      </c>
      <c r="AG2294" s="17">
        <f t="shared" si="10043"/>
        <v>3.6000000000000001</v>
      </c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>
        <f t="shared" si="10044"/>
        <v>5</v>
      </c>
      <c r="AX2294" s="17">
        <f t="shared" si="10045"/>
        <v>4.3000000000000007</v>
      </c>
      <c r="AY2294" s="17">
        <f t="shared" si="10046"/>
        <v>3.6000000000000001</v>
      </c>
      <c r="AZ2294" s="17"/>
      <c r="BA2294" s="17">
        <f t="shared" si="10047"/>
        <v>5</v>
      </c>
      <c r="BB2294" s="17">
        <f t="shared" si="10048"/>
        <v>4.3000000000000007</v>
      </c>
      <c r="BC2294" s="17">
        <f t="shared" si="10049"/>
        <v>3.6000000000000001</v>
      </c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>
        <f t="shared" si="10050"/>
        <v>5</v>
      </c>
      <c r="BP2294" s="17">
        <f t="shared" si="10051"/>
        <v>4.3000000000000007</v>
      </c>
      <c r="BQ2294" s="17">
        <f t="shared" si="10052"/>
        <v>3.6000000000000001</v>
      </c>
      <c r="BR2294" s="17"/>
      <c r="BS2294" s="17"/>
      <c r="BT2294" s="17"/>
      <c r="BU2294" s="17">
        <f t="shared" si="10053"/>
        <v>5</v>
      </c>
      <c r="BV2294" s="17">
        <f t="shared" si="10054"/>
        <v>4.3000000000000007</v>
      </c>
      <c r="BW2294" s="17">
        <f t="shared" si="10055"/>
        <v>3.6000000000000001</v>
      </c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>
        <f t="shared" si="10056"/>
        <v>5</v>
      </c>
      <c r="CH2294" s="17">
        <f t="shared" si="10057"/>
        <v>4.3000000000000007</v>
      </c>
      <c r="CI2294" s="17">
        <f t="shared" si="10058"/>
        <v>3.6000000000000001</v>
      </c>
      <c r="CJ2294" s="17"/>
      <c r="CK2294" s="32"/>
      <c r="CL2294" s="32">
        <v>37</v>
      </c>
      <c r="CM2294" s="1"/>
      <c r="CN2294" s="1"/>
      <c r="CO2294" s="1"/>
      <c r="CP2294" s="1"/>
      <c r="CQ2294" s="1"/>
      <c r="CR2294" s="1"/>
      <c r="CS2294" s="1"/>
    </row>
    <row r="2295" s="1" customFormat="1" ht="30">
      <c r="A2295" s="30" t="s">
        <v>907</v>
      </c>
      <c r="B2295" s="30" t="s">
        <v>127</v>
      </c>
      <c r="C2295" s="30" t="s">
        <v>129</v>
      </c>
      <c r="D2295" s="30" t="s">
        <v>920</v>
      </c>
      <c r="E2295" s="35"/>
      <c r="F2295" s="31" t="s">
        <v>921</v>
      </c>
      <c r="G2295" s="17">
        <f>G2296</f>
        <v>9440.1000000000004</v>
      </c>
      <c r="H2295" s="17">
        <f>H2296</f>
        <v>9773.7000000000007</v>
      </c>
      <c r="I2295" s="17">
        <f>I2296</f>
        <v>9773.7000000000007</v>
      </c>
      <c r="J2295" s="17">
        <f>J2296</f>
        <v>-51.899999999999999</v>
      </c>
      <c r="K2295" s="17">
        <f>K2296</f>
        <v>-51.899999999999999</v>
      </c>
      <c r="L2295" s="17">
        <f>L2296</f>
        <v>-51.899999999999999</v>
      </c>
      <c r="M2295" s="17">
        <f t="shared" si="9919"/>
        <v>9388.2000000000007</v>
      </c>
      <c r="N2295" s="17">
        <f t="shared" si="9920"/>
        <v>9721.8000000000011</v>
      </c>
      <c r="O2295" s="17">
        <f t="shared" si="9921"/>
        <v>9721.8000000000011</v>
      </c>
      <c r="P2295" s="17">
        <f>P2296</f>
        <v>0</v>
      </c>
      <c r="Q2295" s="17">
        <f>Q2296</f>
        <v>0</v>
      </c>
      <c r="R2295" s="17">
        <f>R2296</f>
        <v>0</v>
      </c>
      <c r="S2295" s="17">
        <f>S2296</f>
        <v>2639.0874800000001</v>
      </c>
      <c r="T2295" s="17">
        <f>T2296</f>
        <v>0</v>
      </c>
      <c r="U2295" s="17">
        <f>U2296</f>
        <v>0</v>
      </c>
      <c r="V2295" s="17">
        <f>V2296</f>
        <v>0</v>
      </c>
      <c r="W2295" s="17">
        <f>W2296</f>
        <v>0</v>
      </c>
      <c r="X2295" s="17">
        <f>X2296</f>
        <v>0</v>
      </c>
      <c r="Y2295" s="17">
        <f t="shared" si="10038"/>
        <v>12027.287480000001</v>
      </c>
      <c r="Z2295" s="17">
        <f t="shared" si="10039"/>
        <v>9721.8000000000011</v>
      </c>
      <c r="AA2295" s="17">
        <f t="shared" si="10040"/>
        <v>9721.8000000000011</v>
      </c>
      <c r="AB2295" s="17">
        <f>AB2296</f>
        <v>0</v>
      </c>
      <c r="AC2295" s="17">
        <f>AC2296</f>
        <v>0</v>
      </c>
      <c r="AD2295" s="17">
        <f>AD2296</f>
        <v>0</v>
      </c>
      <c r="AE2295" s="17">
        <f t="shared" si="10041"/>
        <v>12027.287480000001</v>
      </c>
      <c r="AF2295" s="17">
        <f t="shared" si="10042"/>
        <v>9721.8000000000011</v>
      </c>
      <c r="AG2295" s="17">
        <f t="shared" si="10043"/>
        <v>9721.8000000000011</v>
      </c>
      <c r="AH2295" s="17">
        <f>AH2296</f>
        <v>0</v>
      </c>
      <c r="AI2295" s="17">
        <f>AI2296</f>
        <v>0</v>
      </c>
      <c r="AJ2295" s="17">
        <f>AJ2296</f>
        <v>0</v>
      </c>
      <c r="AK2295" s="17">
        <f>AK2296</f>
        <v>0</v>
      </c>
      <c r="AL2295" s="17">
        <f>AL2296</f>
        <v>0</v>
      </c>
      <c r="AM2295" s="17">
        <f>AM2296</f>
        <v>0</v>
      </c>
      <c r="AN2295" s="17">
        <f>AN2296</f>
        <v>0</v>
      </c>
      <c r="AO2295" s="17">
        <f>AO2296</f>
        <v>0</v>
      </c>
      <c r="AP2295" s="17">
        <f>AP2296</f>
        <v>0</v>
      </c>
      <c r="AQ2295" s="17">
        <f>AQ2296</f>
        <v>0</v>
      </c>
      <c r="AR2295" s="17">
        <f>AR2296</f>
        <v>0</v>
      </c>
      <c r="AS2295" s="17">
        <f>AS2296</f>
        <v>0</v>
      </c>
      <c r="AT2295" s="17">
        <f>AT2296</f>
        <v>0</v>
      </c>
      <c r="AU2295" s="17">
        <f>AU2296</f>
        <v>0</v>
      </c>
      <c r="AV2295" s="17">
        <f>AV2296</f>
        <v>0</v>
      </c>
      <c r="AW2295" s="17">
        <f t="shared" si="10044"/>
        <v>12027.287480000001</v>
      </c>
      <c r="AX2295" s="17">
        <f t="shared" si="10045"/>
        <v>9721.8000000000011</v>
      </c>
      <c r="AY2295" s="17">
        <f t="shared" si="10046"/>
        <v>9721.8000000000011</v>
      </c>
      <c r="AZ2295" s="17">
        <f>AZ2296</f>
        <v>0</v>
      </c>
      <c r="BA2295" s="17">
        <f t="shared" si="10047"/>
        <v>12027.287480000001</v>
      </c>
      <c r="BB2295" s="17">
        <f t="shared" si="10048"/>
        <v>9721.8000000000011</v>
      </c>
      <c r="BC2295" s="17">
        <f t="shared" si="10049"/>
        <v>9721.8000000000011</v>
      </c>
      <c r="BD2295" s="17">
        <f>BD2296</f>
        <v>0</v>
      </c>
      <c r="BE2295" s="17">
        <f>BE2296</f>
        <v>0</v>
      </c>
      <c r="BF2295" s="17">
        <f>BF2296</f>
        <v>0</v>
      </c>
      <c r="BG2295" s="17">
        <f>BG2296</f>
        <v>0</v>
      </c>
      <c r="BH2295" s="17">
        <f>BH2296</f>
        <v>0</v>
      </c>
      <c r="BI2295" s="17">
        <f>BI2296</f>
        <v>0</v>
      </c>
      <c r="BJ2295" s="17">
        <f>BJ2296</f>
        <v>0</v>
      </c>
      <c r="BK2295" s="17">
        <f>BK2296</f>
        <v>0</v>
      </c>
      <c r="BL2295" s="17">
        <f>BL2296</f>
        <v>0</v>
      </c>
      <c r="BM2295" s="17">
        <f>BM2296</f>
        <v>0</v>
      </c>
      <c r="BN2295" s="17">
        <f>BN2296</f>
        <v>0</v>
      </c>
      <c r="BO2295" s="17">
        <f t="shared" si="10050"/>
        <v>12027.287480000001</v>
      </c>
      <c r="BP2295" s="17">
        <f t="shared" si="10051"/>
        <v>9721.8000000000011</v>
      </c>
      <c r="BQ2295" s="17">
        <f t="shared" si="10052"/>
        <v>9721.8000000000011</v>
      </c>
      <c r="BR2295" s="17">
        <f>BR2296</f>
        <v>0</v>
      </c>
      <c r="BS2295" s="17">
        <f>BS2296</f>
        <v>0</v>
      </c>
      <c r="BT2295" s="17">
        <f>BT2296</f>
        <v>0</v>
      </c>
      <c r="BU2295" s="17">
        <f t="shared" si="10053"/>
        <v>12027.287480000001</v>
      </c>
      <c r="BV2295" s="17">
        <f t="shared" si="10054"/>
        <v>9721.8000000000011</v>
      </c>
      <c r="BW2295" s="17">
        <f t="shared" si="10055"/>
        <v>9721.8000000000011</v>
      </c>
      <c r="BX2295" s="17">
        <f>BX2296</f>
        <v>-992.54499999999996</v>
      </c>
      <c r="BY2295" s="17">
        <f>BY2296</f>
        <v>0</v>
      </c>
      <c r="BZ2295" s="17">
        <f>BZ2296</f>
        <v>0</v>
      </c>
      <c r="CA2295" s="17">
        <f>CA2296</f>
        <v>0</v>
      </c>
      <c r="CB2295" s="17">
        <f>CB2296</f>
        <v>0</v>
      </c>
      <c r="CC2295" s="17">
        <f>CC2296</f>
        <v>0</v>
      </c>
      <c r="CD2295" s="17">
        <f>CD2296</f>
        <v>0</v>
      </c>
      <c r="CE2295" s="17">
        <f>CE2296</f>
        <v>0</v>
      </c>
      <c r="CF2295" s="17">
        <f>CF2296</f>
        <v>0</v>
      </c>
      <c r="CG2295" s="17">
        <f t="shared" si="10056"/>
        <v>11034.742480000001</v>
      </c>
      <c r="CH2295" s="17">
        <f t="shared" si="10057"/>
        <v>9721.8000000000011</v>
      </c>
      <c r="CI2295" s="17">
        <f t="shared" si="10058"/>
        <v>9721.8000000000011</v>
      </c>
      <c r="CJ2295" s="17">
        <f>CJ2296</f>
        <v>0</v>
      </c>
      <c r="CK2295" s="32"/>
      <c r="CL2295" s="32"/>
      <c r="CM2295" s="1"/>
      <c r="CN2295" s="1"/>
      <c r="CO2295" s="1"/>
      <c r="CP2295" s="1"/>
      <c r="CQ2295" s="1"/>
      <c r="CR2295" s="1"/>
      <c r="CS2295" s="1"/>
    </row>
    <row r="2296" s="1" customFormat="1" ht="30">
      <c r="A2296" s="30" t="s">
        <v>907</v>
      </c>
      <c r="B2296" s="30" t="s">
        <v>127</v>
      </c>
      <c r="C2296" s="30" t="s">
        <v>129</v>
      </c>
      <c r="D2296" s="30" t="s">
        <v>920</v>
      </c>
      <c r="E2296" s="30" t="s">
        <v>46</v>
      </c>
      <c r="F2296" s="31" t="s">
        <v>47</v>
      </c>
      <c r="G2296" s="17">
        <v>9440.1000000000004</v>
      </c>
      <c r="H2296" s="17">
        <v>9773.7000000000007</v>
      </c>
      <c r="I2296" s="17">
        <v>9773.7000000000007</v>
      </c>
      <c r="J2296" s="17">
        <v>-51.899999999999999</v>
      </c>
      <c r="K2296" s="17">
        <v>-51.899999999999999</v>
      </c>
      <c r="L2296" s="17">
        <v>-51.899999999999999</v>
      </c>
      <c r="M2296" s="17">
        <f t="shared" si="9919"/>
        <v>9388.2000000000007</v>
      </c>
      <c r="N2296" s="17">
        <f t="shared" si="9920"/>
        <v>9721.8000000000011</v>
      </c>
      <c r="O2296" s="17">
        <f t="shared" si="9921"/>
        <v>9721.8000000000011</v>
      </c>
      <c r="P2296" s="17"/>
      <c r="Q2296" s="17"/>
      <c r="R2296" s="17"/>
      <c r="S2296" s="17">
        <f>239.08748+2400</f>
        <v>2639.0874800000001</v>
      </c>
      <c r="T2296" s="17"/>
      <c r="U2296" s="17"/>
      <c r="V2296" s="17"/>
      <c r="W2296" s="17"/>
      <c r="X2296" s="17"/>
      <c r="Y2296" s="17">
        <f t="shared" si="10038"/>
        <v>12027.287480000001</v>
      </c>
      <c r="Z2296" s="17">
        <f t="shared" si="10039"/>
        <v>9721.8000000000011</v>
      </c>
      <c r="AA2296" s="17">
        <f t="shared" si="10040"/>
        <v>9721.8000000000011</v>
      </c>
      <c r="AB2296" s="17"/>
      <c r="AC2296" s="17"/>
      <c r="AD2296" s="17"/>
      <c r="AE2296" s="17">
        <f t="shared" si="10041"/>
        <v>12027.287480000001</v>
      </c>
      <c r="AF2296" s="17">
        <f t="shared" si="10042"/>
        <v>9721.8000000000011</v>
      </c>
      <c r="AG2296" s="17">
        <f t="shared" si="10043"/>
        <v>9721.8000000000011</v>
      </c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>
        <f t="shared" si="10044"/>
        <v>12027.287480000001</v>
      </c>
      <c r="AX2296" s="17">
        <f t="shared" si="10045"/>
        <v>9721.8000000000011</v>
      </c>
      <c r="AY2296" s="17">
        <f t="shared" si="10046"/>
        <v>9721.8000000000011</v>
      </c>
      <c r="AZ2296" s="17"/>
      <c r="BA2296" s="17">
        <f t="shared" si="10047"/>
        <v>12027.287480000001</v>
      </c>
      <c r="BB2296" s="17">
        <f t="shared" si="10048"/>
        <v>9721.8000000000011</v>
      </c>
      <c r="BC2296" s="17">
        <f t="shared" si="10049"/>
        <v>9721.8000000000011</v>
      </c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>
        <f t="shared" si="10050"/>
        <v>12027.287480000001</v>
      </c>
      <c r="BP2296" s="17">
        <f t="shared" si="10051"/>
        <v>9721.8000000000011</v>
      </c>
      <c r="BQ2296" s="17">
        <f t="shared" si="10052"/>
        <v>9721.8000000000011</v>
      </c>
      <c r="BR2296" s="17"/>
      <c r="BS2296" s="17"/>
      <c r="BT2296" s="17"/>
      <c r="BU2296" s="17">
        <f t="shared" si="10053"/>
        <v>12027.287480000001</v>
      </c>
      <c r="BV2296" s="17">
        <f t="shared" si="10054"/>
        <v>9721.8000000000011</v>
      </c>
      <c r="BW2296" s="17">
        <f t="shared" si="10055"/>
        <v>9721.8000000000011</v>
      </c>
      <c r="BX2296" s="17">
        <v>-992.54499999999996</v>
      </c>
      <c r="BY2296" s="17"/>
      <c r="BZ2296" s="17"/>
      <c r="CA2296" s="17"/>
      <c r="CB2296" s="17"/>
      <c r="CC2296" s="17"/>
      <c r="CD2296" s="17"/>
      <c r="CE2296" s="17"/>
      <c r="CF2296" s="17"/>
      <c r="CG2296" s="17">
        <f t="shared" si="10056"/>
        <v>11034.742480000001</v>
      </c>
      <c r="CH2296" s="17">
        <f t="shared" si="10057"/>
        <v>9721.8000000000011</v>
      </c>
      <c r="CI2296" s="17">
        <f t="shared" si="10058"/>
        <v>9721.8000000000011</v>
      </c>
      <c r="CJ2296" s="17"/>
      <c r="CK2296" s="32"/>
      <c r="CL2296" s="32">
        <v>36</v>
      </c>
      <c r="CM2296" s="1"/>
      <c r="CN2296" s="1"/>
      <c r="CO2296" s="1"/>
      <c r="CP2296" s="1"/>
      <c r="CQ2296" s="1"/>
      <c r="CR2296" s="1"/>
      <c r="CS2296" s="1"/>
    </row>
    <row r="2297" s="1" customFormat="1" ht="60">
      <c r="A2297" s="30" t="s">
        <v>907</v>
      </c>
      <c r="B2297" s="30" t="s">
        <v>127</v>
      </c>
      <c r="C2297" s="30" t="s">
        <v>129</v>
      </c>
      <c r="D2297" s="30" t="s">
        <v>922</v>
      </c>
      <c r="E2297" s="35"/>
      <c r="F2297" s="31" t="s">
        <v>923</v>
      </c>
      <c r="G2297" s="17">
        <f>G2298</f>
        <v>249.90000000000001</v>
      </c>
      <c r="H2297" s="17">
        <f>H2298</f>
        <v>249.90000000000001</v>
      </c>
      <c r="I2297" s="17">
        <f>I2298</f>
        <v>249.90000000000001</v>
      </c>
      <c r="J2297" s="17">
        <f>J2298</f>
        <v>0</v>
      </c>
      <c r="K2297" s="17">
        <f>K2298</f>
        <v>0</v>
      </c>
      <c r="L2297" s="17">
        <f>L2298</f>
        <v>0</v>
      </c>
      <c r="M2297" s="17">
        <f t="shared" si="9919"/>
        <v>249.90000000000001</v>
      </c>
      <c r="N2297" s="17">
        <f t="shared" si="9920"/>
        <v>249.90000000000001</v>
      </c>
      <c r="O2297" s="17">
        <f t="shared" si="9921"/>
        <v>249.90000000000001</v>
      </c>
      <c r="P2297" s="17">
        <f>P2298</f>
        <v>0</v>
      </c>
      <c r="Q2297" s="17">
        <f>Q2298</f>
        <v>0</v>
      </c>
      <c r="R2297" s="17">
        <f>R2298</f>
        <v>0</v>
      </c>
      <c r="S2297" s="17">
        <f>S2298</f>
        <v>0</v>
      </c>
      <c r="T2297" s="17">
        <f>T2298</f>
        <v>0</v>
      </c>
      <c r="U2297" s="17">
        <f>U2298</f>
        <v>0</v>
      </c>
      <c r="V2297" s="17">
        <f>V2298</f>
        <v>0</v>
      </c>
      <c r="W2297" s="17">
        <f>W2298</f>
        <v>0</v>
      </c>
      <c r="X2297" s="17">
        <f>X2298</f>
        <v>0</v>
      </c>
      <c r="Y2297" s="17">
        <f t="shared" si="10038"/>
        <v>249.90000000000001</v>
      </c>
      <c r="Z2297" s="17">
        <f t="shared" si="10039"/>
        <v>249.90000000000001</v>
      </c>
      <c r="AA2297" s="17">
        <f t="shared" si="10040"/>
        <v>249.90000000000001</v>
      </c>
      <c r="AB2297" s="17">
        <f>AB2298</f>
        <v>0</v>
      </c>
      <c r="AC2297" s="17">
        <f>AC2298</f>
        <v>0</v>
      </c>
      <c r="AD2297" s="17">
        <f>AD2298</f>
        <v>0</v>
      </c>
      <c r="AE2297" s="17">
        <f t="shared" si="10041"/>
        <v>249.90000000000001</v>
      </c>
      <c r="AF2297" s="17">
        <f t="shared" si="10042"/>
        <v>249.90000000000001</v>
      </c>
      <c r="AG2297" s="17">
        <f t="shared" si="10043"/>
        <v>249.90000000000001</v>
      </c>
      <c r="AH2297" s="17">
        <f>AH2298</f>
        <v>0</v>
      </c>
      <c r="AI2297" s="17">
        <f>AI2298</f>
        <v>0</v>
      </c>
      <c r="AJ2297" s="17">
        <f>AJ2298</f>
        <v>0</v>
      </c>
      <c r="AK2297" s="17">
        <f>AK2298</f>
        <v>0</v>
      </c>
      <c r="AL2297" s="17">
        <f>AL2298</f>
        <v>0</v>
      </c>
      <c r="AM2297" s="17">
        <f>AM2298</f>
        <v>0</v>
      </c>
      <c r="AN2297" s="17">
        <f>AN2298</f>
        <v>0</v>
      </c>
      <c r="AO2297" s="17">
        <f>AO2298</f>
        <v>0</v>
      </c>
      <c r="AP2297" s="17">
        <f>AP2298</f>
        <v>0</v>
      </c>
      <c r="AQ2297" s="17">
        <f>AQ2298</f>
        <v>0</v>
      </c>
      <c r="AR2297" s="17">
        <f>AR2298</f>
        <v>0</v>
      </c>
      <c r="AS2297" s="17">
        <f>AS2298</f>
        <v>0</v>
      </c>
      <c r="AT2297" s="17">
        <f>AT2298</f>
        <v>0</v>
      </c>
      <c r="AU2297" s="17">
        <f>AU2298</f>
        <v>0</v>
      </c>
      <c r="AV2297" s="17">
        <f>AV2298</f>
        <v>0</v>
      </c>
      <c r="AW2297" s="17">
        <f t="shared" si="10044"/>
        <v>249.90000000000001</v>
      </c>
      <c r="AX2297" s="17">
        <f t="shared" si="10045"/>
        <v>249.90000000000001</v>
      </c>
      <c r="AY2297" s="17">
        <f t="shared" si="10046"/>
        <v>249.90000000000001</v>
      </c>
      <c r="AZ2297" s="17">
        <f>AZ2298</f>
        <v>0</v>
      </c>
      <c r="BA2297" s="17">
        <f t="shared" si="10047"/>
        <v>249.90000000000001</v>
      </c>
      <c r="BB2297" s="17">
        <f t="shared" si="10048"/>
        <v>249.90000000000001</v>
      </c>
      <c r="BC2297" s="17">
        <f t="shared" si="10049"/>
        <v>249.90000000000001</v>
      </c>
      <c r="BD2297" s="17">
        <f>BD2298</f>
        <v>0</v>
      </c>
      <c r="BE2297" s="17">
        <f>BE2298</f>
        <v>0</v>
      </c>
      <c r="BF2297" s="17">
        <f>BF2298</f>
        <v>0</v>
      </c>
      <c r="BG2297" s="17">
        <f>BG2298</f>
        <v>0</v>
      </c>
      <c r="BH2297" s="17">
        <f>BH2298</f>
        <v>0</v>
      </c>
      <c r="BI2297" s="17">
        <f>BI2298</f>
        <v>0</v>
      </c>
      <c r="BJ2297" s="17">
        <f>BJ2298</f>
        <v>0</v>
      </c>
      <c r="BK2297" s="17">
        <f>BK2298</f>
        <v>0</v>
      </c>
      <c r="BL2297" s="17">
        <f>BL2298</f>
        <v>0</v>
      </c>
      <c r="BM2297" s="17">
        <f>BM2298</f>
        <v>0</v>
      </c>
      <c r="BN2297" s="17">
        <f>BN2298</f>
        <v>0</v>
      </c>
      <c r="BO2297" s="17">
        <f t="shared" si="10050"/>
        <v>249.90000000000001</v>
      </c>
      <c r="BP2297" s="17">
        <f t="shared" si="10051"/>
        <v>249.90000000000001</v>
      </c>
      <c r="BQ2297" s="17">
        <f t="shared" si="10052"/>
        <v>249.90000000000001</v>
      </c>
      <c r="BR2297" s="17">
        <f>BR2298</f>
        <v>0</v>
      </c>
      <c r="BS2297" s="17">
        <f>BS2298</f>
        <v>0</v>
      </c>
      <c r="BT2297" s="17">
        <f>BT2298</f>
        <v>0</v>
      </c>
      <c r="BU2297" s="17">
        <f t="shared" si="10053"/>
        <v>249.90000000000001</v>
      </c>
      <c r="BV2297" s="17">
        <f t="shared" si="10054"/>
        <v>249.90000000000001</v>
      </c>
      <c r="BW2297" s="17">
        <f t="shared" si="10055"/>
        <v>249.90000000000001</v>
      </c>
      <c r="BX2297" s="17">
        <f>BX2298</f>
        <v>0</v>
      </c>
      <c r="BY2297" s="17">
        <f>BY2298</f>
        <v>0</v>
      </c>
      <c r="BZ2297" s="17">
        <f>BZ2298</f>
        <v>0</v>
      </c>
      <c r="CA2297" s="17">
        <f>CA2298</f>
        <v>0</v>
      </c>
      <c r="CB2297" s="17">
        <f>CB2298</f>
        <v>0</v>
      </c>
      <c r="CC2297" s="17">
        <f>CC2298</f>
        <v>0</v>
      </c>
      <c r="CD2297" s="17">
        <f>CD2298</f>
        <v>0</v>
      </c>
      <c r="CE2297" s="17">
        <f>CE2298</f>
        <v>0</v>
      </c>
      <c r="CF2297" s="17">
        <f>CF2298</f>
        <v>0</v>
      </c>
      <c r="CG2297" s="17">
        <f t="shared" si="10056"/>
        <v>249.90000000000001</v>
      </c>
      <c r="CH2297" s="17">
        <f t="shared" si="10057"/>
        <v>249.90000000000001</v>
      </c>
      <c r="CI2297" s="17">
        <f t="shared" si="10058"/>
        <v>249.90000000000001</v>
      </c>
      <c r="CJ2297" s="17">
        <f>CJ2298</f>
        <v>0</v>
      </c>
      <c r="CK2297" s="32"/>
      <c r="CL2297" s="32"/>
      <c r="CM2297" s="1"/>
      <c r="CN2297" s="1"/>
      <c r="CO2297" s="1"/>
      <c r="CP2297" s="1"/>
      <c r="CQ2297" s="1"/>
      <c r="CR2297" s="1"/>
      <c r="CS2297" s="1"/>
    </row>
    <row r="2298" s="1" customFormat="1" ht="30">
      <c r="A2298" s="30" t="s">
        <v>907</v>
      </c>
      <c r="B2298" s="30" t="s">
        <v>127</v>
      </c>
      <c r="C2298" s="30" t="s">
        <v>129</v>
      </c>
      <c r="D2298" s="30" t="s">
        <v>922</v>
      </c>
      <c r="E2298" s="30" t="s">
        <v>140</v>
      </c>
      <c r="F2298" s="31" t="s">
        <v>141</v>
      </c>
      <c r="G2298" s="17">
        <v>249.90000000000001</v>
      </c>
      <c r="H2298" s="17">
        <v>249.90000000000001</v>
      </c>
      <c r="I2298" s="17">
        <v>249.90000000000001</v>
      </c>
      <c r="J2298" s="17"/>
      <c r="K2298" s="17"/>
      <c r="L2298" s="17"/>
      <c r="M2298" s="17">
        <f t="shared" si="9919"/>
        <v>249.90000000000001</v>
      </c>
      <c r="N2298" s="17">
        <f t="shared" si="9920"/>
        <v>249.90000000000001</v>
      </c>
      <c r="O2298" s="17">
        <f t="shared" si="9921"/>
        <v>249.90000000000001</v>
      </c>
      <c r="P2298" s="17"/>
      <c r="Q2298" s="17"/>
      <c r="R2298" s="17"/>
      <c r="S2298" s="17"/>
      <c r="T2298" s="17"/>
      <c r="U2298" s="17"/>
      <c r="V2298" s="17"/>
      <c r="W2298" s="17"/>
      <c r="X2298" s="17"/>
      <c r="Y2298" s="17">
        <f t="shared" si="10038"/>
        <v>249.90000000000001</v>
      </c>
      <c r="Z2298" s="17">
        <f t="shared" si="10039"/>
        <v>249.90000000000001</v>
      </c>
      <c r="AA2298" s="17">
        <f t="shared" si="10040"/>
        <v>249.90000000000001</v>
      </c>
      <c r="AB2298" s="17"/>
      <c r="AC2298" s="17"/>
      <c r="AD2298" s="17"/>
      <c r="AE2298" s="17">
        <f t="shared" si="10041"/>
        <v>249.90000000000001</v>
      </c>
      <c r="AF2298" s="17">
        <f t="shared" si="10042"/>
        <v>249.90000000000001</v>
      </c>
      <c r="AG2298" s="17">
        <f t="shared" si="10043"/>
        <v>249.90000000000001</v>
      </c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>
        <f t="shared" si="10044"/>
        <v>249.90000000000001</v>
      </c>
      <c r="AX2298" s="17">
        <f t="shared" si="10045"/>
        <v>249.90000000000001</v>
      </c>
      <c r="AY2298" s="17">
        <f t="shared" si="10046"/>
        <v>249.90000000000001</v>
      </c>
      <c r="AZ2298" s="17"/>
      <c r="BA2298" s="17">
        <f t="shared" si="10047"/>
        <v>249.90000000000001</v>
      </c>
      <c r="BB2298" s="17">
        <f t="shared" si="10048"/>
        <v>249.90000000000001</v>
      </c>
      <c r="BC2298" s="17">
        <f t="shared" si="10049"/>
        <v>249.90000000000001</v>
      </c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>
        <f t="shared" si="10050"/>
        <v>249.90000000000001</v>
      </c>
      <c r="BP2298" s="17">
        <f t="shared" si="10051"/>
        <v>249.90000000000001</v>
      </c>
      <c r="BQ2298" s="17">
        <f t="shared" si="10052"/>
        <v>249.90000000000001</v>
      </c>
      <c r="BR2298" s="17"/>
      <c r="BS2298" s="17"/>
      <c r="BT2298" s="17"/>
      <c r="BU2298" s="17">
        <f t="shared" si="10053"/>
        <v>249.90000000000001</v>
      </c>
      <c r="BV2298" s="17">
        <f t="shared" si="10054"/>
        <v>249.90000000000001</v>
      </c>
      <c r="BW2298" s="17">
        <f t="shared" si="10055"/>
        <v>249.90000000000001</v>
      </c>
      <c r="BX2298" s="17"/>
      <c r="BY2298" s="17"/>
      <c r="BZ2298" s="17"/>
      <c r="CA2298" s="17"/>
      <c r="CB2298" s="17"/>
      <c r="CC2298" s="17"/>
      <c r="CD2298" s="17"/>
      <c r="CE2298" s="17"/>
      <c r="CF2298" s="17"/>
      <c r="CG2298" s="17">
        <f t="shared" si="10056"/>
        <v>249.90000000000001</v>
      </c>
      <c r="CH2298" s="17">
        <f t="shared" si="10057"/>
        <v>249.90000000000001</v>
      </c>
      <c r="CI2298" s="17">
        <f t="shared" si="10058"/>
        <v>249.90000000000001</v>
      </c>
      <c r="CJ2298" s="17"/>
      <c r="CK2298" s="32"/>
      <c r="CL2298" s="32"/>
      <c r="CM2298" s="1"/>
      <c r="CN2298" s="1"/>
      <c r="CO2298" s="1"/>
      <c r="CP2298" s="1"/>
      <c r="CQ2298" s="1"/>
      <c r="CR2298" s="1"/>
      <c r="CS2298" s="1"/>
    </row>
    <row r="2299" s="1" customFormat="1" ht="30">
      <c r="A2299" s="30" t="s">
        <v>907</v>
      </c>
      <c r="B2299" s="30" t="s">
        <v>127</v>
      </c>
      <c r="C2299" s="30" t="s">
        <v>129</v>
      </c>
      <c r="D2299" s="30" t="s">
        <v>924</v>
      </c>
      <c r="E2299" s="35"/>
      <c r="F2299" s="31" t="s">
        <v>925</v>
      </c>
      <c r="G2299" s="17">
        <f>G2300+G2302</f>
        <v>27171.800000000003</v>
      </c>
      <c r="H2299" s="17">
        <f>H2300+H2302</f>
        <v>17024.699999999997</v>
      </c>
      <c r="I2299" s="17">
        <f>I2300+I2302</f>
        <v>17024.699999999997</v>
      </c>
      <c r="J2299" s="17">
        <f>J2300+J2302</f>
        <v>0</v>
      </c>
      <c r="K2299" s="17">
        <f>K2300+K2302</f>
        <v>0</v>
      </c>
      <c r="L2299" s="17">
        <f>L2300+L2302</f>
        <v>0</v>
      </c>
      <c r="M2299" s="17">
        <f t="shared" si="9919"/>
        <v>27171.800000000003</v>
      </c>
      <c r="N2299" s="17">
        <f t="shared" si="9920"/>
        <v>17024.699999999997</v>
      </c>
      <c r="O2299" s="17">
        <f t="shared" si="9921"/>
        <v>17024.699999999997</v>
      </c>
      <c r="P2299" s="17">
        <f>P2300+P2302</f>
        <v>0</v>
      </c>
      <c r="Q2299" s="17">
        <f>Q2300+Q2302</f>
        <v>0</v>
      </c>
      <c r="R2299" s="17">
        <f>R2300+R2302</f>
        <v>0</v>
      </c>
      <c r="S2299" s="17">
        <f>S2300+S2302</f>
        <v>197.74868000000001</v>
      </c>
      <c r="T2299" s="17">
        <f>T2300+T2302</f>
        <v>0</v>
      </c>
      <c r="U2299" s="17">
        <f>U2300+U2302</f>
        <v>0</v>
      </c>
      <c r="V2299" s="17">
        <f>V2300+V2302</f>
        <v>0</v>
      </c>
      <c r="W2299" s="17">
        <f>W2300+W2302</f>
        <v>0</v>
      </c>
      <c r="X2299" s="17">
        <f>X2300+X2302</f>
        <v>0</v>
      </c>
      <c r="Y2299" s="17">
        <f t="shared" si="10038"/>
        <v>27369.548680000004</v>
      </c>
      <c r="Z2299" s="17">
        <f t="shared" si="10039"/>
        <v>17024.699999999997</v>
      </c>
      <c r="AA2299" s="17">
        <f t="shared" si="10040"/>
        <v>17024.699999999997</v>
      </c>
      <c r="AB2299" s="17">
        <f>AB2300+AB2302</f>
        <v>0</v>
      </c>
      <c r="AC2299" s="17">
        <f>AC2300+AC2302</f>
        <v>0</v>
      </c>
      <c r="AD2299" s="17">
        <f>AD2300+AD2302</f>
        <v>0</v>
      </c>
      <c r="AE2299" s="17">
        <f t="shared" si="10041"/>
        <v>27369.548680000004</v>
      </c>
      <c r="AF2299" s="17">
        <f t="shared" si="10042"/>
        <v>17024.699999999997</v>
      </c>
      <c r="AG2299" s="17">
        <f t="shared" si="10043"/>
        <v>17024.699999999997</v>
      </c>
      <c r="AH2299" s="17">
        <f>AH2300+AH2302</f>
        <v>0</v>
      </c>
      <c r="AI2299" s="17">
        <f>AI2300+AI2302</f>
        <v>0</v>
      </c>
      <c r="AJ2299" s="17">
        <f>AJ2300+AJ2302</f>
        <v>0</v>
      </c>
      <c r="AK2299" s="17">
        <f>AK2300+AK2302</f>
        <v>0</v>
      </c>
      <c r="AL2299" s="17">
        <f>AL2300+AL2302</f>
        <v>0</v>
      </c>
      <c r="AM2299" s="17">
        <f>AM2300+AM2302</f>
        <v>0</v>
      </c>
      <c r="AN2299" s="17">
        <f>AN2300+AN2302</f>
        <v>0</v>
      </c>
      <c r="AO2299" s="17">
        <f>AO2300+AO2302</f>
        <v>0</v>
      </c>
      <c r="AP2299" s="17">
        <f>AP2300+AP2302</f>
        <v>0</v>
      </c>
      <c r="AQ2299" s="17">
        <f>AQ2300+AQ2302</f>
        <v>0</v>
      </c>
      <c r="AR2299" s="17">
        <f>AR2300+AR2302</f>
        <v>0</v>
      </c>
      <c r="AS2299" s="17">
        <f>AS2300+AS2302</f>
        <v>0</v>
      </c>
      <c r="AT2299" s="17">
        <f>AT2300+AT2302</f>
        <v>0</v>
      </c>
      <c r="AU2299" s="17">
        <f>AU2300+AU2302</f>
        <v>0</v>
      </c>
      <c r="AV2299" s="17">
        <f>AV2300+AV2302</f>
        <v>0</v>
      </c>
      <c r="AW2299" s="17">
        <f t="shared" si="10044"/>
        <v>27369.548680000004</v>
      </c>
      <c r="AX2299" s="17">
        <f t="shared" si="10045"/>
        <v>17024.699999999997</v>
      </c>
      <c r="AY2299" s="17">
        <f t="shared" si="10046"/>
        <v>17024.699999999997</v>
      </c>
      <c r="AZ2299" s="17">
        <f>AZ2300+AZ2302</f>
        <v>0</v>
      </c>
      <c r="BA2299" s="17">
        <f t="shared" si="10047"/>
        <v>27369.548680000004</v>
      </c>
      <c r="BB2299" s="17">
        <f t="shared" si="10048"/>
        <v>17024.699999999997</v>
      </c>
      <c r="BC2299" s="17">
        <f t="shared" si="10049"/>
        <v>17024.699999999997</v>
      </c>
      <c r="BD2299" s="17">
        <f>BD2300+BD2302</f>
        <v>0</v>
      </c>
      <c r="BE2299" s="17">
        <f>BE2300+BE2302</f>
        <v>0</v>
      </c>
      <c r="BF2299" s="17">
        <f>BF2300+BF2302</f>
        <v>0</v>
      </c>
      <c r="BG2299" s="17">
        <f>BG2300+BG2302</f>
        <v>0</v>
      </c>
      <c r="BH2299" s="17">
        <f>BH2300+BH2302</f>
        <v>0</v>
      </c>
      <c r="BI2299" s="17">
        <f>BI2300+BI2302</f>
        <v>0</v>
      </c>
      <c r="BJ2299" s="17">
        <f>BJ2300+BJ2302</f>
        <v>0</v>
      </c>
      <c r="BK2299" s="17">
        <f>BK2300+BK2302</f>
        <v>0</v>
      </c>
      <c r="BL2299" s="17">
        <f>BL2300+BL2302</f>
        <v>0</v>
      </c>
      <c r="BM2299" s="17">
        <f>BM2300+BM2302</f>
        <v>0</v>
      </c>
      <c r="BN2299" s="17">
        <f>BN2300+BN2302</f>
        <v>0</v>
      </c>
      <c r="BO2299" s="17">
        <f t="shared" si="10050"/>
        <v>27369.548680000004</v>
      </c>
      <c r="BP2299" s="17">
        <f t="shared" si="10051"/>
        <v>17024.699999999997</v>
      </c>
      <c r="BQ2299" s="17">
        <f t="shared" si="10052"/>
        <v>17024.699999999997</v>
      </c>
      <c r="BR2299" s="17">
        <f>BR2300+BR2302</f>
        <v>0</v>
      </c>
      <c r="BS2299" s="17">
        <f>BS2300+BS2302</f>
        <v>0</v>
      </c>
      <c r="BT2299" s="17">
        <f>BT2300+BT2302</f>
        <v>0</v>
      </c>
      <c r="BU2299" s="17">
        <f t="shared" si="10053"/>
        <v>27369.548680000004</v>
      </c>
      <c r="BV2299" s="17">
        <f t="shared" si="10054"/>
        <v>17024.699999999997</v>
      </c>
      <c r="BW2299" s="17">
        <f t="shared" si="10055"/>
        <v>17024.699999999997</v>
      </c>
      <c r="BX2299" s="17">
        <f>BX2300+BX2302</f>
        <v>0</v>
      </c>
      <c r="BY2299" s="17">
        <f>BY2300+BY2302</f>
        <v>0</v>
      </c>
      <c r="BZ2299" s="17">
        <f>BZ2300+BZ2302</f>
        <v>0</v>
      </c>
      <c r="CA2299" s="17">
        <f>CA2300+CA2302</f>
        <v>0</v>
      </c>
      <c r="CB2299" s="17">
        <f>CB2300+CB2302</f>
        <v>0</v>
      </c>
      <c r="CC2299" s="17">
        <f>CC2300+CC2302</f>
        <v>0</v>
      </c>
      <c r="CD2299" s="17">
        <f>CD2300+CD2302</f>
        <v>0</v>
      </c>
      <c r="CE2299" s="17">
        <f>CE2300+CE2302</f>
        <v>0</v>
      </c>
      <c r="CF2299" s="17">
        <f>CF2300+CF2302</f>
        <v>0</v>
      </c>
      <c r="CG2299" s="17">
        <f t="shared" si="10056"/>
        <v>27369.548680000004</v>
      </c>
      <c r="CH2299" s="17">
        <f t="shared" si="10057"/>
        <v>17024.699999999997</v>
      </c>
      <c r="CI2299" s="17">
        <f t="shared" si="10058"/>
        <v>17024.699999999997</v>
      </c>
      <c r="CJ2299" s="17">
        <f>CJ2300+CJ2302</f>
        <v>0</v>
      </c>
      <c r="CK2299" s="32"/>
      <c r="CL2299" s="32"/>
      <c r="CM2299" s="1"/>
      <c r="CN2299" s="1"/>
      <c r="CO2299" s="1"/>
      <c r="CP2299" s="1"/>
      <c r="CQ2299" s="1"/>
      <c r="CR2299" s="1"/>
      <c r="CS2299" s="1"/>
    </row>
    <row r="2300" s="1" customFormat="1" ht="60">
      <c r="A2300" s="30" t="s">
        <v>907</v>
      </c>
      <c r="B2300" s="30" t="s">
        <v>127</v>
      </c>
      <c r="C2300" s="30" t="s">
        <v>129</v>
      </c>
      <c r="D2300" s="30" t="s">
        <v>926</v>
      </c>
      <c r="E2300" s="35"/>
      <c r="F2300" s="31" t="s">
        <v>927</v>
      </c>
      <c r="G2300" s="17">
        <f>G2301</f>
        <v>21630.900000000001</v>
      </c>
      <c r="H2300" s="17">
        <f>H2301</f>
        <v>11483.799999999999</v>
      </c>
      <c r="I2300" s="17">
        <f>I2301</f>
        <v>11483.799999999999</v>
      </c>
      <c r="J2300" s="17">
        <f>J2301</f>
        <v>0</v>
      </c>
      <c r="K2300" s="17">
        <f>K2301</f>
        <v>0</v>
      </c>
      <c r="L2300" s="17">
        <f>L2301</f>
        <v>0</v>
      </c>
      <c r="M2300" s="17">
        <f t="shared" si="9919"/>
        <v>21630.900000000001</v>
      </c>
      <c r="N2300" s="17">
        <f t="shared" si="9920"/>
        <v>11483.799999999999</v>
      </c>
      <c r="O2300" s="17">
        <f t="shared" si="9921"/>
        <v>11483.799999999999</v>
      </c>
      <c r="P2300" s="17">
        <f>P2301</f>
        <v>0</v>
      </c>
      <c r="Q2300" s="17">
        <f>Q2301</f>
        <v>0</v>
      </c>
      <c r="R2300" s="17">
        <f>R2301</f>
        <v>0</v>
      </c>
      <c r="S2300" s="17">
        <f>S2301</f>
        <v>197.74868000000001</v>
      </c>
      <c r="T2300" s="17">
        <f>T2301</f>
        <v>0</v>
      </c>
      <c r="U2300" s="17">
        <f>U2301</f>
        <v>0</v>
      </c>
      <c r="V2300" s="17">
        <f>V2301</f>
        <v>0</v>
      </c>
      <c r="W2300" s="17">
        <f>W2301</f>
        <v>0</v>
      </c>
      <c r="X2300" s="17">
        <f>X2301</f>
        <v>0</v>
      </c>
      <c r="Y2300" s="17">
        <f t="shared" si="10038"/>
        <v>21828.648680000002</v>
      </c>
      <c r="Z2300" s="17">
        <f t="shared" si="10039"/>
        <v>11483.799999999999</v>
      </c>
      <c r="AA2300" s="17">
        <f t="shared" si="10040"/>
        <v>11483.799999999999</v>
      </c>
      <c r="AB2300" s="17">
        <f>AB2301</f>
        <v>0</v>
      </c>
      <c r="AC2300" s="17">
        <f>AC2301</f>
        <v>0</v>
      </c>
      <c r="AD2300" s="17">
        <f>AD2301</f>
        <v>0</v>
      </c>
      <c r="AE2300" s="17">
        <f t="shared" si="10041"/>
        <v>21828.648680000002</v>
      </c>
      <c r="AF2300" s="17">
        <f t="shared" si="10042"/>
        <v>11483.799999999999</v>
      </c>
      <c r="AG2300" s="17">
        <f t="shared" si="10043"/>
        <v>11483.799999999999</v>
      </c>
      <c r="AH2300" s="17">
        <f>AH2301</f>
        <v>0</v>
      </c>
      <c r="AI2300" s="17">
        <f>AI2301</f>
        <v>0</v>
      </c>
      <c r="AJ2300" s="17">
        <f>AJ2301</f>
        <v>0</v>
      </c>
      <c r="AK2300" s="17">
        <f>AK2301</f>
        <v>0</v>
      </c>
      <c r="AL2300" s="17">
        <f>AL2301</f>
        <v>0</v>
      </c>
      <c r="AM2300" s="17">
        <f>AM2301</f>
        <v>0</v>
      </c>
      <c r="AN2300" s="17">
        <f>AN2301</f>
        <v>0</v>
      </c>
      <c r="AO2300" s="17">
        <f>AO2301</f>
        <v>0</v>
      </c>
      <c r="AP2300" s="17">
        <f>AP2301</f>
        <v>0</v>
      </c>
      <c r="AQ2300" s="17">
        <f>AQ2301</f>
        <v>0</v>
      </c>
      <c r="AR2300" s="17">
        <f>AR2301</f>
        <v>0</v>
      </c>
      <c r="AS2300" s="17">
        <f>AS2301</f>
        <v>0</v>
      </c>
      <c r="AT2300" s="17">
        <f>AT2301</f>
        <v>0</v>
      </c>
      <c r="AU2300" s="17">
        <f>AU2301</f>
        <v>0</v>
      </c>
      <c r="AV2300" s="17">
        <f>AV2301</f>
        <v>0</v>
      </c>
      <c r="AW2300" s="17">
        <f t="shared" si="10044"/>
        <v>21828.648680000002</v>
      </c>
      <c r="AX2300" s="17">
        <f t="shared" si="10045"/>
        <v>11483.799999999999</v>
      </c>
      <c r="AY2300" s="17">
        <f t="shared" si="10046"/>
        <v>11483.799999999999</v>
      </c>
      <c r="AZ2300" s="17">
        <f>AZ2301</f>
        <v>0</v>
      </c>
      <c r="BA2300" s="17">
        <f t="shared" si="10047"/>
        <v>21828.648680000002</v>
      </c>
      <c r="BB2300" s="17">
        <f t="shared" si="10048"/>
        <v>11483.799999999999</v>
      </c>
      <c r="BC2300" s="17">
        <f t="shared" si="10049"/>
        <v>11483.799999999999</v>
      </c>
      <c r="BD2300" s="17">
        <f>BD2301</f>
        <v>0</v>
      </c>
      <c r="BE2300" s="17">
        <f>BE2301</f>
        <v>0</v>
      </c>
      <c r="BF2300" s="17">
        <f>BF2301</f>
        <v>0</v>
      </c>
      <c r="BG2300" s="17">
        <f>BG2301</f>
        <v>0</v>
      </c>
      <c r="BH2300" s="17">
        <f>BH2301</f>
        <v>0</v>
      </c>
      <c r="BI2300" s="17">
        <f>BI2301</f>
        <v>0</v>
      </c>
      <c r="BJ2300" s="17">
        <f>BJ2301</f>
        <v>0</v>
      </c>
      <c r="BK2300" s="17">
        <f>BK2301</f>
        <v>0</v>
      </c>
      <c r="BL2300" s="17">
        <f>BL2301</f>
        <v>0</v>
      </c>
      <c r="BM2300" s="17">
        <f>BM2301</f>
        <v>0</v>
      </c>
      <c r="BN2300" s="17">
        <f>BN2301</f>
        <v>0</v>
      </c>
      <c r="BO2300" s="17">
        <f t="shared" si="10050"/>
        <v>21828.648680000002</v>
      </c>
      <c r="BP2300" s="17">
        <f t="shared" si="10051"/>
        <v>11483.799999999999</v>
      </c>
      <c r="BQ2300" s="17">
        <f t="shared" si="10052"/>
        <v>11483.799999999999</v>
      </c>
      <c r="BR2300" s="17">
        <f>BR2301</f>
        <v>0</v>
      </c>
      <c r="BS2300" s="17">
        <f>BS2301</f>
        <v>0</v>
      </c>
      <c r="BT2300" s="17">
        <f>BT2301</f>
        <v>0</v>
      </c>
      <c r="BU2300" s="17">
        <f t="shared" si="10053"/>
        <v>21828.648680000002</v>
      </c>
      <c r="BV2300" s="17">
        <f t="shared" si="10054"/>
        <v>11483.799999999999</v>
      </c>
      <c r="BW2300" s="17">
        <f t="shared" si="10055"/>
        <v>11483.799999999999</v>
      </c>
      <c r="BX2300" s="17">
        <f>BX2301</f>
        <v>0</v>
      </c>
      <c r="BY2300" s="17">
        <f>BY2301</f>
        <v>0</v>
      </c>
      <c r="BZ2300" s="17">
        <f>BZ2301</f>
        <v>0</v>
      </c>
      <c r="CA2300" s="17">
        <f>CA2301</f>
        <v>0</v>
      </c>
      <c r="CB2300" s="17">
        <f>CB2301</f>
        <v>0</v>
      </c>
      <c r="CC2300" s="17">
        <f>CC2301</f>
        <v>0</v>
      </c>
      <c r="CD2300" s="17">
        <f>CD2301</f>
        <v>0</v>
      </c>
      <c r="CE2300" s="17">
        <f>CE2301</f>
        <v>0</v>
      </c>
      <c r="CF2300" s="17">
        <f>CF2301</f>
        <v>0</v>
      </c>
      <c r="CG2300" s="17">
        <f t="shared" si="10056"/>
        <v>21828.648680000002</v>
      </c>
      <c r="CH2300" s="17">
        <f t="shared" si="10057"/>
        <v>11483.799999999999</v>
      </c>
      <c r="CI2300" s="17">
        <f t="shared" si="10058"/>
        <v>11483.799999999999</v>
      </c>
      <c r="CJ2300" s="17">
        <f>CJ2301</f>
        <v>0</v>
      </c>
      <c r="CK2300" s="32"/>
      <c r="CL2300" s="32"/>
      <c r="CM2300" s="1"/>
      <c r="CN2300" s="1"/>
      <c r="CO2300" s="1"/>
      <c r="CP2300" s="1"/>
      <c r="CQ2300" s="1"/>
      <c r="CR2300" s="1"/>
      <c r="CS2300" s="1"/>
    </row>
    <row r="2301" s="1" customFormat="1" ht="30">
      <c r="A2301" s="30" t="s">
        <v>907</v>
      </c>
      <c r="B2301" s="30" t="s">
        <v>127</v>
      </c>
      <c r="C2301" s="30" t="s">
        <v>129</v>
      </c>
      <c r="D2301" s="30" t="s">
        <v>926</v>
      </c>
      <c r="E2301" s="30" t="s">
        <v>46</v>
      </c>
      <c r="F2301" s="31" t="s">
        <v>47</v>
      </c>
      <c r="G2301" s="17">
        <v>21630.900000000001</v>
      </c>
      <c r="H2301" s="17">
        <v>11483.799999999999</v>
      </c>
      <c r="I2301" s="17">
        <v>11483.799999999999</v>
      </c>
      <c r="J2301" s="17"/>
      <c r="K2301" s="17"/>
      <c r="L2301" s="17"/>
      <c r="M2301" s="17">
        <f t="shared" si="9919"/>
        <v>21630.900000000001</v>
      </c>
      <c r="N2301" s="17">
        <f t="shared" si="9920"/>
        <v>11483.799999999999</v>
      </c>
      <c r="O2301" s="17">
        <f t="shared" si="9921"/>
        <v>11483.799999999999</v>
      </c>
      <c r="P2301" s="17"/>
      <c r="Q2301" s="17"/>
      <c r="R2301" s="17"/>
      <c r="S2301" s="17">
        <v>197.74868000000001</v>
      </c>
      <c r="T2301" s="17"/>
      <c r="U2301" s="17"/>
      <c r="V2301" s="17"/>
      <c r="W2301" s="17"/>
      <c r="X2301" s="17"/>
      <c r="Y2301" s="17">
        <f t="shared" si="10038"/>
        <v>21828.648680000002</v>
      </c>
      <c r="Z2301" s="17">
        <f t="shared" si="10039"/>
        <v>11483.799999999999</v>
      </c>
      <c r="AA2301" s="17">
        <f t="shared" si="10040"/>
        <v>11483.799999999999</v>
      </c>
      <c r="AB2301" s="17"/>
      <c r="AC2301" s="17"/>
      <c r="AD2301" s="17"/>
      <c r="AE2301" s="17">
        <f t="shared" si="10041"/>
        <v>21828.648680000002</v>
      </c>
      <c r="AF2301" s="17">
        <f t="shared" si="10042"/>
        <v>11483.799999999999</v>
      </c>
      <c r="AG2301" s="17">
        <f t="shared" si="10043"/>
        <v>11483.799999999999</v>
      </c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>
        <f t="shared" si="10044"/>
        <v>21828.648680000002</v>
      </c>
      <c r="AX2301" s="17">
        <f t="shared" si="10045"/>
        <v>11483.799999999999</v>
      </c>
      <c r="AY2301" s="17">
        <f t="shared" si="10046"/>
        <v>11483.799999999999</v>
      </c>
      <c r="AZ2301" s="17"/>
      <c r="BA2301" s="17">
        <f t="shared" si="10047"/>
        <v>21828.648680000002</v>
      </c>
      <c r="BB2301" s="17">
        <f t="shared" si="10048"/>
        <v>11483.799999999999</v>
      </c>
      <c r="BC2301" s="17">
        <f t="shared" si="10049"/>
        <v>11483.799999999999</v>
      </c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>
        <f t="shared" si="10050"/>
        <v>21828.648680000002</v>
      </c>
      <c r="BP2301" s="17">
        <f t="shared" si="10051"/>
        <v>11483.799999999999</v>
      </c>
      <c r="BQ2301" s="17">
        <f t="shared" si="10052"/>
        <v>11483.799999999999</v>
      </c>
      <c r="BR2301" s="17"/>
      <c r="BS2301" s="17"/>
      <c r="BT2301" s="17"/>
      <c r="BU2301" s="17">
        <f t="shared" si="10053"/>
        <v>21828.648680000002</v>
      </c>
      <c r="BV2301" s="17">
        <f t="shared" si="10054"/>
        <v>11483.799999999999</v>
      </c>
      <c r="BW2301" s="17">
        <f t="shared" si="10055"/>
        <v>11483.799999999999</v>
      </c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>
        <f t="shared" si="10056"/>
        <v>21828.648680000002</v>
      </c>
      <c r="CH2301" s="17">
        <f t="shared" si="10057"/>
        <v>11483.799999999999</v>
      </c>
      <c r="CI2301" s="17">
        <f t="shared" si="10058"/>
        <v>11483.799999999999</v>
      </c>
      <c r="CJ2301" s="17"/>
      <c r="CK2301" s="32"/>
      <c r="CL2301" s="32"/>
      <c r="CM2301" s="1"/>
      <c r="CN2301" s="1"/>
      <c r="CO2301" s="1"/>
      <c r="CP2301" s="1"/>
      <c r="CQ2301" s="1"/>
      <c r="CR2301" s="1"/>
      <c r="CS2301" s="1"/>
    </row>
    <row r="2302" s="1" customFormat="1" ht="15">
      <c r="A2302" s="30" t="s">
        <v>907</v>
      </c>
      <c r="B2302" s="30" t="s">
        <v>127</v>
      </c>
      <c r="C2302" s="30" t="s">
        <v>129</v>
      </c>
      <c r="D2302" s="30" t="s">
        <v>928</v>
      </c>
      <c r="E2302" s="35"/>
      <c r="F2302" s="31" t="s">
        <v>929</v>
      </c>
      <c r="G2302" s="17">
        <f>G2303</f>
        <v>5540.8999999999996</v>
      </c>
      <c r="H2302" s="17">
        <f>H2303</f>
        <v>5540.8999999999996</v>
      </c>
      <c r="I2302" s="17">
        <f>I2303</f>
        <v>5540.8999999999996</v>
      </c>
      <c r="J2302" s="17">
        <f>J2303</f>
        <v>0</v>
      </c>
      <c r="K2302" s="17">
        <f>K2303</f>
        <v>0</v>
      </c>
      <c r="L2302" s="17">
        <f>L2303</f>
        <v>0</v>
      </c>
      <c r="M2302" s="17">
        <f t="shared" si="9919"/>
        <v>5540.8999999999996</v>
      </c>
      <c r="N2302" s="17">
        <f t="shared" si="9920"/>
        <v>5540.8999999999996</v>
      </c>
      <c r="O2302" s="17">
        <f t="shared" si="9921"/>
        <v>5540.8999999999996</v>
      </c>
      <c r="P2302" s="17">
        <f>P2303</f>
        <v>0</v>
      </c>
      <c r="Q2302" s="17">
        <f>Q2303</f>
        <v>0</v>
      </c>
      <c r="R2302" s="17">
        <f>R2303</f>
        <v>0</v>
      </c>
      <c r="S2302" s="17">
        <f>S2303</f>
        <v>0</v>
      </c>
      <c r="T2302" s="17">
        <f>T2303</f>
        <v>0</v>
      </c>
      <c r="U2302" s="17">
        <f>U2303</f>
        <v>0</v>
      </c>
      <c r="V2302" s="17">
        <f>V2303</f>
        <v>0</v>
      </c>
      <c r="W2302" s="17">
        <f>W2303</f>
        <v>0</v>
      </c>
      <c r="X2302" s="17">
        <f>X2303</f>
        <v>0</v>
      </c>
      <c r="Y2302" s="17">
        <f t="shared" si="10038"/>
        <v>5540.8999999999996</v>
      </c>
      <c r="Z2302" s="17">
        <f t="shared" si="10039"/>
        <v>5540.8999999999996</v>
      </c>
      <c r="AA2302" s="17">
        <f t="shared" si="10040"/>
        <v>5540.8999999999996</v>
      </c>
      <c r="AB2302" s="17">
        <f>AB2303</f>
        <v>0</v>
      </c>
      <c r="AC2302" s="17">
        <f>AC2303</f>
        <v>0</v>
      </c>
      <c r="AD2302" s="17">
        <f>AD2303</f>
        <v>0</v>
      </c>
      <c r="AE2302" s="17">
        <f t="shared" si="10041"/>
        <v>5540.8999999999996</v>
      </c>
      <c r="AF2302" s="17">
        <f t="shared" si="10042"/>
        <v>5540.8999999999996</v>
      </c>
      <c r="AG2302" s="17">
        <f t="shared" si="10043"/>
        <v>5540.8999999999996</v>
      </c>
      <c r="AH2302" s="17">
        <f>AH2303</f>
        <v>0</v>
      </c>
      <c r="AI2302" s="17">
        <f>AI2303</f>
        <v>0</v>
      </c>
      <c r="AJ2302" s="17">
        <f>AJ2303</f>
        <v>0</v>
      </c>
      <c r="AK2302" s="17">
        <f>AK2303</f>
        <v>0</v>
      </c>
      <c r="AL2302" s="17">
        <f>AL2303</f>
        <v>0</v>
      </c>
      <c r="AM2302" s="17">
        <f>AM2303</f>
        <v>0</v>
      </c>
      <c r="AN2302" s="17">
        <f>AN2303</f>
        <v>0</v>
      </c>
      <c r="AO2302" s="17">
        <f>AO2303</f>
        <v>0</v>
      </c>
      <c r="AP2302" s="17">
        <f>AP2303</f>
        <v>0</v>
      </c>
      <c r="AQ2302" s="17">
        <f>AQ2303</f>
        <v>0</v>
      </c>
      <c r="AR2302" s="17">
        <f>AR2303</f>
        <v>0</v>
      </c>
      <c r="AS2302" s="17">
        <f>AS2303</f>
        <v>0</v>
      </c>
      <c r="AT2302" s="17">
        <f>AT2303</f>
        <v>0</v>
      </c>
      <c r="AU2302" s="17">
        <f>AU2303</f>
        <v>0</v>
      </c>
      <c r="AV2302" s="17">
        <f>AV2303</f>
        <v>0</v>
      </c>
      <c r="AW2302" s="17">
        <f t="shared" si="10044"/>
        <v>5540.8999999999996</v>
      </c>
      <c r="AX2302" s="17">
        <f t="shared" si="10045"/>
        <v>5540.8999999999996</v>
      </c>
      <c r="AY2302" s="17">
        <f t="shared" si="10046"/>
        <v>5540.8999999999996</v>
      </c>
      <c r="AZ2302" s="17">
        <f>AZ2303</f>
        <v>0</v>
      </c>
      <c r="BA2302" s="17">
        <f t="shared" si="10047"/>
        <v>5540.8999999999996</v>
      </c>
      <c r="BB2302" s="17">
        <f t="shared" si="10048"/>
        <v>5540.8999999999996</v>
      </c>
      <c r="BC2302" s="17">
        <f t="shared" si="10049"/>
        <v>5540.8999999999996</v>
      </c>
      <c r="BD2302" s="17">
        <f>BD2303</f>
        <v>0</v>
      </c>
      <c r="BE2302" s="17">
        <f>BE2303</f>
        <v>0</v>
      </c>
      <c r="BF2302" s="17">
        <f>BF2303</f>
        <v>0</v>
      </c>
      <c r="BG2302" s="17">
        <f>BG2303</f>
        <v>0</v>
      </c>
      <c r="BH2302" s="17">
        <f>BH2303</f>
        <v>0</v>
      </c>
      <c r="BI2302" s="17">
        <f>BI2303</f>
        <v>0</v>
      </c>
      <c r="BJ2302" s="17">
        <f>BJ2303</f>
        <v>0</v>
      </c>
      <c r="BK2302" s="17">
        <f>BK2303</f>
        <v>0</v>
      </c>
      <c r="BL2302" s="17">
        <f>BL2303</f>
        <v>0</v>
      </c>
      <c r="BM2302" s="17">
        <f>BM2303</f>
        <v>0</v>
      </c>
      <c r="BN2302" s="17">
        <f>BN2303</f>
        <v>0</v>
      </c>
      <c r="BO2302" s="17">
        <f t="shared" si="10050"/>
        <v>5540.8999999999996</v>
      </c>
      <c r="BP2302" s="17">
        <f t="shared" si="10051"/>
        <v>5540.8999999999996</v>
      </c>
      <c r="BQ2302" s="17">
        <f t="shared" si="10052"/>
        <v>5540.8999999999996</v>
      </c>
      <c r="BR2302" s="17">
        <f>BR2303</f>
        <v>0</v>
      </c>
      <c r="BS2302" s="17">
        <f>BS2303</f>
        <v>0</v>
      </c>
      <c r="BT2302" s="17">
        <f>BT2303</f>
        <v>0</v>
      </c>
      <c r="BU2302" s="17">
        <f t="shared" si="10053"/>
        <v>5540.8999999999996</v>
      </c>
      <c r="BV2302" s="17">
        <f t="shared" si="10054"/>
        <v>5540.8999999999996</v>
      </c>
      <c r="BW2302" s="17">
        <f t="shared" si="10055"/>
        <v>5540.8999999999996</v>
      </c>
      <c r="BX2302" s="17">
        <f>BX2303</f>
        <v>0</v>
      </c>
      <c r="BY2302" s="17">
        <f>BY2303</f>
        <v>0</v>
      </c>
      <c r="BZ2302" s="17">
        <f>BZ2303</f>
        <v>0</v>
      </c>
      <c r="CA2302" s="17">
        <f>CA2303</f>
        <v>0</v>
      </c>
      <c r="CB2302" s="17">
        <f>CB2303</f>
        <v>0</v>
      </c>
      <c r="CC2302" s="17">
        <f>CC2303</f>
        <v>0</v>
      </c>
      <c r="CD2302" s="17">
        <f>CD2303</f>
        <v>0</v>
      </c>
      <c r="CE2302" s="17">
        <f>CE2303</f>
        <v>0</v>
      </c>
      <c r="CF2302" s="17">
        <f>CF2303</f>
        <v>0</v>
      </c>
      <c r="CG2302" s="17">
        <f t="shared" si="10056"/>
        <v>5540.8999999999996</v>
      </c>
      <c r="CH2302" s="17">
        <f t="shared" si="10057"/>
        <v>5540.8999999999996</v>
      </c>
      <c r="CI2302" s="17">
        <f t="shared" si="10058"/>
        <v>5540.8999999999996</v>
      </c>
      <c r="CJ2302" s="17">
        <f>CJ2303</f>
        <v>0</v>
      </c>
      <c r="CK2302" s="32"/>
      <c r="CL2302" s="32"/>
      <c r="CM2302" s="1"/>
      <c r="CN2302" s="1"/>
      <c r="CO2302" s="1"/>
      <c r="CP2302" s="1"/>
      <c r="CQ2302" s="1"/>
      <c r="CR2302" s="1"/>
      <c r="CS2302" s="1"/>
    </row>
    <row r="2303" s="1" customFormat="1" ht="30">
      <c r="A2303" s="30" t="s">
        <v>907</v>
      </c>
      <c r="B2303" s="30" t="s">
        <v>127</v>
      </c>
      <c r="C2303" s="30" t="s">
        <v>129</v>
      </c>
      <c r="D2303" s="30" t="s">
        <v>928</v>
      </c>
      <c r="E2303" s="30" t="s">
        <v>46</v>
      </c>
      <c r="F2303" s="31" t="s">
        <v>47</v>
      </c>
      <c r="G2303" s="17">
        <v>5540.8999999999996</v>
      </c>
      <c r="H2303" s="17">
        <v>5540.8999999999996</v>
      </c>
      <c r="I2303" s="17">
        <v>5540.8999999999996</v>
      </c>
      <c r="J2303" s="17"/>
      <c r="K2303" s="17"/>
      <c r="L2303" s="17"/>
      <c r="M2303" s="17">
        <f t="shared" si="9919"/>
        <v>5540.8999999999996</v>
      </c>
      <c r="N2303" s="17">
        <f t="shared" si="9920"/>
        <v>5540.8999999999996</v>
      </c>
      <c r="O2303" s="17">
        <f t="shared" si="9921"/>
        <v>5540.8999999999996</v>
      </c>
      <c r="P2303" s="17"/>
      <c r="Q2303" s="17"/>
      <c r="R2303" s="17"/>
      <c r="S2303" s="17"/>
      <c r="T2303" s="17"/>
      <c r="U2303" s="17"/>
      <c r="V2303" s="17"/>
      <c r="W2303" s="17"/>
      <c r="X2303" s="17"/>
      <c r="Y2303" s="17">
        <f t="shared" si="10038"/>
        <v>5540.8999999999996</v>
      </c>
      <c r="Z2303" s="17">
        <f t="shared" si="10039"/>
        <v>5540.8999999999996</v>
      </c>
      <c r="AA2303" s="17">
        <f t="shared" si="10040"/>
        <v>5540.8999999999996</v>
      </c>
      <c r="AB2303" s="17"/>
      <c r="AC2303" s="17"/>
      <c r="AD2303" s="17"/>
      <c r="AE2303" s="17">
        <f t="shared" si="10041"/>
        <v>5540.8999999999996</v>
      </c>
      <c r="AF2303" s="17">
        <f t="shared" si="10042"/>
        <v>5540.8999999999996</v>
      </c>
      <c r="AG2303" s="17">
        <f t="shared" si="10043"/>
        <v>5540.8999999999996</v>
      </c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>
        <f t="shared" si="10044"/>
        <v>5540.8999999999996</v>
      </c>
      <c r="AX2303" s="17">
        <f t="shared" si="10045"/>
        <v>5540.8999999999996</v>
      </c>
      <c r="AY2303" s="17">
        <f t="shared" si="10046"/>
        <v>5540.8999999999996</v>
      </c>
      <c r="AZ2303" s="17"/>
      <c r="BA2303" s="17">
        <f t="shared" si="10047"/>
        <v>5540.8999999999996</v>
      </c>
      <c r="BB2303" s="17">
        <f t="shared" si="10048"/>
        <v>5540.8999999999996</v>
      </c>
      <c r="BC2303" s="17">
        <f t="shared" si="10049"/>
        <v>5540.8999999999996</v>
      </c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>
        <f t="shared" si="10050"/>
        <v>5540.8999999999996</v>
      </c>
      <c r="BP2303" s="17">
        <f t="shared" si="10051"/>
        <v>5540.8999999999996</v>
      </c>
      <c r="BQ2303" s="17">
        <f t="shared" si="10052"/>
        <v>5540.8999999999996</v>
      </c>
      <c r="BR2303" s="17"/>
      <c r="BS2303" s="17"/>
      <c r="BT2303" s="17"/>
      <c r="BU2303" s="17">
        <f t="shared" si="10053"/>
        <v>5540.8999999999996</v>
      </c>
      <c r="BV2303" s="17">
        <f t="shared" si="10054"/>
        <v>5540.8999999999996</v>
      </c>
      <c r="BW2303" s="17">
        <f t="shared" si="10055"/>
        <v>5540.8999999999996</v>
      </c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>
        <f t="shared" si="10056"/>
        <v>5540.8999999999996</v>
      </c>
      <c r="CH2303" s="17">
        <f t="shared" si="10057"/>
        <v>5540.8999999999996</v>
      </c>
      <c r="CI2303" s="17">
        <f t="shared" si="10058"/>
        <v>5540.8999999999996</v>
      </c>
      <c r="CJ2303" s="17"/>
      <c r="CK2303" s="32"/>
      <c r="CL2303" s="32"/>
      <c r="CM2303" s="1"/>
      <c r="CN2303" s="1"/>
      <c r="CO2303" s="1"/>
      <c r="CP2303" s="1"/>
      <c r="CQ2303" s="1"/>
      <c r="CR2303" s="1"/>
      <c r="CS2303" s="1"/>
    </row>
    <row r="2304" s="1" customFormat="1" ht="60">
      <c r="A2304" s="30" t="s">
        <v>907</v>
      </c>
      <c r="B2304" s="30" t="s">
        <v>127</v>
      </c>
      <c r="C2304" s="30" t="s">
        <v>129</v>
      </c>
      <c r="D2304" s="30" t="s">
        <v>930</v>
      </c>
      <c r="E2304" s="30"/>
      <c r="F2304" s="31" t="s">
        <v>931</v>
      </c>
      <c r="G2304" s="17">
        <f>G2305</f>
        <v>54784.699999999997</v>
      </c>
      <c r="H2304" s="17">
        <f>H2305</f>
        <v>56375.900000000001</v>
      </c>
      <c r="I2304" s="17">
        <f>I2305</f>
        <v>56375.900000000001</v>
      </c>
      <c r="J2304" s="17">
        <f>J2305</f>
        <v>0</v>
      </c>
      <c r="K2304" s="17">
        <f>K2305</f>
        <v>0</v>
      </c>
      <c r="L2304" s="17">
        <f>L2305</f>
        <v>0</v>
      </c>
      <c r="M2304" s="17">
        <f t="shared" si="9919"/>
        <v>54784.699999999997</v>
      </c>
      <c r="N2304" s="17">
        <f t="shared" si="9920"/>
        <v>56375.900000000001</v>
      </c>
      <c r="O2304" s="17">
        <f t="shared" si="9921"/>
        <v>56375.900000000001</v>
      </c>
      <c r="P2304" s="17">
        <f>P2305</f>
        <v>7799.8000000000002</v>
      </c>
      <c r="Q2304" s="17">
        <f>Q2305</f>
        <v>0</v>
      </c>
      <c r="R2304" s="17">
        <f>R2305</f>
        <v>0</v>
      </c>
      <c r="S2304" s="17">
        <f>S2305</f>
        <v>0</v>
      </c>
      <c r="T2304" s="17">
        <f>T2305</f>
        <v>9520.8999999999996</v>
      </c>
      <c r="U2304" s="17">
        <f>U2305</f>
        <v>0</v>
      </c>
      <c r="V2304" s="17">
        <f>V2305</f>
        <v>9520.8999999999996</v>
      </c>
      <c r="W2304" s="17">
        <f>W2305</f>
        <v>0</v>
      </c>
      <c r="X2304" s="17">
        <f>X2305</f>
        <v>0</v>
      </c>
      <c r="Y2304" s="17">
        <f t="shared" si="10038"/>
        <v>62584.5</v>
      </c>
      <c r="Z2304" s="17">
        <f t="shared" si="10039"/>
        <v>65896.800000000003</v>
      </c>
      <c r="AA2304" s="17">
        <f t="shared" si="10040"/>
        <v>65896.800000000003</v>
      </c>
      <c r="AB2304" s="17">
        <f>AB2305</f>
        <v>0</v>
      </c>
      <c r="AC2304" s="17">
        <f>AC2305</f>
        <v>0</v>
      </c>
      <c r="AD2304" s="17">
        <f>AD2305</f>
        <v>0</v>
      </c>
      <c r="AE2304" s="17">
        <f t="shared" si="10041"/>
        <v>62584.5</v>
      </c>
      <c r="AF2304" s="17">
        <f t="shared" si="10042"/>
        <v>65896.800000000003</v>
      </c>
      <c r="AG2304" s="17">
        <f t="shared" si="10043"/>
        <v>65896.800000000003</v>
      </c>
      <c r="AH2304" s="17">
        <f>AH2305</f>
        <v>0</v>
      </c>
      <c r="AI2304" s="17">
        <f>AI2305</f>
        <v>0</v>
      </c>
      <c r="AJ2304" s="17">
        <f>AJ2305</f>
        <v>0</v>
      </c>
      <c r="AK2304" s="17">
        <f>AK2305</f>
        <v>0</v>
      </c>
      <c r="AL2304" s="17">
        <f>AL2305</f>
        <v>0</v>
      </c>
      <c r="AM2304" s="17">
        <f>AM2305</f>
        <v>0</v>
      </c>
      <c r="AN2304" s="17">
        <f>AN2305</f>
        <v>0</v>
      </c>
      <c r="AO2304" s="17">
        <f>AO2305</f>
        <v>0</v>
      </c>
      <c r="AP2304" s="17">
        <f>AP2305</f>
        <v>0</v>
      </c>
      <c r="AQ2304" s="17">
        <f>AQ2305</f>
        <v>0</v>
      </c>
      <c r="AR2304" s="17">
        <f>AR2305</f>
        <v>0</v>
      </c>
      <c r="AS2304" s="17">
        <f>AS2305</f>
        <v>0</v>
      </c>
      <c r="AT2304" s="17">
        <f>AT2305</f>
        <v>0</v>
      </c>
      <c r="AU2304" s="17">
        <f>AU2305</f>
        <v>0</v>
      </c>
      <c r="AV2304" s="17">
        <f>AV2305</f>
        <v>0</v>
      </c>
      <c r="AW2304" s="17">
        <f t="shared" si="10044"/>
        <v>62584.5</v>
      </c>
      <c r="AX2304" s="17">
        <f t="shared" si="10045"/>
        <v>65896.800000000003</v>
      </c>
      <c r="AY2304" s="17">
        <f t="shared" si="10046"/>
        <v>65896.800000000003</v>
      </c>
      <c r="AZ2304" s="17">
        <f>AZ2305</f>
        <v>0</v>
      </c>
      <c r="BA2304" s="17">
        <f t="shared" si="10047"/>
        <v>62584.5</v>
      </c>
      <c r="BB2304" s="17">
        <f t="shared" si="10048"/>
        <v>65896.800000000003</v>
      </c>
      <c r="BC2304" s="17">
        <f t="shared" si="10049"/>
        <v>65896.800000000003</v>
      </c>
      <c r="BD2304" s="17">
        <f>BD2305</f>
        <v>0</v>
      </c>
      <c r="BE2304" s="17">
        <f>BE2305</f>
        <v>0</v>
      </c>
      <c r="BF2304" s="17">
        <f>BF2305</f>
        <v>0</v>
      </c>
      <c r="BG2304" s="17">
        <f>BG2305</f>
        <v>0</v>
      </c>
      <c r="BH2304" s="17">
        <f>BH2305</f>
        <v>0</v>
      </c>
      <c r="BI2304" s="17">
        <f>BI2305</f>
        <v>0</v>
      </c>
      <c r="BJ2304" s="17">
        <f>BJ2305</f>
        <v>0</v>
      </c>
      <c r="BK2304" s="17">
        <f>BK2305</f>
        <v>0</v>
      </c>
      <c r="BL2304" s="17">
        <f>BL2305</f>
        <v>0</v>
      </c>
      <c r="BM2304" s="17">
        <f>BM2305</f>
        <v>0</v>
      </c>
      <c r="BN2304" s="17">
        <f>BN2305</f>
        <v>0</v>
      </c>
      <c r="BO2304" s="17">
        <f t="shared" si="10050"/>
        <v>62584.5</v>
      </c>
      <c r="BP2304" s="17">
        <f t="shared" si="10051"/>
        <v>65896.800000000003</v>
      </c>
      <c r="BQ2304" s="17">
        <f t="shared" si="10052"/>
        <v>65896.800000000003</v>
      </c>
      <c r="BR2304" s="17">
        <f>BR2305</f>
        <v>0</v>
      </c>
      <c r="BS2304" s="17">
        <f>BS2305</f>
        <v>0</v>
      </c>
      <c r="BT2304" s="17">
        <f>BT2305</f>
        <v>0</v>
      </c>
      <c r="BU2304" s="17">
        <f t="shared" si="10053"/>
        <v>62584.5</v>
      </c>
      <c r="BV2304" s="17">
        <f t="shared" si="10054"/>
        <v>65896.800000000003</v>
      </c>
      <c r="BW2304" s="17">
        <f t="shared" si="10055"/>
        <v>65896.800000000003</v>
      </c>
      <c r="BX2304" s="17">
        <f>BX2305</f>
        <v>992.54499999999996</v>
      </c>
      <c r="BY2304" s="17">
        <f>BY2305</f>
        <v>0</v>
      </c>
      <c r="BZ2304" s="17">
        <f>BZ2305</f>
        <v>0</v>
      </c>
      <c r="CA2304" s="17">
        <f>CA2305</f>
        <v>0</v>
      </c>
      <c r="CB2304" s="17">
        <f>CB2305</f>
        <v>0</v>
      </c>
      <c r="CC2304" s="17">
        <f>CC2305</f>
        <v>0</v>
      </c>
      <c r="CD2304" s="17">
        <f>CD2305</f>
        <v>0</v>
      </c>
      <c r="CE2304" s="17">
        <f>CE2305</f>
        <v>0</v>
      </c>
      <c r="CF2304" s="17">
        <f>CF2305</f>
        <v>0</v>
      </c>
      <c r="CG2304" s="17">
        <f t="shared" si="10056"/>
        <v>63577.044999999998</v>
      </c>
      <c r="CH2304" s="17">
        <f t="shared" si="10057"/>
        <v>65896.800000000003</v>
      </c>
      <c r="CI2304" s="17">
        <f t="shared" si="10058"/>
        <v>65896.800000000003</v>
      </c>
      <c r="CJ2304" s="17">
        <f>CJ2305</f>
        <v>0</v>
      </c>
      <c r="CK2304" s="32"/>
      <c r="CL2304" s="32"/>
      <c r="CM2304" s="1"/>
      <c r="CN2304" s="1"/>
      <c r="CO2304" s="1"/>
      <c r="CP2304" s="1"/>
      <c r="CQ2304" s="1"/>
      <c r="CR2304" s="1"/>
      <c r="CS2304" s="1"/>
    </row>
    <row r="2305" s="1" customFormat="1" ht="15">
      <c r="A2305" s="30" t="s">
        <v>907</v>
      </c>
      <c r="B2305" s="30" t="s">
        <v>127</v>
      </c>
      <c r="C2305" s="30" t="s">
        <v>129</v>
      </c>
      <c r="D2305" s="30" t="s">
        <v>932</v>
      </c>
      <c r="E2305" s="30"/>
      <c r="F2305" s="31" t="s">
        <v>57</v>
      </c>
      <c r="G2305" s="17">
        <f>G2306+G2307</f>
        <v>54784.699999999997</v>
      </c>
      <c r="H2305" s="17">
        <f>H2306+H2307</f>
        <v>56375.900000000001</v>
      </c>
      <c r="I2305" s="17">
        <f>I2306+I2307</f>
        <v>56375.900000000001</v>
      </c>
      <c r="J2305" s="17">
        <f>J2306+J2307</f>
        <v>0</v>
      </c>
      <c r="K2305" s="17">
        <f>K2306+K2307</f>
        <v>0</v>
      </c>
      <c r="L2305" s="17">
        <f>L2306+L2307</f>
        <v>0</v>
      </c>
      <c r="M2305" s="17">
        <f t="shared" si="9919"/>
        <v>54784.699999999997</v>
      </c>
      <c r="N2305" s="17">
        <f t="shared" si="9920"/>
        <v>56375.900000000001</v>
      </c>
      <c r="O2305" s="17">
        <f t="shared" si="9921"/>
        <v>56375.900000000001</v>
      </c>
      <c r="P2305" s="17">
        <f>P2306+P2307</f>
        <v>7799.8000000000002</v>
      </c>
      <c r="Q2305" s="17">
        <f>Q2306+Q2307</f>
        <v>0</v>
      </c>
      <c r="R2305" s="17">
        <f>R2306+R2307</f>
        <v>0</v>
      </c>
      <c r="S2305" s="17">
        <f>S2306+S2307</f>
        <v>0</v>
      </c>
      <c r="T2305" s="17">
        <f>T2306+T2307</f>
        <v>9520.8999999999996</v>
      </c>
      <c r="U2305" s="17">
        <f>U2306+U2307</f>
        <v>0</v>
      </c>
      <c r="V2305" s="17">
        <f>V2306+V2307</f>
        <v>9520.8999999999996</v>
      </c>
      <c r="W2305" s="17">
        <f>W2306+W2307</f>
        <v>0</v>
      </c>
      <c r="X2305" s="17">
        <f>X2306+X2307</f>
        <v>0</v>
      </c>
      <c r="Y2305" s="17">
        <f t="shared" si="10038"/>
        <v>62584.5</v>
      </c>
      <c r="Z2305" s="17">
        <f t="shared" si="10039"/>
        <v>65896.800000000003</v>
      </c>
      <c r="AA2305" s="17">
        <f t="shared" si="10040"/>
        <v>65896.800000000003</v>
      </c>
      <c r="AB2305" s="17">
        <f>AB2306+AB2307</f>
        <v>0</v>
      </c>
      <c r="AC2305" s="17">
        <f>AC2306+AC2307</f>
        <v>0</v>
      </c>
      <c r="AD2305" s="17">
        <f>AD2306+AD2307</f>
        <v>0</v>
      </c>
      <c r="AE2305" s="17">
        <f t="shared" si="10041"/>
        <v>62584.5</v>
      </c>
      <c r="AF2305" s="17">
        <f t="shared" si="10042"/>
        <v>65896.800000000003</v>
      </c>
      <c r="AG2305" s="17">
        <f t="shared" si="10043"/>
        <v>65896.800000000003</v>
      </c>
      <c r="AH2305" s="17">
        <f>AH2306+AH2307</f>
        <v>0</v>
      </c>
      <c r="AI2305" s="17">
        <f>AI2306+AI2307</f>
        <v>0</v>
      </c>
      <c r="AJ2305" s="17">
        <f>AJ2306+AJ2307</f>
        <v>0</v>
      </c>
      <c r="AK2305" s="17">
        <f>AK2306+AK2307</f>
        <v>0</v>
      </c>
      <c r="AL2305" s="17">
        <f>AL2306+AL2307</f>
        <v>0</v>
      </c>
      <c r="AM2305" s="17">
        <f>AM2306+AM2307</f>
        <v>0</v>
      </c>
      <c r="AN2305" s="17">
        <f>AN2306+AN2307</f>
        <v>0</v>
      </c>
      <c r="AO2305" s="17">
        <f>AO2306+AO2307</f>
        <v>0</v>
      </c>
      <c r="AP2305" s="17">
        <f>AP2306+AP2307</f>
        <v>0</v>
      </c>
      <c r="AQ2305" s="17">
        <f>AQ2306+AQ2307</f>
        <v>0</v>
      </c>
      <c r="AR2305" s="17">
        <f>AR2306+AR2307</f>
        <v>0</v>
      </c>
      <c r="AS2305" s="17">
        <f>AS2306+AS2307</f>
        <v>0</v>
      </c>
      <c r="AT2305" s="17">
        <f>AT2306+AT2307</f>
        <v>0</v>
      </c>
      <c r="AU2305" s="17">
        <f>AU2306+AU2307</f>
        <v>0</v>
      </c>
      <c r="AV2305" s="17">
        <f>AV2306+AV2307</f>
        <v>0</v>
      </c>
      <c r="AW2305" s="17">
        <f t="shared" si="10044"/>
        <v>62584.5</v>
      </c>
      <c r="AX2305" s="17">
        <f t="shared" si="10045"/>
        <v>65896.800000000003</v>
      </c>
      <c r="AY2305" s="17">
        <f t="shared" si="10046"/>
        <v>65896.800000000003</v>
      </c>
      <c r="AZ2305" s="17">
        <f>AZ2306+AZ2307</f>
        <v>0</v>
      </c>
      <c r="BA2305" s="17">
        <f t="shared" si="10047"/>
        <v>62584.5</v>
      </c>
      <c r="BB2305" s="17">
        <f t="shared" si="10048"/>
        <v>65896.800000000003</v>
      </c>
      <c r="BC2305" s="17">
        <f t="shared" si="10049"/>
        <v>65896.800000000003</v>
      </c>
      <c r="BD2305" s="17">
        <f>BD2306+BD2307</f>
        <v>0</v>
      </c>
      <c r="BE2305" s="17">
        <f>BE2306+BE2307</f>
        <v>0</v>
      </c>
      <c r="BF2305" s="17">
        <f>BF2306+BF2307</f>
        <v>0</v>
      </c>
      <c r="BG2305" s="17">
        <f>BG2306+BG2307</f>
        <v>0</v>
      </c>
      <c r="BH2305" s="17">
        <f>BH2306+BH2307</f>
        <v>0</v>
      </c>
      <c r="BI2305" s="17">
        <f>BI2306+BI2307</f>
        <v>0</v>
      </c>
      <c r="BJ2305" s="17">
        <f>BJ2306+BJ2307</f>
        <v>0</v>
      </c>
      <c r="BK2305" s="17">
        <f>BK2306+BK2307</f>
        <v>0</v>
      </c>
      <c r="BL2305" s="17">
        <f>BL2306+BL2307</f>
        <v>0</v>
      </c>
      <c r="BM2305" s="17">
        <f>BM2306+BM2307</f>
        <v>0</v>
      </c>
      <c r="BN2305" s="17">
        <f>BN2306+BN2307</f>
        <v>0</v>
      </c>
      <c r="BO2305" s="17">
        <f t="shared" si="10050"/>
        <v>62584.5</v>
      </c>
      <c r="BP2305" s="17">
        <f t="shared" si="10051"/>
        <v>65896.800000000003</v>
      </c>
      <c r="BQ2305" s="17">
        <f t="shared" si="10052"/>
        <v>65896.800000000003</v>
      </c>
      <c r="BR2305" s="17">
        <f>BR2306+BR2307</f>
        <v>0</v>
      </c>
      <c r="BS2305" s="17">
        <f>BS2306+BS2307</f>
        <v>0</v>
      </c>
      <c r="BT2305" s="17">
        <f>BT2306+BT2307</f>
        <v>0</v>
      </c>
      <c r="BU2305" s="17">
        <f t="shared" si="10053"/>
        <v>62584.5</v>
      </c>
      <c r="BV2305" s="17">
        <f t="shared" si="10054"/>
        <v>65896.800000000003</v>
      </c>
      <c r="BW2305" s="17">
        <f t="shared" si="10055"/>
        <v>65896.800000000003</v>
      </c>
      <c r="BX2305" s="17">
        <f>BX2306+BX2307</f>
        <v>992.54499999999996</v>
      </c>
      <c r="BY2305" s="17">
        <f>BY2306+BY2307</f>
        <v>0</v>
      </c>
      <c r="BZ2305" s="17">
        <f>BZ2306+BZ2307</f>
        <v>0</v>
      </c>
      <c r="CA2305" s="17">
        <f>CA2306+CA2307</f>
        <v>0</v>
      </c>
      <c r="CB2305" s="17">
        <f>CB2306+CB2307</f>
        <v>0</v>
      </c>
      <c r="CC2305" s="17">
        <f>CC2306+CC2307</f>
        <v>0</v>
      </c>
      <c r="CD2305" s="17">
        <f>CD2306+CD2307</f>
        <v>0</v>
      </c>
      <c r="CE2305" s="17">
        <f>CE2306+CE2307</f>
        <v>0</v>
      </c>
      <c r="CF2305" s="17">
        <f>CF2306+CF2307</f>
        <v>0</v>
      </c>
      <c r="CG2305" s="17">
        <f t="shared" si="10056"/>
        <v>63577.044999999998</v>
      </c>
      <c r="CH2305" s="17">
        <f t="shared" si="10057"/>
        <v>65896.800000000003</v>
      </c>
      <c r="CI2305" s="17">
        <f t="shared" si="10058"/>
        <v>65896.800000000003</v>
      </c>
      <c r="CJ2305" s="17">
        <f>CJ2306+CJ2307</f>
        <v>0</v>
      </c>
      <c r="CK2305" s="32"/>
      <c r="CL2305" s="32"/>
      <c r="CM2305" s="1"/>
      <c r="CN2305" s="1"/>
      <c r="CO2305" s="1"/>
      <c r="CP2305" s="1"/>
      <c r="CQ2305" s="1"/>
      <c r="CR2305" s="1"/>
      <c r="CS2305" s="1"/>
    </row>
    <row r="2306" s="1" customFormat="1" ht="75">
      <c r="A2306" s="30" t="s">
        <v>907</v>
      </c>
      <c r="B2306" s="30" t="s">
        <v>127</v>
      </c>
      <c r="C2306" s="30" t="s">
        <v>129</v>
      </c>
      <c r="D2306" s="30" t="s">
        <v>932</v>
      </c>
      <c r="E2306" s="30" t="s">
        <v>58</v>
      </c>
      <c r="F2306" s="31" t="s">
        <v>59</v>
      </c>
      <c r="G2306" s="17">
        <v>52161.699999999997</v>
      </c>
      <c r="H2306" s="17">
        <v>53752.900000000001</v>
      </c>
      <c r="I2306" s="17">
        <v>53752.900000000001</v>
      </c>
      <c r="J2306" s="17"/>
      <c r="K2306" s="17"/>
      <c r="L2306" s="17"/>
      <c r="M2306" s="17">
        <f t="shared" si="9919"/>
        <v>52161.699999999997</v>
      </c>
      <c r="N2306" s="17">
        <f t="shared" si="9920"/>
        <v>53752.900000000001</v>
      </c>
      <c r="O2306" s="17">
        <f t="shared" si="9921"/>
        <v>53752.900000000001</v>
      </c>
      <c r="P2306" s="17">
        <v>7799.8000000000002</v>
      </c>
      <c r="Q2306" s="17"/>
      <c r="R2306" s="17"/>
      <c r="S2306" s="17"/>
      <c r="T2306" s="17">
        <v>9520.8999999999996</v>
      </c>
      <c r="U2306" s="17"/>
      <c r="V2306" s="17">
        <v>9520.8999999999996</v>
      </c>
      <c r="W2306" s="17"/>
      <c r="X2306" s="17"/>
      <c r="Y2306" s="17">
        <f t="shared" si="10038"/>
        <v>59961.5</v>
      </c>
      <c r="Z2306" s="17">
        <f t="shared" si="10039"/>
        <v>63273.800000000003</v>
      </c>
      <c r="AA2306" s="17">
        <f t="shared" si="10040"/>
        <v>63273.800000000003</v>
      </c>
      <c r="AB2306" s="17"/>
      <c r="AC2306" s="17"/>
      <c r="AD2306" s="17"/>
      <c r="AE2306" s="17">
        <f t="shared" si="10041"/>
        <v>59961.5</v>
      </c>
      <c r="AF2306" s="17">
        <f t="shared" si="10042"/>
        <v>63273.800000000003</v>
      </c>
      <c r="AG2306" s="17">
        <f t="shared" si="10043"/>
        <v>63273.800000000003</v>
      </c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>
        <f t="shared" si="10044"/>
        <v>59961.5</v>
      </c>
      <c r="AX2306" s="17">
        <f t="shared" si="10045"/>
        <v>63273.800000000003</v>
      </c>
      <c r="AY2306" s="17">
        <f t="shared" si="10046"/>
        <v>63273.800000000003</v>
      </c>
      <c r="AZ2306" s="17"/>
      <c r="BA2306" s="17">
        <f t="shared" si="10047"/>
        <v>59961.5</v>
      </c>
      <c r="BB2306" s="17">
        <f t="shared" si="10048"/>
        <v>63273.800000000003</v>
      </c>
      <c r="BC2306" s="17">
        <f t="shared" si="10049"/>
        <v>63273.800000000003</v>
      </c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>
        <f t="shared" si="10050"/>
        <v>59961.5</v>
      </c>
      <c r="BP2306" s="17">
        <f t="shared" si="10051"/>
        <v>63273.800000000003</v>
      </c>
      <c r="BQ2306" s="17">
        <f t="shared" si="10052"/>
        <v>63273.800000000003</v>
      </c>
      <c r="BR2306" s="17"/>
      <c r="BS2306" s="17"/>
      <c r="BT2306" s="17"/>
      <c r="BU2306" s="17">
        <f t="shared" si="10053"/>
        <v>59961.5</v>
      </c>
      <c r="BV2306" s="17">
        <f t="shared" si="10054"/>
        <v>63273.800000000003</v>
      </c>
      <c r="BW2306" s="17">
        <f t="shared" si="10055"/>
        <v>63273.800000000003</v>
      </c>
      <c r="BX2306" s="17"/>
      <c r="BY2306" s="17"/>
      <c r="BZ2306" s="17"/>
      <c r="CA2306" s="17"/>
      <c r="CB2306" s="17"/>
      <c r="CC2306" s="17"/>
      <c r="CD2306" s="17"/>
      <c r="CE2306" s="17"/>
      <c r="CF2306" s="17"/>
      <c r="CG2306" s="17">
        <f t="shared" si="10056"/>
        <v>59961.5</v>
      </c>
      <c r="CH2306" s="17">
        <f t="shared" si="10057"/>
        <v>63273.800000000003</v>
      </c>
      <c r="CI2306" s="17">
        <f t="shared" si="10058"/>
        <v>63273.800000000003</v>
      </c>
      <c r="CJ2306" s="17"/>
      <c r="CK2306" s="32"/>
      <c r="CL2306" s="32"/>
      <c r="CM2306" s="1"/>
      <c r="CN2306" s="1"/>
      <c r="CO2306" s="1"/>
      <c r="CP2306" s="1"/>
      <c r="CQ2306" s="1"/>
      <c r="CR2306" s="1"/>
      <c r="CS2306" s="1"/>
    </row>
    <row r="2307" s="1" customFormat="1" ht="30">
      <c r="A2307" s="30" t="s">
        <v>907</v>
      </c>
      <c r="B2307" s="30" t="s">
        <v>127</v>
      </c>
      <c r="C2307" s="30" t="s">
        <v>129</v>
      </c>
      <c r="D2307" s="30" t="s">
        <v>932</v>
      </c>
      <c r="E2307" s="30" t="s">
        <v>46</v>
      </c>
      <c r="F2307" s="31" t="s">
        <v>47</v>
      </c>
      <c r="G2307" s="17">
        <v>2623</v>
      </c>
      <c r="H2307" s="17">
        <v>2623</v>
      </c>
      <c r="I2307" s="17">
        <v>2623</v>
      </c>
      <c r="J2307" s="17"/>
      <c r="K2307" s="17"/>
      <c r="L2307" s="17"/>
      <c r="M2307" s="17">
        <f t="shared" si="9919"/>
        <v>2623</v>
      </c>
      <c r="N2307" s="17">
        <f t="shared" si="9920"/>
        <v>2623</v>
      </c>
      <c r="O2307" s="17">
        <f t="shared" si="9921"/>
        <v>2623</v>
      </c>
      <c r="P2307" s="17"/>
      <c r="Q2307" s="17"/>
      <c r="R2307" s="17"/>
      <c r="S2307" s="17"/>
      <c r="T2307" s="17"/>
      <c r="U2307" s="17"/>
      <c r="V2307" s="17"/>
      <c r="W2307" s="17"/>
      <c r="X2307" s="17"/>
      <c r="Y2307" s="17">
        <f t="shared" si="10038"/>
        <v>2623</v>
      </c>
      <c r="Z2307" s="17">
        <f t="shared" si="10039"/>
        <v>2623</v>
      </c>
      <c r="AA2307" s="17">
        <f t="shared" si="10040"/>
        <v>2623</v>
      </c>
      <c r="AB2307" s="17"/>
      <c r="AC2307" s="17"/>
      <c r="AD2307" s="17"/>
      <c r="AE2307" s="17">
        <f t="shared" si="10041"/>
        <v>2623</v>
      </c>
      <c r="AF2307" s="17">
        <f t="shared" si="10042"/>
        <v>2623</v>
      </c>
      <c r="AG2307" s="17">
        <f t="shared" si="10043"/>
        <v>2623</v>
      </c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>
        <f t="shared" si="10044"/>
        <v>2623</v>
      </c>
      <c r="AX2307" s="17">
        <f t="shared" si="10045"/>
        <v>2623</v>
      </c>
      <c r="AY2307" s="17">
        <f t="shared" si="10046"/>
        <v>2623</v>
      </c>
      <c r="AZ2307" s="17"/>
      <c r="BA2307" s="17">
        <f t="shared" si="10047"/>
        <v>2623</v>
      </c>
      <c r="BB2307" s="17">
        <f t="shared" si="10048"/>
        <v>2623</v>
      </c>
      <c r="BC2307" s="17">
        <f t="shared" si="10049"/>
        <v>2623</v>
      </c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>
        <f t="shared" si="10050"/>
        <v>2623</v>
      </c>
      <c r="BP2307" s="17">
        <f t="shared" si="10051"/>
        <v>2623</v>
      </c>
      <c r="BQ2307" s="17">
        <f t="shared" si="10052"/>
        <v>2623</v>
      </c>
      <c r="BR2307" s="17"/>
      <c r="BS2307" s="17"/>
      <c r="BT2307" s="17"/>
      <c r="BU2307" s="17">
        <f t="shared" si="10053"/>
        <v>2623</v>
      </c>
      <c r="BV2307" s="17">
        <f t="shared" si="10054"/>
        <v>2623</v>
      </c>
      <c r="BW2307" s="17">
        <f t="shared" si="10055"/>
        <v>2623</v>
      </c>
      <c r="BX2307" s="17">
        <v>992.54499999999996</v>
      </c>
      <c r="BY2307" s="17"/>
      <c r="BZ2307" s="17"/>
      <c r="CA2307" s="17"/>
      <c r="CB2307" s="17"/>
      <c r="CC2307" s="17"/>
      <c r="CD2307" s="17"/>
      <c r="CE2307" s="17"/>
      <c r="CF2307" s="17"/>
      <c r="CG2307" s="17">
        <f t="shared" si="10056"/>
        <v>3615.5450000000001</v>
      </c>
      <c r="CH2307" s="17">
        <f t="shared" si="10057"/>
        <v>2623</v>
      </c>
      <c r="CI2307" s="17">
        <f t="shared" si="10058"/>
        <v>2623</v>
      </c>
      <c r="CJ2307" s="17"/>
      <c r="CK2307" s="32"/>
      <c r="CL2307" s="32"/>
      <c r="CM2307" s="1"/>
      <c r="CN2307" s="1"/>
      <c r="CO2307" s="1"/>
      <c r="CP2307" s="1"/>
      <c r="CQ2307" s="1"/>
      <c r="CR2307" s="1"/>
      <c r="CS2307" s="1"/>
    </row>
    <row r="2308" s="20" customFormat="1" ht="30">
      <c r="A2308" s="21" t="s">
        <v>933</v>
      </c>
      <c r="B2308" s="21"/>
      <c r="C2308" s="21"/>
      <c r="D2308" s="21"/>
      <c r="E2308" s="21"/>
      <c r="F2308" s="22" t="s">
        <v>934</v>
      </c>
      <c r="G2308" s="23">
        <f>G2326+G2309</f>
        <v>763975</v>
      </c>
      <c r="H2308" s="23">
        <f>H2326+H2309</f>
        <v>736463</v>
      </c>
      <c r="I2308" s="23">
        <f>I2326+I2309</f>
        <v>786463</v>
      </c>
      <c r="J2308" s="23">
        <f>J2326+J2309</f>
        <v>0</v>
      </c>
      <c r="K2308" s="23">
        <f>K2326+K2309</f>
        <v>0</v>
      </c>
      <c r="L2308" s="23">
        <f>L2326+L2309</f>
        <v>0</v>
      </c>
      <c r="M2308" s="23">
        <f t="shared" si="9919"/>
        <v>763975</v>
      </c>
      <c r="N2308" s="23">
        <f t="shared" si="9920"/>
        <v>736463</v>
      </c>
      <c r="O2308" s="23">
        <f t="shared" si="9921"/>
        <v>786463</v>
      </c>
      <c r="P2308" s="23">
        <f>P2326+P2309</f>
        <v>10658.099999999999</v>
      </c>
      <c r="Q2308" s="23">
        <f>Q2326+Q2309</f>
        <v>0</v>
      </c>
      <c r="R2308" s="23">
        <f>R2326+R2309</f>
        <v>0</v>
      </c>
      <c r="S2308" s="23">
        <f>S2326+S2309</f>
        <v>1175</v>
      </c>
      <c r="T2308" s="23">
        <f>T2326+T2309</f>
        <v>10072.4</v>
      </c>
      <c r="U2308" s="23">
        <f>U2326+U2309</f>
        <v>0</v>
      </c>
      <c r="V2308" s="23">
        <f>V2326+V2309</f>
        <v>10072.4</v>
      </c>
      <c r="W2308" s="23">
        <f>W2326+W2309</f>
        <v>0</v>
      </c>
      <c r="X2308" s="23">
        <f>X2326+X2309</f>
        <v>0</v>
      </c>
      <c r="Y2308" s="23">
        <f t="shared" si="10038"/>
        <v>775808.09999999998</v>
      </c>
      <c r="Z2308" s="23">
        <f t="shared" si="10039"/>
        <v>746535.40000000002</v>
      </c>
      <c r="AA2308" s="23">
        <f t="shared" si="10040"/>
        <v>796535.40000000002</v>
      </c>
      <c r="AB2308" s="23">
        <f>AB2326+AB2309</f>
        <v>0</v>
      </c>
      <c r="AC2308" s="23">
        <f>AC2326+AC2309</f>
        <v>0</v>
      </c>
      <c r="AD2308" s="23">
        <f>AD2326+AD2309</f>
        <v>0</v>
      </c>
      <c r="AE2308" s="23">
        <f t="shared" si="10041"/>
        <v>775808.09999999998</v>
      </c>
      <c r="AF2308" s="23">
        <f t="shared" si="10042"/>
        <v>746535.40000000002</v>
      </c>
      <c r="AG2308" s="23">
        <f t="shared" si="10043"/>
        <v>796535.40000000002</v>
      </c>
      <c r="AH2308" s="23">
        <f>AH2326+AH2309</f>
        <v>0</v>
      </c>
      <c r="AI2308" s="23">
        <f>AI2326+AI2309</f>
        <v>-2342.3000000000002</v>
      </c>
      <c r="AJ2308" s="23">
        <f>AJ2326+AJ2309</f>
        <v>0</v>
      </c>
      <c r="AK2308" s="23">
        <f>AK2326+AK2309</f>
        <v>0</v>
      </c>
      <c r="AL2308" s="23">
        <f>AL2326+AL2309</f>
        <v>0</v>
      </c>
      <c r="AM2308" s="23">
        <f>AM2326+AM2309</f>
        <v>0</v>
      </c>
      <c r="AN2308" s="23">
        <f>AN2326+AN2309</f>
        <v>0</v>
      </c>
      <c r="AO2308" s="23">
        <f>AO2326+AO2309</f>
        <v>0</v>
      </c>
      <c r="AP2308" s="23">
        <f>AP2326+AP2309</f>
        <v>0</v>
      </c>
      <c r="AQ2308" s="23">
        <f>AQ2326+AQ2309</f>
        <v>0</v>
      </c>
      <c r="AR2308" s="23">
        <f>AR2326+AR2309</f>
        <v>0</v>
      </c>
      <c r="AS2308" s="23">
        <f>AS2326+AS2309</f>
        <v>0</v>
      </c>
      <c r="AT2308" s="23">
        <f>AT2326+AT2309</f>
        <v>0</v>
      </c>
      <c r="AU2308" s="23">
        <f>AU2326+AU2309</f>
        <v>0</v>
      </c>
      <c r="AV2308" s="23">
        <f>AV2326+AV2309</f>
        <v>0</v>
      </c>
      <c r="AW2308" s="23">
        <f t="shared" si="10044"/>
        <v>773465.79999999993</v>
      </c>
      <c r="AX2308" s="23">
        <f t="shared" si="10045"/>
        <v>746535.40000000002</v>
      </c>
      <c r="AY2308" s="23">
        <f t="shared" si="10046"/>
        <v>796535.40000000002</v>
      </c>
      <c r="AZ2308" s="23">
        <f>AZ2326+AZ2309</f>
        <v>0</v>
      </c>
      <c r="BA2308" s="23">
        <f t="shared" si="10047"/>
        <v>773465.79999999993</v>
      </c>
      <c r="BB2308" s="23">
        <f t="shared" si="10048"/>
        <v>746535.40000000002</v>
      </c>
      <c r="BC2308" s="23">
        <f t="shared" si="10049"/>
        <v>796535.40000000002</v>
      </c>
      <c r="BD2308" s="23">
        <f>BD2326+BD2309</f>
        <v>0</v>
      </c>
      <c r="BE2308" s="23">
        <f>BE2326+BE2309</f>
        <v>0</v>
      </c>
      <c r="BF2308" s="23">
        <f>BF2326+BF2309</f>
        <v>0</v>
      </c>
      <c r="BG2308" s="23">
        <f>BG2326+BG2309</f>
        <v>0</v>
      </c>
      <c r="BH2308" s="23">
        <f>BH2326+BH2309</f>
        <v>0</v>
      </c>
      <c r="BI2308" s="23">
        <f>BI2326+BI2309</f>
        <v>0</v>
      </c>
      <c r="BJ2308" s="23">
        <f>BJ2326+BJ2309</f>
        <v>0</v>
      </c>
      <c r="BK2308" s="23">
        <f>BK2326+BK2309</f>
        <v>0</v>
      </c>
      <c r="BL2308" s="23">
        <f>BL2326+BL2309</f>
        <v>0</v>
      </c>
      <c r="BM2308" s="23">
        <f>BM2326+BM2309</f>
        <v>0</v>
      </c>
      <c r="BN2308" s="23">
        <f>BN2326+BN2309</f>
        <v>0</v>
      </c>
      <c r="BO2308" s="23">
        <f t="shared" si="10050"/>
        <v>773465.79999999993</v>
      </c>
      <c r="BP2308" s="23">
        <f t="shared" si="10051"/>
        <v>746535.40000000002</v>
      </c>
      <c r="BQ2308" s="23">
        <f t="shared" si="10052"/>
        <v>796535.40000000002</v>
      </c>
      <c r="BR2308" s="23">
        <f>BR2326+BR2309</f>
        <v>0</v>
      </c>
      <c r="BS2308" s="23">
        <f>BS2326+BS2309</f>
        <v>0</v>
      </c>
      <c r="BT2308" s="23">
        <f>BT2326+BT2309</f>
        <v>0</v>
      </c>
      <c r="BU2308" s="23">
        <f t="shared" si="10053"/>
        <v>773465.79999999993</v>
      </c>
      <c r="BV2308" s="23">
        <f t="shared" si="10054"/>
        <v>746535.40000000002</v>
      </c>
      <c r="BW2308" s="23">
        <f t="shared" si="10055"/>
        <v>796535.40000000002</v>
      </c>
      <c r="BX2308" s="23">
        <f>BX2326+BX2309</f>
        <v>0</v>
      </c>
      <c r="BY2308" s="23">
        <f>BY2326+BY2309</f>
        <v>0</v>
      </c>
      <c r="BZ2308" s="23">
        <f>BZ2326+BZ2309</f>
        <v>0</v>
      </c>
      <c r="CA2308" s="23">
        <f>CA2326+CA2309</f>
        <v>0</v>
      </c>
      <c r="CB2308" s="23">
        <f>CB2326+CB2309</f>
        <v>0</v>
      </c>
      <c r="CC2308" s="23">
        <f>CC2326+CC2309</f>
        <v>0</v>
      </c>
      <c r="CD2308" s="23">
        <f>CD2326+CD2309</f>
        <v>0</v>
      </c>
      <c r="CE2308" s="23">
        <f>CE2326+CE2309</f>
        <v>0</v>
      </c>
      <c r="CF2308" s="23">
        <f>CF2326+CF2309</f>
        <v>0</v>
      </c>
      <c r="CG2308" s="23">
        <f t="shared" si="10056"/>
        <v>773465.79999999993</v>
      </c>
      <c r="CH2308" s="23">
        <f t="shared" si="10057"/>
        <v>746535.40000000002</v>
      </c>
      <c r="CI2308" s="23">
        <f t="shared" si="10058"/>
        <v>796535.40000000002</v>
      </c>
      <c r="CJ2308" s="23">
        <f>CJ2326+CJ2309</f>
        <v>0</v>
      </c>
      <c r="CK2308" s="24"/>
      <c r="CL2308" s="24"/>
      <c r="CM2308" s="20"/>
      <c r="CN2308" s="20"/>
      <c r="CO2308" s="20"/>
      <c r="CP2308" s="20"/>
      <c r="CQ2308" s="20"/>
      <c r="CR2308" s="20"/>
      <c r="CS2308" s="20"/>
    </row>
    <row r="2309" s="20" customFormat="1" ht="15">
      <c r="A2309" s="21" t="s">
        <v>933</v>
      </c>
      <c r="B2309" s="21" t="s">
        <v>177</v>
      </c>
      <c r="C2309" s="21"/>
      <c r="D2309" s="21"/>
      <c r="E2309" s="21"/>
      <c r="F2309" s="22" t="s">
        <v>218</v>
      </c>
      <c r="G2309" s="23">
        <f t="shared" ref="G2309:G2312" si="10059">G2310</f>
        <v>295778.90000000002</v>
      </c>
      <c r="H2309" s="23">
        <f t="shared" ref="H2309:H2312" si="10060">H2310</f>
        <v>295802.90000000002</v>
      </c>
      <c r="I2309" s="23">
        <f t="shared" ref="I2309:I2312" si="10061">I2310</f>
        <v>295802.90000000002</v>
      </c>
      <c r="J2309" s="23">
        <f t="shared" ref="J2309:J2312" si="10062">J2310</f>
        <v>0</v>
      </c>
      <c r="K2309" s="23">
        <f t="shared" ref="K2309:K2312" si="10063">K2310</f>
        <v>0</v>
      </c>
      <c r="L2309" s="23">
        <f t="shared" ref="L2309:L2312" si="10064">L2310</f>
        <v>0</v>
      </c>
      <c r="M2309" s="23">
        <f t="shared" si="9919"/>
        <v>295778.90000000002</v>
      </c>
      <c r="N2309" s="23">
        <f t="shared" si="9920"/>
        <v>295802.90000000002</v>
      </c>
      <c r="O2309" s="23">
        <f t="shared" si="9921"/>
        <v>295802.90000000002</v>
      </c>
      <c r="P2309" s="23">
        <f t="shared" ref="P2309:P2312" si="10065">P2310</f>
        <v>0</v>
      </c>
      <c r="Q2309" s="23">
        <f t="shared" ref="Q2309:Q2312" si="10066">Q2310</f>
        <v>0</v>
      </c>
      <c r="R2309" s="23">
        <f t="shared" ref="R2309:R2312" si="10067">R2310</f>
        <v>0</v>
      </c>
      <c r="S2309" s="23">
        <f t="shared" ref="S2309:S2312" si="10068">S2310</f>
        <v>0</v>
      </c>
      <c r="T2309" s="23">
        <f t="shared" ref="T2309:T2312" si="10069">T2310</f>
        <v>0</v>
      </c>
      <c r="U2309" s="23">
        <f t="shared" ref="U2309:U2312" si="10070">U2310</f>
        <v>0</v>
      </c>
      <c r="V2309" s="23">
        <f t="shared" ref="V2309:V2312" si="10071">V2310</f>
        <v>0</v>
      </c>
      <c r="W2309" s="23">
        <f t="shared" ref="W2309:W2312" si="10072">W2310</f>
        <v>0</v>
      </c>
      <c r="X2309" s="23">
        <f t="shared" ref="X2309:X2312" si="10073">X2310</f>
        <v>0</v>
      </c>
      <c r="Y2309" s="23">
        <f t="shared" si="10038"/>
        <v>295778.90000000002</v>
      </c>
      <c r="Z2309" s="23">
        <f t="shared" si="10039"/>
        <v>295802.90000000002</v>
      </c>
      <c r="AA2309" s="23">
        <f t="shared" si="10040"/>
        <v>295802.90000000002</v>
      </c>
      <c r="AB2309" s="23">
        <f t="shared" ref="AB2309:AB2312" si="10074">AB2310</f>
        <v>0</v>
      </c>
      <c r="AC2309" s="23">
        <f t="shared" ref="AC2309:AC2312" si="10075">AC2310</f>
        <v>0</v>
      </c>
      <c r="AD2309" s="23">
        <f t="shared" ref="AD2309:AD2312" si="10076">AD2310</f>
        <v>0</v>
      </c>
      <c r="AE2309" s="23">
        <f t="shared" si="10041"/>
        <v>295778.90000000002</v>
      </c>
      <c r="AF2309" s="23">
        <f t="shared" si="10042"/>
        <v>295802.90000000002</v>
      </c>
      <c r="AG2309" s="23">
        <f t="shared" si="10043"/>
        <v>295802.90000000002</v>
      </c>
      <c r="AH2309" s="23">
        <f t="shared" ref="AH2309:AH2312" si="10077">AH2310</f>
        <v>0</v>
      </c>
      <c r="AI2309" s="23">
        <f t="shared" ref="AI2309:AI2312" si="10078">AI2310</f>
        <v>-2342.3000000000002</v>
      </c>
      <c r="AJ2309" s="23">
        <f t="shared" ref="AJ2309:AJ2312" si="10079">AJ2310</f>
        <v>0</v>
      </c>
      <c r="AK2309" s="23">
        <f t="shared" ref="AK2309:AK2312" si="10080">AK2310</f>
        <v>0</v>
      </c>
      <c r="AL2309" s="23">
        <f t="shared" ref="AL2309:AL2312" si="10081">AL2310</f>
        <v>0</v>
      </c>
      <c r="AM2309" s="23">
        <f t="shared" ref="AM2309:AM2312" si="10082">AM2310</f>
        <v>0</v>
      </c>
      <c r="AN2309" s="23">
        <f t="shared" ref="AN2309:AN2312" si="10083">AN2310</f>
        <v>0</v>
      </c>
      <c r="AO2309" s="23">
        <f t="shared" ref="AO2309:AO2312" si="10084">AO2310</f>
        <v>0</v>
      </c>
      <c r="AP2309" s="23">
        <f t="shared" ref="AP2309:AP2312" si="10085">AP2310</f>
        <v>0</v>
      </c>
      <c r="AQ2309" s="23">
        <f t="shared" ref="AQ2309:AQ2312" si="10086">AQ2310</f>
        <v>0</v>
      </c>
      <c r="AR2309" s="23">
        <f t="shared" ref="AR2309:AR2312" si="10087">AR2310</f>
        <v>0</v>
      </c>
      <c r="AS2309" s="23">
        <f t="shared" ref="AS2309:AS2312" si="10088">AS2310</f>
        <v>0</v>
      </c>
      <c r="AT2309" s="23">
        <f t="shared" ref="AT2309:AT2312" si="10089">AT2310</f>
        <v>0</v>
      </c>
      <c r="AU2309" s="23">
        <f t="shared" ref="AU2309:AU2312" si="10090">AU2310</f>
        <v>0</v>
      </c>
      <c r="AV2309" s="23">
        <f t="shared" ref="AV2309:AV2312" si="10091">AV2310</f>
        <v>0</v>
      </c>
      <c r="AW2309" s="23">
        <f t="shared" si="10044"/>
        <v>293436.60000000003</v>
      </c>
      <c r="AX2309" s="23">
        <f t="shared" si="10045"/>
        <v>295802.90000000002</v>
      </c>
      <c r="AY2309" s="23">
        <f t="shared" si="10046"/>
        <v>295802.90000000002</v>
      </c>
      <c r="AZ2309" s="23">
        <f t="shared" ref="AZ2309:AZ2312" si="10092">AZ2310</f>
        <v>0</v>
      </c>
      <c r="BA2309" s="23">
        <f t="shared" si="10047"/>
        <v>293436.60000000003</v>
      </c>
      <c r="BB2309" s="23">
        <f t="shared" si="10048"/>
        <v>295802.90000000002</v>
      </c>
      <c r="BC2309" s="23">
        <f t="shared" si="10049"/>
        <v>295802.90000000002</v>
      </c>
      <c r="BD2309" s="23">
        <f t="shared" ref="BD2309:BD2312" si="10093">BD2310</f>
        <v>0</v>
      </c>
      <c r="BE2309" s="23">
        <f t="shared" ref="BE2309:BE2312" si="10094">BE2310</f>
        <v>0</v>
      </c>
      <c r="BF2309" s="23">
        <f t="shared" ref="BF2309:BF2312" si="10095">BF2310</f>
        <v>0</v>
      </c>
      <c r="BG2309" s="23">
        <f t="shared" ref="BG2309:BG2312" si="10096">BG2310</f>
        <v>0</v>
      </c>
      <c r="BH2309" s="23">
        <f t="shared" ref="BH2309:BH2312" si="10097">BH2310</f>
        <v>0</v>
      </c>
      <c r="BI2309" s="23">
        <f t="shared" ref="BI2309:BI2312" si="10098">BI2310</f>
        <v>0</v>
      </c>
      <c r="BJ2309" s="23">
        <f t="shared" ref="BJ2309:BJ2312" si="10099">BJ2310</f>
        <v>0</v>
      </c>
      <c r="BK2309" s="23">
        <f t="shared" ref="BK2309:BK2312" si="10100">BK2310</f>
        <v>0</v>
      </c>
      <c r="BL2309" s="23">
        <f t="shared" ref="BL2309:BL2312" si="10101">BL2310</f>
        <v>0</v>
      </c>
      <c r="BM2309" s="23">
        <f t="shared" ref="BM2309:BM2312" si="10102">BM2310</f>
        <v>0</v>
      </c>
      <c r="BN2309" s="23">
        <f t="shared" ref="BN2309:BN2312" si="10103">BN2310</f>
        <v>0</v>
      </c>
      <c r="BO2309" s="23">
        <f t="shared" si="10050"/>
        <v>293436.60000000003</v>
      </c>
      <c r="BP2309" s="23">
        <f t="shared" si="10051"/>
        <v>295802.90000000002</v>
      </c>
      <c r="BQ2309" s="23">
        <f t="shared" si="10052"/>
        <v>295802.90000000002</v>
      </c>
      <c r="BR2309" s="23">
        <f t="shared" ref="BR2309:BR2312" si="10104">BR2310</f>
        <v>0</v>
      </c>
      <c r="BS2309" s="23">
        <f t="shared" ref="BS2309:BS2312" si="10105">BS2310</f>
        <v>0</v>
      </c>
      <c r="BT2309" s="23">
        <f t="shared" ref="BT2309:BT2312" si="10106">BT2310</f>
        <v>0</v>
      </c>
      <c r="BU2309" s="23">
        <f t="shared" si="10053"/>
        <v>293436.60000000003</v>
      </c>
      <c r="BV2309" s="23">
        <f t="shared" si="10054"/>
        <v>295802.90000000002</v>
      </c>
      <c r="BW2309" s="23">
        <f t="shared" si="10055"/>
        <v>295802.90000000002</v>
      </c>
      <c r="BX2309" s="23">
        <f t="shared" ref="BX2309:BX2312" si="10107">BX2310</f>
        <v>0</v>
      </c>
      <c r="BY2309" s="23">
        <f t="shared" ref="BY2309:BY2312" si="10108">BY2310</f>
        <v>0</v>
      </c>
      <c r="BZ2309" s="23">
        <f t="shared" ref="BZ2309:BZ2312" si="10109">BZ2310</f>
        <v>0</v>
      </c>
      <c r="CA2309" s="23">
        <f t="shared" ref="CA2309:CA2312" si="10110">CA2310</f>
        <v>0</v>
      </c>
      <c r="CB2309" s="23">
        <f t="shared" ref="CB2309:CB2312" si="10111">CB2310</f>
        <v>0</v>
      </c>
      <c r="CC2309" s="23">
        <f t="shared" ref="CC2309:CC2312" si="10112">CC2310</f>
        <v>0</v>
      </c>
      <c r="CD2309" s="23">
        <f t="shared" ref="CD2309:CD2312" si="10113">CD2310</f>
        <v>0</v>
      </c>
      <c r="CE2309" s="23">
        <f t="shared" ref="CE2309:CE2312" si="10114">CE2310</f>
        <v>0</v>
      </c>
      <c r="CF2309" s="23">
        <f t="shared" ref="CF2309:CF2312" si="10115">CF2310</f>
        <v>0</v>
      </c>
      <c r="CG2309" s="23">
        <f t="shared" si="10056"/>
        <v>293436.60000000003</v>
      </c>
      <c r="CH2309" s="23">
        <f t="shared" si="10057"/>
        <v>295802.90000000002</v>
      </c>
      <c r="CI2309" s="23">
        <f t="shared" si="10058"/>
        <v>295802.90000000002</v>
      </c>
      <c r="CJ2309" s="23">
        <f t="shared" ref="CJ2309:CJ2312" si="10116">CJ2310</f>
        <v>0</v>
      </c>
      <c r="CK2309" s="24"/>
      <c r="CL2309" s="24"/>
      <c r="CM2309" s="20"/>
      <c r="CN2309" s="20"/>
      <c r="CO2309" s="20"/>
      <c r="CP2309" s="20"/>
      <c r="CQ2309" s="20"/>
      <c r="CR2309" s="20"/>
      <c r="CS2309" s="20"/>
    </row>
    <row r="2310" s="25" customFormat="1" ht="15">
      <c r="A2310" s="26" t="s">
        <v>933</v>
      </c>
      <c r="B2310" s="26" t="s">
        <v>177</v>
      </c>
      <c r="C2310" s="26" t="s">
        <v>273</v>
      </c>
      <c r="D2310" s="26"/>
      <c r="E2310" s="26"/>
      <c r="F2310" s="27" t="s">
        <v>274</v>
      </c>
      <c r="G2310" s="28">
        <f t="shared" si="10059"/>
        <v>295778.90000000002</v>
      </c>
      <c r="H2310" s="28">
        <f t="shared" si="10060"/>
        <v>295802.90000000002</v>
      </c>
      <c r="I2310" s="28">
        <f t="shared" si="10061"/>
        <v>295802.90000000002</v>
      </c>
      <c r="J2310" s="28">
        <f t="shared" si="10062"/>
        <v>0</v>
      </c>
      <c r="K2310" s="28">
        <f t="shared" si="10063"/>
        <v>0</v>
      </c>
      <c r="L2310" s="28">
        <f t="shared" si="10064"/>
        <v>0</v>
      </c>
      <c r="M2310" s="28">
        <f t="shared" si="9919"/>
        <v>295778.90000000002</v>
      </c>
      <c r="N2310" s="28">
        <f t="shared" si="9920"/>
        <v>295802.90000000002</v>
      </c>
      <c r="O2310" s="28">
        <f t="shared" si="9921"/>
        <v>295802.90000000002</v>
      </c>
      <c r="P2310" s="28">
        <f t="shared" si="10065"/>
        <v>0</v>
      </c>
      <c r="Q2310" s="28">
        <f t="shared" si="10066"/>
        <v>0</v>
      </c>
      <c r="R2310" s="28">
        <f t="shared" si="10067"/>
        <v>0</v>
      </c>
      <c r="S2310" s="28">
        <f t="shared" si="10068"/>
        <v>0</v>
      </c>
      <c r="T2310" s="28">
        <f t="shared" si="10069"/>
        <v>0</v>
      </c>
      <c r="U2310" s="28">
        <f t="shared" si="10070"/>
        <v>0</v>
      </c>
      <c r="V2310" s="28">
        <f t="shared" si="10071"/>
        <v>0</v>
      </c>
      <c r="W2310" s="28">
        <f t="shared" si="10072"/>
        <v>0</v>
      </c>
      <c r="X2310" s="28">
        <f t="shared" si="10073"/>
        <v>0</v>
      </c>
      <c r="Y2310" s="28">
        <f t="shared" si="10038"/>
        <v>295778.90000000002</v>
      </c>
      <c r="Z2310" s="28">
        <f t="shared" si="10039"/>
        <v>295802.90000000002</v>
      </c>
      <c r="AA2310" s="28">
        <f t="shared" si="10040"/>
        <v>295802.90000000002</v>
      </c>
      <c r="AB2310" s="28">
        <f t="shared" si="10074"/>
        <v>0</v>
      </c>
      <c r="AC2310" s="28">
        <f t="shared" si="10075"/>
        <v>0</v>
      </c>
      <c r="AD2310" s="28">
        <f t="shared" si="10076"/>
        <v>0</v>
      </c>
      <c r="AE2310" s="28">
        <f t="shared" si="10041"/>
        <v>295778.90000000002</v>
      </c>
      <c r="AF2310" s="28">
        <f t="shared" si="10042"/>
        <v>295802.90000000002</v>
      </c>
      <c r="AG2310" s="28">
        <f t="shared" si="10043"/>
        <v>295802.90000000002</v>
      </c>
      <c r="AH2310" s="28">
        <f t="shared" si="10077"/>
        <v>0</v>
      </c>
      <c r="AI2310" s="28">
        <f t="shared" si="10078"/>
        <v>-2342.3000000000002</v>
      </c>
      <c r="AJ2310" s="28">
        <f t="shared" si="10079"/>
        <v>0</v>
      </c>
      <c r="AK2310" s="28">
        <f t="shared" si="10080"/>
        <v>0</v>
      </c>
      <c r="AL2310" s="28">
        <f t="shared" si="10081"/>
        <v>0</v>
      </c>
      <c r="AM2310" s="28">
        <f t="shared" si="10082"/>
        <v>0</v>
      </c>
      <c r="AN2310" s="28">
        <f t="shared" si="10083"/>
        <v>0</v>
      </c>
      <c r="AO2310" s="28">
        <f t="shared" si="10084"/>
        <v>0</v>
      </c>
      <c r="AP2310" s="28">
        <f t="shared" si="10085"/>
        <v>0</v>
      </c>
      <c r="AQ2310" s="28">
        <f t="shared" si="10086"/>
        <v>0</v>
      </c>
      <c r="AR2310" s="28">
        <f t="shared" si="10087"/>
        <v>0</v>
      </c>
      <c r="AS2310" s="28">
        <f t="shared" si="10088"/>
        <v>0</v>
      </c>
      <c r="AT2310" s="28">
        <f t="shared" si="10089"/>
        <v>0</v>
      </c>
      <c r="AU2310" s="28">
        <f t="shared" si="10090"/>
        <v>0</v>
      </c>
      <c r="AV2310" s="28">
        <f t="shared" si="10091"/>
        <v>0</v>
      </c>
      <c r="AW2310" s="28">
        <f t="shared" si="10044"/>
        <v>293436.60000000003</v>
      </c>
      <c r="AX2310" s="28">
        <f t="shared" si="10045"/>
        <v>295802.90000000002</v>
      </c>
      <c r="AY2310" s="28">
        <f t="shared" si="10046"/>
        <v>295802.90000000002</v>
      </c>
      <c r="AZ2310" s="28">
        <f t="shared" si="10092"/>
        <v>0</v>
      </c>
      <c r="BA2310" s="28">
        <f t="shared" si="10047"/>
        <v>293436.60000000003</v>
      </c>
      <c r="BB2310" s="28">
        <f t="shared" si="10048"/>
        <v>295802.90000000002</v>
      </c>
      <c r="BC2310" s="28">
        <f t="shared" si="10049"/>
        <v>295802.90000000002</v>
      </c>
      <c r="BD2310" s="28">
        <f t="shared" si="10093"/>
        <v>0</v>
      </c>
      <c r="BE2310" s="28">
        <f t="shared" si="10094"/>
        <v>0</v>
      </c>
      <c r="BF2310" s="28">
        <f t="shared" si="10095"/>
        <v>0</v>
      </c>
      <c r="BG2310" s="28">
        <f t="shared" si="10096"/>
        <v>0</v>
      </c>
      <c r="BH2310" s="28">
        <f t="shared" si="10097"/>
        <v>0</v>
      </c>
      <c r="BI2310" s="28">
        <f t="shared" si="10098"/>
        <v>0</v>
      </c>
      <c r="BJ2310" s="28">
        <f t="shared" si="10099"/>
        <v>0</v>
      </c>
      <c r="BK2310" s="28">
        <f t="shared" si="10100"/>
        <v>0</v>
      </c>
      <c r="BL2310" s="28">
        <f t="shared" si="10101"/>
        <v>0</v>
      </c>
      <c r="BM2310" s="28">
        <f t="shared" si="10102"/>
        <v>0</v>
      </c>
      <c r="BN2310" s="28">
        <f t="shared" si="10103"/>
        <v>0</v>
      </c>
      <c r="BO2310" s="28">
        <f t="shared" si="10050"/>
        <v>293436.60000000003</v>
      </c>
      <c r="BP2310" s="28">
        <f t="shared" si="10051"/>
        <v>295802.90000000002</v>
      </c>
      <c r="BQ2310" s="28">
        <f t="shared" si="10052"/>
        <v>295802.90000000002</v>
      </c>
      <c r="BR2310" s="28">
        <f t="shared" si="10104"/>
        <v>0</v>
      </c>
      <c r="BS2310" s="28">
        <f t="shared" si="10105"/>
        <v>0</v>
      </c>
      <c r="BT2310" s="28">
        <f t="shared" si="10106"/>
        <v>0</v>
      </c>
      <c r="BU2310" s="28">
        <f t="shared" si="10053"/>
        <v>293436.60000000003</v>
      </c>
      <c r="BV2310" s="28">
        <f t="shared" si="10054"/>
        <v>295802.90000000002</v>
      </c>
      <c r="BW2310" s="28">
        <f t="shared" si="10055"/>
        <v>295802.90000000002</v>
      </c>
      <c r="BX2310" s="28">
        <f t="shared" si="10107"/>
        <v>0</v>
      </c>
      <c r="BY2310" s="28">
        <f t="shared" si="10108"/>
        <v>0</v>
      </c>
      <c r="BZ2310" s="28">
        <f t="shared" si="10109"/>
        <v>0</v>
      </c>
      <c r="CA2310" s="28">
        <f t="shared" si="10110"/>
        <v>0</v>
      </c>
      <c r="CB2310" s="28">
        <f t="shared" si="10111"/>
        <v>0</v>
      </c>
      <c r="CC2310" s="28">
        <f t="shared" si="10112"/>
        <v>0</v>
      </c>
      <c r="CD2310" s="28">
        <f t="shared" si="10113"/>
        <v>0</v>
      </c>
      <c r="CE2310" s="28">
        <f t="shared" si="10114"/>
        <v>0</v>
      </c>
      <c r="CF2310" s="28">
        <f t="shared" si="10115"/>
        <v>0</v>
      </c>
      <c r="CG2310" s="28">
        <f t="shared" si="10056"/>
        <v>293436.60000000003</v>
      </c>
      <c r="CH2310" s="28">
        <f t="shared" si="10057"/>
        <v>295802.90000000002</v>
      </c>
      <c r="CI2310" s="28">
        <f t="shared" si="10058"/>
        <v>295802.90000000002</v>
      </c>
      <c r="CJ2310" s="28">
        <f t="shared" si="10116"/>
        <v>0</v>
      </c>
      <c r="CK2310" s="29"/>
      <c r="CL2310" s="29"/>
      <c r="CM2310" s="25"/>
      <c r="CN2310" s="25"/>
      <c r="CO2310" s="25"/>
      <c r="CP2310" s="25"/>
      <c r="CQ2310" s="25"/>
      <c r="CR2310" s="25"/>
      <c r="CS2310" s="25"/>
    </row>
    <row r="2311" s="1" customFormat="1" ht="45">
      <c r="A2311" s="30" t="s">
        <v>933</v>
      </c>
      <c r="B2311" s="30" t="s">
        <v>177</v>
      </c>
      <c r="C2311" s="30" t="s">
        <v>273</v>
      </c>
      <c r="D2311" s="30" t="s">
        <v>235</v>
      </c>
      <c r="E2311" s="30"/>
      <c r="F2311" s="31" t="s">
        <v>236</v>
      </c>
      <c r="G2311" s="17">
        <f t="shared" si="10059"/>
        <v>295778.90000000002</v>
      </c>
      <c r="H2311" s="17">
        <f t="shared" si="10060"/>
        <v>295802.90000000002</v>
      </c>
      <c r="I2311" s="17">
        <f t="shared" si="10061"/>
        <v>295802.90000000002</v>
      </c>
      <c r="J2311" s="17">
        <f t="shared" si="10062"/>
        <v>0</v>
      </c>
      <c r="K2311" s="17">
        <f t="shared" si="10063"/>
        <v>0</v>
      </c>
      <c r="L2311" s="17">
        <f t="shared" si="10064"/>
        <v>0</v>
      </c>
      <c r="M2311" s="17">
        <f t="shared" si="9919"/>
        <v>295778.90000000002</v>
      </c>
      <c r="N2311" s="17">
        <f t="shared" si="9920"/>
        <v>295802.90000000002</v>
      </c>
      <c r="O2311" s="17">
        <f t="shared" si="9921"/>
        <v>295802.90000000002</v>
      </c>
      <c r="P2311" s="17">
        <f t="shared" si="10065"/>
        <v>0</v>
      </c>
      <c r="Q2311" s="17">
        <f t="shared" si="10066"/>
        <v>0</v>
      </c>
      <c r="R2311" s="17">
        <f t="shared" si="10067"/>
        <v>0</v>
      </c>
      <c r="S2311" s="17">
        <f t="shared" si="10068"/>
        <v>0</v>
      </c>
      <c r="T2311" s="17">
        <f t="shared" si="10069"/>
        <v>0</v>
      </c>
      <c r="U2311" s="17">
        <f t="shared" si="10070"/>
        <v>0</v>
      </c>
      <c r="V2311" s="17">
        <f t="shared" si="10071"/>
        <v>0</v>
      </c>
      <c r="W2311" s="17">
        <f t="shared" si="10072"/>
        <v>0</v>
      </c>
      <c r="X2311" s="17">
        <f t="shared" si="10073"/>
        <v>0</v>
      </c>
      <c r="Y2311" s="17">
        <f t="shared" si="10038"/>
        <v>295778.90000000002</v>
      </c>
      <c r="Z2311" s="17">
        <f t="shared" si="10039"/>
        <v>295802.90000000002</v>
      </c>
      <c r="AA2311" s="17">
        <f t="shared" si="10040"/>
        <v>295802.90000000002</v>
      </c>
      <c r="AB2311" s="17">
        <f t="shared" si="10074"/>
        <v>0</v>
      </c>
      <c r="AC2311" s="17">
        <f t="shared" si="10075"/>
        <v>0</v>
      </c>
      <c r="AD2311" s="17">
        <f t="shared" si="10076"/>
        <v>0</v>
      </c>
      <c r="AE2311" s="17">
        <f t="shared" si="10041"/>
        <v>295778.90000000002</v>
      </c>
      <c r="AF2311" s="17">
        <f t="shared" si="10042"/>
        <v>295802.90000000002</v>
      </c>
      <c r="AG2311" s="17">
        <f t="shared" si="10043"/>
        <v>295802.90000000002</v>
      </c>
      <c r="AH2311" s="17">
        <f t="shared" si="10077"/>
        <v>0</v>
      </c>
      <c r="AI2311" s="17">
        <f t="shared" si="10078"/>
        <v>-2342.3000000000002</v>
      </c>
      <c r="AJ2311" s="17">
        <f t="shared" si="10079"/>
        <v>0</v>
      </c>
      <c r="AK2311" s="17">
        <f t="shared" si="10080"/>
        <v>0</v>
      </c>
      <c r="AL2311" s="17">
        <f t="shared" si="10081"/>
        <v>0</v>
      </c>
      <c r="AM2311" s="17">
        <f t="shared" si="10082"/>
        <v>0</v>
      </c>
      <c r="AN2311" s="17">
        <f t="shared" si="10083"/>
        <v>0</v>
      </c>
      <c r="AO2311" s="17">
        <f t="shared" si="10084"/>
        <v>0</v>
      </c>
      <c r="AP2311" s="17">
        <f t="shared" si="10085"/>
        <v>0</v>
      </c>
      <c r="AQ2311" s="17">
        <f t="shared" si="10086"/>
        <v>0</v>
      </c>
      <c r="AR2311" s="17">
        <f t="shared" si="10087"/>
        <v>0</v>
      </c>
      <c r="AS2311" s="17">
        <f t="shared" si="10088"/>
        <v>0</v>
      </c>
      <c r="AT2311" s="17">
        <f t="shared" si="10089"/>
        <v>0</v>
      </c>
      <c r="AU2311" s="17">
        <f t="shared" si="10090"/>
        <v>0</v>
      </c>
      <c r="AV2311" s="17">
        <f t="shared" si="10091"/>
        <v>0</v>
      </c>
      <c r="AW2311" s="17">
        <f t="shared" si="10044"/>
        <v>293436.60000000003</v>
      </c>
      <c r="AX2311" s="17">
        <f t="shared" si="10045"/>
        <v>295802.90000000002</v>
      </c>
      <c r="AY2311" s="17">
        <f t="shared" si="10046"/>
        <v>295802.90000000002</v>
      </c>
      <c r="AZ2311" s="17">
        <f t="shared" si="10092"/>
        <v>0</v>
      </c>
      <c r="BA2311" s="17">
        <f t="shared" si="10047"/>
        <v>293436.60000000003</v>
      </c>
      <c r="BB2311" s="17">
        <f t="shared" si="10048"/>
        <v>295802.90000000002</v>
      </c>
      <c r="BC2311" s="17">
        <f t="shared" si="10049"/>
        <v>295802.90000000002</v>
      </c>
      <c r="BD2311" s="17">
        <f t="shared" si="10093"/>
        <v>0</v>
      </c>
      <c r="BE2311" s="17">
        <f t="shared" si="10094"/>
        <v>0</v>
      </c>
      <c r="BF2311" s="17">
        <f t="shared" si="10095"/>
        <v>0</v>
      </c>
      <c r="BG2311" s="17">
        <f t="shared" si="10096"/>
        <v>0</v>
      </c>
      <c r="BH2311" s="17">
        <f t="shared" si="10097"/>
        <v>0</v>
      </c>
      <c r="BI2311" s="17">
        <f t="shared" si="10098"/>
        <v>0</v>
      </c>
      <c r="BJ2311" s="17">
        <f t="shared" si="10099"/>
        <v>0</v>
      </c>
      <c r="BK2311" s="17">
        <f t="shared" si="10100"/>
        <v>0</v>
      </c>
      <c r="BL2311" s="17">
        <f t="shared" si="10101"/>
        <v>0</v>
      </c>
      <c r="BM2311" s="17">
        <f t="shared" si="10102"/>
        <v>0</v>
      </c>
      <c r="BN2311" s="17">
        <f t="shared" si="10103"/>
        <v>0</v>
      </c>
      <c r="BO2311" s="17">
        <f t="shared" si="10050"/>
        <v>293436.60000000003</v>
      </c>
      <c r="BP2311" s="17">
        <f t="shared" si="10051"/>
        <v>295802.90000000002</v>
      </c>
      <c r="BQ2311" s="17">
        <f t="shared" si="10052"/>
        <v>295802.90000000002</v>
      </c>
      <c r="BR2311" s="17">
        <f t="shared" si="10104"/>
        <v>0</v>
      </c>
      <c r="BS2311" s="17">
        <f t="shared" si="10105"/>
        <v>0</v>
      </c>
      <c r="BT2311" s="17">
        <f t="shared" si="10106"/>
        <v>0</v>
      </c>
      <c r="BU2311" s="17">
        <f t="shared" si="10053"/>
        <v>293436.60000000003</v>
      </c>
      <c r="BV2311" s="17">
        <f t="shared" si="10054"/>
        <v>295802.90000000002</v>
      </c>
      <c r="BW2311" s="17">
        <f t="shared" si="10055"/>
        <v>295802.90000000002</v>
      </c>
      <c r="BX2311" s="17">
        <f t="shared" si="10107"/>
        <v>0</v>
      </c>
      <c r="BY2311" s="17">
        <f t="shared" si="10108"/>
        <v>0</v>
      </c>
      <c r="BZ2311" s="17">
        <f t="shared" si="10109"/>
        <v>0</v>
      </c>
      <c r="CA2311" s="17">
        <f t="shared" si="10110"/>
        <v>0</v>
      </c>
      <c r="CB2311" s="17">
        <f t="shared" si="10111"/>
        <v>0</v>
      </c>
      <c r="CC2311" s="17">
        <f t="shared" si="10112"/>
        <v>0</v>
      </c>
      <c r="CD2311" s="17">
        <f t="shared" si="10113"/>
        <v>0</v>
      </c>
      <c r="CE2311" s="17">
        <f t="shared" si="10114"/>
        <v>0</v>
      </c>
      <c r="CF2311" s="17">
        <f t="shared" si="10115"/>
        <v>0</v>
      </c>
      <c r="CG2311" s="17">
        <f t="shared" si="10056"/>
        <v>293436.60000000003</v>
      </c>
      <c r="CH2311" s="17">
        <f t="shared" si="10057"/>
        <v>295802.90000000002</v>
      </c>
      <c r="CI2311" s="17">
        <f t="shared" si="10058"/>
        <v>295802.90000000002</v>
      </c>
      <c r="CJ2311" s="17">
        <f t="shared" si="10116"/>
        <v>0</v>
      </c>
      <c r="CK2311" s="32"/>
      <c r="CL2311" s="32"/>
      <c r="CM2311" s="1"/>
      <c r="CN2311" s="1"/>
      <c r="CO2311" s="1"/>
      <c r="CP2311" s="1"/>
      <c r="CQ2311" s="1"/>
      <c r="CR2311" s="1"/>
      <c r="CS2311" s="1"/>
    </row>
    <row r="2312" s="1" customFormat="1" ht="15">
      <c r="A2312" s="30" t="s">
        <v>933</v>
      </c>
      <c r="B2312" s="30" t="s">
        <v>177</v>
      </c>
      <c r="C2312" s="30" t="s">
        <v>273</v>
      </c>
      <c r="D2312" s="30" t="s">
        <v>237</v>
      </c>
      <c r="E2312" s="30"/>
      <c r="F2312" s="31" t="s">
        <v>41</v>
      </c>
      <c r="G2312" s="17">
        <f t="shared" si="10059"/>
        <v>295778.90000000002</v>
      </c>
      <c r="H2312" s="17">
        <f t="shared" si="10060"/>
        <v>295802.90000000002</v>
      </c>
      <c r="I2312" s="17">
        <f t="shared" si="10061"/>
        <v>295802.90000000002</v>
      </c>
      <c r="J2312" s="17">
        <f t="shared" si="10062"/>
        <v>0</v>
      </c>
      <c r="K2312" s="17">
        <f t="shared" si="10063"/>
        <v>0</v>
      </c>
      <c r="L2312" s="17">
        <f t="shared" si="10064"/>
        <v>0</v>
      </c>
      <c r="M2312" s="17">
        <f t="shared" si="9919"/>
        <v>295778.90000000002</v>
      </c>
      <c r="N2312" s="17">
        <f t="shared" si="9920"/>
        <v>295802.90000000002</v>
      </c>
      <c r="O2312" s="17">
        <f t="shared" si="9921"/>
        <v>295802.90000000002</v>
      </c>
      <c r="P2312" s="17">
        <f t="shared" si="10065"/>
        <v>0</v>
      </c>
      <c r="Q2312" s="17">
        <f t="shared" si="10066"/>
        <v>0</v>
      </c>
      <c r="R2312" s="17">
        <f t="shared" si="10067"/>
        <v>0</v>
      </c>
      <c r="S2312" s="17">
        <f t="shared" si="10068"/>
        <v>0</v>
      </c>
      <c r="T2312" s="17">
        <f t="shared" si="10069"/>
        <v>0</v>
      </c>
      <c r="U2312" s="17">
        <f t="shared" si="10070"/>
        <v>0</v>
      </c>
      <c r="V2312" s="17">
        <f t="shared" si="10071"/>
        <v>0</v>
      </c>
      <c r="W2312" s="17">
        <f t="shared" si="10072"/>
        <v>0</v>
      </c>
      <c r="X2312" s="17">
        <f t="shared" si="10073"/>
        <v>0</v>
      </c>
      <c r="Y2312" s="17">
        <f t="shared" si="10038"/>
        <v>295778.90000000002</v>
      </c>
      <c r="Z2312" s="17">
        <f t="shared" si="10039"/>
        <v>295802.90000000002</v>
      </c>
      <c r="AA2312" s="17">
        <f t="shared" si="10040"/>
        <v>295802.90000000002</v>
      </c>
      <c r="AB2312" s="17">
        <f t="shared" si="10074"/>
        <v>0</v>
      </c>
      <c r="AC2312" s="17">
        <f t="shared" si="10075"/>
        <v>0</v>
      </c>
      <c r="AD2312" s="17">
        <f t="shared" si="10076"/>
        <v>0</v>
      </c>
      <c r="AE2312" s="17">
        <f t="shared" si="10041"/>
        <v>295778.90000000002</v>
      </c>
      <c r="AF2312" s="17">
        <f t="shared" si="10042"/>
        <v>295802.90000000002</v>
      </c>
      <c r="AG2312" s="17">
        <f t="shared" si="10043"/>
        <v>295802.90000000002</v>
      </c>
      <c r="AH2312" s="17">
        <f t="shared" si="10077"/>
        <v>0</v>
      </c>
      <c r="AI2312" s="17">
        <f t="shared" si="10078"/>
        <v>-2342.3000000000002</v>
      </c>
      <c r="AJ2312" s="17">
        <f t="shared" si="10079"/>
        <v>0</v>
      </c>
      <c r="AK2312" s="17">
        <f t="shared" si="10080"/>
        <v>0</v>
      </c>
      <c r="AL2312" s="17">
        <f t="shared" si="10081"/>
        <v>0</v>
      </c>
      <c r="AM2312" s="17">
        <f t="shared" si="10082"/>
        <v>0</v>
      </c>
      <c r="AN2312" s="17">
        <f t="shared" si="10083"/>
        <v>0</v>
      </c>
      <c r="AO2312" s="17">
        <f t="shared" si="10084"/>
        <v>0</v>
      </c>
      <c r="AP2312" s="17">
        <f t="shared" si="10085"/>
        <v>0</v>
      </c>
      <c r="AQ2312" s="17">
        <f t="shared" si="10086"/>
        <v>0</v>
      </c>
      <c r="AR2312" s="17">
        <f t="shared" si="10087"/>
        <v>0</v>
      </c>
      <c r="AS2312" s="17">
        <f t="shared" si="10088"/>
        <v>0</v>
      </c>
      <c r="AT2312" s="17">
        <f t="shared" si="10089"/>
        <v>0</v>
      </c>
      <c r="AU2312" s="17">
        <f t="shared" si="10090"/>
        <v>0</v>
      </c>
      <c r="AV2312" s="17">
        <f t="shared" si="10091"/>
        <v>0</v>
      </c>
      <c r="AW2312" s="17">
        <f t="shared" si="10044"/>
        <v>293436.60000000003</v>
      </c>
      <c r="AX2312" s="17">
        <f t="shared" si="10045"/>
        <v>295802.90000000002</v>
      </c>
      <c r="AY2312" s="17">
        <f t="shared" si="10046"/>
        <v>295802.90000000002</v>
      </c>
      <c r="AZ2312" s="17">
        <f t="shared" si="10092"/>
        <v>0</v>
      </c>
      <c r="BA2312" s="17">
        <f t="shared" si="10047"/>
        <v>293436.60000000003</v>
      </c>
      <c r="BB2312" s="17">
        <f t="shared" si="10048"/>
        <v>295802.90000000002</v>
      </c>
      <c r="BC2312" s="17">
        <f t="shared" si="10049"/>
        <v>295802.90000000002</v>
      </c>
      <c r="BD2312" s="17">
        <f t="shared" si="10093"/>
        <v>0</v>
      </c>
      <c r="BE2312" s="17">
        <f t="shared" si="10094"/>
        <v>0</v>
      </c>
      <c r="BF2312" s="17">
        <f t="shared" si="10095"/>
        <v>0</v>
      </c>
      <c r="BG2312" s="17">
        <f t="shared" si="10096"/>
        <v>0</v>
      </c>
      <c r="BH2312" s="17">
        <f t="shared" si="10097"/>
        <v>0</v>
      </c>
      <c r="BI2312" s="17">
        <f t="shared" si="10098"/>
        <v>0</v>
      </c>
      <c r="BJ2312" s="17">
        <f t="shared" si="10099"/>
        <v>0</v>
      </c>
      <c r="BK2312" s="17">
        <f t="shared" si="10100"/>
        <v>0</v>
      </c>
      <c r="BL2312" s="17">
        <f t="shared" si="10101"/>
        <v>0</v>
      </c>
      <c r="BM2312" s="17">
        <f t="shared" si="10102"/>
        <v>0</v>
      </c>
      <c r="BN2312" s="17">
        <f t="shared" si="10103"/>
        <v>0</v>
      </c>
      <c r="BO2312" s="17">
        <f t="shared" si="10050"/>
        <v>293436.60000000003</v>
      </c>
      <c r="BP2312" s="17">
        <f t="shared" si="10051"/>
        <v>295802.90000000002</v>
      </c>
      <c r="BQ2312" s="17">
        <f t="shared" si="10052"/>
        <v>295802.90000000002</v>
      </c>
      <c r="BR2312" s="17">
        <f t="shared" si="10104"/>
        <v>0</v>
      </c>
      <c r="BS2312" s="17">
        <f t="shared" si="10105"/>
        <v>0</v>
      </c>
      <c r="BT2312" s="17">
        <f t="shared" si="10106"/>
        <v>0</v>
      </c>
      <c r="BU2312" s="17">
        <f t="shared" si="10053"/>
        <v>293436.60000000003</v>
      </c>
      <c r="BV2312" s="17">
        <f t="shared" si="10054"/>
        <v>295802.90000000002</v>
      </c>
      <c r="BW2312" s="17">
        <f t="shared" si="10055"/>
        <v>295802.90000000002</v>
      </c>
      <c r="BX2312" s="17">
        <f t="shared" si="10107"/>
        <v>0</v>
      </c>
      <c r="BY2312" s="17">
        <f t="shared" si="10108"/>
        <v>0</v>
      </c>
      <c r="BZ2312" s="17">
        <f t="shared" si="10109"/>
        <v>0</v>
      </c>
      <c r="CA2312" s="17">
        <f t="shared" si="10110"/>
        <v>0</v>
      </c>
      <c r="CB2312" s="17">
        <f t="shared" si="10111"/>
        <v>0</v>
      </c>
      <c r="CC2312" s="17">
        <f t="shared" si="10112"/>
        <v>0</v>
      </c>
      <c r="CD2312" s="17">
        <f t="shared" si="10113"/>
        <v>0</v>
      </c>
      <c r="CE2312" s="17">
        <f t="shared" si="10114"/>
        <v>0</v>
      </c>
      <c r="CF2312" s="17">
        <f t="shared" si="10115"/>
        <v>0</v>
      </c>
      <c r="CG2312" s="17">
        <f t="shared" si="10056"/>
        <v>293436.60000000003</v>
      </c>
      <c r="CH2312" s="17">
        <f t="shared" si="10057"/>
        <v>295802.90000000002</v>
      </c>
      <c r="CI2312" s="17">
        <f t="shared" si="10058"/>
        <v>295802.90000000002</v>
      </c>
      <c r="CJ2312" s="17">
        <f t="shared" si="10116"/>
        <v>0</v>
      </c>
      <c r="CK2312" s="32"/>
      <c r="CL2312" s="32"/>
      <c r="CM2312" s="1"/>
      <c r="CN2312" s="1"/>
      <c r="CO2312" s="1"/>
      <c r="CP2312" s="1"/>
      <c r="CQ2312" s="1"/>
      <c r="CR2312" s="1"/>
      <c r="CS2312" s="1"/>
    </row>
    <row r="2313" s="1" customFormat="1" ht="30">
      <c r="A2313" s="30" t="s">
        <v>933</v>
      </c>
      <c r="B2313" s="30" t="s">
        <v>177</v>
      </c>
      <c r="C2313" s="30" t="s">
        <v>273</v>
      </c>
      <c r="D2313" s="30" t="s">
        <v>277</v>
      </c>
      <c r="E2313" s="30"/>
      <c r="F2313" s="31" t="s">
        <v>278</v>
      </c>
      <c r="G2313" s="17">
        <f>G2314+G2316+G2320+G2323</f>
        <v>295778.90000000002</v>
      </c>
      <c r="H2313" s="17">
        <f>H2314+H2316+H2320+H2323</f>
        <v>295802.90000000002</v>
      </c>
      <c r="I2313" s="17">
        <f>I2314+I2316+I2320+I2323</f>
        <v>295802.90000000002</v>
      </c>
      <c r="J2313" s="17">
        <f>J2314+J2316+J2320+J2323</f>
        <v>0</v>
      </c>
      <c r="K2313" s="17">
        <f>K2314+K2316+K2320+K2323</f>
        <v>0</v>
      </c>
      <c r="L2313" s="17">
        <f>L2314+L2316+L2320+L2323</f>
        <v>0</v>
      </c>
      <c r="M2313" s="17">
        <f t="shared" si="9919"/>
        <v>295778.90000000002</v>
      </c>
      <c r="N2313" s="17">
        <f t="shared" si="9920"/>
        <v>295802.90000000002</v>
      </c>
      <c r="O2313" s="17">
        <f t="shared" si="9921"/>
        <v>295802.90000000002</v>
      </c>
      <c r="P2313" s="17">
        <f>P2314+P2316+P2320+P2323</f>
        <v>0</v>
      </c>
      <c r="Q2313" s="17">
        <f>Q2314+Q2316+Q2320+Q2323</f>
        <v>0</v>
      </c>
      <c r="R2313" s="17">
        <f>R2314+R2316+R2320+R2323</f>
        <v>0</v>
      </c>
      <c r="S2313" s="17">
        <f>S2314+S2316+S2320+S2323</f>
        <v>0</v>
      </c>
      <c r="T2313" s="17">
        <f>T2314+T2316+T2320+T2323</f>
        <v>0</v>
      </c>
      <c r="U2313" s="17">
        <f>U2314+U2316+U2320+U2323</f>
        <v>0</v>
      </c>
      <c r="V2313" s="17">
        <f>V2314+V2316+V2320+V2323</f>
        <v>0</v>
      </c>
      <c r="W2313" s="17">
        <f>W2314+W2316+W2320+W2323</f>
        <v>0</v>
      </c>
      <c r="X2313" s="17">
        <f>X2314+X2316+X2320+X2323</f>
        <v>0</v>
      </c>
      <c r="Y2313" s="17">
        <f t="shared" si="10038"/>
        <v>295778.90000000002</v>
      </c>
      <c r="Z2313" s="17">
        <f t="shared" si="10039"/>
        <v>295802.90000000002</v>
      </c>
      <c r="AA2313" s="17">
        <f t="shared" si="10040"/>
        <v>295802.90000000002</v>
      </c>
      <c r="AB2313" s="17">
        <f>AB2314+AB2316+AB2320+AB2323</f>
        <v>0</v>
      </c>
      <c r="AC2313" s="17">
        <f>AC2314+AC2316+AC2320+AC2323</f>
        <v>0</v>
      </c>
      <c r="AD2313" s="17">
        <f>AD2314+AD2316+AD2320+AD2323</f>
        <v>0</v>
      </c>
      <c r="AE2313" s="17">
        <f t="shared" si="10041"/>
        <v>295778.90000000002</v>
      </c>
      <c r="AF2313" s="17">
        <f t="shared" si="10042"/>
        <v>295802.90000000002</v>
      </c>
      <c r="AG2313" s="17">
        <f t="shared" si="10043"/>
        <v>295802.90000000002</v>
      </c>
      <c r="AH2313" s="17">
        <f>AH2314+AH2316+AH2320+AH2323</f>
        <v>0</v>
      </c>
      <c r="AI2313" s="17">
        <f>AI2314+AI2316+AI2320+AI2323</f>
        <v>-2342.3000000000002</v>
      </c>
      <c r="AJ2313" s="17">
        <f>AJ2314+AJ2316+AJ2320+AJ2323</f>
        <v>0</v>
      </c>
      <c r="AK2313" s="17">
        <f>AK2314+AK2316+AK2320+AK2323</f>
        <v>0</v>
      </c>
      <c r="AL2313" s="17">
        <f>AL2314+AL2316+AL2320+AL2323</f>
        <v>0</v>
      </c>
      <c r="AM2313" s="17">
        <f>AM2314+AM2316+AM2320+AM2323</f>
        <v>0</v>
      </c>
      <c r="AN2313" s="17">
        <f>AN2314+AN2316+AN2320+AN2323</f>
        <v>0</v>
      </c>
      <c r="AO2313" s="17">
        <f>AO2314+AO2316+AO2320+AO2323</f>
        <v>0</v>
      </c>
      <c r="AP2313" s="17">
        <f>AP2314+AP2316+AP2320+AP2323</f>
        <v>0</v>
      </c>
      <c r="AQ2313" s="17">
        <f>AQ2314+AQ2316+AQ2320+AQ2323</f>
        <v>0</v>
      </c>
      <c r="AR2313" s="17">
        <f>AR2314+AR2316+AR2320+AR2323</f>
        <v>0</v>
      </c>
      <c r="AS2313" s="17">
        <f>AS2314+AS2316+AS2320+AS2323</f>
        <v>0</v>
      </c>
      <c r="AT2313" s="17">
        <f>AT2314+AT2316+AT2320+AT2323</f>
        <v>0</v>
      </c>
      <c r="AU2313" s="17">
        <f>AU2314+AU2316+AU2320+AU2323</f>
        <v>0</v>
      </c>
      <c r="AV2313" s="17">
        <f>AV2314+AV2316+AV2320+AV2323</f>
        <v>0</v>
      </c>
      <c r="AW2313" s="17">
        <f t="shared" si="10044"/>
        <v>293436.60000000003</v>
      </c>
      <c r="AX2313" s="17">
        <f t="shared" si="10045"/>
        <v>295802.90000000002</v>
      </c>
      <c r="AY2313" s="17">
        <f t="shared" si="10046"/>
        <v>295802.90000000002</v>
      </c>
      <c r="AZ2313" s="17">
        <f>AZ2314+AZ2316+AZ2320+AZ2323</f>
        <v>0</v>
      </c>
      <c r="BA2313" s="17">
        <f t="shared" si="10047"/>
        <v>293436.60000000003</v>
      </c>
      <c r="BB2313" s="17">
        <f t="shared" si="10048"/>
        <v>295802.90000000002</v>
      </c>
      <c r="BC2313" s="17">
        <f t="shared" si="10049"/>
        <v>295802.90000000002</v>
      </c>
      <c r="BD2313" s="17">
        <f>BD2314+BD2316+BD2320+BD2323</f>
        <v>0</v>
      </c>
      <c r="BE2313" s="17">
        <f>BE2314+BE2316+BE2320+BE2323</f>
        <v>0</v>
      </c>
      <c r="BF2313" s="17">
        <f>BF2314+BF2316+BF2320+BF2323</f>
        <v>0</v>
      </c>
      <c r="BG2313" s="17">
        <f>BG2314+BG2316+BG2320+BG2323</f>
        <v>0</v>
      </c>
      <c r="BH2313" s="17">
        <f>BH2314+BH2316+BH2320+BH2323</f>
        <v>0</v>
      </c>
      <c r="BI2313" s="17">
        <f>BI2314+BI2316+BI2320+BI2323</f>
        <v>0</v>
      </c>
      <c r="BJ2313" s="17">
        <f>BJ2314+BJ2316+BJ2320+BJ2323</f>
        <v>0</v>
      </c>
      <c r="BK2313" s="17">
        <f>BK2314+BK2316+BK2320+BK2323</f>
        <v>0</v>
      </c>
      <c r="BL2313" s="17">
        <f>BL2314+BL2316+BL2320+BL2323</f>
        <v>0</v>
      </c>
      <c r="BM2313" s="17">
        <f>BM2314+BM2316+BM2320+BM2323</f>
        <v>0</v>
      </c>
      <c r="BN2313" s="17">
        <f>BN2314+BN2316+BN2320+BN2323</f>
        <v>0</v>
      </c>
      <c r="BO2313" s="17">
        <f t="shared" si="10050"/>
        <v>293436.60000000003</v>
      </c>
      <c r="BP2313" s="17">
        <f t="shared" si="10051"/>
        <v>295802.90000000002</v>
      </c>
      <c r="BQ2313" s="17">
        <f t="shared" si="10052"/>
        <v>295802.90000000002</v>
      </c>
      <c r="BR2313" s="17">
        <f>BR2314+BR2316+BR2320+BR2323</f>
        <v>0</v>
      </c>
      <c r="BS2313" s="17">
        <f>BS2314+BS2316+BS2320+BS2323</f>
        <v>0</v>
      </c>
      <c r="BT2313" s="17">
        <f>BT2314+BT2316+BT2320+BT2323</f>
        <v>0</v>
      </c>
      <c r="BU2313" s="17">
        <f t="shared" si="10053"/>
        <v>293436.60000000003</v>
      </c>
      <c r="BV2313" s="17">
        <f t="shared" si="10054"/>
        <v>295802.90000000002</v>
      </c>
      <c r="BW2313" s="17">
        <f t="shared" si="10055"/>
        <v>295802.90000000002</v>
      </c>
      <c r="BX2313" s="17">
        <f>BX2314+BX2316+BX2320+BX2323</f>
        <v>0</v>
      </c>
      <c r="BY2313" s="17">
        <f>BY2314+BY2316+BY2320+BY2323</f>
        <v>0</v>
      </c>
      <c r="BZ2313" s="17">
        <f>BZ2314+BZ2316+BZ2320+BZ2323</f>
        <v>0</v>
      </c>
      <c r="CA2313" s="17">
        <f>CA2314+CA2316+CA2320+CA2323</f>
        <v>0</v>
      </c>
      <c r="CB2313" s="17">
        <f>CB2314+CB2316+CB2320+CB2323</f>
        <v>0</v>
      </c>
      <c r="CC2313" s="17">
        <f>CC2314+CC2316+CC2320+CC2323</f>
        <v>0</v>
      </c>
      <c r="CD2313" s="17">
        <f>CD2314+CD2316+CD2320+CD2323</f>
        <v>0</v>
      </c>
      <c r="CE2313" s="17">
        <f>CE2314+CE2316+CE2320+CE2323</f>
        <v>0</v>
      </c>
      <c r="CF2313" s="17">
        <f>CF2314+CF2316+CF2320+CF2323</f>
        <v>0</v>
      </c>
      <c r="CG2313" s="17">
        <f t="shared" si="10056"/>
        <v>293436.60000000003</v>
      </c>
      <c r="CH2313" s="17">
        <f t="shared" si="10057"/>
        <v>295802.90000000002</v>
      </c>
      <c r="CI2313" s="17">
        <f t="shared" si="10058"/>
        <v>295802.90000000002</v>
      </c>
      <c r="CJ2313" s="17">
        <f>CJ2314+CJ2316+CJ2320+CJ2323</f>
        <v>0</v>
      </c>
      <c r="CK2313" s="32"/>
      <c r="CL2313" s="32"/>
      <c r="CM2313" s="1"/>
      <c r="CN2313" s="1"/>
      <c r="CO2313" s="1"/>
      <c r="CP2313" s="1"/>
      <c r="CQ2313" s="1"/>
      <c r="CR2313" s="1"/>
      <c r="CS2313" s="1"/>
    </row>
    <row r="2314" s="1" customFormat="1" ht="30">
      <c r="A2314" s="30" t="s">
        <v>933</v>
      </c>
      <c r="B2314" s="30" t="s">
        <v>177</v>
      </c>
      <c r="C2314" s="30" t="s">
        <v>273</v>
      </c>
      <c r="D2314" s="30" t="s">
        <v>935</v>
      </c>
      <c r="E2314" s="30"/>
      <c r="F2314" s="31" t="s">
        <v>936</v>
      </c>
      <c r="G2314" s="17">
        <f>G2315</f>
        <v>89.900000000000006</v>
      </c>
      <c r="H2314" s="17">
        <f>H2315</f>
        <v>89.900000000000006</v>
      </c>
      <c r="I2314" s="17">
        <f>I2315</f>
        <v>89.900000000000006</v>
      </c>
      <c r="J2314" s="17">
        <f>J2315</f>
        <v>0</v>
      </c>
      <c r="K2314" s="17">
        <f>K2315</f>
        <v>0</v>
      </c>
      <c r="L2314" s="17">
        <f>L2315</f>
        <v>0</v>
      </c>
      <c r="M2314" s="17">
        <f t="shared" si="9919"/>
        <v>89.900000000000006</v>
      </c>
      <c r="N2314" s="17">
        <f t="shared" si="9920"/>
        <v>89.900000000000006</v>
      </c>
      <c r="O2314" s="17">
        <f t="shared" si="9921"/>
        <v>89.900000000000006</v>
      </c>
      <c r="P2314" s="17">
        <f>P2315</f>
        <v>0</v>
      </c>
      <c r="Q2314" s="17">
        <f>Q2315</f>
        <v>0</v>
      </c>
      <c r="R2314" s="17">
        <f>R2315</f>
        <v>0</v>
      </c>
      <c r="S2314" s="17">
        <f>S2315</f>
        <v>0</v>
      </c>
      <c r="T2314" s="17">
        <f>T2315</f>
        <v>0</v>
      </c>
      <c r="U2314" s="17">
        <f>U2315</f>
        <v>0</v>
      </c>
      <c r="V2314" s="17">
        <f>V2315</f>
        <v>0</v>
      </c>
      <c r="W2314" s="17">
        <f>W2315</f>
        <v>0</v>
      </c>
      <c r="X2314" s="17">
        <f>X2315</f>
        <v>0</v>
      </c>
      <c r="Y2314" s="17">
        <f t="shared" si="10038"/>
        <v>89.900000000000006</v>
      </c>
      <c r="Z2314" s="17">
        <f t="shared" si="10039"/>
        <v>89.900000000000006</v>
      </c>
      <c r="AA2314" s="17">
        <f t="shared" si="10040"/>
        <v>89.900000000000006</v>
      </c>
      <c r="AB2314" s="17">
        <f>AB2315</f>
        <v>0</v>
      </c>
      <c r="AC2314" s="17">
        <f>AC2315</f>
        <v>0</v>
      </c>
      <c r="AD2314" s="17">
        <f>AD2315</f>
        <v>0</v>
      </c>
      <c r="AE2314" s="17">
        <f t="shared" si="10041"/>
        <v>89.900000000000006</v>
      </c>
      <c r="AF2314" s="17">
        <f t="shared" si="10042"/>
        <v>89.900000000000006</v>
      </c>
      <c r="AG2314" s="17">
        <f t="shared" si="10043"/>
        <v>89.900000000000006</v>
      </c>
      <c r="AH2314" s="17">
        <f>AH2315</f>
        <v>0</v>
      </c>
      <c r="AI2314" s="17">
        <f>AI2315</f>
        <v>0</v>
      </c>
      <c r="AJ2314" s="17">
        <f>AJ2315</f>
        <v>0</v>
      </c>
      <c r="AK2314" s="17">
        <f>AK2315</f>
        <v>0</v>
      </c>
      <c r="AL2314" s="17">
        <f>AL2315</f>
        <v>0</v>
      </c>
      <c r="AM2314" s="17">
        <f>AM2315</f>
        <v>0</v>
      </c>
      <c r="AN2314" s="17">
        <f>AN2315</f>
        <v>0</v>
      </c>
      <c r="AO2314" s="17">
        <f>AO2315</f>
        <v>0</v>
      </c>
      <c r="AP2314" s="17">
        <f>AP2315</f>
        <v>0</v>
      </c>
      <c r="AQ2314" s="17">
        <f>AQ2315</f>
        <v>0</v>
      </c>
      <c r="AR2314" s="17">
        <f>AR2315</f>
        <v>0</v>
      </c>
      <c r="AS2314" s="17">
        <f>AS2315</f>
        <v>0</v>
      </c>
      <c r="AT2314" s="17">
        <f>AT2315</f>
        <v>0</v>
      </c>
      <c r="AU2314" s="17">
        <f>AU2315</f>
        <v>0</v>
      </c>
      <c r="AV2314" s="17">
        <f>AV2315</f>
        <v>0</v>
      </c>
      <c r="AW2314" s="17">
        <f t="shared" si="10044"/>
        <v>89.900000000000006</v>
      </c>
      <c r="AX2314" s="17">
        <f t="shared" si="10045"/>
        <v>89.900000000000006</v>
      </c>
      <c r="AY2314" s="17">
        <f t="shared" si="10046"/>
        <v>89.900000000000006</v>
      </c>
      <c r="AZ2314" s="17">
        <f>AZ2315</f>
        <v>0</v>
      </c>
      <c r="BA2314" s="17">
        <f t="shared" si="10047"/>
        <v>89.900000000000006</v>
      </c>
      <c r="BB2314" s="17">
        <f t="shared" si="10048"/>
        <v>89.900000000000006</v>
      </c>
      <c r="BC2314" s="17">
        <f t="shared" si="10049"/>
        <v>89.900000000000006</v>
      </c>
      <c r="BD2314" s="17">
        <f>BD2315</f>
        <v>0</v>
      </c>
      <c r="BE2314" s="17">
        <f>BE2315</f>
        <v>0</v>
      </c>
      <c r="BF2314" s="17">
        <f>BF2315</f>
        <v>0</v>
      </c>
      <c r="BG2314" s="17">
        <f>BG2315</f>
        <v>0</v>
      </c>
      <c r="BH2314" s="17">
        <f>BH2315</f>
        <v>0</v>
      </c>
      <c r="BI2314" s="17">
        <f>BI2315</f>
        <v>0</v>
      </c>
      <c r="BJ2314" s="17">
        <f>BJ2315</f>
        <v>0</v>
      </c>
      <c r="BK2314" s="17">
        <f>BK2315</f>
        <v>0</v>
      </c>
      <c r="BL2314" s="17">
        <f>BL2315</f>
        <v>0</v>
      </c>
      <c r="BM2314" s="17">
        <f>BM2315</f>
        <v>0</v>
      </c>
      <c r="BN2314" s="17">
        <f>BN2315</f>
        <v>0</v>
      </c>
      <c r="BO2314" s="17">
        <f t="shared" si="10050"/>
        <v>89.900000000000006</v>
      </c>
      <c r="BP2314" s="17">
        <f t="shared" si="10051"/>
        <v>89.900000000000006</v>
      </c>
      <c r="BQ2314" s="17">
        <f t="shared" si="10052"/>
        <v>89.900000000000006</v>
      </c>
      <c r="BR2314" s="17">
        <f>BR2315</f>
        <v>0</v>
      </c>
      <c r="BS2314" s="17">
        <f>BS2315</f>
        <v>0</v>
      </c>
      <c r="BT2314" s="17">
        <f>BT2315</f>
        <v>0</v>
      </c>
      <c r="BU2314" s="17">
        <f t="shared" si="10053"/>
        <v>89.900000000000006</v>
      </c>
      <c r="BV2314" s="17">
        <f t="shared" si="10054"/>
        <v>89.900000000000006</v>
      </c>
      <c r="BW2314" s="17">
        <f t="shared" si="10055"/>
        <v>89.900000000000006</v>
      </c>
      <c r="BX2314" s="17">
        <f>BX2315</f>
        <v>0</v>
      </c>
      <c r="BY2314" s="17">
        <f>BY2315</f>
        <v>0</v>
      </c>
      <c r="BZ2314" s="17">
        <f>BZ2315</f>
        <v>0</v>
      </c>
      <c r="CA2314" s="17">
        <f>CA2315</f>
        <v>0</v>
      </c>
      <c r="CB2314" s="17">
        <f>CB2315</f>
        <v>0</v>
      </c>
      <c r="CC2314" s="17">
        <f>CC2315</f>
        <v>0</v>
      </c>
      <c r="CD2314" s="17">
        <f>CD2315</f>
        <v>0</v>
      </c>
      <c r="CE2314" s="17">
        <f>CE2315</f>
        <v>0</v>
      </c>
      <c r="CF2314" s="17">
        <f>CF2315</f>
        <v>0</v>
      </c>
      <c r="CG2314" s="17">
        <f t="shared" si="10056"/>
        <v>89.900000000000006</v>
      </c>
      <c r="CH2314" s="17">
        <f t="shared" si="10057"/>
        <v>89.900000000000006</v>
      </c>
      <c r="CI2314" s="17">
        <f t="shared" si="10058"/>
        <v>89.900000000000006</v>
      </c>
      <c r="CJ2314" s="17">
        <f>CJ2315</f>
        <v>0</v>
      </c>
      <c r="CK2314" s="32"/>
      <c r="CL2314" s="32"/>
      <c r="CM2314" s="1"/>
      <c r="CN2314" s="1"/>
      <c r="CO2314" s="1"/>
      <c r="CP2314" s="1"/>
      <c r="CQ2314" s="1"/>
      <c r="CR2314" s="1"/>
      <c r="CS2314" s="1"/>
    </row>
    <row r="2315" s="1" customFormat="1" ht="30">
      <c r="A2315" s="30" t="s">
        <v>933</v>
      </c>
      <c r="B2315" s="30" t="s">
        <v>177</v>
      </c>
      <c r="C2315" s="30" t="s">
        <v>273</v>
      </c>
      <c r="D2315" s="30" t="s">
        <v>935</v>
      </c>
      <c r="E2315" s="30" t="s">
        <v>46</v>
      </c>
      <c r="F2315" s="31" t="s">
        <v>47</v>
      </c>
      <c r="G2315" s="17">
        <v>89.900000000000006</v>
      </c>
      <c r="H2315" s="17">
        <v>89.900000000000006</v>
      </c>
      <c r="I2315" s="17">
        <v>89.900000000000006</v>
      </c>
      <c r="J2315" s="17"/>
      <c r="K2315" s="17"/>
      <c r="L2315" s="17"/>
      <c r="M2315" s="17">
        <f t="shared" si="9919"/>
        <v>89.900000000000006</v>
      </c>
      <c r="N2315" s="17">
        <f t="shared" si="9920"/>
        <v>89.900000000000006</v>
      </c>
      <c r="O2315" s="17">
        <f t="shared" si="9921"/>
        <v>89.900000000000006</v>
      </c>
      <c r="P2315" s="17"/>
      <c r="Q2315" s="17"/>
      <c r="R2315" s="17"/>
      <c r="S2315" s="17"/>
      <c r="T2315" s="17"/>
      <c r="U2315" s="17"/>
      <c r="V2315" s="17"/>
      <c r="W2315" s="17"/>
      <c r="X2315" s="17"/>
      <c r="Y2315" s="17">
        <f t="shared" si="10038"/>
        <v>89.900000000000006</v>
      </c>
      <c r="Z2315" s="17">
        <f t="shared" si="10039"/>
        <v>89.900000000000006</v>
      </c>
      <c r="AA2315" s="17">
        <f t="shared" si="10040"/>
        <v>89.900000000000006</v>
      </c>
      <c r="AB2315" s="17"/>
      <c r="AC2315" s="17"/>
      <c r="AD2315" s="17"/>
      <c r="AE2315" s="17">
        <f t="shared" si="10041"/>
        <v>89.900000000000006</v>
      </c>
      <c r="AF2315" s="17">
        <f t="shared" si="10042"/>
        <v>89.900000000000006</v>
      </c>
      <c r="AG2315" s="17">
        <f t="shared" si="10043"/>
        <v>89.900000000000006</v>
      </c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>
        <f t="shared" si="10044"/>
        <v>89.900000000000006</v>
      </c>
      <c r="AX2315" s="17">
        <f t="shared" si="10045"/>
        <v>89.900000000000006</v>
      </c>
      <c r="AY2315" s="17">
        <f t="shared" si="10046"/>
        <v>89.900000000000006</v>
      </c>
      <c r="AZ2315" s="17"/>
      <c r="BA2315" s="17">
        <f t="shared" si="10047"/>
        <v>89.900000000000006</v>
      </c>
      <c r="BB2315" s="17">
        <f t="shared" si="10048"/>
        <v>89.900000000000006</v>
      </c>
      <c r="BC2315" s="17">
        <f t="shared" si="10049"/>
        <v>89.900000000000006</v>
      </c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>
        <f t="shared" si="10050"/>
        <v>89.900000000000006</v>
      </c>
      <c r="BP2315" s="17">
        <f t="shared" si="10051"/>
        <v>89.900000000000006</v>
      </c>
      <c r="BQ2315" s="17">
        <f t="shared" si="10052"/>
        <v>89.900000000000006</v>
      </c>
      <c r="BR2315" s="17"/>
      <c r="BS2315" s="17"/>
      <c r="BT2315" s="17"/>
      <c r="BU2315" s="17">
        <f t="shared" si="10053"/>
        <v>89.900000000000006</v>
      </c>
      <c r="BV2315" s="17">
        <f t="shared" si="10054"/>
        <v>89.900000000000006</v>
      </c>
      <c r="BW2315" s="17">
        <f t="shared" si="10055"/>
        <v>89.900000000000006</v>
      </c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>
        <f t="shared" si="10056"/>
        <v>89.900000000000006</v>
      </c>
      <c r="CH2315" s="17">
        <f t="shared" si="10057"/>
        <v>89.900000000000006</v>
      </c>
      <c r="CI2315" s="17">
        <f t="shared" si="10058"/>
        <v>89.900000000000006</v>
      </c>
      <c r="CJ2315" s="17"/>
      <c r="CK2315" s="32"/>
      <c r="CL2315" s="32"/>
      <c r="CM2315" s="1"/>
      <c r="CN2315" s="1"/>
      <c r="CO2315" s="1"/>
      <c r="CP2315" s="1"/>
      <c r="CQ2315" s="1"/>
      <c r="CR2315" s="1"/>
      <c r="CS2315" s="1"/>
    </row>
    <row r="2316" s="1" customFormat="1" ht="15">
      <c r="A2316" s="30" t="s">
        <v>933</v>
      </c>
      <c r="B2316" s="30" t="s">
        <v>177</v>
      </c>
      <c r="C2316" s="30" t="s">
        <v>273</v>
      </c>
      <c r="D2316" s="30" t="s">
        <v>387</v>
      </c>
      <c r="E2316" s="30"/>
      <c r="F2316" s="31" t="s">
        <v>388</v>
      </c>
      <c r="G2316" s="17">
        <f>G2317+G2318+G2319</f>
        <v>281924.79999999999</v>
      </c>
      <c r="H2316" s="17">
        <f>H2317+H2318+H2319</f>
        <v>281924.79999999999</v>
      </c>
      <c r="I2316" s="17">
        <f>I2317+I2318+I2319</f>
        <v>281924.79999999999</v>
      </c>
      <c r="J2316" s="17">
        <f>J2317+J2318+J2319</f>
        <v>0</v>
      </c>
      <c r="K2316" s="17">
        <f>K2317+K2318+K2319</f>
        <v>0</v>
      </c>
      <c r="L2316" s="17">
        <f>L2317+L2318+L2319</f>
        <v>0</v>
      </c>
      <c r="M2316" s="17">
        <f t="shared" si="9919"/>
        <v>281924.79999999999</v>
      </c>
      <c r="N2316" s="17">
        <f t="shared" si="9920"/>
        <v>281924.79999999999</v>
      </c>
      <c r="O2316" s="17">
        <f t="shared" si="9921"/>
        <v>281924.79999999999</v>
      </c>
      <c r="P2316" s="17">
        <f>P2317+P2318+P2319</f>
        <v>0</v>
      </c>
      <c r="Q2316" s="17">
        <f>Q2317+Q2318+Q2319</f>
        <v>0</v>
      </c>
      <c r="R2316" s="17">
        <f>R2317+R2318+R2319</f>
        <v>0</v>
      </c>
      <c r="S2316" s="17">
        <f>S2317+S2318+S2319</f>
        <v>0</v>
      </c>
      <c r="T2316" s="17">
        <f>T2317+T2318+T2319</f>
        <v>0</v>
      </c>
      <c r="U2316" s="17">
        <f>U2317+U2318+U2319</f>
        <v>0</v>
      </c>
      <c r="V2316" s="17">
        <f>V2317+V2318+V2319</f>
        <v>0</v>
      </c>
      <c r="W2316" s="17">
        <f>W2317+W2318+W2319</f>
        <v>0</v>
      </c>
      <c r="X2316" s="17">
        <f>X2317+X2318+X2319</f>
        <v>0</v>
      </c>
      <c r="Y2316" s="17">
        <f t="shared" si="10038"/>
        <v>281924.79999999999</v>
      </c>
      <c r="Z2316" s="17">
        <f t="shared" si="10039"/>
        <v>281924.79999999999</v>
      </c>
      <c r="AA2316" s="17">
        <f t="shared" si="10040"/>
        <v>281924.79999999999</v>
      </c>
      <c r="AB2316" s="17">
        <f>AB2317+AB2318+AB2319</f>
        <v>0</v>
      </c>
      <c r="AC2316" s="17">
        <f>AC2317+AC2318+AC2319</f>
        <v>0</v>
      </c>
      <c r="AD2316" s="17">
        <f>AD2317+AD2318+AD2319</f>
        <v>0</v>
      </c>
      <c r="AE2316" s="17">
        <f t="shared" si="10041"/>
        <v>281924.79999999999</v>
      </c>
      <c r="AF2316" s="17">
        <f t="shared" si="10042"/>
        <v>281924.79999999999</v>
      </c>
      <c r="AG2316" s="17">
        <f t="shared" si="10043"/>
        <v>281924.79999999999</v>
      </c>
      <c r="AH2316" s="17">
        <f>AH2317+AH2318+AH2319</f>
        <v>0</v>
      </c>
      <c r="AI2316" s="17">
        <f>AI2317+AI2318+AI2319</f>
        <v>0</v>
      </c>
      <c r="AJ2316" s="17">
        <f>AJ2317+AJ2318+AJ2319</f>
        <v>0</v>
      </c>
      <c r="AK2316" s="17">
        <f>AK2317+AK2318+AK2319</f>
        <v>0</v>
      </c>
      <c r="AL2316" s="17">
        <f>AL2317+AL2318+AL2319</f>
        <v>0</v>
      </c>
      <c r="AM2316" s="17">
        <f>AM2317+AM2318+AM2319</f>
        <v>0</v>
      </c>
      <c r="AN2316" s="17">
        <f>AN2317+AN2318+AN2319</f>
        <v>0</v>
      </c>
      <c r="AO2316" s="17">
        <f>AO2317+AO2318+AO2319</f>
        <v>0</v>
      </c>
      <c r="AP2316" s="17">
        <f>AP2317+AP2318+AP2319</f>
        <v>0</v>
      </c>
      <c r="AQ2316" s="17">
        <f>AQ2317+AQ2318+AQ2319</f>
        <v>0</v>
      </c>
      <c r="AR2316" s="17">
        <f>AR2317+AR2318+AR2319</f>
        <v>0</v>
      </c>
      <c r="AS2316" s="17">
        <f>AS2317+AS2318+AS2319</f>
        <v>0</v>
      </c>
      <c r="AT2316" s="17">
        <f>AT2317+AT2318+AT2319</f>
        <v>0</v>
      </c>
      <c r="AU2316" s="17">
        <f>AU2317+AU2318+AU2319</f>
        <v>0</v>
      </c>
      <c r="AV2316" s="17">
        <f>AV2317+AV2318+AV2319</f>
        <v>0</v>
      </c>
      <c r="AW2316" s="17">
        <f t="shared" si="10044"/>
        <v>281924.79999999999</v>
      </c>
      <c r="AX2316" s="17">
        <f t="shared" si="10045"/>
        <v>281924.79999999999</v>
      </c>
      <c r="AY2316" s="17">
        <f t="shared" si="10046"/>
        <v>281924.79999999999</v>
      </c>
      <c r="AZ2316" s="17">
        <f>AZ2317+AZ2318+AZ2319</f>
        <v>0</v>
      </c>
      <c r="BA2316" s="17">
        <f t="shared" si="10047"/>
        <v>281924.79999999999</v>
      </c>
      <c r="BB2316" s="17">
        <f t="shared" si="10048"/>
        <v>281924.79999999999</v>
      </c>
      <c r="BC2316" s="17">
        <f t="shared" si="10049"/>
        <v>281924.79999999999</v>
      </c>
      <c r="BD2316" s="17">
        <f>BD2317+BD2318+BD2319</f>
        <v>0</v>
      </c>
      <c r="BE2316" s="17">
        <f>BE2317+BE2318+BE2319</f>
        <v>0</v>
      </c>
      <c r="BF2316" s="17">
        <f>BF2317+BF2318+BF2319</f>
        <v>0</v>
      </c>
      <c r="BG2316" s="17">
        <f>BG2317+BG2318+BG2319</f>
        <v>0</v>
      </c>
      <c r="BH2316" s="17">
        <f>BH2317+BH2318+BH2319</f>
        <v>0</v>
      </c>
      <c r="BI2316" s="17">
        <f>BI2317+BI2318+BI2319</f>
        <v>0</v>
      </c>
      <c r="BJ2316" s="17">
        <f>BJ2317+BJ2318+BJ2319</f>
        <v>0</v>
      </c>
      <c r="BK2316" s="17">
        <f>BK2317+BK2318+BK2319</f>
        <v>0</v>
      </c>
      <c r="BL2316" s="17">
        <f>BL2317+BL2318+BL2319</f>
        <v>0</v>
      </c>
      <c r="BM2316" s="17">
        <f>BM2317+BM2318+BM2319</f>
        <v>0</v>
      </c>
      <c r="BN2316" s="17">
        <f>BN2317+BN2318+BN2319</f>
        <v>0</v>
      </c>
      <c r="BO2316" s="17">
        <f t="shared" si="10050"/>
        <v>281924.79999999999</v>
      </c>
      <c r="BP2316" s="17">
        <f t="shared" si="10051"/>
        <v>281924.79999999999</v>
      </c>
      <c r="BQ2316" s="17">
        <f t="shared" si="10052"/>
        <v>281924.79999999999</v>
      </c>
      <c r="BR2316" s="17">
        <f>BR2317+BR2318+BR2319</f>
        <v>0</v>
      </c>
      <c r="BS2316" s="17">
        <f>BS2317+BS2318+BS2319</f>
        <v>0</v>
      </c>
      <c r="BT2316" s="17">
        <f>BT2317+BT2318+BT2319</f>
        <v>0</v>
      </c>
      <c r="BU2316" s="17">
        <f t="shared" si="10053"/>
        <v>281924.79999999999</v>
      </c>
      <c r="BV2316" s="17">
        <f t="shared" si="10054"/>
        <v>281924.79999999999</v>
      </c>
      <c r="BW2316" s="17">
        <f t="shared" si="10055"/>
        <v>281924.79999999999</v>
      </c>
      <c r="BX2316" s="17">
        <f>BX2317+BX2318+BX2319</f>
        <v>0</v>
      </c>
      <c r="BY2316" s="17">
        <f>BY2317+BY2318+BY2319</f>
        <v>0</v>
      </c>
      <c r="BZ2316" s="17">
        <f>BZ2317+BZ2318+BZ2319</f>
        <v>0</v>
      </c>
      <c r="CA2316" s="17">
        <f>CA2317+CA2318+CA2319</f>
        <v>0</v>
      </c>
      <c r="CB2316" s="17">
        <f>CB2317+CB2318+CB2319</f>
        <v>0</v>
      </c>
      <c r="CC2316" s="17">
        <f>CC2317+CC2318+CC2319</f>
        <v>0</v>
      </c>
      <c r="CD2316" s="17">
        <f>CD2317+CD2318+CD2319</f>
        <v>0</v>
      </c>
      <c r="CE2316" s="17">
        <f>CE2317+CE2318+CE2319</f>
        <v>0</v>
      </c>
      <c r="CF2316" s="17">
        <f>CF2317+CF2318+CF2319</f>
        <v>0</v>
      </c>
      <c r="CG2316" s="17">
        <f t="shared" si="10056"/>
        <v>281924.79999999999</v>
      </c>
      <c r="CH2316" s="17">
        <f t="shared" si="10057"/>
        <v>281924.79999999999</v>
      </c>
      <c r="CI2316" s="17">
        <f t="shared" si="10058"/>
        <v>281924.79999999999</v>
      </c>
      <c r="CJ2316" s="17">
        <f>CJ2317+CJ2318+CJ2319</f>
        <v>0</v>
      </c>
      <c r="CK2316" s="32"/>
      <c r="CL2316" s="32"/>
      <c r="CM2316" s="1"/>
      <c r="CN2316" s="1"/>
      <c r="CO2316" s="1"/>
      <c r="CP2316" s="1"/>
      <c r="CQ2316" s="1"/>
      <c r="CR2316" s="1"/>
      <c r="CS2316" s="1"/>
    </row>
    <row r="2317" s="1" customFormat="1" ht="15">
      <c r="A2317" s="30" t="s">
        <v>933</v>
      </c>
      <c r="B2317" s="30" t="s">
        <v>177</v>
      </c>
      <c r="C2317" s="30" t="s">
        <v>273</v>
      </c>
      <c r="D2317" s="30" t="s">
        <v>387</v>
      </c>
      <c r="E2317" s="30" t="s">
        <v>267</v>
      </c>
      <c r="F2317" s="31" t="s">
        <v>268</v>
      </c>
      <c r="G2317" s="17">
        <v>14696.700000000001</v>
      </c>
      <c r="H2317" s="17">
        <v>14696.700000000001</v>
      </c>
      <c r="I2317" s="17">
        <v>14696.700000000001</v>
      </c>
      <c r="J2317" s="17"/>
      <c r="K2317" s="17"/>
      <c r="L2317" s="17"/>
      <c r="M2317" s="17">
        <f t="shared" si="9919"/>
        <v>14696.700000000001</v>
      </c>
      <c r="N2317" s="17">
        <f t="shared" si="9920"/>
        <v>14696.700000000001</v>
      </c>
      <c r="O2317" s="17">
        <f t="shared" si="9921"/>
        <v>14696.700000000001</v>
      </c>
      <c r="P2317" s="17"/>
      <c r="Q2317" s="17"/>
      <c r="R2317" s="17"/>
      <c r="S2317" s="17"/>
      <c r="T2317" s="17"/>
      <c r="U2317" s="17"/>
      <c r="V2317" s="17"/>
      <c r="W2317" s="17"/>
      <c r="X2317" s="17"/>
      <c r="Y2317" s="17">
        <f t="shared" si="10038"/>
        <v>14696.700000000001</v>
      </c>
      <c r="Z2317" s="17">
        <f t="shared" si="10039"/>
        <v>14696.700000000001</v>
      </c>
      <c r="AA2317" s="17">
        <f t="shared" si="10040"/>
        <v>14696.700000000001</v>
      </c>
      <c r="AB2317" s="17"/>
      <c r="AC2317" s="17"/>
      <c r="AD2317" s="17"/>
      <c r="AE2317" s="17">
        <f t="shared" si="10041"/>
        <v>14696.700000000001</v>
      </c>
      <c r="AF2317" s="17">
        <f t="shared" si="10042"/>
        <v>14696.700000000001</v>
      </c>
      <c r="AG2317" s="17">
        <f t="shared" si="10043"/>
        <v>14696.700000000001</v>
      </c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>
        <f t="shared" si="10044"/>
        <v>14696.700000000001</v>
      </c>
      <c r="AX2317" s="17">
        <f t="shared" si="10045"/>
        <v>14696.700000000001</v>
      </c>
      <c r="AY2317" s="17">
        <f t="shared" si="10046"/>
        <v>14696.700000000001</v>
      </c>
      <c r="AZ2317" s="17"/>
      <c r="BA2317" s="17">
        <f t="shared" si="10047"/>
        <v>14696.700000000001</v>
      </c>
      <c r="BB2317" s="17">
        <f t="shared" si="10048"/>
        <v>14696.700000000001</v>
      </c>
      <c r="BC2317" s="17">
        <f t="shared" si="10049"/>
        <v>14696.700000000001</v>
      </c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>
        <f t="shared" si="10050"/>
        <v>14696.700000000001</v>
      </c>
      <c r="BP2317" s="17">
        <f t="shared" si="10051"/>
        <v>14696.700000000001</v>
      </c>
      <c r="BQ2317" s="17">
        <f t="shared" si="10052"/>
        <v>14696.700000000001</v>
      </c>
      <c r="BR2317" s="17"/>
      <c r="BS2317" s="17"/>
      <c r="BT2317" s="17"/>
      <c r="BU2317" s="17">
        <f t="shared" si="10053"/>
        <v>14696.700000000001</v>
      </c>
      <c r="BV2317" s="17">
        <f t="shared" si="10054"/>
        <v>14696.700000000001</v>
      </c>
      <c r="BW2317" s="17">
        <f t="shared" si="10055"/>
        <v>14696.700000000001</v>
      </c>
      <c r="BX2317" s="17"/>
      <c r="BY2317" s="17"/>
      <c r="BZ2317" s="17"/>
      <c r="CA2317" s="17"/>
      <c r="CB2317" s="17"/>
      <c r="CC2317" s="17"/>
      <c r="CD2317" s="17"/>
      <c r="CE2317" s="17"/>
      <c r="CF2317" s="17"/>
      <c r="CG2317" s="17">
        <f t="shared" si="10056"/>
        <v>14696.700000000001</v>
      </c>
      <c r="CH2317" s="17">
        <f t="shared" si="10057"/>
        <v>14696.700000000001</v>
      </c>
      <c r="CI2317" s="17">
        <f t="shared" si="10058"/>
        <v>14696.700000000001</v>
      </c>
      <c r="CJ2317" s="17"/>
      <c r="CK2317" s="32"/>
      <c r="CL2317" s="32"/>
      <c r="CM2317" s="1"/>
      <c r="CN2317" s="1"/>
      <c r="CO2317" s="1"/>
      <c r="CP2317" s="1"/>
      <c r="CQ2317" s="1"/>
      <c r="CR2317" s="1"/>
      <c r="CS2317" s="1"/>
    </row>
    <row r="2318" s="1" customFormat="1" ht="30">
      <c r="A2318" s="30" t="s">
        <v>933</v>
      </c>
      <c r="B2318" s="30" t="s">
        <v>177</v>
      </c>
      <c r="C2318" s="30" t="s">
        <v>273</v>
      </c>
      <c r="D2318" s="30" t="s">
        <v>387</v>
      </c>
      <c r="E2318" s="30" t="s">
        <v>140</v>
      </c>
      <c r="F2318" s="31" t="s">
        <v>141</v>
      </c>
      <c r="G2318" s="17">
        <v>6137.1999999999998</v>
      </c>
      <c r="H2318" s="44">
        <v>6137.1999999999998</v>
      </c>
      <c r="I2318" s="44">
        <v>6137.1999999999998</v>
      </c>
      <c r="J2318" s="44"/>
      <c r="K2318" s="44"/>
      <c r="L2318" s="44"/>
      <c r="M2318" s="44">
        <f t="shared" si="9919"/>
        <v>6137.1999999999998</v>
      </c>
      <c r="N2318" s="44">
        <f t="shared" si="9920"/>
        <v>6137.1999999999998</v>
      </c>
      <c r="O2318" s="44">
        <f t="shared" si="9921"/>
        <v>6137.1999999999998</v>
      </c>
      <c r="P2318" s="44"/>
      <c r="Q2318" s="44"/>
      <c r="R2318" s="44"/>
      <c r="S2318" s="44"/>
      <c r="T2318" s="44"/>
      <c r="U2318" s="44"/>
      <c r="V2318" s="44"/>
      <c r="W2318" s="44"/>
      <c r="X2318" s="44"/>
      <c r="Y2318" s="17">
        <f t="shared" si="10038"/>
        <v>6137.1999999999998</v>
      </c>
      <c r="Z2318" s="17">
        <f t="shared" si="10039"/>
        <v>6137.1999999999998</v>
      </c>
      <c r="AA2318" s="17">
        <f t="shared" si="10040"/>
        <v>6137.1999999999998</v>
      </c>
      <c r="AB2318" s="44"/>
      <c r="AC2318" s="44"/>
      <c r="AD2318" s="44"/>
      <c r="AE2318" s="17">
        <f t="shared" si="10041"/>
        <v>6137.1999999999998</v>
      </c>
      <c r="AF2318" s="17">
        <f t="shared" si="10042"/>
        <v>6137.1999999999998</v>
      </c>
      <c r="AG2318" s="17">
        <f t="shared" si="10043"/>
        <v>6137.1999999999998</v>
      </c>
      <c r="AH2318" s="44"/>
      <c r="AI2318" s="44"/>
      <c r="AJ2318" s="44"/>
      <c r="AK2318" s="44"/>
      <c r="AL2318" s="44"/>
      <c r="AM2318" s="44"/>
      <c r="AN2318" s="44"/>
      <c r="AO2318" s="44"/>
      <c r="AP2318" s="44"/>
      <c r="AQ2318" s="44"/>
      <c r="AR2318" s="44"/>
      <c r="AS2318" s="44"/>
      <c r="AT2318" s="44"/>
      <c r="AU2318" s="44"/>
      <c r="AV2318" s="44"/>
      <c r="AW2318" s="44">
        <f t="shared" si="10044"/>
        <v>6137.1999999999998</v>
      </c>
      <c r="AX2318" s="44">
        <f t="shared" si="10045"/>
        <v>6137.1999999999998</v>
      </c>
      <c r="AY2318" s="44">
        <f t="shared" si="10046"/>
        <v>6137.1999999999998</v>
      </c>
      <c r="AZ2318" s="44"/>
      <c r="BA2318" s="44">
        <f t="shared" si="10047"/>
        <v>6137.1999999999998</v>
      </c>
      <c r="BB2318" s="44">
        <f t="shared" si="10048"/>
        <v>6137.1999999999998</v>
      </c>
      <c r="BC2318" s="44">
        <f t="shared" si="10049"/>
        <v>6137.1999999999998</v>
      </c>
      <c r="BD2318" s="44"/>
      <c r="BE2318" s="44"/>
      <c r="BF2318" s="44"/>
      <c r="BG2318" s="44"/>
      <c r="BH2318" s="44"/>
      <c r="BI2318" s="44"/>
      <c r="BJ2318" s="44"/>
      <c r="BK2318" s="44"/>
      <c r="BL2318" s="44"/>
      <c r="BM2318" s="44"/>
      <c r="BN2318" s="44"/>
      <c r="BO2318" s="44">
        <f t="shared" si="10050"/>
        <v>6137.1999999999998</v>
      </c>
      <c r="BP2318" s="44">
        <f t="shared" si="10051"/>
        <v>6137.1999999999998</v>
      </c>
      <c r="BQ2318" s="44">
        <f t="shared" si="10052"/>
        <v>6137.1999999999998</v>
      </c>
      <c r="BR2318" s="44"/>
      <c r="BS2318" s="44"/>
      <c r="BT2318" s="44"/>
      <c r="BU2318" s="44">
        <f t="shared" si="10053"/>
        <v>6137.1999999999998</v>
      </c>
      <c r="BV2318" s="44">
        <f t="shared" si="10054"/>
        <v>6137.1999999999998</v>
      </c>
      <c r="BW2318" s="44">
        <f t="shared" si="10055"/>
        <v>6137.1999999999998</v>
      </c>
      <c r="BX2318" s="44"/>
      <c r="BY2318" s="44"/>
      <c r="BZ2318" s="44"/>
      <c r="CA2318" s="44"/>
      <c r="CB2318" s="44"/>
      <c r="CC2318" s="44"/>
      <c r="CD2318" s="44"/>
      <c r="CE2318" s="44"/>
      <c r="CF2318" s="44"/>
      <c r="CG2318" s="44">
        <f t="shared" si="10056"/>
        <v>6137.1999999999998</v>
      </c>
      <c r="CH2318" s="44">
        <f t="shared" si="10057"/>
        <v>6137.1999999999998</v>
      </c>
      <c r="CI2318" s="44">
        <f t="shared" si="10058"/>
        <v>6137.1999999999998</v>
      </c>
      <c r="CJ2318" s="44"/>
      <c r="CK2318" s="45"/>
      <c r="CL2318" s="45"/>
      <c r="CM2318" s="1"/>
      <c r="CN2318" s="1"/>
      <c r="CO2318" s="1"/>
      <c r="CP2318" s="1"/>
      <c r="CQ2318" s="1"/>
      <c r="CR2318" s="1"/>
      <c r="CS2318" s="1"/>
    </row>
    <row r="2319" s="1" customFormat="1" ht="15">
      <c r="A2319" s="30" t="s">
        <v>933</v>
      </c>
      <c r="B2319" s="30" t="s">
        <v>177</v>
      </c>
      <c r="C2319" s="30" t="s">
        <v>273</v>
      </c>
      <c r="D2319" s="30" t="s">
        <v>387</v>
      </c>
      <c r="E2319" s="30" t="s">
        <v>48</v>
      </c>
      <c r="F2319" s="31" t="s">
        <v>49</v>
      </c>
      <c r="G2319" s="17">
        <v>261090.89999999999</v>
      </c>
      <c r="H2319" s="44">
        <v>261090.89999999999</v>
      </c>
      <c r="I2319" s="44">
        <v>261090.89999999999</v>
      </c>
      <c r="J2319" s="44"/>
      <c r="K2319" s="44"/>
      <c r="L2319" s="44"/>
      <c r="M2319" s="44">
        <f t="shared" si="9919"/>
        <v>261090.89999999999</v>
      </c>
      <c r="N2319" s="44">
        <f t="shared" si="9920"/>
        <v>261090.89999999999</v>
      </c>
      <c r="O2319" s="44">
        <f t="shared" si="9921"/>
        <v>261090.89999999999</v>
      </c>
      <c r="P2319" s="44"/>
      <c r="Q2319" s="44"/>
      <c r="R2319" s="44"/>
      <c r="S2319" s="44"/>
      <c r="T2319" s="44"/>
      <c r="U2319" s="44"/>
      <c r="V2319" s="44"/>
      <c r="W2319" s="44"/>
      <c r="X2319" s="44"/>
      <c r="Y2319" s="17">
        <f t="shared" si="10038"/>
        <v>261090.89999999999</v>
      </c>
      <c r="Z2319" s="17">
        <f t="shared" si="10039"/>
        <v>261090.89999999999</v>
      </c>
      <c r="AA2319" s="17">
        <f t="shared" si="10040"/>
        <v>261090.89999999999</v>
      </c>
      <c r="AB2319" s="44"/>
      <c r="AC2319" s="44"/>
      <c r="AD2319" s="44"/>
      <c r="AE2319" s="17">
        <f t="shared" si="10041"/>
        <v>261090.89999999999</v>
      </c>
      <c r="AF2319" s="17">
        <f t="shared" si="10042"/>
        <v>261090.89999999999</v>
      </c>
      <c r="AG2319" s="17">
        <f t="shared" si="10043"/>
        <v>261090.89999999999</v>
      </c>
      <c r="AH2319" s="44"/>
      <c r="AI2319" s="44"/>
      <c r="AJ2319" s="44"/>
      <c r="AK2319" s="44"/>
      <c r="AL2319" s="44"/>
      <c r="AM2319" s="44"/>
      <c r="AN2319" s="44"/>
      <c r="AO2319" s="44"/>
      <c r="AP2319" s="44"/>
      <c r="AQ2319" s="44"/>
      <c r="AR2319" s="44"/>
      <c r="AS2319" s="44"/>
      <c r="AT2319" s="44"/>
      <c r="AU2319" s="44"/>
      <c r="AV2319" s="44"/>
      <c r="AW2319" s="44">
        <f t="shared" si="10044"/>
        <v>261090.89999999999</v>
      </c>
      <c r="AX2319" s="44">
        <f t="shared" si="10045"/>
        <v>261090.89999999999</v>
      </c>
      <c r="AY2319" s="44">
        <f t="shared" si="10046"/>
        <v>261090.89999999999</v>
      </c>
      <c r="AZ2319" s="44"/>
      <c r="BA2319" s="44">
        <f t="shared" si="10047"/>
        <v>261090.89999999999</v>
      </c>
      <c r="BB2319" s="44">
        <f t="shared" si="10048"/>
        <v>261090.89999999999</v>
      </c>
      <c r="BC2319" s="44">
        <f t="shared" si="10049"/>
        <v>261090.89999999999</v>
      </c>
      <c r="BD2319" s="44"/>
      <c r="BE2319" s="44"/>
      <c r="BF2319" s="44"/>
      <c r="BG2319" s="44"/>
      <c r="BH2319" s="44"/>
      <c r="BI2319" s="44"/>
      <c r="BJ2319" s="44"/>
      <c r="BK2319" s="44"/>
      <c r="BL2319" s="44"/>
      <c r="BM2319" s="44"/>
      <c r="BN2319" s="44"/>
      <c r="BO2319" s="44">
        <f t="shared" si="10050"/>
        <v>261090.89999999999</v>
      </c>
      <c r="BP2319" s="44">
        <f t="shared" si="10051"/>
        <v>261090.89999999999</v>
      </c>
      <c r="BQ2319" s="44">
        <f t="shared" si="10052"/>
        <v>261090.89999999999</v>
      </c>
      <c r="BR2319" s="44"/>
      <c r="BS2319" s="44"/>
      <c r="BT2319" s="44"/>
      <c r="BU2319" s="44">
        <f t="shared" si="10053"/>
        <v>261090.89999999999</v>
      </c>
      <c r="BV2319" s="44">
        <f t="shared" si="10054"/>
        <v>261090.89999999999</v>
      </c>
      <c r="BW2319" s="44">
        <f t="shared" si="10055"/>
        <v>261090.89999999999</v>
      </c>
      <c r="BX2319" s="44"/>
      <c r="BY2319" s="44"/>
      <c r="BZ2319" s="44"/>
      <c r="CA2319" s="44"/>
      <c r="CB2319" s="44"/>
      <c r="CC2319" s="44"/>
      <c r="CD2319" s="44"/>
      <c r="CE2319" s="44"/>
      <c r="CF2319" s="44"/>
      <c r="CG2319" s="44">
        <f t="shared" si="10056"/>
        <v>261090.89999999999</v>
      </c>
      <c r="CH2319" s="44">
        <f t="shared" si="10057"/>
        <v>261090.89999999999</v>
      </c>
      <c r="CI2319" s="44">
        <f t="shared" si="10058"/>
        <v>261090.89999999999</v>
      </c>
      <c r="CJ2319" s="44"/>
      <c r="CK2319" s="45"/>
      <c r="CL2319" s="45"/>
      <c r="CM2319" s="1"/>
      <c r="CN2319" s="1"/>
      <c r="CO2319" s="1"/>
      <c r="CP2319" s="1"/>
      <c r="CQ2319" s="1"/>
      <c r="CR2319" s="1"/>
      <c r="CS2319" s="1"/>
    </row>
    <row r="2320" s="1" customFormat="1" ht="60">
      <c r="A2320" s="30" t="s">
        <v>933</v>
      </c>
      <c r="B2320" s="30" t="s">
        <v>177</v>
      </c>
      <c r="C2320" s="30" t="s">
        <v>273</v>
      </c>
      <c r="D2320" s="30" t="s">
        <v>937</v>
      </c>
      <c r="E2320" s="30"/>
      <c r="F2320" s="31" t="s">
        <v>938</v>
      </c>
      <c r="G2320" s="17">
        <f>G2321+G2322</f>
        <v>2915.6999999999998</v>
      </c>
      <c r="H2320" s="17">
        <f>H2321+H2322</f>
        <v>2939.6999999999998</v>
      </c>
      <c r="I2320" s="17">
        <f>I2321+I2322</f>
        <v>2939.6999999999998</v>
      </c>
      <c r="J2320" s="17">
        <f>J2321+J2322</f>
        <v>0</v>
      </c>
      <c r="K2320" s="17">
        <f>K2321+K2322</f>
        <v>0</v>
      </c>
      <c r="L2320" s="17">
        <f>L2321+L2322</f>
        <v>0</v>
      </c>
      <c r="M2320" s="17">
        <f t="shared" si="9919"/>
        <v>2915.6999999999998</v>
      </c>
      <c r="N2320" s="17">
        <f t="shared" si="9920"/>
        <v>2939.6999999999998</v>
      </c>
      <c r="O2320" s="17">
        <f t="shared" si="9921"/>
        <v>2939.6999999999998</v>
      </c>
      <c r="P2320" s="17">
        <f>P2321+P2322</f>
        <v>0</v>
      </c>
      <c r="Q2320" s="17">
        <f>Q2321+Q2322</f>
        <v>0</v>
      </c>
      <c r="R2320" s="17">
        <f>R2321+R2322</f>
        <v>0</v>
      </c>
      <c r="S2320" s="17">
        <f>S2321+S2322</f>
        <v>0</v>
      </c>
      <c r="T2320" s="17">
        <f>T2321+T2322</f>
        <v>0</v>
      </c>
      <c r="U2320" s="17">
        <f>U2321+U2322</f>
        <v>0</v>
      </c>
      <c r="V2320" s="17">
        <f>V2321+V2322</f>
        <v>0</v>
      </c>
      <c r="W2320" s="17">
        <f>W2321+W2322</f>
        <v>0</v>
      </c>
      <c r="X2320" s="17">
        <f>X2321+X2322</f>
        <v>0</v>
      </c>
      <c r="Y2320" s="17">
        <f t="shared" si="10038"/>
        <v>2915.6999999999998</v>
      </c>
      <c r="Z2320" s="17">
        <f t="shared" si="10039"/>
        <v>2939.6999999999998</v>
      </c>
      <c r="AA2320" s="17">
        <f t="shared" si="10040"/>
        <v>2939.6999999999998</v>
      </c>
      <c r="AB2320" s="17">
        <f>AB2321+AB2322</f>
        <v>0</v>
      </c>
      <c r="AC2320" s="17">
        <f>AC2321+AC2322</f>
        <v>0</v>
      </c>
      <c r="AD2320" s="17">
        <f>AD2321+AD2322</f>
        <v>0</v>
      </c>
      <c r="AE2320" s="17">
        <f t="shared" si="10041"/>
        <v>2915.6999999999998</v>
      </c>
      <c r="AF2320" s="17">
        <f t="shared" si="10042"/>
        <v>2939.6999999999998</v>
      </c>
      <c r="AG2320" s="17">
        <f t="shared" si="10043"/>
        <v>2939.6999999999998</v>
      </c>
      <c r="AH2320" s="17">
        <f>AH2321+AH2322</f>
        <v>0</v>
      </c>
      <c r="AI2320" s="17">
        <f>AI2321+AI2322</f>
        <v>-2342.3000000000002</v>
      </c>
      <c r="AJ2320" s="17">
        <f>AJ2321+AJ2322</f>
        <v>0</v>
      </c>
      <c r="AK2320" s="17">
        <f>AK2321+AK2322</f>
        <v>0</v>
      </c>
      <c r="AL2320" s="17">
        <f>AL2321+AL2322</f>
        <v>0</v>
      </c>
      <c r="AM2320" s="17">
        <f>AM2321+AM2322</f>
        <v>0</v>
      </c>
      <c r="AN2320" s="17">
        <f>AN2321+AN2322</f>
        <v>0</v>
      </c>
      <c r="AO2320" s="17">
        <f>AO2321+AO2322</f>
        <v>0</v>
      </c>
      <c r="AP2320" s="17">
        <f>AP2321+AP2322</f>
        <v>0</v>
      </c>
      <c r="AQ2320" s="17">
        <f>AQ2321+AQ2322</f>
        <v>0</v>
      </c>
      <c r="AR2320" s="17">
        <f>AR2321+AR2322</f>
        <v>0</v>
      </c>
      <c r="AS2320" s="17">
        <f>AS2321+AS2322</f>
        <v>0</v>
      </c>
      <c r="AT2320" s="17">
        <f>AT2321+AT2322</f>
        <v>0</v>
      </c>
      <c r="AU2320" s="17">
        <f>AU2321+AU2322</f>
        <v>0</v>
      </c>
      <c r="AV2320" s="17">
        <f>AV2321+AV2322</f>
        <v>0</v>
      </c>
      <c r="AW2320" s="17">
        <f t="shared" si="10044"/>
        <v>573.39999999999964</v>
      </c>
      <c r="AX2320" s="17">
        <f t="shared" si="10045"/>
        <v>2939.6999999999998</v>
      </c>
      <c r="AY2320" s="17">
        <f t="shared" si="10046"/>
        <v>2939.6999999999998</v>
      </c>
      <c r="AZ2320" s="17">
        <f>AZ2321+AZ2322</f>
        <v>0</v>
      </c>
      <c r="BA2320" s="17">
        <f t="shared" si="10047"/>
        <v>573.39999999999964</v>
      </c>
      <c r="BB2320" s="17">
        <f t="shared" si="10048"/>
        <v>2939.6999999999998</v>
      </c>
      <c r="BC2320" s="17">
        <f t="shared" si="10049"/>
        <v>2939.6999999999998</v>
      </c>
      <c r="BD2320" s="17">
        <f>BD2321+BD2322</f>
        <v>0</v>
      </c>
      <c r="BE2320" s="17">
        <f>BE2321+BE2322</f>
        <v>0</v>
      </c>
      <c r="BF2320" s="17">
        <f>BF2321+BF2322</f>
        <v>0</v>
      </c>
      <c r="BG2320" s="17">
        <f>BG2321+BG2322</f>
        <v>0</v>
      </c>
      <c r="BH2320" s="17">
        <f>BH2321+BH2322</f>
        <v>0</v>
      </c>
      <c r="BI2320" s="17">
        <f>BI2321+BI2322</f>
        <v>0</v>
      </c>
      <c r="BJ2320" s="17">
        <f>BJ2321+BJ2322</f>
        <v>0</v>
      </c>
      <c r="BK2320" s="17">
        <f>BK2321+BK2322</f>
        <v>0</v>
      </c>
      <c r="BL2320" s="17">
        <f>BL2321+BL2322</f>
        <v>0</v>
      </c>
      <c r="BM2320" s="17">
        <f>BM2321+BM2322</f>
        <v>0</v>
      </c>
      <c r="BN2320" s="17">
        <f>BN2321+BN2322</f>
        <v>0</v>
      </c>
      <c r="BO2320" s="17">
        <f t="shared" si="10050"/>
        <v>573.39999999999964</v>
      </c>
      <c r="BP2320" s="17">
        <f t="shared" si="10051"/>
        <v>2939.6999999999998</v>
      </c>
      <c r="BQ2320" s="17">
        <f t="shared" si="10052"/>
        <v>2939.6999999999998</v>
      </c>
      <c r="BR2320" s="17">
        <f>BR2321+BR2322</f>
        <v>0</v>
      </c>
      <c r="BS2320" s="17">
        <f>BS2321+BS2322</f>
        <v>0</v>
      </c>
      <c r="BT2320" s="17">
        <f>BT2321+BT2322</f>
        <v>0</v>
      </c>
      <c r="BU2320" s="17">
        <f t="shared" si="10053"/>
        <v>573.39999999999964</v>
      </c>
      <c r="BV2320" s="17">
        <f t="shared" si="10054"/>
        <v>2939.6999999999998</v>
      </c>
      <c r="BW2320" s="17">
        <f t="shared" si="10055"/>
        <v>2939.6999999999998</v>
      </c>
      <c r="BX2320" s="17">
        <f>BX2321+BX2322</f>
        <v>0</v>
      </c>
      <c r="BY2320" s="17">
        <f>BY2321+BY2322</f>
        <v>0</v>
      </c>
      <c r="BZ2320" s="17">
        <f>BZ2321+BZ2322</f>
        <v>0</v>
      </c>
      <c r="CA2320" s="17">
        <f>CA2321+CA2322</f>
        <v>0</v>
      </c>
      <c r="CB2320" s="17">
        <f>CB2321+CB2322</f>
        <v>0</v>
      </c>
      <c r="CC2320" s="17">
        <f>CC2321+CC2322</f>
        <v>0</v>
      </c>
      <c r="CD2320" s="17">
        <f>CD2321+CD2322</f>
        <v>0</v>
      </c>
      <c r="CE2320" s="17">
        <f>CE2321+CE2322</f>
        <v>0</v>
      </c>
      <c r="CF2320" s="17">
        <f>CF2321+CF2322</f>
        <v>0</v>
      </c>
      <c r="CG2320" s="17">
        <f t="shared" si="10056"/>
        <v>573.39999999999964</v>
      </c>
      <c r="CH2320" s="17">
        <f t="shared" si="10057"/>
        <v>2939.6999999999998</v>
      </c>
      <c r="CI2320" s="17">
        <f t="shared" si="10058"/>
        <v>2939.6999999999998</v>
      </c>
      <c r="CJ2320" s="17">
        <f>CJ2321+CJ2322</f>
        <v>0</v>
      </c>
      <c r="CK2320" s="32"/>
      <c r="CL2320" s="32"/>
      <c r="CM2320" s="1"/>
      <c r="CN2320" s="1"/>
      <c r="CO2320" s="1"/>
      <c r="CP2320" s="1"/>
      <c r="CQ2320" s="1"/>
      <c r="CR2320" s="1"/>
      <c r="CS2320" s="1"/>
    </row>
    <row r="2321" s="1" customFormat="1" ht="30">
      <c r="A2321" s="30" t="s">
        <v>933</v>
      </c>
      <c r="B2321" s="30" t="s">
        <v>177</v>
      </c>
      <c r="C2321" s="30" t="s">
        <v>273</v>
      </c>
      <c r="D2321" s="30" t="s">
        <v>937</v>
      </c>
      <c r="E2321" s="30" t="s">
        <v>140</v>
      </c>
      <c r="F2321" s="31" t="s">
        <v>141</v>
      </c>
      <c r="G2321" s="17">
        <v>1093.7</v>
      </c>
      <c r="H2321" s="17">
        <v>1104</v>
      </c>
      <c r="I2321" s="17">
        <v>1104</v>
      </c>
      <c r="J2321" s="17"/>
      <c r="K2321" s="17"/>
      <c r="L2321" s="17"/>
      <c r="M2321" s="17">
        <f t="shared" si="9919"/>
        <v>1093.7</v>
      </c>
      <c r="N2321" s="17">
        <f t="shared" si="9920"/>
        <v>1104</v>
      </c>
      <c r="O2321" s="17">
        <f t="shared" si="9921"/>
        <v>1104</v>
      </c>
      <c r="P2321" s="17"/>
      <c r="Q2321" s="17"/>
      <c r="R2321" s="17"/>
      <c r="S2321" s="17"/>
      <c r="T2321" s="17"/>
      <c r="U2321" s="17"/>
      <c r="V2321" s="17"/>
      <c r="W2321" s="17"/>
      <c r="X2321" s="17"/>
      <c r="Y2321" s="17">
        <f t="shared" si="10038"/>
        <v>1093.7</v>
      </c>
      <c r="Z2321" s="17">
        <f t="shared" si="10039"/>
        <v>1104</v>
      </c>
      <c r="AA2321" s="17">
        <f t="shared" si="10040"/>
        <v>1104</v>
      </c>
      <c r="AB2321" s="17"/>
      <c r="AC2321" s="17"/>
      <c r="AD2321" s="17"/>
      <c r="AE2321" s="17">
        <f t="shared" si="10041"/>
        <v>1093.7</v>
      </c>
      <c r="AF2321" s="17">
        <f t="shared" si="10042"/>
        <v>1104</v>
      </c>
      <c r="AG2321" s="17">
        <f t="shared" si="10043"/>
        <v>1104</v>
      </c>
      <c r="AH2321" s="17"/>
      <c r="AI2321" s="17">
        <v>-520.29999999999995</v>
      </c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>
        <f t="shared" si="10044"/>
        <v>573.40000000000009</v>
      </c>
      <c r="AX2321" s="17">
        <f t="shared" si="10045"/>
        <v>1104</v>
      </c>
      <c r="AY2321" s="17">
        <f t="shared" si="10046"/>
        <v>1104</v>
      </c>
      <c r="AZ2321" s="17"/>
      <c r="BA2321" s="17">
        <f t="shared" si="10047"/>
        <v>573.40000000000009</v>
      </c>
      <c r="BB2321" s="17">
        <f t="shared" si="10048"/>
        <v>1104</v>
      </c>
      <c r="BC2321" s="17">
        <f t="shared" si="10049"/>
        <v>1104</v>
      </c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>
        <f t="shared" si="10050"/>
        <v>573.40000000000009</v>
      </c>
      <c r="BP2321" s="17">
        <f t="shared" si="10051"/>
        <v>1104</v>
      </c>
      <c r="BQ2321" s="17">
        <f t="shared" si="10052"/>
        <v>1104</v>
      </c>
      <c r="BR2321" s="17"/>
      <c r="BS2321" s="17"/>
      <c r="BT2321" s="17"/>
      <c r="BU2321" s="17">
        <f t="shared" si="10053"/>
        <v>573.40000000000009</v>
      </c>
      <c r="BV2321" s="17">
        <f t="shared" si="10054"/>
        <v>1104</v>
      </c>
      <c r="BW2321" s="17">
        <f t="shared" si="10055"/>
        <v>1104</v>
      </c>
      <c r="BX2321" s="17"/>
      <c r="BY2321" s="17"/>
      <c r="BZ2321" s="17"/>
      <c r="CA2321" s="17"/>
      <c r="CB2321" s="17"/>
      <c r="CC2321" s="17"/>
      <c r="CD2321" s="17"/>
      <c r="CE2321" s="17"/>
      <c r="CF2321" s="17"/>
      <c r="CG2321" s="17">
        <f t="shared" si="10056"/>
        <v>573.40000000000009</v>
      </c>
      <c r="CH2321" s="17">
        <f t="shared" si="10057"/>
        <v>1104</v>
      </c>
      <c r="CI2321" s="17">
        <f t="shared" si="10058"/>
        <v>1104</v>
      </c>
      <c r="CJ2321" s="17"/>
      <c r="CK2321" s="32"/>
      <c r="CL2321" s="32"/>
      <c r="CM2321" s="1"/>
      <c r="CN2321" s="1"/>
      <c r="CO2321" s="1"/>
      <c r="CP2321" s="1"/>
      <c r="CQ2321" s="1"/>
      <c r="CR2321" s="1"/>
      <c r="CS2321" s="1"/>
    </row>
    <row r="2322" s="1" customFormat="1" ht="15">
      <c r="A2322" s="30" t="s">
        <v>933</v>
      </c>
      <c r="B2322" s="30" t="s">
        <v>177</v>
      </c>
      <c r="C2322" s="30" t="s">
        <v>273</v>
      </c>
      <c r="D2322" s="30" t="s">
        <v>937</v>
      </c>
      <c r="E2322" s="30" t="s">
        <v>48</v>
      </c>
      <c r="F2322" s="31" t="s">
        <v>49</v>
      </c>
      <c r="G2322" s="17">
        <v>1822</v>
      </c>
      <c r="H2322" s="17">
        <v>1835.7</v>
      </c>
      <c r="I2322" s="17">
        <v>1835.7</v>
      </c>
      <c r="J2322" s="17"/>
      <c r="K2322" s="17"/>
      <c r="L2322" s="17"/>
      <c r="M2322" s="17">
        <f t="shared" si="9919"/>
        <v>1822</v>
      </c>
      <c r="N2322" s="17">
        <f t="shared" si="9920"/>
        <v>1835.7</v>
      </c>
      <c r="O2322" s="17">
        <f t="shared" si="9921"/>
        <v>1835.7</v>
      </c>
      <c r="P2322" s="17"/>
      <c r="Q2322" s="17"/>
      <c r="R2322" s="17"/>
      <c r="S2322" s="17"/>
      <c r="T2322" s="17"/>
      <c r="U2322" s="17"/>
      <c r="V2322" s="17"/>
      <c r="W2322" s="17"/>
      <c r="X2322" s="17"/>
      <c r="Y2322" s="17">
        <f t="shared" si="10038"/>
        <v>1822</v>
      </c>
      <c r="Z2322" s="17">
        <f t="shared" si="10039"/>
        <v>1835.7</v>
      </c>
      <c r="AA2322" s="17">
        <f t="shared" si="10040"/>
        <v>1835.7</v>
      </c>
      <c r="AB2322" s="17"/>
      <c r="AC2322" s="17"/>
      <c r="AD2322" s="17"/>
      <c r="AE2322" s="17">
        <f t="shared" si="10041"/>
        <v>1822</v>
      </c>
      <c r="AF2322" s="17">
        <f t="shared" si="10042"/>
        <v>1835.7</v>
      </c>
      <c r="AG2322" s="17">
        <f t="shared" si="10043"/>
        <v>1835.7</v>
      </c>
      <c r="AH2322" s="17"/>
      <c r="AI2322" s="17">
        <v>-1822</v>
      </c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>
        <f t="shared" si="10044"/>
        <v>0</v>
      </c>
      <c r="AX2322" s="17">
        <f t="shared" si="10045"/>
        <v>1835.7</v>
      </c>
      <c r="AY2322" s="17">
        <f t="shared" si="10046"/>
        <v>1835.7</v>
      </c>
      <c r="AZ2322" s="17"/>
      <c r="BA2322" s="17">
        <f t="shared" si="10047"/>
        <v>0</v>
      </c>
      <c r="BB2322" s="17">
        <f t="shared" si="10048"/>
        <v>1835.7</v>
      </c>
      <c r="BC2322" s="17">
        <f t="shared" si="10049"/>
        <v>1835.7</v>
      </c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>
        <f t="shared" si="10050"/>
        <v>0</v>
      </c>
      <c r="BP2322" s="17">
        <f t="shared" si="10051"/>
        <v>1835.7</v>
      </c>
      <c r="BQ2322" s="17">
        <f t="shared" si="10052"/>
        <v>1835.7</v>
      </c>
      <c r="BR2322" s="17"/>
      <c r="BS2322" s="17"/>
      <c r="BT2322" s="17"/>
      <c r="BU2322" s="17">
        <f t="shared" si="10053"/>
        <v>0</v>
      </c>
      <c r="BV2322" s="17">
        <f t="shared" si="10054"/>
        <v>1835.7</v>
      </c>
      <c r="BW2322" s="17">
        <f t="shared" si="10055"/>
        <v>1835.7</v>
      </c>
      <c r="BX2322" s="17"/>
      <c r="BY2322" s="17"/>
      <c r="BZ2322" s="17"/>
      <c r="CA2322" s="17"/>
      <c r="CB2322" s="17"/>
      <c r="CC2322" s="17"/>
      <c r="CD2322" s="17"/>
      <c r="CE2322" s="17"/>
      <c r="CF2322" s="17"/>
      <c r="CG2322" s="17">
        <f t="shared" si="10056"/>
        <v>0</v>
      </c>
      <c r="CH2322" s="17">
        <f t="shared" si="10057"/>
        <v>1835.7</v>
      </c>
      <c r="CI2322" s="17">
        <f t="shared" si="10058"/>
        <v>1835.7</v>
      </c>
      <c r="CJ2322" s="17"/>
      <c r="CK2322" s="32"/>
      <c r="CL2322" s="32"/>
      <c r="CM2322" s="1"/>
      <c r="CN2322" s="1"/>
      <c r="CO2322" s="1"/>
      <c r="CP2322" s="1"/>
      <c r="CQ2322" s="1"/>
      <c r="CR2322" s="1"/>
      <c r="CS2322" s="1"/>
    </row>
    <row r="2323" s="1" customFormat="1" ht="45">
      <c r="A2323" s="30" t="s">
        <v>933</v>
      </c>
      <c r="B2323" s="30" t="s">
        <v>177</v>
      </c>
      <c r="C2323" s="30" t="s">
        <v>273</v>
      </c>
      <c r="D2323" s="30" t="s">
        <v>939</v>
      </c>
      <c r="E2323" s="30"/>
      <c r="F2323" s="31" t="s">
        <v>940</v>
      </c>
      <c r="G2323" s="17">
        <f>G2324+G2325</f>
        <v>10848.5</v>
      </c>
      <c r="H2323" s="17">
        <f>H2324+H2325</f>
        <v>10848.5</v>
      </c>
      <c r="I2323" s="17">
        <f>I2324+I2325</f>
        <v>10848.5</v>
      </c>
      <c r="J2323" s="17">
        <f>J2324+J2325</f>
        <v>0</v>
      </c>
      <c r="K2323" s="17">
        <f>K2324+K2325</f>
        <v>0</v>
      </c>
      <c r="L2323" s="17">
        <f>L2324+L2325</f>
        <v>0</v>
      </c>
      <c r="M2323" s="17">
        <f t="shared" si="9919"/>
        <v>10848.5</v>
      </c>
      <c r="N2323" s="17">
        <f t="shared" si="9920"/>
        <v>10848.5</v>
      </c>
      <c r="O2323" s="17">
        <f t="shared" si="9921"/>
        <v>10848.5</v>
      </c>
      <c r="P2323" s="17">
        <f>P2324+P2325</f>
        <v>0</v>
      </c>
      <c r="Q2323" s="17">
        <f>Q2324+Q2325</f>
        <v>0</v>
      </c>
      <c r="R2323" s="17">
        <f>R2324+R2325</f>
        <v>0</v>
      </c>
      <c r="S2323" s="17">
        <f>S2324+S2325</f>
        <v>0</v>
      </c>
      <c r="T2323" s="17">
        <f>T2324+T2325</f>
        <v>0</v>
      </c>
      <c r="U2323" s="17">
        <f>U2324+U2325</f>
        <v>0</v>
      </c>
      <c r="V2323" s="17">
        <f>V2324+V2325</f>
        <v>0</v>
      </c>
      <c r="W2323" s="17">
        <f>W2324+W2325</f>
        <v>0</v>
      </c>
      <c r="X2323" s="17">
        <f>X2324+X2325</f>
        <v>0</v>
      </c>
      <c r="Y2323" s="17">
        <f t="shared" si="10038"/>
        <v>10848.5</v>
      </c>
      <c r="Z2323" s="17">
        <f t="shared" si="10039"/>
        <v>10848.5</v>
      </c>
      <c r="AA2323" s="17">
        <f t="shared" si="10040"/>
        <v>10848.5</v>
      </c>
      <c r="AB2323" s="17">
        <f>AB2324+AB2325</f>
        <v>0</v>
      </c>
      <c r="AC2323" s="17">
        <f>AC2324+AC2325</f>
        <v>0</v>
      </c>
      <c r="AD2323" s="17">
        <f>AD2324+AD2325</f>
        <v>0</v>
      </c>
      <c r="AE2323" s="17">
        <f t="shared" si="10041"/>
        <v>10848.5</v>
      </c>
      <c r="AF2323" s="17">
        <f t="shared" si="10042"/>
        <v>10848.5</v>
      </c>
      <c r="AG2323" s="17">
        <f t="shared" si="10043"/>
        <v>10848.5</v>
      </c>
      <c r="AH2323" s="17">
        <f>AH2324+AH2325</f>
        <v>0</v>
      </c>
      <c r="AI2323" s="17">
        <f>AI2324+AI2325</f>
        <v>0</v>
      </c>
      <c r="AJ2323" s="17">
        <f>AJ2324+AJ2325</f>
        <v>0</v>
      </c>
      <c r="AK2323" s="17">
        <f>AK2324+AK2325</f>
        <v>0</v>
      </c>
      <c r="AL2323" s="17">
        <f>AL2324+AL2325</f>
        <v>0</v>
      </c>
      <c r="AM2323" s="17">
        <f>AM2324+AM2325</f>
        <v>0</v>
      </c>
      <c r="AN2323" s="17">
        <f>AN2324+AN2325</f>
        <v>0</v>
      </c>
      <c r="AO2323" s="17">
        <f>AO2324+AO2325</f>
        <v>0</v>
      </c>
      <c r="AP2323" s="17">
        <f>AP2324+AP2325</f>
        <v>0</v>
      </c>
      <c r="AQ2323" s="17">
        <f>AQ2324+AQ2325</f>
        <v>0</v>
      </c>
      <c r="AR2323" s="17">
        <f>AR2324+AR2325</f>
        <v>0</v>
      </c>
      <c r="AS2323" s="17">
        <f>AS2324+AS2325</f>
        <v>0</v>
      </c>
      <c r="AT2323" s="17">
        <f>AT2324+AT2325</f>
        <v>0</v>
      </c>
      <c r="AU2323" s="17">
        <f>AU2324+AU2325</f>
        <v>0</v>
      </c>
      <c r="AV2323" s="17">
        <f>AV2324+AV2325</f>
        <v>0</v>
      </c>
      <c r="AW2323" s="17">
        <f t="shared" si="10044"/>
        <v>10848.5</v>
      </c>
      <c r="AX2323" s="17">
        <f t="shared" si="10045"/>
        <v>10848.5</v>
      </c>
      <c r="AY2323" s="17">
        <f t="shared" si="10046"/>
        <v>10848.5</v>
      </c>
      <c r="AZ2323" s="17">
        <f>AZ2324+AZ2325</f>
        <v>0</v>
      </c>
      <c r="BA2323" s="17">
        <f t="shared" si="10047"/>
        <v>10848.5</v>
      </c>
      <c r="BB2323" s="17">
        <f t="shared" si="10048"/>
        <v>10848.5</v>
      </c>
      <c r="BC2323" s="17">
        <f t="shared" si="10049"/>
        <v>10848.5</v>
      </c>
      <c r="BD2323" s="17">
        <f>BD2324+BD2325</f>
        <v>0</v>
      </c>
      <c r="BE2323" s="17">
        <f>BE2324+BE2325</f>
        <v>0</v>
      </c>
      <c r="BF2323" s="17">
        <f>BF2324+BF2325</f>
        <v>0</v>
      </c>
      <c r="BG2323" s="17">
        <f>BG2324+BG2325</f>
        <v>0</v>
      </c>
      <c r="BH2323" s="17">
        <f>BH2324+BH2325</f>
        <v>0</v>
      </c>
      <c r="BI2323" s="17">
        <f>BI2324+BI2325</f>
        <v>0</v>
      </c>
      <c r="BJ2323" s="17">
        <f>BJ2324+BJ2325</f>
        <v>0</v>
      </c>
      <c r="BK2323" s="17">
        <f>BK2324+BK2325</f>
        <v>0</v>
      </c>
      <c r="BL2323" s="17">
        <f>BL2324+BL2325</f>
        <v>0</v>
      </c>
      <c r="BM2323" s="17">
        <f>BM2324+BM2325</f>
        <v>0</v>
      </c>
      <c r="BN2323" s="17">
        <f>BN2324+BN2325</f>
        <v>0</v>
      </c>
      <c r="BO2323" s="17">
        <f t="shared" si="10050"/>
        <v>10848.5</v>
      </c>
      <c r="BP2323" s="17">
        <f t="shared" si="10051"/>
        <v>10848.5</v>
      </c>
      <c r="BQ2323" s="17">
        <f t="shared" si="10052"/>
        <v>10848.5</v>
      </c>
      <c r="BR2323" s="17">
        <f>BR2324+BR2325</f>
        <v>0</v>
      </c>
      <c r="BS2323" s="17">
        <f>BS2324+BS2325</f>
        <v>0</v>
      </c>
      <c r="BT2323" s="17">
        <f>BT2324+BT2325</f>
        <v>0</v>
      </c>
      <c r="BU2323" s="17">
        <f t="shared" si="10053"/>
        <v>10848.5</v>
      </c>
      <c r="BV2323" s="17">
        <f t="shared" si="10054"/>
        <v>10848.5</v>
      </c>
      <c r="BW2323" s="17">
        <f t="shared" si="10055"/>
        <v>10848.5</v>
      </c>
      <c r="BX2323" s="17">
        <f>BX2324+BX2325</f>
        <v>0</v>
      </c>
      <c r="BY2323" s="17">
        <f>BY2324+BY2325</f>
        <v>0</v>
      </c>
      <c r="BZ2323" s="17">
        <f>BZ2324+BZ2325</f>
        <v>0</v>
      </c>
      <c r="CA2323" s="17">
        <f>CA2324+CA2325</f>
        <v>0</v>
      </c>
      <c r="CB2323" s="17">
        <f>CB2324+CB2325</f>
        <v>0</v>
      </c>
      <c r="CC2323" s="17">
        <f>CC2324+CC2325</f>
        <v>0</v>
      </c>
      <c r="CD2323" s="17">
        <f>CD2324+CD2325</f>
        <v>0</v>
      </c>
      <c r="CE2323" s="17">
        <f>CE2324+CE2325</f>
        <v>0</v>
      </c>
      <c r="CF2323" s="17">
        <f>CF2324+CF2325</f>
        <v>0</v>
      </c>
      <c r="CG2323" s="17">
        <f t="shared" si="10056"/>
        <v>10848.5</v>
      </c>
      <c r="CH2323" s="17">
        <f t="shared" si="10057"/>
        <v>10848.5</v>
      </c>
      <c r="CI2323" s="17">
        <f t="shared" si="10058"/>
        <v>10848.5</v>
      </c>
      <c r="CJ2323" s="17">
        <f>CJ2324+CJ2325</f>
        <v>0</v>
      </c>
      <c r="CK2323" s="32"/>
      <c r="CL2323" s="32"/>
      <c r="CM2323" s="1"/>
      <c r="CN2323" s="1"/>
      <c r="CO2323" s="1"/>
      <c r="CP2323" s="1"/>
      <c r="CQ2323" s="1"/>
      <c r="CR2323" s="1"/>
      <c r="CS2323" s="1"/>
    </row>
    <row r="2324" s="1" customFormat="1" ht="30">
      <c r="A2324" s="30" t="s">
        <v>933</v>
      </c>
      <c r="B2324" s="30" t="s">
        <v>177</v>
      </c>
      <c r="C2324" s="30" t="s">
        <v>273</v>
      </c>
      <c r="D2324" s="30" t="s">
        <v>939</v>
      </c>
      <c r="E2324" s="30" t="s">
        <v>140</v>
      </c>
      <c r="F2324" s="31" t="s">
        <v>141</v>
      </c>
      <c r="G2324" s="17">
        <v>684.39999999999998</v>
      </c>
      <c r="H2324" s="17">
        <v>684.39999999999998</v>
      </c>
      <c r="I2324" s="17">
        <v>684.39999999999998</v>
      </c>
      <c r="J2324" s="17"/>
      <c r="K2324" s="17"/>
      <c r="L2324" s="17"/>
      <c r="M2324" s="17">
        <f t="shared" si="9919"/>
        <v>684.39999999999998</v>
      </c>
      <c r="N2324" s="17">
        <f t="shared" si="9920"/>
        <v>684.39999999999998</v>
      </c>
      <c r="O2324" s="17">
        <f t="shared" si="9921"/>
        <v>684.39999999999998</v>
      </c>
      <c r="P2324" s="17"/>
      <c r="Q2324" s="17"/>
      <c r="R2324" s="17"/>
      <c r="S2324" s="17"/>
      <c r="T2324" s="17"/>
      <c r="U2324" s="17"/>
      <c r="V2324" s="17"/>
      <c r="W2324" s="17"/>
      <c r="X2324" s="17"/>
      <c r="Y2324" s="17">
        <f t="shared" si="10038"/>
        <v>684.39999999999998</v>
      </c>
      <c r="Z2324" s="17">
        <f t="shared" si="10039"/>
        <v>684.39999999999998</v>
      </c>
      <c r="AA2324" s="17">
        <f t="shared" si="10040"/>
        <v>684.39999999999998</v>
      </c>
      <c r="AB2324" s="17"/>
      <c r="AC2324" s="17"/>
      <c r="AD2324" s="17"/>
      <c r="AE2324" s="17">
        <f t="shared" si="10041"/>
        <v>684.39999999999998</v>
      </c>
      <c r="AF2324" s="17">
        <f t="shared" si="10042"/>
        <v>684.39999999999998</v>
      </c>
      <c r="AG2324" s="17">
        <f t="shared" si="10043"/>
        <v>684.39999999999998</v>
      </c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>
        <f t="shared" si="10044"/>
        <v>684.39999999999998</v>
      </c>
      <c r="AX2324" s="17">
        <f t="shared" si="10045"/>
        <v>684.39999999999998</v>
      </c>
      <c r="AY2324" s="17">
        <f t="shared" si="10046"/>
        <v>684.39999999999998</v>
      </c>
      <c r="AZ2324" s="17"/>
      <c r="BA2324" s="17">
        <f t="shared" si="10047"/>
        <v>684.39999999999998</v>
      </c>
      <c r="BB2324" s="17">
        <f t="shared" si="10048"/>
        <v>684.39999999999998</v>
      </c>
      <c r="BC2324" s="17">
        <f t="shared" si="10049"/>
        <v>684.39999999999998</v>
      </c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>
        <f t="shared" si="10050"/>
        <v>684.39999999999998</v>
      </c>
      <c r="BP2324" s="17">
        <f t="shared" si="10051"/>
        <v>684.39999999999998</v>
      </c>
      <c r="BQ2324" s="17">
        <f t="shared" si="10052"/>
        <v>684.39999999999998</v>
      </c>
      <c r="BR2324" s="17"/>
      <c r="BS2324" s="17"/>
      <c r="BT2324" s="17"/>
      <c r="BU2324" s="17">
        <f t="shared" si="10053"/>
        <v>684.39999999999998</v>
      </c>
      <c r="BV2324" s="17">
        <f t="shared" si="10054"/>
        <v>684.39999999999998</v>
      </c>
      <c r="BW2324" s="17">
        <f t="shared" si="10055"/>
        <v>684.39999999999998</v>
      </c>
      <c r="BX2324" s="17"/>
      <c r="BY2324" s="17"/>
      <c r="BZ2324" s="17"/>
      <c r="CA2324" s="17"/>
      <c r="CB2324" s="17"/>
      <c r="CC2324" s="17"/>
      <c r="CD2324" s="17"/>
      <c r="CE2324" s="17"/>
      <c r="CF2324" s="17"/>
      <c r="CG2324" s="17">
        <f t="shared" si="10056"/>
        <v>684.39999999999998</v>
      </c>
      <c r="CH2324" s="17">
        <f t="shared" si="10057"/>
        <v>684.39999999999998</v>
      </c>
      <c r="CI2324" s="17">
        <f t="shared" si="10058"/>
        <v>684.39999999999998</v>
      </c>
      <c r="CJ2324" s="17"/>
      <c r="CK2324" s="32"/>
      <c r="CL2324" s="32"/>
      <c r="CM2324" s="1"/>
      <c r="CN2324" s="1"/>
      <c r="CO2324" s="1"/>
      <c r="CP2324" s="1"/>
      <c r="CQ2324" s="1"/>
      <c r="CR2324" s="1"/>
      <c r="CS2324" s="1"/>
    </row>
    <row r="2325" s="1" customFormat="1" ht="15">
      <c r="A2325" s="30" t="s">
        <v>933</v>
      </c>
      <c r="B2325" s="30" t="s">
        <v>177</v>
      </c>
      <c r="C2325" s="30" t="s">
        <v>273</v>
      </c>
      <c r="D2325" s="30" t="s">
        <v>939</v>
      </c>
      <c r="E2325" s="30" t="s">
        <v>48</v>
      </c>
      <c r="F2325" s="31" t="s">
        <v>49</v>
      </c>
      <c r="G2325" s="17">
        <v>10164.1</v>
      </c>
      <c r="H2325" s="17">
        <v>10164.1</v>
      </c>
      <c r="I2325" s="17">
        <v>10164.1</v>
      </c>
      <c r="J2325" s="17"/>
      <c r="K2325" s="17"/>
      <c r="L2325" s="17"/>
      <c r="M2325" s="17">
        <f t="shared" si="9919"/>
        <v>10164.1</v>
      </c>
      <c r="N2325" s="17">
        <f t="shared" si="9920"/>
        <v>10164.1</v>
      </c>
      <c r="O2325" s="17">
        <f t="shared" si="9921"/>
        <v>10164.1</v>
      </c>
      <c r="P2325" s="17"/>
      <c r="Q2325" s="17"/>
      <c r="R2325" s="17"/>
      <c r="S2325" s="17"/>
      <c r="T2325" s="17"/>
      <c r="U2325" s="17"/>
      <c r="V2325" s="17"/>
      <c r="W2325" s="17"/>
      <c r="X2325" s="17"/>
      <c r="Y2325" s="17">
        <f t="shared" si="10038"/>
        <v>10164.1</v>
      </c>
      <c r="Z2325" s="17">
        <f t="shared" si="10039"/>
        <v>10164.1</v>
      </c>
      <c r="AA2325" s="17">
        <f t="shared" si="10040"/>
        <v>10164.1</v>
      </c>
      <c r="AB2325" s="17"/>
      <c r="AC2325" s="17"/>
      <c r="AD2325" s="17"/>
      <c r="AE2325" s="17">
        <f t="shared" si="10041"/>
        <v>10164.1</v>
      </c>
      <c r="AF2325" s="17">
        <f t="shared" si="10042"/>
        <v>10164.1</v>
      </c>
      <c r="AG2325" s="17">
        <f t="shared" si="10043"/>
        <v>10164.1</v>
      </c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>
        <f t="shared" si="10044"/>
        <v>10164.1</v>
      </c>
      <c r="AX2325" s="17">
        <f t="shared" si="10045"/>
        <v>10164.1</v>
      </c>
      <c r="AY2325" s="17">
        <f t="shared" si="10046"/>
        <v>10164.1</v>
      </c>
      <c r="AZ2325" s="17"/>
      <c r="BA2325" s="17">
        <f t="shared" si="10047"/>
        <v>10164.1</v>
      </c>
      <c r="BB2325" s="17">
        <f t="shared" si="10048"/>
        <v>10164.1</v>
      </c>
      <c r="BC2325" s="17">
        <f t="shared" si="10049"/>
        <v>10164.1</v>
      </c>
      <c r="BD2325" s="17"/>
      <c r="BE2325" s="17"/>
      <c r="BF2325" s="17"/>
      <c r="BG2325" s="17"/>
      <c r="BH2325" s="17"/>
      <c r="BI2325" s="17"/>
      <c r="BJ2325" s="17"/>
      <c r="BK2325" s="17"/>
      <c r="BL2325" s="17"/>
      <c r="BM2325" s="17"/>
      <c r="BN2325" s="17"/>
      <c r="BO2325" s="17">
        <f t="shared" si="10050"/>
        <v>10164.1</v>
      </c>
      <c r="BP2325" s="17">
        <f t="shared" si="10051"/>
        <v>10164.1</v>
      </c>
      <c r="BQ2325" s="17">
        <f t="shared" si="10052"/>
        <v>10164.1</v>
      </c>
      <c r="BR2325" s="17"/>
      <c r="BS2325" s="17"/>
      <c r="BT2325" s="17"/>
      <c r="BU2325" s="17">
        <f t="shared" si="10053"/>
        <v>10164.1</v>
      </c>
      <c r="BV2325" s="17">
        <f t="shared" si="10054"/>
        <v>10164.1</v>
      </c>
      <c r="BW2325" s="17">
        <f t="shared" si="10055"/>
        <v>10164.1</v>
      </c>
      <c r="BX2325" s="17"/>
      <c r="BY2325" s="17"/>
      <c r="BZ2325" s="17"/>
      <c r="CA2325" s="17"/>
      <c r="CB2325" s="17"/>
      <c r="CC2325" s="17"/>
      <c r="CD2325" s="17"/>
      <c r="CE2325" s="17"/>
      <c r="CF2325" s="17"/>
      <c r="CG2325" s="17">
        <f t="shared" si="10056"/>
        <v>10164.1</v>
      </c>
      <c r="CH2325" s="17">
        <f t="shared" si="10057"/>
        <v>10164.1</v>
      </c>
      <c r="CI2325" s="17">
        <f t="shared" si="10058"/>
        <v>10164.1</v>
      </c>
      <c r="CJ2325" s="17"/>
      <c r="CK2325" s="32"/>
      <c r="CL2325" s="32"/>
      <c r="CM2325" s="1"/>
      <c r="CN2325" s="1"/>
      <c r="CO2325" s="1"/>
      <c r="CP2325" s="1"/>
      <c r="CQ2325" s="1"/>
      <c r="CR2325" s="1"/>
      <c r="CS2325" s="1"/>
    </row>
    <row r="2326" s="20" customFormat="1" ht="15">
      <c r="A2326" s="21" t="s">
        <v>933</v>
      </c>
      <c r="B2326" s="21" t="s">
        <v>303</v>
      </c>
      <c r="C2326" s="21"/>
      <c r="D2326" s="21"/>
      <c r="E2326" s="21"/>
      <c r="F2326" s="22" t="s">
        <v>304</v>
      </c>
      <c r="G2326" s="23">
        <f>G2333+G2354+G2360+G2327</f>
        <v>468196.09999999998</v>
      </c>
      <c r="H2326" s="23">
        <f>H2333+H2354+H2360+H2327</f>
        <v>440660.09999999998</v>
      </c>
      <c r="I2326" s="23">
        <f>I2333+I2354+I2360+I2327</f>
        <v>490660.09999999998</v>
      </c>
      <c r="J2326" s="23">
        <f>J2333+J2354+J2360+J2327</f>
        <v>0</v>
      </c>
      <c r="K2326" s="23">
        <f>K2333+K2354+K2360+K2327</f>
        <v>0</v>
      </c>
      <c r="L2326" s="23">
        <f>L2333+L2354+L2360+L2327</f>
        <v>0</v>
      </c>
      <c r="M2326" s="23">
        <f t="shared" si="9919"/>
        <v>468196.09999999998</v>
      </c>
      <c r="N2326" s="23">
        <f t="shared" si="9920"/>
        <v>440660.09999999998</v>
      </c>
      <c r="O2326" s="23">
        <f t="shared" si="9921"/>
        <v>490660.09999999998</v>
      </c>
      <c r="P2326" s="23">
        <f>P2333+P2354+P2360+P2327</f>
        <v>10658.099999999999</v>
      </c>
      <c r="Q2326" s="23">
        <f>Q2333+Q2354+Q2360+Q2327</f>
        <v>0</v>
      </c>
      <c r="R2326" s="23">
        <f>R2333+R2354+R2360+R2327</f>
        <v>0</v>
      </c>
      <c r="S2326" s="23">
        <f>S2333+S2354+S2360+S2327</f>
        <v>1175</v>
      </c>
      <c r="T2326" s="23">
        <f>T2333+T2354+T2360+T2327</f>
        <v>10072.4</v>
      </c>
      <c r="U2326" s="23">
        <f>U2333+U2354+U2360+U2327</f>
        <v>0</v>
      </c>
      <c r="V2326" s="23">
        <f>V2333+V2354+V2360+V2327</f>
        <v>10072.4</v>
      </c>
      <c r="W2326" s="23">
        <f>W2333+W2354+W2360+W2327</f>
        <v>0</v>
      </c>
      <c r="X2326" s="23">
        <f>X2333+X2354+X2360+X2327</f>
        <v>0</v>
      </c>
      <c r="Y2326" s="23">
        <f t="shared" si="10038"/>
        <v>480029.19999999995</v>
      </c>
      <c r="Z2326" s="23">
        <f t="shared" si="10039"/>
        <v>450732.5</v>
      </c>
      <c r="AA2326" s="23">
        <f t="shared" si="10040"/>
        <v>500732.5</v>
      </c>
      <c r="AB2326" s="23">
        <f>AB2333+AB2354+AB2360+AB2327</f>
        <v>0</v>
      </c>
      <c r="AC2326" s="23">
        <f>AC2333+AC2354+AC2360+AC2327</f>
        <v>0</v>
      </c>
      <c r="AD2326" s="23">
        <f>AD2333+AD2354+AD2360+AD2327</f>
        <v>0</v>
      </c>
      <c r="AE2326" s="23">
        <f t="shared" si="10041"/>
        <v>480029.19999999995</v>
      </c>
      <c r="AF2326" s="23">
        <f t="shared" si="10042"/>
        <v>450732.5</v>
      </c>
      <c r="AG2326" s="23">
        <f t="shared" si="10043"/>
        <v>500732.5</v>
      </c>
      <c r="AH2326" s="23">
        <f>AH2333+AH2354+AH2360+AH2327</f>
        <v>0</v>
      </c>
      <c r="AI2326" s="23">
        <f>AI2333+AI2354+AI2360+AI2327</f>
        <v>0</v>
      </c>
      <c r="AJ2326" s="23">
        <f>AJ2333+AJ2354+AJ2360+AJ2327</f>
        <v>0</v>
      </c>
      <c r="AK2326" s="23">
        <f>AK2333+AK2354+AK2360+AK2327</f>
        <v>0</v>
      </c>
      <c r="AL2326" s="23">
        <f>AL2333+AL2354+AL2360+AL2327</f>
        <v>0</v>
      </c>
      <c r="AM2326" s="23">
        <f>AM2333+AM2354+AM2360+AM2327</f>
        <v>0</v>
      </c>
      <c r="AN2326" s="23">
        <f>AN2333+AN2354+AN2360+AN2327</f>
        <v>0</v>
      </c>
      <c r="AO2326" s="23">
        <f>AO2333+AO2354+AO2360+AO2327</f>
        <v>0</v>
      </c>
      <c r="AP2326" s="23">
        <f>AP2333+AP2354+AP2360+AP2327</f>
        <v>0</v>
      </c>
      <c r="AQ2326" s="23">
        <f>AQ2333+AQ2354+AQ2360+AQ2327</f>
        <v>0</v>
      </c>
      <c r="AR2326" s="23">
        <f>AR2333+AR2354+AR2360+AR2327</f>
        <v>0</v>
      </c>
      <c r="AS2326" s="23">
        <f>AS2333+AS2354+AS2360+AS2327</f>
        <v>0</v>
      </c>
      <c r="AT2326" s="23">
        <f>AT2333+AT2354+AT2360+AT2327</f>
        <v>0</v>
      </c>
      <c r="AU2326" s="23">
        <f>AU2333+AU2354+AU2360+AU2327</f>
        <v>0</v>
      </c>
      <c r="AV2326" s="23">
        <f>AV2333+AV2354+AV2360+AV2327</f>
        <v>0</v>
      </c>
      <c r="AW2326" s="23">
        <f t="shared" si="10044"/>
        <v>480029.19999999995</v>
      </c>
      <c r="AX2326" s="23">
        <f t="shared" si="10045"/>
        <v>450732.5</v>
      </c>
      <c r="AY2326" s="23">
        <f t="shared" si="10046"/>
        <v>500732.5</v>
      </c>
      <c r="AZ2326" s="23">
        <f>AZ2333+AZ2354+AZ2360+AZ2327</f>
        <v>0</v>
      </c>
      <c r="BA2326" s="23">
        <f t="shared" si="10047"/>
        <v>480029.19999999995</v>
      </c>
      <c r="BB2326" s="23">
        <f t="shared" si="10048"/>
        <v>450732.5</v>
      </c>
      <c r="BC2326" s="23">
        <f t="shared" si="10049"/>
        <v>500732.5</v>
      </c>
      <c r="BD2326" s="23">
        <f>BD2333+BD2354+BD2360+BD2327</f>
        <v>0</v>
      </c>
      <c r="BE2326" s="23">
        <f>BE2333+BE2354+BE2360+BE2327</f>
        <v>0</v>
      </c>
      <c r="BF2326" s="23">
        <f>BF2333+BF2354+BF2360+BF2327</f>
        <v>0</v>
      </c>
      <c r="BG2326" s="23">
        <f>BG2333+BG2354+BG2360+BG2327</f>
        <v>0</v>
      </c>
      <c r="BH2326" s="23">
        <f>BH2333+BH2354+BH2360+BH2327</f>
        <v>0</v>
      </c>
      <c r="BI2326" s="23">
        <f>BI2333+BI2354+BI2360+BI2327</f>
        <v>0</v>
      </c>
      <c r="BJ2326" s="23">
        <f>BJ2333+BJ2354+BJ2360+BJ2327</f>
        <v>0</v>
      </c>
      <c r="BK2326" s="23">
        <f>BK2333+BK2354+BK2360+BK2327</f>
        <v>0</v>
      </c>
      <c r="BL2326" s="23">
        <f>BL2333+BL2354+BL2360+BL2327</f>
        <v>0</v>
      </c>
      <c r="BM2326" s="23">
        <f>BM2333+BM2354+BM2360+BM2327</f>
        <v>0</v>
      </c>
      <c r="BN2326" s="23">
        <f>BN2333+BN2354+BN2360+BN2327</f>
        <v>0</v>
      </c>
      <c r="BO2326" s="23">
        <f t="shared" si="10050"/>
        <v>480029.19999999995</v>
      </c>
      <c r="BP2326" s="23">
        <f t="shared" si="10051"/>
        <v>450732.5</v>
      </c>
      <c r="BQ2326" s="23">
        <f t="shared" si="10052"/>
        <v>500732.5</v>
      </c>
      <c r="BR2326" s="23">
        <f>BR2333+BR2354+BR2360+BR2327</f>
        <v>0</v>
      </c>
      <c r="BS2326" s="23">
        <f>BS2333+BS2354+BS2360+BS2327</f>
        <v>0</v>
      </c>
      <c r="BT2326" s="23">
        <f>BT2333+BT2354+BT2360+BT2327</f>
        <v>0</v>
      </c>
      <c r="BU2326" s="23">
        <f t="shared" si="10053"/>
        <v>480029.19999999995</v>
      </c>
      <c r="BV2326" s="23">
        <f t="shared" si="10054"/>
        <v>450732.5</v>
      </c>
      <c r="BW2326" s="23">
        <f t="shared" si="10055"/>
        <v>500732.5</v>
      </c>
      <c r="BX2326" s="23">
        <f>BX2333+BX2354+BX2360+BX2327</f>
        <v>0</v>
      </c>
      <c r="BY2326" s="23">
        <f>BY2333+BY2354+BY2360+BY2327</f>
        <v>0</v>
      </c>
      <c r="BZ2326" s="23">
        <f>BZ2333+BZ2354+BZ2360+BZ2327</f>
        <v>0</v>
      </c>
      <c r="CA2326" s="23">
        <f>CA2333+CA2354+CA2360+CA2327</f>
        <v>0</v>
      </c>
      <c r="CB2326" s="23">
        <f>CB2333+CB2354+CB2360+CB2327</f>
        <v>0</v>
      </c>
      <c r="CC2326" s="23">
        <f>CC2333+CC2354+CC2360+CC2327</f>
        <v>0</v>
      </c>
      <c r="CD2326" s="23">
        <f>CD2333+CD2354+CD2360+CD2327</f>
        <v>0</v>
      </c>
      <c r="CE2326" s="23">
        <f>CE2333+CE2354+CE2360+CE2327</f>
        <v>0</v>
      </c>
      <c r="CF2326" s="23">
        <f>CF2333+CF2354+CF2360+CF2327</f>
        <v>0</v>
      </c>
      <c r="CG2326" s="23">
        <f t="shared" si="10056"/>
        <v>480029.19999999995</v>
      </c>
      <c r="CH2326" s="23">
        <f t="shared" si="10057"/>
        <v>450732.5</v>
      </c>
      <c r="CI2326" s="23">
        <f t="shared" si="10058"/>
        <v>500732.5</v>
      </c>
      <c r="CJ2326" s="23">
        <f>CJ2333+CJ2354+CJ2360+CJ2327</f>
        <v>0</v>
      </c>
      <c r="CK2326" s="24"/>
      <c r="CL2326" s="24"/>
      <c r="CM2326" s="20"/>
      <c r="CN2326" s="20"/>
      <c r="CO2326" s="20"/>
      <c r="CP2326" s="20"/>
      <c r="CQ2326" s="20"/>
      <c r="CR2326" s="20"/>
      <c r="CS2326" s="20"/>
    </row>
    <row r="2327" s="25" customFormat="1" ht="15">
      <c r="A2327" s="26" t="s">
        <v>933</v>
      </c>
      <c r="B2327" s="26" t="s">
        <v>303</v>
      </c>
      <c r="C2327" s="26" t="s">
        <v>34</v>
      </c>
      <c r="D2327" s="26"/>
      <c r="E2327" s="26"/>
      <c r="F2327" s="27" t="s">
        <v>941</v>
      </c>
      <c r="G2327" s="28">
        <f t="shared" ref="G2327:G2329" si="10117">G2328</f>
        <v>151781.29999999999</v>
      </c>
      <c r="H2327" s="28">
        <f t="shared" ref="H2327:H2329" si="10118">H2328</f>
        <v>156448.19999999998</v>
      </c>
      <c r="I2327" s="28">
        <f t="shared" ref="I2327:I2329" si="10119">I2328</f>
        <v>156448.19999999998</v>
      </c>
      <c r="J2327" s="28">
        <f t="shared" ref="J2327:J2329" si="10120">J2328</f>
        <v>0</v>
      </c>
      <c r="K2327" s="28">
        <f t="shared" ref="K2327:K2329" si="10121">K2328</f>
        <v>0</v>
      </c>
      <c r="L2327" s="28">
        <f t="shared" ref="L2327:L2329" si="10122">L2328</f>
        <v>0</v>
      </c>
      <c r="M2327" s="28">
        <f t="shared" si="9919"/>
        <v>151781.29999999999</v>
      </c>
      <c r="N2327" s="28">
        <f t="shared" si="9920"/>
        <v>156448.19999999998</v>
      </c>
      <c r="O2327" s="28">
        <f t="shared" si="9921"/>
        <v>156448.19999999998</v>
      </c>
      <c r="P2327" s="28">
        <f t="shared" ref="P2327:P2329" si="10123">P2328</f>
        <v>4100.3000000000002</v>
      </c>
      <c r="Q2327" s="28">
        <f t="shared" ref="Q2327:Q2329" si="10124">Q2328</f>
        <v>0</v>
      </c>
      <c r="R2327" s="28">
        <f t="shared" ref="R2327:R2329" si="10125">R2328</f>
        <v>0</v>
      </c>
      <c r="S2327" s="28">
        <f t="shared" ref="S2327:S2329" si="10126">S2328</f>
        <v>0</v>
      </c>
      <c r="T2327" s="28">
        <f t="shared" ref="T2327:T2329" si="10127">T2328</f>
        <v>2889.3999999999996</v>
      </c>
      <c r="U2327" s="28">
        <f t="shared" ref="U2327:U2329" si="10128">U2328</f>
        <v>0</v>
      </c>
      <c r="V2327" s="28">
        <f t="shared" ref="V2327:V2329" si="10129">V2328</f>
        <v>2889.3999999999996</v>
      </c>
      <c r="W2327" s="28">
        <f t="shared" ref="W2327:W2329" si="10130">W2328</f>
        <v>0</v>
      </c>
      <c r="X2327" s="28">
        <f t="shared" ref="X2327:X2329" si="10131">X2328</f>
        <v>0</v>
      </c>
      <c r="Y2327" s="28">
        <f t="shared" si="10038"/>
        <v>155881.59999999998</v>
      </c>
      <c r="Z2327" s="28">
        <f t="shared" si="10039"/>
        <v>159337.59999999998</v>
      </c>
      <c r="AA2327" s="28">
        <f t="shared" si="10040"/>
        <v>159337.59999999998</v>
      </c>
      <c r="AB2327" s="28">
        <f t="shared" ref="AB2327:AB2329" si="10132">AB2328</f>
        <v>0</v>
      </c>
      <c r="AC2327" s="28">
        <f t="shared" ref="AC2327:AC2329" si="10133">AC2328</f>
        <v>0</v>
      </c>
      <c r="AD2327" s="28">
        <f t="shared" ref="AD2327:AD2329" si="10134">AD2328</f>
        <v>0</v>
      </c>
      <c r="AE2327" s="28">
        <f t="shared" si="10041"/>
        <v>155881.59999999998</v>
      </c>
      <c r="AF2327" s="28">
        <f t="shared" si="10042"/>
        <v>159337.59999999998</v>
      </c>
      <c r="AG2327" s="28">
        <f t="shared" si="10043"/>
        <v>159337.59999999998</v>
      </c>
      <c r="AH2327" s="28">
        <f t="shared" ref="AH2327:AH2329" si="10135">AH2328</f>
        <v>0</v>
      </c>
      <c r="AI2327" s="28">
        <f t="shared" ref="AI2327:AI2329" si="10136">AI2328</f>
        <v>0</v>
      </c>
      <c r="AJ2327" s="28">
        <f t="shared" ref="AJ2327:AJ2329" si="10137">AJ2328</f>
        <v>0</v>
      </c>
      <c r="AK2327" s="28">
        <f t="shared" ref="AK2327:AK2329" si="10138">AK2328</f>
        <v>0</v>
      </c>
      <c r="AL2327" s="28">
        <f t="shared" ref="AL2327:AL2329" si="10139">AL2328</f>
        <v>0</v>
      </c>
      <c r="AM2327" s="28">
        <f t="shared" ref="AM2327:AM2329" si="10140">AM2328</f>
        <v>0</v>
      </c>
      <c r="AN2327" s="28">
        <f t="shared" ref="AN2327:AN2329" si="10141">AN2328</f>
        <v>0</v>
      </c>
      <c r="AO2327" s="28">
        <f t="shared" ref="AO2327:AO2329" si="10142">AO2328</f>
        <v>0</v>
      </c>
      <c r="AP2327" s="28">
        <f t="shared" ref="AP2327:AP2329" si="10143">AP2328</f>
        <v>0</v>
      </c>
      <c r="AQ2327" s="28">
        <f t="shared" ref="AQ2327:AQ2329" si="10144">AQ2328</f>
        <v>0</v>
      </c>
      <c r="AR2327" s="28">
        <f t="shared" ref="AR2327:AR2329" si="10145">AR2328</f>
        <v>0</v>
      </c>
      <c r="AS2327" s="28">
        <f t="shared" ref="AS2327:AS2329" si="10146">AS2328</f>
        <v>0</v>
      </c>
      <c r="AT2327" s="28">
        <f t="shared" ref="AT2327:AT2329" si="10147">AT2328</f>
        <v>0</v>
      </c>
      <c r="AU2327" s="28">
        <f t="shared" ref="AU2327:AU2329" si="10148">AU2328</f>
        <v>0</v>
      </c>
      <c r="AV2327" s="28">
        <f t="shared" ref="AV2327:AV2329" si="10149">AV2328</f>
        <v>0</v>
      </c>
      <c r="AW2327" s="28">
        <f t="shared" si="10044"/>
        <v>155881.59999999998</v>
      </c>
      <c r="AX2327" s="28">
        <f t="shared" si="10045"/>
        <v>159337.59999999998</v>
      </c>
      <c r="AY2327" s="28">
        <f t="shared" si="10046"/>
        <v>159337.59999999998</v>
      </c>
      <c r="AZ2327" s="28">
        <f t="shared" ref="AZ2327:AZ2329" si="10150">AZ2328</f>
        <v>0</v>
      </c>
      <c r="BA2327" s="28">
        <f t="shared" si="10047"/>
        <v>155881.59999999998</v>
      </c>
      <c r="BB2327" s="28">
        <f t="shared" si="10048"/>
        <v>159337.59999999998</v>
      </c>
      <c r="BC2327" s="28">
        <f t="shared" si="10049"/>
        <v>159337.59999999998</v>
      </c>
      <c r="BD2327" s="28">
        <f t="shared" ref="BD2327:BD2329" si="10151">BD2328</f>
        <v>0</v>
      </c>
      <c r="BE2327" s="28">
        <f t="shared" ref="BE2327:BE2329" si="10152">BE2328</f>
        <v>0</v>
      </c>
      <c r="BF2327" s="28">
        <f t="shared" ref="BF2327:BF2329" si="10153">BF2328</f>
        <v>0</v>
      </c>
      <c r="BG2327" s="28">
        <f t="shared" ref="BG2327:BG2329" si="10154">BG2328</f>
        <v>0</v>
      </c>
      <c r="BH2327" s="28">
        <f t="shared" ref="BH2327:BH2329" si="10155">BH2328</f>
        <v>0</v>
      </c>
      <c r="BI2327" s="28">
        <f t="shared" ref="BI2327:BI2329" si="10156">BI2328</f>
        <v>0</v>
      </c>
      <c r="BJ2327" s="28">
        <f t="shared" ref="BJ2327:BJ2329" si="10157">BJ2328</f>
        <v>0</v>
      </c>
      <c r="BK2327" s="28">
        <f t="shared" ref="BK2327:BK2329" si="10158">BK2328</f>
        <v>0</v>
      </c>
      <c r="BL2327" s="28">
        <f t="shared" ref="BL2327:BL2329" si="10159">BL2328</f>
        <v>0</v>
      </c>
      <c r="BM2327" s="28">
        <f t="shared" ref="BM2327:BM2329" si="10160">BM2328</f>
        <v>0</v>
      </c>
      <c r="BN2327" s="28">
        <f t="shared" ref="BN2327:BN2329" si="10161">BN2328</f>
        <v>0</v>
      </c>
      <c r="BO2327" s="28">
        <f t="shared" si="10050"/>
        <v>155881.59999999998</v>
      </c>
      <c r="BP2327" s="28">
        <f t="shared" si="10051"/>
        <v>159337.59999999998</v>
      </c>
      <c r="BQ2327" s="28">
        <f t="shared" si="10052"/>
        <v>159337.59999999998</v>
      </c>
      <c r="BR2327" s="28">
        <f t="shared" ref="BR2327:BR2329" si="10162">BR2328</f>
        <v>0</v>
      </c>
      <c r="BS2327" s="28">
        <f t="shared" ref="BS2327:BS2329" si="10163">BS2328</f>
        <v>0</v>
      </c>
      <c r="BT2327" s="28">
        <f t="shared" ref="BT2327:BT2329" si="10164">BT2328</f>
        <v>0</v>
      </c>
      <c r="BU2327" s="28">
        <f t="shared" si="10053"/>
        <v>155881.59999999998</v>
      </c>
      <c r="BV2327" s="28">
        <f t="shared" si="10054"/>
        <v>159337.59999999998</v>
      </c>
      <c r="BW2327" s="28">
        <f t="shared" si="10055"/>
        <v>159337.59999999998</v>
      </c>
      <c r="BX2327" s="28">
        <f t="shared" ref="BX2327:BX2329" si="10165">BX2328</f>
        <v>0</v>
      </c>
      <c r="BY2327" s="28">
        <f t="shared" ref="BY2327:BY2329" si="10166">BY2328</f>
        <v>0</v>
      </c>
      <c r="BZ2327" s="28">
        <f t="shared" ref="BZ2327:BZ2329" si="10167">BZ2328</f>
        <v>0</v>
      </c>
      <c r="CA2327" s="28">
        <f t="shared" ref="CA2327:CA2329" si="10168">CA2328</f>
        <v>0</v>
      </c>
      <c r="CB2327" s="28">
        <f t="shared" ref="CB2327:CB2329" si="10169">CB2328</f>
        <v>0</v>
      </c>
      <c r="CC2327" s="28">
        <f t="shared" ref="CC2327:CC2329" si="10170">CC2328</f>
        <v>0</v>
      </c>
      <c r="CD2327" s="28">
        <f t="shared" ref="CD2327:CD2329" si="10171">CD2328</f>
        <v>0</v>
      </c>
      <c r="CE2327" s="28">
        <f t="shared" ref="CE2327:CE2329" si="10172">CE2328</f>
        <v>0</v>
      </c>
      <c r="CF2327" s="28">
        <f t="shared" ref="CF2327:CF2329" si="10173">CF2328</f>
        <v>0</v>
      </c>
      <c r="CG2327" s="28">
        <f t="shared" si="10056"/>
        <v>155881.59999999998</v>
      </c>
      <c r="CH2327" s="28">
        <f t="shared" si="10057"/>
        <v>159337.59999999998</v>
      </c>
      <c r="CI2327" s="28">
        <f t="shared" si="10058"/>
        <v>159337.59999999998</v>
      </c>
      <c r="CJ2327" s="28">
        <f t="shared" ref="CJ2327:CJ2329" si="10174">CJ2328</f>
        <v>0</v>
      </c>
      <c r="CK2327" s="29"/>
      <c r="CL2327" s="29"/>
      <c r="CM2327" s="25"/>
      <c r="CN2327" s="25"/>
      <c r="CO2327" s="25"/>
      <c r="CP2327" s="25"/>
      <c r="CQ2327" s="25"/>
      <c r="CR2327" s="25"/>
      <c r="CS2327" s="25"/>
    </row>
    <row r="2328" s="1" customFormat="1" ht="30">
      <c r="A2328" s="30" t="s">
        <v>933</v>
      </c>
      <c r="B2328" s="30" t="s">
        <v>303</v>
      </c>
      <c r="C2328" s="30" t="s">
        <v>34</v>
      </c>
      <c r="D2328" s="30" t="s">
        <v>62</v>
      </c>
      <c r="E2328" s="30"/>
      <c r="F2328" s="31" t="s">
        <v>63</v>
      </c>
      <c r="G2328" s="17">
        <f t="shared" si="10117"/>
        <v>151781.29999999999</v>
      </c>
      <c r="H2328" s="17">
        <f t="shared" si="10118"/>
        <v>156448.19999999998</v>
      </c>
      <c r="I2328" s="17">
        <f t="shared" si="10119"/>
        <v>156448.19999999998</v>
      </c>
      <c r="J2328" s="17">
        <f t="shared" si="10120"/>
        <v>0</v>
      </c>
      <c r="K2328" s="17">
        <f t="shared" si="10121"/>
        <v>0</v>
      </c>
      <c r="L2328" s="17">
        <f t="shared" si="10122"/>
        <v>0</v>
      </c>
      <c r="M2328" s="17">
        <f t="shared" ref="M2328:M2391" si="10175">G2328+J2328</f>
        <v>151781.29999999999</v>
      </c>
      <c r="N2328" s="17">
        <f t="shared" ref="N2328:N2391" si="10176">H2328+K2328</f>
        <v>156448.19999999998</v>
      </c>
      <c r="O2328" s="17">
        <f t="shared" ref="O2328:O2391" si="10177">I2328+L2328</f>
        <v>156448.19999999998</v>
      </c>
      <c r="P2328" s="17">
        <f t="shared" si="10123"/>
        <v>4100.3000000000002</v>
      </c>
      <c r="Q2328" s="17">
        <f t="shared" si="10124"/>
        <v>0</v>
      </c>
      <c r="R2328" s="17">
        <f t="shared" si="10125"/>
        <v>0</v>
      </c>
      <c r="S2328" s="17">
        <f t="shared" si="10126"/>
        <v>0</v>
      </c>
      <c r="T2328" s="17">
        <f t="shared" si="10127"/>
        <v>2889.3999999999996</v>
      </c>
      <c r="U2328" s="17">
        <f t="shared" si="10128"/>
        <v>0</v>
      </c>
      <c r="V2328" s="17">
        <f t="shared" si="10129"/>
        <v>2889.3999999999996</v>
      </c>
      <c r="W2328" s="17">
        <f t="shared" si="10130"/>
        <v>0</v>
      </c>
      <c r="X2328" s="17">
        <f t="shared" si="10131"/>
        <v>0</v>
      </c>
      <c r="Y2328" s="17">
        <f t="shared" si="10038"/>
        <v>155881.59999999998</v>
      </c>
      <c r="Z2328" s="17">
        <f t="shared" si="10039"/>
        <v>159337.59999999998</v>
      </c>
      <c r="AA2328" s="17">
        <f t="shared" si="10040"/>
        <v>159337.59999999998</v>
      </c>
      <c r="AB2328" s="17">
        <f t="shared" si="10132"/>
        <v>0</v>
      </c>
      <c r="AC2328" s="17">
        <f t="shared" si="10133"/>
        <v>0</v>
      </c>
      <c r="AD2328" s="17">
        <f t="shared" si="10134"/>
        <v>0</v>
      </c>
      <c r="AE2328" s="17">
        <f t="shared" si="10041"/>
        <v>155881.59999999998</v>
      </c>
      <c r="AF2328" s="17">
        <f t="shared" si="10042"/>
        <v>159337.59999999998</v>
      </c>
      <c r="AG2328" s="17">
        <f t="shared" si="10043"/>
        <v>159337.59999999998</v>
      </c>
      <c r="AH2328" s="17">
        <f t="shared" si="10135"/>
        <v>0</v>
      </c>
      <c r="AI2328" s="17">
        <f t="shared" si="10136"/>
        <v>0</v>
      </c>
      <c r="AJ2328" s="17">
        <f t="shared" si="10137"/>
        <v>0</v>
      </c>
      <c r="AK2328" s="17">
        <f t="shared" si="10138"/>
        <v>0</v>
      </c>
      <c r="AL2328" s="17">
        <f t="shared" si="10139"/>
        <v>0</v>
      </c>
      <c r="AM2328" s="17">
        <f t="shared" si="10140"/>
        <v>0</v>
      </c>
      <c r="AN2328" s="17">
        <f t="shared" si="10141"/>
        <v>0</v>
      </c>
      <c r="AO2328" s="17">
        <f t="shared" si="10142"/>
        <v>0</v>
      </c>
      <c r="AP2328" s="17">
        <f t="shared" si="10143"/>
        <v>0</v>
      </c>
      <c r="AQ2328" s="17">
        <f t="shared" si="10144"/>
        <v>0</v>
      </c>
      <c r="AR2328" s="17">
        <f t="shared" si="10145"/>
        <v>0</v>
      </c>
      <c r="AS2328" s="17">
        <f t="shared" si="10146"/>
        <v>0</v>
      </c>
      <c r="AT2328" s="17">
        <f t="shared" si="10147"/>
        <v>0</v>
      </c>
      <c r="AU2328" s="17">
        <f t="shared" si="10148"/>
        <v>0</v>
      </c>
      <c r="AV2328" s="17">
        <f t="shared" si="10149"/>
        <v>0</v>
      </c>
      <c r="AW2328" s="17">
        <f t="shared" si="10044"/>
        <v>155881.59999999998</v>
      </c>
      <c r="AX2328" s="17">
        <f t="shared" si="10045"/>
        <v>159337.59999999998</v>
      </c>
      <c r="AY2328" s="17">
        <f t="shared" si="10046"/>
        <v>159337.59999999998</v>
      </c>
      <c r="AZ2328" s="17">
        <f t="shared" si="10150"/>
        <v>0</v>
      </c>
      <c r="BA2328" s="17">
        <f t="shared" si="10047"/>
        <v>155881.59999999998</v>
      </c>
      <c r="BB2328" s="17">
        <f t="shared" si="10048"/>
        <v>159337.59999999998</v>
      </c>
      <c r="BC2328" s="17">
        <f t="shared" si="10049"/>
        <v>159337.59999999998</v>
      </c>
      <c r="BD2328" s="17">
        <f t="shared" si="10151"/>
        <v>0</v>
      </c>
      <c r="BE2328" s="17">
        <f t="shared" si="10152"/>
        <v>0</v>
      </c>
      <c r="BF2328" s="17">
        <f t="shared" si="10153"/>
        <v>0</v>
      </c>
      <c r="BG2328" s="17">
        <f t="shared" si="10154"/>
        <v>0</v>
      </c>
      <c r="BH2328" s="17">
        <f t="shared" si="10155"/>
        <v>0</v>
      </c>
      <c r="BI2328" s="17">
        <f t="shared" si="10156"/>
        <v>0</v>
      </c>
      <c r="BJ2328" s="17">
        <f t="shared" si="10157"/>
        <v>0</v>
      </c>
      <c r="BK2328" s="17">
        <f t="shared" si="10158"/>
        <v>0</v>
      </c>
      <c r="BL2328" s="17">
        <f t="shared" si="10159"/>
        <v>0</v>
      </c>
      <c r="BM2328" s="17">
        <f t="shared" si="10160"/>
        <v>0</v>
      </c>
      <c r="BN2328" s="17">
        <f t="shared" si="10161"/>
        <v>0</v>
      </c>
      <c r="BO2328" s="17">
        <f t="shared" si="10050"/>
        <v>155881.59999999998</v>
      </c>
      <c r="BP2328" s="17">
        <f t="shared" si="10051"/>
        <v>159337.59999999998</v>
      </c>
      <c r="BQ2328" s="17">
        <f t="shared" si="10052"/>
        <v>159337.59999999998</v>
      </c>
      <c r="BR2328" s="17">
        <f t="shared" si="10162"/>
        <v>0</v>
      </c>
      <c r="BS2328" s="17">
        <f t="shared" si="10163"/>
        <v>0</v>
      </c>
      <c r="BT2328" s="17">
        <f t="shared" si="10164"/>
        <v>0</v>
      </c>
      <c r="BU2328" s="17">
        <f t="shared" si="10053"/>
        <v>155881.59999999998</v>
      </c>
      <c r="BV2328" s="17">
        <f t="shared" si="10054"/>
        <v>159337.59999999998</v>
      </c>
      <c r="BW2328" s="17">
        <f t="shared" si="10055"/>
        <v>159337.59999999998</v>
      </c>
      <c r="BX2328" s="17">
        <f t="shared" si="10165"/>
        <v>0</v>
      </c>
      <c r="BY2328" s="17">
        <f t="shared" si="10166"/>
        <v>0</v>
      </c>
      <c r="BZ2328" s="17">
        <f t="shared" si="10167"/>
        <v>0</v>
      </c>
      <c r="CA2328" s="17">
        <f t="shared" si="10168"/>
        <v>0</v>
      </c>
      <c r="CB2328" s="17">
        <f t="shared" si="10169"/>
        <v>0</v>
      </c>
      <c r="CC2328" s="17">
        <f t="shared" si="10170"/>
        <v>0</v>
      </c>
      <c r="CD2328" s="17">
        <f t="shared" si="10171"/>
        <v>0</v>
      </c>
      <c r="CE2328" s="17">
        <f t="shared" si="10172"/>
        <v>0</v>
      </c>
      <c r="CF2328" s="17">
        <f t="shared" si="10173"/>
        <v>0</v>
      </c>
      <c r="CG2328" s="17">
        <f t="shared" si="10056"/>
        <v>155881.59999999998</v>
      </c>
      <c r="CH2328" s="17">
        <f t="shared" si="10057"/>
        <v>159337.59999999998</v>
      </c>
      <c r="CI2328" s="17">
        <f t="shared" si="10058"/>
        <v>159337.59999999998</v>
      </c>
      <c r="CJ2328" s="17">
        <f t="shared" si="10174"/>
        <v>0</v>
      </c>
      <c r="CK2328" s="32"/>
      <c r="CL2328" s="32"/>
      <c r="CM2328" s="1"/>
      <c r="CN2328" s="1"/>
      <c r="CO2328" s="1"/>
      <c r="CP2328" s="1"/>
      <c r="CQ2328" s="1"/>
      <c r="CR2328" s="1"/>
      <c r="CS2328" s="1"/>
    </row>
    <row r="2329" s="1" customFormat="1" ht="15">
      <c r="A2329" s="30" t="s">
        <v>933</v>
      </c>
      <c r="B2329" s="30" t="s">
        <v>303</v>
      </c>
      <c r="C2329" s="30" t="s">
        <v>34</v>
      </c>
      <c r="D2329" s="30" t="s">
        <v>64</v>
      </c>
      <c r="E2329" s="30"/>
      <c r="F2329" s="31" t="s">
        <v>65</v>
      </c>
      <c r="G2329" s="17">
        <f t="shared" si="10117"/>
        <v>151781.29999999999</v>
      </c>
      <c r="H2329" s="17">
        <f t="shared" si="10118"/>
        <v>156448.19999999998</v>
      </c>
      <c r="I2329" s="17">
        <f t="shared" si="10119"/>
        <v>156448.19999999998</v>
      </c>
      <c r="J2329" s="17">
        <f t="shared" si="10120"/>
        <v>0</v>
      </c>
      <c r="K2329" s="17">
        <f t="shared" si="10121"/>
        <v>0</v>
      </c>
      <c r="L2329" s="17">
        <f t="shared" si="10122"/>
        <v>0</v>
      </c>
      <c r="M2329" s="17">
        <f t="shared" si="10175"/>
        <v>151781.29999999999</v>
      </c>
      <c r="N2329" s="17">
        <f t="shared" si="10176"/>
        <v>156448.19999999998</v>
      </c>
      <c r="O2329" s="17">
        <f t="shared" si="10177"/>
        <v>156448.19999999998</v>
      </c>
      <c r="P2329" s="17">
        <f t="shared" si="10123"/>
        <v>4100.3000000000002</v>
      </c>
      <c r="Q2329" s="17">
        <f t="shared" si="10124"/>
        <v>0</v>
      </c>
      <c r="R2329" s="17">
        <f t="shared" si="10125"/>
        <v>0</v>
      </c>
      <c r="S2329" s="17">
        <f t="shared" si="10126"/>
        <v>0</v>
      </c>
      <c r="T2329" s="17">
        <f t="shared" si="10127"/>
        <v>2889.3999999999996</v>
      </c>
      <c r="U2329" s="17">
        <f t="shared" si="10128"/>
        <v>0</v>
      </c>
      <c r="V2329" s="17">
        <f t="shared" si="10129"/>
        <v>2889.3999999999996</v>
      </c>
      <c r="W2329" s="17">
        <f t="shared" si="10130"/>
        <v>0</v>
      </c>
      <c r="X2329" s="17">
        <f t="shared" si="10131"/>
        <v>0</v>
      </c>
      <c r="Y2329" s="17">
        <f t="shared" si="10038"/>
        <v>155881.59999999998</v>
      </c>
      <c r="Z2329" s="17">
        <f t="shared" si="10039"/>
        <v>159337.59999999998</v>
      </c>
      <c r="AA2329" s="17">
        <f t="shared" si="10040"/>
        <v>159337.59999999998</v>
      </c>
      <c r="AB2329" s="17">
        <f t="shared" si="10132"/>
        <v>0</v>
      </c>
      <c r="AC2329" s="17">
        <f t="shared" si="10133"/>
        <v>0</v>
      </c>
      <c r="AD2329" s="17">
        <f t="shared" si="10134"/>
        <v>0</v>
      </c>
      <c r="AE2329" s="17">
        <f t="shared" si="10041"/>
        <v>155881.59999999998</v>
      </c>
      <c r="AF2329" s="17">
        <f t="shared" si="10042"/>
        <v>159337.59999999998</v>
      </c>
      <c r="AG2329" s="17">
        <f t="shared" si="10043"/>
        <v>159337.59999999998</v>
      </c>
      <c r="AH2329" s="17">
        <f t="shared" si="10135"/>
        <v>0</v>
      </c>
      <c r="AI2329" s="17">
        <f t="shared" si="10136"/>
        <v>0</v>
      </c>
      <c r="AJ2329" s="17">
        <f t="shared" si="10137"/>
        <v>0</v>
      </c>
      <c r="AK2329" s="17">
        <f t="shared" si="10138"/>
        <v>0</v>
      </c>
      <c r="AL2329" s="17">
        <f t="shared" si="10139"/>
        <v>0</v>
      </c>
      <c r="AM2329" s="17">
        <f t="shared" si="10140"/>
        <v>0</v>
      </c>
      <c r="AN2329" s="17">
        <f t="shared" si="10141"/>
        <v>0</v>
      </c>
      <c r="AO2329" s="17">
        <f t="shared" si="10142"/>
        <v>0</v>
      </c>
      <c r="AP2329" s="17">
        <f t="shared" si="10143"/>
        <v>0</v>
      </c>
      <c r="AQ2329" s="17">
        <f t="shared" si="10144"/>
        <v>0</v>
      </c>
      <c r="AR2329" s="17">
        <f t="shared" si="10145"/>
        <v>0</v>
      </c>
      <c r="AS2329" s="17">
        <f t="shared" si="10146"/>
        <v>0</v>
      </c>
      <c r="AT2329" s="17">
        <f t="shared" si="10147"/>
        <v>0</v>
      </c>
      <c r="AU2329" s="17">
        <f t="shared" si="10148"/>
        <v>0</v>
      </c>
      <c r="AV2329" s="17">
        <f t="shared" si="10149"/>
        <v>0</v>
      </c>
      <c r="AW2329" s="17">
        <f t="shared" si="10044"/>
        <v>155881.59999999998</v>
      </c>
      <c r="AX2329" s="17">
        <f t="shared" si="10045"/>
        <v>159337.59999999998</v>
      </c>
      <c r="AY2329" s="17">
        <f t="shared" si="10046"/>
        <v>159337.59999999998</v>
      </c>
      <c r="AZ2329" s="17">
        <f t="shared" si="10150"/>
        <v>0</v>
      </c>
      <c r="BA2329" s="17">
        <f t="shared" si="10047"/>
        <v>155881.59999999998</v>
      </c>
      <c r="BB2329" s="17">
        <f t="shared" si="10048"/>
        <v>159337.59999999998</v>
      </c>
      <c r="BC2329" s="17">
        <f t="shared" si="10049"/>
        <v>159337.59999999998</v>
      </c>
      <c r="BD2329" s="17">
        <f t="shared" si="10151"/>
        <v>0</v>
      </c>
      <c r="BE2329" s="17">
        <f t="shared" si="10152"/>
        <v>0</v>
      </c>
      <c r="BF2329" s="17">
        <f t="shared" si="10153"/>
        <v>0</v>
      </c>
      <c r="BG2329" s="17">
        <f t="shared" si="10154"/>
        <v>0</v>
      </c>
      <c r="BH2329" s="17">
        <f t="shared" si="10155"/>
        <v>0</v>
      </c>
      <c r="BI2329" s="17">
        <f t="shared" si="10156"/>
        <v>0</v>
      </c>
      <c r="BJ2329" s="17">
        <f t="shared" si="10157"/>
        <v>0</v>
      </c>
      <c r="BK2329" s="17">
        <f t="shared" si="10158"/>
        <v>0</v>
      </c>
      <c r="BL2329" s="17">
        <f t="shared" si="10159"/>
        <v>0</v>
      </c>
      <c r="BM2329" s="17">
        <f t="shared" si="10160"/>
        <v>0</v>
      </c>
      <c r="BN2329" s="17">
        <f t="shared" si="10161"/>
        <v>0</v>
      </c>
      <c r="BO2329" s="17">
        <f t="shared" si="10050"/>
        <v>155881.59999999998</v>
      </c>
      <c r="BP2329" s="17">
        <f t="shared" si="10051"/>
        <v>159337.59999999998</v>
      </c>
      <c r="BQ2329" s="17">
        <f t="shared" si="10052"/>
        <v>159337.59999999998</v>
      </c>
      <c r="BR2329" s="17">
        <f t="shared" si="10162"/>
        <v>0</v>
      </c>
      <c r="BS2329" s="17">
        <f t="shared" si="10163"/>
        <v>0</v>
      </c>
      <c r="BT2329" s="17">
        <f t="shared" si="10164"/>
        <v>0</v>
      </c>
      <c r="BU2329" s="17">
        <f t="shared" si="10053"/>
        <v>155881.59999999998</v>
      </c>
      <c r="BV2329" s="17">
        <f t="shared" si="10054"/>
        <v>159337.59999999998</v>
      </c>
      <c r="BW2329" s="17">
        <f t="shared" si="10055"/>
        <v>159337.59999999998</v>
      </c>
      <c r="BX2329" s="17">
        <f t="shared" si="10165"/>
        <v>0</v>
      </c>
      <c r="BY2329" s="17">
        <f t="shared" si="10166"/>
        <v>0</v>
      </c>
      <c r="BZ2329" s="17">
        <f t="shared" si="10167"/>
        <v>0</v>
      </c>
      <c r="CA2329" s="17">
        <f t="shared" si="10168"/>
        <v>0</v>
      </c>
      <c r="CB2329" s="17">
        <f t="shared" si="10169"/>
        <v>0</v>
      </c>
      <c r="CC2329" s="17">
        <f t="shared" si="10170"/>
        <v>0</v>
      </c>
      <c r="CD2329" s="17">
        <f t="shared" si="10171"/>
        <v>0</v>
      </c>
      <c r="CE2329" s="17">
        <f t="shared" si="10172"/>
        <v>0</v>
      </c>
      <c r="CF2329" s="17">
        <f t="shared" si="10173"/>
        <v>0</v>
      </c>
      <c r="CG2329" s="17">
        <f t="shared" si="10056"/>
        <v>155881.59999999998</v>
      </c>
      <c r="CH2329" s="17">
        <f t="shared" si="10057"/>
        <v>159337.59999999998</v>
      </c>
      <c r="CI2329" s="17">
        <f t="shared" si="10058"/>
        <v>159337.59999999998</v>
      </c>
      <c r="CJ2329" s="17">
        <f t="shared" si="10174"/>
        <v>0</v>
      </c>
      <c r="CK2329" s="32"/>
      <c r="CL2329" s="32"/>
      <c r="CM2329" s="1"/>
      <c r="CN2329" s="1"/>
      <c r="CO2329" s="1"/>
      <c r="CP2329" s="1"/>
      <c r="CQ2329" s="1"/>
      <c r="CR2329" s="1"/>
      <c r="CS2329" s="1"/>
    </row>
    <row r="2330" s="1" customFormat="1" ht="75">
      <c r="A2330" s="30" t="s">
        <v>933</v>
      </c>
      <c r="B2330" s="30" t="s">
        <v>303</v>
      </c>
      <c r="C2330" s="30" t="s">
        <v>34</v>
      </c>
      <c r="D2330" s="30" t="s">
        <v>942</v>
      </c>
      <c r="E2330" s="30"/>
      <c r="F2330" s="31" t="s">
        <v>943</v>
      </c>
      <c r="G2330" s="17">
        <f>G2331+G2332</f>
        <v>151781.29999999999</v>
      </c>
      <c r="H2330" s="17">
        <f>H2331+H2332</f>
        <v>156448.19999999998</v>
      </c>
      <c r="I2330" s="17">
        <f>I2331+I2332</f>
        <v>156448.19999999998</v>
      </c>
      <c r="J2330" s="17">
        <f>J2331+J2332</f>
        <v>0</v>
      </c>
      <c r="K2330" s="17">
        <f>K2331+K2332</f>
        <v>0</v>
      </c>
      <c r="L2330" s="17">
        <f>L2331+L2332</f>
        <v>0</v>
      </c>
      <c r="M2330" s="17">
        <f t="shared" si="10175"/>
        <v>151781.29999999999</v>
      </c>
      <c r="N2330" s="17">
        <f t="shared" si="10176"/>
        <v>156448.19999999998</v>
      </c>
      <c r="O2330" s="17">
        <f t="shared" si="10177"/>
        <v>156448.19999999998</v>
      </c>
      <c r="P2330" s="17">
        <f>P2331+P2332</f>
        <v>4100.3000000000002</v>
      </c>
      <c r="Q2330" s="17">
        <f>Q2331+Q2332</f>
        <v>0</v>
      </c>
      <c r="R2330" s="17">
        <f>R2331+R2332</f>
        <v>0</v>
      </c>
      <c r="S2330" s="17">
        <f>S2331+S2332</f>
        <v>0</v>
      </c>
      <c r="T2330" s="17">
        <f>T2331+T2332</f>
        <v>2889.3999999999996</v>
      </c>
      <c r="U2330" s="17">
        <f>U2331+U2332</f>
        <v>0</v>
      </c>
      <c r="V2330" s="17">
        <f>V2331+V2332</f>
        <v>2889.3999999999996</v>
      </c>
      <c r="W2330" s="17">
        <f>W2331+W2332</f>
        <v>0</v>
      </c>
      <c r="X2330" s="17">
        <f>X2331+X2332</f>
        <v>0</v>
      </c>
      <c r="Y2330" s="17">
        <f t="shared" si="10038"/>
        <v>155881.59999999998</v>
      </c>
      <c r="Z2330" s="17">
        <f t="shared" si="10039"/>
        <v>159337.59999999998</v>
      </c>
      <c r="AA2330" s="17">
        <f t="shared" si="10040"/>
        <v>159337.59999999998</v>
      </c>
      <c r="AB2330" s="17">
        <f>AB2331+AB2332</f>
        <v>0</v>
      </c>
      <c r="AC2330" s="17">
        <f>AC2331+AC2332</f>
        <v>0</v>
      </c>
      <c r="AD2330" s="17">
        <f>AD2331+AD2332</f>
        <v>0</v>
      </c>
      <c r="AE2330" s="17">
        <f t="shared" si="10041"/>
        <v>155881.59999999998</v>
      </c>
      <c r="AF2330" s="17">
        <f t="shared" si="10042"/>
        <v>159337.59999999998</v>
      </c>
      <c r="AG2330" s="17">
        <f t="shared" si="10043"/>
        <v>159337.59999999998</v>
      </c>
      <c r="AH2330" s="17">
        <f>AH2331+AH2332</f>
        <v>0</v>
      </c>
      <c r="AI2330" s="17">
        <f>AI2331+AI2332</f>
        <v>0</v>
      </c>
      <c r="AJ2330" s="17">
        <f>AJ2331+AJ2332</f>
        <v>0</v>
      </c>
      <c r="AK2330" s="17">
        <f>AK2331+AK2332</f>
        <v>0</v>
      </c>
      <c r="AL2330" s="17">
        <f>AL2331+AL2332</f>
        <v>0</v>
      </c>
      <c r="AM2330" s="17">
        <f>AM2331+AM2332</f>
        <v>0</v>
      </c>
      <c r="AN2330" s="17">
        <f>AN2331+AN2332</f>
        <v>0</v>
      </c>
      <c r="AO2330" s="17">
        <f>AO2331+AO2332</f>
        <v>0</v>
      </c>
      <c r="AP2330" s="17">
        <f>AP2331+AP2332</f>
        <v>0</v>
      </c>
      <c r="AQ2330" s="17">
        <f>AQ2331+AQ2332</f>
        <v>0</v>
      </c>
      <c r="AR2330" s="17">
        <f>AR2331+AR2332</f>
        <v>0</v>
      </c>
      <c r="AS2330" s="17">
        <f>AS2331+AS2332</f>
        <v>0</v>
      </c>
      <c r="AT2330" s="17">
        <f>AT2331+AT2332</f>
        <v>0</v>
      </c>
      <c r="AU2330" s="17">
        <f>AU2331+AU2332</f>
        <v>0</v>
      </c>
      <c r="AV2330" s="17">
        <f>AV2331+AV2332</f>
        <v>0</v>
      </c>
      <c r="AW2330" s="17">
        <f t="shared" si="10044"/>
        <v>155881.59999999998</v>
      </c>
      <c r="AX2330" s="17">
        <f t="shared" si="10045"/>
        <v>159337.59999999998</v>
      </c>
      <c r="AY2330" s="17">
        <f t="shared" si="10046"/>
        <v>159337.59999999998</v>
      </c>
      <c r="AZ2330" s="17">
        <f>AZ2331+AZ2332</f>
        <v>0</v>
      </c>
      <c r="BA2330" s="17">
        <f t="shared" si="10047"/>
        <v>155881.59999999998</v>
      </c>
      <c r="BB2330" s="17">
        <f t="shared" si="10048"/>
        <v>159337.59999999998</v>
      </c>
      <c r="BC2330" s="17">
        <f t="shared" si="10049"/>
        <v>159337.59999999998</v>
      </c>
      <c r="BD2330" s="17">
        <f>BD2331+BD2332</f>
        <v>0</v>
      </c>
      <c r="BE2330" s="17">
        <f>BE2331+BE2332</f>
        <v>0</v>
      </c>
      <c r="BF2330" s="17">
        <f>BF2331+BF2332</f>
        <v>0</v>
      </c>
      <c r="BG2330" s="17">
        <f>BG2331+BG2332</f>
        <v>0</v>
      </c>
      <c r="BH2330" s="17">
        <f>BH2331+BH2332</f>
        <v>0</v>
      </c>
      <c r="BI2330" s="17">
        <f>BI2331+BI2332</f>
        <v>0</v>
      </c>
      <c r="BJ2330" s="17">
        <f>BJ2331+BJ2332</f>
        <v>0</v>
      </c>
      <c r="BK2330" s="17">
        <f>BK2331+BK2332</f>
        <v>0</v>
      </c>
      <c r="BL2330" s="17">
        <f>BL2331+BL2332</f>
        <v>0</v>
      </c>
      <c r="BM2330" s="17">
        <f>BM2331+BM2332</f>
        <v>0</v>
      </c>
      <c r="BN2330" s="17">
        <f>BN2331+BN2332</f>
        <v>0</v>
      </c>
      <c r="BO2330" s="17">
        <f t="shared" si="10050"/>
        <v>155881.59999999998</v>
      </c>
      <c r="BP2330" s="17">
        <f t="shared" si="10051"/>
        <v>159337.59999999998</v>
      </c>
      <c r="BQ2330" s="17">
        <f t="shared" si="10052"/>
        <v>159337.59999999998</v>
      </c>
      <c r="BR2330" s="17">
        <f>BR2331+BR2332</f>
        <v>0</v>
      </c>
      <c r="BS2330" s="17">
        <f>BS2331+BS2332</f>
        <v>0</v>
      </c>
      <c r="BT2330" s="17">
        <f>BT2331+BT2332</f>
        <v>0</v>
      </c>
      <c r="BU2330" s="17">
        <f t="shared" si="10053"/>
        <v>155881.59999999998</v>
      </c>
      <c r="BV2330" s="17">
        <f t="shared" si="10054"/>
        <v>159337.59999999998</v>
      </c>
      <c r="BW2330" s="17">
        <f t="shared" si="10055"/>
        <v>159337.59999999998</v>
      </c>
      <c r="BX2330" s="17">
        <f>BX2331+BX2332</f>
        <v>0</v>
      </c>
      <c r="BY2330" s="17">
        <f>BY2331+BY2332</f>
        <v>0</v>
      </c>
      <c r="BZ2330" s="17">
        <f>BZ2331+BZ2332</f>
        <v>0</v>
      </c>
      <c r="CA2330" s="17">
        <f>CA2331+CA2332</f>
        <v>0</v>
      </c>
      <c r="CB2330" s="17">
        <f>CB2331+CB2332</f>
        <v>0</v>
      </c>
      <c r="CC2330" s="17">
        <f>CC2331+CC2332</f>
        <v>0</v>
      </c>
      <c r="CD2330" s="17">
        <f>CD2331+CD2332</f>
        <v>0</v>
      </c>
      <c r="CE2330" s="17">
        <f>CE2331+CE2332</f>
        <v>0</v>
      </c>
      <c r="CF2330" s="17">
        <f>CF2331+CF2332</f>
        <v>0</v>
      </c>
      <c r="CG2330" s="17">
        <f t="shared" si="10056"/>
        <v>155881.59999999998</v>
      </c>
      <c r="CH2330" s="17">
        <f t="shared" si="10057"/>
        <v>159337.59999999998</v>
      </c>
      <c r="CI2330" s="17">
        <f t="shared" si="10058"/>
        <v>159337.59999999998</v>
      </c>
      <c r="CJ2330" s="17">
        <f>CJ2331+CJ2332</f>
        <v>0</v>
      </c>
      <c r="CK2330" s="32"/>
      <c r="CL2330" s="32"/>
      <c r="CM2330" s="1"/>
      <c r="CN2330" s="1"/>
      <c r="CO2330" s="1"/>
      <c r="CP2330" s="1"/>
      <c r="CQ2330" s="1"/>
      <c r="CR2330" s="1"/>
      <c r="CS2330" s="1"/>
    </row>
    <row r="2331" s="1" customFormat="1">
      <c r="A2331" s="30" t="s">
        <v>933</v>
      </c>
      <c r="B2331" s="30" t="s">
        <v>303</v>
      </c>
      <c r="C2331" s="30" t="s">
        <v>34</v>
      </c>
      <c r="D2331" s="30" t="s">
        <v>942</v>
      </c>
      <c r="E2331" s="30" t="s">
        <v>46</v>
      </c>
      <c r="F2331" s="31" t="s">
        <v>47</v>
      </c>
      <c r="G2331" s="17">
        <v>454</v>
      </c>
      <c r="H2331" s="17">
        <v>467.89999999999998</v>
      </c>
      <c r="I2331" s="17">
        <v>467.89999999999998</v>
      </c>
      <c r="J2331" s="17"/>
      <c r="K2331" s="17"/>
      <c r="L2331" s="17"/>
      <c r="M2331" s="17">
        <f t="shared" si="10175"/>
        <v>454</v>
      </c>
      <c r="N2331" s="17">
        <f t="shared" si="10176"/>
        <v>467.89999999999998</v>
      </c>
      <c r="O2331" s="17">
        <f t="shared" si="10177"/>
        <v>467.89999999999998</v>
      </c>
      <c r="P2331" s="17">
        <v>12.199999999999999</v>
      </c>
      <c r="Q2331" s="17"/>
      <c r="R2331" s="17"/>
      <c r="S2331" s="17"/>
      <c r="T2331" s="17">
        <v>8.6999999999999993</v>
      </c>
      <c r="U2331" s="17"/>
      <c r="V2331" s="17">
        <v>8.6999999999999993</v>
      </c>
      <c r="W2331" s="17"/>
      <c r="X2331" s="17"/>
      <c r="Y2331" s="17">
        <f t="shared" si="10038"/>
        <v>466.19999999999999</v>
      </c>
      <c r="Z2331" s="17">
        <f t="shared" si="10039"/>
        <v>476.59999999999997</v>
      </c>
      <c r="AA2331" s="17">
        <f t="shared" si="10040"/>
        <v>476.59999999999997</v>
      </c>
      <c r="AB2331" s="17"/>
      <c r="AC2331" s="17"/>
      <c r="AD2331" s="17"/>
      <c r="AE2331" s="17">
        <f t="shared" si="10041"/>
        <v>466.19999999999999</v>
      </c>
      <c r="AF2331" s="17">
        <f t="shared" si="10042"/>
        <v>476.59999999999997</v>
      </c>
      <c r="AG2331" s="17">
        <f t="shared" si="10043"/>
        <v>476.59999999999997</v>
      </c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>
        <f t="shared" si="10044"/>
        <v>466.19999999999999</v>
      </c>
      <c r="AX2331" s="17">
        <f t="shared" si="10045"/>
        <v>476.59999999999997</v>
      </c>
      <c r="AY2331" s="17">
        <f t="shared" si="10046"/>
        <v>476.59999999999997</v>
      </c>
      <c r="AZ2331" s="17"/>
      <c r="BA2331" s="17">
        <f t="shared" si="10047"/>
        <v>466.19999999999999</v>
      </c>
      <c r="BB2331" s="17">
        <f t="shared" si="10048"/>
        <v>476.59999999999997</v>
      </c>
      <c r="BC2331" s="17">
        <f t="shared" si="10049"/>
        <v>476.59999999999997</v>
      </c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>
        <f t="shared" si="10050"/>
        <v>466.19999999999999</v>
      </c>
      <c r="BP2331" s="17">
        <f t="shared" si="10051"/>
        <v>476.59999999999997</v>
      </c>
      <c r="BQ2331" s="17">
        <f t="shared" si="10052"/>
        <v>476.59999999999997</v>
      </c>
      <c r="BR2331" s="17"/>
      <c r="BS2331" s="17"/>
      <c r="BT2331" s="17"/>
      <c r="BU2331" s="17">
        <f t="shared" si="10053"/>
        <v>466.19999999999999</v>
      </c>
      <c r="BV2331" s="17">
        <f t="shared" si="10054"/>
        <v>476.59999999999997</v>
      </c>
      <c r="BW2331" s="17">
        <f t="shared" si="10055"/>
        <v>476.59999999999997</v>
      </c>
      <c r="BX2331" s="17"/>
      <c r="BY2331" s="17"/>
      <c r="BZ2331" s="17"/>
      <c r="CA2331" s="17"/>
      <c r="CB2331" s="17"/>
      <c r="CC2331" s="17"/>
      <c r="CD2331" s="17"/>
      <c r="CE2331" s="17"/>
      <c r="CF2331" s="17"/>
      <c r="CG2331" s="17">
        <f t="shared" si="10056"/>
        <v>466.19999999999999</v>
      </c>
      <c r="CH2331" s="17">
        <f t="shared" si="10057"/>
        <v>476.59999999999997</v>
      </c>
      <c r="CI2331" s="17">
        <f t="shared" si="10058"/>
        <v>476.59999999999997</v>
      </c>
      <c r="CJ2331" s="17"/>
      <c r="CK2331" s="32"/>
      <c r="CL2331" s="32"/>
      <c r="CM2331" s="1"/>
      <c r="CN2331" s="1"/>
      <c r="CO2331" s="1"/>
      <c r="CP2331" s="1"/>
      <c r="CQ2331" s="1"/>
      <c r="CR2331" s="1"/>
      <c r="CS2331" s="1"/>
    </row>
    <row r="2332" s="1" customFormat="1">
      <c r="A2332" s="30" t="s">
        <v>933</v>
      </c>
      <c r="B2332" s="30" t="s">
        <v>303</v>
      </c>
      <c r="C2332" s="30" t="s">
        <v>34</v>
      </c>
      <c r="D2332" s="30" t="s">
        <v>942</v>
      </c>
      <c r="E2332" s="30" t="s">
        <v>267</v>
      </c>
      <c r="F2332" s="31" t="s">
        <v>268</v>
      </c>
      <c r="G2332" s="17">
        <v>151327.29999999999</v>
      </c>
      <c r="H2332" s="17">
        <v>155980.29999999999</v>
      </c>
      <c r="I2332" s="17">
        <v>155980.29999999999</v>
      </c>
      <c r="J2332" s="17"/>
      <c r="K2332" s="17"/>
      <c r="L2332" s="17"/>
      <c r="M2332" s="17">
        <f t="shared" si="10175"/>
        <v>151327.29999999999</v>
      </c>
      <c r="N2332" s="17">
        <f t="shared" si="10176"/>
        <v>155980.29999999999</v>
      </c>
      <c r="O2332" s="17">
        <f t="shared" si="10177"/>
        <v>155980.29999999999</v>
      </c>
      <c r="P2332" s="17">
        <v>4088.0999999999999</v>
      </c>
      <c r="Q2332" s="17"/>
      <c r="R2332" s="17"/>
      <c r="S2332" s="17"/>
      <c r="T2332" s="17">
        <v>2880.6999999999998</v>
      </c>
      <c r="U2332" s="17"/>
      <c r="V2332" s="17">
        <v>2880.6999999999998</v>
      </c>
      <c r="W2332" s="17"/>
      <c r="X2332" s="17"/>
      <c r="Y2332" s="17">
        <f t="shared" si="10038"/>
        <v>155415.39999999999</v>
      </c>
      <c r="Z2332" s="17">
        <f t="shared" si="10039"/>
        <v>158861</v>
      </c>
      <c r="AA2332" s="17">
        <f t="shared" si="10040"/>
        <v>158861</v>
      </c>
      <c r="AB2332" s="17"/>
      <c r="AC2332" s="17"/>
      <c r="AD2332" s="17"/>
      <c r="AE2332" s="17">
        <f t="shared" si="10041"/>
        <v>155415.39999999999</v>
      </c>
      <c r="AF2332" s="17">
        <f t="shared" si="10042"/>
        <v>158861</v>
      </c>
      <c r="AG2332" s="17">
        <f t="shared" si="10043"/>
        <v>158861</v>
      </c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>
        <f t="shared" si="10044"/>
        <v>155415.39999999999</v>
      </c>
      <c r="AX2332" s="17">
        <f t="shared" si="10045"/>
        <v>158861</v>
      </c>
      <c r="AY2332" s="17">
        <f t="shared" si="10046"/>
        <v>158861</v>
      </c>
      <c r="AZ2332" s="17"/>
      <c r="BA2332" s="17">
        <f t="shared" si="10047"/>
        <v>155415.39999999999</v>
      </c>
      <c r="BB2332" s="17">
        <f t="shared" si="10048"/>
        <v>158861</v>
      </c>
      <c r="BC2332" s="17">
        <f t="shared" si="10049"/>
        <v>158861</v>
      </c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>
        <f t="shared" si="10050"/>
        <v>155415.39999999999</v>
      </c>
      <c r="BP2332" s="17">
        <f t="shared" si="10051"/>
        <v>158861</v>
      </c>
      <c r="BQ2332" s="17">
        <f t="shared" si="10052"/>
        <v>158861</v>
      </c>
      <c r="BR2332" s="17"/>
      <c r="BS2332" s="17"/>
      <c r="BT2332" s="17"/>
      <c r="BU2332" s="17">
        <f t="shared" si="10053"/>
        <v>155415.39999999999</v>
      </c>
      <c r="BV2332" s="17">
        <f t="shared" si="10054"/>
        <v>158861</v>
      </c>
      <c r="BW2332" s="17">
        <f t="shared" si="10055"/>
        <v>158861</v>
      </c>
      <c r="BX2332" s="17"/>
      <c r="BY2332" s="17"/>
      <c r="BZ2332" s="17"/>
      <c r="CA2332" s="17"/>
      <c r="CB2332" s="17"/>
      <c r="CC2332" s="17"/>
      <c r="CD2332" s="17"/>
      <c r="CE2332" s="17"/>
      <c r="CF2332" s="17"/>
      <c r="CG2332" s="17">
        <f t="shared" si="10056"/>
        <v>155415.39999999999</v>
      </c>
      <c r="CH2332" s="17">
        <f t="shared" si="10057"/>
        <v>158861</v>
      </c>
      <c r="CI2332" s="17">
        <f t="shared" si="10058"/>
        <v>158861</v>
      </c>
      <c r="CJ2332" s="17"/>
      <c r="CK2332" s="32"/>
      <c r="CL2332" s="32"/>
      <c r="CM2332" s="1"/>
      <c r="CN2332" s="1"/>
      <c r="CO2332" s="1"/>
      <c r="CP2332" s="1"/>
      <c r="CQ2332" s="1"/>
      <c r="CR2332" s="1"/>
      <c r="CS2332" s="1"/>
    </row>
    <row r="2333" s="25" customFormat="1">
      <c r="A2333" s="26" t="s">
        <v>933</v>
      </c>
      <c r="B2333" s="26" t="s">
        <v>303</v>
      </c>
      <c r="C2333" s="26" t="s">
        <v>70</v>
      </c>
      <c r="D2333" s="26"/>
      <c r="E2333" s="26"/>
      <c r="F2333" s="27" t="s">
        <v>305</v>
      </c>
      <c r="G2333" s="28">
        <f>G2347+G2334</f>
        <v>174499</v>
      </c>
      <c r="H2333" s="28">
        <f>H2347+H2334</f>
        <v>178568.60000000001</v>
      </c>
      <c r="I2333" s="28">
        <f>I2347+I2334</f>
        <v>228568.60000000001</v>
      </c>
      <c r="J2333" s="28">
        <f>J2347+J2334</f>
        <v>0</v>
      </c>
      <c r="K2333" s="28">
        <f>K2347+K2334</f>
        <v>0</v>
      </c>
      <c r="L2333" s="28">
        <f>L2347+L2334</f>
        <v>0</v>
      </c>
      <c r="M2333" s="28">
        <f t="shared" si="10175"/>
        <v>174499</v>
      </c>
      <c r="N2333" s="28">
        <f t="shared" si="10176"/>
        <v>178568.60000000001</v>
      </c>
      <c r="O2333" s="28">
        <f t="shared" si="10177"/>
        <v>228568.60000000001</v>
      </c>
      <c r="P2333" s="28">
        <f>P2347+P2334</f>
        <v>660.39999999999998</v>
      </c>
      <c r="Q2333" s="28">
        <f>Q2347+Q2334</f>
        <v>0</v>
      </c>
      <c r="R2333" s="28">
        <f>R2347+R2334</f>
        <v>0</v>
      </c>
      <c r="S2333" s="28">
        <f>S2347+S2334</f>
        <v>250</v>
      </c>
      <c r="T2333" s="28">
        <f>T2347+T2334</f>
        <v>0</v>
      </c>
      <c r="U2333" s="28">
        <f>U2347+U2334</f>
        <v>0</v>
      </c>
      <c r="V2333" s="28">
        <f>V2347+V2334</f>
        <v>0</v>
      </c>
      <c r="W2333" s="28">
        <f>W2347+W2334</f>
        <v>0</v>
      </c>
      <c r="X2333" s="28">
        <f>X2347+X2334</f>
        <v>0</v>
      </c>
      <c r="Y2333" s="28">
        <f t="shared" si="10038"/>
        <v>175409.39999999999</v>
      </c>
      <c r="Z2333" s="28">
        <f t="shared" si="10039"/>
        <v>178568.60000000001</v>
      </c>
      <c r="AA2333" s="28">
        <f t="shared" si="10040"/>
        <v>228568.60000000001</v>
      </c>
      <c r="AB2333" s="28">
        <f>AB2347+AB2334</f>
        <v>0</v>
      </c>
      <c r="AC2333" s="28">
        <f>AC2347+AC2334</f>
        <v>0</v>
      </c>
      <c r="AD2333" s="28">
        <f>AD2347+AD2334</f>
        <v>0</v>
      </c>
      <c r="AE2333" s="28">
        <f t="shared" si="10041"/>
        <v>175409.39999999999</v>
      </c>
      <c r="AF2333" s="28">
        <f t="shared" si="10042"/>
        <v>178568.60000000001</v>
      </c>
      <c r="AG2333" s="28">
        <f t="shared" si="10043"/>
        <v>228568.60000000001</v>
      </c>
      <c r="AH2333" s="28">
        <f>AH2347+AH2334</f>
        <v>0</v>
      </c>
      <c r="AI2333" s="28">
        <f>AI2347+AI2334</f>
        <v>0</v>
      </c>
      <c r="AJ2333" s="28">
        <f>AJ2347+AJ2334</f>
        <v>0</v>
      </c>
      <c r="AK2333" s="28">
        <f>AK2347+AK2334</f>
        <v>0</v>
      </c>
      <c r="AL2333" s="28">
        <f>AL2347+AL2334</f>
        <v>0</v>
      </c>
      <c r="AM2333" s="28">
        <f>AM2347+AM2334</f>
        <v>0</v>
      </c>
      <c r="AN2333" s="28">
        <f>AN2347+AN2334</f>
        <v>0</v>
      </c>
      <c r="AO2333" s="28">
        <f>AO2347+AO2334</f>
        <v>0</v>
      </c>
      <c r="AP2333" s="28">
        <f>AP2347+AP2334</f>
        <v>0</v>
      </c>
      <c r="AQ2333" s="28">
        <f>AQ2347+AQ2334</f>
        <v>0</v>
      </c>
      <c r="AR2333" s="28">
        <f>AR2347+AR2334</f>
        <v>0</v>
      </c>
      <c r="AS2333" s="28">
        <f>AS2347+AS2334</f>
        <v>0</v>
      </c>
      <c r="AT2333" s="28">
        <f>AT2347+AT2334</f>
        <v>0</v>
      </c>
      <c r="AU2333" s="28">
        <f>AU2347+AU2334</f>
        <v>0</v>
      </c>
      <c r="AV2333" s="28">
        <f>AV2347+AV2334</f>
        <v>0</v>
      </c>
      <c r="AW2333" s="28">
        <f t="shared" si="10044"/>
        <v>175409.39999999999</v>
      </c>
      <c r="AX2333" s="28">
        <f t="shared" si="10045"/>
        <v>178568.60000000001</v>
      </c>
      <c r="AY2333" s="28">
        <f t="shared" si="10046"/>
        <v>228568.60000000001</v>
      </c>
      <c r="AZ2333" s="28">
        <f>AZ2347+AZ2334</f>
        <v>0</v>
      </c>
      <c r="BA2333" s="28">
        <f t="shared" si="10047"/>
        <v>175409.39999999999</v>
      </c>
      <c r="BB2333" s="28">
        <f t="shared" si="10048"/>
        <v>178568.60000000001</v>
      </c>
      <c r="BC2333" s="28">
        <f t="shared" si="10049"/>
        <v>228568.60000000001</v>
      </c>
      <c r="BD2333" s="28">
        <f>BD2347+BD2334</f>
        <v>0</v>
      </c>
      <c r="BE2333" s="28">
        <f>BE2347+BE2334</f>
        <v>0</v>
      </c>
      <c r="BF2333" s="28">
        <f>BF2347+BF2334</f>
        <v>0</v>
      </c>
      <c r="BG2333" s="28">
        <f>BG2347+BG2334</f>
        <v>0</v>
      </c>
      <c r="BH2333" s="28">
        <f>BH2347+BH2334</f>
        <v>0</v>
      </c>
      <c r="BI2333" s="28">
        <f>BI2347+BI2334</f>
        <v>0</v>
      </c>
      <c r="BJ2333" s="28">
        <f>BJ2347+BJ2334</f>
        <v>0</v>
      </c>
      <c r="BK2333" s="28">
        <f>BK2347+BK2334</f>
        <v>0</v>
      </c>
      <c r="BL2333" s="28">
        <f>BL2347+BL2334</f>
        <v>0</v>
      </c>
      <c r="BM2333" s="28">
        <f>BM2347+BM2334</f>
        <v>0</v>
      </c>
      <c r="BN2333" s="28">
        <f>BN2347+BN2334</f>
        <v>0</v>
      </c>
      <c r="BO2333" s="28">
        <f t="shared" si="10050"/>
        <v>175409.39999999999</v>
      </c>
      <c r="BP2333" s="28">
        <f t="shared" si="10051"/>
        <v>178568.60000000001</v>
      </c>
      <c r="BQ2333" s="28">
        <f t="shared" si="10052"/>
        <v>228568.60000000001</v>
      </c>
      <c r="BR2333" s="28">
        <f>BR2347+BR2334</f>
        <v>0</v>
      </c>
      <c r="BS2333" s="28">
        <f>BS2347+BS2334</f>
        <v>0</v>
      </c>
      <c r="BT2333" s="28">
        <f>BT2347+BT2334</f>
        <v>0</v>
      </c>
      <c r="BU2333" s="28">
        <f t="shared" si="10053"/>
        <v>175409.39999999999</v>
      </c>
      <c r="BV2333" s="28">
        <f t="shared" si="10054"/>
        <v>178568.60000000001</v>
      </c>
      <c r="BW2333" s="28">
        <f t="shared" si="10055"/>
        <v>228568.60000000001</v>
      </c>
      <c r="BX2333" s="28">
        <f>BX2347+BX2334</f>
        <v>0</v>
      </c>
      <c r="BY2333" s="28">
        <f>BY2347+BY2334</f>
        <v>0</v>
      </c>
      <c r="BZ2333" s="28">
        <f>BZ2347+BZ2334</f>
        <v>0</v>
      </c>
      <c r="CA2333" s="28">
        <f>CA2347+CA2334</f>
        <v>0</v>
      </c>
      <c r="CB2333" s="28">
        <f>CB2347+CB2334</f>
        <v>0</v>
      </c>
      <c r="CC2333" s="28">
        <f>CC2347+CC2334</f>
        <v>0</v>
      </c>
      <c r="CD2333" s="28">
        <f>CD2347+CD2334</f>
        <v>0</v>
      </c>
      <c r="CE2333" s="28">
        <f>CE2347+CE2334</f>
        <v>0</v>
      </c>
      <c r="CF2333" s="28">
        <f>CF2347+CF2334</f>
        <v>0</v>
      </c>
      <c r="CG2333" s="28">
        <f t="shared" si="10056"/>
        <v>175409.39999999999</v>
      </c>
      <c r="CH2333" s="28">
        <f t="shared" si="10057"/>
        <v>178568.60000000001</v>
      </c>
      <c r="CI2333" s="28">
        <f t="shared" si="10058"/>
        <v>228568.60000000001</v>
      </c>
      <c r="CJ2333" s="28">
        <f>CJ2347+CJ2334</f>
        <v>0</v>
      </c>
      <c r="CK2333" s="29"/>
      <c r="CL2333" s="29"/>
      <c r="CM2333" s="25"/>
      <c r="CN2333" s="25"/>
      <c r="CO2333" s="25"/>
      <c r="CP2333" s="25"/>
      <c r="CQ2333" s="25"/>
      <c r="CR2333" s="25"/>
      <c r="CS2333" s="25"/>
    </row>
    <row r="2334" s="1" customFormat="1">
      <c r="A2334" s="30" t="s">
        <v>933</v>
      </c>
      <c r="B2334" s="30" t="s">
        <v>303</v>
      </c>
      <c r="C2334" s="30" t="s">
        <v>70</v>
      </c>
      <c r="D2334" s="30" t="s">
        <v>235</v>
      </c>
      <c r="E2334" s="30"/>
      <c r="F2334" s="31" t="s">
        <v>236</v>
      </c>
      <c r="G2334" s="17">
        <f t="shared" ref="G2334:G2335" si="10178">G2335</f>
        <v>170006.39999999999</v>
      </c>
      <c r="H2334" s="17">
        <f t="shared" ref="H2334:H2335" si="10179">H2335</f>
        <v>170006.39999999999</v>
      </c>
      <c r="I2334" s="17">
        <f t="shared" ref="I2334:I2335" si="10180">I2335</f>
        <v>220006.39999999999</v>
      </c>
      <c r="J2334" s="17">
        <f t="shared" ref="J2334:J2335" si="10181">J2335</f>
        <v>0</v>
      </c>
      <c r="K2334" s="17">
        <f t="shared" ref="K2334:K2335" si="10182">K2335</f>
        <v>0</v>
      </c>
      <c r="L2334" s="17">
        <f t="shared" ref="L2334:L2335" si="10183">L2335</f>
        <v>0</v>
      </c>
      <c r="M2334" s="17">
        <f t="shared" si="10175"/>
        <v>170006.39999999999</v>
      </c>
      <c r="N2334" s="17">
        <f t="shared" si="10176"/>
        <v>170006.39999999999</v>
      </c>
      <c r="O2334" s="17">
        <f t="shared" si="10177"/>
        <v>220006.39999999999</v>
      </c>
      <c r="P2334" s="17">
        <f t="shared" ref="P2334:P2335" si="10184">P2335</f>
        <v>660.39999999999998</v>
      </c>
      <c r="Q2334" s="17">
        <f t="shared" ref="Q2334:Q2335" si="10185">Q2335</f>
        <v>0</v>
      </c>
      <c r="R2334" s="17">
        <f t="shared" ref="R2334:R2335" si="10186">R2335</f>
        <v>0</v>
      </c>
      <c r="S2334" s="17">
        <f t="shared" ref="S2334:S2335" si="10187">S2335</f>
        <v>250</v>
      </c>
      <c r="T2334" s="17">
        <f t="shared" ref="T2334:T2335" si="10188">T2335</f>
        <v>0</v>
      </c>
      <c r="U2334" s="17">
        <f t="shared" ref="U2334:U2335" si="10189">U2335</f>
        <v>0</v>
      </c>
      <c r="V2334" s="17">
        <f t="shared" ref="V2334:V2335" si="10190">V2335</f>
        <v>0</v>
      </c>
      <c r="W2334" s="17">
        <f t="shared" ref="W2334:W2335" si="10191">W2335</f>
        <v>0</v>
      </c>
      <c r="X2334" s="17">
        <f t="shared" ref="X2334:X2335" si="10192">X2335</f>
        <v>0</v>
      </c>
      <c r="Y2334" s="17">
        <f t="shared" si="10038"/>
        <v>170916.79999999999</v>
      </c>
      <c r="Z2334" s="17">
        <f t="shared" si="10039"/>
        <v>170006.39999999999</v>
      </c>
      <c r="AA2334" s="17">
        <f t="shared" si="10040"/>
        <v>220006.39999999999</v>
      </c>
      <c r="AB2334" s="17">
        <f t="shared" ref="AB2334:AB2335" si="10193">AB2335</f>
        <v>0</v>
      </c>
      <c r="AC2334" s="17">
        <f t="shared" ref="AC2334:AC2335" si="10194">AC2335</f>
        <v>0</v>
      </c>
      <c r="AD2334" s="17">
        <f t="shared" ref="AD2334:AD2335" si="10195">AD2335</f>
        <v>0</v>
      </c>
      <c r="AE2334" s="17">
        <f t="shared" si="10041"/>
        <v>170916.79999999999</v>
      </c>
      <c r="AF2334" s="17">
        <f t="shared" si="10042"/>
        <v>170006.39999999999</v>
      </c>
      <c r="AG2334" s="17">
        <f t="shared" si="10043"/>
        <v>220006.39999999999</v>
      </c>
      <c r="AH2334" s="17">
        <f t="shared" ref="AH2334:AH2335" si="10196">AH2335</f>
        <v>0</v>
      </c>
      <c r="AI2334" s="17">
        <f t="shared" ref="AI2334:AI2335" si="10197">AI2335</f>
        <v>0</v>
      </c>
      <c r="AJ2334" s="17">
        <f t="shared" ref="AJ2334:AJ2335" si="10198">AJ2335</f>
        <v>0</v>
      </c>
      <c r="AK2334" s="17">
        <f t="shared" ref="AK2334:AK2335" si="10199">AK2335</f>
        <v>0</v>
      </c>
      <c r="AL2334" s="17">
        <f t="shared" ref="AL2334:AL2335" si="10200">AL2335</f>
        <v>0</v>
      </c>
      <c r="AM2334" s="17">
        <f t="shared" ref="AM2334:AM2335" si="10201">AM2335</f>
        <v>0</v>
      </c>
      <c r="AN2334" s="17">
        <f t="shared" ref="AN2334:AN2335" si="10202">AN2335</f>
        <v>0</v>
      </c>
      <c r="AO2334" s="17">
        <f t="shared" ref="AO2334:AO2335" si="10203">AO2335</f>
        <v>0</v>
      </c>
      <c r="AP2334" s="17">
        <f t="shared" ref="AP2334:AP2335" si="10204">AP2335</f>
        <v>0</v>
      </c>
      <c r="AQ2334" s="17">
        <f t="shared" ref="AQ2334:AQ2335" si="10205">AQ2335</f>
        <v>0</v>
      </c>
      <c r="AR2334" s="17">
        <f t="shared" ref="AR2334:AR2335" si="10206">AR2335</f>
        <v>0</v>
      </c>
      <c r="AS2334" s="17">
        <f t="shared" ref="AS2334:AS2335" si="10207">AS2335</f>
        <v>0</v>
      </c>
      <c r="AT2334" s="17">
        <f t="shared" ref="AT2334:AT2335" si="10208">AT2335</f>
        <v>0</v>
      </c>
      <c r="AU2334" s="17">
        <f t="shared" ref="AU2334:AU2335" si="10209">AU2335</f>
        <v>0</v>
      </c>
      <c r="AV2334" s="17">
        <f t="shared" ref="AV2334:AV2335" si="10210">AV2335</f>
        <v>0</v>
      </c>
      <c r="AW2334" s="17">
        <f t="shared" si="10044"/>
        <v>170916.79999999999</v>
      </c>
      <c r="AX2334" s="17">
        <f t="shared" si="10045"/>
        <v>170006.39999999999</v>
      </c>
      <c r="AY2334" s="17">
        <f t="shared" si="10046"/>
        <v>220006.39999999999</v>
      </c>
      <c r="AZ2334" s="17">
        <f t="shared" ref="AZ2334:AZ2335" si="10211">AZ2335</f>
        <v>0</v>
      </c>
      <c r="BA2334" s="17">
        <f t="shared" si="10047"/>
        <v>170916.79999999999</v>
      </c>
      <c r="BB2334" s="17">
        <f t="shared" si="10048"/>
        <v>170006.39999999999</v>
      </c>
      <c r="BC2334" s="17">
        <f t="shared" si="10049"/>
        <v>220006.39999999999</v>
      </c>
      <c r="BD2334" s="17">
        <f t="shared" ref="BD2334:BD2335" si="10212">BD2335</f>
        <v>0</v>
      </c>
      <c r="BE2334" s="17">
        <f t="shared" ref="BE2334:BE2335" si="10213">BE2335</f>
        <v>0</v>
      </c>
      <c r="BF2334" s="17">
        <f t="shared" ref="BF2334:BF2335" si="10214">BF2335</f>
        <v>0</v>
      </c>
      <c r="BG2334" s="17">
        <f t="shared" ref="BG2334:BG2335" si="10215">BG2335</f>
        <v>0</v>
      </c>
      <c r="BH2334" s="17">
        <f t="shared" ref="BH2334:BH2335" si="10216">BH2335</f>
        <v>0</v>
      </c>
      <c r="BI2334" s="17">
        <f t="shared" ref="BI2334:BI2335" si="10217">BI2335</f>
        <v>0</v>
      </c>
      <c r="BJ2334" s="17">
        <f t="shared" ref="BJ2334:BJ2335" si="10218">BJ2335</f>
        <v>0</v>
      </c>
      <c r="BK2334" s="17">
        <f t="shared" ref="BK2334:BK2335" si="10219">BK2335</f>
        <v>0</v>
      </c>
      <c r="BL2334" s="17">
        <f t="shared" ref="BL2334:BL2335" si="10220">BL2335</f>
        <v>0</v>
      </c>
      <c r="BM2334" s="17">
        <f t="shared" ref="BM2334:BM2335" si="10221">BM2335</f>
        <v>0</v>
      </c>
      <c r="BN2334" s="17">
        <f t="shared" ref="BN2334:BN2335" si="10222">BN2335</f>
        <v>0</v>
      </c>
      <c r="BO2334" s="17">
        <f t="shared" si="10050"/>
        <v>170916.79999999999</v>
      </c>
      <c r="BP2334" s="17">
        <f t="shared" si="10051"/>
        <v>170006.39999999999</v>
      </c>
      <c r="BQ2334" s="17">
        <f t="shared" si="10052"/>
        <v>220006.39999999999</v>
      </c>
      <c r="BR2334" s="17">
        <f t="shared" ref="BR2334:BR2335" si="10223">BR2335</f>
        <v>0</v>
      </c>
      <c r="BS2334" s="17">
        <f t="shared" ref="BS2334:BS2335" si="10224">BS2335</f>
        <v>0</v>
      </c>
      <c r="BT2334" s="17">
        <f t="shared" ref="BT2334:BT2335" si="10225">BT2335</f>
        <v>0</v>
      </c>
      <c r="BU2334" s="17">
        <f t="shared" si="10053"/>
        <v>170916.79999999999</v>
      </c>
      <c r="BV2334" s="17">
        <f t="shared" si="10054"/>
        <v>170006.39999999999</v>
      </c>
      <c r="BW2334" s="17">
        <f t="shared" si="10055"/>
        <v>220006.39999999999</v>
      </c>
      <c r="BX2334" s="17">
        <f t="shared" ref="BX2334:BX2335" si="10226">BX2335</f>
        <v>0</v>
      </c>
      <c r="BY2334" s="17">
        <f t="shared" ref="BY2334:BY2335" si="10227">BY2335</f>
        <v>0</v>
      </c>
      <c r="BZ2334" s="17">
        <f t="shared" ref="BZ2334:BZ2335" si="10228">BZ2335</f>
        <v>0</v>
      </c>
      <c r="CA2334" s="17">
        <f t="shared" ref="CA2334:CA2335" si="10229">CA2335</f>
        <v>0</v>
      </c>
      <c r="CB2334" s="17">
        <f t="shared" ref="CB2334:CB2335" si="10230">CB2335</f>
        <v>0</v>
      </c>
      <c r="CC2334" s="17">
        <f t="shared" ref="CC2334:CC2335" si="10231">CC2335</f>
        <v>0</v>
      </c>
      <c r="CD2334" s="17">
        <f t="shared" ref="CD2334:CD2335" si="10232">CD2335</f>
        <v>0</v>
      </c>
      <c r="CE2334" s="17">
        <f t="shared" ref="CE2334:CE2335" si="10233">CE2335</f>
        <v>0</v>
      </c>
      <c r="CF2334" s="17">
        <f t="shared" ref="CF2334:CF2335" si="10234">CF2335</f>
        <v>0</v>
      </c>
      <c r="CG2334" s="17">
        <f t="shared" si="10056"/>
        <v>170916.79999999999</v>
      </c>
      <c r="CH2334" s="17">
        <f t="shared" si="10057"/>
        <v>170006.39999999999</v>
      </c>
      <c r="CI2334" s="17">
        <f t="shared" si="10058"/>
        <v>220006.39999999999</v>
      </c>
      <c r="CJ2334" s="17">
        <f t="shared" ref="CJ2334:CJ2335" si="10235">CJ2335</f>
        <v>0</v>
      </c>
      <c r="CK2334" s="32"/>
      <c r="CL2334" s="32"/>
      <c r="CM2334" s="1"/>
      <c r="CN2334" s="1"/>
      <c r="CO2334" s="1"/>
      <c r="CP2334" s="1"/>
      <c r="CQ2334" s="1"/>
      <c r="CR2334" s="1"/>
      <c r="CS2334" s="1"/>
    </row>
    <row r="2335" s="1" customFormat="1">
      <c r="A2335" s="30" t="s">
        <v>933</v>
      </c>
      <c r="B2335" s="30" t="s">
        <v>303</v>
      </c>
      <c r="C2335" s="30" t="s">
        <v>70</v>
      </c>
      <c r="D2335" s="30" t="s">
        <v>237</v>
      </c>
      <c r="E2335" s="30"/>
      <c r="F2335" s="31" t="s">
        <v>41</v>
      </c>
      <c r="G2335" s="17">
        <f t="shared" si="10178"/>
        <v>170006.39999999999</v>
      </c>
      <c r="H2335" s="17">
        <f t="shared" si="10179"/>
        <v>170006.39999999999</v>
      </c>
      <c r="I2335" s="17">
        <f t="shared" si="10180"/>
        <v>220006.39999999999</v>
      </c>
      <c r="J2335" s="17">
        <f t="shared" si="10181"/>
        <v>0</v>
      </c>
      <c r="K2335" s="17">
        <f t="shared" si="10182"/>
        <v>0</v>
      </c>
      <c r="L2335" s="17">
        <f t="shared" si="10183"/>
        <v>0</v>
      </c>
      <c r="M2335" s="17">
        <f t="shared" si="10175"/>
        <v>170006.39999999999</v>
      </c>
      <c r="N2335" s="17">
        <f t="shared" si="10176"/>
        <v>170006.39999999999</v>
      </c>
      <c r="O2335" s="17">
        <f t="shared" si="10177"/>
        <v>220006.39999999999</v>
      </c>
      <c r="P2335" s="17">
        <f t="shared" si="10184"/>
        <v>660.39999999999998</v>
      </c>
      <c r="Q2335" s="17">
        <f t="shared" si="10185"/>
        <v>0</v>
      </c>
      <c r="R2335" s="17">
        <f t="shared" si="10186"/>
        <v>0</v>
      </c>
      <c r="S2335" s="17">
        <f t="shared" si="10187"/>
        <v>250</v>
      </c>
      <c r="T2335" s="17">
        <f t="shared" si="10188"/>
        <v>0</v>
      </c>
      <c r="U2335" s="17">
        <f t="shared" si="10189"/>
        <v>0</v>
      </c>
      <c r="V2335" s="17">
        <f t="shared" si="10190"/>
        <v>0</v>
      </c>
      <c r="W2335" s="17">
        <f t="shared" si="10191"/>
        <v>0</v>
      </c>
      <c r="X2335" s="17">
        <f t="shared" si="10192"/>
        <v>0</v>
      </c>
      <c r="Y2335" s="17">
        <f t="shared" si="10038"/>
        <v>170916.79999999999</v>
      </c>
      <c r="Z2335" s="17">
        <f t="shared" si="10039"/>
        <v>170006.39999999999</v>
      </c>
      <c r="AA2335" s="17">
        <f t="shared" si="10040"/>
        <v>220006.39999999999</v>
      </c>
      <c r="AB2335" s="17">
        <f t="shared" si="10193"/>
        <v>0</v>
      </c>
      <c r="AC2335" s="17">
        <f t="shared" si="10194"/>
        <v>0</v>
      </c>
      <c r="AD2335" s="17">
        <f t="shared" si="10195"/>
        <v>0</v>
      </c>
      <c r="AE2335" s="17">
        <f t="shared" si="10041"/>
        <v>170916.79999999999</v>
      </c>
      <c r="AF2335" s="17">
        <f t="shared" si="10042"/>
        <v>170006.39999999999</v>
      </c>
      <c r="AG2335" s="17">
        <f t="shared" si="10043"/>
        <v>220006.39999999999</v>
      </c>
      <c r="AH2335" s="17">
        <f t="shared" si="10196"/>
        <v>0</v>
      </c>
      <c r="AI2335" s="17">
        <f t="shared" si="10197"/>
        <v>0</v>
      </c>
      <c r="AJ2335" s="17">
        <f t="shared" si="10198"/>
        <v>0</v>
      </c>
      <c r="AK2335" s="17">
        <f t="shared" si="10199"/>
        <v>0</v>
      </c>
      <c r="AL2335" s="17">
        <f t="shared" si="10200"/>
        <v>0</v>
      </c>
      <c r="AM2335" s="17">
        <f t="shared" si="10201"/>
        <v>0</v>
      </c>
      <c r="AN2335" s="17">
        <f t="shared" si="10202"/>
        <v>0</v>
      </c>
      <c r="AO2335" s="17">
        <f t="shared" si="10203"/>
        <v>0</v>
      </c>
      <c r="AP2335" s="17">
        <f t="shared" si="10204"/>
        <v>0</v>
      </c>
      <c r="AQ2335" s="17">
        <f t="shared" si="10205"/>
        <v>0</v>
      </c>
      <c r="AR2335" s="17">
        <f t="shared" si="10206"/>
        <v>0</v>
      </c>
      <c r="AS2335" s="17">
        <f t="shared" si="10207"/>
        <v>0</v>
      </c>
      <c r="AT2335" s="17">
        <f t="shared" si="10208"/>
        <v>0</v>
      </c>
      <c r="AU2335" s="17">
        <f t="shared" si="10209"/>
        <v>0</v>
      </c>
      <c r="AV2335" s="17">
        <f t="shared" si="10210"/>
        <v>0</v>
      </c>
      <c r="AW2335" s="17">
        <f t="shared" si="10044"/>
        <v>170916.79999999999</v>
      </c>
      <c r="AX2335" s="17">
        <f t="shared" si="10045"/>
        <v>170006.39999999999</v>
      </c>
      <c r="AY2335" s="17">
        <f t="shared" si="10046"/>
        <v>220006.39999999999</v>
      </c>
      <c r="AZ2335" s="17">
        <f t="shared" si="10211"/>
        <v>0</v>
      </c>
      <c r="BA2335" s="17">
        <f t="shared" si="10047"/>
        <v>170916.79999999999</v>
      </c>
      <c r="BB2335" s="17">
        <f t="shared" si="10048"/>
        <v>170006.39999999999</v>
      </c>
      <c r="BC2335" s="17">
        <f t="shared" si="10049"/>
        <v>220006.39999999999</v>
      </c>
      <c r="BD2335" s="17">
        <f t="shared" si="10212"/>
        <v>0</v>
      </c>
      <c r="BE2335" s="17">
        <f t="shared" si="10213"/>
        <v>0</v>
      </c>
      <c r="BF2335" s="17">
        <f t="shared" si="10214"/>
        <v>0</v>
      </c>
      <c r="BG2335" s="17">
        <f t="shared" si="10215"/>
        <v>0</v>
      </c>
      <c r="BH2335" s="17">
        <f t="shared" si="10216"/>
        <v>0</v>
      </c>
      <c r="BI2335" s="17">
        <f t="shared" si="10217"/>
        <v>0</v>
      </c>
      <c r="BJ2335" s="17">
        <f t="shared" si="10218"/>
        <v>0</v>
      </c>
      <c r="BK2335" s="17">
        <f t="shared" si="10219"/>
        <v>0</v>
      </c>
      <c r="BL2335" s="17">
        <f t="shared" si="10220"/>
        <v>0</v>
      </c>
      <c r="BM2335" s="17">
        <f t="shared" si="10221"/>
        <v>0</v>
      </c>
      <c r="BN2335" s="17">
        <f t="shared" si="10222"/>
        <v>0</v>
      </c>
      <c r="BO2335" s="17">
        <f t="shared" si="10050"/>
        <v>170916.79999999999</v>
      </c>
      <c r="BP2335" s="17">
        <f t="shared" si="10051"/>
        <v>170006.39999999999</v>
      </c>
      <c r="BQ2335" s="17">
        <f t="shared" si="10052"/>
        <v>220006.39999999999</v>
      </c>
      <c r="BR2335" s="17">
        <f t="shared" si="10223"/>
        <v>0</v>
      </c>
      <c r="BS2335" s="17">
        <f t="shared" si="10224"/>
        <v>0</v>
      </c>
      <c r="BT2335" s="17">
        <f t="shared" si="10225"/>
        <v>0</v>
      </c>
      <c r="BU2335" s="17">
        <f t="shared" si="10053"/>
        <v>170916.79999999999</v>
      </c>
      <c r="BV2335" s="17">
        <f t="shared" si="10054"/>
        <v>170006.39999999999</v>
      </c>
      <c r="BW2335" s="17">
        <f t="shared" si="10055"/>
        <v>220006.39999999999</v>
      </c>
      <c r="BX2335" s="17">
        <f t="shared" si="10226"/>
        <v>0</v>
      </c>
      <c r="BY2335" s="17">
        <f t="shared" si="10227"/>
        <v>0</v>
      </c>
      <c r="BZ2335" s="17">
        <f t="shared" si="10228"/>
        <v>0</v>
      </c>
      <c r="CA2335" s="17">
        <f t="shared" si="10229"/>
        <v>0</v>
      </c>
      <c r="CB2335" s="17">
        <f t="shared" si="10230"/>
        <v>0</v>
      </c>
      <c r="CC2335" s="17">
        <f t="shared" si="10231"/>
        <v>0</v>
      </c>
      <c r="CD2335" s="17">
        <f t="shared" si="10232"/>
        <v>0</v>
      </c>
      <c r="CE2335" s="17">
        <f t="shared" si="10233"/>
        <v>0</v>
      </c>
      <c r="CF2335" s="17">
        <f t="shared" si="10234"/>
        <v>0</v>
      </c>
      <c r="CG2335" s="17">
        <f t="shared" si="10056"/>
        <v>170916.79999999999</v>
      </c>
      <c r="CH2335" s="17">
        <f t="shared" si="10057"/>
        <v>170006.39999999999</v>
      </c>
      <c r="CI2335" s="17">
        <f t="shared" si="10058"/>
        <v>220006.39999999999</v>
      </c>
      <c r="CJ2335" s="17">
        <f t="shared" si="10235"/>
        <v>0</v>
      </c>
      <c r="CK2335" s="32"/>
      <c r="CL2335" s="32"/>
      <c r="CM2335" s="1"/>
      <c r="CN2335" s="1"/>
      <c r="CO2335" s="1"/>
      <c r="CP2335" s="1"/>
      <c r="CQ2335" s="1"/>
      <c r="CR2335" s="1"/>
      <c r="CS2335" s="1"/>
    </row>
    <row r="2336" s="1" customFormat="1">
      <c r="A2336" s="30" t="s">
        <v>933</v>
      </c>
      <c r="B2336" s="30" t="s">
        <v>303</v>
      </c>
      <c r="C2336" s="30" t="s">
        <v>70</v>
      </c>
      <c r="D2336" s="30" t="s">
        <v>944</v>
      </c>
      <c r="E2336" s="30"/>
      <c r="F2336" s="31" t="s">
        <v>945</v>
      </c>
      <c r="G2336" s="17">
        <f>G2337+G2339+G2341+G2343+G2345</f>
        <v>170006.39999999999</v>
      </c>
      <c r="H2336" s="17">
        <f>H2337+H2339+H2341+H2343+H2345</f>
        <v>170006.39999999999</v>
      </c>
      <c r="I2336" s="17">
        <f>I2337+I2339+I2341+I2343+I2345</f>
        <v>220006.39999999999</v>
      </c>
      <c r="J2336" s="17">
        <f>J2337+J2339+J2341+J2343+J2345</f>
        <v>0</v>
      </c>
      <c r="K2336" s="17">
        <f>K2337+K2339+K2341+K2343+K2345</f>
        <v>0</v>
      </c>
      <c r="L2336" s="17">
        <f>L2337+L2339+L2341+L2343+L2345</f>
        <v>0</v>
      </c>
      <c r="M2336" s="17">
        <f t="shared" si="10175"/>
        <v>170006.39999999999</v>
      </c>
      <c r="N2336" s="17">
        <f t="shared" si="10176"/>
        <v>170006.39999999999</v>
      </c>
      <c r="O2336" s="17">
        <f t="shared" si="10177"/>
        <v>220006.39999999999</v>
      </c>
      <c r="P2336" s="17">
        <f>P2337+P2339+P2341+P2343+P2345</f>
        <v>660.39999999999998</v>
      </c>
      <c r="Q2336" s="17">
        <f>Q2337+Q2339+Q2341+Q2343+Q2345</f>
        <v>0</v>
      </c>
      <c r="R2336" s="17">
        <f>R2337+R2339+R2341+R2343+R2345</f>
        <v>0</v>
      </c>
      <c r="S2336" s="17">
        <f>S2337+S2339+S2341+S2343+S2345</f>
        <v>250</v>
      </c>
      <c r="T2336" s="17">
        <f>T2337+T2339+T2341+T2343+T2345</f>
        <v>0</v>
      </c>
      <c r="U2336" s="17">
        <f>U2337+U2339+U2341+U2343+U2345</f>
        <v>0</v>
      </c>
      <c r="V2336" s="17">
        <f>V2337+V2339+V2341+V2343+V2345</f>
        <v>0</v>
      </c>
      <c r="W2336" s="17">
        <f>W2337+W2339+W2341+W2343+W2345</f>
        <v>0</v>
      </c>
      <c r="X2336" s="17">
        <f>X2337+X2339+X2341+X2343+X2345</f>
        <v>0</v>
      </c>
      <c r="Y2336" s="17">
        <f t="shared" si="10038"/>
        <v>170916.79999999999</v>
      </c>
      <c r="Z2336" s="17">
        <f t="shared" si="10039"/>
        <v>170006.39999999999</v>
      </c>
      <c r="AA2336" s="17">
        <f t="shared" si="10040"/>
        <v>220006.39999999999</v>
      </c>
      <c r="AB2336" s="17">
        <f>AB2337+AB2339+AB2341+AB2343+AB2345</f>
        <v>0</v>
      </c>
      <c r="AC2336" s="17">
        <f>AC2337+AC2339+AC2341+AC2343+AC2345</f>
        <v>0</v>
      </c>
      <c r="AD2336" s="17">
        <f>AD2337+AD2339+AD2341+AD2343+AD2345</f>
        <v>0</v>
      </c>
      <c r="AE2336" s="17">
        <f t="shared" si="10041"/>
        <v>170916.79999999999</v>
      </c>
      <c r="AF2336" s="17">
        <f t="shared" si="10042"/>
        <v>170006.39999999999</v>
      </c>
      <c r="AG2336" s="17">
        <f t="shared" si="10043"/>
        <v>220006.39999999999</v>
      </c>
      <c r="AH2336" s="17">
        <f>AH2337+AH2339+AH2341+AH2343+AH2345</f>
        <v>0</v>
      </c>
      <c r="AI2336" s="17">
        <f>AI2337+AI2339+AI2341+AI2343+AI2345</f>
        <v>0</v>
      </c>
      <c r="AJ2336" s="17">
        <f>AJ2337+AJ2339+AJ2341+AJ2343+AJ2345</f>
        <v>0</v>
      </c>
      <c r="AK2336" s="17">
        <f>AK2337+AK2339+AK2341+AK2343+AK2345</f>
        <v>0</v>
      </c>
      <c r="AL2336" s="17">
        <f>AL2337+AL2339+AL2341+AL2343+AL2345</f>
        <v>0</v>
      </c>
      <c r="AM2336" s="17">
        <f>AM2337+AM2339+AM2341+AM2343+AM2345</f>
        <v>0</v>
      </c>
      <c r="AN2336" s="17">
        <f>AN2337+AN2339+AN2341+AN2343+AN2345</f>
        <v>0</v>
      </c>
      <c r="AO2336" s="17">
        <f>AO2337+AO2339+AO2341+AO2343+AO2345</f>
        <v>0</v>
      </c>
      <c r="AP2336" s="17">
        <f>AP2337+AP2339+AP2341+AP2343+AP2345</f>
        <v>0</v>
      </c>
      <c r="AQ2336" s="17">
        <f>AQ2337+AQ2339+AQ2341+AQ2343+AQ2345</f>
        <v>0</v>
      </c>
      <c r="AR2336" s="17">
        <f>AR2337+AR2339+AR2341+AR2343+AR2345</f>
        <v>0</v>
      </c>
      <c r="AS2336" s="17">
        <f>AS2337+AS2339+AS2341+AS2343+AS2345</f>
        <v>0</v>
      </c>
      <c r="AT2336" s="17">
        <f>AT2337+AT2339+AT2341+AT2343+AT2345</f>
        <v>0</v>
      </c>
      <c r="AU2336" s="17">
        <f>AU2337+AU2339+AU2341+AU2343+AU2345</f>
        <v>0</v>
      </c>
      <c r="AV2336" s="17">
        <f>AV2337+AV2339+AV2341+AV2343+AV2345</f>
        <v>0</v>
      </c>
      <c r="AW2336" s="17">
        <f t="shared" si="10044"/>
        <v>170916.79999999999</v>
      </c>
      <c r="AX2336" s="17">
        <f t="shared" si="10045"/>
        <v>170006.39999999999</v>
      </c>
      <c r="AY2336" s="17">
        <f t="shared" si="10046"/>
        <v>220006.39999999999</v>
      </c>
      <c r="AZ2336" s="17">
        <f>AZ2337+AZ2339+AZ2341+AZ2343+AZ2345</f>
        <v>0</v>
      </c>
      <c r="BA2336" s="17">
        <f t="shared" si="10047"/>
        <v>170916.79999999999</v>
      </c>
      <c r="BB2336" s="17">
        <f t="shared" si="10048"/>
        <v>170006.39999999999</v>
      </c>
      <c r="BC2336" s="17">
        <f t="shared" si="10049"/>
        <v>220006.39999999999</v>
      </c>
      <c r="BD2336" s="17">
        <f>BD2337+BD2339+BD2341+BD2343+BD2345</f>
        <v>0</v>
      </c>
      <c r="BE2336" s="17">
        <f>BE2337+BE2339+BE2341+BE2343+BE2345</f>
        <v>0</v>
      </c>
      <c r="BF2336" s="17">
        <f>BF2337+BF2339+BF2341+BF2343+BF2345</f>
        <v>0</v>
      </c>
      <c r="BG2336" s="17">
        <f>BG2337+BG2339+BG2341+BG2343+BG2345</f>
        <v>0</v>
      </c>
      <c r="BH2336" s="17">
        <f>BH2337+BH2339+BH2341+BH2343+BH2345</f>
        <v>0</v>
      </c>
      <c r="BI2336" s="17">
        <f>BI2337+BI2339+BI2341+BI2343+BI2345</f>
        <v>0</v>
      </c>
      <c r="BJ2336" s="17">
        <f>BJ2337+BJ2339+BJ2341+BJ2343+BJ2345</f>
        <v>0</v>
      </c>
      <c r="BK2336" s="17">
        <f>BK2337+BK2339+BK2341+BK2343+BK2345</f>
        <v>0</v>
      </c>
      <c r="BL2336" s="17">
        <f>BL2337+BL2339+BL2341+BL2343+BL2345</f>
        <v>0</v>
      </c>
      <c r="BM2336" s="17">
        <f>BM2337+BM2339+BM2341+BM2343+BM2345</f>
        <v>0</v>
      </c>
      <c r="BN2336" s="17">
        <f>BN2337+BN2339+BN2341+BN2343+BN2345</f>
        <v>0</v>
      </c>
      <c r="BO2336" s="17">
        <f t="shared" si="10050"/>
        <v>170916.79999999999</v>
      </c>
      <c r="BP2336" s="17">
        <f t="shared" si="10051"/>
        <v>170006.39999999999</v>
      </c>
      <c r="BQ2336" s="17">
        <f t="shared" si="10052"/>
        <v>220006.39999999999</v>
      </c>
      <c r="BR2336" s="17">
        <f>BR2337+BR2339+BR2341+BR2343+BR2345</f>
        <v>0</v>
      </c>
      <c r="BS2336" s="17">
        <f>BS2337+BS2339+BS2341+BS2343+BS2345</f>
        <v>0</v>
      </c>
      <c r="BT2336" s="17">
        <f>BT2337+BT2339+BT2341+BT2343+BT2345</f>
        <v>0</v>
      </c>
      <c r="BU2336" s="17">
        <f t="shared" si="10053"/>
        <v>170916.79999999999</v>
      </c>
      <c r="BV2336" s="17">
        <f t="shared" si="10054"/>
        <v>170006.39999999999</v>
      </c>
      <c r="BW2336" s="17">
        <f t="shared" si="10055"/>
        <v>220006.39999999999</v>
      </c>
      <c r="BX2336" s="17">
        <f>BX2337+BX2339+BX2341+BX2343+BX2345</f>
        <v>0</v>
      </c>
      <c r="BY2336" s="17">
        <f>BY2337+BY2339+BY2341+BY2343+BY2345</f>
        <v>0</v>
      </c>
      <c r="BZ2336" s="17">
        <f>BZ2337+BZ2339+BZ2341+BZ2343+BZ2345</f>
        <v>0</v>
      </c>
      <c r="CA2336" s="17">
        <f>CA2337+CA2339+CA2341+CA2343+CA2345</f>
        <v>0</v>
      </c>
      <c r="CB2336" s="17">
        <f>CB2337+CB2339+CB2341+CB2343+CB2345</f>
        <v>0</v>
      </c>
      <c r="CC2336" s="17">
        <f>CC2337+CC2339+CC2341+CC2343+CC2345</f>
        <v>0</v>
      </c>
      <c r="CD2336" s="17">
        <f>CD2337+CD2339+CD2341+CD2343+CD2345</f>
        <v>0</v>
      </c>
      <c r="CE2336" s="17">
        <f>CE2337+CE2339+CE2341+CE2343+CE2345</f>
        <v>0</v>
      </c>
      <c r="CF2336" s="17">
        <f>CF2337+CF2339+CF2341+CF2343+CF2345</f>
        <v>0</v>
      </c>
      <c r="CG2336" s="17">
        <f t="shared" si="10056"/>
        <v>170916.79999999999</v>
      </c>
      <c r="CH2336" s="17">
        <f t="shared" si="10057"/>
        <v>170006.39999999999</v>
      </c>
      <c r="CI2336" s="17">
        <f t="shared" si="10058"/>
        <v>220006.39999999999</v>
      </c>
      <c r="CJ2336" s="17">
        <f>CJ2337+CJ2339+CJ2341+CJ2343+CJ2345</f>
        <v>0</v>
      </c>
      <c r="CK2336" s="32"/>
      <c r="CL2336" s="32"/>
      <c r="CM2336" s="1"/>
      <c r="CN2336" s="1"/>
      <c r="CO2336" s="1"/>
      <c r="CP2336" s="1"/>
      <c r="CQ2336" s="1"/>
      <c r="CR2336" s="1"/>
      <c r="CS2336" s="1"/>
    </row>
    <row r="2337" s="1" customFormat="1">
      <c r="A2337" s="30" t="s">
        <v>933</v>
      </c>
      <c r="B2337" s="30" t="s">
        <v>303</v>
      </c>
      <c r="C2337" s="30" t="s">
        <v>70</v>
      </c>
      <c r="D2337" s="30" t="s">
        <v>946</v>
      </c>
      <c r="E2337" s="30"/>
      <c r="F2337" s="31" t="s">
        <v>947</v>
      </c>
      <c r="G2337" s="17">
        <f>G2338</f>
        <v>13095.5</v>
      </c>
      <c r="H2337" s="17">
        <f>H2338</f>
        <v>13095.5</v>
      </c>
      <c r="I2337" s="17">
        <f>I2338</f>
        <v>13095.5</v>
      </c>
      <c r="J2337" s="17">
        <f>J2338</f>
        <v>0</v>
      </c>
      <c r="K2337" s="17">
        <f>K2338</f>
        <v>0</v>
      </c>
      <c r="L2337" s="17">
        <f>L2338</f>
        <v>0</v>
      </c>
      <c r="M2337" s="17">
        <f t="shared" si="10175"/>
        <v>13095.5</v>
      </c>
      <c r="N2337" s="17">
        <f t="shared" si="10176"/>
        <v>13095.5</v>
      </c>
      <c r="O2337" s="17">
        <f t="shared" si="10177"/>
        <v>13095.5</v>
      </c>
      <c r="P2337" s="17">
        <f>P2338</f>
        <v>535.29999999999995</v>
      </c>
      <c r="Q2337" s="17">
        <f>Q2338</f>
        <v>0</v>
      </c>
      <c r="R2337" s="17">
        <f>R2338</f>
        <v>0</v>
      </c>
      <c r="S2337" s="17">
        <f>S2338</f>
        <v>0</v>
      </c>
      <c r="T2337" s="17">
        <f>T2338</f>
        <v>0</v>
      </c>
      <c r="U2337" s="17">
        <f>U2338</f>
        <v>0</v>
      </c>
      <c r="V2337" s="17">
        <f>V2338</f>
        <v>0</v>
      </c>
      <c r="W2337" s="17">
        <f>W2338</f>
        <v>0</v>
      </c>
      <c r="X2337" s="17">
        <f>X2338</f>
        <v>0</v>
      </c>
      <c r="Y2337" s="17">
        <f t="shared" si="10038"/>
        <v>13630.799999999999</v>
      </c>
      <c r="Z2337" s="17">
        <f t="shared" si="10039"/>
        <v>13095.5</v>
      </c>
      <c r="AA2337" s="17">
        <f t="shared" si="10040"/>
        <v>13095.5</v>
      </c>
      <c r="AB2337" s="17">
        <f>AB2338</f>
        <v>0</v>
      </c>
      <c r="AC2337" s="17">
        <f>AC2338</f>
        <v>0</v>
      </c>
      <c r="AD2337" s="17">
        <f>AD2338</f>
        <v>0</v>
      </c>
      <c r="AE2337" s="17">
        <f t="shared" si="10041"/>
        <v>13630.799999999999</v>
      </c>
      <c r="AF2337" s="17">
        <f t="shared" si="10042"/>
        <v>13095.5</v>
      </c>
      <c r="AG2337" s="17">
        <f t="shared" si="10043"/>
        <v>13095.5</v>
      </c>
      <c r="AH2337" s="17">
        <f>AH2338</f>
        <v>0</v>
      </c>
      <c r="AI2337" s="17">
        <f>AI2338</f>
        <v>0</v>
      </c>
      <c r="AJ2337" s="17">
        <f>AJ2338</f>
        <v>0</v>
      </c>
      <c r="AK2337" s="17">
        <f>AK2338</f>
        <v>0</v>
      </c>
      <c r="AL2337" s="17">
        <f>AL2338</f>
        <v>0</v>
      </c>
      <c r="AM2337" s="17">
        <f>AM2338</f>
        <v>0</v>
      </c>
      <c r="AN2337" s="17">
        <f>AN2338</f>
        <v>0</v>
      </c>
      <c r="AO2337" s="17">
        <f>AO2338</f>
        <v>0</v>
      </c>
      <c r="AP2337" s="17">
        <f>AP2338</f>
        <v>0</v>
      </c>
      <c r="AQ2337" s="17">
        <f>AQ2338</f>
        <v>0</v>
      </c>
      <c r="AR2337" s="17">
        <f>AR2338</f>
        <v>0</v>
      </c>
      <c r="AS2337" s="17">
        <f>AS2338</f>
        <v>0</v>
      </c>
      <c r="AT2337" s="17">
        <f>AT2338</f>
        <v>0</v>
      </c>
      <c r="AU2337" s="17">
        <f>AU2338</f>
        <v>0</v>
      </c>
      <c r="AV2337" s="17">
        <f>AV2338</f>
        <v>0</v>
      </c>
      <c r="AW2337" s="17">
        <f t="shared" si="10044"/>
        <v>13630.799999999999</v>
      </c>
      <c r="AX2337" s="17">
        <f t="shared" si="10045"/>
        <v>13095.5</v>
      </c>
      <c r="AY2337" s="17">
        <f t="shared" si="10046"/>
        <v>13095.5</v>
      </c>
      <c r="AZ2337" s="17">
        <f>AZ2338</f>
        <v>0</v>
      </c>
      <c r="BA2337" s="17">
        <f t="shared" si="10047"/>
        <v>13630.799999999999</v>
      </c>
      <c r="BB2337" s="17">
        <f t="shared" si="10048"/>
        <v>13095.5</v>
      </c>
      <c r="BC2337" s="17">
        <f t="shared" si="10049"/>
        <v>13095.5</v>
      </c>
      <c r="BD2337" s="17">
        <f>BD2338</f>
        <v>0</v>
      </c>
      <c r="BE2337" s="17">
        <f>BE2338</f>
        <v>0</v>
      </c>
      <c r="BF2337" s="17">
        <f>BF2338</f>
        <v>0</v>
      </c>
      <c r="BG2337" s="17">
        <f>BG2338</f>
        <v>0</v>
      </c>
      <c r="BH2337" s="17">
        <f>BH2338</f>
        <v>0</v>
      </c>
      <c r="BI2337" s="17">
        <f>BI2338</f>
        <v>0</v>
      </c>
      <c r="BJ2337" s="17">
        <f>BJ2338</f>
        <v>0</v>
      </c>
      <c r="BK2337" s="17">
        <f>BK2338</f>
        <v>0</v>
      </c>
      <c r="BL2337" s="17">
        <f>BL2338</f>
        <v>0</v>
      </c>
      <c r="BM2337" s="17">
        <f>BM2338</f>
        <v>0</v>
      </c>
      <c r="BN2337" s="17">
        <f>BN2338</f>
        <v>0</v>
      </c>
      <c r="BO2337" s="17">
        <f t="shared" si="10050"/>
        <v>13630.799999999999</v>
      </c>
      <c r="BP2337" s="17">
        <f t="shared" si="10051"/>
        <v>13095.5</v>
      </c>
      <c r="BQ2337" s="17">
        <f t="shared" si="10052"/>
        <v>13095.5</v>
      </c>
      <c r="BR2337" s="17">
        <f>BR2338</f>
        <v>0</v>
      </c>
      <c r="BS2337" s="17">
        <f>BS2338</f>
        <v>0</v>
      </c>
      <c r="BT2337" s="17">
        <f>BT2338</f>
        <v>0</v>
      </c>
      <c r="BU2337" s="17">
        <f t="shared" si="10053"/>
        <v>13630.799999999999</v>
      </c>
      <c r="BV2337" s="17">
        <f t="shared" si="10054"/>
        <v>13095.5</v>
      </c>
      <c r="BW2337" s="17">
        <f t="shared" si="10055"/>
        <v>13095.5</v>
      </c>
      <c r="BX2337" s="17">
        <f>BX2338</f>
        <v>0</v>
      </c>
      <c r="BY2337" s="17">
        <f>BY2338</f>
        <v>0</v>
      </c>
      <c r="BZ2337" s="17">
        <f>BZ2338</f>
        <v>0</v>
      </c>
      <c r="CA2337" s="17">
        <f>CA2338</f>
        <v>0</v>
      </c>
      <c r="CB2337" s="17">
        <f>CB2338</f>
        <v>0</v>
      </c>
      <c r="CC2337" s="17">
        <f>CC2338</f>
        <v>0</v>
      </c>
      <c r="CD2337" s="17">
        <f>CD2338</f>
        <v>0</v>
      </c>
      <c r="CE2337" s="17">
        <f>CE2338</f>
        <v>0</v>
      </c>
      <c r="CF2337" s="17">
        <f>CF2338</f>
        <v>0</v>
      </c>
      <c r="CG2337" s="17">
        <f t="shared" si="10056"/>
        <v>13630.799999999999</v>
      </c>
      <c r="CH2337" s="17">
        <f t="shared" si="10057"/>
        <v>13095.5</v>
      </c>
      <c r="CI2337" s="17">
        <f t="shared" si="10058"/>
        <v>13095.5</v>
      </c>
      <c r="CJ2337" s="17">
        <f>CJ2338</f>
        <v>0</v>
      </c>
      <c r="CK2337" s="32"/>
      <c r="CL2337" s="32"/>
      <c r="CM2337" s="1"/>
      <c r="CN2337" s="1"/>
      <c r="CO2337" s="1"/>
      <c r="CP2337" s="1"/>
      <c r="CQ2337" s="1"/>
      <c r="CR2337" s="1"/>
      <c r="CS2337" s="1"/>
    </row>
    <row r="2338" s="1" customFormat="1">
      <c r="A2338" s="30" t="s">
        <v>933</v>
      </c>
      <c r="B2338" s="30" t="s">
        <v>303</v>
      </c>
      <c r="C2338" s="30" t="s">
        <v>70</v>
      </c>
      <c r="D2338" s="30" t="s">
        <v>946</v>
      </c>
      <c r="E2338" s="30" t="s">
        <v>267</v>
      </c>
      <c r="F2338" s="31" t="s">
        <v>268</v>
      </c>
      <c r="G2338" s="17">
        <v>13095.5</v>
      </c>
      <c r="H2338" s="17">
        <v>13095.5</v>
      </c>
      <c r="I2338" s="17">
        <v>13095.5</v>
      </c>
      <c r="J2338" s="17"/>
      <c r="K2338" s="17"/>
      <c r="L2338" s="17"/>
      <c r="M2338" s="17">
        <f t="shared" si="10175"/>
        <v>13095.5</v>
      </c>
      <c r="N2338" s="17">
        <f t="shared" si="10176"/>
        <v>13095.5</v>
      </c>
      <c r="O2338" s="17">
        <f t="shared" si="10177"/>
        <v>13095.5</v>
      </c>
      <c r="P2338" s="17">
        <v>535.29999999999995</v>
      </c>
      <c r="Q2338" s="17"/>
      <c r="R2338" s="17"/>
      <c r="S2338" s="17"/>
      <c r="T2338" s="17"/>
      <c r="U2338" s="17"/>
      <c r="V2338" s="17"/>
      <c r="W2338" s="17"/>
      <c r="X2338" s="17"/>
      <c r="Y2338" s="17">
        <f t="shared" si="10038"/>
        <v>13630.799999999999</v>
      </c>
      <c r="Z2338" s="17">
        <f t="shared" si="10039"/>
        <v>13095.5</v>
      </c>
      <c r="AA2338" s="17">
        <f t="shared" si="10040"/>
        <v>13095.5</v>
      </c>
      <c r="AB2338" s="17"/>
      <c r="AC2338" s="17"/>
      <c r="AD2338" s="17"/>
      <c r="AE2338" s="17">
        <f t="shared" si="10041"/>
        <v>13630.799999999999</v>
      </c>
      <c r="AF2338" s="17">
        <f t="shared" si="10042"/>
        <v>13095.5</v>
      </c>
      <c r="AG2338" s="17">
        <f t="shared" si="10043"/>
        <v>13095.5</v>
      </c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>
        <f t="shared" si="10044"/>
        <v>13630.799999999999</v>
      </c>
      <c r="AX2338" s="17">
        <f t="shared" si="10045"/>
        <v>13095.5</v>
      </c>
      <c r="AY2338" s="17">
        <f t="shared" si="10046"/>
        <v>13095.5</v>
      </c>
      <c r="AZ2338" s="17"/>
      <c r="BA2338" s="17">
        <f t="shared" si="10047"/>
        <v>13630.799999999999</v>
      </c>
      <c r="BB2338" s="17">
        <f t="shared" si="10048"/>
        <v>13095.5</v>
      </c>
      <c r="BC2338" s="17">
        <f t="shared" si="10049"/>
        <v>13095.5</v>
      </c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>
        <f t="shared" si="10050"/>
        <v>13630.799999999999</v>
      </c>
      <c r="BP2338" s="17">
        <f t="shared" si="10051"/>
        <v>13095.5</v>
      </c>
      <c r="BQ2338" s="17">
        <f t="shared" si="10052"/>
        <v>13095.5</v>
      </c>
      <c r="BR2338" s="17"/>
      <c r="BS2338" s="17"/>
      <c r="BT2338" s="17"/>
      <c r="BU2338" s="17">
        <f t="shared" si="10053"/>
        <v>13630.799999999999</v>
      </c>
      <c r="BV2338" s="17">
        <f t="shared" si="10054"/>
        <v>13095.5</v>
      </c>
      <c r="BW2338" s="17">
        <f t="shared" si="10055"/>
        <v>13095.5</v>
      </c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>
        <f t="shared" si="10056"/>
        <v>13630.799999999999</v>
      </c>
      <c r="CH2338" s="17">
        <f t="shared" si="10057"/>
        <v>13095.5</v>
      </c>
      <c r="CI2338" s="17">
        <f t="shared" si="10058"/>
        <v>13095.5</v>
      </c>
      <c r="CJ2338" s="17"/>
      <c r="CK2338" s="32"/>
      <c r="CL2338" s="32"/>
      <c r="CM2338" s="1"/>
      <c r="CN2338" s="1"/>
      <c r="CO2338" s="1"/>
      <c r="CP2338" s="1"/>
      <c r="CQ2338" s="1"/>
      <c r="CR2338" s="1"/>
      <c r="CS2338" s="1"/>
    </row>
    <row r="2339" s="1" customFormat="1">
      <c r="A2339" s="30" t="s">
        <v>933</v>
      </c>
      <c r="B2339" s="30" t="s">
        <v>303</v>
      </c>
      <c r="C2339" s="30" t="s">
        <v>70</v>
      </c>
      <c r="D2339" s="30" t="s">
        <v>948</v>
      </c>
      <c r="E2339" s="30"/>
      <c r="F2339" s="31" t="s">
        <v>949</v>
      </c>
      <c r="G2339" s="17">
        <f>G2340</f>
        <v>3060.3000000000002</v>
      </c>
      <c r="H2339" s="17">
        <f>H2340</f>
        <v>3060.3000000000002</v>
      </c>
      <c r="I2339" s="17">
        <f>I2340</f>
        <v>3060.3000000000002</v>
      </c>
      <c r="J2339" s="17">
        <f>J2340</f>
        <v>0</v>
      </c>
      <c r="K2339" s="17">
        <f>K2340</f>
        <v>0</v>
      </c>
      <c r="L2339" s="17">
        <f>L2340</f>
        <v>0</v>
      </c>
      <c r="M2339" s="17">
        <f t="shared" si="10175"/>
        <v>3060.3000000000002</v>
      </c>
      <c r="N2339" s="17">
        <f t="shared" si="10176"/>
        <v>3060.3000000000002</v>
      </c>
      <c r="O2339" s="17">
        <f t="shared" si="10177"/>
        <v>3060.3000000000002</v>
      </c>
      <c r="P2339" s="17">
        <f>P2340</f>
        <v>125.09999999999999</v>
      </c>
      <c r="Q2339" s="17">
        <f>Q2340</f>
        <v>0</v>
      </c>
      <c r="R2339" s="17">
        <f>R2340</f>
        <v>0</v>
      </c>
      <c r="S2339" s="17">
        <f>S2340</f>
        <v>0</v>
      </c>
      <c r="T2339" s="17">
        <f>T2340</f>
        <v>0</v>
      </c>
      <c r="U2339" s="17">
        <f>U2340</f>
        <v>0</v>
      </c>
      <c r="V2339" s="17">
        <f>V2340</f>
        <v>0</v>
      </c>
      <c r="W2339" s="17">
        <f>W2340</f>
        <v>0</v>
      </c>
      <c r="X2339" s="17">
        <f>X2340</f>
        <v>0</v>
      </c>
      <c r="Y2339" s="17">
        <f t="shared" si="10038"/>
        <v>3185.4000000000001</v>
      </c>
      <c r="Z2339" s="17">
        <f t="shared" si="10039"/>
        <v>3060.3000000000002</v>
      </c>
      <c r="AA2339" s="17">
        <f t="shared" si="10040"/>
        <v>3060.3000000000002</v>
      </c>
      <c r="AB2339" s="17">
        <f>AB2340</f>
        <v>0</v>
      </c>
      <c r="AC2339" s="17">
        <f>AC2340</f>
        <v>0</v>
      </c>
      <c r="AD2339" s="17">
        <f>AD2340</f>
        <v>0</v>
      </c>
      <c r="AE2339" s="17">
        <f t="shared" si="10041"/>
        <v>3185.4000000000001</v>
      </c>
      <c r="AF2339" s="17">
        <f t="shared" si="10042"/>
        <v>3060.3000000000002</v>
      </c>
      <c r="AG2339" s="17">
        <f t="shared" si="10043"/>
        <v>3060.3000000000002</v>
      </c>
      <c r="AH2339" s="17">
        <f>AH2340</f>
        <v>0</v>
      </c>
      <c r="AI2339" s="17">
        <f>AI2340</f>
        <v>0</v>
      </c>
      <c r="AJ2339" s="17">
        <f>AJ2340</f>
        <v>0</v>
      </c>
      <c r="AK2339" s="17">
        <f>AK2340</f>
        <v>0</v>
      </c>
      <c r="AL2339" s="17">
        <f>AL2340</f>
        <v>0</v>
      </c>
      <c r="AM2339" s="17">
        <f>AM2340</f>
        <v>0</v>
      </c>
      <c r="AN2339" s="17">
        <f>AN2340</f>
        <v>0</v>
      </c>
      <c r="AO2339" s="17">
        <f>AO2340</f>
        <v>0</v>
      </c>
      <c r="AP2339" s="17">
        <f>AP2340</f>
        <v>0</v>
      </c>
      <c r="AQ2339" s="17">
        <f>AQ2340</f>
        <v>0</v>
      </c>
      <c r="AR2339" s="17">
        <f>AR2340</f>
        <v>0</v>
      </c>
      <c r="AS2339" s="17">
        <f>AS2340</f>
        <v>0</v>
      </c>
      <c r="AT2339" s="17">
        <f>AT2340</f>
        <v>0</v>
      </c>
      <c r="AU2339" s="17">
        <f>AU2340</f>
        <v>0</v>
      </c>
      <c r="AV2339" s="17">
        <f>AV2340</f>
        <v>0</v>
      </c>
      <c r="AW2339" s="17">
        <f t="shared" si="10044"/>
        <v>3185.4000000000001</v>
      </c>
      <c r="AX2339" s="17">
        <f t="shared" si="10045"/>
        <v>3060.3000000000002</v>
      </c>
      <c r="AY2339" s="17">
        <f t="shared" si="10046"/>
        <v>3060.3000000000002</v>
      </c>
      <c r="AZ2339" s="17">
        <f>AZ2340</f>
        <v>0</v>
      </c>
      <c r="BA2339" s="17">
        <f t="shared" si="10047"/>
        <v>3185.4000000000001</v>
      </c>
      <c r="BB2339" s="17">
        <f t="shared" si="10048"/>
        <v>3060.3000000000002</v>
      </c>
      <c r="BC2339" s="17">
        <f t="shared" si="10049"/>
        <v>3060.3000000000002</v>
      </c>
      <c r="BD2339" s="17">
        <f>BD2340</f>
        <v>0</v>
      </c>
      <c r="BE2339" s="17">
        <f>BE2340</f>
        <v>0</v>
      </c>
      <c r="BF2339" s="17">
        <f>BF2340</f>
        <v>0</v>
      </c>
      <c r="BG2339" s="17">
        <f>BG2340</f>
        <v>0</v>
      </c>
      <c r="BH2339" s="17">
        <f>BH2340</f>
        <v>0</v>
      </c>
      <c r="BI2339" s="17">
        <f>BI2340</f>
        <v>0</v>
      </c>
      <c r="BJ2339" s="17">
        <f>BJ2340</f>
        <v>0</v>
      </c>
      <c r="BK2339" s="17">
        <f>BK2340</f>
        <v>0</v>
      </c>
      <c r="BL2339" s="17">
        <f>BL2340</f>
        <v>0</v>
      </c>
      <c r="BM2339" s="17">
        <f>BM2340</f>
        <v>0</v>
      </c>
      <c r="BN2339" s="17">
        <f>BN2340</f>
        <v>0</v>
      </c>
      <c r="BO2339" s="17">
        <f t="shared" si="10050"/>
        <v>3185.4000000000001</v>
      </c>
      <c r="BP2339" s="17">
        <f t="shared" si="10051"/>
        <v>3060.3000000000002</v>
      </c>
      <c r="BQ2339" s="17">
        <f t="shared" si="10052"/>
        <v>3060.3000000000002</v>
      </c>
      <c r="BR2339" s="17">
        <f>BR2340</f>
        <v>0</v>
      </c>
      <c r="BS2339" s="17">
        <f>BS2340</f>
        <v>0</v>
      </c>
      <c r="BT2339" s="17">
        <f>BT2340</f>
        <v>0</v>
      </c>
      <c r="BU2339" s="17">
        <f t="shared" si="10053"/>
        <v>3185.4000000000001</v>
      </c>
      <c r="BV2339" s="17">
        <f t="shared" si="10054"/>
        <v>3060.3000000000002</v>
      </c>
      <c r="BW2339" s="17">
        <f t="shared" si="10055"/>
        <v>3060.3000000000002</v>
      </c>
      <c r="BX2339" s="17">
        <f>BX2340</f>
        <v>0</v>
      </c>
      <c r="BY2339" s="17">
        <f>BY2340</f>
        <v>0</v>
      </c>
      <c r="BZ2339" s="17">
        <f>BZ2340</f>
        <v>0</v>
      </c>
      <c r="CA2339" s="17">
        <f>CA2340</f>
        <v>0</v>
      </c>
      <c r="CB2339" s="17">
        <f>CB2340</f>
        <v>0</v>
      </c>
      <c r="CC2339" s="17">
        <f>CC2340</f>
        <v>0</v>
      </c>
      <c r="CD2339" s="17">
        <f>CD2340</f>
        <v>0</v>
      </c>
      <c r="CE2339" s="17">
        <f>CE2340</f>
        <v>0</v>
      </c>
      <c r="CF2339" s="17">
        <f>CF2340</f>
        <v>0</v>
      </c>
      <c r="CG2339" s="17">
        <f t="shared" si="10056"/>
        <v>3185.4000000000001</v>
      </c>
      <c r="CH2339" s="17">
        <f t="shared" si="10057"/>
        <v>3060.3000000000002</v>
      </c>
      <c r="CI2339" s="17">
        <f t="shared" si="10058"/>
        <v>3060.3000000000002</v>
      </c>
      <c r="CJ2339" s="17">
        <f>CJ2340</f>
        <v>0</v>
      </c>
      <c r="CK2339" s="32"/>
      <c r="CL2339" s="32"/>
      <c r="CM2339" s="1"/>
      <c r="CN2339" s="1"/>
      <c r="CO2339" s="1"/>
      <c r="CP2339" s="1"/>
      <c r="CQ2339" s="1"/>
      <c r="CR2339" s="1"/>
      <c r="CS2339" s="1"/>
    </row>
    <row r="2340" s="1" customFormat="1">
      <c r="A2340" s="30" t="s">
        <v>933</v>
      </c>
      <c r="B2340" s="30" t="s">
        <v>303</v>
      </c>
      <c r="C2340" s="30" t="s">
        <v>70</v>
      </c>
      <c r="D2340" s="30" t="s">
        <v>948</v>
      </c>
      <c r="E2340" s="30" t="s">
        <v>267</v>
      </c>
      <c r="F2340" s="31" t="s">
        <v>268</v>
      </c>
      <c r="G2340" s="17">
        <v>3060.3000000000002</v>
      </c>
      <c r="H2340" s="17">
        <v>3060.3000000000002</v>
      </c>
      <c r="I2340" s="17">
        <v>3060.3000000000002</v>
      </c>
      <c r="J2340" s="17"/>
      <c r="K2340" s="17"/>
      <c r="L2340" s="17"/>
      <c r="M2340" s="17">
        <f t="shared" si="10175"/>
        <v>3060.3000000000002</v>
      </c>
      <c r="N2340" s="17">
        <f t="shared" si="10176"/>
        <v>3060.3000000000002</v>
      </c>
      <c r="O2340" s="17">
        <f t="shared" si="10177"/>
        <v>3060.3000000000002</v>
      </c>
      <c r="P2340" s="17">
        <v>125.09999999999999</v>
      </c>
      <c r="Q2340" s="17"/>
      <c r="R2340" s="17"/>
      <c r="S2340" s="17"/>
      <c r="T2340" s="17"/>
      <c r="U2340" s="17"/>
      <c r="V2340" s="17"/>
      <c r="W2340" s="17"/>
      <c r="X2340" s="17"/>
      <c r="Y2340" s="17">
        <f t="shared" si="10038"/>
        <v>3185.4000000000001</v>
      </c>
      <c r="Z2340" s="17">
        <f t="shared" si="10039"/>
        <v>3060.3000000000002</v>
      </c>
      <c r="AA2340" s="17">
        <f t="shared" si="10040"/>
        <v>3060.3000000000002</v>
      </c>
      <c r="AB2340" s="17"/>
      <c r="AC2340" s="17"/>
      <c r="AD2340" s="17"/>
      <c r="AE2340" s="17">
        <f t="shared" si="10041"/>
        <v>3185.4000000000001</v>
      </c>
      <c r="AF2340" s="17">
        <f t="shared" si="10042"/>
        <v>3060.3000000000002</v>
      </c>
      <c r="AG2340" s="17">
        <f t="shared" si="10043"/>
        <v>3060.3000000000002</v>
      </c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>
        <f t="shared" si="10044"/>
        <v>3185.4000000000001</v>
      </c>
      <c r="AX2340" s="17">
        <f t="shared" si="10045"/>
        <v>3060.3000000000002</v>
      </c>
      <c r="AY2340" s="17">
        <f t="shared" si="10046"/>
        <v>3060.3000000000002</v>
      </c>
      <c r="AZ2340" s="17"/>
      <c r="BA2340" s="17">
        <f t="shared" si="10047"/>
        <v>3185.4000000000001</v>
      </c>
      <c r="BB2340" s="17">
        <f t="shared" si="10048"/>
        <v>3060.3000000000002</v>
      </c>
      <c r="BC2340" s="17">
        <f t="shared" si="10049"/>
        <v>3060.3000000000002</v>
      </c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>
        <f t="shared" si="10050"/>
        <v>3185.4000000000001</v>
      </c>
      <c r="BP2340" s="17">
        <f t="shared" si="10051"/>
        <v>3060.3000000000002</v>
      </c>
      <c r="BQ2340" s="17">
        <f t="shared" si="10052"/>
        <v>3060.3000000000002</v>
      </c>
      <c r="BR2340" s="17"/>
      <c r="BS2340" s="17"/>
      <c r="BT2340" s="17"/>
      <c r="BU2340" s="17">
        <f t="shared" si="10053"/>
        <v>3185.4000000000001</v>
      </c>
      <c r="BV2340" s="17">
        <f t="shared" si="10054"/>
        <v>3060.3000000000002</v>
      </c>
      <c r="BW2340" s="17">
        <f t="shared" si="10055"/>
        <v>3060.3000000000002</v>
      </c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>
        <f t="shared" si="10056"/>
        <v>3185.4000000000001</v>
      </c>
      <c r="CH2340" s="17">
        <f t="shared" si="10057"/>
        <v>3060.3000000000002</v>
      </c>
      <c r="CI2340" s="17">
        <f t="shared" si="10058"/>
        <v>3060.3000000000002</v>
      </c>
      <c r="CJ2340" s="17"/>
      <c r="CK2340" s="32"/>
      <c r="CL2340" s="32"/>
      <c r="CM2340" s="1"/>
      <c r="CN2340" s="1"/>
      <c r="CO2340" s="1"/>
      <c r="CP2340" s="1"/>
      <c r="CQ2340" s="1"/>
      <c r="CR2340" s="1"/>
      <c r="CS2340" s="1"/>
    </row>
    <row r="2341" s="1" customFormat="1">
      <c r="A2341" s="30" t="s">
        <v>933</v>
      </c>
      <c r="B2341" s="30" t="s">
        <v>303</v>
      </c>
      <c r="C2341" s="30" t="s">
        <v>70</v>
      </c>
      <c r="D2341" s="30" t="s">
        <v>950</v>
      </c>
      <c r="E2341" s="30"/>
      <c r="F2341" s="31" t="s">
        <v>951</v>
      </c>
      <c r="G2341" s="17">
        <f>G2342</f>
        <v>402.30000000000001</v>
      </c>
      <c r="H2341" s="17">
        <f>H2342</f>
        <v>402.30000000000001</v>
      </c>
      <c r="I2341" s="17">
        <f>I2342</f>
        <v>402.30000000000001</v>
      </c>
      <c r="J2341" s="17">
        <f>J2342</f>
        <v>0</v>
      </c>
      <c r="K2341" s="17">
        <f>K2342</f>
        <v>0</v>
      </c>
      <c r="L2341" s="17">
        <f>L2342</f>
        <v>0</v>
      </c>
      <c r="M2341" s="17">
        <f t="shared" si="10175"/>
        <v>402.30000000000001</v>
      </c>
      <c r="N2341" s="17">
        <f t="shared" si="10176"/>
        <v>402.30000000000001</v>
      </c>
      <c r="O2341" s="17">
        <f t="shared" si="10177"/>
        <v>402.30000000000001</v>
      </c>
      <c r="P2341" s="17">
        <f>P2342</f>
        <v>0</v>
      </c>
      <c r="Q2341" s="17">
        <f>Q2342</f>
        <v>0</v>
      </c>
      <c r="R2341" s="17">
        <f>R2342</f>
        <v>0</v>
      </c>
      <c r="S2341" s="17">
        <f>S2342</f>
        <v>0</v>
      </c>
      <c r="T2341" s="17">
        <f>T2342</f>
        <v>0</v>
      </c>
      <c r="U2341" s="17">
        <f>U2342</f>
        <v>0</v>
      </c>
      <c r="V2341" s="17">
        <f>V2342</f>
        <v>0</v>
      </c>
      <c r="W2341" s="17">
        <f>W2342</f>
        <v>0</v>
      </c>
      <c r="X2341" s="17">
        <f>X2342</f>
        <v>0</v>
      </c>
      <c r="Y2341" s="17">
        <f t="shared" si="10038"/>
        <v>402.30000000000001</v>
      </c>
      <c r="Z2341" s="17">
        <f t="shared" si="10039"/>
        <v>402.30000000000001</v>
      </c>
      <c r="AA2341" s="17">
        <f t="shared" si="10040"/>
        <v>402.30000000000001</v>
      </c>
      <c r="AB2341" s="17">
        <f>AB2342</f>
        <v>0</v>
      </c>
      <c r="AC2341" s="17">
        <f>AC2342</f>
        <v>0</v>
      </c>
      <c r="AD2341" s="17">
        <f>AD2342</f>
        <v>0</v>
      </c>
      <c r="AE2341" s="17">
        <f t="shared" si="10041"/>
        <v>402.30000000000001</v>
      </c>
      <c r="AF2341" s="17">
        <f t="shared" si="10042"/>
        <v>402.30000000000001</v>
      </c>
      <c r="AG2341" s="17">
        <f t="shared" si="10043"/>
        <v>402.30000000000001</v>
      </c>
      <c r="AH2341" s="17">
        <f>AH2342</f>
        <v>0</v>
      </c>
      <c r="AI2341" s="17">
        <f>AI2342</f>
        <v>0</v>
      </c>
      <c r="AJ2341" s="17">
        <f>AJ2342</f>
        <v>0</v>
      </c>
      <c r="AK2341" s="17">
        <f>AK2342</f>
        <v>0</v>
      </c>
      <c r="AL2341" s="17">
        <f>AL2342</f>
        <v>0</v>
      </c>
      <c r="AM2341" s="17">
        <f>AM2342</f>
        <v>0</v>
      </c>
      <c r="AN2341" s="17">
        <f>AN2342</f>
        <v>0</v>
      </c>
      <c r="AO2341" s="17">
        <f>AO2342</f>
        <v>0</v>
      </c>
      <c r="AP2341" s="17">
        <f>AP2342</f>
        <v>0</v>
      </c>
      <c r="AQ2341" s="17">
        <f>AQ2342</f>
        <v>0</v>
      </c>
      <c r="AR2341" s="17">
        <f>AR2342</f>
        <v>0</v>
      </c>
      <c r="AS2341" s="17">
        <f>AS2342</f>
        <v>0</v>
      </c>
      <c r="AT2341" s="17">
        <f>AT2342</f>
        <v>0</v>
      </c>
      <c r="AU2341" s="17">
        <f>AU2342</f>
        <v>0</v>
      </c>
      <c r="AV2341" s="17">
        <f>AV2342</f>
        <v>0</v>
      </c>
      <c r="AW2341" s="17">
        <f t="shared" si="10044"/>
        <v>402.30000000000001</v>
      </c>
      <c r="AX2341" s="17">
        <f t="shared" si="10045"/>
        <v>402.30000000000001</v>
      </c>
      <c r="AY2341" s="17">
        <f t="shared" si="10046"/>
        <v>402.30000000000001</v>
      </c>
      <c r="AZ2341" s="17">
        <f>AZ2342</f>
        <v>0</v>
      </c>
      <c r="BA2341" s="17">
        <f t="shared" si="10047"/>
        <v>402.30000000000001</v>
      </c>
      <c r="BB2341" s="17">
        <f t="shared" si="10048"/>
        <v>402.30000000000001</v>
      </c>
      <c r="BC2341" s="17">
        <f t="shared" si="10049"/>
        <v>402.30000000000001</v>
      </c>
      <c r="BD2341" s="17">
        <f>BD2342</f>
        <v>0</v>
      </c>
      <c r="BE2341" s="17">
        <f>BE2342</f>
        <v>0</v>
      </c>
      <c r="BF2341" s="17">
        <f>BF2342</f>
        <v>0</v>
      </c>
      <c r="BG2341" s="17">
        <f>BG2342</f>
        <v>0</v>
      </c>
      <c r="BH2341" s="17">
        <f>BH2342</f>
        <v>0</v>
      </c>
      <c r="BI2341" s="17">
        <f>BI2342</f>
        <v>0</v>
      </c>
      <c r="BJ2341" s="17">
        <f>BJ2342</f>
        <v>0</v>
      </c>
      <c r="BK2341" s="17">
        <f>BK2342</f>
        <v>0</v>
      </c>
      <c r="BL2341" s="17">
        <f>BL2342</f>
        <v>0</v>
      </c>
      <c r="BM2341" s="17">
        <f>BM2342</f>
        <v>0</v>
      </c>
      <c r="BN2341" s="17">
        <f>BN2342</f>
        <v>0</v>
      </c>
      <c r="BO2341" s="17">
        <f t="shared" si="10050"/>
        <v>402.30000000000001</v>
      </c>
      <c r="BP2341" s="17">
        <f t="shared" si="10051"/>
        <v>402.30000000000001</v>
      </c>
      <c r="BQ2341" s="17">
        <f t="shared" si="10052"/>
        <v>402.30000000000001</v>
      </c>
      <c r="BR2341" s="17">
        <f>BR2342</f>
        <v>0</v>
      </c>
      <c r="BS2341" s="17">
        <f>BS2342</f>
        <v>0</v>
      </c>
      <c r="BT2341" s="17">
        <f>BT2342</f>
        <v>0</v>
      </c>
      <c r="BU2341" s="17">
        <f t="shared" si="10053"/>
        <v>402.30000000000001</v>
      </c>
      <c r="BV2341" s="17">
        <f t="shared" si="10054"/>
        <v>402.30000000000001</v>
      </c>
      <c r="BW2341" s="17">
        <f t="shared" si="10055"/>
        <v>402.30000000000001</v>
      </c>
      <c r="BX2341" s="17">
        <f>BX2342</f>
        <v>0</v>
      </c>
      <c r="BY2341" s="17">
        <f>BY2342</f>
        <v>0</v>
      </c>
      <c r="BZ2341" s="17">
        <f>BZ2342</f>
        <v>0</v>
      </c>
      <c r="CA2341" s="17">
        <f>CA2342</f>
        <v>0</v>
      </c>
      <c r="CB2341" s="17">
        <f>CB2342</f>
        <v>0</v>
      </c>
      <c r="CC2341" s="17">
        <f>CC2342</f>
        <v>0</v>
      </c>
      <c r="CD2341" s="17">
        <f>CD2342</f>
        <v>0</v>
      </c>
      <c r="CE2341" s="17">
        <f>CE2342</f>
        <v>0</v>
      </c>
      <c r="CF2341" s="17">
        <f>CF2342</f>
        <v>0</v>
      </c>
      <c r="CG2341" s="17">
        <f t="shared" si="10056"/>
        <v>402.30000000000001</v>
      </c>
      <c r="CH2341" s="17">
        <f t="shared" si="10057"/>
        <v>402.30000000000001</v>
      </c>
      <c r="CI2341" s="17">
        <f t="shared" si="10058"/>
        <v>402.30000000000001</v>
      </c>
      <c r="CJ2341" s="17">
        <f>CJ2342</f>
        <v>0</v>
      </c>
      <c r="CK2341" s="32"/>
      <c r="CL2341" s="32"/>
      <c r="CM2341" s="1"/>
      <c r="CN2341" s="1"/>
      <c r="CO2341" s="1"/>
      <c r="CP2341" s="1"/>
      <c r="CQ2341" s="1"/>
      <c r="CR2341" s="1"/>
      <c r="CS2341" s="1"/>
    </row>
    <row r="2342" s="1" customFormat="1">
      <c r="A2342" s="30" t="s">
        <v>933</v>
      </c>
      <c r="B2342" s="30" t="s">
        <v>303</v>
      </c>
      <c r="C2342" s="30" t="s">
        <v>70</v>
      </c>
      <c r="D2342" s="30" t="s">
        <v>950</v>
      </c>
      <c r="E2342" s="30" t="s">
        <v>267</v>
      </c>
      <c r="F2342" s="31" t="s">
        <v>268</v>
      </c>
      <c r="G2342" s="17">
        <v>402.30000000000001</v>
      </c>
      <c r="H2342" s="17">
        <v>402.30000000000001</v>
      </c>
      <c r="I2342" s="17">
        <v>402.30000000000001</v>
      </c>
      <c r="J2342" s="17"/>
      <c r="K2342" s="17"/>
      <c r="L2342" s="17"/>
      <c r="M2342" s="17">
        <f t="shared" si="10175"/>
        <v>402.30000000000001</v>
      </c>
      <c r="N2342" s="17">
        <f t="shared" si="10176"/>
        <v>402.30000000000001</v>
      </c>
      <c r="O2342" s="17">
        <f t="shared" si="10177"/>
        <v>402.30000000000001</v>
      </c>
      <c r="P2342" s="17"/>
      <c r="Q2342" s="17"/>
      <c r="R2342" s="17"/>
      <c r="S2342" s="17"/>
      <c r="T2342" s="17"/>
      <c r="U2342" s="17"/>
      <c r="V2342" s="17"/>
      <c r="W2342" s="17"/>
      <c r="X2342" s="17"/>
      <c r="Y2342" s="17">
        <f t="shared" si="10038"/>
        <v>402.30000000000001</v>
      </c>
      <c r="Z2342" s="17">
        <f t="shared" si="10039"/>
        <v>402.30000000000001</v>
      </c>
      <c r="AA2342" s="17">
        <f t="shared" si="10040"/>
        <v>402.30000000000001</v>
      </c>
      <c r="AB2342" s="17"/>
      <c r="AC2342" s="17"/>
      <c r="AD2342" s="17"/>
      <c r="AE2342" s="17">
        <f t="shared" si="10041"/>
        <v>402.30000000000001</v>
      </c>
      <c r="AF2342" s="17">
        <f t="shared" si="10042"/>
        <v>402.30000000000001</v>
      </c>
      <c r="AG2342" s="17">
        <f t="shared" si="10043"/>
        <v>402.30000000000001</v>
      </c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>
        <f t="shared" si="10044"/>
        <v>402.30000000000001</v>
      </c>
      <c r="AX2342" s="17">
        <f t="shared" si="10045"/>
        <v>402.30000000000001</v>
      </c>
      <c r="AY2342" s="17">
        <f t="shared" si="10046"/>
        <v>402.30000000000001</v>
      </c>
      <c r="AZ2342" s="17"/>
      <c r="BA2342" s="17">
        <f t="shared" si="10047"/>
        <v>402.30000000000001</v>
      </c>
      <c r="BB2342" s="17">
        <f t="shared" si="10048"/>
        <v>402.30000000000001</v>
      </c>
      <c r="BC2342" s="17">
        <f t="shared" si="10049"/>
        <v>402.30000000000001</v>
      </c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>
        <f t="shared" si="10050"/>
        <v>402.30000000000001</v>
      </c>
      <c r="BP2342" s="17">
        <f t="shared" si="10051"/>
        <v>402.30000000000001</v>
      </c>
      <c r="BQ2342" s="17">
        <f t="shared" si="10052"/>
        <v>402.30000000000001</v>
      </c>
      <c r="BR2342" s="17"/>
      <c r="BS2342" s="17"/>
      <c r="BT2342" s="17"/>
      <c r="BU2342" s="17">
        <f t="shared" si="10053"/>
        <v>402.30000000000001</v>
      </c>
      <c r="BV2342" s="17">
        <f t="shared" si="10054"/>
        <v>402.30000000000001</v>
      </c>
      <c r="BW2342" s="17">
        <f t="shared" si="10055"/>
        <v>402.30000000000001</v>
      </c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>
        <f t="shared" si="10056"/>
        <v>402.30000000000001</v>
      </c>
      <c r="CH2342" s="17">
        <f t="shared" si="10057"/>
        <v>402.30000000000001</v>
      </c>
      <c r="CI2342" s="17">
        <f t="shared" si="10058"/>
        <v>402.30000000000001</v>
      </c>
      <c r="CJ2342" s="17"/>
      <c r="CK2342" s="32"/>
      <c r="CL2342" s="32"/>
      <c r="CM2342" s="1"/>
      <c r="CN2342" s="1"/>
      <c r="CO2342" s="1"/>
      <c r="CP2342" s="1"/>
      <c r="CQ2342" s="1"/>
      <c r="CR2342" s="1"/>
      <c r="CS2342" s="1"/>
    </row>
    <row r="2343" s="1" customFormat="1">
      <c r="A2343" s="30" t="s">
        <v>933</v>
      </c>
      <c r="B2343" s="30" t="s">
        <v>303</v>
      </c>
      <c r="C2343" s="30" t="s">
        <v>70</v>
      </c>
      <c r="D2343" s="30" t="s">
        <v>952</v>
      </c>
      <c r="E2343" s="30"/>
      <c r="F2343" s="31" t="s">
        <v>953</v>
      </c>
      <c r="G2343" s="17">
        <f>G2344</f>
        <v>150000</v>
      </c>
      <c r="H2343" s="17">
        <f>H2344</f>
        <v>150000</v>
      </c>
      <c r="I2343" s="17">
        <f>I2344</f>
        <v>200000</v>
      </c>
      <c r="J2343" s="17">
        <f>J2344</f>
        <v>0</v>
      </c>
      <c r="K2343" s="17">
        <f>K2344</f>
        <v>0</v>
      </c>
      <c r="L2343" s="17">
        <f>L2344</f>
        <v>0</v>
      </c>
      <c r="M2343" s="17">
        <f t="shared" si="10175"/>
        <v>150000</v>
      </c>
      <c r="N2343" s="17">
        <f t="shared" si="10176"/>
        <v>150000</v>
      </c>
      <c r="O2343" s="17">
        <f t="shared" si="10177"/>
        <v>200000</v>
      </c>
      <c r="P2343" s="17">
        <f>P2344</f>
        <v>0</v>
      </c>
      <c r="Q2343" s="17">
        <f>Q2344</f>
        <v>0</v>
      </c>
      <c r="R2343" s="17">
        <f>R2344</f>
        <v>0</v>
      </c>
      <c r="S2343" s="17">
        <f>S2344</f>
        <v>250</v>
      </c>
      <c r="T2343" s="17">
        <f>T2344</f>
        <v>0</v>
      </c>
      <c r="U2343" s="17">
        <f>U2344</f>
        <v>0</v>
      </c>
      <c r="V2343" s="17">
        <f>V2344</f>
        <v>0</v>
      </c>
      <c r="W2343" s="17">
        <f>W2344</f>
        <v>0</v>
      </c>
      <c r="X2343" s="17">
        <f>X2344</f>
        <v>0</v>
      </c>
      <c r="Y2343" s="17">
        <f t="shared" si="10038"/>
        <v>150250</v>
      </c>
      <c r="Z2343" s="17">
        <f t="shared" si="10039"/>
        <v>150000</v>
      </c>
      <c r="AA2343" s="17">
        <f t="shared" si="10040"/>
        <v>200000</v>
      </c>
      <c r="AB2343" s="17">
        <f>AB2344</f>
        <v>0</v>
      </c>
      <c r="AC2343" s="17">
        <f>AC2344</f>
        <v>0</v>
      </c>
      <c r="AD2343" s="17">
        <f>AD2344</f>
        <v>0</v>
      </c>
      <c r="AE2343" s="17">
        <f t="shared" si="10041"/>
        <v>150250</v>
      </c>
      <c r="AF2343" s="17">
        <f t="shared" si="10042"/>
        <v>150000</v>
      </c>
      <c r="AG2343" s="17">
        <f t="shared" si="10043"/>
        <v>200000</v>
      </c>
      <c r="AH2343" s="17">
        <f>AH2344</f>
        <v>0</v>
      </c>
      <c r="AI2343" s="17">
        <f>AI2344</f>
        <v>0</v>
      </c>
      <c r="AJ2343" s="17">
        <f>AJ2344</f>
        <v>0</v>
      </c>
      <c r="AK2343" s="17">
        <f>AK2344</f>
        <v>0</v>
      </c>
      <c r="AL2343" s="17">
        <f>AL2344</f>
        <v>0</v>
      </c>
      <c r="AM2343" s="17">
        <f>AM2344</f>
        <v>0</v>
      </c>
      <c r="AN2343" s="17">
        <f>AN2344</f>
        <v>0</v>
      </c>
      <c r="AO2343" s="17">
        <f>AO2344</f>
        <v>0</v>
      </c>
      <c r="AP2343" s="17">
        <f>AP2344</f>
        <v>0</v>
      </c>
      <c r="AQ2343" s="17">
        <f>AQ2344</f>
        <v>0</v>
      </c>
      <c r="AR2343" s="17">
        <f>AR2344</f>
        <v>0</v>
      </c>
      <c r="AS2343" s="17">
        <f>AS2344</f>
        <v>0</v>
      </c>
      <c r="AT2343" s="17">
        <f>AT2344</f>
        <v>0</v>
      </c>
      <c r="AU2343" s="17">
        <f>AU2344</f>
        <v>0</v>
      </c>
      <c r="AV2343" s="17">
        <f>AV2344</f>
        <v>0</v>
      </c>
      <c r="AW2343" s="17">
        <f t="shared" si="10044"/>
        <v>150250</v>
      </c>
      <c r="AX2343" s="17">
        <f t="shared" si="10045"/>
        <v>150000</v>
      </c>
      <c r="AY2343" s="17">
        <f t="shared" si="10046"/>
        <v>200000</v>
      </c>
      <c r="AZ2343" s="17">
        <f>AZ2344</f>
        <v>0</v>
      </c>
      <c r="BA2343" s="17">
        <f t="shared" si="10047"/>
        <v>150250</v>
      </c>
      <c r="BB2343" s="17">
        <f t="shared" si="10048"/>
        <v>150000</v>
      </c>
      <c r="BC2343" s="17">
        <f t="shared" si="10049"/>
        <v>200000</v>
      </c>
      <c r="BD2343" s="17">
        <f>BD2344</f>
        <v>0</v>
      </c>
      <c r="BE2343" s="17">
        <f>BE2344</f>
        <v>0</v>
      </c>
      <c r="BF2343" s="17">
        <f>BF2344</f>
        <v>0</v>
      </c>
      <c r="BG2343" s="17">
        <f>BG2344</f>
        <v>0</v>
      </c>
      <c r="BH2343" s="17">
        <f>BH2344</f>
        <v>0</v>
      </c>
      <c r="BI2343" s="17">
        <f>BI2344</f>
        <v>0</v>
      </c>
      <c r="BJ2343" s="17">
        <f>BJ2344</f>
        <v>0</v>
      </c>
      <c r="BK2343" s="17">
        <f>BK2344</f>
        <v>0</v>
      </c>
      <c r="BL2343" s="17">
        <f>BL2344</f>
        <v>0</v>
      </c>
      <c r="BM2343" s="17">
        <f>BM2344</f>
        <v>0</v>
      </c>
      <c r="BN2343" s="17">
        <f>BN2344</f>
        <v>0</v>
      </c>
      <c r="BO2343" s="17">
        <f t="shared" si="10050"/>
        <v>150250</v>
      </c>
      <c r="BP2343" s="17">
        <f t="shared" si="10051"/>
        <v>150000</v>
      </c>
      <c r="BQ2343" s="17">
        <f t="shared" si="10052"/>
        <v>200000</v>
      </c>
      <c r="BR2343" s="17">
        <f>BR2344</f>
        <v>0</v>
      </c>
      <c r="BS2343" s="17">
        <f>BS2344</f>
        <v>0</v>
      </c>
      <c r="BT2343" s="17">
        <f>BT2344</f>
        <v>0</v>
      </c>
      <c r="BU2343" s="17">
        <f t="shared" si="10053"/>
        <v>150250</v>
      </c>
      <c r="BV2343" s="17">
        <f t="shared" si="10054"/>
        <v>150000</v>
      </c>
      <c r="BW2343" s="17">
        <f t="shared" si="10055"/>
        <v>200000</v>
      </c>
      <c r="BX2343" s="17">
        <f>BX2344</f>
        <v>0</v>
      </c>
      <c r="BY2343" s="17">
        <f>BY2344</f>
        <v>0</v>
      </c>
      <c r="BZ2343" s="17">
        <f>BZ2344</f>
        <v>0</v>
      </c>
      <c r="CA2343" s="17">
        <f>CA2344</f>
        <v>0</v>
      </c>
      <c r="CB2343" s="17">
        <f>CB2344</f>
        <v>0</v>
      </c>
      <c r="CC2343" s="17">
        <f>CC2344</f>
        <v>0</v>
      </c>
      <c r="CD2343" s="17">
        <f>CD2344</f>
        <v>0</v>
      </c>
      <c r="CE2343" s="17">
        <f>CE2344</f>
        <v>0</v>
      </c>
      <c r="CF2343" s="17">
        <f>CF2344</f>
        <v>0</v>
      </c>
      <c r="CG2343" s="17">
        <f t="shared" si="10056"/>
        <v>150250</v>
      </c>
      <c r="CH2343" s="17">
        <f t="shared" si="10057"/>
        <v>150000</v>
      </c>
      <c r="CI2343" s="17">
        <f t="shared" si="10058"/>
        <v>200000</v>
      </c>
      <c r="CJ2343" s="17">
        <f>CJ2344</f>
        <v>0</v>
      </c>
      <c r="CK2343" s="32"/>
      <c r="CL2343" s="32"/>
      <c r="CM2343" s="1"/>
      <c r="CN2343" s="1"/>
      <c r="CO2343" s="1"/>
      <c r="CP2343" s="1"/>
      <c r="CQ2343" s="1"/>
      <c r="CR2343" s="1"/>
      <c r="CS2343" s="1"/>
    </row>
    <row r="2344" s="1" customFormat="1">
      <c r="A2344" s="30" t="s">
        <v>933</v>
      </c>
      <c r="B2344" s="30" t="s">
        <v>303</v>
      </c>
      <c r="C2344" s="30" t="s">
        <v>70</v>
      </c>
      <c r="D2344" s="30" t="s">
        <v>952</v>
      </c>
      <c r="E2344" s="30" t="s">
        <v>267</v>
      </c>
      <c r="F2344" s="31" t="s">
        <v>268</v>
      </c>
      <c r="G2344" s="17">
        <v>150000</v>
      </c>
      <c r="H2344" s="17">
        <v>150000</v>
      </c>
      <c r="I2344" s="17">
        <v>200000</v>
      </c>
      <c r="J2344" s="17"/>
      <c r="K2344" s="17"/>
      <c r="L2344" s="17"/>
      <c r="M2344" s="17">
        <f t="shared" si="10175"/>
        <v>150000</v>
      </c>
      <c r="N2344" s="17">
        <f t="shared" si="10176"/>
        <v>150000</v>
      </c>
      <c r="O2344" s="17">
        <f t="shared" si="10177"/>
        <v>200000</v>
      </c>
      <c r="P2344" s="17"/>
      <c r="Q2344" s="17"/>
      <c r="R2344" s="17"/>
      <c r="S2344" s="17">
        <v>250</v>
      </c>
      <c r="T2344" s="17"/>
      <c r="U2344" s="17"/>
      <c r="V2344" s="17"/>
      <c r="W2344" s="17"/>
      <c r="X2344" s="17"/>
      <c r="Y2344" s="17">
        <f t="shared" ref="Y2344:Y2407" si="10236">M2344+P2344+Q2344+R2344+S2344</f>
        <v>150250</v>
      </c>
      <c r="Z2344" s="17">
        <f t="shared" ref="Z2344:Z2407" si="10237">N2344+T2344+U2344</f>
        <v>150000</v>
      </c>
      <c r="AA2344" s="17">
        <f t="shared" ref="AA2344:AA2407" si="10238">O2344+V2344+X2344+W2344</f>
        <v>200000</v>
      </c>
      <c r="AB2344" s="17"/>
      <c r="AC2344" s="17"/>
      <c r="AD2344" s="17"/>
      <c r="AE2344" s="17">
        <f t="shared" ref="AE2344:AE2407" si="10239">Y2344+AB2344</f>
        <v>150250</v>
      </c>
      <c r="AF2344" s="17">
        <f t="shared" ref="AF2344:AF2407" si="10240">Z2344+AC2344</f>
        <v>150000</v>
      </c>
      <c r="AG2344" s="17">
        <f t="shared" ref="AG2344:AG2407" si="10241">AA2344+AD2344</f>
        <v>200000</v>
      </c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>
        <f t="shared" ref="AW2344:AW2407" si="10242">AE2344+AH2344+AI2344+AJ2344+AK2344+AL2344</f>
        <v>150250</v>
      </c>
      <c r="AX2344" s="17">
        <f t="shared" ref="AX2344:AX2407" si="10243">AF2344+AM2344+AN2344+AO2344+AP2344+AQ2344</f>
        <v>150000</v>
      </c>
      <c r="AY2344" s="17">
        <f t="shared" ref="AY2344:AY2407" si="10244">AG2344+AR2344+AS2344+AT2344+AU2344+AV2344</f>
        <v>200000</v>
      </c>
      <c r="AZ2344" s="17"/>
      <c r="BA2344" s="17">
        <f t="shared" ref="BA2344:BA2407" si="10245">AW2344+AZ2344</f>
        <v>150250</v>
      </c>
      <c r="BB2344" s="17">
        <f t="shared" ref="BB2344:BB2407" si="10246">AX2344</f>
        <v>150000</v>
      </c>
      <c r="BC2344" s="17">
        <f t="shared" ref="BC2344:BC2407" si="10247">AY2344</f>
        <v>200000</v>
      </c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>
        <f t="shared" ref="BO2344:BO2407" si="10248">BA2344+BD2344+BE2344+BF2344+BG2344</f>
        <v>150250</v>
      </c>
      <c r="BP2344" s="17">
        <f t="shared" ref="BP2344:BP2407" si="10249">BB2344+BH2344+BI2344+BJ2344+BK2344</f>
        <v>150000</v>
      </c>
      <c r="BQ2344" s="17">
        <f t="shared" ref="BQ2344:BQ2407" si="10250">BC2344+BL2344+BM2344+BN2344</f>
        <v>200000</v>
      </c>
      <c r="BR2344" s="17"/>
      <c r="BS2344" s="17"/>
      <c r="BT2344" s="17"/>
      <c r="BU2344" s="17">
        <f t="shared" ref="BU2344:BU2407" si="10251">BO2344+BR2344</f>
        <v>150250</v>
      </c>
      <c r="BV2344" s="17">
        <f t="shared" ref="BV2344:BV2407" si="10252">BP2344+BS2344</f>
        <v>150000</v>
      </c>
      <c r="BW2344" s="17">
        <f t="shared" ref="BW2344:BW2407" si="10253">BQ2344+BT2344</f>
        <v>200000</v>
      </c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>
        <f t="shared" ref="CG2344:CG2407" si="10254">BU2344+BX2344+BY2344+BZ2344</f>
        <v>150250</v>
      </c>
      <c r="CH2344" s="17">
        <f t="shared" ref="CH2344:CH2407" si="10255">BV2344+CA2344+CB2344+CC2344</f>
        <v>150000</v>
      </c>
      <c r="CI2344" s="17">
        <f t="shared" ref="CI2344:CI2407" si="10256">BW2344+CD2344+CE2344+CF2344</f>
        <v>200000</v>
      </c>
      <c r="CJ2344" s="17"/>
      <c r="CK2344" s="32"/>
      <c r="CL2344" s="32"/>
      <c r="CM2344" s="1"/>
      <c r="CN2344" s="1"/>
      <c r="CO2344" s="1"/>
      <c r="CP2344" s="1"/>
      <c r="CQ2344" s="1"/>
      <c r="CR2344" s="1"/>
      <c r="CS2344" s="1"/>
    </row>
    <row r="2345" s="1" customFormat="1">
      <c r="A2345" s="30" t="s">
        <v>933</v>
      </c>
      <c r="B2345" s="30" t="s">
        <v>303</v>
      </c>
      <c r="C2345" s="30" t="s">
        <v>70</v>
      </c>
      <c r="D2345" s="30" t="s">
        <v>954</v>
      </c>
      <c r="E2345" s="30"/>
      <c r="F2345" s="31" t="s">
        <v>955</v>
      </c>
      <c r="G2345" s="17">
        <f>G2346</f>
        <v>3448.3000000000002</v>
      </c>
      <c r="H2345" s="17">
        <f>H2346</f>
        <v>3448.3000000000002</v>
      </c>
      <c r="I2345" s="17">
        <f>I2346</f>
        <v>3448.3000000000002</v>
      </c>
      <c r="J2345" s="17">
        <f>J2346</f>
        <v>0</v>
      </c>
      <c r="K2345" s="17">
        <f>K2346</f>
        <v>0</v>
      </c>
      <c r="L2345" s="17">
        <f>L2346</f>
        <v>0</v>
      </c>
      <c r="M2345" s="17">
        <f t="shared" si="10175"/>
        <v>3448.3000000000002</v>
      </c>
      <c r="N2345" s="17">
        <f t="shared" si="10176"/>
        <v>3448.3000000000002</v>
      </c>
      <c r="O2345" s="17">
        <f t="shared" si="10177"/>
        <v>3448.3000000000002</v>
      </c>
      <c r="P2345" s="17">
        <f>P2346</f>
        <v>0</v>
      </c>
      <c r="Q2345" s="17">
        <f>Q2346</f>
        <v>0</v>
      </c>
      <c r="R2345" s="17">
        <f>R2346</f>
        <v>0</v>
      </c>
      <c r="S2345" s="17">
        <f>S2346</f>
        <v>0</v>
      </c>
      <c r="T2345" s="17">
        <f>T2346</f>
        <v>0</v>
      </c>
      <c r="U2345" s="17">
        <f>U2346</f>
        <v>0</v>
      </c>
      <c r="V2345" s="17">
        <f>V2346</f>
        <v>0</v>
      </c>
      <c r="W2345" s="17">
        <f>W2346</f>
        <v>0</v>
      </c>
      <c r="X2345" s="17">
        <f>X2346</f>
        <v>0</v>
      </c>
      <c r="Y2345" s="17">
        <f t="shared" si="10236"/>
        <v>3448.3000000000002</v>
      </c>
      <c r="Z2345" s="17">
        <f t="shared" si="10237"/>
        <v>3448.3000000000002</v>
      </c>
      <c r="AA2345" s="17">
        <f t="shared" si="10238"/>
        <v>3448.3000000000002</v>
      </c>
      <c r="AB2345" s="17">
        <f>AB2346</f>
        <v>0</v>
      </c>
      <c r="AC2345" s="17">
        <f>AC2346</f>
        <v>0</v>
      </c>
      <c r="AD2345" s="17">
        <f>AD2346</f>
        <v>0</v>
      </c>
      <c r="AE2345" s="17">
        <f t="shared" si="10239"/>
        <v>3448.3000000000002</v>
      </c>
      <c r="AF2345" s="17">
        <f t="shared" si="10240"/>
        <v>3448.3000000000002</v>
      </c>
      <c r="AG2345" s="17">
        <f t="shared" si="10241"/>
        <v>3448.3000000000002</v>
      </c>
      <c r="AH2345" s="17">
        <f>AH2346</f>
        <v>0</v>
      </c>
      <c r="AI2345" s="17">
        <f>AI2346</f>
        <v>0</v>
      </c>
      <c r="AJ2345" s="17">
        <f>AJ2346</f>
        <v>0</v>
      </c>
      <c r="AK2345" s="17">
        <f>AK2346</f>
        <v>0</v>
      </c>
      <c r="AL2345" s="17">
        <f>AL2346</f>
        <v>0</v>
      </c>
      <c r="AM2345" s="17">
        <f>AM2346</f>
        <v>0</v>
      </c>
      <c r="AN2345" s="17">
        <f>AN2346</f>
        <v>0</v>
      </c>
      <c r="AO2345" s="17">
        <f>AO2346</f>
        <v>0</v>
      </c>
      <c r="AP2345" s="17">
        <f>AP2346</f>
        <v>0</v>
      </c>
      <c r="AQ2345" s="17">
        <f>AQ2346</f>
        <v>0</v>
      </c>
      <c r="AR2345" s="17">
        <f>AR2346</f>
        <v>0</v>
      </c>
      <c r="AS2345" s="17">
        <f>AS2346</f>
        <v>0</v>
      </c>
      <c r="AT2345" s="17">
        <f>AT2346</f>
        <v>0</v>
      </c>
      <c r="AU2345" s="17">
        <f>AU2346</f>
        <v>0</v>
      </c>
      <c r="AV2345" s="17">
        <f>AV2346</f>
        <v>0</v>
      </c>
      <c r="AW2345" s="17">
        <f t="shared" si="10242"/>
        <v>3448.3000000000002</v>
      </c>
      <c r="AX2345" s="17">
        <f t="shared" si="10243"/>
        <v>3448.3000000000002</v>
      </c>
      <c r="AY2345" s="17">
        <f t="shared" si="10244"/>
        <v>3448.3000000000002</v>
      </c>
      <c r="AZ2345" s="17">
        <f>AZ2346</f>
        <v>0</v>
      </c>
      <c r="BA2345" s="17">
        <f t="shared" si="10245"/>
        <v>3448.3000000000002</v>
      </c>
      <c r="BB2345" s="17">
        <f t="shared" si="10246"/>
        <v>3448.3000000000002</v>
      </c>
      <c r="BC2345" s="17">
        <f t="shared" si="10247"/>
        <v>3448.3000000000002</v>
      </c>
      <c r="BD2345" s="17">
        <f>BD2346</f>
        <v>0</v>
      </c>
      <c r="BE2345" s="17">
        <f>BE2346</f>
        <v>0</v>
      </c>
      <c r="BF2345" s="17">
        <f>BF2346</f>
        <v>0</v>
      </c>
      <c r="BG2345" s="17">
        <f>BG2346</f>
        <v>0</v>
      </c>
      <c r="BH2345" s="17">
        <f>BH2346</f>
        <v>0</v>
      </c>
      <c r="BI2345" s="17">
        <f>BI2346</f>
        <v>0</v>
      </c>
      <c r="BJ2345" s="17">
        <f>BJ2346</f>
        <v>0</v>
      </c>
      <c r="BK2345" s="17">
        <f>BK2346</f>
        <v>0</v>
      </c>
      <c r="BL2345" s="17">
        <f>BL2346</f>
        <v>0</v>
      </c>
      <c r="BM2345" s="17">
        <f>BM2346</f>
        <v>0</v>
      </c>
      <c r="BN2345" s="17">
        <f>BN2346</f>
        <v>0</v>
      </c>
      <c r="BO2345" s="17">
        <f t="shared" si="10248"/>
        <v>3448.3000000000002</v>
      </c>
      <c r="BP2345" s="17">
        <f t="shared" si="10249"/>
        <v>3448.3000000000002</v>
      </c>
      <c r="BQ2345" s="17">
        <f t="shared" si="10250"/>
        <v>3448.3000000000002</v>
      </c>
      <c r="BR2345" s="17">
        <f>BR2346</f>
        <v>0</v>
      </c>
      <c r="BS2345" s="17">
        <f>BS2346</f>
        <v>0</v>
      </c>
      <c r="BT2345" s="17">
        <f>BT2346</f>
        <v>0</v>
      </c>
      <c r="BU2345" s="17">
        <f t="shared" si="10251"/>
        <v>3448.3000000000002</v>
      </c>
      <c r="BV2345" s="17">
        <f t="shared" si="10252"/>
        <v>3448.3000000000002</v>
      </c>
      <c r="BW2345" s="17">
        <f t="shared" si="10253"/>
        <v>3448.3000000000002</v>
      </c>
      <c r="BX2345" s="17">
        <f>BX2346</f>
        <v>0</v>
      </c>
      <c r="BY2345" s="17">
        <f>BY2346</f>
        <v>0</v>
      </c>
      <c r="BZ2345" s="17">
        <f>BZ2346</f>
        <v>0</v>
      </c>
      <c r="CA2345" s="17">
        <f>CA2346</f>
        <v>0</v>
      </c>
      <c r="CB2345" s="17">
        <f>CB2346</f>
        <v>0</v>
      </c>
      <c r="CC2345" s="17">
        <f>CC2346</f>
        <v>0</v>
      </c>
      <c r="CD2345" s="17">
        <f>CD2346</f>
        <v>0</v>
      </c>
      <c r="CE2345" s="17">
        <f>CE2346</f>
        <v>0</v>
      </c>
      <c r="CF2345" s="17">
        <f>CF2346</f>
        <v>0</v>
      </c>
      <c r="CG2345" s="17">
        <f t="shared" si="10254"/>
        <v>3448.3000000000002</v>
      </c>
      <c r="CH2345" s="17">
        <f t="shared" si="10255"/>
        <v>3448.3000000000002</v>
      </c>
      <c r="CI2345" s="17">
        <f t="shared" si="10256"/>
        <v>3448.3000000000002</v>
      </c>
      <c r="CJ2345" s="17">
        <f>CJ2346</f>
        <v>0</v>
      </c>
      <c r="CK2345" s="32"/>
      <c r="CL2345" s="32"/>
      <c r="CM2345" s="1"/>
      <c r="CN2345" s="1"/>
      <c r="CO2345" s="1"/>
      <c r="CP2345" s="1"/>
      <c r="CQ2345" s="1"/>
      <c r="CR2345" s="1"/>
      <c r="CS2345" s="1"/>
    </row>
    <row r="2346" s="1" customFormat="1">
      <c r="A2346" s="30" t="s">
        <v>933</v>
      </c>
      <c r="B2346" s="30" t="s">
        <v>303</v>
      </c>
      <c r="C2346" s="30" t="s">
        <v>70</v>
      </c>
      <c r="D2346" s="30" t="s">
        <v>954</v>
      </c>
      <c r="E2346" s="30" t="s">
        <v>267</v>
      </c>
      <c r="F2346" s="31" t="s">
        <v>268</v>
      </c>
      <c r="G2346" s="17">
        <v>3448.3000000000002</v>
      </c>
      <c r="H2346" s="17">
        <v>3448.3000000000002</v>
      </c>
      <c r="I2346" s="17">
        <v>3448.3000000000002</v>
      </c>
      <c r="J2346" s="17"/>
      <c r="K2346" s="17"/>
      <c r="L2346" s="17"/>
      <c r="M2346" s="17">
        <f t="shared" si="10175"/>
        <v>3448.3000000000002</v>
      </c>
      <c r="N2346" s="17">
        <f t="shared" si="10176"/>
        <v>3448.3000000000002</v>
      </c>
      <c r="O2346" s="17">
        <f t="shared" si="10177"/>
        <v>3448.3000000000002</v>
      </c>
      <c r="P2346" s="17"/>
      <c r="Q2346" s="17"/>
      <c r="R2346" s="17"/>
      <c r="S2346" s="17"/>
      <c r="T2346" s="17"/>
      <c r="U2346" s="17"/>
      <c r="V2346" s="17"/>
      <c r="W2346" s="17"/>
      <c r="X2346" s="17"/>
      <c r="Y2346" s="17">
        <f t="shared" si="10236"/>
        <v>3448.3000000000002</v>
      </c>
      <c r="Z2346" s="17">
        <f t="shared" si="10237"/>
        <v>3448.3000000000002</v>
      </c>
      <c r="AA2346" s="17">
        <f t="shared" si="10238"/>
        <v>3448.3000000000002</v>
      </c>
      <c r="AB2346" s="17"/>
      <c r="AC2346" s="17"/>
      <c r="AD2346" s="17"/>
      <c r="AE2346" s="17">
        <f t="shared" si="10239"/>
        <v>3448.3000000000002</v>
      </c>
      <c r="AF2346" s="17">
        <f t="shared" si="10240"/>
        <v>3448.3000000000002</v>
      </c>
      <c r="AG2346" s="17">
        <f t="shared" si="10241"/>
        <v>3448.3000000000002</v>
      </c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>
        <f t="shared" si="10242"/>
        <v>3448.3000000000002</v>
      </c>
      <c r="AX2346" s="17">
        <f t="shared" si="10243"/>
        <v>3448.3000000000002</v>
      </c>
      <c r="AY2346" s="17">
        <f t="shared" si="10244"/>
        <v>3448.3000000000002</v>
      </c>
      <c r="AZ2346" s="17"/>
      <c r="BA2346" s="17">
        <f t="shared" si="10245"/>
        <v>3448.3000000000002</v>
      </c>
      <c r="BB2346" s="17">
        <f t="shared" si="10246"/>
        <v>3448.3000000000002</v>
      </c>
      <c r="BC2346" s="17">
        <f t="shared" si="10247"/>
        <v>3448.3000000000002</v>
      </c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>
        <f t="shared" si="10248"/>
        <v>3448.3000000000002</v>
      </c>
      <c r="BP2346" s="17">
        <f t="shared" si="10249"/>
        <v>3448.3000000000002</v>
      </c>
      <c r="BQ2346" s="17">
        <f t="shared" si="10250"/>
        <v>3448.3000000000002</v>
      </c>
      <c r="BR2346" s="17"/>
      <c r="BS2346" s="17"/>
      <c r="BT2346" s="17"/>
      <c r="BU2346" s="17">
        <f t="shared" si="10251"/>
        <v>3448.3000000000002</v>
      </c>
      <c r="BV2346" s="17">
        <f t="shared" si="10252"/>
        <v>3448.3000000000002</v>
      </c>
      <c r="BW2346" s="17">
        <f t="shared" si="10253"/>
        <v>3448.3000000000002</v>
      </c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>
        <f t="shared" si="10254"/>
        <v>3448.3000000000002</v>
      </c>
      <c r="CH2346" s="17">
        <f t="shared" si="10255"/>
        <v>3448.3000000000002</v>
      </c>
      <c r="CI2346" s="17">
        <f t="shared" si="10256"/>
        <v>3448.3000000000002</v>
      </c>
      <c r="CJ2346" s="17"/>
      <c r="CK2346" s="32"/>
      <c r="CL2346" s="32"/>
      <c r="CM2346" s="1"/>
      <c r="CN2346" s="1"/>
      <c r="CO2346" s="1"/>
      <c r="CP2346" s="1"/>
      <c r="CQ2346" s="1"/>
      <c r="CR2346" s="1"/>
      <c r="CS2346" s="1"/>
    </row>
    <row r="2347" s="1" customFormat="1">
      <c r="A2347" s="30" t="s">
        <v>933</v>
      </c>
      <c r="B2347" s="30" t="s">
        <v>303</v>
      </c>
      <c r="C2347" s="30" t="s">
        <v>70</v>
      </c>
      <c r="D2347" s="30" t="s">
        <v>595</v>
      </c>
      <c r="E2347" s="35"/>
      <c r="F2347" s="31" t="s">
        <v>596</v>
      </c>
      <c r="G2347" s="17">
        <f t="shared" ref="G2347:G2348" si="10257">G2348</f>
        <v>4492.6000000000004</v>
      </c>
      <c r="H2347" s="17">
        <f t="shared" ref="H2347:H2348" si="10258">H2348</f>
        <v>8562.2000000000007</v>
      </c>
      <c r="I2347" s="17">
        <f t="shared" ref="I2347:I2348" si="10259">I2348</f>
        <v>8562.2000000000007</v>
      </c>
      <c r="J2347" s="17">
        <f t="shared" ref="J2347:J2348" si="10260">J2348</f>
        <v>0</v>
      </c>
      <c r="K2347" s="17">
        <f t="shared" ref="K2347:K2348" si="10261">K2348</f>
        <v>0</v>
      </c>
      <c r="L2347" s="17">
        <f t="shared" ref="L2347:L2348" si="10262">L2348</f>
        <v>0</v>
      </c>
      <c r="M2347" s="17">
        <f t="shared" si="10175"/>
        <v>4492.6000000000004</v>
      </c>
      <c r="N2347" s="17">
        <f t="shared" si="10176"/>
        <v>8562.2000000000007</v>
      </c>
      <c r="O2347" s="17">
        <f t="shared" si="10177"/>
        <v>8562.2000000000007</v>
      </c>
      <c r="P2347" s="17">
        <f t="shared" ref="P2347:P2348" si="10263">P2348</f>
        <v>0</v>
      </c>
      <c r="Q2347" s="17">
        <f t="shared" ref="Q2347:Q2348" si="10264">Q2348</f>
        <v>0</v>
      </c>
      <c r="R2347" s="17">
        <f t="shared" ref="R2347:R2348" si="10265">R2348</f>
        <v>0</v>
      </c>
      <c r="S2347" s="17">
        <f t="shared" ref="S2347:S2348" si="10266">S2348</f>
        <v>0</v>
      </c>
      <c r="T2347" s="17">
        <f t="shared" ref="T2347:T2348" si="10267">T2348</f>
        <v>0</v>
      </c>
      <c r="U2347" s="17">
        <f t="shared" ref="U2347:U2348" si="10268">U2348</f>
        <v>0</v>
      </c>
      <c r="V2347" s="17">
        <f t="shared" ref="V2347:V2348" si="10269">V2348</f>
        <v>0</v>
      </c>
      <c r="W2347" s="17">
        <f t="shared" ref="W2347:W2348" si="10270">W2348</f>
        <v>0</v>
      </c>
      <c r="X2347" s="17">
        <f t="shared" ref="X2347:X2348" si="10271">X2348</f>
        <v>0</v>
      </c>
      <c r="Y2347" s="17">
        <f t="shared" si="10236"/>
        <v>4492.6000000000004</v>
      </c>
      <c r="Z2347" s="17">
        <f t="shared" si="10237"/>
        <v>8562.2000000000007</v>
      </c>
      <c r="AA2347" s="17">
        <f t="shared" si="10238"/>
        <v>8562.2000000000007</v>
      </c>
      <c r="AB2347" s="17">
        <f t="shared" ref="AB2347:AB2348" si="10272">AB2348</f>
        <v>0</v>
      </c>
      <c r="AC2347" s="17">
        <f t="shared" ref="AC2347:AC2348" si="10273">AC2348</f>
        <v>0</v>
      </c>
      <c r="AD2347" s="17">
        <f t="shared" ref="AD2347:AD2348" si="10274">AD2348</f>
        <v>0</v>
      </c>
      <c r="AE2347" s="17">
        <f t="shared" si="10239"/>
        <v>4492.6000000000004</v>
      </c>
      <c r="AF2347" s="17">
        <f t="shared" si="10240"/>
        <v>8562.2000000000007</v>
      </c>
      <c r="AG2347" s="17">
        <f t="shared" si="10241"/>
        <v>8562.2000000000007</v>
      </c>
      <c r="AH2347" s="17">
        <f t="shared" ref="AH2347:AH2348" si="10275">AH2348</f>
        <v>0</v>
      </c>
      <c r="AI2347" s="17">
        <f t="shared" ref="AI2347:AI2348" si="10276">AI2348</f>
        <v>0</v>
      </c>
      <c r="AJ2347" s="17">
        <f t="shared" ref="AJ2347:AJ2348" si="10277">AJ2348</f>
        <v>0</v>
      </c>
      <c r="AK2347" s="17">
        <f t="shared" ref="AK2347:AK2348" si="10278">AK2348</f>
        <v>0</v>
      </c>
      <c r="AL2347" s="17">
        <f t="shared" ref="AL2347:AL2348" si="10279">AL2348</f>
        <v>0</v>
      </c>
      <c r="AM2347" s="17">
        <f t="shared" ref="AM2347:AM2348" si="10280">AM2348</f>
        <v>0</v>
      </c>
      <c r="AN2347" s="17">
        <f t="shared" ref="AN2347:AN2348" si="10281">AN2348</f>
        <v>0</v>
      </c>
      <c r="AO2347" s="17">
        <f t="shared" ref="AO2347:AO2348" si="10282">AO2348</f>
        <v>0</v>
      </c>
      <c r="AP2347" s="17">
        <f t="shared" ref="AP2347:AP2348" si="10283">AP2348</f>
        <v>0</v>
      </c>
      <c r="AQ2347" s="17">
        <f t="shared" ref="AQ2347:AQ2348" si="10284">AQ2348</f>
        <v>0</v>
      </c>
      <c r="AR2347" s="17">
        <f t="shared" ref="AR2347:AR2348" si="10285">AR2348</f>
        <v>0</v>
      </c>
      <c r="AS2347" s="17">
        <f t="shared" ref="AS2347:AS2348" si="10286">AS2348</f>
        <v>0</v>
      </c>
      <c r="AT2347" s="17">
        <f t="shared" ref="AT2347:AT2348" si="10287">AT2348</f>
        <v>0</v>
      </c>
      <c r="AU2347" s="17">
        <f t="shared" ref="AU2347:AU2348" si="10288">AU2348</f>
        <v>0</v>
      </c>
      <c r="AV2347" s="17">
        <f t="shared" ref="AV2347:AV2348" si="10289">AV2348</f>
        <v>0</v>
      </c>
      <c r="AW2347" s="17">
        <f t="shared" si="10242"/>
        <v>4492.6000000000004</v>
      </c>
      <c r="AX2347" s="17">
        <f t="shared" si="10243"/>
        <v>8562.2000000000007</v>
      </c>
      <c r="AY2347" s="17">
        <f t="shared" si="10244"/>
        <v>8562.2000000000007</v>
      </c>
      <c r="AZ2347" s="17">
        <f t="shared" ref="AZ2347:AZ2348" si="10290">AZ2348</f>
        <v>0</v>
      </c>
      <c r="BA2347" s="17">
        <f t="shared" si="10245"/>
        <v>4492.6000000000004</v>
      </c>
      <c r="BB2347" s="17">
        <f t="shared" si="10246"/>
        <v>8562.2000000000007</v>
      </c>
      <c r="BC2347" s="17">
        <f t="shared" si="10247"/>
        <v>8562.2000000000007</v>
      </c>
      <c r="BD2347" s="17">
        <f t="shared" ref="BD2347:BD2348" si="10291">BD2348</f>
        <v>0</v>
      </c>
      <c r="BE2347" s="17">
        <f t="shared" ref="BE2347:BE2348" si="10292">BE2348</f>
        <v>0</v>
      </c>
      <c r="BF2347" s="17">
        <f t="shared" ref="BF2347:BF2348" si="10293">BF2348</f>
        <v>0</v>
      </c>
      <c r="BG2347" s="17">
        <f t="shared" ref="BG2347:BG2348" si="10294">BG2348</f>
        <v>0</v>
      </c>
      <c r="BH2347" s="17">
        <f t="shared" ref="BH2347:BH2348" si="10295">BH2348</f>
        <v>0</v>
      </c>
      <c r="BI2347" s="17">
        <f t="shared" ref="BI2347:BI2348" si="10296">BI2348</f>
        <v>0</v>
      </c>
      <c r="BJ2347" s="17">
        <f t="shared" ref="BJ2347:BJ2348" si="10297">BJ2348</f>
        <v>0</v>
      </c>
      <c r="BK2347" s="17">
        <f t="shared" ref="BK2347:BK2348" si="10298">BK2348</f>
        <v>0</v>
      </c>
      <c r="BL2347" s="17">
        <f t="shared" ref="BL2347:BL2348" si="10299">BL2348</f>
        <v>0</v>
      </c>
      <c r="BM2347" s="17">
        <f t="shared" ref="BM2347:BM2348" si="10300">BM2348</f>
        <v>0</v>
      </c>
      <c r="BN2347" s="17">
        <f t="shared" ref="BN2347:BN2348" si="10301">BN2348</f>
        <v>0</v>
      </c>
      <c r="BO2347" s="17">
        <f t="shared" si="10248"/>
        <v>4492.6000000000004</v>
      </c>
      <c r="BP2347" s="17">
        <f t="shared" si="10249"/>
        <v>8562.2000000000007</v>
      </c>
      <c r="BQ2347" s="17">
        <f t="shared" si="10250"/>
        <v>8562.2000000000007</v>
      </c>
      <c r="BR2347" s="17">
        <f t="shared" ref="BR2347:BR2348" si="10302">BR2348</f>
        <v>0</v>
      </c>
      <c r="BS2347" s="17">
        <f t="shared" ref="BS2347:BS2348" si="10303">BS2348</f>
        <v>0</v>
      </c>
      <c r="BT2347" s="17">
        <f t="shared" ref="BT2347:BT2348" si="10304">BT2348</f>
        <v>0</v>
      </c>
      <c r="BU2347" s="17">
        <f t="shared" si="10251"/>
        <v>4492.6000000000004</v>
      </c>
      <c r="BV2347" s="17">
        <f t="shared" si="10252"/>
        <v>8562.2000000000007</v>
      </c>
      <c r="BW2347" s="17">
        <f t="shared" si="10253"/>
        <v>8562.2000000000007</v>
      </c>
      <c r="BX2347" s="17">
        <f t="shared" ref="BX2347:BX2348" si="10305">BX2348</f>
        <v>0</v>
      </c>
      <c r="BY2347" s="17">
        <f t="shared" ref="BY2347:BY2348" si="10306">BY2348</f>
        <v>0</v>
      </c>
      <c r="BZ2347" s="17">
        <f t="shared" ref="BZ2347:BZ2348" si="10307">BZ2348</f>
        <v>0</v>
      </c>
      <c r="CA2347" s="17">
        <f t="shared" ref="CA2347:CA2348" si="10308">CA2348</f>
        <v>0</v>
      </c>
      <c r="CB2347" s="17">
        <f t="shared" ref="CB2347:CB2348" si="10309">CB2348</f>
        <v>0</v>
      </c>
      <c r="CC2347" s="17">
        <f t="shared" ref="CC2347:CC2348" si="10310">CC2348</f>
        <v>0</v>
      </c>
      <c r="CD2347" s="17">
        <f t="shared" ref="CD2347:CD2348" si="10311">CD2348</f>
        <v>0</v>
      </c>
      <c r="CE2347" s="17">
        <f t="shared" ref="CE2347:CE2348" si="10312">CE2348</f>
        <v>0</v>
      </c>
      <c r="CF2347" s="17">
        <f t="shared" ref="CF2347:CF2348" si="10313">CF2348</f>
        <v>0</v>
      </c>
      <c r="CG2347" s="17">
        <f t="shared" si="10254"/>
        <v>4492.6000000000004</v>
      </c>
      <c r="CH2347" s="17">
        <f t="shared" si="10255"/>
        <v>8562.2000000000007</v>
      </c>
      <c r="CI2347" s="17">
        <f t="shared" si="10256"/>
        <v>8562.2000000000007</v>
      </c>
      <c r="CJ2347" s="17">
        <f t="shared" ref="CJ2347:CJ2348" si="10314">CJ2348</f>
        <v>0</v>
      </c>
      <c r="CK2347" s="32"/>
      <c r="CL2347" s="32"/>
      <c r="CM2347" s="1"/>
      <c r="CN2347" s="1"/>
      <c r="CO2347" s="1"/>
      <c r="CP2347" s="1"/>
      <c r="CQ2347" s="1"/>
      <c r="CR2347" s="1"/>
      <c r="CS2347" s="1"/>
    </row>
    <row r="2348" s="1" customFormat="1">
      <c r="A2348" s="30" t="s">
        <v>933</v>
      </c>
      <c r="B2348" s="30" t="s">
        <v>303</v>
      </c>
      <c r="C2348" s="30" t="s">
        <v>70</v>
      </c>
      <c r="D2348" s="30" t="s">
        <v>956</v>
      </c>
      <c r="E2348" s="35"/>
      <c r="F2348" s="31" t="s">
        <v>41</v>
      </c>
      <c r="G2348" s="17">
        <f t="shared" si="10257"/>
        <v>4492.6000000000004</v>
      </c>
      <c r="H2348" s="17">
        <f t="shared" si="10258"/>
        <v>8562.2000000000007</v>
      </c>
      <c r="I2348" s="17">
        <f t="shared" si="10259"/>
        <v>8562.2000000000007</v>
      </c>
      <c r="J2348" s="17">
        <f t="shared" si="10260"/>
        <v>0</v>
      </c>
      <c r="K2348" s="17">
        <f t="shared" si="10261"/>
        <v>0</v>
      </c>
      <c r="L2348" s="17">
        <f t="shared" si="10262"/>
        <v>0</v>
      </c>
      <c r="M2348" s="17">
        <f t="shared" si="10175"/>
        <v>4492.6000000000004</v>
      </c>
      <c r="N2348" s="17">
        <f t="shared" si="10176"/>
        <v>8562.2000000000007</v>
      </c>
      <c r="O2348" s="17">
        <f t="shared" si="10177"/>
        <v>8562.2000000000007</v>
      </c>
      <c r="P2348" s="17">
        <f t="shared" si="10263"/>
        <v>0</v>
      </c>
      <c r="Q2348" s="17">
        <f t="shared" si="10264"/>
        <v>0</v>
      </c>
      <c r="R2348" s="17">
        <f t="shared" si="10265"/>
        <v>0</v>
      </c>
      <c r="S2348" s="17">
        <f t="shared" si="10266"/>
        <v>0</v>
      </c>
      <c r="T2348" s="17">
        <f t="shared" si="10267"/>
        <v>0</v>
      </c>
      <c r="U2348" s="17">
        <f t="shared" si="10268"/>
        <v>0</v>
      </c>
      <c r="V2348" s="17">
        <f t="shared" si="10269"/>
        <v>0</v>
      </c>
      <c r="W2348" s="17">
        <f t="shared" si="10270"/>
        <v>0</v>
      </c>
      <c r="X2348" s="17">
        <f t="shared" si="10271"/>
        <v>0</v>
      </c>
      <c r="Y2348" s="17">
        <f t="shared" si="10236"/>
        <v>4492.6000000000004</v>
      </c>
      <c r="Z2348" s="17">
        <f t="shared" si="10237"/>
        <v>8562.2000000000007</v>
      </c>
      <c r="AA2348" s="17">
        <f t="shared" si="10238"/>
        <v>8562.2000000000007</v>
      </c>
      <c r="AB2348" s="17">
        <f t="shared" si="10272"/>
        <v>0</v>
      </c>
      <c r="AC2348" s="17">
        <f t="shared" si="10273"/>
        <v>0</v>
      </c>
      <c r="AD2348" s="17">
        <f t="shared" si="10274"/>
        <v>0</v>
      </c>
      <c r="AE2348" s="17">
        <f t="shared" si="10239"/>
        <v>4492.6000000000004</v>
      </c>
      <c r="AF2348" s="17">
        <f t="shared" si="10240"/>
        <v>8562.2000000000007</v>
      </c>
      <c r="AG2348" s="17">
        <f t="shared" si="10241"/>
        <v>8562.2000000000007</v>
      </c>
      <c r="AH2348" s="17">
        <f t="shared" si="10275"/>
        <v>0</v>
      </c>
      <c r="AI2348" s="17">
        <f t="shared" si="10276"/>
        <v>0</v>
      </c>
      <c r="AJ2348" s="17">
        <f t="shared" si="10277"/>
        <v>0</v>
      </c>
      <c r="AK2348" s="17">
        <f t="shared" si="10278"/>
        <v>0</v>
      </c>
      <c r="AL2348" s="17">
        <f t="shared" si="10279"/>
        <v>0</v>
      </c>
      <c r="AM2348" s="17">
        <f t="shared" si="10280"/>
        <v>0</v>
      </c>
      <c r="AN2348" s="17">
        <f t="shared" si="10281"/>
        <v>0</v>
      </c>
      <c r="AO2348" s="17">
        <f t="shared" si="10282"/>
        <v>0</v>
      </c>
      <c r="AP2348" s="17">
        <f t="shared" si="10283"/>
        <v>0</v>
      </c>
      <c r="AQ2348" s="17">
        <f t="shared" si="10284"/>
        <v>0</v>
      </c>
      <c r="AR2348" s="17">
        <f t="shared" si="10285"/>
        <v>0</v>
      </c>
      <c r="AS2348" s="17">
        <f t="shared" si="10286"/>
        <v>0</v>
      </c>
      <c r="AT2348" s="17">
        <f t="shared" si="10287"/>
        <v>0</v>
      </c>
      <c r="AU2348" s="17">
        <f t="shared" si="10288"/>
        <v>0</v>
      </c>
      <c r="AV2348" s="17">
        <f t="shared" si="10289"/>
        <v>0</v>
      </c>
      <c r="AW2348" s="17">
        <f t="shared" si="10242"/>
        <v>4492.6000000000004</v>
      </c>
      <c r="AX2348" s="17">
        <f t="shared" si="10243"/>
        <v>8562.2000000000007</v>
      </c>
      <c r="AY2348" s="17">
        <f t="shared" si="10244"/>
        <v>8562.2000000000007</v>
      </c>
      <c r="AZ2348" s="17">
        <f t="shared" si="10290"/>
        <v>0</v>
      </c>
      <c r="BA2348" s="17">
        <f t="shared" si="10245"/>
        <v>4492.6000000000004</v>
      </c>
      <c r="BB2348" s="17">
        <f t="shared" si="10246"/>
        <v>8562.2000000000007</v>
      </c>
      <c r="BC2348" s="17">
        <f t="shared" si="10247"/>
        <v>8562.2000000000007</v>
      </c>
      <c r="BD2348" s="17">
        <f t="shared" si="10291"/>
        <v>0</v>
      </c>
      <c r="BE2348" s="17">
        <f t="shared" si="10292"/>
        <v>0</v>
      </c>
      <c r="BF2348" s="17">
        <f t="shared" si="10293"/>
        <v>0</v>
      </c>
      <c r="BG2348" s="17">
        <f t="shared" si="10294"/>
        <v>0</v>
      </c>
      <c r="BH2348" s="17">
        <f t="shared" si="10295"/>
        <v>0</v>
      </c>
      <c r="BI2348" s="17">
        <f t="shared" si="10296"/>
        <v>0</v>
      </c>
      <c r="BJ2348" s="17">
        <f t="shared" si="10297"/>
        <v>0</v>
      </c>
      <c r="BK2348" s="17">
        <f t="shared" si="10298"/>
        <v>0</v>
      </c>
      <c r="BL2348" s="17">
        <f t="shared" si="10299"/>
        <v>0</v>
      </c>
      <c r="BM2348" s="17">
        <f t="shared" si="10300"/>
        <v>0</v>
      </c>
      <c r="BN2348" s="17">
        <f t="shared" si="10301"/>
        <v>0</v>
      </c>
      <c r="BO2348" s="17">
        <f t="shared" si="10248"/>
        <v>4492.6000000000004</v>
      </c>
      <c r="BP2348" s="17">
        <f t="shared" si="10249"/>
        <v>8562.2000000000007</v>
      </c>
      <c r="BQ2348" s="17">
        <f t="shared" si="10250"/>
        <v>8562.2000000000007</v>
      </c>
      <c r="BR2348" s="17">
        <f t="shared" si="10302"/>
        <v>0</v>
      </c>
      <c r="BS2348" s="17">
        <f t="shared" si="10303"/>
        <v>0</v>
      </c>
      <c r="BT2348" s="17">
        <f t="shared" si="10304"/>
        <v>0</v>
      </c>
      <c r="BU2348" s="17">
        <f t="shared" si="10251"/>
        <v>4492.6000000000004</v>
      </c>
      <c r="BV2348" s="17">
        <f t="shared" si="10252"/>
        <v>8562.2000000000007</v>
      </c>
      <c r="BW2348" s="17">
        <f t="shared" si="10253"/>
        <v>8562.2000000000007</v>
      </c>
      <c r="BX2348" s="17">
        <f t="shared" si="10305"/>
        <v>0</v>
      </c>
      <c r="BY2348" s="17">
        <f t="shared" si="10306"/>
        <v>0</v>
      </c>
      <c r="BZ2348" s="17">
        <f t="shared" si="10307"/>
        <v>0</v>
      </c>
      <c r="CA2348" s="17">
        <f t="shared" si="10308"/>
        <v>0</v>
      </c>
      <c r="CB2348" s="17">
        <f t="shared" si="10309"/>
        <v>0</v>
      </c>
      <c r="CC2348" s="17">
        <f t="shared" si="10310"/>
        <v>0</v>
      </c>
      <c r="CD2348" s="17">
        <f t="shared" si="10311"/>
        <v>0</v>
      </c>
      <c r="CE2348" s="17">
        <f t="shared" si="10312"/>
        <v>0</v>
      </c>
      <c r="CF2348" s="17">
        <f t="shared" si="10313"/>
        <v>0</v>
      </c>
      <c r="CG2348" s="17">
        <f t="shared" si="10254"/>
        <v>4492.6000000000004</v>
      </c>
      <c r="CH2348" s="17">
        <f t="shared" si="10255"/>
        <v>8562.2000000000007</v>
      </c>
      <c r="CI2348" s="17">
        <f t="shared" si="10256"/>
        <v>8562.2000000000007</v>
      </c>
      <c r="CJ2348" s="17">
        <f t="shared" si="10314"/>
        <v>0</v>
      </c>
      <c r="CK2348" s="32"/>
      <c r="CL2348" s="32"/>
      <c r="CM2348" s="1"/>
      <c r="CN2348" s="1"/>
      <c r="CO2348" s="1"/>
      <c r="CP2348" s="1"/>
      <c r="CQ2348" s="1"/>
      <c r="CR2348" s="1"/>
      <c r="CS2348" s="1"/>
    </row>
    <row r="2349" s="1" customFormat="1">
      <c r="A2349" s="30" t="s">
        <v>933</v>
      </c>
      <c r="B2349" s="30" t="s">
        <v>303</v>
      </c>
      <c r="C2349" s="30" t="s">
        <v>70</v>
      </c>
      <c r="D2349" s="30" t="s">
        <v>957</v>
      </c>
      <c r="E2349" s="35"/>
      <c r="F2349" s="31" t="s">
        <v>958</v>
      </c>
      <c r="G2349" s="17">
        <f>G2350+G2352</f>
        <v>4492.6000000000004</v>
      </c>
      <c r="H2349" s="17">
        <f>H2350+H2352</f>
        <v>8562.2000000000007</v>
      </c>
      <c r="I2349" s="17">
        <f>I2350+I2352</f>
        <v>8562.2000000000007</v>
      </c>
      <c r="J2349" s="17">
        <f>J2350+J2352</f>
        <v>0</v>
      </c>
      <c r="K2349" s="17">
        <f>K2350+K2352</f>
        <v>0</v>
      </c>
      <c r="L2349" s="17">
        <f>L2350+L2352</f>
        <v>0</v>
      </c>
      <c r="M2349" s="17">
        <f t="shared" si="10175"/>
        <v>4492.6000000000004</v>
      </c>
      <c r="N2349" s="17">
        <f t="shared" si="10176"/>
        <v>8562.2000000000007</v>
      </c>
      <c r="O2349" s="17">
        <f t="shared" si="10177"/>
        <v>8562.2000000000007</v>
      </c>
      <c r="P2349" s="17">
        <f>P2350+P2352</f>
        <v>0</v>
      </c>
      <c r="Q2349" s="17">
        <f>Q2350+Q2352</f>
        <v>0</v>
      </c>
      <c r="R2349" s="17">
        <f>R2350+R2352</f>
        <v>0</v>
      </c>
      <c r="S2349" s="17">
        <f>S2350+S2352</f>
        <v>0</v>
      </c>
      <c r="T2349" s="17">
        <f>T2350+T2352</f>
        <v>0</v>
      </c>
      <c r="U2349" s="17">
        <f>U2350+U2352</f>
        <v>0</v>
      </c>
      <c r="V2349" s="17">
        <f>V2350+V2352</f>
        <v>0</v>
      </c>
      <c r="W2349" s="17">
        <f>W2350+W2352</f>
        <v>0</v>
      </c>
      <c r="X2349" s="17">
        <f>X2350+X2352</f>
        <v>0</v>
      </c>
      <c r="Y2349" s="17">
        <f t="shared" si="10236"/>
        <v>4492.6000000000004</v>
      </c>
      <c r="Z2349" s="17">
        <f t="shared" si="10237"/>
        <v>8562.2000000000007</v>
      </c>
      <c r="AA2349" s="17">
        <f t="shared" si="10238"/>
        <v>8562.2000000000007</v>
      </c>
      <c r="AB2349" s="17">
        <f>AB2350+AB2352</f>
        <v>0</v>
      </c>
      <c r="AC2349" s="17">
        <f>AC2350+AC2352</f>
        <v>0</v>
      </c>
      <c r="AD2349" s="17">
        <f>AD2350+AD2352</f>
        <v>0</v>
      </c>
      <c r="AE2349" s="17">
        <f t="shared" si="10239"/>
        <v>4492.6000000000004</v>
      </c>
      <c r="AF2349" s="17">
        <f t="shared" si="10240"/>
        <v>8562.2000000000007</v>
      </c>
      <c r="AG2349" s="17">
        <f t="shared" si="10241"/>
        <v>8562.2000000000007</v>
      </c>
      <c r="AH2349" s="17">
        <f>AH2350+AH2352</f>
        <v>0</v>
      </c>
      <c r="AI2349" s="17">
        <f>AI2350+AI2352</f>
        <v>0</v>
      </c>
      <c r="AJ2349" s="17">
        <f>AJ2350+AJ2352</f>
        <v>0</v>
      </c>
      <c r="AK2349" s="17">
        <f>AK2350+AK2352</f>
        <v>0</v>
      </c>
      <c r="AL2349" s="17">
        <f>AL2350+AL2352</f>
        <v>0</v>
      </c>
      <c r="AM2349" s="17">
        <f>AM2350+AM2352</f>
        <v>0</v>
      </c>
      <c r="AN2349" s="17">
        <f>AN2350+AN2352</f>
        <v>0</v>
      </c>
      <c r="AO2349" s="17">
        <f>AO2350+AO2352</f>
        <v>0</v>
      </c>
      <c r="AP2349" s="17">
        <f>AP2350+AP2352</f>
        <v>0</v>
      </c>
      <c r="AQ2349" s="17">
        <f>AQ2350+AQ2352</f>
        <v>0</v>
      </c>
      <c r="AR2349" s="17">
        <f>AR2350+AR2352</f>
        <v>0</v>
      </c>
      <c r="AS2349" s="17">
        <f>AS2350+AS2352</f>
        <v>0</v>
      </c>
      <c r="AT2349" s="17">
        <f>AT2350+AT2352</f>
        <v>0</v>
      </c>
      <c r="AU2349" s="17">
        <f>AU2350+AU2352</f>
        <v>0</v>
      </c>
      <c r="AV2349" s="17">
        <f>AV2350+AV2352</f>
        <v>0</v>
      </c>
      <c r="AW2349" s="17">
        <f t="shared" si="10242"/>
        <v>4492.6000000000004</v>
      </c>
      <c r="AX2349" s="17">
        <f t="shared" si="10243"/>
        <v>8562.2000000000007</v>
      </c>
      <c r="AY2349" s="17">
        <f t="shared" si="10244"/>
        <v>8562.2000000000007</v>
      </c>
      <c r="AZ2349" s="17">
        <f>AZ2350+AZ2352</f>
        <v>0</v>
      </c>
      <c r="BA2349" s="17">
        <f t="shared" si="10245"/>
        <v>4492.6000000000004</v>
      </c>
      <c r="BB2349" s="17">
        <f t="shared" si="10246"/>
        <v>8562.2000000000007</v>
      </c>
      <c r="BC2349" s="17">
        <f t="shared" si="10247"/>
        <v>8562.2000000000007</v>
      </c>
      <c r="BD2349" s="17">
        <f>BD2350+BD2352</f>
        <v>0</v>
      </c>
      <c r="BE2349" s="17">
        <f>BE2350+BE2352</f>
        <v>0</v>
      </c>
      <c r="BF2349" s="17">
        <f>BF2350+BF2352</f>
        <v>0</v>
      </c>
      <c r="BG2349" s="17">
        <f>BG2350+BG2352</f>
        <v>0</v>
      </c>
      <c r="BH2349" s="17">
        <f>BH2350+BH2352</f>
        <v>0</v>
      </c>
      <c r="BI2349" s="17">
        <f>BI2350+BI2352</f>
        <v>0</v>
      </c>
      <c r="BJ2349" s="17">
        <f>BJ2350+BJ2352</f>
        <v>0</v>
      </c>
      <c r="BK2349" s="17">
        <f>BK2350+BK2352</f>
        <v>0</v>
      </c>
      <c r="BL2349" s="17">
        <f>BL2350+BL2352</f>
        <v>0</v>
      </c>
      <c r="BM2349" s="17">
        <f>BM2350+BM2352</f>
        <v>0</v>
      </c>
      <c r="BN2349" s="17">
        <f>BN2350+BN2352</f>
        <v>0</v>
      </c>
      <c r="BO2349" s="17">
        <f t="shared" si="10248"/>
        <v>4492.6000000000004</v>
      </c>
      <c r="BP2349" s="17">
        <f t="shared" si="10249"/>
        <v>8562.2000000000007</v>
      </c>
      <c r="BQ2349" s="17">
        <f t="shared" si="10250"/>
        <v>8562.2000000000007</v>
      </c>
      <c r="BR2349" s="17">
        <f>BR2350+BR2352</f>
        <v>0</v>
      </c>
      <c r="BS2349" s="17">
        <f>BS2350+BS2352</f>
        <v>0</v>
      </c>
      <c r="BT2349" s="17">
        <f>BT2350+BT2352</f>
        <v>0</v>
      </c>
      <c r="BU2349" s="17">
        <f t="shared" si="10251"/>
        <v>4492.6000000000004</v>
      </c>
      <c r="BV2349" s="17">
        <f t="shared" si="10252"/>
        <v>8562.2000000000007</v>
      </c>
      <c r="BW2349" s="17">
        <f t="shared" si="10253"/>
        <v>8562.2000000000007</v>
      </c>
      <c r="BX2349" s="17">
        <f>BX2350+BX2352</f>
        <v>0</v>
      </c>
      <c r="BY2349" s="17">
        <f>BY2350+BY2352</f>
        <v>0</v>
      </c>
      <c r="BZ2349" s="17">
        <f>BZ2350+BZ2352</f>
        <v>0</v>
      </c>
      <c r="CA2349" s="17">
        <f>CA2350+CA2352</f>
        <v>0</v>
      </c>
      <c r="CB2349" s="17">
        <f>CB2350+CB2352</f>
        <v>0</v>
      </c>
      <c r="CC2349" s="17">
        <f>CC2350+CC2352</f>
        <v>0</v>
      </c>
      <c r="CD2349" s="17">
        <f>CD2350+CD2352</f>
        <v>0</v>
      </c>
      <c r="CE2349" s="17">
        <f>CE2350+CE2352</f>
        <v>0</v>
      </c>
      <c r="CF2349" s="17">
        <f>CF2350+CF2352</f>
        <v>0</v>
      </c>
      <c r="CG2349" s="17">
        <f t="shared" si="10254"/>
        <v>4492.6000000000004</v>
      </c>
      <c r="CH2349" s="17">
        <f t="shared" si="10255"/>
        <v>8562.2000000000007</v>
      </c>
      <c r="CI2349" s="17">
        <f t="shared" si="10256"/>
        <v>8562.2000000000007</v>
      </c>
      <c r="CJ2349" s="17">
        <f>CJ2350+CJ2352</f>
        <v>0</v>
      </c>
      <c r="CK2349" s="32"/>
      <c r="CL2349" s="32"/>
      <c r="CM2349" s="1"/>
      <c r="CN2349" s="1"/>
      <c r="CO2349" s="1"/>
      <c r="CP2349" s="1"/>
      <c r="CQ2349" s="1"/>
      <c r="CR2349" s="1"/>
      <c r="CS2349" s="1"/>
    </row>
    <row r="2350" s="1" customFormat="1">
      <c r="A2350" s="30" t="s">
        <v>933</v>
      </c>
      <c r="B2350" s="30" t="s">
        <v>303</v>
      </c>
      <c r="C2350" s="30" t="s">
        <v>70</v>
      </c>
      <c r="D2350" s="30" t="s">
        <v>959</v>
      </c>
      <c r="E2350" s="35"/>
      <c r="F2350" s="31" t="s">
        <v>960</v>
      </c>
      <c r="G2350" s="17">
        <f>G2351</f>
        <v>0</v>
      </c>
      <c r="H2350" s="17">
        <f>H2351</f>
        <v>3905.5</v>
      </c>
      <c r="I2350" s="17">
        <f>I2351</f>
        <v>3905.5</v>
      </c>
      <c r="J2350" s="17">
        <f>J2351</f>
        <v>0</v>
      </c>
      <c r="K2350" s="17">
        <f>K2351</f>
        <v>0</v>
      </c>
      <c r="L2350" s="17">
        <f>L2351</f>
        <v>0</v>
      </c>
      <c r="M2350" s="17">
        <f t="shared" si="10175"/>
        <v>0</v>
      </c>
      <c r="N2350" s="17">
        <f t="shared" si="10176"/>
        <v>3905.5</v>
      </c>
      <c r="O2350" s="17">
        <f t="shared" si="10177"/>
        <v>3905.5</v>
      </c>
      <c r="P2350" s="17">
        <f>P2351</f>
        <v>0</v>
      </c>
      <c r="Q2350" s="17">
        <f>Q2351</f>
        <v>0</v>
      </c>
      <c r="R2350" s="17">
        <f>R2351</f>
        <v>0</v>
      </c>
      <c r="S2350" s="17">
        <f>S2351</f>
        <v>0</v>
      </c>
      <c r="T2350" s="17">
        <f>T2351</f>
        <v>0</v>
      </c>
      <c r="U2350" s="17">
        <f>U2351</f>
        <v>0</v>
      </c>
      <c r="V2350" s="17">
        <f>V2351</f>
        <v>0</v>
      </c>
      <c r="W2350" s="17">
        <f>W2351</f>
        <v>0</v>
      </c>
      <c r="X2350" s="17">
        <f>X2351</f>
        <v>0</v>
      </c>
      <c r="Y2350" s="17">
        <f t="shared" si="10236"/>
        <v>0</v>
      </c>
      <c r="Z2350" s="17">
        <f t="shared" si="10237"/>
        <v>3905.5</v>
      </c>
      <c r="AA2350" s="17">
        <f t="shared" si="10238"/>
        <v>3905.5</v>
      </c>
      <c r="AB2350" s="17">
        <f>AB2351</f>
        <v>0</v>
      </c>
      <c r="AC2350" s="17">
        <f>AC2351</f>
        <v>0</v>
      </c>
      <c r="AD2350" s="17">
        <f>AD2351</f>
        <v>0</v>
      </c>
      <c r="AE2350" s="17">
        <f t="shared" si="10239"/>
        <v>0</v>
      </c>
      <c r="AF2350" s="17">
        <f t="shared" si="10240"/>
        <v>3905.5</v>
      </c>
      <c r="AG2350" s="17">
        <f t="shared" si="10241"/>
        <v>3905.5</v>
      </c>
      <c r="AH2350" s="17">
        <f>AH2351</f>
        <v>0</v>
      </c>
      <c r="AI2350" s="17">
        <f>AI2351</f>
        <v>0</v>
      </c>
      <c r="AJ2350" s="17">
        <f>AJ2351</f>
        <v>0</v>
      </c>
      <c r="AK2350" s="17">
        <f>AK2351</f>
        <v>0</v>
      </c>
      <c r="AL2350" s="17">
        <f>AL2351</f>
        <v>0</v>
      </c>
      <c r="AM2350" s="17">
        <f>AM2351</f>
        <v>0</v>
      </c>
      <c r="AN2350" s="17">
        <f>AN2351</f>
        <v>0</v>
      </c>
      <c r="AO2350" s="17">
        <f>AO2351</f>
        <v>0</v>
      </c>
      <c r="AP2350" s="17">
        <f>AP2351</f>
        <v>0</v>
      </c>
      <c r="AQ2350" s="17">
        <f>AQ2351</f>
        <v>0</v>
      </c>
      <c r="AR2350" s="17">
        <f>AR2351</f>
        <v>0</v>
      </c>
      <c r="AS2350" s="17">
        <f>AS2351</f>
        <v>0</v>
      </c>
      <c r="AT2350" s="17">
        <f>AT2351</f>
        <v>0</v>
      </c>
      <c r="AU2350" s="17">
        <f>AU2351</f>
        <v>0</v>
      </c>
      <c r="AV2350" s="17">
        <f>AV2351</f>
        <v>0</v>
      </c>
      <c r="AW2350" s="17">
        <f t="shared" si="10242"/>
        <v>0</v>
      </c>
      <c r="AX2350" s="17">
        <f t="shared" si="10243"/>
        <v>3905.5</v>
      </c>
      <c r="AY2350" s="17">
        <f t="shared" si="10244"/>
        <v>3905.5</v>
      </c>
      <c r="AZ2350" s="17">
        <f>AZ2351</f>
        <v>0</v>
      </c>
      <c r="BA2350" s="17">
        <f t="shared" si="10245"/>
        <v>0</v>
      </c>
      <c r="BB2350" s="17">
        <f t="shared" si="10246"/>
        <v>3905.5</v>
      </c>
      <c r="BC2350" s="17">
        <f t="shared" si="10247"/>
        <v>3905.5</v>
      </c>
      <c r="BD2350" s="17">
        <f>BD2351</f>
        <v>0</v>
      </c>
      <c r="BE2350" s="17">
        <f>BE2351</f>
        <v>0</v>
      </c>
      <c r="BF2350" s="17">
        <f>BF2351</f>
        <v>0</v>
      </c>
      <c r="BG2350" s="17">
        <f>BG2351</f>
        <v>0</v>
      </c>
      <c r="BH2350" s="17">
        <f>BH2351</f>
        <v>0</v>
      </c>
      <c r="BI2350" s="17">
        <f>BI2351</f>
        <v>0</v>
      </c>
      <c r="BJ2350" s="17">
        <f>BJ2351</f>
        <v>0</v>
      </c>
      <c r="BK2350" s="17">
        <f>BK2351</f>
        <v>0</v>
      </c>
      <c r="BL2350" s="17">
        <f>BL2351</f>
        <v>0</v>
      </c>
      <c r="BM2350" s="17">
        <f>BM2351</f>
        <v>0</v>
      </c>
      <c r="BN2350" s="17">
        <f>BN2351</f>
        <v>0</v>
      </c>
      <c r="BO2350" s="17">
        <f t="shared" si="10248"/>
        <v>0</v>
      </c>
      <c r="BP2350" s="17">
        <f t="shared" si="10249"/>
        <v>3905.5</v>
      </c>
      <c r="BQ2350" s="17">
        <f t="shared" si="10250"/>
        <v>3905.5</v>
      </c>
      <c r="BR2350" s="17">
        <f>BR2351</f>
        <v>0</v>
      </c>
      <c r="BS2350" s="17">
        <f>BS2351</f>
        <v>0</v>
      </c>
      <c r="BT2350" s="17">
        <f>BT2351</f>
        <v>0</v>
      </c>
      <c r="BU2350" s="17">
        <f t="shared" si="10251"/>
        <v>0</v>
      </c>
      <c r="BV2350" s="17">
        <f t="shared" si="10252"/>
        <v>3905.5</v>
      </c>
      <c r="BW2350" s="17">
        <f t="shared" si="10253"/>
        <v>3905.5</v>
      </c>
      <c r="BX2350" s="17">
        <f>BX2351</f>
        <v>0</v>
      </c>
      <c r="BY2350" s="17">
        <f>BY2351</f>
        <v>0</v>
      </c>
      <c r="BZ2350" s="17">
        <f>BZ2351</f>
        <v>0</v>
      </c>
      <c r="CA2350" s="17">
        <f>CA2351</f>
        <v>0</v>
      </c>
      <c r="CB2350" s="17">
        <f>CB2351</f>
        <v>0</v>
      </c>
      <c r="CC2350" s="17">
        <f>CC2351</f>
        <v>0</v>
      </c>
      <c r="CD2350" s="17">
        <f>CD2351</f>
        <v>0</v>
      </c>
      <c r="CE2350" s="17">
        <f>CE2351</f>
        <v>0</v>
      </c>
      <c r="CF2350" s="17">
        <f>CF2351</f>
        <v>0</v>
      </c>
      <c r="CG2350" s="17">
        <f t="shared" si="10254"/>
        <v>0</v>
      </c>
      <c r="CH2350" s="17">
        <f t="shared" si="10255"/>
        <v>3905.5</v>
      </c>
      <c r="CI2350" s="17">
        <f t="shared" si="10256"/>
        <v>3905.5</v>
      </c>
      <c r="CJ2350" s="17">
        <f>CJ2351</f>
        <v>0</v>
      </c>
      <c r="CK2350" s="32"/>
      <c r="CL2350" s="32"/>
      <c r="CM2350" s="1"/>
      <c r="CN2350" s="1"/>
      <c r="CO2350" s="1"/>
      <c r="CP2350" s="1"/>
      <c r="CQ2350" s="1"/>
      <c r="CR2350" s="1"/>
      <c r="CS2350" s="1"/>
    </row>
    <row r="2351" s="1" customFormat="1">
      <c r="A2351" s="30" t="s">
        <v>933</v>
      </c>
      <c r="B2351" s="30" t="s">
        <v>303</v>
      </c>
      <c r="C2351" s="30" t="s">
        <v>70</v>
      </c>
      <c r="D2351" s="30" t="s">
        <v>959</v>
      </c>
      <c r="E2351" s="30" t="s">
        <v>267</v>
      </c>
      <c r="F2351" s="31" t="s">
        <v>268</v>
      </c>
      <c r="G2351" s="17">
        <v>0</v>
      </c>
      <c r="H2351" s="17">
        <v>3905.5</v>
      </c>
      <c r="I2351" s="17">
        <v>3905.5</v>
      </c>
      <c r="J2351" s="17"/>
      <c r="K2351" s="17"/>
      <c r="L2351" s="17"/>
      <c r="M2351" s="17">
        <f t="shared" si="10175"/>
        <v>0</v>
      </c>
      <c r="N2351" s="17">
        <f t="shared" si="10176"/>
        <v>3905.5</v>
      </c>
      <c r="O2351" s="17">
        <f t="shared" si="10177"/>
        <v>3905.5</v>
      </c>
      <c r="P2351" s="17"/>
      <c r="Q2351" s="17"/>
      <c r="R2351" s="17"/>
      <c r="S2351" s="17"/>
      <c r="T2351" s="17"/>
      <c r="U2351" s="17"/>
      <c r="V2351" s="17"/>
      <c r="W2351" s="17"/>
      <c r="X2351" s="17"/>
      <c r="Y2351" s="17">
        <f t="shared" si="10236"/>
        <v>0</v>
      </c>
      <c r="Z2351" s="17">
        <f t="shared" si="10237"/>
        <v>3905.5</v>
      </c>
      <c r="AA2351" s="17">
        <f t="shared" si="10238"/>
        <v>3905.5</v>
      </c>
      <c r="AB2351" s="17"/>
      <c r="AC2351" s="17"/>
      <c r="AD2351" s="17"/>
      <c r="AE2351" s="17">
        <f t="shared" si="10239"/>
        <v>0</v>
      </c>
      <c r="AF2351" s="17">
        <f t="shared" si="10240"/>
        <v>3905.5</v>
      </c>
      <c r="AG2351" s="17">
        <f t="shared" si="10241"/>
        <v>3905.5</v>
      </c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>
        <f t="shared" si="10242"/>
        <v>0</v>
      </c>
      <c r="AX2351" s="17">
        <f t="shared" si="10243"/>
        <v>3905.5</v>
      </c>
      <c r="AY2351" s="17">
        <f t="shared" si="10244"/>
        <v>3905.5</v>
      </c>
      <c r="AZ2351" s="17"/>
      <c r="BA2351" s="17">
        <f t="shared" si="10245"/>
        <v>0</v>
      </c>
      <c r="BB2351" s="17">
        <f t="shared" si="10246"/>
        <v>3905.5</v>
      </c>
      <c r="BC2351" s="17">
        <f t="shared" si="10247"/>
        <v>3905.5</v>
      </c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>
        <f t="shared" si="10248"/>
        <v>0</v>
      </c>
      <c r="BP2351" s="17">
        <f t="shared" si="10249"/>
        <v>3905.5</v>
      </c>
      <c r="BQ2351" s="17">
        <f t="shared" si="10250"/>
        <v>3905.5</v>
      </c>
      <c r="BR2351" s="17"/>
      <c r="BS2351" s="17"/>
      <c r="BT2351" s="17"/>
      <c r="BU2351" s="17">
        <f t="shared" si="10251"/>
        <v>0</v>
      </c>
      <c r="BV2351" s="17">
        <f t="shared" si="10252"/>
        <v>3905.5</v>
      </c>
      <c r="BW2351" s="17">
        <f t="shared" si="10253"/>
        <v>3905.5</v>
      </c>
      <c r="BX2351" s="17"/>
      <c r="BY2351" s="17"/>
      <c r="BZ2351" s="17"/>
      <c r="CA2351" s="17"/>
      <c r="CB2351" s="17"/>
      <c r="CC2351" s="17"/>
      <c r="CD2351" s="17"/>
      <c r="CE2351" s="17"/>
      <c r="CF2351" s="17"/>
      <c r="CG2351" s="17">
        <f t="shared" si="10254"/>
        <v>0</v>
      </c>
      <c r="CH2351" s="17">
        <f t="shared" si="10255"/>
        <v>3905.5</v>
      </c>
      <c r="CI2351" s="17">
        <f t="shared" si="10256"/>
        <v>3905.5</v>
      </c>
      <c r="CJ2351" s="17"/>
      <c r="CK2351" s="32"/>
      <c r="CL2351" s="32"/>
      <c r="CM2351" s="1"/>
      <c r="CN2351" s="1"/>
      <c r="CO2351" s="1"/>
      <c r="CP2351" s="1"/>
      <c r="CQ2351" s="1"/>
      <c r="CR2351" s="1"/>
      <c r="CS2351" s="1"/>
    </row>
    <row r="2352" s="1" customFormat="1">
      <c r="A2352" s="30" t="s">
        <v>933</v>
      </c>
      <c r="B2352" s="30" t="s">
        <v>303</v>
      </c>
      <c r="C2352" s="30" t="s">
        <v>70</v>
      </c>
      <c r="D2352" s="30" t="s">
        <v>961</v>
      </c>
      <c r="E2352" s="35"/>
      <c r="F2352" s="31" t="s">
        <v>962</v>
      </c>
      <c r="G2352" s="17">
        <f>G2353</f>
        <v>4492.6000000000004</v>
      </c>
      <c r="H2352" s="17">
        <f>H2353</f>
        <v>4656.6999999999998</v>
      </c>
      <c r="I2352" s="17">
        <f>I2353</f>
        <v>4656.6999999999998</v>
      </c>
      <c r="J2352" s="17">
        <f>J2353</f>
        <v>0</v>
      </c>
      <c r="K2352" s="17">
        <f>K2353</f>
        <v>0</v>
      </c>
      <c r="L2352" s="17">
        <f>L2353</f>
        <v>0</v>
      </c>
      <c r="M2352" s="17">
        <f t="shared" si="10175"/>
        <v>4492.6000000000004</v>
      </c>
      <c r="N2352" s="17">
        <f t="shared" si="10176"/>
        <v>4656.6999999999998</v>
      </c>
      <c r="O2352" s="17">
        <f t="shared" si="10177"/>
        <v>4656.6999999999998</v>
      </c>
      <c r="P2352" s="17">
        <f>P2353</f>
        <v>0</v>
      </c>
      <c r="Q2352" s="17">
        <f>Q2353</f>
        <v>0</v>
      </c>
      <c r="R2352" s="17">
        <f>R2353</f>
        <v>0</v>
      </c>
      <c r="S2352" s="17">
        <f>S2353</f>
        <v>0</v>
      </c>
      <c r="T2352" s="17">
        <f>T2353</f>
        <v>0</v>
      </c>
      <c r="U2352" s="17">
        <f>U2353</f>
        <v>0</v>
      </c>
      <c r="V2352" s="17">
        <f>V2353</f>
        <v>0</v>
      </c>
      <c r="W2352" s="17">
        <f>W2353</f>
        <v>0</v>
      </c>
      <c r="X2352" s="17">
        <f>X2353</f>
        <v>0</v>
      </c>
      <c r="Y2352" s="17">
        <f t="shared" si="10236"/>
        <v>4492.6000000000004</v>
      </c>
      <c r="Z2352" s="17">
        <f t="shared" si="10237"/>
        <v>4656.6999999999998</v>
      </c>
      <c r="AA2352" s="17">
        <f t="shared" si="10238"/>
        <v>4656.6999999999998</v>
      </c>
      <c r="AB2352" s="17">
        <f>AB2353</f>
        <v>0</v>
      </c>
      <c r="AC2352" s="17">
        <f>AC2353</f>
        <v>0</v>
      </c>
      <c r="AD2352" s="17">
        <f>AD2353</f>
        <v>0</v>
      </c>
      <c r="AE2352" s="17">
        <f t="shared" si="10239"/>
        <v>4492.6000000000004</v>
      </c>
      <c r="AF2352" s="17">
        <f t="shared" si="10240"/>
        <v>4656.6999999999998</v>
      </c>
      <c r="AG2352" s="17">
        <f t="shared" si="10241"/>
        <v>4656.6999999999998</v>
      </c>
      <c r="AH2352" s="17">
        <f>AH2353</f>
        <v>0</v>
      </c>
      <c r="AI2352" s="17">
        <f>AI2353</f>
        <v>0</v>
      </c>
      <c r="AJ2352" s="17">
        <f>AJ2353</f>
        <v>0</v>
      </c>
      <c r="AK2352" s="17">
        <f>AK2353</f>
        <v>0</v>
      </c>
      <c r="AL2352" s="17">
        <f>AL2353</f>
        <v>0</v>
      </c>
      <c r="AM2352" s="17">
        <f>AM2353</f>
        <v>0</v>
      </c>
      <c r="AN2352" s="17">
        <f>AN2353</f>
        <v>0</v>
      </c>
      <c r="AO2352" s="17">
        <f>AO2353</f>
        <v>0</v>
      </c>
      <c r="AP2352" s="17">
        <f>AP2353</f>
        <v>0</v>
      </c>
      <c r="AQ2352" s="17">
        <f>AQ2353</f>
        <v>0</v>
      </c>
      <c r="AR2352" s="17">
        <f>AR2353</f>
        <v>0</v>
      </c>
      <c r="AS2352" s="17">
        <f>AS2353</f>
        <v>0</v>
      </c>
      <c r="AT2352" s="17">
        <f>AT2353</f>
        <v>0</v>
      </c>
      <c r="AU2352" s="17">
        <f>AU2353</f>
        <v>0</v>
      </c>
      <c r="AV2352" s="17">
        <f>AV2353</f>
        <v>0</v>
      </c>
      <c r="AW2352" s="17">
        <f t="shared" si="10242"/>
        <v>4492.6000000000004</v>
      </c>
      <c r="AX2352" s="17">
        <f t="shared" si="10243"/>
        <v>4656.6999999999998</v>
      </c>
      <c r="AY2352" s="17">
        <f t="shared" si="10244"/>
        <v>4656.6999999999998</v>
      </c>
      <c r="AZ2352" s="17">
        <f>AZ2353</f>
        <v>0</v>
      </c>
      <c r="BA2352" s="17">
        <f t="shared" si="10245"/>
        <v>4492.6000000000004</v>
      </c>
      <c r="BB2352" s="17">
        <f t="shared" si="10246"/>
        <v>4656.6999999999998</v>
      </c>
      <c r="BC2352" s="17">
        <f t="shared" si="10247"/>
        <v>4656.6999999999998</v>
      </c>
      <c r="BD2352" s="17">
        <f>BD2353</f>
        <v>0</v>
      </c>
      <c r="BE2352" s="17">
        <f>BE2353</f>
        <v>0</v>
      </c>
      <c r="BF2352" s="17">
        <f>BF2353</f>
        <v>0</v>
      </c>
      <c r="BG2352" s="17">
        <f>BG2353</f>
        <v>0</v>
      </c>
      <c r="BH2352" s="17">
        <f>BH2353</f>
        <v>0</v>
      </c>
      <c r="BI2352" s="17">
        <f>BI2353</f>
        <v>0</v>
      </c>
      <c r="BJ2352" s="17">
        <f>BJ2353</f>
        <v>0</v>
      </c>
      <c r="BK2352" s="17">
        <f>BK2353</f>
        <v>0</v>
      </c>
      <c r="BL2352" s="17">
        <f>BL2353</f>
        <v>0</v>
      </c>
      <c r="BM2352" s="17">
        <f>BM2353</f>
        <v>0</v>
      </c>
      <c r="BN2352" s="17">
        <f>BN2353</f>
        <v>0</v>
      </c>
      <c r="BO2352" s="17">
        <f t="shared" si="10248"/>
        <v>4492.6000000000004</v>
      </c>
      <c r="BP2352" s="17">
        <f t="shared" si="10249"/>
        <v>4656.6999999999998</v>
      </c>
      <c r="BQ2352" s="17">
        <f t="shared" si="10250"/>
        <v>4656.6999999999998</v>
      </c>
      <c r="BR2352" s="17">
        <f>BR2353</f>
        <v>0</v>
      </c>
      <c r="BS2352" s="17">
        <f>BS2353</f>
        <v>0</v>
      </c>
      <c r="BT2352" s="17">
        <f>BT2353</f>
        <v>0</v>
      </c>
      <c r="BU2352" s="17">
        <f t="shared" si="10251"/>
        <v>4492.6000000000004</v>
      </c>
      <c r="BV2352" s="17">
        <f t="shared" si="10252"/>
        <v>4656.6999999999998</v>
      </c>
      <c r="BW2352" s="17">
        <f t="shared" si="10253"/>
        <v>4656.6999999999998</v>
      </c>
      <c r="BX2352" s="17">
        <f>BX2353</f>
        <v>0</v>
      </c>
      <c r="BY2352" s="17">
        <f>BY2353</f>
        <v>0</v>
      </c>
      <c r="BZ2352" s="17">
        <f>BZ2353</f>
        <v>0</v>
      </c>
      <c r="CA2352" s="17">
        <f>CA2353</f>
        <v>0</v>
      </c>
      <c r="CB2352" s="17">
        <f>CB2353</f>
        <v>0</v>
      </c>
      <c r="CC2352" s="17">
        <f>CC2353</f>
        <v>0</v>
      </c>
      <c r="CD2352" s="17">
        <f>CD2353</f>
        <v>0</v>
      </c>
      <c r="CE2352" s="17">
        <f>CE2353</f>
        <v>0</v>
      </c>
      <c r="CF2352" s="17">
        <f>CF2353</f>
        <v>0</v>
      </c>
      <c r="CG2352" s="17">
        <f t="shared" si="10254"/>
        <v>4492.6000000000004</v>
      </c>
      <c r="CH2352" s="17">
        <f t="shared" si="10255"/>
        <v>4656.6999999999998</v>
      </c>
      <c r="CI2352" s="17">
        <f t="shared" si="10256"/>
        <v>4656.6999999999998</v>
      </c>
      <c r="CJ2352" s="17">
        <f>CJ2353</f>
        <v>0</v>
      </c>
      <c r="CK2352" s="32"/>
      <c r="CL2352" s="32"/>
      <c r="CM2352" s="1"/>
      <c r="CN2352" s="1"/>
      <c r="CO2352" s="1"/>
      <c r="CP2352" s="1"/>
      <c r="CQ2352" s="1"/>
      <c r="CR2352" s="1"/>
      <c r="CS2352" s="1"/>
    </row>
    <row r="2353" s="1" customFormat="1">
      <c r="A2353" s="30" t="s">
        <v>933</v>
      </c>
      <c r="B2353" s="30" t="s">
        <v>303</v>
      </c>
      <c r="C2353" s="30" t="s">
        <v>70</v>
      </c>
      <c r="D2353" s="30" t="s">
        <v>961</v>
      </c>
      <c r="E2353" s="30" t="s">
        <v>267</v>
      </c>
      <c r="F2353" s="31" t="s">
        <v>268</v>
      </c>
      <c r="G2353" s="17">
        <v>4492.6000000000004</v>
      </c>
      <c r="H2353" s="17">
        <v>4656.6999999999998</v>
      </c>
      <c r="I2353" s="17">
        <v>4656.6999999999998</v>
      </c>
      <c r="J2353" s="17"/>
      <c r="K2353" s="17"/>
      <c r="L2353" s="17"/>
      <c r="M2353" s="17">
        <f t="shared" si="10175"/>
        <v>4492.6000000000004</v>
      </c>
      <c r="N2353" s="17">
        <f t="shared" si="10176"/>
        <v>4656.6999999999998</v>
      </c>
      <c r="O2353" s="17">
        <f t="shared" si="10177"/>
        <v>4656.6999999999998</v>
      </c>
      <c r="P2353" s="17"/>
      <c r="Q2353" s="17"/>
      <c r="R2353" s="17"/>
      <c r="S2353" s="17"/>
      <c r="T2353" s="17"/>
      <c r="U2353" s="17"/>
      <c r="V2353" s="17"/>
      <c r="W2353" s="17"/>
      <c r="X2353" s="17"/>
      <c r="Y2353" s="17">
        <f t="shared" si="10236"/>
        <v>4492.6000000000004</v>
      </c>
      <c r="Z2353" s="17">
        <f t="shared" si="10237"/>
        <v>4656.6999999999998</v>
      </c>
      <c r="AA2353" s="17">
        <f t="shared" si="10238"/>
        <v>4656.6999999999998</v>
      </c>
      <c r="AB2353" s="17"/>
      <c r="AC2353" s="17"/>
      <c r="AD2353" s="17"/>
      <c r="AE2353" s="17">
        <f t="shared" si="10239"/>
        <v>4492.6000000000004</v>
      </c>
      <c r="AF2353" s="17">
        <f t="shared" si="10240"/>
        <v>4656.6999999999998</v>
      </c>
      <c r="AG2353" s="17">
        <f t="shared" si="10241"/>
        <v>4656.6999999999998</v>
      </c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>
        <f t="shared" si="10242"/>
        <v>4492.6000000000004</v>
      </c>
      <c r="AX2353" s="17">
        <f t="shared" si="10243"/>
        <v>4656.6999999999998</v>
      </c>
      <c r="AY2353" s="17">
        <f t="shared" si="10244"/>
        <v>4656.6999999999998</v>
      </c>
      <c r="AZ2353" s="17"/>
      <c r="BA2353" s="17">
        <f t="shared" si="10245"/>
        <v>4492.6000000000004</v>
      </c>
      <c r="BB2353" s="17">
        <f t="shared" si="10246"/>
        <v>4656.6999999999998</v>
      </c>
      <c r="BC2353" s="17">
        <f t="shared" si="10247"/>
        <v>4656.6999999999998</v>
      </c>
      <c r="BD2353" s="17"/>
      <c r="BE2353" s="17"/>
      <c r="BF2353" s="17"/>
      <c r="BG2353" s="17"/>
      <c r="BH2353" s="17"/>
      <c r="BI2353" s="17"/>
      <c r="BJ2353" s="17"/>
      <c r="BK2353" s="17"/>
      <c r="BL2353" s="17"/>
      <c r="BM2353" s="17"/>
      <c r="BN2353" s="17"/>
      <c r="BO2353" s="17">
        <f t="shared" si="10248"/>
        <v>4492.6000000000004</v>
      </c>
      <c r="BP2353" s="17">
        <f t="shared" si="10249"/>
        <v>4656.6999999999998</v>
      </c>
      <c r="BQ2353" s="17">
        <f t="shared" si="10250"/>
        <v>4656.6999999999998</v>
      </c>
      <c r="BR2353" s="17"/>
      <c r="BS2353" s="17"/>
      <c r="BT2353" s="17"/>
      <c r="BU2353" s="17">
        <f t="shared" si="10251"/>
        <v>4492.6000000000004</v>
      </c>
      <c r="BV2353" s="17">
        <f t="shared" si="10252"/>
        <v>4656.6999999999998</v>
      </c>
      <c r="BW2353" s="17">
        <f t="shared" si="10253"/>
        <v>4656.6999999999998</v>
      </c>
      <c r="BX2353" s="17"/>
      <c r="BY2353" s="17"/>
      <c r="BZ2353" s="17"/>
      <c r="CA2353" s="17"/>
      <c r="CB2353" s="17"/>
      <c r="CC2353" s="17"/>
      <c r="CD2353" s="17"/>
      <c r="CE2353" s="17"/>
      <c r="CF2353" s="17"/>
      <c r="CG2353" s="17">
        <f t="shared" si="10254"/>
        <v>4492.6000000000004</v>
      </c>
      <c r="CH2353" s="17">
        <f t="shared" si="10255"/>
        <v>4656.6999999999998</v>
      </c>
      <c r="CI2353" s="17">
        <f t="shared" si="10256"/>
        <v>4656.6999999999998</v>
      </c>
      <c r="CJ2353" s="17"/>
      <c r="CK2353" s="32"/>
      <c r="CL2353" s="32"/>
      <c r="CM2353" s="1"/>
      <c r="CN2353" s="1"/>
      <c r="CO2353" s="1"/>
      <c r="CP2353" s="1"/>
      <c r="CQ2353" s="1"/>
      <c r="CR2353" s="1"/>
      <c r="CS2353" s="1"/>
    </row>
    <row r="2354" s="25" customFormat="1">
      <c r="A2354" s="26" t="s">
        <v>933</v>
      </c>
      <c r="B2354" s="26" t="s">
        <v>303</v>
      </c>
      <c r="C2354" s="26" t="s">
        <v>127</v>
      </c>
      <c r="D2354" s="26"/>
      <c r="E2354" s="26"/>
      <c r="F2354" s="27" t="s">
        <v>398</v>
      </c>
      <c r="G2354" s="28">
        <f t="shared" ref="G2354:G2417" si="10315">G2355</f>
        <v>42000</v>
      </c>
      <c r="H2354" s="28">
        <f t="shared" ref="H2354:H2417" si="10316">H2355</f>
        <v>42000</v>
      </c>
      <c r="I2354" s="28">
        <f t="shared" ref="I2354:I2361" si="10317">I2355</f>
        <v>42000</v>
      </c>
      <c r="J2354" s="28">
        <f t="shared" ref="J2354:J2361" si="10318">J2355</f>
        <v>0</v>
      </c>
      <c r="K2354" s="28">
        <f t="shared" ref="K2354:K2361" si="10319">K2355</f>
        <v>0</v>
      </c>
      <c r="L2354" s="28">
        <f t="shared" ref="L2354:L2361" si="10320">L2355</f>
        <v>0</v>
      </c>
      <c r="M2354" s="28">
        <f t="shared" si="10175"/>
        <v>42000</v>
      </c>
      <c r="N2354" s="28">
        <f t="shared" si="10176"/>
        <v>42000</v>
      </c>
      <c r="O2354" s="28">
        <f t="shared" si="10177"/>
        <v>42000</v>
      </c>
      <c r="P2354" s="28">
        <f t="shared" ref="P2354:P2361" si="10321">P2355</f>
        <v>0</v>
      </c>
      <c r="Q2354" s="28">
        <f t="shared" ref="Q2354:Q2361" si="10322">Q2355</f>
        <v>0</v>
      </c>
      <c r="R2354" s="28">
        <f t="shared" ref="R2354:R2361" si="10323">R2355</f>
        <v>0</v>
      </c>
      <c r="S2354" s="28">
        <f t="shared" ref="S2354:S2361" si="10324">S2355</f>
        <v>0</v>
      </c>
      <c r="T2354" s="28">
        <f t="shared" ref="T2354:T2361" si="10325">T2355</f>
        <v>0</v>
      </c>
      <c r="U2354" s="28">
        <f t="shared" ref="U2354:U2361" si="10326">U2355</f>
        <v>0</v>
      </c>
      <c r="V2354" s="28">
        <f t="shared" ref="V2354:V2361" si="10327">V2355</f>
        <v>0</v>
      </c>
      <c r="W2354" s="28">
        <f t="shared" ref="W2354:W2361" si="10328">W2355</f>
        <v>0</v>
      </c>
      <c r="X2354" s="28">
        <f t="shared" ref="X2354:X2361" si="10329">X2355</f>
        <v>0</v>
      </c>
      <c r="Y2354" s="28">
        <f t="shared" si="10236"/>
        <v>42000</v>
      </c>
      <c r="Z2354" s="28">
        <f t="shared" si="10237"/>
        <v>42000</v>
      </c>
      <c r="AA2354" s="28">
        <f t="shared" si="10238"/>
        <v>42000</v>
      </c>
      <c r="AB2354" s="28">
        <f t="shared" ref="AB2354:AB2361" si="10330">AB2355</f>
        <v>0</v>
      </c>
      <c r="AC2354" s="28">
        <f t="shared" ref="AC2354:AC2361" si="10331">AC2355</f>
        <v>0</v>
      </c>
      <c r="AD2354" s="28">
        <f t="shared" ref="AD2354:AD2361" si="10332">AD2355</f>
        <v>0</v>
      </c>
      <c r="AE2354" s="28">
        <f t="shared" si="10239"/>
        <v>42000</v>
      </c>
      <c r="AF2354" s="28">
        <f t="shared" si="10240"/>
        <v>42000</v>
      </c>
      <c r="AG2354" s="28">
        <f t="shared" si="10241"/>
        <v>42000</v>
      </c>
      <c r="AH2354" s="28">
        <f t="shared" ref="AH2354:AH2361" si="10333">AH2355</f>
        <v>0</v>
      </c>
      <c r="AI2354" s="28">
        <f t="shared" ref="AI2354:AI2361" si="10334">AI2355</f>
        <v>0</v>
      </c>
      <c r="AJ2354" s="28">
        <f t="shared" ref="AJ2354:AJ2361" si="10335">AJ2355</f>
        <v>0</v>
      </c>
      <c r="AK2354" s="28">
        <f t="shared" ref="AK2354:AK2361" si="10336">AK2355</f>
        <v>0</v>
      </c>
      <c r="AL2354" s="28">
        <f t="shared" ref="AL2354:AL2361" si="10337">AL2355</f>
        <v>0</v>
      </c>
      <c r="AM2354" s="28">
        <f t="shared" ref="AM2354:AM2361" si="10338">AM2355</f>
        <v>0</v>
      </c>
      <c r="AN2354" s="28">
        <f t="shared" ref="AN2354:AN2361" si="10339">AN2355</f>
        <v>0</v>
      </c>
      <c r="AO2354" s="28">
        <f t="shared" ref="AO2354:AO2361" si="10340">AO2355</f>
        <v>0</v>
      </c>
      <c r="AP2354" s="28">
        <f t="shared" ref="AP2354:AP2361" si="10341">AP2355</f>
        <v>0</v>
      </c>
      <c r="AQ2354" s="28">
        <f t="shared" ref="AQ2354:AQ2361" si="10342">AQ2355</f>
        <v>0</v>
      </c>
      <c r="AR2354" s="28">
        <f t="shared" ref="AR2354:AR2361" si="10343">AR2355</f>
        <v>0</v>
      </c>
      <c r="AS2354" s="28">
        <f t="shared" ref="AS2354:AS2361" si="10344">AS2355</f>
        <v>0</v>
      </c>
      <c r="AT2354" s="28">
        <f t="shared" ref="AT2354:AT2361" si="10345">AT2355</f>
        <v>0</v>
      </c>
      <c r="AU2354" s="28">
        <f t="shared" ref="AU2354:AU2361" si="10346">AU2355</f>
        <v>0</v>
      </c>
      <c r="AV2354" s="28">
        <f t="shared" ref="AV2354:AV2361" si="10347">AV2355</f>
        <v>0</v>
      </c>
      <c r="AW2354" s="28">
        <f t="shared" si="10242"/>
        <v>42000</v>
      </c>
      <c r="AX2354" s="28">
        <f t="shared" si="10243"/>
        <v>42000</v>
      </c>
      <c r="AY2354" s="28">
        <f t="shared" si="10244"/>
        <v>42000</v>
      </c>
      <c r="AZ2354" s="28">
        <f t="shared" ref="AZ2354:AZ2361" si="10348">AZ2355</f>
        <v>0</v>
      </c>
      <c r="BA2354" s="28">
        <f t="shared" si="10245"/>
        <v>42000</v>
      </c>
      <c r="BB2354" s="28">
        <f t="shared" si="10246"/>
        <v>42000</v>
      </c>
      <c r="BC2354" s="28">
        <f t="shared" si="10247"/>
        <v>42000</v>
      </c>
      <c r="BD2354" s="28">
        <f t="shared" ref="BD2354:BD2361" si="10349">BD2355</f>
        <v>0</v>
      </c>
      <c r="BE2354" s="28">
        <f t="shared" ref="BE2354:BE2361" si="10350">BE2355</f>
        <v>0</v>
      </c>
      <c r="BF2354" s="28">
        <f t="shared" ref="BF2354:BF2361" si="10351">BF2355</f>
        <v>0</v>
      </c>
      <c r="BG2354" s="28">
        <f t="shared" ref="BG2354:BG2361" si="10352">BG2355</f>
        <v>0</v>
      </c>
      <c r="BH2354" s="28">
        <f t="shared" ref="BH2354:BH2361" si="10353">BH2355</f>
        <v>0</v>
      </c>
      <c r="BI2354" s="28">
        <f t="shared" ref="BI2354:BI2361" si="10354">BI2355</f>
        <v>0</v>
      </c>
      <c r="BJ2354" s="28">
        <f t="shared" ref="BJ2354:BJ2361" si="10355">BJ2355</f>
        <v>0</v>
      </c>
      <c r="BK2354" s="28">
        <f t="shared" ref="BK2354:BK2361" si="10356">BK2355</f>
        <v>0</v>
      </c>
      <c r="BL2354" s="28">
        <f t="shared" ref="BL2354:BL2361" si="10357">BL2355</f>
        <v>0</v>
      </c>
      <c r="BM2354" s="28">
        <f t="shared" ref="BM2354:BM2361" si="10358">BM2355</f>
        <v>0</v>
      </c>
      <c r="BN2354" s="28">
        <f t="shared" ref="BN2354:BN2361" si="10359">BN2355</f>
        <v>0</v>
      </c>
      <c r="BO2354" s="28">
        <f t="shared" si="10248"/>
        <v>42000</v>
      </c>
      <c r="BP2354" s="28">
        <f t="shared" si="10249"/>
        <v>42000</v>
      </c>
      <c r="BQ2354" s="28">
        <f t="shared" si="10250"/>
        <v>42000</v>
      </c>
      <c r="BR2354" s="28">
        <f t="shared" ref="BR2354:BR2361" si="10360">BR2355</f>
        <v>0</v>
      </c>
      <c r="BS2354" s="28">
        <f t="shared" ref="BS2354:BS2361" si="10361">BS2355</f>
        <v>0</v>
      </c>
      <c r="BT2354" s="28">
        <f t="shared" ref="BT2354:BT2361" si="10362">BT2355</f>
        <v>0</v>
      </c>
      <c r="BU2354" s="28">
        <f t="shared" si="10251"/>
        <v>42000</v>
      </c>
      <c r="BV2354" s="28">
        <f t="shared" si="10252"/>
        <v>42000</v>
      </c>
      <c r="BW2354" s="28">
        <f t="shared" si="10253"/>
        <v>42000</v>
      </c>
      <c r="BX2354" s="28">
        <f t="shared" ref="BX2354:BX2361" si="10363">BX2355</f>
        <v>0</v>
      </c>
      <c r="BY2354" s="28">
        <f t="shared" ref="BY2354:BY2361" si="10364">BY2355</f>
        <v>0</v>
      </c>
      <c r="BZ2354" s="28">
        <f t="shared" ref="BZ2354:BZ2361" si="10365">BZ2355</f>
        <v>0</v>
      </c>
      <c r="CA2354" s="28">
        <f t="shared" ref="CA2354:CA2361" si="10366">CA2355</f>
        <v>0</v>
      </c>
      <c r="CB2354" s="28">
        <f t="shared" ref="CB2354:CB2361" si="10367">CB2355</f>
        <v>0</v>
      </c>
      <c r="CC2354" s="28">
        <f t="shared" ref="CC2354:CC2361" si="10368">CC2355</f>
        <v>0</v>
      </c>
      <c r="CD2354" s="28">
        <f t="shared" ref="CD2354:CD2361" si="10369">CD2355</f>
        <v>0</v>
      </c>
      <c r="CE2354" s="28">
        <f t="shared" ref="CE2354:CE2361" si="10370">CE2355</f>
        <v>0</v>
      </c>
      <c r="CF2354" s="28">
        <f t="shared" ref="CF2354:CF2361" si="10371">CF2355</f>
        <v>0</v>
      </c>
      <c r="CG2354" s="28">
        <f t="shared" si="10254"/>
        <v>42000</v>
      </c>
      <c r="CH2354" s="28">
        <f t="shared" si="10255"/>
        <v>42000</v>
      </c>
      <c r="CI2354" s="28">
        <f t="shared" si="10256"/>
        <v>42000</v>
      </c>
      <c r="CJ2354" s="28">
        <f t="shared" ref="CJ2354:CJ2361" si="10372">CJ2355</f>
        <v>0</v>
      </c>
      <c r="CK2354" s="29"/>
      <c r="CL2354" s="29"/>
      <c r="CM2354" s="25"/>
      <c r="CN2354" s="25"/>
      <c r="CO2354" s="25"/>
      <c r="CP2354" s="25"/>
      <c r="CQ2354" s="25"/>
      <c r="CR2354" s="25"/>
      <c r="CS2354" s="25"/>
    </row>
    <row r="2355" s="1" customFormat="1">
      <c r="A2355" s="30" t="s">
        <v>933</v>
      </c>
      <c r="B2355" s="30" t="s">
        <v>303</v>
      </c>
      <c r="C2355" s="30" t="s">
        <v>127</v>
      </c>
      <c r="D2355" s="30" t="s">
        <v>595</v>
      </c>
      <c r="E2355" s="35"/>
      <c r="F2355" s="31" t="s">
        <v>596</v>
      </c>
      <c r="G2355" s="17">
        <f t="shared" si="10315"/>
        <v>42000</v>
      </c>
      <c r="H2355" s="17">
        <f t="shared" si="10316"/>
        <v>42000</v>
      </c>
      <c r="I2355" s="17">
        <f t="shared" si="10317"/>
        <v>42000</v>
      </c>
      <c r="J2355" s="17">
        <f t="shared" si="10318"/>
        <v>0</v>
      </c>
      <c r="K2355" s="17">
        <f t="shared" si="10319"/>
        <v>0</v>
      </c>
      <c r="L2355" s="17">
        <f t="shared" si="10320"/>
        <v>0</v>
      </c>
      <c r="M2355" s="17">
        <f t="shared" si="10175"/>
        <v>42000</v>
      </c>
      <c r="N2355" s="17">
        <f t="shared" si="10176"/>
        <v>42000</v>
      </c>
      <c r="O2355" s="17">
        <f t="shared" si="10177"/>
        <v>42000</v>
      </c>
      <c r="P2355" s="17">
        <f t="shared" si="10321"/>
        <v>0</v>
      </c>
      <c r="Q2355" s="17">
        <f t="shared" si="10322"/>
        <v>0</v>
      </c>
      <c r="R2355" s="17">
        <f t="shared" si="10323"/>
        <v>0</v>
      </c>
      <c r="S2355" s="17">
        <f t="shared" si="10324"/>
        <v>0</v>
      </c>
      <c r="T2355" s="17">
        <f t="shared" si="10325"/>
        <v>0</v>
      </c>
      <c r="U2355" s="17">
        <f t="shared" si="10326"/>
        <v>0</v>
      </c>
      <c r="V2355" s="17">
        <f t="shared" si="10327"/>
        <v>0</v>
      </c>
      <c r="W2355" s="17">
        <f t="shared" si="10328"/>
        <v>0</v>
      </c>
      <c r="X2355" s="17">
        <f t="shared" si="10329"/>
        <v>0</v>
      </c>
      <c r="Y2355" s="17">
        <f t="shared" si="10236"/>
        <v>42000</v>
      </c>
      <c r="Z2355" s="17">
        <f t="shared" si="10237"/>
        <v>42000</v>
      </c>
      <c r="AA2355" s="17">
        <f t="shared" si="10238"/>
        <v>42000</v>
      </c>
      <c r="AB2355" s="17">
        <f t="shared" si="10330"/>
        <v>0</v>
      </c>
      <c r="AC2355" s="17">
        <f t="shared" si="10331"/>
        <v>0</v>
      </c>
      <c r="AD2355" s="17">
        <f t="shared" si="10332"/>
        <v>0</v>
      </c>
      <c r="AE2355" s="17">
        <f t="shared" si="10239"/>
        <v>42000</v>
      </c>
      <c r="AF2355" s="17">
        <f t="shared" si="10240"/>
        <v>42000</v>
      </c>
      <c r="AG2355" s="17">
        <f t="shared" si="10241"/>
        <v>42000</v>
      </c>
      <c r="AH2355" s="17">
        <f t="shared" si="10333"/>
        <v>0</v>
      </c>
      <c r="AI2355" s="17">
        <f t="shared" si="10334"/>
        <v>0</v>
      </c>
      <c r="AJ2355" s="17">
        <f t="shared" si="10335"/>
        <v>0</v>
      </c>
      <c r="AK2355" s="17">
        <f t="shared" si="10336"/>
        <v>0</v>
      </c>
      <c r="AL2355" s="17">
        <f t="shared" si="10337"/>
        <v>0</v>
      </c>
      <c r="AM2355" s="17">
        <f t="shared" si="10338"/>
        <v>0</v>
      </c>
      <c r="AN2355" s="17">
        <f t="shared" si="10339"/>
        <v>0</v>
      </c>
      <c r="AO2355" s="17">
        <f t="shared" si="10340"/>
        <v>0</v>
      </c>
      <c r="AP2355" s="17">
        <f t="shared" si="10341"/>
        <v>0</v>
      </c>
      <c r="AQ2355" s="17">
        <f t="shared" si="10342"/>
        <v>0</v>
      </c>
      <c r="AR2355" s="17">
        <f t="shared" si="10343"/>
        <v>0</v>
      </c>
      <c r="AS2355" s="17">
        <f t="shared" si="10344"/>
        <v>0</v>
      </c>
      <c r="AT2355" s="17">
        <f t="shared" si="10345"/>
        <v>0</v>
      </c>
      <c r="AU2355" s="17">
        <f t="shared" si="10346"/>
        <v>0</v>
      </c>
      <c r="AV2355" s="17">
        <f t="shared" si="10347"/>
        <v>0</v>
      </c>
      <c r="AW2355" s="17">
        <f t="shared" si="10242"/>
        <v>42000</v>
      </c>
      <c r="AX2355" s="17">
        <f t="shared" si="10243"/>
        <v>42000</v>
      </c>
      <c r="AY2355" s="17">
        <f t="shared" si="10244"/>
        <v>42000</v>
      </c>
      <c r="AZ2355" s="17">
        <f t="shared" si="10348"/>
        <v>0</v>
      </c>
      <c r="BA2355" s="17">
        <f t="shared" si="10245"/>
        <v>42000</v>
      </c>
      <c r="BB2355" s="17">
        <f t="shared" si="10246"/>
        <v>42000</v>
      </c>
      <c r="BC2355" s="17">
        <f t="shared" si="10247"/>
        <v>42000</v>
      </c>
      <c r="BD2355" s="17">
        <f t="shared" si="10349"/>
        <v>0</v>
      </c>
      <c r="BE2355" s="17">
        <f t="shared" si="10350"/>
        <v>0</v>
      </c>
      <c r="BF2355" s="17">
        <f t="shared" si="10351"/>
        <v>0</v>
      </c>
      <c r="BG2355" s="17">
        <f t="shared" si="10352"/>
        <v>0</v>
      </c>
      <c r="BH2355" s="17">
        <f t="shared" si="10353"/>
        <v>0</v>
      </c>
      <c r="BI2355" s="17">
        <f t="shared" si="10354"/>
        <v>0</v>
      </c>
      <c r="BJ2355" s="17">
        <f t="shared" si="10355"/>
        <v>0</v>
      </c>
      <c r="BK2355" s="17">
        <f t="shared" si="10356"/>
        <v>0</v>
      </c>
      <c r="BL2355" s="17">
        <f t="shared" si="10357"/>
        <v>0</v>
      </c>
      <c r="BM2355" s="17">
        <f t="shared" si="10358"/>
        <v>0</v>
      </c>
      <c r="BN2355" s="17">
        <f t="shared" si="10359"/>
        <v>0</v>
      </c>
      <c r="BO2355" s="17">
        <f t="shared" si="10248"/>
        <v>42000</v>
      </c>
      <c r="BP2355" s="17">
        <f t="shared" si="10249"/>
        <v>42000</v>
      </c>
      <c r="BQ2355" s="17">
        <f t="shared" si="10250"/>
        <v>42000</v>
      </c>
      <c r="BR2355" s="17">
        <f t="shared" si="10360"/>
        <v>0</v>
      </c>
      <c r="BS2355" s="17">
        <f t="shared" si="10361"/>
        <v>0</v>
      </c>
      <c r="BT2355" s="17">
        <f t="shared" si="10362"/>
        <v>0</v>
      </c>
      <c r="BU2355" s="17">
        <f t="shared" si="10251"/>
        <v>42000</v>
      </c>
      <c r="BV2355" s="17">
        <f t="shared" si="10252"/>
        <v>42000</v>
      </c>
      <c r="BW2355" s="17">
        <f t="shared" si="10253"/>
        <v>42000</v>
      </c>
      <c r="BX2355" s="17">
        <f t="shared" si="10363"/>
        <v>0</v>
      </c>
      <c r="BY2355" s="17">
        <f t="shared" si="10364"/>
        <v>0</v>
      </c>
      <c r="BZ2355" s="17">
        <f t="shared" si="10365"/>
        <v>0</v>
      </c>
      <c r="CA2355" s="17">
        <f t="shared" si="10366"/>
        <v>0</v>
      </c>
      <c r="CB2355" s="17">
        <f t="shared" si="10367"/>
        <v>0</v>
      </c>
      <c r="CC2355" s="17">
        <f t="shared" si="10368"/>
        <v>0</v>
      </c>
      <c r="CD2355" s="17">
        <f t="shared" si="10369"/>
        <v>0</v>
      </c>
      <c r="CE2355" s="17">
        <f t="shared" si="10370"/>
        <v>0</v>
      </c>
      <c r="CF2355" s="17">
        <f t="shared" si="10371"/>
        <v>0</v>
      </c>
      <c r="CG2355" s="17">
        <f t="shared" si="10254"/>
        <v>42000</v>
      </c>
      <c r="CH2355" s="17">
        <f t="shared" si="10255"/>
        <v>42000</v>
      </c>
      <c r="CI2355" s="17">
        <f t="shared" si="10256"/>
        <v>42000</v>
      </c>
      <c r="CJ2355" s="17">
        <f t="shared" si="10372"/>
        <v>0</v>
      </c>
      <c r="CK2355" s="32"/>
      <c r="CL2355" s="32"/>
      <c r="CM2355" s="1"/>
      <c r="CN2355" s="1"/>
      <c r="CO2355" s="1"/>
      <c r="CP2355" s="1"/>
      <c r="CQ2355" s="1"/>
      <c r="CR2355" s="1"/>
      <c r="CS2355" s="1"/>
    </row>
    <row r="2356" s="1" customFormat="1">
      <c r="A2356" s="30" t="s">
        <v>933</v>
      </c>
      <c r="B2356" s="30" t="s">
        <v>303</v>
      </c>
      <c r="C2356" s="30" t="s">
        <v>127</v>
      </c>
      <c r="D2356" s="30" t="s">
        <v>956</v>
      </c>
      <c r="E2356" s="35"/>
      <c r="F2356" s="31" t="s">
        <v>41</v>
      </c>
      <c r="G2356" s="17">
        <f t="shared" si="10315"/>
        <v>42000</v>
      </c>
      <c r="H2356" s="17">
        <f t="shared" si="10316"/>
        <v>42000</v>
      </c>
      <c r="I2356" s="17">
        <f t="shared" si="10317"/>
        <v>42000</v>
      </c>
      <c r="J2356" s="17">
        <f t="shared" si="10318"/>
        <v>0</v>
      </c>
      <c r="K2356" s="17">
        <f t="shared" si="10319"/>
        <v>0</v>
      </c>
      <c r="L2356" s="17">
        <f t="shared" si="10320"/>
        <v>0</v>
      </c>
      <c r="M2356" s="17">
        <f t="shared" si="10175"/>
        <v>42000</v>
      </c>
      <c r="N2356" s="17">
        <f t="shared" si="10176"/>
        <v>42000</v>
      </c>
      <c r="O2356" s="17">
        <f t="shared" si="10177"/>
        <v>42000</v>
      </c>
      <c r="P2356" s="17">
        <f t="shared" si="10321"/>
        <v>0</v>
      </c>
      <c r="Q2356" s="17">
        <f t="shared" si="10322"/>
        <v>0</v>
      </c>
      <c r="R2356" s="17">
        <f t="shared" si="10323"/>
        <v>0</v>
      </c>
      <c r="S2356" s="17">
        <f t="shared" si="10324"/>
        <v>0</v>
      </c>
      <c r="T2356" s="17">
        <f t="shared" si="10325"/>
        <v>0</v>
      </c>
      <c r="U2356" s="17">
        <f t="shared" si="10326"/>
        <v>0</v>
      </c>
      <c r="V2356" s="17">
        <f t="shared" si="10327"/>
        <v>0</v>
      </c>
      <c r="W2356" s="17">
        <f t="shared" si="10328"/>
        <v>0</v>
      </c>
      <c r="X2356" s="17">
        <f t="shared" si="10329"/>
        <v>0</v>
      </c>
      <c r="Y2356" s="17">
        <f t="shared" si="10236"/>
        <v>42000</v>
      </c>
      <c r="Z2356" s="17">
        <f t="shared" si="10237"/>
        <v>42000</v>
      </c>
      <c r="AA2356" s="17">
        <f t="shared" si="10238"/>
        <v>42000</v>
      </c>
      <c r="AB2356" s="17">
        <f t="shared" si="10330"/>
        <v>0</v>
      </c>
      <c r="AC2356" s="17">
        <f t="shared" si="10331"/>
        <v>0</v>
      </c>
      <c r="AD2356" s="17">
        <f t="shared" si="10332"/>
        <v>0</v>
      </c>
      <c r="AE2356" s="17">
        <f t="shared" si="10239"/>
        <v>42000</v>
      </c>
      <c r="AF2356" s="17">
        <f t="shared" si="10240"/>
        <v>42000</v>
      </c>
      <c r="AG2356" s="17">
        <f t="shared" si="10241"/>
        <v>42000</v>
      </c>
      <c r="AH2356" s="17">
        <f t="shared" si="10333"/>
        <v>0</v>
      </c>
      <c r="AI2356" s="17">
        <f t="shared" si="10334"/>
        <v>0</v>
      </c>
      <c r="AJ2356" s="17">
        <f t="shared" si="10335"/>
        <v>0</v>
      </c>
      <c r="AK2356" s="17">
        <f t="shared" si="10336"/>
        <v>0</v>
      </c>
      <c r="AL2356" s="17">
        <f t="shared" si="10337"/>
        <v>0</v>
      </c>
      <c r="AM2356" s="17">
        <f t="shared" si="10338"/>
        <v>0</v>
      </c>
      <c r="AN2356" s="17">
        <f t="shared" si="10339"/>
        <v>0</v>
      </c>
      <c r="AO2356" s="17">
        <f t="shared" si="10340"/>
        <v>0</v>
      </c>
      <c r="AP2356" s="17">
        <f t="shared" si="10341"/>
        <v>0</v>
      </c>
      <c r="AQ2356" s="17">
        <f t="shared" si="10342"/>
        <v>0</v>
      </c>
      <c r="AR2356" s="17">
        <f t="shared" si="10343"/>
        <v>0</v>
      </c>
      <c r="AS2356" s="17">
        <f t="shared" si="10344"/>
        <v>0</v>
      </c>
      <c r="AT2356" s="17">
        <f t="shared" si="10345"/>
        <v>0</v>
      </c>
      <c r="AU2356" s="17">
        <f t="shared" si="10346"/>
        <v>0</v>
      </c>
      <c r="AV2356" s="17">
        <f t="shared" si="10347"/>
        <v>0</v>
      </c>
      <c r="AW2356" s="17">
        <f t="shared" si="10242"/>
        <v>42000</v>
      </c>
      <c r="AX2356" s="17">
        <f t="shared" si="10243"/>
        <v>42000</v>
      </c>
      <c r="AY2356" s="17">
        <f t="shared" si="10244"/>
        <v>42000</v>
      </c>
      <c r="AZ2356" s="17">
        <f t="shared" si="10348"/>
        <v>0</v>
      </c>
      <c r="BA2356" s="17">
        <f t="shared" si="10245"/>
        <v>42000</v>
      </c>
      <c r="BB2356" s="17">
        <f t="shared" si="10246"/>
        <v>42000</v>
      </c>
      <c r="BC2356" s="17">
        <f t="shared" si="10247"/>
        <v>42000</v>
      </c>
      <c r="BD2356" s="17">
        <f t="shared" si="10349"/>
        <v>0</v>
      </c>
      <c r="BE2356" s="17">
        <f t="shared" si="10350"/>
        <v>0</v>
      </c>
      <c r="BF2356" s="17">
        <f t="shared" si="10351"/>
        <v>0</v>
      </c>
      <c r="BG2356" s="17">
        <f t="shared" si="10352"/>
        <v>0</v>
      </c>
      <c r="BH2356" s="17">
        <f t="shared" si="10353"/>
        <v>0</v>
      </c>
      <c r="BI2356" s="17">
        <f t="shared" si="10354"/>
        <v>0</v>
      </c>
      <c r="BJ2356" s="17">
        <f t="shared" si="10355"/>
        <v>0</v>
      </c>
      <c r="BK2356" s="17">
        <f t="shared" si="10356"/>
        <v>0</v>
      </c>
      <c r="BL2356" s="17">
        <f t="shared" si="10357"/>
        <v>0</v>
      </c>
      <c r="BM2356" s="17">
        <f t="shared" si="10358"/>
        <v>0</v>
      </c>
      <c r="BN2356" s="17">
        <f t="shared" si="10359"/>
        <v>0</v>
      </c>
      <c r="BO2356" s="17">
        <f t="shared" si="10248"/>
        <v>42000</v>
      </c>
      <c r="BP2356" s="17">
        <f t="shared" si="10249"/>
        <v>42000</v>
      </c>
      <c r="BQ2356" s="17">
        <f t="shared" si="10250"/>
        <v>42000</v>
      </c>
      <c r="BR2356" s="17">
        <f t="shared" si="10360"/>
        <v>0</v>
      </c>
      <c r="BS2356" s="17">
        <f t="shared" si="10361"/>
        <v>0</v>
      </c>
      <c r="BT2356" s="17">
        <f t="shared" si="10362"/>
        <v>0</v>
      </c>
      <c r="BU2356" s="17">
        <f t="shared" si="10251"/>
        <v>42000</v>
      </c>
      <c r="BV2356" s="17">
        <f t="shared" si="10252"/>
        <v>42000</v>
      </c>
      <c r="BW2356" s="17">
        <f t="shared" si="10253"/>
        <v>42000</v>
      </c>
      <c r="BX2356" s="17">
        <f t="shared" si="10363"/>
        <v>0</v>
      </c>
      <c r="BY2356" s="17">
        <f t="shared" si="10364"/>
        <v>0</v>
      </c>
      <c r="BZ2356" s="17">
        <f t="shared" si="10365"/>
        <v>0</v>
      </c>
      <c r="CA2356" s="17">
        <f t="shared" si="10366"/>
        <v>0</v>
      </c>
      <c r="CB2356" s="17">
        <f t="shared" si="10367"/>
        <v>0</v>
      </c>
      <c r="CC2356" s="17">
        <f t="shared" si="10368"/>
        <v>0</v>
      </c>
      <c r="CD2356" s="17">
        <f t="shared" si="10369"/>
        <v>0</v>
      </c>
      <c r="CE2356" s="17">
        <f t="shared" si="10370"/>
        <v>0</v>
      </c>
      <c r="CF2356" s="17">
        <f t="shared" si="10371"/>
        <v>0</v>
      </c>
      <c r="CG2356" s="17">
        <f t="shared" si="10254"/>
        <v>42000</v>
      </c>
      <c r="CH2356" s="17">
        <f t="shared" si="10255"/>
        <v>42000</v>
      </c>
      <c r="CI2356" s="17">
        <f t="shared" si="10256"/>
        <v>42000</v>
      </c>
      <c r="CJ2356" s="17">
        <f t="shared" si="10372"/>
        <v>0</v>
      </c>
      <c r="CK2356" s="32"/>
      <c r="CL2356" s="32"/>
      <c r="CM2356" s="1"/>
      <c r="CN2356" s="1"/>
      <c r="CO2356" s="1"/>
      <c r="CP2356" s="1"/>
      <c r="CQ2356" s="1"/>
      <c r="CR2356" s="1"/>
      <c r="CS2356" s="1"/>
    </row>
    <row r="2357" s="1" customFormat="1">
      <c r="A2357" s="30" t="s">
        <v>933</v>
      </c>
      <c r="B2357" s="30" t="s">
        <v>303</v>
      </c>
      <c r="C2357" s="30" t="s">
        <v>127</v>
      </c>
      <c r="D2357" s="30" t="s">
        <v>957</v>
      </c>
      <c r="E2357" s="35"/>
      <c r="F2357" s="31" t="s">
        <v>958</v>
      </c>
      <c r="G2357" s="17">
        <f t="shared" si="10315"/>
        <v>42000</v>
      </c>
      <c r="H2357" s="17">
        <f t="shared" si="10316"/>
        <v>42000</v>
      </c>
      <c r="I2357" s="17">
        <f t="shared" si="10317"/>
        <v>42000</v>
      </c>
      <c r="J2357" s="17">
        <f t="shared" si="10318"/>
        <v>0</v>
      </c>
      <c r="K2357" s="17">
        <f t="shared" si="10319"/>
        <v>0</v>
      </c>
      <c r="L2357" s="17">
        <f t="shared" si="10320"/>
        <v>0</v>
      </c>
      <c r="M2357" s="17">
        <f t="shared" si="10175"/>
        <v>42000</v>
      </c>
      <c r="N2357" s="17">
        <f t="shared" si="10176"/>
        <v>42000</v>
      </c>
      <c r="O2357" s="17">
        <f t="shared" si="10177"/>
        <v>42000</v>
      </c>
      <c r="P2357" s="17">
        <f t="shared" si="10321"/>
        <v>0</v>
      </c>
      <c r="Q2357" s="17">
        <f t="shared" si="10322"/>
        <v>0</v>
      </c>
      <c r="R2357" s="17">
        <f t="shared" si="10323"/>
        <v>0</v>
      </c>
      <c r="S2357" s="17">
        <f t="shared" si="10324"/>
        <v>0</v>
      </c>
      <c r="T2357" s="17">
        <f t="shared" si="10325"/>
        <v>0</v>
      </c>
      <c r="U2357" s="17">
        <f t="shared" si="10326"/>
        <v>0</v>
      </c>
      <c r="V2357" s="17">
        <f t="shared" si="10327"/>
        <v>0</v>
      </c>
      <c r="W2357" s="17">
        <f t="shared" si="10328"/>
        <v>0</v>
      </c>
      <c r="X2357" s="17">
        <f t="shared" si="10329"/>
        <v>0</v>
      </c>
      <c r="Y2357" s="17">
        <f t="shared" si="10236"/>
        <v>42000</v>
      </c>
      <c r="Z2357" s="17">
        <f t="shared" si="10237"/>
        <v>42000</v>
      </c>
      <c r="AA2357" s="17">
        <f t="shared" si="10238"/>
        <v>42000</v>
      </c>
      <c r="AB2357" s="17">
        <f t="shared" si="10330"/>
        <v>0</v>
      </c>
      <c r="AC2357" s="17">
        <f t="shared" si="10331"/>
        <v>0</v>
      </c>
      <c r="AD2357" s="17">
        <f t="shared" si="10332"/>
        <v>0</v>
      </c>
      <c r="AE2357" s="17">
        <f t="shared" si="10239"/>
        <v>42000</v>
      </c>
      <c r="AF2357" s="17">
        <f t="shared" si="10240"/>
        <v>42000</v>
      </c>
      <c r="AG2357" s="17">
        <f t="shared" si="10241"/>
        <v>42000</v>
      </c>
      <c r="AH2357" s="17">
        <f t="shared" si="10333"/>
        <v>0</v>
      </c>
      <c r="AI2357" s="17">
        <f t="shared" si="10334"/>
        <v>0</v>
      </c>
      <c r="AJ2357" s="17">
        <f t="shared" si="10335"/>
        <v>0</v>
      </c>
      <c r="AK2357" s="17">
        <f t="shared" si="10336"/>
        <v>0</v>
      </c>
      <c r="AL2357" s="17">
        <f t="shared" si="10337"/>
        <v>0</v>
      </c>
      <c r="AM2357" s="17">
        <f t="shared" si="10338"/>
        <v>0</v>
      </c>
      <c r="AN2357" s="17">
        <f t="shared" si="10339"/>
        <v>0</v>
      </c>
      <c r="AO2357" s="17">
        <f t="shared" si="10340"/>
        <v>0</v>
      </c>
      <c r="AP2357" s="17">
        <f t="shared" si="10341"/>
        <v>0</v>
      </c>
      <c r="AQ2357" s="17">
        <f t="shared" si="10342"/>
        <v>0</v>
      </c>
      <c r="AR2357" s="17">
        <f t="shared" si="10343"/>
        <v>0</v>
      </c>
      <c r="AS2357" s="17">
        <f t="shared" si="10344"/>
        <v>0</v>
      </c>
      <c r="AT2357" s="17">
        <f t="shared" si="10345"/>
        <v>0</v>
      </c>
      <c r="AU2357" s="17">
        <f t="shared" si="10346"/>
        <v>0</v>
      </c>
      <c r="AV2357" s="17">
        <f t="shared" si="10347"/>
        <v>0</v>
      </c>
      <c r="AW2357" s="17">
        <f t="shared" si="10242"/>
        <v>42000</v>
      </c>
      <c r="AX2357" s="17">
        <f t="shared" si="10243"/>
        <v>42000</v>
      </c>
      <c r="AY2357" s="17">
        <f t="shared" si="10244"/>
        <v>42000</v>
      </c>
      <c r="AZ2357" s="17">
        <f t="shared" si="10348"/>
        <v>0</v>
      </c>
      <c r="BA2357" s="17">
        <f t="shared" si="10245"/>
        <v>42000</v>
      </c>
      <c r="BB2357" s="17">
        <f t="shared" si="10246"/>
        <v>42000</v>
      </c>
      <c r="BC2357" s="17">
        <f t="shared" si="10247"/>
        <v>42000</v>
      </c>
      <c r="BD2357" s="17">
        <f t="shared" si="10349"/>
        <v>0</v>
      </c>
      <c r="BE2357" s="17">
        <f t="shared" si="10350"/>
        <v>0</v>
      </c>
      <c r="BF2357" s="17">
        <f t="shared" si="10351"/>
        <v>0</v>
      </c>
      <c r="BG2357" s="17">
        <f t="shared" si="10352"/>
        <v>0</v>
      </c>
      <c r="BH2357" s="17">
        <f t="shared" si="10353"/>
        <v>0</v>
      </c>
      <c r="BI2357" s="17">
        <f t="shared" si="10354"/>
        <v>0</v>
      </c>
      <c r="BJ2357" s="17">
        <f t="shared" si="10355"/>
        <v>0</v>
      </c>
      <c r="BK2357" s="17">
        <f t="shared" si="10356"/>
        <v>0</v>
      </c>
      <c r="BL2357" s="17">
        <f t="shared" si="10357"/>
        <v>0</v>
      </c>
      <c r="BM2357" s="17">
        <f t="shared" si="10358"/>
        <v>0</v>
      </c>
      <c r="BN2357" s="17">
        <f t="shared" si="10359"/>
        <v>0</v>
      </c>
      <c r="BO2357" s="17">
        <f t="shared" si="10248"/>
        <v>42000</v>
      </c>
      <c r="BP2357" s="17">
        <f t="shared" si="10249"/>
        <v>42000</v>
      </c>
      <c r="BQ2357" s="17">
        <f t="shared" si="10250"/>
        <v>42000</v>
      </c>
      <c r="BR2357" s="17">
        <f t="shared" si="10360"/>
        <v>0</v>
      </c>
      <c r="BS2357" s="17">
        <f t="shared" si="10361"/>
        <v>0</v>
      </c>
      <c r="BT2357" s="17">
        <f t="shared" si="10362"/>
        <v>0</v>
      </c>
      <c r="BU2357" s="17">
        <f t="shared" si="10251"/>
        <v>42000</v>
      </c>
      <c r="BV2357" s="17">
        <f t="shared" si="10252"/>
        <v>42000</v>
      </c>
      <c r="BW2357" s="17">
        <f t="shared" si="10253"/>
        <v>42000</v>
      </c>
      <c r="BX2357" s="17">
        <f t="shared" si="10363"/>
        <v>0</v>
      </c>
      <c r="BY2357" s="17">
        <f t="shared" si="10364"/>
        <v>0</v>
      </c>
      <c r="BZ2357" s="17">
        <f t="shared" si="10365"/>
        <v>0</v>
      </c>
      <c r="CA2357" s="17">
        <f t="shared" si="10366"/>
        <v>0</v>
      </c>
      <c r="CB2357" s="17">
        <f t="shared" si="10367"/>
        <v>0</v>
      </c>
      <c r="CC2357" s="17">
        <f t="shared" si="10368"/>
        <v>0</v>
      </c>
      <c r="CD2357" s="17">
        <f t="shared" si="10369"/>
        <v>0</v>
      </c>
      <c r="CE2357" s="17">
        <f t="shared" si="10370"/>
        <v>0</v>
      </c>
      <c r="CF2357" s="17">
        <f t="shared" si="10371"/>
        <v>0</v>
      </c>
      <c r="CG2357" s="17">
        <f t="shared" si="10254"/>
        <v>42000</v>
      </c>
      <c r="CH2357" s="17">
        <f t="shared" si="10255"/>
        <v>42000</v>
      </c>
      <c r="CI2357" s="17">
        <f t="shared" si="10256"/>
        <v>42000</v>
      </c>
      <c r="CJ2357" s="17">
        <f t="shared" si="10372"/>
        <v>0</v>
      </c>
      <c r="CK2357" s="32"/>
      <c r="CL2357" s="32"/>
      <c r="CM2357" s="1"/>
      <c r="CN2357" s="1"/>
      <c r="CO2357" s="1"/>
      <c r="CP2357" s="1"/>
      <c r="CQ2357" s="1"/>
      <c r="CR2357" s="1"/>
      <c r="CS2357" s="1"/>
    </row>
    <row r="2358" s="1" customFormat="1">
      <c r="A2358" s="30" t="s">
        <v>933</v>
      </c>
      <c r="B2358" s="30" t="s">
        <v>303</v>
      </c>
      <c r="C2358" s="30" t="s">
        <v>127</v>
      </c>
      <c r="D2358" s="30" t="s">
        <v>963</v>
      </c>
      <c r="E2358" s="35"/>
      <c r="F2358" s="31" t="s">
        <v>964</v>
      </c>
      <c r="G2358" s="17">
        <f t="shared" si="10315"/>
        <v>42000</v>
      </c>
      <c r="H2358" s="17">
        <f t="shared" si="10316"/>
        <v>42000</v>
      </c>
      <c r="I2358" s="17">
        <f t="shared" si="10317"/>
        <v>42000</v>
      </c>
      <c r="J2358" s="17">
        <f t="shared" si="10318"/>
        <v>0</v>
      </c>
      <c r="K2358" s="17">
        <f t="shared" si="10319"/>
        <v>0</v>
      </c>
      <c r="L2358" s="17">
        <f t="shared" si="10320"/>
        <v>0</v>
      </c>
      <c r="M2358" s="17">
        <f t="shared" si="10175"/>
        <v>42000</v>
      </c>
      <c r="N2358" s="17">
        <f t="shared" si="10176"/>
        <v>42000</v>
      </c>
      <c r="O2358" s="17">
        <f t="shared" si="10177"/>
        <v>42000</v>
      </c>
      <c r="P2358" s="17">
        <f t="shared" si="10321"/>
        <v>0</v>
      </c>
      <c r="Q2358" s="17">
        <f t="shared" si="10322"/>
        <v>0</v>
      </c>
      <c r="R2358" s="17">
        <f t="shared" si="10323"/>
        <v>0</v>
      </c>
      <c r="S2358" s="17">
        <f t="shared" si="10324"/>
        <v>0</v>
      </c>
      <c r="T2358" s="17">
        <f t="shared" si="10325"/>
        <v>0</v>
      </c>
      <c r="U2358" s="17">
        <f t="shared" si="10326"/>
        <v>0</v>
      </c>
      <c r="V2358" s="17">
        <f t="shared" si="10327"/>
        <v>0</v>
      </c>
      <c r="W2358" s="17">
        <f t="shared" si="10328"/>
        <v>0</v>
      </c>
      <c r="X2358" s="17">
        <f t="shared" si="10329"/>
        <v>0</v>
      </c>
      <c r="Y2358" s="17">
        <f t="shared" si="10236"/>
        <v>42000</v>
      </c>
      <c r="Z2358" s="17">
        <f t="shared" si="10237"/>
        <v>42000</v>
      </c>
      <c r="AA2358" s="17">
        <f t="shared" si="10238"/>
        <v>42000</v>
      </c>
      <c r="AB2358" s="17">
        <f t="shared" si="10330"/>
        <v>0</v>
      </c>
      <c r="AC2358" s="17">
        <f t="shared" si="10331"/>
        <v>0</v>
      </c>
      <c r="AD2358" s="17">
        <f t="shared" si="10332"/>
        <v>0</v>
      </c>
      <c r="AE2358" s="17">
        <f t="shared" si="10239"/>
        <v>42000</v>
      </c>
      <c r="AF2358" s="17">
        <f t="shared" si="10240"/>
        <v>42000</v>
      </c>
      <c r="AG2358" s="17">
        <f t="shared" si="10241"/>
        <v>42000</v>
      </c>
      <c r="AH2358" s="17">
        <f t="shared" si="10333"/>
        <v>0</v>
      </c>
      <c r="AI2358" s="17">
        <f t="shared" si="10334"/>
        <v>0</v>
      </c>
      <c r="AJ2358" s="17">
        <f t="shared" si="10335"/>
        <v>0</v>
      </c>
      <c r="AK2358" s="17">
        <f t="shared" si="10336"/>
        <v>0</v>
      </c>
      <c r="AL2358" s="17">
        <f t="shared" si="10337"/>
        <v>0</v>
      </c>
      <c r="AM2358" s="17">
        <f t="shared" si="10338"/>
        <v>0</v>
      </c>
      <c r="AN2358" s="17">
        <f t="shared" si="10339"/>
        <v>0</v>
      </c>
      <c r="AO2358" s="17">
        <f t="shared" si="10340"/>
        <v>0</v>
      </c>
      <c r="AP2358" s="17">
        <f t="shared" si="10341"/>
        <v>0</v>
      </c>
      <c r="AQ2358" s="17">
        <f t="shared" si="10342"/>
        <v>0</v>
      </c>
      <c r="AR2358" s="17">
        <f t="shared" si="10343"/>
        <v>0</v>
      </c>
      <c r="AS2358" s="17">
        <f t="shared" si="10344"/>
        <v>0</v>
      </c>
      <c r="AT2358" s="17">
        <f t="shared" si="10345"/>
        <v>0</v>
      </c>
      <c r="AU2358" s="17">
        <f t="shared" si="10346"/>
        <v>0</v>
      </c>
      <c r="AV2358" s="17">
        <f t="shared" si="10347"/>
        <v>0</v>
      </c>
      <c r="AW2358" s="17">
        <f t="shared" si="10242"/>
        <v>42000</v>
      </c>
      <c r="AX2358" s="17">
        <f t="shared" si="10243"/>
        <v>42000</v>
      </c>
      <c r="AY2358" s="17">
        <f t="shared" si="10244"/>
        <v>42000</v>
      </c>
      <c r="AZ2358" s="17">
        <f t="shared" si="10348"/>
        <v>0</v>
      </c>
      <c r="BA2358" s="17">
        <f t="shared" si="10245"/>
        <v>42000</v>
      </c>
      <c r="BB2358" s="17">
        <f t="shared" si="10246"/>
        <v>42000</v>
      </c>
      <c r="BC2358" s="17">
        <f t="shared" si="10247"/>
        <v>42000</v>
      </c>
      <c r="BD2358" s="17">
        <f t="shared" si="10349"/>
        <v>0</v>
      </c>
      <c r="BE2358" s="17">
        <f t="shared" si="10350"/>
        <v>0</v>
      </c>
      <c r="BF2358" s="17">
        <f t="shared" si="10351"/>
        <v>0</v>
      </c>
      <c r="BG2358" s="17">
        <f t="shared" si="10352"/>
        <v>0</v>
      </c>
      <c r="BH2358" s="17">
        <f t="shared" si="10353"/>
        <v>0</v>
      </c>
      <c r="BI2358" s="17">
        <f t="shared" si="10354"/>
        <v>0</v>
      </c>
      <c r="BJ2358" s="17">
        <f t="shared" si="10355"/>
        <v>0</v>
      </c>
      <c r="BK2358" s="17">
        <f t="shared" si="10356"/>
        <v>0</v>
      </c>
      <c r="BL2358" s="17">
        <f t="shared" si="10357"/>
        <v>0</v>
      </c>
      <c r="BM2358" s="17">
        <f t="shared" si="10358"/>
        <v>0</v>
      </c>
      <c r="BN2358" s="17">
        <f t="shared" si="10359"/>
        <v>0</v>
      </c>
      <c r="BO2358" s="17">
        <f t="shared" si="10248"/>
        <v>42000</v>
      </c>
      <c r="BP2358" s="17">
        <f t="shared" si="10249"/>
        <v>42000</v>
      </c>
      <c r="BQ2358" s="17">
        <f t="shared" si="10250"/>
        <v>42000</v>
      </c>
      <c r="BR2358" s="17">
        <f t="shared" si="10360"/>
        <v>0</v>
      </c>
      <c r="BS2358" s="17">
        <f t="shared" si="10361"/>
        <v>0</v>
      </c>
      <c r="BT2358" s="17">
        <f t="shared" si="10362"/>
        <v>0</v>
      </c>
      <c r="BU2358" s="17">
        <f t="shared" si="10251"/>
        <v>42000</v>
      </c>
      <c r="BV2358" s="17">
        <f t="shared" si="10252"/>
        <v>42000</v>
      </c>
      <c r="BW2358" s="17">
        <f t="shared" si="10253"/>
        <v>42000</v>
      </c>
      <c r="BX2358" s="17">
        <f t="shared" si="10363"/>
        <v>0</v>
      </c>
      <c r="BY2358" s="17">
        <f t="shared" si="10364"/>
        <v>0</v>
      </c>
      <c r="BZ2358" s="17">
        <f t="shared" si="10365"/>
        <v>0</v>
      </c>
      <c r="CA2358" s="17">
        <f t="shared" si="10366"/>
        <v>0</v>
      </c>
      <c r="CB2358" s="17">
        <f t="shared" si="10367"/>
        <v>0</v>
      </c>
      <c r="CC2358" s="17">
        <f t="shared" si="10368"/>
        <v>0</v>
      </c>
      <c r="CD2358" s="17">
        <f t="shared" si="10369"/>
        <v>0</v>
      </c>
      <c r="CE2358" s="17">
        <f t="shared" si="10370"/>
        <v>0</v>
      </c>
      <c r="CF2358" s="17">
        <f t="shared" si="10371"/>
        <v>0</v>
      </c>
      <c r="CG2358" s="17">
        <f t="shared" si="10254"/>
        <v>42000</v>
      </c>
      <c r="CH2358" s="17">
        <f t="shared" si="10255"/>
        <v>42000</v>
      </c>
      <c r="CI2358" s="17">
        <f t="shared" si="10256"/>
        <v>42000</v>
      </c>
      <c r="CJ2358" s="17">
        <f t="shared" si="10372"/>
        <v>0</v>
      </c>
      <c r="CK2358" s="32"/>
      <c r="CL2358" s="32"/>
      <c r="CM2358" s="1"/>
      <c r="CN2358" s="1"/>
      <c r="CO2358" s="1"/>
      <c r="CP2358" s="1"/>
      <c r="CQ2358" s="1"/>
      <c r="CR2358" s="1"/>
      <c r="CS2358" s="1"/>
    </row>
    <row r="2359" s="1" customFormat="1">
      <c r="A2359" s="30" t="s">
        <v>933</v>
      </c>
      <c r="B2359" s="30" t="s">
        <v>303</v>
      </c>
      <c r="C2359" s="30" t="s">
        <v>127</v>
      </c>
      <c r="D2359" s="30" t="s">
        <v>963</v>
      </c>
      <c r="E2359" s="30" t="s">
        <v>267</v>
      </c>
      <c r="F2359" s="31" t="s">
        <v>268</v>
      </c>
      <c r="G2359" s="17">
        <v>42000</v>
      </c>
      <c r="H2359" s="17">
        <v>42000</v>
      </c>
      <c r="I2359" s="17">
        <v>42000</v>
      </c>
      <c r="J2359" s="17"/>
      <c r="K2359" s="17"/>
      <c r="L2359" s="17"/>
      <c r="M2359" s="17">
        <f t="shared" si="10175"/>
        <v>42000</v>
      </c>
      <c r="N2359" s="17">
        <f t="shared" si="10176"/>
        <v>42000</v>
      </c>
      <c r="O2359" s="17">
        <f t="shared" si="10177"/>
        <v>42000</v>
      </c>
      <c r="P2359" s="17"/>
      <c r="Q2359" s="17"/>
      <c r="R2359" s="17"/>
      <c r="S2359" s="17"/>
      <c r="T2359" s="17"/>
      <c r="U2359" s="17"/>
      <c r="V2359" s="17"/>
      <c r="W2359" s="17"/>
      <c r="X2359" s="17"/>
      <c r="Y2359" s="17">
        <f t="shared" si="10236"/>
        <v>42000</v>
      </c>
      <c r="Z2359" s="17">
        <f t="shared" si="10237"/>
        <v>42000</v>
      </c>
      <c r="AA2359" s="17">
        <f t="shared" si="10238"/>
        <v>42000</v>
      </c>
      <c r="AB2359" s="17"/>
      <c r="AC2359" s="17"/>
      <c r="AD2359" s="17"/>
      <c r="AE2359" s="17">
        <f t="shared" si="10239"/>
        <v>42000</v>
      </c>
      <c r="AF2359" s="17">
        <f t="shared" si="10240"/>
        <v>42000</v>
      </c>
      <c r="AG2359" s="17">
        <f t="shared" si="10241"/>
        <v>42000</v>
      </c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>
        <f t="shared" si="10242"/>
        <v>42000</v>
      </c>
      <c r="AX2359" s="17">
        <f t="shared" si="10243"/>
        <v>42000</v>
      </c>
      <c r="AY2359" s="17">
        <f t="shared" si="10244"/>
        <v>42000</v>
      </c>
      <c r="AZ2359" s="17"/>
      <c r="BA2359" s="17">
        <f t="shared" si="10245"/>
        <v>42000</v>
      </c>
      <c r="BB2359" s="17">
        <f t="shared" si="10246"/>
        <v>42000</v>
      </c>
      <c r="BC2359" s="17">
        <f t="shared" si="10247"/>
        <v>42000</v>
      </c>
      <c r="BD2359" s="17"/>
      <c r="BE2359" s="17"/>
      <c r="BF2359" s="17"/>
      <c r="BG2359" s="17"/>
      <c r="BH2359" s="17"/>
      <c r="BI2359" s="17"/>
      <c r="BJ2359" s="17"/>
      <c r="BK2359" s="17"/>
      <c r="BL2359" s="17"/>
      <c r="BM2359" s="17"/>
      <c r="BN2359" s="17"/>
      <c r="BO2359" s="17">
        <f t="shared" si="10248"/>
        <v>42000</v>
      </c>
      <c r="BP2359" s="17">
        <f t="shared" si="10249"/>
        <v>42000</v>
      </c>
      <c r="BQ2359" s="17">
        <f t="shared" si="10250"/>
        <v>42000</v>
      </c>
      <c r="BR2359" s="17"/>
      <c r="BS2359" s="17"/>
      <c r="BT2359" s="17"/>
      <c r="BU2359" s="17">
        <f t="shared" si="10251"/>
        <v>42000</v>
      </c>
      <c r="BV2359" s="17">
        <f t="shared" si="10252"/>
        <v>42000</v>
      </c>
      <c r="BW2359" s="17">
        <f t="shared" si="10253"/>
        <v>42000</v>
      </c>
      <c r="BX2359" s="17"/>
      <c r="BY2359" s="17"/>
      <c r="BZ2359" s="17"/>
      <c r="CA2359" s="17"/>
      <c r="CB2359" s="17"/>
      <c r="CC2359" s="17"/>
      <c r="CD2359" s="17"/>
      <c r="CE2359" s="17"/>
      <c r="CF2359" s="17"/>
      <c r="CG2359" s="17">
        <f t="shared" si="10254"/>
        <v>42000</v>
      </c>
      <c r="CH2359" s="17">
        <f t="shared" si="10255"/>
        <v>42000</v>
      </c>
      <c r="CI2359" s="17">
        <f t="shared" si="10256"/>
        <v>42000</v>
      </c>
      <c r="CJ2359" s="17"/>
      <c r="CK2359" s="32"/>
      <c r="CL2359" s="32"/>
      <c r="CM2359" s="1"/>
      <c r="CN2359" s="1"/>
      <c r="CO2359" s="1"/>
      <c r="CP2359" s="1"/>
      <c r="CQ2359" s="1"/>
      <c r="CR2359" s="1"/>
      <c r="CS2359" s="1"/>
    </row>
    <row r="2360" s="25" customFormat="1">
      <c r="A2360" s="26" t="s">
        <v>933</v>
      </c>
      <c r="B2360" s="26" t="s">
        <v>303</v>
      </c>
      <c r="C2360" s="26" t="s">
        <v>95</v>
      </c>
      <c r="D2360" s="26"/>
      <c r="E2360" s="34"/>
      <c r="F2360" s="27" t="s">
        <v>399</v>
      </c>
      <c r="G2360" s="28">
        <f t="shared" si="10315"/>
        <v>99915.800000000003</v>
      </c>
      <c r="H2360" s="28">
        <f t="shared" si="10316"/>
        <v>63643.30000000001</v>
      </c>
      <c r="I2360" s="28">
        <f t="shared" si="10317"/>
        <v>63643.30000000001</v>
      </c>
      <c r="J2360" s="28">
        <f t="shared" si="10318"/>
        <v>0</v>
      </c>
      <c r="K2360" s="28">
        <f t="shared" si="10319"/>
        <v>0</v>
      </c>
      <c r="L2360" s="28">
        <f t="shared" si="10320"/>
        <v>0</v>
      </c>
      <c r="M2360" s="28">
        <f t="shared" si="10175"/>
        <v>99915.800000000003</v>
      </c>
      <c r="N2360" s="28">
        <f t="shared" si="10176"/>
        <v>63643.30000000001</v>
      </c>
      <c r="O2360" s="28">
        <f t="shared" si="10177"/>
        <v>63643.30000000001</v>
      </c>
      <c r="P2360" s="28">
        <f t="shared" si="10321"/>
        <v>5897.3999999999996</v>
      </c>
      <c r="Q2360" s="28">
        <f t="shared" si="10322"/>
        <v>0</v>
      </c>
      <c r="R2360" s="28">
        <f t="shared" si="10323"/>
        <v>0</v>
      </c>
      <c r="S2360" s="28">
        <f t="shared" si="10324"/>
        <v>925</v>
      </c>
      <c r="T2360" s="28">
        <f t="shared" si="10325"/>
        <v>7183</v>
      </c>
      <c r="U2360" s="28">
        <f t="shared" si="10326"/>
        <v>0</v>
      </c>
      <c r="V2360" s="28">
        <f t="shared" si="10327"/>
        <v>7183</v>
      </c>
      <c r="W2360" s="28">
        <f t="shared" si="10328"/>
        <v>0</v>
      </c>
      <c r="X2360" s="28">
        <f t="shared" si="10329"/>
        <v>0</v>
      </c>
      <c r="Y2360" s="28">
        <f t="shared" si="10236"/>
        <v>106738.2</v>
      </c>
      <c r="Z2360" s="28">
        <f t="shared" si="10237"/>
        <v>70826.300000000017</v>
      </c>
      <c r="AA2360" s="28">
        <f t="shared" si="10238"/>
        <v>70826.300000000017</v>
      </c>
      <c r="AB2360" s="28">
        <f t="shared" si="10330"/>
        <v>0</v>
      </c>
      <c r="AC2360" s="28">
        <f t="shared" si="10331"/>
        <v>0</v>
      </c>
      <c r="AD2360" s="28">
        <f t="shared" si="10332"/>
        <v>0</v>
      </c>
      <c r="AE2360" s="28">
        <f t="shared" si="10239"/>
        <v>106738.2</v>
      </c>
      <c r="AF2360" s="28">
        <f t="shared" si="10240"/>
        <v>70826.300000000017</v>
      </c>
      <c r="AG2360" s="28">
        <f t="shared" si="10241"/>
        <v>70826.300000000017</v>
      </c>
      <c r="AH2360" s="28">
        <f t="shared" si="10333"/>
        <v>0</v>
      </c>
      <c r="AI2360" s="28">
        <f t="shared" si="10334"/>
        <v>0</v>
      </c>
      <c r="AJ2360" s="28">
        <f t="shared" si="10335"/>
        <v>0</v>
      </c>
      <c r="AK2360" s="28">
        <f t="shared" si="10336"/>
        <v>0</v>
      </c>
      <c r="AL2360" s="28">
        <f t="shared" si="10337"/>
        <v>0</v>
      </c>
      <c r="AM2360" s="28">
        <f t="shared" si="10338"/>
        <v>0</v>
      </c>
      <c r="AN2360" s="28">
        <f t="shared" si="10339"/>
        <v>0</v>
      </c>
      <c r="AO2360" s="28">
        <f t="shared" si="10340"/>
        <v>0</v>
      </c>
      <c r="AP2360" s="28">
        <f t="shared" si="10341"/>
        <v>0</v>
      </c>
      <c r="AQ2360" s="28">
        <f t="shared" si="10342"/>
        <v>0</v>
      </c>
      <c r="AR2360" s="28">
        <f t="shared" si="10343"/>
        <v>0</v>
      </c>
      <c r="AS2360" s="28">
        <f t="shared" si="10344"/>
        <v>0</v>
      </c>
      <c r="AT2360" s="28">
        <f t="shared" si="10345"/>
        <v>0</v>
      </c>
      <c r="AU2360" s="28">
        <f t="shared" si="10346"/>
        <v>0</v>
      </c>
      <c r="AV2360" s="28">
        <f t="shared" si="10347"/>
        <v>0</v>
      </c>
      <c r="AW2360" s="28">
        <f t="shared" si="10242"/>
        <v>106738.2</v>
      </c>
      <c r="AX2360" s="28">
        <f t="shared" si="10243"/>
        <v>70826.300000000017</v>
      </c>
      <c r="AY2360" s="28">
        <f t="shared" si="10244"/>
        <v>70826.300000000017</v>
      </c>
      <c r="AZ2360" s="28">
        <f t="shared" si="10348"/>
        <v>0</v>
      </c>
      <c r="BA2360" s="28">
        <f t="shared" si="10245"/>
        <v>106738.2</v>
      </c>
      <c r="BB2360" s="28">
        <f t="shared" si="10246"/>
        <v>70826.300000000017</v>
      </c>
      <c r="BC2360" s="28">
        <f t="shared" si="10247"/>
        <v>70826.300000000017</v>
      </c>
      <c r="BD2360" s="28">
        <f t="shared" si="10349"/>
        <v>0</v>
      </c>
      <c r="BE2360" s="28">
        <f t="shared" si="10350"/>
        <v>0</v>
      </c>
      <c r="BF2360" s="28">
        <f t="shared" si="10351"/>
        <v>0</v>
      </c>
      <c r="BG2360" s="28">
        <f t="shared" si="10352"/>
        <v>0</v>
      </c>
      <c r="BH2360" s="28">
        <f t="shared" si="10353"/>
        <v>0</v>
      </c>
      <c r="BI2360" s="28">
        <f t="shared" si="10354"/>
        <v>0</v>
      </c>
      <c r="BJ2360" s="28">
        <f t="shared" si="10355"/>
        <v>0</v>
      </c>
      <c r="BK2360" s="28">
        <f t="shared" si="10356"/>
        <v>0</v>
      </c>
      <c r="BL2360" s="28">
        <f t="shared" si="10357"/>
        <v>0</v>
      </c>
      <c r="BM2360" s="28">
        <f t="shared" si="10358"/>
        <v>0</v>
      </c>
      <c r="BN2360" s="28">
        <f t="shared" si="10359"/>
        <v>0</v>
      </c>
      <c r="BO2360" s="28">
        <f t="shared" si="10248"/>
        <v>106738.2</v>
      </c>
      <c r="BP2360" s="28">
        <f t="shared" si="10249"/>
        <v>70826.300000000017</v>
      </c>
      <c r="BQ2360" s="28">
        <f t="shared" si="10250"/>
        <v>70826.300000000017</v>
      </c>
      <c r="BR2360" s="28">
        <f t="shared" si="10360"/>
        <v>0</v>
      </c>
      <c r="BS2360" s="28">
        <f t="shared" si="10361"/>
        <v>0</v>
      </c>
      <c r="BT2360" s="28">
        <f t="shared" si="10362"/>
        <v>0</v>
      </c>
      <c r="BU2360" s="28">
        <f t="shared" si="10251"/>
        <v>106738.2</v>
      </c>
      <c r="BV2360" s="28">
        <f t="shared" si="10252"/>
        <v>70826.300000000017</v>
      </c>
      <c r="BW2360" s="28">
        <f t="shared" si="10253"/>
        <v>70826.300000000017</v>
      </c>
      <c r="BX2360" s="28">
        <f t="shared" si="10363"/>
        <v>0</v>
      </c>
      <c r="BY2360" s="28">
        <f t="shared" si="10364"/>
        <v>0</v>
      </c>
      <c r="BZ2360" s="28">
        <f t="shared" si="10365"/>
        <v>0</v>
      </c>
      <c r="CA2360" s="28">
        <f t="shared" si="10366"/>
        <v>0</v>
      </c>
      <c r="CB2360" s="28">
        <f t="shared" si="10367"/>
        <v>0</v>
      </c>
      <c r="CC2360" s="28">
        <f t="shared" si="10368"/>
        <v>0</v>
      </c>
      <c r="CD2360" s="28">
        <f t="shared" si="10369"/>
        <v>0</v>
      </c>
      <c r="CE2360" s="28">
        <f t="shared" si="10370"/>
        <v>0</v>
      </c>
      <c r="CF2360" s="28">
        <f t="shared" si="10371"/>
        <v>0</v>
      </c>
      <c r="CG2360" s="28">
        <f t="shared" si="10254"/>
        <v>106738.2</v>
      </c>
      <c r="CH2360" s="28">
        <f t="shared" si="10255"/>
        <v>70826.300000000017</v>
      </c>
      <c r="CI2360" s="28">
        <f t="shared" si="10256"/>
        <v>70826.300000000017</v>
      </c>
      <c r="CJ2360" s="28">
        <f t="shared" si="10372"/>
        <v>0</v>
      </c>
      <c r="CK2360" s="29"/>
      <c r="CL2360" s="29"/>
      <c r="CM2360" s="25"/>
      <c r="CN2360" s="25"/>
      <c r="CO2360" s="25"/>
      <c r="CP2360" s="25"/>
      <c r="CQ2360" s="25"/>
      <c r="CR2360" s="25"/>
      <c r="CS2360" s="25"/>
    </row>
    <row r="2361" s="1" customFormat="1">
      <c r="A2361" s="30" t="s">
        <v>933</v>
      </c>
      <c r="B2361" s="30" t="s">
        <v>303</v>
      </c>
      <c r="C2361" s="30" t="s">
        <v>95</v>
      </c>
      <c r="D2361" s="30" t="s">
        <v>235</v>
      </c>
      <c r="E2361" s="35"/>
      <c r="F2361" s="31" t="s">
        <v>236</v>
      </c>
      <c r="G2361" s="17">
        <f t="shared" si="10315"/>
        <v>99915.800000000003</v>
      </c>
      <c r="H2361" s="17">
        <f t="shared" si="10316"/>
        <v>63643.30000000001</v>
      </c>
      <c r="I2361" s="17">
        <f t="shared" si="10317"/>
        <v>63643.30000000001</v>
      </c>
      <c r="J2361" s="17">
        <f t="shared" si="10318"/>
        <v>0</v>
      </c>
      <c r="K2361" s="17">
        <f t="shared" si="10319"/>
        <v>0</v>
      </c>
      <c r="L2361" s="17">
        <f t="shared" si="10320"/>
        <v>0</v>
      </c>
      <c r="M2361" s="17">
        <f t="shared" si="10175"/>
        <v>99915.800000000003</v>
      </c>
      <c r="N2361" s="17">
        <f t="shared" si="10176"/>
        <v>63643.30000000001</v>
      </c>
      <c r="O2361" s="17">
        <f t="shared" si="10177"/>
        <v>63643.30000000001</v>
      </c>
      <c r="P2361" s="17">
        <f t="shared" si="10321"/>
        <v>5897.3999999999996</v>
      </c>
      <c r="Q2361" s="17">
        <f t="shared" si="10322"/>
        <v>0</v>
      </c>
      <c r="R2361" s="17">
        <f t="shared" si="10323"/>
        <v>0</v>
      </c>
      <c r="S2361" s="17">
        <f t="shared" si="10324"/>
        <v>925</v>
      </c>
      <c r="T2361" s="17">
        <f t="shared" si="10325"/>
        <v>7183</v>
      </c>
      <c r="U2361" s="17">
        <f t="shared" si="10326"/>
        <v>0</v>
      </c>
      <c r="V2361" s="17">
        <f t="shared" si="10327"/>
        <v>7183</v>
      </c>
      <c r="W2361" s="17">
        <f t="shared" si="10328"/>
        <v>0</v>
      </c>
      <c r="X2361" s="17">
        <f t="shared" si="10329"/>
        <v>0</v>
      </c>
      <c r="Y2361" s="17">
        <f t="shared" si="10236"/>
        <v>106738.2</v>
      </c>
      <c r="Z2361" s="17">
        <f t="shared" si="10237"/>
        <v>70826.300000000017</v>
      </c>
      <c r="AA2361" s="17">
        <f t="shared" si="10238"/>
        <v>70826.300000000017</v>
      </c>
      <c r="AB2361" s="17">
        <f t="shared" si="10330"/>
        <v>0</v>
      </c>
      <c r="AC2361" s="17">
        <f t="shared" si="10331"/>
        <v>0</v>
      </c>
      <c r="AD2361" s="17">
        <f t="shared" si="10332"/>
        <v>0</v>
      </c>
      <c r="AE2361" s="17">
        <f t="shared" si="10239"/>
        <v>106738.2</v>
      </c>
      <c r="AF2361" s="17">
        <f t="shared" si="10240"/>
        <v>70826.300000000017</v>
      </c>
      <c r="AG2361" s="17">
        <f t="shared" si="10241"/>
        <v>70826.300000000017</v>
      </c>
      <c r="AH2361" s="17">
        <f t="shared" si="10333"/>
        <v>0</v>
      </c>
      <c r="AI2361" s="17">
        <f t="shared" si="10334"/>
        <v>0</v>
      </c>
      <c r="AJ2361" s="17">
        <f t="shared" si="10335"/>
        <v>0</v>
      </c>
      <c r="AK2361" s="17">
        <f t="shared" si="10336"/>
        <v>0</v>
      </c>
      <c r="AL2361" s="17">
        <f t="shared" si="10337"/>
        <v>0</v>
      </c>
      <c r="AM2361" s="17">
        <f t="shared" si="10338"/>
        <v>0</v>
      </c>
      <c r="AN2361" s="17">
        <f t="shared" si="10339"/>
        <v>0</v>
      </c>
      <c r="AO2361" s="17">
        <f t="shared" si="10340"/>
        <v>0</v>
      </c>
      <c r="AP2361" s="17">
        <f t="shared" si="10341"/>
        <v>0</v>
      </c>
      <c r="AQ2361" s="17">
        <f t="shared" si="10342"/>
        <v>0</v>
      </c>
      <c r="AR2361" s="17">
        <f t="shared" si="10343"/>
        <v>0</v>
      </c>
      <c r="AS2361" s="17">
        <f t="shared" si="10344"/>
        <v>0</v>
      </c>
      <c r="AT2361" s="17">
        <f t="shared" si="10345"/>
        <v>0</v>
      </c>
      <c r="AU2361" s="17">
        <f t="shared" si="10346"/>
        <v>0</v>
      </c>
      <c r="AV2361" s="17">
        <f t="shared" si="10347"/>
        <v>0</v>
      </c>
      <c r="AW2361" s="17">
        <f t="shared" si="10242"/>
        <v>106738.2</v>
      </c>
      <c r="AX2361" s="17">
        <f t="shared" si="10243"/>
        <v>70826.300000000017</v>
      </c>
      <c r="AY2361" s="17">
        <f t="shared" si="10244"/>
        <v>70826.300000000017</v>
      </c>
      <c r="AZ2361" s="17">
        <f t="shared" si="10348"/>
        <v>0</v>
      </c>
      <c r="BA2361" s="17">
        <f t="shared" si="10245"/>
        <v>106738.2</v>
      </c>
      <c r="BB2361" s="17">
        <f t="shared" si="10246"/>
        <v>70826.300000000017</v>
      </c>
      <c r="BC2361" s="17">
        <f t="shared" si="10247"/>
        <v>70826.300000000017</v>
      </c>
      <c r="BD2361" s="17">
        <f t="shared" si="10349"/>
        <v>0</v>
      </c>
      <c r="BE2361" s="17">
        <f t="shared" si="10350"/>
        <v>0</v>
      </c>
      <c r="BF2361" s="17">
        <f t="shared" si="10351"/>
        <v>0</v>
      </c>
      <c r="BG2361" s="17">
        <f t="shared" si="10352"/>
        <v>0</v>
      </c>
      <c r="BH2361" s="17">
        <f t="shared" si="10353"/>
        <v>0</v>
      </c>
      <c r="BI2361" s="17">
        <f t="shared" si="10354"/>
        <v>0</v>
      </c>
      <c r="BJ2361" s="17">
        <f t="shared" si="10355"/>
        <v>0</v>
      </c>
      <c r="BK2361" s="17">
        <f t="shared" si="10356"/>
        <v>0</v>
      </c>
      <c r="BL2361" s="17">
        <f t="shared" si="10357"/>
        <v>0</v>
      </c>
      <c r="BM2361" s="17">
        <f t="shared" si="10358"/>
        <v>0</v>
      </c>
      <c r="BN2361" s="17">
        <f t="shared" si="10359"/>
        <v>0</v>
      </c>
      <c r="BO2361" s="17">
        <f t="shared" si="10248"/>
        <v>106738.2</v>
      </c>
      <c r="BP2361" s="17">
        <f t="shared" si="10249"/>
        <v>70826.300000000017</v>
      </c>
      <c r="BQ2361" s="17">
        <f t="shared" si="10250"/>
        <v>70826.300000000017</v>
      </c>
      <c r="BR2361" s="17">
        <f t="shared" si="10360"/>
        <v>0</v>
      </c>
      <c r="BS2361" s="17">
        <f t="shared" si="10361"/>
        <v>0</v>
      </c>
      <c r="BT2361" s="17">
        <f t="shared" si="10362"/>
        <v>0</v>
      </c>
      <c r="BU2361" s="17">
        <f t="shared" si="10251"/>
        <v>106738.2</v>
      </c>
      <c r="BV2361" s="17">
        <f t="shared" si="10252"/>
        <v>70826.300000000017</v>
      </c>
      <c r="BW2361" s="17">
        <f t="shared" si="10253"/>
        <v>70826.300000000017</v>
      </c>
      <c r="BX2361" s="17">
        <f t="shared" si="10363"/>
        <v>0</v>
      </c>
      <c r="BY2361" s="17">
        <f t="shared" si="10364"/>
        <v>0</v>
      </c>
      <c r="BZ2361" s="17">
        <f t="shared" si="10365"/>
        <v>0</v>
      </c>
      <c r="CA2361" s="17">
        <f t="shared" si="10366"/>
        <v>0</v>
      </c>
      <c r="CB2361" s="17">
        <f t="shared" si="10367"/>
        <v>0</v>
      </c>
      <c r="CC2361" s="17">
        <f t="shared" si="10368"/>
        <v>0</v>
      </c>
      <c r="CD2361" s="17">
        <f t="shared" si="10369"/>
        <v>0</v>
      </c>
      <c r="CE2361" s="17">
        <f t="shared" si="10370"/>
        <v>0</v>
      </c>
      <c r="CF2361" s="17">
        <f t="shared" si="10371"/>
        <v>0</v>
      </c>
      <c r="CG2361" s="17">
        <f t="shared" si="10254"/>
        <v>106738.2</v>
      </c>
      <c r="CH2361" s="17">
        <f t="shared" si="10255"/>
        <v>70826.300000000017</v>
      </c>
      <c r="CI2361" s="17">
        <f t="shared" si="10256"/>
        <v>70826.300000000017</v>
      </c>
      <c r="CJ2361" s="17">
        <f t="shared" si="10372"/>
        <v>0</v>
      </c>
      <c r="CK2361" s="32"/>
      <c r="CL2361" s="32"/>
      <c r="CM2361" s="1"/>
      <c r="CN2361" s="1"/>
      <c r="CO2361" s="1"/>
      <c r="CP2361" s="1"/>
      <c r="CQ2361" s="1"/>
      <c r="CR2361" s="1"/>
      <c r="CS2361" s="1"/>
    </row>
    <row r="2362" s="1" customFormat="1">
      <c r="A2362" s="30" t="s">
        <v>933</v>
      </c>
      <c r="B2362" s="30" t="s">
        <v>303</v>
      </c>
      <c r="C2362" s="30" t="s">
        <v>95</v>
      </c>
      <c r="D2362" s="30" t="s">
        <v>237</v>
      </c>
      <c r="E2362" s="35"/>
      <c r="F2362" s="31" t="s">
        <v>41</v>
      </c>
      <c r="G2362" s="17">
        <f>G2378+G2363+G2370+G2382</f>
        <v>99915.800000000003</v>
      </c>
      <c r="H2362" s="17">
        <f>H2378+H2363+H2370+H2382</f>
        <v>63643.30000000001</v>
      </c>
      <c r="I2362" s="17">
        <f>I2378+I2363+I2370+I2382</f>
        <v>63643.30000000001</v>
      </c>
      <c r="J2362" s="17">
        <f>J2378+J2363+J2370+J2382</f>
        <v>0</v>
      </c>
      <c r="K2362" s="17">
        <f>K2378+K2363+K2370+K2382</f>
        <v>0</v>
      </c>
      <c r="L2362" s="17">
        <f>L2378+L2363+L2370+L2382</f>
        <v>0</v>
      </c>
      <c r="M2362" s="17">
        <f t="shared" si="10175"/>
        <v>99915.800000000003</v>
      </c>
      <c r="N2362" s="17">
        <f t="shared" si="10176"/>
        <v>63643.30000000001</v>
      </c>
      <c r="O2362" s="17">
        <f t="shared" si="10177"/>
        <v>63643.30000000001</v>
      </c>
      <c r="P2362" s="17">
        <f>P2378+P2363+P2370+P2382</f>
        <v>5897.3999999999996</v>
      </c>
      <c r="Q2362" s="17">
        <f>Q2378+Q2363+Q2370+Q2382</f>
        <v>0</v>
      </c>
      <c r="R2362" s="17">
        <f>R2378+R2363+R2370+R2382</f>
        <v>0</v>
      </c>
      <c r="S2362" s="17">
        <f>S2378+S2363+S2370+S2382</f>
        <v>925</v>
      </c>
      <c r="T2362" s="17">
        <f>T2378+T2363+T2370+T2382</f>
        <v>7183</v>
      </c>
      <c r="U2362" s="17">
        <f>U2378+U2363+U2370+U2382</f>
        <v>0</v>
      </c>
      <c r="V2362" s="17">
        <f>V2378+V2363+V2370+V2382</f>
        <v>7183</v>
      </c>
      <c r="W2362" s="17">
        <f>W2378+W2363+W2370+W2382</f>
        <v>0</v>
      </c>
      <c r="X2362" s="17">
        <f>X2378+X2363+X2370+X2382</f>
        <v>0</v>
      </c>
      <c r="Y2362" s="17">
        <f t="shared" si="10236"/>
        <v>106738.2</v>
      </c>
      <c r="Z2362" s="17">
        <f t="shared" si="10237"/>
        <v>70826.300000000017</v>
      </c>
      <c r="AA2362" s="17">
        <f t="shared" si="10238"/>
        <v>70826.300000000017</v>
      </c>
      <c r="AB2362" s="17">
        <f>AB2378+AB2363+AB2370+AB2382</f>
        <v>0</v>
      </c>
      <c r="AC2362" s="17">
        <f>AC2378+AC2363+AC2370+AC2382</f>
        <v>0</v>
      </c>
      <c r="AD2362" s="17">
        <f>AD2378+AD2363+AD2370+AD2382</f>
        <v>0</v>
      </c>
      <c r="AE2362" s="17">
        <f t="shared" si="10239"/>
        <v>106738.2</v>
      </c>
      <c r="AF2362" s="17">
        <f t="shared" si="10240"/>
        <v>70826.300000000017</v>
      </c>
      <c r="AG2362" s="17">
        <f t="shared" si="10241"/>
        <v>70826.300000000017</v>
      </c>
      <c r="AH2362" s="17">
        <f>AH2378+AH2363+AH2370+AH2382</f>
        <v>0</v>
      </c>
      <c r="AI2362" s="17">
        <f>AI2378+AI2363+AI2370+AI2382</f>
        <v>0</v>
      </c>
      <c r="AJ2362" s="17">
        <f>AJ2378+AJ2363+AJ2370+AJ2382</f>
        <v>0</v>
      </c>
      <c r="AK2362" s="17">
        <f>AK2378+AK2363+AK2370+AK2382</f>
        <v>0</v>
      </c>
      <c r="AL2362" s="17">
        <f>AL2378+AL2363+AL2370+AL2382</f>
        <v>0</v>
      </c>
      <c r="AM2362" s="17">
        <f>AM2378+AM2363+AM2370+AM2382</f>
        <v>0</v>
      </c>
      <c r="AN2362" s="17">
        <f>AN2378+AN2363+AN2370+AN2382</f>
        <v>0</v>
      </c>
      <c r="AO2362" s="17">
        <f>AO2378+AO2363+AO2370+AO2382</f>
        <v>0</v>
      </c>
      <c r="AP2362" s="17">
        <f>AP2378+AP2363+AP2370+AP2382</f>
        <v>0</v>
      </c>
      <c r="AQ2362" s="17">
        <f>AQ2378+AQ2363+AQ2370+AQ2382</f>
        <v>0</v>
      </c>
      <c r="AR2362" s="17">
        <f>AR2378+AR2363+AR2370+AR2382</f>
        <v>0</v>
      </c>
      <c r="AS2362" s="17">
        <f>AS2378+AS2363+AS2370+AS2382</f>
        <v>0</v>
      </c>
      <c r="AT2362" s="17">
        <f>AT2378+AT2363+AT2370+AT2382</f>
        <v>0</v>
      </c>
      <c r="AU2362" s="17">
        <f>AU2378+AU2363+AU2370+AU2382</f>
        <v>0</v>
      </c>
      <c r="AV2362" s="17">
        <f>AV2378+AV2363+AV2370+AV2382</f>
        <v>0</v>
      </c>
      <c r="AW2362" s="17">
        <f t="shared" si="10242"/>
        <v>106738.2</v>
      </c>
      <c r="AX2362" s="17">
        <f t="shared" si="10243"/>
        <v>70826.300000000017</v>
      </c>
      <c r="AY2362" s="17">
        <f t="shared" si="10244"/>
        <v>70826.300000000017</v>
      </c>
      <c r="AZ2362" s="17">
        <f>AZ2378+AZ2363+AZ2370+AZ2382</f>
        <v>0</v>
      </c>
      <c r="BA2362" s="17">
        <f t="shared" si="10245"/>
        <v>106738.2</v>
      </c>
      <c r="BB2362" s="17">
        <f t="shared" si="10246"/>
        <v>70826.300000000017</v>
      </c>
      <c r="BC2362" s="17">
        <f t="shared" si="10247"/>
        <v>70826.300000000017</v>
      </c>
      <c r="BD2362" s="17">
        <f>BD2378+BD2363+BD2370+BD2382</f>
        <v>0</v>
      </c>
      <c r="BE2362" s="17">
        <f>BE2378+BE2363+BE2370+BE2382</f>
        <v>0</v>
      </c>
      <c r="BF2362" s="17">
        <f>BF2378+BF2363+BF2370+BF2382</f>
        <v>0</v>
      </c>
      <c r="BG2362" s="17">
        <f>BG2378+BG2363+BG2370+BG2382</f>
        <v>0</v>
      </c>
      <c r="BH2362" s="17">
        <f>BH2378+BH2363+BH2370+BH2382</f>
        <v>0</v>
      </c>
      <c r="BI2362" s="17">
        <f>BI2378+BI2363+BI2370+BI2382</f>
        <v>0</v>
      </c>
      <c r="BJ2362" s="17">
        <f>BJ2378+BJ2363+BJ2370+BJ2382</f>
        <v>0</v>
      </c>
      <c r="BK2362" s="17">
        <f>BK2378+BK2363+BK2370+BK2382</f>
        <v>0</v>
      </c>
      <c r="BL2362" s="17">
        <f>BL2378+BL2363+BL2370+BL2382</f>
        <v>0</v>
      </c>
      <c r="BM2362" s="17">
        <f>BM2378+BM2363+BM2370+BM2382</f>
        <v>0</v>
      </c>
      <c r="BN2362" s="17">
        <f>BN2378+BN2363+BN2370+BN2382</f>
        <v>0</v>
      </c>
      <c r="BO2362" s="17">
        <f t="shared" si="10248"/>
        <v>106738.2</v>
      </c>
      <c r="BP2362" s="17">
        <f t="shared" si="10249"/>
        <v>70826.300000000017</v>
      </c>
      <c r="BQ2362" s="17">
        <f t="shared" si="10250"/>
        <v>70826.300000000017</v>
      </c>
      <c r="BR2362" s="17">
        <f>BR2378+BR2363+BR2370+BR2382</f>
        <v>0</v>
      </c>
      <c r="BS2362" s="17">
        <f>BS2378+BS2363+BS2370+BS2382</f>
        <v>0</v>
      </c>
      <c r="BT2362" s="17">
        <f>BT2378+BT2363+BT2370+BT2382</f>
        <v>0</v>
      </c>
      <c r="BU2362" s="17">
        <f t="shared" si="10251"/>
        <v>106738.2</v>
      </c>
      <c r="BV2362" s="17">
        <f t="shared" si="10252"/>
        <v>70826.300000000017</v>
      </c>
      <c r="BW2362" s="17">
        <f t="shared" si="10253"/>
        <v>70826.300000000017</v>
      </c>
      <c r="BX2362" s="17">
        <f>BX2378+BX2363+BX2370+BX2382</f>
        <v>0</v>
      </c>
      <c r="BY2362" s="17">
        <f>BY2378+BY2363+BY2370+BY2382</f>
        <v>0</v>
      </c>
      <c r="BZ2362" s="17">
        <f>BZ2378+BZ2363+BZ2370+BZ2382</f>
        <v>0</v>
      </c>
      <c r="CA2362" s="17">
        <f>CA2378+CA2363+CA2370+CA2382</f>
        <v>0</v>
      </c>
      <c r="CB2362" s="17">
        <f>CB2378+CB2363+CB2370+CB2382</f>
        <v>0</v>
      </c>
      <c r="CC2362" s="17">
        <f>CC2378+CC2363+CC2370+CC2382</f>
        <v>0</v>
      </c>
      <c r="CD2362" s="17">
        <f>CD2378+CD2363+CD2370+CD2382</f>
        <v>0</v>
      </c>
      <c r="CE2362" s="17">
        <f>CE2378+CE2363+CE2370+CE2382</f>
        <v>0</v>
      </c>
      <c r="CF2362" s="17">
        <f>CF2378+CF2363+CF2370+CF2382</f>
        <v>0</v>
      </c>
      <c r="CG2362" s="17">
        <f t="shared" si="10254"/>
        <v>106738.2</v>
      </c>
      <c r="CH2362" s="17">
        <f t="shared" si="10255"/>
        <v>70826.300000000017</v>
      </c>
      <c r="CI2362" s="17">
        <f t="shared" si="10256"/>
        <v>70826.300000000017</v>
      </c>
      <c r="CJ2362" s="17">
        <f>CJ2378+CJ2363+CJ2370+CJ2382</f>
        <v>0</v>
      </c>
      <c r="CK2362" s="32"/>
      <c r="CL2362" s="32"/>
      <c r="CM2362" s="1"/>
      <c r="CN2362" s="1"/>
      <c r="CO2362" s="1"/>
      <c r="CP2362" s="1"/>
      <c r="CQ2362" s="1"/>
      <c r="CR2362" s="1"/>
      <c r="CS2362" s="1"/>
    </row>
    <row r="2363" s="1" customFormat="1">
      <c r="A2363" s="30" t="s">
        <v>933</v>
      </c>
      <c r="B2363" s="30" t="s">
        <v>303</v>
      </c>
      <c r="C2363" s="30" t="s">
        <v>95</v>
      </c>
      <c r="D2363" s="30" t="s">
        <v>944</v>
      </c>
      <c r="E2363" s="35"/>
      <c r="F2363" s="31" t="s">
        <v>945</v>
      </c>
      <c r="G2363" s="17">
        <f>G2364+G2366+G2368</f>
        <v>9037.6000000000022</v>
      </c>
      <c r="H2363" s="17">
        <f>H2364+H2366+H2368</f>
        <v>9037.6000000000022</v>
      </c>
      <c r="I2363" s="17">
        <f>I2364+I2366+I2368</f>
        <v>9037.6000000000022</v>
      </c>
      <c r="J2363" s="17">
        <f>J2364+J2366+J2368</f>
        <v>0</v>
      </c>
      <c r="K2363" s="17">
        <f>K2364+K2366+K2368</f>
        <v>0</v>
      </c>
      <c r="L2363" s="17">
        <f>L2364+L2366+L2368</f>
        <v>0</v>
      </c>
      <c r="M2363" s="17">
        <f t="shared" si="10175"/>
        <v>9037.6000000000022</v>
      </c>
      <c r="N2363" s="17">
        <f t="shared" si="10176"/>
        <v>9037.6000000000022</v>
      </c>
      <c r="O2363" s="17">
        <f t="shared" si="10177"/>
        <v>9037.6000000000022</v>
      </c>
      <c r="P2363" s="17">
        <f>P2364+P2366+P2368</f>
        <v>1.7</v>
      </c>
      <c r="Q2363" s="17">
        <f>Q2364+Q2366+Q2368</f>
        <v>0</v>
      </c>
      <c r="R2363" s="17">
        <f>R2364+R2366+R2368</f>
        <v>0</v>
      </c>
      <c r="S2363" s="17">
        <f>S2364+S2366+S2368</f>
        <v>0</v>
      </c>
      <c r="T2363" s="17">
        <f>T2364+T2366+T2368</f>
        <v>0</v>
      </c>
      <c r="U2363" s="17">
        <f>U2364+U2366+U2368</f>
        <v>0</v>
      </c>
      <c r="V2363" s="17">
        <f>V2364+V2366+V2368</f>
        <v>0</v>
      </c>
      <c r="W2363" s="17">
        <f>W2364+W2366+W2368</f>
        <v>0</v>
      </c>
      <c r="X2363" s="17">
        <f>X2364+X2366+X2368</f>
        <v>0</v>
      </c>
      <c r="Y2363" s="17">
        <f t="shared" si="10236"/>
        <v>9039.3000000000029</v>
      </c>
      <c r="Z2363" s="17">
        <f t="shared" si="10237"/>
        <v>9037.6000000000022</v>
      </c>
      <c r="AA2363" s="17">
        <f t="shared" si="10238"/>
        <v>9037.6000000000022</v>
      </c>
      <c r="AB2363" s="17">
        <f>AB2364+AB2366+AB2368</f>
        <v>0</v>
      </c>
      <c r="AC2363" s="17">
        <f>AC2364+AC2366+AC2368</f>
        <v>0</v>
      </c>
      <c r="AD2363" s="17">
        <f>AD2364+AD2366+AD2368</f>
        <v>0</v>
      </c>
      <c r="AE2363" s="17">
        <f t="shared" si="10239"/>
        <v>9039.3000000000029</v>
      </c>
      <c r="AF2363" s="17">
        <f t="shared" si="10240"/>
        <v>9037.6000000000022</v>
      </c>
      <c r="AG2363" s="17">
        <f t="shared" si="10241"/>
        <v>9037.6000000000022</v>
      </c>
      <c r="AH2363" s="17">
        <f>AH2364+AH2366+AH2368</f>
        <v>0</v>
      </c>
      <c r="AI2363" s="17">
        <f>AI2364+AI2366+AI2368</f>
        <v>0</v>
      </c>
      <c r="AJ2363" s="17">
        <f>AJ2364+AJ2366+AJ2368</f>
        <v>0</v>
      </c>
      <c r="AK2363" s="17">
        <f>AK2364+AK2366+AK2368</f>
        <v>0</v>
      </c>
      <c r="AL2363" s="17">
        <f>AL2364+AL2366+AL2368</f>
        <v>0</v>
      </c>
      <c r="AM2363" s="17">
        <f>AM2364+AM2366+AM2368</f>
        <v>0</v>
      </c>
      <c r="AN2363" s="17">
        <f>AN2364+AN2366+AN2368</f>
        <v>0</v>
      </c>
      <c r="AO2363" s="17">
        <f>AO2364+AO2366+AO2368</f>
        <v>0</v>
      </c>
      <c r="AP2363" s="17">
        <f>AP2364+AP2366+AP2368</f>
        <v>0</v>
      </c>
      <c r="AQ2363" s="17">
        <f>AQ2364+AQ2366+AQ2368</f>
        <v>0</v>
      </c>
      <c r="AR2363" s="17">
        <f>AR2364+AR2366+AR2368</f>
        <v>0</v>
      </c>
      <c r="AS2363" s="17">
        <f>AS2364+AS2366+AS2368</f>
        <v>0</v>
      </c>
      <c r="AT2363" s="17">
        <f>AT2364+AT2366+AT2368</f>
        <v>0</v>
      </c>
      <c r="AU2363" s="17">
        <f>AU2364+AU2366+AU2368</f>
        <v>0</v>
      </c>
      <c r="AV2363" s="17">
        <f>AV2364+AV2366+AV2368</f>
        <v>0</v>
      </c>
      <c r="AW2363" s="17">
        <f t="shared" si="10242"/>
        <v>9039.3000000000029</v>
      </c>
      <c r="AX2363" s="17">
        <f t="shared" si="10243"/>
        <v>9037.6000000000022</v>
      </c>
      <c r="AY2363" s="17">
        <f t="shared" si="10244"/>
        <v>9037.6000000000022</v>
      </c>
      <c r="AZ2363" s="17">
        <f>AZ2364+AZ2366+AZ2368</f>
        <v>0</v>
      </c>
      <c r="BA2363" s="17">
        <f t="shared" si="10245"/>
        <v>9039.3000000000029</v>
      </c>
      <c r="BB2363" s="17">
        <f t="shared" si="10246"/>
        <v>9037.6000000000022</v>
      </c>
      <c r="BC2363" s="17">
        <f t="shared" si="10247"/>
        <v>9037.6000000000022</v>
      </c>
      <c r="BD2363" s="17">
        <f>BD2364+BD2366+BD2368</f>
        <v>0</v>
      </c>
      <c r="BE2363" s="17">
        <f>BE2364+BE2366+BE2368</f>
        <v>0</v>
      </c>
      <c r="BF2363" s="17">
        <f>BF2364+BF2366+BF2368</f>
        <v>0</v>
      </c>
      <c r="BG2363" s="17">
        <f>BG2364+BG2366+BG2368</f>
        <v>0</v>
      </c>
      <c r="BH2363" s="17">
        <f>BH2364+BH2366+BH2368</f>
        <v>0</v>
      </c>
      <c r="BI2363" s="17">
        <f>BI2364+BI2366+BI2368</f>
        <v>0</v>
      </c>
      <c r="BJ2363" s="17">
        <f>BJ2364+BJ2366+BJ2368</f>
        <v>0</v>
      </c>
      <c r="BK2363" s="17">
        <f>BK2364+BK2366+BK2368</f>
        <v>0</v>
      </c>
      <c r="BL2363" s="17">
        <f>BL2364+BL2366+BL2368</f>
        <v>0</v>
      </c>
      <c r="BM2363" s="17">
        <f>BM2364+BM2366+BM2368</f>
        <v>0</v>
      </c>
      <c r="BN2363" s="17">
        <f>BN2364+BN2366+BN2368</f>
        <v>0</v>
      </c>
      <c r="BO2363" s="17">
        <f t="shared" si="10248"/>
        <v>9039.3000000000029</v>
      </c>
      <c r="BP2363" s="17">
        <f t="shared" si="10249"/>
        <v>9037.6000000000022</v>
      </c>
      <c r="BQ2363" s="17">
        <f t="shared" si="10250"/>
        <v>9037.6000000000022</v>
      </c>
      <c r="BR2363" s="17">
        <f>BR2364+BR2366+BR2368</f>
        <v>0</v>
      </c>
      <c r="BS2363" s="17">
        <f>BS2364+BS2366+BS2368</f>
        <v>0</v>
      </c>
      <c r="BT2363" s="17">
        <f>BT2364+BT2366+BT2368</f>
        <v>0</v>
      </c>
      <c r="BU2363" s="17">
        <f t="shared" si="10251"/>
        <v>9039.3000000000029</v>
      </c>
      <c r="BV2363" s="17">
        <f t="shared" si="10252"/>
        <v>9037.6000000000022</v>
      </c>
      <c r="BW2363" s="17">
        <f t="shared" si="10253"/>
        <v>9037.6000000000022</v>
      </c>
      <c r="BX2363" s="17">
        <f>BX2364+BX2366+BX2368</f>
        <v>0</v>
      </c>
      <c r="BY2363" s="17">
        <f>BY2364+BY2366+BY2368</f>
        <v>0</v>
      </c>
      <c r="BZ2363" s="17">
        <f>BZ2364+BZ2366+BZ2368</f>
        <v>0</v>
      </c>
      <c r="CA2363" s="17">
        <f>CA2364+CA2366+CA2368</f>
        <v>0</v>
      </c>
      <c r="CB2363" s="17">
        <f>CB2364+CB2366+CB2368</f>
        <v>0</v>
      </c>
      <c r="CC2363" s="17">
        <f>CC2364+CC2366+CC2368</f>
        <v>0</v>
      </c>
      <c r="CD2363" s="17">
        <f>CD2364+CD2366+CD2368</f>
        <v>0</v>
      </c>
      <c r="CE2363" s="17">
        <f>CE2364+CE2366+CE2368</f>
        <v>0</v>
      </c>
      <c r="CF2363" s="17">
        <f>CF2364+CF2366+CF2368</f>
        <v>0</v>
      </c>
      <c r="CG2363" s="17">
        <f t="shared" si="10254"/>
        <v>9039.3000000000029</v>
      </c>
      <c r="CH2363" s="17">
        <f t="shared" si="10255"/>
        <v>9037.6000000000022</v>
      </c>
      <c r="CI2363" s="17">
        <f t="shared" si="10256"/>
        <v>9037.6000000000022</v>
      </c>
      <c r="CJ2363" s="17">
        <f>CJ2364+CJ2366+CJ2368</f>
        <v>0</v>
      </c>
      <c r="CK2363" s="32"/>
      <c r="CL2363" s="32"/>
      <c r="CM2363" s="1"/>
      <c r="CN2363" s="1"/>
      <c r="CO2363" s="1"/>
      <c r="CP2363" s="1"/>
      <c r="CQ2363" s="1"/>
      <c r="CR2363" s="1"/>
      <c r="CS2363" s="1"/>
    </row>
    <row r="2364" s="1" customFormat="1">
      <c r="A2364" s="30" t="s">
        <v>933</v>
      </c>
      <c r="B2364" s="30" t="s">
        <v>303</v>
      </c>
      <c r="C2364" s="30" t="s">
        <v>95</v>
      </c>
      <c r="D2364" s="30" t="s">
        <v>946</v>
      </c>
      <c r="E2364" s="35"/>
      <c r="F2364" s="31" t="s">
        <v>947</v>
      </c>
      <c r="G2364" s="17">
        <f t="shared" si="10315"/>
        <v>34.200000000000003</v>
      </c>
      <c r="H2364" s="17">
        <f t="shared" si="10316"/>
        <v>34.200000000000003</v>
      </c>
      <c r="I2364" s="17">
        <f>I2365</f>
        <v>34.200000000000003</v>
      </c>
      <c r="J2364" s="17">
        <f>J2365</f>
        <v>0</v>
      </c>
      <c r="K2364" s="17">
        <f>K2365</f>
        <v>0</v>
      </c>
      <c r="L2364" s="17">
        <f>L2365</f>
        <v>0</v>
      </c>
      <c r="M2364" s="17">
        <f t="shared" si="10175"/>
        <v>34.200000000000003</v>
      </c>
      <c r="N2364" s="17">
        <f t="shared" si="10176"/>
        <v>34.200000000000003</v>
      </c>
      <c r="O2364" s="17">
        <f t="shared" si="10177"/>
        <v>34.200000000000003</v>
      </c>
      <c r="P2364" s="17">
        <f>P2365</f>
        <v>1.3999999999999999</v>
      </c>
      <c r="Q2364" s="17">
        <f>Q2365</f>
        <v>0</v>
      </c>
      <c r="R2364" s="17">
        <f>R2365</f>
        <v>0</v>
      </c>
      <c r="S2364" s="17">
        <f>S2365</f>
        <v>0</v>
      </c>
      <c r="T2364" s="17">
        <f>T2365</f>
        <v>0</v>
      </c>
      <c r="U2364" s="17">
        <f>U2365</f>
        <v>0</v>
      </c>
      <c r="V2364" s="17">
        <f>V2365</f>
        <v>0</v>
      </c>
      <c r="W2364" s="17">
        <f>W2365</f>
        <v>0</v>
      </c>
      <c r="X2364" s="17">
        <f>X2365</f>
        <v>0</v>
      </c>
      <c r="Y2364" s="17">
        <f t="shared" si="10236"/>
        <v>35.600000000000001</v>
      </c>
      <c r="Z2364" s="17">
        <f t="shared" si="10237"/>
        <v>34.200000000000003</v>
      </c>
      <c r="AA2364" s="17">
        <f t="shared" si="10238"/>
        <v>34.200000000000003</v>
      </c>
      <c r="AB2364" s="17">
        <f>AB2365</f>
        <v>0</v>
      </c>
      <c r="AC2364" s="17">
        <f>AC2365</f>
        <v>0</v>
      </c>
      <c r="AD2364" s="17">
        <f>AD2365</f>
        <v>0</v>
      </c>
      <c r="AE2364" s="17">
        <f t="shared" si="10239"/>
        <v>35.600000000000001</v>
      </c>
      <c r="AF2364" s="17">
        <f t="shared" si="10240"/>
        <v>34.200000000000003</v>
      </c>
      <c r="AG2364" s="17">
        <f t="shared" si="10241"/>
        <v>34.200000000000003</v>
      </c>
      <c r="AH2364" s="17">
        <f>AH2365</f>
        <v>0</v>
      </c>
      <c r="AI2364" s="17">
        <f>AI2365</f>
        <v>0</v>
      </c>
      <c r="AJ2364" s="17">
        <f>AJ2365</f>
        <v>0</v>
      </c>
      <c r="AK2364" s="17">
        <f>AK2365</f>
        <v>0</v>
      </c>
      <c r="AL2364" s="17">
        <f>AL2365</f>
        <v>0</v>
      </c>
      <c r="AM2364" s="17">
        <f>AM2365</f>
        <v>0</v>
      </c>
      <c r="AN2364" s="17">
        <f>AN2365</f>
        <v>0</v>
      </c>
      <c r="AO2364" s="17">
        <f>AO2365</f>
        <v>0</v>
      </c>
      <c r="AP2364" s="17">
        <f>AP2365</f>
        <v>0</v>
      </c>
      <c r="AQ2364" s="17">
        <f>AQ2365</f>
        <v>0</v>
      </c>
      <c r="AR2364" s="17">
        <f>AR2365</f>
        <v>0</v>
      </c>
      <c r="AS2364" s="17">
        <f>AS2365</f>
        <v>0</v>
      </c>
      <c r="AT2364" s="17">
        <f>AT2365</f>
        <v>0</v>
      </c>
      <c r="AU2364" s="17">
        <f>AU2365</f>
        <v>0</v>
      </c>
      <c r="AV2364" s="17">
        <f>AV2365</f>
        <v>0</v>
      </c>
      <c r="AW2364" s="17">
        <f t="shared" si="10242"/>
        <v>35.600000000000001</v>
      </c>
      <c r="AX2364" s="17">
        <f t="shared" si="10243"/>
        <v>34.200000000000003</v>
      </c>
      <c r="AY2364" s="17">
        <f t="shared" si="10244"/>
        <v>34.200000000000003</v>
      </c>
      <c r="AZ2364" s="17">
        <f>AZ2365</f>
        <v>0</v>
      </c>
      <c r="BA2364" s="17">
        <f t="shared" si="10245"/>
        <v>35.600000000000001</v>
      </c>
      <c r="BB2364" s="17">
        <f t="shared" si="10246"/>
        <v>34.200000000000003</v>
      </c>
      <c r="BC2364" s="17">
        <f t="shared" si="10247"/>
        <v>34.200000000000003</v>
      </c>
      <c r="BD2364" s="17">
        <f>BD2365</f>
        <v>0</v>
      </c>
      <c r="BE2364" s="17">
        <f>BE2365</f>
        <v>0</v>
      </c>
      <c r="BF2364" s="17">
        <f>BF2365</f>
        <v>0</v>
      </c>
      <c r="BG2364" s="17">
        <f>BG2365</f>
        <v>0</v>
      </c>
      <c r="BH2364" s="17">
        <f>BH2365</f>
        <v>0</v>
      </c>
      <c r="BI2364" s="17">
        <f>BI2365</f>
        <v>0</v>
      </c>
      <c r="BJ2364" s="17">
        <f>BJ2365</f>
        <v>0</v>
      </c>
      <c r="BK2364" s="17">
        <f>BK2365</f>
        <v>0</v>
      </c>
      <c r="BL2364" s="17">
        <f>BL2365</f>
        <v>0</v>
      </c>
      <c r="BM2364" s="17">
        <f>BM2365</f>
        <v>0</v>
      </c>
      <c r="BN2364" s="17">
        <f>BN2365</f>
        <v>0</v>
      </c>
      <c r="BO2364" s="17">
        <f t="shared" si="10248"/>
        <v>35.600000000000001</v>
      </c>
      <c r="BP2364" s="17">
        <f t="shared" si="10249"/>
        <v>34.200000000000003</v>
      </c>
      <c r="BQ2364" s="17">
        <f t="shared" si="10250"/>
        <v>34.200000000000003</v>
      </c>
      <c r="BR2364" s="17">
        <f>BR2365</f>
        <v>0</v>
      </c>
      <c r="BS2364" s="17">
        <f>BS2365</f>
        <v>0</v>
      </c>
      <c r="BT2364" s="17">
        <f>BT2365</f>
        <v>0</v>
      </c>
      <c r="BU2364" s="17">
        <f t="shared" si="10251"/>
        <v>35.600000000000001</v>
      </c>
      <c r="BV2364" s="17">
        <f t="shared" si="10252"/>
        <v>34.200000000000003</v>
      </c>
      <c r="BW2364" s="17">
        <f t="shared" si="10253"/>
        <v>34.200000000000003</v>
      </c>
      <c r="BX2364" s="17">
        <f>BX2365</f>
        <v>0</v>
      </c>
      <c r="BY2364" s="17">
        <f>BY2365</f>
        <v>0</v>
      </c>
      <c r="BZ2364" s="17">
        <f>BZ2365</f>
        <v>0</v>
      </c>
      <c r="CA2364" s="17">
        <f>CA2365</f>
        <v>0</v>
      </c>
      <c r="CB2364" s="17">
        <f>CB2365</f>
        <v>0</v>
      </c>
      <c r="CC2364" s="17">
        <f>CC2365</f>
        <v>0</v>
      </c>
      <c r="CD2364" s="17">
        <f>CD2365</f>
        <v>0</v>
      </c>
      <c r="CE2364" s="17">
        <f>CE2365</f>
        <v>0</v>
      </c>
      <c r="CF2364" s="17">
        <f>CF2365</f>
        <v>0</v>
      </c>
      <c r="CG2364" s="17">
        <f t="shared" si="10254"/>
        <v>35.600000000000001</v>
      </c>
      <c r="CH2364" s="17">
        <f t="shared" si="10255"/>
        <v>34.200000000000003</v>
      </c>
      <c r="CI2364" s="17">
        <f t="shared" si="10256"/>
        <v>34.200000000000003</v>
      </c>
      <c r="CJ2364" s="17">
        <f>CJ2365</f>
        <v>0</v>
      </c>
      <c r="CK2364" s="32"/>
      <c r="CL2364" s="32"/>
      <c r="CM2364" s="1"/>
      <c r="CN2364" s="1"/>
      <c r="CO2364" s="1"/>
      <c r="CP2364" s="1"/>
      <c r="CQ2364" s="1"/>
      <c r="CR2364" s="1"/>
      <c r="CS2364" s="1"/>
    </row>
    <row r="2365" s="1" customFormat="1">
      <c r="A2365" s="30" t="s">
        <v>933</v>
      </c>
      <c r="B2365" s="30" t="s">
        <v>303</v>
      </c>
      <c r="C2365" s="30" t="s">
        <v>95</v>
      </c>
      <c r="D2365" s="30" t="s">
        <v>946</v>
      </c>
      <c r="E2365" s="30" t="s">
        <v>46</v>
      </c>
      <c r="F2365" s="31" t="s">
        <v>47</v>
      </c>
      <c r="G2365" s="17">
        <v>34.200000000000003</v>
      </c>
      <c r="H2365" s="17">
        <v>34.200000000000003</v>
      </c>
      <c r="I2365" s="17">
        <v>34.200000000000003</v>
      </c>
      <c r="J2365" s="17"/>
      <c r="K2365" s="17"/>
      <c r="L2365" s="17"/>
      <c r="M2365" s="17">
        <f t="shared" si="10175"/>
        <v>34.200000000000003</v>
      </c>
      <c r="N2365" s="17">
        <f t="shared" si="10176"/>
        <v>34.200000000000003</v>
      </c>
      <c r="O2365" s="17">
        <f t="shared" si="10177"/>
        <v>34.200000000000003</v>
      </c>
      <c r="P2365" s="17">
        <v>1.3999999999999999</v>
      </c>
      <c r="Q2365" s="17"/>
      <c r="R2365" s="17"/>
      <c r="S2365" s="17"/>
      <c r="T2365" s="17"/>
      <c r="U2365" s="17"/>
      <c r="V2365" s="17"/>
      <c r="W2365" s="17"/>
      <c r="X2365" s="17"/>
      <c r="Y2365" s="17">
        <f t="shared" si="10236"/>
        <v>35.600000000000001</v>
      </c>
      <c r="Z2365" s="17">
        <f t="shared" si="10237"/>
        <v>34.200000000000003</v>
      </c>
      <c r="AA2365" s="17">
        <f t="shared" si="10238"/>
        <v>34.200000000000003</v>
      </c>
      <c r="AB2365" s="17"/>
      <c r="AC2365" s="17"/>
      <c r="AD2365" s="17"/>
      <c r="AE2365" s="17">
        <f t="shared" si="10239"/>
        <v>35.600000000000001</v>
      </c>
      <c r="AF2365" s="17">
        <f t="shared" si="10240"/>
        <v>34.200000000000003</v>
      </c>
      <c r="AG2365" s="17">
        <f t="shared" si="10241"/>
        <v>34.200000000000003</v>
      </c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>
        <f t="shared" si="10242"/>
        <v>35.600000000000001</v>
      </c>
      <c r="AX2365" s="17">
        <f t="shared" si="10243"/>
        <v>34.200000000000003</v>
      </c>
      <c r="AY2365" s="17">
        <f t="shared" si="10244"/>
        <v>34.200000000000003</v>
      </c>
      <c r="AZ2365" s="17"/>
      <c r="BA2365" s="17">
        <f t="shared" si="10245"/>
        <v>35.600000000000001</v>
      </c>
      <c r="BB2365" s="17">
        <f t="shared" si="10246"/>
        <v>34.200000000000003</v>
      </c>
      <c r="BC2365" s="17">
        <f t="shared" si="10247"/>
        <v>34.200000000000003</v>
      </c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>
        <f t="shared" si="10248"/>
        <v>35.600000000000001</v>
      </c>
      <c r="BP2365" s="17">
        <f t="shared" si="10249"/>
        <v>34.200000000000003</v>
      </c>
      <c r="BQ2365" s="17">
        <f t="shared" si="10250"/>
        <v>34.200000000000003</v>
      </c>
      <c r="BR2365" s="17"/>
      <c r="BS2365" s="17"/>
      <c r="BT2365" s="17"/>
      <c r="BU2365" s="17">
        <f t="shared" si="10251"/>
        <v>35.600000000000001</v>
      </c>
      <c r="BV2365" s="17">
        <f t="shared" si="10252"/>
        <v>34.200000000000003</v>
      </c>
      <c r="BW2365" s="17">
        <f t="shared" si="10253"/>
        <v>34.200000000000003</v>
      </c>
      <c r="BX2365" s="17"/>
      <c r="BY2365" s="17"/>
      <c r="BZ2365" s="17"/>
      <c r="CA2365" s="17"/>
      <c r="CB2365" s="17"/>
      <c r="CC2365" s="17"/>
      <c r="CD2365" s="17"/>
      <c r="CE2365" s="17"/>
      <c r="CF2365" s="17"/>
      <c r="CG2365" s="17">
        <f t="shared" si="10254"/>
        <v>35.600000000000001</v>
      </c>
      <c r="CH2365" s="17">
        <f t="shared" si="10255"/>
        <v>34.200000000000003</v>
      </c>
      <c r="CI2365" s="17">
        <f t="shared" si="10256"/>
        <v>34.200000000000003</v>
      </c>
      <c r="CJ2365" s="17"/>
      <c r="CK2365" s="32"/>
      <c r="CL2365" s="32"/>
      <c r="CM2365" s="1"/>
      <c r="CN2365" s="1"/>
      <c r="CO2365" s="1"/>
      <c r="CP2365" s="1"/>
      <c r="CQ2365" s="1"/>
      <c r="CR2365" s="1"/>
      <c r="CS2365" s="1"/>
    </row>
    <row r="2366" s="1" customFormat="1">
      <c r="A2366" s="30" t="s">
        <v>933</v>
      </c>
      <c r="B2366" s="30" t="s">
        <v>303</v>
      </c>
      <c r="C2366" s="30" t="s">
        <v>95</v>
      </c>
      <c r="D2366" s="30" t="s">
        <v>948</v>
      </c>
      <c r="E2366" s="35"/>
      <c r="F2366" s="31" t="s">
        <v>949</v>
      </c>
      <c r="G2366" s="17">
        <f t="shared" si="10315"/>
        <v>8</v>
      </c>
      <c r="H2366" s="17">
        <f t="shared" si="10316"/>
        <v>8</v>
      </c>
      <c r="I2366" s="17">
        <f>I2367</f>
        <v>8</v>
      </c>
      <c r="J2366" s="17">
        <f>J2367</f>
        <v>0</v>
      </c>
      <c r="K2366" s="17">
        <f>K2367</f>
        <v>0</v>
      </c>
      <c r="L2366" s="17">
        <f>L2367</f>
        <v>0</v>
      </c>
      <c r="M2366" s="17">
        <f t="shared" si="10175"/>
        <v>8</v>
      </c>
      <c r="N2366" s="17">
        <f t="shared" si="10176"/>
        <v>8</v>
      </c>
      <c r="O2366" s="17">
        <f t="shared" si="10177"/>
        <v>8</v>
      </c>
      <c r="P2366" s="17">
        <f>P2367</f>
        <v>0.29999999999999999</v>
      </c>
      <c r="Q2366" s="17">
        <f>Q2367</f>
        <v>0</v>
      </c>
      <c r="R2366" s="17">
        <f>R2367</f>
        <v>0</v>
      </c>
      <c r="S2366" s="17">
        <f>S2367</f>
        <v>0</v>
      </c>
      <c r="T2366" s="17">
        <f>T2367</f>
        <v>0</v>
      </c>
      <c r="U2366" s="17">
        <f>U2367</f>
        <v>0</v>
      </c>
      <c r="V2366" s="17">
        <f>V2367</f>
        <v>0</v>
      </c>
      <c r="W2366" s="17">
        <f>W2367</f>
        <v>0</v>
      </c>
      <c r="X2366" s="17">
        <f>X2367</f>
        <v>0</v>
      </c>
      <c r="Y2366" s="17">
        <f t="shared" si="10236"/>
        <v>8.3000000000000007</v>
      </c>
      <c r="Z2366" s="17">
        <f t="shared" si="10237"/>
        <v>8</v>
      </c>
      <c r="AA2366" s="17">
        <f t="shared" si="10238"/>
        <v>8</v>
      </c>
      <c r="AB2366" s="17">
        <f>AB2367</f>
        <v>0</v>
      </c>
      <c r="AC2366" s="17">
        <f>AC2367</f>
        <v>0</v>
      </c>
      <c r="AD2366" s="17">
        <f>AD2367</f>
        <v>0</v>
      </c>
      <c r="AE2366" s="17">
        <f t="shared" si="10239"/>
        <v>8.3000000000000007</v>
      </c>
      <c r="AF2366" s="17">
        <f t="shared" si="10240"/>
        <v>8</v>
      </c>
      <c r="AG2366" s="17">
        <f t="shared" si="10241"/>
        <v>8</v>
      </c>
      <c r="AH2366" s="17">
        <f>AH2367</f>
        <v>0</v>
      </c>
      <c r="AI2366" s="17">
        <f>AI2367</f>
        <v>0</v>
      </c>
      <c r="AJ2366" s="17">
        <f>AJ2367</f>
        <v>0</v>
      </c>
      <c r="AK2366" s="17">
        <f>AK2367</f>
        <v>0</v>
      </c>
      <c r="AL2366" s="17">
        <f>AL2367</f>
        <v>0</v>
      </c>
      <c r="AM2366" s="17">
        <f>AM2367</f>
        <v>0</v>
      </c>
      <c r="AN2366" s="17">
        <f>AN2367</f>
        <v>0</v>
      </c>
      <c r="AO2366" s="17">
        <f>AO2367</f>
        <v>0</v>
      </c>
      <c r="AP2366" s="17">
        <f>AP2367</f>
        <v>0</v>
      </c>
      <c r="AQ2366" s="17">
        <f>AQ2367</f>
        <v>0</v>
      </c>
      <c r="AR2366" s="17">
        <f>AR2367</f>
        <v>0</v>
      </c>
      <c r="AS2366" s="17">
        <f>AS2367</f>
        <v>0</v>
      </c>
      <c r="AT2366" s="17">
        <f>AT2367</f>
        <v>0</v>
      </c>
      <c r="AU2366" s="17">
        <f>AU2367</f>
        <v>0</v>
      </c>
      <c r="AV2366" s="17">
        <f>AV2367</f>
        <v>0</v>
      </c>
      <c r="AW2366" s="17">
        <f t="shared" si="10242"/>
        <v>8.3000000000000007</v>
      </c>
      <c r="AX2366" s="17">
        <f t="shared" si="10243"/>
        <v>8</v>
      </c>
      <c r="AY2366" s="17">
        <f t="shared" si="10244"/>
        <v>8</v>
      </c>
      <c r="AZ2366" s="17">
        <f>AZ2367</f>
        <v>0</v>
      </c>
      <c r="BA2366" s="17">
        <f t="shared" si="10245"/>
        <v>8.3000000000000007</v>
      </c>
      <c r="BB2366" s="17">
        <f t="shared" si="10246"/>
        <v>8</v>
      </c>
      <c r="BC2366" s="17">
        <f t="shared" si="10247"/>
        <v>8</v>
      </c>
      <c r="BD2366" s="17">
        <f>BD2367</f>
        <v>0</v>
      </c>
      <c r="BE2366" s="17">
        <f>BE2367</f>
        <v>0</v>
      </c>
      <c r="BF2366" s="17">
        <f>BF2367</f>
        <v>0</v>
      </c>
      <c r="BG2366" s="17">
        <f>BG2367</f>
        <v>0</v>
      </c>
      <c r="BH2366" s="17">
        <f>BH2367</f>
        <v>0</v>
      </c>
      <c r="BI2366" s="17">
        <f>BI2367</f>
        <v>0</v>
      </c>
      <c r="BJ2366" s="17">
        <f>BJ2367</f>
        <v>0</v>
      </c>
      <c r="BK2366" s="17">
        <f>BK2367</f>
        <v>0</v>
      </c>
      <c r="BL2366" s="17">
        <f>BL2367</f>
        <v>0</v>
      </c>
      <c r="BM2366" s="17">
        <f>BM2367</f>
        <v>0</v>
      </c>
      <c r="BN2366" s="17">
        <f>BN2367</f>
        <v>0</v>
      </c>
      <c r="BO2366" s="17">
        <f t="shared" si="10248"/>
        <v>8.3000000000000007</v>
      </c>
      <c r="BP2366" s="17">
        <f t="shared" si="10249"/>
        <v>8</v>
      </c>
      <c r="BQ2366" s="17">
        <f t="shared" si="10250"/>
        <v>8</v>
      </c>
      <c r="BR2366" s="17">
        <f>BR2367</f>
        <v>0</v>
      </c>
      <c r="BS2366" s="17">
        <f>BS2367</f>
        <v>0</v>
      </c>
      <c r="BT2366" s="17">
        <f>BT2367</f>
        <v>0</v>
      </c>
      <c r="BU2366" s="17">
        <f t="shared" si="10251"/>
        <v>8.3000000000000007</v>
      </c>
      <c r="BV2366" s="17">
        <f t="shared" si="10252"/>
        <v>8</v>
      </c>
      <c r="BW2366" s="17">
        <f t="shared" si="10253"/>
        <v>8</v>
      </c>
      <c r="BX2366" s="17">
        <f>BX2367</f>
        <v>0</v>
      </c>
      <c r="BY2366" s="17">
        <f>BY2367</f>
        <v>0</v>
      </c>
      <c r="BZ2366" s="17">
        <f>BZ2367</f>
        <v>0</v>
      </c>
      <c r="CA2366" s="17">
        <f>CA2367</f>
        <v>0</v>
      </c>
      <c r="CB2366" s="17">
        <f>CB2367</f>
        <v>0</v>
      </c>
      <c r="CC2366" s="17">
        <f>CC2367</f>
        <v>0</v>
      </c>
      <c r="CD2366" s="17">
        <f>CD2367</f>
        <v>0</v>
      </c>
      <c r="CE2366" s="17">
        <f>CE2367</f>
        <v>0</v>
      </c>
      <c r="CF2366" s="17">
        <f>CF2367</f>
        <v>0</v>
      </c>
      <c r="CG2366" s="17">
        <f t="shared" si="10254"/>
        <v>8.3000000000000007</v>
      </c>
      <c r="CH2366" s="17">
        <f t="shared" si="10255"/>
        <v>8</v>
      </c>
      <c r="CI2366" s="17">
        <f t="shared" si="10256"/>
        <v>8</v>
      </c>
      <c r="CJ2366" s="17">
        <f>CJ2367</f>
        <v>0</v>
      </c>
      <c r="CK2366" s="32"/>
      <c r="CL2366" s="32"/>
      <c r="CM2366" s="1"/>
      <c r="CN2366" s="1"/>
      <c r="CO2366" s="1"/>
      <c r="CP2366" s="1"/>
      <c r="CQ2366" s="1"/>
      <c r="CR2366" s="1"/>
      <c r="CS2366" s="1"/>
    </row>
    <row r="2367" s="1" customFormat="1">
      <c r="A2367" s="30" t="s">
        <v>933</v>
      </c>
      <c r="B2367" s="30" t="s">
        <v>303</v>
      </c>
      <c r="C2367" s="30" t="s">
        <v>95</v>
      </c>
      <c r="D2367" s="30" t="s">
        <v>948</v>
      </c>
      <c r="E2367" s="30" t="s">
        <v>46</v>
      </c>
      <c r="F2367" s="31" t="s">
        <v>47</v>
      </c>
      <c r="G2367" s="17">
        <v>8</v>
      </c>
      <c r="H2367" s="17">
        <v>8</v>
      </c>
      <c r="I2367" s="17">
        <v>8</v>
      </c>
      <c r="J2367" s="17"/>
      <c r="K2367" s="17"/>
      <c r="L2367" s="17"/>
      <c r="M2367" s="17">
        <f t="shared" si="10175"/>
        <v>8</v>
      </c>
      <c r="N2367" s="17">
        <f t="shared" si="10176"/>
        <v>8</v>
      </c>
      <c r="O2367" s="17">
        <f t="shared" si="10177"/>
        <v>8</v>
      </c>
      <c r="P2367" s="17">
        <v>0.29999999999999999</v>
      </c>
      <c r="Q2367" s="17"/>
      <c r="R2367" s="17"/>
      <c r="S2367" s="17"/>
      <c r="T2367" s="17"/>
      <c r="U2367" s="17"/>
      <c r="V2367" s="17"/>
      <c r="W2367" s="17"/>
      <c r="X2367" s="17"/>
      <c r="Y2367" s="17">
        <f t="shared" si="10236"/>
        <v>8.3000000000000007</v>
      </c>
      <c r="Z2367" s="17">
        <f t="shared" si="10237"/>
        <v>8</v>
      </c>
      <c r="AA2367" s="17">
        <f t="shared" si="10238"/>
        <v>8</v>
      </c>
      <c r="AB2367" s="17"/>
      <c r="AC2367" s="17"/>
      <c r="AD2367" s="17"/>
      <c r="AE2367" s="17">
        <f t="shared" si="10239"/>
        <v>8.3000000000000007</v>
      </c>
      <c r="AF2367" s="17">
        <f t="shared" si="10240"/>
        <v>8</v>
      </c>
      <c r="AG2367" s="17">
        <f t="shared" si="10241"/>
        <v>8</v>
      </c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>
        <f t="shared" si="10242"/>
        <v>8.3000000000000007</v>
      </c>
      <c r="AX2367" s="17">
        <f t="shared" si="10243"/>
        <v>8</v>
      </c>
      <c r="AY2367" s="17">
        <f t="shared" si="10244"/>
        <v>8</v>
      </c>
      <c r="AZ2367" s="17"/>
      <c r="BA2367" s="17">
        <f t="shared" si="10245"/>
        <v>8.3000000000000007</v>
      </c>
      <c r="BB2367" s="17">
        <f t="shared" si="10246"/>
        <v>8</v>
      </c>
      <c r="BC2367" s="17">
        <f t="shared" si="10247"/>
        <v>8</v>
      </c>
      <c r="BD2367" s="17"/>
      <c r="BE2367" s="17"/>
      <c r="BF2367" s="17"/>
      <c r="BG2367" s="17"/>
      <c r="BH2367" s="17"/>
      <c r="BI2367" s="17"/>
      <c r="BJ2367" s="17"/>
      <c r="BK2367" s="17"/>
      <c r="BL2367" s="17"/>
      <c r="BM2367" s="17"/>
      <c r="BN2367" s="17"/>
      <c r="BO2367" s="17">
        <f t="shared" si="10248"/>
        <v>8.3000000000000007</v>
      </c>
      <c r="BP2367" s="17">
        <f t="shared" si="10249"/>
        <v>8</v>
      </c>
      <c r="BQ2367" s="17">
        <f t="shared" si="10250"/>
        <v>8</v>
      </c>
      <c r="BR2367" s="17"/>
      <c r="BS2367" s="17"/>
      <c r="BT2367" s="17"/>
      <c r="BU2367" s="17">
        <f t="shared" si="10251"/>
        <v>8.3000000000000007</v>
      </c>
      <c r="BV2367" s="17">
        <f t="shared" si="10252"/>
        <v>8</v>
      </c>
      <c r="BW2367" s="17">
        <f t="shared" si="10253"/>
        <v>8</v>
      </c>
      <c r="BX2367" s="17"/>
      <c r="BY2367" s="17"/>
      <c r="BZ2367" s="17"/>
      <c r="CA2367" s="17"/>
      <c r="CB2367" s="17"/>
      <c r="CC2367" s="17"/>
      <c r="CD2367" s="17"/>
      <c r="CE2367" s="17"/>
      <c r="CF2367" s="17"/>
      <c r="CG2367" s="17">
        <f t="shared" si="10254"/>
        <v>8.3000000000000007</v>
      </c>
      <c r="CH2367" s="17">
        <f t="shared" si="10255"/>
        <v>8</v>
      </c>
      <c r="CI2367" s="17">
        <f t="shared" si="10256"/>
        <v>8</v>
      </c>
      <c r="CJ2367" s="17"/>
      <c r="CK2367" s="32"/>
      <c r="CL2367" s="32"/>
      <c r="CM2367" s="1"/>
      <c r="CN2367" s="1"/>
      <c r="CO2367" s="1"/>
      <c r="CP2367" s="1"/>
      <c r="CQ2367" s="1"/>
      <c r="CR2367" s="1"/>
      <c r="CS2367" s="1"/>
    </row>
    <row r="2368" s="1" customFormat="1">
      <c r="A2368" s="30" t="s">
        <v>933</v>
      </c>
      <c r="B2368" s="30" t="s">
        <v>303</v>
      </c>
      <c r="C2368" s="30" t="s">
        <v>95</v>
      </c>
      <c r="D2368" s="30" t="s">
        <v>965</v>
      </c>
      <c r="E2368" s="35"/>
      <c r="F2368" s="31" t="s">
        <v>966</v>
      </c>
      <c r="G2368" s="17">
        <f t="shared" si="10315"/>
        <v>8995.4000000000015</v>
      </c>
      <c r="H2368" s="17">
        <f t="shared" si="10316"/>
        <v>8995.4000000000015</v>
      </c>
      <c r="I2368" s="17">
        <f>I2369</f>
        <v>8995.4000000000015</v>
      </c>
      <c r="J2368" s="17">
        <f>J2369</f>
        <v>0</v>
      </c>
      <c r="K2368" s="17">
        <f>K2369</f>
        <v>0</v>
      </c>
      <c r="L2368" s="17">
        <f>L2369</f>
        <v>0</v>
      </c>
      <c r="M2368" s="17">
        <f t="shared" si="10175"/>
        <v>8995.4000000000015</v>
      </c>
      <c r="N2368" s="17">
        <f t="shared" si="10176"/>
        <v>8995.4000000000015</v>
      </c>
      <c r="O2368" s="17">
        <f t="shared" si="10177"/>
        <v>8995.4000000000015</v>
      </c>
      <c r="P2368" s="17">
        <f>P2369</f>
        <v>0</v>
      </c>
      <c r="Q2368" s="17">
        <f>Q2369</f>
        <v>0</v>
      </c>
      <c r="R2368" s="17">
        <f>R2369</f>
        <v>0</v>
      </c>
      <c r="S2368" s="17">
        <f>S2369</f>
        <v>0</v>
      </c>
      <c r="T2368" s="17">
        <f>T2369</f>
        <v>0</v>
      </c>
      <c r="U2368" s="17">
        <f>U2369</f>
        <v>0</v>
      </c>
      <c r="V2368" s="17">
        <f>V2369</f>
        <v>0</v>
      </c>
      <c r="W2368" s="17">
        <f>W2369</f>
        <v>0</v>
      </c>
      <c r="X2368" s="17">
        <f>X2369</f>
        <v>0</v>
      </c>
      <c r="Y2368" s="17">
        <f t="shared" si="10236"/>
        <v>8995.4000000000015</v>
      </c>
      <c r="Z2368" s="17">
        <f t="shared" si="10237"/>
        <v>8995.4000000000015</v>
      </c>
      <c r="AA2368" s="17">
        <f t="shared" si="10238"/>
        <v>8995.4000000000015</v>
      </c>
      <c r="AB2368" s="17">
        <f>AB2369</f>
        <v>0</v>
      </c>
      <c r="AC2368" s="17">
        <f>AC2369</f>
        <v>0</v>
      </c>
      <c r="AD2368" s="17">
        <f>AD2369</f>
        <v>0</v>
      </c>
      <c r="AE2368" s="17">
        <f t="shared" si="10239"/>
        <v>8995.4000000000015</v>
      </c>
      <c r="AF2368" s="17">
        <f t="shared" si="10240"/>
        <v>8995.4000000000015</v>
      </c>
      <c r="AG2368" s="17">
        <f t="shared" si="10241"/>
        <v>8995.4000000000015</v>
      </c>
      <c r="AH2368" s="17">
        <f>AH2369</f>
        <v>0</v>
      </c>
      <c r="AI2368" s="17">
        <f>AI2369</f>
        <v>0</v>
      </c>
      <c r="AJ2368" s="17">
        <f>AJ2369</f>
        <v>0</v>
      </c>
      <c r="AK2368" s="17">
        <f>AK2369</f>
        <v>0</v>
      </c>
      <c r="AL2368" s="17">
        <f>AL2369</f>
        <v>0</v>
      </c>
      <c r="AM2368" s="17">
        <f>AM2369</f>
        <v>0</v>
      </c>
      <c r="AN2368" s="17">
        <f>AN2369</f>
        <v>0</v>
      </c>
      <c r="AO2368" s="17">
        <f>AO2369</f>
        <v>0</v>
      </c>
      <c r="AP2368" s="17">
        <f>AP2369</f>
        <v>0</v>
      </c>
      <c r="AQ2368" s="17">
        <f>AQ2369</f>
        <v>0</v>
      </c>
      <c r="AR2368" s="17">
        <f>AR2369</f>
        <v>0</v>
      </c>
      <c r="AS2368" s="17">
        <f>AS2369</f>
        <v>0</v>
      </c>
      <c r="AT2368" s="17">
        <f>AT2369</f>
        <v>0</v>
      </c>
      <c r="AU2368" s="17">
        <f>AU2369</f>
        <v>0</v>
      </c>
      <c r="AV2368" s="17">
        <f>AV2369</f>
        <v>0</v>
      </c>
      <c r="AW2368" s="17">
        <f t="shared" si="10242"/>
        <v>8995.4000000000015</v>
      </c>
      <c r="AX2368" s="17">
        <f t="shared" si="10243"/>
        <v>8995.4000000000015</v>
      </c>
      <c r="AY2368" s="17">
        <f t="shared" si="10244"/>
        <v>8995.4000000000015</v>
      </c>
      <c r="AZ2368" s="17">
        <f>AZ2369</f>
        <v>0</v>
      </c>
      <c r="BA2368" s="17">
        <f t="shared" si="10245"/>
        <v>8995.4000000000015</v>
      </c>
      <c r="BB2368" s="17">
        <f t="shared" si="10246"/>
        <v>8995.4000000000015</v>
      </c>
      <c r="BC2368" s="17">
        <f t="shared" si="10247"/>
        <v>8995.4000000000015</v>
      </c>
      <c r="BD2368" s="17">
        <f>BD2369</f>
        <v>0</v>
      </c>
      <c r="BE2368" s="17">
        <f>BE2369</f>
        <v>0</v>
      </c>
      <c r="BF2368" s="17">
        <f>BF2369</f>
        <v>0</v>
      </c>
      <c r="BG2368" s="17">
        <f>BG2369</f>
        <v>0</v>
      </c>
      <c r="BH2368" s="17">
        <f>BH2369</f>
        <v>0</v>
      </c>
      <c r="BI2368" s="17">
        <f>BI2369</f>
        <v>0</v>
      </c>
      <c r="BJ2368" s="17">
        <f>BJ2369</f>
        <v>0</v>
      </c>
      <c r="BK2368" s="17">
        <f>BK2369</f>
        <v>0</v>
      </c>
      <c r="BL2368" s="17">
        <f>BL2369</f>
        <v>0</v>
      </c>
      <c r="BM2368" s="17">
        <f>BM2369</f>
        <v>0</v>
      </c>
      <c r="BN2368" s="17">
        <f>BN2369</f>
        <v>0</v>
      </c>
      <c r="BO2368" s="17">
        <f t="shared" si="10248"/>
        <v>8995.4000000000015</v>
      </c>
      <c r="BP2368" s="17">
        <f t="shared" si="10249"/>
        <v>8995.4000000000015</v>
      </c>
      <c r="BQ2368" s="17">
        <f t="shared" si="10250"/>
        <v>8995.4000000000015</v>
      </c>
      <c r="BR2368" s="17">
        <f>BR2369</f>
        <v>0</v>
      </c>
      <c r="BS2368" s="17">
        <f>BS2369</f>
        <v>0</v>
      </c>
      <c r="BT2368" s="17">
        <f>BT2369</f>
        <v>0</v>
      </c>
      <c r="BU2368" s="17">
        <f t="shared" si="10251"/>
        <v>8995.4000000000015</v>
      </c>
      <c r="BV2368" s="17">
        <f t="shared" si="10252"/>
        <v>8995.4000000000015</v>
      </c>
      <c r="BW2368" s="17">
        <f t="shared" si="10253"/>
        <v>8995.4000000000015</v>
      </c>
      <c r="BX2368" s="17">
        <f>BX2369</f>
        <v>0</v>
      </c>
      <c r="BY2368" s="17">
        <f>BY2369</f>
        <v>0</v>
      </c>
      <c r="BZ2368" s="17">
        <f>BZ2369</f>
        <v>0</v>
      </c>
      <c r="CA2368" s="17">
        <f>CA2369</f>
        <v>0</v>
      </c>
      <c r="CB2368" s="17">
        <f>CB2369</f>
        <v>0</v>
      </c>
      <c r="CC2368" s="17">
        <f>CC2369</f>
        <v>0</v>
      </c>
      <c r="CD2368" s="17">
        <f>CD2369</f>
        <v>0</v>
      </c>
      <c r="CE2368" s="17">
        <f>CE2369</f>
        <v>0</v>
      </c>
      <c r="CF2368" s="17">
        <f>CF2369</f>
        <v>0</v>
      </c>
      <c r="CG2368" s="17">
        <f t="shared" si="10254"/>
        <v>8995.4000000000015</v>
      </c>
      <c r="CH2368" s="17">
        <f t="shared" si="10255"/>
        <v>8995.4000000000015</v>
      </c>
      <c r="CI2368" s="17">
        <f t="shared" si="10256"/>
        <v>8995.4000000000015</v>
      </c>
      <c r="CJ2368" s="17">
        <f>CJ2369</f>
        <v>0</v>
      </c>
      <c r="CK2368" s="32"/>
      <c r="CL2368" s="32"/>
      <c r="CM2368" s="1"/>
      <c r="CN2368" s="1"/>
      <c r="CO2368" s="1"/>
      <c r="CP2368" s="1"/>
      <c r="CQ2368" s="1"/>
      <c r="CR2368" s="1"/>
      <c r="CS2368" s="1"/>
    </row>
    <row r="2369" s="1" customFormat="1">
      <c r="A2369" s="30" t="s">
        <v>933</v>
      </c>
      <c r="B2369" s="30" t="s">
        <v>303</v>
      </c>
      <c r="C2369" s="30" t="s">
        <v>95</v>
      </c>
      <c r="D2369" s="30" t="s">
        <v>965</v>
      </c>
      <c r="E2369" s="30" t="s">
        <v>267</v>
      </c>
      <c r="F2369" s="31" t="s">
        <v>268</v>
      </c>
      <c r="G2369" s="17">
        <v>8995.4000000000015</v>
      </c>
      <c r="H2369" s="17">
        <v>8995.4000000000015</v>
      </c>
      <c r="I2369" s="17">
        <v>8995.4000000000015</v>
      </c>
      <c r="J2369" s="17"/>
      <c r="K2369" s="17"/>
      <c r="L2369" s="17"/>
      <c r="M2369" s="17">
        <f t="shared" si="10175"/>
        <v>8995.4000000000015</v>
      </c>
      <c r="N2369" s="17">
        <f t="shared" si="10176"/>
        <v>8995.4000000000015</v>
      </c>
      <c r="O2369" s="17">
        <f t="shared" si="10177"/>
        <v>8995.4000000000015</v>
      </c>
      <c r="P2369" s="17"/>
      <c r="Q2369" s="17"/>
      <c r="R2369" s="17"/>
      <c r="S2369" s="17"/>
      <c r="T2369" s="17"/>
      <c r="U2369" s="17"/>
      <c r="V2369" s="17"/>
      <c r="W2369" s="17"/>
      <c r="X2369" s="17"/>
      <c r="Y2369" s="17">
        <f t="shared" si="10236"/>
        <v>8995.4000000000015</v>
      </c>
      <c r="Z2369" s="17">
        <f t="shared" si="10237"/>
        <v>8995.4000000000015</v>
      </c>
      <c r="AA2369" s="17">
        <f t="shared" si="10238"/>
        <v>8995.4000000000015</v>
      </c>
      <c r="AB2369" s="17"/>
      <c r="AC2369" s="17"/>
      <c r="AD2369" s="17"/>
      <c r="AE2369" s="17">
        <f t="shared" si="10239"/>
        <v>8995.4000000000015</v>
      </c>
      <c r="AF2369" s="17">
        <f t="shared" si="10240"/>
        <v>8995.4000000000015</v>
      </c>
      <c r="AG2369" s="17">
        <f t="shared" si="10241"/>
        <v>8995.4000000000015</v>
      </c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>
        <f t="shared" si="10242"/>
        <v>8995.4000000000015</v>
      </c>
      <c r="AX2369" s="17">
        <f t="shared" si="10243"/>
        <v>8995.4000000000015</v>
      </c>
      <c r="AY2369" s="17">
        <f t="shared" si="10244"/>
        <v>8995.4000000000015</v>
      </c>
      <c r="AZ2369" s="17"/>
      <c r="BA2369" s="17">
        <f t="shared" si="10245"/>
        <v>8995.4000000000015</v>
      </c>
      <c r="BB2369" s="17">
        <f t="shared" si="10246"/>
        <v>8995.4000000000015</v>
      </c>
      <c r="BC2369" s="17">
        <f t="shared" si="10247"/>
        <v>8995.4000000000015</v>
      </c>
      <c r="BD2369" s="17"/>
      <c r="BE2369" s="17"/>
      <c r="BF2369" s="17"/>
      <c r="BG2369" s="17"/>
      <c r="BH2369" s="17"/>
      <c r="BI2369" s="17"/>
      <c r="BJ2369" s="17"/>
      <c r="BK2369" s="17"/>
      <c r="BL2369" s="17"/>
      <c r="BM2369" s="17"/>
      <c r="BN2369" s="17"/>
      <c r="BO2369" s="17">
        <f t="shared" si="10248"/>
        <v>8995.4000000000015</v>
      </c>
      <c r="BP2369" s="17">
        <f t="shared" si="10249"/>
        <v>8995.4000000000015</v>
      </c>
      <c r="BQ2369" s="17">
        <f t="shared" si="10250"/>
        <v>8995.4000000000015</v>
      </c>
      <c r="BR2369" s="17"/>
      <c r="BS2369" s="17"/>
      <c r="BT2369" s="17"/>
      <c r="BU2369" s="17">
        <f t="shared" si="10251"/>
        <v>8995.4000000000015</v>
      </c>
      <c r="BV2369" s="17">
        <f t="shared" si="10252"/>
        <v>8995.4000000000015</v>
      </c>
      <c r="BW2369" s="17">
        <f t="shared" si="10253"/>
        <v>8995.4000000000015</v>
      </c>
      <c r="BX2369" s="17"/>
      <c r="BY2369" s="17"/>
      <c r="BZ2369" s="17"/>
      <c r="CA2369" s="17"/>
      <c r="CB2369" s="17"/>
      <c r="CC2369" s="17"/>
      <c r="CD2369" s="17"/>
      <c r="CE2369" s="17"/>
      <c r="CF2369" s="17"/>
      <c r="CG2369" s="17">
        <f t="shared" si="10254"/>
        <v>8995.4000000000015</v>
      </c>
      <c r="CH2369" s="17">
        <f t="shared" si="10255"/>
        <v>8995.4000000000015</v>
      </c>
      <c r="CI2369" s="17">
        <f t="shared" si="10256"/>
        <v>8995.4000000000015</v>
      </c>
      <c r="CJ2369" s="17"/>
      <c r="CK2369" s="32"/>
      <c r="CL2369" s="32"/>
      <c r="CM2369" s="1"/>
      <c r="CN2369" s="1"/>
      <c r="CO2369" s="1"/>
      <c r="CP2369" s="1"/>
      <c r="CQ2369" s="1"/>
      <c r="CR2369" s="1"/>
      <c r="CS2369" s="1"/>
    </row>
    <row r="2370" s="1" customFormat="1">
      <c r="A2370" s="30" t="s">
        <v>933</v>
      </c>
      <c r="B2370" s="30" t="s">
        <v>303</v>
      </c>
      <c r="C2370" s="30" t="s">
        <v>95</v>
      </c>
      <c r="D2370" s="30" t="s">
        <v>238</v>
      </c>
      <c r="E2370" s="35"/>
      <c r="F2370" s="31" t="s">
        <v>239</v>
      </c>
      <c r="G2370" s="17">
        <f>G2371+G2373+G2376</f>
        <v>42598.900000000001</v>
      </c>
      <c r="H2370" s="17">
        <f>H2371+H2373+H2376</f>
        <v>5098.8999999999996</v>
      </c>
      <c r="I2370" s="17">
        <f>I2371+I2373+I2376</f>
        <v>5098.8999999999996</v>
      </c>
      <c r="J2370" s="17">
        <f>J2371+J2373+J2376</f>
        <v>0</v>
      </c>
      <c r="K2370" s="17">
        <f>K2371+K2373+K2376</f>
        <v>0</v>
      </c>
      <c r="L2370" s="17">
        <f>L2371+L2373+L2376</f>
        <v>0</v>
      </c>
      <c r="M2370" s="17">
        <f t="shared" si="10175"/>
        <v>42598.900000000001</v>
      </c>
      <c r="N2370" s="17">
        <f t="shared" si="10176"/>
        <v>5098.8999999999996</v>
      </c>
      <c r="O2370" s="17">
        <f t="shared" si="10177"/>
        <v>5098.8999999999996</v>
      </c>
      <c r="P2370" s="17">
        <f>P2371+P2373+P2376</f>
        <v>0</v>
      </c>
      <c r="Q2370" s="17">
        <f>Q2371+Q2373+Q2376</f>
        <v>0</v>
      </c>
      <c r="R2370" s="17">
        <f>R2371+R2373+R2376</f>
        <v>0</v>
      </c>
      <c r="S2370" s="17">
        <f>S2371+S2373+S2376</f>
        <v>925</v>
      </c>
      <c r="T2370" s="17">
        <f>T2371+T2373+T2376</f>
        <v>0</v>
      </c>
      <c r="U2370" s="17">
        <f>U2371+U2373+U2376</f>
        <v>0</v>
      </c>
      <c r="V2370" s="17">
        <f>V2371+V2373+V2376</f>
        <v>0</v>
      </c>
      <c r="W2370" s="17">
        <f>W2371+W2373+W2376</f>
        <v>0</v>
      </c>
      <c r="X2370" s="17">
        <f>X2371+X2373+X2376</f>
        <v>0</v>
      </c>
      <c r="Y2370" s="17">
        <f t="shared" si="10236"/>
        <v>43523.900000000001</v>
      </c>
      <c r="Z2370" s="17">
        <f t="shared" si="10237"/>
        <v>5098.8999999999996</v>
      </c>
      <c r="AA2370" s="17">
        <f t="shared" si="10238"/>
        <v>5098.8999999999996</v>
      </c>
      <c r="AB2370" s="17">
        <f>AB2371+AB2373+AB2376</f>
        <v>0</v>
      </c>
      <c r="AC2370" s="17">
        <f>AC2371+AC2373+AC2376</f>
        <v>0</v>
      </c>
      <c r="AD2370" s="17">
        <f>AD2371+AD2373+AD2376</f>
        <v>0</v>
      </c>
      <c r="AE2370" s="17">
        <f t="shared" si="10239"/>
        <v>43523.900000000001</v>
      </c>
      <c r="AF2370" s="17">
        <f t="shared" si="10240"/>
        <v>5098.8999999999996</v>
      </c>
      <c r="AG2370" s="17">
        <f t="shared" si="10241"/>
        <v>5098.8999999999996</v>
      </c>
      <c r="AH2370" s="17">
        <f>AH2371+AH2373+AH2376</f>
        <v>0</v>
      </c>
      <c r="AI2370" s="17">
        <f>AI2371+AI2373+AI2376</f>
        <v>0</v>
      </c>
      <c r="AJ2370" s="17">
        <f>AJ2371+AJ2373+AJ2376</f>
        <v>0</v>
      </c>
      <c r="AK2370" s="17">
        <f>AK2371+AK2373+AK2376</f>
        <v>0</v>
      </c>
      <c r="AL2370" s="17">
        <f>AL2371+AL2373+AL2376</f>
        <v>0</v>
      </c>
      <c r="AM2370" s="17">
        <f>AM2371+AM2373+AM2376</f>
        <v>0</v>
      </c>
      <c r="AN2370" s="17">
        <f>AN2371+AN2373+AN2376</f>
        <v>0</v>
      </c>
      <c r="AO2370" s="17">
        <f>AO2371+AO2373+AO2376</f>
        <v>0</v>
      </c>
      <c r="AP2370" s="17">
        <f>AP2371+AP2373+AP2376</f>
        <v>0</v>
      </c>
      <c r="AQ2370" s="17">
        <f>AQ2371+AQ2373+AQ2376</f>
        <v>0</v>
      </c>
      <c r="AR2370" s="17">
        <f>AR2371+AR2373+AR2376</f>
        <v>0</v>
      </c>
      <c r="AS2370" s="17">
        <f>AS2371+AS2373+AS2376</f>
        <v>0</v>
      </c>
      <c r="AT2370" s="17">
        <f>AT2371+AT2373+AT2376</f>
        <v>0</v>
      </c>
      <c r="AU2370" s="17">
        <f>AU2371+AU2373+AU2376</f>
        <v>0</v>
      </c>
      <c r="AV2370" s="17">
        <f>AV2371+AV2373+AV2376</f>
        <v>0</v>
      </c>
      <c r="AW2370" s="17">
        <f t="shared" si="10242"/>
        <v>43523.900000000001</v>
      </c>
      <c r="AX2370" s="17">
        <f t="shared" si="10243"/>
        <v>5098.8999999999996</v>
      </c>
      <c r="AY2370" s="17">
        <f t="shared" si="10244"/>
        <v>5098.8999999999996</v>
      </c>
      <c r="AZ2370" s="17">
        <f>AZ2371+AZ2373+AZ2376</f>
        <v>0</v>
      </c>
      <c r="BA2370" s="17">
        <f t="shared" si="10245"/>
        <v>43523.900000000001</v>
      </c>
      <c r="BB2370" s="17">
        <f t="shared" si="10246"/>
        <v>5098.8999999999996</v>
      </c>
      <c r="BC2370" s="17">
        <f t="shared" si="10247"/>
        <v>5098.8999999999996</v>
      </c>
      <c r="BD2370" s="17">
        <f>BD2371+BD2373+BD2376</f>
        <v>0</v>
      </c>
      <c r="BE2370" s="17">
        <f>BE2371+BE2373+BE2376</f>
        <v>0</v>
      </c>
      <c r="BF2370" s="17">
        <f>BF2371+BF2373+BF2376</f>
        <v>0</v>
      </c>
      <c r="BG2370" s="17">
        <f>BG2371+BG2373+BG2376</f>
        <v>0</v>
      </c>
      <c r="BH2370" s="17">
        <f>BH2371+BH2373+BH2376</f>
        <v>0</v>
      </c>
      <c r="BI2370" s="17">
        <f>BI2371+BI2373+BI2376</f>
        <v>0</v>
      </c>
      <c r="BJ2370" s="17">
        <f>BJ2371+BJ2373+BJ2376</f>
        <v>0</v>
      </c>
      <c r="BK2370" s="17">
        <f>BK2371+BK2373+BK2376</f>
        <v>0</v>
      </c>
      <c r="BL2370" s="17">
        <f>BL2371+BL2373+BL2376</f>
        <v>0</v>
      </c>
      <c r="BM2370" s="17">
        <f>BM2371+BM2373+BM2376</f>
        <v>0</v>
      </c>
      <c r="BN2370" s="17">
        <f>BN2371+BN2373+BN2376</f>
        <v>0</v>
      </c>
      <c r="BO2370" s="17">
        <f t="shared" si="10248"/>
        <v>43523.900000000001</v>
      </c>
      <c r="BP2370" s="17">
        <f t="shared" si="10249"/>
        <v>5098.8999999999996</v>
      </c>
      <c r="BQ2370" s="17">
        <f t="shared" si="10250"/>
        <v>5098.8999999999996</v>
      </c>
      <c r="BR2370" s="17">
        <f>BR2371+BR2373+BR2376</f>
        <v>0</v>
      </c>
      <c r="BS2370" s="17">
        <f>BS2371+BS2373+BS2376</f>
        <v>0</v>
      </c>
      <c r="BT2370" s="17">
        <f>BT2371+BT2373+BT2376</f>
        <v>0</v>
      </c>
      <c r="BU2370" s="17">
        <f t="shared" si="10251"/>
        <v>43523.900000000001</v>
      </c>
      <c r="BV2370" s="17">
        <f t="shared" si="10252"/>
        <v>5098.8999999999996</v>
      </c>
      <c r="BW2370" s="17">
        <f t="shared" si="10253"/>
        <v>5098.8999999999996</v>
      </c>
      <c r="BX2370" s="17">
        <f>BX2371+BX2373+BX2376</f>
        <v>0</v>
      </c>
      <c r="BY2370" s="17">
        <f>BY2371+BY2373+BY2376</f>
        <v>0</v>
      </c>
      <c r="BZ2370" s="17">
        <f>BZ2371+BZ2373+BZ2376</f>
        <v>0</v>
      </c>
      <c r="CA2370" s="17">
        <f>CA2371+CA2373+CA2376</f>
        <v>0</v>
      </c>
      <c r="CB2370" s="17">
        <f>CB2371+CB2373+CB2376</f>
        <v>0</v>
      </c>
      <c r="CC2370" s="17">
        <f>CC2371+CC2373+CC2376</f>
        <v>0</v>
      </c>
      <c r="CD2370" s="17">
        <f>CD2371+CD2373+CD2376</f>
        <v>0</v>
      </c>
      <c r="CE2370" s="17">
        <f>CE2371+CE2373+CE2376</f>
        <v>0</v>
      </c>
      <c r="CF2370" s="17">
        <f>CF2371+CF2373+CF2376</f>
        <v>0</v>
      </c>
      <c r="CG2370" s="17">
        <f t="shared" si="10254"/>
        <v>43523.900000000001</v>
      </c>
      <c r="CH2370" s="17">
        <f t="shared" si="10255"/>
        <v>5098.8999999999996</v>
      </c>
      <c r="CI2370" s="17">
        <f t="shared" si="10256"/>
        <v>5098.8999999999996</v>
      </c>
      <c r="CJ2370" s="17">
        <f>CJ2371+CJ2373+CJ2376</f>
        <v>0</v>
      </c>
      <c r="CK2370" s="32"/>
      <c r="CL2370" s="32"/>
      <c r="CM2370" s="1"/>
      <c r="CN2370" s="1"/>
      <c r="CO2370" s="1"/>
      <c r="CP2370" s="1"/>
      <c r="CQ2370" s="1"/>
      <c r="CR2370" s="1"/>
      <c r="CS2370" s="1"/>
    </row>
    <row r="2371" s="1" customFormat="1">
      <c r="A2371" s="30" t="s">
        <v>933</v>
      </c>
      <c r="B2371" s="30" t="s">
        <v>303</v>
      </c>
      <c r="C2371" s="30" t="s">
        <v>95</v>
      </c>
      <c r="D2371" s="30" t="s">
        <v>296</v>
      </c>
      <c r="E2371" s="35"/>
      <c r="F2371" s="31" t="s">
        <v>297</v>
      </c>
      <c r="G2371" s="17">
        <f>G2372</f>
        <v>40506.400000000001</v>
      </c>
      <c r="H2371" s="17">
        <f>H2372</f>
        <v>4506.3999999999996</v>
      </c>
      <c r="I2371" s="17">
        <f>I2372</f>
        <v>4506.3999999999996</v>
      </c>
      <c r="J2371" s="17">
        <f>J2372</f>
        <v>0</v>
      </c>
      <c r="K2371" s="17">
        <f>K2372</f>
        <v>0</v>
      </c>
      <c r="L2371" s="17">
        <f>L2372</f>
        <v>0</v>
      </c>
      <c r="M2371" s="17">
        <f t="shared" si="10175"/>
        <v>40506.400000000001</v>
      </c>
      <c r="N2371" s="17">
        <f t="shared" si="10176"/>
        <v>4506.3999999999996</v>
      </c>
      <c r="O2371" s="17">
        <f t="shared" si="10177"/>
        <v>4506.3999999999996</v>
      </c>
      <c r="P2371" s="17">
        <f>P2372</f>
        <v>0</v>
      </c>
      <c r="Q2371" s="17">
        <f>Q2372</f>
        <v>0</v>
      </c>
      <c r="R2371" s="17">
        <f>R2372</f>
        <v>0</v>
      </c>
      <c r="S2371" s="17">
        <f>S2372</f>
        <v>925</v>
      </c>
      <c r="T2371" s="17">
        <f>T2372</f>
        <v>0</v>
      </c>
      <c r="U2371" s="17">
        <f>U2372</f>
        <v>0</v>
      </c>
      <c r="V2371" s="17">
        <f>V2372</f>
        <v>0</v>
      </c>
      <c r="W2371" s="17">
        <f>W2372</f>
        <v>0</v>
      </c>
      <c r="X2371" s="17">
        <f>X2372</f>
        <v>0</v>
      </c>
      <c r="Y2371" s="17">
        <f t="shared" si="10236"/>
        <v>41431.400000000001</v>
      </c>
      <c r="Z2371" s="17">
        <f t="shared" si="10237"/>
        <v>4506.3999999999996</v>
      </c>
      <c r="AA2371" s="17">
        <f t="shared" si="10238"/>
        <v>4506.3999999999996</v>
      </c>
      <c r="AB2371" s="17">
        <f>AB2372</f>
        <v>0</v>
      </c>
      <c r="AC2371" s="17">
        <f>AC2372</f>
        <v>0</v>
      </c>
      <c r="AD2371" s="17">
        <f>AD2372</f>
        <v>0</v>
      </c>
      <c r="AE2371" s="17">
        <f t="shared" si="10239"/>
        <v>41431.400000000001</v>
      </c>
      <c r="AF2371" s="17">
        <f t="shared" si="10240"/>
        <v>4506.3999999999996</v>
      </c>
      <c r="AG2371" s="17">
        <f t="shared" si="10241"/>
        <v>4506.3999999999996</v>
      </c>
      <c r="AH2371" s="17">
        <f>AH2372</f>
        <v>0</v>
      </c>
      <c r="AI2371" s="17">
        <f>AI2372</f>
        <v>0</v>
      </c>
      <c r="AJ2371" s="17">
        <f>AJ2372</f>
        <v>0</v>
      </c>
      <c r="AK2371" s="17">
        <f>AK2372</f>
        <v>0</v>
      </c>
      <c r="AL2371" s="17">
        <f>AL2372</f>
        <v>0</v>
      </c>
      <c r="AM2371" s="17">
        <f>AM2372</f>
        <v>0</v>
      </c>
      <c r="AN2371" s="17">
        <f>AN2372</f>
        <v>0</v>
      </c>
      <c r="AO2371" s="17">
        <f>AO2372</f>
        <v>0</v>
      </c>
      <c r="AP2371" s="17">
        <f>AP2372</f>
        <v>0</v>
      </c>
      <c r="AQ2371" s="17">
        <f>AQ2372</f>
        <v>0</v>
      </c>
      <c r="AR2371" s="17">
        <f>AR2372</f>
        <v>0</v>
      </c>
      <c r="AS2371" s="17">
        <f>AS2372</f>
        <v>0</v>
      </c>
      <c r="AT2371" s="17">
        <f>AT2372</f>
        <v>0</v>
      </c>
      <c r="AU2371" s="17">
        <f>AU2372</f>
        <v>0</v>
      </c>
      <c r="AV2371" s="17">
        <f>AV2372</f>
        <v>0</v>
      </c>
      <c r="AW2371" s="17">
        <f t="shared" si="10242"/>
        <v>41431.400000000001</v>
      </c>
      <c r="AX2371" s="17">
        <f t="shared" si="10243"/>
        <v>4506.3999999999996</v>
      </c>
      <c r="AY2371" s="17">
        <f t="shared" si="10244"/>
        <v>4506.3999999999996</v>
      </c>
      <c r="AZ2371" s="17">
        <f>AZ2372</f>
        <v>0</v>
      </c>
      <c r="BA2371" s="17">
        <f t="shared" si="10245"/>
        <v>41431.400000000001</v>
      </c>
      <c r="BB2371" s="17">
        <f t="shared" si="10246"/>
        <v>4506.3999999999996</v>
      </c>
      <c r="BC2371" s="17">
        <f t="shared" si="10247"/>
        <v>4506.3999999999996</v>
      </c>
      <c r="BD2371" s="17">
        <f>BD2372</f>
        <v>0</v>
      </c>
      <c r="BE2371" s="17">
        <f>BE2372</f>
        <v>0</v>
      </c>
      <c r="BF2371" s="17">
        <f>BF2372</f>
        <v>0</v>
      </c>
      <c r="BG2371" s="17">
        <f>BG2372</f>
        <v>0</v>
      </c>
      <c r="BH2371" s="17">
        <f>BH2372</f>
        <v>0</v>
      </c>
      <c r="BI2371" s="17">
        <f>BI2372</f>
        <v>0</v>
      </c>
      <c r="BJ2371" s="17">
        <f>BJ2372</f>
        <v>0</v>
      </c>
      <c r="BK2371" s="17">
        <f>BK2372</f>
        <v>0</v>
      </c>
      <c r="BL2371" s="17">
        <f>BL2372</f>
        <v>0</v>
      </c>
      <c r="BM2371" s="17">
        <f>BM2372</f>
        <v>0</v>
      </c>
      <c r="BN2371" s="17">
        <f>BN2372</f>
        <v>0</v>
      </c>
      <c r="BO2371" s="17">
        <f t="shared" si="10248"/>
        <v>41431.400000000001</v>
      </c>
      <c r="BP2371" s="17">
        <f t="shared" si="10249"/>
        <v>4506.3999999999996</v>
      </c>
      <c r="BQ2371" s="17">
        <f t="shared" si="10250"/>
        <v>4506.3999999999996</v>
      </c>
      <c r="BR2371" s="17">
        <f>BR2372</f>
        <v>0</v>
      </c>
      <c r="BS2371" s="17">
        <f>BS2372</f>
        <v>0</v>
      </c>
      <c r="BT2371" s="17">
        <f>BT2372</f>
        <v>0</v>
      </c>
      <c r="BU2371" s="17">
        <f t="shared" si="10251"/>
        <v>41431.400000000001</v>
      </c>
      <c r="BV2371" s="17">
        <f t="shared" si="10252"/>
        <v>4506.3999999999996</v>
      </c>
      <c r="BW2371" s="17">
        <f t="shared" si="10253"/>
        <v>4506.3999999999996</v>
      </c>
      <c r="BX2371" s="17">
        <f>BX2372</f>
        <v>0</v>
      </c>
      <c r="BY2371" s="17">
        <f>BY2372</f>
        <v>0</v>
      </c>
      <c r="BZ2371" s="17">
        <f>BZ2372</f>
        <v>0</v>
      </c>
      <c r="CA2371" s="17">
        <f>CA2372</f>
        <v>0</v>
      </c>
      <c r="CB2371" s="17">
        <f>CB2372</f>
        <v>0</v>
      </c>
      <c r="CC2371" s="17">
        <f>CC2372</f>
        <v>0</v>
      </c>
      <c r="CD2371" s="17">
        <f>CD2372</f>
        <v>0</v>
      </c>
      <c r="CE2371" s="17">
        <f>CE2372</f>
        <v>0</v>
      </c>
      <c r="CF2371" s="17">
        <f>CF2372</f>
        <v>0</v>
      </c>
      <c r="CG2371" s="17">
        <f t="shared" si="10254"/>
        <v>41431.400000000001</v>
      </c>
      <c r="CH2371" s="17">
        <f t="shared" si="10255"/>
        <v>4506.3999999999996</v>
      </c>
      <c r="CI2371" s="17">
        <f t="shared" si="10256"/>
        <v>4506.3999999999996</v>
      </c>
      <c r="CJ2371" s="17">
        <f>CJ2372</f>
        <v>0</v>
      </c>
      <c r="CK2371" s="32"/>
      <c r="CL2371" s="32"/>
      <c r="CM2371" s="1"/>
      <c r="CN2371" s="1"/>
      <c r="CO2371" s="1"/>
      <c r="CP2371" s="1"/>
      <c r="CQ2371" s="1"/>
      <c r="CR2371" s="1"/>
      <c r="CS2371" s="1"/>
    </row>
    <row r="2372" s="1" customFormat="1">
      <c r="A2372" s="30" t="s">
        <v>933</v>
      </c>
      <c r="B2372" s="30" t="s">
        <v>303</v>
      </c>
      <c r="C2372" s="30" t="s">
        <v>95</v>
      </c>
      <c r="D2372" s="30" t="s">
        <v>296</v>
      </c>
      <c r="E2372" s="30" t="s">
        <v>46</v>
      </c>
      <c r="F2372" s="31" t="s">
        <v>47</v>
      </c>
      <c r="G2372" s="17">
        <v>40506.400000000001</v>
      </c>
      <c r="H2372" s="17">
        <v>4506.3999999999996</v>
      </c>
      <c r="I2372" s="17">
        <v>4506.3999999999996</v>
      </c>
      <c r="J2372" s="17"/>
      <c r="K2372" s="17"/>
      <c r="L2372" s="17"/>
      <c r="M2372" s="17">
        <f t="shared" si="10175"/>
        <v>40506.400000000001</v>
      </c>
      <c r="N2372" s="17">
        <f t="shared" si="10176"/>
        <v>4506.3999999999996</v>
      </c>
      <c r="O2372" s="17">
        <f t="shared" si="10177"/>
        <v>4506.3999999999996</v>
      </c>
      <c r="P2372" s="17"/>
      <c r="Q2372" s="17"/>
      <c r="R2372" s="17"/>
      <c r="S2372" s="17">
        <v>925</v>
      </c>
      <c r="T2372" s="17"/>
      <c r="U2372" s="17"/>
      <c r="V2372" s="17"/>
      <c r="W2372" s="17"/>
      <c r="X2372" s="17"/>
      <c r="Y2372" s="17">
        <f t="shared" si="10236"/>
        <v>41431.400000000001</v>
      </c>
      <c r="Z2372" s="17">
        <f t="shared" si="10237"/>
        <v>4506.3999999999996</v>
      </c>
      <c r="AA2372" s="17">
        <f t="shared" si="10238"/>
        <v>4506.3999999999996</v>
      </c>
      <c r="AB2372" s="17"/>
      <c r="AC2372" s="17"/>
      <c r="AD2372" s="17"/>
      <c r="AE2372" s="17">
        <f t="shared" si="10239"/>
        <v>41431.400000000001</v>
      </c>
      <c r="AF2372" s="17">
        <f t="shared" si="10240"/>
        <v>4506.3999999999996</v>
      </c>
      <c r="AG2372" s="17">
        <f t="shared" si="10241"/>
        <v>4506.3999999999996</v>
      </c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>
        <f t="shared" si="10242"/>
        <v>41431.400000000001</v>
      </c>
      <c r="AX2372" s="17">
        <f t="shared" si="10243"/>
        <v>4506.3999999999996</v>
      </c>
      <c r="AY2372" s="17">
        <f t="shared" si="10244"/>
        <v>4506.3999999999996</v>
      </c>
      <c r="AZ2372" s="17"/>
      <c r="BA2372" s="17">
        <f t="shared" si="10245"/>
        <v>41431.400000000001</v>
      </c>
      <c r="BB2372" s="17">
        <f t="shared" si="10246"/>
        <v>4506.3999999999996</v>
      </c>
      <c r="BC2372" s="17">
        <f t="shared" si="10247"/>
        <v>4506.3999999999996</v>
      </c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>
        <f t="shared" si="10248"/>
        <v>41431.400000000001</v>
      </c>
      <c r="BP2372" s="17">
        <f t="shared" si="10249"/>
        <v>4506.3999999999996</v>
      </c>
      <c r="BQ2372" s="17">
        <f t="shared" si="10250"/>
        <v>4506.3999999999996</v>
      </c>
      <c r="BR2372" s="17"/>
      <c r="BS2372" s="17"/>
      <c r="BT2372" s="17"/>
      <c r="BU2372" s="17">
        <f t="shared" si="10251"/>
        <v>41431.400000000001</v>
      </c>
      <c r="BV2372" s="17">
        <f t="shared" si="10252"/>
        <v>4506.3999999999996</v>
      </c>
      <c r="BW2372" s="17">
        <f t="shared" si="10253"/>
        <v>4506.3999999999996</v>
      </c>
      <c r="BX2372" s="17"/>
      <c r="BY2372" s="17"/>
      <c r="BZ2372" s="17"/>
      <c r="CA2372" s="17"/>
      <c r="CB2372" s="17"/>
      <c r="CC2372" s="17"/>
      <c r="CD2372" s="17"/>
      <c r="CE2372" s="17"/>
      <c r="CF2372" s="17"/>
      <c r="CG2372" s="17">
        <f t="shared" si="10254"/>
        <v>41431.400000000001</v>
      </c>
      <c r="CH2372" s="17">
        <f t="shared" si="10255"/>
        <v>4506.3999999999996</v>
      </c>
      <c r="CI2372" s="17">
        <f t="shared" si="10256"/>
        <v>4506.3999999999996</v>
      </c>
      <c r="CJ2372" s="17"/>
      <c r="CK2372" s="32"/>
      <c r="CL2372" s="32"/>
      <c r="CM2372" s="1"/>
      <c r="CN2372" s="1"/>
      <c r="CO2372" s="1"/>
      <c r="CP2372" s="1"/>
      <c r="CQ2372" s="1"/>
      <c r="CR2372" s="1"/>
      <c r="CS2372" s="1"/>
    </row>
    <row r="2373" s="1" customFormat="1">
      <c r="A2373" s="30" t="s">
        <v>933</v>
      </c>
      <c r="B2373" s="30" t="s">
        <v>303</v>
      </c>
      <c r="C2373" s="30" t="s">
        <v>95</v>
      </c>
      <c r="D2373" s="30" t="s">
        <v>271</v>
      </c>
      <c r="E2373" s="35"/>
      <c r="F2373" s="31" t="s">
        <v>272</v>
      </c>
      <c r="G2373" s="17">
        <f>G2374+G2375</f>
        <v>592.5</v>
      </c>
      <c r="H2373" s="17">
        <f>H2374+H2375</f>
        <v>592.5</v>
      </c>
      <c r="I2373" s="17">
        <f>I2374+I2375</f>
        <v>592.5</v>
      </c>
      <c r="J2373" s="17">
        <f>J2374+J2375</f>
        <v>0</v>
      </c>
      <c r="K2373" s="17">
        <f>K2374+K2375</f>
        <v>0</v>
      </c>
      <c r="L2373" s="17">
        <f>L2374+L2375</f>
        <v>0</v>
      </c>
      <c r="M2373" s="17">
        <f t="shared" si="10175"/>
        <v>592.5</v>
      </c>
      <c r="N2373" s="17">
        <f t="shared" si="10176"/>
        <v>592.5</v>
      </c>
      <c r="O2373" s="17">
        <f t="shared" si="10177"/>
        <v>592.5</v>
      </c>
      <c r="P2373" s="17">
        <f>P2374+P2375</f>
        <v>0</v>
      </c>
      <c r="Q2373" s="17">
        <f>Q2374+Q2375</f>
        <v>0</v>
      </c>
      <c r="R2373" s="17">
        <f>R2374+R2375</f>
        <v>0</v>
      </c>
      <c r="S2373" s="17">
        <f>S2374+S2375</f>
        <v>0</v>
      </c>
      <c r="T2373" s="17">
        <f>T2374+T2375</f>
        <v>0</v>
      </c>
      <c r="U2373" s="17">
        <f>U2374+U2375</f>
        <v>0</v>
      </c>
      <c r="V2373" s="17">
        <f>V2374+V2375</f>
        <v>0</v>
      </c>
      <c r="W2373" s="17">
        <f>W2374+W2375</f>
        <v>0</v>
      </c>
      <c r="X2373" s="17">
        <f>X2374+X2375</f>
        <v>0</v>
      </c>
      <c r="Y2373" s="17">
        <f t="shared" si="10236"/>
        <v>592.5</v>
      </c>
      <c r="Z2373" s="17">
        <f t="shared" si="10237"/>
        <v>592.5</v>
      </c>
      <c r="AA2373" s="17">
        <f t="shared" si="10238"/>
        <v>592.5</v>
      </c>
      <c r="AB2373" s="17">
        <f>AB2374+AB2375</f>
        <v>0</v>
      </c>
      <c r="AC2373" s="17">
        <f>AC2374+AC2375</f>
        <v>0</v>
      </c>
      <c r="AD2373" s="17">
        <f>AD2374+AD2375</f>
        <v>0</v>
      </c>
      <c r="AE2373" s="17">
        <f t="shared" si="10239"/>
        <v>592.5</v>
      </c>
      <c r="AF2373" s="17">
        <f t="shared" si="10240"/>
        <v>592.5</v>
      </c>
      <c r="AG2373" s="17">
        <f t="shared" si="10241"/>
        <v>592.5</v>
      </c>
      <c r="AH2373" s="17">
        <f>AH2374+AH2375</f>
        <v>0</v>
      </c>
      <c r="AI2373" s="17">
        <f>AI2374+AI2375</f>
        <v>0</v>
      </c>
      <c r="AJ2373" s="17">
        <f>AJ2374+AJ2375</f>
        <v>0</v>
      </c>
      <c r="AK2373" s="17">
        <f>AK2374+AK2375</f>
        <v>0</v>
      </c>
      <c r="AL2373" s="17">
        <f>AL2374+AL2375</f>
        <v>0</v>
      </c>
      <c r="AM2373" s="17">
        <f>AM2374+AM2375</f>
        <v>0</v>
      </c>
      <c r="AN2373" s="17">
        <f>AN2374+AN2375</f>
        <v>0</v>
      </c>
      <c r="AO2373" s="17">
        <f>AO2374+AO2375</f>
        <v>0</v>
      </c>
      <c r="AP2373" s="17">
        <f>AP2374+AP2375</f>
        <v>0</v>
      </c>
      <c r="AQ2373" s="17">
        <f>AQ2374+AQ2375</f>
        <v>0</v>
      </c>
      <c r="AR2373" s="17">
        <f>AR2374+AR2375</f>
        <v>0</v>
      </c>
      <c r="AS2373" s="17">
        <f>AS2374+AS2375</f>
        <v>0</v>
      </c>
      <c r="AT2373" s="17">
        <f>AT2374+AT2375</f>
        <v>0</v>
      </c>
      <c r="AU2373" s="17">
        <f>AU2374+AU2375</f>
        <v>0</v>
      </c>
      <c r="AV2373" s="17">
        <f>AV2374+AV2375</f>
        <v>0</v>
      </c>
      <c r="AW2373" s="17">
        <f t="shared" si="10242"/>
        <v>592.5</v>
      </c>
      <c r="AX2373" s="17">
        <f t="shared" si="10243"/>
        <v>592.5</v>
      </c>
      <c r="AY2373" s="17">
        <f t="shared" si="10244"/>
        <v>592.5</v>
      </c>
      <c r="AZ2373" s="17">
        <f>AZ2374+AZ2375</f>
        <v>0</v>
      </c>
      <c r="BA2373" s="17">
        <f t="shared" si="10245"/>
        <v>592.5</v>
      </c>
      <c r="BB2373" s="17">
        <f t="shared" si="10246"/>
        <v>592.5</v>
      </c>
      <c r="BC2373" s="17">
        <f t="shared" si="10247"/>
        <v>592.5</v>
      </c>
      <c r="BD2373" s="17">
        <f>BD2374+BD2375</f>
        <v>0</v>
      </c>
      <c r="BE2373" s="17">
        <f>BE2374+BE2375</f>
        <v>0</v>
      </c>
      <c r="BF2373" s="17">
        <f>BF2374+BF2375</f>
        <v>0</v>
      </c>
      <c r="BG2373" s="17">
        <f>BG2374+BG2375</f>
        <v>0</v>
      </c>
      <c r="BH2373" s="17">
        <f>BH2374+BH2375</f>
        <v>0</v>
      </c>
      <c r="BI2373" s="17">
        <f>BI2374+BI2375</f>
        <v>0</v>
      </c>
      <c r="BJ2373" s="17">
        <f>BJ2374+BJ2375</f>
        <v>0</v>
      </c>
      <c r="BK2373" s="17">
        <f>BK2374+BK2375</f>
        <v>0</v>
      </c>
      <c r="BL2373" s="17">
        <f>BL2374+BL2375</f>
        <v>0</v>
      </c>
      <c r="BM2373" s="17">
        <f>BM2374+BM2375</f>
        <v>0</v>
      </c>
      <c r="BN2373" s="17">
        <f>BN2374+BN2375</f>
        <v>0</v>
      </c>
      <c r="BO2373" s="17">
        <f t="shared" si="10248"/>
        <v>592.5</v>
      </c>
      <c r="BP2373" s="17">
        <f t="shared" si="10249"/>
        <v>592.5</v>
      </c>
      <c r="BQ2373" s="17">
        <f t="shared" si="10250"/>
        <v>592.5</v>
      </c>
      <c r="BR2373" s="17">
        <f>BR2374+BR2375</f>
        <v>0</v>
      </c>
      <c r="BS2373" s="17">
        <f>BS2374+BS2375</f>
        <v>0</v>
      </c>
      <c r="BT2373" s="17">
        <f>BT2374+BT2375</f>
        <v>0</v>
      </c>
      <c r="BU2373" s="17">
        <f t="shared" si="10251"/>
        <v>592.5</v>
      </c>
      <c r="BV2373" s="17">
        <f t="shared" si="10252"/>
        <v>592.5</v>
      </c>
      <c r="BW2373" s="17">
        <f t="shared" si="10253"/>
        <v>592.5</v>
      </c>
      <c r="BX2373" s="17">
        <f>BX2374+BX2375</f>
        <v>0</v>
      </c>
      <c r="BY2373" s="17">
        <f>BY2374+BY2375</f>
        <v>0</v>
      </c>
      <c r="BZ2373" s="17">
        <f>BZ2374+BZ2375</f>
        <v>0</v>
      </c>
      <c r="CA2373" s="17">
        <f>CA2374+CA2375</f>
        <v>0</v>
      </c>
      <c r="CB2373" s="17">
        <f>CB2374+CB2375</f>
        <v>0</v>
      </c>
      <c r="CC2373" s="17">
        <f>CC2374+CC2375</f>
        <v>0</v>
      </c>
      <c r="CD2373" s="17">
        <f>CD2374+CD2375</f>
        <v>0</v>
      </c>
      <c r="CE2373" s="17">
        <f>CE2374+CE2375</f>
        <v>0</v>
      </c>
      <c r="CF2373" s="17">
        <f>CF2374+CF2375</f>
        <v>0</v>
      </c>
      <c r="CG2373" s="17">
        <f t="shared" si="10254"/>
        <v>592.5</v>
      </c>
      <c r="CH2373" s="17">
        <f t="shared" si="10255"/>
        <v>592.5</v>
      </c>
      <c r="CI2373" s="17">
        <f t="shared" si="10256"/>
        <v>592.5</v>
      </c>
      <c r="CJ2373" s="17">
        <f>CJ2374+CJ2375</f>
        <v>0</v>
      </c>
      <c r="CK2373" s="32"/>
      <c r="CL2373" s="32"/>
      <c r="CM2373" s="1"/>
      <c r="CN2373" s="1"/>
      <c r="CO2373" s="1"/>
      <c r="CP2373" s="1"/>
      <c r="CQ2373" s="1"/>
      <c r="CR2373" s="1"/>
      <c r="CS2373" s="1"/>
    </row>
    <row r="2374" s="1" customFormat="1">
      <c r="A2374" s="30" t="s">
        <v>933</v>
      </c>
      <c r="B2374" s="30" t="s">
        <v>303</v>
      </c>
      <c r="C2374" s="30" t="s">
        <v>95</v>
      </c>
      <c r="D2374" s="30" t="s">
        <v>271</v>
      </c>
      <c r="E2374" s="30" t="s">
        <v>46</v>
      </c>
      <c r="F2374" s="31" t="s">
        <v>47</v>
      </c>
      <c r="G2374" s="17">
        <v>142.5</v>
      </c>
      <c r="H2374" s="17">
        <v>142.5</v>
      </c>
      <c r="I2374" s="17">
        <v>142.5</v>
      </c>
      <c r="J2374" s="17"/>
      <c r="K2374" s="17"/>
      <c r="L2374" s="17"/>
      <c r="M2374" s="17">
        <f t="shared" si="10175"/>
        <v>142.5</v>
      </c>
      <c r="N2374" s="17">
        <f t="shared" si="10176"/>
        <v>142.5</v>
      </c>
      <c r="O2374" s="17">
        <f t="shared" si="10177"/>
        <v>142.5</v>
      </c>
      <c r="P2374" s="17"/>
      <c r="Q2374" s="17"/>
      <c r="R2374" s="17"/>
      <c r="S2374" s="17"/>
      <c r="T2374" s="17"/>
      <c r="U2374" s="17"/>
      <c r="V2374" s="17"/>
      <c r="W2374" s="17"/>
      <c r="X2374" s="17"/>
      <c r="Y2374" s="17">
        <f t="shared" si="10236"/>
        <v>142.5</v>
      </c>
      <c r="Z2374" s="17">
        <f t="shared" si="10237"/>
        <v>142.5</v>
      </c>
      <c r="AA2374" s="17">
        <f t="shared" si="10238"/>
        <v>142.5</v>
      </c>
      <c r="AB2374" s="17"/>
      <c r="AC2374" s="17"/>
      <c r="AD2374" s="17"/>
      <c r="AE2374" s="17">
        <f t="shared" si="10239"/>
        <v>142.5</v>
      </c>
      <c r="AF2374" s="17">
        <f t="shared" si="10240"/>
        <v>142.5</v>
      </c>
      <c r="AG2374" s="17">
        <f t="shared" si="10241"/>
        <v>142.5</v>
      </c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>
        <f t="shared" si="10242"/>
        <v>142.5</v>
      </c>
      <c r="AX2374" s="17">
        <f t="shared" si="10243"/>
        <v>142.5</v>
      </c>
      <c r="AY2374" s="17">
        <f t="shared" si="10244"/>
        <v>142.5</v>
      </c>
      <c r="AZ2374" s="17"/>
      <c r="BA2374" s="17">
        <f t="shared" si="10245"/>
        <v>142.5</v>
      </c>
      <c r="BB2374" s="17">
        <f t="shared" si="10246"/>
        <v>142.5</v>
      </c>
      <c r="BC2374" s="17">
        <f t="shared" si="10247"/>
        <v>142.5</v>
      </c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>
        <f t="shared" si="10248"/>
        <v>142.5</v>
      </c>
      <c r="BP2374" s="17">
        <f t="shared" si="10249"/>
        <v>142.5</v>
      </c>
      <c r="BQ2374" s="17">
        <f t="shared" si="10250"/>
        <v>142.5</v>
      </c>
      <c r="BR2374" s="17"/>
      <c r="BS2374" s="17"/>
      <c r="BT2374" s="17"/>
      <c r="BU2374" s="17">
        <f t="shared" si="10251"/>
        <v>142.5</v>
      </c>
      <c r="BV2374" s="17">
        <f t="shared" si="10252"/>
        <v>142.5</v>
      </c>
      <c r="BW2374" s="17">
        <f t="shared" si="10253"/>
        <v>142.5</v>
      </c>
      <c r="BX2374" s="17"/>
      <c r="BY2374" s="17"/>
      <c r="BZ2374" s="17"/>
      <c r="CA2374" s="17"/>
      <c r="CB2374" s="17"/>
      <c r="CC2374" s="17"/>
      <c r="CD2374" s="17"/>
      <c r="CE2374" s="17"/>
      <c r="CF2374" s="17"/>
      <c r="CG2374" s="17">
        <f t="shared" si="10254"/>
        <v>142.5</v>
      </c>
      <c r="CH2374" s="17">
        <f t="shared" si="10255"/>
        <v>142.5</v>
      </c>
      <c r="CI2374" s="17">
        <f t="shared" si="10256"/>
        <v>142.5</v>
      </c>
      <c r="CJ2374" s="17"/>
      <c r="CK2374" s="32"/>
      <c r="CL2374" s="32"/>
      <c r="CM2374" s="1"/>
      <c r="CN2374" s="1"/>
      <c r="CO2374" s="1"/>
      <c r="CP2374" s="1"/>
      <c r="CQ2374" s="1"/>
      <c r="CR2374" s="1"/>
      <c r="CS2374" s="1"/>
    </row>
    <row r="2375" s="1" customFormat="1">
      <c r="A2375" s="30" t="s">
        <v>933</v>
      </c>
      <c r="B2375" s="30" t="s">
        <v>303</v>
      </c>
      <c r="C2375" s="30" t="s">
        <v>95</v>
      </c>
      <c r="D2375" s="30" t="s">
        <v>271</v>
      </c>
      <c r="E2375" s="30" t="s">
        <v>140</v>
      </c>
      <c r="F2375" s="31" t="s">
        <v>141</v>
      </c>
      <c r="G2375" s="17">
        <v>450</v>
      </c>
      <c r="H2375" s="17">
        <v>450</v>
      </c>
      <c r="I2375" s="17">
        <v>450</v>
      </c>
      <c r="J2375" s="17"/>
      <c r="K2375" s="17"/>
      <c r="L2375" s="17"/>
      <c r="M2375" s="17">
        <f t="shared" si="10175"/>
        <v>450</v>
      </c>
      <c r="N2375" s="17">
        <f t="shared" si="10176"/>
        <v>450</v>
      </c>
      <c r="O2375" s="17">
        <f t="shared" si="10177"/>
        <v>450</v>
      </c>
      <c r="P2375" s="17"/>
      <c r="Q2375" s="17"/>
      <c r="R2375" s="17"/>
      <c r="S2375" s="17"/>
      <c r="T2375" s="17"/>
      <c r="U2375" s="17"/>
      <c r="V2375" s="17"/>
      <c r="W2375" s="17"/>
      <c r="X2375" s="17"/>
      <c r="Y2375" s="17">
        <f t="shared" si="10236"/>
        <v>450</v>
      </c>
      <c r="Z2375" s="17">
        <f t="shared" si="10237"/>
        <v>450</v>
      </c>
      <c r="AA2375" s="17">
        <f t="shared" si="10238"/>
        <v>450</v>
      </c>
      <c r="AB2375" s="17"/>
      <c r="AC2375" s="17"/>
      <c r="AD2375" s="17"/>
      <c r="AE2375" s="17">
        <f t="shared" si="10239"/>
        <v>450</v>
      </c>
      <c r="AF2375" s="17">
        <f t="shared" si="10240"/>
        <v>450</v>
      </c>
      <c r="AG2375" s="17">
        <f t="shared" si="10241"/>
        <v>450</v>
      </c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>
        <f t="shared" si="10242"/>
        <v>450</v>
      </c>
      <c r="AX2375" s="17">
        <f t="shared" si="10243"/>
        <v>450</v>
      </c>
      <c r="AY2375" s="17">
        <f t="shared" si="10244"/>
        <v>450</v>
      </c>
      <c r="AZ2375" s="17"/>
      <c r="BA2375" s="17">
        <f t="shared" si="10245"/>
        <v>450</v>
      </c>
      <c r="BB2375" s="17">
        <f t="shared" si="10246"/>
        <v>450</v>
      </c>
      <c r="BC2375" s="17">
        <f t="shared" si="10247"/>
        <v>450</v>
      </c>
      <c r="BD2375" s="17"/>
      <c r="BE2375" s="17"/>
      <c r="BF2375" s="17"/>
      <c r="BG2375" s="17"/>
      <c r="BH2375" s="17"/>
      <c r="BI2375" s="17"/>
      <c r="BJ2375" s="17"/>
      <c r="BK2375" s="17"/>
      <c r="BL2375" s="17"/>
      <c r="BM2375" s="17"/>
      <c r="BN2375" s="17"/>
      <c r="BO2375" s="17">
        <f t="shared" si="10248"/>
        <v>450</v>
      </c>
      <c r="BP2375" s="17">
        <f t="shared" si="10249"/>
        <v>450</v>
      </c>
      <c r="BQ2375" s="17">
        <f t="shared" si="10250"/>
        <v>450</v>
      </c>
      <c r="BR2375" s="17"/>
      <c r="BS2375" s="17"/>
      <c r="BT2375" s="17"/>
      <c r="BU2375" s="17">
        <f t="shared" si="10251"/>
        <v>450</v>
      </c>
      <c r="BV2375" s="17">
        <f t="shared" si="10252"/>
        <v>450</v>
      </c>
      <c r="BW2375" s="17">
        <f t="shared" si="10253"/>
        <v>450</v>
      </c>
      <c r="BX2375" s="17"/>
      <c r="BY2375" s="17"/>
      <c r="BZ2375" s="17"/>
      <c r="CA2375" s="17"/>
      <c r="CB2375" s="17"/>
      <c r="CC2375" s="17"/>
      <c r="CD2375" s="17"/>
      <c r="CE2375" s="17"/>
      <c r="CF2375" s="17"/>
      <c r="CG2375" s="17">
        <f t="shared" si="10254"/>
        <v>450</v>
      </c>
      <c r="CH2375" s="17">
        <f t="shared" si="10255"/>
        <v>450</v>
      </c>
      <c r="CI2375" s="17">
        <f t="shared" si="10256"/>
        <v>450</v>
      </c>
      <c r="CJ2375" s="17"/>
      <c r="CK2375" s="32"/>
      <c r="CL2375" s="32"/>
      <c r="CM2375" s="1"/>
      <c r="CN2375" s="1"/>
      <c r="CO2375" s="1"/>
      <c r="CP2375" s="1"/>
      <c r="CQ2375" s="1"/>
      <c r="CR2375" s="1"/>
      <c r="CS2375" s="1"/>
    </row>
    <row r="2376" s="1" customFormat="1">
      <c r="A2376" s="30" t="s">
        <v>933</v>
      </c>
      <c r="B2376" s="30" t="s">
        <v>303</v>
      </c>
      <c r="C2376" s="30" t="s">
        <v>95</v>
      </c>
      <c r="D2376" s="30" t="s">
        <v>240</v>
      </c>
      <c r="E2376" s="35"/>
      <c r="F2376" s="31" t="s">
        <v>241</v>
      </c>
      <c r="G2376" s="17">
        <f>G2377</f>
        <v>1500</v>
      </c>
      <c r="H2376" s="17">
        <f>H2377</f>
        <v>0</v>
      </c>
      <c r="I2376" s="17">
        <f>I2377</f>
        <v>0</v>
      </c>
      <c r="J2376" s="17">
        <f>J2377</f>
        <v>0</v>
      </c>
      <c r="K2376" s="17">
        <f>K2377</f>
        <v>0</v>
      </c>
      <c r="L2376" s="17">
        <f>L2377</f>
        <v>0</v>
      </c>
      <c r="M2376" s="17">
        <f t="shared" si="10175"/>
        <v>1500</v>
      </c>
      <c r="N2376" s="17">
        <f t="shared" si="10176"/>
        <v>0</v>
      </c>
      <c r="O2376" s="17">
        <f t="shared" si="10177"/>
        <v>0</v>
      </c>
      <c r="P2376" s="17">
        <f>P2377</f>
        <v>0</v>
      </c>
      <c r="Q2376" s="17">
        <f>Q2377</f>
        <v>0</v>
      </c>
      <c r="R2376" s="17">
        <f>R2377</f>
        <v>0</v>
      </c>
      <c r="S2376" s="17">
        <f>S2377</f>
        <v>0</v>
      </c>
      <c r="T2376" s="17">
        <f>T2377</f>
        <v>0</v>
      </c>
      <c r="U2376" s="17">
        <f>U2377</f>
        <v>0</v>
      </c>
      <c r="V2376" s="17">
        <f>V2377</f>
        <v>0</v>
      </c>
      <c r="W2376" s="17">
        <f>W2377</f>
        <v>0</v>
      </c>
      <c r="X2376" s="17">
        <f>X2377</f>
        <v>0</v>
      </c>
      <c r="Y2376" s="17">
        <f t="shared" si="10236"/>
        <v>1500</v>
      </c>
      <c r="Z2376" s="17">
        <f t="shared" si="10237"/>
        <v>0</v>
      </c>
      <c r="AA2376" s="17">
        <f t="shared" si="10238"/>
        <v>0</v>
      </c>
      <c r="AB2376" s="17">
        <f>AB2377</f>
        <v>0</v>
      </c>
      <c r="AC2376" s="17">
        <f>AC2377</f>
        <v>0</v>
      </c>
      <c r="AD2376" s="17">
        <f>AD2377</f>
        <v>0</v>
      </c>
      <c r="AE2376" s="17">
        <f t="shared" si="10239"/>
        <v>1500</v>
      </c>
      <c r="AF2376" s="17">
        <f t="shared" si="10240"/>
        <v>0</v>
      </c>
      <c r="AG2376" s="17">
        <f t="shared" si="10241"/>
        <v>0</v>
      </c>
      <c r="AH2376" s="17">
        <f>AH2377</f>
        <v>0</v>
      </c>
      <c r="AI2376" s="17">
        <f>AI2377</f>
        <v>0</v>
      </c>
      <c r="AJ2376" s="17">
        <f>AJ2377</f>
        <v>0</v>
      </c>
      <c r="AK2376" s="17">
        <f>AK2377</f>
        <v>0</v>
      </c>
      <c r="AL2376" s="17">
        <f>AL2377</f>
        <v>0</v>
      </c>
      <c r="AM2376" s="17">
        <f>AM2377</f>
        <v>0</v>
      </c>
      <c r="AN2376" s="17">
        <f>AN2377</f>
        <v>0</v>
      </c>
      <c r="AO2376" s="17">
        <f>AO2377</f>
        <v>0</v>
      </c>
      <c r="AP2376" s="17">
        <f>AP2377</f>
        <v>0</v>
      </c>
      <c r="AQ2376" s="17">
        <f>AQ2377</f>
        <v>0</v>
      </c>
      <c r="AR2376" s="17">
        <f>AR2377</f>
        <v>0</v>
      </c>
      <c r="AS2376" s="17">
        <f>AS2377</f>
        <v>0</v>
      </c>
      <c r="AT2376" s="17">
        <f>AT2377</f>
        <v>0</v>
      </c>
      <c r="AU2376" s="17">
        <f>AU2377</f>
        <v>0</v>
      </c>
      <c r="AV2376" s="17">
        <f>AV2377</f>
        <v>0</v>
      </c>
      <c r="AW2376" s="17">
        <f t="shared" si="10242"/>
        <v>1500</v>
      </c>
      <c r="AX2376" s="17">
        <f t="shared" si="10243"/>
        <v>0</v>
      </c>
      <c r="AY2376" s="17">
        <f t="shared" si="10244"/>
        <v>0</v>
      </c>
      <c r="AZ2376" s="17">
        <f>AZ2377</f>
        <v>0</v>
      </c>
      <c r="BA2376" s="17">
        <f t="shared" si="10245"/>
        <v>1500</v>
      </c>
      <c r="BB2376" s="17">
        <f t="shared" si="10246"/>
        <v>0</v>
      </c>
      <c r="BC2376" s="17">
        <f t="shared" si="10247"/>
        <v>0</v>
      </c>
      <c r="BD2376" s="17">
        <f>BD2377</f>
        <v>0</v>
      </c>
      <c r="BE2376" s="17">
        <f>BE2377</f>
        <v>0</v>
      </c>
      <c r="BF2376" s="17">
        <f>BF2377</f>
        <v>0</v>
      </c>
      <c r="BG2376" s="17">
        <f>BG2377</f>
        <v>0</v>
      </c>
      <c r="BH2376" s="17">
        <f>BH2377</f>
        <v>0</v>
      </c>
      <c r="BI2376" s="17">
        <f>BI2377</f>
        <v>0</v>
      </c>
      <c r="BJ2376" s="17">
        <f>BJ2377</f>
        <v>0</v>
      </c>
      <c r="BK2376" s="17">
        <f>BK2377</f>
        <v>0</v>
      </c>
      <c r="BL2376" s="17">
        <f>BL2377</f>
        <v>0</v>
      </c>
      <c r="BM2376" s="17">
        <f>BM2377</f>
        <v>0</v>
      </c>
      <c r="BN2376" s="17">
        <f>BN2377</f>
        <v>0</v>
      </c>
      <c r="BO2376" s="17">
        <f t="shared" si="10248"/>
        <v>1500</v>
      </c>
      <c r="BP2376" s="17">
        <f t="shared" si="10249"/>
        <v>0</v>
      </c>
      <c r="BQ2376" s="17">
        <f t="shared" si="10250"/>
        <v>0</v>
      </c>
      <c r="BR2376" s="17">
        <f>BR2377</f>
        <v>0</v>
      </c>
      <c r="BS2376" s="17">
        <f>BS2377</f>
        <v>0</v>
      </c>
      <c r="BT2376" s="17">
        <f>BT2377</f>
        <v>0</v>
      </c>
      <c r="BU2376" s="17">
        <f t="shared" si="10251"/>
        <v>1500</v>
      </c>
      <c r="BV2376" s="17">
        <f t="shared" si="10252"/>
        <v>0</v>
      </c>
      <c r="BW2376" s="17">
        <f t="shared" si="10253"/>
        <v>0</v>
      </c>
      <c r="BX2376" s="17">
        <f>BX2377</f>
        <v>0</v>
      </c>
      <c r="BY2376" s="17">
        <f>BY2377</f>
        <v>0</v>
      </c>
      <c r="BZ2376" s="17">
        <f>BZ2377</f>
        <v>0</v>
      </c>
      <c r="CA2376" s="17">
        <f>CA2377</f>
        <v>0</v>
      </c>
      <c r="CB2376" s="17">
        <f>CB2377</f>
        <v>0</v>
      </c>
      <c r="CC2376" s="17">
        <f>CC2377</f>
        <v>0</v>
      </c>
      <c r="CD2376" s="17">
        <f>CD2377</f>
        <v>0</v>
      </c>
      <c r="CE2376" s="17">
        <f>CE2377</f>
        <v>0</v>
      </c>
      <c r="CF2376" s="17">
        <f>CF2377</f>
        <v>0</v>
      </c>
      <c r="CG2376" s="17">
        <f t="shared" si="10254"/>
        <v>1500</v>
      </c>
      <c r="CH2376" s="17">
        <f t="shared" si="10255"/>
        <v>0</v>
      </c>
      <c r="CI2376" s="17">
        <f t="shared" si="10256"/>
        <v>0</v>
      </c>
      <c r="CJ2376" s="17">
        <f>CJ2377</f>
        <v>0</v>
      </c>
      <c r="CK2376" s="32"/>
      <c r="CL2376" s="32"/>
      <c r="CM2376" s="1"/>
      <c r="CN2376" s="1"/>
      <c r="CO2376" s="1"/>
      <c r="CP2376" s="1"/>
      <c r="CQ2376" s="1"/>
      <c r="CR2376" s="1"/>
      <c r="CS2376" s="1"/>
    </row>
    <row r="2377" s="1" customFormat="1">
      <c r="A2377" s="30" t="s">
        <v>933</v>
      </c>
      <c r="B2377" s="30" t="s">
        <v>303</v>
      </c>
      <c r="C2377" s="30" t="s">
        <v>95</v>
      </c>
      <c r="D2377" s="30" t="s">
        <v>240</v>
      </c>
      <c r="E2377" s="30" t="s">
        <v>46</v>
      </c>
      <c r="F2377" s="31" t="s">
        <v>47</v>
      </c>
      <c r="G2377" s="17">
        <v>1500</v>
      </c>
      <c r="H2377" s="17">
        <v>0</v>
      </c>
      <c r="I2377" s="17">
        <v>0</v>
      </c>
      <c r="J2377" s="17"/>
      <c r="K2377" s="17"/>
      <c r="L2377" s="17"/>
      <c r="M2377" s="17">
        <f t="shared" si="10175"/>
        <v>1500</v>
      </c>
      <c r="N2377" s="17">
        <f t="shared" si="10176"/>
        <v>0</v>
      </c>
      <c r="O2377" s="17">
        <f t="shared" si="10177"/>
        <v>0</v>
      </c>
      <c r="P2377" s="17"/>
      <c r="Q2377" s="17"/>
      <c r="R2377" s="17"/>
      <c r="S2377" s="17"/>
      <c r="T2377" s="17"/>
      <c r="U2377" s="17"/>
      <c r="V2377" s="17"/>
      <c r="W2377" s="17"/>
      <c r="X2377" s="17"/>
      <c r="Y2377" s="17">
        <f t="shared" si="10236"/>
        <v>1500</v>
      </c>
      <c r="Z2377" s="17">
        <f t="shared" si="10237"/>
        <v>0</v>
      </c>
      <c r="AA2377" s="17">
        <f t="shared" si="10238"/>
        <v>0</v>
      </c>
      <c r="AB2377" s="17"/>
      <c r="AC2377" s="17"/>
      <c r="AD2377" s="17"/>
      <c r="AE2377" s="17">
        <f t="shared" si="10239"/>
        <v>1500</v>
      </c>
      <c r="AF2377" s="17">
        <f t="shared" si="10240"/>
        <v>0</v>
      </c>
      <c r="AG2377" s="17">
        <f t="shared" si="10241"/>
        <v>0</v>
      </c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>
        <f t="shared" si="10242"/>
        <v>1500</v>
      </c>
      <c r="AX2377" s="17">
        <f t="shared" si="10243"/>
        <v>0</v>
      </c>
      <c r="AY2377" s="17">
        <f t="shared" si="10244"/>
        <v>0</v>
      </c>
      <c r="AZ2377" s="17"/>
      <c r="BA2377" s="17">
        <f t="shared" si="10245"/>
        <v>1500</v>
      </c>
      <c r="BB2377" s="17">
        <f t="shared" si="10246"/>
        <v>0</v>
      </c>
      <c r="BC2377" s="17">
        <f t="shared" si="10247"/>
        <v>0</v>
      </c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>
        <f t="shared" si="10248"/>
        <v>1500</v>
      </c>
      <c r="BP2377" s="17">
        <f t="shared" si="10249"/>
        <v>0</v>
      </c>
      <c r="BQ2377" s="17">
        <f t="shared" si="10250"/>
        <v>0</v>
      </c>
      <c r="BR2377" s="17"/>
      <c r="BS2377" s="17"/>
      <c r="BT2377" s="17"/>
      <c r="BU2377" s="17">
        <f t="shared" si="10251"/>
        <v>1500</v>
      </c>
      <c r="BV2377" s="17">
        <f t="shared" si="10252"/>
        <v>0</v>
      </c>
      <c r="BW2377" s="17">
        <f t="shared" si="10253"/>
        <v>0</v>
      </c>
      <c r="BX2377" s="17"/>
      <c r="BY2377" s="17"/>
      <c r="BZ2377" s="17"/>
      <c r="CA2377" s="17"/>
      <c r="CB2377" s="17"/>
      <c r="CC2377" s="17"/>
      <c r="CD2377" s="17"/>
      <c r="CE2377" s="17"/>
      <c r="CF2377" s="17"/>
      <c r="CG2377" s="17">
        <f t="shared" si="10254"/>
        <v>1500</v>
      </c>
      <c r="CH2377" s="17">
        <f t="shared" si="10255"/>
        <v>0</v>
      </c>
      <c r="CI2377" s="17">
        <f t="shared" si="10256"/>
        <v>0</v>
      </c>
      <c r="CJ2377" s="17"/>
      <c r="CK2377" s="32"/>
      <c r="CL2377" s="32"/>
      <c r="CM2377" s="1"/>
      <c r="CN2377" s="1"/>
      <c r="CO2377" s="1"/>
      <c r="CP2377" s="1"/>
      <c r="CQ2377" s="1"/>
      <c r="CR2377" s="1"/>
      <c r="CS2377" s="1"/>
    </row>
    <row r="2378" s="1" customFormat="1">
      <c r="A2378" s="30" t="s">
        <v>933</v>
      </c>
      <c r="B2378" s="30" t="s">
        <v>303</v>
      </c>
      <c r="C2378" s="30" t="s">
        <v>95</v>
      </c>
      <c r="D2378" s="30" t="s">
        <v>277</v>
      </c>
      <c r="E2378" s="35"/>
      <c r="F2378" s="31" t="s">
        <v>278</v>
      </c>
      <c r="G2378" s="17">
        <f t="shared" si="10315"/>
        <v>6257.1999999999998</v>
      </c>
      <c r="H2378" s="17">
        <f t="shared" si="10316"/>
        <v>6257.1999999999998</v>
      </c>
      <c r="I2378" s="17">
        <f>I2379</f>
        <v>6257.1999999999998</v>
      </c>
      <c r="J2378" s="17">
        <f>J2379</f>
        <v>0</v>
      </c>
      <c r="K2378" s="17">
        <f>K2379</f>
        <v>0</v>
      </c>
      <c r="L2378" s="17">
        <f>L2379</f>
        <v>0</v>
      </c>
      <c r="M2378" s="17">
        <f t="shared" si="10175"/>
        <v>6257.1999999999998</v>
      </c>
      <c r="N2378" s="17">
        <f t="shared" si="10176"/>
        <v>6257.1999999999998</v>
      </c>
      <c r="O2378" s="17">
        <f t="shared" si="10177"/>
        <v>6257.1999999999998</v>
      </c>
      <c r="P2378" s="17">
        <f>P2379</f>
        <v>0</v>
      </c>
      <c r="Q2378" s="17">
        <f>Q2379</f>
        <v>0</v>
      </c>
      <c r="R2378" s="17">
        <f>R2379</f>
        <v>0</v>
      </c>
      <c r="S2378" s="17">
        <f>S2379</f>
        <v>0</v>
      </c>
      <c r="T2378" s="17">
        <f>T2379</f>
        <v>0</v>
      </c>
      <c r="U2378" s="17">
        <f>U2379</f>
        <v>0</v>
      </c>
      <c r="V2378" s="17">
        <f>V2379</f>
        <v>0</v>
      </c>
      <c r="W2378" s="17">
        <f>W2379</f>
        <v>0</v>
      </c>
      <c r="X2378" s="17">
        <f>X2379</f>
        <v>0</v>
      </c>
      <c r="Y2378" s="17">
        <f t="shared" si="10236"/>
        <v>6257.1999999999998</v>
      </c>
      <c r="Z2378" s="17">
        <f t="shared" si="10237"/>
        <v>6257.1999999999998</v>
      </c>
      <c r="AA2378" s="17">
        <f t="shared" si="10238"/>
        <v>6257.1999999999998</v>
      </c>
      <c r="AB2378" s="17">
        <f>AB2379</f>
        <v>0</v>
      </c>
      <c r="AC2378" s="17">
        <f>AC2379</f>
        <v>0</v>
      </c>
      <c r="AD2378" s="17">
        <f>AD2379</f>
        <v>0</v>
      </c>
      <c r="AE2378" s="17">
        <f t="shared" si="10239"/>
        <v>6257.1999999999998</v>
      </c>
      <c r="AF2378" s="17">
        <f t="shared" si="10240"/>
        <v>6257.1999999999998</v>
      </c>
      <c r="AG2378" s="17">
        <f t="shared" si="10241"/>
        <v>6257.1999999999998</v>
      </c>
      <c r="AH2378" s="17">
        <f>AH2379</f>
        <v>0</v>
      </c>
      <c r="AI2378" s="17">
        <f>AI2379</f>
        <v>0</v>
      </c>
      <c r="AJ2378" s="17">
        <f>AJ2379</f>
        <v>0</v>
      </c>
      <c r="AK2378" s="17">
        <f>AK2379</f>
        <v>0</v>
      </c>
      <c r="AL2378" s="17">
        <f>AL2379</f>
        <v>0</v>
      </c>
      <c r="AM2378" s="17">
        <f>AM2379</f>
        <v>0</v>
      </c>
      <c r="AN2378" s="17">
        <f>AN2379</f>
        <v>0</v>
      </c>
      <c r="AO2378" s="17">
        <f>AO2379</f>
        <v>0</v>
      </c>
      <c r="AP2378" s="17">
        <f>AP2379</f>
        <v>0</v>
      </c>
      <c r="AQ2378" s="17">
        <f>AQ2379</f>
        <v>0</v>
      </c>
      <c r="AR2378" s="17">
        <f>AR2379</f>
        <v>0</v>
      </c>
      <c r="AS2378" s="17">
        <f>AS2379</f>
        <v>0</v>
      </c>
      <c r="AT2378" s="17">
        <f>AT2379</f>
        <v>0</v>
      </c>
      <c r="AU2378" s="17">
        <f>AU2379</f>
        <v>0</v>
      </c>
      <c r="AV2378" s="17">
        <f>AV2379</f>
        <v>0</v>
      </c>
      <c r="AW2378" s="17">
        <f t="shared" si="10242"/>
        <v>6257.1999999999998</v>
      </c>
      <c r="AX2378" s="17">
        <f t="shared" si="10243"/>
        <v>6257.1999999999998</v>
      </c>
      <c r="AY2378" s="17">
        <f t="shared" si="10244"/>
        <v>6257.1999999999998</v>
      </c>
      <c r="AZ2378" s="17">
        <f>AZ2379</f>
        <v>0</v>
      </c>
      <c r="BA2378" s="17">
        <f t="shared" si="10245"/>
        <v>6257.1999999999998</v>
      </c>
      <c r="BB2378" s="17">
        <f t="shared" si="10246"/>
        <v>6257.1999999999998</v>
      </c>
      <c r="BC2378" s="17">
        <f t="shared" si="10247"/>
        <v>6257.1999999999998</v>
      </c>
      <c r="BD2378" s="17">
        <f>BD2379</f>
        <v>0</v>
      </c>
      <c r="BE2378" s="17">
        <f>BE2379</f>
        <v>0</v>
      </c>
      <c r="BF2378" s="17">
        <f>BF2379</f>
        <v>0</v>
      </c>
      <c r="BG2378" s="17">
        <f>BG2379</f>
        <v>0</v>
      </c>
      <c r="BH2378" s="17">
        <f>BH2379</f>
        <v>0</v>
      </c>
      <c r="BI2378" s="17">
        <f>BI2379</f>
        <v>0</v>
      </c>
      <c r="BJ2378" s="17">
        <f>BJ2379</f>
        <v>0</v>
      </c>
      <c r="BK2378" s="17">
        <f>BK2379</f>
        <v>0</v>
      </c>
      <c r="BL2378" s="17">
        <f>BL2379</f>
        <v>0</v>
      </c>
      <c r="BM2378" s="17">
        <f>BM2379</f>
        <v>0</v>
      </c>
      <c r="BN2378" s="17">
        <f>BN2379</f>
        <v>0</v>
      </c>
      <c r="BO2378" s="17">
        <f t="shared" si="10248"/>
        <v>6257.1999999999998</v>
      </c>
      <c r="BP2378" s="17">
        <f t="shared" si="10249"/>
        <v>6257.1999999999998</v>
      </c>
      <c r="BQ2378" s="17">
        <f t="shared" si="10250"/>
        <v>6257.1999999999998</v>
      </c>
      <c r="BR2378" s="17">
        <f>BR2379</f>
        <v>0</v>
      </c>
      <c r="BS2378" s="17">
        <f>BS2379</f>
        <v>0</v>
      </c>
      <c r="BT2378" s="17">
        <f>BT2379</f>
        <v>0</v>
      </c>
      <c r="BU2378" s="17">
        <f t="shared" si="10251"/>
        <v>6257.1999999999998</v>
      </c>
      <c r="BV2378" s="17">
        <f t="shared" si="10252"/>
        <v>6257.1999999999998</v>
      </c>
      <c r="BW2378" s="17">
        <f t="shared" si="10253"/>
        <v>6257.1999999999998</v>
      </c>
      <c r="BX2378" s="17">
        <f>BX2379</f>
        <v>0</v>
      </c>
      <c r="BY2378" s="17">
        <f>BY2379</f>
        <v>0</v>
      </c>
      <c r="BZ2378" s="17">
        <f>BZ2379</f>
        <v>0</v>
      </c>
      <c r="CA2378" s="17">
        <f>CA2379</f>
        <v>0</v>
      </c>
      <c r="CB2378" s="17">
        <f>CB2379</f>
        <v>0</v>
      </c>
      <c r="CC2378" s="17">
        <f>CC2379</f>
        <v>0</v>
      </c>
      <c r="CD2378" s="17">
        <f>CD2379</f>
        <v>0</v>
      </c>
      <c r="CE2378" s="17">
        <f>CE2379</f>
        <v>0</v>
      </c>
      <c r="CF2378" s="17">
        <f>CF2379</f>
        <v>0</v>
      </c>
      <c r="CG2378" s="17">
        <f t="shared" si="10254"/>
        <v>6257.1999999999998</v>
      </c>
      <c r="CH2378" s="17">
        <f t="shared" si="10255"/>
        <v>6257.1999999999998</v>
      </c>
      <c r="CI2378" s="17">
        <f t="shared" si="10256"/>
        <v>6257.1999999999998</v>
      </c>
      <c r="CJ2378" s="17">
        <f>CJ2379</f>
        <v>0</v>
      </c>
      <c r="CK2378" s="32"/>
      <c r="CL2378" s="32"/>
      <c r="CM2378" s="1"/>
      <c r="CN2378" s="1"/>
      <c r="CO2378" s="1"/>
      <c r="CP2378" s="1"/>
      <c r="CQ2378" s="1"/>
      <c r="CR2378" s="1"/>
      <c r="CS2378" s="1"/>
    </row>
    <row r="2379" s="1" customFormat="1">
      <c r="A2379" s="30" t="s">
        <v>933</v>
      </c>
      <c r="B2379" s="30" t="s">
        <v>303</v>
      </c>
      <c r="C2379" s="30" t="s">
        <v>95</v>
      </c>
      <c r="D2379" s="30" t="s">
        <v>387</v>
      </c>
      <c r="E2379" s="35"/>
      <c r="F2379" s="31" t="s">
        <v>388</v>
      </c>
      <c r="G2379" s="17">
        <f>G2380+G2381</f>
        <v>6257.1999999999998</v>
      </c>
      <c r="H2379" s="17">
        <f>H2380+H2381</f>
        <v>6257.1999999999998</v>
      </c>
      <c r="I2379" s="17">
        <f>I2380+I2381</f>
        <v>6257.1999999999998</v>
      </c>
      <c r="J2379" s="17">
        <f>J2380+J2381</f>
        <v>0</v>
      </c>
      <c r="K2379" s="17">
        <f>K2380+K2381</f>
        <v>0</v>
      </c>
      <c r="L2379" s="17">
        <f>L2380+L2381</f>
        <v>0</v>
      </c>
      <c r="M2379" s="17">
        <f t="shared" si="10175"/>
        <v>6257.1999999999998</v>
      </c>
      <c r="N2379" s="17">
        <f t="shared" si="10176"/>
        <v>6257.1999999999998</v>
      </c>
      <c r="O2379" s="17">
        <f t="shared" si="10177"/>
        <v>6257.1999999999998</v>
      </c>
      <c r="P2379" s="17">
        <f>P2380+P2381</f>
        <v>0</v>
      </c>
      <c r="Q2379" s="17">
        <f>Q2380+Q2381</f>
        <v>0</v>
      </c>
      <c r="R2379" s="17">
        <f>R2380+R2381</f>
        <v>0</v>
      </c>
      <c r="S2379" s="17">
        <f>S2380+S2381</f>
        <v>0</v>
      </c>
      <c r="T2379" s="17">
        <f>T2380+T2381</f>
        <v>0</v>
      </c>
      <c r="U2379" s="17">
        <f>U2380+U2381</f>
        <v>0</v>
      </c>
      <c r="V2379" s="17">
        <f>V2380+V2381</f>
        <v>0</v>
      </c>
      <c r="W2379" s="17">
        <f>W2380+W2381</f>
        <v>0</v>
      </c>
      <c r="X2379" s="17">
        <f>X2380+X2381</f>
        <v>0</v>
      </c>
      <c r="Y2379" s="17">
        <f t="shared" si="10236"/>
        <v>6257.1999999999998</v>
      </c>
      <c r="Z2379" s="17">
        <f t="shared" si="10237"/>
        <v>6257.1999999999998</v>
      </c>
      <c r="AA2379" s="17">
        <f t="shared" si="10238"/>
        <v>6257.1999999999998</v>
      </c>
      <c r="AB2379" s="17">
        <f>AB2380+AB2381</f>
        <v>0</v>
      </c>
      <c r="AC2379" s="17">
        <f>AC2380+AC2381</f>
        <v>0</v>
      </c>
      <c r="AD2379" s="17">
        <f>AD2380+AD2381</f>
        <v>0</v>
      </c>
      <c r="AE2379" s="17">
        <f t="shared" si="10239"/>
        <v>6257.1999999999998</v>
      </c>
      <c r="AF2379" s="17">
        <f t="shared" si="10240"/>
        <v>6257.1999999999998</v>
      </c>
      <c r="AG2379" s="17">
        <f t="shared" si="10241"/>
        <v>6257.1999999999998</v>
      </c>
      <c r="AH2379" s="17">
        <f>AH2380+AH2381</f>
        <v>0</v>
      </c>
      <c r="AI2379" s="17">
        <f>AI2380+AI2381</f>
        <v>0</v>
      </c>
      <c r="AJ2379" s="17">
        <f>AJ2380+AJ2381</f>
        <v>0</v>
      </c>
      <c r="AK2379" s="17">
        <f>AK2380+AK2381</f>
        <v>0</v>
      </c>
      <c r="AL2379" s="17">
        <f>AL2380+AL2381</f>
        <v>0</v>
      </c>
      <c r="AM2379" s="17">
        <f>AM2380+AM2381</f>
        <v>0</v>
      </c>
      <c r="AN2379" s="17">
        <f>AN2380+AN2381</f>
        <v>0</v>
      </c>
      <c r="AO2379" s="17">
        <f>AO2380+AO2381</f>
        <v>0</v>
      </c>
      <c r="AP2379" s="17">
        <f>AP2380+AP2381</f>
        <v>0</v>
      </c>
      <c r="AQ2379" s="17">
        <f>AQ2380+AQ2381</f>
        <v>0</v>
      </c>
      <c r="AR2379" s="17">
        <f>AR2380+AR2381</f>
        <v>0</v>
      </c>
      <c r="AS2379" s="17">
        <f>AS2380+AS2381</f>
        <v>0</v>
      </c>
      <c r="AT2379" s="17">
        <f>AT2380+AT2381</f>
        <v>0</v>
      </c>
      <c r="AU2379" s="17">
        <f>AU2380+AU2381</f>
        <v>0</v>
      </c>
      <c r="AV2379" s="17">
        <f>AV2380+AV2381</f>
        <v>0</v>
      </c>
      <c r="AW2379" s="17">
        <f t="shared" si="10242"/>
        <v>6257.1999999999998</v>
      </c>
      <c r="AX2379" s="17">
        <f t="shared" si="10243"/>
        <v>6257.1999999999998</v>
      </c>
      <c r="AY2379" s="17">
        <f t="shared" si="10244"/>
        <v>6257.1999999999998</v>
      </c>
      <c r="AZ2379" s="17">
        <f>AZ2380+AZ2381</f>
        <v>0</v>
      </c>
      <c r="BA2379" s="17">
        <f t="shared" si="10245"/>
        <v>6257.1999999999998</v>
      </c>
      <c r="BB2379" s="17">
        <f t="shared" si="10246"/>
        <v>6257.1999999999998</v>
      </c>
      <c r="BC2379" s="17">
        <f t="shared" si="10247"/>
        <v>6257.1999999999998</v>
      </c>
      <c r="BD2379" s="17">
        <f>BD2380+BD2381</f>
        <v>0</v>
      </c>
      <c r="BE2379" s="17">
        <f>BE2380+BE2381</f>
        <v>0</v>
      </c>
      <c r="BF2379" s="17">
        <f>BF2380+BF2381</f>
        <v>0</v>
      </c>
      <c r="BG2379" s="17">
        <f>BG2380+BG2381</f>
        <v>0</v>
      </c>
      <c r="BH2379" s="17">
        <f>BH2380+BH2381</f>
        <v>0</v>
      </c>
      <c r="BI2379" s="17">
        <f>BI2380+BI2381</f>
        <v>0</v>
      </c>
      <c r="BJ2379" s="17">
        <f>BJ2380+BJ2381</f>
        <v>0</v>
      </c>
      <c r="BK2379" s="17">
        <f>BK2380+BK2381</f>
        <v>0</v>
      </c>
      <c r="BL2379" s="17">
        <f>BL2380+BL2381</f>
        <v>0</v>
      </c>
      <c r="BM2379" s="17">
        <f>BM2380+BM2381</f>
        <v>0</v>
      </c>
      <c r="BN2379" s="17">
        <f>BN2380+BN2381</f>
        <v>0</v>
      </c>
      <c r="BO2379" s="17">
        <f t="shared" si="10248"/>
        <v>6257.1999999999998</v>
      </c>
      <c r="BP2379" s="17">
        <f t="shared" si="10249"/>
        <v>6257.1999999999998</v>
      </c>
      <c r="BQ2379" s="17">
        <f t="shared" si="10250"/>
        <v>6257.1999999999998</v>
      </c>
      <c r="BR2379" s="17">
        <f>BR2380+BR2381</f>
        <v>0</v>
      </c>
      <c r="BS2379" s="17">
        <f>BS2380+BS2381</f>
        <v>0</v>
      </c>
      <c r="BT2379" s="17">
        <f>BT2380+BT2381</f>
        <v>0</v>
      </c>
      <c r="BU2379" s="17">
        <f t="shared" si="10251"/>
        <v>6257.1999999999998</v>
      </c>
      <c r="BV2379" s="17">
        <f t="shared" si="10252"/>
        <v>6257.1999999999998</v>
      </c>
      <c r="BW2379" s="17">
        <f t="shared" si="10253"/>
        <v>6257.1999999999998</v>
      </c>
      <c r="BX2379" s="17">
        <f>BX2380+BX2381</f>
        <v>0</v>
      </c>
      <c r="BY2379" s="17">
        <f>BY2380+BY2381</f>
        <v>0</v>
      </c>
      <c r="BZ2379" s="17">
        <f>BZ2380+BZ2381</f>
        <v>0</v>
      </c>
      <c r="CA2379" s="17">
        <f>CA2380+CA2381</f>
        <v>0</v>
      </c>
      <c r="CB2379" s="17">
        <f>CB2380+CB2381</f>
        <v>0</v>
      </c>
      <c r="CC2379" s="17">
        <f>CC2380+CC2381</f>
        <v>0</v>
      </c>
      <c r="CD2379" s="17">
        <f>CD2380+CD2381</f>
        <v>0</v>
      </c>
      <c r="CE2379" s="17">
        <f>CE2380+CE2381</f>
        <v>0</v>
      </c>
      <c r="CF2379" s="17">
        <f>CF2380+CF2381</f>
        <v>0</v>
      </c>
      <c r="CG2379" s="17">
        <f t="shared" si="10254"/>
        <v>6257.1999999999998</v>
      </c>
      <c r="CH2379" s="17">
        <f t="shared" si="10255"/>
        <v>6257.1999999999998</v>
      </c>
      <c r="CI2379" s="17">
        <f t="shared" si="10256"/>
        <v>6257.1999999999998</v>
      </c>
      <c r="CJ2379" s="17">
        <f>CJ2380+CJ2381</f>
        <v>0</v>
      </c>
      <c r="CK2379" s="32"/>
      <c r="CL2379" s="32"/>
      <c r="CM2379" s="1"/>
      <c r="CN2379" s="1"/>
      <c r="CO2379" s="1"/>
      <c r="CP2379" s="1"/>
      <c r="CQ2379" s="1"/>
      <c r="CR2379" s="1"/>
      <c r="CS2379" s="1"/>
    </row>
    <row r="2380" s="1" customFormat="1">
      <c r="A2380" s="30" t="s">
        <v>933</v>
      </c>
      <c r="B2380" s="30" t="s">
        <v>303</v>
      </c>
      <c r="C2380" s="30" t="s">
        <v>95</v>
      </c>
      <c r="D2380" s="30" t="s">
        <v>387</v>
      </c>
      <c r="E2380" s="30" t="s">
        <v>58</v>
      </c>
      <c r="F2380" s="31" t="s">
        <v>59</v>
      </c>
      <c r="G2380" s="17">
        <v>4972</v>
      </c>
      <c r="H2380" s="17">
        <v>5124.8999999999996</v>
      </c>
      <c r="I2380" s="17">
        <v>5124.8999999999996</v>
      </c>
      <c r="J2380" s="17"/>
      <c r="K2380" s="17"/>
      <c r="L2380" s="17"/>
      <c r="M2380" s="17">
        <f t="shared" si="10175"/>
        <v>4972</v>
      </c>
      <c r="N2380" s="17">
        <f t="shared" si="10176"/>
        <v>5124.8999999999996</v>
      </c>
      <c r="O2380" s="17">
        <f t="shared" si="10177"/>
        <v>5124.8999999999996</v>
      </c>
      <c r="P2380" s="17"/>
      <c r="Q2380" s="17"/>
      <c r="R2380" s="17"/>
      <c r="S2380" s="17"/>
      <c r="T2380" s="17"/>
      <c r="U2380" s="17"/>
      <c r="V2380" s="17"/>
      <c r="W2380" s="17"/>
      <c r="X2380" s="17"/>
      <c r="Y2380" s="17">
        <f t="shared" si="10236"/>
        <v>4972</v>
      </c>
      <c r="Z2380" s="17">
        <f t="shared" si="10237"/>
        <v>5124.8999999999996</v>
      </c>
      <c r="AA2380" s="17">
        <f t="shared" si="10238"/>
        <v>5124.8999999999996</v>
      </c>
      <c r="AB2380" s="17"/>
      <c r="AC2380" s="17"/>
      <c r="AD2380" s="17"/>
      <c r="AE2380" s="17">
        <f t="shared" si="10239"/>
        <v>4972</v>
      </c>
      <c r="AF2380" s="17">
        <f t="shared" si="10240"/>
        <v>5124.8999999999996</v>
      </c>
      <c r="AG2380" s="17">
        <f t="shared" si="10241"/>
        <v>5124.8999999999996</v>
      </c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>
        <f t="shared" si="10242"/>
        <v>4972</v>
      </c>
      <c r="AX2380" s="17">
        <f t="shared" si="10243"/>
        <v>5124.8999999999996</v>
      </c>
      <c r="AY2380" s="17">
        <f t="shared" si="10244"/>
        <v>5124.8999999999996</v>
      </c>
      <c r="AZ2380" s="17"/>
      <c r="BA2380" s="17">
        <f t="shared" si="10245"/>
        <v>4972</v>
      </c>
      <c r="BB2380" s="17">
        <f t="shared" si="10246"/>
        <v>5124.8999999999996</v>
      </c>
      <c r="BC2380" s="17">
        <f t="shared" si="10247"/>
        <v>5124.8999999999996</v>
      </c>
      <c r="BD2380" s="17"/>
      <c r="BE2380" s="17"/>
      <c r="BF2380" s="17"/>
      <c r="BG2380" s="17"/>
      <c r="BH2380" s="17"/>
      <c r="BI2380" s="17"/>
      <c r="BJ2380" s="17"/>
      <c r="BK2380" s="17"/>
      <c r="BL2380" s="17"/>
      <c r="BM2380" s="17"/>
      <c r="BN2380" s="17"/>
      <c r="BO2380" s="17">
        <f t="shared" si="10248"/>
        <v>4972</v>
      </c>
      <c r="BP2380" s="17">
        <f t="shared" si="10249"/>
        <v>5124.8999999999996</v>
      </c>
      <c r="BQ2380" s="17">
        <f t="shared" si="10250"/>
        <v>5124.8999999999996</v>
      </c>
      <c r="BR2380" s="17"/>
      <c r="BS2380" s="17"/>
      <c r="BT2380" s="17"/>
      <c r="BU2380" s="17">
        <f t="shared" si="10251"/>
        <v>4972</v>
      </c>
      <c r="BV2380" s="17">
        <f t="shared" si="10252"/>
        <v>5124.8999999999996</v>
      </c>
      <c r="BW2380" s="17">
        <f t="shared" si="10253"/>
        <v>5124.8999999999996</v>
      </c>
      <c r="BX2380" s="17"/>
      <c r="BY2380" s="17"/>
      <c r="BZ2380" s="17"/>
      <c r="CA2380" s="17"/>
      <c r="CB2380" s="17"/>
      <c r="CC2380" s="17"/>
      <c r="CD2380" s="17"/>
      <c r="CE2380" s="17"/>
      <c r="CF2380" s="17"/>
      <c r="CG2380" s="17">
        <f t="shared" si="10254"/>
        <v>4972</v>
      </c>
      <c r="CH2380" s="17">
        <f t="shared" si="10255"/>
        <v>5124.8999999999996</v>
      </c>
      <c r="CI2380" s="17">
        <f t="shared" si="10256"/>
        <v>5124.8999999999996</v>
      </c>
      <c r="CJ2380" s="17"/>
      <c r="CK2380" s="32"/>
      <c r="CL2380" s="32"/>
      <c r="CM2380" s="1"/>
      <c r="CN2380" s="1"/>
      <c r="CO2380" s="1"/>
      <c r="CP2380" s="1"/>
      <c r="CQ2380" s="1"/>
      <c r="CR2380" s="1"/>
      <c r="CS2380" s="1"/>
    </row>
    <row r="2381" s="1" customFormat="1">
      <c r="A2381" s="30" t="s">
        <v>933</v>
      </c>
      <c r="B2381" s="30" t="s">
        <v>303</v>
      </c>
      <c r="C2381" s="30" t="s">
        <v>95</v>
      </c>
      <c r="D2381" s="30" t="s">
        <v>387</v>
      </c>
      <c r="E2381" s="30" t="s">
        <v>46</v>
      </c>
      <c r="F2381" s="31" t="s">
        <v>47</v>
      </c>
      <c r="G2381" s="17">
        <v>1285.2</v>
      </c>
      <c r="H2381" s="17">
        <v>1132.3</v>
      </c>
      <c r="I2381" s="17">
        <v>1132.3</v>
      </c>
      <c r="J2381" s="17"/>
      <c r="K2381" s="17"/>
      <c r="L2381" s="17"/>
      <c r="M2381" s="17">
        <f t="shared" si="10175"/>
        <v>1285.2</v>
      </c>
      <c r="N2381" s="17">
        <f t="shared" si="10176"/>
        <v>1132.3</v>
      </c>
      <c r="O2381" s="17">
        <f t="shared" si="10177"/>
        <v>1132.3</v>
      </c>
      <c r="P2381" s="17"/>
      <c r="Q2381" s="17"/>
      <c r="R2381" s="17"/>
      <c r="S2381" s="17"/>
      <c r="T2381" s="17"/>
      <c r="U2381" s="17"/>
      <c r="V2381" s="17"/>
      <c r="W2381" s="17"/>
      <c r="X2381" s="17"/>
      <c r="Y2381" s="17">
        <f t="shared" si="10236"/>
        <v>1285.2</v>
      </c>
      <c r="Z2381" s="17">
        <f t="shared" si="10237"/>
        <v>1132.3</v>
      </c>
      <c r="AA2381" s="17">
        <f t="shared" si="10238"/>
        <v>1132.3</v>
      </c>
      <c r="AB2381" s="17"/>
      <c r="AC2381" s="17"/>
      <c r="AD2381" s="17"/>
      <c r="AE2381" s="17">
        <f t="shared" si="10239"/>
        <v>1285.2</v>
      </c>
      <c r="AF2381" s="17">
        <f t="shared" si="10240"/>
        <v>1132.3</v>
      </c>
      <c r="AG2381" s="17">
        <f t="shared" si="10241"/>
        <v>1132.3</v>
      </c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>
        <f t="shared" si="10242"/>
        <v>1285.2</v>
      </c>
      <c r="AX2381" s="17">
        <f t="shared" si="10243"/>
        <v>1132.3</v>
      </c>
      <c r="AY2381" s="17">
        <f t="shared" si="10244"/>
        <v>1132.3</v>
      </c>
      <c r="AZ2381" s="17"/>
      <c r="BA2381" s="17">
        <f t="shared" si="10245"/>
        <v>1285.2</v>
      </c>
      <c r="BB2381" s="17">
        <f t="shared" si="10246"/>
        <v>1132.3</v>
      </c>
      <c r="BC2381" s="17">
        <f t="shared" si="10247"/>
        <v>1132.3</v>
      </c>
      <c r="BD2381" s="17"/>
      <c r="BE2381" s="17"/>
      <c r="BF2381" s="17"/>
      <c r="BG2381" s="17"/>
      <c r="BH2381" s="17"/>
      <c r="BI2381" s="17"/>
      <c r="BJ2381" s="17"/>
      <c r="BK2381" s="17"/>
      <c r="BL2381" s="17"/>
      <c r="BM2381" s="17"/>
      <c r="BN2381" s="17"/>
      <c r="BO2381" s="17">
        <f t="shared" si="10248"/>
        <v>1285.2</v>
      </c>
      <c r="BP2381" s="17">
        <f t="shared" si="10249"/>
        <v>1132.3</v>
      </c>
      <c r="BQ2381" s="17">
        <f t="shared" si="10250"/>
        <v>1132.3</v>
      </c>
      <c r="BR2381" s="17"/>
      <c r="BS2381" s="17"/>
      <c r="BT2381" s="17"/>
      <c r="BU2381" s="17">
        <f t="shared" si="10251"/>
        <v>1285.2</v>
      </c>
      <c r="BV2381" s="17">
        <f t="shared" si="10252"/>
        <v>1132.3</v>
      </c>
      <c r="BW2381" s="17">
        <f t="shared" si="10253"/>
        <v>1132.3</v>
      </c>
      <c r="BX2381" s="17"/>
      <c r="BY2381" s="17"/>
      <c r="BZ2381" s="17"/>
      <c r="CA2381" s="17"/>
      <c r="CB2381" s="17"/>
      <c r="CC2381" s="17"/>
      <c r="CD2381" s="17"/>
      <c r="CE2381" s="17"/>
      <c r="CF2381" s="17"/>
      <c r="CG2381" s="17">
        <f t="shared" si="10254"/>
        <v>1285.2</v>
      </c>
      <c r="CH2381" s="17">
        <f t="shared" si="10255"/>
        <v>1132.3</v>
      </c>
      <c r="CI2381" s="17">
        <f t="shared" si="10256"/>
        <v>1132.3</v>
      </c>
      <c r="CJ2381" s="17"/>
      <c r="CK2381" s="32"/>
      <c r="CL2381" s="32"/>
      <c r="CM2381" s="1"/>
      <c r="CN2381" s="1"/>
      <c r="CO2381" s="1"/>
      <c r="CP2381" s="1"/>
      <c r="CQ2381" s="1"/>
      <c r="CR2381" s="1"/>
      <c r="CS2381" s="1"/>
    </row>
    <row r="2382" s="1" customFormat="1">
      <c r="A2382" s="30" t="s">
        <v>933</v>
      </c>
      <c r="B2382" s="30" t="s">
        <v>303</v>
      </c>
      <c r="C2382" s="30" t="s">
        <v>95</v>
      </c>
      <c r="D2382" s="30" t="s">
        <v>427</v>
      </c>
      <c r="E2382" s="35"/>
      <c r="F2382" s="31" t="s">
        <v>428</v>
      </c>
      <c r="G2382" s="17">
        <f>G2383</f>
        <v>42022.099999999999</v>
      </c>
      <c r="H2382" s="17">
        <f>H2383</f>
        <v>43249.600000000006</v>
      </c>
      <c r="I2382" s="17">
        <f>I2383</f>
        <v>43249.600000000006</v>
      </c>
      <c r="J2382" s="17">
        <f>J2383</f>
        <v>0</v>
      </c>
      <c r="K2382" s="17">
        <f>K2383</f>
        <v>0</v>
      </c>
      <c r="L2382" s="17">
        <f>L2383</f>
        <v>0</v>
      </c>
      <c r="M2382" s="17">
        <f t="shared" si="10175"/>
        <v>42022.099999999999</v>
      </c>
      <c r="N2382" s="17">
        <f t="shared" si="10176"/>
        <v>43249.600000000006</v>
      </c>
      <c r="O2382" s="17">
        <f t="shared" si="10177"/>
        <v>43249.600000000006</v>
      </c>
      <c r="P2382" s="17">
        <f>P2383</f>
        <v>5895.6999999999998</v>
      </c>
      <c r="Q2382" s="17">
        <f>Q2383</f>
        <v>0</v>
      </c>
      <c r="R2382" s="17">
        <f>R2383</f>
        <v>0</v>
      </c>
      <c r="S2382" s="17">
        <f>S2383</f>
        <v>0</v>
      </c>
      <c r="T2382" s="17">
        <f>T2383</f>
        <v>7183</v>
      </c>
      <c r="U2382" s="17">
        <f>U2383</f>
        <v>0</v>
      </c>
      <c r="V2382" s="17">
        <f>V2383</f>
        <v>7183</v>
      </c>
      <c r="W2382" s="17">
        <f>W2383</f>
        <v>0</v>
      </c>
      <c r="X2382" s="17">
        <f>X2383</f>
        <v>0</v>
      </c>
      <c r="Y2382" s="17">
        <f t="shared" si="10236"/>
        <v>47917.799999999996</v>
      </c>
      <c r="Z2382" s="17">
        <f t="shared" si="10237"/>
        <v>50432.600000000006</v>
      </c>
      <c r="AA2382" s="17">
        <f t="shared" si="10238"/>
        <v>50432.600000000006</v>
      </c>
      <c r="AB2382" s="17">
        <f>AB2383</f>
        <v>0</v>
      </c>
      <c r="AC2382" s="17">
        <f>AC2383</f>
        <v>0</v>
      </c>
      <c r="AD2382" s="17">
        <f>AD2383</f>
        <v>0</v>
      </c>
      <c r="AE2382" s="17">
        <f t="shared" si="10239"/>
        <v>47917.799999999996</v>
      </c>
      <c r="AF2382" s="17">
        <f t="shared" si="10240"/>
        <v>50432.600000000006</v>
      </c>
      <c r="AG2382" s="17">
        <f t="shared" si="10241"/>
        <v>50432.600000000006</v>
      </c>
      <c r="AH2382" s="17">
        <f>AH2383</f>
        <v>0</v>
      </c>
      <c r="AI2382" s="17">
        <f>AI2383</f>
        <v>0</v>
      </c>
      <c r="AJ2382" s="17">
        <f>AJ2383</f>
        <v>0</v>
      </c>
      <c r="AK2382" s="17">
        <f>AK2383</f>
        <v>0</v>
      </c>
      <c r="AL2382" s="17">
        <f>AL2383</f>
        <v>0</v>
      </c>
      <c r="AM2382" s="17">
        <f>AM2383</f>
        <v>0</v>
      </c>
      <c r="AN2382" s="17">
        <f>AN2383</f>
        <v>0</v>
      </c>
      <c r="AO2382" s="17">
        <f>AO2383</f>
        <v>0</v>
      </c>
      <c r="AP2382" s="17">
        <f>AP2383</f>
        <v>0</v>
      </c>
      <c r="AQ2382" s="17">
        <f>AQ2383</f>
        <v>0</v>
      </c>
      <c r="AR2382" s="17">
        <f>AR2383</f>
        <v>0</v>
      </c>
      <c r="AS2382" s="17">
        <f>AS2383</f>
        <v>0</v>
      </c>
      <c r="AT2382" s="17">
        <f>AT2383</f>
        <v>0</v>
      </c>
      <c r="AU2382" s="17">
        <f>AU2383</f>
        <v>0</v>
      </c>
      <c r="AV2382" s="17">
        <f>AV2383</f>
        <v>0</v>
      </c>
      <c r="AW2382" s="17">
        <f t="shared" si="10242"/>
        <v>47917.799999999996</v>
      </c>
      <c r="AX2382" s="17">
        <f t="shared" si="10243"/>
        <v>50432.600000000006</v>
      </c>
      <c r="AY2382" s="17">
        <f t="shared" si="10244"/>
        <v>50432.600000000006</v>
      </c>
      <c r="AZ2382" s="17">
        <f>AZ2383</f>
        <v>0</v>
      </c>
      <c r="BA2382" s="17">
        <f t="shared" si="10245"/>
        <v>47917.799999999996</v>
      </c>
      <c r="BB2382" s="17">
        <f t="shared" si="10246"/>
        <v>50432.600000000006</v>
      </c>
      <c r="BC2382" s="17">
        <f t="shared" si="10247"/>
        <v>50432.600000000006</v>
      </c>
      <c r="BD2382" s="17">
        <f>BD2383</f>
        <v>0</v>
      </c>
      <c r="BE2382" s="17">
        <f>BE2383</f>
        <v>0</v>
      </c>
      <c r="BF2382" s="17">
        <f>BF2383</f>
        <v>0</v>
      </c>
      <c r="BG2382" s="17">
        <f>BG2383</f>
        <v>0</v>
      </c>
      <c r="BH2382" s="17">
        <f>BH2383</f>
        <v>0</v>
      </c>
      <c r="BI2382" s="17">
        <f>BI2383</f>
        <v>0</v>
      </c>
      <c r="BJ2382" s="17">
        <f>BJ2383</f>
        <v>0</v>
      </c>
      <c r="BK2382" s="17">
        <f>BK2383</f>
        <v>0</v>
      </c>
      <c r="BL2382" s="17">
        <f>BL2383</f>
        <v>0</v>
      </c>
      <c r="BM2382" s="17">
        <f>BM2383</f>
        <v>0</v>
      </c>
      <c r="BN2382" s="17">
        <f>BN2383</f>
        <v>0</v>
      </c>
      <c r="BO2382" s="17">
        <f t="shared" si="10248"/>
        <v>47917.799999999996</v>
      </c>
      <c r="BP2382" s="17">
        <f t="shared" si="10249"/>
        <v>50432.600000000006</v>
      </c>
      <c r="BQ2382" s="17">
        <f t="shared" si="10250"/>
        <v>50432.600000000006</v>
      </c>
      <c r="BR2382" s="17">
        <f>BR2383</f>
        <v>0</v>
      </c>
      <c r="BS2382" s="17">
        <f>BS2383</f>
        <v>0</v>
      </c>
      <c r="BT2382" s="17">
        <f>BT2383</f>
        <v>0</v>
      </c>
      <c r="BU2382" s="17">
        <f t="shared" si="10251"/>
        <v>47917.799999999996</v>
      </c>
      <c r="BV2382" s="17">
        <f t="shared" si="10252"/>
        <v>50432.600000000006</v>
      </c>
      <c r="BW2382" s="17">
        <f t="shared" si="10253"/>
        <v>50432.600000000006</v>
      </c>
      <c r="BX2382" s="17">
        <f>BX2383</f>
        <v>0</v>
      </c>
      <c r="BY2382" s="17">
        <f>BY2383</f>
        <v>0</v>
      </c>
      <c r="BZ2382" s="17">
        <f>BZ2383</f>
        <v>0</v>
      </c>
      <c r="CA2382" s="17">
        <f>CA2383</f>
        <v>0</v>
      </c>
      <c r="CB2382" s="17">
        <f>CB2383</f>
        <v>0</v>
      </c>
      <c r="CC2382" s="17">
        <f>CC2383</f>
        <v>0</v>
      </c>
      <c r="CD2382" s="17">
        <f>CD2383</f>
        <v>0</v>
      </c>
      <c r="CE2382" s="17">
        <f>CE2383</f>
        <v>0</v>
      </c>
      <c r="CF2382" s="17">
        <f>CF2383</f>
        <v>0</v>
      </c>
      <c r="CG2382" s="17">
        <f t="shared" si="10254"/>
        <v>47917.799999999996</v>
      </c>
      <c r="CH2382" s="17">
        <f t="shared" si="10255"/>
        <v>50432.600000000006</v>
      </c>
      <c r="CI2382" s="17">
        <f t="shared" si="10256"/>
        <v>50432.600000000006</v>
      </c>
      <c r="CJ2382" s="17">
        <f>CJ2383</f>
        <v>0</v>
      </c>
      <c r="CK2382" s="32"/>
      <c r="CL2382" s="32"/>
      <c r="CM2382" s="1"/>
      <c r="CN2382" s="1"/>
      <c r="CO2382" s="1"/>
      <c r="CP2382" s="1"/>
      <c r="CQ2382" s="1"/>
      <c r="CR2382" s="1"/>
      <c r="CS2382" s="1"/>
    </row>
    <row r="2383" s="1" customFormat="1">
      <c r="A2383" s="30" t="s">
        <v>933</v>
      </c>
      <c r="B2383" s="30" t="s">
        <v>303</v>
      </c>
      <c r="C2383" s="30" t="s">
        <v>95</v>
      </c>
      <c r="D2383" s="30" t="s">
        <v>967</v>
      </c>
      <c r="E2383" s="35"/>
      <c r="F2383" s="31" t="s">
        <v>57</v>
      </c>
      <c r="G2383" s="17">
        <f>G2384+G2385</f>
        <v>42022.099999999999</v>
      </c>
      <c r="H2383" s="17">
        <f>H2384+H2385</f>
        <v>43249.600000000006</v>
      </c>
      <c r="I2383" s="17">
        <f>I2384+I2385</f>
        <v>43249.600000000006</v>
      </c>
      <c r="J2383" s="17">
        <f>J2384+J2385</f>
        <v>0</v>
      </c>
      <c r="K2383" s="17">
        <f>K2384+K2385</f>
        <v>0</v>
      </c>
      <c r="L2383" s="17">
        <f>L2384+L2385</f>
        <v>0</v>
      </c>
      <c r="M2383" s="17">
        <f t="shared" si="10175"/>
        <v>42022.099999999999</v>
      </c>
      <c r="N2383" s="17">
        <f t="shared" si="10176"/>
        <v>43249.600000000006</v>
      </c>
      <c r="O2383" s="17">
        <f t="shared" si="10177"/>
        <v>43249.600000000006</v>
      </c>
      <c r="P2383" s="17">
        <f>P2384+P2385</f>
        <v>5895.6999999999998</v>
      </c>
      <c r="Q2383" s="17">
        <f>Q2384+Q2385</f>
        <v>0</v>
      </c>
      <c r="R2383" s="17">
        <f>R2384+R2385</f>
        <v>0</v>
      </c>
      <c r="S2383" s="17">
        <f>S2384+S2385</f>
        <v>0</v>
      </c>
      <c r="T2383" s="17">
        <f>T2384+T2385</f>
        <v>7183</v>
      </c>
      <c r="U2383" s="17">
        <f>U2384+U2385</f>
        <v>0</v>
      </c>
      <c r="V2383" s="17">
        <f>V2384+V2385</f>
        <v>7183</v>
      </c>
      <c r="W2383" s="17">
        <f>W2384+W2385</f>
        <v>0</v>
      </c>
      <c r="X2383" s="17">
        <f>X2384+X2385</f>
        <v>0</v>
      </c>
      <c r="Y2383" s="17">
        <f t="shared" si="10236"/>
        <v>47917.799999999996</v>
      </c>
      <c r="Z2383" s="17">
        <f t="shared" si="10237"/>
        <v>50432.600000000006</v>
      </c>
      <c r="AA2383" s="17">
        <f t="shared" si="10238"/>
        <v>50432.600000000006</v>
      </c>
      <c r="AB2383" s="17">
        <f>AB2384+AB2385</f>
        <v>0</v>
      </c>
      <c r="AC2383" s="17">
        <f>AC2384+AC2385</f>
        <v>0</v>
      </c>
      <c r="AD2383" s="17">
        <f>AD2384+AD2385</f>
        <v>0</v>
      </c>
      <c r="AE2383" s="17">
        <f t="shared" si="10239"/>
        <v>47917.799999999996</v>
      </c>
      <c r="AF2383" s="17">
        <f t="shared" si="10240"/>
        <v>50432.600000000006</v>
      </c>
      <c r="AG2383" s="17">
        <f t="shared" si="10241"/>
        <v>50432.600000000006</v>
      </c>
      <c r="AH2383" s="17">
        <f>AH2384+AH2385</f>
        <v>0</v>
      </c>
      <c r="AI2383" s="17">
        <f>AI2384+AI2385</f>
        <v>0</v>
      </c>
      <c r="AJ2383" s="17">
        <f>AJ2384+AJ2385</f>
        <v>0</v>
      </c>
      <c r="AK2383" s="17">
        <f>AK2384+AK2385</f>
        <v>0</v>
      </c>
      <c r="AL2383" s="17">
        <f>AL2384+AL2385</f>
        <v>0</v>
      </c>
      <c r="AM2383" s="17">
        <f>AM2384+AM2385</f>
        <v>0</v>
      </c>
      <c r="AN2383" s="17">
        <f>AN2384+AN2385</f>
        <v>0</v>
      </c>
      <c r="AO2383" s="17">
        <f>AO2384+AO2385</f>
        <v>0</v>
      </c>
      <c r="AP2383" s="17">
        <f>AP2384+AP2385</f>
        <v>0</v>
      </c>
      <c r="AQ2383" s="17">
        <f>AQ2384+AQ2385</f>
        <v>0</v>
      </c>
      <c r="AR2383" s="17">
        <f>AR2384+AR2385</f>
        <v>0</v>
      </c>
      <c r="AS2383" s="17">
        <f>AS2384+AS2385</f>
        <v>0</v>
      </c>
      <c r="AT2383" s="17">
        <f>AT2384+AT2385</f>
        <v>0</v>
      </c>
      <c r="AU2383" s="17">
        <f>AU2384+AU2385</f>
        <v>0</v>
      </c>
      <c r="AV2383" s="17">
        <f>AV2384+AV2385</f>
        <v>0</v>
      </c>
      <c r="AW2383" s="17">
        <f t="shared" si="10242"/>
        <v>47917.799999999996</v>
      </c>
      <c r="AX2383" s="17">
        <f t="shared" si="10243"/>
        <v>50432.600000000006</v>
      </c>
      <c r="AY2383" s="17">
        <f t="shared" si="10244"/>
        <v>50432.600000000006</v>
      </c>
      <c r="AZ2383" s="17">
        <f>AZ2384+AZ2385</f>
        <v>0</v>
      </c>
      <c r="BA2383" s="17">
        <f t="shared" si="10245"/>
        <v>47917.799999999996</v>
      </c>
      <c r="BB2383" s="17">
        <f t="shared" si="10246"/>
        <v>50432.600000000006</v>
      </c>
      <c r="BC2383" s="17">
        <f t="shared" si="10247"/>
        <v>50432.600000000006</v>
      </c>
      <c r="BD2383" s="17">
        <f>BD2384+BD2385</f>
        <v>0</v>
      </c>
      <c r="BE2383" s="17">
        <f>BE2384+BE2385</f>
        <v>0</v>
      </c>
      <c r="BF2383" s="17">
        <f>BF2384+BF2385</f>
        <v>0</v>
      </c>
      <c r="BG2383" s="17">
        <f>BG2384+BG2385</f>
        <v>0</v>
      </c>
      <c r="BH2383" s="17">
        <f>BH2384+BH2385</f>
        <v>0</v>
      </c>
      <c r="BI2383" s="17">
        <f>BI2384+BI2385</f>
        <v>0</v>
      </c>
      <c r="BJ2383" s="17">
        <f>BJ2384+BJ2385</f>
        <v>0</v>
      </c>
      <c r="BK2383" s="17">
        <f>BK2384+BK2385</f>
        <v>0</v>
      </c>
      <c r="BL2383" s="17">
        <f>BL2384+BL2385</f>
        <v>0</v>
      </c>
      <c r="BM2383" s="17">
        <f>BM2384+BM2385</f>
        <v>0</v>
      </c>
      <c r="BN2383" s="17">
        <f>BN2384+BN2385</f>
        <v>0</v>
      </c>
      <c r="BO2383" s="17">
        <f t="shared" si="10248"/>
        <v>47917.799999999996</v>
      </c>
      <c r="BP2383" s="17">
        <f t="shared" si="10249"/>
        <v>50432.600000000006</v>
      </c>
      <c r="BQ2383" s="17">
        <f t="shared" si="10250"/>
        <v>50432.600000000006</v>
      </c>
      <c r="BR2383" s="17">
        <f>BR2384+BR2385</f>
        <v>0</v>
      </c>
      <c r="BS2383" s="17">
        <f>BS2384+BS2385</f>
        <v>0</v>
      </c>
      <c r="BT2383" s="17">
        <f>BT2384+BT2385</f>
        <v>0</v>
      </c>
      <c r="BU2383" s="17">
        <f t="shared" si="10251"/>
        <v>47917.799999999996</v>
      </c>
      <c r="BV2383" s="17">
        <f t="shared" si="10252"/>
        <v>50432.600000000006</v>
      </c>
      <c r="BW2383" s="17">
        <f t="shared" si="10253"/>
        <v>50432.600000000006</v>
      </c>
      <c r="BX2383" s="17">
        <f>BX2384+BX2385</f>
        <v>0</v>
      </c>
      <c r="BY2383" s="17">
        <f>BY2384+BY2385</f>
        <v>0</v>
      </c>
      <c r="BZ2383" s="17">
        <f>BZ2384+BZ2385</f>
        <v>0</v>
      </c>
      <c r="CA2383" s="17">
        <f>CA2384+CA2385</f>
        <v>0</v>
      </c>
      <c r="CB2383" s="17">
        <f>CB2384+CB2385</f>
        <v>0</v>
      </c>
      <c r="CC2383" s="17">
        <f>CC2384+CC2385</f>
        <v>0</v>
      </c>
      <c r="CD2383" s="17">
        <f>CD2384+CD2385</f>
        <v>0</v>
      </c>
      <c r="CE2383" s="17">
        <f>CE2384+CE2385</f>
        <v>0</v>
      </c>
      <c r="CF2383" s="17">
        <f>CF2384+CF2385</f>
        <v>0</v>
      </c>
      <c r="CG2383" s="17">
        <f t="shared" si="10254"/>
        <v>47917.799999999996</v>
      </c>
      <c r="CH2383" s="17">
        <f t="shared" si="10255"/>
        <v>50432.600000000006</v>
      </c>
      <c r="CI2383" s="17">
        <f t="shared" si="10256"/>
        <v>50432.600000000006</v>
      </c>
      <c r="CJ2383" s="17">
        <f>CJ2384+CJ2385</f>
        <v>0</v>
      </c>
      <c r="CK2383" s="32"/>
      <c r="CL2383" s="32"/>
      <c r="CM2383" s="1"/>
      <c r="CN2383" s="1"/>
      <c r="CO2383" s="1"/>
      <c r="CP2383" s="1"/>
      <c r="CQ2383" s="1"/>
      <c r="CR2383" s="1"/>
      <c r="CS2383" s="1"/>
    </row>
    <row r="2384" s="1" customFormat="1">
      <c r="A2384" s="30" t="s">
        <v>933</v>
      </c>
      <c r="B2384" s="30" t="s">
        <v>303</v>
      </c>
      <c r="C2384" s="30" t="s">
        <v>95</v>
      </c>
      <c r="D2384" s="30" t="s">
        <v>967</v>
      </c>
      <c r="E2384" s="30" t="s">
        <v>58</v>
      </c>
      <c r="F2384" s="31" t="s">
        <v>59</v>
      </c>
      <c r="G2384" s="17">
        <v>39909.099999999999</v>
      </c>
      <c r="H2384" s="17">
        <v>41136.600000000006</v>
      </c>
      <c r="I2384" s="17">
        <v>41136.600000000006</v>
      </c>
      <c r="J2384" s="17"/>
      <c r="K2384" s="17"/>
      <c r="L2384" s="17"/>
      <c r="M2384" s="17">
        <f t="shared" si="10175"/>
        <v>39909.099999999999</v>
      </c>
      <c r="N2384" s="17">
        <f t="shared" si="10176"/>
        <v>41136.600000000006</v>
      </c>
      <c r="O2384" s="17">
        <f t="shared" si="10177"/>
        <v>41136.600000000006</v>
      </c>
      <c r="P2384" s="17">
        <v>5895.6999999999998</v>
      </c>
      <c r="Q2384" s="17"/>
      <c r="R2384" s="17"/>
      <c r="S2384" s="17"/>
      <c r="T2384" s="17">
        <v>7183</v>
      </c>
      <c r="U2384" s="17"/>
      <c r="V2384" s="17">
        <v>7183</v>
      </c>
      <c r="W2384" s="17"/>
      <c r="X2384" s="17"/>
      <c r="Y2384" s="17">
        <f t="shared" si="10236"/>
        <v>45804.799999999996</v>
      </c>
      <c r="Z2384" s="17">
        <f t="shared" si="10237"/>
        <v>48319.600000000006</v>
      </c>
      <c r="AA2384" s="17">
        <f t="shared" si="10238"/>
        <v>48319.600000000006</v>
      </c>
      <c r="AB2384" s="17"/>
      <c r="AC2384" s="17"/>
      <c r="AD2384" s="17"/>
      <c r="AE2384" s="17">
        <f t="shared" si="10239"/>
        <v>45804.799999999996</v>
      </c>
      <c r="AF2384" s="17">
        <f t="shared" si="10240"/>
        <v>48319.600000000006</v>
      </c>
      <c r="AG2384" s="17">
        <f t="shared" si="10241"/>
        <v>48319.600000000006</v>
      </c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>
        <f t="shared" si="10242"/>
        <v>45804.799999999996</v>
      </c>
      <c r="AX2384" s="17">
        <f t="shared" si="10243"/>
        <v>48319.600000000006</v>
      </c>
      <c r="AY2384" s="17">
        <f t="shared" si="10244"/>
        <v>48319.600000000006</v>
      </c>
      <c r="AZ2384" s="17"/>
      <c r="BA2384" s="17">
        <f t="shared" si="10245"/>
        <v>45804.799999999996</v>
      </c>
      <c r="BB2384" s="17">
        <f t="shared" si="10246"/>
        <v>48319.600000000006</v>
      </c>
      <c r="BC2384" s="17">
        <f t="shared" si="10247"/>
        <v>48319.600000000006</v>
      </c>
      <c r="BD2384" s="17"/>
      <c r="BE2384" s="17"/>
      <c r="BF2384" s="17"/>
      <c r="BG2384" s="17"/>
      <c r="BH2384" s="17"/>
      <c r="BI2384" s="17"/>
      <c r="BJ2384" s="17"/>
      <c r="BK2384" s="17"/>
      <c r="BL2384" s="17"/>
      <c r="BM2384" s="17"/>
      <c r="BN2384" s="17"/>
      <c r="BO2384" s="17">
        <f t="shared" si="10248"/>
        <v>45804.799999999996</v>
      </c>
      <c r="BP2384" s="17">
        <f t="shared" si="10249"/>
        <v>48319.600000000006</v>
      </c>
      <c r="BQ2384" s="17">
        <f t="shared" si="10250"/>
        <v>48319.600000000006</v>
      </c>
      <c r="BR2384" s="17"/>
      <c r="BS2384" s="17"/>
      <c r="BT2384" s="17"/>
      <c r="BU2384" s="17">
        <f t="shared" si="10251"/>
        <v>45804.799999999996</v>
      </c>
      <c r="BV2384" s="17">
        <f t="shared" si="10252"/>
        <v>48319.600000000006</v>
      </c>
      <c r="BW2384" s="17">
        <f t="shared" si="10253"/>
        <v>48319.600000000006</v>
      </c>
      <c r="BX2384" s="17"/>
      <c r="BY2384" s="17"/>
      <c r="BZ2384" s="17"/>
      <c r="CA2384" s="17"/>
      <c r="CB2384" s="17"/>
      <c r="CC2384" s="17"/>
      <c r="CD2384" s="17"/>
      <c r="CE2384" s="17"/>
      <c r="CF2384" s="17"/>
      <c r="CG2384" s="17">
        <f t="shared" si="10254"/>
        <v>45804.799999999996</v>
      </c>
      <c r="CH2384" s="17">
        <f t="shared" si="10255"/>
        <v>48319.600000000006</v>
      </c>
      <c r="CI2384" s="17">
        <f t="shared" si="10256"/>
        <v>48319.600000000006</v>
      </c>
      <c r="CJ2384" s="17"/>
      <c r="CK2384" s="32"/>
      <c r="CL2384" s="32"/>
      <c r="CM2384" s="1"/>
      <c r="CN2384" s="1"/>
      <c r="CO2384" s="1"/>
      <c r="CP2384" s="1"/>
      <c r="CQ2384" s="1"/>
      <c r="CR2384" s="1"/>
      <c r="CS2384" s="1"/>
    </row>
    <row r="2385" s="1" customFormat="1">
      <c r="A2385" s="30" t="s">
        <v>933</v>
      </c>
      <c r="B2385" s="30" t="s">
        <v>303</v>
      </c>
      <c r="C2385" s="30" t="s">
        <v>95</v>
      </c>
      <c r="D2385" s="30" t="s">
        <v>967</v>
      </c>
      <c r="E2385" s="30" t="s">
        <v>46</v>
      </c>
      <c r="F2385" s="31" t="s">
        <v>47</v>
      </c>
      <c r="G2385" s="17">
        <v>2113</v>
      </c>
      <c r="H2385" s="17">
        <v>2113</v>
      </c>
      <c r="I2385" s="17">
        <v>2113</v>
      </c>
      <c r="J2385" s="17"/>
      <c r="K2385" s="17"/>
      <c r="L2385" s="17"/>
      <c r="M2385" s="17">
        <f t="shared" si="10175"/>
        <v>2113</v>
      </c>
      <c r="N2385" s="17">
        <f t="shared" si="10176"/>
        <v>2113</v>
      </c>
      <c r="O2385" s="17">
        <f t="shared" si="10177"/>
        <v>2113</v>
      </c>
      <c r="P2385" s="17"/>
      <c r="Q2385" s="17"/>
      <c r="R2385" s="17"/>
      <c r="S2385" s="17"/>
      <c r="T2385" s="17"/>
      <c r="U2385" s="17"/>
      <c r="V2385" s="17"/>
      <c r="W2385" s="17"/>
      <c r="X2385" s="17"/>
      <c r="Y2385" s="17">
        <f t="shared" si="10236"/>
        <v>2113</v>
      </c>
      <c r="Z2385" s="17">
        <f t="shared" si="10237"/>
        <v>2113</v>
      </c>
      <c r="AA2385" s="17">
        <f t="shared" si="10238"/>
        <v>2113</v>
      </c>
      <c r="AB2385" s="17"/>
      <c r="AC2385" s="17"/>
      <c r="AD2385" s="17"/>
      <c r="AE2385" s="17">
        <f t="shared" si="10239"/>
        <v>2113</v>
      </c>
      <c r="AF2385" s="17">
        <f t="shared" si="10240"/>
        <v>2113</v>
      </c>
      <c r="AG2385" s="17">
        <f t="shared" si="10241"/>
        <v>2113</v>
      </c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>
        <f t="shared" si="10242"/>
        <v>2113</v>
      </c>
      <c r="AX2385" s="17">
        <f t="shared" si="10243"/>
        <v>2113</v>
      </c>
      <c r="AY2385" s="17">
        <f t="shared" si="10244"/>
        <v>2113</v>
      </c>
      <c r="AZ2385" s="17"/>
      <c r="BA2385" s="17">
        <f t="shared" si="10245"/>
        <v>2113</v>
      </c>
      <c r="BB2385" s="17">
        <f t="shared" si="10246"/>
        <v>2113</v>
      </c>
      <c r="BC2385" s="17">
        <f t="shared" si="10247"/>
        <v>2113</v>
      </c>
      <c r="BD2385" s="17"/>
      <c r="BE2385" s="17"/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>
        <f t="shared" si="10248"/>
        <v>2113</v>
      </c>
      <c r="BP2385" s="17">
        <f t="shared" si="10249"/>
        <v>2113</v>
      </c>
      <c r="BQ2385" s="17">
        <f t="shared" si="10250"/>
        <v>2113</v>
      </c>
      <c r="BR2385" s="17"/>
      <c r="BS2385" s="17"/>
      <c r="BT2385" s="17"/>
      <c r="BU2385" s="17">
        <f t="shared" si="10251"/>
        <v>2113</v>
      </c>
      <c r="BV2385" s="17">
        <f t="shared" si="10252"/>
        <v>2113</v>
      </c>
      <c r="BW2385" s="17">
        <f t="shared" si="10253"/>
        <v>2113</v>
      </c>
      <c r="BX2385" s="17"/>
      <c r="BY2385" s="17"/>
      <c r="BZ2385" s="17"/>
      <c r="CA2385" s="17"/>
      <c r="CB2385" s="17"/>
      <c r="CC2385" s="17"/>
      <c r="CD2385" s="17"/>
      <c r="CE2385" s="17"/>
      <c r="CF2385" s="17"/>
      <c r="CG2385" s="17">
        <f t="shared" si="10254"/>
        <v>2113</v>
      </c>
      <c r="CH2385" s="17">
        <f t="shared" si="10255"/>
        <v>2113</v>
      </c>
      <c r="CI2385" s="17">
        <f t="shared" si="10256"/>
        <v>2113</v>
      </c>
      <c r="CJ2385" s="17"/>
      <c r="CK2385" s="32"/>
      <c r="CL2385" s="32"/>
      <c r="CM2385" s="1"/>
      <c r="CN2385" s="1"/>
      <c r="CO2385" s="1"/>
      <c r="CP2385" s="1"/>
      <c r="CQ2385" s="1"/>
      <c r="CR2385" s="1"/>
      <c r="CS2385" s="1"/>
    </row>
    <row r="2386" s="20" customFormat="1">
      <c r="A2386" s="21" t="s">
        <v>968</v>
      </c>
      <c r="B2386" s="21"/>
      <c r="C2386" s="21"/>
      <c r="D2386" s="21"/>
      <c r="E2386" s="21"/>
      <c r="F2386" s="22" t="s">
        <v>969</v>
      </c>
      <c r="G2386" s="23">
        <f>G2393+G2387</f>
        <v>271700.20000000001</v>
      </c>
      <c r="H2386" s="23">
        <f>H2393+H2387</f>
        <v>317767.29999999999</v>
      </c>
      <c r="I2386" s="23">
        <f>I2393+I2387</f>
        <v>278687.79999999999</v>
      </c>
      <c r="J2386" s="23">
        <f>J2393+J2387</f>
        <v>0</v>
      </c>
      <c r="K2386" s="23">
        <f>K2393+K2387</f>
        <v>0</v>
      </c>
      <c r="L2386" s="23">
        <f>L2393+L2387</f>
        <v>0</v>
      </c>
      <c r="M2386" s="23">
        <f t="shared" si="10175"/>
        <v>271700.20000000001</v>
      </c>
      <c r="N2386" s="23">
        <f t="shared" si="10176"/>
        <v>317767.29999999999</v>
      </c>
      <c r="O2386" s="23">
        <f t="shared" si="10177"/>
        <v>278687.79999999999</v>
      </c>
      <c r="P2386" s="23">
        <f>P2393+P2387</f>
        <v>40509.600000000006</v>
      </c>
      <c r="Q2386" s="23">
        <f>Q2393+Q2387</f>
        <v>0</v>
      </c>
      <c r="R2386" s="23">
        <f>R2393+R2387</f>
        <v>0</v>
      </c>
      <c r="S2386" s="23">
        <f>S2393+S2387</f>
        <v>1638.96</v>
      </c>
      <c r="T2386" s="23">
        <f>T2393+T2387</f>
        <v>45393.099999999999</v>
      </c>
      <c r="U2386" s="23">
        <f>U2393+U2387</f>
        <v>0</v>
      </c>
      <c r="V2386" s="23">
        <f>V2393+V2387</f>
        <v>45393.099999999999</v>
      </c>
      <c r="W2386" s="23">
        <f>W2393+W2387</f>
        <v>0</v>
      </c>
      <c r="X2386" s="23">
        <f>X2393+X2387</f>
        <v>0</v>
      </c>
      <c r="Y2386" s="23">
        <f t="shared" si="10236"/>
        <v>313848.76000000007</v>
      </c>
      <c r="Z2386" s="23">
        <f t="shared" si="10237"/>
        <v>363160.39999999997</v>
      </c>
      <c r="AA2386" s="23">
        <f t="shared" si="10238"/>
        <v>324080.89999999997</v>
      </c>
      <c r="AB2386" s="23">
        <f>AB2393+AB2387</f>
        <v>0</v>
      </c>
      <c r="AC2386" s="23">
        <f>AC2393+AC2387</f>
        <v>0</v>
      </c>
      <c r="AD2386" s="23">
        <f>AD2393+AD2387</f>
        <v>0</v>
      </c>
      <c r="AE2386" s="23">
        <f t="shared" si="10239"/>
        <v>313848.76000000007</v>
      </c>
      <c r="AF2386" s="23">
        <f t="shared" si="10240"/>
        <v>363160.39999999997</v>
      </c>
      <c r="AG2386" s="23">
        <f t="shared" si="10241"/>
        <v>324080.89999999997</v>
      </c>
      <c r="AH2386" s="23">
        <f>AH2393+AH2387</f>
        <v>0</v>
      </c>
      <c r="AI2386" s="23">
        <f>AI2393+AI2387</f>
        <v>0</v>
      </c>
      <c r="AJ2386" s="23">
        <f>AJ2393+AJ2387</f>
        <v>3526.5120000000002</v>
      </c>
      <c r="AK2386" s="23">
        <f>AK2393+AK2387</f>
        <v>0</v>
      </c>
      <c r="AL2386" s="23">
        <f>AL2393+AL2387</f>
        <v>0</v>
      </c>
      <c r="AM2386" s="23">
        <f>AM2393+AM2387</f>
        <v>0</v>
      </c>
      <c r="AN2386" s="23">
        <f>AN2393+AN2387</f>
        <v>0</v>
      </c>
      <c r="AO2386" s="23">
        <f>AO2393+AO2387</f>
        <v>0</v>
      </c>
      <c r="AP2386" s="23">
        <f>AP2393+AP2387</f>
        <v>0</v>
      </c>
      <c r="AQ2386" s="23">
        <f>AQ2393+AQ2387</f>
        <v>0</v>
      </c>
      <c r="AR2386" s="23">
        <f>AR2393+AR2387</f>
        <v>0</v>
      </c>
      <c r="AS2386" s="23">
        <f>AS2393+AS2387</f>
        <v>0</v>
      </c>
      <c r="AT2386" s="23">
        <f>AT2393+AT2387</f>
        <v>0</v>
      </c>
      <c r="AU2386" s="23">
        <f>AU2393+AU2387</f>
        <v>0</v>
      </c>
      <c r="AV2386" s="23">
        <f>AV2393+AV2387</f>
        <v>0</v>
      </c>
      <c r="AW2386" s="23">
        <f t="shared" si="10242"/>
        <v>317375.27200000006</v>
      </c>
      <c r="AX2386" s="23">
        <f t="shared" si="10243"/>
        <v>363160.39999999997</v>
      </c>
      <c r="AY2386" s="23">
        <f t="shared" si="10244"/>
        <v>324080.89999999997</v>
      </c>
      <c r="AZ2386" s="23">
        <f>AZ2393+AZ2387</f>
        <v>0</v>
      </c>
      <c r="BA2386" s="23">
        <f t="shared" si="10245"/>
        <v>317375.27200000006</v>
      </c>
      <c r="BB2386" s="23">
        <f t="shared" si="10246"/>
        <v>363160.39999999997</v>
      </c>
      <c r="BC2386" s="23">
        <f t="shared" si="10247"/>
        <v>324080.89999999997</v>
      </c>
      <c r="BD2386" s="23">
        <f>BD2393+BD2387</f>
        <v>0</v>
      </c>
      <c r="BE2386" s="23">
        <f>BE2393+BE2387</f>
        <v>194.49700000000001</v>
      </c>
      <c r="BF2386" s="23">
        <f>BF2393+BF2387</f>
        <v>0</v>
      </c>
      <c r="BG2386" s="23">
        <f>BG2393+BG2387</f>
        <v>0</v>
      </c>
      <c r="BH2386" s="23">
        <f>BH2393+BH2387</f>
        <v>0</v>
      </c>
      <c r="BI2386" s="23">
        <f>BI2393+BI2387</f>
        <v>0</v>
      </c>
      <c r="BJ2386" s="23">
        <f>BJ2393+BJ2387</f>
        <v>0</v>
      </c>
      <c r="BK2386" s="23">
        <f>BK2393+BK2387</f>
        <v>0</v>
      </c>
      <c r="BL2386" s="23">
        <f>BL2393+BL2387</f>
        <v>0</v>
      </c>
      <c r="BM2386" s="23">
        <f>BM2393+BM2387</f>
        <v>0</v>
      </c>
      <c r="BN2386" s="23">
        <f>BN2393+BN2387</f>
        <v>0</v>
      </c>
      <c r="BO2386" s="23">
        <f t="shared" si="10248"/>
        <v>317569.76900000003</v>
      </c>
      <c r="BP2386" s="23">
        <f t="shared" si="10249"/>
        <v>363160.39999999997</v>
      </c>
      <c r="BQ2386" s="23">
        <f t="shared" si="10250"/>
        <v>324080.89999999997</v>
      </c>
      <c r="BR2386" s="23">
        <f>BR2393+BR2387</f>
        <v>0</v>
      </c>
      <c r="BS2386" s="23">
        <f>BS2393+BS2387</f>
        <v>0</v>
      </c>
      <c r="BT2386" s="23">
        <f>BT2393+BT2387</f>
        <v>0</v>
      </c>
      <c r="BU2386" s="23">
        <f t="shared" si="10251"/>
        <v>317569.76900000003</v>
      </c>
      <c r="BV2386" s="23">
        <f t="shared" si="10252"/>
        <v>363160.39999999997</v>
      </c>
      <c r="BW2386" s="23">
        <f t="shared" si="10253"/>
        <v>324080.89999999997</v>
      </c>
      <c r="BX2386" s="23">
        <f>BX2393+BX2387</f>
        <v>0</v>
      </c>
      <c r="BY2386" s="23">
        <f>BY2393+BY2387</f>
        <v>0</v>
      </c>
      <c r="BZ2386" s="23">
        <f>BZ2393+BZ2387</f>
        <v>0</v>
      </c>
      <c r="CA2386" s="23">
        <f>CA2393+CA2387</f>
        <v>0</v>
      </c>
      <c r="CB2386" s="23">
        <f>CB2393+CB2387</f>
        <v>0</v>
      </c>
      <c r="CC2386" s="23">
        <f>CC2393+CC2387</f>
        <v>0</v>
      </c>
      <c r="CD2386" s="23">
        <f>CD2393+CD2387</f>
        <v>0</v>
      </c>
      <c r="CE2386" s="23">
        <f>CE2393+CE2387</f>
        <v>0</v>
      </c>
      <c r="CF2386" s="23">
        <f>CF2393+CF2387</f>
        <v>0</v>
      </c>
      <c r="CG2386" s="23">
        <f t="shared" si="10254"/>
        <v>317569.76900000003</v>
      </c>
      <c r="CH2386" s="23">
        <f t="shared" si="10255"/>
        <v>363160.39999999997</v>
      </c>
      <c r="CI2386" s="23">
        <f t="shared" si="10256"/>
        <v>324080.89999999997</v>
      </c>
      <c r="CJ2386" s="23">
        <f>CJ2393+CJ2387</f>
        <v>0</v>
      </c>
      <c r="CK2386" s="24"/>
      <c r="CL2386" s="24"/>
      <c r="CM2386" s="20"/>
      <c r="CN2386" s="20"/>
      <c r="CO2386" s="20"/>
      <c r="CP2386" s="20"/>
      <c r="CQ2386" s="20"/>
      <c r="CR2386" s="20"/>
      <c r="CS2386" s="20"/>
    </row>
    <row r="2387" s="20" customFormat="1">
      <c r="A2387" s="21" t="s">
        <v>968</v>
      </c>
      <c r="B2387" s="21" t="s">
        <v>34</v>
      </c>
      <c r="C2387" s="21"/>
      <c r="D2387" s="21"/>
      <c r="E2387" s="21"/>
      <c r="F2387" s="22" t="s">
        <v>35</v>
      </c>
      <c r="G2387" s="23">
        <f t="shared" ref="G2387:G2391" si="10373">G2388</f>
        <v>210.5</v>
      </c>
      <c r="H2387" s="23">
        <f t="shared" ref="H2387:H2391" si="10374">H2388</f>
        <v>4334.3000000000002</v>
      </c>
      <c r="I2387" s="23">
        <f t="shared" ref="I2387:I2391" si="10375">I2388</f>
        <v>3847.1999999999998</v>
      </c>
      <c r="J2387" s="23">
        <f t="shared" ref="J2387:J2391" si="10376">J2388</f>
        <v>0</v>
      </c>
      <c r="K2387" s="23">
        <f t="shared" ref="K2387:K2391" si="10377">K2388</f>
        <v>0</v>
      </c>
      <c r="L2387" s="23">
        <f t="shared" ref="L2387:L2391" si="10378">L2388</f>
        <v>0</v>
      </c>
      <c r="M2387" s="23">
        <f t="shared" si="10175"/>
        <v>210.5</v>
      </c>
      <c r="N2387" s="23">
        <f t="shared" si="10176"/>
        <v>4334.3000000000002</v>
      </c>
      <c r="O2387" s="23">
        <f t="shared" si="10177"/>
        <v>3847.1999999999998</v>
      </c>
      <c r="P2387" s="23">
        <f t="shared" ref="P2387:P2391" si="10379">P2388</f>
        <v>0</v>
      </c>
      <c r="Q2387" s="23">
        <f t="shared" ref="Q2387:Q2391" si="10380">Q2388</f>
        <v>0</v>
      </c>
      <c r="R2387" s="23">
        <f t="shared" ref="R2387:R2391" si="10381">R2388</f>
        <v>0</v>
      </c>
      <c r="S2387" s="23">
        <f t="shared" ref="S2387:S2391" si="10382">S2388</f>
        <v>0</v>
      </c>
      <c r="T2387" s="23">
        <f t="shared" ref="T2387:T2391" si="10383">T2388</f>
        <v>0</v>
      </c>
      <c r="U2387" s="23">
        <f t="shared" ref="U2387:U2391" si="10384">U2388</f>
        <v>0</v>
      </c>
      <c r="V2387" s="23">
        <f t="shared" ref="V2387:V2391" si="10385">V2388</f>
        <v>0</v>
      </c>
      <c r="W2387" s="23">
        <f t="shared" ref="W2387:W2391" si="10386">W2388</f>
        <v>0</v>
      </c>
      <c r="X2387" s="23">
        <f t="shared" ref="X2387:X2391" si="10387">X2388</f>
        <v>0</v>
      </c>
      <c r="Y2387" s="23">
        <f t="shared" si="10236"/>
        <v>210.5</v>
      </c>
      <c r="Z2387" s="23">
        <f t="shared" si="10237"/>
        <v>4334.3000000000002</v>
      </c>
      <c r="AA2387" s="23">
        <f t="shared" si="10238"/>
        <v>3847.1999999999998</v>
      </c>
      <c r="AB2387" s="23">
        <f t="shared" ref="AB2387:AB2391" si="10388">AB2388</f>
        <v>0</v>
      </c>
      <c r="AC2387" s="23">
        <f t="shared" ref="AC2387:AC2391" si="10389">AC2388</f>
        <v>0</v>
      </c>
      <c r="AD2387" s="23">
        <f t="shared" ref="AD2387:AD2391" si="10390">AD2388</f>
        <v>0</v>
      </c>
      <c r="AE2387" s="23">
        <f t="shared" si="10239"/>
        <v>210.5</v>
      </c>
      <c r="AF2387" s="23">
        <f t="shared" si="10240"/>
        <v>4334.3000000000002</v>
      </c>
      <c r="AG2387" s="23">
        <f t="shared" si="10241"/>
        <v>3847.1999999999998</v>
      </c>
      <c r="AH2387" s="23">
        <f t="shared" ref="AH2387:AH2391" si="10391">AH2388</f>
        <v>0</v>
      </c>
      <c r="AI2387" s="23">
        <f t="shared" ref="AI2387:AI2391" si="10392">AI2388</f>
        <v>0</v>
      </c>
      <c r="AJ2387" s="23">
        <f t="shared" ref="AJ2387:AJ2391" si="10393">AJ2388</f>
        <v>0</v>
      </c>
      <c r="AK2387" s="23">
        <f t="shared" ref="AK2387:AK2391" si="10394">AK2388</f>
        <v>0</v>
      </c>
      <c r="AL2387" s="23">
        <f t="shared" ref="AL2387:AL2391" si="10395">AL2388</f>
        <v>0</v>
      </c>
      <c r="AM2387" s="23">
        <f t="shared" ref="AM2387:AM2391" si="10396">AM2388</f>
        <v>0</v>
      </c>
      <c r="AN2387" s="23">
        <f t="shared" ref="AN2387:AN2391" si="10397">AN2388</f>
        <v>0</v>
      </c>
      <c r="AO2387" s="23">
        <f t="shared" ref="AO2387:AO2391" si="10398">AO2388</f>
        <v>0</v>
      </c>
      <c r="AP2387" s="23">
        <f t="shared" ref="AP2387:AP2391" si="10399">AP2388</f>
        <v>0</v>
      </c>
      <c r="AQ2387" s="23">
        <f t="shared" ref="AQ2387:AQ2391" si="10400">AQ2388</f>
        <v>0</v>
      </c>
      <c r="AR2387" s="23">
        <f t="shared" ref="AR2387:AR2391" si="10401">AR2388</f>
        <v>0</v>
      </c>
      <c r="AS2387" s="23">
        <f t="shared" ref="AS2387:AS2391" si="10402">AS2388</f>
        <v>0</v>
      </c>
      <c r="AT2387" s="23">
        <f t="shared" ref="AT2387:AT2391" si="10403">AT2388</f>
        <v>0</v>
      </c>
      <c r="AU2387" s="23">
        <f t="shared" ref="AU2387:AU2391" si="10404">AU2388</f>
        <v>0</v>
      </c>
      <c r="AV2387" s="23">
        <f t="shared" ref="AV2387:AV2391" si="10405">AV2388</f>
        <v>0</v>
      </c>
      <c r="AW2387" s="23">
        <f t="shared" si="10242"/>
        <v>210.5</v>
      </c>
      <c r="AX2387" s="23">
        <f t="shared" si="10243"/>
        <v>4334.3000000000002</v>
      </c>
      <c r="AY2387" s="23">
        <f t="shared" si="10244"/>
        <v>3847.1999999999998</v>
      </c>
      <c r="AZ2387" s="23">
        <f t="shared" ref="AZ2387:AZ2391" si="10406">AZ2388</f>
        <v>0</v>
      </c>
      <c r="BA2387" s="23">
        <f t="shared" si="10245"/>
        <v>210.5</v>
      </c>
      <c r="BB2387" s="23">
        <f t="shared" si="10246"/>
        <v>4334.3000000000002</v>
      </c>
      <c r="BC2387" s="23">
        <f t="shared" si="10247"/>
        <v>3847.1999999999998</v>
      </c>
      <c r="BD2387" s="23">
        <f t="shared" ref="BD2387:BD2391" si="10407">BD2388</f>
        <v>0</v>
      </c>
      <c r="BE2387" s="23">
        <f t="shared" ref="BE2387:BE2391" si="10408">BE2388</f>
        <v>0</v>
      </c>
      <c r="BF2387" s="23">
        <f t="shared" ref="BF2387:BF2391" si="10409">BF2388</f>
        <v>0</v>
      </c>
      <c r="BG2387" s="23">
        <f t="shared" ref="BG2387:BG2391" si="10410">BG2388</f>
        <v>0</v>
      </c>
      <c r="BH2387" s="23">
        <f t="shared" ref="BH2387:BH2391" si="10411">BH2388</f>
        <v>0</v>
      </c>
      <c r="BI2387" s="23">
        <f t="shared" ref="BI2387:BI2391" si="10412">BI2388</f>
        <v>0</v>
      </c>
      <c r="BJ2387" s="23">
        <f t="shared" ref="BJ2387:BJ2391" si="10413">BJ2388</f>
        <v>0</v>
      </c>
      <c r="BK2387" s="23">
        <f t="shared" ref="BK2387:BK2391" si="10414">BK2388</f>
        <v>0</v>
      </c>
      <c r="BL2387" s="23">
        <f t="shared" ref="BL2387:BL2391" si="10415">BL2388</f>
        <v>0</v>
      </c>
      <c r="BM2387" s="23">
        <f t="shared" ref="BM2387:BM2391" si="10416">BM2388</f>
        <v>0</v>
      </c>
      <c r="BN2387" s="23">
        <f t="shared" ref="BN2387:BN2391" si="10417">BN2388</f>
        <v>0</v>
      </c>
      <c r="BO2387" s="23">
        <f t="shared" si="10248"/>
        <v>210.5</v>
      </c>
      <c r="BP2387" s="23">
        <f t="shared" si="10249"/>
        <v>4334.3000000000002</v>
      </c>
      <c r="BQ2387" s="23">
        <f t="shared" si="10250"/>
        <v>3847.1999999999998</v>
      </c>
      <c r="BR2387" s="23">
        <f t="shared" ref="BR2387:BR2391" si="10418">BR2388</f>
        <v>0</v>
      </c>
      <c r="BS2387" s="23">
        <f t="shared" ref="BS2387:BS2391" si="10419">BS2388</f>
        <v>0</v>
      </c>
      <c r="BT2387" s="23">
        <f t="shared" ref="BT2387:BT2391" si="10420">BT2388</f>
        <v>0</v>
      </c>
      <c r="BU2387" s="23">
        <f t="shared" si="10251"/>
        <v>210.5</v>
      </c>
      <c r="BV2387" s="23">
        <f t="shared" si="10252"/>
        <v>4334.3000000000002</v>
      </c>
      <c r="BW2387" s="23">
        <f t="shared" si="10253"/>
        <v>3847.1999999999998</v>
      </c>
      <c r="BX2387" s="23">
        <f t="shared" ref="BX2387:BX2391" si="10421">BX2388</f>
        <v>0</v>
      </c>
      <c r="BY2387" s="23">
        <f t="shared" ref="BY2387:BY2391" si="10422">BY2388</f>
        <v>0</v>
      </c>
      <c r="BZ2387" s="23">
        <f t="shared" ref="BZ2387:BZ2391" si="10423">BZ2388</f>
        <v>0</v>
      </c>
      <c r="CA2387" s="23">
        <f t="shared" ref="CA2387:CA2391" si="10424">CA2388</f>
        <v>0</v>
      </c>
      <c r="CB2387" s="23">
        <f t="shared" ref="CB2387:CB2391" si="10425">CB2388</f>
        <v>0</v>
      </c>
      <c r="CC2387" s="23">
        <f t="shared" ref="CC2387:CC2391" si="10426">CC2388</f>
        <v>0</v>
      </c>
      <c r="CD2387" s="23">
        <f t="shared" ref="CD2387:CD2391" si="10427">CD2388</f>
        <v>0</v>
      </c>
      <c r="CE2387" s="23">
        <f t="shared" ref="CE2387:CE2391" si="10428">CE2388</f>
        <v>0</v>
      </c>
      <c r="CF2387" s="23">
        <f t="shared" ref="CF2387:CF2391" si="10429">CF2388</f>
        <v>0</v>
      </c>
      <c r="CG2387" s="23">
        <f t="shared" si="10254"/>
        <v>210.5</v>
      </c>
      <c r="CH2387" s="23">
        <f t="shared" si="10255"/>
        <v>4334.3000000000002</v>
      </c>
      <c r="CI2387" s="23">
        <f t="shared" si="10256"/>
        <v>3847.1999999999998</v>
      </c>
      <c r="CJ2387" s="23">
        <f t="shared" ref="CJ2387:CJ2391" si="10430">CJ2388</f>
        <v>0</v>
      </c>
      <c r="CK2387" s="24"/>
      <c r="CL2387" s="24"/>
      <c r="CM2387" s="20"/>
      <c r="CN2387" s="20"/>
      <c r="CO2387" s="20"/>
      <c r="CP2387" s="20"/>
      <c r="CQ2387" s="20"/>
      <c r="CR2387" s="20"/>
      <c r="CS2387" s="20"/>
    </row>
    <row r="2388" s="25" customFormat="1">
      <c r="A2388" s="26" t="s">
        <v>968</v>
      </c>
      <c r="B2388" s="26" t="s">
        <v>34</v>
      </c>
      <c r="C2388" s="26" t="s">
        <v>68</v>
      </c>
      <c r="D2388" s="26"/>
      <c r="E2388" s="34"/>
      <c r="F2388" s="27" t="s">
        <v>970</v>
      </c>
      <c r="G2388" s="28">
        <f t="shared" si="10373"/>
        <v>210.5</v>
      </c>
      <c r="H2388" s="28">
        <f t="shared" si="10374"/>
        <v>4334.3000000000002</v>
      </c>
      <c r="I2388" s="28">
        <f t="shared" si="10375"/>
        <v>3847.1999999999998</v>
      </c>
      <c r="J2388" s="28">
        <f t="shared" si="10376"/>
        <v>0</v>
      </c>
      <c r="K2388" s="28">
        <f t="shared" si="10377"/>
        <v>0</v>
      </c>
      <c r="L2388" s="28">
        <f t="shared" si="10378"/>
        <v>0</v>
      </c>
      <c r="M2388" s="28">
        <f t="shared" si="10175"/>
        <v>210.5</v>
      </c>
      <c r="N2388" s="28">
        <f t="shared" si="10176"/>
        <v>4334.3000000000002</v>
      </c>
      <c r="O2388" s="28">
        <f t="shared" si="10177"/>
        <v>3847.1999999999998</v>
      </c>
      <c r="P2388" s="28">
        <f t="shared" si="10379"/>
        <v>0</v>
      </c>
      <c r="Q2388" s="28">
        <f t="shared" si="10380"/>
        <v>0</v>
      </c>
      <c r="R2388" s="28">
        <f t="shared" si="10381"/>
        <v>0</v>
      </c>
      <c r="S2388" s="28">
        <f t="shared" si="10382"/>
        <v>0</v>
      </c>
      <c r="T2388" s="28">
        <f t="shared" si="10383"/>
        <v>0</v>
      </c>
      <c r="U2388" s="28">
        <f t="shared" si="10384"/>
        <v>0</v>
      </c>
      <c r="V2388" s="28">
        <f t="shared" si="10385"/>
        <v>0</v>
      </c>
      <c r="W2388" s="28">
        <f t="shared" si="10386"/>
        <v>0</v>
      </c>
      <c r="X2388" s="28">
        <f t="shared" si="10387"/>
        <v>0</v>
      </c>
      <c r="Y2388" s="28">
        <f t="shared" si="10236"/>
        <v>210.5</v>
      </c>
      <c r="Z2388" s="28">
        <f t="shared" si="10237"/>
        <v>4334.3000000000002</v>
      </c>
      <c r="AA2388" s="28">
        <f t="shared" si="10238"/>
        <v>3847.1999999999998</v>
      </c>
      <c r="AB2388" s="28">
        <f t="shared" si="10388"/>
        <v>0</v>
      </c>
      <c r="AC2388" s="28">
        <f t="shared" si="10389"/>
        <v>0</v>
      </c>
      <c r="AD2388" s="28">
        <f t="shared" si="10390"/>
        <v>0</v>
      </c>
      <c r="AE2388" s="28">
        <f t="shared" si="10239"/>
        <v>210.5</v>
      </c>
      <c r="AF2388" s="28">
        <f t="shared" si="10240"/>
        <v>4334.3000000000002</v>
      </c>
      <c r="AG2388" s="28">
        <f t="shared" si="10241"/>
        <v>3847.1999999999998</v>
      </c>
      <c r="AH2388" s="28">
        <f t="shared" si="10391"/>
        <v>0</v>
      </c>
      <c r="AI2388" s="28">
        <f t="shared" si="10392"/>
        <v>0</v>
      </c>
      <c r="AJ2388" s="28">
        <f t="shared" si="10393"/>
        <v>0</v>
      </c>
      <c r="AK2388" s="28">
        <f t="shared" si="10394"/>
        <v>0</v>
      </c>
      <c r="AL2388" s="28">
        <f t="shared" si="10395"/>
        <v>0</v>
      </c>
      <c r="AM2388" s="28">
        <f t="shared" si="10396"/>
        <v>0</v>
      </c>
      <c r="AN2388" s="28">
        <f t="shared" si="10397"/>
        <v>0</v>
      </c>
      <c r="AO2388" s="28">
        <f t="shared" si="10398"/>
        <v>0</v>
      </c>
      <c r="AP2388" s="28">
        <f t="shared" si="10399"/>
        <v>0</v>
      </c>
      <c r="AQ2388" s="28">
        <f t="shared" si="10400"/>
        <v>0</v>
      </c>
      <c r="AR2388" s="28">
        <f t="shared" si="10401"/>
        <v>0</v>
      </c>
      <c r="AS2388" s="28">
        <f t="shared" si="10402"/>
        <v>0</v>
      </c>
      <c r="AT2388" s="28">
        <f t="shared" si="10403"/>
        <v>0</v>
      </c>
      <c r="AU2388" s="28">
        <f t="shared" si="10404"/>
        <v>0</v>
      </c>
      <c r="AV2388" s="28">
        <f t="shared" si="10405"/>
        <v>0</v>
      </c>
      <c r="AW2388" s="28">
        <f t="shared" si="10242"/>
        <v>210.5</v>
      </c>
      <c r="AX2388" s="28">
        <f t="shared" si="10243"/>
        <v>4334.3000000000002</v>
      </c>
      <c r="AY2388" s="28">
        <f t="shared" si="10244"/>
        <v>3847.1999999999998</v>
      </c>
      <c r="AZ2388" s="28">
        <f t="shared" si="10406"/>
        <v>0</v>
      </c>
      <c r="BA2388" s="28">
        <f t="shared" si="10245"/>
        <v>210.5</v>
      </c>
      <c r="BB2388" s="28">
        <f t="shared" si="10246"/>
        <v>4334.3000000000002</v>
      </c>
      <c r="BC2388" s="28">
        <f t="shared" si="10247"/>
        <v>3847.1999999999998</v>
      </c>
      <c r="BD2388" s="28">
        <f t="shared" si="10407"/>
        <v>0</v>
      </c>
      <c r="BE2388" s="28">
        <f t="shared" si="10408"/>
        <v>0</v>
      </c>
      <c r="BF2388" s="28">
        <f t="shared" si="10409"/>
        <v>0</v>
      </c>
      <c r="BG2388" s="28">
        <f t="shared" si="10410"/>
        <v>0</v>
      </c>
      <c r="BH2388" s="28">
        <f t="shared" si="10411"/>
        <v>0</v>
      </c>
      <c r="BI2388" s="28">
        <f t="shared" si="10412"/>
        <v>0</v>
      </c>
      <c r="BJ2388" s="28">
        <f t="shared" si="10413"/>
        <v>0</v>
      </c>
      <c r="BK2388" s="28">
        <f t="shared" si="10414"/>
        <v>0</v>
      </c>
      <c r="BL2388" s="28">
        <f t="shared" si="10415"/>
        <v>0</v>
      </c>
      <c r="BM2388" s="28">
        <f t="shared" si="10416"/>
        <v>0</v>
      </c>
      <c r="BN2388" s="28">
        <f t="shared" si="10417"/>
        <v>0</v>
      </c>
      <c r="BO2388" s="28">
        <f t="shared" si="10248"/>
        <v>210.5</v>
      </c>
      <c r="BP2388" s="28">
        <f t="shared" si="10249"/>
        <v>4334.3000000000002</v>
      </c>
      <c r="BQ2388" s="28">
        <f t="shared" si="10250"/>
        <v>3847.1999999999998</v>
      </c>
      <c r="BR2388" s="28">
        <f t="shared" si="10418"/>
        <v>0</v>
      </c>
      <c r="BS2388" s="28">
        <f t="shared" si="10419"/>
        <v>0</v>
      </c>
      <c r="BT2388" s="28">
        <f t="shared" si="10420"/>
        <v>0</v>
      </c>
      <c r="BU2388" s="28">
        <f t="shared" si="10251"/>
        <v>210.5</v>
      </c>
      <c r="BV2388" s="28">
        <f t="shared" si="10252"/>
        <v>4334.3000000000002</v>
      </c>
      <c r="BW2388" s="28">
        <f t="shared" si="10253"/>
        <v>3847.1999999999998</v>
      </c>
      <c r="BX2388" s="28">
        <f t="shared" si="10421"/>
        <v>0</v>
      </c>
      <c r="BY2388" s="28">
        <f t="shared" si="10422"/>
        <v>0</v>
      </c>
      <c r="BZ2388" s="28">
        <f t="shared" si="10423"/>
        <v>0</v>
      </c>
      <c r="CA2388" s="28">
        <f t="shared" si="10424"/>
        <v>0</v>
      </c>
      <c r="CB2388" s="28">
        <f t="shared" si="10425"/>
        <v>0</v>
      </c>
      <c r="CC2388" s="28">
        <f t="shared" si="10426"/>
        <v>0</v>
      </c>
      <c r="CD2388" s="28">
        <f t="shared" si="10427"/>
        <v>0</v>
      </c>
      <c r="CE2388" s="28">
        <f t="shared" si="10428"/>
        <v>0</v>
      </c>
      <c r="CF2388" s="28">
        <f t="shared" si="10429"/>
        <v>0</v>
      </c>
      <c r="CG2388" s="28">
        <f t="shared" si="10254"/>
        <v>210.5</v>
      </c>
      <c r="CH2388" s="28">
        <f t="shared" si="10255"/>
        <v>4334.3000000000002</v>
      </c>
      <c r="CI2388" s="28">
        <f t="shared" si="10256"/>
        <v>3847.1999999999998</v>
      </c>
      <c r="CJ2388" s="28">
        <f t="shared" si="10430"/>
        <v>0</v>
      </c>
      <c r="CK2388" s="29"/>
      <c r="CL2388" s="29"/>
      <c r="CM2388" s="25"/>
      <c r="CN2388" s="25"/>
      <c r="CO2388" s="25"/>
      <c r="CP2388" s="25"/>
      <c r="CQ2388" s="25"/>
      <c r="CR2388" s="25"/>
      <c r="CS2388" s="25"/>
    </row>
    <row r="2389" s="1" customFormat="1">
      <c r="A2389" s="30" t="s">
        <v>968</v>
      </c>
      <c r="B2389" s="30" t="s">
        <v>34</v>
      </c>
      <c r="C2389" s="30" t="s">
        <v>68</v>
      </c>
      <c r="D2389" s="30" t="s">
        <v>62</v>
      </c>
      <c r="E2389" s="35"/>
      <c r="F2389" s="31" t="s">
        <v>63</v>
      </c>
      <c r="G2389" s="17">
        <f t="shared" si="10373"/>
        <v>210.5</v>
      </c>
      <c r="H2389" s="17">
        <f t="shared" si="10374"/>
        <v>4334.3000000000002</v>
      </c>
      <c r="I2389" s="17">
        <f t="shared" si="10375"/>
        <v>3847.1999999999998</v>
      </c>
      <c r="J2389" s="17">
        <f t="shared" si="10376"/>
        <v>0</v>
      </c>
      <c r="K2389" s="17">
        <f t="shared" si="10377"/>
        <v>0</v>
      </c>
      <c r="L2389" s="17">
        <f t="shared" si="10378"/>
        <v>0</v>
      </c>
      <c r="M2389" s="17">
        <f t="shared" si="10175"/>
        <v>210.5</v>
      </c>
      <c r="N2389" s="17">
        <f t="shared" si="10176"/>
        <v>4334.3000000000002</v>
      </c>
      <c r="O2389" s="17">
        <f t="shared" si="10177"/>
        <v>3847.1999999999998</v>
      </c>
      <c r="P2389" s="17">
        <f t="shared" si="10379"/>
        <v>0</v>
      </c>
      <c r="Q2389" s="17">
        <f t="shared" si="10380"/>
        <v>0</v>
      </c>
      <c r="R2389" s="17">
        <f t="shared" si="10381"/>
        <v>0</v>
      </c>
      <c r="S2389" s="17">
        <f t="shared" si="10382"/>
        <v>0</v>
      </c>
      <c r="T2389" s="17">
        <f t="shared" si="10383"/>
        <v>0</v>
      </c>
      <c r="U2389" s="17">
        <f t="shared" si="10384"/>
        <v>0</v>
      </c>
      <c r="V2389" s="17">
        <f t="shared" si="10385"/>
        <v>0</v>
      </c>
      <c r="W2389" s="17">
        <f t="shared" si="10386"/>
        <v>0</v>
      </c>
      <c r="X2389" s="17">
        <f t="shared" si="10387"/>
        <v>0</v>
      </c>
      <c r="Y2389" s="17">
        <f t="shared" si="10236"/>
        <v>210.5</v>
      </c>
      <c r="Z2389" s="17">
        <f t="shared" si="10237"/>
        <v>4334.3000000000002</v>
      </c>
      <c r="AA2389" s="17">
        <f t="shared" si="10238"/>
        <v>3847.1999999999998</v>
      </c>
      <c r="AB2389" s="17">
        <f t="shared" si="10388"/>
        <v>0</v>
      </c>
      <c r="AC2389" s="17">
        <f t="shared" si="10389"/>
        <v>0</v>
      </c>
      <c r="AD2389" s="17">
        <f t="shared" si="10390"/>
        <v>0</v>
      </c>
      <c r="AE2389" s="17">
        <f t="shared" si="10239"/>
        <v>210.5</v>
      </c>
      <c r="AF2389" s="17">
        <f t="shared" si="10240"/>
        <v>4334.3000000000002</v>
      </c>
      <c r="AG2389" s="17">
        <f t="shared" si="10241"/>
        <v>3847.1999999999998</v>
      </c>
      <c r="AH2389" s="17">
        <f t="shared" si="10391"/>
        <v>0</v>
      </c>
      <c r="AI2389" s="17">
        <f t="shared" si="10392"/>
        <v>0</v>
      </c>
      <c r="AJ2389" s="17">
        <f t="shared" si="10393"/>
        <v>0</v>
      </c>
      <c r="AK2389" s="17">
        <f t="shared" si="10394"/>
        <v>0</v>
      </c>
      <c r="AL2389" s="17">
        <f t="shared" si="10395"/>
        <v>0</v>
      </c>
      <c r="AM2389" s="17">
        <f t="shared" si="10396"/>
        <v>0</v>
      </c>
      <c r="AN2389" s="17">
        <f t="shared" si="10397"/>
        <v>0</v>
      </c>
      <c r="AO2389" s="17">
        <f t="shared" si="10398"/>
        <v>0</v>
      </c>
      <c r="AP2389" s="17">
        <f t="shared" si="10399"/>
        <v>0</v>
      </c>
      <c r="AQ2389" s="17">
        <f t="shared" si="10400"/>
        <v>0</v>
      </c>
      <c r="AR2389" s="17">
        <f t="shared" si="10401"/>
        <v>0</v>
      </c>
      <c r="AS2389" s="17">
        <f t="shared" si="10402"/>
        <v>0</v>
      </c>
      <c r="AT2389" s="17">
        <f t="shared" si="10403"/>
        <v>0</v>
      </c>
      <c r="AU2389" s="17">
        <f t="shared" si="10404"/>
        <v>0</v>
      </c>
      <c r="AV2389" s="17">
        <f t="shared" si="10405"/>
        <v>0</v>
      </c>
      <c r="AW2389" s="17">
        <f t="shared" si="10242"/>
        <v>210.5</v>
      </c>
      <c r="AX2389" s="17">
        <f t="shared" si="10243"/>
        <v>4334.3000000000002</v>
      </c>
      <c r="AY2389" s="17">
        <f t="shared" si="10244"/>
        <v>3847.1999999999998</v>
      </c>
      <c r="AZ2389" s="17">
        <f t="shared" si="10406"/>
        <v>0</v>
      </c>
      <c r="BA2389" s="17">
        <f t="shared" si="10245"/>
        <v>210.5</v>
      </c>
      <c r="BB2389" s="17">
        <f t="shared" si="10246"/>
        <v>4334.3000000000002</v>
      </c>
      <c r="BC2389" s="17">
        <f t="shared" si="10247"/>
        <v>3847.1999999999998</v>
      </c>
      <c r="BD2389" s="17">
        <f t="shared" si="10407"/>
        <v>0</v>
      </c>
      <c r="BE2389" s="17">
        <f t="shared" si="10408"/>
        <v>0</v>
      </c>
      <c r="BF2389" s="17">
        <f t="shared" si="10409"/>
        <v>0</v>
      </c>
      <c r="BG2389" s="17">
        <f t="shared" si="10410"/>
        <v>0</v>
      </c>
      <c r="BH2389" s="17">
        <f t="shared" si="10411"/>
        <v>0</v>
      </c>
      <c r="BI2389" s="17">
        <f t="shared" si="10412"/>
        <v>0</v>
      </c>
      <c r="BJ2389" s="17">
        <f t="shared" si="10413"/>
        <v>0</v>
      </c>
      <c r="BK2389" s="17">
        <f t="shared" si="10414"/>
        <v>0</v>
      </c>
      <c r="BL2389" s="17">
        <f t="shared" si="10415"/>
        <v>0</v>
      </c>
      <c r="BM2389" s="17">
        <f t="shared" si="10416"/>
        <v>0</v>
      </c>
      <c r="BN2389" s="17">
        <f t="shared" si="10417"/>
        <v>0</v>
      </c>
      <c r="BO2389" s="17">
        <f t="shared" si="10248"/>
        <v>210.5</v>
      </c>
      <c r="BP2389" s="17">
        <f t="shared" si="10249"/>
        <v>4334.3000000000002</v>
      </c>
      <c r="BQ2389" s="17">
        <f t="shared" si="10250"/>
        <v>3847.1999999999998</v>
      </c>
      <c r="BR2389" s="17">
        <f t="shared" si="10418"/>
        <v>0</v>
      </c>
      <c r="BS2389" s="17">
        <f t="shared" si="10419"/>
        <v>0</v>
      </c>
      <c r="BT2389" s="17">
        <f t="shared" si="10420"/>
        <v>0</v>
      </c>
      <c r="BU2389" s="17">
        <f t="shared" si="10251"/>
        <v>210.5</v>
      </c>
      <c r="BV2389" s="17">
        <f t="shared" si="10252"/>
        <v>4334.3000000000002</v>
      </c>
      <c r="BW2389" s="17">
        <f t="shared" si="10253"/>
        <v>3847.1999999999998</v>
      </c>
      <c r="BX2389" s="17">
        <f t="shared" si="10421"/>
        <v>0</v>
      </c>
      <c r="BY2389" s="17">
        <f t="shared" si="10422"/>
        <v>0</v>
      </c>
      <c r="BZ2389" s="17">
        <f t="shared" si="10423"/>
        <v>0</v>
      </c>
      <c r="CA2389" s="17">
        <f t="shared" si="10424"/>
        <v>0</v>
      </c>
      <c r="CB2389" s="17">
        <f t="shared" si="10425"/>
        <v>0</v>
      </c>
      <c r="CC2389" s="17">
        <f t="shared" si="10426"/>
        <v>0</v>
      </c>
      <c r="CD2389" s="17">
        <f t="shared" si="10427"/>
        <v>0</v>
      </c>
      <c r="CE2389" s="17">
        <f t="shared" si="10428"/>
        <v>0</v>
      </c>
      <c r="CF2389" s="17">
        <f t="shared" si="10429"/>
        <v>0</v>
      </c>
      <c r="CG2389" s="17">
        <f t="shared" si="10254"/>
        <v>210.5</v>
      </c>
      <c r="CH2389" s="17">
        <f t="shared" si="10255"/>
        <v>4334.3000000000002</v>
      </c>
      <c r="CI2389" s="17">
        <f t="shared" si="10256"/>
        <v>3847.1999999999998</v>
      </c>
      <c r="CJ2389" s="17">
        <f t="shared" si="10430"/>
        <v>0</v>
      </c>
      <c r="CK2389" s="32"/>
      <c r="CL2389" s="32"/>
      <c r="CM2389" s="1"/>
      <c r="CN2389" s="1"/>
      <c r="CO2389" s="1"/>
      <c r="CP2389" s="1"/>
      <c r="CQ2389" s="1"/>
      <c r="CR2389" s="1"/>
      <c r="CS2389" s="1"/>
    </row>
    <row r="2390" s="1" customFormat="1">
      <c r="A2390" s="30" t="s">
        <v>968</v>
      </c>
      <c r="B2390" s="30" t="s">
        <v>34</v>
      </c>
      <c r="C2390" s="30" t="s">
        <v>68</v>
      </c>
      <c r="D2390" s="30" t="s">
        <v>64</v>
      </c>
      <c r="E2390" s="35"/>
      <c r="F2390" s="31" t="s">
        <v>65</v>
      </c>
      <c r="G2390" s="17">
        <f t="shared" si="10373"/>
        <v>210.5</v>
      </c>
      <c r="H2390" s="17">
        <f t="shared" si="10374"/>
        <v>4334.3000000000002</v>
      </c>
      <c r="I2390" s="17">
        <f t="shared" si="10375"/>
        <v>3847.1999999999998</v>
      </c>
      <c r="J2390" s="17">
        <f t="shared" si="10376"/>
        <v>0</v>
      </c>
      <c r="K2390" s="17">
        <f t="shared" si="10377"/>
        <v>0</v>
      </c>
      <c r="L2390" s="17">
        <f t="shared" si="10378"/>
        <v>0</v>
      </c>
      <c r="M2390" s="17">
        <f t="shared" si="10175"/>
        <v>210.5</v>
      </c>
      <c r="N2390" s="17">
        <f t="shared" si="10176"/>
        <v>4334.3000000000002</v>
      </c>
      <c r="O2390" s="17">
        <f t="shared" si="10177"/>
        <v>3847.1999999999998</v>
      </c>
      <c r="P2390" s="17">
        <f t="shared" si="10379"/>
        <v>0</v>
      </c>
      <c r="Q2390" s="17">
        <f t="shared" si="10380"/>
        <v>0</v>
      </c>
      <c r="R2390" s="17">
        <f t="shared" si="10381"/>
        <v>0</v>
      </c>
      <c r="S2390" s="17">
        <f t="shared" si="10382"/>
        <v>0</v>
      </c>
      <c r="T2390" s="17">
        <f t="shared" si="10383"/>
        <v>0</v>
      </c>
      <c r="U2390" s="17">
        <f t="shared" si="10384"/>
        <v>0</v>
      </c>
      <c r="V2390" s="17">
        <f t="shared" si="10385"/>
        <v>0</v>
      </c>
      <c r="W2390" s="17">
        <f t="shared" si="10386"/>
        <v>0</v>
      </c>
      <c r="X2390" s="17">
        <f t="shared" si="10387"/>
        <v>0</v>
      </c>
      <c r="Y2390" s="17">
        <f t="shared" si="10236"/>
        <v>210.5</v>
      </c>
      <c r="Z2390" s="17">
        <f t="shared" si="10237"/>
        <v>4334.3000000000002</v>
      </c>
      <c r="AA2390" s="17">
        <f t="shared" si="10238"/>
        <v>3847.1999999999998</v>
      </c>
      <c r="AB2390" s="17">
        <f t="shared" si="10388"/>
        <v>0</v>
      </c>
      <c r="AC2390" s="17">
        <f t="shared" si="10389"/>
        <v>0</v>
      </c>
      <c r="AD2390" s="17">
        <f t="shared" si="10390"/>
        <v>0</v>
      </c>
      <c r="AE2390" s="17">
        <f t="shared" si="10239"/>
        <v>210.5</v>
      </c>
      <c r="AF2390" s="17">
        <f t="shared" si="10240"/>
        <v>4334.3000000000002</v>
      </c>
      <c r="AG2390" s="17">
        <f t="shared" si="10241"/>
        <v>3847.1999999999998</v>
      </c>
      <c r="AH2390" s="17">
        <f t="shared" si="10391"/>
        <v>0</v>
      </c>
      <c r="AI2390" s="17">
        <f t="shared" si="10392"/>
        <v>0</v>
      </c>
      <c r="AJ2390" s="17">
        <f t="shared" si="10393"/>
        <v>0</v>
      </c>
      <c r="AK2390" s="17">
        <f t="shared" si="10394"/>
        <v>0</v>
      </c>
      <c r="AL2390" s="17">
        <f t="shared" si="10395"/>
        <v>0</v>
      </c>
      <c r="AM2390" s="17">
        <f t="shared" si="10396"/>
        <v>0</v>
      </c>
      <c r="AN2390" s="17">
        <f t="shared" si="10397"/>
        <v>0</v>
      </c>
      <c r="AO2390" s="17">
        <f t="shared" si="10398"/>
        <v>0</v>
      </c>
      <c r="AP2390" s="17">
        <f t="shared" si="10399"/>
        <v>0</v>
      </c>
      <c r="AQ2390" s="17">
        <f t="shared" si="10400"/>
        <v>0</v>
      </c>
      <c r="AR2390" s="17">
        <f t="shared" si="10401"/>
        <v>0</v>
      </c>
      <c r="AS2390" s="17">
        <f t="shared" si="10402"/>
        <v>0</v>
      </c>
      <c r="AT2390" s="17">
        <f t="shared" si="10403"/>
        <v>0</v>
      </c>
      <c r="AU2390" s="17">
        <f t="shared" si="10404"/>
        <v>0</v>
      </c>
      <c r="AV2390" s="17">
        <f t="shared" si="10405"/>
        <v>0</v>
      </c>
      <c r="AW2390" s="17">
        <f t="shared" si="10242"/>
        <v>210.5</v>
      </c>
      <c r="AX2390" s="17">
        <f t="shared" si="10243"/>
        <v>4334.3000000000002</v>
      </c>
      <c r="AY2390" s="17">
        <f t="shared" si="10244"/>
        <v>3847.1999999999998</v>
      </c>
      <c r="AZ2390" s="17">
        <f t="shared" si="10406"/>
        <v>0</v>
      </c>
      <c r="BA2390" s="17">
        <f t="shared" si="10245"/>
        <v>210.5</v>
      </c>
      <c r="BB2390" s="17">
        <f t="shared" si="10246"/>
        <v>4334.3000000000002</v>
      </c>
      <c r="BC2390" s="17">
        <f t="shared" si="10247"/>
        <v>3847.1999999999998</v>
      </c>
      <c r="BD2390" s="17">
        <f t="shared" si="10407"/>
        <v>0</v>
      </c>
      <c r="BE2390" s="17">
        <f t="shared" si="10408"/>
        <v>0</v>
      </c>
      <c r="BF2390" s="17">
        <f t="shared" si="10409"/>
        <v>0</v>
      </c>
      <c r="BG2390" s="17">
        <f t="shared" si="10410"/>
        <v>0</v>
      </c>
      <c r="BH2390" s="17">
        <f t="shared" si="10411"/>
        <v>0</v>
      </c>
      <c r="BI2390" s="17">
        <f t="shared" si="10412"/>
        <v>0</v>
      </c>
      <c r="BJ2390" s="17">
        <f t="shared" si="10413"/>
        <v>0</v>
      </c>
      <c r="BK2390" s="17">
        <f t="shared" si="10414"/>
        <v>0</v>
      </c>
      <c r="BL2390" s="17">
        <f t="shared" si="10415"/>
        <v>0</v>
      </c>
      <c r="BM2390" s="17">
        <f t="shared" si="10416"/>
        <v>0</v>
      </c>
      <c r="BN2390" s="17">
        <f t="shared" si="10417"/>
        <v>0</v>
      </c>
      <c r="BO2390" s="17">
        <f t="shared" si="10248"/>
        <v>210.5</v>
      </c>
      <c r="BP2390" s="17">
        <f t="shared" si="10249"/>
        <v>4334.3000000000002</v>
      </c>
      <c r="BQ2390" s="17">
        <f t="shared" si="10250"/>
        <v>3847.1999999999998</v>
      </c>
      <c r="BR2390" s="17">
        <f t="shared" si="10418"/>
        <v>0</v>
      </c>
      <c r="BS2390" s="17">
        <f t="shared" si="10419"/>
        <v>0</v>
      </c>
      <c r="BT2390" s="17">
        <f t="shared" si="10420"/>
        <v>0</v>
      </c>
      <c r="BU2390" s="17">
        <f t="shared" si="10251"/>
        <v>210.5</v>
      </c>
      <c r="BV2390" s="17">
        <f t="shared" si="10252"/>
        <v>4334.3000000000002</v>
      </c>
      <c r="BW2390" s="17">
        <f t="shared" si="10253"/>
        <v>3847.1999999999998</v>
      </c>
      <c r="BX2390" s="17">
        <f t="shared" si="10421"/>
        <v>0</v>
      </c>
      <c r="BY2390" s="17">
        <f t="shared" si="10422"/>
        <v>0</v>
      </c>
      <c r="BZ2390" s="17">
        <f t="shared" si="10423"/>
        <v>0</v>
      </c>
      <c r="CA2390" s="17">
        <f t="shared" si="10424"/>
        <v>0</v>
      </c>
      <c r="CB2390" s="17">
        <f t="shared" si="10425"/>
        <v>0</v>
      </c>
      <c r="CC2390" s="17">
        <f t="shared" si="10426"/>
        <v>0</v>
      </c>
      <c r="CD2390" s="17">
        <f t="shared" si="10427"/>
        <v>0</v>
      </c>
      <c r="CE2390" s="17">
        <f t="shared" si="10428"/>
        <v>0</v>
      </c>
      <c r="CF2390" s="17">
        <f t="shared" si="10429"/>
        <v>0</v>
      </c>
      <c r="CG2390" s="17">
        <f t="shared" si="10254"/>
        <v>210.5</v>
      </c>
      <c r="CH2390" s="17">
        <f t="shared" si="10255"/>
        <v>4334.3000000000002</v>
      </c>
      <c r="CI2390" s="17">
        <f t="shared" si="10256"/>
        <v>3847.1999999999998</v>
      </c>
      <c r="CJ2390" s="17">
        <f t="shared" si="10430"/>
        <v>0</v>
      </c>
      <c r="CK2390" s="32"/>
      <c r="CL2390" s="32"/>
      <c r="CM2390" s="1"/>
      <c r="CN2390" s="1"/>
      <c r="CO2390" s="1"/>
      <c r="CP2390" s="1"/>
      <c r="CQ2390" s="1"/>
      <c r="CR2390" s="1"/>
      <c r="CS2390" s="1"/>
    </row>
    <row r="2391" s="1" customFormat="1">
      <c r="A2391" s="30" t="s">
        <v>968</v>
      </c>
      <c r="B2391" s="30" t="s">
        <v>34</v>
      </c>
      <c r="C2391" s="30" t="s">
        <v>68</v>
      </c>
      <c r="D2391" s="30" t="s">
        <v>971</v>
      </c>
      <c r="E2391" s="35"/>
      <c r="F2391" s="31" t="s">
        <v>972</v>
      </c>
      <c r="G2391" s="17">
        <f t="shared" si="10373"/>
        <v>210.5</v>
      </c>
      <c r="H2391" s="17">
        <f t="shared" si="10374"/>
        <v>4334.3000000000002</v>
      </c>
      <c r="I2391" s="17">
        <f t="shared" si="10375"/>
        <v>3847.1999999999998</v>
      </c>
      <c r="J2391" s="17">
        <f t="shared" si="10376"/>
        <v>0</v>
      </c>
      <c r="K2391" s="17">
        <f t="shared" si="10377"/>
        <v>0</v>
      </c>
      <c r="L2391" s="17">
        <f t="shared" si="10378"/>
        <v>0</v>
      </c>
      <c r="M2391" s="17">
        <f t="shared" si="10175"/>
        <v>210.5</v>
      </c>
      <c r="N2391" s="17">
        <f t="shared" si="10176"/>
        <v>4334.3000000000002</v>
      </c>
      <c r="O2391" s="17">
        <f t="shared" si="10177"/>
        <v>3847.1999999999998</v>
      </c>
      <c r="P2391" s="17">
        <f t="shared" si="10379"/>
        <v>0</v>
      </c>
      <c r="Q2391" s="17">
        <f t="shared" si="10380"/>
        <v>0</v>
      </c>
      <c r="R2391" s="17">
        <f t="shared" si="10381"/>
        <v>0</v>
      </c>
      <c r="S2391" s="17">
        <f t="shared" si="10382"/>
        <v>0</v>
      </c>
      <c r="T2391" s="17">
        <f t="shared" si="10383"/>
        <v>0</v>
      </c>
      <c r="U2391" s="17">
        <f t="shared" si="10384"/>
        <v>0</v>
      </c>
      <c r="V2391" s="17">
        <f t="shared" si="10385"/>
        <v>0</v>
      </c>
      <c r="W2391" s="17">
        <f t="shared" si="10386"/>
        <v>0</v>
      </c>
      <c r="X2391" s="17">
        <f t="shared" si="10387"/>
        <v>0</v>
      </c>
      <c r="Y2391" s="17">
        <f t="shared" si="10236"/>
        <v>210.5</v>
      </c>
      <c r="Z2391" s="17">
        <f t="shared" si="10237"/>
        <v>4334.3000000000002</v>
      </c>
      <c r="AA2391" s="17">
        <f t="shared" si="10238"/>
        <v>3847.1999999999998</v>
      </c>
      <c r="AB2391" s="17">
        <f t="shared" si="10388"/>
        <v>0</v>
      </c>
      <c r="AC2391" s="17">
        <f t="shared" si="10389"/>
        <v>0</v>
      </c>
      <c r="AD2391" s="17">
        <f t="shared" si="10390"/>
        <v>0</v>
      </c>
      <c r="AE2391" s="17">
        <f t="shared" si="10239"/>
        <v>210.5</v>
      </c>
      <c r="AF2391" s="17">
        <f t="shared" si="10240"/>
        <v>4334.3000000000002</v>
      </c>
      <c r="AG2391" s="17">
        <f t="shared" si="10241"/>
        <v>3847.1999999999998</v>
      </c>
      <c r="AH2391" s="17">
        <f t="shared" si="10391"/>
        <v>0</v>
      </c>
      <c r="AI2391" s="17">
        <f t="shared" si="10392"/>
        <v>0</v>
      </c>
      <c r="AJ2391" s="17">
        <f t="shared" si="10393"/>
        <v>0</v>
      </c>
      <c r="AK2391" s="17">
        <f t="shared" si="10394"/>
        <v>0</v>
      </c>
      <c r="AL2391" s="17">
        <f t="shared" si="10395"/>
        <v>0</v>
      </c>
      <c r="AM2391" s="17">
        <f t="shared" si="10396"/>
        <v>0</v>
      </c>
      <c r="AN2391" s="17">
        <f t="shared" si="10397"/>
        <v>0</v>
      </c>
      <c r="AO2391" s="17">
        <f t="shared" si="10398"/>
        <v>0</v>
      </c>
      <c r="AP2391" s="17">
        <f t="shared" si="10399"/>
        <v>0</v>
      </c>
      <c r="AQ2391" s="17">
        <f t="shared" si="10400"/>
        <v>0</v>
      </c>
      <c r="AR2391" s="17">
        <f t="shared" si="10401"/>
        <v>0</v>
      </c>
      <c r="AS2391" s="17">
        <f t="shared" si="10402"/>
        <v>0</v>
      </c>
      <c r="AT2391" s="17">
        <f t="shared" si="10403"/>
        <v>0</v>
      </c>
      <c r="AU2391" s="17">
        <f t="shared" si="10404"/>
        <v>0</v>
      </c>
      <c r="AV2391" s="17">
        <f t="shared" si="10405"/>
        <v>0</v>
      </c>
      <c r="AW2391" s="17">
        <f t="shared" si="10242"/>
        <v>210.5</v>
      </c>
      <c r="AX2391" s="17">
        <f t="shared" si="10243"/>
        <v>4334.3000000000002</v>
      </c>
      <c r="AY2391" s="17">
        <f t="shared" si="10244"/>
        <v>3847.1999999999998</v>
      </c>
      <c r="AZ2391" s="17">
        <f t="shared" si="10406"/>
        <v>0</v>
      </c>
      <c r="BA2391" s="17">
        <f t="shared" si="10245"/>
        <v>210.5</v>
      </c>
      <c r="BB2391" s="17">
        <f t="shared" si="10246"/>
        <v>4334.3000000000002</v>
      </c>
      <c r="BC2391" s="17">
        <f t="shared" si="10247"/>
        <v>3847.1999999999998</v>
      </c>
      <c r="BD2391" s="17">
        <f t="shared" si="10407"/>
        <v>0</v>
      </c>
      <c r="BE2391" s="17">
        <f t="shared" si="10408"/>
        <v>0</v>
      </c>
      <c r="BF2391" s="17">
        <f t="shared" si="10409"/>
        <v>0</v>
      </c>
      <c r="BG2391" s="17">
        <f t="shared" si="10410"/>
        <v>0</v>
      </c>
      <c r="BH2391" s="17">
        <f t="shared" si="10411"/>
        <v>0</v>
      </c>
      <c r="BI2391" s="17">
        <f t="shared" si="10412"/>
        <v>0</v>
      </c>
      <c r="BJ2391" s="17">
        <f t="shared" si="10413"/>
        <v>0</v>
      </c>
      <c r="BK2391" s="17">
        <f t="shared" si="10414"/>
        <v>0</v>
      </c>
      <c r="BL2391" s="17">
        <f t="shared" si="10415"/>
        <v>0</v>
      </c>
      <c r="BM2391" s="17">
        <f t="shared" si="10416"/>
        <v>0</v>
      </c>
      <c r="BN2391" s="17">
        <f t="shared" si="10417"/>
        <v>0</v>
      </c>
      <c r="BO2391" s="17">
        <f t="shared" si="10248"/>
        <v>210.5</v>
      </c>
      <c r="BP2391" s="17">
        <f t="shared" si="10249"/>
        <v>4334.3000000000002</v>
      </c>
      <c r="BQ2391" s="17">
        <f t="shared" si="10250"/>
        <v>3847.1999999999998</v>
      </c>
      <c r="BR2391" s="17">
        <f t="shared" si="10418"/>
        <v>0</v>
      </c>
      <c r="BS2391" s="17">
        <f t="shared" si="10419"/>
        <v>0</v>
      </c>
      <c r="BT2391" s="17">
        <f t="shared" si="10420"/>
        <v>0</v>
      </c>
      <c r="BU2391" s="17">
        <f t="shared" si="10251"/>
        <v>210.5</v>
      </c>
      <c r="BV2391" s="17">
        <f t="shared" si="10252"/>
        <v>4334.3000000000002</v>
      </c>
      <c r="BW2391" s="17">
        <f t="shared" si="10253"/>
        <v>3847.1999999999998</v>
      </c>
      <c r="BX2391" s="17">
        <f t="shared" si="10421"/>
        <v>0</v>
      </c>
      <c r="BY2391" s="17">
        <f t="shared" si="10422"/>
        <v>0</v>
      </c>
      <c r="BZ2391" s="17">
        <f t="shared" si="10423"/>
        <v>0</v>
      </c>
      <c r="CA2391" s="17">
        <f t="shared" si="10424"/>
        <v>0</v>
      </c>
      <c r="CB2391" s="17">
        <f t="shared" si="10425"/>
        <v>0</v>
      </c>
      <c r="CC2391" s="17">
        <f t="shared" si="10426"/>
        <v>0</v>
      </c>
      <c r="CD2391" s="17">
        <f t="shared" si="10427"/>
        <v>0</v>
      </c>
      <c r="CE2391" s="17">
        <f t="shared" si="10428"/>
        <v>0</v>
      </c>
      <c r="CF2391" s="17">
        <f t="shared" si="10429"/>
        <v>0</v>
      </c>
      <c r="CG2391" s="17">
        <f t="shared" si="10254"/>
        <v>210.5</v>
      </c>
      <c r="CH2391" s="17">
        <f t="shared" si="10255"/>
        <v>4334.3000000000002</v>
      </c>
      <c r="CI2391" s="17">
        <f t="shared" si="10256"/>
        <v>3847.1999999999998</v>
      </c>
      <c r="CJ2391" s="17">
        <f t="shared" si="10430"/>
        <v>0</v>
      </c>
      <c r="CK2391" s="32"/>
      <c r="CL2391" s="32"/>
      <c r="CM2391" s="1"/>
      <c r="CN2391" s="1"/>
      <c r="CO2391" s="1"/>
      <c r="CP2391" s="1"/>
      <c r="CQ2391" s="1"/>
      <c r="CR2391" s="1"/>
      <c r="CS2391" s="1"/>
    </row>
    <row r="2392" s="1" customFormat="1">
      <c r="A2392" s="30" t="s">
        <v>968</v>
      </c>
      <c r="B2392" s="30" t="s">
        <v>34</v>
      </c>
      <c r="C2392" s="30" t="s">
        <v>68</v>
      </c>
      <c r="D2392" s="30" t="s">
        <v>971</v>
      </c>
      <c r="E2392" s="30" t="s">
        <v>46</v>
      </c>
      <c r="F2392" s="31" t="s">
        <v>47</v>
      </c>
      <c r="G2392" s="17">
        <v>210.5</v>
      </c>
      <c r="H2392" s="17">
        <v>4334.3000000000002</v>
      </c>
      <c r="I2392" s="17">
        <v>3847.1999999999998</v>
      </c>
      <c r="J2392" s="17"/>
      <c r="K2392" s="17"/>
      <c r="L2392" s="17"/>
      <c r="M2392" s="17">
        <f t="shared" ref="M2392:M2455" si="10431">G2392+J2392</f>
        <v>210.5</v>
      </c>
      <c r="N2392" s="17">
        <f t="shared" ref="N2392:N2455" si="10432">H2392+K2392</f>
        <v>4334.3000000000002</v>
      </c>
      <c r="O2392" s="17">
        <f t="shared" ref="O2392:O2455" si="10433">I2392+L2392</f>
        <v>3847.1999999999998</v>
      </c>
      <c r="P2392" s="17"/>
      <c r="Q2392" s="17"/>
      <c r="R2392" s="17"/>
      <c r="S2392" s="17"/>
      <c r="T2392" s="17"/>
      <c r="U2392" s="17"/>
      <c r="V2392" s="17"/>
      <c r="W2392" s="17"/>
      <c r="X2392" s="17"/>
      <c r="Y2392" s="17">
        <f t="shared" si="10236"/>
        <v>210.5</v>
      </c>
      <c r="Z2392" s="17">
        <f t="shared" si="10237"/>
        <v>4334.3000000000002</v>
      </c>
      <c r="AA2392" s="17">
        <f t="shared" si="10238"/>
        <v>3847.1999999999998</v>
      </c>
      <c r="AB2392" s="17"/>
      <c r="AC2392" s="17"/>
      <c r="AD2392" s="17"/>
      <c r="AE2392" s="17">
        <f t="shared" si="10239"/>
        <v>210.5</v>
      </c>
      <c r="AF2392" s="17">
        <f t="shared" si="10240"/>
        <v>4334.3000000000002</v>
      </c>
      <c r="AG2392" s="17">
        <f t="shared" si="10241"/>
        <v>3847.1999999999998</v>
      </c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>
        <f t="shared" si="10242"/>
        <v>210.5</v>
      </c>
      <c r="AX2392" s="17">
        <f t="shared" si="10243"/>
        <v>4334.3000000000002</v>
      </c>
      <c r="AY2392" s="17">
        <f t="shared" si="10244"/>
        <v>3847.1999999999998</v>
      </c>
      <c r="AZ2392" s="17"/>
      <c r="BA2392" s="17">
        <f t="shared" si="10245"/>
        <v>210.5</v>
      </c>
      <c r="BB2392" s="17">
        <f t="shared" si="10246"/>
        <v>4334.3000000000002</v>
      </c>
      <c r="BC2392" s="17">
        <f t="shared" si="10247"/>
        <v>3847.1999999999998</v>
      </c>
      <c r="BD2392" s="17"/>
      <c r="BE2392" s="17"/>
      <c r="BF2392" s="17"/>
      <c r="BG2392" s="17"/>
      <c r="BH2392" s="17"/>
      <c r="BI2392" s="17"/>
      <c r="BJ2392" s="17"/>
      <c r="BK2392" s="17"/>
      <c r="BL2392" s="17"/>
      <c r="BM2392" s="17"/>
      <c r="BN2392" s="17"/>
      <c r="BO2392" s="17">
        <f t="shared" si="10248"/>
        <v>210.5</v>
      </c>
      <c r="BP2392" s="17">
        <f t="shared" si="10249"/>
        <v>4334.3000000000002</v>
      </c>
      <c r="BQ2392" s="17">
        <f t="shared" si="10250"/>
        <v>3847.1999999999998</v>
      </c>
      <c r="BR2392" s="17"/>
      <c r="BS2392" s="17"/>
      <c r="BT2392" s="17"/>
      <c r="BU2392" s="17">
        <f t="shared" si="10251"/>
        <v>210.5</v>
      </c>
      <c r="BV2392" s="17">
        <f t="shared" si="10252"/>
        <v>4334.3000000000002</v>
      </c>
      <c r="BW2392" s="17">
        <f t="shared" si="10253"/>
        <v>3847.1999999999998</v>
      </c>
      <c r="BX2392" s="17"/>
      <c r="BY2392" s="17"/>
      <c r="BZ2392" s="17"/>
      <c r="CA2392" s="17"/>
      <c r="CB2392" s="17"/>
      <c r="CC2392" s="17"/>
      <c r="CD2392" s="17"/>
      <c r="CE2392" s="17"/>
      <c r="CF2392" s="17"/>
      <c r="CG2392" s="17">
        <f t="shared" si="10254"/>
        <v>210.5</v>
      </c>
      <c r="CH2392" s="17">
        <f t="shared" si="10255"/>
        <v>4334.3000000000002</v>
      </c>
      <c r="CI2392" s="17">
        <f t="shared" si="10256"/>
        <v>3847.1999999999998</v>
      </c>
      <c r="CJ2392" s="17"/>
      <c r="CK2392" s="32"/>
      <c r="CL2392" s="32"/>
      <c r="CM2392" s="1"/>
      <c r="CN2392" s="1"/>
      <c r="CO2392" s="1"/>
      <c r="CP2392" s="1"/>
      <c r="CQ2392" s="1"/>
      <c r="CR2392" s="1"/>
      <c r="CS2392" s="1"/>
    </row>
    <row r="2393" s="20" customFormat="1">
      <c r="A2393" s="21" t="s">
        <v>968</v>
      </c>
      <c r="B2393" s="21" t="s">
        <v>70</v>
      </c>
      <c r="C2393" s="21"/>
      <c r="D2393" s="21"/>
      <c r="E2393" s="33"/>
      <c r="F2393" s="22" t="s">
        <v>159</v>
      </c>
      <c r="G2393" s="23">
        <f>G2421+G2394+G2404</f>
        <v>271489.70000000001</v>
      </c>
      <c r="H2393" s="23">
        <f>H2421+H2394+H2404</f>
        <v>313433</v>
      </c>
      <c r="I2393" s="23">
        <f>I2421+I2394+I2404</f>
        <v>274840.59999999998</v>
      </c>
      <c r="J2393" s="23">
        <f>J2421+J2394+J2404</f>
        <v>0</v>
      </c>
      <c r="K2393" s="23">
        <f>K2421+K2394+K2404</f>
        <v>0</v>
      </c>
      <c r="L2393" s="23">
        <f>L2421+L2394+L2404</f>
        <v>0</v>
      </c>
      <c r="M2393" s="23">
        <f t="shared" si="10431"/>
        <v>271489.70000000001</v>
      </c>
      <c r="N2393" s="23">
        <f t="shared" si="10432"/>
        <v>313433</v>
      </c>
      <c r="O2393" s="23">
        <f t="shared" si="10433"/>
        <v>274840.59999999998</v>
      </c>
      <c r="P2393" s="23">
        <f>P2421+P2394+P2404</f>
        <v>40509.600000000006</v>
      </c>
      <c r="Q2393" s="23">
        <f>Q2421+Q2394+Q2404</f>
        <v>0</v>
      </c>
      <c r="R2393" s="23">
        <f>R2421+R2394+R2404</f>
        <v>0</v>
      </c>
      <c r="S2393" s="23">
        <f>S2421+S2394+S2404</f>
        <v>1638.96</v>
      </c>
      <c r="T2393" s="23">
        <f>T2421+T2394+T2404</f>
        <v>45393.099999999999</v>
      </c>
      <c r="U2393" s="23">
        <f>U2421+U2394+U2404</f>
        <v>0</v>
      </c>
      <c r="V2393" s="23">
        <f>V2421+V2394+V2404</f>
        <v>45393.099999999999</v>
      </c>
      <c r="W2393" s="23">
        <f>W2421+W2394+W2404</f>
        <v>0</v>
      </c>
      <c r="X2393" s="23">
        <f>X2421+X2394+X2404</f>
        <v>0</v>
      </c>
      <c r="Y2393" s="23">
        <f t="shared" si="10236"/>
        <v>313638.26000000007</v>
      </c>
      <c r="Z2393" s="23">
        <f t="shared" si="10237"/>
        <v>358826.09999999998</v>
      </c>
      <c r="AA2393" s="23">
        <f t="shared" si="10238"/>
        <v>320233.69999999995</v>
      </c>
      <c r="AB2393" s="23">
        <f>AB2421+AB2394+AB2404</f>
        <v>0</v>
      </c>
      <c r="AC2393" s="23">
        <f>AC2421+AC2394+AC2404</f>
        <v>0</v>
      </c>
      <c r="AD2393" s="23">
        <f>AD2421+AD2394+AD2404</f>
        <v>0</v>
      </c>
      <c r="AE2393" s="23">
        <f t="shared" si="10239"/>
        <v>313638.26000000007</v>
      </c>
      <c r="AF2393" s="23">
        <f t="shared" si="10240"/>
        <v>358826.09999999998</v>
      </c>
      <c r="AG2393" s="23">
        <f t="shared" si="10241"/>
        <v>320233.69999999995</v>
      </c>
      <c r="AH2393" s="23">
        <f>AH2421+AH2394+AH2404</f>
        <v>0</v>
      </c>
      <c r="AI2393" s="23">
        <f>AI2421+AI2394+AI2404</f>
        <v>0</v>
      </c>
      <c r="AJ2393" s="23">
        <f>AJ2421+AJ2394+AJ2404</f>
        <v>3526.5120000000002</v>
      </c>
      <c r="AK2393" s="23">
        <f>AK2421+AK2394+AK2404</f>
        <v>0</v>
      </c>
      <c r="AL2393" s="23">
        <f>AL2421+AL2394+AL2404</f>
        <v>0</v>
      </c>
      <c r="AM2393" s="23">
        <f>AM2421+AM2394+AM2404</f>
        <v>0</v>
      </c>
      <c r="AN2393" s="23">
        <f>AN2421+AN2394+AN2404</f>
        <v>0</v>
      </c>
      <c r="AO2393" s="23">
        <f>AO2421+AO2394+AO2404</f>
        <v>0</v>
      </c>
      <c r="AP2393" s="23">
        <f>AP2421+AP2394+AP2404</f>
        <v>0</v>
      </c>
      <c r="AQ2393" s="23">
        <f>AQ2421+AQ2394+AQ2404</f>
        <v>0</v>
      </c>
      <c r="AR2393" s="23">
        <f>AR2421+AR2394+AR2404</f>
        <v>0</v>
      </c>
      <c r="AS2393" s="23">
        <f>AS2421+AS2394+AS2404</f>
        <v>0</v>
      </c>
      <c r="AT2393" s="23">
        <f>AT2421+AT2394+AT2404</f>
        <v>0</v>
      </c>
      <c r="AU2393" s="23">
        <f>AU2421+AU2394+AU2404</f>
        <v>0</v>
      </c>
      <c r="AV2393" s="23">
        <f>AV2421+AV2394+AV2404</f>
        <v>0</v>
      </c>
      <c r="AW2393" s="23">
        <f t="shared" si="10242"/>
        <v>317164.77200000006</v>
      </c>
      <c r="AX2393" s="23">
        <f t="shared" si="10243"/>
        <v>358826.09999999998</v>
      </c>
      <c r="AY2393" s="23">
        <f t="shared" si="10244"/>
        <v>320233.69999999995</v>
      </c>
      <c r="AZ2393" s="23">
        <f>AZ2421+AZ2394+AZ2404</f>
        <v>0</v>
      </c>
      <c r="BA2393" s="23">
        <f t="shared" si="10245"/>
        <v>317164.77200000006</v>
      </c>
      <c r="BB2393" s="23">
        <f t="shared" si="10246"/>
        <v>358826.09999999998</v>
      </c>
      <c r="BC2393" s="23">
        <f t="shared" si="10247"/>
        <v>320233.69999999995</v>
      </c>
      <c r="BD2393" s="23">
        <f>BD2421+BD2394+BD2404</f>
        <v>0</v>
      </c>
      <c r="BE2393" s="23">
        <f>BE2421+BE2394+BE2404</f>
        <v>194.49700000000001</v>
      </c>
      <c r="BF2393" s="23">
        <f>BF2421+BF2394+BF2404</f>
        <v>0</v>
      </c>
      <c r="BG2393" s="23">
        <f>BG2421+BG2394+BG2404</f>
        <v>0</v>
      </c>
      <c r="BH2393" s="23">
        <f>BH2421+BH2394+BH2404</f>
        <v>0</v>
      </c>
      <c r="BI2393" s="23">
        <f>BI2421+BI2394+BI2404</f>
        <v>0</v>
      </c>
      <c r="BJ2393" s="23">
        <f>BJ2421+BJ2394+BJ2404</f>
        <v>0</v>
      </c>
      <c r="BK2393" s="23">
        <f>BK2421+BK2394+BK2404</f>
        <v>0</v>
      </c>
      <c r="BL2393" s="23">
        <f>BL2421+BL2394+BL2404</f>
        <v>0</v>
      </c>
      <c r="BM2393" s="23">
        <f>BM2421+BM2394+BM2404</f>
        <v>0</v>
      </c>
      <c r="BN2393" s="23">
        <f>BN2421+BN2394+BN2404</f>
        <v>0</v>
      </c>
      <c r="BO2393" s="23">
        <f t="shared" si="10248"/>
        <v>317359.26900000003</v>
      </c>
      <c r="BP2393" s="23">
        <f t="shared" si="10249"/>
        <v>358826.09999999998</v>
      </c>
      <c r="BQ2393" s="23">
        <f t="shared" si="10250"/>
        <v>320233.69999999995</v>
      </c>
      <c r="BR2393" s="23">
        <f>BR2421+BR2394+BR2404</f>
        <v>0</v>
      </c>
      <c r="BS2393" s="23">
        <f>BS2421+BS2394+BS2404</f>
        <v>0</v>
      </c>
      <c r="BT2393" s="23">
        <f>BT2421+BT2394+BT2404</f>
        <v>0</v>
      </c>
      <c r="BU2393" s="23">
        <f t="shared" si="10251"/>
        <v>317359.26900000003</v>
      </c>
      <c r="BV2393" s="23">
        <f t="shared" si="10252"/>
        <v>358826.09999999998</v>
      </c>
      <c r="BW2393" s="23">
        <f t="shared" si="10253"/>
        <v>320233.69999999995</v>
      </c>
      <c r="BX2393" s="23">
        <f>BX2421+BX2394+BX2404</f>
        <v>0</v>
      </c>
      <c r="BY2393" s="23">
        <f>BY2421+BY2394+BY2404</f>
        <v>0</v>
      </c>
      <c r="BZ2393" s="23">
        <f>BZ2421+BZ2394+BZ2404</f>
        <v>0</v>
      </c>
      <c r="CA2393" s="23">
        <f>CA2421+CA2394+CA2404</f>
        <v>0</v>
      </c>
      <c r="CB2393" s="23">
        <f>CB2421+CB2394+CB2404</f>
        <v>0</v>
      </c>
      <c r="CC2393" s="23">
        <f>CC2421+CC2394+CC2404</f>
        <v>0</v>
      </c>
      <c r="CD2393" s="23">
        <f>CD2421+CD2394+CD2404</f>
        <v>0</v>
      </c>
      <c r="CE2393" s="23">
        <f>CE2421+CE2394+CE2404</f>
        <v>0</v>
      </c>
      <c r="CF2393" s="23">
        <f>CF2421+CF2394+CF2404</f>
        <v>0</v>
      </c>
      <c r="CG2393" s="23">
        <f t="shared" si="10254"/>
        <v>317359.26900000003</v>
      </c>
      <c r="CH2393" s="23">
        <f t="shared" si="10255"/>
        <v>358826.09999999998</v>
      </c>
      <c r="CI2393" s="23">
        <f t="shared" si="10256"/>
        <v>320233.69999999995</v>
      </c>
      <c r="CJ2393" s="23">
        <f>CJ2421+CJ2394+CJ2404</f>
        <v>0</v>
      </c>
      <c r="CK2393" s="24"/>
      <c r="CL2393" s="24"/>
      <c r="CM2393" s="20"/>
      <c r="CN2393" s="20"/>
      <c r="CO2393" s="20"/>
      <c r="CP2393" s="20"/>
      <c r="CQ2393" s="20"/>
      <c r="CR2393" s="20"/>
      <c r="CS2393" s="20"/>
    </row>
    <row r="2394" s="25" customFormat="1">
      <c r="A2394" s="26" t="s">
        <v>968</v>
      </c>
      <c r="B2394" s="26" t="s">
        <v>70</v>
      </c>
      <c r="C2394" s="26" t="s">
        <v>273</v>
      </c>
      <c r="D2394" s="26"/>
      <c r="E2394" s="26"/>
      <c r="F2394" s="27" t="s">
        <v>911</v>
      </c>
      <c r="G2394" s="28">
        <f t="shared" ref="G2394:G2396" si="10434">G2395</f>
        <v>73980.5</v>
      </c>
      <c r="H2394" s="28">
        <f t="shared" ref="H2394:H2396" si="10435">H2395</f>
        <v>72030.400000000009</v>
      </c>
      <c r="I2394" s="28">
        <f t="shared" ref="I2394:I2396" si="10436">I2395</f>
        <v>72030.399999999994</v>
      </c>
      <c r="J2394" s="28">
        <f t="shared" ref="J2394:J2396" si="10437">J2395</f>
        <v>0</v>
      </c>
      <c r="K2394" s="28">
        <f t="shared" ref="K2394:K2396" si="10438">K2395</f>
        <v>0</v>
      </c>
      <c r="L2394" s="28">
        <f t="shared" ref="L2394:L2396" si="10439">L2395</f>
        <v>0</v>
      </c>
      <c r="M2394" s="28">
        <f t="shared" si="10431"/>
        <v>73980.5</v>
      </c>
      <c r="N2394" s="28">
        <f t="shared" si="10432"/>
        <v>72030.400000000009</v>
      </c>
      <c r="O2394" s="28">
        <f t="shared" si="10433"/>
        <v>72030.399999999994</v>
      </c>
      <c r="P2394" s="28">
        <f t="shared" ref="P2394:P2396" si="10440">P2395</f>
        <v>9279.7000000000007</v>
      </c>
      <c r="Q2394" s="28">
        <f t="shared" ref="Q2394:Q2396" si="10441">Q2395</f>
        <v>0</v>
      </c>
      <c r="R2394" s="28">
        <f t="shared" ref="R2394:R2396" si="10442">R2395</f>
        <v>0</v>
      </c>
      <c r="S2394" s="28">
        <f t="shared" ref="S2394:S2396" si="10443">S2395</f>
        <v>119.76000000000001</v>
      </c>
      <c r="T2394" s="28">
        <f t="shared" ref="T2394:T2396" si="10444">T2395</f>
        <v>11354.200000000001</v>
      </c>
      <c r="U2394" s="28">
        <f t="shared" ref="U2394:U2396" si="10445">U2395</f>
        <v>0</v>
      </c>
      <c r="V2394" s="28">
        <f t="shared" ref="V2394:V2396" si="10446">V2395</f>
        <v>11354.200000000001</v>
      </c>
      <c r="W2394" s="28">
        <f t="shared" ref="W2394:W2396" si="10447">W2395</f>
        <v>0</v>
      </c>
      <c r="X2394" s="28">
        <f t="shared" ref="X2394:X2396" si="10448">X2395</f>
        <v>0</v>
      </c>
      <c r="Y2394" s="28">
        <f t="shared" si="10236"/>
        <v>83379.959999999992</v>
      </c>
      <c r="Z2394" s="28">
        <f t="shared" si="10237"/>
        <v>83384.600000000006</v>
      </c>
      <c r="AA2394" s="28">
        <f t="shared" si="10238"/>
        <v>83384.599999999991</v>
      </c>
      <c r="AB2394" s="28">
        <f t="shared" ref="AB2394:AB2396" si="10449">AB2395</f>
        <v>0</v>
      </c>
      <c r="AC2394" s="28">
        <f t="shared" ref="AC2394:AC2396" si="10450">AC2395</f>
        <v>0</v>
      </c>
      <c r="AD2394" s="28">
        <f t="shared" ref="AD2394:AD2396" si="10451">AD2395</f>
        <v>0</v>
      </c>
      <c r="AE2394" s="28">
        <f t="shared" si="10239"/>
        <v>83379.959999999992</v>
      </c>
      <c r="AF2394" s="28">
        <f t="shared" si="10240"/>
        <v>83384.600000000006</v>
      </c>
      <c r="AG2394" s="28">
        <f t="shared" si="10241"/>
        <v>83384.599999999991</v>
      </c>
      <c r="AH2394" s="28">
        <f t="shared" ref="AH2394:AH2396" si="10452">AH2395</f>
        <v>0</v>
      </c>
      <c r="AI2394" s="28">
        <f t="shared" ref="AI2394:AI2396" si="10453">AI2395</f>
        <v>0</v>
      </c>
      <c r="AJ2394" s="28">
        <f t="shared" ref="AJ2394:AJ2396" si="10454">AJ2395</f>
        <v>0</v>
      </c>
      <c r="AK2394" s="28">
        <f t="shared" ref="AK2394:AK2396" si="10455">AK2395</f>
        <v>0</v>
      </c>
      <c r="AL2394" s="28">
        <f t="shared" ref="AL2394:AL2396" si="10456">AL2395</f>
        <v>0</v>
      </c>
      <c r="AM2394" s="28">
        <f t="shared" ref="AM2394:AM2396" si="10457">AM2395</f>
        <v>0</v>
      </c>
      <c r="AN2394" s="28">
        <f t="shared" ref="AN2394:AN2396" si="10458">AN2395</f>
        <v>0</v>
      </c>
      <c r="AO2394" s="28">
        <f t="shared" ref="AO2394:AO2396" si="10459">AO2395</f>
        <v>0</v>
      </c>
      <c r="AP2394" s="28">
        <f t="shared" ref="AP2394:AP2396" si="10460">AP2395</f>
        <v>0</v>
      </c>
      <c r="AQ2394" s="28">
        <f t="shared" ref="AQ2394:AQ2396" si="10461">AQ2395</f>
        <v>0</v>
      </c>
      <c r="AR2394" s="28">
        <f t="shared" ref="AR2394:AR2396" si="10462">AR2395</f>
        <v>0</v>
      </c>
      <c r="AS2394" s="28">
        <f t="shared" ref="AS2394:AS2396" si="10463">AS2395</f>
        <v>0</v>
      </c>
      <c r="AT2394" s="28">
        <f t="shared" ref="AT2394:AT2396" si="10464">AT2395</f>
        <v>0</v>
      </c>
      <c r="AU2394" s="28">
        <f t="shared" ref="AU2394:AU2396" si="10465">AU2395</f>
        <v>0</v>
      </c>
      <c r="AV2394" s="28">
        <f t="shared" ref="AV2394:AV2396" si="10466">AV2395</f>
        <v>0</v>
      </c>
      <c r="AW2394" s="28">
        <f t="shared" si="10242"/>
        <v>83379.959999999992</v>
      </c>
      <c r="AX2394" s="28">
        <f t="shared" si="10243"/>
        <v>83384.600000000006</v>
      </c>
      <c r="AY2394" s="28">
        <f t="shared" si="10244"/>
        <v>83384.599999999991</v>
      </c>
      <c r="AZ2394" s="28">
        <f t="shared" ref="AZ2394:AZ2396" si="10467">AZ2395</f>
        <v>0</v>
      </c>
      <c r="BA2394" s="28">
        <f t="shared" si="10245"/>
        <v>83379.959999999992</v>
      </c>
      <c r="BB2394" s="28">
        <f t="shared" si="10246"/>
        <v>83384.600000000006</v>
      </c>
      <c r="BC2394" s="28">
        <f t="shared" si="10247"/>
        <v>83384.599999999991</v>
      </c>
      <c r="BD2394" s="28">
        <f t="shared" ref="BD2394:BD2396" si="10468">BD2395</f>
        <v>0</v>
      </c>
      <c r="BE2394" s="28">
        <f t="shared" ref="BE2394:BE2396" si="10469">BE2395</f>
        <v>0</v>
      </c>
      <c r="BF2394" s="28">
        <f t="shared" ref="BF2394:BF2396" si="10470">BF2395</f>
        <v>0</v>
      </c>
      <c r="BG2394" s="28">
        <f t="shared" ref="BG2394:BG2396" si="10471">BG2395</f>
        <v>0</v>
      </c>
      <c r="BH2394" s="28">
        <f t="shared" ref="BH2394:BH2396" si="10472">BH2395</f>
        <v>0</v>
      </c>
      <c r="BI2394" s="28">
        <f t="shared" ref="BI2394:BI2396" si="10473">BI2395</f>
        <v>0</v>
      </c>
      <c r="BJ2394" s="28">
        <f t="shared" ref="BJ2394:BJ2396" si="10474">BJ2395</f>
        <v>0</v>
      </c>
      <c r="BK2394" s="28">
        <f t="shared" ref="BK2394:BK2396" si="10475">BK2395</f>
        <v>0</v>
      </c>
      <c r="BL2394" s="28">
        <f t="shared" ref="BL2394:BL2396" si="10476">BL2395</f>
        <v>0</v>
      </c>
      <c r="BM2394" s="28">
        <f t="shared" ref="BM2394:BM2396" si="10477">BM2395</f>
        <v>0</v>
      </c>
      <c r="BN2394" s="28">
        <f t="shared" ref="BN2394:BN2396" si="10478">BN2395</f>
        <v>0</v>
      </c>
      <c r="BO2394" s="28">
        <f t="shared" si="10248"/>
        <v>83379.959999999992</v>
      </c>
      <c r="BP2394" s="28">
        <f t="shared" si="10249"/>
        <v>83384.600000000006</v>
      </c>
      <c r="BQ2394" s="28">
        <f t="shared" si="10250"/>
        <v>83384.599999999991</v>
      </c>
      <c r="BR2394" s="28">
        <f t="shared" ref="BR2394:BR2396" si="10479">BR2395</f>
        <v>0</v>
      </c>
      <c r="BS2394" s="28">
        <f t="shared" ref="BS2394:BS2396" si="10480">BS2395</f>
        <v>0</v>
      </c>
      <c r="BT2394" s="28">
        <f t="shared" ref="BT2394:BT2396" si="10481">BT2395</f>
        <v>0</v>
      </c>
      <c r="BU2394" s="28">
        <f t="shared" si="10251"/>
        <v>83379.959999999992</v>
      </c>
      <c r="BV2394" s="28">
        <f t="shared" si="10252"/>
        <v>83384.600000000006</v>
      </c>
      <c r="BW2394" s="28">
        <f t="shared" si="10253"/>
        <v>83384.599999999991</v>
      </c>
      <c r="BX2394" s="28">
        <f t="shared" ref="BX2394:BX2396" si="10482">BX2395</f>
        <v>0</v>
      </c>
      <c r="BY2394" s="28">
        <f t="shared" ref="BY2394:BY2396" si="10483">BY2395</f>
        <v>0</v>
      </c>
      <c r="BZ2394" s="28">
        <f t="shared" ref="BZ2394:BZ2396" si="10484">BZ2395</f>
        <v>0</v>
      </c>
      <c r="CA2394" s="28">
        <f t="shared" ref="CA2394:CA2396" si="10485">CA2395</f>
        <v>0</v>
      </c>
      <c r="CB2394" s="28">
        <f t="shared" ref="CB2394:CB2396" si="10486">CB2395</f>
        <v>0</v>
      </c>
      <c r="CC2394" s="28">
        <f t="shared" ref="CC2394:CC2396" si="10487">CC2395</f>
        <v>0</v>
      </c>
      <c r="CD2394" s="28">
        <f t="shared" ref="CD2394:CD2396" si="10488">CD2395</f>
        <v>0</v>
      </c>
      <c r="CE2394" s="28">
        <f t="shared" ref="CE2394:CE2396" si="10489">CE2395</f>
        <v>0</v>
      </c>
      <c r="CF2394" s="28">
        <f t="shared" ref="CF2394:CF2396" si="10490">CF2395</f>
        <v>0</v>
      </c>
      <c r="CG2394" s="28">
        <f t="shared" si="10254"/>
        <v>83379.959999999992</v>
      </c>
      <c r="CH2394" s="28">
        <f t="shared" si="10255"/>
        <v>83384.600000000006</v>
      </c>
      <c r="CI2394" s="28">
        <f t="shared" si="10256"/>
        <v>83384.599999999991</v>
      </c>
      <c r="CJ2394" s="28">
        <f t="shared" ref="CJ2394:CJ2396" si="10491">CJ2395</f>
        <v>0</v>
      </c>
      <c r="CK2394" s="29"/>
      <c r="CL2394" s="29"/>
      <c r="CM2394" s="25"/>
      <c r="CN2394" s="25"/>
      <c r="CO2394" s="25"/>
      <c r="CP2394" s="25"/>
      <c r="CQ2394" s="25"/>
      <c r="CR2394" s="25"/>
      <c r="CS2394" s="25"/>
    </row>
    <row r="2395" s="1" customFormat="1">
      <c r="A2395" s="30" t="s">
        <v>968</v>
      </c>
      <c r="B2395" s="30" t="s">
        <v>70</v>
      </c>
      <c r="C2395" s="30" t="s">
        <v>273</v>
      </c>
      <c r="D2395" s="30" t="s">
        <v>252</v>
      </c>
      <c r="E2395" s="35"/>
      <c r="F2395" s="31" t="s">
        <v>253</v>
      </c>
      <c r="G2395" s="17">
        <f t="shared" si="10434"/>
        <v>73980.5</v>
      </c>
      <c r="H2395" s="17">
        <f t="shared" si="10435"/>
        <v>72030.400000000009</v>
      </c>
      <c r="I2395" s="17">
        <f t="shared" si="10436"/>
        <v>72030.399999999994</v>
      </c>
      <c r="J2395" s="17">
        <f t="shared" si="10437"/>
        <v>0</v>
      </c>
      <c r="K2395" s="17">
        <f t="shared" si="10438"/>
        <v>0</v>
      </c>
      <c r="L2395" s="17">
        <f t="shared" si="10439"/>
        <v>0</v>
      </c>
      <c r="M2395" s="17">
        <f t="shared" si="10431"/>
        <v>73980.5</v>
      </c>
      <c r="N2395" s="17">
        <f t="shared" si="10432"/>
        <v>72030.400000000009</v>
      </c>
      <c r="O2395" s="17">
        <f t="shared" si="10433"/>
        <v>72030.399999999994</v>
      </c>
      <c r="P2395" s="17">
        <f t="shared" si="10440"/>
        <v>9279.7000000000007</v>
      </c>
      <c r="Q2395" s="17">
        <f t="shared" si="10441"/>
        <v>0</v>
      </c>
      <c r="R2395" s="17">
        <f t="shared" si="10442"/>
        <v>0</v>
      </c>
      <c r="S2395" s="17">
        <f t="shared" si="10443"/>
        <v>119.76000000000001</v>
      </c>
      <c r="T2395" s="17">
        <f t="shared" si="10444"/>
        <v>11354.200000000001</v>
      </c>
      <c r="U2395" s="17">
        <f t="shared" si="10445"/>
        <v>0</v>
      </c>
      <c r="V2395" s="17">
        <f t="shared" si="10446"/>
        <v>11354.200000000001</v>
      </c>
      <c r="W2395" s="17">
        <f t="shared" si="10447"/>
        <v>0</v>
      </c>
      <c r="X2395" s="17">
        <f t="shared" si="10448"/>
        <v>0</v>
      </c>
      <c r="Y2395" s="17">
        <f t="shared" si="10236"/>
        <v>83379.959999999992</v>
      </c>
      <c r="Z2395" s="17">
        <f t="shared" si="10237"/>
        <v>83384.600000000006</v>
      </c>
      <c r="AA2395" s="17">
        <f t="shared" si="10238"/>
        <v>83384.599999999991</v>
      </c>
      <c r="AB2395" s="17">
        <f t="shared" si="10449"/>
        <v>0</v>
      </c>
      <c r="AC2395" s="17">
        <f t="shared" si="10450"/>
        <v>0</v>
      </c>
      <c r="AD2395" s="17">
        <f t="shared" si="10451"/>
        <v>0</v>
      </c>
      <c r="AE2395" s="17">
        <f t="shared" si="10239"/>
        <v>83379.959999999992</v>
      </c>
      <c r="AF2395" s="17">
        <f t="shared" si="10240"/>
        <v>83384.600000000006</v>
      </c>
      <c r="AG2395" s="17">
        <f t="shared" si="10241"/>
        <v>83384.599999999991</v>
      </c>
      <c r="AH2395" s="17">
        <f t="shared" si="10452"/>
        <v>0</v>
      </c>
      <c r="AI2395" s="17">
        <f t="shared" si="10453"/>
        <v>0</v>
      </c>
      <c r="AJ2395" s="17">
        <f t="shared" si="10454"/>
        <v>0</v>
      </c>
      <c r="AK2395" s="17">
        <f t="shared" si="10455"/>
        <v>0</v>
      </c>
      <c r="AL2395" s="17">
        <f t="shared" si="10456"/>
        <v>0</v>
      </c>
      <c r="AM2395" s="17">
        <f t="shared" si="10457"/>
        <v>0</v>
      </c>
      <c r="AN2395" s="17">
        <f t="shared" si="10458"/>
        <v>0</v>
      </c>
      <c r="AO2395" s="17">
        <f t="shared" si="10459"/>
        <v>0</v>
      </c>
      <c r="AP2395" s="17">
        <f t="shared" si="10460"/>
        <v>0</v>
      </c>
      <c r="AQ2395" s="17">
        <f t="shared" si="10461"/>
        <v>0</v>
      </c>
      <c r="AR2395" s="17">
        <f t="shared" si="10462"/>
        <v>0</v>
      </c>
      <c r="AS2395" s="17">
        <f t="shared" si="10463"/>
        <v>0</v>
      </c>
      <c r="AT2395" s="17">
        <f t="shared" si="10464"/>
        <v>0</v>
      </c>
      <c r="AU2395" s="17">
        <f t="shared" si="10465"/>
        <v>0</v>
      </c>
      <c r="AV2395" s="17">
        <f t="shared" si="10466"/>
        <v>0</v>
      </c>
      <c r="AW2395" s="17">
        <f t="shared" si="10242"/>
        <v>83379.959999999992</v>
      </c>
      <c r="AX2395" s="17">
        <f t="shared" si="10243"/>
        <v>83384.600000000006</v>
      </c>
      <c r="AY2395" s="17">
        <f t="shared" si="10244"/>
        <v>83384.599999999991</v>
      </c>
      <c r="AZ2395" s="17">
        <f t="shared" si="10467"/>
        <v>0</v>
      </c>
      <c r="BA2395" s="17">
        <f t="shared" si="10245"/>
        <v>83379.959999999992</v>
      </c>
      <c r="BB2395" s="17">
        <f t="shared" si="10246"/>
        <v>83384.600000000006</v>
      </c>
      <c r="BC2395" s="17">
        <f t="shared" si="10247"/>
        <v>83384.599999999991</v>
      </c>
      <c r="BD2395" s="17">
        <f t="shared" si="10468"/>
        <v>0</v>
      </c>
      <c r="BE2395" s="17">
        <f t="shared" si="10469"/>
        <v>0</v>
      </c>
      <c r="BF2395" s="17">
        <f t="shared" si="10470"/>
        <v>0</v>
      </c>
      <c r="BG2395" s="17">
        <f t="shared" si="10471"/>
        <v>0</v>
      </c>
      <c r="BH2395" s="17">
        <f t="shared" si="10472"/>
        <v>0</v>
      </c>
      <c r="BI2395" s="17">
        <f t="shared" si="10473"/>
        <v>0</v>
      </c>
      <c r="BJ2395" s="17">
        <f t="shared" si="10474"/>
        <v>0</v>
      </c>
      <c r="BK2395" s="17">
        <f t="shared" si="10475"/>
        <v>0</v>
      </c>
      <c r="BL2395" s="17">
        <f t="shared" si="10476"/>
        <v>0</v>
      </c>
      <c r="BM2395" s="17">
        <f t="shared" si="10477"/>
        <v>0</v>
      </c>
      <c r="BN2395" s="17">
        <f t="shared" si="10478"/>
        <v>0</v>
      </c>
      <c r="BO2395" s="17">
        <f t="shared" si="10248"/>
        <v>83379.959999999992</v>
      </c>
      <c r="BP2395" s="17">
        <f t="shared" si="10249"/>
        <v>83384.600000000006</v>
      </c>
      <c r="BQ2395" s="17">
        <f t="shared" si="10250"/>
        <v>83384.599999999991</v>
      </c>
      <c r="BR2395" s="17">
        <f t="shared" si="10479"/>
        <v>0</v>
      </c>
      <c r="BS2395" s="17">
        <f t="shared" si="10480"/>
        <v>0</v>
      </c>
      <c r="BT2395" s="17">
        <f t="shared" si="10481"/>
        <v>0</v>
      </c>
      <c r="BU2395" s="17">
        <f t="shared" si="10251"/>
        <v>83379.959999999992</v>
      </c>
      <c r="BV2395" s="17">
        <f t="shared" si="10252"/>
        <v>83384.600000000006</v>
      </c>
      <c r="BW2395" s="17">
        <f t="shared" si="10253"/>
        <v>83384.599999999991</v>
      </c>
      <c r="BX2395" s="17">
        <f t="shared" si="10482"/>
        <v>0</v>
      </c>
      <c r="BY2395" s="17">
        <f t="shared" si="10483"/>
        <v>0</v>
      </c>
      <c r="BZ2395" s="17">
        <f t="shared" si="10484"/>
        <v>0</v>
      </c>
      <c r="CA2395" s="17">
        <f t="shared" si="10485"/>
        <v>0</v>
      </c>
      <c r="CB2395" s="17">
        <f t="shared" si="10486"/>
        <v>0</v>
      </c>
      <c r="CC2395" s="17">
        <f t="shared" si="10487"/>
        <v>0</v>
      </c>
      <c r="CD2395" s="17">
        <f t="shared" si="10488"/>
        <v>0</v>
      </c>
      <c r="CE2395" s="17">
        <f t="shared" si="10489"/>
        <v>0</v>
      </c>
      <c r="CF2395" s="17">
        <f t="shared" si="10490"/>
        <v>0</v>
      </c>
      <c r="CG2395" s="17">
        <f t="shared" si="10254"/>
        <v>83379.959999999992</v>
      </c>
      <c r="CH2395" s="17">
        <f t="shared" si="10255"/>
        <v>83384.600000000006</v>
      </c>
      <c r="CI2395" s="17">
        <f t="shared" si="10256"/>
        <v>83384.599999999991</v>
      </c>
      <c r="CJ2395" s="17">
        <f t="shared" si="10491"/>
        <v>0</v>
      </c>
      <c r="CK2395" s="32"/>
      <c r="CL2395" s="32"/>
      <c r="CM2395" s="1"/>
      <c r="CN2395" s="1"/>
      <c r="CO2395" s="1"/>
      <c r="CP2395" s="1"/>
      <c r="CQ2395" s="1"/>
      <c r="CR2395" s="1"/>
      <c r="CS2395" s="1"/>
    </row>
    <row r="2396" s="1" customFormat="1">
      <c r="A2396" s="30" t="s">
        <v>968</v>
      </c>
      <c r="B2396" s="30" t="s">
        <v>70</v>
      </c>
      <c r="C2396" s="30" t="s">
        <v>273</v>
      </c>
      <c r="D2396" s="30" t="s">
        <v>254</v>
      </c>
      <c r="E2396" s="35"/>
      <c r="F2396" s="31" t="s">
        <v>41</v>
      </c>
      <c r="G2396" s="17">
        <f t="shared" si="10434"/>
        <v>73980.5</v>
      </c>
      <c r="H2396" s="17">
        <f t="shared" si="10435"/>
        <v>72030.400000000009</v>
      </c>
      <c r="I2396" s="17">
        <f t="shared" si="10436"/>
        <v>72030.399999999994</v>
      </c>
      <c r="J2396" s="17">
        <f t="shared" si="10437"/>
        <v>0</v>
      </c>
      <c r="K2396" s="17">
        <f t="shared" si="10438"/>
        <v>0</v>
      </c>
      <c r="L2396" s="17">
        <f t="shared" si="10439"/>
        <v>0</v>
      </c>
      <c r="M2396" s="17">
        <f t="shared" si="10431"/>
        <v>73980.5</v>
      </c>
      <c r="N2396" s="17">
        <f t="shared" si="10432"/>
        <v>72030.400000000009</v>
      </c>
      <c r="O2396" s="17">
        <f t="shared" si="10433"/>
        <v>72030.399999999994</v>
      </c>
      <c r="P2396" s="17">
        <f t="shared" si="10440"/>
        <v>9279.7000000000007</v>
      </c>
      <c r="Q2396" s="17">
        <f t="shared" si="10441"/>
        <v>0</v>
      </c>
      <c r="R2396" s="17">
        <f t="shared" si="10442"/>
        <v>0</v>
      </c>
      <c r="S2396" s="17">
        <f t="shared" si="10443"/>
        <v>119.76000000000001</v>
      </c>
      <c r="T2396" s="17">
        <f t="shared" si="10444"/>
        <v>11354.200000000001</v>
      </c>
      <c r="U2396" s="17">
        <f t="shared" si="10445"/>
        <v>0</v>
      </c>
      <c r="V2396" s="17">
        <f t="shared" si="10446"/>
        <v>11354.200000000001</v>
      </c>
      <c r="W2396" s="17">
        <f t="shared" si="10447"/>
        <v>0</v>
      </c>
      <c r="X2396" s="17">
        <f t="shared" si="10448"/>
        <v>0</v>
      </c>
      <c r="Y2396" s="17">
        <f t="shared" si="10236"/>
        <v>83379.959999999992</v>
      </c>
      <c r="Z2396" s="17">
        <f t="shared" si="10237"/>
        <v>83384.600000000006</v>
      </c>
      <c r="AA2396" s="17">
        <f t="shared" si="10238"/>
        <v>83384.599999999991</v>
      </c>
      <c r="AB2396" s="17">
        <f t="shared" si="10449"/>
        <v>0</v>
      </c>
      <c r="AC2396" s="17">
        <f t="shared" si="10450"/>
        <v>0</v>
      </c>
      <c r="AD2396" s="17">
        <f t="shared" si="10451"/>
        <v>0</v>
      </c>
      <c r="AE2396" s="17">
        <f t="shared" si="10239"/>
        <v>83379.959999999992</v>
      </c>
      <c r="AF2396" s="17">
        <f t="shared" si="10240"/>
        <v>83384.600000000006</v>
      </c>
      <c r="AG2396" s="17">
        <f t="shared" si="10241"/>
        <v>83384.599999999991</v>
      </c>
      <c r="AH2396" s="17">
        <f t="shared" si="10452"/>
        <v>0</v>
      </c>
      <c r="AI2396" s="17">
        <f t="shared" si="10453"/>
        <v>0</v>
      </c>
      <c r="AJ2396" s="17">
        <f t="shared" si="10454"/>
        <v>0</v>
      </c>
      <c r="AK2396" s="17">
        <f t="shared" si="10455"/>
        <v>0</v>
      </c>
      <c r="AL2396" s="17">
        <f t="shared" si="10456"/>
        <v>0</v>
      </c>
      <c r="AM2396" s="17">
        <f t="shared" si="10457"/>
        <v>0</v>
      </c>
      <c r="AN2396" s="17">
        <f t="shared" si="10458"/>
        <v>0</v>
      </c>
      <c r="AO2396" s="17">
        <f t="shared" si="10459"/>
        <v>0</v>
      </c>
      <c r="AP2396" s="17">
        <f t="shared" si="10460"/>
        <v>0</v>
      </c>
      <c r="AQ2396" s="17">
        <f t="shared" si="10461"/>
        <v>0</v>
      </c>
      <c r="AR2396" s="17">
        <f t="shared" si="10462"/>
        <v>0</v>
      </c>
      <c r="AS2396" s="17">
        <f t="shared" si="10463"/>
        <v>0</v>
      </c>
      <c r="AT2396" s="17">
        <f t="shared" si="10464"/>
        <v>0</v>
      </c>
      <c r="AU2396" s="17">
        <f t="shared" si="10465"/>
        <v>0</v>
      </c>
      <c r="AV2396" s="17">
        <f t="shared" si="10466"/>
        <v>0</v>
      </c>
      <c r="AW2396" s="17">
        <f t="shared" si="10242"/>
        <v>83379.959999999992</v>
      </c>
      <c r="AX2396" s="17">
        <f t="shared" si="10243"/>
        <v>83384.600000000006</v>
      </c>
      <c r="AY2396" s="17">
        <f t="shared" si="10244"/>
        <v>83384.599999999991</v>
      </c>
      <c r="AZ2396" s="17">
        <f t="shared" si="10467"/>
        <v>0</v>
      </c>
      <c r="BA2396" s="17">
        <f t="shared" si="10245"/>
        <v>83379.959999999992</v>
      </c>
      <c r="BB2396" s="17">
        <f t="shared" si="10246"/>
        <v>83384.600000000006</v>
      </c>
      <c r="BC2396" s="17">
        <f t="shared" si="10247"/>
        <v>83384.599999999991</v>
      </c>
      <c r="BD2396" s="17">
        <f t="shared" si="10468"/>
        <v>0</v>
      </c>
      <c r="BE2396" s="17">
        <f t="shared" si="10469"/>
        <v>0</v>
      </c>
      <c r="BF2396" s="17">
        <f t="shared" si="10470"/>
        <v>0</v>
      </c>
      <c r="BG2396" s="17">
        <f t="shared" si="10471"/>
        <v>0</v>
      </c>
      <c r="BH2396" s="17">
        <f t="shared" si="10472"/>
        <v>0</v>
      </c>
      <c r="BI2396" s="17">
        <f t="shared" si="10473"/>
        <v>0</v>
      </c>
      <c r="BJ2396" s="17">
        <f t="shared" si="10474"/>
        <v>0</v>
      </c>
      <c r="BK2396" s="17">
        <f t="shared" si="10475"/>
        <v>0</v>
      </c>
      <c r="BL2396" s="17">
        <f t="shared" si="10476"/>
        <v>0</v>
      </c>
      <c r="BM2396" s="17">
        <f t="shared" si="10477"/>
        <v>0</v>
      </c>
      <c r="BN2396" s="17">
        <f t="shared" si="10478"/>
        <v>0</v>
      </c>
      <c r="BO2396" s="17">
        <f t="shared" si="10248"/>
        <v>83379.959999999992</v>
      </c>
      <c r="BP2396" s="17">
        <f t="shared" si="10249"/>
        <v>83384.600000000006</v>
      </c>
      <c r="BQ2396" s="17">
        <f t="shared" si="10250"/>
        <v>83384.599999999991</v>
      </c>
      <c r="BR2396" s="17">
        <f t="shared" si="10479"/>
        <v>0</v>
      </c>
      <c r="BS2396" s="17">
        <f t="shared" si="10480"/>
        <v>0</v>
      </c>
      <c r="BT2396" s="17">
        <f t="shared" si="10481"/>
        <v>0</v>
      </c>
      <c r="BU2396" s="17">
        <f t="shared" si="10251"/>
        <v>83379.959999999992</v>
      </c>
      <c r="BV2396" s="17">
        <f t="shared" si="10252"/>
        <v>83384.600000000006</v>
      </c>
      <c r="BW2396" s="17">
        <f t="shared" si="10253"/>
        <v>83384.599999999991</v>
      </c>
      <c r="BX2396" s="17">
        <f t="shared" si="10482"/>
        <v>0</v>
      </c>
      <c r="BY2396" s="17">
        <f t="shared" si="10483"/>
        <v>0</v>
      </c>
      <c r="BZ2396" s="17">
        <f t="shared" si="10484"/>
        <v>0</v>
      </c>
      <c r="CA2396" s="17">
        <f t="shared" si="10485"/>
        <v>0</v>
      </c>
      <c r="CB2396" s="17">
        <f t="shared" si="10486"/>
        <v>0</v>
      </c>
      <c r="CC2396" s="17">
        <f t="shared" si="10487"/>
        <v>0</v>
      </c>
      <c r="CD2396" s="17">
        <f t="shared" si="10488"/>
        <v>0</v>
      </c>
      <c r="CE2396" s="17">
        <f t="shared" si="10489"/>
        <v>0</v>
      </c>
      <c r="CF2396" s="17">
        <f t="shared" si="10490"/>
        <v>0</v>
      </c>
      <c r="CG2396" s="17">
        <f t="shared" si="10254"/>
        <v>83379.959999999992</v>
      </c>
      <c r="CH2396" s="17">
        <f t="shared" si="10255"/>
        <v>83384.600000000006</v>
      </c>
      <c r="CI2396" s="17">
        <f t="shared" si="10256"/>
        <v>83384.599999999991</v>
      </c>
      <c r="CJ2396" s="17">
        <f t="shared" si="10491"/>
        <v>0</v>
      </c>
      <c r="CK2396" s="32"/>
      <c r="CL2396" s="32"/>
      <c r="CM2396" s="1"/>
      <c r="CN2396" s="1"/>
      <c r="CO2396" s="1"/>
      <c r="CP2396" s="1"/>
      <c r="CQ2396" s="1"/>
      <c r="CR2396" s="1"/>
      <c r="CS2396" s="1"/>
    </row>
    <row r="2397" s="1" customFormat="1">
      <c r="A2397" s="30" t="s">
        <v>968</v>
      </c>
      <c r="B2397" s="30" t="s">
        <v>70</v>
      </c>
      <c r="C2397" s="30" t="s">
        <v>273</v>
      </c>
      <c r="D2397" s="30" t="s">
        <v>448</v>
      </c>
      <c r="E2397" s="35"/>
      <c r="F2397" s="31" t="s">
        <v>449</v>
      </c>
      <c r="G2397" s="17">
        <f>G2398+G2402</f>
        <v>73980.5</v>
      </c>
      <c r="H2397" s="17">
        <f>H2398+H2402</f>
        <v>72030.400000000009</v>
      </c>
      <c r="I2397" s="17">
        <f>I2398+I2402</f>
        <v>72030.399999999994</v>
      </c>
      <c r="J2397" s="17">
        <f>J2398+J2402</f>
        <v>0</v>
      </c>
      <c r="K2397" s="17">
        <f>K2398+K2402</f>
        <v>0</v>
      </c>
      <c r="L2397" s="17">
        <f>L2398+L2402</f>
        <v>0</v>
      </c>
      <c r="M2397" s="17">
        <f t="shared" si="10431"/>
        <v>73980.5</v>
      </c>
      <c r="N2397" s="17">
        <f t="shared" si="10432"/>
        <v>72030.400000000009</v>
      </c>
      <c r="O2397" s="17">
        <f t="shared" si="10433"/>
        <v>72030.399999999994</v>
      </c>
      <c r="P2397" s="17">
        <f>P2398+P2402</f>
        <v>9279.7000000000007</v>
      </c>
      <c r="Q2397" s="17">
        <f>Q2398+Q2402</f>
        <v>0</v>
      </c>
      <c r="R2397" s="17">
        <f>R2398+R2402</f>
        <v>0</v>
      </c>
      <c r="S2397" s="17">
        <f>S2398+S2402</f>
        <v>119.76000000000001</v>
      </c>
      <c r="T2397" s="17">
        <f>T2398+T2402</f>
        <v>11354.200000000001</v>
      </c>
      <c r="U2397" s="17">
        <f>U2398+U2402</f>
        <v>0</v>
      </c>
      <c r="V2397" s="17">
        <f>V2398+V2402</f>
        <v>11354.200000000001</v>
      </c>
      <c r="W2397" s="17">
        <f>W2398+W2402</f>
        <v>0</v>
      </c>
      <c r="X2397" s="17">
        <f>X2398+X2402</f>
        <v>0</v>
      </c>
      <c r="Y2397" s="17">
        <f t="shared" si="10236"/>
        <v>83379.959999999992</v>
      </c>
      <c r="Z2397" s="17">
        <f t="shared" si="10237"/>
        <v>83384.600000000006</v>
      </c>
      <c r="AA2397" s="17">
        <f t="shared" si="10238"/>
        <v>83384.599999999991</v>
      </c>
      <c r="AB2397" s="17">
        <f>AB2398+AB2402</f>
        <v>0</v>
      </c>
      <c r="AC2397" s="17">
        <f>AC2398+AC2402</f>
        <v>0</v>
      </c>
      <c r="AD2397" s="17">
        <f>AD2398+AD2402</f>
        <v>0</v>
      </c>
      <c r="AE2397" s="17">
        <f t="shared" si="10239"/>
        <v>83379.959999999992</v>
      </c>
      <c r="AF2397" s="17">
        <f t="shared" si="10240"/>
        <v>83384.600000000006</v>
      </c>
      <c r="AG2397" s="17">
        <f t="shared" si="10241"/>
        <v>83384.599999999991</v>
      </c>
      <c r="AH2397" s="17">
        <f>AH2398+AH2402</f>
        <v>0</v>
      </c>
      <c r="AI2397" s="17">
        <f>AI2398+AI2402</f>
        <v>0</v>
      </c>
      <c r="AJ2397" s="17">
        <f>AJ2398+AJ2402</f>
        <v>0</v>
      </c>
      <c r="AK2397" s="17">
        <f>AK2398+AK2402</f>
        <v>0</v>
      </c>
      <c r="AL2397" s="17">
        <f>AL2398+AL2402</f>
        <v>0</v>
      </c>
      <c r="AM2397" s="17">
        <f>AM2398+AM2402</f>
        <v>0</v>
      </c>
      <c r="AN2397" s="17">
        <f>AN2398+AN2402</f>
        <v>0</v>
      </c>
      <c r="AO2397" s="17">
        <f>AO2398+AO2402</f>
        <v>0</v>
      </c>
      <c r="AP2397" s="17">
        <f>AP2398+AP2402</f>
        <v>0</v>
      </c>
      <c r="AQ2397" s="17">
        <f>AQ2398+AQ2402</f>
        <v>0</v>
      </c>
      <c r="AR2397" s="17">
        <f>AR2398+AR2402</f>
        <v>0</v>
      </c>
      <c r="AS2397" s="17">
        <f>AS2398+AS2402</f>
        <v>0</v>
      </c>
      <c r="AT2397" s="17">
        <f>AT2398+AT2402</f>
        <v>0</v>
      </c>
      <c r="AU2397" s="17">
        <f>AU2398+AU2402</f>
        <v>0</v>
      </c>
      <c r="AV2397" s="17">
        <f>AV2398+AV2402</f>
        <v>0</v>
      </c>
      <c r="AW2397" s="17">
        <f t="shared" si="10242"/>
        <v>83379.959999999992</v>
      </c>
      <c r="AX2397" s="17">
        <f t="shared" si="10243"/>
        <v>83384.600000000006</v>
      </c>
      <c r="AY2397" s="17">
        <f t="shared" si="10244"/>
        <v>83384.599999999991</v>
      </c>
      <c r="AZ2397" s="17">
        <f>AZ2398+AZ2402</f>
        <v>0</v>
      </c>
      <c r="BA2397" s="17">
        <f t="shared" si="10245"/>
        <v>83379.959999999992</v>
      </c>
      <c r="BB2397" s="17">
        <f t="shared" si="10246"/>
        <v>83384.600000000006</v>
      </c>
      <c r="BC2397" s="17">
        <f t="shared" si="10247"/>
        <v>83384.599999999991</v>
      </c>
      <c r="BD2397" s="17">
        <f>BD2398+BD2402</f>
        <v>0</v>
      </c>
      <c r="BE2397" s="17">
        <f>BE2398+BE2402</f>
        <v>0</v>
      </c>
      <c r="BF2397" s="17">
        <f>BF2398+BF2402</f>
        <v>0</v>
      </c>
      <c r="BG2397" s="17">
        <f>BG2398+BG2402</f>
        <v>0</v>
      </c>
      <c r="BH2397" s="17">
        <f>BH2398+BH2402</f>
        <v>0</v>
      </c>
      <c r="BI2397" s="17">
        <f>BI2398+BI2402</f>
        <v>0</v>
      </c>
      <c r="BJ2397" s="17">
        <f>BJ2398+BJ2402</f>
        <v>0</v>
      </c>
      <c r="BK2397" s="17">
        <f>BK2398+BK2402</f>
        <v>0</v>
      </c>
      <c r="BL2397" s="17">
        <f>BL2398+BL2402</f>
        <v>0</v>
      </c>
      <c r="BM2397" s="17">
        <f>BM2398+BM2402</f>
        <v>0</v>
      </c>
      <c r="BN2397" s="17">
        <f>BN2398+BN2402</f>
        <v>0</v>
      </c>
      <c r="BO2397" s="17">
        <f t="shared" si="10248"/>
        <v>83379.959999999992</v>
      </c>
      <c r="BP2397" s="17">
        <f t="shared" si="10249"/>
        <v>83384.600000000006</v>
      </c>
      <c r="BQ2397" s="17">
        <f t="shared" si="10250"/>
        <v>83384.599999999991</v>
      </c>
      <c r="BR2397" s="17">
        <f>BR2398+BR2402</f>
        <v>0</v>
      </c>
      <c r="BS2397" s="17">
        <f>BS2398+BS2402</f>
        <v>0</v>
      </c>
      <c r="BT2397" s="17">
        <f>BT2398+BT2402</f>
        <v>0</v>
      </c>
      <c r="BU2397" s="17">
        <f t="shared" si="10251"/>
        <v>83379.959999999992</v>
      </c>
      <c r="BV2397" s="17">
        <f t="shared" si="10252"/>
        <v>83384.600000000006</v>
      </c>
      <c r="BW2397" s="17">
        <f t="shared" si="10253"/>
        <v>83384.599999999991</v>
      </c>
      <c r="BX2397" s="17">
        <f>BX2398+BX2402</f>
        <v>0</v>
      </c>
      <c r="BY2397" s="17">
        <f>BY2398+BY2402</f>
        <v>0</v>
      </c>
      <c r="BZ2397" s="17">
        <f>BZ2398+BZ2402</f>
        <v>0</v>
      </c>
      <c r="CA2397" s="17">
        <f>CA2398+CA2402</f>
        <v>0</v>
      </c>
      <c r="CB2397" s="17">
        <f>CB2398+CB2402</f>
        <v>0</v>
      </c>
      <c r="CC2397" s="17">
        <f>CC2398+CC2402</f>
        <v>0</v>
      </c>
      <c r="CD2397" s="17">
        <f>CD2398+CD2402</f>
        <v>0</v>
      </c>
      <c r="CE2397" s="17">
        <f>CE2398+CE2402</f>
        <v>0</v>
      </c>
      <c r="CF2397" s="17">
        <f>CF2398+CF2402</f>
        <v>0</v>
      </c>
      <c r="CG2397" s="17">
        <f t="shared" si="10254"/>
        <v>83379.959999999992</v>
      </c>
      <c r="CH2397" s="17">
        <f t="shared" si="10255"/>
        <v>83384.600000000006</v>
      </c>
      <c r="CI2397" s="17">
        <f t="shared" si="10256"/>
        <v>83384.599999999991</v>
      </c>
      <c r="CJ2397" s="17">
        <f>CJ2398+CJ2402</f>
        <v>0</v>
      </c>
      <c r="CK2397" s="32"/>
      <c r="CL2397" s="32"/>
      <c r="CM2397" s="1"/>
      <c r="CN2397" s="1"/>
      <c r="CO2397" s="1"/>
      <c r="CP2397" s="1"/>
      <c r="CQ2397" s="1"/>
      <c r="CR2397" s="1"/>
      <c r="CS2397" s="1"/>
    </row>
    <row r="2398" s="1" customFormat="1">
      <c r="A2398" s="30" t="s">
        <v>968</v>
      </c>
      <c r="B2398" s="30" t="s">
        <v>70</v>
      </c>
      <c r="C2398" s="30" t="s">
        <v>273</v>
      </c>
      <c r="D2398" s="30" t="s">
        <v>973</v>
      </c>
      <c r="E2398" s="35"/>
      <c r="F2398" s="31" t="s">
        <v>61</v>
      </c>
      <c r="G2398" s="17">
        <f>G2399+G2400+G2401</f>
        <v>68325.899999999994</v>
      </c>
      <c r="H2398" s="17">
        <f>H2399+H2400+H2401</f>
        <v>68969.100000000006</v>
      </c>
      <c r="I2398" s="17">
        <f>I2399+I2400+I2401</f>
        <v>68969.099999999991</v>
      </c>
      <c r="J2398" s="17">
        <f>J2399+J2400+J2401</f>
        <v>0</v>
      </c>
      <c r="K2398" s="17">
        <f>K2399+K2400+K2401</f>
        <v>0</v>
      </c>
      <c r="L2398" s="17">
        <f>L2399+L2400+L2401</f>
        <v>0</v>
      </c>
      <c r="M2398" s="17">
        <f t="shared" si="10431"/>
        <v>68325.899999999994</v>
      </c>
      <c r="N2398" s="17">
        <f t="shared" si="10432"/>
        <v>68969.100000000006</v>
      </c>
      <c r="O2398" s="17">
        <f t="shared" si="10433"/>
        <v>68969.099999999991</v>
      </c>
      <c r="P2398" s="17">
        <f>P2399+P2400+P2401</f>
        <v>9279.7000000000007</v>
      </c>
      <c r="Q2398" s="17">
        <f>Q2399+Q2400+Q2401</f>
        <v>0</v>
      </c>
      <c r="R2398" s="17">
        <f>R2399+R2400+R2401</f>
        <v>0</v>
      </c>
      <c r="S2398" s="17">
        <f>S2399+S2400+S2401</f>
        <v>119.76000000000001</v>
      </c>
      <c r="T2398" s="17">
        <f>T2399+T2400+T2401</f>
        <v>11354.200000000001</v>
      </c>
      <c r="U2398" s="17">
        <f>U2399+U2400+U2401</f>
        <v>0</v>
      </c>
      <c r="V2398" s="17">
        <f>V2399+V2400+V2401</f>
        <v>11354.200000000001</v>
      </c>
      <c r="W2398" s="17">
        <f>W2399+W2400+W2401</f>
        <v>0</v>
      </c>
      <c r="X2398" s="17">
        <f>X2399+X2400+X2401</f>
        <v>0</v>
      </c>
      <c r="Y2398" s="17">
        <f t="shared" si="10236"/>
        <v>77725.359999999986</v>
      </c>
      <c r="Z2398" s="17">
        <f t="shared" si="10237"/>
        <v>80323.300000000003</v>
      </c>
      <c r="AA2398" s="17">
        <f t="shared" si="10238"/>
        <v>80323.299999999988</v>
      </c>
      <c r="AB2398" s="17">
        <f>AB2399+AB2400+AB2401</f>
        <v>0</v>
      </c>
      <c r="AC2398" s="17">
        <f>AC2399+AC2400+AC2401</f>
        <v>0</v>
      </c>
      <c r="AD2398" s="17">
        <f>AD2399+AD2400+AD2401</f>
        <v>0</v>
      </c>
      <c r="AE2398" s="17">
        <f t="shared" si="10239"/>
        <v>77725.359999999986</v>
      </c>
      <c r="AF2398" s="17">
        <f t="shared" si="10240"/>
        <v>80323.300000000003</v>
      </c>
      <c r="AG2398" s="17">
        <f t="shared" si="10241"/>
        <v>80323.299999999988</v>
      </c>
      <c r="AH2398" s="17">
        <f>AH2399+AH2400+AH2401</f>
        <v>0</v>
      </c>
      <c r="AI2398" s="17">
        <f>AI2399+AI2400+AI2401</f>
        <v>0</v>
      </c>
      <c r="AJ2398" s="17">
        <f>AJ2399+AJ2400+AJ2401</f>
        <v>0</v>
      </c>
      <c r="AK2398" s="17">
        <f>AK2399+AK2400+AK2401</f>
        <v>0</v>
      </c>
      <c r="AL2398" s="17">
        <f>AL2399+AL2400+AL2401</f>
        <v>0</v>
      </c>
      <c r="AM2398" s="17">
        <f>AM2399+AM2400+AM2401</f>
        <v>0</v>
      </c>
      <c r="AN2398" s="17">
        <f>AN2399+AN2400+AN2401</f>
        <v>0</v>
      </c>
      <c r="AO2398" s="17">
        <f>AO2399+AO2400+AO2401</f>
        <v>0</v>
      </c>
      <c r="AP2398" s="17">
        <f>AP2399+AP2400+AP2401</f>
        <v>0</v>
      </c>
      <c r="AQ2398" s="17">
        <f>AQ2399+AQ2400+AQ2401</f>
        <v>0</v>
      </c>
      <c r="AR2398" s="17">
        <f>AR2399+AR2400+AR2401</f>
        <v>0</v>
      </c>
      <c r="AS2398" s="17">
        <f>AS2399+AS2400+AS2401</f>
        <v>0</v>
      </c>
      <c r="AT2398" s="17">
        <f>AT2399+AT2400+AT2401</f>
        <v>0</v>
      </c>
      <c r="AU2398" s="17">
        <f>AU2399+AU2400+AU2401</f>
        <v>0</v>
      </c>
      <c r="AV2398" s="17">
        <f>AV2399+AV2400+AV2401</f>
        <v>0</v>
      </c>
      <c r="AW2398" s="17">
        <f t="shared" si="10242"/>
        <v>77725.359999999986</v>
      </c>
      <c r="AX2398" s="17">
        <f t="shared" si="10243"/>
        <v>80323.300000000003</v>
      </c>
      <c r="AY2398" s="17">
        <f t="shared" si="10244"/>
        <v>80323.299999999988</v>
      </c>
      <c r="AZ2398" s="17">
        <f>AZ2399+AZ2400+AZ2401</f>
        <v>0</v>
      </c>
      <c r="BA2398" s="17">
        <f t="shared" si="10245"/>
        <v>77725.359999999986</v>
      </c>
      <c r="BB2398" s="17">
        <f t="shared" si="10246"/>
        <v>80323.300000000003</v>
      </c>
      <c r="BC2398" s="17">
        <f t="shared" si="10247"/>
        <v>80323.299999999988</v>
      </c>
      <c r="BD2398" s="17">
        <f>BD2399+BD2400+BD2401</f>
        <v>0</v>
      </c>
      <c r="BE2398" s="17">
        <f>BE2399+BE2400+BE2401</f>
        <v>0</v>
      </c>
      <c r="BF2398" s="17">
        <f>BF2399+BF2400+BF2401</f>
        <v>0</v>
      </c>
      <c r="BG2398" s="17">
        <f>BG2399+BG2400+BG2401</f>
        <v>0</v>
      </c>
      <c r="BH2398" s="17">
        <f>BH2399+BH2400+BH2401</f>
        <v>0</v>
      </c>
      <c r="BI2398" s="17">
        <f>BI2399+BI2400+BI2401</f>
        <v>0</v>
      </c>
      <c r="BJ2398" s="17">
        <f>BJ2399+BJ2400+BJ2401</f>
        <v>0</v>
      </c>
      <c r="BK2398" s="17">
        <f>BK2399+BK2400+BK2401</f>
        <v>0</v>
      </c>
      <c r="BL2398" s="17">
        <f>BL2399+BL2400+BL2401</f>
        <v>0</v>
      </c>
      <c r="BM2398" s="17">
        <f>BM2399+BM2400+BM2401</f>
        <v>0</v>
      </c>
      <c r="BN2398" s="17">
        <f>BN2399+BN2400+BN2401</f>
        <v>0</v>
      </c>
      <c r="BO2398" s="17">
        <f t="shared" si="10248"/>
        <v>77725.359999999986</v>
      </c>
      <c r="BP2398" s="17">
        <f t="shared" si="10249"/>
        <v>80323.300000000003</v>
      </c>
      <c r="BQ2398" s="17">
        <f t="shared" si="10250"/>
        <v>80323.299999999988</v>
      </c>
      <c r="BR2398" s="17">
        <f>BR2399+BR2400+BR2401</f>
        <v>0</v>
      </c>
      <c r="BS2398" s="17">
        <f>BS2399+BS2400+BS2401</f>
        <v>0</v>
      </c>
      <c r="BT2398" s="17">
        <f>BT2399+BT2400+BT2401</f>
        <v>0</v>
      </c>
      <c r="BU2398" s="17">
        <f t="shared" si="10251"/>
        <v>77725.359999999986</v>
      </c>
      <c r="BV2398" s="17">
        <f t="shared" si="10252"/>
        <v>80323.300000000003</v>
      </c>
      <c r="BW2398" s="17">
        <f t="shared" si="10253"/>
        <v>80323.299999999988</v>
      </c>
      <c r="BX2398" s="17">
        <f>BX2399+BX2400+BX2401</f>
        <v>0</v>
      </c>
      <c r="BY2398" s="17">
        <f>BY2399+BY2400+BY2401</f>
        <v>0</v>
      </c>
      <c r="BZ2398" s="17">
        <f>BZ2399+BZ2400+BZ2401</f>
        <v>0</v>
      </c>
      <c r="CA2398" s="17">
        <f>CA2399+CA2400+CA2401</f>
        <v>0</v>
      </c>
      <c r="CB2398" s="17">
        <f>CB2399+CB2400+CB2401</f>
        <v>0</v>
      </c>
      <c r="CC2398" s="17">
        <f>CC2399+CC2400+CC2401</f>
        <v>0</v>
      </c>
      <c r="CD2398" s="17">
        <f>CD2399+CD2400+CD2401</f>
        <v>0</v>
      </c>
      <c r="CE2398" s="17">
        <f>CE2399+CE2400+CE2401</f>
        <v>0</v>
      </c>
      <c r="CF2398" s="17">
        <f>CF2399+CF2400+CF2401</f>
        <v>0</v>
      </c>
      <c r="CG2398" s="17">
        <f t="shared" si="10254"/>
        <v>77725.359999999986</v>
      </c>
      <c r="CH2398" s="17">
        <f t="shared" si="10255"/>
        <v>80323.300000000003</v>
      </c>
      <c r="CI2398" s="17">
        <f t="shared" si="10256"/>
        <v>80323.299999999988</v>
      </c>
      <c r="CJ2398" s="17">
        <f>CJ2399+CJ2400+CJ2401</f>
        <v>0</v>
      </c>
      <c r="CK2398" s="32"/>
      <c r="CL2398" s="32"/>
      <c r="CM2398" s="1"/>
      <c r="CN2398" s="1"/>
      <c r="CO2398" s="1"/>
      <c r="CP2398" s="1"/>
      <c r="CQ2398" s="1"/>
      <c r="CR2398" s="1"/>
      <c r="CS2398" s="1"/>
    </row>
    <row r="2399" s="1" customFormat="1">
      <c r="A2399" s="30" t="s">
        <v>968</v>
      </c>
      <c r="B2399" s="30" t="s">
        <v>70</v>
      </c>
      <c r="C2399" s="30" t="s">
        <v>273</v>
      </c>
      <c r="D2399" s="30" t="s">
        <v>973</v>
      </c>
      <c r="E2399" s="30" t="s">
        <v>58</v>
      </c>
      <c r="F2399" s="31" t="s">
        <v>59</v>
      </c>
      <c r="G2399" s="17">
        <v>60037.699999999997</v>
      </c>
      <c r="H2399" s="17">
        <v>61782.800000000003</v>
      </c>
      <c r="I2399" s="17">
        <v>61782.799999999996</v>
      </c>
      <c r="J2399" s="17"/>
      <c r="K2399" s="17"/>
      <c r="L2399" s="17"/>
      <c r="M2399" s="17">
        <f t="shared" si="10431"/>
        <v>60037.699999999997</v>
      </c>
      <c r="N2399" s="17">
        <f t="shared" si="10432"/>
        <v>61782.800000000003</v>
      </c>
      <c r="O2399" s="17">
        <f t="shared" si="10433"/>
        <v>61782.799999999996</v>
      </c>
      <c r="P2399" s="17">
        <v>9279.7000000000007</v>
      </c>
      <c r="Q2399" s="17"/>
      <c r="R2399" s="17"/>
      <c r="S2399" s="17"/>
      <c r="T2399" s="17">
        <v>11354.200000000001</v>
      </c>
      <c r="U2399" s="17"/>
      <c r="V2399" s="17">
        <v>11354.200000000001</v>
      </c>
      <c r="W2399" s="17"/>
      <c r="X2399" s="17"/>
      <c r="Y2399" s="17">
        <f t="shared" si="10236"/>
        <v>69317.399999999994</v>
      </c>
      <c r="Z2399" s="17">
        <f t="shared" si="10237"/>
        <v>73137</v>
      </c>
      <c r="AA2399" s="17">
        <f t="shared" si="10238"/>
        <v>73137</v>
      </c>
      <c r="AB2399" s="17"/>
      <c r="AC2399" s="17"/>
      <c r="AD2399" s="17"/>
      <c r="AE2399" s="17">
        <f t="shared" si="10239"/>
        <v>69317.399999999994</v>
      </c>
      <c r="AF2399" s="17">
        <f t="shared" si="10240"/>
        <v>73137</v>
      </c>
      <c r="AG2399" s="17">
        <f t="shared" si="10241"/>
        <v>73137</v>
      </c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>
        <f t="shared" si="10242"/>
        <v>69317.399999999994</v>
      </c>
      <c r="AX2399" s="17">
        <f t="shared" si="10243"/>
        <v>73137</v>
      </c>
      <c r="AY2399" s="17">
        <f t="shared" si="10244"/>
        <v>73137</v>
      </c>
      <c r="AZ2399" s="17"/>
      <c r="BA2399" s="17">
        <f t="shared" si="10245"/>
        <v>69317.399999999994</v>
      </c>
      <c r="BB2399" s="17">
        <f t="shared" si="10246"/>
        <v>73137</v>
      </c>
      <c r="BC2399" s="17">
        <f t="shared" si="10247"/>
        <v>73137</v>
      </c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>
        <f t="shared" si="10248"/>
        <v>69317.399999999994</v>
      </c>
      <c r="BP2399" s="17">
        <f t="shared" si="10249"/>
        <v>73137</v>
      </c>
      <c r="BQ2399" s="17">
        <f t="shared" si="10250"/>
        <v>73137</v>
      </c>
      <c r="BR2399" s="17"/>
      <c r="BS2399" s="17"/>
      <c r="BT2399" s="17"/>
      <c r="BU2399" s="17">
        <f t="shared" si="10251"/>
        <v>69317.399999999994</v>
      </c>
      <c r="BV2399" s="17">
        <f t="shared" si="10252"/>
        <v>73137</v>
      </c>
      <c r="BW2399" s="17">
        <f t="shared" si="10253"/>
        <v>73137</v>
      </c>
      <c r="BX2399" s="17"/>
      <c r="BY2399" s="17"/>
      <c r="BZ2399" s="17"/>
      <c r="CA2399" s="17"/>
      <c r="CB2399" s="17"/>
      <c r="CC2399" s="17"/>
      <c r="CD2399" s="17"/>
      <c r="CE2399" s="17"/>
      <c r="CF2399" s="17"/>
      <c r="CG2399" s="17">
        <f t="shared" si="10254"/>
        <v>69317.399999999994</v>
      </c>
      <c r="CH2399" s="17">
        <f t="shared" si="10255"/>
        <v>73137</v>
      </c>
      <c r="CI2399" s="17">
        <f t="shared" si="10256"/>
        <v>73137</v>
      </c>
      <c r="CJ2399" s="17"/>
      <c r="CK2399" s="32"/>
      <c r="CL2399" s="32"/>
      <c r="CM2399" s="1"/>
      <c r="CN2399" s="1"/>
      <c r="CO2399" s="1"/>
      <c r="CP2399" s="1"/>
      <c r="CQ2399" s="1"/>
      <c r="CR2399" s="1"/>
      <c r="CS2399" s="1"/>
    </row>
    <row r="2400" s="1" customFormat="1">
      <c r="A2400" s="30" t="s">
        <v>968</v>
      </c>
      <c r="B2400" s="30" t="s">
        <v>70</v>
      </c>
      <c r="C2400" s="30" t="s">
        <v>273</v>
      </c>
      <c r="D2400" s="30" t="s">
        <v>973</v>
      </c>
      <c r="E2400" s="30" t="s">
        <v>46</v>
      </c>
      <c r="F2400" s="31" t="s">
        <v>47</v>
      </c>
      <c r="G2400" s="17">
        <v>8255</v>
      </c>
      <c r="H2400" s="17">
        <v>7153.0999999999995</v>
      </c>
      <c r="I2400" s="17">
        <v>7153.0999999999995</v>
      </c>
      <c r="J2400" s="17"/>
      <c r="K2400" s="17"/>
      <c r="L2400" s="17"/>
      <c r="M2400" s="17">
        <f t="shared" si="10431"/>
        <v>8255</v>
      </c>
      <c r="N2400" s="17">
        <f t="shared" si="10432"/>
        <v>7153.0999999999995</v>
      </c>
      <c r="O2400" s="17">
        <f t="shared" si="10433"/>
        <v>7153.0999999999995</v>
      </c>
      <c r="P2400" s="17"/>
      <c r="Q2400" s="17"/>
      <c r="R2400" s="17"/>
      <c r="S2400" s="17">
        <v>119.76000000000001</v>
      </c>
      <c r="T2400" s="17"/>
      <c r="U2400" s="17"/>
      <c r="V2400" s="17"/>
      <c r="W2400" s="17"/>
      <c r="X2400" s="17"/>
      <c r="Y2400" s="17">
        <f t="shared" si="10236"/>
        <v>8374.7600000000002</v>
      </c>
      <c r="Z2400" s="17">
        <f t="shared" si="10237"/>
        <v>7153.0999999999995</v>
      </c>
      <c r="AA2400" s="17">
        <f t="shared" si="10238"/>
        <v>7153.0999999999995</v>
      </c>
      <c r="AB2400" s="17"/>
      <c r="AC2400" s="17"/>
      <c r="AD2400" s="17"/>
      <c r="AE2400" s="17">
        <f t="shared" si="10239"/>
        <v>8374.7600000000002</v>
      </c>
      <c r="AF2400" s="17">
        <f t="shared" si="10240"/>
        <v>7153.0999999999995</v>
      </c>
      <c r="AG2400" s="17">
        <f t="shared" si="10241"/>
        <v>7153.0999999999995</v>
      </c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>
        <f t="shared" si="10242"/>
        <v>8374.7600000000002</v>
      </c>
      <c r="AX2400" s="17">
        <f t="shared" si="10243"/>
        <v>7153.0999999999995</v>
      </c>
      <c r="AY2400" s="17">
        <f t="shared" si="10244"/>
        <v>7153.0999999999995</v>
      </c>
      <c r="AZ2400" s="17"/>
      <c r="BA2400" s="17">
        <f t="shared" si="10245"/>
        <v>8374.7600000000002</v>
      </c>
      <c r="BB2400" s="17">
        <f t="shared" si="10246"/>
        <v>7153.0999999999995</v>
      </c>
      <c r="BC2400" s="17">
        <f t="shared" si="10247"/>
        <v>7153.0999999999995</v>
      </c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>
        <f t="shared" si="10248"/>
        <v>8374.7600000000002</v>
      </c>
      <c r="BP2400" s="17">
        <f t="shared" si="10249"/>
        <v>7153.0999999999995</v>
      </c>
      <c r="BQ2400" s="17">
        <f t="shared" si="10250"/>
        <v>7153.0999999999995</v>
      </c>
      <c r="BR2400" s="17"/>
      <c r="BS2400" s="17"/>
      <c r="BT2400" s="17"/>
      <c r="BU2400" s="17">
        <f t="shared" si="10251"/>
        <v>8374.7600000000002</v>
      </c>
      <c r="BV2400" s="17">
        <f t="shared" si="10252"/>
        <v>7153.0999999999995</v>
      </c>
      <c r="BW2400" s="17">
        <f t="shared" si="10253"/>
        <v>7153.0999999999995</v>
      </c>
      <c r="BX2400" s="17"/>
      <c r="BY2400" s="17"/>
      <c r="BZ2400" s="17"/>
      <c r="CA2400" s="17"/>
      <c r="CB2400" s="17"/>
      <c r="CC2400" s="17"/>
      <c r="CD2400" s="17"/>
      <c r="CE2400" s="17"/>
      <c r="CF2400" s="17"/>
      <c r="CG2400" s="17">
        <f t="shared" si="10254"/>
        <v>8374.7600000000002</v>
      </c>
      <c r="CH2400" s="17">
        <f t="shared" si="10255"/>
        <v>7153.0999999999995</v>
      </c>
      <c r="CI2400" s="17">
        <f t="shared" si="10256"/>
        <v>7153.0999999999995</v>
      </c>
      <c r="CJ2400" s="17"/>
      <c r="CK2400" s="32"/>
      <c r="CL2400" s="32"/>
      <c r="CM2400" s="1"/>
      <c r="CN2400" s="1"/>
      <c r="CO2400" s="1"/>
      <c r="CP2400" s="1"/>
      <c r="CQ2400" s="1"/>
      <c r="CR2400" s="1"/>
      <c r="CS2400" s="1"/>
    </row>
    <row r="2401" s="1" customFormat="1">
      <c r="A2401" s="30" t="s">
        <v>968</v>
      </c>
      <c r="B2401" s="30" t="s">
        <v>70</v>
      </c>
      <c r="C2401" s="30" t="s">
        <v>273</v>
      </c>
      <c r="D2401" s="30" t="s">
        <v>973</v>
      </c>
      <c r="E2401" s="30" t="s">
        <v>48</v>
      </c>
      <c r="F2401" s="31" t="s">
        <v>49</v>
      </c>
      <c r="G2401" s="17">
        <v>33.200000000000003</v>
      </c>
      <c r="H2401" s="17">
        <v>33.200000000000003</v>
      </c>
      <c r="I2401" s="17">
        <v>33.200000000000003</v>
      </c>
      <c r="J2401" s="17"/>
      <c r="K2401" s="17"/>
      <c r="L2401" s="17"/>
      <c r="M2401" s="17">
        <f t="shared" si="10431"/>
        <v>33.200000000000003</v>
      </c>
      <c r="N2401" s="17">
        <f t="shared" si="10432"/>
        <v>33.200000000000003</v>
      </c>
      <c r="O2401" s="17">
        <f t="shared" si="10433"/>
        <v>33.200000000000003</v>
      </c>
      <c r="P2401" s="17"/>
      <c r="Q2401" s="17"/>
      <c r="R2401" s="17"/>
      <c r="S2401" s="17"/>
      <c r="T2401" s="17"/>
      <c r="U2401" s="17"/>
      <c r="V2401" s="17"/>
      <c r="W2401" s="17"/>
      <c r="X2401" s="17"/>
      <c r="Y2401" s="17">
        <f t="shared" si="10236"/>
        <v>33.200000000000003</v>
      </c>
      <c r="Z2401" s="17">
        <f t="shared" si="10237"/>
        <v>33.200000000000003</v>
      </c>
      <c r="AA2401" s="17">
        <f t="shared" si="10238"/>
        <v>33.200000000000003</v>
      </c>
      <c r="AB2401" s="17"/>
      <c r="AC2401" s="17"/>
      <c r="AD2401" s="17"/>
      <c r="AE2401" s="17">
        <f t="shared" si="10239"/>
        <v>33.200000000000003</v>
      </c>
      <c r="AF2401" s="17">
        <f t="shared" si="10240"/>
        <v>33.200000000000003</v>
      </c>
      <c r="AG2401" s="17">
        <f t="shared" si="10241"/>
        <v>33.200000000000003</v>
      </c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>
        <f t="shared" si="10242"/>
        <v>33.200000000000003</v>
      </c>
      <c r="AX2401" s="17">
        <f t="shared" si="10243"/>
        <v>33.200000000000003</v>
      </c>
      <c r="AY2401" s="17">
        <f t="shared" si="10244"/>
        <v>33.200000000000003</v>
      </c>
      <c r="AZ2401" s="17"/>
      <c r="BA2401" s="17">
        <f t="shared" si="10245"/>
        <v>33.200000000000003</v>
      </c>
      <c r="BB2401" s="17">
        <f t="shared" si="10246"/>
        <v>33.200000000000003</v>
      </c>
      <c r="BC2401" s="17">
        <f t="shared" si="10247"/>
        <v>33.200000000000003</v>
      </c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>
        <f t="shared" si="10248"/>
        <v>33.200000000000003</v>
      </c>
      <c r="BP2401" s="17">
        <f t="shared" si="10249"/>
        <v>33.200000000000003</v>
      </c>
      <c r="BQ2401" s="17">
        <f t="shared" si="10250"/>
        <v>33.200000000000003</v>
      </c>
      <c r="BR2401" s="17"/>
      <c r="BS2401" s="17"/>
      <c r="BT2401" s="17"/>
      <c r="BU2401" s="17">
        <f t="shared" si="10251"/>
        <v>33.200000000000003</v>
      </c>
      <c r="BV2401" s="17">
        <f t="shared" si="10252"/>
        <v>33.200000000000003</v>
      </c>
      <c r="BW2401" s="17">
        <f t="shared" si="10253"/>
        <v>33.200000000000003</v>
      </c>
      <c r="BX2401" s="17"/>
      <c r="BY2401" s="17"/>
      <c r="BZ2401" s="17"/>
      <c r="CA2401" s="17"/>
      <c r="CB2401" s="17"/>
      <c r="CC2401" s="17"/>
      <c r="CD2401" s="17"/>
      <c r="CE2401" s="17"/>
      <c r="CF2401" s="17"/>
      <c r="CG2401" s="17">
        <f t="shared" si="10254"/>
        <v>33.200000000000003</v>
      </c>
      <c r="CH2401" s="17">
        <f t="shared" si="10255"/>
        <v>33.200000000000003</v>
      </c>
      <c r="CI2401" s="17">
        <f t="shared" si="10256"/>
        <v>33.200000000000003</v>
      </c>
      <c r="CJ2401" s="17"/>
      <c r="CK2401" s="32"/>
      <c r="CL2401" s="32"/>
      <c r="CM2401" s="1"/>
      <c r="CN2401" s="1"/>
      <c r="CO2401" s="1"/>
      <c r="CP2401" s="1"/>
      <c r="CQ2401" s="1"/>
      <c r="CR2401" s="1"/>
      <c r="CS2401" s="1"/>
    </row>
    <row r="2402" s="1" customFormat="1">
      <c r="A2402" s="30" t="s">
        <v>968</v>
      </c>
      <c r="B2402" s="30" t="s">
        <v>70</v>
      </c>
      <c r="C2402" s="30" t="s">
        <v>273</v>
      </c>
      <c r="D2402" s="30" t="s">
        <v>974</v>
      </c>
      <c r="E2402" s="35"/>
      <c r="F2402" s="31" t="s">
        <v>975</v>
      </c>
      <c r="G2402" s="17">
        <f>G2403</f>
        <v>5654.6000000000004</v>
      </c>
      <c r="H2402" s="17">
        <f>H2403</f>
        <v>3061.3000000000002</v>
      </c>
      <c r="I2402" s="17">
        <f>I2403</f>
        <v>3061.3000000000002</v>
      </c>
      <c r="J2402" s="17">
        <f>J2403</f>
        <v>0</v>
      </c>
      <c r="K2402" s="17">
        <f>K2403</f>
        <v>0</v>
      </c>
      <c r="L2402" s="17">
        <f>L2403</f>
        <v>0</v>
      </c>
      <c r="M2402" s="17">
        <f t="shared" si="10431"/>
        <v>5654.6000000000004</v>
      </c>
      <c r="N2402" s="17">
        <f t="shared" si="10432"/>
        <v>3061.3000000000002</v>
      </c>
      <c r="O2402" s="17">
        <f t="shared" si="10433"/>
        <v>3061.3000000000002</v>
      </c>
      <c r="P2402" s="17">
        <f>P2403</f>
        <v>0</v>
      </c>
      <c r="Q2402" s="17">
        <f>Q2403</f>
        <v>0</v>
      </c>
      <c r="R2402" s="17">
        <f>R2403</f>
        <v>0</v>
      </c>
      <c r="S2402" s="17">
        <f>S2403</f>
        <v>0</v>
      </c>
      <c r="T2402" s="17">
        <f>T2403</f>
        <v>0</v>
      </c>
      <c r="U2402" s="17">
        <f>U2403</f>
        <v>0</v>
      </c>
      <c r="V2402" s="17">
        <f>V2403</f>
        <v>0</v>
      </c>
      <c r="W2402" s="17">
        <f>W2403</f>
        <v>0</v>
      </c>
      <c r="X2402" s="17">
        <f>X2403</f>
        <v>0</v>
      </c>
      <c r="Y2402" s="17">
        <f t="shared" si="10236"/>
        <v>5654.6000000000004</v>
      </c>
      <c r="Z2402" s="17">
        <f t="shared" si="10237"/>
        <v>3061.3000000000002</v>
      </c>
      <c r="AA2402" s="17">
        <f t="shared" si="10238"/>
        <v>3061.3000000000002</v>
      </c>
      <c r="AB2402" s="17">
        <f>AB2403</f>
        <v>0</v>
      </c>
      <c r="AC2402" s="17">
        <f>AC2403</f>
        <v>0</v>
      </c>
      <c r="AD2402" s="17">
        <f>AD2403</f>
        <v>0</v>
      </c>
      <c r="AE2402" s="17">
        <f t="shared" si="10239"/>
        <v>5654.6000000000004</v>
      </c>
      <c r="AF2402" s="17">
        <f t="shared" si="10240"/>
        <v>3061.3000000000002</v>
      </c>
      <c r="AG2402" s="17">
        <f t="shared" si="10241"/>
        <v>3061.3000000000002</v>
      </c>
      <c r="AH2402" s="17">
        <f>AH2403</f>
        <v>0</v>
      </c>
      <c r="AI2402" s="17">
        <f>AI2403</f>
        <v>0</v>
      </c>
      <c r="AJ2402" s="17">
        <f>AJ2403</f>
        <v>0</v>
      </c>
      <c r="AK2402" s="17">
        <f>AK2403</f>
        <v>0</v>
      </c>
      <c r="AL2402" s="17">
        <f>AL2403</f>
        <v>0</v>
      </c>
      <c r="AM2402" s="17">
        <f>AM2403</f>
        <v>0</v>
      </c>
      <c r="AN2402" s="17">
        <f>AN2403</f>
        <v>0</v>
      </c>
      <c r="AO2402" s="17">
        <f>AO2403</f>
        <v>0</v>
      </c>
      <c r="AP2402" s="17">
        <f>AP2403</f>
        <v>0</v>
      </c>
      <c r="AQ2402" s="17">
        <f>AQ2403</f>
        <v>0</v>
      </c>
      <c r="AR2402" s="17">
        <f>AR2403</f>
        <v>0</v>
      </c>
      <c r="AS2402" s="17">
        <f>AS2403</f>
        <v>0</v>
      </c>
      <c r="AT2402" s="17">
        <f>AT2403</f>
        <v>0</v>
      </c>
      <c r="AU2402" s="17">
        <f>AU2403</f>
        <v>0</v>
      </c>
      <c r="AV2402" s="17">
        <f>AV2403</f>
        <v>0</v>
      </c>
      <c r="AW2402" s="17">
        <f t="shared" si="10242"/>
        <v>5654.6000000000004</v>
      </c>
      <c r="AX2402" s="17">
        <f t="shared" si="10243"/>
        <v>3061.3000000000002</v>
      </c>
      <c r="AY2402" s="17">
        <f t="shared" si="10244"/>
        <v>3061.3000000000002</v>
      </c>
      <c r="AZ2402" s="17">
        <f>AZ2403</f>
        <v>0</v>
      </c>
      <c r="BA2402" s="17">
        <f t="shared" si="10245"/>
        <v>5654.6000000000004</v>
      </c>
      <c r="BB2402" s="17">
        <f t="shared" si="10246"/>
        <v>3061.3000000000002</v>
      </c>
      <c r="BC2402" s="17">
        <f t="shared" si="10247"/>
        <v>3061.3000000000002</v>
      </c>
      <c r="BD2402" s="17">
        <f>BD2403</f>
        <v>0</v>
      </c>
      <c r="BE2402" s="17">
        <f>BE2403</f>
        <v>0</v>
      </c>
      <c r="BF2402" s="17">
        <f>BF2403</f>
        <v>0</v>
      </c>
      <c r="BG2402" s="17">
        <f>BG2403</f>
        <v>0</v>
      </c>
      <c r="BH2402" s="17">
        <f>BH2403</f>
        <v>0</v>
      </c>
      <c r="BI2402" s="17">
        <f>BI2403</f>
        <v>0</v>
      </c>
      <c r="BJ2402" s="17">
        <f>BJ2403</f>
        <v>0</v>
      </c>
      <c r="BK2402" s="17">
        <f>BK2403</f>
        <v>0</v>
      </c>
      <c r="BL2402" s="17">
        <f>BL2403</f>
        <v>0</v>
      </c>
      <c r="BM2402" s="17">
        <f>BM2403</f>
        <v>0</v>
      </c>
      <c r="BN2402" s="17">
        <f>BN2403</f>
        <v>0</v>
      </c>
      <c r="BO2402" s="17">
        <f t="shared" si="10248"/>
        <v>5654.6000000000004</v>
      </c>
      <c r="BP2402" s="17">
        <f t="shared" si="10249"/>
        <v>3061.3000000000002</v>
      </c>
      <c r="BQ2402" s="17">
        <f t="shared" si="10250"/>
        <v>3061.3000000000002</v>
      </c>
      <c r="BR2402" s="17">
        <f>BR2403</f>
        <v>0</v>
      </c>
      <c r="BS2402" s="17">
        <f>BS2403</f>
        <v>0</v>
      </c>
      <c r="BT2402" s="17">
        <f>BT2403</f>
        <v>0</v>
      </c>
      <c r="BU2402" s="17">
        <f t="shared" si="10251"/>
        <v>5654.6000000000004</v>
      </c>
      <c r="BV2402" s="17">
        <f t="shared" si="10252"/>
        <v>3061.3000000000002</v>
      </c>
      <c r="BW2402" s="17">
        <f t="shared" si="10253"/>
        <v>3061.3000000000002</v>
      </c>
      <c r="BX2402" s="17">
        <f>BX2403</f>
        <v>0</v>
      </c>
      <c r="BY2402" s="17">
        <f>BY2403</f>
        <v>0</v>
      </c>
      <c r="BZ2402" s="17">
        <f>BZ2403</f>
        <v>0</v>
      </c>
      <c r="CA2402" s="17">
        <f>CA2403</f>
        <v>0</v>
      </c>
      <c r="CB2402" s="17">
        <f>CB2403</f>
        <v>0</v>
      </c>
      <c r="CC2402" s="17">
        <f>CC2403</f>
        <v>0</v>
      </c>
      <c r="CD2402" s="17">
        <f>CD2403</f>
        <v>0</v>
      </c>
      <c r="CE2402" s="17">
        <f>CE2403</f>
        <v>0</v>
      </c>
      <c r="CF2402" s="17">
        <f>CF2403</f>
        <v>0</v>
      </c>
      <c r="CG2402" s="17">
        <f t="shared" si="10254"/>
        <v>5654.6000000000004</v>
      </c>
      <c r="CH2402" s="17">
        <f t="shared" si="10255"/>
        <v>3061.3000000000002</v>
      </c>
      <c r="CI2402" s="17">
        <f t="shared" si="10256"/>
        <v>3061.3000000000002</v>
      </c>
      <c r="CJ2402" s="17">
        <f>CJ2403</f>
        <v>0</v>
      </c>
      <c r="CK2402" s="32"/>
      <c r="CL2402" s="32"/>
      <c r="CM2402" s="1"/>
      <c r="CN2402" s="1"/>
      <c r="CO2402" s="1"/>
      <c r="CP2402" s="1"/>
      <c r="CQ2402" s="1"/>
      <c r="CR2402" s="1"/>
      <c r="CS2402" s="1"/>
    </row>
    <row r="2403" s="1" customFormat="1">
      <c r="A2403" s="30" t="s">
        <v>968</v>
      </c>
      <c r="B2403" s="30" t="s">
        <v>70</v>
      </c>
      <c r="C2403" s="30" t="s">
        <v>273</v>
      </c>
      <c r="D2403" s="30" t="s">
        <v>974</v>
      </c>
      <c r="E2403" s="30" t="s">
        <v>46</v>
      </c>
      <c r="F2403" s="31" t="s">
        <v>47</v>
      </c>
      <c r="G2403" s="17">
        <v>5654.6000000000004</v>
      </c>
      <c r="H2403" s="17">
        <v>3061.3000000000002</v>
      </c>
      <c r="I2403" s="17">
        <v>3061.3000000000002</v>
      </c>
      <c r="J2403" s="17"/>
      <c r="K2403" s="17"/>
      <c r="L2403" s="17"/>
      <c r="M2403" s="17">
        <f t="shared" si="10431"/>
        <v>5654.6000000000004</v>
      </c>
      <c r="N2403" s="17">
        <f t="shared" si="10432"/>
        <v>3061.3000000000002</v>
      </c>
      <c r="O2403" s="17">
        <f t="shared" si="10433"/>
        <v>3061.3000000000002</v>
      </c>
      <c r="P2403" s="17"/>
      <c r="Q2403" s="17"/>
      <c r="R2403" s="17"/>
      <c r="S2403" s="17"/>
      <c r="T2403" s="17"/>
      <c r="U2403" s="17"/>
      <c r="V2403" s="17"/>
      <c r="W2403" s="17"/>
      <c r="X2403" s="17"/>
      <c r="Y2403" s="17">
        <f t="shared" si="10236"/>
        <v>5654.6000000000004</v>
      </c>
      <c r="Z2403" s="17">
        <f t="shared" si="10237"/>
        <v>3061.3000000000002</v>
      </c>
      <c r="AA2403" s="17">
        <f t="shared" si="10238"/>
        <v>3061.3000000000002</v>
      </c>
      <c r="AB2403" s="17"/>
      <c r="AC2403" s="17"/>
      <c r="AD2403" s="17"/>
      <c r="AE2403" s="17">
        <f t="shared" si="10239"/>
        <v>5654.6000000000004</v>
      </c>
      <c r="AF2403" s="17">
        <f t="shared" si="10240"/>
        <v>3061.3000000000002</v>
      </c>
      <c r="AG2403" s="17">
        <f t="shared" si="10241"/>
        <v>3061.3000000000002</v>
      </c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>
        <f t="shared" si="10242"/>
        <v>5654.6000000000004</v>
      </c>
      <c r="AX2403" s="17">
        <f t="shared" si="10243"/>
        <v>3061.3000000000002</v>
      </c>
      <c r="AY2403" s="17">
        <f t="shared" si="10244"/>
        <v>3061.3000000000002</v>
      </c>
      <c r="AZ2403" s="17"/>
      <c r="BA2403" s="17">
        <f t="shared" si="10245"/>
        <v>5654.6000000000004</v>
      </c>
      <c r="BB2403" s="17">
        <f t="shared" si="10246"/>
        <v>3061.3000000000002</v>
      </c>
      <c r="BC2403" s="17">
        <f t="shared" si="10247"/>
        <v>3061.3000000000002</v>
      </c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>
        <f t="shared" si="10248"/>
        <v>5654.6000000000004</v>
      </c>
      <c r="BP2403" s="17">
        <f t="shared" si="10249"/>
        <v>3061.3000000000002</v>
      </c>
      <c r="BQ2403" s="17">
        <f t="shared" si="10250"/>
        <v>3061.3000000000002</v>
      </c>
      <c r="BR2403" s="17"/>
      <c r="BS2403" s="17"/>
      <c r="BT2403" s="17"/>
      <c r="BU2403" s="17">
        <f t="shared" si="10251"/>
        <v>5654.6000000000004</v>
      </c>
      <c r="BV2403" s="17">
        <f t="shared" si="10252"/>
        <v>3061.3000000000002</v>
      </c>
      <c r="BW2403" s="17">
        <f t="shared" si="10253"/>
        <v>3061.3000000000002</v>
      </c>
      <c r="BX2403" s="17"/>
      <c r="BY2403" s="17"/>
      <c r="BZ2403" s="17"/>
      <c r="CA2403" s="17"/>
      <c r="CB2403" s="17"/>
      <c r="CC2403" s="17"/>
      <c r="CD2403" s="17"/>
      <c r="CE2403" s="17"/>
      <c r="CF2403" s="17"/>
      <c r="CG2403" s="17">
        <f t="shared" si="10254"/>
        <v>5654.6000000000004</v>
      </c>
      <c r="CH2403" s="17">
        <f t="shared" si="10255"/>
        <v>3061.3000000000002</v>
      </c>
      <c r="CI2403" s="17">
        <f t="shared" si="10256"/>
        <v>3061.3000000000002</v>
      </c>
      <c r="CJ2403" s="17"/>
      <c r="CK2403" s="32"/>
      <c r="CL2403" s="32"/>
      <c r="CM2403" s="1"/>
      <c r="CN2403" s="1"/>
      <c r="CO2403" s="1"/>
      <c r="CP2403" s="1"/>
      <c r="CQ2403" s="1"/>
      <c r="CR2403" s="1"/>
      <c r="CS2403" s="1"/>
    </row>
    <row r="2404" s="25" customFormat="1">
      <c r="A2404" s="26" t="s">
        <v>968</v>
      </c>
      <c r="B2404" s="26" t="s">
        <v>70</v>
      </c>
      <c r="C2404" s="26" t="s">
        <v>303</v>
      </c>
      <c r="D2404" s="26"/>
      <c r="E2404" s="34"/>
      <c r="F2404" s="27" t="s">
        <v>447</v>
      </c>
      <c r="G2404" s="28">
        <f t="shared" ref="G2404:G2406" si="10492">G2405</f>
        <v>169244.90000000002</v>
      </c>
      <c r="H2404" s="28">
        <f t="shared" ref="H2404:H2406" si="10493">H2405</f>
        <v>212563.19999999998</v>
      </c>
      <c r="I2404" s="28">
        <f t="shared" ref="I2404:I2406" si="10494">I2405</f>
        <v>173970.79999999999</v>
      </c>
      <c r="J2404" s="28">
        <f t="shared" ref="J2404:J2406" si="10495">J2405</f>
        <v>0</v>
      </c>
      <c r="K2404" s="28">
        <f t="shared" ref="K2404:K2406" si="10496">K2405</f>
        <v>0</v>
      </c>
      <c r="L2404" s="28">
        <f t="shared" ref="L2404:L2406" si="10497">L2405</f>
        <v>0</v>
      </c>
      <c r="M2404" s="28">
        <f t="shared" si="10431"/>
        <v>169244.90000000002</v>
      </c>
      <c r="N2404" s="28">
        <f t="shared" si="10432"/>
        <v>212563.19999999998</v>
      </c>
      <c r="O2404" s="28">
        <f t="shared" si="10433"/>
        <v>173970.79999999999</v>
      </c>
      <c r="P2404" s="28">
        <f t="shared" ref="P2404:P2406" si="10498">P2405</f>
        <v>28389.300000000003</v>
      </c>
      <c r="Q2404" s="28">
        <f t="shared" ref="Q2404:Q2406" si="10499">Q2405</f>
        <v>0</v>
      </c>
      <c r="R2404" s="28">
        <f t="shared" ref="R2404:R2406" si="10500">R2405</f>
        <v>0</v>
      </c>
      <c r="S2404" s="28">
        <f t="shared" ref="S2404:S2406" si="10501">S2405</f>
        <v>1519.2</v>
      </c>
      <c r="T2404" s="28">
        <f t="shared" ref="T2404:T2406" si="10502">T2405</f>
        <v>30569.599999999999</v>
      </c>
      <c r="U2404" s="28">
        <f t="shared" ref="U2404:U2406" si="10503">U2405</f>
        <v>0</v>
      </c>
      <c r="V2404" s="28">
        <f t="shared" ref="V2404:V2406" si="10504">V2405</f>
        <v>30569.599999999999</v>
      </c>
      <c r="W2404" s="28">
        <f t="shared" ref="W2404:W2406" si="10505">W2405</f>
        <v>0</v>
      </c>
      <c r="X2404" s="28">
        <f t="shared" ref="X2404:X2406" si="10506">X2405</f>
        <v>0</v>
      </c>
      <c r="Y2404" s="28">
        <f t="shared" si="10236"/>
        <v>199153.40000000002</v>
      </c>
      <c r="Z2404" s="28">
        <f t="shared" si="10237"/>
        <v>243132.79999999999</v>
      </c>
      <c r="AA2404" s="28">
        <f t="shared" si="10238"/>
        <v>204540.39999999999</v>
      </c>
      <c r="AB2404" s="28">
        <f t="shared" ref="AB2404:AB2406" si="10507">AB2405</f>
        <v>0</v>
      </c>
      <c r="AC2404" s="28">
        <f t="shared" ref="AC2404:AC2406" si="10508">AC2405</f>
        <v>0</v>
      </c>
      <c r="AD2404" s="28">
        <f t="shared" ref="AD2404:AD2406" si="10509">AD2405</f>
        <v>0</v>
      </c>
      <c r="AE2404" s="28">
        <f t="shared" si="10239"/>
        <v>199153.40000000002</v>
      </c>
      <c r="AF2404" s="28">
        <f t="shared" si="10240"/>
        <v>243132.79999999999</v>
      </c>
      <c r="AG2404" s="28">
        <f t="shared" si="10241"/>
        <v>204540.39999999999</v>
      </c>
      <c r="AH2404" s="28">
        <f t="shared" ref="AH2404:AH2406" si="10510">AH2405</f>
        <v>0</v>
      </c>
      <c r="AI2404" s="28">
        <f t="shared" ref="AI2404:AI2406" si="10511">AI2405</f>
        <v>0</v>
      </c>
      <c r="AJ2404" s="28">
        <f t="shared" ref="AJ2404:AJ2406" si="10512">AJ2405</f>
        <v>0</v>
      </c>
      <c r="AK2404" s="28">
        <f t="shared" ref="AK2404:AK2406" si="10513">AK2405</f>
        <v>0</v>
      </c>
      <c r="AL2404" s="28">
        <f t="shared" ref="AL2404:AL2406" si="10514">AL2405</f>
        <v>0</v>
      </c>
      <c r="AM2404" s="28">
        <f t="shared" ref="AM2404:AM2406" si="10515">AM2405</f>
        <v>0</v>
      </c>
      <c r="AN2404" s="28">
        <f t="shared" ref="AN2404:AN2406" si="10516">AN2405</f>
        <v>0</v>
      </c>
      <c r="AO2404" s="28">
        <f t="shared" ref="AO2404:AO2406" si="10517">AO2405</f>
        <v>0</v>
      </c>
      <c r="AP2404" s="28">
        <f t="shared" ref="AP2404:AP2406" si="10518">AP2405</f>
        <v>0</v>
      </c>
      <c r="AQ2404" s="28">
        <f t="shared" ref="AQ2404:AQ2406" si="10519">AQ2405</f>
        <v>0</v>
      </c>
      <c r="AR2404" s="28">
        <f t="shared" ref="AR2404:AR2406" si="10520">AR2405</f>
        <v>0</v>
      </c>
      <c r="AS2404" s="28">
        <f t="shared" ref="AS2404:AS2406" si="10521">AS2405</f>
        <v>0</v>
      </c>
      <c r="AT2404" s="28">
        <f t="shared" ref="AT2404:AT2406" si="10522">AT2405</f>
        <v>0</v>
      </c>
      <c r="AU2404" s="28">
        <f t="shared" ref="AU2404:AU2406" si="10523">AU2405</f>
        <v>0</v>
      </c>
      <c r="AV2404" s="28">
        <f t="shared" ref="AV2404:AV2406" si="10524">AV2405</f>
        <v>0</v>
      </c>
      <c r="AW2404" s="28">
        <f t="shared" si="10242"/>
        <v>199153.40000000002</v>
      </c>
      <c r="AX2404" s="28">
        <f t="shared" si="10243"/>
        <v>243132.79999999999</v>
      </c>
      <c r="AY2404" s="28">
        <f t="shared" si="10244"/>
        <v>204540.39999999999</v>
      </c>
      <c r="AZ2404" s="28">
        <f t="shared" ref="AZ2404:AZ2406" si="10525">AZ2405</f>
        <v>0</v>
      </c>
      <c r="BA2404" s="28">
        <f t="shared" si="10245"/>
        <v>199153.40000000002</v>
      </c>
      <c r="BB2404" s="28">
        <f t="shared" si="10246"/>
        <v>243132.79999999999</v>
      </c>
      <c r="BC2404" s="28">
        <f t="shared" si="10247"/>
        <v>204540.39999999999</v>
      </c>
      <c r="BD2404" s="28">
        <f t="shared" ref="BD2404:BD2406" si="10526">BD2405</f>
        <v>0</v>
      </c>
      <c r="BE2404" s="28">
        <f t="shared" ref="BE2404:BE2406" si="10527">BE2405</f>
        <v>194.49700000000001</v>
      </c>
      <c r="BF2404" s="28">
        <f t="shared" ref="BF2404:BF2406" si="10528">BF2405</f>
        <v>0</v>
      </c>
      <c r="BG2404" s="28">
        <f t="shared" ref="BG2404:BG2406" si="10529">BG2405</f>
        <v>0</v>
      </c>
      <c r="BH2404" s="28">
        <f t="shared" ref="BH2404:BH2406" si="10530">BH2405</f>
        <v>0</v>
      </c>
      <c r="BI2404" s="28">
        <f t="shared" ref="BI2404:BI2406" si="10531">BI2405</f>
        <v>0</v>
      </c>
      <c r="BJ2404" s="28">
        <f t="shared" ref="BJ2404:BJ2406" si="10532">BJ2405</f>
        <v>0</v>
      </c>
      <c r="BK2404" s="28">
        <f t="shared" ref="BK2404:BK2406" si="10533">BK2405</f>
        <v>0</v>
      </c>
      <c r="BL2404" s="28">
        <f t="shared" ref="BL2404:BL2406" si="10534">BL2405</f>
        <v>0</v>
      </c>
      <c r="BM2404" s="28">
        <f t="shared" ref="BM2404:BM2406" si="10535">BM2405</f>
        <v>0</v>
      </c>
      <c r="BN2404" s="28">
        <f t="shared" ref="BN2404:BN2406" si="10536">BN2405</f>
        <v>0</v>
      </c>
      <c r="BO2404" s="28">
        <f t="shared" si="10248"/>
        <v>199347.89700000003</v>
      </c>
      <c r="BP2404" s="28">
        <f t="shared" si="10249"/>
        <v>243132.79999999999</v>
      </c>
      <c r="BQ2404" s="28">
        <f t="shared" si="10250"/>
        <v>204540.39999999999</v>
      </c>
      <c r="BR2404" s="28">
        <f t="shared" ref="BR2404:BR2406" si="10537">BR2405</f>
        <v>0</v>
      </c>
      <c r="BS2404" s="28">
        <f t="shared" ref="BS2404:BS2406" si="10538">BS2405</f>
        <v>0</v>
      </c>
      <c r="BT2404" s="28">
        <f t="shared" ref="BT2404:BT2406" si="10539">BT2405</f>
        <v>0</v>
      </c>
      <c r="BU2404" s="28">
        <f t="shared" si="10251"/>
        <v>199347.89700000003</v>
      </c>
      <c r="BV2404" s="28">
        <f t="shared" si="10252"/>
        <v>243132.79999999999</v>
      </c>
      <c r="BW2404" s="28">
        <f t="shared" si="10253"/>
        <v>204540.39999999999</v>
      </c>
      <c r="BX2404" s="28">
        <f t="shared" ref="BX2404:BX2406" si="10540">BX2405</f>
        <v>0</v>
      </c>
      <c r="BY2404" s="28">
        <f t="shared" ref="BY2404:BY2406" si="10541">BY2405</f>
        <v>0</v>
      </c>
      <c r="BZ2404" s="28">
        <f t="shared" ref="BZ2404:BZ2406" si="10542">BZ2405</f>
        <v>0</v>
      </c>
      <c r="CA2404" s="28">
        <f t="shared" ref="CA2404:CA2406" si="10543">CA2405</f>
        <v>0</v>
      </c>
      <c r="CB2404" s="28">
        <f t="shared" ref="CB2404:CB2406" si="10544">CB2405</f>
        <v>0</v>
      </c>
      <c r="CC2404" s="28">
        <f t="shared" ref="CC2404:CC2406" si="10545">CC2405</f>
        <v>0</v>
      </c>
      <c r="CD2404" s="28">
        <f t="shared" ref="CD2404:CD2406" si="10546">CD2405</f>
        <v>0</v>
      </c>
      <c r="CE2404" s="28">
        <f t="shared" ref="CE2404:CE2406" si="10547">CE2405</f>
        <v>0</v>
      </c>
      <c r="CF2404" s="28">
        <f t="shared" ref="CF2404:CF2406" si="10548">CF2405</f>
        <v>0</v>
      </c>
      <c r="CG2404" s="28">
        <f t="shared" si="10254"/>
        <v>199347.89700000003</v>
      </c>
      <c r="CH2404" s="28">
        <f t="shared" si="10255"/>
        <v>243132.79999999999</v>
      </c>
      <c r="CI2404" s="28">
        <f t="shared" si="10256"/>
        <v>204540.39999999999</v>
      </c>
      <c r="CJ2404" s="28">
        <f t="shared" ref="CJ2404:CJ2406" si="10549">CJ2405</f>
        <v>0</v>
      </c>
      <c r="CK2404" s="29"/>
      <c r="CL2404" s="29"/>
      <c r="CM2404" s="25"/>
      <c r="CN2404" s="25"/>
      <c r="CO2404" s="25"/>
      <c r="CP2404" s="25"/>
      <c r="CQ2404" s="25"/>
      <c r="CR2404" s="25"/>
      <c r="CS2404" s="25"/>
    </row>
    <row r="2405" s="1" customFormat="1">
      <c r="A2405" s="30" t="s">
        <v>968</v>
      </c>
      <c r="B2405" s="30" t="s">
        <v>70</v>
      </c>
      <c r="C2405" s="30" t="s">
        <v>303</v>
      </c>
      <c r="D2405" s="30" t="s">
        <v>252</v>
      </c>
      <c r="E2405" s="35"/>
      <c r="F2405" s="31" t="s">
        <v>253</v>
      </c>
      <c r="G2405" s="17">
        <f t="shared" si="10492"/>
        <v>169244.90000000002</v>
      </c>
      <c r="H2405" s="17">
        <f t="shared" si="10493"/>
        <v>212563.19999999998</v>
      </c>
      <c r="I2405" s="17">
        <f t="shared" si="10494"/>
        <v>173970.79999999999</v>
      </c>
      <c r="J2405" s="17">
        <f t="shared" si="10495"/>
        <v>0</v>
      </c>
      <c r="K2405" s="17">
        <f t="shared" si="10496"/>
        <v>0</v>
      </c>
      <c r="L2405" s="17">
        <f t="shared" si="10497"/>
        <v>0</v>
      </c>
      <c r="M2405" s="17">
        <f t="shared" si="10431"/>
        <v>169244.90000000002</v>
      </c>
      <c r="N2405" s="17">
        <f t="shared" si="10432"/>
        <v>212563.19999999998</v>
      </c>
      <c r="O2405" s="17">
        <f t="shared" si="10433"/>
        <v>173970.79999999999</v>
      </c>
      <c r="P2405" s="17">
        <f t="shared" si="10498"/>
        <v>28389.300000000003</v>
      </c>
      <c r="Q2405" s="17">
        <f t="shared" si="10499"/>
        <v>0</v>
      </c>
      <c r="R2405" s="17">
        <f t="shared" si="10500"/>
        <v>0</v>
      </c>
      <c r="S2405" s="17">
        <f t="shared" si="10501"/>
        <v>1519.2</v>
      </c>
      <c r="T2405" s="17">
        <f t="shared" si="10502"/>
        <v>30569.599999999999</v>
      </c>
      <c r="U2405" s="17">
        <f t="shared" si="10503"/>
        <v>0</v>
      </c>
      <c r="V2405" s="17">
        <f t="shared" si="10504"/>
        <v>30569.599999999999</v>
      </c>
      <c r="W2405" s="17">
        <f t="shared" si="10505"/>
        <v>0</v>
      </c>
      <c r="X2405" s="17">
        <f t="shared" si="10506"/>
        <v>0</v>
      </c>
      <c r="Y2405" s="17">
        <f t="shared" si="10236"/>
        <v>199153.40000000002</v>
      </c>
      <c r="Z2405" s="17">
        <f t="shared" si="10237"/>
        <v>243132.79999999999</v>
      </c>
      <c r="AA2405" s="17">
        <f t="shared" si="10238"/>
        <v>204540.39999999999</v>
      </c>
      <c r="AB2405" s="17">
        <f t="shared" si="10507"/>
        <v>0</v>
      </c>
      <c r="AC2405" s="17">
        <f t="shared" si="10508"/>
        <v>0</v>
      </c>
      <c r="AD2405" s="17">
        <f t="shared" si="10509"/>
        <v>0</v>
      </c>
      <c r="AE2405" s="17">
        <f t="shared" si="10239"/>
        <v>199153.40000000002</v>
      </c>
      <c r="AF2405" s="17">
        <f t="shared" si="10240"/>
        <v>243132.79999999999</v>
      </c>
      <c r="AG2405" s="17">
        <f t="shared" si="10241"/>
        <v>204540.39999999999</v>
      </c>
      <c r="AH2405" s="17">
        <f t="shared" si="10510"/>
        <v>0</v>
      </c>
      <c r="AI2405" s="17">
        <f t="shared" si="10511"/>
        <v>0</v>
      </c>
      <c r="AJ2405" s="17">
        <f t="shared" si="10512"/>
        <v>0</v>
      </c>
      <c r="AK2405" s="17">
        <f t="shared" si="10513"/>
        <v>0</v>
      </c>
      <c r="AL2405" s="17">
        <f t="shared" si="10514"/>
        <v>0</v>
      </c>
      <c r="AM2405" s="17">
        <f t="shared" si="10515"/>
        <v>0</v>
      </c>
      <c r="AN2405" s="17">
        <f t="shared" si="10516"/>
        <v>0</v>
      </c>
      <c r="AO2405" s="17">
        <f t="shared" si="10517"/>
        <v>0</v>
      </c>
      <c r="AP2405" s="17">
        <f t="shared" si="10518"/>
        <v>0</v>
      </c>
      <c r="AQ2405" s="17">
        <f t="shared" si="10519"/>
        <v>0</v>
      </c>
      <c r="AR2405" s="17">
        <f t="shared" si="10520"/>
        <v>0</v>
      </c>
      <c r="AS2405" s="17">
        <f t="shared" si="10521"/>
        <v>0</v>
      </c>
      <c r="AT2405" s="17">
        <f t="shared" si="10522"/>
        <v>0</v>
      </c>
      <c r="AU2405" s="17">
        <f t="shared" si="10523"/>
        <v>0</v>
      </c>
      <c r="AV2405" s="17">
        <f t="shared" si="10524"/>
        <v>0</v>
      </c>
      <c r="AW2405" s="17">
        <f t="shared" si="10242"/>
        <v>199153.40000000002</v>
      </c>
      <c r="AX2405" s="17">
        <f t="shared" si="10243"/>
        <v>243132.79999999999</v>
      </c>
      <c r="AY2405" s="17">
        <f t="shared" si="10244"/>
        <v>204540.39999999999</v>
      </c>
      <c r="AZ2405" s="17">
        <f t="shared" si="10525"/>
        <v>0</v>
      </c>
      <c r="BA2405" s="17">
        <f t="shared" si="10245"/>
        <v>199153.40000000002</v>
      </c>
      <c r="BB2405" s="17">
        <f t="shared" si="10246"/>
        <v>243132.79999999999</v>
      </c>
      <c r="BC2405" s="17">
        <f t="shared" si="10247"/>
        <v>204540.39999999999</v>
      </c>
      <c r="BD2405" s="17">
        <f t="shared" si="10526"/>
        <v>0</v>
      </c>
      <c r="BE2405" s="17">
        <f t="shared" si="10527"/>
        <v>194.49700000000001</v>
      </c>
      <c r="BF2405" s="17">
        <f t="shared" si="10528"/>
        <v>0</v>
      </c>
      <c r="BG2405" s="17">
        <f t="shared" si="10529"/>
        <v>0</v>
      </c>
      <c r="BH2405" s="17">
        <f t="shared" si="10530"/>
        <v>0</v>
      </c>
      <c r="BI2405" s="17">
        <f t="shared" si="10531"/>
        <v>0</v>
      </c>
      <c r="BJ2405" s="17">
        <f t="shared" si="10532"/>
        <v>0</v>
      </c>
      <c r="BK2405" s="17">
        <f t="shared" si="10533"/>
        <v>0</v>
      </c>
      <c r="BL2405" s="17">
        <f t="shared" si="10534"/>
        <v>0</v>
      </c>
      <c r="BM2405" s="17">
        <f t="shared" si="10535"/>
        <v>0</v>
      </c>
      <c r="BN2405" s="17">
        <f t="shared" si="10536"/>
        <v>0</v>
      </c>
      <c r="BO2405" s="17">
        <f t="shared" si="10248"/>
        <v>199347.89700000003</v>
      </c>
      <c r="BP2405" s="17">
        <f t="shared" si="10249"/>
        <v>243132.79999999999</v>
      </c>
      <c r="BQ2405" s="17">
        <f t="shared" si="10250"/>
        <v>204540.39999999999</v>
      </c>
      <c r="BR2405" s="17">
        <f t="shared" si="10537"/>
        <v>0</v>
      </c>
      <c r="BS2405" s="17">
        <f t="shared" si="10538"/>
        <v>0</v>
      </c>
      <c r="BT2405" s="17">
        <f t="shared" si="10539"/>
        <v>0</v>
      </c>
      <c r="BU2405" s="17">
        <f t="shared" si="10251"/>
        <v>199347.89700000003</v>
      </c>
      <c r="BV2405" s="17">
        <f t="shared" si="10252"/>
        <v>243132.79999999999</v>
      </c>
      <c r="BW2405" s="17">
        <f t="shared" si="10253"/>
        <v>204540.39999999999</v>
      </c>
      <c r="BX2405" s="17">
        <f t="shared" si="10540"/>
        <v>0</v>
      </c>
      <c r="BY2405" s="17">
        <f t="shared" si="10541"/>
        <v>0</v>
      </c>
      <c r="BZ2405" s="17">
        <f t="shared" si="10542"/>
        <v>0</v>
      </c>
      <c r="CA2405" s="17">
        <f t="shared" si="10543"/>
        <v>0</v>
      </c>
      <c r="CB2405" s="17">
        <f t="shared" si="10544"/>
        <v>0</v>
      </c>
      <c r="CC2405" s="17">
        <f t="shared" si="10545"/>
        <v>0</v>
      </c>
      <c r="CD2405" s="17">
        <f t="shared" si="10546"/>
        <v>0</v>
      </c>
      <c r="CE2405" s="17">
        <f t="shared" si="10547"/>
        <v>0</v>
      </c>
      <c r="CF2405" s="17">
        <f t="shared" si="10548"/>
        <v>0</v>
      </c>
      <c r="CG2405" s="17">
        <f t="shared" si="10254"/>
        <v>199347.89700000003</v>
      </c>
      <c r="CH2405" s="17">
        <f t="shared" si="10255"/>
        <v>243132.79999999999</v>
      </c>
      <c r="CI2405" s="17">
        <f t="shared" si="10256"/>
        <v>204540.39999999999</v>
      </c>
      <c r="CJ2405" s="17">
        <f t="shared" si="10549"/>
        <v>0</v>
      </c>
      <c r="CK2405" s="32"/>
      <c r="CL2405" s="32"/>
      <c r="CM2405" s="1"/>
      <c r="CN2405" s="1"/>
      <c r="CO2405" s="1"/>
      <c r="CP2405" s="1"/>
      <c r="CQ2405" s="1"/>
      <c r="CR2405" s="1"/>
      <c r="CS2405" s="1"/>
    </row>
    <row r="2406" s="1" customFormat="1">
      <c r="A2406" s="30" t="s">
        <v>968</v>
      </c>
      <c r="B2406" s="30" t="s">
        <v>70</v>
      </c>
      <c r="C2406" s="30" t="s">
        <v>303</v>
      </c>
      <c r="D2406" s="30" t="s">
        <v>254</v>
      </c>
      <c r="E2406" s="35"/>
      <c r="F2406" s="31" t="s">
        <v>41</v>
      </c>
      <c r="G2406" s="17">
        <f t="shared" si="10492"/>
        <v>169244.90000000002</v>
      </c>
      <c r="H2406" s="17">
        <f t="shared" si="10493"/>
        <v>212563.19999999998</v>
      </c>
      <c r="I2406" s="17">
        <f t="shared" si="10494"/>
        <v>173970.79999999999</v>
      </c>
      <c r="J2406" s="17">
        <f t="shared" si="10495"/>
        <v>0</v>
      </c>
      <c r="K2406" s="17">
        <f t="shared" si="10496"/>
        <v>0</v>
      </c>
      <c r="L2406" s="17">
        <f t="shared" si="10497"/>
        <v>0</v>
      </c>
      <c r="M2406" s="17">
        <f t="shared" si="10431"/>
        <v>169244.90000000002</v>
      </c>
      <c r="N2406" s="17">
        <f t="shared" si="10432"/>
        <v>212563.19999999998</v>
      </c>
      <c r="O2406" s="17">
        <f t="shared" si="10433"/>
        <v>173970.79999999999</v>
      </c>
      <c r="P2406" s="17">
        <f t="shared" si="10498"/>
        <v>28389.300000000003</v>
      </c>
      <c r="Q2406" s="17">
        <f t="shared" si="10499"/>
        <v>0</v>
      </c>
      <c r="R2406" s="17">
        <f t="shared" si="10500"/>
        <v>0</v>
      </c>
      <c r="S2406" s="17">
        <f t="shared" si="10501"/>
        <v>1519.2</v>
      </c>
      <c r="T2406" s="17">
        <f t="shared" si="10502"/>
        <v>30569.599999999999</v>
      </c>
      <c r="U2406" s="17">
        <f t="shared" si="10503"/>
        <v>0</v>
      </c>
      <c r="V2406" s="17">
        <f t="shared" si="10504"/>
        <v>30569.599999999999</v>
      </c>
      <c r="W2406" s="17">
        <f t="shared" si="10505"/>
        <v>0</v>
      </c>
      <c r="X2406" s="17">
        <f t="shared" si="10506"/>
        <v>0</v>
      </c>
      <c r="Y2406" s="17">
        <f t="shared" si="10236"/>
        <v>199153.40000000002</v>
      </c>
      <c r="Z2406" s="17">
        <f t="shared" si="10237"/>
        <v>243132.79999999999</v>
      </c>
      <c r="AA2406" s="17">
        <f t="shared" si="10238"/>
        <v>204540.39999999999</v>
      </c>
      <c r="AB2406" s="17">
        <f t="shared" si="10507"/>
        <v>0</v>
      </c>
      <c r="AC2406" s="17">
        <f t="shared" si="10508"/>
        <v>0</v>
      </c>
      <c r="AD2406" s="17">
        <f t="shared" si="10509"/>
        <v>0</v>
      </c>
      <c r="AE2406" s="17">
        <f t="shared" si="10239"/>
        <v>199153.40000000002</v>
      </c>
      <c r="AF2406" s="17">
        <f t="shared" si="10240"/>
        <v>243132.79999999999</v>
      </c>
      <c r="AG2406" s="17">
        <f t="shared" si="10241"/>
        <v>204540.39999999999</v>
      </c>
      <c r="AH2406" s="17">
        <f t="shared" si="10510"/>
        <v>0</v>
      </c>
      <c r="AI2406" s="17">
        <f t="shared" si="10511"/>
        <v>0</v>
      </c>
      <c r="AJ2406" s="17">
        <f t="shared" si="10512"/>
        <v>0</v>
      </c>
      <c r="AK2406" s="17">
        <f t="shared" si="10513"/>
        <v>0</v>
      </c>
      <c r="AL2406" s="17">
        <f t="shared" si="10514"/>
        <v>0</v>
      </c>
      <c r="AM2406" s="17">
        <f t="shared" si="10515"/>
        <v>0</v>
      </c>
      <c r="AN2406" s="17">
        <f t="shared" si="10516"/>
        <v>0</v>
      </c>
      <c r="AO2406" s="17">
        <f t="shared" si="10517"/>
        <v>0</v>
      </c>
      <c r="AP2406" s="17">
        <f t="shared" si="10518"/>
        <v>0</v>
      </c>
      <c r="AQ2406" s="17">
        <f t="shared" si="10519"/>
        <v>0</v>
      </c>
      <c r="AR2406" s="17">
        <f t="shared" si="10520"/>
        <v>0</v>
      </c>
      <c r="AS2406" s="17">
        <f t="shared" si="10521"/>
        <v>0</v>
      </c>
      <c r="AT2406" s="17">
        <f t="shared" si="10522"/>
        <v>0</v>
      </c>
      <c r="AU2406" s="17">
        <f t="shared" si="10523"/>
        <v>0</v>
      </c>
      <c r="AV2406" s="17">
        <f t="shared" si="10524"/>
        <v>0</v>
      </c>
      <c r="AW2406" s="17">
        <f t="shared" si="10242"/>
        <v>199153.40000000002</v>
      </c>
      <c r="AX2406" s="17">
        <f t="shared" si="10243"/>
        <v>243132.79999999999</v>
      </c>
      <c r="AY2406" s="17">
        <f t="shared" si="10244"/>
        <v>204540.39999999999</v>
      </c>
      <c r="AZ2406" s="17">
        <f t="shared" si="10525"/>
        <v>0</v>
      </c>
      <c r="BA2406" s="17">
        <f t="shared" si="10245"/>
        <v>199153.40000000002</v>
      </c>
      <c r="BB2406" s="17">
        <f t="shared" si="10246"/>
        <v>243132.79999999999</v>
      </c>
      <c r="BC2406" s="17">
        <f t="shared" si="10247"/>
        <v>204540.39999999999</v>
      </c>
      <c r="BD2406" s="17">
        <f t="shared" si="10526"/>
        <v>0</v>
      </c>
      <c r="BE2406" s="17">
        <f t="shared" si="10527"/>
        <v>194.49700000000001</v>
      </c>
      <c r="BF2406" s="17">
        <f t="shared" si="10528"/>
        <v>0</v>
      </c>
      <c r="BG2406" s="17">
        <f t="shared" si="10529"/>
        <v>0</v>
      </c>
      <c r="BH2406" s="17">
        <f t="shared" si="10530"/>
        <v>0</v>
      </c>
      <c r="BI2406" s="17">
        <f t="shared" si="10531"/>
        <v>0</v>
      </c>
      <c r="BJ2406" s="17">
        <f t="shared" si="10532"/>
        <v>0</v>
      </c>
      <c r="BK2406" s="17">
        <f t="shared" si="10533"/>
        <v>0</v>
      </c>
      <c r="BL2406" s="17">
        <f t="shared" si="10534"/>
        <v>0</v>
      </c>
      <c r="BM2406" s="17">
        <f t="shared" si="10535"/>
        <v>0</v>
      </c>
      <c r="BN2406" s="17">
        <f t="shared" si="10536"/>
        <v>0</v>
      </c>
      <c r="BO2406" s="17">
        <f t="shared" si="10248"/>
        <v>199347.89700000003</v>
      </c>
      <c r="BP2406" s="17">
        <f t="shared" si="10249"/>
        <v>243132.79999999999</v>
      </c>
      <c r="BQ2406" s="17">
        <f t="shared" si="10250"/>
        <v>204540.39999999999</v>
      </c>
      <c r="BR2406" s="17">
        <f t="shared" si="10537"/>
        <v>0</v>
      </c>
      <c r="BS2406" s="17">
        <f t="shared" si="10538"/>
        <v>0</v>
      </c>
      <c r="BT2406" s="17">
        <f t="shared" si="10539"/>
        <v>0</v>
      </c>
      <c r="BU2406" s="17">
        <f t="shared" si="10251"/>
        <v>199347.89700000003</v>
      </c>
      <c r="BV2406" s="17">
        <f t="shared" si="10252"/>
        <v>243132.79999999999</v>
      </c>
      <c r="BW2406" s="17">
        <f t="shared" si="10253"/>
        <v>204540.39999999999</v>
      </c>
      <c r="BX2406" s="17">
        <f t="shared" si="10540"/>
        <v>0</v>
      </c>
      <c r="BY2406" s="17">
        <f t="shared" si="10541"/>
        <v>0</v>
      </c>
      <c r="BZ2406" s="17">
        <f t="shared" si="10542"/>
        <v>0</v>
      </c>
      <c r="CA2406" s="17">
        <f t="shared" si="10543"/>
        <v>0</v>
      </c>
      <c r="CB2406" s="17">
        <f t="shared" si="10544"/>
        <v>0</v>
      </c>
      <c r="CC2406" s="17">
        <f t="shared" si="10545"/>
        <v>0</v>
      </c>
      <c r="CD2406" s="17">
        <f t="shared" si="10546"/>
        <v>0</v>
      </c>
      <c r="CE2406" s="17">
        <f t="shared" si="10547"/>
        <v>0</v>
      </c>
      <c r="CF2406" s="17">
        <f t="shared" si="10548"/>
        <v>0</v>
      </c>
      <c r="CG2406" s="17">
        <f t="shared" si="10254"/>
        <v>199347.89700000003</v>
      </c>
      <c r="CH2406" s="17">
        <f t="shared" si="10255"/>
        <v>243132.79999999999</v>
      </c>
      <c r="CI2406" s="17">
        <f t="shared" si="10256"/>
        <v>204540.39999999999</v>
      </c>
      <c r="CJ2406" s="17">
        <f t="shared" si="10549"/>
        <v>0</v>
      </c>
      <c r="CK2406" s="32"/>
      <c r="CL2406" s="32"/>
      <c r="CM2406" s="1"/>
      <c r="CN2406" s="1"/>
      <c r="CO2406" s="1"/>
      <c r="CP2406" s="1"/>
      <c r="CQ2406" s="1"/>
      <c r="CR2406" s="1"/>
      <c r="CS2406" s="1"/>
    </row>
    <row r="2407" s="1" customFormat="1">
      <c r="A2407" s="30" t="s">
        <v>968</v>
      </c>
      <c r="B2407" s="30" t="s">
        <v>70</v>
      </c>
      <c r="C2407" s="30" t="s">
        <v>303</v>
      </c>
      <c r="D2407" s="30" t="s">
        <v>448</v>
      </c>
      <c r="E2407" s="35"/>
      <c r="F2407" s="31" t="s">
        <v>449</v>
      </c>
      <c r="G2407" s="17">
        <f>G2408+G2414+G2417+G2419+G2412</f>
        <v>169244.90000000002</v>
      </c>
      <c r="H2407" s="17">
        <f>H2408+H2414+H2417+H2419+H2412</f>
        <v>212563.19999999998</v>
      </c>
      <c r="I2407" s="17">
        <f>I2408+I2414+I2417+I2419+I2412</f>
        <v>173970.79999999999</v>
      </c>
      <c r="J2407" s="17">
        <f>J2408+J2414+J2417+J2419+J2412</f>
        <v>0</v>
      </c>
      <c r="K2407" s="17">
        <f>K2408+K2414+K2417+K2419+K2412</f>
        <v>0</v>
      </c>
      <c r="L2407" s="17">
        <f>L2408+L2414+L2417+L2419+L2412</f>
        <v>0</v>
      </c>
      <c r="M2407" s="17">
        <f t="shared" si="10431"/>
        <v>169244.90000000002</v>
      </c>
      <c r="N2407" s="17">
        <f t="shared" si="10432"/>
        <v>212563.19999999998</v>
      </c>
      <c r="O2407" s="17">
        <f t="shared" si="10433"/>
        <v>173970.79999999999</v>
      </c>
      <c r="P2407" s="17">
        <f>P2408+P2414+P2417+P2419+P2412</f>
        <v>28389.300000000003</v>
      </c>
      <c r="Q2407" s="17">
        <f>Q2408+Q2414+Q2417+Q2419+Q2412</f>
        <v>0</v>
      </c>
      <c r="R2407" s="17">
        <f>R2408+R2414+R2417+R2419+R2412</f>
        <v>0</v>
      </c>
      <c r="S2407" s="17">
        <f>S2408+S2414+S2417+S2419+S2412</f>
        <v>1519.2</v>
      </c>
      <c r="T2407" s="17">
        <f>T2408+T2414+T2417+T2419+T2412</f>
        <v>30569.599999999999</v>
      </c>
      <c r="U2407" s="17">
        <f>U2408+U2414+U2417+U2419+U2412</f>
        <v>0</v>
      </c>
      <c r="V2407" s="17">
        <f>V2408+V2414+V2417+V2419+V2412</f>
        <v>30569.599999999999</v>
      </c>
      <c r="W2407" s="17">
        <f>W2408+W2414+W2417+W2419+W2412</f>
        <v>0</v>
      </c>
      <c r="X2407" s="17">
        <f>X2408+X2414+X2417+X2419+X2412</f>
        <v>0</v>
      </c>
      <c r="Y2407" s="17">
        <f t="shared" si="10236"/>
        <v>199153.40000000002</v>
      </c>
      <c r="Z2407" s="17">
        <f t="shared" si="10237"/>
        <v>243132.79999999999</v>
      </c>
      <c r="AA2407" s="17">
        <f t="shared" si="10238"/>
        <v>204540.39999999999</v>
      </c>
      <c r="AB2407" s="17">
        <f>AB2408+AB2414+AB2417+AB2419+AB2412</f>
        <v>0</v>
      </c>
      <c r="AC2407" s="17">
        <f>AC2408+AC2414+AC2417+AC2419+AC2412</f>
        <v>0</v>
      </c>
      <c r="AD2407" s="17">
        <f>AD2408+AD2414+AD2417+AD2419+AD2412</f>
        <v>0</v>
      </c>
      <c r="AE2407" s="17">
        <f t="shared" si="10239"/>
        <v>199153.40000000002</v>
      </c>
      <c r="AF2407" s="17">
        <f t="shared" si="10240"/>
        <v>243132.79999999999</v>
      </c>
      <c r="AG2407" s="17">
        <f t="shared" si="10241"/>
        <v>204540.39999999999</v>
      </c>
      <c r="AH2407" s="17">
        <f>AH2408+AH2414+AH2417+AH2419+AH2412</f>
        <v>0</v>
      </c>
      <c r="AI2407" s="17">
        <f>AI2408+AI2414+AI2417+AI2419+AI2412</f>
        <v>0</v>
      </c>
      <c r="AJ2407" s="17">
        <f>AJ2408+AJ2414+AJ2417+AJ2419+AJ2412</f>
        <v>0</v>
      </c>
      <c r="AK2407" s="17">
        <f>AK2408+AK2414+AK2417+AK2419+AK2412</f>
        <v>0</v>
      </c>
      <c r="AL2407" s="17">
        <f>AL2408+AL2414+AL2417+AL2419+AL2412</f>
        <v>0</v>
      </c>
      <c r="AM2407" s="17">
        <f>AM2408+AM2414+AM2417+AM2419+AM2412</f>
        <v>0</v>
      </c>
      <c r="AN2407" s="17">
        <f>AN2408+AN2414+AN2417+AN2419+AN2412</f>
        <v>0</v>
      </c>
      <c r="AO2407" s="17">
        <f>AO2408+AO2414+AO2417+AO2419+AO2412</f>
        <v>0</v>
      </c>
      <c r="AP2407" s="17">
        <f>AP2408+AP2414+AP2417+AP2419+AP2412</f>
        <v>0</v>
      </c>
      <c r="AQ2407" s="17">
        <f>AQ2408+AQ2414+AQ2417+AQ2419+AQ2412</f>
        <v>0</v>
      </c>
      <c r="AR2407" s="17">
        <f>AR2408+AR2414+AR2417+AR2419+AR2412</f>
        <v>0</v>
      </c>
      <c r="AS2407" s="17">
        <f>AS2408+AS2414+AS2417+AS2419+AS2412</f>
        <v>0</v>
      </c>
      <c r="AT2407" s="17">
        <f>AT2408+AT2414+AT2417+AT2419+AT2412</f>
        <v>0</v>
      </c>
      <c r="AU2407" s="17">
        <f>AU2408+AU2414+AU2417+AU2419+AU2412</f>
        <v>0</v>
      </c>
      <c r="AV2407" s="17">
        <f>AV2408+AV2414+AV2417+AV2419+AV2412</f>
        <v>0</v>
      </c>
      <c r="AW2407" s="17">
        <f t="shared" si="10242"/>
        <v>199153.40000000002</v>
      </c>
      <c r="AX2407" s="17">
        <f t="shared" si="10243"/>
        <v>243132.79999999999</v>
      </c>
      <c r="AY2407" s="17">
        <f t="shared" si="10244"/>
        <v>204540.39999999999</v>
      </c>
      <c r="AZ2407" s="17">
        <f>AZ2408+AZ2414+AZ2417+AZ2419+AZ2412</f>
        <v>0</v>
      </c>
      <c r="BA2407" s="17">
        <f t="shared" si="10245"/>
        <v>199153.40000000002</v>
      </c>
      <c r="BB2407" s="17">
        <f t="shared" si="10246"/>
        <v>243132.79999999999</v>
      </c>
      <c r="BC2407" s="17">
        <f t="shared" si="10247"/>
        <v>204540.39999999999</v>
      </c>
      <c r="BD2407" s="17">
        <f>BD2408+BD2414+BD2417+BD2419+BD2412</f>
        <v>0</v>
      </c>
      <c r="BE2407" s="17">
        <f>BE2408+BE2414+BE2417+BE2419+BE2412</f>
        <v>194.49700000000001</v>
      </c>
      <c r="BF2407" s="17">
        <f>BF2408+BF2414+BF2417+BF2419+BF2412</f>
        <v>0</v>
      </c>
      <c r="BG2407" s="17">
        <f>BG2408+BG2414+BG2417+BG2419+BG2412</f>
        <v>0</v>
      </c>
      <c r="BH2407" s="17">
        <f>BH2408+BH2414+BH2417+BH2419+BH2412</f>
        <v>0</v>
      </c>
      <c r="BI2407" s="17">
        <f>BI2408+BI2414+BI2417+BI2419+BI2412</f>
        <v>0</v>
      </c>
      <c r="BJ2407" s="17">
        <f>BJ2408+BJ2414+BJ2417+BJ2419+BJ2412</f>
        <v>0</v>
      </c>
      <c r="BK2407" s="17">
        <f>BK2408+BK2414+BK2417+BK2419+BK2412</f>
        <v>0</v>
      </c>
      <c r="BL2407" s="17">
        <f>BL2408+BL2414+BL2417+BL2419+BL2412</f>
        <v>0</v>
      </c>
      <c r="BM2407" s="17">
        <f>BM2408+BM2414+BM2417+BM2419+BM2412</f>
        <v>0</v>
      </c>
      <c r="BN2407" s="17">
        <f>BN2408+BN2414+BN2417+BN2419+BN2412</f>
        <v>0</v>
      </c>
      <c r="BO2407" s="17">
        <f t="shared" si="10248"/>
        <v>199347.89700000003</v>
      </c>
      <c r="BP2407" s="17">
        <f t="shared" si="10249"/>
        <v>243132.79999999999</v>
      </c>
      <c r="BQ2407" s="17">
        <f t="shared" si="10250"/>
        <v>204540.39999999999</v>
      </c>
      <c r="BR2407" s="17">
        <f>BR2408+BR2414+BR2417+BR2419+BR2412</f>
        <v>0</v>
      </c>
      <c r="BS2407" s="17">
        <f>BS2408+BS2414+BS2417+BS2419+BS2412</f>
        <v>0</v>
      </c>
      <c r="BT2407" s="17">
        <f>BT2408+BT2414+BT2417+BT2419+BT2412</f>
        <v>0</v>
      </c>
      <c r="BU2407" s="17">
        <f t="shared" si="10251"/>
        <v>199347.89700000003</v>
      </c>
      <c r="BV2407" s="17">
        <f t="shared" si="10252"/>
        <v>243132.79999999999</v>
      </c>
      <c r="BW2407" s="17">
        <f t="shared" si="10253"/>
        <v>204540.39999999999</v>
      </c>
      <c r="BX2407" s="17">
        <f>BX2408+BX2414+BX2417+BX2419+BX2412</f>
        <v>0</v>
      </c>
      <c r="BY2407" s="17">
        <f>BY2408+BY2414+BY2417+BY2419+BY2412</f>
        <v>0</v>
      </c>
      <c r="BZ2407" s="17">
        <f>BZ2408+BZ2414+BZ2417+BZ2419+BZ2412</f>
        <v>0</v>
      </c>
      <c r="CA2407" s="17">
        <f>CA2408+CA2414+CA2417+CA2419+CA2412</f>
        <v>0</v>
      </c>
      <c r="CB2407" s="17">
        <f>CB2408+CB2414+CB2417+CB2419+CB2412</f>
        <v>0</v>
      </c>
      <c r="CC2407" s="17">
        <f>CC2408+CC2414+CC2417+CC2419+CC2412</f>
        <v>0</v>
      </c>
      <c r="CD2407" s="17">
        <f>CD2408+CD2414+CD2417+CD2419+CD2412</f>
        <v>0</v>
      </c>
      <c r="CE2407" s="17">
        <f>CE2408+CE2414+CE2417+CE2419+CE2412</f>
        <v>0</v>
      </c>
      <c r="CF2407" s="17">
        <f>CF2408+CF2414+CF2417+CF2419+CF2412</f>
        <v>0</v>
      </c>
      <c r="CG2407" s="17">
        <f t="shared" si="10254"/>
        <v>199347.89700000003</v>
      </c>
      <c r="CH2407" s="17">
        <f t="shared" si="10255"/>
        <v>243132.79999999999</v>
      </c>
      <c r="CI2407" s="17">
        <f t="shared" si="10256"/>
        <v>204540.39999999999</v>
      </c>
      <c r="CJ2407" s="17">
        <f>CJ2408+CJ2414+CJ2417+CJ2419+CJ2412</f>
        <v>0</v>
      </c>
      <c r="CK2407" s="32"/>
      <c r="CL2407" s="32"/>
      <c r="CM2407" s="1"/>
      <c r="CN2407" s="1"/>
      <c r="CO2407" s="1"/>
      <c r="CP2407" s="1"/>
      <c r="CQ2407" s="1"/>
      <c r="CR2407" s="1"/>
      <c r="CS2407" s="1"/>
    </row>
    <row r="2408" s="1" customFormat="1">
      <c r="A2408" s="30" t="s">
        <v>968</v>
      </c>
      <c r="B2408" s="30" t="s">
        <v>70</v>
      </c>
      <c r="C2408" s="30" t="s">
        <v>303</v>
      </c>
      <c r="D2408" s="30" t="s">
        <v>973</v>
      </c>
      <c r="E2408" s="35"/>
      <c r="F2408" s="31" t="s">
        <v>61</v>
      </c>
      <c r="G2408" s="17">
        <f>G2409+G2410+G2411</f>
        <v>155727.5</v>
      </c>
      <c r="H2408" s="17">
        <f>H2409+H2410+H2411</f>
        <v>160273.69999999998</v>
      </c>
      <c r="I2408" s="17">
        <f>I2409+I2410+I2411</f>
        <v>160273.69999999998</v>
      </c>
      <c r="J2408" s="17">
        <f>J2409+J2410+J2411</f>
        <v>0</v>
      </c>
      <c r="K2408" s="17">
        <f>K2409+K2410+K2411</f>
        <v>0</v>
      </c>
      <c r="L2408" s="17">
        <f>L2409+L2410+L2411</f>
        <v>0</v>
      </c>
      <c r="M2408" s="17">
        <f t="shared" si="10431"/>
        <v>155727.5</v>
      </c>
      <c r="N2408" s="17">
        <f t="shared" si="10432"/>
        <v>160273.69999999998</v>
      </c>
      <c r="O2408" s="17">
        <f t="shared" si="10433"/>
        <v>160273.69999999998</v>
      </c>
      <c r="P2408" s="17">
        <f>P2409+P2410+P2411</f>
        <v>21875.200000000001</v>
      </c>
      <c r="Q2408" s="17">
        <f>Q2409+Q2410+Q2411</f>
        <v>0</v>
      </c>
      <c r="R2408" s="17">
        <f>R2409+R2410+R2411</f>
        <v>0</v>
      </c>
      <c r="S2408" s="17">
        <f>S2409+S2410+S2411</f>
        <v>1519.2</v>
      </c>
      <c r="T2408" s="17">
        <f>T2409+T2410+T2411</f>
        <v>24240.200000000001</v>
      </c>
      <c r="U2408" s="17">
        <f>U2409+U2410+U2411</f>
        <v>0</v>
      </c>
      <c r="V2408" s="17">
        <f>V2409+V2410+V2411</f>
        <v>24240.200000000001</v>
      </c>
      <c r="W2408" s="17">
        <f>W2409+W2410+W2411</f>
        <v>0</v>
      </c>
      <c r="X2408" s="17">
        <f>X2409+X2410+X2411</f>
        <v>0</v>
      </c>
      <c r="Y2408" s="17">
        <f t="shared" ref="Y2408:Y2471" si="10550">M2408+P2408+Q2408+R2408+S2408</f>
        <v>179121.90000000002</v>
      </c>
      <c r="Z2408" s="17">
        <f t="shared" ref="Z2408:Z2471" si="10551">N2408+T2408+U2408</f>
        <v>184513.89999999999</v>
      </c>
      <c r="AA2408" s="17">
        <f t="shared" ref="AA2408:AA2471" si="10552">O2408+V2408+X2408+W2408</f>
        <v>184513.89999999999</v>
      </c>
      <c r="AB2408" s="17">
        <f>AB2409+AB2410+AB2411</f>
        <v>0</v>
      </c>
      <c r="AC2408" s="17">
        <f>AC2409+AC2410+AC2411</f>
        <v>0</v>
      </c>
      <c r="AD2408" s="17">
        <f>AD2409+AD2410+AD2411</f>
        <v>0</v>
      </c>
      <c r="AE2408" s="17">
        <f t="shared" ref="AE2408:AE2471" si="10553">Y2408+AB2408</f>
        <v>179121.90000000002</v>
      </c>
      <c r="AF2408" s="17">
        <f t="shared" ref="AF2408:AF2471" si="10554">Z2408+AC2408</f>
        <v>184513.89999999999</v>
      </c>
      <c r="AG2408" s="17">
        <f t="shared" ref="AG2408:AG2471" si="10555">AA2408+AD2408</f>
        <v>184513.89999999999</v>
      </c>
      <c r="AH2408" s="17">
        <f>AH2409+AH2410+AH2411</f>
        <v>0</v>
      </c>
      <c r="AI2408" s="17">
        <f>AI2409+AI2410+AI2411</f>
        <v>0</v>
      </c>
      <c r="AJ2408" s="17">
        <f>AJ2409+AJ2410+AJ2411</f>
        <v>0</v>
      </c>
      <c r="AK2408" s="17">
        <f>AK2409+AK2410+AK2411</f>
        <v>0</v>
      </c>
      <c r="AL2408" s="17">
        <f>AL2409+AL2410+AL2411</f>
        <v>0</v>
      </c>
      <c r="AM2408" s="17">
        <f>AM2409+AM2410+AM2411</f>
        <v>0</v>
      </c>
      <c r="AN2408" s="17">
        <f>AN2409+AN2410+AN2411</f>
        <v>0</v>
      </c>
      <c r="AO2408" s="17">
        <f>AO2409+AO2410+AO2411</f>
        <v>0</v>
      </c>
      <c r="AP2408" s="17">
        <f>AP2409+AP2410+AP2411</f>
        <v>0</v>
      </c>
      <c r="AQ2408" s="17">
        <f>AQ2409+AQ2410+AQ2411</f>
        <v>0</v>
      </c>
      <c r="AR2408" s="17">
        <f>AR2409+AR2410+AR2411</f>
        <v>0</v>
      </c>
      <c r="AS2408" s="17">
        <f>AS2409+AS2410+AS2411</f>
        <v>0</v>
      </c>
      <c r="AT2408" s="17">
        <f>AT2409+AT2410+AT2411</f>
        <v>0</v>
      </c>
      <c r="AU2408" s="17">
        <f>AU2409+AU2410+AU2411</f>
        <v>0</v>
      </c>
      <c r="AV2408" s="17">
        <f>AV2409+AV2410+AV2411</f>
        <v>0</v>
      </c>
      <c r="AW2408" s="17">
        <f t="shared" ref="AW2408:AW2471" si="10556">AE2408+AH2408+AI2408+AJ2408+AK2408+AL2408</f>
        <v>179121.90000000002</v>
      </c>
      <c r="AX2408" s="17">
        <f t="shared" ref="AX2408:AX2471" si="10557">AF2408+AM2408+AN2408+AO2408+AP2408+AQ2408</f>
        <v>184513.89999999999</v>
      </c>
      <c r="AY2408" s="17">
        <f t="shared" ref="AY2408:AY2471" si="10558">AG2408+AR2408+AS2408+AT2408+AU2408+AV2408</f>
        <v>184513.89999999999</v>
      </c>
      <c r="AZ2408" s="17">
        <f>AZ2409+AZ2410+AZ2411</f>
        <v>0</v>
      </c>
      <c r="BA2408" s="17">
        <f t="shared" ref="BA2408:BA2471" si="10559">AW2408+AZ2408</f>
        <v>179121.90000000002</v>
      </c>
      <c r="BB2408" s="17">
        <f t="shared" ref="BB2408:BB2471" si="10560">AX2408</f>
        <v>184513.89999999999</v>
      </c>
      <c r="BC2408" s="17">
        <f t="shared" ref="BC2408:BC2471" si="10561">AY2408</f>
        <v>184513.89999999999</v>
      </c>
      <c r="BD2408" s="17">
        <f>BD2409+BD2410+BD2411</f>
        <v>0</v>
      </c>
      <c r="BE2408" s="17">
        <f>BE2409+BE2410+BE2411</f>
        <v>194.49700000000001</v>
      </c>
      <c r="BF2408" s="17">
        <f>BF2409+BF2410+BF2411</f>
        <v>0</v>
      </c>
      <c r="BG2408" s="17">
        <f>BG2409+BG2410+BG2411</f>
        <v>0</v>
      </c>
      <c r="BH2408" s="17">
        <f>BH2409+BH2410+BH2411</f>
        <v>0</v>
      </c>
      <c r="BI2408" s="17">
        <f>BI2409+BI2410+BI2411</f>
        <v>0</v>
      </c>
      <c r="BJ2408" s="17">
        <f>BJ2409+BJ2410+BJ2411</f>
        <v>0</v>
      </c>
      <c r="BK2408" s="17">
        <f>BK2409+BK2410+BK2411</f>
        <v>0</v>
      </c>
      <c r="BL2408" s="17">
        <f>BL2409+BL2410+BL2411</f>
        <v>0</v>
      </c>
      <c r="BM2408" s="17">
        <f>BM2409+BM2410+BM2411</f>
        <v>0</v>
      </c>
      <c r="BN2408" s="17">
        <f>BN2409+BN2410+BN2411</f>
        <v>0</v>
      </c>
      <c r="BO2408" s="17">
        <f t="shared" ref="BO2408:BO2471" si="10562">BA2408+BD2408+BE2408+BF2408+BG2408</f>
        <v>179316.39700000003</v>
      </c>
      <c r="BP2408" s="17">
        <f t="shared" ref="BP2408:BP2471" si="10563">BB2408+BH2408+BI2408+BJ2408+BK2408</f>
        <v>184513.89999999999</v>
      </c>
      <c r="BQ2408" s="17">
        <f t="shared" ref="BQ2408:BQ2471" si="10564">BC2408+BL2408+BM2408+BN2408</f>
        <v>184513.89999999999</v>
      </c>
      <c r="BR2408" s="17">
        <f>BR2409+BR2410+BR2411</f>
        <v>0</v>
      </c>
      <c r="BS2408" s="17">
        <f>BS2409+BS2410+BS2411</f>
        <v>0</v>
      </c>
      <c r="BT2408" s="17">
        <f>BT2409+BT2410+BT2411</f>
        <v>0</v>
      </c>
      <c r="BU2408" s="17">
        <f t="shared" ref="BU2408:BU2471" si="10565">BO2408+BR2408</f>
        <v>179316.39700000003</v>
      </c>
      <c r="BV2408" s="17">
        <f t="shared" ref="BV2408:BV2471" si="10566">BP2408+BS2408</f>
        <v>184513.89999999999</v>
      </c>
      <c r="BW2408" s="17">
        <f t="shared" ref="BW2408:BW2471" si="10567">BQ2408+BT2408</f>
        <v>184513.89999999999</v>
      </c>
      <c r="BX2408" s="17">
        <f>BX2409+BX2410+BX2411</f>
        <v>0</v>
      </c>
      <c r="BY2408" s="17">
        <f>BY2409+BY2410+BY2411</f>
        <v>0</v>
      </c>
      <c r="BZ2408" s="17">
        <f>BZ2409+BZ2410+BZ2411</f>
        <v>0</v>
      </c>
      <c r="CA2408" s="17">
        <f>CA2409+CA2410+CA2411</f>
        <v>0</v>
      </c>
      <c r="CB2408" s="17">
        <f>CB2409+CB2410+CB2411</f>
        <v>0</v>
      </c>
      <c r="CC2408" s="17">
        <f>CC2409+CC2410+CC2411</f>
        <v>0</v>
      </c>
      <c r="CD2408" s="17">
        <f>CD2409+CD2410+CD2411</f>
        <v>0</v>
      </c>
      <c r="CE2408" s="17">
        <f>CE2409+CE2410+CE2411</f>
        <v>0</v>
      </c>
      <c r="CF2408" s="17">
        <f>CF2409+CF2410+CF2411</f>
        <v>0</v>
      </c>
      <c r="CG2408" s="17">
        <f t="shared" ref="CG2408:CG2471" si="10568">BU2408+BX2408+BY2408+BZ2408</f>
        <v>179316.39700000003</v>
      </c>
      <c r="CH2408" s="17">
        <f t="shared" ref="CH2408:CH2471" si="10569">BV2408+CA2408+CB2408+CC2408</f>
        <v>184513.89999999999</v>
      </c>
      <c r="CI2408" s="17">
        <f t="shared" ref="CI2408:CI2471" si="10570">BW2408+CD2408+CE2408+CF2408</f>
        <v>184513.89999999999</v>
      </c>
      <c r="CJ2408" s="17">
        <f>CJ2409+CJ2410+CJ2411</f>
        <v>0</v>
      </c>
      <c r="CK2408" s="32"/>
      <c r="CL2408" s="32"/>
      <c r="CM2408" s="1"/>
      <c r="CN2408" s="1"/>
      <c r="CO2408" s="1"/>
      <c r="CP2408" s="1"/>
      <c r="CQ2408" s="1"/>
      <c r="CR2408" s="1"/>
      <c r="CS2408" s="1"/>
    </row>
    <row r="2409" s="1" customFormat="1">
      <c r="A2409" s="30" t="s">
        <v>968</v>
      </c>
      <c r="B2409" s="30" t="s">
        <v>70</v>
      </c>
      <c r="C2409" s="30" t="s">
        <v>303</v>
      </c>
      <c r="D2409" s="30" t="s">
        <v>973</v>
      </c>
      <c r="E2409" s="30" t="s">
        <v>58</v>
      </c>
      <c r="F2409" s="31" t="s">
        <v>59</v>
      </c>
      <c r="G2409" s="17">
        <f>134936.6-21.6</f>
        <v>134915</v>
      </c>
      <c r="H2409" s="17">
        <f>141717.5-21.6</f>
        <v>141695.89999999999</v>
      </c>
      <c r="I2409" s="17">
        <f>141717.5-21.6</f>
        <v>141695.89999999999</v>
      </c>
      <c r="J2409" s="17"/>
      <c r="K2409" s="17"/>
      <c r="L2409" s="17"/>
      <c r="M2409" s="17">
        <f t="shared" si="10431"/>
        <v>134915</v>
      </c>
      <c r="N2409" s="17">
        <f t="shared" si="10432"/>
        <v>141695.89999999999</v>
      </c>
      <c r="O2409" s="17">
        <f t="shared" si="10433"/>
        <v>141695.89999999999</v>
      </c>
      <c r="P2409" s="17">
        <f>8559.5+13315.7</f>
        <v>21875.200000000001</v>
      </c>
      <c r="Q2409" s="17"/>
      <c r="R2409" s="17"/>
      <c r="S2409" s="17"/>
      <c r="T2409" s="17">
        <f>10591+13649.2</f>
        <v>24240.200000000001</v>
      </c>
      <c r="U2409" s="17"/>
      <c r="V2409" s="17">
        <f>10591+13649.2</f>
        <v>24240.200000000001</v>
      </c>
      <c r="W2409" s="17"/>
      <c r="X2409" s="17"/>
      <c r="Y2409" s="17">
        <f t="shared" si="10550"/>
        <v>156790.20000000001</v>
      </c>
      <c r="Z2409" s="17">
        <f t="shared" si="10551"/>
        <v>165936.10000000001</v>
      </c>
      <c r="AA2409" s="17">
        <f t="shared" si="10552"/>
        <v>165936.10000000001</v>
      </c>
      <c r="AB2409" s="17"/>
      <c r="AC2409" s="17"/>
      <c r="AD2409" s="17"/>
      <c r="AE2409" s="17">
        <f t="shared" si="10553"/>
        <v>156790.20000000001</v>
      </c>
      <c r="AF2409" s="17">
        <f t="shared" si="10554"/>
        <v>165936.10000000001</v>
      </c>
      <c r="AG2409" s="17">
        <f t="shared" si="10555"/>
        <v>165936.10000000001</v>
      </c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>
        <f t="shared" si="10556"/>
        <v>156790.20000000001</v>
      </c>
      <c r="AX2409" s="17">
        <f t="shared" si="10557"/>
        <v>165936.10000000001</v>
      </c>
      <c r="AY2409" s="17">
        <f t="shared" si="10558"/>
        <v>165936.10000000001</v>
      </c>
      <c r="AZ2409" s="17"/>
      <c r="BA2409" s="17">
        <f t="shared" si="10559"/>
        <v>156790.20000000001</v>
      </c>
      <c r="BB2409" s="17">
        <f t="shared" si="10560"/>
        <v>165936.10000000001</v>
      </c>
      <c r="BC2409" s="17">
        <f t="shared" si="10561"/>
        <v>165936.10000000001</v>
      </c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>
        <f t="shared" si="10562"/>
        <v>156790.20000000001</v>
      </c>
      <c r="BP2409" s="17">
        <f t="shared" si="10563"/>
        <v>165936.10000000001</v>
      </c>
      <c r="BQ2409" s="17">
        <f t="shared" si="10564"/>
        <v>165936.10000000001</v>
      </c>
      <c r="BR2409" s="17"/>
      <c r="BS2409" s="17"/>
      <c r="BT2409" s="17"/>
      <c r="BU2409" s="17">
        <f t="shared" si="10565"/>
        <v>156790.20000000001</v>
      </c>
      <c r="BV2409" s="17">
        <f t="shared" si="10566"/>
        <v>165936.10000000001</v>
      </c>
      <c r="BW2409" s="17">
        <f t="shared" si="10567"/>
        <v>165936.10000000001</v>
      </c>
      <c r="BX2409" s="17"/>
      <c r="BY2409" s="17"/>
      <c r="BZ2409" s="17"/>
      <c r="CA2409" s="17"/>
      <c r="CB2409" s="17"/>
      <c r="CC2409" s="17"/>
      <c r="CD2409" s="17"/>
      <c r="CE2409" s="17"/>
      <c r="CF2409" s="17"/>
      <c r="CG2409" s="17">
        <f t="shared" si="10568"/>
        <v>156790.20000000001</v>
      </c>
      <c r="CH2409" s="17">
        <f t="shared" si="10569"/>
        <v>165936.10000000001</v>
      </c>
      <c r="CI2409" s="17">
        <f t="shared" si="10570"/>
        <v>165936.10000000001</v>
      </c>
      <c r="CJ2409" s="17"/>
      <c r="CK2409" s="32"/>
      <c r="CL2409" s="32"/>
      <c r="CM2409" s="1"/>
      <c r="CN2409" s="1"/>
      <c r="CO2409" s="1"/>
      <c r="CP2409" s="1"/>
      <c r="CQ2409" s="1"/>
      <c r="CR2409" s="1"/>
      <c r="CS2409" s="1"/>
    </row>
    <row r="2410" s="1" customFormat="1">
      <c r="A2410" s="30" t="s">
        <v>968</v>
      </c>
      <c r="B2410" s="30" t="s">
        <v>70</v>
      </c>
      <c r="C2410" s="30" t="s">
        <v>303</v>
      </c>
      <c r="D2410" s="30" t="s">
        <v>973</v>
      </c>
      <c r="E2410" s="30" t="s">
        <v>46</v>
      </c>
      <c r="F2410" s="31" t="s">
        <v>47</v>
      </c>
      <c r="G2410" s="17">
        <f>17526.4+21.6</f>
        <v>17548</v>
      </c>
      <c r="H2410" s="17">
        <f>15447.3+21.6</f>
        <v>15468.9</v>
      </c>
      <c r="I2410" s="17">
        <f>15602.2+21.6</f>
        <v>15623.800000000001</v>
      </c>
      <c r="J2410" s="17"/>
      <c r="K2410" s="17"/>
      <c r="L2410" s="17"/>
      <c r="M2410" s="17">
        <f t="shared" si="10431"/>
        <v>17548</v>
      </c>
      <c r="N2410" s="17">
        <f t="shared" si="10432"/>
        <v>15468.9</v>
      </c>
      <c r="O2410" s="17">
        <f t="shared" si="10433"/>
        <v>15623.800000000001</v>
      </c>
      <c r="P2410" s="17"/>
      <c r="Q2410" s="17"/>
      <c r="R2410" s="17"/>
      <c r="S2410" s="17">
        <v>1519.2</v>
      </c>
      <c r="T2410" s="17"/>
      <c r="U2410" s="17"/>
      <c r="V2410" s="17"/>
      <c r="W2410" s="17"/>
      <c r="X2410" s="17"/>
      <c r="Y2410" s="17">
        <f t="shared" si="10550"/>
        <v>19067.200000000001</v>
      </c>
      <c r="Z2410" s="17">
        <f t="shared" si="10551"/>
        <v>15468.9</v>
      </c>
      <c r="AA2410" s="17">
        <f t="shared" si="10552"/>
        <v>15623.800000000001</v>
      </c>
      <c r="AB2410" s="17"/>
      <c r="AC2410" s="17"/>
      <c r="AD2410" s="17"/>
      <c r="AE2410" s="17">
        <f t="shared" si="10553"/>
        <v>19067.200000000001</v>
      </c>
      <c r="AF2410" s="17">
        <f t="shared" si="10554"/>
        <v>15468.9</v>
      </c>
      <c r="AG2410" s="17">
        <f t="shared" si="10555"/>
        <v>15623.800000000001</v>
      </c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>
        <f t="shared" si="10556"/>
        <v>19067.200000000001</v>
      </c>
      <c r="AX2410" s="17">
        <f t="shared" si="10557"/>
        <v>15468.9</v>
      </c>
      <c r="AY2410" s="17">
        <f t="shared" si="10558"/>
        <v>15623.800000000001</v>
      </c>
      <c r="AZ2410" s="17"/>
      <c r="BA2410" s="17">
        <f t="shared" si="10559"/>
        <v>19067.200000000001</v>
      </c>
      <c r="BB2410" s="17">
        <f t="shared" si="10560"/>
        <v>15468.9</v>
      </c>
      <c r="BC2410" s="17">
        <f t="shared" si="10561"/>
        <v>15623.800000000001</v>
      </c>
      <c r="BD2410" s="17"/>
      <c r="BE2410" s="17"/>
      <c r="BF2410" s="17"/>
      <c r="BG2410" s="17"/>
      <c r="BH2410" s="17"/>
      <c r="BI2410" s="17"/>
      <c r="BJ2410" s="17"/>
      <c r="BK2410" s="17"/>
      <c r="BL2410" s="17"/>
      <c r="BM2410" s="17"/>
      <c r="BN2410" s="17"/>
      <c r="BO2410" s="17">
        <f t="shared" si="10562"/>
        <v>19067.200000000001</v>
      </c>
      <c r="BP2410" s="17">
        <f t="shared" si="10563"/>
        <v>15468.9</v>
      </c>
      <c r="BQ2410" s="17">
        <f t="shared" si="10564"/>
        <v>15623.800000000001</v>
      </c>
      <c r="BR2410" s="17"/>
      <c r="BS2410" s="17"/>
      <c r="BT2410" s="17"/>
      <c r="BU2410" s="17">
        <f t="shared" si="10565"/>
        <v>19067.200000000001</v>
      </c>
      <c r="BV2410" s="17">
        <f t="shared" si="10566"/>
        <v>15468.9</v>
      </c>
      <c r="BW2410" s="17">
        <f t="shared" si="10567"/>
        <v>15623.800000000001</v>
      </c>
      <c r="BX2410" s="17"/>
      <c r="BY2410" s="17"/>
      <c r="BZ2410" s="17"/>
      <c r="CA2410" s="17"/>
      <c r="CB2410" s="17"/>
      <c r="CC2410" s="17"/>
      <c r="CD2410" s="17"/>
      <c r="CE2410" s="17"/>
      <c r="CF2410" s="17"/>
      <c r="CG2410" s="17">
        <f t="shared" si="10568"/>
        <v>19067.200000000001</v>
      </c>
      <c r="CH2410" s="17">
        <f t="shared" si="10569"/>
        <v>15468.9</v>
      </c>
      <c r="CI2410" s="17">
        <f t="shared" si="10570"/>
        <v>15623.800000000001</v>
      </c>
      <c r="CJ2410" s="17"/>
      <c r="CK2410" s="32"/>
      <c r="CL2410" s="32"/>
      <c r="CM2410" s="1"/>
      <c r="CN2410" s="1"/>
      <c r="CO2410" s="1"/>
      <c r="CP2410" s="1"/>
      <c r="CQ2410" s="1"/>
      <c r="CR2410" s="1"/>
      <c r="CS2410" s="1"/>
    </row>
    <row r="2411" s="1" customFormat="1">
      <c r="A2411" s="30" t="s">
        <v>968</v>
      </c>
      <c r="B2411" s="30" t="s">
        <v>70</v>
      </c>
      <c r="C2411" s="30" t="s">
        <v>303</v>
      </c>
      <c r="D2411" s="30" t="s">
        <v>973</v>
      </c>
      <c r="E2411" s="30" t="s">
        <v>48</v>
      </c>
      <c r="F2411" s="31" t="s">
        <v>49</v>
      </c>
      <c r="G2411" s="17">
        <v>3264.5</v>
      </c>
      <c r="H2411" s="17">
        <v>3108.9000000000001</v>
      </c>
      <c r="I2411" s="17">
        <v>2954</v>
      </c>
      <c r="J2411" s="17"/>
      <c r="K2411" s="17"/>
      <c r="L2411" s="17"/>
      <c r="M2411" s="17">
        <f t="shared" si="10431"/>
        <v>3264.5</v>
      </c>
      <c r="N2411" s="17">
        <f t="shared" si="10432"/>
        <v>3108.9000000000001</v>
      </c>
      <c r="O2411" s="17">
        <f t="shared" si="10433"/>
        <v>2954</v>
      </c>
      <c r="P2411" s="17"/>
      <c r="Q2411" s="17"/>
      <c r="R2411" s="17"/>
      <c r="S2411" s="17"/>
      <c r="T2411" s="17"/>
      <c r="U2411" s="17"/>
      <c r="V2411" s="17"/>
      <c r="W2411" s="17"/>
      <c r="X2411" s="17"/>
      <c r="Y2411" s="17">
        <f t="shared" si="10550"/>
        <v>3264.5</v>
      </c>
      <c r="Z2411" s="17">
        <f t="shared" si="10551"/>
        <v>3108.9000000000001</v>
      </c>
      <c r="AA2411" s="17">
        <f t="shared" si="10552"/>
        <v>2954</v>
      </c>
      <c r="AB2411" s="17"/>
      <c r="AC2411" s="17"/>
      <c r="AD2411" s="17"/>
      <c r="AE2411" s="17">
        <f t="shared" si="10553"/>
        <v>3264.5</v>
      </c>
      <c r="AF2411" s="17">
        <f t="shared" si="10554"/>
        <v>3108.9000000000001</v>
      </c>
      <c r="AG2411" s="17">
        <f t="shared" si="10555"/>
        <v>2954</v>
      </c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>
        <f t="shared" si="10556"/>
        <v>3264.5</v>
      </c>
      <c r="AX2411" s="17">
        <f t="shared" si="10557"/>
        <v>3108.9000000000001</v>
      </c>
      <c r="AY2411" s="17">
        <f t="shared" si="10558"/>
        <v>2954</v>
      </c>
      <c r="AZ2411" s="17"/>
      <c r="BA2411" s="17">
        <f t="shared" si="10559"/>
        <v>3264.5</v>
      </c>
      <c r="BB2411" s="17">
        <f t="shared" si="10560"/>
        <v>3108.9000000000001</v>
      </c>
      <c r="BC2411" s="17">
        <f t="shared" si="10561"/>
        <v>2954</v>
      </c>
      <c r="BD2411" s="17"/>
      <c r="BE2411" s="17">
        <v>194.49700000000001</v>
      </c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>
        <f t="shared" si="10562"/>
        <v>3458.9969999999998</v>
      </c>
      <c r="BP2411" s="17">
        <f t="shared" si="10563"/>
        <v>3108.9000000000001</v>
      </c>
      <c r="BQ2411" s="17">
        <f t="shared" si="10564"/>
        <v>2954</v>
      </c>
      <c r="BR2411" s="17"/>
      <c r="BS2411" s="17"/>
      <c r="BT2411" s="17"/>
      <c r="BU2411" s="17">
        <f t="shared" si="10565"/>
        <v>3458.9969999999998</v>
      </c>
      <c r="BV2411" s="17">
        <f t="shared" si="10566"/>
        <v>3108.9000000000001</v>
      </c>
      <c r="BW2411" s="17">
        <f t="shared" si="10567"/>
        <v>2954</v>
      </c>
      <c r="BX2411" s="17"/>
      <c r="BY2411" s="17"/>
      <c r="BZ2411" s="17"/>
      <c r="CA2411" s="17"/>
      <c r="CB2411" s="17"/>
      <c r="CC2411" s="17"/>
      <c r="CD2411" s="17"/>
      <c r="CE2411" s="17"/>
      <c r="CF2411" s="17"/>
      <c r="CG2411" s="17">
        <f t="shared" si="10568"/>
        <v>3458.9969999999998</v>
      </c>
      <c r="CH2411" s="17">
        <f t="shared" si="10569"/>
        <v>3108.9000000000001</v>
      </c>
      <c r="CI2411" s="17">
        <f t="shared" si="10570"/>
        <v>2954</v>
      </c>
      <c r="CJ2411" s="17"/>
      <c r="CK2411" s="32"/>
      <c r="CL2411" s="32"/>
      <c r="CM2411" s="1"/>
      <c r="CN2411" s="1"/>
      <c r="CO2411" s="1"/>
      <c r="CP2411" s="1"/>
      <c r="CQ2411" s="1"/>
      <c r="CR2411" s="1"/>
      <c r="CS2411" s="1"/>
    </row>
    <row r="2412" s="1" customFormat="1">
      <c r="A2412" s="30" t="s">
        <v>968</v>
      </c>
      <c r="B2412" s="30" t="s">
        <v>70</v>
      </c>
      <c r="C2412" s="30" t="s">
        <v>303</v>
      </c>
      <c r="D2412" s="30" t="s">
        <v>976</v>
      </c>
      <c r="E2412" s="30"/>
      <c r="F2412" s="31" t="s">
        <v>977</v>
      </c>
      <c r="G2412" s="17">
        <f>G2413</f>
        <v>0</v>
      </c>
      <c r="H2412" s="17">
        <f>H2413</f>
        <v>38592.400000000001</v>
      </c>
      <c r="I2412" s="17">
        <f>I2413</f>
        <v>0</v>
      </c>
      <c r="J2412" s="17">
        <f>J2413</f>
        <v>0</v>
      </c>
      <c r="K2412" s="17">
        <f>K2413</f>
        <v>0</v>
      </c>
      <c r="L2412" s="17">
        <f>L2413</f>
        <v>0</v>
      </c>
      <c r="M2412" s="17">
        <f t="shared" si="10431"/>
        <v>0</v>
      </c>
      <c r="N2412" s="17">
        <f t="shared" si="10432"/>
        <v>38592.400000000001</v>
      </c>
      <c r="O2412" s="17">
        <f t="shared" si="10433"/>
        <v>0</v>
      </c>
      <c r="P2412" s="17">
        <f>P2413</f>
        <v>0</v>
      </c>
      <c r="Q2412" s="17">
        <f>Q2413</f>
        <v>0</v>
      </c>
      <c r="R2412" s="17">
        <f>R2413</f>
        <v>0</v>
      </c>
      <c r="S2412" s="17">
        <f>S2413</f>
        <v>0</v>
      </c>
      <c r="T2412" s="17">
        <f>T2413</f>
        <v>0</v>
      </c>
      <c r="U2412" s="17">
        <f>U2413</f>
        <v>0</v>
      </c>
      <c r="V2412" s="17">
        <f>V2413</f>
        <v>0</v>
      </c>
      <c r="W2412" s="17">
        <f>W2413</f>
        <v>0</v>
      </c>
      <c r="X2412" s="17">
        <f>X2413</f>
        <v>0</v>
      </c>
      <c r="Y2412" s="17">
        <f t="shared" si="10550"/>
        <v>0</v>
      </c>
      <c r="Z2412" s="17">
        <f t="shared" si="10551"/>
        <v>38592.400000000001</v>
      </c>
      <c r="AA2412" s="17">
        <f t="shared" si="10552"/>
        <v>0</v>
      </c>
      <c r="AB2412" s="17">
        <f>AB2413</f>
        <v>0</v>
      </c>
      <c r="AC2412" s="17">
        <f>AC2413</f>
        <v>0</v>
      </c>
      <c r="AD2412" s="17">
        <f>AD2413</f>
        <v>0</v>
      </c>
      <c r="AE2412" s="17">
        <f t="shared" si="10553"/>
        <v>0</v>
      </c>
      <c r="AF2412" s="17">
        <f t="shared" si="10554"/>
        <v>38592.400000000001</v>
      </c>
      <c r="AG2412" s="17">
        <f t="shared" si="10555"/>
        <v>0</v>
      </c>
      <c r="AH2412" s="17">
        <f>AH2413</f>
        <v>0</v>
      </c>
      <c r="AI2412" s="17">
        <f>AI2413</f>
        <v>0</v>
      </c>
      <c r="AJ2412" s="17">
        <f>AJ2413</f>
        <v>0</v>
      </c>
      <c r="AK2412" s="17">
        <f>AK2413</f>
        <v>0</v>
      </c>
      <c r="AL2412" s="17">
        <f>AL2413</f>
        <v>0</v>
      </c>
      <c r="AM2412" s="17">
        <f>AM2413</f>
        <v>0</v>
      </c>
      <c r="AN2412" s="17">
        <f>AN2413</f>
        <v>0</v>
      </c>
      <c r="AO2412" s="17">
        <f>AO2413</f>
        <v>0</v>
      </c>
      <c r="AP2412" s="17">
        <f>AP2413</f>
        <v>0</v>
      </c>
      <c r="AQ2412" s="17">
        <f>AQ2413</f>
        <v>0</v>
      </c>
      <c r="AR2412" s="17">
        <f>AR2413</f>
        <v>0</v>
      </c>
      <c r="AS2412" s="17">
        <f>AS2413</f>
        <v>0</v>
      </c>
      <c r="AT2412" s="17">
        <f>AT2413</f>
        <v>0</v>
      </c>
      <c r="AU2412" s="17">
        <f>AU2413</f>
        <v>0</v>
      </c>
      <c r="AV2412" s="17">
        <f>AV2413</f>
        <v>0</v>
      </c>
      <c r="AW2412" s="17">
        <f t="shared" si="10556"/>
        <v>0</v>
      </c>
      <c r="AX2412" s="17">
        <f t="shared" si="10557"/>
        <v>38592.400000000001</v>
      </c>
      <c r="AY2412" s="17">
        <f t="shared" si="10558"/>
        <v>0</v>
      </c>
      <c r="AZ2412" s="17">
        <f>AZ2413</f>
        <v>0</v>
      </c>
      <c r="BA2412" s="17">
        <f t="shared" si="10559"/>
        <v>0</v>
      </c>
      <c r="BB2412" s="17">
        <f t="shared" si="10560"/>
        <v>38592.400000000001</v>
      </c>
      <c r="BC2412" s="17">
        <f t="shared" si="10561"/>
        <v>0</v>
      </c>
      <c r="BD2412" s="17">
        <f>BD2413</f>
        <v>0</v>
      </c>
      <c r="BE2412" s="17">
        <f>BE2413</f>
        <v>0</v>
      </c>
      <c r="BF2412" s="17">
        <f>BF2413</f>
        <v>0</v>
      </c>
      <c r="BG2412" s="17">
        <f>BG2413</f>
        <v>0</v>
      </c>
      <c r="BH2412" s="17">
        <f>BH2413</f>
        <v>0</v>
      </c>
      <c r="BI2412" s="17">
        <f>BI2413</f>
        <v>0</v>
      </c>
      <c r="BJ2412" s="17">
        <f>BJ2413</f>
        <v>0</v>
      </c>
      <c r="BK2412" s="17">
        <f>BK2413</f>
        <v>0</v>
      </c>
      <c r="BL2412" s="17">
        <f>BL2413</f>
        <v>0</v>
      </c>
      <c r="BM2412" s="17">
        <f>BM2413</f>
        <v>0</v>
      </c>
      <c r="BN2412" s="17">
        <f>BN2413</f>
        <v>0</v>
      </c>
      <c r="BO2412" s="17">
        <f t="shared" si="10562"/>
        <v>0</v>
      </c>
      <c r="BP2412" s="17">
        <f t="shared" si="10563"/>
        <v>38592.400000000001</v>
      </c>
      <c r="BQ2412" s="17">
        <f t="shared" si="10564"/>
        <v>0</v>
      </c>
      <c r="BR2412" s="17">
        <f>BR2413</f>
        <v>0</v>
      </c>
      <c r="BS2412" s="17">
        <f>BS2413</f>
        <v>0</v>
      </c>
      <c r="BT2412" s="17">
        <f>BT2413</f>
        <v>0</v>
      </c>
      <c r="BU2412" s="17">
        <f t="shared" si="10565"/>
        <v>0</v>
      </c>
      <c r="BV2412" s="17">
        <f t="shared" si="10566"/>
        <v>38592.400000000001</v>
      </c>
      <c r="BW2412" s="17">
        <f t="shared" si="10567"/>
        <v>0</v>
      </c>
      <c r="BX2412" s="17">
        <f>BX2413</f>
        <v>0</v>
      </c>
      <c r="BY2412" s="17">
        <f>BY2413</f>
        <v>0</v>
      </c>
      <c r="BZ2412" s="17">
        <f>BZ2413</f>
        <v>0</v>
      </c>
      <c r="CA2412" s="17">
        <f>CA2413</f>
        <v>0</v>
      </c>
      <c r="CB2412" s="17">
        <f>CB2413</f>
        <v>0</v>
      </c>
      <c r="CC2412" s="17">
        <f>CC2413</f>
        <v>0</v>
      </c>
      <c r="CD2412" s="17">
        <f>CD2413</f>
        <v>0</v>
      </c>
      <c r="CE2412" s="17">
        <f>CE2413</f>
        <v>0</v>
      </c>
      <c r="CF2412" s="17">
        <f>CF2413</f>
        <v>0</v>
      </c>
      <c r="CG2412" s="17">
        <f t="shared" si="10568"/>
        <v>0</v>
      </c>
      <c r="CH2412" s="17">
        <f t="shared" si="10569"/>
        <v>38592.400000000001</v>
      </c>
      <c r="CI2412" s="17">
        <f t="shared" si="10570"/>
        <v>0</v>
      </c>
      <c r="CJ2412" s="17">
        <f>CJ2413</f>
        <v>0</v>
      </c>
      <c r="CK2412" s="32"/>
      <c r="CL2412" s="32"/>
      <c r="CM2412" s="1"/>
      <c r="CN2412" s="1"/>
      <c r="CO2412" s="1"/>
      <c r="CP2412" s="1"/>
      <c r="CQ2412" s="1"/>
      <c r="CR2412" s="1"/>
      <c r="CS2412" s="1"/>
    </row>
    <row r="2413" s="1" customFormat="1">
      <c r="A2413" s="30" t="s">
        <v>968</v>
      </c>
      <c r="B2413" s="30" t="s">
        <v>70</v>
      </c>
      <c r="C2413" s="30" t="s">
        <v>303</v>
      </c>
      <c r="D2413" s="30" t="s">
        <v>976</v>
      </c>
      <c r="E2413" s="30" t="s">
        <v>46</v>
      </c>
      <c r="F2413" s="31" t="s">
        <v>47</v>
      </c>
      <c r="G2413" s="17">
        <v>0</v>
      </c>
      <c r="H2413" s="17">
        <v>38592.400000000001</v>
      </c>
      <c r="I2413" s="17">
        <v>0</v>
      </c>
      <c r="J2413" s="17"/>
      <c r="K2413" s="17"/>
      <c r="L2413" s="17"/>
      <c r="M2413" s="17">
        <f t="shared" si="10431"/>
        <v>0</v>
      </c>
      <c r="N2413" s="17">
        <f t="shared" si="10432"/>
        <v>38592.400000000001</v>
      </c>
      <c r="O2413" s="17">
        <f t="shared" si="10433"/>
        <v>0</v>
      </c>
      <c r="P2413" s="17"/>
      <c r="Q2413" s="17"/>
      <c r="R2413" s="17"/>
      <c r="S2413" s="17"/>
      <c r="T2413" s="17"/>
      <c r="U2413" s="17"/>
      <c r="V2413" s="17"/>
      <c r="W2413" s="17"/>
      <c r="X2413" s="17"/>
      <c r="Y2413" s="17">
        <f t="shared" si="10550"/>
        <v>0</v>
      </c>
      <c r="Z2413" s="17">
        <f t="shared" si="10551"/>
        <v>38592.400000000001</v>
      </c>
      <c r="AA2413" s="17">
        <f t="shared" si="10552"/>
        <v>0</v>
      </c>
      <c r="AB2413" s="17"/>
      <c r="AC2413" s="17"/>
      <c r="AD2413" s="17"/>
      <c r="AE2413" s="17">
        <f t="shared" si="10553"/>
        <v>0</v>
      </c>
      <c r="AF2413" s="17">
        <f t="shared" si="10554"/>
        <v>38592.400000000001</v>
      </c>
      <c r="AG2413" s="17">
        <f t="shared" si="10555"/>
        <v>0</v>
      </c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>
        <f t="shared" si="10556"/>
        <v>0</v>
      </c>
      <c r="AX2413" s="17">
        <f t="shared" si="10557"/>
        <v>38592.400000000001</v>
      </c>
      <c r="AY2413" s="17">
        <f t="shared" si="10558"/>
        <v>0</v>
      </c>
      <c r="AZ2413" s="17"/>
      <c r="BA2413" s="17">
        <f t="shared" si="10559"/>
        <v>0</v>
      </c>
      <c r="BB2413" s="17">
        <f t="shared" si="10560"/>
        <v>38592.400000000001</v>
      </c>
      <c r="BC2413" s="17">
        <f t="shared" si="10561"/>
        <v>0</v>
      </c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>
        <f t="shared" si="10562"/>
        <v>0</v>
      </c>
      <c r="BP2413" s="17">
        <f t="shared" si="10563"/>
        <v>38592.400000000001</v>
      </c>
      <c r="BQ2413" s="17">
        <f t="shared" si="10564"/>
        <v>0</v>
      </c>
      <c r="BR2413" s="17"/>
      <c r="BS2413" s="17"/>
      <c r="BT2413" s="17"/>
      <c r="BU2413" s="17">
        <f t="shared" si="10565"/>
        <v>0</v>
      </c>
      <c r="BV2413" s="17">
        <f t="shared" si="10566"/>
        <v>38592.400000000001</v>
      </c>
      <c r="BW2413" s="17">
        <f t="shared" si="10567"/>
        <v>0</v>
      </c>
      <c r="BX2413" s="17"/>
      <c r="BY2413" s="17"/>
      <c r="BZ2413" s="17"/>
      <c r="CA2413" s="17"/>
      <c r="CB2413" s="17"/>
      <c r="CC2413" s="17"/>
      <c r="CD2413" s="17"/>
      <c r="CE2413" s="17"/>
      <c r="CF2413" s="17"/>
      <c r="CG2413" s="17">
        <f t="shared" si="10568"/>
        <v>0</v>
      </c>
      <c r="CH2413" s="17">
        <f t="shared" si="10569"/>
        <v>38592.400000000001</v>
      </c>
      <c r="CI2413" s="17">
        <f t="shared" si="10570"/>
        <v>0</v>
      </c>
      <c r="CJ2413" s="17"/>
      <c r="CK2413" s="32"/>
      <c r="CL2413" s="32"/>
      <c r="CM2413" s="1"/>
      <c r="CN2413" s="1"/>
      <c r="CO2413" s="1"/>
      <c r="CP2413" s="1"/>
      <c r="CQ2413" s="1"/>
      <c r="CR2413" s="1"/>
      <c r="CS2413" s="1"/>
    </row>
    <row r="2414" s="1" customFormat="1">
      <c r="A2414" s="30" t="s">
        <v>968</v>
      </c>
      <c r="B2414" s="30" t="s">
        <v>70</v>
      </c>
      <c r="C2414" s="30" t="s">
        <v>303</v>
      </c>
      <c r="D2414" s="30" t="s">
        <v>450</v>
      </c>
      <c r="E2414" s="35"/>
      <c r="F2414" s="31" t="s">
        <v>451</v>
      </c>
      <c r="G2414" s="17">
        <f>G2415+G2416</f>
        <v>11651.699999999999</v>
      </c>
      <c r="H2414" s="17">
        <f>H2415+H2416</f>
        <v>11831.4</v>
      </c>
      <c r="I2414" s="17">
        <f>I2415+I2416</f>
        <v>11831.4</v>
      </c>
      <c r="J2414" s="17">
        <f>J2415+J2416</f>
        <v>0</v>
      </c>
      <c r="K2414" s="17">
        <f>K2415+K2416</f>
        <v>0</v>
      </c>
      <c r="L2414" s="17">
        <f>L2415+L2416</f>
        <v>0</v>
      </c>
      <c r="M2414" s="17">
        <f t="shared" si="10431"/>
        <v>11651.699999999999</v>
      </c>
      <c r="N2414" s="17">
        <f t="shared" si="10432"/>
        <v>11831.4</v>
      </c>
      <c r="O2414" s="17">
        <f t="shared" si="10433"/>
        <v>11831.4</v>
      </c>
      <c r="P2414" s="17">
        <f>P2415+P2416</f>
        <v>6514.1000000000004</v>
      </c>
      <c r="Q2414" s="17">
        <f>Q2415+Q2416</f>
        <v>0</v>
      </c>
      <c r="R2414" s="17">
        <f>R2415+R2416</f>
        <v>0</v>
      </c>
      <c r="S2414" s="17">
        <f>S2415+S2416</f>
        <v>0</v>
      </c>
      <c r="T2414" s="17">
        <f>T2415+T2416</f>
        <v>6329.3999999999996</v>
      </c>
      <c r="U2414" s="17">
        <f>U2415+U2416</f>
        <v>0</v>
      </c>
      <c r="V2414" s="17">
        <f>V2415+V2416</f>
        <v>6329.3999999999996</v>
      </c>
      <c r="W2414" s="17">
        <f>W2415+W2416</f>
        <v>0</v>
      </c>
      <c r="X2414" s="17">
        <f>X2415+X2416</f>
        <v>0</v>
      </c>
      <c r="Y2414" s="17">
        <f t="shared" si="10550"/>
        <v>18165.799999999999</v>
      </c>
      <c r="Z2414" s="17">
        <f t="shared" si="10551"/>
        <v>18160.799999999999</v>
      </c>
      <c r="AA2414" s="17">
        <f t="shared" si="10552"/>
        <v>18160.799999999999</v>
      </c>
      <c r="AB2414" s="17">
        <f>AB2415+AB2416</f>
        <v>0</v>
      </c>
      <c r="AC2414" s="17">
        <f>AC2415+AC2416</f>
        <v>0</v>
      </c>
      <c r="AD2414" s="17">
        <f>AD2415+AD2416</f>
        <v>0</v>
      </c>
      <c r="AE2414" s="17">
        <f t="shared" si="10553"/>
        <v>18165.799999999999</v>
      </c>
      <c r="AF2414" s="17">
        <f t="shared" si="10554"/>
        <v>18160.799999999999</v>
      </c>
      <c r="AG2414" s="17">
        <f t="shared" si="10555"/>
        <v>18160.799999999999</v>
      </c>
      <c r="AH2414" s="17">
        <f>AH2415+AH2416</f>
        <v>0</v>
      </c>
      <c r="AI2414" s="17">
        <f>AI2415+AI2416</f>
        <v>0</v>
      </c>
      <c r="AJ2414" s="17">
        <f>AJ2415+AJ2416</f>
        <v>0</v>
      </c>
      <c r="AK2414" s="17">
        <f>AK2415+AK2416</f>
        <v>0</v>
      </c>
      <c r="AL2414" s="17">
        <f>AL2415+AL2416</f>
        <v>0</v>
      </c>
      <c r="AM2414" s="17">
        <f>AM2415+AM2416</f>
        <v>0</v>
      </c>
      <c r="AN2414" s="17">
        <f>AN2415+AN2416</f>
        <v>0</v>
      </c>
      <c r="AO2414" s="17">
        <f>AO2415+AO2416</f>
        <v>0</v>
      </c>
      <c r="AP2414" s="17">
        <f>AP2415+AP2416</f>
        <v>0</v>
      </c>
      <c r="AQ2414" s="17">
        <f>AQ2415+AQ2416</f>
        <v>0</v>
      </c>
      <c r="AR2414" s="17">
        <f>AR2415+AR2416</f>
        <v>0</v>
      </c>
      <c r="AS2414" s="17">
        <f>AS2415+AS2416</f>
        <v>0</v>
      </c>
      <c r="AT2414" s="17">
        <f>AT2415+AT2416</f>
        <v>0</v>
      </c>
      <c r="AU2414" s="17">
        <f>AU2415+AU2416</f>
        <v>0</v>
      </c>
      <c r="AV2414" s="17">
        <f>AV2415+AV2416</f>
        <v>0</v>
      </c>
      <c r="AW2414" s="17">
        <f t="shared" si="10556"/>
        <v>18165.799999999999</v>
      </c>
      <c r="AX2414" s="17">
        <f t="shared" si="10557"/>
        <v>18160.799999999999</v>
      </c>
      <c r="AY2414" s="17">
        <f t="shared" si="10558"/>
        <v>18160.799999999999</v>
      </c>
      <c r="AZ2414" s="17">
        <f>AZ2415+AZ2416</f>
        <v>0</v>
      </c>
      <c r="BA2414" s="17">
        <f t="shared" si="10559"/>
        <v>18165.799999999999</v>
      </c>
      <c r="BB2414" s="17">
        <f t="shared" si="10560"/>
        <v>18160.799999999999</v>
      </c>
      <c r="BC2414" s="17">
        <f t="shared" si="10561"/>
        <v>18160.799999999999</v>
      </c>
      <c r="BD2414" s="17">
        <f>BD2415+BD2416</f>
        <v>0</v>
      </c>
      <c r="BE2414" s="17">
        <f>BE2415+BE2416</f>
        <v>0</v>
      </c>
      <c r="BF2414" s="17">
        <f>BF2415+BF2416</f>
        <v>0</v>
      </c>
      <c r="BG2414" s="17">
        <f>BG2415+BG2416</f>
        <v>0</v>
      </c>
      <c r="BH2414" s="17">
        <f>BH2415+BH2416</f>
        <v>0</v>
      </c>
      <c r="BI2414" s="17">
        <f>BI2415+BI2416</f>
        <v>0</v>
      </c>
      <c r="BJ2414" s="17">
        <f>BJ2415+BJ2416</f>
        <v>0</v>
      </c>
      <c r="BK2414" s="17">
        <f>BK2415+BK2416</f>
        <v>0</v>
      </c>
      <c r="BL2414" s="17">
        <f>BL2415+BL2416</f>
        <v>0</v>
      </c>
      <c r="BM2414" s="17">
        <f>BM2415+BM2416</f>
        <v>0</v>
      </c>
      <c r="BN2414" s="17">
        <f>BN2415+BN2416</f>
        <v>0</v>
      </c>
      <c r="BO2414" s="17">
        <f t="shared" si="10562"/>
        <v>18165.799999999999</v>
      </c>
      <c r="BP2414" s="17">
        <f t="shared" si="10563"/>
        <v>18160.799999999999</v>
      </c>
      <c r="BQ2414" s="17">
        <f t="shared" si="10564"/>
        <v>18160.799999999999</v>
      </c>
      <c r="BR2414" s="17">
        <f>BR2415+BR2416</f>
        <v>0</v>
      </c>
      <c r="BS2414" s="17">
        <f>BS2415+BS2416</f>
        <v>0</v>
      </c>
      <c r="BT2414" s="17">
        <f>BT2415+BT2416</f>
        <v>0</v>
      </c>
      <c r="BU2414" s="17">
        <f t="shared" si="10565"/>
        <v>18165.799999999999</v>
      </c>
      <c r="BV2414" s="17">
        <f t="shared" si="10566"/>
        <v>18160.799999999999</v>
      </c>
      <c r="BW2414" s="17">
        <f t="shared" si="10567"/>
        <v>18160.799999999999</v>
      </c>
      <c r="BX2414" s="17">
        <f>BX2415+BX2416</f>
        <v>0</v>
      </c>
      <c r="BY2414" s="17">
        <f>BY2415+BY2416</f>
        <v>0</v>
      </c>
      <c r="BZ2414" s="17">
        <f>BZ2415+BZ2416</f>
        <v>0</v>
      </c>
      <c r="CA2414" s="17">
        <f>CA2415+CA2416</f>
        <v>0</v>
      </c>
      <c r="CB2414" s="17">
        <f>CB2415+CB2416</f>
        <v>0</v>
      </c>
      <c r="CC2414" s="17">
        <f>CC2415+CC2416</f>
        <v>0</v>
      </c>
      <c r="CD2414" s="17">
        <f>CD2415+CD2416</f>
        <v>0</v>
      </c>
      <c r="CE2414" s="17">
        <f>CE2415+CE2416</f>
        <v>0</v>
      </c>
      <c r="CF2414" s="17">
        <f>CF2415+CF2416</f>
        <v>0</v>
      </c>
      <c r="CG2414" s="17">
        <f t="shared" si="10568"/>
        <v>18165.799999999999</v>
      </c>
      <c r="CH2414" s="17">
        <f t="shared" si="10569"/>
        <v>18160.799999999999</v>
      </c>
      <c r="CI2414" s="17">
        <f t="shared" si="10570"/>
        <v>18160.799999999999</v>
      </c>
      <c r="CJ2414" s="17">
        <f>CJ2415+CJ2416</f>
        <v>0</v>
      </c>
      <c r="CK2414" s="32"/>
      <c r="CL2414" s="32"/>
      <c r="CM2414" s="1"/>
      <c r="CN2414" s="1"/>
      <c r="CO2414" s="1"/>
      <c r="CP2414" s="1"/>
      <c r="CQ2414" s="1"/>
      <c r="CR2414" s="1"/>
      <c r="CS2414" s="1"/>
    </row>
    <row r="2415" s="1" customFormat="1">
      <c r="A2415" s="30" t="s">
        <v>968</v>
      </c>
      <c r="B2415" s="30" t="s">
        <v>70</v>
      </c>
      <c r="C2415" s="30" t="s">
        <v>303</v>
      </c>
      <c r="D2415" s="30" t="s">
        <v>450</v>
      </c>
      <c r="E2415" s="30" t="s">
        <v>58</v>
      </c>
      <c r="F2415" s="31" t="s">
        <v>59</v>
      </c>
      <c r="G2415" s="17">
        <v>10723.299999999999</v>
      </c>
      <c r="H2415" s="17">
        <v>10903</v>
      </c>
      <c r="I2415" s="17">
        <v>10903</v>
      </c>
      <c r="J2415" s="17"/>
      <c r="K2415" s="17"/>
      <c r="L2415" s="17"/>
      <c r="M2415" s="17">
        <f t="shared" si="10431"/>
        <v>10723.299999999999</v>
      </c>
      <c r="N2415" s="17">
        <f t="shared" si="10432"/>
        <v>10903</v>
      </c>
      <c r="O2415" s="17">
        <f t="shared" si="10433"/>
        <v>10903</v>
      </c>
      <c r="P2415" s="17">
        <v>6514.1000000000004</v>
      </c>
      <c r="Q2415" s="17"/>
      <c r="R2415" s="17"/>
      <c r="S2415" s="17"/>
      <c r="T2415" s="17">
        <v>6329.3999999999996</v>
      </c>
      <c r="U2415" s="17"/>
      <c r="V2415" s="17">
        <v>6329.3999999999996</v>
      </c>
      <c r="W2415" s="17"/>
      <c r="X2415" s="17"/>
      <c r="Y2415" s="17">
        <f t="shared" si="10550"/>
        <v>17237.400000000001</v>
      </c>
      <c r="Z2415" s="17">
        <f t="shared" si="10551"/>
        <v>17232.400000000001</v>
      </c>
      <c r="AA2415" s="17">
        <f t="shared" si="10552"/>
        <v>17232.400000000001</v>
      </c>
      <c r="AB2415" s="17"/>
      <c r="AC2415" s="17"/>
      <c r="AD2415" s="17"/>
      <c r="AE2415" s="17">
        <f t="shared" si="10553"/>
        <v>17237.400000000001</v>
      </c>
      <c r="AF2415" s="17">
        <f t="shared" si="10554"/>
        <v>17232.400000000001</v>
      </c>
      <c r="AG2415" s="17">
        <f t="shared" si="10555"/>
        <v>17232.400000000001</v>
      </c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>
        <f t="shared" si="10556"/>
        <v>17237.400000000001</v>
      </c>
      <c r="AX2415" s="17">
        <f t="shared" si="10557"/>
        <v>17232.400000000001</v>
      </c>
      <c r="AY2415" s="17">
        <f t="shared" si="10558"/>
        <v>17232.400000000001</v>
      </c>
      <c r="AZ2415" s="17"/>
      <c r="BA2415" s="17">
        <f t="shared" si="10559"/>
        <v>17237.400000000001</v>
      </c>
      <c r="BB2415" s="17">
        <f t="shared" si="10560"/>
        <v>17232.400000000001</v>
      </c>
      <c r="BC2415" s="17">
        <f t="shared" si="10561"/>
        <v>17232.400000000001</v>
      </c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>
        <f t="shared" si="10562"/>
        <v>17237.400000000001</v>
      </c>
      <c r="BP2415" s="17">
        <f t="shared" si="10563"/>
        <v>17232.400000000001</v>
      </c>
      <c r="BQ2415" s="17">
        <f t="shared" si="10564"/>
        <v>17232.400000000001</v>
      </c>
      <c r="BR2415" s="17"/>
      <c r="BS2415" s="17"/>
      <c r="BT2415" s="17"/>
      <c r="BU2415" s="17">
        <f t="shared" si="10565"/>
        <v>17237.400000000001</v>
      </c>
      <c r="BV2415" s="17">
        <f t="shared" si="10566"/>
        <v>17232.400000000001</v>
      </c>
      <c r="BW2415" s="17">
        <f t="shared" si="10567"/>
        <v>17232.400000000001</v>
      </c>
      <c r="BX2415" s="17"/>
      <c r="BY2415" s="17"/>
      <c r="BZ2415" s="17"/>
      <c r="CA2415" s="17"/>
      <c r="CB2415" s="17"/>
      <c r="CC2415" s="17"/>
      <c r="CD2415" s="17"/>
      <c r="CE2415" s="17"/>
      <c r="CF2415" s="17"/>
      <c r="CG2415" s="17">
        <f t="shared" si="10568"/>
        <v>17237.400000000001</v>
      </c>
      <c r="CH2415" s="17">
        <f t="shared" si="10569"/>
        <v>17232.400000000001</v>
      </c>
      <c r="CI2415" s="17">
        <f t="shared" si="10570"/>
        <v>17232.400000000001</v>
      </c>
      <c r="CJ2415" s="17"/>
      <c r="CK2415" s="32"/>
      <c r="CL2415" s="32"/>
      <c r="CM2415" s="1"/>
      <c r="CN2415" s="1"/>
      <c r="CO2415" s="1"/>
      <c r="CP2415" s="1"/>
      <c r="CQ2415" s="1"/>
      <c r="CR2415" s="1"/>
      <c r="CS2415" s="1"/>
    </row>
    <row r="2416" s="1" customFormat="1">
      <c r="A2416" s="30" t="s">
        <v>968</v>
      </c>
      <c r="B2416" s="30" t="s">
        <v>70</v>
      </c>
      <c r="C2416" s="30" t="s">
        <v>303</v>
      </c>
      <c r="D2416" s="30" t="s">
        <v>450</v>
      </c>
      <c r="E2416" s="30" t="s">
        <v>46</v>
      </c>
      <c r="F2416" s="31" t="s">
        <v>47</v>
      </c>
      <c r="G2416" s="17">
        <v>928.39999999999998</v>
      </c>
      <c r="H2416" s="17">
        <v>928.39999999999998</v>
      </c>
      <c r="I2416" s="17">
        <v>928.39999999999998</v>
      </c>
      <c r="J2416" s="17"/>
      <c r="K2416" s="17"/>
      <c r="L2416" s="17"/>
      <c r="M2416" s="17">
        <f t="shared" si="10431"/>
        <v>928.39999999999998</v>
      </c>
      <c r="N2416" s="17">
        <f t="shared" si="10432"/>
        <v>928.39999999999998</v>
      </c>
      <c r="O2416" s="17">
        <f t="shared" si="10433"/>
        <v>928.39999999999998</v>
      </c>
      <c r="P2416" s="17"/>
      <c r="Q2416" s="17"/>
      <c r="R2416" s="17"/>
      <c r="S2416" s="17"/>
      <c r="T2416" s="17"/>
      <c r="U2416" s="17"/>
      <c r="V2416" s="17"/>
      <c r="W2416" s="17"/>
      <c r="X2416" s="17"/>
      <c r="Y2416" s="17">
        <f t="shared" si="10550"/>
        <v>928.39999999999998</v>
      </c>
      <c r="Z2416" s="17">
        <f t="shared" si="10551"/>
        <v>928.39999999999998</v>
      </c>
      <c r="AA2416" s="17">
        <f t="shared" si="10552"/>
        <v>928.39999999999998</v>
      </c>
      <c r="AB2416" s="17"/>
      <c r="AC2416" s="17"/>
      <c r="AD2416" s="17"/>
      <c r="AE2416" s="17">
        <f t="shared" si="10553"/>
        <v>928.39999999999998</v>
      </c>
      <c r="AF2416" s="17">
        <f t="shared" si="10554"/>
        <v>928.39999999999998</v>
      </c>
      <c r="AG2416" s="17">
        <f t="shared" si="10555"/>
        <v>928.39999999999998</v>
      </c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>
        <f t="shared" si="10556"/>
        <v>928.39999999999998</v>
      </c>
      <c r="AX2416" s="17">
        <f t="shared" si="10557"/>
        <v>928.39999999999998</v>
      </c>
      <c r="AY2416" s="17">
        <f t="shared" si="10558"/>
        <v>928.39999999999998</v>
      </c>
      <c r="AZ2416" s="17"/>
      <c r="BA2416" s="17">
        <f t="shared" si="10559"/>
        <v>928.39999999999998</v>
      </c>
      <c r="BB2416" s="17">
        <f t="shared" si="10560"/>
        <v>928.39999999999998</v>
      </c>
      <c r="BC2416" s="17">
        <f t="shared" si="10561"/>
        <v>928.39999999999998</v>
      </c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>
        <f t="shared" si="10562"/>
        <v>928.39999999999998</v>
      </c>
      <c r="BP2416" s="17">
        <f t="shared" si="10563"/>
        <v>928.39999999999998</v>
      </c>
      <c r="BQ2416" s="17">
        <f t="shared" si="10564"/>
        <v>928.39999999999998</v>
      </c>
      <c r="BR2416" s="17"/>
      <c r="BS2416" s="17"/>
      <c r="BT2416" s="17"/>
      <c r="BU2416" s="17">
        <f t="shared" si="10565"/>
        <v>928.39999999999998</v>
      </c>
      <c r="BV2416" s="17">
        <f t="shared" si="10566"/>
        <v>928.39999999999998</v>
      </c>
      <c r="BW2416" s="17">
        <f t="shared" si="10567"/>
        <v>928.39999999999998</v>
      </c>
      <c r="BX2416" s="17"/>
      <c r="BY2416" s="17"/>
      <c r="BZ2416" s="17"/>
      <c r="CA2416" s="17"/>
      <c r="CB2416" s="17"/>
      <c r="CC2416" s="17"/>
      <c r="CD2416" s="17"/>
      <c r="CE2416" s="17"/>
      <c r="CF2416" s="17"/>
      <c r="CG2416" s="17">
        <f t="shared" si="10568"/>
        <v>928.39999999999998</v>
      </c>
      <c r="CH2416" s="17">
        <f t="shared" si="10569"/>
        <v>928.39999999999998</v>
      </c>
      <c r="CI2416" s="17">
        <f t="shared" si="10570"/>
        <v>928.39999999999998</v>
      </c>
      <c r="CJ2416" s="17"/>
      <c r="CK2416" s="32"/>
      <c r="CL2416" s="32"/>
      <c r="CM2416" s="1"/>
      <c r="CN2416" s="1"/>
      <c r="CO2416" s="1"/>
      <c r="CP2416" s="1"/>
      <c r="CQ2416" s="1"/>
      <c r="CR2416" s="1"/>
      <c r="CS2416" s="1"/>
    </row>
    <row r="2417" s="1" customFormat="1">
      <c r="A2417" s="30" t="s">
        <v>968</v>
      </c>
      <c r="B2417" s="30" t="s">
        <v>70</v>
      </c>
      <c r="C2417" s="30" t="s">
        <v>303</v>
      </c>
      <c r="D2417" s="30" t="s">
        <v>452</v>
      </c>
      <c r="E2417" s="35"/>
      <c r="F2417" s="31" t="s">
        <v>453</v>
      </c>
      <c r="G2417" s="17">
        <f>G2418</f>
        <v>1314.0999999999999</v>
      </c>
      <c r="H2417" s="17">
        <f>H2418</f>
        <v>1314.0999999999999</v>
      </c>
      <c r="I2417" s="17">
        <f>I2418</f>
        <v>1314.0999999999999</v>
      </c>
      <c r="J2417" s="17">
        <f>J2418</f>
        <v>0</v>
      </c>
      <c r="K2417" s="17">
        <f>K2418</f>
        <v>0</v>
      </c>
      <c r="L2417" s="17">
        <f>L2418</f>
        <v>0</v>
      </c>
      <c r="M2417" s="17">
        <f t="shared" si="10431"/>
        <v>1314.0999999999999</v>
      </c>
      <c r="N2417" s="17">
        <f t="shared" si="10432"/>
        <v>1314.0999999999999</v>
      </c>
      <c r="O2417" s="17">
        <f t="shared" si="10433"/>
        <v>1314.0999999999999</v>
      </c>
      <c r="P2417" s="17">
        <f>P2418</f>
        <v>0</v>
      </c>
      <c r="Q2417" s="17">
        <f>Q2418</f>
        <v>0</v>
      </c>
      <c r="R2417" s="17">
        <f>R2418</f>
        <v>0</v>
      </c>
      <c r="S2417" s="17">
        <f>S2418</f>
        <v>0</v>
      </c>
      <c r="T2417" s="17">
        <f>T2418</f>
        <v>0</v>
      </c>
      <c r="U2417" s="17">
        <f>U2418</f>
        <v>0</v>
      </c>
      <c r="V2417" s="17">
        <f>V2418</f>
        <v>0</v>
      </c>
      <c r="W2417" s="17">
        <f>W2418</f>
        <v>0</v>
      </c>
      <c r="X2417" s="17">
        <f>X2418</f>
        <v>0</v>
      </c>
      <c r="Y2417" s="17">
        <f t="shared" si="10550"/>
        <v>1314.0999999999999</v>
      </c>
      <c r="Z2417" s="17">
        <f t="shared" si="10551"/>
        <v>1314.0999999999999</v>
      </c>
      <c r="AA2417" s="17">
        <f t="shared" si="10552"/>
        <v>1314.0999999999999</v>
      </c>
      <c r="AB2417" s="17">
        <f>AB2418</f>
        <v>0</v>
      </c>
      <c r="AC2417" s="17">
        <f>AC2418</f>
        <v>0</v>
      </c>
      <c r="AD2417" s="17">
        <f>AD2418</f>
        <v>0</v>
      </c>
      <c r="AE2417" s="17">
        <f t="shared" si="10553"/>
        <v>1314.0999999999999</v>
      </c>
      <c r="AF2417" s="17">
        <f t="shared" si="10554"/>
        <v>1314.0999999999999</v>
      </c>
      <c r="AG2417" s="17">
        <f t="shared" si="10555"/>
        <v>1314.0999999999999</v>
      </c>
      <c r="AH2417" s="17">
        <f>AH2418</f>
        <v>0</v>
      </c>
      <c r="AI2417" s="17">
        <f>AI2418</f>
        <v>0</v>
      </c>
      <c r="AJ2417" s="17">
        <f>AJ2418</f>
        <v>0</v>
      </c>
      <c r="AK2417" s="17">
        <f>AK2418</f>
        <v>0</v>
      </c>
      <c r="AL2417" s="17">
        <f>AL2418</f>
        <v>0</v>
      </c>
      <c r="AM2417" s="17">
        <f>AM2418</f>
        <v>0</v>
      </c>
      <c r="AN2417" s="17">
        <f>AN2418</f>
        <v>0</v>
      </c>
      <c r="AO2417" s="17">
        <f>AO2418</f>
        <v>0</v>
      </c>
      <c r="AP2417" s="17">
        <f>AP2418</f>
        <v>0</v>
      </c>
      <c r="AQ2417" s="17">
        <f>AQ2418</f>
        <v>0</v>
      </c>
      <c r="AR2417" s="17">
        <f>AR2418</f>
        <v>0</v>
      </c>
      <c r="AS2417" s="17">
        <f>AS2418</f>
        <v>0</v>
      </c>
      <c r="AT2417" s="17">
        <f>AT2418</f>
        <v>0</v>
      </c>
      <c r="AU2417" s="17">
        <f>AU2418</f>
        <v>0</v>
      </c>
      <c r="AV2417" s="17">
        <f>AV2418</f>
        <v>0</v>
      </c>
      <c r="AW2417" s="17">
        <f t="shared" si="10556"/>
        <v>1314.0999999999999</v>
      </c>
      <c r="AX2417" s="17">
        <f t="shared" si="10557"/>
        <v>1314.0999999999999</v>
      </c>
      <c r="AY2417" s="17">
        <f t="shared" si="10558"/>
        <v>1314.0999999999999</v>
      </c>
      <c r="AZ2417" s="17">
        <f>AZ2418</f>
        <v>0</v>
      </c>
      <c r="BA2417" s="17">
        <f t="shared" si="10559"/>
        <v>1314.0999999999999</v>
      </c>
      <c r="BB2417" s="17">
        <f t="shared" si="10560"/>
        <v>1314.0999999999999</v>
      </c>
      <c r="BC2417" s="17">
        <f t="shared" si="10561"/>
        <v>1314.0999999999999</v>
      </c>
      <c r="BD2417" s="17">
        <f>BD2418</f>
        <v>0</v>
      </c>
      <c r="BE2417" s="17">
        <f>BE2418</f>
        <v>0</v>
      </c>
      <c r="BF2417" s="17">
        <f>BF2418</f>
        <v>0</v>
      </c>
      <c r="BG2417" s="17">
        <f>BG2418</f>
        <v>0</v>
      </c>
      <c r="BH2417" s="17">
        <f>BH2418</f>
        <v>0</v>
      </c>
      <c r="BI2417" s="17">
        <f>BI2418</f>
        <v>0</v>
      </c>
      <c r="BJ2417" s="17">
        <f>BJ2418</f>
        <v>0</v>
      </c>
      <c r="BK2417" s="17">
        <f>BK2418</f>
        <v>0</v>
      </c>
      <c r="BL2417" s="17">
        <f>BL2418</f>
        <v>0</v>
      </c>
      <c r="BM2417" s="17">
        <f>BM2418</f>
        <v>0</v>
      </c>
      <c r="BN2417" s="17">
        <f>BN2418</f>
        <v>0</v>
      </c>
      <c r="BO2417" s="17">
        <f t="shared" si="10562"/>
        <v>1314.0999999999999</v>
      </c>
      <c r="BP2417" s="17">
        <f t="shared" si="10563"/>
        <v>1314.0999999999999</v>
      </c>
      <c r="BQ2417" s="17">
        <f t="shared" si="10564"/>
        <v>1314.0999999999999</v>
      </c>
      <c r="BR2417" s="17">
        <f>BR2418</f>
        <v>0</v>
      </c>
      <c r="BS2417" s="17">
        <f>BS2418</f>
        <v>0</v>
      </c>
      <c r="BT2417" s="17">
        <f>BT2418</f>
        <v>0</v>
      </c>
      <c r="BU2417" s="17">
        <f t="shared" si="10565"/>
        <v>1314.0999999999999</v>
      </c>
      <c r="BV2417" s="17">
        <f t="shared" si="10566"/>
        <v>1314.0999999999999</v>
      </c>
      <c r="BW2417" s="17">
        <f t="shared" si="10567"/>
        <v>1314.0999999999999</v>
      </c>
      <c r="BX2417" s="17">
        <f>BX2418</f>
        <v>0</v>
      </c>
      <c r="BY2417" s="17">
        <f>BY2418</f>
        <v>0</v>
      </c>
      <c r="BZ2417" s="17">
        <f>BZ2418</f>
        <v>0</v>
      </c>
      <c r="CA2417" s="17">
        <f>CA2418</f>
        <v>0</v>
      </c>
      <c r="CB2417" s="17">
        <f>CB2418</f>
        <v>0</v>
      </c>
      <c r="CC2417" s="17">
        <f>CC2418</f>
        <v>0</v>
      </c>
      <c r="CD2417" s="17">
        <f>CD2418</f>
        <v>0</v>
      </c>
      <c r="CE2417" s="17">
        <f>CE2418</f>
        <v>0</v>
      </c>
      <c r="CF2417" s="17">
        <f>CF2418</f>
        <v>0</v>
      </c>
      <c r="CG2417" s="17">
        <f t="shared" si="10568"/>
        <v>1314.0999999999999</v>
      </c>
      <c r="CH2417" s="17">
        <f t="shared" si="10569"/>
        <v>1314.0999999999999</v>
      </c>
      <c r="CI2417" s="17">
        <f t="shared" si="10570"/>
        <v>1314.0999999999999</v>
      </c>
      <c r="CJ2417" s="17">
        <f>CJ2418</f>
        <v>0</v>
      </c>
      <c r="CK2417" s="32"/>
      <c r="CL2417" s="32"/>
      <c r="CM2417" s="1"/>
      <c r="CN2417" s="1"/>
      <c r="CO2417" s="1"/>
      <c r="CP2417" s="1"/>
      <c r="CQ2417" s="1"/>
      <c r="CR2417" s="1"/>
      <c r="CS2417" s="1"/>
    </row>
    <row r="2418" s="1" customFormat="1">
      <c r="A2418" s="30" t="s">
        <v>968</v>
      </c>
      <c r="B2418" s="30" t="s">
        <v>70</v>
      </c>
      <c r="C2418" s="30" t="s">
        <v>303</v>
      </c>
      <c r="D2418" s="30" t="s">
        <v>452</v>
      </c>
      <c r="E2418" s="30" t="s">
        <v>46</v>
      </c>
      <c r="F2418" s="31" t="s">
        <v>47</v>
      </c>
      <c r="G2418" s="17">
        <v>1314.0999999999999</v>
      </c>
      <c r="H2418" s="17">
        <v>1314.0999999999999</v>
      </c>
      <c r="I2418" s="17">
        <v>1314.0999999999999</v>
      </c>
      <c r="J2418" s="17"/>
      <c r="K2418" s="17"/>
      <c r="L2418" s="17"/>
      <c r="M2418" s="17">
        <f t="shared" si="10431"/>
        <v>1314.0999999999999</v>
      </c>
      <c r="N2418" s="17">
        <f t="shared" si="10432"/>
        <v>1314.0999999999999</v>
      </c>
      <c r="O2418" s="17">
        <f t="shared" si="10433"/>
        <v>1314.0999999999999</v>
      </c>
      <c r="P2418" s="17"/>
      <c r="Q2418" s="17"/>
      <c r="R2418" s="17"/>
      <c r="S2418" s="17"/>
      <c r="T2418" s="17"/>
      <c r="U2418" s="17"/>
      <c r="V2418" s="17"/>
      <c r="W2418" s="17"/>
      <c r="X2418" s="17"/>
      <c r="Y2418" s="17">
        <f t="shared" si="10550"/>
        <v>1314.0999999999999</v>
      </c>
      <c r="Z2418" s="17">
        <f t="shared" si="10551"/>
        <v>1314.0999999999999</v>
      </c>
      <c r="AA2418" s="17">
        <f t="shared" si="10552"/>
        <v>1314.0999999999999</v>
      </c>
      <c r="AB2418" s="17"/>
      <c r="AC2418" s="17"/>
      <c r="AD2418" s="17"/>
      <c r="AE2418" s="17">
        <f t="shared" si="10553"/>
        <v>1314.0999999999999</v>
      </c>
      <c r="AF2418" s="17">
        <f t="shared" si="10554"/>
        <v>1314.0999999999999</v>
      </c>
      <c r="AG2418" s="17">
        <f t="shared" si="10555"/>
        <v>1314.0999999999999</v>
      </c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>
        <f t="shared" si="10556"/>
        <v>1314.0999999999999</v>
      </c>
      <c r="AX2418" s="17">
        <f t="shared" si="10557"/>
        <v>1314.0999999999999</v>
      </c>
      <c r="AY2418" s="17">
        <f t="shared" si="10558"/>
        <v>1314.0999999999999</v>
      </c>
      <c r="AZ2418" s="17"/>
      <c r="BA2418" s="17">
        <f t="shared" si="10559"/>
        <v>1314.0999999999999</v>
      </c>
      <c r="BB2418" s="17">
        <f t="shared" si="10560"/>
        <v>1314.0999999999999</v>
      </c>
      <c r="BC2418" s="17">
        <f t="shared" si="10561"/>
        <v>1314.0999999999999</v>
      </c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>
        <f t="shared" si="10562"/>
        <v>1314.0999999999999</v>
      </c>
      <c r="BP2418" s="17">
        <f t="shared" si="10563"/>
        <v>1314.0999999999999</v>
      </c>
      <c r="BQ2418" s="17">
        <f t="shared" si="10564"/>
        <v>1314.0999999999999</v>
      </c>
      <c r="BR2418" s="17"/>
      <c r="BS2418" s="17"/>
      <c r="BT2418" s="17"/>
      <c r="BU2418" s="17">
        <f t="shared" si="10565"/>
        <v>1314.0999999999999</v>
      </c>
      <c r="BV2418" s="17">
        <f t="shared" si="10566"/>
        <v>1314.0999999999999</v>
      </c>
      <c r="BW2418" s="17">
        <f t="shared" si="10567"/>
        <v>1314.0999999999999</v>
      </c>
      <c r="BX2418" s="17"/>
      <c r="BY2418" s="17"/>
      <c r="BZ2418" s="17"/>
      <c r="CA2418" s="17"/>
      <c r="CB2418" s="17"/>
      <c r="CC2418" s="17"/>
      <c r="CD2418" s="17"/>
      <c r="CE2418" s="17"/>
      <c r="CF2418" s="17"/>
      <c r="CG2418" s="17">
        <f t="shared" si="10568"/>
        <v>1314.0999999999999</v>
      </c>
      <c r="CH2418" s="17">
        <f t="shared" si="10569"/>
        <v>1314.0999999999999</v>
      </c>
      <c r="CI2418" s="17">
        <f t="shared" si="10570"/>
        <v>1314.0999999999999</v>
      </c>
      <c r="CJ2418" s="17"/>
      <c r="CK2418" s="32"/>
      <c r="CL2418" s="32"/>
      <c r="CM2418" s="1"/>
      <c r="CN2418" s="1"/>
      <c r="CO2418" s="1"/>
      <c r="CP2418" s="1"/>
      <c r="CQ2418" s="1"/>
      <c r="CR2418" s="1"/>
      <c r="CS2418" s="1"/>
    </row>
    <row r="2419" s="1" customFormat="1">
      <c r="A2419" s="30" t="s">
        <v>968</v>
      </c>
      <c r="B2419" s="30" t="s">
        <v>70</v>
      </c>
      <c r="C2419" s="30" t="s">
        <v>303</v>
      </c>
      <c r="D2419" s="30" t="s">
        <v>978</v>
      </c>
      <c r="E2419" s="35"/>
      <c r="F2419" s="31" t="s">
        <v>979</v>
      </c>
      <c r="G2419" s="17">
        <f>G2420</f>
        <v>551.60000000000002</v>
      </c>
      <c r="H2419" s="17">
        <f>H2420</f>
        <v>551.60000000000002</v>
      </c>
      <c r="I2419" s="17">
        <f>I2420</f>
        <v>551.60000000000002</v>
      </c>
      <c r="J2419" s="17">
        <f>J2420</f>
        <v>0</v>
      </c>
      <c r="K2419" s="17">
        <f>K2420</f>
        <v>0</v>
      </c>
      <c r="L2419" s="17">
        <f>L2420</f>
        <v>0</v>
      </c>
      <c r="M2419" s="17">
        <f t="shared" si="10431"/>
        <v>551.60000000000002</v>
      </c>
      <c r="N2419" s="17">
        <f t="shared" si="10432"/>
        <v>551.60000000000002</v>
      </c>
      <c r="O2419" s="17">
        <f t="shared" si="10433"/>
        <v>551.60000000000002</v>
      </c>
      <c r="P2419" s="17">
        <f>P2420</f>
        <v>0</v>
      </c>
      <c r="Q2419" s="17">
        <f>Q2420</f>
        <v>0</v>
      </c>
      <c r="R2419" s="17">
        <f>R2420</f>
        <v>0</v>
      </c>
      <c r="S2419" s="17">
        <f>S2420</f>
        <v>0</v>
      </c>
      <c r="T2419" s="17">
        <f>T2420</f>
        <v>0</v>
      </c>
      <c r="U2419" s="17">
        <f>U2420</f>
        <v>0</v>
      </c>
      <c r="V2419" s="17">
        <f>V2420</f>
        <v>0</v>
      </c>
      <c r="W2419" s="17">
        <f>W2420</f>
        <v>0</v>
      </c>
      <c r="X2419" s="17">
        <f>X2420</f>
        <v>0</v>
      </c>
      <c r="Y2419" s="17">
        <f t="shared" si="10550"/>
        <v>551.60000000000002</v>
      </c>
      <c r="Z2419" s="17">
        <f t="shared" si="10551"/>
        <v>551.60000000000002</v>
      </c>
      <c r="AA2419" s="17">
        <f t="shared" si="10552"/>
        <v>551.60000000000002</v>
      </c>
      <c r="AB2419" s="17">
        <f>AB2420</f>
        <v>0</v>
      </c>
      <c r="AC2419" s="17">
        <f>AC2420</f>
        <v>0</v>
      </c>
      <c r="AD2419" s="17">
        <f>AD2420</f>
        <v>0</v>
      </c>
      <c r="AE2419" s="17">
        <f t="shared" si="10553"/>
        <v>551.60000000000002</v>
      </c>
      <c r="AF2419" s="17">
        <f t="shared" si="10554"/>
        <v>551.60000000000002</v>
      </c>
      <c r="AG2419" s="17">
        <f t="shared" si="10555"/>
        <v>551.60000000000002</v>
      </c>
      <c r="AH2419" s="17">
        <f>AH2420</f>
        <v>0</v>
      </c>
      <c r="AI2419" s="17">
        <f>AI2420</f>
        <v>0</v>
      </c>
      <c r="AJ2419" s="17">
        <f>AJ2420</f>
        <v>0</v>
      </c>
      <c r="AK2419" s="17">
        <f>AK2420</f>
        <v>0</v>
      </c>
      <c r="AL2419" s="17">
        <f>AL2420</f>
        <v>0</v>
      </c>
      <c r="AM2419" s="17">
        <f>AM2420</f>
        <v>0</v>
      </c>
      <c r="AN2419" s="17">
        <f>AN2420</f>
        <v>0</v>
      </c>
      <c r="AO2419" s="17">
        <f>AO2420</f>
        <v>0</v>
      </c>
      <c r="AP2419" s="17">
        <f>AP2420</f>
        <v>0</v>
      </c>
      <c r="AQ2419" s="17">
        <f>AQ2420</f>
        <v>0</v>
      </c>
      <c r="AR2419" s="17">
        <f>AR2420</f>
        <v>0</v>
      </c>
      <c r="AS2419" s="17">
        <f>AS2420</f>
        <v>0</v>
      </c>
      <c r="AT2419" s="17">
        <f>AT2420</f>
        <v>0</v>
      </c>
      <c r="AU2419" s="17">
        <f>AU2420</f>
        <v>0</v>
      </c>
      <c r="AV2419" s="17">
        <f>AV2420</f>
        <v>0</v>
      </c>
      <c r="AW2419" s="17">
        <f t="shared" si="10556"/>
        <v>551.60000000000002</v>
      </c>
      <c r="AX2419" s="17">
        <f t="shared" si="10557"/>
        <v>551.60000000000002</v>
      </c>
      <c r="AY2419" s="17">
        <f t="shared" si="10558"/>
        <v>551.60000000000002</v>
      </c>
      <c r="AZ2419" s="17">
        <f>AZ2420</f>
        <v>0</v>
      </c>
      <c r="BA2419" s="17">
        <f t="shared" si="10559"/>
        <v>551.60000000000002</v>
      </c>
      <c r="BB2419" s="17">
        <f t="shared" si="10560"/>
        <v>551.60000000000002</v>
      </c>
      <c r="BC2419" s="17">
        <f t="shared" si="10561"/>
        <v>551.60000000000002</v>
      </c>
      <c r="BD2419" s="17">
        <f>BD2420</f>
        <v>0</v>
      </c>
      <c r="BE2419" s="17">
        <f>BE2420</f>
        <v>0</v>
      </c>
      <c r="BF2419" s="17">
        <f>BF2420</f>
        <v>0</v>
      </c>
      <c r="BG2419" s="17">
        <f>BG2420</f>
        <v>0</v>
      </c>
      <c r="BH2419" s="17">
        <f>BH2420</f>
        <v>0</v>
      </c>
      <c r="BI2419" s="17">
        <f>BI2420</f>
        <v>0</v>
      </c>
      <c r="BJ2419" s="17">
        <f>BJ2420</f>
        <v>0</v>
      </c>
      <c r="BK2419" s="17">
        <f>BK2420</f>
        <v>0</v>
      </c>
      <c r="BL2419" s="17">
        <f>BL2420</f>
        <v>0</v>
      </c>
      <c r="BM2419" s="17">
        <f>BM2420</f>
        <v>0</v>
      </c>
      <c r="BN2419" s="17">
        <f>BN2420</f>
        <v>0</v>
      </c>
      <c r="BO2419" s="17">
        <f t="shared" si="10562"/>
        <v>551.60000000000002</v>
      </c>
      <c r="BP2419" s="17">
        <f t="shared" si="10563"/>
        <v>551.60000000000002</v>
      </c>
      <c r="BQ2419" s="17">
        <f t="shared" si="10564"/>
        <v>551.60000000000002</v>
      </c>
      <c r="BR2419" s="17">
        <f>BR2420</f>
        <v>0</v>
      </c>
      <c r="BS2419" s="17">
        <f>BS2420</f>
        <v>0</v>
      </c>
      <c r="BT2419" s="17">
        <f>BT2420</f>
        <v>0</v>
      </c>
      <c r="BU2419" s="17">
        <f t="shared" si="10565"/>
        <v>551.60000000000002</v>
      </c>
      <c r="BV2419" s="17">
        <f t="shared" si="10566"/>
        <v>551.60000000000002</v>
      </c>
      <c r="BW2419" s="17">
        <f t="shared" si="10567"/>
        <v>551.60000000000002</v>
      </c>
      <c r="BX2419" s="17">
        <f>BX2420</f>
        <v>0</v>
      </c>
      <c r="BY2419" s="17">
        <f>BY2420</f>
        <v>0</v>
      </c>
      <c r="BZ2419" s="17">
        <f>BZ2420</f>
        <v>0</v>
      </c>
      <c r="CA2419" s="17">
        <f>CA2420</f>
        <v>0</v>
      </c>
      <c r="CB2419" s="17">
        <f>CB2420</f>
        <v>0</v>
      </c>
      <c r="CC2419" s="17">
        <f>CC2420</f>
        <v>0</v>
      </c>
      <c r="CD2419" s="17">
        <f>CD2420</f>
        <v>0</v>
      </c>
      <c r="CE2419" s="17">
        <f>CE2420</f>
        <v>0</v>
      </c>
      <c r="CF2419" s="17">
        <f>CF2420</f>
        <v>0</v>
      </c>
      <c r="CG2419" s="17">
        <f t="shared" si="10568"/>
        <v>551.60000000000002</v>
      </c>
      <c r="CH2419" s="17">
        <f t="shared" si="10569"/>
        <v>551.60000000000002</v>
      </c>
      <c r="CI2419" s="17">
        <f t="shared" si="10570"/>
        <v>551.60000000000002</v>
      </c>
      <c r="CJ2419" s="17">
        <f>CJ2420</f>
        <v>0</v>
      </c>
      <c r="CK2419" s="32"/>
      <c r="CL2419" s="32"/>
      <c r="CM2419" s="1"/>
      <c r="CN2419" s="1"/>
      <c r="CO2419" s="1"/>
      <c r="CP2419" s="1"/>
      <c r="CQ2419" s="1"/>
      <c r="CR2419" s="1"/>
      <c r="CS2419" s="1"/>
    </row>
    <row r="2420" s="1" customFormat="1">
      <c r="A2420" s="30" t="s">
        <v>968</v>
      </c>
      <c r="B2420" s="30" t="s">
        <v>70</v>
      </c>
      <c r="C2420" s="30" t="s">
        <v>303</v>
      </c>
      <c r="D2420" s="30" t="s">
        <v>978</v>
      </c>
      <c r="E2420" s="30" t="s">
        <v>140</v>
      </c>
      <c r="F2420" s="31" t="s">
        <v>141</v>
      </c>
      <c r="G2420" s="17">
        <v>551.60000000000002</v>
      </c>
      <c r="H2420" s="17">
        <v>551.60000000000002</v>
      </c>
      <c r="I2420" s="17">
        <v>551.60000000000002</v>
      </c>
      <c r="J2420" s="17"/>
      <c r="K2420" s="17"/>
      <c r="L2420" s="17"/>
      <c r="M2420" s="17">
        <f t="shared" si="10431"/>
        <v>551.60000000000002</v>
      </c>
      <c r="N2420" s="17">
        <f t="shared" si="10432"/>
        <v>551.60000000000002</v>
      </c>
      <c r="O2420" s="17">
        <f t="shared" si="10433"/>
        <v>551.60000000000002</v>
      </c>
      <c r="P2420" s="17"/>
      <c r="Q2420" s="17"/>
      <c r="R2420" s="17"/>
      <c r="S2420" s="17"/>
      <c r="T2420" s="17"/>
      <c r="U2420" s="17"/>
      <c r="V2420" s="17"/>
      <c r="W2420" s="17"/>
      <c r="X2420" s="17"/>
      <c r="Y2420" s="17">
        <f t="shared" si="10550"/>
        <v>551.60000000000002</v>
      </c>
      <c r="Z2420" s="17">
        <f t="shared" si="10551"/>
        <v>551.60000000000002</v>
      </c>
      <c r="AA2420" s="17">
        <f t="shared" si="10552"/>
        <v>551.60000000000002</v>
      </c>
      <c r="AB2420" s="17"/>
      <c r="AC2420" s="17"/>
      <c r="AD2420" s="17"/>
      <c r="AE2420" s="17">
        <f t="shared" si="10553"/>
        <v>551.60000000000002</v>
      </c>
      <c r="AF2420" s="17">
        <f t="shared" si="10554"/>
        <v>551.60000000000002</v>
      </c>
      <c r="AG2420" s="17">
        <f t="shared" si="10555"/>
        <v>551.60000000000002</v>
      </c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>
        <f t="shared" si="10556"/>
        <v>551.60000000000002</v>
      </c>
      <c r="AX2420" s="17">
        <f t="shared" si="10557"/>
        <v>551.60000000000002</v>
      </c>
      <c r="AY2420" s="17">
        <f t="shared" si="10558"/>
        <v>551.60000000000002</v>
      </c>
      <c r="AZ2420" s="17"/>
      <c r="BA2420" s="17">
        <f t="shared" si="10559"/>
        <v>551.60000000000002</v>
      </c>
      <c r="BB2420" s="17">
        <f t="shared" si="10560"/>
        <v>551.60000000000002</v>
      </c>
      <c r="BC2420" s="17">
        <f t="shared" si="10561"/>
        <v>551.60000000000002</v>
      </c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>
        <f t="shared" si="10562"/>
        <v>551.60000000000002</v>
      </c>
      <c r="BP2420" s="17">
        <f t="shared" si="10563"/>
        <v>551.60000000000002</v>
      </c>
      <c r="BQ2420" s="17">
        <f t="shared" si="10564"/>
        <v>551.60000000000002</v>
      </c>
      <c r="BR2420" s="17"/>
      <c r="BS2420" s="17"/>
      <c r="BT2420" s="17"/>
      <c r="BU2420" s="17">
        <f t="shared" si="10565"/>
        <v>551.60000000000002</v>
      </c>
      <c r="BV2420" s="17">
        <f t="shared" si="10566"/>
        <v>551.60000000000002</v>
      </c>
      <c r="BW2420" s="17">
        <f t="shared" si="10567"/>
        <v>551.60000000000002</v>
      </c>
      <c r="BX2420" s="17"/>
      <c r="BY2420" s="17"/>
      <c r="BZ2420" s="17"/>
      <c r="CA2420" s="17"/>
      <c r="CB2420" s="17"/>
      <c r="CC2420" s="17"/>
      <c r="CD2420" s="17"/>
      <c r="CE2420" s="17"/>
      <c r="CF2420" s="17"/>
      <c r="CG2420" s="17">
        <f t="shared" si="10568"/>
        <v>551.60000000000002</v>
      </c>
      <c r="CH2420" s="17">
        <f t="shared" si="10569"/>
        <v>551.60000000000002</v>
      </c>
      <c r="CI2420" s="17">
        <f t="shared" si="10570"/>
        <v>551.60000000000002</v>
      </c>
      <c r="CJ2420" s="17"/>
      <c r="CK2420" s="32"/>
      <c r="CL2420" s="32"/>
      <c r="CM2420" s="1"/>
      <c r="CN2420" s="1"/>
      <c r="CO2420" s="1"/>
      <c r="CP2420" s="1"/>
      <c r="CQ2420" s="1"/>
      <c r="CR2420" s="1"/>
      <c r="CS2420" s="1"/>
    </row>
    <row r="2421" s="25" customFormat="1">
      <c r="A2421" s="26" t="s">
        <v>968</v>
      </c>
      <c r="B2421" s="26" t="s">
        <v>70</v>
      </c>
      <c r="C2421" s="26" t="s">
        <v>160</v>
      </c>
      <c r="D2421" s="26"/>
      <c r="E2421" s="26"/>
      <c r="F2421" s="27" t="s">
        <v>161</v>
      </c>
      <c r="G2421" s="28">
        <f>G2422+G2433</f>
        <v>28264.299999999996</v>
      </c>
      <c r="H2421" s="28">
        <f>H2422+H2433</f>
        <v>28839.400000000001</v>
      </c>
      <c r="I2421" s="28">
        <f>I2422+I2433</f>
        <v>28839.400000000001</v>
      </c>
      <c r="J2421" s="28">
        <f>J2422+J2433</f>
        <v>0</v>
      </c>
      <c r="K2421" s="28">
        <f>K2422+K2433</f>
        <v>0</v>
      </c>
      <c r="L2421" s="28">
        <f>L2422+L2433</f>
        <v>0</v>
      </c>
      <c r="M2421" s="28">
        <f t="shared" si="10431"/>
        <v>28264.299999999996</v>
      </c>
      <c r="N2421" s="28">
        <f t="shared" si="10432"/>
        <v>28839.400000000001</v>
      </c>
      <c r="O2421" s="28">
        <f t="shared" si="10433"/>
        <v>28839.400000000001</v>
      </c>
      <c r="P2421" s="28">
        <f>P2422+P2433</f>
        <v>2840.5999999999999</v>
      </c>
      <c r="Q2421" s="28">
        <f>Q2422+Q2433</f>
        <v>0</v>
      </c>
      <c r="R2421" s="28">
        <f>R2422+R2433</f>
        <v>0</v>
      </c>
      <c r="S2421" s="28">
        <f>S2422+S2433</f>
        <v>0</v>
      </c>
      <c r="T2421" s="28">
        <f>T2422+T2433</f>
        <v>3469.3000000000002</v>
      </c>
      <c r="U2421" s="28">
        <f>U2422+U2433</f>
        <v>0</v>
      </c>
      <c r="V2421" s="28">
        <f>V2422+V2433</f>
        <v>3469.3000000000002</v>
      </c>
      <c r="W2421" s="28">
        <f>W2422+W2433</f>
        <v>0</v>
      </c>
      <c r="X2421" s="28">
        <f>X2422+X2433</f>
        <v>0</v>
      </c>
      <c r="Y2421" s="28">
        <f t="shared" si="10550"/>
        <v>31104.899999999994</v>
      </c>
      <c r="Z2421" s="28">
        <f t="shared" si="10551"/>
        <v>32308.700000000001</v>
      </c>
      <c r="AA2421" s="28">
        <f t="shared" si="10552"/>
        <v>32308.700000000001</v>
      </c>
      <c r="AB2421" s="28">
        <f>AB2422+AB2433</f>
        <v>0</v>
      </c>
      <c r="AC2421" s="28">
        <f>AC2422+AC2433</f>
        <v>0</v>
      </c>
      <c r="AD2421" s="28">
        <f>AD2422+AD2433</f>
        <v>0</v>
      </c>
      <c r="AE2421" s="28">
        <f t="shared" si="10553"/>
        <v>31104.899999999994</v>
      </c>
      <c r="AF2421" s="28">
        <f t="shared" si="10554"/>
        <v>32308.700000000001</v>
      </c>
      <c r="AG2421" s="28">
        <f t="shared" si="10555"/>
        <v>32308.700000000001</v>
      </c>
      <c r="AH2421" s="28">
        <f>AH2422+AH2433</f>
        <v>0</v>
      </c>
      <c r="AI2421" s="28">
        <f>AI2422+AI2433</f>
        <v>0</v>
      </c>
      <c r="AJ2421" s="28">
        <f>AJ2422+AJ2433</f>
        <v>3526.5120000000002</v>
      </c>
      <c r="AK2421" s="28">
        <f>AK2422+AK2433</f>
        <v>0</v>
      </c>
      <c r="AL2421" s="28">
        <f>AL2422+AL2433</f>
        <v>0</v>
      </c>
      <c r="AM2421" s="28">
        <f>AM2422+AM2433</f>
        <v>0</v>
      </c>
      <c r="AN2421" s="28">
        <f>AN2422+AN2433</f>
        <v>0</v>
      </c>
      <c r="AO2421" s="28">
        <f>AO2422+AO2433</f>
        <v>0</v>
      </c>
      <c r="AP2421" s="28">
        <f>AP2422+AP2433</f>
        <v>0</v>
      </c>
      <c r="AQ2421" s="28">
        <f>AQ2422+AQ2433</f>
        <v>0</v>
      </c>
      <c r="AR2421" s="28">
        <f>AR2422+AR2433</f>
        <v>0</v>
      </c>
      <c r="AS2421" s="28">
        <f>AS2422+AS2433</f>
        <v>0</v>
      </c>
      <c r="AT2421" s="28">
        <f>AT2422+AT2433</f>
        <v>0</v>
      </c>
      <c r="AU2421" s="28">
        <f>AU2422+AU2433</f>
        <v>0</v>
      </c>
      <c r="AV2421" s="28">
        <f>AV2422+AV2433</f>
        <v>0</v>
      </c>
      <c r="AW2421" s="28">
        <f t="shared" si="10556"/>
        <v>34631.411999999997</v>
      </c>
      <c r="AX2421" s="28">
        <f t="shared" si="10557"/>
        <v>32308.700000000001</v>
      </c>
      <c r="AY2421" s="28">
        <f t="shared" si="10558"/>
        <v>32308.700000000001</v>
      </c>
      <c r="AZ2421" s="28">
        <f>AZ2422+AZ2433</f>
        <v>0</v>
      </c>
      <c r="BA2421" s="28">
        <f t="shared" si="10559"/>
        <v>34631.411999999997</v>
      </c>
      <c r="BB2421" s="28">
        <f t="shared" si="10560"/>
        <v>32308.700000000001</v>
      </c>
      <c r="BC2421" s="28">
        <f t="shared" si="10561"/>
        <v>32308.700000000001</v>
      </c>
      <c r="BD2421" s="28">
        <f>BD2422+BD2433</f>
        <v>0</v>
      </c>
      <c r="BE2421" s="28">
        <f>BE2422+BE2433</f>
        <v>0</v>
      </c>
      <c r="BF2421" s="28">
        <f>BF2422+BF2433</f>
        <v>0</v>
      </c>
      <c r="BG2421" s="28">
        <f>BG2422+BG2433</f>
        <v>0</v>
      </c>
      <c r="BH2421" s="28">
        <f>BH2422+BH2433</f>
        <v>0</v>
      </c>
      <c r="BI2421" s="28">
        <f>BI2422+BI2433</f>
        <v>0</v>
      </c>
      <c r="BJ2421" s="28">
        <f>BJ2422+BJ2433</f>
        <v>0</v>
      </c>
      <c r="BK2421" s="28">
        <f>BK2422+BK2433</f>
        <v>0</v>
      </c>
      <c r="BL2421" s="28">
        <f>BL2422+BL2433</f>
        <v>0</v>
      </c>
      <c r="BM2421" s="28">
        <f>BM2422+BM2433</f>
        <v>0</v>
      </c>
      <c r="BN2421" s="28">
        <f>BN2422+BN2433</f>
        <v>0</v>
      </c>
      <c r="BO2421" s="28">
        <f t="shared" si="10562"/>
        <v>34631.411999999997</v>
      </c>
      <c r="BP2421" s="28">
        <f t="shared" si="10563"/>
        <v>32308.700000000001</v>
      </c>
      <c r="BQ2421" s="28">
        <f t="shared" si="10564"/>
        <v>32308.700000000001</v>
      </c>
      <c r="BR2421" s="28">
        <f>BR2422+BR2433</f>
        <v>0</v>
      </c>
      <c r="BS2421" s="28">
        <f>BS2422+BS2433</f>
        <v>0</v>
      </c>
      <c r="BT2421" s="28">
        <f>BT2422+BT2433</f>
        <v>0</v>
      </c>
      <c r="BU2421" s="28">
        <f t="shared" si="10565"/>
        <v>34631.411999999997</v>
      </c>
      <c r="BV2421" s="28">
        <f t="shared" si="10566"/>
        <v>32308.700000000001</v>
      </c>
      <c r="BW2421" s="28">
        <f t="shared" si="10567"/>
        <v>32308.700000000001</v>
      </c>
      <c r="BX2421" s="28">
        <f>BX2422+BX2433</f>
        <v>0</v>
      </c>
      <c r="BY2421" s="28">
        <f>BY2422+BY2433</f>
        <v>0</v>
      </c>
      <c r="BZ2421" s="28">
        <f>BZ2422+BZ2433</f>
        <v>0</v>
      </c>
      <c r="CA2421" s="28">
        <f>CA2422+CA2433</f>
        <v>0</v>
      </c>
      <c r="CB2421" s="28">
        <f>CB2422+CB2433</f>
        <v>0</v>
      </c>
      <c r="CC2421" s="28">
        <f>CC2422+CC2433</f>
        <v>0</v>
      </c>
      <c r="CD2421" s="28">
        <f>CD2422+CD2433</f>
        <v>0</v>
      </c>
      <c r="CE2421" s="28">
        <f>CE2422+CE2433</f>
        <v>0</v>
      </c>
      <c r="CF2421" s="28">
        <f>CF2422+CF2433</f>
        <v>0</v>
      </c>
      <c r="CG2421" s="28">
        <f t="shared" si="10568"/>
        <v>34631.411999999997</v>
      </c>
      <c r="CH2421" s="28">
        <f t="shared" si="10569"/>
        <v>32308.700000000001</v>
      </c>
      <c r="CI2421" s="28">
        <f t="shared" si="10570"/>
        <v>32308.700000000001</v>
      </c>
      <c r="CJ2421" s="28">
        <f>CJ2422+CJ2433</f>
        <v>0</v>
      </c>
      <c r="CK2421" s="29"/>
      <c r="CL2421" s="29"/>
      <c r="CM2421" s="25"/>
      <c r="CN2421" s="25"/>
      <c r="CO2421" s="25"/>
      <c r="CP2421" s="25"/>
      <c r="CQ2421" s="25"/>
      <c r="CR2421" s="25"/>
      <c r="CS2421" s="25"/>
    </row>
    <row r="2422" s="1" customFormat="1">
      <c r="A2422" s="30" t="s">
        <v>968</v>
      </c>
      <c r="B2422" s="30" t="s">
        <v>70</v>
      </c>
      <c r="C2422" s="30" t="s">
        <v>160</v>
      </c>
      <c r="D2422" s="30" t="s">
        <v>252</v>
      </c>
      <c r="E2422" s="35"/>
      <c r="F2422" s="31" t="s">
        <v>253</v>
      </c>
      <c r="G2422" s="17">
        <f t="shared" ref="G2420:G2427" si="10571">G2423</f>
        <v>25073.699999999997</v>
      </c>
      <c r="H2422" s="17">
        <f t="shared" ref="H2420:H2427" si="10572">H2423</f>
        <v>25616.700000000001</v>
      </c>
      <c r="I2422" s="17">
        <f>I2423</f>
        <v>25616.700000000001</v>
      </c>
      <c r="J2422" s="17">
        <f>J2423</f>
        <v>0</v>
      </c>
      <c r="K2422" s="17">
        <f>K2423</f>
        <v>0</v>
      </c>
      <c r="L2422" s="17">
        <f>L2423</f>
        <v>0</v>
      </c>
      <c r="M2422" s="17">
        <f t="shared" si="10431"/>
        <v>25073.699999999997</v>
      </c>
      <c r="N2422" s="17">
        <f t="shared" si="10432"/>
        <v>25616.700000000001</v>
      </c>
      <c r="O2422" s="17">
        <f t="shared" si="10433"/>
        <v>25616.700000000001</v>
      </c>
      <c r="P2422" s="17">
        <f>P2423</f>
        <v>2698.5</v>
      </c>
      <c r="Q2422" s="17">
        <f>Q2423</f>
        <v>0</v>
      </c>
      <c r="R2422" s="17">
        <f>R2423</f>
        <v>0</v>
      </c>
      <c r="S2422" s="17">
        <f>S2423</f>
        <v>0</v>
      </c>
      <c r="T2422" s="17">
        <f>T2423</f>
        <v>3298</v>
      </c>
      <c r="U2422" s="17">
        <f>U2423</f>
        <v>0</v>
      </c>
      <c r="V2422" s="17">
        <f>V2423</f>
        <v>3298</v>
      </c>
      <c r="W2422" s="17">
        <f>W2423</f>
        <v>0</v>
      </c>
      <c r="X2422" s="17">
        <f>X2423</f>
        <v>0</v>
      </c>
      <c r="Y2422" s="17">
        <f t="shared" si="10550"/>
        <v>27772.199999999997</v>
      </c>
      <c r="Z2422" s="17">
        <f t="shared" si="10551"/>
        <v>28914.700000000001</v>
      </c>
      <c r="AA2422" s="17">
        <f t="shared" si="10552"/>
        <v>28914.700000000001</v>
      </c>
      <c r="AB2422" s="17">
        <f>AB2423</f>
        <v>0</v>
      </c>
      <c r="AC2422" s="17">
        <f>AC2423</f>
        <v>0</v>
      </c>
      <c r="AD2422" s="17">
        <f>AD2423</f>
        <v>0</v>
      </c>
      <c r="AE2422" s="17">
        <f t="shared" si="10553"/>
        <v>27772.199999999997</v>
      </c>
      <c r="AF2422" s="17">
        <f t="shared" si="10554"/>
        <v>28914.700000000001</v>
      </c>
      <c r="AG2422" s="17">
        <f t="shared" si="10555"/>
        <v>28914.700000000001</v>
      </c>
      <c r="AH2422" s="17">
        <f>AH2423</f>
        <v>0</v>
      </c>
      <c r="AI2422" s="17">
        <f>AI2423</f>
        <v>0</v>
      </c>
      <c r="AJ2422" s="17">
        <f>AJ2423</f>
        <v>0</v>
      </c>
      <c r="AK2422" s="17">
        <f>AK2423</f>
        <v>0</v>
      </c>
      <c r="AL2422" s="17">
        <f>AL2423</f>
        <v>0</v>
      </c>
      <c r="AM2422" s="17">
        <f>AM2423</f>
        <v>0</v>
      </c>
      <c r="AN2422" s="17">
        <f>AN2423</f>
        <v>0</v>
      </c>
      <c r="AO2422" s="17">
        <f>AO2423</f>
        <v>0</v>
      </c>
      <c r="AP2422" s="17">
        <f>AP2423</f>
        <v>0</v>
      </c>
      <c r="AQ2422" s="17">
        <f>AQ2423</f>
        <v>0</v>
      </c>
      <c r="AR2422" s="17">
        <f>AR2423</f>
        <v>0</v>
      </c>
      <c r="AS2422" s="17">
        <f>AS2423</f>
        <v>0</v>
      </c>
      <c r="AT2422" s="17">
        <f>AT2423</f>
        <v>0</v>
      </c>
      <c r="AU2422" s="17">
        <f>AU2423</f>
        <v>0</v>
      </c>
      <c r="AV2422" s="17">
        <f>AV2423</f>
        <v>0</v>
      </c>
      <c r="AW2422" s="17">
        <f t="shared" si="10556"/>
        <v>27772.199999999997</v>
      </c>
      <c r="AX2422" s="17">
        <f t="shared" si="10557"/>
        <v>28914.700000000001</v>
      </c>
      <c r="AY2422" s="17">
        <f t="shared" si="10558"/>
        <v>28914.700000000001</v>
      </c>
      <c r="AZ2422" s="17">
        <f>AZ2423</f>
        <v>0</v>
      </c>
      <c r="BA2422" s="17">
        <f t="shared" si="10559"/>
        <v>27772.199999999997</v>
      </c>
      <c r="BB2422" s="17">
        <f t="shared" si="10560"/>
        <v>28914.700000000001</v>
      </c>
      <c r="BC2422" s="17">
        <f t="shared" si="10561"/>
        <v>28914.700000000001</v>
      </c>
      <c r="BD2422" s="17">
        <f>BD2423</f>
        <v>0</v>
      </c>
      <c r="BE2422" s="17">
        <f>BE2423</f>
        <v>0</v>
      </c>
      <c r="BF2422" s="17">
        <f>BF2423</f>
        <v>0</v>
      </c>
      <c r="BG2422" s="17">
        <f>BG2423</f>
        <v>0</v>
      </c>
      <c r="BH2422" s="17">
        <f>BH2423</f>
        <v>0</v>
      </c>
      <c r="BI2422" s="17">
        <f>BI2423</f>
        <v>0</v>
      </c>
      <c r="BJ2422" s="17">
        <f>BJ2423</f>
        <v>0</v>
      </c>
      <c r="BK2422" s="17">
        <f>BK2423</f>
        <v>0</v>
      </c>
      <c r="BL2422" s="17">
        <f>BL2423</f>
        <v>0</v>
      </c>
      <c r="BM2422" s="17">
        <f>BM2423</f>
        <v>0</v>
      </c>
      <c r="BN2422" s="17">
        <f>BN2423</f>
        <v>0</v>
      </c>
      <c r="BO2422" s="17">
        <f t="shared" si="10562"/>
        <v>27772.199999999997</v>
      </c>
      <c r="BP2422" s="17">
        <f t="shared" si="10563"/>
        <v>28914.700000000001</v>
      </c>
      <c r="BQ2422" s="17">
        <f t="shared" si="10564"/>
        <v>28914.700000000001</v>
      </c>
      <c r="BR2422" s="17">
        <f>BR2423</f>
        <v>0</v>
      </c>
      <c r="BS2422" s="17">
        <f>BS2423</f>
        <v>0</v>
      </c>
      <c r="BT2422" s="17">
        <f>BT2423</f>
        <v>0</v>
      </c>
      <c r="BU2422" s="17">
        <f t="shared" si="10565"/>
        <v>27772.199999999997</v>
      </c>
      <c r="BV2422" s="17">
        <f t="shared" si="10566"/>
        <v>28914.700000000001</v>
      </c>
      <c r="BW2422" s="17">
        <f t="shared" si="10567"/>
        <v>28914.700000000001</v>
      </c>
      <c r="BX2422" s="17">
        <f>BX2423</f>
        <v>0</v>
      </c>
      <c r="BY2422" s="17">
        <f>BY2423</f>
        <v>0</v>
      </c>
      <c r="BZ2422" s="17">
        <f>BZ2423</f>
        <v>0</v>
      </c>
      <c r="CA2422" s="17">
        <f>CA2423</f>
        <v>0</v>
      </c>
      <c r="CB2422" s="17">
        <f>CB2423</f>
        <v>0</v>
      </c>
      <c r="CC2422" s="17">
        <f>CC2423</f>
        <v>0</v>
      </c>
      <c r="CD2422" s="17">
        <f>CD2423</f>
        <v>0</v>
      </c>
      <c r="CE2422" s="17">
        <f>CE2423</f>
        <v>0</v>
      </c>
      <c r="CF2422" s="17">
        <f>CF2423</f>
        <v>0</v>
      </c>
      <c r="CG2422" s="17">
        <f t="shared" si="10568"/>
        <v>27772.199999999997</v>
      </c>
      <c r="CH2422" s="17">
        <f t="shared" si="10569"/>
        <v>28914.700000000001</v>
      </c>
      <c r="CI2422" s="17">
        <f t="shared" si="10570"/>
        <v>28914.700000000001</v>
      </c>
      <c r="CJ2422" s="17">
        <f>CJ2423</f>
        <v>0</v>
      </c>
      <c r="CK2422" s="32"/>
      <c r="CL2422" s="32"/>
      <c r="CM2422" s="1"/>
      <c r="CN2422" s="1"/>
      <c r="CO2422" s="1"/>
      <c r="CP2422" s="1"/>
      <c r="CQ2422" s="1"/>
      <c r="CR2422" s="1"/>
      <c r="CS2422" s="1"/>
    </row>
    <row r="2423" s="1" customFormat="1">
      <c r="A2423" s="30" t="s">
        <v>968</v>
      </c>
      <c r="B2423" s="30" t="s">
        <v>70</v>
      </c>
      <c r="C2423" s="30" t="s">
        <v>160</v>
      </c>
      <c r="D2423" s="30" t="s">
        <v>254</v>
      </c>
      <c r="E2423" s="35"/>
      <c r="F2423" s="31" t="s">
        <v>41</v>
      </c>
      <c r="G2423" s="17">
        <f>G2424+G2429</f>
        <v>25073.699999999997</v>
      </c>
      <c r="H2423" s="17">
        <f>H2424+H2429</f>
        <v>25616.700000000001</v>
      </c>
      <c r="I2423" s="17">
        <f>I2424+I2429</f>
        <v>25616.700000000001</v>
      </c>
      <c r="J2423" s="17">
        <f>J2424+J2429</f>
        <v>0</v>
      </c>
      <c r="K2423" s="17">
        <f>K2424+K2429</f>
        <v>0</v>
      </c>
      <c r="L2423" s="17">
        <f>L2424+L2429</f>
        <v>0</v>
      </c>
      <c r="M2423" s="17">
        <f t="shared" si="10431"/>
        <v>25073.699999999997</v>
      </c>
      <c r="N2423" s="17">
        <f t="shared" si="10432"/>
        <v>25616.700000000001</v>
      </c>
      <c r="O2423" s="17">
        <f t="shared" si="10433"/>
        <v>25616.700000000001</v>
      </c>
      <c r="P2423" s="17">
        <f>P2424+P2429</f>
        <v>2698.5</v>
      </c>
      <c r="Q2423" s="17">
        <f>Q2424+Q2429</f>
        <v>0</v>
      </c>
      <c r="R2423" s="17">
        <f>R2424+R2429</f>
        <v>0</v>
      </c>
      <c r="S2423" s="17">
        <f>S2424+S2429</f>
        <v>0</v>
      </c>
      <c r="T2423" s="17">
        <f>T2424+T2429</f>
        <v>3298</v>
      </c>
      <c r="U2423" s="17">
        <f>U2424+U2429</f>
        <v>0</v>
      </c>
      <c r="V2423" s="17">
        <f>V2424+V2429</f>
        <v>3298</v>
      </c>
      <c r="W2423" s="17">
        <f>W2424+W2429</f>
        <v>0</v>
      </c>
      <c r="X2423" s="17">
        <f>X2424+X2429</f>
        <v>0</v>
      </c>
      <c r="Y2423" s="17">
        <f t="shared" si="10550"/>
        <v>27772.199999999997</v>
      </c>
      <c r="Z2423" s="17">
        <f t="shared" si="10551"/>
        <v>28914.700000000001</v>
      </c>
      <c r="AA2423" s="17">
        <f t="shared" si="10552"/>
        <v>28914.700000000001</v>
      </c>
      <c r="AB2423" s="17">
        <f>AB2424+AB2429</f>
        <v>0</v>
      </c>
      <c r="AC2423" s="17">
        <f>AC2424+AC2429</f>
        <v>0</v>
      </c>
      <c r="AD2423" s="17">
        <f>AD2424+AD2429</f>
        <v>0</v>
      </c>
      <c r="AE2423" s="17">
        <f t="shared" si="10553"/>
        <v>27772.199999999997</v>
      </c>
      <c r="AF2423" s="17">
        <f t="shared" si="10554"/>
        <v>28914.700000000001</v>
      </c>
      <c r="AG2423" s="17">
        <f t="shared" si="10555"/>
        <v>28914.700000000001</v>
      </c>
      <c r="AH2423" s="17">
        <f>AH2424+AH2429</f>
        <v>0</v>
      </c>
      <c r="AI2423" s="17">
        <f>AI2424+AI2429</f>
        <v>0</v>
      </c>
      <c r="AJ2423" s="17">
        <f>AJ2424+AJ2429</f>
        <v>0</v>
      </c>
      <c r="AK2423" s="17">
        <f>AK2424+AK2429</f>
        <v>0</v>
      </c>
      <c r="AL2423" s="17">
        <f>AL2424+AL2429</f>
        <v>0</v>
      </c>
      <c r="AM2423" s="17">
        <f>AM2424+AM2429</f>
        <v>0</v>
      </c>
      <c r="AN2423" s="17">
        <f>AN2424+AN2429</f>
        <v>0</v>
      </c>
      <c r="AO2423" s="17">
        <f>AO2424+AO2429</f>
        <v>0</v>
      </c>
      <c r="AP2423" s="17">
        <f>AP2424+AP2429</f>
        <v>0</v>
      </c>
      <c r="AQ2423" s="17">
        <f>AQ2424+AQ2429</f>
        <v>0</v>
      </c>
      <c r="AR2423" s="17">
        <f>AR2424+AR2429</f>
        <v>0</v>
      </c>
      <c r="AS2423" s="17">
        <f>AS2424+AS2429</f>
        <v>0</v>
      </c>
      <c r="AT2423" s="17">
        <f>AT2424+AT2429</f>
        <v>0</v>
      </c>
      <c r="AU2423" s="17">
        <f>AU2424+AU2429</f>
        <v>0</v>
      </c>
      <c r="AV2423" s="17">
        <f>AV2424+AV2429</f>
        <v>0</v>
      </c>
      <c r="AW2423" s="17">
        <f t="shared" si="10556"/>
        <v>27772.199999999997</v>
      </c>
      <c r="AX2423" s="17">
        <f t="shared" si="10557"/>
        <v>28914.700000000001</v>
      </c>
      <c r="AY2423" s="17">
        <f t="shared" si="10558"/>
        <v>28914.700000000001</v>
      </c>
      <c r="AZ2423" s="17">
        <f>AZ2424+AZ2429</f>
        <v>0</v>
      </c>
      <c r="BA2423" s="17">
        <f t="shared" si="10559"/>
        <v>27772.199999999997</v>
      </c>
      <c r="BB2423" s="17">
        <f t="shared" si="10560"/>
        <v>28914.700000000001</v>
      </c>
      <c r="BC2423" s="17">
        <f t="shared" si="10561"/>
        <v>28914.700000000001</v>
      </c>
      <c r="BD2423" s="17">
        <f>BD2424+BD2429</f>
        <v>0</v>
      </c>
      <c r="BE2423" s="17">
        <f>BE2424+BE2429</f>
        <v>0</v>
      </c>
      <c r="BF2423" s="17">
        <f>BF2424+BF2429</f>
        <v>0</v>
      </c>
      <c r="BG2423" s="17">
        <f>BG2424+BG2429</f>
        <v>0</v>
      </c>
      <c r="BH2423" s="17">
        <f>BH2424+BH2429</f>
        <v>0</v>
      </c>
      <c r="BI2423" s="17">
        <f>BI2424+BI2429</f>
        <v>0</v>
      </c>
      <c r="BJ2423" s="17">
        <f>BJ2424+BJ2429</f>
        <v>0</v>
      </c>
      <c r="BK2423" s="17">
        <f>BK2424+BK2429</f>
        <v>0</v>
      </c>
      <c r="BL2423" s="17">
        <f>BL2424+BL2429</f>
        <v>0</v>
      </c>
      <c r="BM2423" s="17">
        <f>BM2424+BM2429</f>
        <v>0</v>
      </c>
      <c r="BN2423" s="17">
        <f>BN2424+BN2429</f>
        <v>0</v>
      </c>
      <c r="BO2423" s="17">
        <f t="shared" si="10562"/>
        <v>27772.199999999997</v>
      </c>
      <c r="BP2423" s="17">
        <f t="shared" si="10563"/>
        <v>28914.700000000001</v>
      </c>
      <c r="BQ2423" s="17">
        <f t="shared" si="10564"/>
        <v>28914.700000000001</v>
      </c>
      <c r="BR2423" s="17">
        <f>BR2424+BR2429</f>
        <v>0</v>
      </c>
      <c r="BS2423" s="17">
        <f>BS2424+BS2429</f>
        <v>0</v>
      </c>
      <c r="BT2423" s="17">
        <f>BT2424+BT2429</f>
        <v>0</v>
      </c>
      <c r="BU2423" s="17">
        <f t="shared" si="10565"/>
        <v>27772.199999999997</v>
      </c>
      <c r="BV2423" s="17">
        <f t="shared" si="10566"/>
        <v>28914.700000000001</v>
      </c>
      <c r="BW2423" s="17">
        <f t="shared" si="10567"/>
        <v>28914.700000000001</v>
      </c>
      <c r="BX2423" s="17">
        <f>BX2424+BX2429</f>
        <v>0</v>
      </c>
      <c r="BY2423" s="17">
        <f>BY2424+BY2429</f>
        <v>0</v>
      </c>
      <c r="BZ2423" s="17">
        <f>BZ2424+BZ2429</f>
        <v>0</v>
      </c>
      <c r="CA2423" s="17">
        <f>CA2424+CA2429</f>
        <v>0</v>
      </c>
      <c r="CB2423" s="17">
        <f>CB2424+CB2429</f>
        <v>0</v>
      </c>
      <c r="CC2423" s="17">
        <f>CC2424+CC2429</f>
        <v>0</v>
      </c>
      <c r="CD2423" s="17">
        <f>CD2424+CD2429</f>
        <v>0</v>
      </c>
      <c r="CE2423" s="17">
        <f>CE2424+CE2429</f>
        <v>0</v>
      </c>
      <c r="CF2423" s="17">
        <f>CF2424+CF2429</f>
        <v>0</v>
      </c>
      <c r="CG2423" s="17">
        <f t="shared" si="10568"/>
        <v>27772.199999999997</v>
      </c>
      <c r="CH2423" s="17">
        <f t="shared" si="10569"/>
        <v>28914.700000000001</v>
      </c>
      <c r="CI2423" s="17">
        <f t="shared" si="10570"/>
        <v>28914.700000000001</v>
      </c>
      <c r="CJ2423" s="17">
        <f>CJ2424+CJ2429</f>
        <v>0</v>
      </c>
      <c r="CK2423" s="32"/>
      <c r="CL2423" s="32"/>
      <c r="CM2423" s="1"/>
      <c r="CN2423" s="1"/>
      <c r="CO2423" s="1"/>
      <c r="CP2423" s="1"/>
      <c r="CQ2423" s="1"/>
      <c r="CR2423" s="1"/>
      <c r="CS2423" s="1"/>
    </row>
    <row r="2424" s="1" customFormat="1">
      <c r="A2424" s="30" t="s">
        <v>968</v>
      </c>
      <c r="B2424" s="30" t="s">
        <v>70</v>
      </c>
      <c r="C2424" s="30" t="s">
        <v>160</v>
      </c>
      <c r="D2424" s="30" t="s">
        <v>255</v>
      </c>
      <c r="E2424" s="35"/>
      <c r="F2424" s="31" t="s">
        <v>256</v>
      </c>
      <c r="G2424" s="17">
        <f>G2427+G2425</f>
        <v>6225.8000000000002</v>
      </c>
      <c r="H2424" s="17">
        <f>H2427+H2425</f>
        <v>6225.8000000000002</v>
      </c>
      <c r="I2424" s="17">
        <f>I2427+I2425</f>
        <v>6225.8000000000002</v>
      </c>
      <c r="J2424" s="17">
        <f>J2427+J2425</f>
        <v>0</v>
      </c>
      <c r="K2424" s="17">
        <f>K2427+K2425</f>
        <v>0</v>
      </c>
      <c r="L2424" s="17">
        <f>L2427+L2425</f>
        <v>0</v>
      </c>
      <c r="M2424" s="17">
        <f t="shared" si="10431"/>
        <v>6225.8000000000002</v>
      </c>
      <c r="N2424" s="17">
        <f t="shared" si="10432"/>
        <v>6225.8000000000002</v>
      </c>
      <c r="O2424" s="17">
        <f t="shared" si="10433"/>
        <v>6225.8000000000002</v>
      </c>
      <c r="P2424" s="17">
        <f>P2427+P2425</f>
        <v>0</v>
      </c>
      <c r="Q2424" s="17">
        <f>Q2427+Q2425</f>
        <v>0</v>
      </c>
      <c r="R2424" s="17">
        <f>R2427+R2425</f>
        <v>0</v>
      </c>
      <c r="S2424" s="17">
        <f>S2427+S2425</f>
        <v>0</v>
      </c>
      <c r="T2424" s="17">
        <f>T2427+T2425</f>
        <v>0</v>
      </c>
      <c r="U2424" s="17">
        <f>U2427+U2425</f>
        <v>0</v>
      </c>
      <c r="V2424" s="17">
        <f>V2427+V2425</f>
        <v>0</v>
      </c>
      <c r="W2424" s="17">
        <f>W2427+W2425</f>
        <v>0</v>
      </c>
      <c r="X2424" s="17">
        <f>X2427+X2425</f>
        <v>0</v>
      </c>
      <c r="Y2424" s="17">
        <f t="shared" si="10550"/>
        <v>6225.8000000000002</v>
      </c>
      <c r="Z2424" s="17">
        <f t="shared" si="10551"/>
        <v>6225.8000000000002</v>
      </c>
      <c r="AA2424" s="17">
        <f t="shared" si="10552"/>
        <v>6225.8000000000002</v>
      </c>
      <c r="AB2424" s="17">
        <f>AB2427+AB2425</f>
        <v>0</v>
      </c>
      <c r="AC2424" s="17">
        <f>AC2427+AC2425</f>
        <v>0</v>
      </c>
      <c r="AD2424" s="17">
        <f>AD2427+AD2425</f>
        <v>0</v>
      </c>
      <c r="AE2424" s="17">
        <f t="shared" si="10553"/>
        <v>6225.8000000000002</v>
      </c>
      <c r="AF2424" s="17">
        <f t="shared" si="10554"/>
        <v>6225.8000000000002</v>
      </c>
      <c r="AG2424" s="17">
        <f t="shared" si="10555"/>
        <v>6225.8000000000002</v>
      </c>
      <c r="AH2424" s="17">
        <f>AH2427+AH2425</f>
        <v>0</v>
      </c>
      <c r="AI2424" s="17">
        <f>AI2427+AI2425</f>
        <v>0</v>
      </c>
      <c r="AJ2424" s="17">
        <f>AJ2427+AJ2425</f>
        <v>0</v>
      </c>
      <c r="AK2424" s="17">
        <f>AK2427+AK2425</f>
        <v>0</v>
      </c>
      <c r="AL2424" s="17">
        <f>AL2427+AL2425</f>
        <v>0</v>
      </c>
      <c r="AM2424" s="17">
        <f>AM2427+AM2425</f>
        <v>0</v>
      </c>
      <c r="AN2424" s="17">
        <f>AN2427+AN2425</f>
        <v>0</v>
      </c>
      <c r="AO2424" s="17">
        <f>AO2427+AO2425</f>
        <v>0</v>
      </c>
      <c r="AP2424" s="17">
        <f>AP2427+AP2425</f>
        <v>0</v>
      </c>
      <c r="AQ2424" s="17">
        <f>AQ2427+AQ2425</f>
        <v>0</v>
      </c>
      <c r="AR2424" s="17">
        <f>AR2427+AR2425</f>
        <v>0</v>
      </c>
      <c r="AS2424" s="17">
        <f>AS2427+AS2425</f>
        <v>0</v>
      </c>
      <c r="AT2424" s="17">
        <f>AT2427+AT2425</f>
        <v>0</v>
      </c>
      <c r="AU2424" s="17">
        <f>AU2427+AU2425</f>
        <v>0</v>
      </c>
      <c r="AV2424" s="17">
        <f>AV2427+AV2425</f>
        <v>0</v>
      </c>
      <c r="AW2424" s="17">
        <f t="shared" si="10556"/>
        <v>6225.8000000000002</v>
      </c>
      <c r="AX2424" s="17">
        <f t="shared" si="10557"/>
        <v>6225.8000000000002</v>
      </c>
      <c r="AY2424" s="17">
        <f t="shared" si="10558"/>
        <v>6225.8000000000002</v>
      </c>
      <c r="AZ2424" s="17">
        <f>AZ2427+AZ2425</f>
        <v>0</v>
      </c>
      <c r="BA2424" s="17">
        <f t="shared" si="10559"/>
        <v>6225.8000000000002</v>
      </c>
      <c r="BB2424" s="17">
        <f t="shared" si="10560"/>
        <v>6225.8000000000002</v>
      </c>
      <c r="BC2424" s="17">
        <f t="shared" si="10561"/>
        <v>6225.8000000000002</v>
      </c>
      <c r="BD2424" s="17">
        <f>BD2427+BD2425</f>
        <v>0</v>
      </c>
      <c r="BE2424" s="17">
        <f>BE2427+BE2425</f>
        <v>0</v>
      </c>
      <c r="BF2424" s="17">
        <f>BF2427+BF2425</f>
        <v>0</v>
      </c>
      <c r="BG2424" s="17">
        <f>BG2427+BG2425</f>
        <v>0</v>
      </c>
      <c r="BH2424" s="17">
        <f>BH2427+BH2425</f>
        <v>0</v>
      </c>
      <c r="BI2424" s="17">
        <f>BI2427+BI2425</f>
        <v>0</v>
      </c>
      <c r="BJ2424" s="17">
        <f>BJ2427+BJ2425</f>
        <v>0</v>
      </c>
      <c r="BK2424" s="17">
        <f>BK2427+BK2425</f>
        <v>0</v>
      </c>
      <c r="BL2424" s="17">
        <f>BL2427+BL2425</f>
        <v>0</v>
      </c>
      <c r="BM2424" s="17">
        <f>BM2427+BM2425</f>
        <v>0</v>
      </c>
      <c r="BN2424" s="17">
        <f>BN2427+BN2425</f>
        <v>0</v>
      </c>
      <c r="BO2424" s="17">
        <f t="shared" si="10562"/>
        <v>6225.8000000000002</v>
      </c>
      <c r="BP2424" s="17">
        <f t="shared" si="10563"/>
        <v>6225.8000000000002</v>
      </c>
      <c r="BQ2424" s="17">
        <f t="shared" si="10564"/>
        <v>6225.8000000000002</v>
      </c>
      <c r="BR2424" s="17">
        <f>BR2427+BR2425</f>
        <v>0</v>
      </c>
      <c r="BS2424" s="17">
        <f>BS2427+BS2425</f>
        <v>0</v>
      </c>
      <c r="BT2424" s="17">
        <f>BT2427+BT2425</f>
        <v>0</v>
      </c>
      <c r="BU2424" s="17">
        <f t="shared" si="10565"/>
        <v>6225.8000000000002</v>
      </c>
      <c r="BV2424" s="17">
        <f t="shared" si="10566"/>
        <v>6225.8000000000002</v>
      </c>
      <c r="BW2424" s="17">
        <f t="shared" si="10567"/>
        <v>6225.8000000000002</v>
      </c>
      <c r="BX2424" s="17">
        <f>BX2427+BX2425</f>
        <v>0</v>
      </c>
      <c r="BY2424" s="17">
        <f>BY2427+BY2425</f>
        <v>0</v>
      </c>
      <c r="BZ2424" s="17">
        <f>BZ2427+BZ2425</f>
        <v>0</v>
      </c>
      <c r="CA2424" s="17">
        <f>CA2427+CA2425</f>
        <v>0</v>
      </c>
      <c r="CB2424" s="17">
        <f>CB2427+CB2425</f>
        <v>0</v>
      </c>
      <c r="CC2424" s="17">
        <f>CC2427+CC2425</f>
        <v>0</v>
      </c>
      <c r="CD2424" s="17">
        <f>CD2427+CD2425</f>
        <v>0</v>
      </c>
      <c r="CE2424" s="17">
        <f>CE2427+CE2425</f>
        <v>0</v>
      </c>
      <c r="CF2424" s="17">
        <f>CF2427+CF2425</f>
        <v>0</v>
      </c>
      <c r="CG2424" s="17">
        <f t="shared" si="10568"/>
        <v>6225.8000000000002</v>
      </c>
      <c r="CH2424" s="17">
        <f t="shared" si="10569"/>
        <v>6225.8000000000002</v>
      </c>
      <c r="CI2424" s="17">
        <f t="shared" si="10570"/>
        <v>6225.8000000000002</v>
      </c>
      <c r="CJ2424" s="17">
        <f>CJ2427+CJ2425</f>
        <v>0</v>
      </c>
      <c r="CK2424" s="32"/>
      <c r="CL2424" s="32"/>
      <c r="CM2424" s="1"/>
      <c r="CN2424" s="1"/>
      <c r="CO2424" s="1"/>
      <c r="CP2424" s="1"/>
      <c r="CQ2424" s="1"/>
      <c r="CR2424" s="1"/>
      <c r="CS2424" s="1"/>
    </row>
    <row r="2425" s="1" customFormat="1">
      <c r="A2425" s="30" t="s">
        <v>968</v>
      </c>
      <c r="B2425" s="30" t="s">
        <v>70</v>
      </c>
      <c r="C2425" s="30" t="s">
        <v>160</v>
      </c>
      <c r="D2425" s="30" t="s">
        <v>980</v>
      </c>
      <c r="E2425" s="35"/>
      <c r="F2425" s="31" t="s">
        <v>981</v>
      </c>
      <c r="G2425" s="17">
        <f>G2426</f>
        <v>105.2</v>
      </c>
      <c r="H2425" s="17">
        <f>H2426</f>
        <v>105.2</v>
      </c>
      <c r="I2425" s="17">
        <f>I2426</f>
        <v>105.2</v>
      </c>
      <c r="J2425" s="17">
        <f>J2426</f>
        <v>0</v>
      </c>
      <c r="K2425" s="17">
        <f>K2426</f>
        <v>0</v>
      </c>
      <c r="L2425" s="17">
        <f>L2426</f>
        <v>0</v>
      </c>
      <c r="M2425" s="17">
        <f t="shared" si="10431"/>
        <v>105.2</v>
      </c>
      <c r="N2425" s="17">
        <f t="shared" si="10432"/>
        <v>105.2</v>
      </c>
      <c r="O2425" s="17">
        <f t="shared" si="10433"/>
        <v>105.2</v>
      </c>
      <c r="P2425" s="17">
        <f>P2426</f>
        <v>0</v>
      </c>
      <c r="Q2425" s="17">
        <f>Q2426</f>
        <v>0</v>
      </c>
      <c r="R2425" s="17">
        <f>R2426</f>
        <v>0</v>
      </c>
      <c r="S2425" s="17">
        <f>S2426</f>
        <v>0</v>
      </c>
      <c r="T2425" s="17">
        <f>T2426</f>
        <v>0</v>
      </c>
      <c r="U2425" s="17">
        <f>U2426</f>
        <v>0</v>
      </c>
      <c r="V2425" s="17">
        <f>V2426</f>
        <v>0</v>
      </c>
      <c r="W2425" s="17">
        <f>W2426</f>
        <v>0</v>
      </c>
      <c r="X2425" s="17">
        <f>X2426</f>
        <v>0</v>
      </c>
      <c r="Y2425" s="17">
        <f t="shared" si="10550"/>
        <v>105.2</v>
      </c>
      <c r="Z2425" s="17">
        <f t="shared" si="10551"/>
        <v>105.2</v>
      </c>
      <c r="AA2425" s="17">
        <f t="shared" si="10552"/>
        <v>105.2</v>
      </c>
      <c r="AB2425" s="17">
        <f>AB2426</f>
        <v>0</v>
      </c>
      <c r="AC2425" s="17">
        <f>AC2426</f>
        <v>0</v>
      </c>
      <c r="AD2425" s="17">
        <f>AD2426</f>
        <v>0</v>
      </c>
      <c r="AE2425" s="17">
        <f t="shared" si="10553"/>
        <v>105.2</v>
      </c>
      <c r="AF2425" s="17">
        <f t="shared" si="10554"/>
        <v>105.2</v>
      </c>
      <c r="AG2425" s="17">
        <f t="shared" si="10555"/>
        <v>105.2</v>
      </c>
      <c r="AH2425" s="17">
        <f>AH2426</f>
        <v>0</v>
      </c>
      <c r="AI2425" s="17">
        <f>AI2426</f>
        <v>0</v>
      </c>
      <c r="AJ2425" s="17">
        <f>AJ2426</f>
        <v>0</v>
      </c>
      <c r="AK2425" s="17">
        <f>AK2426</f>
        <v>0</v>
      </c>
      <c r="AL2425" s="17">
        <f>AL2426</f>
        <v>0</v>
      </c>
      <c r="AM2425" s="17">
        <f>AM2426</f>
        <v>0</v>
      </c>
      <c r="AN2425" s="17">
        <f>AN2426</f>
        <v>0</v>
      </c>
      <c r="AO2425" s="17">
        <f>AO2426</f>
        <v>0</v>
      </c>
      <c r="AP2425" s="17">
        <f>AP2426</f>
        <v>0</v>
      </c>
      <c r="AQ2425" s="17">
        <f>AQ2426</f>
        <v>0</v>
      </c>
      <c r="AR2425" s="17">
        <f>AR2426</f>
        <v>0</v>
      </c>
      <c r="AS2425" s="17">
        <f>AS2426</f>
        <v>0</v>
      </c>
      <c r="AT2425" s="17">
        <f>AT2426</f>
        <v>0</v>
      </c>
      <c r="AU2425" s="17">
        <f>AU2426</f>
        <v>0</v>
      </c>
      <c r="AV2425" s="17">
        <f>AV2426</f>
        <v>0</v>
      </c>
      <c r="AW2425" s="17">
        <f t="shared" si="10556"/>
        <v>105.2</v>
      </c>
      <c r="AX2425" s="17">
        <f t="shared" si="10557"/>
        <v>105.2</v>
      </c>
      <c r="AY2425" s="17">
        <f t="shared" si="10558"/>
        <v>105.2</v>
      </c>
      <c r="AZ2425" s="17">
        <f>AZ2426</f>
        <v>0</v>
      </c>
      <c r="BA2425" s="17">
        <f t="shared" si="10559"/>
        <v>105.2</v>
      </c>
      <c r="BB2425" s="17">
        <f t="shared" si="10560"/>
        <v>105.2</v>
      </c>
      <c r="BC2425" s="17">
        <f t="shared" si="10561"/>
        <v>105.2</v>
      </c>
      <c r="BD2425" s="17">
        <f>BD2426</f>
        <v>0</v>
      </c>
      <c r="BE2425" s="17">
        <f>BE2426</f>
        <v>0</v>
      </c>
      <c r="BF2425" s="17">
        <f>BF2426</f>
        <v>0</v>
      </c>
      <c r="BG2425" s="17">
        <f>BG2426</f>
        <v>0</v>
      </c>
      <c r="BH2425" s="17">
        <f>BH2426</f>
        <v>0</v>
      </c>
      <c r="BI2425" s="17">
        <f>BI2426</f>
        <v>0</v>
      </c>
      <c r="BJ2425" s="17">
        <f>BJ2426</f>
        <v>0</v>
      </c>
      <c r="BK2425" s="17">
        <f>BK2426</f>
        <v>0</v>
      </c>
      <c r="BL2425" s="17">
        <f>BL2426</f>
        <v>0</v>
      </c>
      <c r="BM2425" s="17">
        <f>BM2426</f>
        <v>0</v>
      </c>
      <c r="BN2425" s="17">
        <f>BN2426</f>
        <v>0</v>
      </c>
      <c r="BO2425" s="17">
        <f t="shared" si="10562"/>
        <v>105.2</v>
      </c>
      <c r="BP2425" s="17">
        <f t="shared" si="10563"/>
        <v>105.2</v>
      </c>
      <c r="BQ2425" s="17">
        <f t="shared" si="10564"/>
        <v>105.2</v>
      </c>
      <c r="BR2425" s="17">
        <f>BR2426</f>
        <v>0</v>
      </c>
      <c r="BS2425" s="17">
        <f>BS2426</f>
        <v>0</v>
      </c>
      <c r="BT2425" s="17">
        <f>BT2426</f>
        <v>0</v>
      </c>
      <c r="BU2425" s="17">
        <f t="shared" si="10565"/>
        <v>105.2</v>
      </c>
      <c r="BV2425" s="17">
        <f t="shared" si="10566"/>
        <v>105.2</v>
      </c>
      <c r="BW2425" s="17">
        <f t="shared" si="10567"/>
        <v>105.2</v>
      </c>
      <c r="BX2425" s="17">
        <f>BX2426</f>
        <v>0</v>
      </c>
      <c r="BY2425" s="17">
        <f>BY2426</f>
        <v>0</v>
      </c>
      <c r="BZ2425" s="17">
        <f>BZ2426</f>
        <v>0</v>
      </c>
      <c r="CA2425" s="17">
        <f>CA2426</f>
        <v>0</v>
      </c>
      <c r="CB2425" s="17">
        <f>CB2426</f>
        <v>0</v>
      </c>
      <c r="CC2425" s="17">
        <f>CC2426</f>
        <v>0</v>
      </c>
      <c r="CD2425" s="17">
        <f>CD2426</f>
        <v>0</v>
      </c>
      <c r="CE2425" s="17">
        <f>CE2426</f>
        <v>0</v>
      </c>
      <c r="CF2425" s="17">
        <f>CF2426</f>
        <v>0</v>
      </c>
      <c r="CG2425" s="17">
        <f t="shared" si="10568"/>
        <v>105.2</v>
      </c>
      <c r="CH2425" s="17">
        <f t="shared" si="10569"/>
        <v>105.2</v>
      </c>
      <c r="CI2425" s="17">
        <f t="shared" si="10570"/>
        <v>105.2</v>
      </c>
      <c r="CJ2425" s="17">
        <f>CJ2426</f>
        <v>0</v>
      </c>
      <c r="CK2425" s="32"/>
      <c r="CL2425" s="32"/>
      <c r="CM2425" s="1"/>
      <c r="CN2425" s="1"/>
      <c r="CO2425" s="1"/>
      <c r="CP2425" s="1"/>
      <c r="CQ2425" s="1"/>
      <c r="CR2425" s="1"/>
      <c r="CS2425" s="1"/>
    </row>
    <row r="2426" s="1" customFormat="1">
      <c r="A2426" s="30" t="s">
        <v>968</v>
      </c>
      <c r="B2426" s="30" t="s">
        <v>70</v>
      </c>
      <c r="C2426" s="30" t="s">
        <v>160</v>
      </c>
      <c r="D2426" s="30" t="s">
        <v>980</v>
      </c>
      <c r="E2426" s="30" t="s">
        <v>46</v>
      </c>
      <c r="F2426" s="31" t="s">
        <v>47</v>
      </c>
      <c r="G2426" s="17">
        <v>105.2</v>
      </c>
      <c r="H2426" s="17">
        <v>105.2</v>
      </c>
      <c r="I2426" s="17">
        <v>105.2</v>
      </c>
      <c r="J2426" s="17"/>
      <c r="K2426" s="17"/>
      <c r="L2426" s="17"/>
      <c r="M2426" s="17">
        <f t="shared" si="10431"/>
        <v>105.2</v>
      </c>
      <c r="N2426" s="17">
        <f t="shared" si="10432"/>
        <v>105.2</v>
      </c>
      <c r="O2426" s="17">
        <f t="shared" si="10433"/>
        <v>105.2</v>
      </c>
      <c r="P2426" s="17"/>
      <c r="Q2426" s="17"/>
      <c r="R2426" s="17"/>
      <c r="S2426" s="17"/>
      <c r="T2426" s="17"/>
      <c r="U2426" s="17"/>
      <c r="V2426" s="17"/>
      <c r="W2426" s="17"/>
      <c r="X2426" s="17"/>
      <c r="Y2426" s="17">
        <f t="shared" si="10550"/>
        <v>105.2</v>
      </c>
      <c r="Z2426" s="17">
        <f t="shared" si="10551"/>
        <v>105.2</v>
      </c>
      <c r="AA2426" s="17">
        <f t="shared" si="10552"/>
        <v>105.2</v>
      </c>
      <c r="AB2426" s="17"/>
      <c r="AC2426" s="17"/>
      <c r="AD2426" s="17"/>
      <c r="AE2426" s="17">
        <f t="shared" si="10553"/>
        <v>105.2</v>
      </c>
      <c r="AF2426" s="17">
        <f t="shared" si="10554"/>
        <v>105.2</v>
      </c>
      <c r="AG2426" s="17">
        <f t="shared" si="10555"/>
        <v>105.2</v>
      </c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>
        <f t="shared" si="10556"/>
        <v>105.2</v>
      </c>
      <c r="AX2426" s="17">
        <f t="shared" si="10557"/>
        <v>105.2</v>
      </c>
      <c r="AY2426" s="17">
        <f t="shared" si="10558"/>
        <v>105.2</v>
      </c>
      <c r="AZ2426" s="17"/>
      <c r="BA2426" s="17">
        <f t="shared" si="10559"/>
        <v>105.2</v>
      </c>
      <c r="BB2426" s="17">
        <f t="shared" si="10560"/>
        <v>105.2</v>
      </c>
      <c r="BC2426" s="17">
        <f t="shared" si="10561"/>
        <v>105.2</v>
      </c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>
        <f t="shared" si="10562"/>
        <v>105.2</v>
      </c>
      <c r="BP2426" s="17">
        <f t="shared" si="10563"/>
        <v>105.2</v>
      </c>
      <c r="BQ2426" s="17">
        <f t="shared" si="10564"/>
        <v>105.2</v>
      </c>
      <c r="BR2426" s="17"/>
      <c r="BS2426" s="17"/>
      <c r="BT2426" s="17"/>
      <c r="BU2426" s="17">
        <f t="shared" si="10565"/>
        <v>105.2</v>
      </c>
      <c r="BV2426" s="17">
        <f t="shared" si="10566"/>
        <v>105.2</v>
      </c>
      <c r="BW2426" s="17">
        <f t="shared" si="10567"/>
        <v>105.2</v>
      </c>
      <c r="BX2426" s="17"/>
      <c r="BY2426" s="17"/>
      <c r="BZ2426" s="17"/>
      <c r="CA2426" s="17"/>
      <c r="CB2426" s="17"/>
      <c r="CC2426" s="17"/>
      <c r="CD2426" s="17"/>
      <c r="CE2426" s="17"/>
      <c r="CF2426" s="17"/>
      <c r="CG2426" s="17">
        <f t="shared" si="10568"/>
        <v>105.2</v>
      </c>
      <c r="CH2426" s="17">
        <f t="shared" si="10569"/>
        <v>105.2</v>
      </c>
      <c r="CI2426" s="17">
        <f t="shared" si="10570"/>
        <v>105.2</v>
      </c>
      <c r="CJ2426" s="17"/>
      <c r="CK2426" s="32"/>
      <c r="CL2426" s="32"/>
      <c r="CM2426" s="1"/>
      <c r="CN2426" s="1"/>
      <c r="CO2426" s="1"/>
      <c r="CP2426" s="1"/>
      <c r="CQ2426" s="1"/>
      <c r="CR2426" s="1"/>
      <c r="CS2426" s="1"/>
    </row>
    <row r="2427" s="1" customFormat="1">
      <c r="A2427" s="30" t="s">
        <v>968</v>
      </c>
      <c r="B2427" s="30" t="s">
        <v>70</v>
      </c>
      <c r="C2427" s="30" t="s">
        <v>160</v>
      </c>
      <c r="D2427" s="30" t="s">
        <v>982</v>
      </c>
      <c r="E2427" s="35"/>
      <c r="F2427" s="31" t="s">
        <v>983</v>
      </c>
      <c r="G2427" s="17">
        <f t="shared" si="10571"/>
        <v>6120.6000000000004</v>
      </c>
      <c r="H2427" s="17">
        <f t="shared" si="10572"/>
        <v>6120.6000000000004</v>
      </c>
      <c r="I2427" s="17">
        <f>I2428</f>
        <v>6120.6000000000004</v>
      </c>
      <c r="J2427" s="17">
        <f>J2428</f>
        <v>0</v>
      </c>
      <c r="K2427" s="17">
        <f>K2428</f>
        <v>0</v>
      </c>
      <c r="L2427" s="17">
        <f>L2428</f>
        <v>0</v>
      </c>
      <c r="M2427" s="17">
        <f t="shared" si="10431"/>
        <v>6120.6000000000004</v>
      </c>
      <c r="N2427" s="17">
        <f t="shared" si="10432"/>
        <v>6120.6000000000004</v>
      </c>
      <c r="O2427" s="17">
        <f t="shared" si="10433"/>
        <v>6120.6000000000004</v>
      </c>
      <c r="P2427" s="17">
        <f>P2428</f>
        <v>0</v>
      </c>
      <c r="Q2427" s="17">
        <f>Q2428</f>
        <v>0</v>
      </c>
      <c r="R2427" s="17">
        <f>R2428</f>
        <v>0</v>
      </c>
      <c r="S2427" s="17">
        <f>S2428</f>
        <v>0</v>
      </c>
      <c r="T2427" s="17">
        <f>T2428</f>
        <v>0</v>
      </c>
      <c r="U2427" s="17">
        <f>U2428</f>
        <v>0</v>
      </c>
      <c r="V2427" s="17">
        <f>V2428</f>
        <v>0</v>
      </c>
      <c r="W2427" s="17">
        <f>W2428</f>
        <v>0</v>
      </c>
      <c r="X2427" s="17">
        <f>X2428</f>
        <v>0</v>
      </c>
      <c r="Y2427" s="17">
        <f t="shared" si="10550"/>
        <v>6120.6000000000004</v>
      </c>
      <c r="Z2427" s="17">
        <f t="shared" si="10551"/>
        <v>6120.6000000000004</v>
      </c>
      <c r="AA2427" s="17">
        <f t="shared" si="10552"/>
        <v>6120.6000000000004</v>
      </c>
      <c r="AB2427" s="17">
        <f>AB2428</f>
        <v>0</v>
      </c>
      <c r="AC2427" s="17">
        <f>AC2428</f>
        <v>0</v>
      </c>
      <c r="AD2427" s="17">
        <f>AD2428</f>
        <v>0</v>
      </c>
      <c r="AE2427" s="17">
        <f t="shared" si="10553"/>
        <v>6120.6000000000004</v>
      </c>
      <c r="AF2427" s="17">
        <f t="shared" si="10554"/>
        <v>6120.6000000000004</v>
      </c>
      <c r="AG2427" s="17">
        <f t="shared" si="10555"/>
        <v>6120.6000000000004</v>
      </c>
      <c r="AH2427" s="17">
        <f>AH2428</f>
        <v>0</v>
      </c>
      <c r="AI2427" s="17">
        <f>AI2428</f>
        <v>0</v>
      </c>
      <c r="AJ2427" s="17">
        <f>AJ2428</f>
        <v>0</v>
      </c>
      <c r="AK2427" s="17">
        <f>AK2428</f>
        <v>0</v>
      </c>
      <c r="AL2427" s="17">
        <f>AL2428</f>
        <v>0</v>
      </c>
      <c r="AM2427" s="17">
        <f>AM2428</f>
        <v>0</v>
      </c>
      <c r="AN2427" s="17">
        <f>AN2428</f>
        <v>0</v>
      </c>
      <c r="AO2427" s="17">
        <f>AO2428</f>
        <v>0</v>
      </c>
      <c r="AP2427" s="17">
        <f>AP2428</f>
        <v>0</v>
      </c>
      <c r="AQ2427" s="17">
        <f>AQ2428</f>
        <v>0</v>
      </c>
      <c r="AR2427" s="17">
        <f>AR2428</f>
        <v>0</v>
      </c>
      <c r="AS2427" s="17">
        <f>AS2428</f>
        <v>0</v>
      </c>
      <c r="AT2427" s="17">
        <f>AT2428</f>
        <v>0</v>
      </c>
      <c r="AU2427" s="17">
        <f>AU2428</f>
        <v>0</v>
      </c>
      <c r="AV2427" s="17">
        <f>AV2428</f>
        <v>0</v>
      </c>
      <c r="AW2427" s="17">
        <f t="shared" si="10556"/>
        <v>6120.6000000000004</v>
      </c>
      <c r="AX2427" s="17">
        <f t="shared" si="10557"/>
        <v>6120.6000000000004</v>
      </c>
      <c r="AY2427" s="17">
        <f t="shared" si="10558"/>
        <v>6120.6000000000004</v>
      </c>
      <c r="AZ2427" s="17">
        <f>AZ2428</f>
        <v>0</v>
      </c>
      <c r="BA2427" s="17">
        <f t="shared" si="10559"/>
        <v>6120.6000000000004</v>
      </c>
      <c r="BB2427" s="17">
        <f t="shared" si="10560"/>
        <v>6120.6000000000004</v>
      </c>
      <c r="BC2427" s="17">
        <f t="shared" si="10561"/>
        <v>6120.6000000000004</v>
      </c>
      <c r="BD2427" s="17">
        <f>BD2428</f>
        <v>0</v>
      </c>
      <c r="BE2427" s="17">
        <f>BE2428</f>
        <v>0</v>
      </c>
      <c r="BF2427" s="17">
        <f>BF2428</f>
        <v>0</v>
      </c>
      <c r="BG2427" s="17">
        <f>BG2428</f>
        <v>0</v>
      </c>
      <c r="BH2427" s="17">
        <f>BH2428</f>
        <v>0</v>
      </c>
      <c r="BI2427" s="17">
        <f>BI2428</f>
        <v>0</v>
      </c>
      <c r="BJ2427" s="17">
        <f>BJ2428</f>
        <v>0</v>
      </c>
      <c r="BK2427" s="17">
        <f>BK2428</f>
        <v>0</v>
      </c>
      <c r="BL2427" s="17">
        <f>BL2428</f>
        <v>0</v>
      </c>
      <c r="BM2427" s="17">
        <f>BM2428</f>
        <v>0</v>
      </c>
      <c r="BN2427" s="17">
        <f>BN2428</f>
        <v>0</v>
      </c>
      <c r="BO2427" s="17">
        <f t="shared" si="10562"/>
        <v>6120.6000000000004</v>
      </c>
      <c r="BP2427" s="17">
        <f t="shared" si="10563"/>
        <v>6120.6000000000004</v>
      </c>
      <c r="BQ2427" s="17">
        <f t="shared" si="10564"/>
        <v>6120.6000000000004</v>
      </c>
      <c r="BR2427" s="17">
        <f>BR2428</f>
        <v>0</v>
      </c>
      <c r="BS2427" s="17">
        <f>BS2428</f>
        <v>0</v>
      </c>
      <c r="BT2427" s="17">
        <f>BT2428</f>
        <v>0</v>
      </c>
      <c r="BU2427" s="17">
        <f t="shared" si="10565"/>
        <v>6120.6000000000004</v>
      </c>
      <c r="BV2427" s="17">
        <f t="shared" si="10566"/>
        <v>6120.6000000000004</v>
      </c>
      <c r="BW2427" s="17">
        <f t="shared" si="10567"/>
        <v>6120.6000000000004</v>
      </c>
      <c r="BX2427" s="17">
        <f>BX2428</f>
        <v>0</v>
      </c>
      <c r="BY2427" s="17">
        <f>BY2428</f>
        <v>0</v>
      </c>
      <c r="BZ2427" s="17">
        <f>BZ2428</f>
        <v>0</v>
      </c>
      <c r="CA2427" s="17">
        <f>CA2428</f>
        <v>0</v>
      </c>
      <c r="CB2427" s="17">
        <f>CB2428</f>
        <v>0</v>
      </c>
      <c r="CC2427" s="17">
        <f>CC2428</f>
        <v>0</v>
      </c>
      <c r="CD2427" s="17">
        <f>CD2428</f>
        <v>0</v>
      </c>
      <c r="CE2427" s="17">
        <f>CE2428</f>
        <v>0</v>
      </c>
      <c r="CF2427" s="17">
        <f>CF2428</f>
        <v>0</v>
      </c>
      <c r="CG2427" s="17">
        <f t="shared" si="10568"/>
        <v>6120.6000000000004</v>
      </c>
      <c r="CH2427" s="17">
        <f t="shared" si="10569"/>
        <v>6120.6000000000004</v>
      </c>
      <c r="CI2427" s="17">
        <f t="shared" si="10570"/>
        <v>6120.6000000000004</v>
      </c>
      <c r="CJ2427" s="17">
        <f>CJ2428</f>
        <v>0</v>
      </c>
      <c r="CK2427" s="32"/>
      <c r="CL2427" s="32"/>
      <c r="CM2427" s="1"/>
      <c r="CN2427" s="1"/>
      <c r="CO2427" s="1"/>
      <c r="CP2427" s="1"/>
      <c r="CQ2427" s="1"/>
      <c r="CR2427" s="1"/>
      <c r="CS2427" s="1"/>
    </row>
    <row r="2428" s="1" customFormat="1">
      <c r="A2428" s="30" t="s">
        <v>968</v>
      </c>
      <c r="B2428" s="30" t="s">
        <v>70</v>
      </c>
      <c r="C2428" s="30" t="s">
        <v>160</v>
      </c>
      <c r="D2428" s="30" t="s">
        <v>982</v>
      </c>
      <c r="E2428" s="30" t="s">
        <v>140</v>
      </c>
      <c r="F2428" s="31" t="s">
        <v>141</v>
      </c>
      <c r="G2428" s="17">
        <f>1447.9+4672.7</f>
        <v>6120.6000000000004</v>
      </c>
      <c r="H2428" s="17">
        <f>1447.9+4672.7</f>
        <v>6120.6000000000004</v>
      </c>
      <c r="I2428" s="17">
        <f>1447.9+4672.7</f>
        <v>6120.6000000000004</v>
      </c>
      <c r="J2428" s="17"/>
      <c r="K2428" s="17"/>
      <c r="L2428" s="17"/>
      <c r="M2428" s="17">
        <f t="shared" si="10431"/>
        <v>6120.6000000000004</v>
      </c>
      <c r="N2428" s="17">
        <f t="shared" si="10432"/>
        <v>6120.6000000000004</v>
      </c>
      <c r="O2428" s="17">
        <f t="shared" si="10433"/>
        <v>6120.6000000000004</v>
      </c>
      <c r="P2428" s="17"/>
      <c r="Q2428" s="17"/>
      <c r="R2428" s="17"/>
      <c r="S2428" s="17"/>
      <c r="T2428" s="17"/>
      <c r="U2428" s="17"/>
      <c r="V2428" s="17"/>
      <c r="W2428" s="17"/>
      <c r="X2428" s="17"/>
      <c r="Y2428" s="17">
        <f t="shared" si="10550"/>
        <v>6120.6000000000004</v>
      </c>
      <c r="Z2428" s="17">
        <f t="shared" si="10551"/>
        <v>6120.6000000000004</v>
      </c>
      <c r="AA2428" s="17">
        <f t="shared" si="10552"/>
        <v>6120.6000000000004</v>
      </c>
      <c r="AB2428" s="17"/>
      <c r="AC2428" s="17"/>
      <c r="AD2428" s="17"/>
      <c r="AE2428" s="17">
        <f t="shared" si="10553"/>
        <v>6120.6000000000004</v>
      </c>
      <c r="AF2428" s="17">
        <f t="shared" si="10554"/>
        <v>6120.6000000000004</v>
      </c>
      <c r="AG2428" s="17">
        <f t="shared" si="10555"/>
        <v>6120.6000000000004</v>
      </c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>
        <f t="shared" si="10556"/>
        <v>6120.6000000000004</v>
      </c>
      <c r="AX2428" s="17">
        <f t="shared" si="10557"/>
        <v>6120.6000000000004</v>
      </c>
      <c r="AY2428" s="17">
        <f t="shared" si="10558"/>
        <v>6120.6000000000004</v>
      </c>
      <c r="AZ2428" s="17"/>
      <c r="BA2428" s="17">
        <f t="shared" si="10559"/>
        <v>6120.6000000000004</v>
      </c>
      <c r="BB2428" s="17">
        <f t="shared" si="10560"/>
        <v>6120.6000000000004</v>
      </c>
      <c r="BC2428" s="17">
        <f t="shared" si="10561"/>
        <v>6120.6000000000004</v>
      </c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>
        <f t="shared" si="10562"/>
        <v>6120.6000000000004</v>
      </c>
      <c r="BP2428" s="17">
        <f t="shared" si="10563"/>
        <v>6120.6000000000004</v>
      </c>
      <c r="BQ2428" s="17">
        <f t="shared" si="10564"/>
        <v>6120.6000000000004</v>
      </c>
      <c r="BR2428" s="17"/>
      <c r="BS2428" s="17"/>
      <c r="BT2428" s="17"/>
      <c r="BU2428" s="17">
        <f t="shared" si="10565"/>
        <v>6120.6000000000004</v>
      </c>
      <c r="BV2428" s="17">
        <f t="shared" si="10566"/>
        <v>6120.6000000000004</v>
      </c>
      <c r="BW2428" s="17">
        <f t="shared" si="10567"/>
        <v>6120.6000000000004</v>
      </c>
      <c r="BX2428" s="17"/>
      <c r="BY2428" s="17"/>
      <c r="BZ2428" s="17"/>
      <c r="CA2428" s="17"/>
      <c r="CB2428" s="17"/>
      <c r="CC2428" s="17"/>
      <c r="CD2428" s="17"/>
      <c r="CE2428" s="17"/>
      <c r="CF2428" s="17"/>
      <c r="CG2428" s="17">
        <f t="shared" si="10568"/>
        <v>6120.6000000000004</v>
      </c>
      <c r="CH2428" s="17">
        <f t="shared" si="10569"/>
        <v>6120.6000000000004</v>
      </c>
      <c r="CI2428" s="17">
        <f t="shared" si="10570"/>
        <v>6120.6000000000004</v>
      </c>
      <c r="CJ2428" s="17"/>
      <c r="CK2428" s="32"/>
      <c r="CL2428" s="32"/>
      <c r="CM2428" s="1"/>
      <c r="CN2428" s="1"/>
      <c r="CO2428" s="1"/>
      <c r="CP2428" s="1"/>
      <c r="CQ2428" s="1"/>
      <c r="CR2428" s="1"/>
      <c r="CS2428" s="1"/>
    </row>
    <row r="2429" s="1" customFormat="1">
      <c r="A2429" s="30" t="s">
        <v>968</v>
      </c>
      <c r="B2429" s="30" t="s">
        <v>70</v>
      </c>
      <c r="C2429" s="30" t="s">
        <v>160</v>
      </c>
      <c r="D2429" s="30" t="s">
        <v>984</v>
      </c>
      <c r="E2429" s="35"/>
      <c r="F2429" s="31" t="s">
        <v>985</v>
      </c>
      <c r="G2429" s="17">
        <f>G2430</f>
        <v>18847.899999999998</v>
      </c>
      <c r="H2429" s="17">
        <f>H2430</f>
        <v>19390.900000000001</v>
      </c>
      <c r="I2429" s="17">
        <f>I2430</f>
        <v>19390.900000000001</v>
      </c>
      <c r="J2429" s="17">
        <f>J2430</f>
        <v>0</v>
      </c>
      <c r="K2429" s="17">
        <f>K2430</f>
        <v>0</v>
      </c>
      <c r="L2429" s="17">
        <f>L2430</f>
        <v>0</v>
      </c>
      <c r="M2429" s="17">
        <f t="shared" si="10431"/>
        <v>18847.899999999998</v>
      </c>
      <c r="N2429" s="17">
        <f t="shared" si="10432"/>
        <v>19390.900000000001</v>
      </c>
      <c r="O2429" s="17">
        <f t="shared" si="10433"/>
        <v>19390.900000000001</v>
      </c>
      <c r="P2429" s="17">
        <f>P2430</f>
        <v>2698.5</v>
      </c>
      <c r="Q2429" s="17">
        <f>Q2430</f>
        <v>0</v>
      </c>
      <c r="R2429" s="17">
        <f>R2430</f>
        <v>0</v>
      </c>
      <c r="S2429" s="17">
        <f>S2430</f>
        <v>0</v>
      </c>
      <c r="T2429" s="17">
        <f>T2430</f>
        <v>3298</v>
      </c>
      <c r="U2429" s="17">
        <f>U2430</f>
        <v>0</v>
      </c>
      <c r="V2429" s="17">
        <f>V2430</f>
        <v>3298</v>
      </c>
      <c r="W2429" s="17">
        <f>W2430</f>
        <v>0</v>
      </c>
      <c r="X2429" s="17">
        <f>X2430</f>
        <v>0</v>
      </c>
      <c r="Y2429" s="17">
        <f t="shared" si="10550"/>
        <v>21546.399999999998</v>
      </c>
      <c r="Z2429" s="17">
        <f t="shared" si="10551"/>
        <v>22688.900000000001</v>
      </c>
      <c r="AA2429" s="17">
        <f t="shared" si="10552"/>
        <v>22688.900000000001</v>
      </c>
      <c r="AB2429" s="17">
        <f>AB2430</f>
        <v>0</v>
      </c>
      <c r="AC2429" s="17">
        <f>AC2430</f>
        <v>0</v>
      </c>
      <c r="AD2429" s="17">
        <f>AD2430</f>
        <v>0</v>
      </c>
      <c r="AE2429" s="17">
        <f t="shared" si="10553"/>
        <v>21546.399999999998</v>
      </c>
      <c r="AF2429" s="17">
        <f t="shared" si="10554"/>
        <v>22688.900000000001</v>
      </c>
      <c r="AG2429" s="17">
        <f t="shared" si="10555"/>
        <v>22688.900000000001</v>
      </c>
      <c r="AH2429" s="17">
        <f>AH2430</f>
        <v>0</v>
      </c>
      <c r="AI2429" s="17">
        <f>AI2430</f>
        <v>0</v>
      </c>
      <c r="AJ2429" s="17">
        <f>AJ2430</f>
        <v>0</v>
      </c>
      <c r="AK2429" s="17">
        <f>AK2430</f>
        <v>0</v>
      </c>
      <c r="AL2429" s="17">
        <f>AL2430</f>
        <v>0</v>
      </c>
      <c r="AM2429" s="17">
        <f>AM2430</f>
        <v>0</v>
      </c>
      <c r="AN2429" s="17">
        <f>AN2430</f>
        <v>0</v>
      </c>
      <c r="AO2429" s="17">
        <f>AO2430</f>
        <v>0</v>
      </c>
      <c r="AP2429" s="17">
        <f>AP2430</f>
        <v>0</v>
      </c>
      <c r="AQ2429" s="17">
        <f>AQ2430</f>
        <v>0</v>
      </c>
      <c r="AR2429" s="17">
        <f>AR2430</f>
        <v>0</v>
      </c>
      <c r="AS2429" s="17">
        <f>AS2430</f>
        <v>0</v>
      </c>
      <c r="AT2429" s="17">
        <f>AT2430</f>
        <v>0</v>
      </c>
      <c r="AU2429" s="17">
        <f>AU2430</f>
        <v>0</v>
      </c>
      <c r="AV2429" s="17">
        <f>AV2430</f>
        <v>0</v>
      </c>
      <c r="AW2429" s="17">
        <f t="shared" si="10556"/>
        <v>21546.399999999998</v>
      </c>
      <c r="AX2429" s="17">
        <f t="shared" si="10557"/>
        <v>22688.900000000001</v>
      </c>
      <c r="AY2429" s="17">
        <f t="shared" si="10558"/>
        <v>22688.900000000001</v>
      </c>
      <c r="AZ2429" s="17">
        <f>AZ2430</f>
        <v>0</v>
      </c>
      <c r="BA2429" s="17">
        <f t="shared" si="10559"/>
        <v>21546.399999999998</v>
      </c>
      <c r="BB2429" s="17">
        <f t="shared" si="10560"/>
        <v>22688.900000000001</v>
      </c>
      <c r="BC2429" s="17">
        <f t="shared" si="10561"/>
        <v>22688.900000000001</v>
      </c>
      <c r="BD2429" s="17">
        <f>BD2430</f>
        <v>0</v>
      </c>
      <c r="BE2429" s="17">
        <f>BE2430</f>
        <v>0</v>
      </c>
      <c r="BF2429" s="17">
        <f>BF2430</f>
        <v>0</v>
      </c>
      <c r="BG2429" s="17">
        <f>BG2430</f>
        <v>0</v>
      </c>
      <c r="BH2429" s="17">
        <f>BH2430</f>
        <v>0</v>
      </c>
      <c r="BI2429" s="17">
        <f>BI2430</f>
        <v>0</v>
      </c>
      <c r="BJ2429" s="17">
        <f>BJ2430</f>
        <v>0</v>
      </c>
      <c r="BK2429" s="17">
        <f>BK2430</f>
        <v>0</v>
      </c>
      <c r="BL2429" s="17">
        <f>BL2430</f>
        <v>0</v>
      </c>
      <c r="BM2429" s="17">
        <f>BM2430</f>
        <v>0</v>
      </c>
      <c r="BN2429" s="17">
        <f>BN2430</f>
        <v>0</v>
      </c>
      <c r="BO2429" s="17">
        <f t="shared" si="10562"/>
        <v>21546.399999999998</v>
      </c>
      <c r="BP2429" s="17">
        <f t="shared" si="10563"/>
        <v>22688.900000000001</v>
      </c>
      <c r="BQ2429" s="17">
        <f t="shared" si="10564"/>
        <v>22688.900000000001</v>
      </c>
      <c r="BR2429" s="17">
        <f>BR2430</f>
        <v>0</v>
      </c>
      <c r="BS2429" s="17">
        <f>BS2430</f>
        <v>0</v>
      </c>
      <c r="BT2429" s="17">
        <f>BT2430</f>
        <v>0</v>
      </c>
      <c r="BU2429" s="17">
        <f t="shared" si="10565"/>
        <v>21546.399999999998</v>
      </c>
      <c r="BV2429" s="17">
        <f t="shared" si="10566"/>
        <v>22688.900000000001</v>
      </c>
      <c r="BW2429" s="17">
        <f t="shared" si="10567"/>
        <v>22688.900000000001</v>
      </c>
      <c r="BX2429" s="17">
        <f>BX2430</f>
        <v>0</v>
      </c>
      <c r="BY2429" s="17">
        <f>BY2430</f>
        <v>0</v>
      </c>
      <c r="BZ2429" s="17">
        <f>BZ2430</f>
        <v>0</v>
      </c>
      <c r="CA2429" s="17">
        <f>CA2430</f>
        <v>0</v>
      </c>
      <c r="CB2429" s="17">
        <f>CB2430</f>
        <v>0</v>
      </c>
      <c r="CC2429" s="17">
        <f>CC2430</f>
        <v>0</v>
      </c>
      <c r="CD2429" s="17">
        <f>CD2430</f>
        <v>0</v>
      </c>
      <c r="CE2429" s="17">
        <f>CE2430</f>
        <v>0</v>
      </c>
      <c r="CF2429" s="17">
        <f>CF2430</f>
        <v>0</v>
      </c>
      <c r="CG2429" s="17">
        <f t="shared" si="10568"/>
        <v>21546.399999999998</v>
      </c>
      <c r="CH2429" s="17">
        <f t="shared" si="10569"/>
        <v>22688.900000000001</v>
      </c>
      <c r="CI2429" s="17">
        <f t="shared" si="10570"/>
        <v>22688.900000000001</v>
      </c>
      <c r="CJ2429" s="17">
        <f>CJ2430</f>
        <v>0</v>
      </c>
      <c r="CK2429" s="32"/>
      <c r="CL2429" s="32"/>
      <c r="CM2429" s="1"/>
      <c r="CN2429" s="1"/>
      <c r="CO2429" s="1"/>
      <c r="CP2429" s="1"/>
      <c r="CQ2429" s="1"/>
      <c r="CR2429" s="1"/>
      <c r="CS2429" s="1"/>
    </row>
    <row r="2430" s="1" customFormat="1">
      <c r="A2430" s="30" t="s">
        <v>968</v>
      </c>
      <c r="B2430" s="30" t="s">
        <v>70</v>
      </c>
      <c r="C2430" s="30" t="s">
        <v>160</v>
      </c>
      <c r="D2430" s="30" t="s">
        <v>986</v>
      </c>
      <c r="E2430" s="35"/>
      <c r="F2430" s="31" t="s">
        <v>57</v>
      </c>
      <c r="G2430" s="17">
        <f>G2431+G2432</f>
        <v>18847.899999999998</v>
      </c>
      <c r="H2430" s="17">
        <f>H2431+H2432</f>
        <v>19390.900000000001</v>
      </c>
      <c r="I2430" s="17">
        <f>I2431+I2432</f>
        <v>19390.900000000001</v>
      </c>
      <c r="J2430" s="17">
        <f>J2431+J2432</f>
        <v>0</v>
      </c>
      <c r="K2430" s="17">
        <f>K2431+K2432</f>
        <v>0</v>
      </c>
      <c r="L2430" s="17">
        <f>L2431+L2432</f>
        <v>0</v>
      </c>
      <c r="M2430" s="17">
        <f t="shared" si="10431"/>
        <v>18847.899999999998</v>
      </c>
      <c r="N2430" s="17">
        <f t="shared" si="10432"/>
        <v>19390.900000000001</v>
      </c>
      <c r="O2430" s="17">
        <f t="shared" si="10433"/>
        <v>19390.900000000001</v>
      </c>
      <c r="P2430" s="17">
        <f>P2431+P2432</f>
        <v>2698.5</v>
      </c>
      <c r="Q2430" s="17">
        <f>Q2431+Q2432</f>
        <v>0</v>
      </c>
      <c r="R2430" s="17">
        <f>R2431+R2432</f>
        <v>0</v>
      </c>
      <c r="S2430" s="17">
        <f>S2431+S2432</f>
        <v>0</v>
      </c>
      <c r="T2430" s="17">
        <f>T2431+T2432</f>
        <v>3298</v>
      </c>
      <c r="U2430" s="17">
        <f>U2431+U2432</f>
        <v>0</v>
      </c>
      <c r="V2430" s="17">
        <f>V2431+V2432</f>
        <v>3298</v>
      </c>
      <c r="W2430" s="17">
        <f>W2431+W2432</f>
        <v>0</v>
      </c>
      <c r="X2430" s="17">
        <f>X2431+X2432</f>
        <v>0</v>
      </c>
      <c r="Y2430" s="17">
        <f t="shared" si="10550"/>
        <v>21546.399999999998</v>
      </c>
      <c r="Z2430" s="17">
        <f t="shared" si="10551"/>
        <v>22688.900000000001</v>
      </c>
      <c r="AA2430" s="17">
        <f t="shared" si="10552"/>
        <v>22688.900000000001</v>
      </c>
      <c r="AB2430" s="17">
        <f>AB2431+AB2432</f>
        <v>0</v>
      </c>
      <c r="AC2430" s="17">
        <f>AC2431+AC2432</f>
        <v>0</v>
      </c>
      <c r="AD2430" s="17">
        <f>AD2431+AD2432</f>
        <v>0</v>
      </c>
      <c r="AE2430" s="17">
        <f t="shared" si="10553"/>
        <v>21546.399999999998</v>
      </c>
      <c r="AF2430" s="17">
        <f t="shared" si="10554"/>
        <v>22688.900000000001</v>
      </c>
      <c r="AG2430" s="17">
        <f t="shared" si="10555"/>
        <v>22688.900000000001</v>
      </c>
      <c r="AH2430" s="17">
        <f>AH2431+AH2432</f>
        <v>0</v>
      </c>
      <c r="AI2430" s="17">
        <f>AI2431+AI2432</f>
        <v>0</v>
      </c>
      <c r="AJ2430" s="17">
        <f>AJ2431+AJ2432</f>
        <v>0</v>
      </c>
      <c r="AK2430" s="17">
        <f>AK2431+AK2432</f>
        <v>0</v>
      </c>
      <c r="AL2430" s="17">
        <f>AL2431+AL2432</f>
        <v>0</v>
      </c>
      <c r="AM2430" s="17">
        <f>AM2431+AM2432</f>
        <v>0</v>
      </c>
      <c r="AN2430" s="17">
        <f>AN2431+AN2432</f>
        <v>0</v>
      </c>
      <c r="AO2430" s="17">
        <f>AO2431+AO2432</f>
        <v>0</v>
      </c>
      <c r="AP2430" s="17">
        <f>AP2431+AP2432</f>
        <v>0</v>
      </c>
      <c r="AQ2430" s="17">
        <f>AQ2431+AQ2432</f>
        <v>0</v>
      </c>
      <c r="AR2430" s="17">
        <f>AR2431+AR2432</f>
        <v>0</v>
      </c>
      <c r="AS2430" s="17">
        <f>AS2431+AS2432</f>
        <v>0</v>
      </c>
      <c r="AT2430" s="17">
        <f>AT2431+AT2432</f>
        <v>0</v>
      </c>
      <c r="AU2430" s="17">
        <f>AU2431+AU2432</f>
        <v>0</v>
      </c>
      <c r="AV2430" s="17">
        <f>AV2431+AV2432</f>
        <v>0</v>
      </c>
      <c r="AW2430" s="17">
        <f t="shared" si="10556"/>
        <v>21546.399999999998</v>
      </c>
      <c r="AX2430" s="17">
        <f t="shared" si="10557"/>
        <v>22688.900000000001</v>
      </c>
      <c r="AY2430" s="17">
        <f t="shared" si="10558"/>
        <v>22688.900000000001</v>
      </c>
      <c r="AZ2430" s="17">
        <f>AZ2431+AZ2432</f>
        <v>0</v>
      </c>
      <c r="BA2430" s="17">
        <f t="shared" si="10559"/>
        <v>21546.399999999998</v>
      </c>
      <c r="BB2430" s="17">
        <f t="shared" si="10560"/>
        <v>22688.900000000001</v>
      </c>
      <c r="BC2430" s="17">
        <f t="shared" si="10561"/>
        <v>22688.900000000001</v>
      </c>
      <c r="BD2430" s="17">
        <f>BD2431+BD2432</f>
        <v>0</v>
      </c>
      <c r="BE2430" s="17">
        <f>BE2431+BE2432</f>
        <v>0</v>
      </c>
      <c r="BF2430" s="17">
        <f>BF2431+BF2432</f>
        <v>0</v>
      </c>
      <c r="BG2430" s="17">
        <f>BG2431+BG2432</f>
        <v>0</v>
      </c>
      <c r="BH2430" s="17">
        <f>BH2431+BH2432</f>
        <v>0</v>
      </c>
      <c r="BI2430" s="17">
        <f>BI2431+BI2432</f>
        <v>0</v>
      </c>
      <c r="BJ2430" s="17">
        <f>BJ2431+BJ2432</f>
        <v>0</v>
      </c>
      <c r="BK2430" s="17">
        <f>BK2431+BK2432</f>
        <v>0</v>
      </c>
      <c r="BL2430" s="17">
        <f>BL2431+BL2432</f>
        <v>0</v>
      </c>
      <c r="BM2430" s="17">
        <f>BM2431+BM2432</f>
        <v>0</v>
      </c>
      <c r="BN2430" s="17">
        <f>BN2431+BN2432</f>
        <v>0</v>
      </c>
      <c r="BO2430" s="17">
        <f t="shared" si="10562"/>
        <v>21546.399999999998</v>
      </c>
      <c r="BP2430" s="17">
        <f t="shared" si="10563"/>
        <v>22688.900000000001</v>
      </c>
      <c r="BQ2430" s="17">
        <f t="shared" si="10564"/>
        <v>22688.900000000001</v>
      </c>
      <c r="BR2430" s="17">
        <f>BR2431+BR2432</f>
        <v>0</v>
      </c>
      <c r="BS2430" s="17">
        <f>BS2431+BS2432</f>
        <v>0</v>
      </c>
      <c r="BT2430" s="17">
        <f>BT2431+BT2432</f>
        <v>0</v>
      </c>
      <c r="BU2430" s="17">
        <f t="shared" si="10565"/>
        <v>21546.399999999998</v>
      </c>
      <c r="BV2430" s="17">
        <f t="shared" si="10566"/>
        <v>22688.900000000001</v>
      </c>
      <c r="BW2430" s="17">
        <f t="shared" si="10567"/>
        <v>22688.900000000001</v>
      </c>
      <c r="BX2430" s="17">
        <f>BX2431+BX2432</f>
        <v>0</v>
      </c>
      <c r="BY2430" s="17">
        <f>BY2431+BY2432</f>
        <v>0</v>
      </c>
      <c r="BZ2430" s="17">
        <f>BZ2431+BZ2432</f>
        <v>0</v>
      </c>
      <c r="CA2430" s="17">
        <f>CA2431+CA2432</f>
        <v>0</v>
      </c>
      <c r="CB2430" s="17">
        <f>CB2431+CB2432</f>
        <v>0</v>
      </c>
      <c r="CC2430" s="17">
        <f>CC2431+CC2432</f>
        <v>0</v>
      </c>
      <c r="CD2430" s="17">
        <f>CD2431+CD2432</f>
        <v>0</v>
      </c>
      <c r="CE2430" s="17">
        <f>CE2431+CE2432</f>
        <v>0</v>
      </c>
      <c r="CF2430" s="17">
        <f>CF2431+CF2432</f>
        <v>0</v>
      </c>
      <c r="CG2430" s="17">
        <f t="shared" si="10568"/>
        <v>21546.399999999998</v>
      </c>
      <c r="CH2430" s="17">
        <f t="shared" si="10569"/>
        <v>22688.900000000001</v>
      </c>
      <c r="CI2430" s="17">
        <f t="shared" si="10570"/>
        <v>22688.900000000001</v>
      </c>
      <c r="CJ2430" s="17">
        <f>CJ2431+CJ2432</f>
        <v>0</v>
      </c>
      <c r="CK2430" s="32"/>
      <c r="CL2430" s="32"/>
      <c r="CM2430" s="1"/>
      <c r="CN2430" s="1"/>
      <c r="CO2430" s="1"/>
      <c r="CP2430" s="1"/>
      <c r="CQ2430" s="1"/>
      <c r="CR2430" s="1"/>
      <c r="CS2430" s="1"/>
    </row>
    <row r="2431" s="1" customFormat="1">
      <c r="A2431" s="30" t="s">
        <v>968</v>
      </c>
      <c r="B2431" s="30" t="s">
        <v>70</v>
      </c>
      <c r="C2431" s="30" t="s">
        <v>160</v>
      </c>
      <c r="D2431" s="30" t="s">
        <v>986</v>
      </c>
      <c r="E2431" s="30" t="s">
        <v>58</v>
      </c>
      <c r="F2431" s="31" t="s">
        <v>59</v>
      </c>
      <c r="G2431" s="17">
        <v>17652.899999999998</v>
      </c>
      <c r="H2431" s="17">
        <v>18195.900000000001</v>
      </c>
      <c r="I2431" s="17">
        <v>18195.900000000001</v>
      </c>
      <c r="J2431" s="17"/>
      <c r="K2431" s="17"/>
      <c r="L2431" s="17"/>
      <c r="M2431" s="17">
        <f t="shared" si="10431"/>
        <v>17652.899999999998</v>
      </c>
      <c r="N2431" s="17">
        <f t="shared" si="10432"/>
        <v>18195.900000000001</v>
      </c>
      <c r="O2431" s="17">
        <f t="shared" si="10433"/>
        <v>18195.900000000001</v>
      </c>
      <c r="P2431" s="17">
        <v>2698.5</v>
      </c>
      <c r="Q2431" s="17"/>
      <c r="R2431" s="17"/>
      <c r="S2431" s="17"/>
      <c r="T2431" s="17">
        <v>3298</v>
      </c>
      <c r="U2431" s="17"/>
      <c r="V2431" s="17">
        <v>3298</v>
      </c>
      <c r="W2431" s="17"/>
      <c r="X2431" s="17"/>
      <c r="Y2431" s="17">
        <f t="shared" si="10550"/>
        <v>20351.399999999998</v>
      </c>
      <c r="Z2431" s="17">
        <f t="shared" si="10551"/>
        <v>21493.900000000001</v>
      </c>
      <c r="AA2431" s="17">
        <f t="shared" si="10552"/>
        <v>21493.900000000001</v>
      </c>
      <c r="AB2431" s="17"/>
      <c r="AC2431" s="17"/>
      <c r="AD2431" s="17"/>
      <c r="AE2431" s="17">
        <f t="shared" si="10553"/>
        <v>20351.399999999998</v>
      </c>
      <c r="AF2431" s="17">
        <f t="shared" si="10554"/>
        <v>21493.900000000001</v>
      </c>
      <c r="AG2431" s="17">
        <f t="shared" si="10555"/>
        <v>21493.900000000001</v>
      </c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>
        <f t="shared" si="10556"/>
        <v>20351.399999999998</v>
      </c>
      <c r="AX2431" s="17">
        <f t="shared" si="10557"/>
        <v>21493.900000000001</v>
      </c>
      <c r="AY2431" s="17">
        <f t="shared" si="10558"/>
        <v>21493.900000000001</v>
      </c>
      <c r="AZ2431" s="17"/>
      <c r="BA2431" s="17">
        <f t="shared" si="10559"/>
        <v>20351.399999999998</v>
      </c>
      <c r="BB2431" s="17">
        <f t="shared" si="10560"/>
        <v>21493.900000000001</v>
      </c>
      <c r="BC2431" s="17">
        <f t="shared" si="10561"/>
        <v>21493.900000000001</v>
      </c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>
        <f t="shared" si="10562"/>
        <v>20351.399999999998</v>
      </c>
      <c r="BP2431" s="17">
        <f t="shared" si="10563"/>
        <v>21493.900000000001</v>
      </c>
      <c r="BQ2431" s="17">
        <f t="shared" si="10564"/>
        <v>21493.900000000001</v>
      </c>
      <c r="BR2431" s="17"/>
      <c r="BS2431" s="17"/>
      <c r="BT2431" s="17"/>
      <c r="BU2431" s="17">
        <f t="shared" si="10565"/>
        <v>20351.399999999998</v>
      </c>
      <c r="BV2431" s="17">
        <f t="shared" si="10566"/>
        <v>21493.900000000001</v>
      </c>
      <c r="BW2431" s="17">
        <f t="shared" si="10567"/>
        <v>21493.900000000001</v>
      </c>
      <c r="BX2431" s="17"/>
      <c r="BY2431" s="17"/>
      <c r="BZ2431" s="17"/>
      <c r="CA2431" s="17"/>
      <c r="CB2431" s="17"/>
      <c r="CC2431" s="17"/>
      <c r="CD2431" s="17"/>
      <c r="CE2431" s="17"/>
      <c r="CF2431" s="17"/>
      <c r="CG2431" s="17">
        <f t="shared" si="10568"/>
        <v>20351.399999999998</v>
      </c>
      <c r="CH2431" s="17">
        <f t="shared" si="10569"/>
        <v>21493.900000000001</v>
      </c>
      <c r="CI2431" s="17">
        <f t="shared" si="10570"/>
        <v>21493.900000000001</v>
      </c>
      <c r="CJ2431" s="17"/>
      <c r="CK2431" s="32"/>
      <c r="CL2431" s="32"/>
      <c r="CM2431" s="1"/>
      <c r="CN2431" s="1"/>
      <c r="CO2431" s="1"/>
      <c r="CP2431" s="1"/>
      <c r="CQ2431" s="1"/>
      <c r="CR2431" s="1"/>
      <c r="CS2431" s="1"/>
    </row>
    <row r="2432" s="1" customFormat="1">
      <c r="A2432" s="30" t="s">
        <v>968</v>
      </c>
      <c r="B2432" s="30" t="s">
        <v>70</v>
      </c>
      <c r="C2432" s="30" t="s">
        <v>160</v>
      </c>
      <c r="D2432" s="30" t="s">
        <v>986</v>
      </c>
      <c r="E2432" s="30" t="s">
        <v>46</v>
      </c>
      <c r="F2432" s="31" t="s">
        <v>47</v>
      </c>
      <c r="G2432" s="17">
        <v>1195</v>
      </c>
      <c r="H2432" s="17">
        <v>1195</v>
      </c>
      <c r="I2432" s="17">
        <v>1195</v>
      </c>
      <c r="J2432" s="17"/>
      <c r="K2432" s="17"/>
      <c r="L2432" s="17"/>
      <c r="M2432" s="17">
        <f t="shared" si="10431"/>
        <v>1195</v>
      </c>
      <c r="N2432" s="17">
        <f t="shared" si="10432"/>
        <v>1195</v>
      </c>
      <c r="O2432" s="17">
        <f t="shared" si="10433"/>
        <v>1195</v>
      </c>
      <c r="P2432" s="17"/>
      <c r="Q2432" s="17"/>
      <c r="R2432" s="17"/>
      <c r="S2432" s="17"/>
      <c r="T2432" s="17"/>
      <c r="U2432" s="17"/>
      <c r="V2432" s="17"/>
      <c r="W2432" s="17"/>
      <c r="X2432" s="17"/>
      <c r="Y2432" s="17">
        <f t="shared" si="10550"/>
        <v>1195</v>
      </c>
      <c r="Z2432" s="17">
        <f t="shared" si="10551"/>
        <v>1195</v>
      </c>
      <c r="AA2432" s="17">
        <f t="shared" si="10552"/>
        <v>1195</v>
      </c>
      <c r="AB2432" s="17"/>
      <c r="AC2432" s="17"/>
      <c r="AD2432" s="17"/>
      <c r="AE2432" s="17">
        <f t="shared" si="10553"/>
        <v>1195</v>
      </c>
      <c r="AF2432" s="17">
        <f t="shared" si="10554"/>
        <v>1195</v>
      </c>
      <c r="AG2432" s="17">
        <f t="shared" si="10555"/>
        <v>1195</v>
      </c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>
        <f t="shared" si="10556"/>
        <v>1195</v>
      </c>
      <c r="AX2432" s="17">
        <f t="shared" si="10557"/>
        <v>1195</v>
      </c>
      <c r="AY2432" s="17">
        <f t="shared" si="10558"/>
        <v>1195</v>
      </c>
      <c r="AZ2432" s="17"/>
      <c r="BA2432" s="17">
        <f t="shared" si="10559"/>
        <v>1195</v>
      </c>
      <c r="BB2432" s="17">
        <f t="shared" si="10560"/>
        <v>1195</v>
      </c>
      <c r="BC2432" s="17">
        <f t="shared" si="10561"/>
        <v>1195</v>
      </c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>
        <f t="shared" si="10562"/>
        <v>1195</v>
      </c>
      <c r="BP2432" s="17">
        <f t="shared" si="10563"/>
        <v>1195</v>
      </c>
      <c r="BQ2432" s="17">
        <f t="shared" si="10564"/>
        <v>1195</v>
      </c>
      <c r="BR2432" s="17"/>
      <c r="BS2432" s="17"/>
      <c r="BT2432" s="17"/>
      <c r="BU2432" s="17">
        <f t="shared" si="10565"/>
        <v>1195</v>
      </c>
      <c r="BV2432" s="17">
        <f t="shared" si="10566"/>
        <v>1195</v>
      </c>
      <c r="BW2432" s="17">
        <f t="shared" si="10567"/>
        <v>1195</v>
      </c>
      <c r="BX2432" s="17"/>
      <c r="BY2432" s="17"/>
      <c r="BZ2432" s="17"/>
      <c r="CA2432" s="17"/>
      <c r="CB2432" s="17"/>
      <c r="CC2432" s="17"/>
      <c r="CD2432" s="17"/>
      <c r="CE2432" s="17"/>
      <c r="CF2432" s="17"/>
      <c r="CG2432" s="17">
        <f t="shared" si="10568"/>
        <v>1195</v>
      </c>
      <c r="CH2432" s="17">
        <f t="shared" si="10569"/>
        <v>1195</v>
      </c>
      <c r="CI2432" s="17">
        <f t="shared" si="10570"/>
        <v>1195</v>
      </c>
      <c r="CJ2432" s="17"/>
      <c r="CK2432" s="32"/>
      <c r="CL2432" s="32"/>
      <c r="CM2432" s="1"/>
      <c r="CN2432" s="1"/>
      <c r="CO2432" s="1"/>
      <c r="CP2432" s="1"/>
      <c r="CQ2432" s="1"/>
      <c r="CR2432" s="1"/>
      <c r="CS2432" s="1"/>
    </row>
    <row r="2433" s="1" customFormat="1">
      <c r="A2433" s="30" t="s">
        <v>968</v>
      </c>
      <c r="B2433" s="30" t="s">
        <v>70</v>
      </c>
      <c r="C2433" s="30" t="s">
        <v>160</v>
      </c>
      <c r="D2433" s="30" t="s">
        <v>62</v>
      </c>
      <c r="E2433" s="35"/>
      <c r="F2433" s="31" t="s">
        <v>63</v>
      </c>
      <c r="G2433" s="17">
        <f t="shared" ref="G2433:G2434" si="10573">G2434</f>
        <v>3190.6000000000004</v>
      </c>
      <c r="H2433" s="17">
        <f t="shared" ref="H2433:H2434" si="10574">H2434</f>
        <v>3222.7000000000003</v>
      </c>
      <c r="I2433" s="17">
        <f t="shared" ref="I2433:I2434" si="10575">I2434</f>
        <v>3222.7000000000003</v>
      </c>
      <c r="J2433" s="17">
        <f t="shared" ref="J2433:J2434" si="10576">J2434</f>
        <v>0</v>
      </c>
      <c r="K2433" s="17">
        <f t="shared" ref="K2433:K2434" si="10577">K2434</f>
        <v>0</v>
      </c>
      <c r="L2433" s="17">
        <f t="shared" ref="L2433:L2434" si="10578">L2434</f>
        <v>0</v>
      </c>
      <c r="M2433" s="17">
        <f t="shared" si="10431"/>
        <v>3190.6000000000004</v>
      </c>
      <c r="N2433" s="17">
        <f t="shared" si="10432"/>
        <v>3222.7000000000003</v>
      </c>
      <c r="O2433" s="17">
        <f t="shared" si="10433"/>
        <v>3222.7000000000003</v>
      </c>
      <c r="P2433" s="17">
        <f t="shared" ref="P2433:P2434" si="10579">P2434</f>
        <v>142.09999999999999</v>
      </c>
      <c r="Q2433" s="17">
        <f t="shared" ref="Q2433:Q2434" si="10580">Q2434</f>
        <v>0</v>
      </c>
      <c r="R2433" s="17">
        <f t="shared" ref="R2433:R2434" si="10581">R2434</f>
        <v>0</v>
      </c>
      <c r="S2433" s="17">
        <f t="shared" ref="S2433:S2434" si="10582">S2434</f>
        <v>0</v>
      </c>
      <c r="T2433" s="17">
        <f t="shared" ref="T2433:T2434" si="10583">T2434</f>
        <v>171.30000000000001</v>
      </c>
      <c r="U2433" s="17">
        <f t="shared" ref="U2433:U2434" si="10584">U2434</f>
        <v>0</v>
      </c>
      <c r="V2433" s="17">
        <f t="shared" ref="V2433:V2434" si="10585">V2434</f>
        <v>171.30000000000001</v>
      </c>
      <c r="W2433" s="17">
        <f t="shared" ref="W2433:W2434" si="10586">W2434</f>
        <v>0</v>
      </c>
      <c r="X2433" s="17">
        <f t="shared" ref="X2433:X2434" si="10587">X2434</f>
        <v>0</v>
      </c>
      <c r="Y2433" s="17">
        <f t="shared" si="10550"/>
        <v>3332.7000000000003</v>
      </c>
      <c r="Z2433" s="17">
        <f t="shared" si="10551"/>
        <v>3394.0000000000005</v>
      </c>
      <c r="AA2433" s="17">
        <f t="shared" si="10552"/>
        <v>3394.0000000000005</v>
      </c>
      <c r="AB2433" s="17">
        <f t="shared" ref="AB2433:AB2434" si="10588">AB2434</f>
        <v>0</v>
      </c>
      <c r="AC2433" s="17">
        <f t="shared" ref="AC2433:AC2434" si="10589">AC2434</f>
        <v>0</v>
      </c>
      <c r="AD2433" s="17">
        <f t="shared" ref="AD2433:AD2434" si="10590">AD2434</f>
        <v>0</v>
      </c>
      <c r="AE2433" s="17">
        <f t="shared" si="10553"/>
        <v>3332.7000000000003</v>
      </c>
      <c r="AF2433" s="17">
        <f t="shared" si="10554"/>
        <v>3394.0000000000005</v>
      </c>
      <c r="AG2433" s="17">
        <f t="shared" si="10555"/>
        <v>3394.0000000000005</v>
      </c>
      <c r="AH2433" s="17">
        <f t="shared" ref="AH2433:AH2434" si="10591">AH2434</f>
        <v>0</v>
      </c>
      <c r="AI2433" s="17">
        <f t="shared" ref="AI2433:AI2434" si="10592">AI2434</f>
        <v>0</v>
      </c>
      <c r="AJ2433" s="17">
        <f t="shared" ref="AJ2433:AJ2434" si="10593">AJ2434</f>
        <v>3526.5120000000002</v>
      </c>
      <c r="AK2433" s="17">
        <f t="shared" ref="AK2433:AK2434" si="10594">AK2434</f>
        <v>0</v>
      </c>
      <c r="AL2433" s="17">
        <f t="shared" ref="AL2433:AL2434" si="10595">AL2434</f>
        <v>0</v>
      </c>
      <c r="AM2433" s="17">
        <f t="shared" ref="AM2433:AM2434" si="10596">AM2434</f>
        <v>0</v>
      </c>
      <c r="AN2433" s="17">
        <f t="shared" ref="AN2433:AN2434" si="10597">AN2434</f>
        <v>0</v>
      </c>
      <c r="AO2433" s="17">
        <f t="shared" ref="AO2433:AO2434" si="10598">AO2434</f>
        <v>0</v>
      </c>
      <c r="AP2433" s="17">
        <f t="shared" ref="AP2433:AP2434" si="10599">AP2434</f>
        <v>0</v>
      </c>
      <c r="AQ2433" s="17">
        <f t="shared" ref="AQ2433:AQ2434" si="10600">AQ2434</f>
        <v>0</v>
      </c>
      <c r="AR2433" s="17">
        <f t="shared" ref="AR2433:AR2434" si="10601">AR2434</f>
        <v>0</v>
      </c>
      <c r="AS2433" s="17">
        <f t="shared" ref="AS2433:AS2434" si="10602">AS2434</f>
        <v>0</v>
      </c>
      <c r="AT2433" s="17">
        <f t="shared" ref="AT2433:AT2434" si="10603">AT2434</f>
        <v>0</v>
      </c>
      <c r="AU2433" s="17">
        <f t="shared" ref="AU2433:AU2434" si="10604">AU2434</f>
        <v>0</v>
      </c>
      <c r="AV2433" s="17">
        <f t="shared" ref="AV2433:AV2434" si="10605">AV2434</f>
        <v>0</v>
      </c>
      <c r="AW2433" s="17">
        <f t="shared" si="10556"/>
        <v>6859.2120000000004</v>
      </c>
      <c r="AX2433" s="17">
        <f t="shared" si="10557"/>
        <v>3394.0000000000005</v>
      </c>
      <c r="AY2433" s="17">
        <f t="shared" si="10558"/>
        <v>3394.0000000000005</v>
      </c>
      <c r="AZ2433" s="17">
        <f t="shared" ref="AZ2433:AZ2434" si="10606">AZ2434</f>
        <v>0</v>
      </c>
      <c r="BA2433" s="17">
        <f t="shared" si="10559"/>
        <v>6859.2120000000004</v>
      </c>
      <c r="BB2433" s="17">
        <f t="shared" si="10560"/>
        <v>3394.0000000000005</v>
      </c>
      <c r="BC2433" s="17">
        <f t="shared" si="10561"/>
        <v>3394.0000000000005</v>
      </c>
      <c r="BD2433" s="17">
        <f t="shared" ref="BD2433:BD2434" si="10607">BD2434</f>
        <v>0</v>
      </c>
      <c r="BE2433" s="17">
        <f t="shared" ref="BE2433:BE2434" si="10608">BE2434</f>
        <v>0</v>
      </c>
      <c r="BF2433" s="17">
        <f t="shared" ref="BF2433:BF2434" si="10609">BF2434</f>
        <v>0</v>
      </c>
      <c r="BG2433" s="17">
        <f t="shared" ref="BG2433:BG2434" si="10610">BG2434</f>
        <v>0</v>
      </c>
      <c r="BH2433" s="17">
        <f t="shared" ref="BH2433:BH2434" si="10611">BH2434</f>
        <v>0</v>
      </c>
      <c r="BI2433" s="17">
        <f t="shared" ref="BI2433:BI2434" si="10612">BI2434</f>
        <v>0</v>
      </c>
      <c r="BJ2433" s="17">
        <f t="shared" ref="BJ2433:BJ2434" si="10613">BJ2434</f>
        <v>0</v>
      </c>
      <c r="BK2433" s="17">
        <f t="shared" ref="BK2433:BK2434" si="10614">BK2434</f>
        <v>0</v>
      </c>
      <c r="BL2433" s="17">
        <f t="shared" ref="BL2433:BL2434" si="10615">BL2434</f>
        <v>0</v>
      </c>
      <c r="BM2433" s="17">
        <f t="shared" ref="BM2433:BM2434" si="10616">BM2434</f>
        <v>0</v>
      </c>
      <c r="BN2433" s="17">
        <f t="shared" ref="BN2433:BN2434" si="10617">BN2434</f>
        <v>0</v>
      </c>
      <c r="BO2433" s="17">
        <f t="shared" si="10562"/>
        <v>6859.2120000000004</v>
      </c>
      <c r="BP2433" s="17">
        <f t="shared" si="10563"/>
        <v>3394.0000000000005</v>
      </c>
      <c r="BQ2433" s="17">
        <f t="shared" si="10564"/>
        <v>3394.0000000000005</v>
      </c>
      <c r="BR2433" s="17">
        <f t="shared" ref="BR2433:BR2434" si="10618">BR2434</f>
        <v>0</v>
      </c>
      <c r="BS2433" s="17">
        <f t="shared" ref="BS2433:BS2434" si="10619">BS2434</f>
        <v>0</v>
      </c>
      <c r="BT2433" s="17">
        <f t="shared" ref="BT2433:BT2434" si="10620">BT2434</f>
        <v>0</v>
      </c>
      <c r="BU2433" s="17">
        <f t="shared" si="10565"/>
        <v>6859.2120000000004</v>
      </c>
      <c r="BV2433" s="17">
        <f t="shared" si="10566"/>
        <v>3394.0000000000005</v>
      </c>
      <c r="BW2433" s="17">
        <f t="shared" si="10567"/>
        <v>3394.0000000000005</v>
      </c>
      <c r="BX2433" s="17">
        <f t="shared" ref="BX2433:BX2434" si="10621">BX2434</f>
        <v>0</v>
      </c>
      <c r="BY2433" s="17">
        <f t="shared" ref="BY2433:BY2434" si="10622">BY2434</f>
        <v>0</v>
      </c>
      <c r="BZ2433" s="17">
        <f t="shared" ref="BZ2433:BZ2434" si="10623">BZ2434</f>
        <v>0</v>
      </c>
      <c r="CA2433" s="17">
        <f t="shared" ref="CA2433:CA2434" si="10624">CA2434</f>
        <v>0</v>
      </c>
      <c r="CB2433" s="17">
        <f t="shared" ref="CB2433:CB2434" si="10625">CB2434</f>
        <v>0</v>
      </c>
      <c r="CC2433" s="17">
        <f t="shared" ref="CC2433:CC2434" si="10626">CC2434</f>
        <v>0</v>
      </c>
      <c r="CD2433" s="17">
        <f t="shared" ref="CD2433:CD2434" si="10627">CD2434</f>
        <v>0</v>
      </c>
      <c r="CE2433" s="17">
        <f t="shared" ref="CE2433:CE2434" si="10628">CE2434</f>
        <v>0</v>
      </c>
      <c r="CF2433" s="17">
        <f t="shared" ref="CF2433:CF2434" si="10629">CF2434</f>
        <v>0</v>
      </c>
      <c r="CG2433" s="17">
        <f t="shared" si="10568"/>
        <v>6859.2120000000004</v>
      </c>
      <c r="CH2433" s="17">
        <f t="shared" si="10569"/>
        <v>3394.0000000000005</v>
      </c>
      <c r="CI2433" s="17">
        <f t="shared" si="10570"/>
        <v>3394.0000000000005</v>
      </c>
      <c r="CJ2433" s="17">
        <f t="shared" ref="CJ2433:CJ2434" si="10630">CJ2434</f>
        <v>0</v>
      </c>
      <c r="CK2433" s="32"/>
      <c r="CL2433" s="32"/>
      <c r="CM2433" s="1"/>
      <c r="CN2433" s="1"/>
      <c r="CO2433" s="1"/>
      <c r="CP2433" s="1"/>
      <c r="CQ2433" s="1"/>
      <c r="CR2433" s="1"/>
      <c r="CS2433" s="1"/>
    </row>
    <row r="2434" s="1" customFormat="1">
      <c r="A2434" s="30" t="s">
        <v>968</v>
      </c>
      <c r="B2434" s="30" t="s">
        <v>70</v>
      </c>
      <c r="C2434" s="30" t="s">
        <v>160</v>
      </c>
      <c r="D2434" s="30" t="s">
        <v>64</v>
      </c>
      <c r="E2434" s="35"/>
      <c r="F2434" s="31" t="s">
        <v>65</v>
      </c>
      <c r="G2434" s="17">
        <f t="shared" si="10573"/>
        <v>3190.6000000000004</v>
      </c>
      <c r="H2434" s="17">
        <f t="shared" si="10574"/>
        <v>3222.7000000000003</v>
      </c>
      <c r="I2434" s="17">
        <f t="shared" si="10575"/>
        <v>3222.7000000000003</v>
      </c>
      <c r="J2434" s="17">
        <f t="shared" si="10576"/>
        <v>0</v>
      </c>
      <c r="K2434" s="17">
        <f t="shared" si="10577"/>
        <v>0</v>
      </c>
      <c r="L2434" s="17">
        <f t="shared" si="10578"/>
        <v>0</v>
      </c>
      <c r="M2434" s="17">
        <f t="shared" si="10431"/>
        <v>3190.6000000000004</v>
      </c>
      <c r="N2434" s="17">
        <f t="shared" si="10432"/>
        <v>3222.7000000000003</v>
      </c>
      <c r="O2434" s="17">
        <f t="shared" si="10433"/>
        <v>3222.7000000000003</v>
      </c>
      <c r="P2434" s="17">
        <f t="shared" si="10579"/>
        <v>142.09999999999999</v>
      </c>
      <c r="Q2434" s="17">
        <f t="shared" si="10580"/>
        <v>0</v>
      </c>
      <c r="R2434" s="17">
        <f t="shared" si="10581"/>
        <v>0</v>
      </c>
      <c r="S2434" s="17">
        <f t="shared" si="10582"/>
        <v>0</v>
      </c>
      <c r="T2434" s="17">
        <f t="shared" si="10583"/>
        <v>171.30000000000001</v>
      </c>
      <c r="U2434" s="17">
        <f t="shared" si="10584"/>
        <v>0</v>
      </c>
      <c r="V2434" s="17">
        <f t="shared" si="10585"/>
        <v>171.30000000000001</v>
      </c>
      <c r="W2434" s="17">
        <f t="shared" si="10586"/>
        <v>0</v>
      </c>
      <c r="X2434" s="17">
        <f t="shared" si="10587"/>
        <v>0</v>
      </c>
      <c r="Y2434" s="17">
        <f t="shared" si="10550"/>
        <v>3332.7000000000003</v>
      </c>
      <c r="Z2434" s="17">
        <f t="shared" si="10551"/>
        <v>3394.0000000000005</v>
      </c>
      <c r="AA2434" s="17">
        <f t="shared" si="10552"/>
        <v>3394.0000000000005</v>
      </c>
      <c r="AB2434" s="17">
        <f t="shared" si="10588"/>
        <v>0</v>
      </c>
      <c r="AC2434" s="17">
        <f t="shared" si="10589"/>
        <v>0</v>
      </c>
      <c r="AD2434" s="17">
        <f t="shared" si="10590"/>
        <v>0</v>
      </c>
      <c r="AE2434" s="17">
        <f t="shared" si="10553"/>
        <v>3332.7000000000003</v>
      </c>
      <c r="AF2434" s="17">
        <f t="shared" si="10554"/>
        <v>3394.0000000000005</v>
      </c>
      <c r="AG2434" s="17">
        <f t="shared" si="10555"/>
        <v>3394.0000000000005</v>
      </c>
      <c r="AH2434" s="17">
        <f t="shared" si="10591"/>
        <v>0</v>
      </c>
      <c r="AI2434" s="17">
        <f t="shared" si="10592"/>
        <v>0</v>
      </c>
      <c r="AJ2434" s="17">
        <f t="shared" si="10593"/>
        <v>3526.5120000000002</v>
      </c>
      <c r="AK2434" s="17">
        <f t="shared" si="10594"/>
        <v>0</v>
      </c>
      <c r="AL2434" s="17">
        <f t="shared" si="10595"/>
        <v>0</v>
      </c>
      <c r="AM2434" s="17">
        <f t="shared" si="10596"/>
        <v>0</v>
      </c>
      <c r="AN2434" s="17">
        <f t="shared" si="10597"/>
        <v>0</v>
      </c>
      <c r="AO2434" s="17">
        <f t="shared" si="10598"/>
        <v>0</v>
      </c>
      <c r="AP2434" s="17">
        <f t="shared" si="10599"/>
        <v>0</v>
      </c>
      <c r="AQ2434" s="17">
        <f t="shared" si="10600"/>
        <v>0</v>
      </c>
      <c r="AR2434" s="17">
        <f t="shared" si="10601"/>
        <v>0</v>
      </c>
      <c r="AS2434" s="17">
        <f t="shared" si="10602"/>
        <v>0</v>
      </c>
      <c r="AT2434" s="17">
        <f t="shared" si="10603"/>
        <v>0</v>
      </c>
      <c r="AU2434" s="17">
        <f t="shared" si="10604"/>
        <v>0</v>
      </c>
      <c r="AV2434" s="17">
        <f t="shared" si="10605"/>
        <v>0</v>
      </c>
      <c r="AW2434" s="17">
        <f t="shared" si="10556"/>
        <v>6859.2120000000004</v>
      </c>
      <c r="AX2434" s="17">
        <f t="shared" si="10557"/>
        <v>3394.0000000000005</v>
      </c>
      <c r="AY2434" s="17">
        <f t="shared" si="10558"/>
        <v>3394.0000000000005</v>
      </c>
      <c r="AZ2434" s="17">
        <f t="shared" si="10606"/>
        <v>0</v>
      </c>
      <c r="BA2434" s="17">
        <f t="shared" si="10559"/>
        <v>6859.2120000000004</v>
      </c>
      <c r="BB2434" s="17">
        <f t="shared" si="10560"/>
        <v>3394.0000000000005</v>
      </c>
      <c r="BC2434" s="17">
        <f t="shared" si="10561"/>
        <v>3394.0000000000005</v>
      </c>
      <c r="BD2434" s="17">
        <f t="shared" si="10607"/>
        <v>0</v>
      </c>
      <c r="BE2434" s="17">
        <f t="shared" si="10608"/>
        <v>0</v>
      </c>
      <c r="BF2434" s="17">
        <f t="shared" si="10609"/>
        <v>0</v>
      </c>
      <c r="BG2434" s="17">
        <f t="shared" si="10610"/>
        <v>0</v>
      </c>
      <c r="BH2434" s="17">
        <f t="shared" si="10611"/>
        <v>0</v>
      </c>
      <c r="BI2434" s="17">
        <f t="shared" si="10612"/>
        <v>0</v>
      </c>
      <c r="BJ2434" s="17">
        <f t="shared" si="10613"/>
        <v>0</v>
      </c>
      <c r="BK2434" s="17">
        <f t="shared" si="10614"/>
        <v>0</v>
      </c>
      <c r="BL2434" s="17">
        <f t="shared" si="10615"/>
        <v>0</v>
      </c>
      <c r="BM2434" s="17">
        <f t="shared" si="10616"/>
        <v>0</v>
      </c>
      <c r="BN2434" s="17">
        <f t="shared" si="10617"/>
        <v>0</v>
      </c>
      <c r="BO2434" s="17">
        <f t="shared" si="10562"/>
        <v>6859.2120000000004</v>
      </c>
      <c r="BP2434" s="17">
        <f t="shared" si="10563"/>
        <v>3394.0000000000005</v>
      </c>
      <c r="BQ2434" s="17">
        <f t="shared" si="10564"/>
        <v>3394.0000000000005</v>
      </c>
      <c r="BR2434" s="17">
        <f t="shared" si="10618"/>
        <v>0</v>
      </c>
      <c r="BS2434" s="17">
        <f t="shared" si="10619"/>
        <v>0</v>
      </c>
      <c r="BT2434" s="17">
        <f t="shared" si="10620"/>
        <v>0</v>
      </c>
      <c r="BU2434" s="17">
        <f t="shared" si="10565"/>
        <v>6859.2120000000004</v>
      </c>
      <c r="BV2434" s="17">
        <f t="shared" si="10566"/>
        <v>3394.0000000000005</v>
      </c>
      <c r="BW2434" s="17">
        <f t="shared" si="10567"/>
        <v>3394.0000000000005</v>
      </c>
      <c r="BX2434" s="17">
        <f t="shared" si="10621"/>
        <v>0</v>
      </c>
      <c r="BY2434" s="17">
        <f t="shared" si="10622"/>
        <v>0</v>
      </c>
      <c r="BZ2434" s="17">
        <f t="shared" si="10623"/>
        <v>0</v>
      </c>
      <c r="CA2434" s="17">
        <f t="shared" si="10624"/>
        <v>0</v>
      </c>
      <c r="CB2434" s="17">
        <f t="shared" si="10625"/>
        <v>0</v>
      </c>
      <c r="CC2434" s="17">
        <f t="shared" si="10626"/>
        <v>0</v>
      </c>
      <c r="CD2434" s="17">
        <f t="shared" si="10627"/>
        <v>0</v>
      </c>
      <c r="CE2434" s="17">
        <f t="shared" si="10628"/>
        <v>0</v>
      </c>
      <c r="CF2434" s="17">
        <f t="shared" si="10629"/>
        <v>0</v>
      </c>
      <c r="CG2434" s="17">
        <f t="shared" si="10568"/>
        <v>6859.2120000000004</v>
      </c>
      <c r="CH2434" s="17">
        <f t="shared" si="10569"/>
        <v>3394.0000000000005</v>
      </c>
      <c r="CI2434" s="17">
        <f t="shared" si="10570"/>
        <v>3394.0000000000005</v>
      </c>
      <c r="CJ2434" s="17">
        <f t="shared" si="10630"/>
        <v>0</v>
      </c>
      <c r="CK2434" s="32"/>
      <c r="CL2434" s="32"/>
      <c r="CM2434" s="1"/>
      <c r="CN2434" s="1"/>
      <c r="CO2434" s="1"/>
      <c r="CP2434" s="1"/>
      <c r="CQ2434" s="1"/>
      <c r="CR2434" s="1"/>
      <c r="CS2434" s="1"/>
    </row>
    <row r="2435" s="1" customFormat="1">
      <c r="A2435" s="30" t="s">
        <v>968</v>
      </c>
      <c r="B2435" s="30" t="s">
        <v>70</v>
      </c>
      <c r="C2435" s="30" t="s">
        <v>160</v>
      </c>
      <c r="D2435" s="30" t="s">
        <v>987</v>
      </c>
      <c r="E2435" s="35"/>
      <c r="F2435" s="31" t="s">
        <v>988</v>
      </c>
      <c r="G2435" s="17">
        <f>G2436+G2437+G2438</f>
        <v>3190.6000000000004</v>
      </c>
      <c r="H2435" s="17">
        <f>H2436+H2437+H2438</f>
        <v>3222.7000000000003</v>
      </c>
      <c r="I2435" s="17">
        <f>I2436+I2437+I2438</f>
        <v>3222.7000000000003</v>
      </c>
      <c r="J2435" s="17">
        <f>J2436+J2437+J2438</f>
        <v>0</v>
      </c>
      <c r="K2435" s="17">
        <f>K2436+K2437+K2438</f>
        <v>0</v>
      </c>
      <c r="L2435" s="17">
        <f>L2436+L2437+L2438</f>
        <v>0</v>
      </c>
      <c r="M2435" s="17">
        <f t="shared" si="10431"/>
        <v>3190.6000000000004</v>
      </c>
      <c r="N2435" s="17">
        <f t="shared" si="10432"/>
        <v>3222.7000000000003</v>
      </c>
      <c r="O2435" s="17">
        <f t="shared" si="10433"/>
        <v>3222.7000000000003</v>
      </c>
      <c r="P2435" s="17">
        <f>P2436+P2437+P2438</f>
        <v>142.09999999999999</v>
      </c>
      <c r="Q2435" s="17">
        <f>Q2436+Q2437+Q2438</f>
        <v>0</v>
      </c>
      <c r="R2435" s="17">
        <f>R2436+R2437+R2438</f>
        <v>0</v>
      </c>
      <c r="S2435" s="17">
        <f>S2436+S2437+S2438</f>
        <v>0</v>
      </c>
      <c r="T2435" s="17">
        <f>T2436+T2437+T2438</f>
        <v>171.30000000000001</v>
      </c>
      <c r="U2435" s="17">
        <f>U2436+U2437+U2438</f>
        <v>0</v>
      </c>
      <c r="V2435" s="17">
        <f>V2436+V2437+V2438</f>
        <v>171.30000000000001</v>
      </c>
      <c r="W2435" s="17">
        <f>W2436+W2437+W2438</f>
        <v>0</v>
      </c>
      <c r="X2435" s="17">
        <f>X2436+X2437+X2438</f>
        <v>0</v>
      </c>
      <c r="Y2435" s="17">
        <f t="shared" si="10550"/>
        <v>3332.7000000000003</v>
      </c>
      <c r="Z2435" s="17">
        <f t="shared" si="10551"/>
        <v>3394.0000000000005</v>
      </c>
      <c r="AA2435" s="17">
        <f t="shared" si="10552"/>
        <v>3394.0000000000005</v>
      </c>
      <c r="AB2435" s="17">
        <f>AB2436+AB2437+AB2438</f>
        <v>0</v>
      </c>
      <c r="AC2435" s="17">
        <f>AC2436+AC2437+AC2438</f>
        <v>0</v>
      </c>
      <c r="AD2435" s="17">
        <f>AD2436+AD2437+AD2438</f>
        <v>0</v>
      </c>
      <c r="AE2435" s="17">
        <f t="shared" si="10553"/>
        <v>3332.7000000000003</v>
      </c>
      <c r="AF2435" s="17">
        <f t="shared" si="10554"/>
        <v>3394.0000000000005</v>
      </c>
      <c r="AG2435" s="17">
        <f t="shared" si="10555"/>
        <v>3394.0000000000005</v>
      </c>
      <c r="AH2435" s="17">
        <f>AH2436+AH2437+AH2438</f>
        <v>0</v>
      </c>
      <c r="AI2435" s="17">
        <f>AI2436+AI2437+AI2438</f>
        <v>0</v>
      </c>
      <c r="AJ2435" s="17">
        <f>AJ2436+AJ2437+AJ2438</f>
        <v>3526.5120000000002</v>
      </c>
      <c r="AK2435" s="17">
        <f>AK2436+AK2437+AK2438</f>
        <v>0</v>
      </c>
      <c r="AL2435" s="17">
        <f>AL2436+AL2437+AL2438</f>
        <v>0</v>
      </c>
      <c r="AM2435" s="17">
        <f>AM2436+AM2437+AM2438</f>
        <v>0</v>
      </c>
      <c r="AN2435" s="17">
        <f>AN2436+AN2437+AN2438</f>
        <v>0</v>
      </c>
      <c r="AO2435" s="17">
        <f>AO2436+AO2437+AO2438</f>
        <v>0</v>
      </c>
      <c r="AP2435" s="17">
        <f>AP2436+AP2437+AP2438</f>
        <v>0</v>
      </c>
      <c r="AQ2435" s="17">
        <f>AQ2436+AQ2437+AQ2438</f>
        <v>0</v>
      </c>
      <c r="AR2435" s="17">
        <f>AR2436+AR2437+AR2438</f>
        <v>0</v>
      </c>
      <c r="AS2435" s="17">
        <f>AS2436+AS2437+AS2438</f>
        <v>0</v>
      </c>
      <c r="AT2435" s="17">
        <f>AT2436+AT2437+AT2438</f>
        <v>0</v>
      </c>
      <c r="AU2435" s="17">
        <f>AU2436+AU2437+AU2438</f>
        <v>0</v>
      </c>
      <c r="AV2435" s="17">
        <f>AV2436+AV2437+AV2438</f>
        <v>0</v>
      </c>
      <c r="AW2435" s="17">
        <f t="shared" si="10556"/>
        <v>6859.2120000000004</v>
      </c>
      <c r="AX2435" s="17">
        <f t="shared" si="10557"/>
        <v>3394.0000000000005</v>
      </c>
      <c r="AY2435" s="17">
        <f t="shared" si="10558"/>
        <v>3394.0000000000005</v>
      </c>
      <c r="AZ2435" s="17">
        <f>AZ2436+AZ2437+AZ2438</f>
        <v>0</v>
      </c>
      <c r="BA2435" s="17">
        <f t="shared" si="10559"/>
        <v>6859.2120000000004</v>
      </c>
      <c r="BB2435" s="17">
        <f t="shared" si="10560"/>
        <v>3394.0000000000005</v>
      </c>
      <c r="BC2435" s="17">
        <f t="shared" si="10561"/>
        <v>3394.0000000000005</v>
      </c>
      <c r="BD2435" s="17">
        <f>BD2436+BD2437+BD2438</f>
        <v>0</v>
      </c>
      <c r="BE2435" s="17">
        <f>BE2436+BE2437+BE2438</f>
        <v>0</v>
      </c>
      <c r="BF2435" s="17">
        <f>BF2436+BF2437+BF2438</f>
        <v>0</v>
      </c>
      <c r="BG2435" s="17">
        <f>BG2436+BG2437+BG2438</f>
        <v>0</v>
      </c>
      <c r="BH2435" s="17">
        <f>BH2436+BH2437+BH2438</f>
        <v>0</v>
      </c>
      <c r="BI2435" s="17">
        <f>BI2436+BI2437+BI2438</f>
        <v>0</v>
      </c>
      <c r="BJ2435" s="17">
        <f>BJ2436+BJ2437+BJ2438</f>
        <v>0</v>
      </c>
      <c r="BK2435" s="17">
        <f>BK2436+BK2437+BK2438</f>
        <v>0</v>
      </c>
      <c r="BL2435" s="17">
        <f>BL2436+BL2437+BL2438</f>
        <v>0</v>
      </c>
      <c r="BM2435" s="17">
        <f>BM2436+BM2437+BM2438</f>
        <v>0</v>
      </c>
      <c r="BN2435" s="17">
        <f>BN2436+BN2437+BN2438</f>
        <v>0</v>
      </c>
      <c r="BO2435" s="17">
        <f t="shared" si="10562"/>
        <v>6859.2120000000004</v>
      </c>
      <c r="BP2435" s="17">
        <f t="shared" si="10563"/>
        <v>3394.0000000000005</v>
      </c>
      <c r="BQ2435" s="17">
        <f t="shared" si="10564"/>
        <v>3394.0000000000005</v>
      </c>
      <c r="BR2435" s="17">
        <f>BR2436+BR2437+BR2438</f>
        <v>0</v>
      </c>
      <c r="BS2435" s="17">
        <f>BS2436+BS2437+BS2438</f>
        <v>0</v>
      </c>
      <c r="BT2435" s="17">
        <f>BT2436+BT2437+BT2438</f>
        <v>0</v>
      </c>
      <c r="BU2435" s="17">
        <f t="shared" si="10565"/>
        <v>6859.2120000000004</v>
      </c>
      <c r="BV2435" s="17">
        <f t="shared" si="10566"/>
        <v>3394.0000000000005</v>
      </c>
      <c r="BW2435" s="17">
        <f t="shared" si="10567"/>
        <v>3394.0000000000005</v>
      </c>
      <c r="BX2435" s="17">
        <f>BX2436+BX2437+BX2438</f>
        <v>0</v>
      </c>
      <c r="BY2435" s="17">
        <f>BY2436+BY2437+BY2438</f>
        <v>0</v>
      </c>
      <c r="BZ2435" s="17">
        <f>BZ2436+BZ2437+BZ2438</f>
        <v>0</v>
      </c>
      <c r="CA2435" s="17">
        <f>CA2436+CA2437+CA2438</f>
        <v>0</v>
      </c>
      <c r="CB2435" s="17">
        <f>CB2436+CB2437+CB2438</f>
        <v>0</v>
      </c>
      <c r="CC2435" s="17">
        <f>CC2436+CC2437+CC2438</f>
        <v>0</v>
      </c>
      <c r="CD2435" s="17">
        <f>CD2436+CD2437+CD2438</f>
        <v>0</v>
      </c>
      <c r="CE2435" s="17">
        <f>CE2436+CE2437+CE2438</f>
        <v>0</v>
      </c>
      <c r="CF2435" s="17">
        <f>CF2436+CF2437+CF2438</f>
        <v>0</v>
      </c>
      <c r="CG2435" s="17">
        <f t="shared" si="10568"/>
        <v>6859.2120000000004</v>
      </c>
      <c r="CH2435" s="17">
        <f t="shared" si="10569"/>
        <v>3394.0000000000005</v>
      </c>
      <c r="CI2435" s="17">
        <f t="shared" si="10570"/>
        <v>3394.0000000000005</v>
      </c>
      <c r="CJ2435" s="17">
        <f>CJ2436+CJ2437+CJ2438</f>
        <v>0</v>
      </c>
      <c r="CK2435" s="32"/>
      <c r="CL2435" s="32"/>
      <c r="CM2435" s="1"/>
      <c r="CN2435" s="1"/>
      <c r="CO2435" s="1"/>
      <c r="CP2435" s="1"/>
      <c r="CQ2435" s="1"/>
      <c r="CR2435" s="1"/>
      <c r="CS2435" s="1"/>
    </row>
    <row r="2436" s="1" customFormat="1">
      <c r="A2436" s="30" t="s">
        <v>968</v>
      </c>
      <c r="B2436" s="30" t="s">
        <v>70</v>
      </c>
      <c r="C2436" s="30" t="s">
        <v>160</v>
      </c>
      <c r="D2436" s="30" t="s">
        <v>987</v>
      </c>
      <c r="E2436" s="30" t="s">
        <v>58</v>
      </c>
      <c r="F2436" s="31" t="s">
        <v>59</v>
      </c>
      <c r="G2436" s="17">
        <v>1014.4</v>
      </c>
      <c r="H2436" s="17">
        <v>1046.5</v>
      </c>
      <c r="I2436" s="17">
        <v>1046.5</v>
      </c>
      <c r="J2436" s="17"/>
      <c r="K2436" s="17"/>
      <c r="L2436" s="17"/>
      <c r="M2436" s="17">
        <f t="shared" si="10431"/>
        <v>1014.4</v>
      </c>
      <c r="N2436" s="17">
        <f t="shared" si="10432"/>
        <v>1046.5</v>
      </c>
      <c r="O2436" s="17">
        <f t="shared" si="10433"/>
        <v>1046.5</v>
      </c>
      <c r="P2436" s="17">
        <v>142.09999999999999</v>
      </c>
      <c r="Q2436" s="17"/>
      <c r="R2436" s="17"/>
      <c r="S2436" s="17"/>
      <c r="T2436" s="17">
        <v>171.30000000000001</v>
      </c>
      <c r="U2436" s="17"/>
      <c r="V2436" s="17">
        <v>171.30000000000001</v>
      </c>
      <c r="W2436" s="17"/>
      <c r="X2436" s="17"/>
      <c r="Y2436" s="17">
        <f t="shared" si="10550"/>
        <v>1156.5</v>
      </c>
      <c r="Z2436" s="17">
        <f t="shared" si="10551"/>
        <v>1217.8</v>
      </c>
      <c r="AA2436" s="17">
        <f t="shared" si="10552"/>
        <v>1217.8</v>
      </c>
      <c r="AB2436" s="17"/>
      <c r="AC2436" s="17"/>
      <c r="AD2436" s="17"/>
      <c r="AE2436" s="17">
        <f t="shared" si="10553"/>
        <v>1156.5</v>
      </c>
      <c r="AF2436" s="17">
        <f t="shared" si="10554"/>
        <v>1217.8</v>
      </c>
      <c r="AG2436" s="17">
        <f t="shared" si="10555"/>
        <v>1217.8</v>
      </c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>
        <f t="shared" si="10556"/>
        <v>1156.5</v>
      </c>
      <c r="AX2436" s="17">
        <f t="shared" si="10557"/>
        <v>1217.8</v>
      </c>
      <c r="AY2436" s="17">
        <f t="shared" si="10558"/>
        <v>1217.8</v>
      </c>
      <c r="AZ2436" s="17"/>
      <c r="BA2436" s="17">
        <f t="shared" si="10559"/>
        <v>1156.5</v>
      </c>
      <c r="BB2436" s="17">
        <f t="shared" si="10560"/>
        <v>1217.8</v>
      </c>
      <c r="BC2436" s="17">
        <f t="shared" si="10561"/>
        <v>1217.8</v>
      </c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>
        <f t="shared" si="10562"/>
        <v>1156.5</v>
      </c>
      <c r="BP2436" s="17">
        <f t="shared" si="10563"/>
        <v>1217.8</v>
      </c>
      <c r="BQ2436" s="17">
        <f t="shared" si="10564"/>
        <v>1217.8</v>
      </c>
      <c r="BR2436" s="17"/>
      <c r="BS2436" s="17"/>
      <c r="BT2436" s="17"/>
      <c r="BU2436" s="17">
        <f t="shared" si="10565"/>
        <v>1156.5</v>
      </c>
      <c r="BV2436" s="17">
        <f t="shared" si="10566"/>
        <v>1217.8</v>
      </c>
      <c r="BW2436" s="17">
        <f t="shared" si="10567"/>
        <v>1217.8</v>
      </c>
      <c r="BX2436" s="17"/>
      <c r="BY2436" s="17"/>
      <c r="BZ2436" s="17"/>
      <c r="CA2436" s="17"/>
      <c r="CB2436" s="17"/>
      <c r="CC2436" s="17"/>
      <c r="CD2436" s="17"/>
      <c r="CE2436" s="17"/>
      <c r="CF2436" s="17"/>
      <c r="CG2436" s="17">
        <f t="shared" si="10568"/>
        <v>1156.5</v>
      </c>
      <c r="CH2436" s="17">
        <f t="shared" si="10569"/>
        <v>1217.8</v>
      </c>
      <c r="CI2436" s="17">
        <f t="shared" si="10570"/>
        <v>1217.8</v>
      </c>
      <c r="CJ2436" s="17"/>
      <c r="CK2436" s="32"/>
      <c r="CL2436" s="32"/>
      <c r="CM2436" s="1"/>
      <c r="CN2436" s="1"/>
      <c r="CO2436" s="1"/>
      <c r="CP2436" s="1"/>
      <c r="CQ2436" s="1"/>
      <c r="CR2436" s="1"/>
      <c r="CS2436" s="1"/>
    </row>
    <row r="2437" s="1" customFormat="1">
      <c r="A2437" s="30" t="s">
        <v>968</v>
      </c>
      <c r="B2437" s="30" t="s">
        <v>70</v>
      </c>
      <c r="C2437" s="30" t="s">
        <v>160</v>
      </c>
      <c r="D2437" s="30" t="s">
        <v>987</v>
      </c>
      <c r="E2437" s="30" t="s">
        <v>46</v>
      </c>
      <c r="F2437" s="31" t="s">
        <v>47</v>
      </c>
      <c r="G2437" s="17">
        <v>2156.8000000000002</v>
      </c>
      <c r="H2437" s="17">
        <v>2156.8000000000002</v>
      </c>
      <c r="I2437" s="17">
        <v>2156.8000000000002</v>
      </c>
      <c r="J2437" s="17"/>
      <c r="K2437" s="17"/>
      <c r="L2437" s="17"/>
      <c r="M2437" s="17">
        <f t="shared" si="10431"/>
        <v>2156.8000000000002</v>
      </c>
      <c r="N2437" s="17">
        <f t="shared" si="10432"/>
        <v>2156.8000000000002</v>
      </c>
      <c r="O2437" s="17">
        <f t="shared" si="10433"/>
        <v>2156.8000000000002</v>
      </c>
      <c r="P2437" s="17"/>
      <c r="Q2437" s="17"/>
      <c r="R2437" s="17"/>
      <c r="S2437" s="17"/>
      <c r="T2437" s="17"/>
      <c r="U2437" s="17"/>
      <c r="V2437" s="17"/>
      <c r="W2437" s="17"/>
      <c r="X2437" s="17"/>
      <c r="Y2437" s="17">
        <f t="shared" si="10550"/>
        <v>2156.8000000000002</v>
      </c>
      <c r="Z2437" s="17">
        <f t="shared" si="10551"/>
        <v>2156.8000000000002</v>
      </c>
      <c r="AA2437" s="17">
        <f t="shared" si="10552"/>
        <v>2156.8000000000002</v>
      </c>
      <c r="AB2437" s="17"/>
      <c r="AC2437" s="17"/>
      <c r="AD2437" s="17"/>
      <c r="AE2437" s="17">
        <f t="shared" si="10553"/>
        <v>2156.8000000000002</v>
      </c>
      <c r="AF2437" s="17">
        <f t="shared" si="10554"/>
        <v>2156.8000000000002</v>
      </c>
      <c r="AG2437" s="17">
        <f t="shared" si="10555"/>
        <v>2156.8000000000002</v>
      </c>
      <c r="AH2437" s="17"/>
      <c r="AI2437" s="17"/>
      <c r="AJ2437" s="17">
        <v>3526.5120000000002</v>
      </c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>
        <f t="shared" si="10556"/>
        <v>5683.3119999999999</v>
      </c>
      <c r="AX2437" s="17">
        <f t="shared" si="10557"/>
        <v>2156.8000000000002</v>
      </c>
      <c r="AY2437" s="17">
        <f t="shared" si="10558"/>
        <v>2156.8000000000002</v>
      </c>
      <c r="AZ2437" s="17"/>
      <c r="BA2437" s="17">
        <f t="shared" si="10559"/>
        <v>5683.3119999999999</v>
      </c>
      <c r="BB2437" s="17">
        <f t="shared" si="10560"/>
        <v>2156.8000000000002</v>
      </c>
      <c r="BC2437" s="17">
        <f t="shared" si="10561"/>
        <v>2156.8000000000002</v>
      </c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>
        <f t="shared" si="10562"/>
        <v>5683.3119999999999</v>
      </c>
      <c r="BP2437" s="17">
        <f t="shared" si="10563"/>
        <v>2156.8000000000002</v>
      </c>
      <c r="BQ2437" s="17">
        <f t="shared" si="10564"/>
        <v>2156.8000000000002</v>
      </c>
      <c r="BR2437" s="17"/>
      <c r="BS2437" s="17"/>
      <c r="BT2437" s="17"/>
      <c r="BU2437" s="17">
        <f t="shared" si="10565"/>
        <v>5683.3119999999999</v>
      </c>
      <c r="BV2437" s="17">
        <f t="shared" si="10566"/>
        <v>2156.8000000000002</v>
      </c>
      <c r="BW2437" s="17">
        <f t="shared" si="10567"/>
        <v>2156.8000000000002</v>
      </c>
      <c r="BX2437" s="17"/>
      <c r="BY2437" s="17"/>
      <c r="BZ2437" s="17"/>
      <c r="CA2437" s="17"/>
      <c r="CB2437" s="17"/>
      <c r="CC2437" s="17"/>
      <c r="CD2437" s="17"/>
      <c r="CE2437" s="17"/>
      <c r="CF2437" s="17"/>
      <c r="CG2437" s="17">
        <f t="shared" si="10568"/>
        <v>5683.3119999999999</v>
      </c>
      <c r="CH2437" s="17">
        <f t="shared" si="10569"/>
        <v>2156.8000000000002</v>
      </c>
      <c r="CI2437" s="17">
        <f t="shared" si="10570"/>
        <v>2156.8000000000002</v>
      </c>
      <c r="CJ2437" s="17"/>
      <c r="CK2437" s="32"/>
      <c r="CL2437" s="32"/>
      <c r="CM2437" s="1"/>
      <c r="CN2437" s="1"/>
      <c r="CO2437" s="1"/>
      <c r="CP2437" s="1"/>
      <c r="CQ2437" s="1"/>
      <c r="CR2437" s="1"/>
      <c r="CS2437" s="1"/>
    </row>
    <row r="2438" s="1" customFormat="1">
      <c r="A2438" s="30" t="s">
        <v>968</v>
      </c>
      <c r="B2438" s="30" t="s">
        <v>70</v>
      </c>
      <c r="C2438" s="30" t="s">
        <v>160</v>
      </c>
      <c r="D2438" s="30" t="s">
        <v>987</v>
      </c>
      <c r="E2438" s="30" t="s">
        <v>48</v>
      </c>
      <c r="F2438" s="31" t="s">
        <v>49</v>
      </c>
      <c r="G2438" s="17">
        <v>19.399999999999999</v>
      </c>
      <c r="H2438" s="17">
        <v>19.399999999999999</v>
      </c>
      <c r="I2438" s="17">
        <v>19.399999999999999</v>
      </c>
      <c r="J2438" s="17"/>
      <c r="K2438" s="17"/>
      <c r="L2438" s="17"/>
      <c r="M2438" s="17">
        <f t="shared" si="10431"/>
        <v>19.399999999999999</v>
      </c>
      <c r="N2438" s="17">
        <f t="shared" si="10432"/>
        <v>19.399999999999999</v>
      </c>
      <c r="O2438" s="17">
        <f t="shared" si="10433"/>
        <v>19.399999999999999</v>
      </c>
      <c r="P2438" s="17"/>
      <c r="Q2438" s="17"/>
      <c r="R2438" s="17"/>
      <c r="S2438" s="17"/>
      <c r="T2438" s="17"/>
      <c r="U2438" s="17"/>
      <c r="V2438" s="17"/>
      <c r="W2438" s="17"/>
      <c r="X2438" s="17"/>
      <c r="Y2438" s="17">
        <f t="shared" si="10550"/>
        <v>19.399999999999999</v>
      </c>
      <c r="Z2438" s="17">
        <f t="shared" si="10551"/>
        <v>19.399999999999999</v>
      </c>
      <c r="AA2438" s="17">
        <f t="shared" si="10552"/>
        <v>19.399999999999999</v>
      </c>
      <c r="AB2438" s="17"/>
      <c r="AC2438" s="17"/>
      <c r="AD2438" s="17"/>
      <c r="AE2438" s="17">
        <f t="shared" si="10553"/>
        <v>19.399999999999999</v>
      </c>
      <c r="AF2438" s="17">
        <f t="shared" si="10554"/>
        <v>19.399999999999999</v>
      </c>
      <c r="AG2438" s="17">
        <f t="shared" si="10555"/>
        <v>19.399999999999999</v>
      </c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>
        <f t="shared" si="10556"/>
        <v>19.399999999999999</v>
      </c>
      <c r="AX2438" s="17">
        <f t="shared" si="10557"/>
        <v>19.399999999999999</v>
      </c>
      <c r="AY2438" s="17">
        <f t="shared" si="10558"/>
        <v>19.399999999999999</v>
      </c>
      <c r="AZ2438" s="17"/>
      <c r="BA2438" s="17">
        <f t="shared" si="10559"/>
        <v>19.399999999999999</v>
      </c>
      <c r="BB2438" s="17">
        <f t="shared" si="10560"/>
        <v>19.399999999999999</v>
      </c>
      <c r="BC2438" s="17">
        <f t="shared" si="10561"/>
        <v>19.399999999999999</v>
      </c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>
        <f t="shared" si="10562"/>
        <v>19.399999999999999</v>
      </c>
      <c r="BP2438" s="17">
        <f t="shared" si="10563"/>
        <v>19.399999999999999</v>
      </c>
      <c r="BQ2438" s="17">
        <f t="shared" si="10564"/>
        <v>19.399999999999999</v>
      </c>
      <c r="BR2438" s="17"/>
      <c r="BS2438" s="17"/>
      <c r="BT2438" s="17"/>
      <c r="BU2438" s="17">
        <f t="shared" si="10565"/>
        <v>19.399999999999999</v>
      </c>
      <c r="BV2438" s="17">
        <f t="shared" si="10566"/>
        <v>19.399999999999999</v>
      </c>
      <c r="BW2438" s="17">
        <f t="shared" si="10567"/>
        <v>19.399999999999999</v>
      </c>
      <c r="BX2438" s="17"/>
      <c r="BY2438" s="17"/>
      <c r="BZ2438" s="17"/>
      <c r="CA2438" s="17"/>
      <c r="CB2438" s="17"/>
      <c r="CC2438" s="17"/>
      <c r="CD2438" s="17"/>
      <c r="CE2438" s="17"/>
      <c r="CF2438" s="17"/>
      <c r="CG2438" s="17">
        <f t="shared" si="10568"/>
        <v>19.399999999999999</v>
      </c>
      <c r="CH2438" s="17">
        <f t="shared" si="10569"/>
        <v>19.399999999999999</v>
      </c>
      <c r="CI2438" s="17">
        <f t="shared" si="10570"/>
        <v>19.399999999999999</v>
      </c>
      <c r="CJ2438" s="17"/>
      <c r="CK2438" s="32"/>
      <c r="CL2438" s="32"/>
      <c r="CM2438" s="1"/>
      <c r="CN2438" s="1"/>
      <c r="CO2438" s="1"/>
      <c r="CP2438" s="1"/>
      <c r="CQ2438" s="1"/>
      <c r="CR2438" s="1"/>
      <c r="CS2438" s="1"/>
    </row>
    <row r="2439" s="20" customFormat="1">
      <c r="A2439" s="21" t="s">
        <v>989</v>
      </c>
      <c r="B2439" s="21"/>
      <c r="C2439" s="21"/>
      <c r="D2439" s="21"/>
      <c r="E2439" s="21"/>
      <c r="F2439" s="22" t="s">
        <v>990</v>
      </c>
      <c r="G2439" s="23">
        <f>G2440+G2530+G2518+G2537+G2543</f>
        <v>1187090.6999999997</v>
      </c>
      <c r="H2439" s="23">
        <f>H2440+H2530+H2518+H2537+H2543</f>
        <v>1320776.8</v>
      </c>
      <c r="I2439" s="23">
        <f>I2440+I2530+I2518+I2537+I2543</f>
        <v>1052460.7</v>
      </c>
      <c r="J2439" s="23">
        <f>J2440+J2530+J2518+J2537+J2543</f>
        <v>23346.700000000001</v>
      </c>
      <c r="K2439" s="23">
        <f>K2440+K2530+K2518+K2537+K2543</f>
        <v>5000</v>
      </c>
      <c r="L2439" s="23">
        <f>L2440+L2530+L2518+L2537+L2543</f>
        <v>5000</v>
      </c>
      <c r="M2439" s="23">
        <f t="shared" si="10431"/>
        <v>1210437.3999999997</v>
      </c>
      <c r="N2439" s="23">
        <f t="shared" si="10432"/>
        <v>1325776.8</v>
      </c>
      <c r="O2439" s="23">
        <f t="shared" si="10433"/>
        <v>1057460.7</v>
      </c>
      <c r="P2439" s="23">
        <f>P2440+P2530+P2518+P2537+P2543</f>
        <v>85516.800000000003</v>
      </c>
      <c r="Q2439" s="23">
        <f>Q2440+Q2530+Q2518+Q2537+Q2543</f>
        <v>0</v>
      </c>
      <c r="R2439" s="23">
        <f>R2440+R2530+R2518+R2537+R2543</f>
        <v>10870.700000000001</v>
      </c>
      <c r="S2439" s="23">
        <f>S2440+S2530+S2518+S2537+S2543</f>
        <v>48836.487229999999</v>
      </c>
      <c r="T2439" s="23">
        <f>T2440+T2530+T2518+T2537+T2543</f>
        <v>108456.76000000001</v>
      </c>
      <c r="U2439" s="23">
        <f>U2440+U2530+U2518+U2537+U2543</f>
        <v>12400</v>
      </c>
      <c r="V2439" s="23">
        <f>V2440+V2530+V2518+V2537+V2543</f>
        <v>108458.33900000001</v>
      </c>
      <c r="W2439" s="23">
        <f>W2440+W2530+W2518+W2537+W2543</f>
        <v>0</v>
      </c>
      <c r="X2439" s="23">
        <f>X2440+X2530+X2518+X2537+X2543</f>
        <v>12400</v>
      </c>
      <c r="Y2439" s="23">
        <f t="shared" si="10550"/>
        <v>1355661.3872299998</v>
      </c>
      <c r="Z2439" s="23">
        <f t="shared" si="10551"/>
        <v>1446633.5600000001</v>
      </c>
      <c r="AA2439" s="23">
        <f t="shared" si="10552"/>
        <v>1178319.0389999999</v>
      </c>
      <c r="AB2439" s="23">
        <f>AB2440+AB2530+AB2518+AB2537+AB2543</f>
        <v>0</v>
      </c>
      <c r="AC2439" s="23">
        <f>AC2440+AC2530+AC2518+AC2537+AC2543</f>
        <v>0</v>
      </c>
      <c r="AD2439" s="23">
        <f>AD2440+AD2530+AD2518+AD2537+AD2543</f>
        <v>0</v>
      </c>
      <c r="AE2439" s="23">
        <f t="shared" si="10553"/>
        <v>1355661.3872299998</v>
      </c>
      <c r="AF2439" s="23">
        <f t="shared" si="10554"/>
        <v>1446633.5600000001</v>
      </c>
      <c r="AG2439" s="23">
        <f t="shared" si="10555"/>
        <v>1178319.0389999999</v>
      </c>
      <c r="AH2439" s="23">
        <f>AH2440+AH2530+AH2518+AH2537+AH2543</f>
        <v>0</v>
      </c>
      <c r="AI2439" s="23">
        <f>AI2440+AI2530+AI2518+AI2537+AI2543</f>
        <v>0</v>
      </c>
      <c r="AJ2439" s="23">
        <f>AJ2440+AJ2530+AJ2518+AJ2537+AJ2543</f>
        <v>6423.594000000001</v>
      </c>
      <c r="AK2439" s="23">
        <f>AK2440+AK2530+AK2518+AK2537+AK2543</f>
        <v>0</v>
      </c>
      <c r="AL2439" s="23">
        <f>AL2440+AL2530+AL2518+AL2537+AL2543</f>
        <v>0</v>
      </c>
      <c r="AM2439" s="23">
        <f>AM2440+AM2530+AM2518+AM2537+AM2543</f>
        <v>0</v>
      </c>
      <c r="AN2439" s="23">
        <f>AN2440+AN2530+AN2518+AN2537+AN2543</f>
        <v>0</v>
      </c>
      <c r="AO2439" s="23">
        <f>AO2440+AO2530+AO2518+AO2537+AO2543</f>
        <v>6900</v>
      </c>
      <c r="AP2439" s="23">
        <f>AP2440+AP2530+AP2518+AP2537+AP2543</f>
        <v>0</v>
      </c>
      <c r="AQ2439" s="23">
        <f>AQ2440+AQ2530+AQ2518+AQ2537+AQ2543</f>
        <v>0</v>
      </c>
      <c r="AR2439" s="23">
        <f>AR2440+AR2530+AR2518+AR2537+AR2543</f>
        <v>0</v>
      </c>
      <c r="AS2439" s="23">
        <f>AS2440+AS2530+AS2518+AS2537+AS2543</f>
        <v>0</v>
      </c>
      <c r="AT2439" s="23">
        <f>AT2440+AT2530+AT2518+AT2537+AT2543</f>
        <v>0</v>
      </c>
      <c r="AU2439" s="23">
        <f>AU2440+AU2530+AU2518+AU2537+AU2543</f>
        <v>0</v>
      </c>
      <c r="AV2439" s="23">
        <f>AV2440+AV2530+AV2518+AV2537+AV2543</f>
        <v>0</v>
      </c>
      <c r="AW2439" s="23">
        <f t="shared" si="10556"/>
        <v>1362084.9812299998</v>
      </c>
      <c r="AX2439" s="23">
        <f t="shared" si="10557"/>
        <v>1453533.5600000001</v>
      </c>
      <c r="AY2439" s="23">
        <f t="shared" si="10558"/>
        <v>1178319.0389999999</v>
      </c>
      <c r="AZ2439" s="23">
        <f>AZ2440+AZ2530+AZ2518+AZ2537+AZ2543</f>
        <v>0</v>
      </c>
      <c r="BA2439" s="23">
        <f t="shared" si="10559"/>
        <v>1362084.9812299998</v>
      </c>
      <c r="BB2439" s="23">
        <f t="shared" si="10560"/>
        <v>1453533.5600000001</v>
      </c>
      <c r="BC2439" s="23">
        <f t="shared" si="10561"/>
        <v>1178319.0389999999</v>
      </c>
      <c r="BD2439" s="23">
        <f>BD2440+BD2530+BD2518+BD2537+BD2543</f>
        <v>0</v>
      </c>
      <c r="BE2439" s="23">
        <f>BE2440+BE2530+BE2518+BE2537+BE2543</f>
        <v>-896.64700000000005</v>
      </c>
      <c r="BF2439" s="23">
        <f>BF2440+BF2530+BF2518+BF2537+BF2543</f>
        <v>19580.144</v>
      </c>
      <c r="BG2439" s="23">
        <f>BG2440+BG2530+BG2518+BG2537+BG2543</f>
        <v>0</v>
      </c>
      <c r="BH2439" s="23">
        <f>BH2440+BH2530+BH2518+BH2537+BH2543</f>
        <v>0</v>
      </c>
      <c r="BI2439" s="23">
        <f>BI2440+BI2530+BI2518+BI2537+BI2543</f>
        <v>0</v>
      </c>
      <c r="BJ2439" s="23">
        <f>BJ2440+BJ2530+BJ2518+BJ2537+BJ2543</f>
        <v>0</v>
      </c>
      <c r="BK2439" s="23">
        <f>BK2440+BK2530+BK2518+BK2537+BK2543</f>
        <v>0</v>
      </c>
      <c r="BL2439" s="23">
        <f>BL2440+BL2530+BL2518+BL2537+BL2543</f>
        <v>0</v>
      </c>
      <c r="BM2439" s="23">
        <f>BM2440+BM2530+BM2518+BM2537+BM2543</f>
        <v>0</v>
      </c>
      <c r="BN2439" s="23">
        <f>BN2440+BN2530+BN2518+BN2537+BN2543</f>
        <v>0</v>
      </c>
      <c r="BO2439" s="23">
        <f t="shared" si="10562"/>
        <v>1380768.4782299998</v>
      </c>
      <c r="BP2439" s="23">
        <f t="shared" si="10563"/>
        <v>1453533.5600000001</v>
      </c>
      <c r="BQ2439" s="23">
        <f t="shared" si="10564"/>
        <v>1178319.0389999999</v>
      </c>
      <c r="BR2439" s="23">
        <f>BR2440+BR2530+BR2518+BR2537+BR2543</f>
        <v>0</v>
      </c>
      <c r="BS2439" s="23">
        <f>BS2440+BS2530+BS2518+BS2537+BS2543</f>
        <v>0</v>
      </c>
      <c r="BT2439" s="23">
        <f>BT2440+BT2530+BT2518+BT2537+BT2543</f>
        <v>0</v>
      </c>
      <c r="BU2439" s="23">
        <f t="shared" si="10565"/>
        <v>1380768.4782299998</v>
      </c>
      <c r="BV2439" s="23">
        <f t="shared" si="10566"/>
        <v>1453533.5600000001</v>
      </c>
      <c r="BW2439" s="23">
        <f t="shared" si="10567"/>
        <v>1178319.0389999999</v>
      </c>
      <c r="BX2439" s="23">
        <f>BX2440+BX2530+BX2518+BX2537+BX2543</f>
        <v>-948.43299999999999</v>
      </c>
      <c r="BY2439" s="23">
        <f>BY2440+BY2530+BY2518+BY2537+BY2543</f>
        <v>3374.067</v>
      </c>
      <c r="BZ2439" s="23">
        <f>BZ2440+BZ2530+BZ2518+BZ2537+BZ2543</f>
        <v>0</v>
      </c>
      <c r="CA2439" s="23">
        <f>CA2440+CA2530+CA2518+CA2537+CA2543</f>
        <v>0</v>
      </c>
      <c r="CB2439" s="23">
        <f>CB2440+CB2530+CB2518+CB2537+CB2543</f>
        <v>1786.5999999999999</v>
      </c>
      <c r="CC2439" s="23">
        <f>CC2440+CC2530+CC2518+CC2537+CC2543</f>
        <v>0</v>
      </c>
      <c r="CD2439" s="23">
        <f>CD2440+CD2530+CD2518+CD2537+CD2543</f>
        <v>0</v>
      </c>
      <c r="CE2439" s="23">
        <f>CE2440+CE2530+CE2518+CE2537+CE2543</f>
        <v>0</v>
      </c>
      <c r="CF2439" s="23">
        <f>CF2440+CF2530+CF2518+CF2537+CF2543</f>
        <v>0</v>
      </c>
      <c r="CG2439" s="23">
        <f t="shared" si="10568"/>
        <v>1383194.1122299999</v>
      </c>
      <c r="CH2439" s="23">
        <f t="shared" si="10569"/>
        <v>1455320.1600000001</v>
      </c>
      <c r="CI2439" s="23">
        <f t="shared" si="10570"/>
        <v>1178319.0389999999</v>
      </c>
      <c r="CJ2439" s="23">
        <f>CJ2440+CJ2530+CJ2518+CJ2537+CJ2543</f>
        <v>0</v>
      </c>
      <c r="CK2439" s="24"/>
      <c r="CL2439" s="24"/>
      <c r="CM2439" s="20"/>
      <c r="CN2439" s="20"/>
      <c r="CO2439" s="20"/>
      <c r="CP2439" s="20"/>
      <c r="CQ2439" s="20"/>
      <c r="CR2439" s="20"/>
      <c r="CS2439" s="20"/>
    </row>
    <row r="2440" s="20" customFormat="1">
      <c r="A2440" s="21" t="s">
        <v>989</v>
      </c>
      <c r="B2440" s="21" t="s">
        <v>34</v>
      </c>
      <c r="C2440" s="21"/>
      <c r="D2440" s="21"/>
      <c r="E2440" s="21"/>
      <c r="F2440" s="22" t="s">
        <v>35</v>
      </c>
      <c r="G2440" s="23">
        <f>G2458+G2441+G2446+G2453</f>
        <v>1153287.8999999999</v>
      </c>
      <c r="H2440" s="23">
        <f>H2458+H2441+H2446+H2453</f>
        <v>1144610.2000000002</v>
      </c>
      <c r="I2440" s="23">
        <f>I2458+I2441+I2446+I2453</f>
        <v>1032474.2</v>
      </c>
      <c r="J2440" s="23">
        <f>J2458+J2441+J2446+J2453</f>
        <v>23420.799999999999</v>
      </c>
      <c r="K2440" s="23">
        <f>K2458+K2441+K2446+K2453</f>
        <v>5000</v>
      </c>
      <c r="L2440" s="23">
        <f>L2458+L2441+L2446+L2453</f>
        <v>5000</v>
      </c>
      <c r="M2440" s="23">
        <f t="shared" si="10431"/>
        <v>1176708.7</v>
      </c>
      <c r="N2440" s="23">
        <f t="shared" si="10432"/>
        <v>1149610.2000000002</v>
      </c>
      <c r="O2440" s="23">
        <f t="shared" si="10433"/>
        <v>1037474.2</v>
      </c>
      <c r="P2440" s="23">
        <f>P2458+P2441+P2446+P2453</f>
        <v>85516.800000000003</v>
      </c>
      <c r="Q2440" s="23">
        <f>Q2458+Q2441+Q2446+Q2453</f>
        <v>0</v>
      </c>
      <c r="R2440" s="23">
        <f>R2458+R2441+R2446+R2453</f>
        <v>1776</v>
      </c>
      <c r="S2440" s="23">
        <f>S2458+S2441+S2446+S2453</f>
        <v>48836.487229999999</v>
      </c>
      <c r="T2440" s="23">
        <f>T2458+T2441+T2446+T2453</f>
        <v>108456.76000000001</v>
      </c>
      <c r="U2440" s="23">
        <f>U2458+U2441+U2446+U2453</f>
        <v>0</v>
      </c>
      <c r="V2440" s="23">
        <f>V2458+V2441+V2446+V2453</f>
        <v>108458.33900000001</v>
      </c>
      <c r="W2440" s="23">
        <f>W2458+W2441+W2446+W2453</f>
        <v>0</v>
      </c>
      <c r="X2440" s="23">
        <f>X2458+X2441+X2446+X2453</f>
        <v>0</v>
      </c>
      <c r="Y2440" s="23">
        <f t="shared" si="10550"/>
        <v>1312837.9872300001</v>
      </c>
      <c r="Z2440" s="23">
        <f t="shared" si="10551"/>
        <v>1258066.9600000002</v>
      </c>
      <c r="AA2440" s="23">
        <f t="shared" si="10552"/>
        <v>1145932.5389999999</v>
      </c>
      <c r="AB2440" s="23">
        <f>AB2458+AB2441+AB2446+AB2453</f>
        <v>0</v>
      </c>
      <c r="AC2440" s="23">
        <f>AC2458+AC2441+AC2446+AC2453</f>
        <v>0</v>
      </c>
      <c r="AD2440" s="23">
        <f>AD2458+AD2441+AD2446+AD2453</f>
        <v>0</v>
      </c>
      <c r="AE2440" s="23">
        <f t="shared" si="10553"/>
        <v>1312837.9872300001</v>
      </c>
      <c r="AF2440" s="23">
        <f t="shared" si="10554"/>
        <v>1258066.9600000002</v>
      </c>
      <c r="AG2440" s="23">
        <f t="shared" si="10555"/>
        <v>1145932.5389999999</v>
      </c>
      <c r="AH2440" s="23">
        <f>AH2458+AH2441+AH2446+AH2453</f>
        <v>0</v>
      </c>
      <c r="AI2440" s="23">
        <f>AI2458+AI2441+AI2446+AI2453</f>
        <v>0</v>
      </c>
      <c r="AJ2440" s="23">
        <f>AJ2458+AJ2441+AJ2446+AJ2453</f>
        <v>5787.9940000000006</v>
      </c>
      <c r="AK2440" s="23">
        <f>AK2458+AK2441+AK2446+AK2453</f>
        <v>0</v>
      </c>
      <c r="AL2440" s="23">
        <f>AL2458+AL2441+AL2446+AL2453</f>
        <v>0</v>
      </c>
      <c r="AM2440" s="23">
        <f>AM2458+AM2441+AM2446+AM2453</f>
        <v>0</v>
      </c>
      <c r="AN2440" s="23">
        <f>AN2458+AN2441+AN2446+AN2453</f>
        <v>0</v>
      </c>
      <c r="AO2440" s="23">
        <f>AO2458+AO2441+AO2446+AO2453</f>
        <v>6900</v>
      </c>
      <c r="AP2440" s="23">
        <f>AP2458+AP2441+AP2446+AP2453</f>
        <v>0</v>
      </c>
      <c r="AQ2440" s="23">
        <f>AQ2458+AQ2441+AQ2446+AQ2453</f>
        <v>0</v>
      </c>
      <c r="AR2440" s="23">
        <f>AR2458+AR2441+AR2446+AR2453</f>
        <v>0</v>
      </c>
      <c r="AS2440" s="23">
        <f>AS2458+AS2441+AS2446+AS2453</f>
        <v>0</v>
      </c>
      <c r="AT2440" s="23">
        <f>AT2458+AT2441+AT2446+AT2453</f>
        <v>0</v>
      </c>
      <c r="AU2440" s="23">
        <f>AU2458+AU2441+AU2446+AU2453</f>
        <v>0</v>
      </c>
      <c r="AV2440" s="23">
        <f>AV2458+AV2441+AV2446+AV2453</f>
        <v>0</v>
      </c>
      <c r="AW2440" s="23">
        <f t="shared" si="10556"/>
        <v>1318625.98123</v>
      </c>
      <c r="AX2440" s="23">
        <f t="shared" si="10557"/>
        <v>1264966.9600000002</v>
      </c>
      <c r="AY2440" s="23">
        <f t="shared" si="10558"/>
        <v>1145932.5389999999</v>
      </c>
      <c r="AZ2440" s="23">
        <f>AZ2458+AZ2441+AZ2446+AZ2453</f>
        <v>0</v>
      </c>
      <c r="BA2440" s="23">
        <f t="shared" si="10559"/>
        <v>1318625.98123</v>
      </c>
      <c r="BB2440" s="23">
        <f t="shared" si="10560"/>
        <v>1264966.9600000002</v>
      </c>
      <c r="BC2440" s="23">
        <f t="shared" si="10561"/>
        <v>1145932.5389999999</v>
      </c>
      <c r="BD2440" s="23">
        <f>BD2458+BD2441+BD2446+BD2453</f>
        <v>0</v>
      </c>
      <c r="BE2440" s="23">
        <f>BE2458+BE2441+BE2446+BE2453</f>
        <v>-896.64700000000005</v>
      </c>
      <c r="BF2440" s="23">
        <f>BF2458+BF2441+BF2446+BF2453</f>
        <v>19580.144</v>
      </c>
      <c r="BG2440" s="23">
        <f>BG2458+BG2441+BG2446+BG2453</f>
        <v>0</v>
      </c>
      <c r="BH2440" s="23">
        <f>BH2458+BH2441+BH2446+BH2453</f>
        <v>0</v>
      </c>
      <c r="BI2440" s="23">
        <f>BI2458+BI2441+BI2446+BI2453</f>
        <v>0</v>
      </c>
      <c r="BJ2440" s="23">
        <f>BJ2458+BJ2441+BJ2446+BJ2453</f>
        <v>0</v>
      </c>
      <c r="BK2440" s="23">
        <f>BK2458+BK2441+BK2446+BK2453</f>
        <v>0</v>
      </c>
      <c r="BL2440" s="23">
        <f>BL2458+BL2441+BL2446+BL2453</f>
        <v>0</v>
      </c>
      <c r="BM2440" s="23">
        <f>BM2458+BM2441+BM2446+BM2453</f>
        <v>0</v>
      </c>
      <c r="BN2440" s="23">
        <f>BN2458+BN2441+BN2446+BN2453</f>
        <v>0</v>
      </c>
      <c r="BO2440" s="23">
        <f t="shared" si="10562"/>
        <v>1337309.47823</v>
      </c>
      <c r="BP2440" s="23">
        <f t="shared" si="10563"/>
        <v>1264966.9600000002</v>
      </c>
      <c r="BQ2440" s="23">
        <f t="shared" si="10564"/>
        <v>1145932.5389999999</v>
      </c>
      <c r="BR2440" s="23">
        <f>BR2458+BR2441+BR2446+BR2453</f>
        <v>0</v>
      </c>
      <c r="BS2440" s="23">
        <f>BS2458+BS2441+BS2446+BS2453</f>
        <v>0</v>
      </c>
      <c r="BT2440" s="23">
        <f>BT2458+BT2441+BT2446+BT2453</f>
        <v>0</v>
      </c>
      <c r="BU2440" s="23">
        <f t="shared" si="10565"/>
        <v>1337309.47823</v>
      </c>
      <c r="BV2440" s="23">
        <f t="shared" si="10566"/>
        <v>1264966.9600000002</v>
      </c>
      <c r="BW2440" s="23">
        <f t="shared" si="10567"/>
        <v>1145932.5389999999</v>
      </c>
      <c r="BX2440" s="23">
        <f>BX2458+BX2441+BX2446+BX2453</f>
        <v>0</v>
      </c>
      <c r="BY2440" s="23">
        <f>BY2458+BY2441+BY2446+BY2453</f>
        <v>-1407.933</v>
      </c>
      <c r="BZ2440" s="23">
        <f>BZ2458+BZ2441+BZ2446+BZ2453</f>
        <v>0</v>
      </c>
      <c r="CA2440" s="23">
        <f>CA2458+CA2441+CA2446+CA2453</f>
        <v>0</v>
      </c>
      <c r="CB2440" s="23">
        <f>CB2458+CB2441+CB2446+CB2453</f>
        <v>1786.5999999999999</v>
      </c>
      <c r="CC2440" s="23">
        <f>CC2458+CC2441+CC2446+CC2453</f>
        <v>0</v>
      </c>
      <c r="CD2440" s="23">
        <f>CD2458+CD2441+CD2446+CD2453</f>
        <v>0</v>
      </c>
      <c r="CE2440" s="23">
        <f>CE2458+CE2441+CE2446+CE2453</f>
        <v>0</v>
      </c>
      <c r="CF2440" s="23">
        <f>CF2458+CF2441+CF2446+CF2453</f>
        <v>0</v>
      </c>
      <c r="CG2440" s="23">
        <f t="shared" si="10568"/>
        <v>1335901.54523</v>
      </c>
      <c r="CH2440" s="23">
        <f t="shared" si="10569"/>
        <v>1266753.5600000003</v>
      </c>
      <c r="CI2440" s="23">
        <f t="shared" si="10570"/>
        <v>1145932.5389999999</v>
      </c>
      <c r="CJ2440" s="23">
        <f>CJ2458+CJ2441+CJ2446+CJ2453</f>
        <v>0</v>
      </c>
      <c r="CK2440" s="24"/>
      <c r="CL2440" s="24"/>
      <c r="CM2440" s="20"/>
      <c r="CN2440" s="20"/>
      <c r="CO2440" s="20"/>
      <c r="CP2440" s="20"/>
      <c r="CQ2440" s="20"/>
      <c r="CR2440" s="20"/>
      <c r="CS2440" s="20"/>
    </row>
    <row r="2441" s="25" customFormat="1">
      <c r="A2441" s="26" t="s">
        <v>989</v>
      </c>
      <c r="B2441" s="26" t="s">
        <v>34</v>
      </c>
      <c r="C2441" s="26" t="s">
        <v>333</v>
      </c>
      <c r="D2441" s="26"/>
      <c r="E2441" s="34"/>
      <c r="F2441" s="27" t="s">
        <v>991</v>
      </c>
      <c r="G2441" s="28">
        <f t="shared" ref="G2441:G2448" si="10631">G2442</f>
        <v>8439.7999999999993</v>
      </c>
      <c r="H2441" s="28">
        <f t="shared" ref="H2441:H2448" si="10632">H2442</f>
        <v>8699.2999999999993</v>
      </c>
      <c r="I2441" s="28">
        <f t="shared" ref="I2441:I2448" si="10633">I2442</f>
        <v>8699.2999999999993</v>
      </c>
      <c r="J2441" s="28">
        <f t="shared" ref="J2441:J2448" si="10634">J2442</f>
        <v>0</v>
      </c>
      <c r="K2441" s="28">
        <f t="shared" ref="K2441:K2448" si="10635">K2442</f>
        <v>0</v>
      </c>
      <c r="L2441" s="28">
        <f t="shared" ref="L2441:L2448" si="10636">L2442</f>
        <v>0</v>
      </c>
      <c r="M2441" s="28">
        <f t="shared" si="10431"/>
        <v>8439.7999999999993</v>
      </c>
      <c r="N2441" s="28">
        <f t="shared" si="10432"/>
        <v>8699.2999999999993</v>
      </c>
      <c r="O2441" s="28">
        <f t="shared" si="10433"/>
        <v>8699.2999999999993</v>
      </c>
      <c r="P2441" s="28">
        <f t="shared" ref="P2441:P2448" si="10637">P2442</f>
        <v>1086.0999999999999</v>
      </c>
      <c r="Q2441" s="28">
        <f t="shared" ref="Q2441:Q2448" si="10638">Q2442</f>
        <v>0</v>
      </c>
      <c r="R2441" s="28">
        <f t="shared" ref="R2441:R2448" si="10639">R2442</f>
        <v>0</v>
      </c>
      <c r="S2441" s="28">
        <f t="shared" ref="S2441:S2448" si="10640">S2442</f>
        <v>0</v>
      </c>
      <c r="T2441" s="28">
        <f t="shared" ref="T2441:T2448" si="10641">T2442</f>
        <v>1304.8</v>
      </c>
      <c r="U2441" s="28">
        <f t="shared" ref="U2441:U2448" si="10642">U2442</f>
        <v>0</v>
      </c>
      <c r="V2441" s="28">
        <f t="shared" ref="V2441:V2448" si="10643">V2442</f>
        <v>1304.8</v>
      </c>
      <c r="W2441" s="28">
        <f t="shared" ref="W2441:W2448" si="10644">W2442</f>
        <v>0</v>
      </c>
      <c r="X2441" s="28">
        <f t="shared" ref="X2441:X2448" si="10645">X2442</f>
        <v>0</v>
      </c>
      <c r="Y2441" s="28">
        <f t="shared" si="10550"/>
        <v>9525.8999999999996</v>
      </c>
      <c r="Z2441" s="28">
        <f t="shared" si="10551"/>
        <v>10004.099999999999</v>
      </c>
      <c r="AA2441" s="28">
        <f t="shared" si="10552"/>
        <v>10004.099999999999</v>
      </c>
      <c r="AB2441" s="28">
        <f t="shared" ref="AB2441:AB2448" si="10646">AB2442</f>
        <v>0</v>
      </c>
      <c r="AC2441" s="28">
        <f t="shared" ref="AC2441:AC2448" si="10647">AC2442</f>
        <v>0</v>
      </c>
      <c r="AD2441" s="28">
        <f t="shared" ref="AD2441:AD2448" si="10648">AD2442</f>
        <v>0</v>
      </c>
      <c r="AE2441" s="28">
        <f t="shared" si="10553"/>
        <v>9525.8999999999996</v>
      </c>
      <c r="AF2441" s="28">
        <f t="shared" si="10554"/>
        <v>10004.099999999999</v>
      </c>
      <c r="AG2441" s="28">
        <f t="shared" si="10555"/>
        <v>10004.099999999999</v>
      </c>
      <c r="AH2441" s="28">
        <f t="shared" ref="AH2441:AH2448" si="10649">AH2442</f>
        <v>0</v>
      </c>
      <c r="AI2441" s="28">
        <f t="shared" ref="AI2441:AI2448" si="10650">AI2442</f>
        <v>0</v>
      </c>
      <c r="AJ2441" s="28">
        <f t="shared" ref="AJ2441:AJ2448" si="10651">AJ2442</f>
        <v>0</v>
      </c>
      <c r="AK2441" s="28">
        <f t="shared" ref="AK2441:AK2448" si="10652">AK2442</f>
        <v>0</v>
      </c>
      <c r="AL2441" s="28">
        <f t="shared" ref="AL2441:AL2448" si="10653">AL2442</f>
        <v>0</v>
      </c>
      <c r="AM2441" s="28">
        <f t="shared" ref="AM2441:AM2448" si="10654">AM2442</f>
        <v>0</v>
      </c>
      <c r="AN2441" s="28">
        <f t="shared" ref="AN2441:AN2448" si="10655">AN2442</f>
        <v>0</v>
      </c>
      <c r="AO2441" s="28">
        <f t="shared" ref="AO2441:AO2448" si="10656">AO2442</f>
        <v>0</v>
      </c>
      <c r="AP2441" s="28">
        <f t="shared" ref="AP2441:AP2448" si="10657">AP2442</f>
        <v>0</v>
      </c>
      <c r="AQ2441" s="28">
        <f t="shared" ref="AQ2441:AQ2448" si="10658">AQ2442</f>
        <v>0</v>
      </c>
      <c r="AR2441" s="28">
        <f t="shared" ref="AR2441:AR2448" si="10659">AR2442</f>
        <v>0</v>
      </c>
      <c r="AS2441" s="28">
        <f t="shared" ref="AS2441:AS2448" si="10660">AS2442</f>
        <v>0</v>
      </c>
      <c r="AT2441" s="28">
        <f t="shared" ref="AT2441:AT2448" si="10661">AT2442</f>
        <v>0</v>
      </c>
      <c r="AU2441" s="28">
        <f t="shared" ref="AU2441:AU2448" si="10662">AU2442</f>
        <v>0</v>
      </c>
      <c r="AV2441" s="28">
        <f t="shared" ref="AV2441:AV2448" si="10663">AV2442</f>
        <v>0</v>
      </c>
      <c r="AW2441" s="28">
        <f t="shared" si="10556"/>
        <v>9525.8999999999996</v>
      </c>
      <c r="AX2441" s="28">
        <f t="shared" si="10557"/>
        <v>10004.099999999999</v>
      </c>
      <c r="AY2441" s="28">
        <f t="shared" si="10558"/>
        <v>10004.099999999999</v>
      </c>
      <c r="AZ2441" s="28">
        <f t="shared" ref="AZ2441:AZ2448" si="10664">AZ2442</f>
        <v>0</v>
      </c>
      <c r="BA2441" s="28">
        <f t="shared" si="10559"/>
        <v>9525.8999999999996</v>
      </c>
      <c r="BB2441" s="28">
        <f t="shared" si="10560"/>
        <v>10004.099999999999</v>
      </c>
      <c r="BC2441" s="28">
        <f t="shared" si="10561"/>
        <v>10004.099999999999</v>
      </c>
      <c r="BD2441" s="28">
        <f t="shared" ref="BD2441:BD2448" si="10665">BD2442</f>
        <v>0</v>
      </c>
      <c r="BE2441" s="28">
        <f t="shared" ref="BE2441:BE2448" si="10666">BE2442</f>
        <v>0</v>
      </c>
      <c r="BF2441" s="28">
        <f t="shared" ref="BF2441:BF2448" si="10667">BF2442</f>
        <v>0</v>
      </c>
      <c r="BG2441" s="28">
        <f t="shared" ref="BG2441:BG2448" si="10668">BG2442</f>
        <v>0</v>
      </c>
      <c r="BH2441" s="28">
        <f t="shared" ref="BH2441:BH2448" si="10669">BH2442</f>
        <v>0</v>
      </c>
      <c r="BI2441" s="28">
        <f t="shared" ref="BI2441:BI2448" si="10670">BI2442</f>
        <v>0</v>
      </c>
      <c r="BJ2441" s="28">
        <f t="shared" ref="BJ2441:BJ2448" si="10671">BJ2442</f>
        <v>0</v>
      </c>
      <c r="BK2441" s="28">
        <f t="shared" ref="BK2441:BK2448" si="10672">BK2442</f>
        <v>0</v>
      </c>
      <c r="BL2441" s="28">
        <f t="shared" ref="BL2441:BL2448" si="10673">BL2442</f>
        <v>0</v>
      </c>
      <c r="BM2441" s="28">
        <f t="shared" ref="BM2441:BM2448" si="10674">BM2442</f>
        <v>0</v>
      </c>
      <c r="BN2441" s="28">
        <f t="shared" ref="BN2441:BN2448" si="10675">BN2442</f>
        <v>0</v>
      </c>
      <c r="BO2441" s="28">
        <f t="shared" si="10562"/>
        <v>9525.8999999999996</v>
      </c>
      <c r="BP2441" s="28">
        <f t="shared" si="10563"/>
        <v>10004.099999999999</v>
      </c>
      <c r="BQ2441" s="28">
        <f t="shared" si="10564"/>
        <v>10004.099999999999</v>
      </c>
      <c r="BR2441" s="28">
        <f t="shared" ref="BR2441:BR2448" si="10676">BR2442</f>
        <v>0</v>
      </c>
      <c r="BS2441" s="28">
        <f t="shared" ref="BS2441:BS2448" si="10677">BS2442</f>
        <v>0</v>
      </c>
      <c r="BT2441" s="28">
        <f t="shared" ref="BT2441:BT2448" si="10678">BT2442</f>
        <v>0</v>
      </c>
      <c r="BU2441" s="28">
        <f t="shared" si="10565"/>
        <v>9525.8999999999996</v>
      </c>
      <c r="BV2441" s="28">
        <f t="shared" si="10566"/>
        <v>10004.099999999999</v>
      </c>
      <c r="BW2441" s="28">
        <f t="shared" si="10567"/>
        <v>10004.099999999999</v>
      </c>
      <c r="BX2441" s="28">
        <f t="shared" ref="BX2441:BX2448" si="10679">BX2442</f>
        <v>0</v>
      </c>
      <c r="BY2441" s="28">
        <f t="shared" ref="BY2441:BY2448" si="10680">BY2442</f>
        <v>0</v>
      </c>
      <c r="BZ2441" s="28">
        <f t="shared" ref="BZ2441:BZ2448" si="10681">BZ2442</f>
        <v>0</v>
      </c>
      <c r="CA2441" s="28">
        <f t="shared" ref="CA2441:CA2448" si="10682">CA2442</f>
        <v>0</v>
      </c>
      <c r="CB2441" s="28">
        <f t="shared" ref="CB2441:CB2448" si="10683">CB2442</f>
        <v>0</v>
      </c>
      <c r="CC2441" s="28">
        <f t="shared" ref="CC2441:CC2448" si="10684">CC2442</f>
        <v>0</v>
      </c>
      <c r="CD2441" s="28">
        <f t="shared" ref="CD2441:CD2448" si="10685">CD2442</f>
        <v>0</v>
      </c>
      <c r="CE2441" s="28">
        <f t="shared" ref="CE2441:CE2448" si="10686">CE2442</f>
        <v>0</v>
      </c>
      <c r="CF2441" s="28">
        <f t="shared" ref="CF2441:CF2448" si="10687">CF2442</f>
        <v>0</v>
      </c>
      <c r="CG2441" s="28">
        <f t="shared" si="10568"/>
        <v>9525.8999999999996</v>
      </c>
      <c r="CH2441" s="28">
        <f t="shared" si="10569"/>
        <v>10004.099999999999</v>
      </c>
      <c r="CI2441" s="28">
        <f t="shared" si="10570"/>
        <v>10004.099999999999</v>
      </c>
      <c r="CJ2441" s="28">
        <f t="shared" ref="CJ2441:CJ2448" si="10688">CJ2442</f>
        <v>0</v>
      </c>
      <c r="CK2441" s="29"/>
      <c r="CL2441" s="29"/>
      <c r="CM2441" s="25"/>
      <c r="CN2441" s="25"/>
      <c r="CO2441" s="25"/>
      <c r="CP2441" s="25"/>
      <c r="CQ2441" s="25"/>
      <c r="CR2441" s="25"/>
      <c r="CS2441" s="25"/>
    </row>
    <row r="2442" s="1" customFormat="1">
      <c r="A2442" s="30" t="s">
        <v>989</v>
      </c>
      <c r="B2442" s="30" t="s">
        <v>34</v>
      </c>
      <c r="C2442" s="30" t="s">
        <v>333</v>
      </c>
      <c r="D2442" s="30" t="s">
        <v>97</v>
      </c>
      <c r="E2442" s="35"/>
      <c r="F2442" s="31" t="s">
        <v>98</v>
      </c>
      <c r="G2442" s="17">
        <f t="shared" si="10631"/>
        <v>8439.7999999999993</v>
      </c>
      <c r="H2442" s="17">
        <f t="shared" si="10632"/>
        <v>8699.2999999999993</v>
      </c>
      <c r="I2442" s="17">
        <f t="shared" si="10633"/>
        <v>8699.2999999999993</v>
      </c>
      <c r="J2442" s="17">
        <f t="shared" si="10634"/>
        <v>0</v>
      </c>
      <c r="K2442" s="17">
        <f t="shared" si="10635"/>
        <v>0</v>
      </c>
      <c r="L2442" s="17">
        <f t="shared" si="10636"/>
        <v>0</v>
      </c>
      <c r="M2442" s="17">
        <f t="shared" si="10431"/>
        <v>8439.7999999999993</v>
      </c>
      <c r="N2442" s="17">
        <f t="shared" si="10432"/>
        <v>8699.2999999999993</v>
      </c>
      <c r="O2442" s="17">
        <f t="shared" si="10433"/>
        <v>8699.2999999999993</v>
      </c>
      <c r="P2442" s="17">
        <f t="shared" si="10637"/>
        <v>1086.0999999999999</v>
      </c>
      <c r="Q2442" s="17">
        <f t="shared" si="10638"/>
        <v>0</v>
      </c>
      <c r="R2442" s="17">
        <f t="shared" si="10639"/>
        <v>0</v>
      </c>
      <c r="S2442" s="17">
        <f t="shared" si="10640"/>
        <v>0</v>
      </c>
      <c r="T2442" s="17">
        <f t="shared" si="10641"/>
        <v>1304.8</v>
      </c>
      <c r="U2442" s="17">
        <f t="shared" si="10642"/>
        <v>0</v>
      </c>
      <c r="V2442" s="17">
        <f t="shared" si="10643"/>
        <v>1304.8</v>
      </c>
      <c r="W2442" s="17">
        <f t="shared" si="10644"/>
        <v>0</v>
      </c>
      <c r="X2442" s="17">
        <f t="shared" si="10645"/>
        <v>0</v>
      </c>
      <c r="Y2442" s="17">
        <f t="shared" si="10550"/>
        <v>9525.8999999999996</v>
      </c>
      <c r="Z2442" s="17">
        <f t="shared" si="10551"/>
        <v>10004.099999999999</v>
      </c>
      <c r="AA2442" s="17">
        <f t="shared" si="10552"/>
        <v>10004.099999999999</v>
      </c>
      <c r="AB2442" s="17">
        <f t="shared" si="10646"/>
        <v>0</v>
      </c>
      <c r="AC2442" s="17">
        <f t="shared" si="10647"/>
        <v>0</v>
      </c>
      <c r="AD2442" s="17">
        <f t="shared" si="10648"/>
        <v>0</v>
      </c>
      <c r="AE2442" s="17">
        <f t="shared" si="10553"/>
        <v>9525.8999999999996</v>
      </c>
      <c r="AF2442" s="17">
        <f t="shared" si="10554"/>
        <v>10004.099999999999</v>
      </c>
      <c r="AG2442" s="17">
        <f t="shared" si="10555"/>
        <v>10004.099999999999</v>
      </c>
      <c r="AH2442" s="17">
        <f t="shared" si="10649"/>
        <v>0</v>
      </c>
      <c r="AI2442" s="17">
        <f t="shared" si="10650"/>
        <v>0</v>
      </c>
      <c r="AJ2442" s="17">
        <f t="shared" si="10651"/>
        <v>0</v>
      </c>
      <c r="AK2442" s="17">
        <f t="shared" si="10652"/>
        <v>0</v>
      </c>
      <c r="AL2442" s="17">
        <f t="shared" si="10653"/>
        <v>0</v>
      </c>
      <c r="AM2442" s="17">
        <f t="shared" si="10654"/>
        <v>0</v>
      </c>
      <c r="AN2442" s="17">
        <f t="shared" si="10655"/>
        <v>0</v>
      </c>
      <c r="AO2442" s="17">
        <f t="shared" si="10656"/>
        <v>0</v>
      </c>
      <c r="AP2442" s="17">
        <f t="shared" si="10657"/>
        <v>0</v>
      </c>
      <c r="AQ2442" s="17">
        <f t="shared" si="10658"/>
        <v>0</v>
      </c>
      <c r="AR2442" s="17">
        <f t="shared" si="10659"/>
        <v>0</v>
      </c>
      <c r="AS2442" s="17">
        <f t="shared" si="10660"/>
        <v>0</v>
      </c>
      <c r="AT2442" s="17">
        <f t="shared" si="10661"/>
        <v>0</v>
      </c>
      <c r="AU2442" s="17">
        <f t="shared" si="10662"/>
        <v>0</v>
      </c>
      <c r="AV2442" s="17">
        <f t="shared" si="10663"/>
        <v>0</v>
      </c>
      <c r="AW2442" s="17">
        <f t="shared" si="10556"/>
        <v>9525.8999999999996</v>
      </c>
      <c r="AX2442" s="17">
        <f t="shared" si="10557"/>
        <v>10004.099999999999</v>
      </c>
      <c r="AY2442" s="17">
        <f t="shared" si="10558"/>
        <v>10004.099999999999</v>
      </c>
      <c r="AZ2442" s="17">
        <f t="shared" si="10664"/>
        <v>0</v>
      </c>
      <c r="BA2442" s="17">
        <f t="shared" si="10559"/>
        <v>9525.8999999999996</v>
      </c>
      <c r="BB2442" s="17">
        <f t="shared" si="10560"/>
        <v>10004.099999999999</v>
      </c>
      <c r="BC2442" s="17">
        <f t="shared" si="10561"/>
        <v>10004.099999999999</v>
      </c>
      <c r="BD2442" s="17">
        <f t="shared" si="10665"/>
        <v>0</v>
      </c>
      <c r="BE2442" s="17">
        <f t="shared" si="10666"/>
        <v>0</v>
      </c>
      <c r="BF2442" s="17">
        <f t="shared" si="10667"/>
        <v>0</v>
      </c>
      <c r="BG2442" s="17">
        <f t="shared" si="10668"/>
        <v>0</v>
      </c>
      <c r="BH2442" s="17">
        <f t="shared" si="10669"/>
        <v>0</v>
      </c>
      <c r="BI2442" s="17">
        <f t="shared" si="10670"/>
        <v>0</v>
      </c>
      <c r="BJ2442" s="17">
        <f t="shared" si="10671"/>
        <v>0</v>
      </c>
      <c r="BK2442" s="17">
        <f t="shared" si="10672"/>
        <v>0</v>
      </c>
      <c r="BL2442" s="17">
        <f t="shared" si="10673"/>
        <v>0</v>
      </c>
      <c r="BM2442" s="17">
        <f t="shared" si="10674"/>
        <v>0</v>
      </c>
      <c r="BN2442" s="17">
        <f t="shared" si="10675"/>
        <v>0</v>
      </c>
      <c r="BO2442" s="17">
        <f t="shared" si="10562"/>
        <v>9525.8999999999996</v>
      </c>
      <c r="BP2442" s="17">
        <f t="shared" si="10563"/>
        <v>10004.099999999999</v>
      </c>
      <c r="BQ2442" s="17">
        <f t="shared" si="10564"/>
        <v>10004.099999999999</v>
      </c>
      <c r="BR2442" s="17">
        <f t="shared" si="10676"/>
        <v>0</v>
      </c>
      <c r="BS2442" s="17">
        <f t="shared" si="10677"/>
        <v>0</v>
      </c>
      <c r="BT2442" s="17">
        <f t="shared" si="10678"/>
        <v>0</v>
      </c>
      <c r="BU2442" s="17">
        <f t="shared" si="10565"/>
        <v>9525.8999999999996</v>
      </c>
      <c r="BV2442" s="17">
        <f t="shared" si="10566"/>
        <v>10004.099999999999</v>
      </c>
      <c r="BW2442" s="17">
        <f t="shared" si="10567"/>
        <v>10004.099999999999</v>
      </c>
      <c r="BX2442" s="17">
        <f t="shared" si="10679"/>
        <v>0</v>
      </c>
      <c r="BY2442" s="17">
        <f t="shared" si="10680"/>
        <v>0</v>
      </c>
      <c r="BZ2442" s="17">
        <f t="shared" si="10681"/>
        <v>0</v>
      </c>
      <c r="CA2442" s="17">
        <f t="shared" si="10682"/>
        <v>0</v>
      </c>
      <c r="CB2442" s="17">
        <f t="shared" si="10683"/>
        <v>0</v>
      </c>
      <c r="CC2442" s="17">
        <f t="shared" si="10684"/>
        <v>0</v>
      </c>
      <c r="CD2442" s="17">
        <f t="shared" si="10685"/>
        <v>0</v>
      </c>
      <c r="CE2442" s="17">
        <f t="shared" si="10686"/>
        <v>0</v>
      </c>
      <c r="CF2442" s="17">
        <f t="shared" si="10687"/>
        <v>0</v>
      </c>
      <c r="CG2442" s="17">
        <f t="shared" si="10568"/>
        <v>9525.8999999999996</v>
      </c>
      <c r="CH2442" s="17">
        <f t="shared" si="10569"/>
        <v>10004.099999999999</v>
      </c>
      <c r="CI2442" s="17">
        <f t="shared" si="10570"/>
        <v>10004.099999999999</v>
      </c>
      <c r="CJ2442" s="17">
        <f t="shared" si="10688"/>
        <v>0</v>
      </c>
      <c r="CK2442" s="32"/>
      <c r="CL2442" s="32"/>
      <c r="CM2442" s="1"/>
      <c r="CN2442" s="1"/>
      <c r="CO2442" s="1"/>
      <c r="CP2442" s="1"/>
      <c r="CQ2442" s="1"/>
      <c r="CR2442" s="1"/>
      <c r="CS2442" s="1"/>
    </row>
    <row r="2443" s="1" customFormat="1">
      <c r="A2443" s="30" t="s">
        <v>989</v>
      </c>
      <c r="B2443" s="30" t="s">
        <v>34</v>
      </c>
      <c r="C2443" s="30" t="s">
        <v>333</v>
      </c>
      <c r="D2443" s="30" t="s">
        <v>992</v>
      </c>
      <c r="E2443" s="35"/>
      <c r="F2443" s="31" t="s">
        <v>993</v>
      </c>
      <c r="G2443" s="17">
        <f t="shared" si="10631"/>
        <v>8439.7999999999993</v>
      </c>
      <c r="H2443" s="17">
        <f t="shared" si="10632"/>
        <v>8699.2999999999993</v>
      </c>
      <c r="I2443" s="17">
        <f t="shared" si="10633"/>
        <v>8699.2999999999993</v>
      </c>
      <c r="J2443" s="17">
        <f t="shared" si="10634"/>
        <v>0</v>
      </c>
      <c r="K2443" s="17">
        <f t="shared" si="10635"/>
        <v>0</v>
      </c>
      <c r="L2443" s="17">
        <f t="shared" si="10636"/>
        <v>0</v>
      </c>
      <c r="M2443" s="17">
        <f t="shared" si="10431"/>
        <v>8439.7999999999993</v>
      </c>
      <c r="N2443" s="17">
        <f t="shared" si="10432"/>
        <v>8699.2999999999993</v>
      </c>
      <c r="O2443" s="17">
        <f t="shared" si="10433"/>
        <v>8699.2999999999993</v>
      </c>
      <c r="P2443" s="17">
        <f t="shared" si="10637"/>
        <v>1086.0999999999999</v>
      </c>
      <c r="Q2443" s="17">
        <f t="shared" si="10638"/>
        <v>0</v>
      </c>
      <c r="R2443" s="17">
        <f t="shared" si="10639"/>
        <v>0</v>
      </c>
      <c r="S2443" s="17">
        <f t="shared" si="10640"/>
        <v>0</v>
      </c>
      <c r="T2443" s="17">
        <f t="shared" si="10641"/>
        <v>1304.8</v>
      </c>
      <c r="U2443" s="17">
        <f t="shared" si="10642"/>
        <v>0</v>
      </c>
      <c r="V2443" s="17">
        <f t="shared" si="10643"/>
        <v>1304.8</v>
      </c>
      <c r="W2443" s="17">
        <f t="shared" si="10644"/>
        <v>0</v>
      </c>
      <c r="X2443" s="17">
        <f t="shared" si="10645"/>
        <v>0</v>
      </c>
      <c r="Y2443" s="17">
        <f t="shared" si="10550"/>
        <v>9525.8999999999996</v>
      </c>
      <c r="Z2443" s="17">
        <f t="shared" si="10551"/>
        <v>10004.099999999999</v>
      </c>
      <c r="AA2443" s="17">
        <f t="shared" si="10552"/>
        <v>10004.099999999999</v>
      </c>
      <c r="AB2443" s="17">
        <f t="shared" si="10646"/>
        <v>0</v>
      </c>
      <c r="AC2443" s="17">
        <f t="shared" si="10647"/>
        <v>0</v>
      </c>
      <c r="AD2443" s="17">
        <f t="shared" si="10648"/>
        <v>0</v>
      </c>
      <c r="AE2443" s="17">
        <f t="shared" si="10553"/>
        <v>9525.8999999999996</v>
      </c>
      <c r="AF2443" s="17">
        <f t="shared" si="10554"/>
        <v>10004.099999999999</v>
      </c>
      <c r="AG2443" s="17">
        <f t="shared" si="10555"/>
        <v>10004.099999999999</v>
      </c>
      <c r="AH2443" s="17">
        <f t="shared" si="10649"/>
        <v>0</v>
      </c>
      <c r="AI2443" s="17">
        <f t="shared" si="10650"/>
        <v>0</v>
      </c>
      <c r="AJ2443" s="17">
        <f t="shared" si="10651"/>
        <v>0</v>
      </c>
      <c r="AK2443" s="17">
        <f t="shared" si="10652"/>
        <v>0</v>
      </c>
      <c r="AL2443" s="17">
        <f t="shared" si="10653"/>
        <v>0</v>
      </c>
      <c r="AM2443" s="17">
        <f t="shared" si="10654"/>
        <v>0</v>
      </c>
      <c r="AN2443" s="17">
        <f t="shared" si="10655"/>
        <v>0</v>
      </c>
      <c r="AO2443" s="17">
        <f t="shared" si="10656"/>
        <v>0</v>
      </c>
      <c r="AP2443" s="17">
        <f t="shared" si="10657"/>
        <v>0</v>
      </c>
      <c r="AQ2443" s="17">
        <f t="shared" si="10658"/>
        <v>0</v>
      </c>
      <c r="AR2443" s="17">
        <f t="shared" si="10659"/>
        <v>0</v>
      </c>
      <c r="AS2443" s="17">
        <f t="shared" si="10660"/>
        <v>0</v>
      </c>
      <c r="AT2443" s="17">
        <f t="shared" si="10661"/>
        <v>0</v>
      </c>
      <c r="AU2443" s="17">
        <f t="shared" si="10662"/>
        <v>0</v>
      </c>
      <c r="AV2443" s="17">
        <f t="shared" si="10663"/>
        <v>0</v>
      </c>
      <c r="AW2443" s="17">
        <f t="shared" si="10556"/>
        <v>9525.8999999999996</v>
      </c>
      <c r="AX2443" s="17">
        <f t="shared" si="10557"/>
        <v>10004.099999999999</v>
      </c>
      <c r="AY2443" s="17">
        <f t="shared" si="10558"/>
        <v>10004.099999999999</v>
      </c>
      <c r="AZ2443" s="17">
        <f t="shared" si="10664"/>
        <v>0</v>
      </c>
      <c r="BA2443" s="17">
        <f t="shared" si="10559"/>
        <v>9525.8999999999996</v>
      </c>
      <c r="BB2443" s="17">
        <f t="shared" si="10560"/>
        <v>10004.099999999999</v>
      </c>
      <c r="BC2443" s="17">
        <f t="shared" si="10561"/>
        <v>10004.099999999999</v>
      </c>
      <c r="BD2443" s="17">
        <f t="shared" si="10665"/>
        <v>0</v>
      </c>
      <c r="BE2443" s="17">
        <f t="shared" si="10666"/>
        <v>0</v>
      </c>
      <c r="BF2443" s="17">
        <f t="shared" si="10667"/>
        <v>0</v>
      </c>
      <c r="BG2443" s="17">
        <f t="shared" si="10668"/>
        <v>0</v>
      </c>
      <c r="BH2443" s="17">
        <f t="shared" si="10669"/>
        <v>0</v>
      </c>
      <c r="BI2443" s="17">
        <f t="shared" si="10670"/>
        <v>0</v>
      </c>
      <c r="BJ2443" s="17">
        <f t="shared" si="10671"/>
        <v>0</v>
      </c>
      <c r="BK2443" s="17">
        <f t="shared" si="10672"/>
        <v>0</v>
      </c>
      <c r="BL2443" s="17">
        <f t="shared" si="10673"/>
        <v>0</v>
      </c>
      <c r="BM2443" s="17">
        <f t="shared" si="10674"/>
        <v>0</v>
      </c>
      <c r="BN2443" s="17">
        <f t="shared" si="10675"/>
        <v>0</v>
      </c>
      <c r="BO2443" s="17">
        <f t="shared" si="10562"/>
        <v>9525.8999999999996</v>
      </c>
      <c r="BP2443" s="17">
        <f t="shared" si="10563"/>
        <v>10004.099999999999</v>
      </c>
      <c r="BQ2443" s="17">
        <f t="shared" si="10564"/>
        <v>10004.099999999999</v>
      </c>
      <c r="BR2443" s="17">
        <f t="shared" si="10676"/>
        <v>0</v>
      </c>
      <c r="BS2443" s="17">
        <f t="shared" si="10677"/>
        <v>0</v>
      </c>
      <c r="BT2443" s="17">
        <f t="shared" si="10678"/>
        <v>0</v>
      </c>
      <c r="BU2443" s="17">
        <f t="shared" si="10565"/>
        <v>9525.8999999999996</v>
      </c>
      <c r="BV2443" s="17">
        <f t="shared" si="10566"/>
        <v>10004.099999999999</v>
      </c>
      <c r="BW2443" s="17">
        <f t="shared" si="10567"/>
        <v>10004.099999999999</v>
      </c>
      <c r="BX2443" s="17">
        <f t="shared" si="10679"/>
        <v>0</v>
      </c>
      <c r="BY2443" s="17">
        <f t="shared" si="10680"/>
        <v>0</v>
      </c>
      <c r="BZ2443" s="17">
        <f t="shared" si="10681"/>
        <v>0</v>
      </c>
      <c r="CA2443" s="17">
        <f t="shared" si="10682"/>
        <v>0</v>
      </c>
      <c r="CB2443" s="17">
        <f t="shared" si="10683"/>
        <v>0</v>
      </c>
      <c r="CC2443" s="17">
        <f t="shared" si="10684"/>
        <v>0</v>
      </c>
      <c r="CD2443" s="17">
        <f t="shared" si="10685"/>
        <v>0</v>
      </c>
      <c r="CE2443" s="17">
        <f t="shared" si="10686"/>
        <v>0</v>
      </c>
      <c r="CF2443" s="17">
        <f t="shared" si="10687"/>
        <v>0</v>
      </c>
      <c r="CG2443" s="17">
        <f t="shared" si="10568"/>
        <v>9525.8999999999996</v>
      </c>
      <c r="CH2443" s="17">
        <f t="shared" si="10569"/>
        <v>10004.099999999999</v>
      </c>
      <c r="CI2443" s="17">
        <f t="shared" si="10570"/>
        <v>10004.099999999999</v>
      </c>
      <c r="CJ2443" s="17">
        <f t="shared" si="10688"/>
        <v>0</v>
      </c>
      <c r="CK2443" s="32"/>
      <c r="CL2443" s="32"/>
      <c r="CM2443" s="1"/>
      <c r="CN2443" s="1"/>
      <c r="CO2443" s="1"/>
      <c r="CP2443" s="1"/>
      <c r="CQ2443" s="1"/>
      <c r="CR2443" s="1"/>
      <c r="CS2443" s="1"/>
    </row>
    <row r="2444" s="1" customFormat="1">
      <c r="A2444" s="30" t="s">
        <v>989</v>
      </c>
      <c r="B2444" s="30" t="s">
        <v>34</v>
      </c>
      <c r="C2444" s="30" t="s">
        <v>333</v>
      </c>
      <c r="D2444" s="30" t="s">
        <v>994</v>
      </c>
      <c r="E2444" s="35"/>
      <c r="F2444" s="31" t="s">
        <v>57</v>
      </c>
      <c r="G2444" s="17">
        <f t="shared" si="10631"/>
        <v>8439.7999999999993</v>
      </c>
      <c r="H2444" s="17">
        <f t="shared" si="10632"/>
        <v>8699.2999999999993</v>
      </c>
      <c r="I2444" s="17">
        <f t="shared" si="10633"/>
        <v>8699.2999999999993</v>
      </c>
      <c r="J2444" s="17">
        <f t="shared" si="10634"/>
        <v>0</v>
      </c>
      <c r="K2444" s="17">
        <f t="shared" si="10635"/>
        <v>0</v>
      </c>
      <c r="L2444" s="17">
        <f t="shared" si="10636"/>
        <v>0</v>
      </c>
      <c r="M2444" s="17">
        <f t="shared" si="10431"/>
        <v>8439.7999999999993</v>
      </c>
      <c r="N2444" s="17">
        <f t="shared" si="10432"/>
        <v>8699.2999999999993</v>
      </c>
      <c r="O2444" s="17">
        <f t="shared" si="10433"/>
        <v>8699.2999999999993</v>
      </c>
      <c r="P2444" s="17">
        <f t="shared" si="10637"/>
        <v>1086.0999999999999</v>
      </c>
      <c r="Q2444" s="17">
        <f t="shared" si="10638"/>
        <v>0</v>
      </c>
      <c r="R2444" s="17">
        <f t="shared" si="10639"/>
        <v>0</v>
      </c>
      <c r="S2444" s="17">
        <f t="shared" si="10640"/>
        <v>0</v>
      </c>
      <c r="T2444" s="17">
        <f t="shared" si="10641"/>
        <v>1304.8</v>
      </c>
      <c r="U2444" s="17">
        <f t="shared" si="10642"/>
        <v>0</v>
      </c>
      <c r="V2444" s="17">
        <f t="shared" si="10643"/>
        <v>1304.8</v>
      </c>
      <c r="W2444" s="17">
        <f t="shared" si="10644"/>
        <v>0</v>
      </c>
      <c r="X2444" s="17">
        <f t="shared" si="10645"/>
        <v>0</v>
      </c>
      <c r="Y2444" s="17">
        <f t="shared" si="10550"/>
        <v>9525.8999999999996</v>
      </c>
      <c r="Z2444" s="17">
        <f t="shared" si="10551"/>
        <v>10004.099999999999</v>
      </c>
      <c r="AA2444" s="17">
        <f t="shared" si="10552"/>
        <v>10004.099999999999</v>
      </c>
      <c r="AB2444" s="17">
        <f t="shared" si="10646"/>
        <v>0</v>
      </c>
      <c r="AC2444" s="17">
        <f t="shared" si="10647"/>
        <v>0</v>
      </c>
      <c r="AD2444" s="17">
        <f t="shared" si="10648"/>
        <v>0</v>
      </c>
      <c r="AE2444" s="17">
        <f t="shared" si="10553"/>
        <v>9525.8999999999996</v>
      </c>
      <c r="AF2444" s="17">
        <f t="shared" si="10554"/>
        <v>10004.099999999999</v>
      </c>
      <c r="AG2444" s="17">
        <f t="shared" si="10555"/>
        <v>10004.099999999999</v>
      </c>
      <c r="AH2444" s="17">
        <f t="shared" si="10649"/>
        <v>0</v>
      </c>
      <c r="AI2444" s="17">
        <f t="shared" si="10650"/>
        <v>0</v>
      </c>
      <c r="AJ2444" s="17">
        <f t="shared" si="10651"/>
        <v>0</v>
      </c>
      <c r="AK2444" s="17">
        <f t="shared" si="10652"/>
        <v>0</v>
      </c>
      <c r="AL2444" s="17">
        <f t="shared" si="10653"/>
        <v>0</v>
      </c>
      <c r="AM2444" s="17">
        <f t="shared" si="10654"/>
        <v>0</v>
      </c>
      <c r="AN2444" s="17">
        <f t="shared" si="10655"/>
        <v>0</v>
      </c>
      <c r="AO2444" s="17">
        <f t="shared" si="10656"/>
        <v>0</v>
      </c>
      <c r="AP2444" s="17">
        <f t="shared" si="10657"/>
        <v>0</v>
      </c>
      <c r="AQ2444" s="17">
        <f t="shared" si="10658"/>
        <v>0</v>
      </c>
      <c r="AR2444" s="17">
        <f t="shared" si="10659"/>
        <v>0</v>
      </c>
      <c r="AS2444" s="17">
        <f t="shared" si="10660"/>
        <v>0</v>
      </c>
      <c r="AT2444" s="17">
        <f t="shared" si="10661"/>
        <v>0</v>
      </c>
      <c r="AU2444" s="17">
        <f t="shared" si="10662"/>
        <v>0</v>
      </c>
      <c r="AV2444" s="17">
        <f t="shared" si="10663"/>
        <v>0</v>
      </c>
      <c r="AW2444" s="17">
        <f t="shared" si="10556"/>
        <v>9525.8999999999996</v>
      </c>
      <c r="AX2444" s="17">
        <f t="shared" si="10557"/>
        <v>10004.099999999999</v>
      </c>
      <c r="AY2444" s="17">
        <f t="shared" si="10558"/>
        <v>10004.099999999999</v>
      </c>
      <c r="AZ2444" s="17">
        <f t="shared" si="10664"/>
        <v>0</v>
      </c>
      <c r="BA2444" s="17">
        <f t="shared" si="10559"/>
        <v>9525.8999999999996</v>
      </c>
      <c r="BB2444" s="17">
        <f t="shared" si="10560"/>
        <v>10004.099999999999</v>
      </c>
      <c r="BC2444" s="17">
        <f t="shared" si="10561"/>
        <v>10004.099999999999</v>
      </c>
      <c r="BD2444" s="17">
        <f t="shared" si="10665"/>
        <v>0</v>
      </c>
      <c r="BE2444" s="17">
        <f t="shared" si="10666"/>
        <v>0</v>
      </c>
      <c r="BF2444" s="17">
        <f t="shared" si="10667"/>
        <v>0</v>
      </c>
      <c r="BG2444" s="17">
        <f t="shared" si="10668"/>
        <v>0</v>
      </c>
      <c r="BH2444" s="17">
        <f t="shared" si="10669"/>
        <v>0</v>
      </c>
      <c r="BI2444" s="17">
        <f t="shared" si="10670"/>
        <v>0</v>
      </c>
      <c r="BJ2444" s="17">
        <f t="shared" si="10671"/>
        <v>0</v>
      </c>
      <c r="BK2444" s="17">
        <f t="shared" si="10672"/>
        <v>0</v>
      </c>
      <c r="BL2444" s="17">
        <f t="shared" si="10673"/>
        <v>0</v>
      </c>
      <c r="BM2444" s="17">
        <f t="shared" si="10674"/>
        <v>0</v>
      </c>
      <c r="BN2444" s="17">
        <f t="shared" si="10675"/>
        <v>0</v>
      </c>
      <c r="BO2444" s="17">
        <f t="shared" si="10562"/>
        <v>9525.8999999999996</v>
      </c>
      <c r="BP2444" s="17">
        <f t="shared" si="10563"/>
        <v>10004.099999999999</v>
      </c>
      <c r="BQ2444" s="17">
        <f t="shared" si="10564"/>
        <v>10004.099999999999</v>
      </c>
      <c r="BR2444" s="17">
        <f t="shared" si="10676"/>
        <v>0</v>
      </c>
      <c r="BS2444" s="17">
        <f t="shared" si="10677"/>
        <v>0</v>
      </c>
      <c r="BT2444" s="17">
        <f t="shared" si="10678"/>
        <v>0</v>
      </c>
      <c r="BU2444" s="17">
        <f t="shared" si="10565"/>
        <v>9525.8999999999996</v>
      </c>
      <c r="BV2444" s="17">
        <f t="shared" si="10566"/>
        <v>10004.099999999999</v>
      </c>
      <c r="BW2444" s="17">
        <f t="shared" si="10567"/>
        <v>10004.099999999999</v>
      </c>
      <c r="BX2444" s="17">
        <f t="shared" si="10679"/>
        <v>0</v>
      </c>
      <c r="BY2444" s="17">
        <f t="shared" si="10680"/>
        <v>0</v>
      </c>
      <c r="BZ2444" s="17">
        <f t="shared" si="10681"/>
        <v>0</v>
      </c>
      <c r="CA2444" s="17">
        <f t="shared" si="10682"/>
        <v>0</v>
      </c>
      <c r="CB2444" s="17">
        <f t="shared" si="10683"/>
        <v>0</v>
      </c>
      <c r="CC2444" s="17">
        <f t="shared" si="10684"/>
        <v>0</v>
      </c>
      <c r="CD2444" s="17">
        <f t="shared" si="10685"/>
        <v>0</v>
      </c>
      <c r="CE2444" s="17">
        <f t="shared" si="10686"/>
        <v>0</v>
      </c>
      <c r="CF2444" s="17">
        <f t="shared" si="10687"/>
        <v>0</v>
      </c>
      <c r="CG2444" s="17">
        <f t="shared" si="10568"/>
        <v>9525.8999999999996</v>
      </c>
      <c r="CH2444" s="17">
        <f t="shared" si="10569"/>
        <v>10004.099999999999</v>
      </c>
      <c r="CI2444" s="17">
        <f t="shared" si="10570"/>
        <v>10004.099999999999</v>
      </c>
      <c r="CJ2444" s="17">
        <f t="shared" si="10688"/>
        <v>0</v>
      </c>
      <c r="CK2444" s="32"/>
      <c r="CL2444" s="32"/>
      <c r="CM2444" s="1"/>
      <c r="CN2444" s="1"/>
      <c r="CO2444" s="1"/>
      <c r="CP2444" s="1"/>
      <c r="CQ2444" s="1"/>
      <c r="CR2444" s="1"/>
      <c r="CS2444" s="1"/>
    </row>
    <row r="2445" s="1" customFormat="1">
      <c r="A2445" s="30" t="s">
        <v>989</v>
      </c>
      <c r="B2445" s="30" t="s">
        <v>34</v>
      </c>
      <c r="C2445" s="30" t="s">
        <v>333</v>
      </c>
      <c r="D2445" s="30" t="s">
        <v>994</v>
      </c>
      <c r="E2445" s="30" t="s">
        <v>58</v>
      </c>
      <c r="F2445" s="31" t="s">
        <v>59</v>
      </c>
      <c r="G2445" s="17">
        <v>8439.7999999999993</v>
      </c>
      <c r="H2445" s="17">
        <v>8699.2999999999993</v>
      </c>
      <c r="I2445" s="17">
        <v>8699.2999999999993</v>
      </c>
      <c r="J2445" s="17"/>
      <c r="K2445" s="17"/>
      <c r="L2445" s="17"/>
      <c r="M2445" s="17">
        <f t="shared" si="10431"/>
        <v>8439.7999999999993</v>
      </c>
      <c r="N2445" s="17">
        <f t="shared" si="10432"/>
        <v>8699.2999999999993</v>
      </c>
      <c r="O2445" s="17">
        <f t="shared" si="10433"/>
        <v>8699.2999999999993</v>
      </c>
      <c r="P2445" s="17">
        <v>1086.0999999999999</v>
      </c>
      <c r="Q2445" s="17"/>
      <c r="R2445" s="17"/>
      <c r="S2445" s="17"/>
      <c r="T2445" s="17">
        <v>1304.8</v>
      </c>
      <c r="U2445" s="17"/>
      <c r="V2445" s="17">
        <v>1304.8</v>
      </c>
      <c r="W2445" s="17"/>
      <c r="X2445" s="17"/>
      <c r="Y2445" s="17">
        <f t="shared" si="10550"/>
        <v>9525.8999999999996</v>
      </c>
      <c r="Z2445" s="17">
        <f t="shared" si="10551"/>
        <v>10004.099999999999</v>
      </c>
      <c r="AA2445" s="17">
        <f t="shared" si="10552"/>
        <v>10004.099999999999</v>
      </c>
      <c r="AB2445" s="17"/>
      <c r="AC2445" s="17"/>
      <c r="AD2445" s="17"/>
      <c r="AE2445" s="17">
        <f t="shared" si="10553"/>
        <v>9525.8999999999996</v>
      </c>
      <c r="AF2445" s="17">
        <f t="shared" si="10554"/>
        <v>10004.099999999999</v>
      </c>
      <c r="AG2445" s="17">
        <f t="shared" si="10555"/>
        <v>10004.099999999999</v>
      </c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>
        <f t="shared" si="10556"/>
        <v>9525.8999999999996</v>
      </c>
      <c r="AX2445" s="17">
        <f t="shared" si="10557"/>
        <v>10004.099999999999</v>
      </c>
      <c r="AY2445" s="17">
        <f t="shared" si="10558"/>
        <v>10004.099999999999</v>
      </c>
      <c r="AZ2445" s="17"/>
      <c r="BA2445" s="17">
        <f t="shared" si="10559"/>
        <v>9525.8999999999996</v>
      </c>
      <c r="BB2445" s="17">
        <f t="shared" si="10560"/>
        <v>10004.099999999999</v>
      </c>
      <c r="BC2445" s="17">
        <f t="shared" si="10561"/>
        <v>10004.099999999999</v>
      </c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>
        <f t="shared" si="10562"/>
        <v>9525.8999999999996</v>
      </c>
      <c r="BP2445" s="17">
        <f t="shared" si="10563"/>
        <v>10004.099999999999</v>
      </c>
      <c r="BQ2445" s="17">
        <f t="shared" si="10564"/>
        <v>10004.099999999999</v>
      </c>
      <c r="BR2445" s="17"/>
      <c r="BS2445" s="17"/>
      <c r="BT2445" s="17"/>
      <c r="BU2445" s="17">
        <f t="shared" si="10565"/>
        <v>9525.8999999999996</v>
      </c>
      <c r="BV2445" s="17">
        <f t="shared" si="10566"/>
        <v>10004.099999999999</v>
      </c>
      <c r="BW2445" s="17">
        <f t="shared" si="10567"/>
        <v>10004.099999999999</v>
      </c>
      <c r="BX2445" s="17"/>
      <c r="BY2445" s="17"/>
      <c r="BZ2445" s="17"/>
      <c r="CA2445" s="17"/>
      <c r="CB2445" s="17"/>
      <c r="CC2445" s="17"/>
      <c r="CD2445" s="17"/>
      <c r="CE2445" s="17"/>
      <c r="CF2445" s="17"/>
      <c r="CG2445" s="17">
        <f t="shared" si="10568"/>
        <v>9525.8999999999996</v>
      </c>
      <c r="CH2445" s="17">
        <f t="shared" si="10569"/>
        <v>10004.099999999999</v>
      </c>
      <c r="CI2445" s="17">
        <f t="shared" si="10570"/>
        <v>10004.099999999999</v>
      </c>
      <c r="CJ2445" s="17"/>
      <c r="CK2445" s="32"/>
      <c r="CL2445" s="32"/>
      <c r="CM2445" s="1"/>
      <c r="CN2445" s="1"/>
      <c r="CO2445" s="1"/>
      <c r="CP2445" s="1"/>
      <c r="CQ2445" s="1"/>
      <c r="CR2445" s="1"/>
      <c r="CS2445" s="1"/>
    </row>
    <row r="2446" s="25" customFormat="1">
      <c r="A2446" s="26" t="s">
        <v>989</v>
      </c>
      <c r="B2446" s="26" t="s">
        <v>34</v>
      </c>
      <c r="C2446" s="26" t="s">
        <v>127</v>
      </c>
      <c r="D2446" s="26"/>
      <c r="E2446" s="34"/>
      <c r="F2446" s="27" t="s">
        <v>426</v>
      </c>
      <c r="G2446" s="28">
        <f t="shared" si="10631"/>
        <v>479715.39999999997</v>
      </c>
      <c r="H2446" s="28">
        <f t="shared" si="10632"/>
        <v>437317.70000000001</v>
      </c>
      <c r="I2446" s="28">
        <f t="shared" si="10633"/>
        <v>440377.79999999999</v>
      </c>
      <c r="J2446" s="28">
        <f t="shared" si="10634"/>
        <v>0</v>
      </c>
      <c r="K2446" s="28">
        <f t="shared" si="10635"/>
        <v>0</v>
      </c>
      <c r="L2446" s="28">
        <f t="shared" si="10636"/>
        <v>0</v>
      </c>
      <c r="M2446" s="28">
        <f t="shared" si="10431"/>
        <v>479715.39999999997</v>
      </c>
      <c r="N2446" s="28">
        <f t="shared" si="10432"/>
        <v>437317.70000000001</v>
      </c>
      <c r="O2446" s="28">
        <f t="shared" si="10433"/>
        <v>440377.79999999999</v>
      </c>
      <c r="P2446" s="28">
        <f t="shared" si="10637"/>
        <v>63392.400000000001</v>
      </c>
      <c r="Q2446" s="28">
        <f t="shared" si="10638"/>
        <v>0</v>
      </c>
      <c r="R2446" s="28">
        <f t="shared" si="10639"/>
        <v>1534.5</v>
      </c>
      <c r="S2446" s="28">
        <f t="shared" si="10640"/>
        <v>6745.9480000000003</v>
      </c>
      <c r="T2446" s="28">
        <f t="shared" si="10641"/>
        <v>77116.300000000003</v>
      </c>
      <c r="U2446" s="28">
        <f t="shared" si="10642"/>
        <v>0</v>
      </c>
      <c r="V2446" s="28">
        <f t="shared" si="10643"/>
        <v>77116.300000000003</v>
      </c>
      <c r="W2446" s="28">
        <f t="shared" si="10644"/>
        <v>0</v>
      </c>
      <c r="X2446" s="28">
        <f t="shared" si="10645"/>
        <v>0</v>
      </c>
      <c r="Y2446" s="28">
        <f t="shared" si="10550"/>
        <v>551388.24799999991</v>
      </c>
      <c r="Z2446" s="28">
        <f t="shared" si="10551"/>
        <v>514434</v>
      </c>
      <c r="AA2446" s="28">
        <f t="shared" si="10552"/>
        <v>517494.09999999998</v>
      </c>
      <c r="AB2446" s="28">
        <f t="shared" si="10646"/>
        <v>0</v>
      </c>
      <c r="AC2446" s="28">
        <f t="shared" si="10647"/>
        <v>0</v>
      </c>
      <c r="AD2446" s="28">
        <f t="shared" si="10648"/>
        <v>0</v>
      </c>
      <c r="AE2446" s="28">
        <f t="shared" si="10553"/>
        <v>551388.24799999991</v>
      </c>
      <c r="AF2446" s="28">
        <f t="shared" si="10554"/>
        <v>514434</v>
      </c>
      <c r="AG2446" s="28">
        <f t="shared" si="10555"/>
        <v>517494.09999999998</v>
      </c>
      <c r="AH2446" s="28">
        <f t="shared" si="10649"/>
        <v>0</v>
      </c>
      <c r="AI2446" s="28">
        <f t="shared" si="10650"/>
        <v>0</v>
      </c>
      <c r="AJ2446" s="28">
        <f t="shared" si="10651"/>
        <v>-635.60000000000002</v>
      </c>
      <c r="AK2446" s="28">
        <f t="shared" si="10652"/>
        <v>0</v>
      </c>
      <c r="AL2446" s="28">
        <f t="shared" si="10653"/>
        <v>0</v>
      </c>
      <c r="AM2446" s="28">
        <f t="shared" si="10654"/>
        <v>0</v>
      </c>
      <c r="AN2446" s="28">
        <f t="shared" si="10655"/>
        <v>0</v>
      </c>
      <c r="AO2446" s="28">
        <f t="shared" si="10656"/>
        <v>0</v>
      </c>
      <c r="AP2446" s="28">
        <f t="shared" si="10657"/>
        <v>0</v>
      </c>
      <c r="AQ2446" s="28">
        <f t="shared" si="10658"/>
        <v>0</v>
      </c>
      <c r="AR2446" s="28">
        <f t="shared" si="10659"/>
        <v>0</v>
      </c>
      <c r="AS2446" s="28">
        <f t="shared" si="10660"/>
        <v>0</v>
      </c>
      <c r="AT2446" s="28">
        <f t="shared" si="10661"/>
        <v>0</v>
      </c>
      <c r="AU2446" s="28">
        <f t="shared" si="10662"/>
        <v>0</v>
      </c>
      <c r="AV2446" s="28">
        <f t="shared" si="10663"/>
        <v>0</v>
      </c>
      <c r="AW2446" s="28">
        <f t="shared" si="10556"/>
        <v>550752.64799999993</v>
      </c>
      <c r="AX2446" s="28">
        <f t="shared" si="10557"/>
        <v>514434</v>
      </c>
      <c r="AY2446" s="28">
        <f t="shared" si="10558"/>
        <v>517494.09999999998</v>
      </c>
      <c r="AZ2446" s="28">
        <f t="shared" si="10664"/>
        <v>0</v>
      </c>
      <c r="BA2446" s="28">
        <f t="shared" si="10559"/>
        <v>550752.64799999993</v>
      </c>
      <c r="BB2446" s="28">
        <f t="shared" si="10560"/>
        <v>514434</v>
      </c>
      <c r="BC2446" s="28">
        <f t="shared" si="10561"/>
        <v>517494.09999999998</v>
      </c>
      <c r="BD2446" s="28">
        <f t="shared" si="10665"/>
        <v>0</v>
      </c>
      <c r="BE2446" s="28">
        <f t="shared" si="10666"/>
        <v>0</v>
      </c>
      <c r="BF2446" s="28">
        <f t="shared" si="10667"/>
        <v>5000</v>
      </c>
      <c r="BG2446" s="28">
        <f t="shared" si="10668"/>
        <v>0</v>
      </c>
      <c r="BH2446" s="28">
        <f t="shared" si="10669"/>
        <v>0</v>
      </c>
      <c r="BI2446" s="28">
        <f t="shared" si="10670"/>
        <v>0</v>
      </c>
      <c r="BJ2446" s="28">
        <f t="shared" si="10671"/>
        <v>0</v>
      </c>
      <c r="BK2446" s="28">
        <f t="shared" si="10672"/>
        <v>0</v>
      </c>
      <c r="BL2446" s="28">
        <f t="shared" si="10673"/>
        <v>0</v>
      </c>
      <c r="BM2446" s="28">
        <f t="shared" si="10674"/>
        <v>0</v>
      </c>
      <c r="BN2446" s="28">
        <f t="shared" si="10675"/>
        <v>0</v>
      </c>
      <c r="BO2446" s="28">
        <f t="shared" si="10562"/>
        <v>555752.64799999993</v>
      </c>
      <c r="BP2446" s="28">
        <f t="shared" si="10563"/>
        <v>514434</v>
      </c>
      <c r="BQ2446" s="28">
        <f t="shared" si="10564"/>
        <v>517494.09999999998</v>
      </c>
      <c r="BR2446" s="28">
        <f t="shared" si="10676"/>
        <v>0</v>
      </c>
      <c r="BS2446" s="28">
        <f t="shared" si="10677"/>
        <v>0</v>
      </c>
      <c r="BT2446" s="28">
        <f t="shared" si="10678"/>
        <v>0</v>
      </c>
      <c r="BU2446" s="28">
        <f t="shared" si="10565"/>
        <v>555752.64799999993</v>
      </c>
      <c r="BV2446" s="28">
        <f t="shared" si="10566"/>
        <v>514434</v>
      </c>
      <c r="BW2446" s="28">
        <f t="shared" si="10567"/>
        <v>517494.09999999998</v>
      </c>
      <c r="BX2446" s="28">
        <f t="shared" si="10679"/>
        <v>0</v>
      </c>
      <c r="BY2446" s="28">
        <f t="shared" si="10680"/>
        <v>0</v>
      </c>
      <c r="BZ2446" s="28">
        <f t="shared" si="10681"/>
        <v>0</v>
      </c>
      <c r="CA2446" s="28">
        <f t="shared" si="10682"/>
        <v>0</v>
      </c>
      <c r="CB2446" s="28">
        <f t="shared" si="10683"/>
        <v>0</v>
      </c>
      <c r="CC2446" s="28">
        <f t="shared" si="10684"/>
        <v>0</v>
      </c>
      <c r="CD2446" s="28">
        <f t="shared" si="10685"/>
        <v>0</v>
      </c>
      <c r="CE2446" s="28">
        <f t="shared" si="10686"/>
        <v>0</v>
      </c>
      <c r="CF2446" s="28">
        <f t="shared" si="10687"/>
        <v>0</v>
      </c>
      <c r="CG2446" s="28">
        <f t="shared" si="10568"/>
        <v>555752.64799999993</v>
      </c>
      <c r="CH2446" s="28">
        <f t="shared" si="10569"/>
        <v>514434</v>
      </c>
      <c r="CI2446" s="28">
        <f t="shared" si="10570"/>
        <v>517494.09999999998</v>
      </c>
      <c r="CJ2446" s="28">
        <f t="shared" si="10688"/>
        <v>0</v>
      </c>
      <c r="CK2446" s="29"/>
      <c r="CL2446" s="29"/>
      <c r="CM2446" s="25"/>
      <c r="CN2446" s="25"/>
      <c r="CO2446" s="25"/>
      <c r="CP2446" s="25"/>
      <c r="CQ2446" s="25"/>
      <c r="CR2446" s="25"/>
      <c r="CS2446" s="25"/>
    </row>
    <row r="2447" s="1" customFormat="1">
      <c r="A2447" s="30" t="s">
        <v>989</v>
      </c>
      <c r="B2447" s="30" t="s">
        <v>34</v>
      </c>
      <c r="C2447" s="30" t="s">
        <v>127</v>
      </c>
      <c r="D2447" s="30" t="s">
        <v>97</v>
      </c>
      <c r="E2447" s="35"/>
      <c r="F2447" s="31" t="s">
        <v>98</v>
      </c>
      <c r="G2447" s="17">
        <f t="shared" si="10631"/>
        <v>479715.39999999997</v>
      </c>
      <c r="H2447" s="17">
        <f t="shared" si="10632"/>
        <v>437317.70000000001</v>
      </c>
      <c r="I2447" s="17">
        <f t="shared" si="10633"/>
        <v>440377.79999999999</v>
      </c>
      <c r="J2447" s="17">
        <f t="shared" si="10634"/>
        <v>0</v>
      </c>
      <c r="K2447" s="17">
        <f t="shared" si="10635"/>
        <v>0</v>
      </c>
      <c r="L2447" s="17">
        <f t="shared" si="10636"/>
        <v>0</v>
      </c>
      <c r="M2447" s="17">
        <f t="shared" si="10431"/>
        <v>479715.39999999997</v>
      </c>
      <c r="N2447" s="17">
        <f t="shared" si="10432"/>
        <v>437317.70000000001</v>
      </c>
      <c r="O2447" s="17">
        <f t="shared" si="10433"/>
        <v>440377.79999999999</v>
      </c>
      <c r="P2447" s="17">
        <f t="shared" si="10637"/>
        <v>63392.400000000001</v>
      </c>
      <c r="Q2447" s="17">
        <f t="shared" si="10638"/>
        <v>0</v>
      </c>
      <c r="R2447" s="17">
        <f t="shared" si="10639"/>
        <v>1534.5</v>
      </c>
      <c r="S2447" s="17">
        <f t="shared" si="10640"/>
        <v>6745.9480000000003</v>
      </c>
      <c r="T2447" s="17">
        <f t="shared" si="10641"/>
        <v>77116.300000000003</v>
      </c>
      <c r="U2447" s="17">
        <f t="shared" si="10642"/>
        <v>0</v>
      </c>
      <c r="V2447" s="17">
        <f t="shared" si="10643"/>
        <v>77116.300000000003</v>
      </c>
      <c r="W2447" s="17">
        <f t="shared" si="10644"/>
        <v>0</v>
      </c>
      <c r="X2447" s="17">
        <f t="shared" si="10645"/>
        <v>0</v>
      </c>
      <c r="Y2447" s="17">
        <f t="shared" si="10550"/>
        <v>551388.24799999991</v>
      </c>
      <c r="Z2447" s="17">
        <f t="shared" si="10551"/>
        <v>514434</v>
      </c>
      <c r="AA2447" s="17">
        <f t="shared" si="10552"/>
        <v>517494.09999999998</v>
      </c>
      <c r="AB2447" s="17">
        <f t="shared" si="10646"/>
        <v>0</v>
      </c>
      <c r="AC2447" s="17">
        <f t="shared" si="10647"/>
        <v>0</v>
      </c>
      <c r="AD2447" s="17">
        <f t="shared" si="10648"/>
        <v>0</v>
      </c>
      <c r="AE2447" s="17">
        <f t="shared" si="10553"/>
        <v>551388.24799999991</v>
      </c>
      <c r="AF2447" s="17">
        <f t="shared" si="10554"/>
        <v>514434</v>
      </c>
      <c r="AG2447" s="17">
        <f t="shared" si="10555"/>
        <v>517494.09999999998</v>
      </c>
      <c r="AH2447" s="17">
        <f t="shared" si="10649"/>
        <v>0</v>
      </c>
      <c r="AI2447" s="17">
        <f t="shared" si="10650"/>
        <v>0</v>
      </c>
      <c r="AJ2447" s="17">
        <f t="shared" si="10651"/>
        <v>-635.60000000000002</v>
      </c>
      <c r="AK2447" s="17">
        <f t="shared" si="10652"/>
        <v>0</v>
      </c>
      <c r="AL2447" s="17">
        <f t="shared" si="10653"/>
        <v>0</v>
      </c>
      <c r="AM2447" s="17">
        <f t="shared" si="10654"/>
        <v>0</v>
      </c>
      <c r="AN2447" s="17">
        <f t="shared" si="10655"/>
        <v>0</v>
      </c>
      <c r="AO2447" s="17">
        <f t="shared" si="10656"/>
        <v>0</v>
      </c>
      <c r="AP2447" s="17">
        <f t="shared" si="10657"/>
        <v>0</v>
      </c>
      <c r="AQ2447" s="17">
        <f t="shared" si="10658"/>
        <v>0</v>
      </c>
      <c r="AR2447" s="17">
        <f t="shared" si="10659"/>
        <v>0</v>
      </c>
      <c r="AS2447" s="17">
        <f t="shared" si="10660"/>
        <v>0</v>
      </c>
      <c r="AT2447" s="17">
        <f t="shared" si="10661"/>
        <v>0</v>
      </c>
      <c r="AU2447" s="17">
        <f t="shared" si="10662"/>
        <v>0</v>
      </c>
      <c r="AV2447" s="17">
        <f t="shared" si="10663"/>
        <v>0</v>
      </c>
      <c r="AW2447" s="17">
        <f t="shared" si="10556"/>
        <v>550752.64799999993</v>
      </c>
      <c r="AX2447" s="17">
        <f t="shared" si="10557"/>
        <v>514434</v>
      </c>
      <c r="AY2447" s="17">
        <f t="shared" si="10558"/>
        <v>517494.09999999998</v>
      </c>
      <c r="AZ2447" s="17">
        <f t="shared" si="10664"/>
        <v>0</v>
      </c>
      <c r="BA2447" s="17">
        <f t="shared" si="10559"/>
        <v>550752.64799999993</v>
      </c>
      <c r="BB2447" s="17">
        <f t="shared" si="10560"/>
        <v>514434</v>
      </c>
      <c r="BC2447" s="17">
        <f t="shared" si="10561"/>
        <v>517494.09999999998</v>
      </c>
      <c r="BD2447" s="17">
        <f t="shared" si="10665"/>
        <v>0</v>
      </c>
      <c r="BE2447" s="17">
        <f t="shared" si="10666"/>
        <v>0</v>
      </c>
      <c r="BF2447" s="17">
        <f t="shared" si="10667"/>
        <v>5000</v>
      </c>
      <c r="BG2447" s="17">
        <f t="shared" si="10668"/>
        <v>0</v>
      </c>
      <c r="BH2447" s="17">
        <f t="shared" si="10669"/>
        <v>0</v>
      </c>
      <c r="BI2447" s="17">
        <f t="shared" si="10670"/>
        <v>0</v>
      </c>
      <c r="BJ2447" s="17">
        <f t="shared" si="10671"/>
        <v>0</v>
      </c>
      <c r="BK2447" s="17">
        <f t="shared" si="10672"/>
        <v>0</v>
      </c>
      <c r="BL2447" s="17">
        <f t="shared" si="10673"/>
        <v>0</v>
      </c>
      <c r="BM2447" s="17">
        <f t="shared" si="10674"/>
        <v>0</v>
      </c>
      <c r="BN2447" s="17">
        <f t="shared" si="10675"/>
        <v>0</v>
      </c>
      <c r="BO2447" s="17">
        <f t="shared" si="10562"/>
        <v>555752.64799999993</v>
      </c>
      <c r="BP2447" s="17">
        <f t="shared" si="10563"/>
        <v>514434</v>
      </c>
      <c r="BQ2447" s="17">
        <f t="shared" si="10564"/>
        <v>517494.09999999998</v>
      </c>
      <c r="BR2447" s="17">
        <f t="shared" si="10676"/>
        <v>0</v>
      </c>
      <c r="BS2447" s="17">
        <f t="shared" si="10677"/>
        <v>0</v>
      </c>
      <c r="BT2447" s="17">
        <f t="shared" si="10678"/>
        <v>0</v>
      </c>
      <c r="BU2447" s="17">
        <f t="shared" si="10565"/>
        <v>555752.64799999993</v>
      </c>
      <c r="BV2447" s="17">
        <f t="shared" si="10566"/>
        <v>514434</v>
      </c>
      <c r="BW2447" s="17">
        <f t="shared" si="10567"/>
        <v>517494.09999999998</v>
      </c>
      <c r="BX2447" s="17">
        <f t="shared" si="10679"/>
        <v>0</v>
      </c>
      <c r="BY2447" s="17">
        <f t="shared" si="10680"/>
        <v>0</v>
      </c>
      <c r="BZ2447" s="17">
        <f t="shared" si="10681"/>
        <v>0</v>
      </c>
      <c r="CA2447" s="17">
        <f t="shared" si="10682"/>
        <v>0</v>
      </c>
      <c r="CB2447" s="17">
        <f t="shared" si="10683"/>
        <v>0</v>
      </c>
      <c r="CC2447" s="17">
        <f t="shared" si="10684"/>
        <v>0</v>
      </c>
      <c r="CD2447" s="17">
        <f t="shared" si="10685"/>
        <v>0</v>
      </c>
      <c r="CE2447" s="17">
        <f t="shared" si="10686"/>
        <v>0</v>
      </c>
      <c r="CF2447" s="17">
        <f t="shared" si="10687"/>
        <v>0</v>
      </c>
      <c r="CG2447" s="17">
        <f t="shared" si="10568"/>
        <v>555752.64799999993</v>
      </c>
      <c r="CH2447" s="17">
        <f t="shared" si="10569"/>
        <v>514434</v>
      </c>
      <c r="CI2447" s="17">
        <f t="shared" si="10570"/>
        <v>517494.09999999998</v>
      </c>
      <c r="CJ2447" s="17">
        <f t="shared" si="10688"/>
        <v>0</v>
      </c>
      <c r="CK2447" s="32"/>
      <c r="CL2447" s="32"/>
      <c r="CM2447" s="1"/>
      <c r="CN2447" s="1"/>
      <c r="CO2447" s="1"/>
      <c r="CP2447" s="1"/>
      <c r="CQ2447" s="1"/>
      <c r="CR2447" s="1"/>
      <c r="CS2447" s="1"/>
    </row>
    <row r="2448" s="1" customFormat="1">
      <c r="A2448" s="30" t="s">
        <v>989</v>
      </c>
      <c r="B2448" s="30" t="s">
        <v>34</v>
      </c>
      <c r="C2448" s="30" t="s">
        <v>127</v>
      </c>
      <c r="D2448" s="30" t="s">
        <v>149</v>
      </c>
      <c r="E2448" s="35"/>
      <c r="F2448" s="31" t="s">
        <v>150</v>
      </c>
      <c r="G2448" s="17">
        <f t="shared" si="10631"/>
        <v>479715.39999999997</v>
      </c>
      <c r="H2448" s="17">
        <f t="shared" si="10632"/>
        <v>437317.70000000001</v>
      </c>
      <c r="I2448" s="17">
        <f t="shared" si="10633"/>
        <v>440377.79999999999</v>
      </c>
      <c r="J2448" s="17">
        <f t="shared" si="10634"/>
        <v>0</v>
      </c>
      <c r="K2448" s="17">
        <f t="shared" si="10635"/>
        <v>0</v>
      </c>
      <c r="L2448" s="17">
        <f t="shared" si="10636"/>
        <v>0</v>
      </c>
      <c r="M2448" s="17">
        <f t="shared" si="10431"/>
        <v>479715.39999999997</v>
      </c>
      <c r="N2448" s="17">
        <f t="shared" si="10432"/>
        <v>437317.70000000001</v>
      </c>
      <c r="O2448" s="17">
        <f t="shared" si="10433"/>
        <v>440377.79999999999</v>
      </c>
      <c r="P2448" s="17">
        <f t="shared" si="10637"/>
        <v>63392.400000000001</v>
      </c>
      <c r="Q2448" s="17">
        <f t="shared" si="10638"/>
        <v>0</v>
      </c>
      <c r="R2448" s="17">
        <f t="shared" si="10639"/>
        <v>1534.5</v>
      </c>
      <c r="S2448" s="17">
        <f t="shared" si="10640"/>
        <v>6745.9480000000003</v>
      </c>
      <c r="T2448" s="17">
        <f t="shared" si="10641"/>
        <v>77116.300000000003</v>
      </c>
      <c r="U2448" s="17">
        <f t="shared" si="10642"/>
        <v>0</v>
      </c>
      <c r="V2448" s="17">
        <f t="shared" si="10643"/>
        <v>77116.300000000003</v>
      </c>
      <c r="W2448" s="17">
        <f t="shared" si="10644"/>
        <v>0</v>
      </c>
      <c r="X2448" s="17">
        <f t="shared" si="10645"/>
        <v>0</v>
      </c>
      <c r="Y2448" s="17">
        <f t="shared" si="10550"/>
        <v>551388.24799999991</v>
      </c>
      <c r="Z2448" s="17">
        <f t="shared" si="10551"/>
        <v>514434</v>
      </c>
      <c r="AA2448" s="17">
        <f t="shared" si="10552"/>
        <v>517494.09999999998</v>
      </c>
      <c r="AB2448" s="17">
        <f t="shared" si="10646"/>
        <v>0</v>
      </c>
      <c r="AC2448" s="17">
        <f t="shared" si="10647"/>
        <v>0</v>
      </c>
      <c r="AD2448" s="17">
        <f t="shared" si="10648"/>
        <v>0</v>
      </c>
      <c r="AE2448" s="17">
        <f t="shared" si="10553"/>
        <v>551388.24799999991</v>
      </c>
      <c r="AF2448" s="17">
        <f t="shared" si="10554"/>
        <v>514434</v>
      </c>
      <c r="AG2448" s="17">
        <f t="shared" si="10555"/>
        <v>517494.09999999998</v>
      </c>
      <c r="AH2448" s="17">
        <f t="shared" si="10649"/>
        <v>0</v>
      </c>
      <c r="AI2448" s="17">
        <f t="shared" si="10650"/>
        <v>0</v>
      </c>
      <c r="AJ2448" s="17">
        <f t="shared" si="10651"/>
        <v>-635.60000000000002</v>
      </c>
      <c r="AK2448" s="17">
        <f t="shared" si="10652"/>
        <v>0</v>
      </c>
      <c r="AL2448" s="17">
        <f t="shared" si="10653"/>
        <v>0</v>
      </c>
      <c r="AM2448" s="17">
        <f t="shared" si="10654"/>
        <v>0</v>
      </c>
      <c r="AN2448" s="17">
        <f t="shared" si="10655"/>
        <v>0</v>
      </c>
      <c r="AO2448" s="17">
        <f t="shared" si="10656"/>
        <v>0</v>
      </c>
      <c r="AP2448" s="17">
        <f t="shared" si="10657"/>
        <v>0</v>
      </c>
      <c r="AQ2448" s="17">
        <f t="shared" si="10658"/>
        <v>0</v>
      </c>
      <c r="AR2448" s="17">
        <f t="shared" si="10659"/>
        <v>0</v>
      </c>
      <c r="AS2448" s="17">
        <f t="shared" si="10660"/>
        <v>0</v>
      </c>
      <c r="AT2448" s="17">
        <f t="shared" si="10661"/>
        <v>0</v>
      </c>
      <c r="AU2448" s="17">
        <f t="shared" si="10662"/>
        <v>0</v>
      </c>
      <c r="AV2448" s="17">
        <f t="shared" si="10663"/>
        <v>0</v>
      </c>
      <c r="AW2448" s="17">
        <f t="shared" si="10556"/>
        <v>550752.64799999993</v>
      </c>
      <c r="AX2448" s="17">
        <f t="shared" si="10557"/>
        <v>514434</v>
      </c>
      <c r="AY2448" s="17">
        <f t="shared" si="10558"/>
        <v>517494.09999999998</v>
      </c>
      <c r="AZ2448" s="17">
        <f t="shared" si="10664"/>
        <v>0</v>
      </c>
      <c r="BA2448" s="17">
        <f t="shared" si="10559"/>
        <v>550752.64799999993</v>
      </c>
      <c r="BB2448" s="17">
        <f t="shared" si="10560"/>
        <v>514434</v>
      </c>
      <c r="BC2448" s="17">
        <f t="shared" si="10561"/>
        <v>517494.09999999998</v>
      </c>
      <c r="BD2448" s="17">
        <f t="shared" si="10665"/>
        <v>0</v>
      </c>
      <c r="BE2448" s="17">
        <f t="shared" si="10666"/>
        <v>0</v>
      </c>
      <c r="BF2448" s="17">
        <f t="shared" si="10667"/>
        <v>5000</v>
      </c>
      <c r="BG2448" s="17">
        <f t="shared" si="10668"/>
        <v>0</v>
      </c>
      <c r="BH2448" s="17">
        <f t="shared" si="10669"/>
        <v>0</v>
      </c>
      <c r="BI2448" s="17">
        <f t="shared" si="10670"/>
        <v>0</v>
      </c>
      <c r="BJ2448" s="17">
        <f t="shared" si="10671"/>
        <v>0</v>
      </c>
      <c r="BK2448" s="17">
        <f t="shared" si="10672"/>
        <v>0</v>
      </c>
      <c r="BL2448" s="17">
        <f t="shared" si="10673"/>
        <v>0</v>
      </c>
      <c r="BM2448" s="17">
        <f t="shared" si="10674"/>
        <v>0</v>
      </c>
      <c r="BN2448" s="17">
        <f t="shared" si="10675"/>
        <v>0</v>
      </c>
      <c r="BO2448" s="17">
        <f t="shared" si="10562"/>
        <v>555752.64799999993</v>
      </c>
      <c r="BP2448" s="17">
        <f t="shared" si="10563"/>
        <v>514434</v>
      </c>
      <c r="BQ2448" s="17">
        <f t="shared" si="10564"/>
        <v>517494.09999999998</v>
      </c>
      <c r="BR2448" s="17">
        <f t="shared" si="10676"/>
        <v>0</v>
      </c>
      <c r="BS2448" s="17">
        <f t="shared" si="10677"/>
        <v>0</v>
      </c>
      <c r="BT2448" s="17">
        <f t="shared" si="10678"/>
        <v>0</v>
      </c>
      <c r="BU2448" s="17">
        <f t="shared" si="10565"/>
        <v>555752.64799999993</v>
      </c>
      <c r="BV2448" s="17">
        <f t="shared" si="10566"/>
        <v>514434</v>
      </c>
      <c r="BW2448" s="17">
        <f t="shared" si="10567"/>
        <v>517494.09999999998</v>
      </c>
      <c r="BX2448" s="17">
        <f t="shared" si="10679"/>
        <v>0</v>
      </c>
      <c r="BY2448" s="17">
        <f t="shared" si="10680"/>
        <v>0</v>
      </c>
      <c r="BZ2448" s="17">
        <f t="shared" si="10681"/>
        <v>0</v>
      </c>
      <c r="CA2448" s="17">
        <f t="shared" si="10682"/>
        <v>0</v>
      </c>
      <c r="CB2448" s="17">
        <f t="shared" si="10683"/>
        <v>0</v>
      </c>
      <c r="CC2448" s="17">
        <f t="shared" si="10684"/>
        <v>0</v>
      </c>
      <c r="CD2448" s="17">
        <f t="shared" si="10685"/>
        <v>0</v>
      </c>
      <c r="CE2448" s="17">
        <f t="shared" si="10686"/>
        <v>0</v>
      </c>
      <c r="CF2448" s="17">
        <f t="shared" si="10687"/>
        <v>0</v>
      </c>
      <c r="CG2448" s="17">
        <f t="shared" si="10568"/>
        <v>555752.64799999993</v>
      </c>
      <c r="CH2448" s="17">
        <f t="shared" si="10569"/>
        <v>514434</v>
      </c>
      <c r="CI2448" s="17">
        <f t="shared" si="10570"/>
        <v>517494.09999999998</v>
      </c>
      <c r="CJ2448" s="17">
        <f t="shared" si="10688"/>
        <v>0</v>
      </c>
      <c r="CK2448" s="32"/>
      <c r="CL2448" s="32"/>
      <c r="CM2448" s="1"/>
      <c r="CN2448" s="1"/>
      <c r="CO2448" s="1"/>
      <c r="CP2448" s="1"/>
      <c r="CQ2448" s="1"/>
      <c r="CR2448" s="1"/>
      <c r="CS2448" s="1"/>
    </row>
    <row r="2449" s="1" customFormat="1">
      <c r="A2449" s="30" t="s">
        <v>989</v>
      </c>
      <c r="B2449" s="30" t="s">
        <v>34</v>
      </c>
      <c r="C2449" s="30" t="s">
        <v>127</v>
      </c>
      <c r="D2449" s="30" t="s">
        <v>151</v>
      </c>
      <c r="E2449" s="35"/>
      <c r="F2449" s="31" t="s">
        <v>57</v>
      </c>
      <c r="G2449" s="17">
        <f>G2450+G2451+G2452</f>
        <v>479715.39999999997</v>
      </c>
      <c r="H2449" s="17">
        <f>H2450+H2451+H2452</f>
        <v>437317.70000000001</v>
      </c>
      <c r="I2449" s="17">
        <f>I2450+I2451+I2452</f>
        <v>440377.79999999999</v>
      </c>
      <c r="J2449" s="17">
        <f>J2450+J2451+J2452</f>
        <v>0</v>
      </c>
      <c r="K2449" s="17">
        <f>K2450+K2451+K2452</f>
        <v>0</v>
      </c>
      <c r="L2449" s="17">
        <f>L2450+L2451+L2452</f>
        <v>0</v>
      </c>
      <c r="M2449" s="17">
        <f t="shared" si="10431"/>
        <v>479715.39999999997</v>
      </c>
      <c r="N2449" s="17">
        <f t="shared" si="10432"/>
        <v>437317.70000000001</v>
      </c>
      <c r="O2449" s="17">
        <f t="shared" si="10433"/>
        <v>440377.79999999999</v>
      </c>
      <c r="P2449" s="17">
        <f>P2450+P2451+P2452</f>
        <v>63392.400000000001</v>
      </c>
      <c r="Q2449" s="17">
        <f>Q2450+Q2451+Q2452</f>
        <v>0</v>
      </c>
      <c r="R2449" s="17">
        <f>R2450+R2451+R2452</f>
        <v>1534.5</v>
      </c>
      <c r="S2449" s="17">
        <f>S2450+S2451+S2452</f>
        <v>6745.9480000000003</v>
      </c>
      <c r="T2449" s="17">
        <f>T2450+T2451+T2452</f>
        <v>77116.300000000003</v>
      </c>
      <c r="U2449" s="17">
        <f>U2450+U2451+U2452</f>
        <v>0</v>
      </c>
      <c r="V2449" s="17">
        <f>V2450+V2451+V2452</f>
        <v>77116.300000000003</v>
      </c>
      <c r="W2449" s="17">
        <f>W2450+W2451+W2452</f>
        <v>0</v>
      </c>
      <c r="X2449" s="17">
        <f>X2450+X2451+X2452</f>
        <v>0</v>
      </c>
      <c r="Y2449" s="17">
        <f t="shared" si="10550"/>
        <v>551388.24799999991</v>
      </c>
      <c r="Z2449" s="17">
        <f t="shared" si="10551"/>
        <v>514434</v>
      </c>
      <c r="AA2449" s="17">
        <f t="shared" si="10552"/>
        <v>517494.09999999998</v>
      </c>
      <c r="AB2449" s="17">
        <f>AB2450+AB2451+AB2452</f>
        <v>0</v>
      </c>
      <c r="AC2449" s="17">
        <f>AC2450+AC2451+AC2452</f>
        <v>0</v>
      </c>
      <c r="AD2449" s="17">
        <f>AD2450+AD2451+AD2452</f>
        <v>0</v>
      </c>
      <c r="AE2449" s="17">
        <f t="shared" si="10553"/>
        <v>551388.24799999991</v>
      </c>
      <c r="AF2449" s="17">
        <f t="shared" si="10554"/>
        <v>514434</v>
      </c>
      <c r="AG2449" s="17">
        <f t="shared" si="10555"/>
        <v>517494.09999999998</v>
      </c>
      <c r="AH2449" s="17">
        <f>AH2450+AH2451+AH2452</f>
        <v>0</v>
      </c>
      <c r="AI2449" s="17">
        <f>AI2450+AI2451+AI2452</f>
        <v>0</v>
      </c>
      <c r="AJ2449" s="17">
        <f>AJ2450+AJ2451+AJ2452</f>
        <v>-635.60000000000002</v>
      </c>
      <c r="AK2449" s="17">
        <f>AK2450+AK2451+AK2452</f>
        <v>0</v>
      </c>
      <c r="AL2449" s="17">
        <f>AL2450+AL2451+AL2452</f>
        <v>0</v>
      </c>
      <c r="AM2449" s="17">
        <f>AM2450+AM2451+AM2452</f>
        <v>0</v>
      </c>
      <c r="AN2449" s="17">
        <f>AN2450+AN2451+AN2452</f>
        <v>0</v>
      </c>
      <c r="AO2449" s="17">
        <f>AO2450+AO2451+AO2452</f>
        <v>0</v>
      </c>
      <c r="AP2449" s="17">
        <f>AP2450+AP2451+AP2452</f>
        <v>0</v>
      </c>
      <c r="AQ2449" s="17">
        <f>AQ2450+AQ2451+AQ2452</f>
        <v>0</v>
      </c>
      <c r="AR2449" s="17">
        <f>AR2450+AR2451+AR2452</f>
        <v>0</v>
      </c>
      <c r="AS2449" s="17">
        <f>AS2450+AS2451+AS2452</f>
        <v>0</v>
      </c>
      <c r="AT2449" s="17">
        <f>AT2450+AT2451+AT2452</f>
        <v>0</v>
      </c>
      <c r="AU2449" s="17">
        <f>AU2450+AU2451+AU2452</f>
        <v>0</v>
      </c>
      <c r="AV2449" s="17">
        <f>AV2450+AV2451+AV2452</f>
        <v>0</v>
      </c>
      <c r="AW2449" s="17">
        <f t="shared" si="10556"/>
        <v>550752.64799999993</v>
      </c>
      <c r="AX2449" s="17">
        <f t="shared" si="10557"/>
        <v>514434</v>
      </c>
      <c r="AY2449" s="17">
        <f t="shared" si="10558"/>
        <v>517494.09999999998</v>
      </c>
      <c r="AZ2449" s="17">
        <f>AZ2450+AZ2451+AZ2452</f>
        <v>0</v>
      </c>
      <c r="BA2449" s="17">
        <f t="shared" si="10559"/>
        <v>550752.64799999993</v>
      </c>
      <c r="BB2449" s="17">
        <f t="shared" si="10560"/>
        <v>514434</v>
      </c>
      <c r="BC2449" s="17">
        <f t="shared" si="10561"/>
        <v>517494.09999999998</v>
      </c>
      <c r="BD2449" s="17">
        <f>BD2450+BD2451+BD2452</f>
        <v>0</v>
      </c>
      <c r="BE2449" s="17">
        <f>BE2450+BE2451+BE2452</f>
        <v>0</v>
      </c>
      <c r="BF2449" s="17">
        <f>BF2450+BF2451+BF2452</f>
        <v>5000</v>
      </c>
      <c r="BG2449" s="17">
        <f>BG2450+BG2451+BG2452</f>
        <v>0</v>
      </c>
      <c r="BH2449" s="17">
        <f>BH2450+BH2451+BH2452</f>
        <v>0</v>
      </c>
      <c r="BI2449" s="17">
        <f>BI2450+BI2451+BI2452</f>
        <v>0</v>
      </c>
      <c r="BJ2449" s="17">
        <f>BJ2450+BJ2451+BJ2452</f>
        <v>0</v>
      </c>
      <c r="BK2449" s="17">
        <f>BK2450+BK2451+BK2452</f>
        <v>0</v>
      </c>
      <c r="BL2449" s="17">
        <f>BL2450+BL2451+BL2452</f>
        <v>0</v>
      </c>
      <c r="BM2449" s="17">
        <f>BM2450+BM2451+BM2452</f>
        <v>0</v>
      </c>
      <c r="BN2449" s="17">
        <f>BN2450+BN2451+BN2452</f>
        <v>0</v>
      </c>
      <c r="BO2449" s="17">
        <f t="shared" si="10562"/>
        <v>555752.64799999993</v>
      </c>
      <c r="BP2449" s="17">
        <f t="shared" si="10563"/>
        <v>514434</v>
      </c>
      <c r="BQ2449" s="17">
        <f t="shared" si="10564"/>
        <v>517494.09999999998</v>
      </c>
      <c r="BR2449" s="17">
        <f>BR2450+BR2451+BR2452</f>
        <v>0</v>
      </c>
      <c r="BS2449" s="17">
        <f>BS2450+BS2451+BS2452</f>
        <v>0</v>
      </c>
      <c r="BT2449" s="17">
        <f>BT2450+BT2451+BT2452</f>
        <v>0</v>
      </c>
      <c r="BU2449" s="17">
        <f t="shared" si="10565"/>
        <v>555752.64799999993</v>
      </c>
      <c r="BV2449" s="17">
        <f t="shared" si="10566"/>
        <v>514434</v>
      </c>
      <c r="BW2449" s="17">
        <f t="shared" si="10567"/>
        <v>517494.09999999998</v>
      </c>
      <c r="BX2449" s="17">
        <f>BX2450+BX2451+BX2452</f>
        <v>0</v>
      </c>
      <c r="BY2449" s="17">
        <f>BY2450+BY2451+BY2452</f>
        <v>0</v>
      </c>
      <c r="BZ2449" s="17">
        <f>BZ2450+BZ2451+BZ2452</f>
        <v>0</v>
      </c>
      <c r="CA2449" s="17">
        <f>CA2450+CA2451+CA2452</f>
        <v>0</v>
      </c>
      <c r="CB2449" s="17">
        <f>CB2450+CB2451+CB2452</f>
        <v>0</v>
      </c>
      <c r="CC2449" s="17">
        <f>CC2450+CC2451+CC2452</f>
        <v>0</v>
      </c>
      <c r="CD2449" s="17">
        <f>CD2450+CD2451+CD2452</f>
        <v>0</v>
      </c>
      <c r="CE2449" s="17">
        <f>CE2450+CE2451+CE2452</f>
        <v>0</v>
      </c>
      <c r="CF2449" s="17">
        <f>CF2450+CF2451+CF2452</f>
        <v>0</v>
      </c>
      <c r="CG2449" s="17">
        <f t="shared" si="10568"/>
        <v>555752.64799999993</v>
      </c>
      <c r="CH2449" s="17">
        <f t="shared" si="10569"/>
        <v>514434</v>
      </c>
      <c r="CI2449" s="17">
        <f t="shared" si="10570"/>
        <v>517494.09999999998</v>
      </c>
      <c r="CJ2449" s="17">
        <f>CJ2450+CJ2451+CJ2452</f>
        <v>0</v>
      </c>
      <c r="CK2449" s="32"/>
      <c r="CL2449" s="32"/>
      <c r="CM2449" s="1"/>
      <c r="CN2449" s="1"/>
      <c r="CO2449" s="1"/>
      <c r="CP2449" s="1"/>
      <c r="CQ2449" s="1"/>
      <c r="CR2449" s="1"/>
      <c r="CS2449" s="1"/>
    </row>
    <row r="2450" s="1" customFormat="1">
      <c r="A2450" s="30" t="s">
        <v>989</v>
      </c>
      <c r="B2450" s="30" t="s">
        <v>34</v>
      </c>
      <c r="C2450" s="30" t="s">
        <v>127</v>
      </c>
      <c r="D2450" s="30" t="s">
        <v>151</v>
      </c>
      <c r="E2450" s="30" t="s">
        <v>58</v>
      </c>
      <c r="F2450" s="31" t="s">
        <v>59</v>
      </c>
      <c r="G2450" s="17">
        <v>446948.09999999998</v>
      </c>
      <c r="H2450" s="17">
        <v>405284</v>
      </c>
      <c r="I2450" s="17">
        <v>409046.70000000001</v>
      </c>
      <c r="J2450" s="17"/>
      <c r="K2450" s="17"/>
      <c r="L2450" s="17"/>
      <c r="M2450" s="17">
        <f t="shared" si="10431"/>
        <v>446948.09999999998</v>
      </c>
      <c r="N2450" s="17">
        <f t="shared" si="10432"/>
        <v>405284</v>
      </c>
      <c r="O2450" s="17">
        <f t="shared" si="10433"/>
        <v>409046.70000000001</v>
      </c>
      <c r="P2450" s="17">
        <v>63392.400000000001</v>
      </c>
      <c r="Q2450" s="17"/>
      <c r="R2450" s="17"/>
      <c r="S2450" s="17"/>
      <c r="T2450" s="17">
        <v>77116.300000000003</v>
      </c>
      <c r="U2450" s="17"/>
      <c r="V2450" s="17">
        <v>77116.300000000003</v>
      </c>
      <c r="W2450" s="17"/>
      <c r="X2450" s="17"/>
      <c r="Y2450" s="17">
        <f t="shared" si="10550"/>
        <v>510340.5</v>
      </c>
      <c r="Z2450" s="17">
        <f t="shared" si="10551"/>
        <v>482400.29999999999</v>
      </c>
      <c r="AA2450" s="17">
        <f t="shared" si="10552"/>
        <v>486163</v>
      </c>
      <c r="AB2450" s="17"/>
      <c r="AC2450" s="17"/>
      <c r="AD2450" s="17"/>
      <c r="AE2450" s="17">
        <f t="shared" si="10553"/>
        <v>510340.5</v>
      </c>
      <c r="AF2450" s="17">
        <f t="shared" si="10554"/>
        <v>482400.29999999999</v>
      </c>
      <c r="AG2450" s="17">
        <f t="shared" si="10555"/>
        <v>486163</v>
      </c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>
        <f t="shared" si="10556"/>
        <v>510340.5</v>
      </c>
      <c r="AX2450" s="17">
        <f t="shared" si="10557"/>
        <v>482400.29999999999</v>
      </c>
      <c r="AY2450" s="17">
        <f t="shared" si="10558"/>
        <v>486163</v>
      </c>
      <c r="AZ2450" s="17"/>
      <c r="BA2450" s="17">
        <f t="shared" si="10559"/>
        <v>510340.5</v>
      </c>
      <c r="BB2450" s="17">
        <f t="shared" si="10560"/>
        <v>482400.29999999999</v>
      </c>
      <c r="BC2450" s="17">
        <f t="shared" si="10561"/>
        <v>486163</v>
      </c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>
        <f t="shared" si="10562"/>
        <v>510340.5</v>
      </c>
      <c r="BP2450" s="17">
        <f t="shared" si="10563"/>
        <v>482400.29999999999</v>
      </c>
      <c r="BQ2450" s="17">
        <f t="shared" si="10564"/>
        <v>486163</v>
      </c>
      <c r="BR2450" s="17"/>
      <c r="BS2450" s="17"/>
      <c r="BT2450" s="17"/>
      <c r="BU2450" s="17">
        <f t="shared" si="10565"/>
        <v>510340.5</v>
      </c>
      <c r="BV2450" s="17">
        <f t="shared" si="10566"/>
        <v>482400.29999999999</v>
      </c>
      <c r="BW2450" s="17">
        <f t="shared" si="10567"/>
        <v>486163</v>
      </c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>
        <f t="shared" si="10568"/>
        <v>510340.5</v>
      </c>
      <c r="CH2450" s="17">
        <f t="shared" si="10569"/>
        <v>482400.29999999999</v>
      </c>
      <c r="CI2450" s="17">
        <f t="shared" si="10570"/>
        <v>486163</v>
      </c>
      <c r="CJ2450" s="17"/>
      <c r="CK2450" s="32"/>
      <c r="CL2450" s="32"/>
      <c r="CM2450" s="1"/>
      <c r="CN2450" s="1"/>
      <c r="CO2450" s="1"/>
      <c r="CP2450" s="1"/>
      <c r="CQ2450" s="1"/>
      <c r="CR2450" s="1"/>
      <c r="CS2450" s="1"/>
    </row>
    <row r="2451" s="1" customFormat="1">
      <c r="A2451" s="30" t="s">
        <v>989</v>
      </c>
      <c r="B2451" s="30" t="s">
        <v>34</v>
      </c>
      <c r="C2451" s="30" t="s">
        <v>127</v>
      </c>
      <c r="D2451" s="30" t="s">
        <v>151</v>
      </c>
      <c r="E2451" s="30" t="s">
        <v>46</v>
      </c>
      <c r="F2451" s="31" t="s">
        <v>47</v>
      </c>
      <c r="G2451" s="17">
        <v>32167.299999999999</v>
      </c>
      <c r="H2451" s="17">
        <v>31433.700000000001</v>
      </c>
      <c r="I2451" s="17">
        <v>30731.099999999999</v>
      </c>
      <c r="J2451" s="17"/>
      <c r="K2451" s="17"/>
      <c r="L2451" s="17"/>
      <c r="M2451" s="17">
        <f t="shared" si="10431"/>
        <v>32167.299999999999</v>
      </c>
      <c r="N2451" s="17">
        <f t="shared" si="10432"/>
        <v>31433.700000000001</v>
      </c>
      <c r="O2451" s="17">
        <f t="shared" si="10433"/>
        <v>30731.099999999999</v>
      </c>
      <c r="P2451" s="17"/>
      <c r="Q2451" s="17"/>
      <c r="R2451" s="17">
        <v>1534.5</v>
      </c>
      <c r="S2451" s="17">
        <f>6745.948</f>
        <v>6745.9480000000003</v>
      </c>
      <c r="T2451" s="17"/>
      <c r="U2451" s="17"/>
      <c r="V2451" s="17"/>
      <c r="W2451" s="17"/>
      <c r="X2451" s="17"/>
      <c r="Y2451" s="17">
        <f t="shared" si="10550"/>
        <v>40447.748000000007</v>
      </c>
      <c r="Z2451" s="17">
        <f t="shared" si="10551"/>
        <v>31433.700000000001</v>
      </c>
      <c r="AA2451" s="17">
        <f t="shared" si="10552"/>
        <v>30731.099999999999</v>
      </c>
      <c r="AB2451" s="17"/>
      <c r="AC2451" s="17"/>
      <c r="AD2451" s="17"/>
      <c r="AE2451" s="17">
        <f t="shared" si="10553"/>
        <v>40447.748000000007</v>
      </c>
      <c r="AF2451" s="17">
        <f t="shared" si="10554"/>
        <v>31433.700000000001</v>
      </c>
      <c r="AG2451" s="17">
        <f t="shared" si="10555"/>
        <v>30731.099999999999</v>
      </c>
      <c r="AH2451" s="17"/>
      <c r="AI2451" s="17"/>
      <c r="AJ2451" s="17">
        <v>-635.60000000000002</v>
      </c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>
        <f t="shared" si="10556"/>
        <v>39812.148000000008</v>
      </c>
      <c r="AX2451" s="17">
        <f t="shared" si="10557"/>
        <v>31433.700000000001</v>
      </c>
      <c r="AY2451" s="17">
        <f t="shared" si="10558"/>
        <v>30731.099999999999</v>
      </c>
      <c r="AZ2451" s="17"/>
      <c r="BA2451" s="17">
        <f t="shared" si="10559"/>
        <v>39812.148000000008</v>
      </c>
      <c r="BB2451" s="17">
        <f t="shared" si="10560"/>
        <v>31433.700000000001</v>
      </c>
      <c r="BC2451" s="17">
        <f t="shared" si="10561"/>
        <v>30731.099999999999</v>
      </c>
      <c r="BD2451" s="17"/>
      <c r="BE2451" s="17"/>
      <c r="BF2451" s="17">
        <v>5000</v>
      </c>
      <c r="BG2451" s="17"/>
      <c r="BH2451" s="17"/>
      <c r="BI2451" s="17"/>
      <c r="BJ2451" s="17"/>
      <c r="BK2451" s="17"/>
      <c r="BL2451" s="17"/>
      <c r="BM2451" s="17"/>
      <c r="BN2451" s="17"/>
      <c r="BO2451" s="17">
        <f t="shared" si="10562"/>
        <v>44812.148000000008</v>
      </c>
      <c r="BP2451" s="17">
        <f t="shared" si="10563"/>
        <v>31433.700000000001</v>
      </c>
      <c r="BQ2451" s="17">
        <f t="shared" si="10564"/>
        <v>30731.099999999999</v>
      </c>
      <c r="BR2451" s="17"/>
      <c r="BS2451" s="17"/>
      <c r="BT2451" s="17"/>
      <c r="BU2451" s="17">
        <f t="shared" si="10565"/>
        <v>44812.148000000008</v>
      </c>
      <c r="BV2451" s="17">
        <f t="shared" si="10566"/>
        <v>31433.700000000001</v>
      </c>
      <c r="BW2451" s="17">
        <f t="shared" si="10567"/>
        <v>30731.099999999999</v>
      </c>
      <c r="BX2451" s="17"/>
      <c r="BY2451" s="17"/>
      <c r="BZ2451" s="17"/>
      <c r="CA2451" s="17"/>
      <c r="CB2451" s="17"/>
      <c r="CC2451" s="17"/>
      <c r="CD2451" s="17"/>
      <c r="CE2451" s="17"/>
      <c r="CF2451" s="17"/>
      <c r="CG2451" s="17">
        <f t="shared" si="10568"/>
        <v>44812.148000000008</v>
      </c>
      <c r="CH2451" s="17">
        <f t="shared" si="10569"/>
        <v>31433.700000000001</v>
      </c>
      <c r="CI2451" s="17">
        <f t="shared" si="10570"/>
        <v>30731.099999999999</v>
      </c>
      <c r="CJ2451" s="17"/>
      <c r="CK2451" s="32"/>
      <c r="CL2451" s="32"/>
      <c r="CM2451" s="1"/>
      <c r="CN2451" s="1"/>
      <c r="CO2451" s="1"/>
      <c r="CP2451" s="1"/>
      <c r="CQ2451" s="1"/>
      <c r="CR2451" s="1"/>
      <c r="CS2451" s="1"/>
    </row>
    <row r="2452" s="1" customFormat="1">
      <c r="A2452" s="30" t="s">
        <v>989</v>
      </c>
      <c r="B2452" s="30" t="s">
        <v>34</v>
      </c>
      <c r="C2452" s="30" t="s">
        <v>127</v>
      </c>
      <c r="D2452" s="30" t="s">
        <v>151</v>
      </c>
      <c r="E2452" s="30" t="s">
        <v>267</v>
      </c>
      <c r="F2452" s="31" t="s">
        <v>268</v>
      </c>
      <c r="G2452" s="17">
        <v>600</v>
      </c>
      <c r="H2452" s="17">
        <v>600</v>
      </c>
      <c r="I2452" s="17">
        <v>600</v>
      </c>
      <c r="J2452" s="17"/>
      <c r="K2452" s="17"/>
      <c r="L2452" s="17"/>
      <c r="M2452" s="17">
        <f t="shared" si="10431"/>
        <v>600</v>
      </c>
      <c r="N2452" s="17">
        <f t="shared" si="10432"/>
        <v>600</v>
      </c>
      <c r="O2452" s="17">
        <f t="shared" si="10433"/>
        <v>600</v>
      </c>
      <c r="P2452" s="17"/>
      <c r="Q2452" s="17"/>
      <c r="R2452" s="17"/>
      <c r="S2452" s="17"/>
      <c r="T2452" s="17"/>
      <c r="U2452" s="17"/>
      <c r="V2452" s="17"/>
      <c r="W2452" s="17"/>
      <c r="X2452" s="17"/>
      <c r="Y2452" s="17">
        <f t="shared" si="10550"/>
        <v>600</v>
      </c>
      <c r="Z2452" s="17">
        <f t="shared" si="10551"/>
        <v>600</v>
      </c>
      <c r="AA2452" s="17">
        <f t="shared" si="10552"/>
        <v>600</v>
      </c>
      <c r="AB2452" s="17"/>
      <c r="AC2452" s="17"/>
      <c r="AD2452" s="17"/>
      <c r="AE2452" s="17">
        <f t="shared" si="10553"/>
        <v>600</v>
      </c>
      <c r="AF2452" s="17">
        <f t="shared" si="10554"/>
        <v>600</v>
      </c>
      <c r="AG2452" s="17">
        <f t="shared" si="10555"/>
        <v>600</v>
      </c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>
        <f t="shared" si="10556"/>
        <v>600</v>
      </c>
      <c r="AX2452" s="17">
        <f t="shared" si="10557"/>
        <v>600</v>
      </c>
      <c r="AY2452" s="17">
        <f t="shared" si="10558"/>
        <v>600</v>
      </c>
      <c r="AZ2452" s="17"/>
      <c r="BA2452" s="17">
        <f t="shared" si="10559"/>
        <v>600</v>
      </c>
      <c r="BB2452" s="17">
        <f t="shared" si="10560"/>
        <v>600</v>
      </c>
      <c r="BC2452" s="17">
        <f t="shared" si="10561"/>
        <v>600</v>
      </c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>
        <f t="shared" si="10562"/>
        <v>600</v>
      </c>
      <c r="BP2452" s="17">
        <f t="shared" si="10563"/>
        <v>600</v>
      </c>
      <c r="BQ2452" s="17">
        <f t="shared" si="10564"/>
        <v>600</v>
      </c>
      <c r="BR2452" s="17"/>
      <c r="BS2452" s="17"/>
      <c r="BT2452" s="17"/>
      <c r="BU2452" s="17">
        <f t="shared" si="10565"/>
        <v>600</v>
      </c>
      <c r="BV2452" s="17">
        <f t="shared" si="10566"/>
        <v>600</v>
      </c>
      <c r="BW2452" s="17">
        <f t="shared" si="10567"/>
        <v>600</v>
      </c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>
        <f t="shared" si="10568"/>
        <v>600</v>
      </c>
      <c r="CH2452" s="17">
        <f t="shared" si="10569"/>
        <v>600</v>
      </c>
      <c r="CI2452" s="17">
        <f t="shared" si="10570"/>
        <v>600</v>
      </c>
      <c r="CJ2452" s="17"/>
      <c r="CK2452" s="32"/>
      <c r="CL2452" s="32"/>
      <c r="CM2452" s="1"/>
      <c r="CN2452" s="1"/>
      <c r="CO2452" s="1"/>
      <c r="CP2452" s="1"/>
      <c r="CQ2452" s="1"/>
      <c r="CR2452" s="1"/>
      <c r="CS2452" s="1"/>
    </row>
    <row r="2453" s="25" customFormat="1">
      <c r="A2453" s="26" t="s">
        <v>989</v>
      </c>
      <c r="B2453" s="26" t="s">
        <v>34</v>
      </c>
      <c r="C2453" s="26" t="s">
        <v>177</v>
      </c>
      <c r="D2453" s="26"/>
      <c r="E2453" s="34"/>
      <c r="F2453" s="60" t="s">
        <v>995</v>
      </c>
      <c r="G2453" s="28">
        <f t="shared" ref="G2453:G2456" si="10689">G2454</f>
        <v>0</v>
      </c>
      <c r="H2453" s="28">
        <f t="shared" ref="H2453:H2456" si="10690">H2454</f>
        <v>100787.8</v>
      </c>
      <c r="I2453" s="28">
        <f t="shared" ref="I2453:I2456" si="10691">I2454</f>
        <v>0</v>
      </c>
      <c r="J2453" s="28">
        <f t="shared" ref="J2453:J2456" si="10692">J2454</f>
        <v>0</v>
      </c>
      <c r="K2453" s="28">
        <f t="shared" ref="K2453:K2456" si="10693">K2454</f>
        <v>0</v>
      </c>
      <c r="L2453" s="28">
        <f t="shared" ref="L2453:L2456" si="10694">L2454</f>
        <v>0</v>
      </c>
      <c r="M2453" s="28">
        <f t="shared" si="10431"/>
        <v>0</v>
      </c>
      <c r="N2453" s="28">
        <f t="shared" si="10432"/>
        <v>100787.8</v>
      </c>
      <c r="O2453" s="28">
        <f t="shared" si="10433"/>
        <v>0</v>
      </c>
      <c r="P2453" s="28">
        <f t="shared" ref="P2453:P2456" si="10695">P2454</f>
        <v>0</v>
      </c>
      <c r="Q2453" s="28">
        <f t="shared" ref="Q2453:Q2456" si="10696">Q2454</f>
        <v>0</v>
      </c>
      <c r="R2453" s="28">
        <f t="shared" ref="R2453:R2456" si="10697">R2454</f>
        <v>0</v>
      </c>
      <c r="S2453" s="28">
        <f t="shared" ref="S2453:S2456" si="10698">S2454</f>
        <v>0</v>
      </c>
      <c r="T2453" s="28">
        <f t="shared" ref="T2453:T2456" si="10699">T2454</f>
        <v>0</v>
      </c>
      <c r="U2453" s="28">
        <f t="shared" ref="U2453:U2456" si="10700">U2454</f>
        <v>0</v>
      </c>
      <c r="V2453" s="28">
        <f t="shared" ref="V2453:V2456" si="10701">V2454</f>
        <v>0</v>
      </c>
      <c r="W2453" s="28">
        <f t="shared" ref="W2453:W2456" si="10702">W2454</f>
        <v>0</v>
      </c>
      <c r="X2453" s="28">
        <f t="shared" ref="X2453:X2456" si="10703">X2454</f>
        <v>0</v>
      </c>
      <c r="Y2453" s="28">
        <f t="shared" si="10550"/>
        <v>0</v>
      </c>
      <c r="Z2453" s="28">
        <f t="shared" si="10551"/>
        <v>100787.8</v>
      </c>
      <c r="AA2453" s="28">
        <f t="shared" si="10552"/>
        <v>0</v>
      </c>
      <c r="AB2453" s="28">
        <f t="shared" ref="AB2453:AB2456" si="10704">AB2454</f>
        <v>0</v>
      </c>
      <c r="AC2453" s="28">
        <f t="shared" ref="AC2453:AC2456" si="10705">AC2454</f>
        <v>0</v>
      </c>
      <c r="AD2453" s="28">
        <f t="shared" ref="AD2453:AD2456" si="10706">AD2454</f>
        <v>0</v>
      </c>
      <c r="AE2453" s="28">
        <f t="shared" si="10553"/>
        <v>0</v>
      </c>
      <c r="AF2453" s="28">
        <f t="shared" si="10554"/>
        <v>100787.8</v>
      </c>
      <c r="AG2453" s="28">
        <f t="shared" si="10555"/>
        <v>0</v>
      </c>
      <c r="AH2453" s="28">
        <f t="shared" ref="AH2453:AH2456" si="10707">AH2454</f>
        <v>0</v>
      </c>
      <c r="AI2453" s="28">
        <f t="shared" ref="AI2453:AI2456" si="10708">AI2454</f>
        <v>0</v>
      </c>
      <c r="AJ2453" s="28">
        <f t="shared" ref="AJ2453:AJ2456" si="10709">AJ2454</f>
        <v>0</v>
      </c>
      <c r="AK2453" s="28">
        <f t="shared" ref="AK2453:AK2456" si="10710">AK2454</f>
        <v>0</v>
      </c>
      <c r="AL2453" s="28">
        <f t="shared" ref="AL2453:AL2456" si="10711">AL2454</f>
        <v>0</v>
      </c>
      <c r="AM2453" s="28">
        <f t="shared" ref="AM2453:AM2456" si="10712">AM2454</f>
        <v>0</v>
      </c>
      <c r="AN2453" s="28">
        <f t="shared" ref="AN2453:AN2456" si="10713">AN2454</f>
        <v>0</v>
      </c>
      <c r="AO2453" s="28">
        <f t="shared" ref="AO2453:AO2456" si="10714">AO2454</f>
        <v>0</v>
      </c>
      <c r="AP2453" s="28">
        <f t="shared" ref="AP2453:AP2456" si="10715">AP2454</f>
        <v>0</v>
      </c>
      <c r="AQ2453" s="28">
        <f t="shared" ref="AQ2453:AQ2456" si="10716">AQ2454</f>
        <v>0</v>
      </c>
      <c r="AR2453" s="28">
        <f t="shared" ref="AR2453:AR2456" si="10717">AR2454</f>
        <v>0</v>
      </c>
      <c r="AS2453" s="28">
        <f t="shared" ref="AS2453:AS2456" si="10718">AS2454</f>
        <v>0</v>
      </c>
      <c r="AT2453" s="28">
        <f t="shared" ref="AT2453:AT2456" si="10719">AT2454</f>
        <v>0</v>
      </c>
      <c r="AU2453" s="28">
        <f t="shared" ref="AU2453:AU2456" si="10720">AU2454</f>
        <v>0</v>
      </c>
      <c r="AV2453" s="28">
        <f t="shared" ref="AV2453:AV2456" si="10721">AV2454</f>
        <v>0</v>
      </c>
      <c r="AW2453" s="28">
        <f t="shared" si="10556"/>
        <v>0</v>
      </c>
      <c r="AX2453" s="28">
        <f t="shared" si="10557"/>
        <v>100787.8</v>
      </c>
      <c r="AY2453" s="28">
        <f t="shared" si="10558"/>
        <v>0</v>
      </c>
      <c r="AZ2453" s="28">
        <f t="shared" ref="AZ2453:AZ2456" si="10722">AZ2454</f>
        <v>0</v>
      </c>
      <c r="BA2453" s="28">
        <f t="shared" si="10559"/>
        <v>0</v>
      </c>
      <c r="BB2453" s="28">
        <f t="shared" si="10560"/>
        <v>100787.8</v>
      </c>
      <c r="BC2453" s="28">
        <f t="shared" si="10561"/>
        <v>0</v>
      </c>
      <c r="BD2453" s="28">
        <f t="shared" ref="BD2453:BD2456" si="10723">BD2454</f>
        <v>0</v>
      </c>
      <c r="BE2453" s="28">
        <f t="shared" ref="BE2453:BE2456" si="10724">BE2454</f>
        <v>0</v>
      </c>
      <c r="BF2453" s="28">
        <f t="shared" ref="BF2453:BF2456" si="10725">BF2454</f>
        <v>0</v>
      </c>
      <c r="BG2453" s="28">
        <f t="shared" ref="BG2453:BG2456" si="10726">BG2454</f>
        <v>0</v>
      </c>
      <c r="BH2453" s="28">
        <f t="shared" ref="BH2453:BH2456" si="10727">BH2454</f>
        <v>0</v>
      </c>
      <c r="BI2453" s="28">
        <f t="shared" ref="BI2453:BI2456" si="10728">BI2454</f>
        <v>0</v>
      </c>
      <c r="BJ2453" s="28">
        <f t="shared" ref="BJ2453:BJ2456" si="10729">BJ2454</f>
        <v>0</v>
      </c>
      <c r="BK2453" s="28">
        <f t="shared" ref="BK2453:BK2456" si="10730">BK2454</f>
        <v>0</v>
      </c>
      <c r="BL2453" s="28">
        <f t="shared" ref="BL2453:BL2456" si="10731">BL2454</f>
        <v>0</v>
      </c>
      <c r="BM2453" s="28">
        <f t="shared" ref="BM2453:BM2456" si="10732">BM2454</f>
        <v>0</v>
      </c>
      <c r="BN2453" s="28">
        <f t="shared" ref="BN2453:BN2456" si="10733">BN2454</f>
        <v>0</v>
      </c>
      <c r="BO2453" s="28">
        <f t="shared" si="10562"/>
        <v>0</v>
      </c>
      <c r="BP2453" s="28">
        <f t="shared" si="10563"/>
        <v>100787.8</v>
      </c>
      <c r="BQ2453" s="28">
        <f t="shared" si="10564"/>
        <v>0</v>
      </c>
      <c r="BR2453" s="28">
        <f t="shared" ref="BR2453:BR2456" si="10734">BR2454</f>
        <v>0</v>
      </c>
      <c r="BS2453" s="28">
        <f t="shared" ref="BS2453:BS2456" si="10735">BS2454</f>
        <v>0</v>
      </c>
      <c r="BT2453" s="28">
        <f t="shared" ref="BT2453:BT2456" si="10736">BT2454</f>
        <v>0</v>
      </c>
      <c r="BU2453" s="28">
        <f t="shared" si="10565"/>
        <v>0</v>
      </c>
      <c r="BV2453" s="28">
        <f t="shared" si="10566"/>
        <v>100787.8</v>
      </c>
      <c r="BW2453" s="28">
        <f t="shared" si="10567"/>
        <v>0</v>
      </c>
      <c r="BX2453" s="28">
        <f t="shared" ref="BX2453:BX2456" si="10737">BX2454</f>
        <v>0</v>
      </c>
      <c r="BY2453" s="28">
        <f t="shared" ref="BY2453:BY2456" si="10738">BY2454</f>
        <v>0</v>
      </c>
      <c r="BZ2453" s="28">
        <f t="shared" ref="BZ2453:BZ2456" si="10739">BZ2454</f>
        <v>0</v>
      </c>
      <c r="CA2453" s="28">
        <f t="shared" ref="CA2453:CA2456" si="10740">CA2454</f>
        <v>0</v>
      </c>
      <c r="CB2453" s="28">
        <f t="shared" ref="CB2453:CB2456" si="10741">CB2454</f>
        <v>0</v>
      </c>
      <c r="CC2453" s="28">
        <f t="shared" ref="CC2453:CC2456" si="10742">CC2454</f>
        <v>0</v>
      </c>
      <c r="CD2453" s="28">
        <f t="shared" ref="CD2453:CD2456" si="10743">CD2454</f>
        <v>0</v>
      </c>
      <c r="CE2453" s="28">
        <f t="shared" ref="CE2453:CE2456" si="10744">CE2454</f>
        <v>0</v>
      </c>
      <c r="CF2453" s="28">
        <f t="shared" ref="CF2453:CF2456" si="10745">CF2454</f>
        <v>0</v>
      </c>
      <c r="CG2453" s="28">
        <f t="shared" si="10568"/>
        <v>0</v>
      </c>
      <c r="CH2453" s="28">
        <f t="shared" si="10569"/>
        <v>100787.8</v>
      </c>
      <c r="CI2453" s="28">
        <f t="shared" si="10570"/>
        <v>0</v>
      </c>
      <c r="CJ2453" s="28">
        <f t="shared" ref="CJ2453:CJ2456" si="10746">CJ2454</f>
        <v>0</v>
      </c>
      <c r="CK2453" s="29"/>
      <c r="CL2453" s="29"/>
      <c r="CM2453" s="25"/>
      <c r="CN2453" s="25"/>
      <c r="CO2453" s="25"/>
      <c r="CP2453" s="25"/>
      <c r="CQ2453" s="25"/>
      <c r="CR2453" s="25"/>
      <c r="CS2453" s="25"/>
    </row>
    <row r="2454" s="1" customFormat="1">
      <c r="A2454" s="30" t="s">
        <v>989</v>
      </c>
      <c r="B2454" s="30" t="s">
        <v>34</v>
      </c>
      <c r="C2454" s="30" t="s">
        <v>177</v>
      </c>
      <c r="D2454" s="30" t="s">
        <v>62</v>
      </c>
      <c r="E2454" s="35"/>
      <c r="F2454" s="31" t="s">
        <v>63</v>
      </c>
      <c r="G2454" s="17">
        <f t="shared" si="10689"/>
        <v>0</v>
      </c>
      <c r="H2454" s="17">
        <f t="shared" si="10690"/>
        <v>100787.8</v>
      </c>
      <c r="I2454" s="17">
        <f t="shared" si="10691"/>
        <v>0</v>
      </c>
      <c r="J2454" s="17">
        <f t="shared" si="10692"/>
        <v>0</v>
      </c>
      <c r="K2454" s="17">
        <f t="shared" si="10693"/>
        <v>0</v>
      </c>
      <c r="L2454" s="17">
        <f t="shared" si="10694"/>
        <v>0</v>
      </c>
      <c r="M2454" s="17">
        <f t="shared" si="10431"/>
        <v>0</v>
      </c>
      <c r="N2454" s="17">
        <f t="shared" si="10432"/>
        <v>100787.8</v>
      </c>
      <c r="O2454" s="17">
        <f t="shared" si="10433"/>
        <v>0</v>
      </c>
      <c r="P2454" s="17">
        <f t="shared" si="10695"/>
        <v>0</v>
      </c>
      <c r="Q2454" s="17">
        <f t="shared" si="10696"/>
        <v>0</v>
      </c>
      <c r="R2454" s="17">
        <f t="shared" si="10697"/>
        <v>0</v>
      </c>
      <c r="S2454" s="17">
        <f t="shared" si="10698"/>
        <v>0</v>
      </c>
      <c r="T2454" s="17">
        <f t="shared" si="10699"/>
        <v>0</v>
      </c>
      <c r="U2454" s="17">
        <f t="shared" si="10700"/>
        <v>0</v>
      </c>
      <c r="V2454" s="17">
        <f t="shared" si="10701"/>
        <v>0</v>
      </c>
      <c r="W2454" s="17">
        <f t="shared" si="10702"/>
        <v>0</v>
      </c>
      <c r="X2454" s="17">
        <f t="shared" si="10703"/>
        <v>0</v>
      </c>
      <c r="Y2454" s="17">
        <f t="shared" si="10550"/>
        <v>0</v>
      </c>
      <c r="Z2454" s="17">
        <f t="shared" si="10551"/>
        <v>100787.8</v>
      </c>
      <c r="AA2454" s="17">
        <f t="shared" si="10552"/>
        <v>0</v>
      </c>
      <c r="AB2454" s="17">
        <f t="shared" si="10704"/>
        <v>0</v>
      </c>
      <c r="AC2454" s="17">
        <f t="shared" si="10705"/>
        <v>0</v>
      </c>
      <c r="AD2454" s="17">
        <f t="shared" si="10706"/>
        <v>0</v>
      </c>
      <c r="AE2454" s="17">
        <f t="shared" si="10553"/>
        <v>0</v>
      </c>
      <c r="AF2454" s="17">
        <f t="shared" si="10554"/>
        <v>100787.8</v>
      </c>
      <c r="AG2454" s="17">
        <f t="shared" si="10555"/>
        <v>0</v>
      </c>
      <c r="AH2454" s="17">
        <f t="shared" si="10707"/>
        <v>0</v>
      </c>
      <c r="AI2454" s="17">
        <f t="shared" si="10708"/>
        <v>0</v>
      </c>
      <c r="AJ2454" s="17">
        <f t="shared" si="10709"/>
        <v>0</v>
      </c>
      <c r="AK2454" s="17">
        <f t="shared" si="10710"/>
        <v>0</v>
      </c>
      <c r="AL2454" s="17">
        <f t="shared" si="10711"/>
        <v>0</v>
      </c>
      <c r="AM2454" s="17">
        <f t="shared" si="10712"/>
        <v>0</v>
      </c>
      <c r="AN2454" s="17">
        <f t="shared" si="10713"/>
        <v>0</v>
      </c>
      <c r="AO2454" s="17">
        <f t="shared" si="10714"/>
        <v>0</v>
      </c>
      <c r="AP2454" s="17">
        <f t="shared" si="10715"/>
        <v>0</v>
      </c>
      <c r="AQ2454" s="17">
        <f t="shared" si="10716"/>
        <v>0</v>
      </c>
      <c r="AR2454" s="17">
        <f t="shared" si="10717"/>
        <v>0</v>
      </c>
      <c r="AS2454" s="17">
        <f t="shared" si="10718"/>
        <v>0</v>
      </c>
      <c r="AT2454" s="17">
        <f t="shared" si="10719"/>
        <v>0</v>
      </c>
      <c r="AU2454" s="17">
        <f t="shared" si="10720"/>
        <v>0</v>
      </c>
      <c r="AV2454" s="17">
        <f t="shared" si="10721"/>
        <v>0</v>
      </c>
      <c r="AW2454" s="17">
        <f t="shared" si="10556"/>
        <v>0</v>
      </c>
      <c r="AX2454" s="17">
        <f t="shared" si="10557"/>
        <v>100787.8</v>
      </c>
      <c r="AY2454" s="17">
        <f t="shared" si="10558"/>
        <v>0</v>
      </c>
      <c r="AZ2454" s="17">
        <f t="shared" si="10722"/>
        <v>0</v>
      </c>
      <c r="BA2454" s="17">
        <f t="shared" si="10559"/>
        <v>0</v>
      </c>
      <c r="BB2454" s="17">
        <f t="shared" si="10560"/>
        <v>100787.8</v>
      </c>
      <c r="BC2454" s="17">
        <f t="shared" si="10561"/>
        <v>0</v>
      </c>
      <c r="BD2454" s="17">
        <f t="shared" si="10723"/>
        <v>0</v>
      </c>
      <c r="BE2454" s="17">
        <f t="shared" si="10724"/>
        <v>0</v>
      </c>
      <c r="BF2454" s="17">
        <f t="shared" si="10725"/>
        <v>0</v>
      </c>
      <c r="BG2454" s="17">
        <f t="shared" si="10726"/>
        <v>0</v>
      </c>
      <c r="BH2454" s="17">
        <f t="shared" si="10727"/>
        <v>0</v>
      </c>
      <c r="BI2454" s="17">
        <f t="shared" si="10728"/>
        <v>0</v>
      </c>
      <c r="BJ2454" s="17">
        <f t="shared" si="10729"/>
        <v>0</v>
      </c>
      <c r="BK2454" s="17">
        <f t="shared" si="10730"/>
        <v>0</v>
      </c>
      <c r="BL2454" s="17">
        <f t="shared" si="10731"/>
        <v>0</v>
      </c>
      <c r="BM2454" s="17">
        <f t="shared" si="10732"/>
        <v>0</v>
      </c>
      <c r="BN2454" s="17">
        <f t="shared" si="10733"/>
        <v>0</v>
      </c>
      <c r="BO2454" s="17">
        <f t="shared" si="10562"/>
        <v>0</v>
      </c>
      <c r="BP2454" s="17">
        <f t="shared" si="10563"/>
        <v>100787.8</v>
      </c>
      <c r="BQ2454" s="17">
        <f t="shared" si="10564"/>
        <v>0</v>
      </c>
      <c r="BR2454" s="17">
        <f t="shared" si="10734"/>
        <v>0</v>
      </c>
      <c r="BS2454" s="17">
        <f t="shared" si="10735"/>
        <v>0</v>
      </c>
      <c r="BT2454" s="17">
        <f t="shared" si="10736"/>
        <v>0</v>
      </c>
      <c r="BU2454" s="17">
        <f t="shared" si="10565"/>
        <v>0</v>
      </c>
      <c r="BV2454" s="17">
        <f t="shared" si="10566"/>
        <v>100787.8</v>
      </c>
      <c r="BW2454" s="17">
        <f t="shared" si="10567"/>
        <v>0</v>
      </c>
      <c r="BX2454" s="17">
        <f t="shared" si="10737"/>
        <v>0</v>
      </c>
      <c r="BY2454" s="17">
        <f t="shared" si="10738"/>
        <v>0</v>
      </c>
      <c r="BZ2454" s="17">
        <f t="shared" si="10739"/>
        <v>0</v>
      </c>
      <c r="CA2454" s="17">
        <f t="shared" si="10740"/>
        <v>0</v>
      </c>
      <c r="CB2454" s="17">
        <f t="shared" si="10741"/>
        <v>0</v>
      </c>
      <c r="CC2454" s="17">
        <f t="shared" si="10742"/>
        <v>0</v>
      </c>
      <c r="CD2454" s="17">
        <f t="shared" si="10743"/>
        <v>0</v>
      </c>
      <c r="CE2454" s="17">
        <f t="shared" si="10744"/>
        <v>0</v>
      </c>
      <c r="CF2454" s="17">
        <f t="shared" si="10745"/>
        <v>0</v>
      </c>
      <c r="CG2454" s="17">
        <f t="shared" si="10568"/>
        <v>0</v>
      </c>
      <c r="CH2454" s="17">
        <f t="shared" si="10569"/>
        <v>100787.8</v>
      </c>
      <c r="CI2454" s="17">
        <f t="shared" si="10570"/>
        <v>0</v>
      </c>
      <c r="CJ2454" s="17">
        <f t="shared" si="10746"/>
        <v>0</v>
      </c>
      <c r="CK2454" s="32"/>
      <c r="CL2454" s="32"/>
      <c r="CM2454" s="1"/>
      <c r="CN2454" s="1"/>
      <c r="CO2454" s="1"/>
      <c r="CP2454" s="1"/>
      <c r="CQ2454" s="1"/>
      <c r="CR2454" s="1"/>
      <c r="CS2454" s="1"/>
    </row>
    <row r="2455" s="1" customFormat="1">
      <c r="A2455" s="30" t="s">
        <v>989</v>
      </c>
      <c r="B2455" s="30" t="s">
        <v>34</v>
      </c>
      <c r="C2455" s="30" t="s">
        <v>177</v>
      </c>
      <c r="D2455" s="30" t="s">
        <v>64</v>
      </c>
      <c r="E2455" s="35"/>
      <c r="F2455" s="31" t="s">
        <v>65</v>
      </c>
      <c r="G2455" s="17">
        <f t="shared" si="10689"/>
        <v>0</v>
      </c>
      <c r="H2455" s="17">
        <f t="shared" si="10690"/>
        <v>100787.8</v>
      </c>
      <c r="I2455" s="17">
        <f t="shared" si="10691"/>
        <v>0</v>
      </c>
      <c r="J2455" s="17">
        <f t="shared" si="10692"/>
        <v>0</v>
      </c>
      <c r="K2455" s="17">
        <f t="shared" si="10693"/>
        <v>0</v>
      </c>
      <c r="L2455" s="17">
        <f t="shared" si="10694"/>
        <v>0</v>
      </c>
      <c r="M2455" s="17">
        <f t="shared" si="10431"/>
        <v>0</v>
      </c>
      <c r="N2455" s="17">
        <f t="shared" si="10432"/>
        <v>100787.8</v>
      </c>
      <c r="O2455" s="17">
        <f t="shared" si="10433"/>
        <v>0</v>
      </c>
      <c r="P2455" s="17">
        <f t="shared" si="10695"/>
        <v>0</v>
      </c>
      <c r="Q2455" s="17">
        <f t="shared" si="10696"/>
        <v>0</v>
      </c>
      <c r="R2455" s="17">
        <f t="shared" si="10697"/>
        <v>0</v>
      </c>
      <c r="S2455" s="17">
        <f t="shared" si="10698"/>
        <v>0</v>
      </c>
      <c r="T2455" s="17">
        <f t="shared" si="10699"/>
        <v>0</v>
      </c>
      <c r="U2455" s="17">
        <f t="shared" si="10700"/>
        <v>0</v>
      </c>
      <c r="V2455" s="17">
        <f t="shared" si="10701"/>
        <v>0</v>
      </c>
      <c r="W2455" s="17">
        <f t="shared" si="10702"/>
        <v>0</v>
      </c>
      <c r="X2455" s="17">
        <f t="shared" si="10703"/>
        <v>0</v>
      </c>
      <c r="Y2455" s="17">
        <f t="shared" si="10550"/>
        <v>0</v>
      </c>
      <c r="Z2455" s="17">
        <f t="shared" si="10551"/>
        <v>100787.8</v>
      </c>
      <c r="AA2455" s="17">
        <f t="shared" si="10552"/>
        <v>0</v>
      </c>
      <c r="AB2455" s="17">
        <f t="shared" si="10704"/>
        <v>0</v>
      </c>
      <c r="AC2455" s="17">
        <f t="shared" si="10705"/>
        <v>0</v>
      </c>
      <c r="AD2455" s="17">
        <f t="shared" si="10706"/>
        <v>0</v>
      </c>
      <c r="AE2455" s="17">
        <f t="shared" si="10553"/>
        <v>0</v>
      </c>
      <c r="AF2455" s="17">
        <f t="shared" si="10554"/>
        <v>100787.8</v>
      </c>
      <c r="AG2455" s="17">
        <f t="shared" si="10555"/>
        <v>0</v>
      </c>
      <c r="AH2455" s="17">
        <f t="shared" si="10707"/>
        <v>0</v>
      </c>
      <c r="AI2455" s="17">
        <f t="shared" si="10708"/>
        <v>0</v>
      </c>
      <c r="AJ2455" s="17">
        <f t="shared" si="10709"/>
        <v>0</v>
      </c>
      <c r="AK2455" s="17">
        <f t="shared" si="10710"/>
        <v>0</v>
      </c>
      <c r="AL2455" s="17">
        <f t="shared" si="10711"/>
        <v>0</v>
      </c>
      <c r="AM2455" s="17">
        <f t="shared" si="10712"/>
        <v>0</v>
      </c>
      <c r="AN2455" s="17">
        <f t="shared" si="10713"/>
        <v>0</v>
      </c>
      <c r="AO2455" s="17">
        <f t="shared" si="10714"/>
        <v>0</v>
      </c>
      <c r="AP2455" s="17">
        <f t="shared" si="10715"/>
        <v>0</v>
      </c>
      <c r="AQ2455" s="17">
        <f t="shared" si="10716"/>
        <v>0</v>
      </c>
      <c r="AR2455" s="17">
        <f t="shared" si="10717"/>
        <v>0</v>
      </c>
      <c r="AS2455" s="17">
        <f t="shared" si="10718"/>
        <v>0</v>
      </c>
      <c r="AT2455" s="17">
        <f t="shared" si="10719"/>
        <v>0</v>
      </c>
      <c r="AU2455" s="17">
        <f t="shared" si="10720"/>
        <v>0</v>
      </c>
      <c r="AV2455" s="17">
        <f t="shared" si="10721"/>
        <v>0</v>
      </c>
      <c r="AW2455" s="17">
        <f t="shared" si="10556"/>
        <v>0</v>
      </c>
      <c r="AX2455" s="17">
        <f t="shared" si="10557"/>
        <v>100787.8</v>
      </c>
      <c r="AY2455" s="17">
        <f t="shared" si="10558"/>
        <v>0</v>
      </c>
      <c r="AZ2455" s="17">
        <f t="shared" si="10722"/>
        <v>0</v>
      </c>
      <c r="BA2455" s="17">
        <f t="shared" si="10559"/>
        <v>0</v>
      </c>
      <c r="BB2455" s="17">
        <f t="shared" si="10560"/>
        <v>100787.8</v>
      </c>
      <c r="BC2455" s="17">
        <f t="shared" si="10561"/>
        <v>0</v>
      </c>
      <c r="BD2455" s="17">
        <f t="shared" si="10723"/>
        <v>0</v>
      </c>
      <c r="BE2455" s="17">
        <f t="shared" si="10724"/>
        <v>0</v>
      </c>
      <c r="BF2455" s="17">
        <f t="shared" si="10725"/>
        <v>0</v>
      </c>
      <c r="BG2455" s="17">
        <f t="shared" si="10726"/>
        <v>0</v>
      </c>
      <c r="BH2455" s="17">
        <f t="shared" si="10727"/>
        <v>0</v>
      </c>
      <c r="BI2455" s="17">
        <f t="shared" si="10728"/>
        <v>0</v>
      </c>
      <c r="BJ2455" s="17">
        <f t="shared" si="10729"/>
        <v>0</v>
      </c>
      <c r="BK2455" s="17">
        <f t="shared" si="10730"/>
        <v>0</v>
      </c>
      <c r="BL2455" s="17">
        <f t="shared" si="10731"/>
        <v>0</v>
      </c>
      <c r="BM2455" s="17">
        <f t="shared" si="10732"/>
        <v>0</v>
      </c>
      <c r="BN2455" s="17">
        <f t="shared" si="10733"/>
        <v>0</v>
      </c>
      <c r="BO2455" s="17">
        <f t="shared" si="10562"/>
        <v>0</v>
      </c>
      <c r="BP2455" s="17">
        <f t="shared" si="10563"/>
        <v>100787.8</v>
      </c>
      <c r="BQ2455" s="17">
        <f t="shared" si="10564"/>
        <v>0</v>
      </c>
      <c r="BR2455" s="17">
        <f t="shared" si="10734"/>
        <v>0</v>
      </c>
      <c r="BS2455" s="17">
        <f t="shared" si="10735"/>
        <v>0</v>
      </c>
      <c r="BT2455" s="17">
        <f t="shared" si="10736"/>
        <v>0</v>
      </c>
      <c r="BU2455" s="17">
        <f t="shared" si="10565"/>
        <v>0</v>
      </c>
      <c r="BV2455" s="17">
        <f t="shared" si="10566"/>
        <v>100787.8</v>
      </c>
      <c r="BW2455" s="17">
        <f t="shared" si="10567"/>
        <v>0</v>
      </c>
      <c r="BX2455" s="17">
        <f t="shared" si="10737"/>
        <v>0</v>
      </c>
      <c r="BY2455" s="17">
        <f t="shared" si="10738"/>
        <v>0</v>
      </c>
      <c r="BZ2455" s="17">
        <f t="shared" si="10739"/>
        <v>0</v>
      </c>
      <c r="CA2455" s="17">
        <f t="shared" si="10740"/>
        <v>0</v>
      </c>
      <c r="CB2455" s="17">
        <f t="shared" si="10741"/>
        <v>0</v>
      </c>
      <c r="CC2455" s="17">
        <f t="shared" si="10742"/>
        <v>0</v>
      </c>
      <c r="CD2455" s="17">
        <f t="shared" si="10743"/>
        <v>0</v>
      </c>
      <c r="CE2455" s="17">
        <f t="shared" si="10744"/>
        <v>0</v>
      </c>
      <c r="CF2455" s="17">
        <f t="shared" si="10745"/>
        <v>0</v>
      </c>
      <c r="CG2455" s="17">
        <f t="shared" si="10568"/>
        <v>0</v>
      </c>
      <c r="CH2455" s="17">
        <f t="shared" si="10569"/>
        <v>100787.8</v>
      </c>
      <c r="CI2455" s="17">
        <f t="shared" si="10570"/>
        <v>0</v>
      </c>
      <c r="CJ2455" s="17">
        <f t="shared" si="10746"/>
        <v>0</v>
      </c>
      <c r="CK2455" s="32"/>
      <c r="CL2455" s="32"/>
      <c r="CM2455" s="1"/>
      <c r="CN2455" s="1"/>
      <c r="CO2455" s="1"/>
      <c r="CP2455" s="1"/>
      <c r="CQ2455" s="1"/>
      <c r="CR2455" s="1"/>
      <c r="CS2455" s="1"/>
    </row>
    <row r="2456" s="1" customFormat="1">
      <c r="A2456" s="30" t="s">
        <v>989</v>
      </c>
      <c r="B2456" s="30" t="s">
        <v>34</v>
      </c>
      <c r="C2456" s="30" t="s">
        <v>177</v>
      </c>
      <c r="D2456" s="30" t="s">
        <v>996</v>
      </c>
      <c r="E2456" s="35"/>
      <c r="F2456" s="31" t="s">
        <v>997</v>
      </c>
      <c r="G2456" s="17">
        <f t="shared" si="10689"/>
        <v>0</v>
      </c>
      <c r="H2456" s="17">
        <f t="shared" si="10690"/>
        <v>100787.8</v>
      </c>
      <c r="I2456" s="17">
        <f t="shared" si="10691"/>
        <v>0</v>
      </c>
      <c r="J2456" s="17">
        <f t="shared" si="10692"/>
        <v>0</v>
      </c>
      <c r="K2456" s="17">
        <f t="shared" si="10693"/>
        <v>0</v>
      </c>
      <c r="L2456" s="17">
        <f t="shared" si="10694"/>
        <v>0</v>
      </c>
      <c r="M2456" s="17">
        <f t="shared" ref="M2456:M2519" si="10747">G2456+J2456</f>
        <v>0</v>
      </c>
      <c r="N2456" s="17">
        <f t="shared" ref="N2456:N2519" si="10748">H2456+K2456</f>
        <v>100787.8</v>
      </c>
      <c r="O2456" s="17">
        <f t="shared" ref="O2456:O2519" si="10749">I2456+L2456</f>
        <v>0</v>
      </c>
      <c r="P2456" s="17">
        <f t="shared" si="10695"/>
        <v>0</v>
      </c>
      <c r="Q2456" s="17">
        <f t="shared" si="10696"/>
        <v>0</v>
      </c>
      <c r="R2456" s="17">
        <f t="shared" si="10697"/>
        <v>0</v>
      </c>
      <c r="S2456" s="17">
        <f t="shared" si="10698"/>
        <v>0</v>
      </c>
      <c r="T2456" s="17">
        <f t="shared" si="10699"/>
        <v>0</v>
      </c>
      <c r="U2456" s="17">
        <f t="shared" si="10700"/>
        <v>0</v>
      </c>
      <c r="V2456" s="17">
        <f t="shared" si="10701"/>
        <v>0</v>
      </c>
      <c r="W2456" s="17">
        <f t="shared" si="10702"/>
        <v>0</v>
      </c>
      <c r="X2456" s="17">
        <f t="shared" si="10703"/>
        <v>0</v>
      </c>
      <c r="Y2456" s="17">
        <f t="shared" si="10550"/>
        <v>0</v>
      </c>
      <c r="Z2456" s="17">
        <f t="shared" si="10551"/>
        <v>100787.8</v>
      </c>
      <c r="AA2456" s="17">
        <f t="shared" si="10552"/>
        <v>0</v>
      </c>
      <c r="AB2456" s="17">
        <f t="shared" si="10704"/>
        <v>0</v>
      </c>
      <c r="AC2456" s="17">
        <f t="shared" si="10705"/>
        <v>0</v>
      </c>
      <c r="AD2456" s="17">
        <f t="shared" si="10706"/>
        <v>0</v>
      </c>
      <c r="AE2456" s="17">
        <f t="shared" si="10553"/>
        <v>0</v>
      </c>
      <c r="AF2456" s="17">
        <f t="shared" si="10554"/>
        <v>100787.8</v>
      </c>
      <c r="AG2456" s="17">
        <f t="shared" si="10555"/>
        <v>0</v>
      </c>
      <c r="AH2456" s="17">
        <f t="shared" si="10707"/>
        <v>0</v>
      </c>
      <c r="AI2456" s="17">
        <f t="shared" si="10708"/>
        <v>0</v>
      </c>
      <c r="AJ2456" s="17">
        <f t="shared" si="10709"/>
        <v>0</v>
      </c>
      <c r="AK2456" s="17">
        <f t="shared" si="10710"/>
        <v>0</v>
      </c>
      <c r="AL2456" s="17">
        <f t="shared" si="10711"/>
        <v>0</v>
      </c>
      <c r="AM2456" s="17">
        <f t="shared" si="10712"/>
        <v>0</v>
      </c>
      <c r="AN2456" s="17">
        <f t="shared" si="10713"/>
        <v>0</v>
      </c>
      <c r="AO2456" s="17">
        <f t="shared" si="10714"/>
        <v>0</v>
      </c>
      <c r="AP2456" s="17">
        <f t="shared" si="10715"/>
        <v>0</v>
      </c>
      <c r="AQ2456" s="17">
        <f t="shared" si="10716"/>
        <v>0</v>
      </c>
      <c r="AR2456" s="17">
        <f t="shared" si="10717"/>
        <v>0</v>
      </c>
      <c r="AS2456" s="17">
        <f t="shared" si="10718"/>
        <v>0</v>
      </c>
      <c r="AT2456" s="17">
        <f t="shared" si="10719"/>
        <v>0</v>
      </c>
      <c r="AU2456" s="17">
        <f t="shared" si="10720"/>
        <v>0</v>
      </c>
      <c r="AV2456" s="17">
        <f t="shared" si="10721"/>
        <v>0</v>
      </c>
      <c r="AW2456" s="17">
        <f t="shared" si="10556"/>
        <v>0</v>
      </c>
      <c r="AX2456" s="17">
        <f t="shared" si="10557"/>
        <v>100787.8</v>
      </c>
      <c r="AY2456" s="17">
        <f t="shared" si="10558"/>
        <v>0</v>
      </c>
      <c r="AZ2456" s="17">
        <f t="shared" si="10722"/>
        <v>0</v>
      </c>
      <c r="BA2456" s="17">
        <f t="shared" si="10559"/>
        <v>0</v>
      </c>
      <c r="BB2456" s="17">
        <f t="shared" si="10560"/>
        <v>100787.8</v>
      </c>
      <c r="BC2456" s="17">
        <f t="shared" si="10561"/>
        <v>0</v>
      </c>
      <c r="BD2456" s="17">
        <f t="shared" si="10723"/>
        <v>0</v>
      </c>
      <c r="BE2456" s="17">
        <f t="shared" si="10724"/>
        <v>0</v>
      </c>
      <c r="BF2456" s="17">
        <f t="shared" si="10725"/>
        <v>0</v>
      </c>
      <c r="BG2456" s="17">
        <f t="shared" si="10726"/>
        <v>0</v>
      </c>
      <c r="BH2456" s="17">
        <f t="shared" si="10727"/>
        <v>0</v>
      </c>
      <c r="BI2456" s="17">
        <f t="shared" si="10728"/>
        <v>0</v>
      </c>
      <c r="BJ2456" s="17">
        <f t="shared" si="10729"/>
        <v>0</v>
      </c>
      <c r="BK2456" s="17">
        <f t="shared" si="10730"/>
        <v>0</v>
      </c>
      <c r="BL2456" s="17">
        <f t="shared" si="10731"/>
        <v>0</v>
      </c>
      <c r="BM2456" s="17">
        <f t="shared" si="10732"/>
        <v>0</v>
      </c>
      <c r="BN2456" s="17">
        <f t="shared" si="10733"/>
        <v>0</v>
      </c>
      <c r="BO2456" s="17">
        <f t="shared" si="10562"/>
        <v>0</v>
      </c>
      <c r="BP2456" s="17">
        <f t="shared" si="10563"/>
        <v>100787.8</v>
      </c>
      <c r="BQ2456" s="17">
        <f t="shared" si="10564"/>
        <v>0</v>
      </c>
      <c r="BR2456" s="17">
        <f t="shared" si="10734"/>
        <v>0</v>
      </c>
      <c r="BS2456" s="17">
        <f t="shared" si="10735"/>
        <v>0</v>
      </c>
      <c r="BT2456" s="17">
        <f t="shared" si="10736"/>
        <v>0</v>
      </c>
      <c r="BU2456" s="17">
        <f t="shared" si="10565"/>
        <v>0</v>
      </c>
      <c r="BV2456" s="17">
        <f t="shared" si="10566"/>
        <v>100787.8</v>
      </c>
      <c r="BW2456" s="17">
        <f t="shared" si="10567"/>
        <v>0</v>
      </c>
      <c r="BX2456" s="17">
        <f t="shared" si="10737"/>
        <v>0</v>
      </c>
      <c r="BY2456" s="17">
        <f t="shared" si="10738"/>
        <v>0</v>
      </c>
      <c r="BZ2456" s="17">
        <f t="shared" si="10739"/>
        <v>0</v>
      </c>
      <c r="CA2456" s="17">
        <f t="shared" si="10740"/>
        <v>0</v>
      </c>
      <c r="CB2456" s="17">
        <f t="shared" si="10741"/>
        <v>0</v>
      </c>
      <c r="CC2456" s="17">
        <f t="shared" si="10742"/>
        <v>0</v>
      </c>
      <c r="CD2456" s="17">
        <f t="shared" si="10743"/>
        <v>0</v>
      </c>
      <c r="CE2456" s="17">
        <f t="shared" si="10744"/>
        <v>0</v>
      </c>
      <c r="CF2456" s="17">
        <f t="shared" si="10745"/>
        <v>0</v>
      </c>
      <c r="CG2456" s="17">
        <f t="shared" si="10568"/>
        <v>0</v>
      </c>
      <c r="CH2456" s="17">
        <f t="shared" si="10569"/>
        <v>100787.8</v>
      </c>
      <c r="CI2456" s="17">
        <f t="shared" si="10570"/>
        <v>0</v>
      </c>
      <c r="CJ2456" s="17">
        <f t="shared" si="10746"/>
        <v>0</v>
      </c>
      <c r="CK2456" s="32"/>
      <c r="CL2456" s="32"/>
      <c r="CM2456" s="1"/>
      <c r="CN2456" s="1"/>
      <c r="CO2456" s="1"/>
      <c r="CP2456" s="1"/>
      <c r="CQ2456" s="1"/>
      <c r="CR2456" s="1"/>
      <c r="CS2456" s="1"/>
    </row>
    <row r="2457" s="1" customFormat="1">
      <c r="A2457" s="30" t="s">
        <v>989</v>
      </c>
      <c r="B2457" s="30" t="s">
        <v>34</v>
      </c>
      <c r="C2457" s="30" t="s">
        <v>177</v>
      </c>
      <c r="D2457" s="30" t="s">
        <v>996</v>
      </c>
      <c r="E2457" s="30" t="s">
        <v>48</v>
      </c>
      <c r="F2457" s="31" t="s">
        <v>49</v>
      </c>
      <c r="G2457" s="17">
        <v>0</v>
      </c>
      <c r="H2457" s="17">
        <v>100787.8</v>
      </c>
      <c r="I2457" s="17">
        <v>0</v>
      </c>
      <c r="J2457" s="17"/>
      <c r="K2457" s="17"/>
      <c r="L2457" s="17"/>
      <c r="M2457" s="17">
        <f t="shared" si="10747"/>
        <v>0</v>
      </c>
      <c r="N2457" s="17">
        <f t="shared" si="10748"/>
        <v>100787.8</v>
      </c>
      <c r="O2457" s="17">
        <f t="shared" si="10749"/>
        <v>0</v>
      </c>
      <c r="P2457" s="17"/>
      <c r="Q2457" s="17"/>
      <c r="R2457" s="17"/>
      <c r="S2457" s="17"/>
      <c r="T2457" s="17"/>
      <c r="U2457" s="17"/>
      <c r="V2457" s="17"/>
      <c r="W2457" s="17"/>
      <c r="X2457" s="17"/>
      <c r="Y2457" s="17">
        <f t="shared" si="10550"/>
        <v>0</v>
      </c>
      <c r="Z2457" s="17">
        <f t="shared" si="10551"/>
        <v>100787.8</v>
      </c>
      <c r="AA2457" s="17">
        <f t="shared" si="10552"/>
        <v>0</v>
      </c>
      <c r="AB2457" s="17"/>
      <c r="AC2457" s="17"/>
      <c r="AD2457" s="17"/>
      <c r="AE2457" s="17">
        <f t="shared" si="10553"/>
        <v>0</v>
      </c>
      <c r="AF2457" s="17">
        <f t="shared" si="10554"/>
        <v>100787.8</v>
      </c>
      <c r="AG2457" s="17">
        <f t="shared" si="10555"/>
        <v>0</v>
      </c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>
        <f t="shared" si="10556"/>
        <v>0</v>
      </c>
      <c r="AX2457" s="17">
        <f t="shared" si="10557"/>
        <v>100787.8</v>
      </c>
      <c r="AY2457" s="17">
        <f t="shared" si="10558"/>
        <v>0</v>
      </c>
      <c r="AZ2457" s="17"/>
      <c r="BA2457" s="17">
        <f t="shared" si="10559"/>
        <v>0</v>
      </c>
      <c r="BB2457" s="17">
        <f t="shared" si="10560"/>
        <v>100787.8</v>
      </c>
      <c r="BC2457" s="17">
        <f t="shared" si="10561"/>
        <v>0</v>
      </c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>
        <f t="shared" si="10562"/>
        <v>0</v>
      </c>
      <c r="BP2457" s="17">
        <f t="shared" si="10563"/>
        <v>100787.8</v>
      </c>
      <c r="BQ2457" s="17">
        <f t="shared" si="10564"/>
        <v>0</v>
      </c>
      <c r="BR2457" s="17"/>
      <c r="BS2457" s="17"/>
      <c r="BT2457" s="17"/>
      <c r="BU2457" s="17">
        <f t="shared" si="10565"/>
        <v>0</v>
      </c>
      <c r="BV2457" s="17">
        <f t="shared" si="10566"/>
        <v>100787.8</v>
      </c>
      <c r="BW2457" s="17">
        <f t="shared" si="10567"/>
        <v>0</v>
      </c>
      <c r="BX2457" s="17"/>
      <c r="BY2457" s="17"/>
      <c r="BZ2457" s="17"/>
      <c r="CA2457" s="17"/>
      <c r="CB2457" s="17"/>
      <c r="CC2457" s="17"/>
      <c r="CD2457" s="17"/>
      <c r="CE2457" s="17"/>
      <c r="CF2457" s="17"/>
      <c r="CG2457" s="17">
        <f t="shared" si="10568"/>
        <v>0</v>
      </c>
      <c r="CH2457" s="17">
        <f t="shared" si="10569"/>
        <v>100787.8</v>
      </c>
      <c r="CI2457" s="17">
        <f t="shared" si="10570"/>
        <v>0</v>
      </c>
      <c r="CJ2457" s="17"/>
      <c r="CK2457" s="32"/>
      <c r="CL2457" s="32"/>
      <c r="CM2457" s="1"/>
      <c r="CN2457" s="1"/>
      <c r="CO2457" s="1"/>
      <c r="CP2457" s="1"/>
      <c r="CQ2457" s="1"/>
      <c r="CR2457" s="1"/>
      <c r="CS2457" s="1"/>
    </row>
    <row r="2458" s="25" customFormat="1">
      <c r="A2458" s="26" t="s">
        <v>989</v>
      </c>
      <c r="B2458" s="26" t="s">
        <v>34</v>
      </c>
      <c r="C2458" s="26" t="s">
        <v>36</v>
      </c>
      <c r="D2458" s="26"/>
      <c r="E2458" s="34"/>
      <c r="F2458" s="27" t="s">
        <v>37</v>
      </c>
      <c r="G2458" s="28">
        <f>G2459+G2474+G2479</f>
        <v>665132.69999999995</v>
      </c>
      <c r="H2458" s="28">
        <f>H2459+H2474+H2479</f>
        <v>597805.40000000002</v>
      </c>
      <c r="I2458" s="28">
        <f>I2459+I2474+I2479</f>
        <v>583397.09999999998</v>
      </c>
      <c r="J2458" s="28">
        <f>J2459+J2474+J2479</f>
        <v>23420.799999999999</v>
      </c>
      <c r="K2458" s="28">
        <f>K2459+K2474+K2479</f>
        <v>5000</v>
      </c>
      <c r="L2458" s="28">
        <f>L2459+L2474+L2479</f>
        <v>5000</v>
      </c>
      <c r="M2458" s="28">
        <f t="shared" si="10747"/>
        <v>688553.5</v>
      </c>
      <c r="N2458" s="28">
        <f t="shared" si="10748"/>
        <v>602805.40000000002</v>
      </c>
      <c r="O2458" s="28">
        <f t="shared" si="10749"/>
        <v>588397.09999999998</v>
      </c>
      <c r="P2458" s="28">
        <f>P2459+P2474+P2479</f>
        <v>21038.300000000003</v>
      </c>
      <c r="Q2458" s="28">
        <f>Q2459+Q2474+Q2479</f>
        <v>0</v>
      </c>
      <c r="R2458" s="28">
        <f>R2459+R2474+R2479</f>
        <v>241.5</v>
      </c>
      <c r="S2458" s="28">
        <f>S2459+S2474+S2479</f>
        <v>42090.539229999995</v>
      </c>
      <c r="T2458" s="28">
        <f>T2459+T2474+T2479</f>
        <v>30035.66</v>
      </c>
      <c r="U2458" s="28">
        <f>U2459+U2474+U2479</f>
        <v>0</v>
      </c>
      <c r="V2458" s="28">
        <f>V2459+V2474+V2479</f>
        <v>30037.238999999998</v>
      </c>
      <c r="W2458" s="28">
        <f>W2459+W2474+W2479</f>
        <v>0</v>
      </c>
      <c r="X2458" s="28">
        <f>X2459+X2474+X2479</f>
        <v>0</v>
      </c>
      <c r="Y2458" s="28">
        <f t="shared" si="10550"/>
        <v>751923.83923000004</v>
      </c>
      <c r="Z2458" s="28">
        <f t="shared" si="10551"/>
        <v>632841.06000000006</v>
      </c>
      <c r="AA2458" s="28">
        <f t="shared" si="10552"/>
        <v>618434.33899999992</v>
      </c>
      <c r="AB2458" s="28">
        <f>AB2459+AB2474+AB2479</f>
        <v>0</v>
      </c>
      <c r="AC2458" s="28">
        <f>AC2459+AC2474+AC2479</f>
        <v>0</v>
      </c>
      <c r="AD2458" s="28">
        <f>AD2459+AD2474+AD2479</f>
        <v>0</v>
      </c>
      <c r="AE2458" s="28">
        <f t="shared" si="10553"/>
        <v>751923.83923000004</v>
      </c>
      <c r="AF2458" s="28">
        <f t="shared" si="10554"/>
        <v>632841.06000000006</v>
      </c>
      <c r="AG2458" s="28">
        <f t="shared" si="10555"/>
        <v>618434.33899999992</v>
      </c>
      <c r="AH2458" s="28">
        <f>AH2459+AH2474+AH2479</f>
        <v>0</v>
      </c>
      <c r="AI2458" s="28">
        <f>AI2459+AI2474+AI2479</f>
        <v>0</v>
      </c>
      <c r="AJ2458" s="28">
        <f>AJ2459+AJ2474+AJ2479</f>
        <v>6423.594000000001</v>
      </c>
      <c r="AK2458" s="28">
        <f>AK2459+AK2474+AK2479</f>
        <v>0</v>
      </c>
      <c r="AL2458" s="28">
        <f>AL2459+AL2474+AL2479</f>
        <v>0</v>
      </c>
      <c r="AM2458" s="28">
        <f>AM2459+AM2474+AM2479</f>
        <v>0</v>
      </c>
      <c r="AN2458" s="28">
        <f>AN2459+AN2474+AN2479</f>
        <v>0</v>
      </c>
      <c r="AO2458" s="28">
        <f>AO2459+AO2474+AO2479</f>
        <v>6900</v>
      </c>
      <c r="AP2458" s="28">
        <f>AP2459+AP2474+AP2479</f>
        <v>0</v>
      </c>
      <c r="AQ2458" s="28">
        <f>AQ2459+AQ2474+AQ2479</f>
        <v>0</v>
      </c>
      <c r="AR2458" s="28">
        <f>AR2459+AR2474+AR2479</f>
        <v>0</v>
      </c>
      <c r="AS2458" s="28">
        <f>AS2459+AS2474+AS2479</f>
        <v>0</v>
      </c>
      <c r="AT2458" s="28">
        <f>AT2459+AT2474+AT2479</f>
        <v>0</v>
      </c>
      <c r="AU2458" s="28">
        <f>AU2459+AU2474+AU2479</f>
        <v>0</v>
      </c>
      <c r="AV2458" s="28">
        <f>AV2459+AV2474+AV2479</f>
        <v>0</v>
      </c>
      <c r="AW2458" s="28">
        <f t="shared" si="10556"/>
        <v>758347.43323000008</v>
      </c>
      <c r="AX2458" s="28">
        <f t="shared" si="10557"/>
        <v>639741.06000000006</v>
      </c>
      <c r="AY2458" s="28">
        <f t="shared" si="10558"/>
        <v>618434.33899999992</v>
      </c>
      <c r="AZ2458" s="28">
        <f>AZ2459+AZ2474+AZ2479</f>
        <v>0</v>
      </c>
      <c r="BA2458" s="28">
        <f t="shared" si="10559"/>
        <v>758347.43323000008</v>
      </c>
      <c r="BB2458" s="28">
        <f t="shared" si="10560"/>
        <v>639741.06000000006</v>
      </c>
      <c r="BC2458" s="28">
        <f t="shared" si="10561"/>
        <v>618434.33899999992</v>
      </c>
      <c r="BD2458" s="28">
        <f>BD2459+BD2474+BD2479</f>
        <v>0</v>
      </c>
      <c r="BE2458" s="28">
        <f>BE2459+BE2474+BE2479</f>
        <v>-896.64700000000005</v>
      </c>
      <c r="BF2458" s="28">
        <f>BF2459+BF2474+BF2479</f>
        <v>14580.144</v>
      </c>
      <c r="BG2458" s="28">
        <f>BG2459+BG2474+BG2479</f>
        <v>0</v>
      </c>
      <c r="BH2458" s="28">
        <f>BH2459+BH2474+BH2479</f>
        <v>0</v>
      </c>
      <c r="BI2458" s="28">
        <f>BI2459+BI2474+BI2479</f>
        <v>0</v>
      </c>
      <c r="BJ2458" s="28">
        <f>BJ2459+BJ2474+BJ2479</f>
        <v>0</v>
      </c>
      <c r="BK2458" s="28">
        <f>BK2459+BK2474+BK2479</f>
        <v>0</v>
      </c>
      <c r="BL2458" s="28">
        <f>BL2459+BL2474+BL2479</f>
        <v>0</v>
      </c>
      <c r="BM2458" s="28">
        <f>BM2459+BM2474+BM2479</f>
        <v>0</v>
      </c>
      <c r="BN2458" s="28">
        <f>BN2459+BN2474+BN2479</f>
        <v>0</v>
      </c>
      <c r="BO2458" s="28">
        <f t="shared" si="10562"/>
        <v>772030.93023000006</v>
      </c>
      <c r="BP2458" s="28">
        <f t="shared" si="10563"/>
        <v>639741.06000000006</v>
      </c>
      <c r="BQ2458" s="28">
        <f t="shared" si="10564"/>
        <v>618434.33899999992</v>
      </c>
      <c r="BR2458" s="28">
        <f>BR2459+BR2474+BR2479</f>
        <v>0</v>
      </c>
      <c r="BS2458" s="28">
        <f>BS2459+BS2474+BS2479</f>
        <v>0</v>
      </c>
      <c r="BT2458" s="28">
        <f>BT2459+BT2474+BT2479</f>
        <v>0</v>
      </c>
      <c r="BU2458" s="28">
        <f t="shared" si="10565"/>
        <v>772030.93023000006</v>
      </c>
      <c r="BV2458" s="28">
        <f t="shared" si="10566"/>
        <v>639741.06000000006</v>
      </c>
      <c r="BW2458" s="28">
        <f t="shared" si="10567"/>
        <v>618434.33899999992</v>
      </c>
      <c r="BX2458" s="28">
        <f>BX2459+BX2474+BX2479</f>
        <v>0</v>
      </c>
      <c r="BY2458" s="28">
        <f>BY2459+BY2474+BY2479</f>
        <v>-1407.933</v>
      </c>
      <c r="BZ2458" s="28">
        <f>BZ2459+BZ2474+BZ2479</f>
        <v>0</v>
      </c>
      <c r="CA2458" s="28">
        <f>CA2459+CA2474+CA2479</f>
        <v>0</v>
      </c>
      <c r="CB2458" s="28">
        <f>CB2459+CB2474+CB2479</f>
        <v>1786.5999999999999</v>
      </c>
      <c r="CC2458" s="28">
        <f>CC2459+CC2474+CC2479</f>
        <v>0</v>
      </c>
      <c r="CD2458" s="28">
        <f>CD2459+CD2474+CD2479</f>
        <v>0</v>
      </c>
      <c r="CE2458" s="28">
        <f>CE2459+CE2474+CE2479</f>
        <v>0</v>
      </c>
      <c r="CF2458" s="28">
        <f>CF2459+CF2474+CF2479</f>
        <v>0</v>
      </c>
      <c r="CG2458" s="28">
        <f t="shared" si="10568"/>
        <v>770622.9972300001</v>
      </c>
      <c r="CH2458" s="28">
        <f t="shared" si="10569"/>
        <v>641527.66000000003</v>
      </c>
      <c r="CI2458" s="28">
        <f t="shared" si="10570"/>
        <v>618434.33899999992</v>
      </c>
      <c r="CJ2458" s="28">
        <f>CJ2459+CJ2474+CJ2479</f>
        <v>0</v>
      </c>
      <c r="CK2458" s="29"/>
      <c r="CL2458" s="29"/>
      <c r="CM2458" s="25"/>
      <c r="CN2458" s="25"/>
      <c r="CO2458" s="25"/>
      <c r="CP2458" s="25"/>
      <c r="CQ2458" s="25"/>
      <c r="CR2458" s="25"/>
      <c r="CS2458" s="25"/>
    </row>
    <row r="2459" s="1" customFormat="1">
      <c r="A2459" s="30" t="s">
        <v>989</v>
      </c>
      <c r="B2459" s="30" t="s">
        <v>34</v>
      </c>
      <c r="C2459" s="30" t="s">
        <v>36</v>
      </c>
      <c r="D2459" s="30" t="s">
        <v>243</v>
      </c>
      <c r="E2459" s="35"/>
      <c r="F2459" s="31" t="s">
        <v>244</v>
      </c>
      <c r="G2459" s="17">
        <f>G2460+G2468</f>
        <v>84161.699999999997</v>
      </c>
      <c r="H2459" s="17">
        <f>H2460+H2468</f>
        <v>79311.699999999997</v>
      </c>
      <c r="I2459" s="17">
        <f>I2460+I2468</f>
        <v>79561.699999999997</v>
      </c>
      <c r="J2459" s="17">
        <f>J2460+J2468</f>
        <v>11605</v>
      </c>
      <c r="K2459" s="17">
        <f>K2460+K2468</f>
        <v>5000</v>
      </c>
      <c r="L2459" s="17">
        <f>L2460+L2468</f>
        <v>5000</v>
      </c>
      <c r="M2459" s="17">
        <f t="shared" si="10747"/>
        <v>95766.699999999997</v>
      </c>
      <c r="N2459" s="17">
        <f t="shared" si="10748"/>
        <v>84311.699999999997</v>
      </c>
      <c r="O2459" s="17">
        <f t="shared" si="10749"/>
        <v>84561.699999999997</v>
      </c>
      <c r="P2459" s="17">
        <f>P2460+P2468</f>
        <v>0</v>
      </c>
      <c r="Q2459" s="17">
        <f>Q2460+Q2468</f>
        <v>0</v>
      </c>
      <c r="R2459" s="17">
        <f>R2460+R2468</f>
        <v>0</v>
      </c>
      <c r="S2459" s="17">
        <f>S2460+S2468</f>
        <v>1200</v>
      </c>
      <c r="T2459" s="17">
        <f>T2460+T2468</f>
        <v>0</v>
      </c>
      <c r="U2459" s="17">
        <f>U2460+U2468</f>
        <v>0</v>
      </c>
      <c r="V2459" s="17">
        <f>V2460+V2468</f>
        <v>0</v>
      </c>
      <c r="W2459" s="17">
        <f>W2460+W2468</f>
        <v>0</v>
      </c>
      <c r="X2459" s="17">
        <f>X2460+X2468</f>
        <v>0</v>
      </c>
      <c r="Y2459" s="17">
        <f t="shared" si="10550"/>
        <v>96966.699999999997</v>
      </c>
      <c r="Z2459" s="17">
        <f t="shared" si="10551"/>
        <v>84311.699999999997</v>
      </c>
      <c r="AA2459" s="17">
        <f t="shared" si="10552"/>
        <v>84561.699999999997</v>
      </c>
      <c r="AB2459" s="17">
        <f>AB2460+AB2468</f>
        <v>0</v>
      </c>
      <c r="AC2459" s="17">
        <f>AC2460+AC2468</f>
        <v>0</v>
      </c>
      <c r="AD2459" s="17">
        <f>AD2460+AD2468</f>
        <v>0</v>
      </c>
      <c r="AE2459" s="17">
        <f t="shared" si="10553"/>
        <v>96966.699999999997</v>
      </c>
      <c r="AF2459" s="17">
        <f t="shared" si="10554"/>
        <v>84311.699999999997</v>
      </c>
      <c r="AG2459" s="17">
        <f t="shared" si="10555"/>
        <v>84561.699999999997</v>
      </c>
      <c r="AH2459" s="17">
        <f>AH2460+AH2468</f>
        <v>0</v>
      </c>
      <c r="AI2459" s="17">
        <f>AI2460+AI2468</f>
        <v>0</v>
      </c>
      <c r="AJ2459" s="17">
        <f>AJ2460+AJ2468</f>
        <v>0</v>
      </c>
      <c r="AK2459" s="17">
        <f>AK2460+AK2468</f>
        <v>0</v>
      </c>
      <c r="AL2459" s="17">
        <f>AL2460+AL2468</f>
        <v>0</v>
      </c>
      <c r="AM2459" s="17">
        <f>AM2460+AM2468</f>
        <v>0</v>
      </c>
      <c r="AN2459" s="17">
        <f>AN2460+AN2468</f>
        <v>0</v>
      </c>
      <c r="AO2459" s="17">
        <f>AO2460+AO2468</f>
        <v>0</v>
      </c>
      <c r="AP2459" s="17">
        <f>AP2460+AP2468</f>
        <v>0</v>
      </c>
      <c r="AQ2459" s="17">
        <f>AQ2460+AQ2468</f>
        <v>0</v>
      </c>
      <c r="AR2459" s="17">
        <f>AR2460+AR2468</f>
        <v>0</v>
      </c>
      <c r="AS2459" s="17">
        <f>AS2460+AS2468</f>
        <v>0</v>
      </c>
      <c r="AT2459" s="17">
        <f>AT2460+AT2468</f>
        <v>0</v>
      </c>
      <c r="AU2459" s="17">
        <f>AU2460+AU2468</f>
        <v>0</v>
      </c>
      <c r="AV2459" s="17">
        <f>AV2460+AV2468</f>
        <v>0</v>
      </c>
      <c r="AW2459" s="17">
        <f t="shared" si="10556"/>
        <v>96966.699999999997</v>
      </c>
      <c r="AX2459" s="17">
        <f t="shared" si="10557"/>
        <v>84311.699999999997</v>
      </c>
      <c r="AY2459" s="17">
        <f t="shared" si="10558"/>
        <v>84561.699999999997</v>
      </c>
      <c r="AZ2459" s="17">
        <f>AZ2460+AZ2468</f>
        <v>0</v>
      </c>
      <c r="BA2459" s="17">
        <f t="shared" si="10559"/>
        <v>96966.699999999997</v>
      </c>
      <c r="BB2459" s="17">
        <f t="shared" si="10560"/>
        <v>84311.699999999997</v>
      </c>
      <c r="BC2459" s="17">
        <f t="shared" si="10561"/>
        <v>84561.699999999997</v>
      </c>
      <c r="BD2459" s="17">
        <f>BD2460+BD2468</f>
        <v>0</v>
      </c>
      <c r="BE2459" s="17">
        <f>BE2460+BE2468</f>
        <v>-896.64700000000005</v>
      </c>
      <c r="BF2459" s="17">
        <f>BF2460+BF2468</f>
        <v>0</v>
      </c>
      <c r="BG2459" s="17">
        <f>BG2460+BG2468</f>
        <v>0</v>
      </c>
      <c r="BH2459" s="17">
        <f>BH2460+BH2468</f>
        <v>0</v>
      </c>
      <c r="BI2459" s="17">
        <f>BI2460+BI2468</f>
        <v>0</v>
      </c>
      <c r="BJ2459" s="17">
        <f>BJ2460+BJ2468</f>
        <v>0</v>
      </c>
      <c r="BK2459" s="17">
        <f>BK2460+BK2468</f>
        <v>0</v>
      </c>
      <c r="BL2459" s="17">
        <f>BL2460+BL2468</f>
        <v>0</v>
      </c>
      <c r="BM2459" s="17">
        <f>BM2460+BM2468</f>
        <v>0</v>
      </c>
      <c r="BN2459" s="17">
        <f>BN2460+BN2468</f>
        <v>0</v>
      </c>
      <c r="BO2459" s="17">
        <f t="shared" si="10562"/>
        <v>96070.053</v>
      </c>
      <c r="BP2459" s="17">
        <f t="shared" si="10563"/>
        <v>84311.699999999997</v>
      </c>
      <c r="BQ2459" s="17">
        <f t="shared" si="10564"/>
        <v>84561.699999999997</v>
      </c>
      <c r="BR2459" s="17">
        <f>BR2460+BR2468</f>
        <v>0</v>
      </c>
      <c r="BS2459" s="17">
        <f>BS2460+BS2468</f>
        <v>0</v>
      </c>
      <c r="BT2459" s="17">
        <f>BT2460+BT2468</f>
        <v>0</v>
      </c>
      <c r="BU2459" s="17">
        <f t="shared" si="10565"/>
        <v>96070.053</v>
      </c>
      <c r="BV2459" s="17">
        <f t="shared" si="10566"/>
        <v>84311.699999999997</v>
      </c>
      <c r="BW2459" s="17">
        <f t="shared" si="10567"/>
        <v>84561.699999999997</v>
      </c>
      <c r="BX2459" s="17">
        <f>BX2460+BX2468</f>
        <v>0</v>
      </c>
      <c r="BY2459" s="17">
        <f>BY2460+BY2468</f>
        <v>0</v>
      </c>
      <c r="BZ2459" s="17">
        <f>BZ2460+BZ2468</f>
        <v>0</v>
      </c>
      <c r="CA2459" s="17">
        <f>CA2460+CA2468</f>
        <v>0</v>
      </c>
      <c r="CB2459" s="17">
        <f>CB2460+CB2468</f>
        <v>0</v>
      </c>
      <c r="CC2459" s="17">
        <f>CC2460+CC2468</f>
        <v>0</v>
      </c>
      <c r="CD2459" s="17">
        <f>CD2460+CD2468</f>
        <v>0</v>
      </c>
      <c r="CE2459" s="17">
        <f>CE2460+CE2468</f>
        <v>0</v>
      </c>
      <c r="CF2459" s="17">
        <f>CF2460+CF2468</f>
        <v>0</v>
      </c>
      <c r="CG2459" s="17">
        <f t="shared" si="10568"/>
        <v>96070.053</v>
      </c>
      <c r="CH2459" s="17">
        <f t="shared" si="10569"/>
        <v>84311.699999999997</v>
      </c>
      <c r="CI2459" s="17">
        <f t="shared" si="10570"/>
        <v>84561.699999999997</v>
      </c>
      <c r="CJ2459" s="17">
        <f>CJ2460+CJ2468</f>
        <v>0</v>
      </c>
      <c r="CK2459" s="32"/>
      <c r="CL2459" s="32"/>
      <c r="CM2459" s="1"/>
      <c r="CN2459" s="1"/>
      <c r="CO2459" s="1"/>
      <c r="CP2459" s="1"/>
      <c r="CQ2459" s="1"/>
      <c r="CR2459" s="1"/>
      <c r="CS2459" s="1"/>
    </row>
    <row r="2460" s="1" customFormat="1">
      <c r="A2460" s="30" t="s">
        <v>989</v>
      </c>
      <c r="B2460" s="30" t="s">
        <v>34</v>
      </c>
      <c r="C2460" s="30" t="s">
        <v>36</v>
      </c>
      <c r="D2460" s="30" t="s">
        <v>434</v>
      </c>
      <c r="E2460" s="35"/>
      <c r="F2460" s="31" t="s">
        <v>86</v>
      </c>
      <c r="G2460" s="17">
        <f>G2461</f>
        <v>65200</v>
      </c>
      <c r="H2460" s="17">
        <f>H2461</f>
        <v>65200</v>
      </c>
      <c r="I2460" s="17">
        <f>I2461</f>
        <v>65200</v>
      </c>
      <c r="J2460" s="17">
        <f>J2461</f>
        <v>5000</v>
      </c>
      <c r="K2460" s="17">
        <f>K2461</f>
        <v>5000</v>
      </c>
      <c r="L2460" s="17">
        <f>L2461</f>
        <v>5000</v>
      </c>
      <c r="M2460" s="17">
        <f t="shared" si="10747"/>
        <v>70200</v>
      </c>
      <c r="N2460" s="17">
        <f t="shared" si="10748"/>
        <v>70200</v>
      </c>
      <c r="O2460" s="17">
        <f t="shared" si="10749"/>
        <v>70200</v>
      </c>
      <c r="P2460" s="17">
        <f>P2461</f>
        <v>0</v>
      </c>
      <c r="Q2460" s="17">
        <f>Q2461</f>
        <v>0</v>
      </c>
      <c r="R2460" s="17">
        <f>R2461</f>
        <v>0</v>
      </c>
      <c r="S2460" s="17">
        <f>S2461</f>
        <v>0</v>
      </c>
      <c r="T2460" s="17">
        <f>T2461</f>
        <v>0</v>
      </c>
      <c r="U2460" s="17">
        <f>U2461</f>
        <v>0</v>
      </c>
      <c r="V2460" s="17">
        <f>V2461</f>
        <v>0</v>
      </c>
      <c r="W2460" s="17">
        <f>W2461</f>
        <v>0</v>
      </c>
      <c r="X2460" s="17">
        <f>X2461</f>
        <v>0</v>
      </c>
      <c r="Y2460" s="17">
        <f t="shared" si="10550"/>
        <v>70200</v>
      </c>
      <c r="Z2460" s="17">
        <f t="shared" si="10551"/>
        <v>70200</v>
      </c>
      <c r="AA2460" s="17">
        <f t="shared" si="10552"/>
        <v>70200</v>
      </c>
      <c r="AB2460" s="17">
        <f>AB2461</f>
        <v>0</v>
      </c>
      <c r="AC2460" s="17">
        <f>AC2461</f>
        <v>0</v>
      </c>
      <c r="AD2460" s="17">
        <f>AD2461</f>
        <v>0</v>
      </c>
      <c r="AE2460" s="17">
        <f t="shared" si="10553"/>
        <v>70200</v>
      </c>
      <c r="AF2460" s="17">
        <f t="shared" si="10554"/>
        <v>70200</v>
      </c>
      <c r="AG2460" s="17">
        <f t="shared" si="10555"/>
        <v>70200</v>
      </c>
      <c r="AH2460" s="17">
        <f>AH2461</f>
        <v>0</v>
      </c>
      <c r="AI2460" s="17">
        <f>AI2461</f>
        <v>0</v>
      </c>
      <c r="AJ2460" s="17">
        <f>AJ2461</f>
        <v>0</v>
      </c>
      <c r="AK2460" s="17">
        <f>AK2461</f>
        <v>0</v>
      </c>
      <c r="AL2460" s="17">
        <f>AL2461</f>
        <v>0</v>
      </c>
      <c r="AM2460" s="17">
        <f>AM2461</f>
        <v>0</v>
      </c>
      <c r="AN2460" s="17">
        <f>AN2461</f>
        <v>0</v>
      </c>
      <c r="AO2460" s="17">
        <f>AO2461</f>
        <v>0</v>
      </c>
      <c r="AP2460" s="17">
        <f>AP2461</f>
        <v>0</v>
      </c>
      <c r="AQ2460" s="17">
        <f>AQ2461</f>
        <v>0</v>
      </c>
      <c r="AR2460" s="17">
        <f>AR2461</f>
        <v>0</v>
      </c>
      <c r="AS2460" s="17">
        <f>AS2461</f>
        <v>0</v>
      </c>
      <c r="AT2460" s="17">
        <f>AT2461</f>
        <v>0</v>
      </c>
      <c r="AU2460" s="17">
        <f>AU2461</f>
        <v>0</v>
      </c>
      <c r="AV2460" s="17">
        <f>AV2461</f>
        <v>0</v>
      </c>
      <c r="AW2460" s="17">
        <f t="shared" si="10556"/>
        <v>70200</v>
      </c>
      <c r="AX2460" s="17">
        <f t="shared" si="10557"/>
        <v>70200</v>
      </c>
      <c r="AY2460" s="17">
        <f t="shared" si="10558"/>
        <v>70200</v>
      </c>
      <c r="AZ2460" s="17">
        <f>AZ2461</f>
        <v>0</v>
      </c>
      <c r="BA2460" s="17">
        <f t="shared" si="10559"/>
        <v>70200</v>
      </c>
      <c r="BB2460" s="17">
        <f t="shared" si="10560"/>
        <v>70200</v>
      </c>
      <c r="BC2460" s="17">
        <f t="shared" si="10561"/>
        <v>70200</v>
      </c>
      <c r="BD2460" s="17">
        <f>BD2461</f>
        <v>0</v>
      </c>
      <c r="BE2460" s="17">
        <f>BE2461</f>
        <v>-977.79200000000003</v>
      </c>
      <c r="BF2460" s="17">
        <f>BF2461</f>
        <v>0</v>
      </c>
      <c r="BG2460" s="17">
        <f>BG2461</f>
        <v>0</v>
      </c>
      <c r="BH2460" s="17">
        <f>BH2461</f>
        <v>0</v>
      </c>
      <c r="BI2460" s="17">
        <f>BI2461</f>
        <v>0</v>
      </c>
      <c r="BJ2460" s="17">
        <f>BJ2461</f>
        <v>0</v>
      </c>
      <c r="BK2460" s="17">
        <f>BK2461</f>
        <v>0</v>
      </c>
      <c r="BL2460" s="17">
        <f>BL2461</f>
        <v>0</v>
      </c>
      <c r="BM2460" s="17">
        <f>BM2461</f>
        <v>0</v>
      </c>
      <c r="BN2460" s="17">
        <f>BN2461</f>
        <v>0</v>
      </c>
      <c r="BO2460" s="17">
        <f t="shared" si="10562"/>
        <v>69222.207999999999</v>
      </c>
      <c r="BP2460" s="17">
        <f t="shared" si="10563"/>
        <v>70200</v>
      </c>
      <c r="BQ2460" s="17">
        <f t="shared" si="10564"/>
        <v>70200</v>
      </c>
      <c r="BR2460" s="17">
        <f>BR2461</f>
        <v>0</v>
      </c>
      <c r="BS2460" s="17">
        <f>BS2461</f>
        <v>0</v>
      </c>
      <c r="BT2460" s="17">
        <f>BT2461</f>
        <v>0</v>
      </c>
      <c r="BU2460" s="17">
        <f t="shared" si="10565"/>
        <v>69222.207999999999</v>
      </c>
      <c r="BV2460" s="17">
        <f t="shared" si="10566"/>
        <v>70200</v>
      </c>
      <c r="BW2460" s="17">
        <f t="shared" si="10567"/>
        <v>70200</v>
      </c>
      <c r="BX2460" s="17">
        <f>BX2461</f>
        <v>-98.751000000000005</v>
      </c>
      <c r="BY2460" s="17">
        <f>BY2461</f>
        <v>0</v>
      </c>
      <c r="BZ2460" s="17">
        <f>BZ2461</f>
        <v>0</v>
      </c>
      <c r="CA2460" s="17">
        <f>CA2461</f>
        <v>0</v>
      </c>
      <c r="CB2460" s="17">
        <f>CB2461</f>
        <v>0</v>
      </c>
      <c r="CC2460" s="17">
        <f>CC2461</f>
        <v>0</v>
      </c>
      <c r="CD2460" s="17">
        <f>CD2461</f>
        <v>0</v>
      </c>
      <c r="CE2460" s="17">
        <f>CE2461</f>
        <v>0</v>
      </c>
      <c r="CF2460" s="17">
        <f>CF2461</f>
        <v>0</v>
      </c>
      <c r="CG2460" s="17">
        <f t="shared" si="10568"/>
        <v>69123.456999999995</v>
      </c>
      <c r="CH2460" s="17">
        <f t="shared" si="10569"/>
        <v>70200</v>
      </c>
      <c r="CI2460" s="17">
        <f t="shared" si="10570"/>
        <v>70200</v>
      </c>
      <c r="CJ2460" s="17">
        <f>CJ2461</f>
        <v>0</v>
      </c>
      <c r="CK2460" s="32"/>
      <c r="CL2460" s="32"/>
      <c r="CM2460" s="1"/>
      <c r="CN2460" s="1"/>
      <c r="CO2460" s="1"/>
      <c r="CP2460" s="1"/>
      <c r="CQ2460" s="1"/>
      <c r="CR2460" s="1"/>
      <c r="CS2460" s="1"/>
    </row>
    <row r="2461" s="1" customFormat="1">
      <c r="A2461" s="30" t="s">
        <v>989</v>
      </c>
      <c r="B2461" s="30" t="s">
        <v>34</v>
      </c>
      <c r="C2461" s="30" t="s">
        <v>36</v>
      </c>
      <c r="D2461" s="30" t="s">
        <v>435</v>
      </c>
      <c r="E2461" s="35"/>
      <c r="F2461" s="31" t="s">
        <v>436</v>
      </c>
      <c r="G2461" s="17">
        <f>G2462+G2464+G2466</f>
        <v>65200</v>
      </c>
      <c r="H2461" s="17">
        <f>H2462+H2464+H2466</f>
        <v>65200</v>
      </c>
      <c r="I2461" s="17">
        <f>I2462+I2464+I2466</f>
        <v>65200</v>
      </c>
      <c r="J2461" s="17">
        <f>J2462+J2464+J2466</f>
        <v>5000</v>
      </c>
      <c r="K2461" s="17">
        <f>K2462+K2464+K2466</f>
        <v>5000</v>
      </c>
      <c r="L2461" s="17">
        <f>L2462+L2464+L2466</f>
        <v>5000</v>
      </c>
      <c r="M2461" s="17">
        <f t="shared" si="10747"/>
        <v>70200</v>
      </c>
      <c r="N2461" s="17">
        <f t="shared" si="10748"/>
        <v>70200</v>
      </c>
      <c r="O2461" s="17">
        <f t="shared" si="10749"/>
        <v>70200</v>
      </c>
      <c r="P2461" s="17">
        <f>P2462+P2464+P2466</f>
        <v>0</v>
      </c>
      <c r="Q2461" s="17">
        <f>Q2462+Q2464+Q2466</f>
        <v>0</v>
      </c>
      <c r="R2461" s="17">
        <f>R2462+R2464+R2466</f>
        <v>0</v>
      </c>
      <c r="S2461" s="17">
        <f>S2462+S2464+S2466</f>
        <v>0</v>
      </c>
      <c r="T2461" s="17">
        <f>T2462+T2464+T2466</f>
        <v>0</v>
      </c>
      <c r="U2461" s="17">
        <f>U2462+U2464+U2466</f>
        <v>0</v>
      </c>
      <c r="V2461" s="17">
        <f>V2462+V2464+V2466</f>
        <v>0</v>
      </c>
      <c r="W2461" s="17">
        <f>W2462+W2464+W2466</f>
        <v>0</v>
      </c>
      <c r="X2461" s="17">
        <f>X2462+X2464+X2466</f>
        <v>0</v>
      </c>
      <c r="Y2461" s="17">
        <f t="shared" si="10550"/>
        <v>70200</v>
      </c>
      <c r="Z2461" s="17">
        <f t="shared" si="10551"/>
        <v>70200</v>
      </c>
      <c r="AA2461" s="17">
        <f t="shared" si="10552"/>
        <v>70200</v>
      </c>
      <c r="AB2461" s="17">
        <f>AB2462+AB2464+AB2466</f>
        <v>0</v>
      </c>
      <c r="AC2461" s="17">
        <f>AC2462+AC2464+AC2466</f>
        <v>0</v>
      </c>
      <c r="AD2461" s="17">
        <f>AD2462+AD2464+AD2466</f>
        <v>0</v>
      </c>
      <c r="AE2461" s="17">
        <f t="shared" si="10553"/>
        <v>70200</v>
      </c>
      <c r="AF2461" s="17">
        <f t="shared" si="10554"/>
        <v>70200</v>
      </c>
      <c r="AG2461" s="17">
        <f t="shared" si="10555"/>
        <v>70200</v>
      </c>
      <c r="AH2461" s="17">
        <f>AH2462+AH2464+AH2466</f>
        <v>0</v>
      </c>
      <c r="AI2461" s="17">
        <f>AI2462+AI2464+AI2466</f>
        <v>0</v>
      </c>
      <c r="AJ2461" s="17">
        <f>AJ2462+AJ2464+AJ2466</f>
        <v>0</v>
      </c>
      <c r="AK2461" s="17">
        <f>AK2462+AK2464+AK2466</f>
        <v>0</v>
      </c>
      <c r="AL2461" s="17">
        <f>AL2462+AL2464+AL2466</f>
        <v>0</v>
      </c>
      <c r="AM2461" s="17">
        <f>AM2462+AM2464+AM2466</f>
        <v>0</v>
      </c>
      <c r="AN2461" s="17">
        <f>AN2462+AN2464+AN2466</f>
        <v>0</v>
      </c>
      <c r="AO2461" s="17">
        <f>AO2462+AO2464+AO2466</f>
        <v>0</v>
      </c>
      <c r="AP2461" s="17">
        <f>AP2462+AP2464+AP2466</f>
        <v>0</v>
      </c>
      <c r="AQ2461" s="17">
        <f>AQ2462+AQ2464+AQ2466</f>
        <v>0</v>
      </c>
      <c r="AR2461" s="17">
        <f>AR2462+AR2464+AR2466</f>
        <v>0</v>
      </c>
      <c r="AS2461" s="17">
        <f>AS2462+AS2464+AS2466</f>
        <v>0</v>
      </c>
      <c r="AT2461" s="17">
        <f>AT2462+AT2464+AT2466</f>
        <v>0</v>
      </c>
      <c r="AU2461" s="17">
        <f>AU2462+AU2464+AU2466</f>
        <v>0</v>
      </c>
      <c r="AV2461" s="17">
        <f>AV2462+AV2464+AV2466</f>
        <v>0</v>
      </c>
      <c r="AW2461" s="17">
        <f t="shared" si="10556"/>
        <v>70200</v>
      </c>
      <c r="AX2461" s="17">
        <f t="shared" si="10557"/>
        <v>70200</v>
      </c>
      <c r="AY2461" s="17">
        <f t="shared" si="10558"/>
        <v>70200</v>
      </c>
      <c r="AZ2461" s="17">
        <f>AZ2462+AZ2464+AZ2466</f>
        <v>0</v>
      </c>
      <c r="BA2461" s="17">
        <f t="shared" si="10559"/>
        <v>70200</v>
      </c>
      <c r="BB2461" s="17">
        <f t="shared" si="10560"/>
        <v>70200</v>
      </c>
      <c r="BC2461" s="17">
        <f t="shared" si="10561"/>
        <v>70200</v>
      </c>
      <c r="BD2461" s="17">
        <f>BD2462+BD2464+BD2466</f>
        <v>0</v>
      </c>
      <c r="BE2461" s="17">
        <f>BE2462+BE2464+BE2466</f>
        <v>-977.79200000000003</v>
      </c>
      <c r="BF2461" s="17">
        <f>BF2462+BF2464+BF2466</f>
        <v>0</v>
      </c>
      <c r="BG2461" s="17">
        <f>BG2462+BG2464+BG2466</f>
        <v>0</v>
      </c>
      <c r="BH2461" s="17">
        <f>BH2462+BH2464+BH2466</f>
        <v>0</v>
      </c>
      <c r="BI2461" s="17">
        <f>BI2462+BI2464+BI2466</f>
        <v>0</v>
      </c>
      <c r="BJ2461" s="17">
        <f>BJ2462+BJ2464+BJ2466</f>
        <v>0</v>
      </c>
      <c r="BK2461" s="17">
        <f>BK2462+BK2464+BK2466</f>
        <v>0</v>
      </c>
      <c r="BL2461" s="17">
        <f>BL2462+BL2464+BL2466</f>
        <v>0</v>
      </c>
      <c r="BM2461" s="17">
        <f>BM2462+BM2464+BM2466</f>
        <v>0</v>
      </c>
      <c r="BN2461" s="17">
        <f>BN2462+BN2464+BN2466</f>
        <v>0</v>
      </c>
      <c r="BO2461" s="17">
        <f t="shared" si="10562"/>
        <v>69222.207999999999</v>
      </c>
      <c r="BP2461" s="17">
        <f t="shared" si="10563"/>
        <v>70200</v>
      </c>
      <c r="BQ2461" s="17">
        <f t="shared" si="10564"/>
        <v>70200</v>
      </c>
      <c r="BR2461" s="17">
        <f>BR2462+BR2464+BR2466</f>
        <v>0</v>
      </c>
      <c r="BS2461" s="17">
        <f>BS2462+BS2464+BS2466</f>
        <v>0</v>
      </c>
      <c r="BT2461" s="17">
        <f>BT2462+BT2464+BT2466</f>
        <v>0</v>
      </c>
      <c r="BU2461" s="17">
        <f t="shared" si="10565"/>
        <v>69222.207999999999</v>
      </c>
      <c r="BV2461" s="17">
        <f t="shared" si="10566"/>
        <v>70200</v>
      </c>
      <c r="BW2461" s="17">
        <f t="shared" si="10567"/>
        <v>70200</v>
      </c>
      <c r="BX2461" s="17">
        <f>BX2462+BX2464+BX2466</f>
        <v>-98.751000000000005</v>
      </c>
      <c r="BY2461" s="17">
        <f>BY2462+BY2464+BY2466</f>
        <v>0</v>
      </c>
      <c r="BZ2461" s="17">
        <f>BZ2462+BZ2464+BZ2466</f>
        <v>0</v>
      </c>
      <c r="CA2461" s="17">
        <f>CA2462+CA2464+CA2466</f>
        <v>0</v>
      </c>
      <c r="CB2461" s="17">
        <f>CB2462+CB2464+CB2466</f>
        <v>0</v>
      </c>
      <c r="CC2461" s="17">
        <f>CC2462+CC2464+CC2466</f>
        <v>0</v>
      </c>
      <c r="CD2461" s="17">
        <f>CD2462+CD2464+CD2466</f>
        <v>0</v>
      </c>
      <c r="CE2461" s="17">
        <f>CE2462+CE2464+CE2466</f>
        <v>0</v>
      </c>
      <c r="CF2461" s="17">
        <f>CF2462+CF2464+CF2466</f>
        <v>0</v>
      </c>
      <c r="CG2461" s="17">
        <f t="shared" si="10568"/>
        <v>69123.456999999995</v>
      </c>
      <c r="CH2461" s="17">
        <f t="shared" si="10569"/>
        <v>70200</v>
      </c>
      <c r="CI2461" s="17">
        <f t="shared" si="10570"/>
        <v>70200</v>
      </c>
      <c r="CJ2461" s="17">
        <f>CJ2462+CJ2464+CJ2466</f>
        <v>0</v>
      </c>
      <c r="CK2461" s="32"/>
      <c r="CL2461" s="32"/>
      <c r="CM2461" s="1"/>
      <c r="CN2461" s="1"/>
      <c r="CO2461" s="1"/>
      <c r="CP2461" s="1"/>
      <c r="CQ2461" s="1"/>
      <c r="CR2461" s="1"/>
      <c r="CS2461" s="1"/>
    </row>
    <row r="2462" s="1" customFormat="1">
      <c r="A2462" s="30" t="s">
        <v>989</v>
      </c>
      <c r="B2462" s="30" t="s">
        <v>34</v>
      </c>
      <c r="C2462" s="30" t="s">
        <v>36</v>
      </c>
      <c r="D2462" s="30" t="s">
        <v>998</v>
      </c>
      <c r="E2462" s="35"/>
      <c r="F2462" s="31" t="s">
        <v>999</v>
      </c>
      <c r="G2462" s="17">
        <f>G2463</f>
        <v>200</v>
      </c>
      <c r="H2462" s="17">
        <f>H2463</f>
        <v>200</v>
      </c>
      <c r="I2462" s="17">
        <f>I2463</f>
        <v>200</v>
      </c>
      <c r="J2462" s="17">
        <f>J2463</f>
        <v>0</v>
      </c>
      <c r="K2462" s="17">
        <f>K2463</f>
        <v>0</v>
      </c>
      <c r="L2462" s="17">
        <f>L2463</f>
        <v>0</v>
      </c>
      <c r="M2462" s="17">
        <f t="shared" si="10747"/>
        <v>200</v>
      </c>
      <c r="N2462" s="17">
        <f t="shared" si="10748"/>
        <v>200</v>
      </c>
      <c r="O2462" s="17">
        <f t="shared" si="10749"/>
        <v>200</v>
      </c>
      <c r="P2462" s="17">
        <f>P2463</f>
        <v>0</v>
      </c>
      <c r="Q2462" s="17">
        <f>Q2463</f>
        <v>0</v>
      </c>
      <c r="R2462" s="17">
        <f>R2463</f>
        <v>0</v>
      </c>
      <c r="S2462" s="17">
        <f>S2463</f>
        <v>0</v>
      </c>
      <c r="T2462" s="17">
        <f>T2463</f>
        <v>0</v>
      </c>
      <c r="U2462" s="17">
        <f>U2463</f>
        <v>0</v>
      </c>
      <c r="V2462" s="17">
        <f>V2463</f>
        <v>0</v>
      </c>
      <c r="W2462" s="17">
        <f>W2463</f>
        <v>0</v>
      </c>
      <c r="X2462" s="17">
        <f>X2463</f>
        <v>0</v>
      </c>
      <c r="Y2462" s="17">
        <f t="shared" si="10550"/>
        <v>200</v>
      </c>
      <c r="Z2462" s="17">
        <f t="shared" si="10551"/>
        <v>200</v>
      </c>
      <c r="AA2462" s="17">
        <f t="shared" si="10552"/>
        <v>200</v>
      </c>
      <c r="AB2462" s="17">
        <f>AB2463</f>
        <v>0</v>
      </c>
      <c r="AC2462" s="17">
        <f>AC2463</f>
        <v>0</v>
      </c>
      <c r="AD2462" s="17">
        <f>AD2463</f>
        <v>0</v>
      </c>
      <c r="AE2462" s="17">
        <f t="shared" si="10553"/>
        <v>200</v>
      </c>
      <c r="AF2462" s="17">
        <f t="shared" si="10554"/>
        <v>200</v>
      </c>
      <c r="AG2462" s="17">
        <f t="shared" si="10555"/>
        <v>200</v>
      </c>
      <c r="AH2462" s="17">
        <f>AH2463</f>
        <v>0</v>
      </c>
      <c r="AI2462" s="17">
        <f>AI2463</f>
        <v>0</v>
      </c>
      <c r="AJ2462" s="17">
        <f>AJ2463</f>
        <v>0</v>
      </c>
      <c r="AK2462" s="17">
        <f>AK2463</f>
        <v>0</v>
      </c>
      <c r="AL2462" s="17">
        <f>AL2463</f>
        <v>0</v>
      </c>
      <c r="AM2462" s="17">
        <f>AM2463</f>
        <v>0</v>
      </c>
      <c r="AN2462" s="17">
        <f>AN2463</f>
        <v>0</v>
      </c>
      <c r="AO2462" s="17">
        <f>AO2463</f>
        <v>0</v>
      </c>
      <c r="AP2462" s="17">
        <f>AP2463</f>
        <v>0</v>
      </c>
      <c r="AQ2462" s="17">
        <f>AQ2463</f>
        <v>0</v>
      </c>
      <c r="AR2462" s="17">
        <f>AR2463</f>
        <v>0</v>
      </c>
      <c r="AS2462" s="17">
        <f>AS2463</f>
        <v>0</v>
      </c>
      <c r="AT2462" s="17">
        <f>AT2463</f>
        <v>0</v>
      </c>
      <c r="AU2462" s="17">
        <f>AU2463</f>
        <v>0</v>
      </c>
      <c r="AV2462" s="17">
        <f>AV2463</f>
        <v>0</v>
      </c>
      <c r="AW2462" s="17">
        <f t="shared" si="10556"/>
        <v>200</v>
      </c>
      <c r="AX2462" s="17">
        <f t="shared" si="10557"/>
        <v>200</v>
      </c>
      <c r="AY2462" s="17">
        <f t="shared" si="10558"/>
        <v>200</v>
      </c>
      <c r="AZ2462" s="17">
        <f>AZ2463</f>
        <v>0</v>
      </c>
      <c r="BA2462" s="17">
        <f t="shared" si="10559"/>
        <v>200</v>
      </c>
      <c r="BB2462" s="17">
        <f t="shared" si="10560"/>
        <v>200</v>
      </c>
      <c r="BC2462" s="17">
        <f t="shared" si="10561"/>
        <v>200</v>
      </c>
      <c r="BD2462" s="17">
        <f>BD2463</f>
        <v>0</v>
      </c>
      <c r="BE2462" s="17">
        <f>BE2463</f>
        <v>0</v>
      </c>
      <c r="BF2462" s="17">
        <f>BF2463</f>
        <v>0</v>
      </c>
      <c r="BG2462" s="17">
        <f>BG2463</f>
        <v>0</v>
      </c>
      <c r="BH2462" s="17">
        <f>BH2463</f>
        <v>0</v>
      </c>
      <c r="BI2462" s="17">
        <f>BI2463</f>
        <v>0</v>
      </c>
      <c r="BJ2462" s="17">
        <f>BJ2463</f>
        <v>0</v>
      </c>
      <c r="BK2462" s="17">
        <f>BK2463</f>
        <v>0</v>
      </c>
      <c r="BL2462" s="17">
        <f>BL2463</f>
        <v>0</v>
      </c>
      <c r="BM2462" s="17">
        <f>BM2463</f>
        <v>0</v>
      </c>
      <c r="BN2462" s="17">
        <f>BN2463</f>
        <v>0</v>
      </c>
      <c r="BO2462" s="17">
        <f t="shared" si="10562"/>
        <v>200</v>
      </c>
      <c r="BP2462" s="17">
        <f t="shared" si="10563"/>
        <v>200</v>
      </c>
      <c r="BQ2462" s="17">
        <f t="shared" si="10564"/>
        <v>200</v>
      </c>
      <c r="BR2462" s="17">
        <f>BR2463</f>
        <v>0</v>
      </c>
      <c r="BS2462" s="17">
        <f>BS2463</f>
        <v>0</v>
      </c>
      <c r="BT2462" s="17">
        <f>BT2463</f>
        <v>0</v>
      </c>
      <c r="BU2462" s="17">
        <f t="shared" si="10565"/>
        <v>200</v>
      </c>
      <c r="BV2462" s="17">
        <f t="shared" si="10566"/>
        <v>200</v>
      </c>
      <c r="BW2462" s="17">
        <f t="shared" si="10567"/>
        <v>200</v>
      </c>
      <c r="BX2462" s="17">
        <f>BX2463</f>
        <v>0</v>
      </c>
      <c r="BY2462" s="17">
        <f>BY2463</f>
        <v>0</v>
      </c>
      <c r="BZ2462" s="17">
        <f>BZ2463</f>
        <v>0</v>
      </c>
      <c r="CA2462" s="17">
        <f>CA2463</f>
        <v>0</v>
      </c>
      <c r="CB2462" s="17">
        <f>CB2463</f>
        <v>0</v>
      </c>
      <c r="CC2462" s="17">
        <f>CC2463</f>
        <v>0</v>
      </c>
      <c r="CD2462" s="17">
        <f>CD2463</f>
        <v>0</v>
      </c>
      <c r="CE2462" s="17">
        <f>CE2463</f>
        <v>0</v>
      </c>
      <c r="CF2462" s="17">
        <f>CF2463</f>
        <v>0</v>
      </c>
      <c r="CG2462" s="17">
        <f t="shared" si="10568"/>
        <v>200</v>
      </c>
      <c r="CH2462" s="17">
        <f t="shared" si="10569"/>
        <v>200</v>
      </c>
      <c r="CI2462" s="17">
        <f t="shared" si="10570"/>
        <v>200</v>
      </c>
      <c r="CJ2462" s="17">
        <f>CJ2463</f>
        <v>0</v>
      </c>
      <c r="CK2462" s="32"/>
      <c r="CL2462" s="32"/>
      <c r="CM2462" s="1"/>
      <c r="CN2462" s="1"/>
      <c r="CO2462" s="1"/>
      <c r="CP2462" s="1"/>
      <c r="CQ2462" s="1"/>
      <c r="CR2462" s="1"/>
      <c r="CS2462" s="1"/>
    </row>
    <row r="2463" s="1" customFormat="1">
      <c r="A2463" s="30" t="s">
        <v>989</v>
      </c>
      <c r="B2463" s="30" t="s">
        <v>34</v>
      </c>
      <c r="C2463" s="30" t="s">
        <v>36</v>
      </c>
      <c r="D2463" s="30" t="s">
        <v>998</v>
      </c>
      <c r="E2463" s="30" t="s">
        <v>48</v>
      </c>
      <c r="F2463" s="31" t="s">
        <v>49</v>
      </c>
      <c r="G2463" s="17">
        <v>200</v>
      </c>
      <c r="H2463" s="17">
        <v>200</v>
      </c>
      <c r="I2463" s="17">
        <v>200</v>
      </c>
      <c r="J2463" s="17"/>
      <c r="K2463" s="17"/>
      <c r="L2463" s="17"/>
      <c r="M2463" s="17">
        <f t="shared" si="10747"/>
        <v>200</v>
      </c>
      <c r="N2463" s="17">
        <f t="shared" si="10748"/>
        <v>200</v>
      </c>
      <c r="O2463" s="17">
        <f t="shared" si="10749"/>
        <v>200</v>
      </c>
      <c r="P2463" s="17"/>
      <c r="Q2463" s="17"/>
      <c r="R2463" s="17"/>
      <c r="S2463" s="17"/>
      <c r="T2463" s="17"/>
      <c r="U2463" s="17"/>
      <c r="V2463" s="17"/>
      <c r="W2463" s="17"/>
      <c r="X2463" s="17"/>
      <c r="Y2463" s="17">
        <f t="shared" si="10550"/>
        <v>200</v>
      </c>
      <c r="Z2463" s="17">
        <f t="shared" si="10551"/>
        <v>200</v>
      </c>
      <c r="AA2463" s="17">
        <f t="shared" si="10552"/>
        <v>200</v>
      </c>
      <c r="AB2463" s="17"/>
      <c r="AC2463" s="17"/>
      <c r="AD2463" s="17"/>
      <c r="AE2463" s="17">
        <f t="shared" si="10553"/>
        <v>200</v>
      </c>
      <c r="AF2463" s="17">
        <f t="shared" si="10554"/>
        <v>200</v>
      </c>
      <c r="AG2463" s="17">
        <f t="shared" si="10555"/>
        <v>200</v>
      </c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>
        <f t="shared" si="10556"/>
        <v>200</v>
      </c>
      <c r="AX2463" s="17">
        <f t="shared" si="10557"/>
        <v>200</v>
      </c>
      <c r="AY2463" s="17">
        <f t="shared" si="10558"/>
        <v>200</v>
      </c>
      <c r="AZ2463" s="17"/>
      <c r="BA2463" s="17">
        <f t="shared" si="10559"/>
        <v>200</v>
      </c>
      <c r="BB2463" s="17">
        <f t="shared" si="10560"/>
        <v>200</v>
      </c>
      <c r="BC2463" s="17">
        <f t="shared" si="10561"/>
        <v>200</v>
      </c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>
        <f t="shared" si="10562"/>
        <v>200</v>
      </c>
      <c r="BP2463" s="17">
        <f t="shared" si="10563"/>
        <v>200</v>
      </c>
      <c r="BQ2463" s="17">
        <f t="shared" si="10564"/>
        <v>200</v>
      </c>
      <c r="BR2463" s="17"/>
      <c r="BS2463" s="17"/>
      <c r="BT2463" s="17"/>
      <c r="BU2463" s="17">
        <f t="shared" si="10565"/>
        <v>200</v>
      </c>
      <c r="BV2463" s="17">
        <f t="shared" si="10566"/>
        <v>200</v>
      </c>
      <c r="BW2463" s="17">
        <f t="shared" si="10567"/>
        <v>200</v>
      </c>
      <c r="BX2463" s="17"/>
      <c r="BY2463" s="17"/>
      <c r="BZ2463" s="17"/>
      <c r="CA2463" s="17"/>
      <c r="CB2463" s="17"/>
      <c r="CC2463" s="17"/>
      <c r="CD2463" s="17"/>
      <c r="CE2463" s="17"/>
      <c r="CF2463" s="17"/>
      <c r="CG2463" s="17">
        <f t="shared" si="10568"/>
        <v>200</v>
      </c>
      <c r="CH2463" s="17">
        <f t="shared" si="10569"/>
        <v>200</v>
      </c>
      <c r="CI2463" s="17">
        <f t="shared" si="10570"/>
        <v>200</v>
      </c>
      <c r="CJ2463" s="17"/>
      <c r="CK2463" s="32"/>
      <c r="CL2463" s="32"/>
      <c r="CM2463" s="1"/>
      <c r="CN2463" s="1"/>
      <c r="CO2463" s="1"/>
      <c r="CP2463" s="1"/>
      <c r="CQ2463" s="1"/>
      <c r="CR2463" s="1"/>
      <c r="CS2463" s="1"/>
    </row>
    <row r="2464" s="1" customFormat="1">
      <c r="A2464" s="30" t="s">
        <v>989</v>
      </c>
      <c r="B2464" s="30" t="s">
        <v>34</v>
      </c>
      <c r="C2464" s="30" t="s">
        <v>36</v>
      </c>
      <c r="D2464" s="30" t="s">
        <v>1000</v>
      </c>
      <c r="E2464" s="35"/>
      <c r="F2464" s="31" t="s">
        <v>1001</v>
      </c>
      <c r="G2464" s="17">
        <f>G2465</f>
        <v>40000</v>
      </c>
      <c r="H2464" s="17">
        <f>H2465</f>
        <v>40000</v>
      </c>
      <c r="I2464" s="17">
        <f>I2465</f>
        <v>40000</v>
      </c>
      <c r="J2464" s="17">
        <f>J2465</f>
        <v>0</v>
      </c>
      <c r="K2464" s="17">
        <f>K2465</f>
        <v>0</v>
      </c>
      <c r="L2464" s="17">
        <f>L2465</f>
        <v>0</v>
      </c>
      <c r="M2464" s="17">
        <f t="shared" si="10747"/>
        <v>40000</v>
      </c>
      <c r="N2464" s="17">
        <f t="shared" si="10748"/>
        <v>40000</v>
      </c>
      <c r="O2464" s="17">
        <f t="shared" si="10749"/>
        <v>40000</v>
      </c>
      <c r="P2464" s="17">
        <f>P2465</f>
        <v>0</v>
      </c>
      <c r="Q2464" s="17">
        <f>Q2465</f>
        <v>0</v>
      </c>
      <c r="R2464" s="17">
        <f>R2465</f>
        <v>0</v>
      </c>
      <c r="S2464" s="17">
        <f>S2465</f>
        <v>0</v>
      </c>
      <c r="T2464" s="17">
        <f>T2465</f>
        <v>0</v>
      </c>
      <c r="U2464" s="17">
        <f>U2465</f>
        <v>0</v>
      </c>
      <c r="V2464" s="17">
        <f>V2465</f>
        <v>0</v>
      </c>
      <c r="W2464" s="17">
        <f>W2465</f>
        <v>0</v>
      </c>
      <c r="X2464" s="17">
        <f>X2465</f>
        <v>0</v>
      </c>
      <c r="Y2464" s="17">
        <f t="shared" si="10550"/>
        <v>40000</v>
      </c>
      <c r="Z2464" s="17">
        <f t="shared" si="10551"/>
        <v>40000</v>
      </c>
      <c r="AA2464" s="17">
        <f t="shared" si="10552"/>
        <v>40000</v>
      </c>
      <c r="AB2464" s="17">
        <f>AB2465</f>
        <v>0</v>
      </c>
      <c r="AC2464" s="17">
        <f>AC2465</f>
        <v>0</v>
      </c>
      <c r="AD2464" s="17">
        <f>AD2465</f>
        <v>0</v>
      </c>
      <c r="AE2464" s="17">
        <f t="shared" si="10553"/>
        <v>40000</v>
      </c>
      <c r="AF2464" s="17">
        <f t="shared" si="10554"/>
        <v>40000</v>
      </c>
      <c r="AG2464" s="17">
        <f t="shared" si="10555"/>
        <v>40000</v>
      </c>
      <c r="AH2464" s="17">
        <f>AH2465</f>
        <v>0</v>
      </c>
      <c r="AI2464" s="17">
        <f>AI2465</f>
        <v>0</v>
      </c>
      <c r="AJ2464" s="17">
        <f>AJ2465</f>
        <v>0</v>
      </c>
      <c r="AK2464" s="17">
        <f>AK2465</f>
        <v>0</v>
      </c>
      <c r="AL2464" s="17">
        <f>AL2465</f>
        <v>0</v>
      </c>
      <c r="AM2464" s="17">
        <f>AM2465</f>
        <v>0</v>
      </c>
      <c r="AN2464" s="17">
        <f>AN2465</f>
        <v>0</v>
      </c>
      <c r="AO2464" s="17">
        <f>AO2465</f>
        <v>0</v>
      </c>
      <c r="AP2464" s="17">
        <f>AP2465</f>
        <v>0</v>
      </c>
      <c r="AQ2464" s="17">
        <f>AQ2465</f>
        <v>0</v>
      </c>
      <c r="AR2464" s="17">
        <f>AR2465</f>
        <v>0</v>
      </c>
      <c r="AS2464" s="17">
        <f>AS2465</f>
        <v>0</v>
      </c>
      <c r="AT2464" s="17">
        <f>AT2465</f>
        <v>0</v>
      </c>
      <c r="AU2464" s="17">
        <f>AU2465</f>
        <v>0</v>
      </c>
      <c r="AV2464" s="17">
        <f>AV2465</f>
        <v>0</v>
      </c>
      <c r="AW2464" s="17">
        <f t="shared" si="10556"/>
        <v>40000</v>
      </c>
      <c r="AX2464" s="17">
        <f t="shared" si="10557"/>
        <v>40000</v>
      </c>
      <c r="AY2464" s="17">
        <f t="shared" si="10558"/>
        <v>40000</v>
      </c>
      <c r="AZ2464" s="17">
        <f>AZ2465</f>
        <v>0</v>
      </c>
      <c r="BA2464" s="17">
        <f t="shared" si="10559"/>
        <v>40000</v>
      </c>
      <c r="BB2464" s="17">
        <f t="shared" si="10560"/>
        <v>40000</v>
      </c>
      <c r="BC2464" s="17">
        <f t="shared" si="10561"/>
        <v>40000</v>
      </c>
      <c r="BD2464" s="17">
        <f>BD2465</f>
        <v>0</v>
      </c>
      <c r="BE2464" s="17">
        <f>BE2465</f>
        <v>-896.64700000000005</v>
      </c>
      <c r="BF2464" s="17">
        <f>BF2465</f>
        <v>0</v>
      </c>
      <c r="BG2464" s="17">
        <f>BG2465</f>
        <v>0</v>
      </c>
      <c r="BH2464" s="17">
        <f>BH2465</f>
        <v>0</v>
      </c>
      <c r="BI2464" s="17">
        <f>BI2465</f>
        <v>0</v>
      </c>
      <c r="BJ2464" s="17">
        <f>BJ2465</f>
        <v>0</v>
      </c>
      <c r="BK2464" s="17">
        <f>BK2465</f>
        <v>0</v>
      </c>
      <c r="BL2464" s="17">
        <f>BL2465</f>
        <v>0</v>
      </c>
      <c r="BM2464" s="17">
        <f>BM2465</f>
        <v>0</v>
      </c>
      <c r="BN2464" s="17">
        <f>BN2465</f>
        <v>0</v>
      </c>
      <c r="BO2464" s="17">
        <f t="shared" si="10562"/>
        <v>39103.353000000003</v>
      </c>
      <c r="BP2464" s="17">
        <f t="shared" si="10563"/>
        <v>40000</v>
      </c>
      <c r="BQ2464" s="17">
        <f t="shared" si="10564"/>
        <v>40000</v>
      </c>
      <c r="BR2464" s="17">
        <f>BR2465</f>
        <v>0</v>
      </c>
      <c r="BS2464" s="17">
        <f>BS2465</f>
        <v>0</v>
      </c>
      <c r="BT2464" s="17">
        <f>BT2465</f>
        <v>0</v>
      </c>
      <c r="BU2464" s="17">
        <f t="shared" si="10565"/>
        <v>39103.353000000003</v>
      </c>
      <c r="BV2464" s="17">
        <f t="shared" si="10566"/>
        <v>40000</v>
      </c>
      <c r="BW2464" s="17">
        <f t="shared" si="10567"/>
        <v>40000</v>
      </c>
      <c r="BX2464" s="17">
        <f>BX2465</f>
        <v>-98.751000000000005</v>
      </c>
      <c r="BY2464" s="17">
        <f>BY2465</f>
        <v>0</v>
      </c>
      <c r="BZ2464" s="17">
        <f>BZ2465</f>
        <v>0</v>
      </c>
      <c r="CA2464" s="17">
        <f>CA2465</f>
        <v>0</v>
      </c>
      <c r="CB2464" s="17">
        <f>CB2465</f>
        <v>0</v>
      </c>
      <c r="CC2464" s="17">
        <f>CC2465</f>
        <v>0</v>
      </c>
      <c r="CD2464" s="17">
        <f>CD2465</f>
        <v>0</v>
      </c>
      <c r="CE2464" s="17">
        <f>CE2465</f>
        <v>0</v>
      </c>
      <c r="CF2464" s="17">
        <f>CF2465</f>
        <v>0</v>
      </c>
      <c r="CG2464" s="17">
        <f t="shared" si="10568"/>
        <v>39004.602000000006</v>
      </c>
      <c r="CH2464" s="17">
        <f t="shared" si="10569"/>
        <v>40000</v>
      </c>
      <c r="CI2464" s="17">
        <f t="shared" si="10570"/>
        <v>40000</v>
      </c>
      <c r="CJ2464" s="17">
        <f>CJ2465</f>
        <v>0</v>
      </c>
      <c r="CK2464" s="32"/>
      <c r="CL2464" s="32"/>
      <c r="CM2464" s="1"/>
      <c r="CN2464" s="1"/>
      <c r="CO2464" s="1"/>
      <c r="CP2464" s="1"/>
      <c r="CQ2464" s="1"/>
      <c r="CR2464" s="1"/>
      <c r="CS2464" s="1"/>
    </row>
    <row r="2465" s="1" customFormat="1">
      <c r="A2465" s="30" t="s">
        <v>989</v>
      </c>
      <c r="B2465" s="30" t="s">
        <v>34</v>
      </c>
      <c r="C2465" s="30" t="s">
        <v>36</v>
      </c>
      <c r="D2465" s="30" t="s">
        <v>1000</v>
      </c>
      <c r="E2465" s="30" t="s">
        <v>48</v>
      </c>
      <c r="F2465" s="31" t="s">
        <v>49</v>
      </c>
      <c r="G2465" s="17">
        <v>40000</v>
      </c>
      <c r="H2465" s="17">
        <v>40000</v>
      </c>
      <c r="I2465" s="17">
        <v>40000</v>
      </c>
      <c r="J2465" s="17"/>
      <c r="K2465" s="17"/>
      <c r="L2465" s="17"/>
      <c r="M2465" s="17">
        <f t="shared" si="10747"/>
        <v>40000</v>
      </c>
      <c r="N2465" s="17">
        <f t="shared" si="10748"/>
        <v>40000</v>
      </c>
      <c r="O2465" s="17">
        <f t="shared" si="10749"/>
        <v>40000</v>
      </c>
      <c r="P2465" s="17"/>
      <c r="Q2465" s="17"/>
      <c r="R2465" s="17"/>
      <c r="S2465" s="17"/>
      <c r="T2465" s="17"/>
      <c r="U2465" s="17"/>
      <c r="V2465" s="17"/>
      <c r="W2465" s="17"/>
      <c r="X2465" s="17"/>
      <c r="Y2465" s="17">
        <f t="shared" si="10550"/>
        <v>40000</v>
      </c>
      <c r="Z2465" s="17">
        <f t="shared" si="10551"/>
        <v>40000</v>
      </c>
      <c r="AA2465" s="17">
        <f t="shared" si="10552"/>
        <v>40000</v>
      </c>
      <c r="AB2465" s="17"/>
      <c r="AC2465" s="17"/>
      <c r="AD2465" s="17"/>
      <c r="AE2465" s="17">
        <f t="shared" si="10553"/>
        <v>40000</v>
      </c>
      <c r="AF2465" s="17">
        <f t="shared" si="10554"/>
        <v>40000</v>
      </c>
      <c r="AG2465" s="17">
        <f t="shared" si="10555"/>
        <v>40000</v>
      </c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>
        <f t="shared" si="10556"/>
        <v>40000</v>
      </c>
      <c r="AX2465" s="17">
        <f t="shared" si="10557"/>
        <v>40000</v>
      </c>
      <c r="AY2465" s="17">
        <f t="shared" si="10558"/>
        <v>40000</v>
      </c>
      <c r="AZ2465" s="17"/>
      <c r="BA2465" s="17">
        <f t="shared" si="10559"/>
        <v>40000</v>
      </c>
      <c r="BB2465" s="17">
        <f t="shared" si="10560"/>
        <v>40000</v>
      </c>
      <c r="BC2465" s="17">
        <f t="shared" si="10561"/>
        <v>40000</v>
      </c>
      <c r="BD2465" s="17"/>
      <c r="BE2465" s="17">
        <v>-896.64700000000005</v>
      </c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>
        <f t="shared" si="10562"/>
        <v>39103.353000000003</v>
      </c>
      <c r="BP2465" s="17">
        <f t="shared" si="10563"/>
        <v>40000</v>
      </c>
      <c r="BQ2465" s="17">
        <f t="shared" si="10564"/>
        <v>40000</v>
      </c>
      <c r="BR2465" s="17"/>
      <c r="BS2465" s="17"/>
      <c r="BT2465" s="17"/>
      <c r="BU2465" s="17">
        <f t="shared" si="10565"/>
        <v>39103.353000000003</v>
      </c>
      <c r="BV2465" s="17">
        <f t="shared" si="10566"/>
        <v>40000</v>
      </c>
      <c r="BW2465" s="17">
        <f t="shared" si="10567"/>
        <v>40000</v>
      </c>
      <c r="BX2465" s="17">
        <v>-98.751000000000005</v>
      </c>
      <c r="BY2465" s="17"/>
      <c r="BZ2465" s="17"/>
      <c r="CA2465" s="17"/>
      <c r="CB2465" s="17"/>
      <c r="CC2465" s="17"/>
      <c r="CD2465" s="17"/>
      <c r="CE2465" s="17"/>
      <c r="CF2465" s="17"/>
      <c r="CG2465" s="17">
        <f t="shared" si="10568"/>
        <v>39004.602000000006</v>
      </c>
      <c r="CH2465" s="17">
        <f t="shared" si="10569"/>
        <v>40000</v>
      </c>
      <c r="CI2465" s="17">
        <f t="shared" si="10570"/>
        <v>40000</v>
      </c>
      <c r="CJ2465" s="17"/>
      <c r="CK2465" s="32"/>
      <c r="CL2465" s="32"/>
      <c r="CM2465" s="1"/>
      <c r="CN2465" s="1"/>
      <c r="CO2465" s="1"/>
      <c r="CP2465" s="1"/>
      <c r="CQ2465" s="1"/>
      <c r="CR2465" s="1"/>
      <c r="CS2465" s="1"/>
    </row>
    <row r="2466" s="1" customFormat="1">
      <c r="A2466" s="30" t="s">
        <v>989</v>
      </c>
      <c r="B2466" s="30" t="s">
        <v>34</v>
      </c>
      <c r="C2466" s="30" t="s">
        <v>36</v>
      </c>
      <c r="D2466" s="30" t="s">
        <v>437</v>
      </c>
      <c r="E2466" s="35"/>
      <c r="F2466" s="31" t="s">
        <v>438</v>
      </c>
      <c r="G2466" s="17">
        <f>G2467</f>
        <v>25000</v>
      </c>
      <c r="H2466" s="17">
        <f>H2467</f>
        <v>25000</v>
      </c>
      <c r="I2466" s="17">
        <f>I2467</f>
        <v>25000</v>
      </c>
      <c r="J2466" s="17">
        <f>J2467</f>
        <v>5000</v>
      </c>
      <c r="K2466" s="17">
        <f>K2467</f>
        <v>5000</v>
      </c>
      <c r="L2466" s="17">
        <f>L2467</f>
        <v>5000</v>
      </c>
      <c r="M2466" s="17">
        <f t="shared" si="10747"/>
        <v>30000</v>
      </c>
      <c r="N2466" s="17">
        <f t="shared" si="10748"/>
        <v>30000</v>
      </c>
      <c r="O2466" s="17">
        <f t="shared" si="10749"/>
        <v>30000</v>
      </c>
      <c r="P2466" s="17">
        <f>P2467</f>
        <v>0</v>
      </c>
      <c r="Q2466" s="17">
        <f>Q2467</f>
        <v>0</v>
      </c>
      <c r="R2466" s="17">
        <f>R2467</f>
        <v>0</v>
      </c>
      <c r="S2466" s="17">
        <f>S2467</f>
        <v>0</v>
      </c>
      <c r="T2466" s="17">
        <f>T2467</f>
        <v>0</v>
      </c>
      <c r="U2466" s="17">
        <f>U2467</f>
        <v>0</v>
      </c>
      <c r="V2466" s="17">
        <f>V2467</f>
        <v>0</v>
      </c>
      <c r="W2466" s="17">
        <f>W2467</f>
        <v>0</v>
      </c>
      <c r="X2466" s="17">
        <f>X2467</f>
        <v>0</v>
      </c>
      <c r="Y2466" s="17">
        <f t="shared" si="10550"/>
        <v>30000</v>
      </c>
      <c r="Z2466" s="17">
        <f t="shared" si="10551"/>
        <v>30000</v>
      </c>
      <c r="AA2466" s="17">
        <f t="shared" si="10552"/>
        <v>30000</v>
      </c>
      <c r="AB2466" s="17">
        <f>AB2467</f>
        <v>0</v>
      </c>
      <c r="AC2466" s="17">
        <f>AC2467</f>
        <v>0</v>
      </c>
      <c r="AD2466" s="17">
        <f>AD2467</f>
        <v>0</v>
      </c>
      <c r="AE2466" s="17">
        <f t="shared" si="10553"/>
        <v>30000</v>
      </c>
      <c r="AF2466" s="17">
        <f t="shared" si="10554"/>
        <v>30000</v>
      </c>
      <c r="AG2466" s="17">
        <f t="shared" si="10555"/>
        <v>30000</v>
      </c>
      <c r="AH2466" s="17">
        <f>AH2467</f>
        <v>0</v>
      </c>
      <c r="AI2466" s="17">
        <f>AI2467</f>
        <v>0</v>
      </c>
      <c r="AJ2466" s="17">
        <f>AJ2467</f>
        <v>0</v>
      </c>
      <c r="AK2466" s="17">
        <f>AK2467</f>
        <v>0</v>
      </c>
      <c r="AL2466" s="17">
        <f>AL2467</f>
        <v>0</v>
      </c>
      <c r="AM2466" s="17">
        <f>AM2467</f>
        <v>0</v>
      </c>
      <c r="AN2466" s="17">
        <f>AN2467</f>
        <v>0</v>
      </c>
      <c r="AO2466" s="17">
        <f>AO2467</f>
        <v>0</v>
      </c>
      <c r="AP2466" s="17">
        <f>AP2467</f>
        <v>0</v>
      </c>
      <c r="AQ2466" s="17">
        <f>AQ2467</f>
        <v>0</v>
      </c>
      <c r="AR2466" s="17">
        <f>AR2467</f>
        <v>0</v>
      </c>
      <c r="AS2466" s="17">
        <f>AS2467</f>
        <v>0</v>
      </c>
      <c r="AT2466" s="17">
        <f>AT2467</f>
        <v>0</v>
      </c>
      <c r="AU2466" s="17">
        <f>AU2467</f>
        <v>0</v>
      </c>
      <c r="AV2466" s="17">
        <f>AV2467</f>
        <v>0</v>
      </c>
      <c r="AW2466" s="17">
        <f t="shared" si="10556"/>
        <v>30000</v>
      </c>
      <c r="AX2466" s="17">
        <f t="shared" si="10557"/>
        <v>30000</v>
      </c>
      <c r="AY2466" s="17">
        <f t="shared" si="10558"/>
        <v>30000</v>
      </c>
      <c r="AZ2466" s="17">
        <f>AZ2467</f>
        <v>0</v>
      </c>
      <c r="BA2466" s="17">
        <f t="shared" si="10559"/>
        <v>30000</v>
      </c>
      <c r="BB2466" s="17">
        <f t="shared" si="10560"/>
        <v>30000</v>
      </c>
      <c r="BC2466" s="17">
        <f t="shared" si="10561"/>
        <v>30000</v>
      </c>
      <c r="BD2466" s="17">
        <f>BD2467</f>
        <v>0</v>
      </c>
      <c r="BE2466" s="17">
        <f>BE2467</f>
        <v>-81.144999999999996</v>
      </c>
      <c r="BF2466" s="17">
        <f>BF2467</f>
        <v>0</v>
      </c>
      <c r="BG2466" s="17">
        <f>BG2467</f>
        <v>0</v>
      </c>
      <c r="BH2466" s="17">
        <f>BH2467</f>
        <v>0</v>
      </c>
      <c r="BI2466" s="17">
        <f>BI2467</f>
        <v>0</v>
      </c>
      <c r="BJ2466" s="17">
        <f>BJ2467</f>
        <v>0</v>
      </c>
      <c r="BK2466" s="17">
        <f>BK2467</f>
        <v>0</v>
      </c>
      <c r="BL2466" s="17">
        <f>BL2467</f>
        <v>0</v>
      </c>
      <c r="BM2466" s="17">
        <f>BM2467</f>
        <v>0</v>
      </c>
      <c r="BN2466" s="17">
        <f>BN2467</f>
        <v>0</v>
      </c>
      <c r="BO2466" s="17">
        <f t="shared" si="10562"/>
        <v>29918.855</v>
      </c>
      <c r="BP2466" s="17">
        <f t="shared" si="10563"/>
        <v>30000</v>
      </c>
      <c r="BQ2466" s="17">
        <f t="shared" si="10564"/>
        <v>30000</v>
      </c>
      <c r="BR2466" s="17">
        <f>BR2467</f>
        <v>0</v>
      </c>
      <c r="BS2466" s="17">
        <f>BS2467</f>
        <v>0</v>
      </c>
      <c r="BT2466" s="17">
        <f>BT2467</f>
        <v>0</v>
      </c>
      <c r="BU2466" s="17">
        <f t="shared" si="10565"/>
        <v>29918.855</v>
      </c>
      <c r="BV2466" s="17">
        <f t="shared" si="10566"/>
        <v>30000</v>
      </c>
      <c r="BW2466" s="17">
        <f t="shared" si="10567"/>
        <v>30000</v>
      </c>
      <c r="BX2466" s="17">
        <f>BX2467</f>
        <v>0</v>
      </c>
      <c r="BY2466" s="17">
        <f>BY2467</f>
        <v>0</v>
      </c>
      <c r="BZ2466" s="17">
        <f>BZ2467</f>
        <v>0</v>
      </c>
      <c r="CA2466" s="17">
        <f>CA2467</f>
        <v>0</v>
      </c>
      <c r="CB2466" s="17">
        <f>CB2467</f>
        <v>0</v>
      </c>
      <c r="CC2466" s="17">
        <f>CC2467</f>
        <v>0</v>
      </c>
      <c r="CD2466" s="17">
        <f>CD2467</f>
        <v>0</v>
      </c>
      <c r="CE2466" s="17">
        <f>CE2467</f>
        <v>0</v>
      </c>
      <c r="CF2466" s="17">
        <f>CF2467</f>
        <v>0</v>
      </c>
      <c r="CG2466" s="17">
        <f t="shared" si="10568"/>
        <v>29918.855</v>
      </c>
      <c r="CH2466" s="17">
        <f t="shared" si="10569"/>
        <v>30000</v>
      </c>
      <c r="CI2466" s="17">
        <f t="shared" si="10570"/>
        <v>30000</v>
      </c>
      <c r="CJ2466" s="17">
        <f>CJ2467</f>
        <v>0</v>
      </c>
      <c r="CK2466" s="32"/>
      <c r="CL2466" s="32"/>
      <c r="CM2466" s="1"/>
      <c r="CN2466" s="1"/>
      <c r="CO2466" s="1"/>
      <c r="CP2466" s="1"/>
      <c r="CQ2466" s="1"/>
      <c r="CR2466" s="1"/>
      <c r="CS2466" s="1"/>
    </row>
    <row r="2467" s="1" customFormat="1">
      <c r="A2467" s="30" t="s">
        <v>989</v>
      </c>
      <c r="B2467" s="30" t="s">
        <v>34</v>
      </c>
      <c r="C2467" s="30" t="s">
        <v>36</v>
      </c>
      <c r="D2467" s="30" t="s">
        <v>437</v>
      </c>
      <c r="E2467" s="30" t="s">
        <v>140</v>
      </c>
      <c r="F2467" s="31" t="s">
        <v>141</v>
      </c>
      <c r="G2467" s="17">
        <v>25000</v>
      </c>
      <c r="H2467" s="17">
        <v>25000</v>
      </c>
      <c r="I2467" s="17">
        <v>25000</v>
      </c>
      <c r="J2467" s="17">
        <v>5000</v>
      </c>
      <c r="K2467" s="17">
        <v>5000</v>
      </c>
      <c r="L2467" s="17">
        <v>5000</v>
      </c>
      <c r="M2467" s="17">
        <f t="shared" si="10747"/>
        <v>30000</v>
      </c>
      <c r="N2467" s="17">
        <f t="shared" si="10748"/>
        <v>30000</v>
      </c>
      <c r="O2467" s="17">
        <f t="shared" si="10749"/>
        <v>30000</v>
      </c>
      <c r="P2467" s="17"/>
      <c r="Q2467" s="17"/>
      <c r="R2467" s="17"/>
      <c r="S2467" s="17"/>
      <c r="T2467" s="17"/>
      <c r="U2467" s="17"/>
      <c r="V2467" s="17"/>
      <c r="W2467" s="17"/>
      <c r="X2467" s="17"/>
      <c r="Y2467" s="17">
        <f t="shared" si="10550"/>
        <v>30000</v>
      </c>
      <c r="Z2467" s="17">
        <f t="shared" si="10551"/>
        <v>30000</v>
      </c>
      <c r="AA2467" s="17">
        <f t="shared" si="10552"/>
        <v>30000</v>
      </c>
      <c r="AB2467" s="17"/>
      <c r="AC2467" s="17"/>
      <c r="AD2467" s="17"/>
      <c r="AE2467" s="17">
        <f t="shared" si="10553"/>
        <v>30000</v>
      </c>
      <c r="AF2467" s="17">
        <f t="shared" si="10554"/>
        <v>30000</v>
      </c>
      <c r="AG2467" s="17">
        <f t="shared" si="10555"/>
        <v>30000</v>
      </c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>
        <f t="shared" si="10556"/>
        <v>30000</v>
      </c>
      <c r="AX2467" s="17">
        <f t="shared" si="10557"/>
        <v>30000</v>
      </c>
      <c r="AY2467" s="17">
        <f t="shared" si="10558"/>
        <v>30000</v>
      </c>
      <c r="AZ2467" s="17"/>
      <c r="BA2467" s="17">
        <f t="shared" si="10559"/>
        <v>30000</v>
      </c>
      <c r="BB2467" s="17">
        <f t="shared" si="10560"/>
        <v>30000</v>
      </c>
      <c r="BC2467" s="17">
        <f t="shared" si="10561"/>
        <v>30000</v>
      </c>
      <c r="BD2467" s="17"/>
      <c r="BE2467" s="17">
        <v>-81.144999999999996</v>
      </c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>
        <f t="shared" si="10562"/>
        <v>29918.855</v>
      </c>
      <c r="BP2467" s="17">
        <f t="shared" si="10563"/>
        <v>30000</v>
      </c>
      <c r="BQ2467" s="17">
        <f t="shared" si="10564"/>
        <v>30000</v>
      </c>
      <c r="BR2467" s="17"/>
      <c r="BS2467" s="17"/>
      <c r="BT2467" s="17"/>
      <c r="BU2467" s="17">
        <f t="shared" si="10565"/>
        <v>29918.855</v>
      </c>
      <c r="BV2467" s="17">
        <f t="shared" si="10566"/>
        <v>30000</v>
      </c>
      <c r="BW2467" s="17">
        <f t="shared" si="10567"/>
        <v>30000</v>
      </c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>
        <f t="shared" si="10568"/>
        <v>29918.855</v>
      </c>
      <c r="CH2467" s="17">
        <f t="shared" si="10569"/>
        <v>30000</v>
      </c>
      <c r="CI2467" s="17">
        <f t="shared" si="10570"/>
        <v>30000</v>
      </c>
      <c r="CJ2467" s="17"/>
      <c r="CK2467" s="32"/>
      <c r="CL2467" s="32">
        <v>88</v>
      </c>
      <c r="CM2467" s="1"/>
      <c r="CN2467" s="1"/>
      <c r="CO2467" s="1"/>
      <c r="CP2467" s="1"/>
      <c r="CQ2467" s="1"/>
      <c r="CR2467" s="1"/>
      <c r="CS2467" s="1"/>
    </row>
    <row r="2468" s="1" customFormat="1">
      <c r="A2468" s="30" t="s">
        <v>989</v>
      </c>
      <c r="B2468" s="30" t="s">
        <v>34</v>
      </c>
      <c r="C2468" s="30" t="s">
        <v>36</v>
      </c>
      <c r="D2468" s="30" t="s">
        <v>245</v>
      </c>
      <c r="E2468" s="35"/>
      <c r="F2468" s="31" t="s">
        <v>41</v>
      </c>
      <c r="G2468" s="17">
        <f>G2469</f>
        <v>18961.700000000001</v>
      </c>
      <c r="H2468" s="17">
        <f>H2469</f>
        <v>14111.700000000001</v>
      </c>
      <c r="I2468" s="17">
        <f>I2469</f>
        <v>14361.700000000001</v>
      </c>
      <c r="J2468" s="17">
        <f>J2469</f>
        <v>6605</v>
      </c>
      <c r="K2468" s="17">
        <f>K2469</f>
        <v>0</v>
      </c>
      <c r="L2468" s="17">
        <f>L2469</f>
        <v>0</v>
      </c>
      <c r="M2468" s="17">
        <f t="shared" si="10747"/>
        <v>25566.700000000001</v>
      </c>
      <c r="N2468" s="17">
        <f t="shared" si="10748"/>
        <v>14111.700000000001</v>
      </c>
      <c r="O2468" s="17">
        <f t="shared" si="10749"/>
        <v>14361.700000000001</v>
      </c>
      <c r="P2468" s="17">
        <f>P2469</f>
        <v>0</v>
      </c>
      <c r="Q2468" s="17">
        <f>Q2469</f>
        <v>0</v>
      </c>
      <c r="R2468" s="17">
        <f>R2469</f>
        <v>0</v>
      </c>
      <c r="S2468" s="17">
        <f>S2469</f>
        <v>1200</v>
      </c>
      <c r="T2468" s="17">
        <f>T2469</f>
        <v>0</v>
      </c>
      <c r="U2468" s="17">
        <f>U2469</f>
        <v>0</v>
      </c>
      <c r="V2468" s="17">
        <f>V2469</f>
        <v>0</v>
      </c>
      <c r="W2468" s="17">
        <f>W2469</f>
        <v>0</v>
      </c>
      <c r="X2468" s="17">
        <f>X2469</f>
        <v>0</v>
      </c>
      <c r="Y2468" s="17">
        <f t="shared" si="10550"/>
        <v>26766.700000000001</v>
      </c>
      <c r="Z2468" s="17">
        <f t="shared" si="10551"/>
        <v>14111.700000000001</v>
      </c>
      <c r="AA2468" s="17">
        <f t="shared" si="10552"/>
        <v>14361.700000000001</v>
      </c>
      <c r="AB2468" s="17">
        <f>AB2469</f>
        <v>0</v>
      </c>
      <c r="AC2468" s="17">
        <f>AC2469</f>
        <v>0</v>
      </c>
      <c r="AD2468" s="17">
        <f>AD2469</f>
        <v>0</v>
      </c>
      <c r="AE2468" s="17">
        <f t="shared" si="10553"/>
        <v>26766.700000000001</v>
      </c>
      <c r="AF2468" s="17">
        <f t="shared" si="10554"/>
        <v>14111.700000000001</v>
      </c>
      <c r="AG2468" s="17">
        <f t="shared" si="10555"/>
        <v>14361.700000000001</v>
      </c>
      <c r="AH2468" s="17">
        <f>AH2469</f>
        <v>0</v>
      </c>
      <c r="AI2468" s="17">
        <f>AI2469</f>
        <v>0</v>
      </c>
      <c r="AJ2468" s="17">
        <f>AJ2469</f>
        <v>0</v>
      </c>
      <c r="AK2468" s="17">
        <f>AK2469</f>
        <v>0</v>
      </c>
      <c r="AL2468" s="17">
        <f>AL2469</f>
        <v>0</v>
      </c>
      <c r="AM2468" s="17">
        <f>AM2469</f>
        <v>0</v>
      </c>
      <c r="AN2468" s="17">
        <f>AN2469</f>
        <v>0</v>
      </c>
      <c r="AO2468" s="17">
        <f>AO2469</f>
        <v>0</v>
      </c>
      <c r="AP2468" s="17">
        <f>AP2469</f>
        <v>0</v>
      </c>
      <c r="AQ2468" s="17">
        <f>AQ2469</f>
        <v>0</v>
      </c>
      <c r="AR2468" s="17">
        <f>AR2469</f>
        <v>0</v>
      </c>
      <c r="AS2468" s="17">
        <f>AS2469</f>
        <v>0</v>
      </c>
      <c r="AT2468" s="17">
        <f>AT2469</f>
        <v>0</v>
      </c>
      <c r="AU2468" s="17">
        <f>AU2469</f>
        <v>0</v>
      </c>
      <c r="AV2468" s="17">
        <f>AV2469</f>
        <v>0</v>
      </c>
      <c r="AW2468" s="17">
        <f t="shared" si="10556"/>
        <v>26766.700000000001</v>
      </c>
      <c r="AX2468" s="17">
        <f t="shared" si="10557"/>
        <v>14111.700000000001</v>
      </c>
      <c r="AY2468" s="17">
        <f t="shared" si="10558"/>
        <v>14361.700000000001</v>
      </c>
      <c r="AZ2468" s="17">
        <f>AZ2469</f>
        <v>0</v>
      </c>
      <c r="BA2468" s="17">
        <f t="shared" si="10559"/>
        <v>26766.700000000001</v>
      </c>
      <c r="BB2468" s="17">
        <f t="shared" si="10560"/>
        <v>14111.700000000001</v>
      </c>
      <c r="BC2468" s="17">
        <f t="shared" si="10561"/>
        <v>14361.700000000001</v>
      </c>
      <c r="BD2468" s="17">
        <f>BD2469</f>
        <v>0</v>
      </c>
      <c r="BE2468" s="17">
        <f>BE2469</f>
        <v>81.144999999999996</v>
      </c>
      <c r="BF2468" s="17">
        <f>BF2469</f>
        <v>0</v>
      </c>
      <c r="BG2468" s="17">
        <f>BG2469</f>
        <v>0</v>
      </c>
      <c r="BH2468" s="17">
        <f>BH2469</f>
        <v>0</v>
      </c>
      <c r="BI2468" s="17">
        <f>BI2469</f>
        <v>0</v>
      </c>
      <c r="BJ2468" s="17">
        <f>BJ2469</f>
        <v>0</v>
      </c>
      <c r="BK2468" s="17">
        <f>BK2469</f>
        <v>0</v>
      </c>
      <c r="BL2468" s="17">
        <f>BL2469</f>
        <v>0</v>
      </c>
      <c r="BM2468" s="17">
        <f>BM2469</f>
        <v>0</v>
      </c>
      <c r="BN2468" s="17">
        <f>BN2469</f>
        <v>0</v>
      </c>
      <c r="BO2468" s="17">
        <f t="shared" si="10562"/>
        <v>26847.845000000001</v>
      </c>
      <c r="BP2468" s="17">
        <f t="shared" si="10563"/>
        <v>14111.700000000001</v>
      </c>
      <c r="BQ2468" s="17">
        <f t="shared" si="10564"/>
        <v>14361.700000000001</v>
      </c>
      <c r="BR2468" s="17">
        <f>BR2469</f>
        <v>0</v>
      </c>
      <c r="BS2468" s="17">
        <f>BS2469</f>
        <v>0</v>
      </c>
      <c r="BT2468" s="17">
        <f>BT2469</f>
        <v>0</v>
      </c>
      <c r="BU2468" s="17">
        <f t="shared" si="10565"/>
        <v>26847.845000000001</v>
      </c>
      <c r="BV2468" s="17">
        <f t="shared" si="10566"/>
        <v>14111.700000000001</v>
      </c>
      <c r="BW2468" s="17">
        <f t="shared" si="10567"/>
        <v>14361.700000000001</v>
      </c>
      <c r="BX2468" s="17">
        <f>BX2469</f>
        <v>98.751000000000005</v>
      </c>
      <c r="BY2468" s="17">
        <f>BY2469</f>
        <v>0</v>
      </c>
      <c r="BZ2468" s="17">
        <f>BZ2469</f>
        <v>0</v>
      </c>
      <c r="CA2468" s="17">
        <f>CA2469</f>
        <v>0</v>
      </c>
      <c r="CB2468" s="17">
        <f>CB2469</f>
        <v>0</v>
      </c>
      <c r="CC2468" s="17">
        <f>CC2469</f>
        <v>0</v>
      </c>
      <c r="CD2468" s="17">
        <f>CD2469</f>
        <v>0</v>
      </c>
      <c r="CE2468" s="17">
        <f>CE2469</f>
        <v>0</v>
      </c>
      <c r="CF2468" s="17">
        <f>CF2469</f>
        <v>0</v>
      </c>
      <c r="CG2468" s="17">
        <f t="shared" si="10568"/>
        <v>26946.596000000001</v>
      </c>
      <c r="CH2468" s="17">
        <f t="shared" si="10569"/>
        <v>14111.700000000001</v>
      </c>
      <c r="CI2468" s="17">
        <f t="shared" si="10570"/>
        <v>14361.700000000001</v>
      </c>
      <c r="CJ2468" s="17">
        <f>CJ2469</f>
        <v>0</v>
      </c>
      <c r="CK2468" s="32"/>
      <c r="CL2468" s="32"/>
      <c r="CM2468" s="1"/>
      <c r="CN2468" s="1"/>
      <c r="CO2468" s="1"/>
      <c r="CP2468" s="1"/>
      <c r="CQ2468" s="1"/>
      <c r="CR2468" s="1"/>
      <c r="CS2468" s="1"/>
    </row>
    <row r="2469" s="1" customFormat="1">
      <c r="A2469" s="30" t="s">
        <v>989</v>
      </c>
      <c r="B2469" s="30" t="s">
        <v>34</v>
      </c>
      <c r="C2469" s="30" t="s">
        <v>36</v>
      </c>
      <c r="D2469" s="30" t="s">
        <v>246</v>
      </c>
      <c r="E2469" s="35"/>
      <c r="F2469" s="31" t="s">
        <v>247</v>
      </c>
      <c r="G2469" s="17">
        <f>G2470+G2472</f>
        <v>18961.700000000001</v>
      </c>
      <c r="H2469" s="17">
        <f>H2470+H2472</f>
        <v>14111.700000000001</v>
      </c>
      <c r="I2469" s="17">
        <f>I2470+I2472</f>
        <v>14361.700000000001</v>
      </c>
      <c r="J2469" s="17">
        <f>J2470+J2472</f>
        <v>6605</v>
      </c>
      <c r="K2469" s="17">
        <f>K2470+K2472</f>
        <v>0</v>
      </c>
      <c r="L2469" s="17">
        <f>L2470+L2472</f>
        <v>0</v>
      </c>
      <c r="M2469" s="17">
        <f t="shared" si="10747"/>
        <v>25566.700000000001</v>
      </c>
      <c r="N2469" s="17">
        <f t="shared" si="10748"/>
        <v>14111.700000000001</v>
      </c>
      <c r="O2469" s="17">
        <f t="shared" si="10749"/>
        <v>14361.700000000001</v>
      </c>
      <c r="P2469" s="17">
        <f>P2470+P2472</f>
        <v>0</v>
      </c>
      <c r="Q2469" s="17">
        <f>Q2470+Q2472</f>
        <v>0</v>
      </c>
      <c r="R2469" s="17">
        <f>R2470+R2472</f>
        <v>0</v>
      </c>
      <c r="S2469" s="17">
        <f>S2470+S2472</f>
        <v>1200</v>
      </c>
      <c r="T2469" s="17">
        <f>T2470+T2472</f>
        <v>0</v>
      </c>
      <c r="U2469" s="17">
        <f>U2470+U2472</f>
        <v>0</v>
      </c>
      <c r="V2469" s="17">
        <f>V2470+V2472</f>
        <v>0</v>
      </c>
      <c r="W2469" s="17">
        <f>W2470+W2472</f>
        <v>0</v>
      </c>
      <c r="X2469" s="17">
        <f>X2470+X2472</f>
        <v>0</v>
      </c>
      <c r="Y2469" s="17">
        <f t="shared" si="10550"/>
        <v>26766.700000000001</v>
      </c>
      <c r="Z2469" s="17">
        <f t="shared" si="10551"/>
        <v>14111.700000000001</v>
      </c>
      <c r="AA2469" s="17">
        <f t="shared" si="10552"/>
        <v>14361.700000000001</v>
      </c>
      <c r="AB2469" s="17">
        <f>AB2470+AB2472</f>
        <v>0</v>
      </c>
      <c r="AC2469" s="17">
        <f>AC2470+AC2472</f>
        <v>0</v>
      </c>
      <c r="AD2469" s="17">
        <f>AD2470+AD2472</f>
        <v>0</v>
      </c>
      <c r="AE2469" s="17">
        <f t="shared" si="10553"/>
        <v>26766.700000000001</v>
      </c>
      <c r="AF2469" s="17">
        <f t="shared" si="10554"/>
        <v>14111.700000000001</v>
      </c>
      <c r="AG2469" s="17">
        <f t="shared" si="10555"/>
        <v>14361.700000000001</v>
      </c>
      <c r="AH2469" s="17">
        <f>AH2470+AH2472</f>
        <v>0</v>
      </c>
      <c r="AI2469" s="17">
        <f>AI2470+AI2472</f>
        <v>0</v>
      </c>
      <c r="AJ2469" s="17">
        <f>AJ2470+AJ2472</f>
        <v>0</v>
      </c>
      <c r="AK2469" s="17">
        <f>AK2470+AK2472</f>
        <v>0</v>
      </c>
      <c r="AL2469" s="17">
        <f>AL2470+AL2472</f>
        <v>0</v>
      </c>
      <c r="AM2469" s="17">
        <f>AM2470+AM2472</f>
        <v>0</v>
      </c>
      <c r="AN2469" s="17">
        <f>AN2470+AN2472</f>
        <v>0</v>
      </c>
      <c r="AO2469" s="17">
        <f>AO2470+AO2472</f>
        <v>0</v>
      </c>
      <c r="AP2469" s="17">
        <f>AP2470+AP2472</f>
        <v>0</v>
      </c>
      <c r="AQ2469" s="17">
        <f>AQ2470+AQ2472</f>
        <v>0</v>
      </c>
      <c r="AR2469" s="17">
        <f>AR2470+AR2472</f>
        <v>0</v>
      </c>
      <c r="AS2469" s="17">
        <f>AS2470+AS2472</f>
        <v>0</v>
      </c>
      <c r="AT2469" s="17">
        <f>AT2470+AT2472</f>
        <v>0</v>
      </c>
      <c r="AU2469" s="17">
        <f>AU2470+AU2472</f>
        <v>0</v>
      </c>
      <c r="AV2469" s="17">
        <f>AV2470+AV2472</f>
        <v>0</v>
      </c>
      <c r="AW2469" s="17">
        <f t="shared" si="10556"/>
        <v>26766.700000000001</v>
      </c>
      <c r="AX2469" s="17">
        <f t="shared" si="10557"/>
        <v>14111.700000000001</v>
      </c>
      <c r="AY2469" s="17">
        <f t="shared" si="10558"/>
        <v>14361.700000000001</v>
      </c>
      <c r="AZ2469" s="17">
        <f>AZ2470+AZ2472</f>
        <v>0</v>
      </c>
      <c r="BA2469" s="17">
        <f t="shared" si="10559"/>
        <v>26766.700000000001</v>
      </c>
      <c r="BB2469" s="17">
        <f t="shared" si="10560"/>
        <v>14111.700000000001</v>
      </c>
      <c r="BC2469" s="17">
        <f t="shared" si="10561"/>
        <v>14361.700000000001</v>
      </c>
      <c r="BD2469" s="17">
        <f>BD2470+BD2472</f>
        <v>0</v>
      </c>
      <c r="BE2469" s="17">
        <f>BE2470+BE2472</f>
        <v>81.144999999999996</v>
      </c>
      <c r="BF2469" s="17">
        <f>BF2470+BF2472</f>
        <v>0</v>
      </c>
      <c r="BG2469" s="17">
        <f>BG2470+BG2472</f>
        <v>0</v>
      </c>
      <c r="BH2469" s="17">
        <f>BH2470+BH2472</f>
        <v>0</v>
      </c>
      <c r="BI2469" s="17">
        <f>BI2470+BI2472</f>
        <v>0</v>
      </c>
      <c r="BJ2469" s="17">
        <f>BJ2470+BJ2472</f>
        <v>0</v>
      </c>
      <c r="BK2469" s="17">
        <f>BK2470+BK2472</f>
        <v>0</v>
      </c>
      <c r="BL2469" s="17">
        <f>BL2470+BL2472</f>
        <v>0</v>
      </c>
      <c r="BM2469" s="17">
        <f>BM2470+BM2472</f>
        <v>0</v>
      </c>
      <c r="BN2469" s="17">
        <f>BN2470+BN2472</f>
        <v>0</v>
      </c>
      <c r="BO2469" s="17">
        <f t="shared" si="10562"/>
        <v>26847.845000000001</v>
      </c>
      <c r="BP2469" s="17">
        <f t="shared" si="10563"/>
        <v>14111.700000000001</v>
      </c>
      <c r="BQ2469" s="17">
        <f t="shared" si="10564"/>
        <v>14361.700000000001</v>
      </c>
      <c r="BR2469" s="17">
        <f>BR2470+BR2472</f>
        <v>0</v>
      </c>
      <c r="BS2469" s="17">
        <f>BS2470+BS2472</f>
        <v>0</v>
      </c>
      <c r="BT2469" s="17">
        <f>BT2470+BT2472</f>
        <v>0</v>
      </c>
      <c r="BU2469" s="17">
        <f t="shared" si="10565"/>
        <v>26847.845000000001</v>
      </c>
      <c r="BV2469" s="17">
        <f t="shared" si="10566"/>
        <v>14111.700000000001</v>
      </c>
      <c r="BW2469" s="17">
        <f t="shared" si="10567"/>
        <v>14361.700000000001</v>
      </c>
      <c r="BX2469" s="17">
        <f>BX2470+BX2472</f>
        <v>98.751000000000005</v>
      </c>
      <c r="BY2469" s="17">
        <f>BY2470+BY2472</f>
        <v>0</v>
      </c>
      <c r="BZ2469" s="17">
        <f>BZ2470+BZ2472</f>
        <v>0</v>
      </c>
      <c r="CA2469" s="17">
        <f>CA2470+CA2472</f>
        <v>0</v>
      </c>
      <c r="CB2469" s="17">
        <f>CB2470+CB2472</f>
        <v>0</v>
      </c>
      <c r="CC2469" s="17">
        <f>CC2470+CC2472</f>
        <v>0</v>
      </c>
      <c r="CD2469" s="17">
        <f>CD2470+CD2472</f>
        <v>0</v>
      </c>
      <c r="CE2469" s="17">
        <f>CE2470+CE2472</f>
        <v>0</v>
      </c>
      <c r="CF2469" s="17">
        <f>CF2470+CF2472</f>
        <v>0</v>
      </c>
      <c r="CG2469" s="17">
        <f t="shared" si="10568"/>
        <v>26946.596000000001</v>
      </c>
      <c r="CH2469" s="17">
        <f t="shared" si="10569"/>
        <v>14111.700000000001</v>
      </c>
      <c r="CI2469" s="17">
        <f t="shared" si="10570"/>
        <v>14361.700000000001</v>
      </c>
      <c r="CJ2469" s="17">
        <f>CJ2470+CJ2472</f>
        <v>0</v>
      </c>
      <c r="CK2469" s="32"/>
      <c r="CL2469" s="32"/>
      <c r="CM2469" s="1"/>
      <c r="CN2469" s="1"/>
      <c r="CO2469" s="1"/>
      <c r="CP2469" s="1"/>
      <c r="CQ2469" s="1"/>
      <c r="CR2469" s="1"/>
      <c r="CS2469" s="1"/>
    </row>
    <row r="2470" s="1" customFormat="1">
      <c r="A2470" s="30" t="s">
        <v>989</v>
      </c>
      <c r="B2470" s="30" t="s">
        <v>34</v>
      </c>
      <c r="C2470" s="30" t="s">
        <v>36</v>
      </c>
      <c r="D2470" s="30" t="s">
        <v>248</v>
      </c>
      <c r="E2470" s="35"/>
      <c r="F2470" s="31" t="s">
        <v>249</v>
      </c>
      <c r="G2470" s="17">
        <f>G2471</f>
        <v>9425.7000000000007</v>
      </c>
      <c r="H2470" s="17">
        <f>H2471</f>
        <v>9425.7000000000007</v>
      </c>
      <c r="I2470" s="17">
        <f>I2471</f>
        <v>9425.7000000000007</v>
      </c>
      <c r="J2470" s="17">
        <f>J2471</f>
        <v>0</v>
      </c>
      <c r="K2470" s="17">
        <f>K2471</f>
        <v>0</v>
      </c>
      <c r="L2470" s="17">
        <f>L2471</f>
        <v>0</v>
      </c>
      <c r="M2470" s="17">
        <f t="shared" si="10747"/>
        <v>9425.7000000000007</v>
      </c>
      <c r="N2470" s="17">
        <f t="shared" si="10748"/>
        <v>9425.7000000000007</v>
      </c>
      <c r="O2470" s="17">
        <f t="shared" si="10749"/>
        <v>9425.7000000000007</v>
      </c>
      <c r="P2470" s="17">
        <f>P2471</f>
        <v>0</v>
      </c>
      <c r="Q2470" s="17">
        <f>Q2471</f>
        <v>0</v>
      </c>
      <c r="R2470" s="17">
        <f>R2471</f>
        <v>0</v>
      </c>
      <c r="S2470" s="17">
        <f>S2471</f>
        <v>1200</v>
      </c>
      <c r="T2470" s="17">
        <f>T2471</f>
        <v>0</v>
      </c>
      <c r="U2470" s="17">
        <f>U2471</f>
        <v>0</v>
      </c>
      <c r="V2470" s="17">
        <f>V2471</f>
        <v>0</v>
      </c>
      <c r="W2470" s="17">
        <f>W2471</f>
        <v>0</v>
      </c>
      <c r="X2470" s="17">
        <f>X2471</f>
        <v>0</v>
      </c>
      <c r="Y2470" s="17">
        <f t="shared" si="10550"/>
        <v>10625.700000000001</v>
      </c>
      <c r="Z2470" s="17">
        <f t="shared" si="10551"/>
        <v>9425.7000000000007</v>
      </c>
      <c r="AA2470" s="17">
        <f t="shared" si="10552"/>
        <v>9425.7000000000007</v>
      </c>
      <c r="AB2470" s="17">
        <f>AB2471</f>
        <v>0</v>
      </c>
      <c r="AC2470" s="17">
        <f>AC2471</f>
        <v>0</v>
      </c>
      <c r="AD2470" s="17">
        <f>AD2471</f>
        <v>0</v>
      </c>
      <c r="AE2470" s="17">
        <f t="shared" si="10553"/>
        <v>10625.700000000001</v>
      </c>
      <c r="AF2470" s="17">
        <f t="shared" si="10554"/>
        <v>9425.7000000000007</v>
      </c>
      <c r="AG2470" s="17">
        <f t="shared" si="10555"/>
        <v>9425.7000000000007</v>
      </c>
      <c r="AH2470" s="17">
        <f>AH2471</f>
        <v>0</v>
      </c>
      <c r="AI2470" s="17">
        <f>AI2471</f>
        <v>0</v>
      </c>
      <c r="AJ2470" s="17">
        <f>AJ2471</f>
        <v>0</v>
      </c>
      <c r="AK2470" s="17">
        <f>AK2471</f>
        <v>0</v>
      </c>
      <c r="AL2470" s="17">
        <f>AL2471</f>
        <v>0</v>
      </c>
      <c r="AM2470" s="17">
        <f>AM2471</f>
        <v>0</v>
      </c>
      <c r="AN2470" s="17">
        <f>AN2471</f>
        <v>0</v>
      </c>
      <c r="AO2470" s="17">
        <f>AO2471</f>
        <v>0</v>
      </c>
      <c r="AP2470" s="17">
        <f>AP2471</f>
        <v>0</v>
      </c>
      <c r="AQ2470" s="17">
        <f>AQ2471</f>
        <v>0</v>
      </c>
      <c r="AR2470" s="17">
        <f>AR2471</f>
        <v>0</v>
      </c>
      <c r="AS2470" s="17">
        <f>AS2471</f>
        <v>0</v>
      </c>
      <c r="AT2470" s="17">
        <f>AT2471</f>
        <v>0</v>
      </c>
      <c r="AU2470" s="17">
        <f>AU2471</f>
        <v>0</v>
      </c>
      <c r="AV2470" s="17">
        <f>AV2471</f>
        <v>0</v>
      </c>
      <c r="AW2470" s="17">
        <f t="shared" si="10556"/>
        <v>10625.700000000001</v>
      </c>
      <c r="AX2470" s="17">
        <f t="shared" si="10557"/>
        <v>9425.7000000000007</v>
      </c>
      <c r="AY2470" s="17">
        <f t="shared" si="10558"/>
        <v>9425.7000000000007</v>
      </c>
      <c r="AZ2470" s="17">
        <f>AZ2471</f>
        <v>0</v>
      </c>
      <c r="BA2470" s="17">
        <f t="shared" si="10559"/>
        <v>10625.700000000001</v>
      </c>
      <c r="BB2470" s="17">
        <f t="shared" si="10560"/>
        <v>9425.7000000000007</v>
      </c>
      <c r="BC2470" s="17">
        <f t="shared" si="10561"/>
        <v>9425.7000000000007</v>
      </c>
      <c r="BD2470" s="17">
        <f>BD2471</f>
        <v>0</v>
      </c>
      <c r="BE2470" s="17">
        <f>BE2471</f>
        <v>0</v>
      </c>
      <c r="BF2470" s="17">
        <f>BF2471</f>
        <v>0</v>
      </c>
      <c r="BG2470" s="17">
        <f>BG2471</f>
        <v>0</v>
      </c>
      <c r="BH2470" s="17">
        <f>BH2471</f>
        <v>0</v>
      </c>
      <c r="BI2470" s="17">
        <f>BI2471</f>
        <v>0</v>
      </c>
      <c r="BJ2470" s="17">
        <f>BJ2471</f>
        <v>0</v>
      </c>
      <c r="BK2470" s="17">
        <f>BK2471</f>
        <v>0</v>
      </c>
      <c r="BL2470" s="17">
        <f>BL2471</f>
        <v>0</v>
      </c>
      <c r="BM2470" s="17">
        <f>BM2471</f>
        <v>0</v>
      </c>
      <c r="BN2470" s="17">
        <f>BN2471</f>
        <v>0</v>
      </c>
      <c r="BO2470" s="17">
        <f t="shared" si="10562"/>
        <v>10625.700000000001</v>
      </c>
      <c r="BP2470" s="17">
        <f t="shared" si="10563"/>
        <v>9425.7000000000007</v>
      </c>
      <c r="BQ2470" s="17">
        <f t="shared" si="10564"/>
        <v>9425.7000000000007</v>
      </c>
      <c r="BR2470" s="17">
        <f>BR2471</f>
        <v>0</v>
      </c>
      <c r="BS2470" s="17">
        <f>BS2471</f>
        <v>0</v>
      </c>
      <c r="BT2470" s="17">
        <f>BT2471</f>
        <v>0</v>
      </c>
      <c r="BU2470" s="17">
        <f t="shared" si="10565"/>
        <v>10625.700000000001</v>
      </c>
      <c r="BV2470" s="17">
        <f t="shared" si="10566"/>
        <v>9425.7000000000007</v>
      </c>
      <c r="BW2470" s="17">
        <f t="shared" si="10567"/>
        <v>9425.7000000000007</v>
      </c>
      <c r="BX2470" s="17">
        <f>BX2471</f>
        <v>0</v>
      </c>
      <c r="BY2470" s="17">
        <f>BY2471</f>
        <v>0</v>
      </c>
      <c r="BZ2470" s="17">
        <f>BZ2471</f>
        <v>0</v>
      </c>
      <c r="CA2470" s="17">
        <f>CA2471</f>
        <v>0</v>
      </c>
      <c r="CB2470" s="17">
        <f>CB2471</f>
        <v>0</v>
      </c>
      <c r="CC2470" s="17">
        <f>CC2471</f>
        <v>0</v>
      </c>
      <c r="CD2470" s="17">
        <f>CD2471</f>
        <v>0</v>
      </c>
      <c r="CE2470" s="17">
        <f>CE2471</f>
        <v>0</v>
      </c>
      <c r="CF2470" s="17">
        <f>CF2471</f>
        <v>0</v>
      </c>
      <c r="CG2470" s="17">
        <f t="shared" si="10568"/>
        <v>10625.700000000001</v>
      </c>
      <c r="CH2470" s="17">
        <f t="shared" si="10569"/>
        <v>9425.7000000000007</v>
      </c>
      <c r="CI2470" s="17">
        <f t="shared" si="10570"/>
        <v>9425.7000000000007</v>
      </c>
      <c r="CJ2470" s="17">
        <f>CJ2471</f>
        <v>0</v>
      </c>
      <c r="CK2470" s="32"/>
      <c r="CL2470" s="32"/>
      <c r="CM2470" s="1"/>
      <c r="CN2470" s="1"/>
      <c r="CO2470" s="1"/>
      <c r="CP2470" s="1"/>
      <c r="CQ2470" s="1"/>
      <c r="CR2470" s="1"/>
      <c r="CS2470" s="1"/>
    </row>
    <row r="2471" s="1" customFormat="1">
      <c r="A2471" s="30" t="s">
        <v>989</v>
      </c>
      <c r="B2471" s="30" t="s">
        <v>34</v>
      </c>
      <c r="C2471" s="30" t="s">
        <v>36</v>
      </c>
      <c r="D2471" s="30" t="s">
        <v>248</v>
      </c>
      <c r="E2471" s="30" t="s">
        <v>140</v>
      </c>
      <c r="F2471" s="31" t="s">
        <v>141</v>
      </c>
      <c r="G2471" s="17">
        <v>9425.7000000000007</v>
      </c>
      <c r="H2471" s="17">
        <v>9425.7000000000007</v>
      </c>
      <c r="I2471" s="17">
        <v>9425.7000000000007</v>
      </c>
      <c r="J2471" s="17"/>
      <c r="K2471" s="17"/>
      <c r="L2471" s="17"/>
      <c r="M2471" s="17">
        <f t="shared" si="10747"/>
        <v>9425.7000000000007</v>
      </c>
      <c r="N2471" s="17">
        <f t="shared" si="10748"/>
        <v>9425.7000000000007</v>
      </c>
      <c r="O2471" s="17">
        <f t="shared" si="10749"/>
        <v>9425.7000000000007</v>
      </c>
      <c r="P2471" s="17"/>
      <c r="Q2471" s="17"/>
      <c r="R2471" s="17"/>
      <c r="S2471" s="17">
        <v>1200</v>
      </c>
      <c r="T2471" s="17"/>
      <c r="U2471" s="17"/>
      <c r="V2471" s="17"/>
      <c r="W2471" s="17"/>
      <c r="X2471" s="17"/>
      <c r="Y2471" s="17">
        <f t="shared" si="10550"/>
        <v>10625.700000000001</v>
      </c>
      <c r="Z2471" s="17">
        <f t="shared" si="10551"/>
        <v>9425.7000000000007</v>
      </c>
      <c r="AA2471" s="17">
        <f t="shared" si="10552"/>
        <v>9425.7000000000007</v>
      </c>
      <c r="AB2471" s="17"/>
      <c r="AC2471" s="17"/>
      <c r="AD2471" s="17"/>
      <c r="AE2471" s="17">
        <f t="shared" si="10553"/>
        <v>10625.700000000001</v>
      </c>
      <c r="AF2471" s="17">
        <f t="shared" si="10554"/>
        <v>9425.7000000000007</v>
      </c>
      <c r="AG2471" s="17">
        <f t="shared" si="10555"/>
        <v>9425.7000000000007</v>
      </c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>
        <f t="shared" si="10556"/>
        <v>10625.700000000001</v>
      </c>
      <c r="AX2471" s="17">
        <f t="shared" si="10557"/>
        <v>9425.7000000000007</v>
      </c>
      <c r="AY2471" s="17">
        <f t="shared" si="10558"/>
        <v>9425.7000000000007</v>
      </c>
      <c r="AZ2471" s="17"/>
      <c r="BA2471" s="17">
        <f t="shared" si="10559"/>
        <v>10625.700000000001</v>
      </c>
      <c r="BB2471" s="17">
        <f t="shared" si="10560"/>
        <v>9425.7000000000007</v>
      </c>
      <c r="BC2471" s="17">
        <f t="shared" si="10561"/>
        <v>9425.7000000000007</v>
      </c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>
        <f t="shared" si="10562"/>
        <v>10625.700000000001</v>
      </c>
      <c r="BP2471" s="17">
        <f t="shared" si="10563"/>
        <v>9425.7000000000007</v>
      </c>
      <c r="BQ2471" s="17">
        <f t="shared" si="10564"/>
        <v>9425.7000000000007</v>
      </c>
      <c r="BR2471" s="17"/>
      <c r="BS2471" s="17"/>
      <c r="BT2471" s="17"/>
      <c r="BU2471" s="17">
        <f t="shared" si="10565"/>
        <v>10625.700000000001</v>
      </c>
      <c r="BV2471" s="17">
        <f t="shared" si="10566"/>
        <v>9425.7000000000007</v>
      </c>
      <c r="BW2471" s="17">
        <f t="shared" si="10567"/>
        <v>9425.7000000000007</v>
      </c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>
        <f t="shared" si="10568"/>
        <v>10625.700000000001</v>
      </c>
      <c r="CH2471" s="17">
        <f t="shared" si="10569"/>
        <v>9425.7000000000007</v>
      </c>
      <c r="CI2471" s="17">
        <f t="shared" si="10570"/>
        <v>9425.7000000000007</v>
      </c>
      <c r="CJ2471" s="17"/>
      <c r="CK2471" s="32"/>
      <c r="CL2471" s="32"/>
      <c r="CM2471" s="1"/>
      <c r="CN2471" s="1"/>
      <c r="CO2471" s="1"/>
      <c r="CP2471" s="1"/>
      <c r="CQ2471" s="1"/>
      <c r="CR2471" s="1"/>
      <c r="CS2471" s="1"/>
    </row>
    <row r="2472" s="1" customFormat="1">
      <c r="A2472" s="30" t="s">
        <v>989</v>
      </c>
      <c r="B2472" s="30" t="s">
        <v>34</v>
      </c>
      <c r="C2472" s="30" t="s">
        <v>36</v>
      </c>
      <c r="D2472" s="30" t="s">
        <v>250</v>
      </c>
      <c r="E2472" s="35"/>
      <c r="F2472" s="31" t="s">
        <v>251</v>
      </c>
      <c r="G2472" s="17">
        <f>G2473</f>
        <v>9536</v>
      </c>
      <c r="H2472" s="17">
        <f>H2473</f>
        <v>4686</v>
      </c>
      <c r="I2472" s="17">
        <f>I2473</f>
        <v>4936</v>
      </c>
      <c r="J2472" s="17">
        <f>J2473</f>
        <v>6605</v>
      </c>
      <c r="K2472" s="17">
        <f>K2473</f>
        <v>0</v>
      </c>
      <c r="L2472" s="17">
        <f>L2473</f>
        <v>0</v>
      </c>
      <c r="M2472" s="17">
        <f t="shared" si="10747"/>
        <v>16141</v>
      </c>
      <c r="N2472" s="17">
        <f t="shared" si="10748"/>
        <v>4686</v>
      </c>
      <c r="O2472" s="17">
        <f t="shared" si="10749"/>
        <v>4936</v>
      </c>
      <c r="P2472" s="17">
        <f>P2473</f>
        <v>0</v>
      </c>
      <c r="Q2472" s="17">
        <f>Q2473</f>
        <v>0</v>
      </c>
      <c r="R2472" s="17">
        <f>R2473</f>
        <v>0</v>
      </c>
      <c r="S2472" s="17">
        <f>S2473</f>
        <v>0</v>
      </c>
      <c r="T2472" s="17">
        <f>T2473</f>
        <v>0</v>
      </c>
      <c r="U2472" s="17">
        <f>U2473</f>
        <v>0</v>
      </c>
      <c r="V2472" s="17">
        <f>V2473</f>
        <v>0</v>
      </c>
      <c r="W2472" s="17">
        <f>W2473</f>
        <v>0</v>
      </c>
      <c r="X2472" s="17">
        <f>X2473</f>
        <v>0</v>
      </c>
      <c r="Y2472" s="17">
        <f t="shared" ref="Y2472:Y2535" si="10750">M2472+P2472+Q2472+R2472+S2472</f>
        <v>16141</v>
      </c>
      <c r="Z2472" s="17">
        <f t="shared" ref="Z2472:Z2535" si="10751">N2472+T2472+U2472</f>
        <v>4686</v>
      </c>
      <c r="AA2472" s="17">
        <f t="shared" ref="AA2472:AA2535" si="10752">O2472+V2472+X2472+W2472</f>
        <v>4936</v>
      </c>
      <c r="AB2472" s="17">
        <f>AB2473</f>
        <v>0</v>
      </c>
      <c r="AC2472" s="17">
        <f>AC2473</f>
        <v>0</v>
      </c>
      <c r="AD2472" s="17">
        <f>AD2473</f>
        <v>0</v>
      </c>
      <c r="AE2472" s="17">
        <f t="shared" ref="AE2472:AE2535" si="10753">Y2472+AB2472</f>
        <v>16141</v>
      </c>
      <c r="AF2472" s="17">
        <f t="shared" ref="AF2472:AF2535" si="10754">Z2472+AC2472</f>
        <v>4686</v>
      </c>
      <c r="AG2472" s="17">
        <f t="shared" ref="AG2472:AG2535" si="10755">AA2472+AD2472</f>
        <v>4936</v>
      </c>
      <c r="AH2472" s="17">
        <f>AH2473</f>
        <v>0</v>
      </c>
      <c r="AI2472" s="17">
        <f>AI2473</f>
        <v>0</v>
      </c>
      <c r="AJ2472" s="17">
        <f>AJ2473</f>
        <v>0</v>
      </c>
      <c r="AK2472" s="17">
        <f>AK2473</f>
        <v>0</v>
      </c>
      <c r="AL2472" s="17">
        <f>AL2473</f>
        <v>0</v>
      </c>
      <c r="AM2472" s="17">
        <f>AM2473</f>
        <v>0</v>
      </c>
      <c r="AN2472" s="17">
        <f>AN2473</f>
        <v>0</v>
      </c>
      <c r="AO2472" s="17">
        <f>AO2473</f>
        <v>0</v>
      </c>
      <c r="AP2472" s="17">
        <f>AP2473</f>
        <v>0</v>
      </c>
      <c r="AQ2472" s="17">
        <f>AQ2473</f>
        <v>0</v>
      </c>
      <c r="AR2472" s="17">
        <f>AR2473</f>
        <v>0</v>
      </c>
      <c r="AS2472" s="17">
        <f>AS2473</f>
        <v>0</v>
      </c>
      <c r="AT2472" s="17">
        <f>AT2473</f>
        <v>0</v>
      </c>
      <c r="AU2472" s="17">
        <f>AU2473</f>
        <v>0</v>
      </c>
      <c r="AV2472" s="17">
        <f>AV2473</f>
        <v>0</v>
      </c>
      <c r="AW2472" s="17">
        <f t="shared" ref="AW2472:AW2535" si="10756">AE2472+AH2472+AI2472+AJ2472+AK2472+AL2472</f>
        <v>16141</v>
      </c>
      <c r="AX2472" s="17">
        <f t="shared" ref="AX2472:AX2535" si="10757">AF2472+AM2472+AN2472+AO2472+AP2472+AQ2472</f>
        <v>4686</v>
      </c>
      <c r="AY2472" s="17">
        <f t="shared" ref="AY2472:AY2535" si="10758">AG2472+AR2472+AS2472+AT2472+AU2472+AV2472</f>
        <v>4936</v>
      </c>
      <c r="AZ2472" s="17">
        <f>AZ2473</f>
        <v>0</v>
      </c>
      <c r="BA2472" s="17">
        <f t="shared" ref="BA2472:BA2535" si="10759">AW2472+AZ2472</f>
        <v>16141</v>
      </c>
      <c r="BB2472" s="17">
        <f t="shared" ref="BB2472:BB2535" si="10760">AX2472</f>
        <v>4686</v>
      </c>
      <c r="BC2472" s="17">
        <f t="shared" ref="BC2472:BC2535" si="10761">AY2472</f>
        <v>4936</v>
      </c>
      <c r="BD2472" s="17">
        <f>BD2473</f>
        <v>0</v>
      </c>
      <c r="BE2472" s="17">
        <f>BE2473</f>
        <v>81.144999999999996</v>
      </c>
      <c r="BF2472" s="17">
        <f>BF2473</f>
        <v>0</v>
      </c>
      <c r="BG2472" s="17">
        <f>BG2473</f>
        <v>0</v>
      </c>
      <c r="BH2472" s="17">
        <f>BH2473</f>
        <v>0</v>
      </c>
      <c r="BI2472" s="17">
        <f>BI2473</f>
        <v>0</v>
      </c>
      <c r="BJ2472" s="17">
        <f>BJ2473</f>
        <v>0</v>
      </c>
      <c r="BK2472" s="17">
        <f>BK2473</f>
        <v>0</v>
      </c>
      <c r="BL2472" s="17">
        <f>BL2473</f>
        <v>0</v>
      </c>
      <c r="BM2472" s="17">
        <f>BM2473</f>
        <v>0</v>
      </c>
      <c r="BN2472" s="17">
        <f>BN2473</f>
        <v>0</v>
      </c>
      <c r="BO2472" s="17">
        <f t="shared" ref="BO2472:BO2535" si="10762">BA2472+BD2472+BE2472+BF2472+BG2472</f>
        <v>16222.145</v>
      </c>
      <c r="BP2472" s="17">
        <f t="shared" ref="BP2472:BP2535" si="10763">BB2472+BH2472+BI2472+BJ2472+BK2472</f>
        <v>4686</v>
      </c>
      <c r="BQ2472" s="17">
        <f t="shared" ref="BQ2472:BQ2535" si="10764">BC2472+BL2472+BM2472+BN2472</f>
        <v>4936</v>
      </c>
      <c r="BR2472" s="17">
        <f>BR2473</f>
        <v>0</v>
      </c>
      <c r="BS2472" s="17">
        <f>BS2473</f>
        <v>0</v>
      </c>
      <c r="BT2472" s="17">
        <f>BT2473</f>
        <v>0</v>
      </c>
      <c r="BU2472" s="17">
        <f t="shared" ref="BU2472:BU2535" si="10765">BO2472+BR2472</f>
        <v>16222.145</v>
      </c>
      <c r="BV2472" s="17">
        <f t="shared" ref="BV2472:BV2535" si="10766">BP2472+BS2472</f>
        <v>4686</v>
      </c>
      <c r="BW2472" s="17">
        <f t="shared" ref="BW2472:BW2535" si="10767">BQ2472+BT2472</f>
        <v>4936</v>
      </c>
      <c r="BX2472" s="17">
        <f>BX2473</f>
        <v>98.751000000000005</v>
      </c>
      <c r="BY2472" s="17">
        <f>BY2473</f>
        <v>0</v>
      </c>
      <c r="BZ2472" s="17">
        <f>BZ2473</f>
        <v>0</v>
      </c>
      <c r="CA2472" s="17">
        <f>CA2473</f>
        <v>0</v>
      </c>
      <c r="CB2472" s="17">
        <f>CB2473</f>
        <v>0</v>
      </c>
      <c r="CC2472" s="17">
        <f>CC2473</f>
        <v>0</v>
      </c>
      <c r="CD2472" s="17">
        <f>CD2473</f>
        <v>0</v>
      </c>
      <c r="CE2472" s="17">
        <f>CE2473</f>
        <v>0</v>
      </c>
      <c r="CF2472" s="17">
        <f>CF2473</f>
        <v>0</v>
      </c>
      <c r="CG2472" s="17">
        <f t="shared" ref="CG2472:CG2535" si="10768">BU2472+BX2472+BY2472+BZ2472</f>
        <v>16320.896000000001</v>
      </c>
      <c r="CH2472" s="17">
        <f t="shared" ref="CH2472:CH2535" si="10769">BV2472+CA2472+CB2472+CC2472</f>
        <v>4686</v>
      </c>
      <c r="CI2472" s="17">
        <f t="shared" ref="CI2472:CI2535" si="10770">BW2472+CD2472+CE2472+CF2472</f>
        <v>4936</v>
      </c>
      <c r="CJ2472" s="17">
        <f>CJ2473</f>
        <v>0</v>
      </c>
      <c r="CK2472" s="32"/>
      <c r="CL2472" s="32"/>
      <c r="CM2472" s="1"/>
      <c r="CN2472" s="1"/>
      <c r="CO2472" s="1"/>
      <c r="CP2472" s="1"/>
      <c r="CQ2472" s="1"/>
      <c r="CR2472" s="1"/>
      <c r="CS2472" s="1"/>
    </row>
    <row r="2473" s="1" customFormat="1">
      <c r="A2473" s="30" t="s">
        <v>989</v>
      </c>
      <c r="B2473" s="30" t="s">
        <v>34</v>
      </c>
      <c r="C2473" s="30" t="s">
        <v>36</v>
      </c>
      <c r="D2473" s="30" t="s">
        <v>250</v>
      </c>
      <c r="E2473" s="30" t="s">
        <v>140</v>
      </c>
      <c r="F2473" s="31" t="s">
        <v>141</v>
      </c>
      <c r="G2473" s="17">
        <v>9536</v>
      </c>
      <c r="H2473" s="17">
        <v>4686</v>
      </c>
      <c r="I2473" s="17">
        <v>4936</v>
      </c>
      <c r="J2473" s="17">
        <v>6605</v>
      </c>
      <c r="K2473" s="17"/>
      <c r="L2473" s="17"/>
      <c r="M2473" s="17">
        <f t="shared" si="10747"/>
        <v>16141</v>
      </c>
      <c r="N2473" s="17">
        <f t="shared" si="10748"/>
        <v>4686</v>
      </c>
      <c r="O2473" s="17">
        <f t="shared" si="10749"/>
        <v>4936</v>
      </c>
      <c r="P2473" s="17"/>
      <c r="Q2473" s="17"/>
      <c r="R2473" s="17"/>
      <c r="S2473" s="17"/>
      <c r="T2473" s="17"/>
      <c r="U2473" s="17"/>
      <c r="V2473" s="17"/>
      <c r="W2473" s="17"/>
      <c r="X2473" s="17"/>
      <c r="Y2473" s="17">
        <f t="shared" si="10750"/>
        <v>16141</v>
      </c>
      <c r="Z2473" s="17">
        <f t="shared" si="10751"/>
        <v>4686</v>
      </c>
      <c r="AA2473" s="17">
        <f t="shared" si="10752"/>
        <v>4936</v>
      </c>
      <c r="AB2473" s="17"/>
      <c r="AC2473" s="17"/>
      <c r="AD2473" s="17"/>
      <c r="AE2473" s="17">
        <f t="shared" si="10753"/>
        <v>16141</v>
      </c>
      <c r="AF2473" s="17">
        <f t="shared" si="10754"/>
        <v>4686</v>
      </c>
      <c r="AG2473" s="17">
        <f t="shared" si="10755"/>
        <v>4936</v>
      </c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>
        <f t="shared" si="10756"/>
        <v>16141</v>
      </c>
      <c r="AX2473" s="17">
        <f t="shared" si="10757"/>
        <v>4686</v>
      </c>
      <c r="AY2473" s="17">
        <f t="shared" si="10758"/>
        <v>4936</v>
      </c>
      <c r="AZ2473" s="17"/>
      <c r="BA2473" s="17">
        <f t="shared" si="10759"/>
        <v>16141</v>
      </c>
      <c r="BB2473" s="17">
        <f t="shared" si="10760"/>
        <v>4686</v>
      </c>
      <c r="BC2473" s="17">
        <f t="shared" si="10761"/>
        <v>4936</v>
      </c>
      <c r="BD2473" s="17"/>
      <c r="BE2473" s="17">
        <v>81.144999999999996</v>
      </c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>
        <f t="shared" si="10762"/>
        <v>16222.145</v>
      </c>
      <c r="BP2473" s="17">
        <f t="shared" si="10763"/>
        <v>4686</v>
      </c>
      <c r="BQ2473" s="17">
        <f t="shared" si="10764"/>
        <v>4936</v>
      </c>
      <c r="BR2473" s="17"/>
      <c r="BS2473" s="17"/>
      <c r="BT2473" s="17"/>
      <c r="BU2473" s="17">
        <f t="shared" si="10765"/>
        <v>16222.145</v>
      </c>
      <c r="BV2473" s="17">
        <f t="shared" si="10766"/>
        <v>4686</v>
      </c>
      <c r="BW2473" s="17">
        <f t="shared" si="10767"/>
        <v>4936</v>
      </c>
      <c r="BX2473" s="17">
        <v>98.751000000000005</v>
      </c>
      <c r="BY2473" s="17"/>
      <c r="BZ2473" s="17"/>
      <c r="CA2473" s="17"/>
      <c r="CB2473" s="17"/>
      <c r="CC2473" s="17"/>
      <c r="CD2473" s="17"/>
      <c r="CE2473" s="17"/>
      <c r="CF2473" s="17"/>
      <c r="CG2473" s="17">
        <f t="shared" si="10768"/>
        <v>16320.896000000001</v>
      </c>
      <c r="CH2473" s="17">
        <f t="shared" si="10769"/>
        <v>4686</v>
      </c>
      <c r="CI2473" s="17">
        <f t="shared" si="10770"/>
        <v>4936</v>
      </c>
      <c r="CJ2473" s="17"/>
      <c r="CK2473" s="32"/>
      <c r="CL2473" s="32" t="s">
        <v>1002</v>
      </c>
      <c r="CM2473" s="1"/>
      <c r="CN2473" s="1"/>
      <c r="CO2473" s="1"/>
      <c r="CP2473" s="1"/>
      <c r="CQ2473" s="1"/>
      <c r="CR2473" s="1"/>
      <c r="CS2473" s="1"/>
    </row>
    <row r="2474" s="1" customFormat="1">
      <c r="A2474" s="30" t="s">
        <v>989</v>
      </c>
      <c r="B2474" s="30" t="s">
        <v>34</v>
      </c>
      <c r="C2474" s="30" t="s">
        <v>36</v>
      </c>
      <c r="D2474" s="30" t="s">
        <v>914</v>
      </c>
      <c r="E2474" s="35"/>
      <c r="F2474" s="31" t="s">
        <v>915</v>
      </c>
      <c r="G2474" s="17">
        <f t="shared" ref="G2474:G2497" si="10771">G2475</f>
        <v>4739.1999999999998</v>
      </c>
      <c r="H2474" s="17">
        <f t="shared" ref="H2474:H2477" si="10772">H2475</f>
        <v>1424.9000000000001</v>
      </c>
      <c r="I2474" s="17">
        <f t="shared" ref="I2474:I2477" si="10773">I2475</f>
        <v>1424.9000000000001</v>
      </c>
      <c r="J2474" s="17">
        <f t="shared" ref="J2474:J2477" si="10774">J2475</f>
        <v>0</v>
      </c>
      <c r="K2474" s="17">
        <f t="shared" ref="K2474:K2477" si="10775">K2475</f>
        <v>0</v>
      </c>
      <c r="L2474" s="17">
        <f t="shared" ref="L2474:L2477" si="10776">L2475</f>
        <v>0</v>
      </c>
      <c r="M2474" s="17">
        <f t="shared" si="10747"/>
        <v>4739.1999999999998</v>
      </c>
      <c r="N2474" s="17">
        <f t="shared" si="10748"/>
        <v>1424.9000000000001</v>
      </c>
      <c r="O2474" s="17">
        <f t="shared" si="10749"/>
        <v>1424.9000000000001</v>
      </c>
      <c r="P2474" s="17">
        <f t="shared" ref="P2474:P2477" si="10777">P2475</f>
        <v>0</v>
      </c>
      <c r="Q2474" s="17">
        <f t="shared" ref="Q2474:Q2477" si="10778">Q2475</f>
        <v>0</v>
      </c>
      <c r="R2474" s="17">
        <f t="shared" ref="R2474:R2477" si="10779">R2475</f>
        <v>0</v>
      </c>
      <c r="S2474" s="17">
        <f t="shared" ref="S2474:S2477" si="10780">S2475</f>
        <v>0</v>
      </c>
      <c r="T2474" s="17">
        <f t="shared" ref="T2474:T2477" si="10781">T2475</f>
        <v>0</v>
      </c>
      <c r="U2474" s="17">
        <f t="shared" ref="U2474:U2477" si="10782">U2475</f>
        <v>0</v>
      </c>
      <c r="V2474" s="17">
        <f t="shared" ref="V2474:V2477" si="10783">V2475</f>
        <v>0</v>
      </c>
      <c r="W2474" s="17">
        <f t="shared" ref="W2474:W2477" si="10784">W2475</f>
        <v>0</v>
      </c>
      <c r="X2474" s="17">
        <f t="shared" ref="X2474:X2477" si="10785">X2475</f>
        <v>0</v>
      </c>
      <c r="Y2474" s="17">
        <f t="shared" si="10750"/>
        <v>4739.1999999999998</v>
      </c>
      <c r="Z2474" s="17">
        <f t="shared" si="10751"/>
        <v>1424.9000000000001</v>
      </c>
      <c r="AA2474" s="17">
        <f t="shared" si="10752"/>
        <v>1424.9000000000001</v>
      </c>
      <c r="AB2474" s="17">
        <f t="shared" ref="AB2474:AB2477" si="10786">AB2475</f>
        <v>0</v>
      </c>
      <c r="AC2474" s="17">
        <f t="shared" ref="AC2474:AC2477" si="10787">AC2475</f>
        <v>0</v>
      </c>
      <c r="AD2474" s="17">
        <f t="shared" ref="AD2474:AD2477" si="10788">AD2475</f>
        <v>0</v>
      </c>
      <c r="AE2474" s="17">
        <f t="shared" si="10753"/>
        <v>4739.1999999999998</v>
      </c>
      <c r="AF2474" s="17">
        <f t="shared" si="10754"/>
        <v>1424.9000000000001</v>
      </c>
      <c r="AG2474" s="17">
        <f t="shared" si="10755"/>
        <v>1424.9000000000001</v>
      </c>
      <c r="AH2474" s="17">
        <f t="shared" ref="AH2474:AH2477" si="10789">AH2475</f>
        <v>0</v>
      </c>
      <c r="AI2474" s="17">
        <f t="shared" ref="AI2474:AI2477" si="10790">AI2475</f>
        <v>0</v>
      </c>
      <c r="AJ2474" s="17">
        <f t="shared" ref="AJ2474:AJ2477" si="10791">AJ2475</f>
        <v>0</v>
      </c>
      <c r="AK2474" s="17">
        <f t="shared" ref="AK2474:AK2477" si="10792">AK2475</f>
        <v>0</v>
      </c>
      <c r="AL2474" s="17">
        <f t="shared" ref="AL2474:AL2477" si="10793">AL2475</f>
        <v>0</v>
      </c>
      <c r="AM2474" s="17">
        <f t="shared" ref="AM2474:AM2477" si="10794">AM2475</f>
        <v>0</v>
      </c>
      <c r="AN2474" s="17">
        <f t="shared" ref="AN2474:AN2477" si="10795">AN2475</f>
        <v>0</v>
      </c>
      <c r="AO2474" s="17">
        <f t="shared" ref="AO2474:AO2477" si="10796">AO2475</f>
        <v>0</v>
      </c>
      <c r="AP2474" s="17">
        <f t="shared" ref="AP2474:AP2477" si="10797">AP2475</f>
        <v>0</v>
      </c>
      <c r="AQ2474" s="17">
        <f t="shared" ref="AQ2474:AQ2477" si="10798">AQ2475</f>
        <v>0</v>
      </c>
      <c r="AR2474" s="17">
        <f t="shared" ref="AR2474:AR2477" si="10799">AR2475</f>
        <v>0</v>
      </c>
      <c r="AS2474" s="17">
        <f t="shared" ref="AS2474:AS2477" si="10800">AS2475</f>
        <v>0</v>
      </c>
      <c r="AT2474" s="17">
        <f t="shared" ref="AT2474:AT2477" si="10801">AT2475</f>
        <v>0</v>
      </c>
      <c r="AU2474" s="17">
        <f t="shared" ref="AU2474:AU2477" si="10802">AU2475</f>
        <v>0</v>
      </c>
      <c r="AV2474" s="17">
        <f t="shared" ref="AV2474:AV2477" si="10803">AV2475</f>
        <v>0</v>
      </c>
      <c r="AW2474" s="17">
        <f t="shared" si="10756"/>
        <v>4739.1999999999998</v>
      </c>
      <c r="AX2474" s="17">
        <f t="shared" si="10757"/>
        <v>1424.9000000000001</v>
      </c>
      <c r="AY2474" s="17">
        <f t="shared" si="10758"/>
        <v>1424.9000000000001</v>
      </c>
      <c r="AZ2474" s="17">
        <f t="shared" ref="AZ2474:AZ2477" si="10804">AZ2475</f>
        <v>0</v>
      </c>
      <c r="BA2474" s="17">
        <f t="shared" si="10759"/>
        <v>4739.1999999999998</v>
      </c>
      <c r="BB2474" s="17">
        <f t="shared" si="10760"/>
        <v>1424.9000000000001</v>
      </c>
      <c r="BC2474" s="17">
        <f t="shared" si="10761"/>
        <v>1424.9000000000001</v>
      </c>
      <c r="BD2474" s="17">
        <f t="shared" ref="BD2474:BD2477" si="10805">BD2475</f>
        <v>0</v>
      </c>
      <c r="BE2474" s="17">
        <f t="shared" ref="BE2474:BE2477" si="10806">BE2475</f>
        <v>0</v>
      </c>
      <c r="BF2474" s="17">
        <f t="shared" ref="BF2474:BF2477" si="10807">BF2475</f>
        <v>-35.456000000000003</v>
      </c>
      <c r="BG2474" s="17">
        <f t="shared" ref="BG2474:BG2477" si="10808">BG2475</f>
        <v>0</v>
      </c>
      <c r="BH2474" s="17">
        <f t="shared" ref="BH2474:BH2477" si="10809">BH2475</f>
        <v>0</v>
      </c>
      <c r="BI2474" s="17">
        <f t="shared" ref="BI2474:BI2477" si="10810">BI2475</f>
        <v>0</v>
      </c>
      <c r="BJ2474" s="17">
        <f t="shared" ref="BJ2474:BJ2477" si="10811">BJ2475</f>
        <v>0</v>
      </c>
      <c r="BK2474" s="17">
        <f t="shared" ref="BK2474:BK2477" si="10812">BK2475</f>
        <v>0</v>
      </c>
      <c r="BL2474" s="17">
        <f t="shared" ref="BL2474:BL2477" si="10813">BL2475</f>
        <v>0</v>
      </c>
      <c r="BM2474" s="17">
        <f t="shared" ref="BM2474:BM2477" si="10814">BM2475</f>
        <v>0</v>
      </c>
      <c r="BN2474" s="17">
        <f t="shared" ref="BN2474:BN2477" si="10815">BN2475</f>
        <v>0</v>
      </c>
      <c r="BO2474" s="17">
        <f t="shared" si="10762"/>
        <v>4703.7439999999997</v>
      </c>
      <c r="BP2474" s="17">
        <f t="shared" si="10763"/>
        <v>1424.9000000000001</v>
      </c>
      <c r="BQ2474" s="17">
        <f t="shared" si="10764"/>
        <v>1424.9000000000001</v>
      </c>
      <c r="BR2474" s="17">
        <f t="shared" ref="BR2474:BR2477" si="10816">BR2475</f>
        <v>0</v>
      </c>
      <c r="BS2474" s="17">
        <f t="shared" ref="BS2474:BS2477" si="10817">BS2475</f>
        <v>0</v>
      </c>
      <c r="BT2474" s="17">
        <f t="shared" ref="BT2474:BT2477" si="10818">BT2475</f>
        <v>0</v>
      </c>
      <c r="BU2474" s="17">
        <f t="shared" si="10765"/>
        <v>4703.7439999999997</v>
      </c>
      <c r="BV2474" s="17">
        <f t="shared" si="10766"/>
        <v>1424.9000000000001</v>
      </c>
      <c r="BW2474" s="17">
        <f t="shared" si="10767"/>
        <v>1424.9000000000001</v>
      </c>
      <c r="BX2474" s="17">
        <f t="shared" ref="BX2474:BX2477" si="10819">BX2475</f>
        <v>0</v>
      </c>
      <c r="BY2474" s="17">
        <f t="shared" ref="BY2474:BY2477" si="10820">BY2475</f>
        <v>0</v>
      </c>
      <c r="BZ2474" s="17">
        <f t="shared" ref="BZ2474:BZ2477" si="10821">BZ2475</f>
        <v>0</v>
      </c>
      <c r="CA2474" s="17">
        <f t="shared" ref="CA2474:CA2477" si="10822">CA2475</f>
        <v>0</v>
      </c>
      <c r="CB2474" s="17">
        <f t="shared" ref="CB2474:CB2477" si="10823">CB2475</f>
        <v>0</v>
      </c>
      <c r="CC2474" s="17">
        <f t="shared" ref="CC2474:CC2477" si="10824">CC2475</f>
        <v>0</v>
      </c>
      <c r="CD2474" s="17">
        <f t="shared" ref="CD2474:CD2477" si="10825">CD2475</f>
        <v>0</v>
      </c>
      <c r="CE2474" s="17">
        <f t="shared" ref="CE2474:CE2477" si="10826">CE2475</f>
        <v>0</v>
      </c>
      <c r="CF2474" s="17">
        <f t="shared" ref="CF2474:CF2477" si="10827">CF2475</f>
        <v>0</v>
      </c>
      <c r="CG2474" s="17">
        <f t="shared" si="10768"/>
        <v>4703.7439999999997</v>
      </c>
      <c r="CH2474" s="17">
        <f t="shared" si="10769"/>
        <v>1424.9000000000001</v>
      </c>
      <c r="CI2474" s="17">
        <f t="shared" si="10770"/>
        <v>1424.9000000000001</v>
      </c>
      <c r="CJ2474" s="17">
        <f t="shared" ref="CJ2474:CJ2477" si="10828">CJ2475</f>
        <v>0</v>
      </c>
      <c r="CK2474" s="32"/>
      <c r="CL2474" s="32"/>
      <c r="CM2474" s="1"/>
      <c r="CN2474" s="1"/>
      <c r="CO2474" s="1"/>
      <c r="CP2474" s="1"/>
      <c r="CQ2474" s="1"/>
      <c r="CR2474" s="1"/>
      <c r="CS2474" s="1"/>
    </row>
    <row r="2475" s="1" customFormat="1">
      <c r="A2475" s="30" t="s">
        <v>989</v>
      </c>
      <c r="B2475" s="30" t="s">
        <v>34</v>
      </c>
      <c r="C2475" s="30" t="s">
        <v>36</v>
      </c>
      <c r="D2475" s="30" t="s">
        <v>916</v>
      </c>
      <c r="E2475" s="35"/>
      <c r="F2475" s="31" t="s">
        <v>41</v>
      </c>
      <c r="G2475" s="17">
        <f t="shared" si="10771"/>
        <v>4739.1999999999998</v>
      </c>
      <c r="H2475" s="17">
        <f t="shared" si="10772"/>
        <v>1424.9000000000001</v>
      </c>
      <c r="I2475" s="17">
        <f t="shared" si="10773"/>
        <v>1424.9000000000001</v>
      </c>
      <c r="J2475" s="17">
        <f t="shared" si="10774"/>
        <v>0</v>
      </c>
      <c r="K2475" s="17">
        <f t="shared" si="10775"/>
        <v>0</v>
      </c>
      <c r="L2475" s="17">
        <f t="shared" si="10776"/>
        <v>0</v>
      </c>
      <c r="M2475" s="17">
        <f t="shared" si="10747"/>
        <v>4739.1999999999998</v>
      </c>
      <c r="N2475" s="17">
        <f t="shared" si="10748"/>
        <v>1424.9000000000001</v>
      </c>
      <c r="O2475" s="17">
        <f t="shared" si="10749"/>
        <v>1424.9000000000001</v>
      </c>
      <c r="P2475" s="17">
        <f t="shared" si="10777"/>
        <v>0</v>
      </c>
      <c r="Q2475" s="17">
        <f t="shared" si="10778"/>
        <v>0</v>
      </c>
      <c r="R2475" s="17">
        <f t="shared" si="10779"/>
        <v>0</v>
      </c>
      <c r="S2475" s="17">
        <f t="shared" si="10780"/>
        <v>0</v>
      </c>
      <c r="T2475" s="17">
        <f t="shared" si="10781"/>
        <v>0</v>
      </c>
      <c r="U2475" s="17">
        <f t="shared" si="10782"/>
        <v>0</v>
      </c>
      <c r="V2475" s="17">
        <f t="shared" si="10783"/>
        <v>0</v>
      </c>
      <c r="W2475" s="17">
        <f t="shared" si="10784"/>
        <v>0</v>
      </c>
      <c r="X2475" s="17">
        <f t="shared" si="10785"/>
        <v>0</v>
      </c>
      <c r="Y2475" s="17">
        <f t="shared" si="10750"/>
        <v>4739.1999999999998</v>
      </c>
      <c r="Z2475" s="17">
        <f t="shared" si="10751"/>
        <v>1424.9000000000001</v>
      </c>
      <c r="AA2475" s="17">
        <f t="shared" si="10752"/>
        <v>1424.9000000000001</v>
      </c>
      <c r="AB2475" s="17">
        <f t="shared" si="10786"/>
        <v>0</v>
      </c>
      <c r="AC2475" s="17">
        <f t="shared" si="10787"/>
        <v>0</v>
      </c>
      <c r="AD2475" s="17">
        <f t="shared" si="10788"/>
        <v>0</v>
      </c>
      <c r="AE2475" s="17">
        <f t="shared" si="10753"/>
        <v>4739.1999999999998</v>
      </c>
      <c r="AF2475" s="17">
        <f t="shared" si="10754"/>
        <v>1424.9000000000001</v>
      </c>
      <c r="AG2475" s="17">
        <f t="shared" si="10755"/>
        <v>1424.9000000000001</v>
      </c>
      <c r="AH2475" s="17">
        <f t="shared" si="10789"/>
        <v>0</v>
      </c>
      <c r="AI2475" s="17">
        <f t="shared" si="10790"/>
        <v>0</v>
      </c>
      <c r="AJ2475" s="17">
        <f t="shared" si="10791"/>
        <v>0</v>
      </c>
      <c r="AK2475" s="17">
        <f t="shared" si="10792"/>
        <v>0</v>
      </c>
      <c r="AL2475" s="17">
        <f t="shared" si="10793"/>
        <v>0</v>
      </c>
      <c r="AM2475" s="17">
        <f t="shared" si="10794"/>
        <v>0</v>
      </c>
      <c r="AN2475" s="17">
        <f t="shared" si="10795"/>
        <v>0</v>
      </c>
      <c r="AO2475" s="17">
        <f t="shared" si="10796"/>
        <v>0</v>
      </c>
      <c r="AP2475" s="17">
        <f t="shared" si="10797"/>
        <v>0</v>
      </c>
      <c r="AQ2475" s="17">
        <f t="shared" si="10798"/>
        <v>0</v>
      </c>
      <c r="AR2475" s="17">
        <f t="shared" si="10799"/>
        <v>0</v>
      </c>
      <c r="AS2475" s="17">
        <f t="shared" si="10800"/>
        <v>0</v>
      </c>
      <c r="AT2475" s="17">
        <f t="shared" si="10801"/>
        <v>0</v>
      </c>
      <c r="AU2475" s="17">
        <f t="shared" si="10802"/>
        <v>0</v>
      </c>
      <c r="AV2475" s="17">
        <f t="shared" si="10803"/>
        <v>0</v>
      </c>
      <c r="AW2475" s="17">
        <f t="shared" si="10756"/>
        <v>4739.1999999999998</v>
      </c>
      <c r="AX2475" s="17">
        <f t="shared" si="10757"/>
        <v>1424.9000000000001</v>
      </c>
      <c r="AY2475" s="17">
        <f t="shared" si="10758"/>
        <v>1424.9000000000001</v>
      </c>
      <c r="AZ2475" s="17">
        <f t="shared" si="10804"/>
        <v>0</v>
      </c>
      <c r="BA2475" s="17">
        <f t="shared" si="10759"/>
        <v>4739.1999999999998</v>
      </c>
      <c r="BB2475" s="17">
        <f t="shared" si="10760"/>
        <v>1424.9000000000001</v>
      </c>
      <c r="BC2475" s="17">
        <f t="shared" si="10761"/>
        <v>1424.9000000000001</v>
      </c>
      <c r="BD2475" s="17">
        <f t="shared" si="10805"/>
        <v>0</v>
      </c>
      <c r="BE2475" s="17">
        <f t="shared" si="10806"/>
        <v>0</v>
      </c>
      <c r="BF2475" s="17">
        <f t="shared" si="10807"/>
        <v>-35.456000000000003</v>
      </c>
      <c r="BG2475" s="17">
        <f t="shared" si="10808"/>
        <v>0</v>
      </c>
      <c r="BH2475" s="17">
        <f t="shared" si="10809"/>
        <v>0</v>
      </c>
      <c r="BI2475" s="17">
        <f t="shared" si="10810"/>
        <v>0</v>
      </c>
      <c r="BJ2475" s="17">
        <f t="shared" si="10811"/>
        <v>0</v>
      </c>
      <c r="BK2475" s="17">
        <f t="shared" si="10812"/>
        <v>0</v>
      </c>
      <c r="BL2475" s="17">
        <f t="shared" si="10813"/>
        <v>0</v>
      </c>
      <c r="BM2475" s="17">
        <f t="shared" si="10814"/>
        <v>0</v>
      </c>
      <c r="BN2475" s="17">
        <f t="shared" si="10815"/>
        <v>0</v>
      </c>
      <c r="BO2475" s="17">
        <f t="shared" si="10762"/>
        <v>4703.7439999999997</v>
      </c>
      <c r="BP2475" s="17">
        <f t="shared" si="10763"/>
        <v>1424.9000000000001</v>
      </c>
      <c r="BQ2475" s="17">
        <f t="shared" si="10764"/>
        <v>1424.9000000000001</v>
      </c>
      <c r="BR2475" s="17">
        <f t="shared" si="10816"/>
        <v>0</v>
      </c>
      <c r="BS2475" s="17">
        <f t="shared" si="10817"/>
        <v>0</v>
      </c>
      <c r="BT2475" s="17">
        <f t="shared" si="10818"/>
        <v>0</v>
      </c>
      <c r="BU2475" s="17">
        <f t="shared" si="10765"/>
        <v>4703.7439999999997</v>
      </c>
      <c r="BV2475" s="17">
        <f t="shared" si="10766"/>
        <v>1424.9000000000001</v>
      </c>
      <c r="BW2475" s="17">
        <f t="shared" si="10767"/>
        <v>1424.9000000000001</v>
      </c>
      <c r="BX2475" s="17">
        <f t="shared" si="10819"/>
        <v>0</v>
      </c>
      <c r="BY2475" s="17">
        <f t="shared" si="10820"/>
        <v>0</v>
      </c>
      <c r="BZ2475" s="17">
        <f t="shared" si="10821"/>
        <v>0</v>
      </c>
      <c r="CA2475" s="17">
        <f t="shared" si="10822"/>
        <v>0</v>
      </c>
      <c r="CB2475" s="17">
        <f t="shared" si="10823"/>
        <v>0</v>
      </c>
      <c r="CC2475" s="17">
        <f t="shared" si="10824"/>
        <v>0</v>
      </c>
      <c r="CD2475" s="17">
        <f t="shared" si="10825"/>
        <v>0</v>
      </c>
      <c r="CE2475" s="17">
        <f t="shared" si="10826"/>
        <v>0</v>
      </c>
      <c r="CF2475" s="17">
        <f t="shared" si="10827"/>
        <v>0</v>
      </c>
      <c r="CG2475" s="17">
        <f t="shared" si="10768"/>
        <v>4703.7439999999997</v>
      </c>
      <c r="CH2475" s="17">
        <f t="shared" si="10769"/>
        <v>1424.9000000000001</v>
      </c>
      <c r="CI2475" s="17">
        <f t="shared" si="10770"/>
        <v>1424.9000000000001</v>
      </c>
      <c r="CJ2475" s="17">
        <f t="shared" si="10828"/>
        <v>0</v>
      </c>
      <c r="CK2475" s="32"/>
      <c r="CL2475" s="32"/>
      <c r="CM2475" s="1"/>
      <c r="CN2475" s="1"/>
      <c r="CO2475" s="1"/>
      <c r="CP2475" s="1"/>
      <c r="CQ2475" s="1"/>
      <c r="CR2475" s="1"/>
      <c r="CS2475" s="1"/>
    </row>
    <row r="2476" s="1" customFormat="1">
      <c r="A2476" s="30" t="s">
        <v>989</v>
      </c>
      <c r="B2476" s="30" t="s">
        <v>34</v>
      </c>
      <c r="C2476" s="30" t="s">
        <v>36</v>
      </c>
      <c r="D2476" s="30" t="s">
        <v>924</v>
      </c>
      <c r="E2476" s="35"/>
      <c r="F2476" s="31" t="s">
        <v>925</v>
      </c>
      <c r="G2476" s="17">
        <f t="shared" si="10771"/>
        <v>4739.1999999999998</v>
      </c>
      <c r="H2476" s="17">
        <f t="shared" si="10772"/>
        <v>1424.9000000000001</v>
      </c>
      <c r="I2476" s="17">
        <f t="shared" si="10773"/>
        <v>1424.9000000000001</v>
      </c>
      <c r="J2476" s="17">
        <f t="shared" si="10774"/>
        <v>0</v>
      </c>
      <c r="K2476" s="17">
        <f t="shared" si="10775"/>
        <v>0</v>
      </c>
      <c r="L2476" s="17">
        <f t="shared" si="10776"/>
        <v>0</v>
      </c>
      <c r="M2476" s="17">
        <f t="shared" si="10747"/>
        <v>4739.1999999999998</v>
      </c>
      <c r="N2476" s="17">
        <f t="shared" si="10748"/>
        <v>1424.9000000000001</v>
      </c>
      <c r="O2476" s="17">
        <f t="shared" si="10749"/>
        <v>1424.9000000000001</v>
      </c>
      <c r="P2476" s="17">
        <f t="shared" si="10777"/>
        <v>0</v>
      </c>
      <c r="Q2476" s="17">
        <f t="shared" si="10778"/>
        <v>0</v>
      </c>
      <c r="R2476" s="17">
        <f t="shared" si="10779"/>
        <v>0</v>
      </c>
      <c r="S2476" s="17">
        <f t="shared" si="10780"/>
        <v>0</v>
      </c>
      <c r="T2476" s="17">
        <f t="shared" si="10781"/>
        <v>0</v>
      </c>
      <c r="U2476" s="17">
        <f t="shared" si="10782"/>
        <v>0</v>
      </c>
      <c r="V2476" s="17">
        <f t="shared" si="10783"/>
        <v>0</v>
      </c>
      <c r="W2476" s="17">
        <f t="shared" si="10784"/>
        <v>0</v>
      </c>
      <c r="X2476" s="17">
        <f t="shared" si="10785"/>
        <v>0</v>
      </c>
      <c r="Y2476" s="17">
        <f t="shared" si="10750"/>
        <v>4739.1999999999998</v>
      </c>
      <c r="Z2476" s="17">
        <f t="shared" si="10751"/>
        <v>1424.9000000000001</v>
      </c>
      <c r="AA2476" s="17">
        <f t="shared" si="10752"/>
        <v>1424.9000000000001</v>
      </c>
      <c r="AB2476" s="17">
        <f t="shared" si="10786"/>
        <v>0</v>
      </c>
      <c r="AC2476" s="17">
        <f t="shared" si="10787"/>
        <v>0</v>
      </c>
      <c r="AD2476" s="17">
        <f t="shared" si="10788"/>
        <v>0</v>
      </c>
      <c r="AE2476" s="17">
        <f t="shared" si="10753"/>
        <v>4739.1999999999998</v>
      </c>
      <c r="AF2476" s="17">
        <f t="shared" si="10754"/>
        <v>1424.9000000000001</v>
      </c>
      <c r="AG2476" s="17">
        <f t="shared" si="10755"/>
        <v>1424.9000000000001</v>
      </c>
      <c r="AH2476" s="17">
        <f t="shared" si="10789"/>
        <v>0</v>
      </c>
      <c r="AI2476" s="17">
        <f t="shared" si="10790"/>
        <v>0</v>
      </c>
      <c r="AJ2476" s="17">
        <f t="shared" si="10791"/>
        <v>0</v>
      </c>
      <c r="AK2476" s="17">
        <f t="shared" si="10792"/>
        <v>0</v>
      </c>
      <c r="AL2476" s="17">
        <f t="shared" si="10793"/>
        <v>0</v>
      </c>
      <c r="AM2476" s="17">
        <f t="shared" si="10794"/>
        <v>0</v>
      </c>
      <c r="AN2476" s="17">
        <f t="shared" si="10795"/>
        <v>0</v>
      </c>
      <c r="AO2476" s="17">
        <f t="shared" si="10796"/>
        <v>0</v>
      </c>
      <c r="AP2476" s="17">
        <f t="shared" si="10797"/>
        <v>0</v>
      </c>
      <c r="AQ2476" s="17">
        <f t="shared" si="10798"/>
        <v>0</v>
      </c>
      <c r="AR2476" s="17">
        <f t="shared" si="10799"/>
        <v>0</v>
      </c>
      <c r="AS2476" s="17">
        <f t="shared" si="10800"/>
        <v>0</v>
      </c>
      <c r="AT2476" s="17">
        <f t="shared" si="10801"/>
        <v>0</v>
      </c>
      <c r="AU2476" s="17">
        <f t="shared" si="10802"/>
        <v>0</v>
      </c>
      <c r="AV2476" s="17">
        <f t="shared" si="10803"/>
        <v>0</v>
      </c>
      <c r="AW2476" s="17">
        <f t="shared" si="10756"/>
        <v>4739.1999999999998</v>
      </c>
      <c r="AX2476" s="17">
        <f t="shared" si="10757"/>
        <v>1424.9000000000001</v>
      </c>
      <c r="AY2476" s="17">
        <f t="shared" si="10758"/>
        <v>1424.9000000000001</v>
      </c>
      <c r="AZ2476" s="17">
        <f t="shared" si="10804"/>
        <v>0</v>
      </c>
      <c r="BA2476" s="17">
        <f t="shared" si="10759"/>
        <v>4739.1999999999998</v>
      </c>
      <c r="BB2476" s="17">
        <f t="shared" si="10760"/>
        <v>1424.9000000000001</v>
      </c>
      <c r="BC2476" s="17">
        <f t="shared" si="10761"/>
        <v>1424.9000000000001</v>
      </c>
      <c r="BD2476" s="17">
        <f t="shared" si="10805"/>
        <v>0</v>
      </c>
      <c r="BE2476" s="17">
        <f t="shared" si="10806"/>
        <v>0</v>
      </c>
      <c r="BF2476" s="17">
        <f t="shared" si="10807"/>
        <v>-35.456000000000003</v>
      </c>
      <c r="BG2476" s="17">
        <f t="shared" si="10808"/>
        <v>0</v>
      </c>
      <c r="BH2476" s="17">
        <f t="shared" si="10809"/>
        <v>0</v>
      </c>
      <c r="BI2476" s="17">
        <f t="shared" si="10810"/>
        <v>0</v>
      </c>
      <c r="BJ2476" s="17">
        <f t="shared" si="10811"/>
        <v>0</v>
      </c>
      <c r="BK2476" s="17">
        <f t="shared" si="10812"/>
        <v>0</v>
      </c>
      <c r="BL2476" s="17">
        <f t="shared" si="10813"/>
        <v>0</v>
      </c>
      <c r="BM2476" s="17">
        <f t="shared" si="10814"/>
        <v>0</v>
      </c>
      <c r="BN2476" s="17">
        <f t="shared" si="10815"/>
        <v>0</v>
      </c>
      <c r="BO2476" s="17">
        <f t="shared" si="10762"/>
        <v>4703.7439999999997</v>
      </c>
      <c r="BP2476" s="17">
        <f t="shared" si="10763"/>
        <v>1424.9000000000001</v>
      </c>
      <c r="BQ2476" s="17">
        <f t="shared" si="10764"/>
        <v>1424.9000000000001</v>
      </c>
      <c r="BR2476" s="17">
        <f t="shared" si="10816"/>
        <v>0</v>
      </c>
      <c r="BS2476" s="17">
        <f t="shared" si="10817"/>
        <v>0</v>
      </c>
      <c r="BT2476" s="17">
        <f t="shared" si="10818"/>
        <v>0</v>
      </c>
      <c r="BU2476" s="17">
        <f t="shared" si="10765"/>
        <v>4703.7439999999997</v>
      </c>
      <c r="BV2476" s="17">
        <f t="shared" si="10766"/>
        <v>1424.9000000000001</v>
      </c>
      <c r="BW2476" s="17">
        <f t="shared" si="10767"/>
        <v>1424.9000000000001</v>
      </c>
      <c r="BX2476" s="17">
        <f t="shared" si="10819"/>
        <v>0</v>
      </c>
      <c r="BY2476" s="17">
        <f t="shared" si="10820"/>
        <v>0</v>
      </c>
      <c r="BZ2476" s="17">
        <f t="shared" si="10821"/>
        <v>0</v>
      </c>
      <c r="CA2476" s="17">
        <f t="shared" si="10822"/>
        <v>0</v>
      </c>
      <c r="CB2476" s="17">
        <f t="shared" si="10823"/>
        <v>0</v>
      </c>
      <c r="CC2476" s="17">
        <f t="shared" si="10824"/>
        <v>0</v>
      </c>
      <c r="CD2476" s="17">
        <f t="shared" si="10825"/>
        <v>0</v>
      </c>
      <c r="CE2476" s="17">
        <f t="shared" si="10826"/>
        <v>0</v>
      </c>
      <c r="CF2476" s="17">
        <f t="shared" si="10827"/>
        <v>0</v>
      </c>
      <c r="CG2476" s="17">
        <f t="shared" si="10768"/>
        <v>4703.7439999999997</v>
      </c>
      <c r="CH2476" s="17">
        <f t="shared" si="10769"/>
        <v>1424.9000000000001</v>
      </c>
      <c r="CI2476" s="17">
        <f t="shared" si="10770"/>
        <v>1424.9000000000001</v>
      </c>
      <c r="CJ2476" s="17">
        <f t="shared" si="10828"/>
        <v>0</v>
      </c>
      <c r="CK2476" s="32"/>
      <c r="CL2476" s="32"/>
      <c r="CM2476" s="1"/>
      <c r="CN2476" s="1"/>
      <c r="CO2476" s="1"/>
      <c r="CP2476" s="1"/>
      <c r="CQ2476" s="1"/>
      <c r="CR2476" s="1"/>
      <c r="CS2476" s="1"/>
    </row>
    <row r="2477" s="1" customFormat="1">
      <c r="A2477" s="30" t="s">
        <v>989</v>
      </c>
      <c r="B2477" s="30" t="s">
        <v>34</v>
      </c>
      <c r="C2477" s="30" t="s">
        <v>36</v>
      </c>
      <c r="D2477" s="30" t="s">
        <v>926</v>
      </c>
      <c r="E2477" s="35"/>
      <c r="F2477" s="31" t="s">
        <v>927</v>
      </c>
      <c r="G2477" s="17">
        <f t="shared" si="10771"/>
        <v>4739.1999999999998</v>
      </c>
      <c r="H2477" s="17">
        <f t="shared" si="10772"/>
        <v>1424.9000000000001</v>
      </c>
      <c r="I2477" s="17">
        <f t="shared" si="10773"/>
        <v>1424.9000000000001</v>
      </c>
      <c r="J2477" s="17">
        <f t="shared" si="10774"/>
        <v>0</v>
      </c>
      <c r="K2477" s="17">
        <f t="shared" si="10775"/>
        <v>0</v>
      </c>
      <c r="L2477" s="17">
        <f t="shared" si="10776"/>
        <v>0</v>
      </c>
      <c r="M2477" s="17">
        <f t="shared" si="10747"/>
        <v>4739.1999999999998</v>
      </c>
      <c r="N2477" s="17">
        <f t="shared" si="10748"/>
        <v>1424.9000000000001</v>
      </c>
      <c r="O2477" s="17">
        <f t="shared" si="10749"/>
        <v>1424.9000000000001</v>
      </c>
      <c r="P2477" s="17">
        <f t="shared" si="10777"/>
        <v>0</v>
      </c>
      <c r="Q2477" s="17">
        <f t="shared" si="10778"/>
        <v>0</v>
      </c>
      <c r="R2477" s="17">
        <f t="shared" si="10779"/>
        <v>0</v>
      </c>
      <c r="S2477" s="17">
        <f t="shared" si="10780"/>
        <v>0</v>
      </c>
      <c r="T2477" s="17">
        <f t="shared" si="10781"/>
        <v>0</v>
      </c>
      <c r="U2477" s="17">
        <f t="shared" si="10782"/>
        <v>0</v>
      </c>
      <c r="V2477" s="17">
        <f t="shared" si="10783"/>
        <v>0</v>
      </c>
      <c r="W2477" s="17">
        <f t="shared" si="10784"/>
        <v>0</v>
      </c>
      <c r="X2477" s="17">
        <f t="shared" si="10785"/>
        <v>0</v>
      </c>
      <c r="Y2477" s="17">
        <f t="shared" si="10750"/>
        <v>4739.1999999999998</v>
      </c>
      <c r="Z2477" s="17">
        <f t="shared" si="10751"/>
        <v>1424.9000000000001</v>
      </c>
      <c r="AA2477" s="17">
        <f t="shared" si="10752"/>
        <v>1424.9000000000001</v>
      </c>
      <c r="AB2477" s="17">
        <f t="shared" si="10786"/>
        <v>0</v>
      </c>
      <c r="AC2477" s="17">
        <f t="shared" si="10787"/>
        <v>0</v>
      </c>
      <c r="AD2477" s="17">
        <f t="shared" si="10788"/>
        <v>0</v>
      </c>
      <c r="AE2477" s="17">
        <f t="shared" si="10753"/>
        <v>4739.1999999999998</v>
      </c>
      <c r="AF2477" s="17">
        <f t="shared" si="10754"/>
        <v>1424.9000000000001</v>
      </c>
      <c r="AG2477" s="17">
        <f t="shared" si="10755"/>
        <v>1424.9000000000001</v>
      </c>
      <c r="AH2477" s="17">
        <f t="shared" si="10789"/>
        <v>0</v>
      </c>
      <c r="AI2477" s="17">
        <f t="shared" si="10790"/>
        <v>0</v>
      </c>
      <c r="AJ2477" s="17">
        <f t="shared" si="10791"/>
        <v>0</v>
      </c>
      <c r="AK2477" s="17">
        <f t="shared" si="10792"/>
        <v>0</v>
      </c>
      <c r="AL2477" s="17">
        <f t="shared" si="10793"/>
        <v>0</v>
      </c>
      <c r="AM2477" s="17">
        <f t="shared" si="10794"/>
        <v>0</v>
      </c>
      <c r="AN2477" s="17">
        <f t="shared" si="10795"/>
        <v>0</v>
      </c>
      <c r="AO2477" s="17">
        <f t="shared" si="10796"/>
        <v>0</v>
      </c>
      <c r="AP2477" s="17">
        <f t="shared" si="10797"/>
        <v>0</v>
      </c>
      <c r="AQ2477" s="17">
        <f t="shared" si="10798"/>
        <v>0</v>
      </c>
      <c r="AR2477" s="17">
        <f t="shared" si="10799"/>
        <v>0</v>
      </c>
      <c r="AS2477" s="17">
        <f t="shared" si="10800"/>
        <v>0</v>
      </c>
      <c r="AT2477" s="17">
        <f t="shared" si="10801"/>
        <v>0</v>
      </c>
      <c r="AU2477" s="17">
        <f t="shared" si="10802"/>
        <v>0</v>
      </c>
      <c r="AV2477" s="17">
        <f t="shared" si="10803"/>
        <v>0</v>
      </c>
      <c r="AW2477" s="17">
        <f t="shared" si="10756"/>
        <v>4739.1999999999998</v>
      </c>
      <c r="AX2477" s="17">
        <f t="shared" si="10757"/>
        <v>1424.9000000000001</v>
      </c>
      <c r="AY2477" s="17">
        <f t="shared" si="10758"/>
        <v>1424.9000000000001</v>
      </c>
      <c r="AZ2477" s="17">
        <f t="shared" si="10804"/>
        <v>0</v>
      </c>
      <c r="BA2477" s="17">
        <f t="shared" si="10759"/>
        <v>4739.1999999999998</v>
      </c>
      <c r="BB2477" s="17">
        <f t="shared" si="10760"/>
        <v>1424.9000000000001</v>
      </c>
      <c r="BC2477" s="17">
        <f t="shared" si="10761"/>
        <v>1424.9000000000001</v>
      </c>
      <c r="BD2477" s="17">
        <f t="shared" si="10805"/>
        <v>0</v>
      </c>
      <c r="BE2477" s="17">
        <f t="shared" si="10806"/>
        <v>0</v>
      </c>
      <c r="BF2477" s="17">
        <f t="shared" si="10807"/>
        <v>-35.456000000000003</v>
      </c>
      <c r="BG2477" s="17">
        <f t="shared" si="10808"/>
        <v>0</v>
      </c>
      <c r="BH2477" s="17">
        <f t="shared" si="10809"/>
        <v>0</v>
      </c>
      <c r="BI2477" s="17">
        <f t="shared" si="10810"/>
        <v>0</v>
      </c>
      <c r="BJ2477" s="17">
        <f t="shared" si="10811"/>
        <v>0</v>
      </c>
      <c r="BK2477" s="17">
        <f t="shared" si="10812"/>
        <v>0</v>
      </c>
      <c r="BL2477" s="17">
        <f t="shared" si="10813"/>
        <v>0</v>
      </c>
      <c r="BM2477" s="17">
        <f t="shared" si="10814"/>
        <v>0</v>
      </c>
      <c r="BN2477" s="17">
        <f t="shared" si="10815"/>
        <v>0</v>
      </c>
      <c r="BO2477" s="17">
        <f t="shared" si="10762"/>
        <v>4703.7439999999997</v>
      </c>
      <c r="BP2477" s="17">
        <f t="shared" si="10763"/>
        <v>1424.9000000000001</v>
      </c>
      <c r="BQ2477" s="17">
        <f t="shared" si="10764"/>
        <v>1424.9000000000001</v>
      </c>
      <c r="BR2477" s="17">
        <f t="shared" si="10816"/>
        <v>0</v>
      </c>
      <c r="BS2477" s="17">
        <f t="shared" si="10817"/>
        <v>0</v>
      </c>
      <c r="BT2477" s="17">
        <f t="shared" si="10818"/>
        <v>0</v>
      </c>
      <c r="BU2477" s="17">
        <f t="shared" si="10765"/>
        <v>4703.7439999999997</v>
      </c>
      <c r="BV2477" s="17">
        <f t="shared" si="10766"/>
        <v>1424.9000000000001</v>
      </c>
      <c r="BW2477" s="17">
        <f t="shared" si="10767"/>
        <v>1424.9000000000001</v>
      </c>
      <c r="BX2477" s="17">
        <f t="shared" si="10819"/>
        <v>0</v>
      </c>
      <c r="BY2477" s="17">
        <f t="shared" si="10820"/>
        <v>0</v>
      </c>
      <c r="BZ2477" s="17">
        <f t="shared" si="10821"/>
        <v>0</v>
      </c>
      <c r="CA2477" s="17">
        <f t="shared" si="10822"/>
        <v>0</v>
      </c>
      <c r="CB2477" s="17">
        <f t="shared" si="10823"/>
        <v>0</v>
      </c>
      <c r="CC2477" s="17">
        <f t="shared" si="10824"/>
        <v>0</v>
      </c>
      <c r="CD2477" s="17">
        <f t="shared" si="10825"/>
        <v>0</v>
      </c>
      <c r="CE2477" s="17">
        <f t="shared" si="10826"/>
        <v>0</v>
      </c>
      <c r="CF2477" s="17">
        <f t="shared" si="10827"/>
        <v>0</v>
      </c>
      <c r="CG2477" s="17">
        <f t="shared" si="10768"/>
        <v>4703.7439999999997</v>
      </c>
      <c r="CH2477" s="17">
        <f t="shared" si="10769"/>
        <v>1424.9000000000001</v>
      </c>
      <c r="CI2477" s="17">
        <f t="shared" si="10770"/>
        <v>1424.9000000000001</v>
      </c>
      <c r="CJ2477" s="17">
        <f t="shared" si="10828"/>
        <v>0</v>
      </c>
      <c r="CK2477" s="32"/>
      <c r="CL2477" s="32"/>
      <c r="CM2477" s="1"/>
      <c r="CN2477" s="1"/>
      <c r="CO2477" s="1"/>
      <c r="CP2477" s="1"/>
      <c r="CQ2477" s="1"/>
      <c r="CR2477" s="1"/>
      <c r="CS2477" s="1"/>
    </row>
    <row r="2478" s="1" customFormat="1">
      <c r="A2478" s="30" t="s">
        <v>989</v>
      </c>
      <c r="B2478" s="30" t="s">
        <v>34</v>
      </c>
      <c r="C2478" s="30" t="s">
        <v>36</v>
      </c>
      <c r="D2478" s="30" t="s">
        <v>926</v>
      </c>
      <c r="E2478" s="30" t="s">
        <v>46</v>
      </c>
      <c r="F2478" s="31" t="s">
        <v>47</v>
      </c>
      <c r="G2478" s="17">
        <v>4739.1999999999998</v>
      </c>
      <c r="H2478" s="17">
        <v>1424.9000000000001</v>
      </c>
      <c r="I2478" s="17">
        <v>1424.9000000000001</v>
      </c>
      <c r="J2478" s="17"/>
      <c r="K2478" s="17"/>
      <c r="L2478" s="17"/>
      <c r="M2478" s="17">
        <f t="shared" si="10747"/>
        <v>4739.1999999999998</v>
      </c>
      <c r="N2478" s="17">
        <f t="shared" si="10748"/>
        <v>1424.9000000000001</v>
      </c>
      <c r="O2478" s="17">
        <f t="shared" si="10749"/>
        <v>1424.9000000000001</v>
      </c>
      <c r="P2478" s="17"/>
      <c r="Q2478" s="17"/>
      <c r="R2478" s="17"/>
      <c r="S2478" s="17"/>
      <c r="T2478" s="17"/>
      <c r="U2478" s="17"/>
      <c r="V2478" s="17"/>
      <c r="W2478" s="17"/>
      <c r="X2478" s="17"/>
      <c r="Y2478" s="17">
        <f t="shared" si="10750"/>
        <v>4739.1999999999998</v>
      </c>
      <c r="Z2478" s="17">
        <f t="shared" si="10751"/>
        <v>1424.9000000000001</v>
      </c>
      <c r="AA2478" s="17">
        <f t="shared" si="10752"/>
        <v>1424.9000000000001</v>
      </c>
      <c r="AB2478" s="17"/>
      <c r="AC2478" s="17"/>
      <c r="AD2478" s="17"/>
      <c r="AE2478" s="17">
        <f t="shared" si="10753"/>
        <v>4739.1999999999998</v>
      </c>
      <c r="AF2478" s="17">
        <f t="shared" si="10754"/>
        <v>1424.9000000000001</v>
      </c>
      <c r="AG2478" s="17">
        <f t="shared" si="10755"/>
        <v>1424.9000000000001</v>
      </c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>
        <f t="shared" si="10756"/>
        <v>4739.1999999999998</v>
      </c>
      <c r="AX2478" s="17">
        <f t="shared" si="10757"/>
        <v>1424.9000000000001</v>
      </c>
      <c r="AY2478" s="17">
        <f t="shared" si="10758"/>
        <v>1424.9000000000001</v>
      </c>
      <c r="AZ2478" s="17"/>
      <c r="BA2478" s="17">
        <f t="shared" si="10759"/>
        <v>4739.1999999999998</v>
      </c>
      <c r="BB2478" s="17">
        <f t="shared" si="10760"/>
        <v>1424.9000000000001</v>
      </c>
      <c r="BC2478" s="17">
        <f t="shared" si="10761"/>
        <v>1424.9000000000001</v>
      </c>
      <c r="BD2478" s="17"/>
      <c r="BE2478" s="17"/>
      <c r="BF2478" s="17">
        <v>-35.456000000000003</v>
      </c>
      <c r="BG2478" s="17"/>
      <c r="BH2478" s="17"/>
      <c r="BI2478" s="17"/>
      <c r="BJ2478" s="17"/>
      <c r="BK2478" s="17"/>
      <c r="BL2478" s="17"/>
      <c r="BM2478" s="17"/>
      <c r="BN2478" s="17"/>
      <c r="BO2478" s="17">
        <f t="shared" si="10762"/>
        <v>4703.7439999999997</v>
      </c>
      <c r="BP2478" s="17">
        <f t="shared" si="10763"/>
        <v>1424.9000000000001</v>
      </c>
      <c r="BQ2478" s="17">
        <f t="shared" si="10764"/>
        <v>1424.9000000000001</v>
      </c>
      <c r="BR2478" s="17"/>
      <c r="BS2478" s="17"/>
      <c r="BT2478" s="17"/>
      <c r="BU2478" s="17">
        <f t="shared" si="10765"/>
        <v>4703.7439999999997</v>
      </c>
      <c r="BV2478" s="17">
        <f t="shared" si="10766"/>
        <v>1424.9000000000001</v>
      </c>
      <c r="BW2478" s="17">
        <f t="shared" si="10767"/>
        <v>1424.9000000000001</v>
      </c>
      <c r="BX2478" s="17"/>
      <c r="BY2478" s="17"/>
      <c r="BZ2478" s="17"/>
      <c r="CA2478" s="17"/>
      <c r="CB2478" s="17"/>
      <c r="CC2478" s="17"/>
      <c r="CD2478" s="17"/>
      <c r="CE2478" s="17"/>
      <c r="CF2478" s="17"/>
      <c r="CG2478" s="17">
        <f t="shared" si="10768"/>
        <v>4703.7439999999997</v>
      </c>
      <c r="CH2478" s="17">
        <f t="shared" si="10769"/>
        <v>1424.9000000000001</v>
      </c>
      <c r="CI2478" s="17">
        <f t="shared" si="10770"/>
        <v>1424.9000000000001</v>
      </c>
      <c r="CJ2478" s="17"/>
      <c r="CK2478" s="32"/>
      <c r="CL2478" s="32"/>
      <c r="CM2478" s="1"/>
      <c r="CN2478" s="1"/>
      <c r="CO2478" s="1"/>
      <c r="CP2478" s="1"/>
      <c r="CQ2478" s="1"/>
      <c r="CR2478" s="1"/>
      <c r="CS2478" s="1"/>
    </row>
    <row r="2479" s="1" customFormat="1">
      <c r="A2479" s="30" t="s">
        <v>989</v>
      </c>
      <c r="B2479" s="30" t="s">
        <v>34</v>
      </c>
      <c r="C2479" s="30" t="s">
        <v>36</v>
      </c>
      <c r="D2479" s="30" t="s">
        <v>62</v>
      </c>
      <c r="E2479" s="35"/>
      <c r="F2479" s="31" t="s">
        <v>63</v>
      </c>
      <c r="G2479" s="17">
        <f>G2497+G2499+G2480+G2490</f>
        <v>576231.79999999993</v>
      </c>
      <c r="H2479" s="17">
        <f>H2497+H2499+H2480+H2490</f>
        <v>517068.79999999999</v>
      </c>
      <c r="I2479" s="17">
        <f>I2497+I2499+I2480+I2490</f>
        <v>502410.5</v>
      </c>
      <c r="J2479" s="17">
        <f>J2497+J2499+J2480+J2490</f>
        <v>11815.799999999999</v>
      </c>
      <c r="K2479" s="17">
        <f>K2497+K2499+K2480+K2490</f>
        <v>0</v>
      </c>
      <c r="L2479" s="17">
        <f>L2497+L2499+L2480+L2490</f>
        <v>0</v>
      </c>
      <c r="M2479" s="17">
        <f t="shared" si="10747"/>
        <v>588047.59999999998</v>
      </c>
      <c r="N2479" s="17">
        <f t="shared" si="10748"/>
        <v>517068.79999999999</v>
      </c>
      <c r="O2479" s="17">
        <f t="shared" si="10749"/>
        <v>502410.5</v>
      </c>
      <c r="P2479" s="17">
        <f>P2497+P2499+P2480+P2490</f>
        <v>21038.300000000003</v>
      </c>
      <c r="Q2479" s="17">
        <f>Q2497+Q2499+Q2480+Q2490</f>
        <v>0</v>
      </c>
      <c r="R2479" s="17">
        <f>R2497+R2499+R2480+R2490</f>
        <v>241.5</v>
      </c>
      <c r="S2479" s="17">
        <f>S2497+S2499+S2480+S2490</f>
        <v>40890.539229999995</v>
      </c>
      <c r="T2479" s="17">
        <f>T2497+T2499+T2480+T2490</f>
        <v>30035.66</v>
      </c>
      <c r="U2479" s="17">
        <f>U2497+U2499+U2480+U2490</f>
        <v>0</v>
      </c>
      <c r="V2479" s="17">
        <f>V2497+V2499+V2480+V2490</f>
        <v>30037.238999999998</v>
      </c>
      <c r="W2479" s="17">
        <f>W2497+W2499+W2480+W2490</f>
        <v>0</v>
      </c>
      <c r="X2479" s="17">
        <f>X2497+X2499+X2480+X2490</f>
        <v>0</v>
      </c>
      <c r="Y2479" s="17">
        <f t="shared" si="10750"/>
        <v>650217.93923000002</v>
      </c>
      <c r="Z2479" s="17">
        <f t="shared" si="10751"/>
        <v>547104.45999999996</v>
      </c>
      <c r="AA2479" s="17">
        <f t="shared" si="10752"/>
        <v>532447.73899999994</v>
      </c>
      <c r="AB2479" s="17">
        <f>AB2497+AB2499+AB2480+AB2490</f>
        <v>0</v>
      </c>
      <c r="AC2479" s="17">
        <f>AC2497+AC2499+AC2480+AC2490</f>
        <v>0</v>
      </c>
      <c r="AD2479" s="17">
        <f>AD2497+AD2499+AD2480+AD2490</f>
        <v>0</v>
      </c>
      <c r="AE2479" s="17">
        <f t="shared" si="10753"/>
        <v>650217.93923000002</v>
      </c>
      <c r="AF2479" s="17">
        <f t="shared" si="10754"/>
        <v>547104.45999999996</v>
      </c>
      <c r="AG2479" s="17">
        <f t="shared" si="10755"/>
        <v>532447.73899999994</v>
      </c>
      <c r="AH2479" s="17">
        <f>AH2497+AH2499+AH2480+AH2490</f>
        <v>0</v>
      </c>
      <c r="AI2479" s="17">
        <f>AI2497+AI2499+AI2480+AI2490</f>
        <v>0</v>
      </c>
      <c r="AJ2479" s="17">
        <f>AJ2497+AJ2499+AJ2480+AJ2490</f>
        <v>6423.594000000001</v>
      </c>
      <c r="AK2479" s="17">
        <f>AK2497+AK2499+AK2480+AK2490</f>
        <v>0</v>
      </c>
      <c r="AL2479" s="17">
        <f>AL2497+AL2499+AL2480+AL2490</f>
        <v>0</v>
      </c>
      <c r="AM2479" s="17">
        <f>AM2497+AM2499+AM2480+AM2490</f>
        <v>0</v>
      </c>
      <c r="AN2479" s="17">
        <f>AN2497+AN2499+AN2480+AN2490</f>
        <v>0</v>
      </c>
      <c r="AO2479" s="17">
        <f>AO2497+AO2499+AO2480+AO2490</f>
        <v>6900</v>
      </c>
      <c r="AP2479" s="17">
        <f>AP2497+AP2499+AP2480+AP2490</f>
        <v>0</v>
      </c>
      <c r="AQ2479" s="17">
        <f>AQ2497+AQ2499+AQ2480+AQ2490</f>
        <v>0</v>
      </c>
      <c r="AR2479" s="17">
        <f>AR2497+AR2499+AR2480+AR2490</f>
        <v>0</v>
      </c>
      <c r="AS2479" s="17">
        <f>AS2497+AS2499+AS2480+AS2490</f>
        <v>0</v>
      </c>
      <c r="AT2479" s="17">
        <f>AT2497+AT2499+AT2480+AT2490</f>
        <v>0</v>
      </c>
      <c r="AU2479" s="17">
        <f>AU2497+AU2499+AU2480+AU2490</f>
        <v>0</v>
      </c>
      <c r="AV2479" s="17">
        <f>AV2497+AV2499+AV2480+AV2490</f>
        <v>0</v>
      </c>
      <c r="AW2479" s="17">
        <f t="shared" si="10756"/>
        <v>656641.53323000006</v>
      </c>
      <c r="AX2479" s="17">
        <f t="shared" si="10757"/>
        <v>554004.45999999996</v>
      </c>
      <c r="AY2479" s="17">
        <f t="shared" si="10758"/>
        <v>532447.73899999994</v>
      </c>
      <c r="AZ2479" s="17">
        <f>AZ2497+AZ2499+AZ2480+AZ2490</f>
        <v>0</v>
      </c>
      <c r="BA2479" s="17">
        <f t="shared" si="10759"/>
        <v>656641.53323000006</v>
      </c>
      <c r="BB2479" s="17">
        <f t="shared" si="10760"/>
        <v>554004.45999999996</v>
      </c>
      <c r="BC2479" s="17">
        <f t="shared" si="10761"/>
        <v>532447.73899999994</v>
      </c>
      <c r="BD2479" s="17">
        <f>BD2497+BD2499+BD2480+BD2490</f>
        <v>0</v>
      </c>
      <c r="BE2479" s="17">
        <f>BE2497+BE2499+BE2480+BE2490</f>
        <v>0</v>
      </c>
      <c r="BF2479" s="17">
        <f>BF2497+BF2499+BF2480+BF2490</f>
        <v>14615.6</v>
      </c>
      <c r="BG2479" s="17">
        <f>BG2497+BG2499+BG2480+BG2490</f>
        <v>0</v>
      </c>
      <c r="BH2479" s="17">
        <f>BH2497+BH2499+BH2480+BH2490</f>
        <v>0</v>
      </c>
      <c r="BI2479" s="17">
        <f>BI2497+BI2499+BI2480+BI2490</f>
        <v>0</v>
      </c>
      <c r="BJ2479" s="17">
        <f>BJ2497+BJ2499+BJ2480+BJ2490</f>
        <v>0</v>
      </c>
      <c r="BK2479" s="17">
        <f>BK2497+BK2499+BK2480+BK2490</f>
        <v>0</v>
      </c>
      <c r="BL2479" s="17">
        <f>BL2497+BL2499+BL2480+BL2490</f>
        <v>0</v>
      </c>
      <c r="BM2479" s="17">
        <f>BM2497+BM2499+BM2480+BM2490</f>
        <v>0</v>
      </c>
      <c r="BN2479" s="17">
        <f>BN2497+BN2499+BN2480+BN2490</f>
        <v>0</v>
      </c>
      <c r="BO2479" s="17">
        <f t="shared" si="10762"/>
        <v>671257.13323000004</v>
      </c>
      <c r="BP2479" s="17">
        <f t="shared" si="10763"/>
        <v>554004.45999999996</v>
      </c>
      <c r="BQ2479" s="17">
        <f t="shared" si="10764"/>
        <v>532447.73899999994</v>
      </c>
      <c r="BR2479" s="17">
        <f>BR2497+BR2499+BR2480+BR2490</f>
        <v>0</v>
      </c>
      <c r="BS2479" s="17">
        <f>BS2497+BS2499+BS2480+BS2490</f>
        <v>0</v>
      </c>
      <c r="BT2479" s="17">
        <f>BT2497+BT2499+BT2480+BT2490</f>
        <v>0</v>
      </c>
      <c r="BU2479" s="17">
        <f t="shared" si="10765"/>
        <v>671257.13323000004</v>
      </c>
      <c r="BV2479" s="17">
        <f t="shared" si="10766"/>
        <v>554004.45999999996</v>
      </c>
      <c r="BW2479" s="17">
        <f t="shared" si="10767"/>
        <v>532447.73899999994</v>
      </c>
      <c r="BX2479" s="17">
        <f>BX2497+BX2499+BX2480+BX2490</f>
        <v>0</v>
      </c>
      <c r="BY2479" s="17">
        <f>BY2497+BY2499+BY2480+BY2490</f>
        <v>-1407.933</v>
      </c>
      <c r="BZ2479" s="17">
        <f>BZ2497+BZ2499+BZ2480+BZ2490</f>
        <v>0</v>
      </c>
      <c r="CA2479" s="17">
        <f>CA2497+CA2499+CA2480+CA2490</f>
        <v>0</v>
      </c>
      <c r="CB2479" s="17">
        <f>CB2497+CB2499+CB2480+CB2490</f>
        <v>1786.5999999999999</v>
      </c>
      <c r="CC2479" s="17">
        <f>CC2497+CC2499+CC2480+CC2490</f>
        <v>0</v>
      </c>
      <c r="CD2479" s="17">
        <f>CD2497+CD2499+CD2480+CD2490</f>
        <v>0</v>
      </c>
      <c r="CE2479" s="17">
        <f>CE2497+CE2499+CE2480+CE2490</f>
        <v>0</v>
      </c>
      <c r="CF2479" s="17">
        <f>CF2497+CF2499+CF2480+CF2490</f>
        <v>0</v>
      </c>
      <c r="CG2479" s="17">
        <f t="shared" si="10768"/>
        <v>669849.20023000007</v>
      </c>
      <c r="CH2479" s="17">
        <f t="shared" si="10769"/>
        <v>555791.05999999994</v>
      </c>
      <c r="CI2479" s="17">
        <f t="shared" si="10770"/>
        <v>532447.73899999994</v>
      </c>
      <c r="CJ2479" s="17">
        <f>CJ2497+CJ2499+CJ2480+CJ2490</f>
        <v>0</v>
      </c>
      <c r="CK2479" s="32"/>
      <c r="CL2479" s="32"/>
      <c r="CM2479" s="1"/>
      <c r="CN2479" s="1"/>
      <c r="CO2479" s="1"/>
      <c r="CP2479" s="1"/>
      <c r="CQ2479" s="1"/>
      <c r="CR2479" s="1"/>
      <c r="CS2479" s="1"/>
    </row>
    <row r="2480" s="1" customFormat="1">
      <c r="A2480" s="30" t="s">
        <v>989</v>
      </c>
      <c r="B2480" s="30" t="s">
        <v>34</v>
      </c>
      <c r="C2480" s="30" t="s">
        <v>36</v>
      </c>
      <c r="D2480" s="30" t="s">
        <v>1003</v>
      </c>
      <c r="E2480" s="35"/>
      <c r="F2480" s="31" t="s">
        <v>1004</v>
      </c>
      <c r="G2480" s="17">
        <f>G2481+G2485+G2488</f>
        <v>278262.69999999995</v>
      </c>
      <c r="H2480" s="17">
        <f>H2481+H2485+H2488</f>
        <v>225482.79999999999</v>
      </c>
      <c r="I2480" s="17">
        <f>I2481+I2485+I2488</f>
        <v>223142.60000000001</v>
      </c>
      <c r="J2480" s="17">
        <f>J2481+J2485+J2488</f>
        <v>11815.799999999999</v>
      </c>
      <c r="K2480" s="17">
        <f>K2481+K2485+K2488</f>
        <v>0</v>
      </c>
      <c r="L2480" s="17">
        <f>L2481+L2485+L2488</f>
        <v>0</v>
      </c>
      <c r="M2480" s="17">
        <f t="shared" si="10747"/>
        <v>290078.49999999994</v>
      </c>
      <c r="N2480" s="17">
        <f t="shared" si="10748"/>
        <v>225482.79999999999</v>
      </c>
      <c r="O2480" s="17">
        <f t="shared" si="10749"/>
        <v>223142.60000000001</v>
      </c>
      <c r="P2480" s="17">
        <f>P2481+P2485+P2488</f>
        <v>20571.900000000001</v>
      </c>
      <c r="Q2480" s="17">
        <f>Q2481+Q2485+Q2488</f>
        <v>0</v>
      </c>
      <c r="R2480" s="17">
        <f>R2481+R2485+R2488</f>
        <v>0</v>
      </c>
      <c r="S2480" s="17">
        <f>S2481+S2485+S2488</f>
        <v>35839.784229999997</v>
      </c>
      <c r="T2480" s="17">
        <f>T2481+T2485+T2488</f>
        <v>25741.799999999999</v>
      </c>
      <c r="U2480" s="17">
        <f>U2481+U2485+U2488</f>
        <v>0</v>
      </c>
      <c r="V2480" s="17">
        <f>V2481+V2485+V2488</f>
        <v>25741.799999999999</v>
      </c>
      <c r="W2480" s="17">
        <f>W2481+W2485+W2488</f>
        <v>0</v>
      </c>
      <c r="X2480" s="17">
        <f>X2481+X2485+X2488</f>
        <v>0</v>
      </c>
      <c r="Y2480" s="17">
        <f t="shared" si="10750"/>
        <v>346490.18422999996</v>
      </c>
      <c r="Z2480" s="17">
        <f t="shared" si="10751"/>
        <v>251224.59999999998</v>
      </c>
      <c r="AA2480" s="17">
        <f t="shared" si="10752"/>
        <v>248884.39999999999</v>
      </c>
      <c r="AB2480" s="17">
        <f>AB2481+AB2485+AB2488</f>
        <v>0</v>
      </c>
      <c r="AC2480" s="17">
        <f>AC2481+AC2485+AC2488</f>
        <v>0</v>
      </c>
      <c r="AD2480" s="17">
        <f>AD2481+AD2485+AD2488</f>
        <v>0</v>
      </c>
      <c r="AE2480" s="17">
        <f t="shared" si="10753"/>
        <v>346490.18422999996</v>
      </c>
      <c r="AF2480" s="17">
        <f t="shared" si="10754"/>
        <v>251224.59999999998</v>
      </c>
      <c r="AG2480" s="17">
        <f t="shared" si="10755"/>
        <v>248884.39999999999</v>
      </c>
      <c r="AH2480" s="17">
        <f>AH2481+AH2485+AH2488</f>
        <v>0</v>
      </c>
      <c r="AI2480" s="17">
        <f>AI2481+AI2485+AI2488</f>
        <v>0</v>
      </c>
      <c r="AJ2480" s="17">
        <f>AJ2481+AJ2485+AJ2488</f>
        <v>13286.290000000001</v>
      </c>
      <c r="AK2480" s="17">
        <f>AK2481+AK2485+AK2488</f>
        <v>0</v>
      </c>
      <c r="AL2480" s="17">
        <f>AL2481+AL2485+AL2488</f>
        <v>0</v>
      </c>
      <c r="AM2480" s="17">
        <f>AM2481+AM2485+AM2488</f>
        <v>0</v>
      </c>
      <c r="AN2480" s="17">
        <f>AN2481+AN2485+AN2488</f>
        <v>0</v>
      </c>
      <c r="AO2480" s="17">
        <f>AO2481+AO2485+AO2488</f>
        <v>0</v>
      </c>
      <c r="AP2480" s="17">
        <f>AP2481+AP2485+AP2488</f>
        <v>0</v>
      </c>
      <c r="AQ2480" s="17">
        <f>AQ2481+AQ2485+AQ2488</f>
        <v>0</v>
      </c>
      <c r="AR2480" s="17">
        <f>AR2481+AR2485+AR2488</f>
        <v>0</v>
      </c>
      <c r="AS2480" s="17">
        <f>AS2481+AS2485+AS2488</f>
        <v>0</v>
      </c>
      <c r="AT2480" s="17">
        <f>AT2481+AT2485+AT2488</f>
        <v>0</v>
      </c>
      <c r="AU2480" s="17">
        <f>AU2481+AU2485+AU2488</f>
        <v>0</v>
      </c>
      <c r="AV2480" s="17">
        <f>AV2481+AV2485+AV2488</f>
        <v>0</v>
      </c>
      <c r="AW2480" s="17">
        <f t="shared" si="10756"/>
        <v>359776.47422999993</v>
      </c>
      <c r="AX2480" s="17">
        <f t="shared" si="10757"/>
        <v>251224.59999999998</v>
      </c>
      <c r="AY2480" s="17">
        <f t="shared" si="10758"/>
        <v>248884.39999999999</v>
      </c>
      <c r="AZ2480" s="17">
        <f>AZ2481+AZ2485+AZ2488</f>
        <v>0</v>
      </c>
      <c r="BA2480" s="17">
        <f t="shared" si="10759"/>
        <v>359776.47422999993</v>
      </c>
      <c r="BB2480" s="17">
        <f t="shared" si="10760"/>
        <v>251224.59999999998</v>
      </c>
      <c r="BC2480" s="17">
        <f t="shared" si="10761"/>
        <v>248884.39999999999</v>
      </c>
      <c r="BD2480" s="17">
        <f>BD2481+BD2485+BD2488</f>
        <v>0</v>
      </c>
      <c r="BE2480" s="17">
        <f>BE2481+BE2485+BE2488</f>
        <v>0</v>
      </c>
      <c r="BF2480" s="17">
        <f>BF2481+BF2485+BF2488</f>
        <v>13000</v>
      </c>
      <c r="BG2480" s="17">
        <f>BG2481+BG2485+BG2488</f>
        <v>0</v>
      </c>
      <c r="BH2480" s="17">
        <f>BH2481+BH2485+BH2488</f>
        <v>0</v>
      </c>
      <c r="BI2480" s="17">
        <f>BI2481+BI2485+BI2488</f>
        <v>0</v>
      </c>
      <c r="BJ2480" s="17">
        <f>BJ2481+BJ2485+BJ2488</f>
        <v>0</v>
      </c>
      <c r="BK2480" s="17">
        <f>BK2481+BK2485+BK2488</f>
        <v>0</v>
      </c>
      <c r="BL2480" s="17">
        <f>BL2481+BL2485+BL2488</f>
        <v>0</v>
      </c>
      <c r="BM2480" s="17">
        <f>BM2481+BM2485+BM2488</f>
        <v>0</v>
      </c>
      <c r="BN2480" s="17">
        <f>BN2481+BN2485+BN2488</f>
        <v>0</v>
      </c>
      <c r="BO2480" s="17">
        <f t="shared" si="10762"/>
        <v>372776.47422999993</v>
      </c>
      <c r="BP2480" s="17">
        <f t="shared" si="10763"/>
        <v>251224.59999999998</v>
      </c>
      <c r="BQ2480" s="17">
        <f t="shared" si="10764"/>
        <v>248884.39999999999</v>
      </c>
      <c r="BR2480" s="17">
        <f>BR2481+BR2485+BR2488</f>
        <v>0</v>
      </c>
      <c r="BS2480" s="17">
        <f>BS2481+BS2485+BS2488</f>
        <v>0</v>
      </c>
      <c r="BT2480" s="17">
        <f>BT2481+BT2485+BT2488</f>
        <v>0</v>
      </c>
      <c r="BU2480" s="17">
        <f t="shared" si="10765"/>
        <v>372776.47422999993</v>
      </c>
      <c r="BV2480" s="17">
        <f t="shared" si="10766"/>
        <v>251224.59999999998</v>
      </c>
      <c r="BW2480" s="17">
        <f t="shared" si="10767"/>
        <v>248884.39999999999</v>
      </c>
      <c r="BX2480" s="17">
        <f>BX2481+BX2485+BX2488</f>
        <v>0</v>
      </c>
      <c r="BY2480" s="17">
        <f>BY2481+BY2485+BY2488</f>
        <v>378.66699999999997</v>
      </c>
      <c r="BZ2480" s="17">
        <f>BZ2481+BZ2485+BZ2488</f>
        <v>0</v>
      </c>
      <c r="CA2480" s="17">
        <f>CA2481+CA2485+CA2488</f>
        <v>0</v>
      </c>
      <c r="CB2480" s="17">
        <f>CB2481+CB2485+CB2488</f>
        <v>0</v>
      </c>
      <c r="CC2480" s="17">
        <f>CC2481+CC2485+CC2488</f>
        <v>0</v>
      </c>
      <c r="CD2480" s="17">
        <f>CD2481+CD2485+CD2488</f>
        <v>0</v>
      </c>
      <c r="CE2480" s="17">
        <f>CE2481+CE2485+CE2488</f>
        <v>0</v>
      </c>
      <c r="CF2480" s="17">
        <f>CF2481+CF2485+CF2488</f>
        <v>0</v>
      </c>
      <c r="CG2480" s="17">
        <f t="shared" si="10768"/>
        <v>373155.14122999995</v>
      </c>
      <c r="CH2480" s="17">
        <f t="shared" si="10769"/>
        <v>251224.59999999998</v>
      </c>
      <c r="CI2480" s="17">
        <f t="shared" si="10770"/>
        <v>248884.39999999999</v>
      </c>
      <c r="CJ2480" s="17">
        <f>CJ2481+CJ2485+CJ2488</f>
        <v>0</v>
      </c>
      <c r="CK2480" s="32"/>
      <c r="CL2480" s="32"/>
      <c r="CM2480" s="1"/>
      <c r="CN2480" s="1"/>
      <c r="CO2480" s="1"/>
      <c r="CP2480" s="1"/>
      <c r="CQ2480" s="1"/>
      <c r="CR2480" s="1"/>
      <c r="CS2480" s="1"/>
    </row>
    <row r="2481" s="1" customFormat="1">
      <c r="A2481" s="30" t="s">
        <v>989</v>
      </c>
      <c r="B2481" s="30" t="s">
        <v>34</v>
      </c>
      <c r="C2481" s="30" t="s">
        <v>36</v>
      </c>
      <c r="D2481" s="30" t="s">
        <v>1005</v>
      </c>
      <c r="E2481" s="35"/>
      <c r="F2481" s="31" t="s">
        <v>61</v>
      </c>
      <c r="G2481" s="17">
        <f>G2482+G2483+G2484</f>
        <v>120518.7</v>
      </c>
      <c r="H2481" s="17">
        <f>H2482+H2483+H2484</f>
        <v>118902.89999999999</v>
      </c>
      <c r="I2481" s="17">
        <f>I2482+I2483+I2484</f>
        <v>116562.7</v>
      </c>
      <c r="J2481" s="17">
        <f>J2482+J2483+J2484</f>
        <v>0</v>
      </c>
      <c r="K2481" s="17">
        <f>K2482+K2483+K2484</f>
        <v>0</v>
      </c>
      <c r="L2481" s="17">
        <f>L2482+L2483+L2484</f>
        <v>0</v>
      </c>
      <c r="M2481" s="17">
        <f t="shared" si="10747"/>
        <v>120518.7</v>
      </c>
      <c r="N2481" s="17">
        <f t="shared" si="10748"/>
        <v>118902.89999999999</v>
      </c>
      <c r="O2481" s="17">
        <f t="shared" si="10749"/>
        <v>116562.7</v>
      </c>
      <c r="P2481" s="17">
        <f>P2482+P2483+P2484</f>
        <v>20571.900000000001</v>
      </c>
      <c r="Q2481" s="17">
        <f>Q2482+Q2483+Q2484</f>
        <v>0</v>
      </c>
      <c r="R2481" s="17">
        <f>R2482+R2483+R2484</f>
        <v>0</v>
      </c>
      <c r="S2481" s="17">
        <f>S2482+S2483+S2484</f>
        <v>3737.2440000000001</v>
      </c>
      <c r="T2481" s="17">
        <f>T2482+T2483+T2484</f>
        <v>25741.799999999999</v>
      </c>
      <c r="U2481" s="17">
        <f>U2482+U2483+U2484</f>
        <v>0</v>
      </c>
      <c r="V2481" s="17">
        <f>V2482+V2483+V2484</f>
        <v>25741.799999999999</v>
      </c>
      <c r="W2481" s="17">
        <f>W2482+W2483+W2484</f>
        <v>0</v>
      </c>
      <c r="X2481" s="17">
        <f>X2482+X2483+X2484</f>
        <v>0</v>
      </c>
      <c r="Y2481" s="17">
        <f t="shared" si="10750"/>
        <v>144827.84400000001</v>
      </c>
      <c r="Z2481" s="17">
        <f t="shared" si="10751"/>
        <v>144644.69999999998</v>
      </c>
      <c r="AA2481" s="17">
        <f t="shared" si="10752"/>
        <v>142304.5</v>
      </c>
      <c r="AB2481" s="17">
        <f>AB2482+AB2483+AB2484</f>
        <v>0</v>
      </c>
      <c r="AC2481" s="17">
        <f>AC2482+AC2483+AC2484</f>
        <v>0</v>
      </c>
      <c r="AD2481" s="17">
        <f>AD2482+AD2483+AD2484</f>
        <v>0</v>
      </c>
      <c r="AE2481" s="17">
        <f t="shared" si="10753"/>
        <v>144827.84400000001</v>
      </c>
      <c r="AF2481" s="17">
        <f t="shared" si="10754"/>
        <v>144644.69999999998</v>
      </c>
      <c r="AG2481" s="17">
        <f t="shared" si="10755"/>
        <v>142304.5</v>
      </c>
      <c r="AH2481" s="17">
        <f>AH2482+AH2483+AH2484</f>
        <v>0</v>
      </c>
      <c r="AI2481" s="17">
        <f>AI2482+AI2483+AI2484</f>
        <v>0</v>
      </c>
      <c r="AJ2481" s="17">
        <f>AJ2482+AJ2483+AJ2484</f>
        <v>0</v>
      </c>
      <c r="AK2481" s="17">
        <f>AK2482+AK2483+AK2484</f>
        <v>0</v>
      </c>
      <c r="AL2481" s="17">
        <f>AL2482+AL2483+AL2484</f>
        <v>0</v>
      </c>
      <c r="AM2481" s="17">
        <f>AM2482+AM2483+AM2484</f>
        <v>0</v>
      </c>
      <c r="AN2481" s="17">
        <f>AN2482+AN2483+AN2484</f>
        <v>0</v>
      </c>
      <c r="AO2481" s="17">
        <f>AO2482+AO2483+AO2484</f>
        <v>0</v>
      </c>
      <c r="AP2481" s="17">
        <f>AP2482+AP2483+AP2484</f>
        <v>0</v>
      </c>
      <c r="AQ2481" s="17">
        <f>AQ2482+AQ2483+AQ2484</f>
        <v>0</v>
      </c>
      <c r="AR2481" s="17">
        <f>AR2482+AR2483+AR2484</f>
        <v>0</v>
      </c>
      <c r="AS2481" s="17">
        <f>AS2482+AS2483+AS2484</f>
        <v>0</v>
      </c>
      <c r="AT2481" s="17">
        <f>AT2482+AT2483+AT2484</f>
        <v>0</v>
      </c>
      <c r="AU2481" s="17">
        <f>AU2482+AU2483+AU2484</f>
        <v>0</v>
      </c>
      <c r="AV2481" s="17">
        <f>AV2482+AV2483+AV2484</f>
        <v>0</v>
      </c>
      <c r="AW2481" s="17">
        <f t="shared" si="10756"/>
        <v>144827.84400000001</v>
      </c>
      <c r="AX2481" s="17">
        <f t="shared" si="10757"/>
        <v>144644.69999999998</v>
      </c>
      <c r="AY2481" s="17">
        <f t="shared" si="10758"/>
        <v>142304.5</v>
      </c>
      <c r="AZ2481" s="17">
        <f>AZ2482+AZ2483+AZ2484</f>
        <v>0</v>
      </c>
      <c r="BA2481" s="17">
        <f t="shared" si="10759"/>
        <v>144827.84400000001</v>
      </c>
      <c r="BB2481" s="17">
        <f t="shared" si="10760"/>
        <v>144644.69999999998</v>
      </c>
      <c r="BC2481" s="17">
        <f t="shared" si="10761"/>
        <v>142304.5</v>
      </c>
      <c r="BD2481" s="17">
        <f>BD2482+BD2483+BD2484</f>
        <v>0</v>
      </c>
      <c r="BE2481" s="17">
        <f>BE2482+BE2483+BE2484</f>
        <v>0</v>
      </c>
      <c r="BF2481" s="17">
        <f>BF2482+BF2483+BF2484</f>
        <v>2483.2170000000001</v>
      </c>
      <c r="BG2481" s="17">
        <f>BG2482+BG2483+BG2484</f>
        <v>0</v>
      </c>
      <c r="BH2481" s="17">
        <f>BH2482+BH2483+BH2484</f>
        <v>0</v>
      </c>
      <c r="BI2481" s="17">
        <f>BI2482+BI2483+BI2484</f>
        <v>0</v>
      </c>
      <c r="BJ2481" s="17">
        <f>BJ2482+BJ2483+BJ2484</f>
        <v>0</v>
      </c>
      <c r="BK2481" s="17">
        <f>BK2482+BK2483+BK2484</f>
        <v>0</v>
      </c>
      <c r="BL2481" s="17">
        <f>BL2482+BL2483+BL2484</f>
        <v>0</v>
      </c>
      <c r="BM2481" s="17">
        <f>BM2482+BM2483+BM2484</f>
        <v>0</v>
      </c>
      <c r="BN2481" s="17">
        <f>BN2482+BN2483+BN2484</f>
        <v>0</v>
      </c>
      <c r="BO2481" s="17">
        <f t="shared" si="10762"/>
        <v>147311.06100000002</v>
      </c>
      <c r="BP2481" s="17">
        <f t="shared" si="10763"/>
        <v>144644.69999999998</v>
      </c>
      <c r="BQ2481" s="17">
        <f t="shared" si="10764"/>
        <v>142304.5</v>
      </c>
      <c r="BR2481" s="17">
        <f>BR2482+BR2483+BR2484</f>
        <v>0</v>
      </c>
      <c r="BS2481" s="17">
        <f>BS2482+BS2483+BS2484</f>
        <v>0</v>
      </c>
      <c r="BT2481" s="17">
        <f>BT2482+BT2483+BT2484</f>
        <v>0</v>
      </c>
      <c r="BU2481" s="17">
        <f t="shared" si="10765"/>
        <v>147311.06100000002</v>
      </c>
      <c r="BV2481" s="17">
        <f t="shared" si="10766"/>
        <v>144644.69999999998</v>
      </c>
      <c r="BW2481" s="17">
        <f t="shared" si="10767"/>
        <v>142304.5</v>
      </c>
      <c r="BX2481" s="17">
        <f>BX2482+BX2483+BX2484</f>
        <v>0</v>
      </c>
      <c r="BY2481" s="17">
        <f>BY2482+BY2483+BY2484</f>
        <v>0</v>
      </c>
      <c r="BZ2481" s="17">
        <f>BZ2482+BZ2483+BZ2484</f>
        <v>0</v>
      </c>
      <c r="CA2481" s="17">
        <f>CA2482+CA2483+CA2484</f>
        <v>0</v>
      </c>
      <c r="CB2481" s="17">
        <f>CB2482+CB2483+CB2484</f>
        <v>0</v>
      </c>
      <c r="CC2481" s="17">
        <f>CC2482+CC2483+CC2484</f>
        <v>0</v>
      </c>
      <c r="CD2481" s="17">
        <f>CD2482+CD2483+CD2484</f>
        <v>0</v>
      </c>
      <c r="CE2481" s="17">
        <f>CE2482+CE2483+CE2484</f>
        <v>0</v>
      </c>
      <c r="CF2481" s="17">
        <f>CF2482+CF2483+CF2484</f>
        <v>0</v>
      </c>
      <c r="CG2481" s="17">
        <f t="shared" si="10768"/>
        <v>147311.06100000002</v>
      </c>
      <c r="CH2481" s="17">
        <f t="shared" si="10769"/>
        <v>144644.69999999998</v>
      </c>
      <c r="CI2481" s="17">
        <f t="shared" si="10770"/>
        <v>142304.5</v>
      </c>
      <c r="CJ2481" s="17">
        <f>CJ2482+CJ2483+CJ2484</f>
        <v>0</v>
      </c>
      <c r="CK2481" s="32"/>
      <c r="CL2481" s="32"/>
      <c r="CM2481" s="1"/>
      <c r="CN2481" s="1"/>
      <c r="CO2481" s="1"/>
      <c r="CP2481" s="1"/>
      <c r="CQ2481" s="1"/>
      <c r="CR2481" s="1"/>
      <c r="CS2481" s="1"/>
    </row>
    <row r="2482" s="1" customFormat="1">
      <c r="A2482" s="30" t="s">
        <v>989</v>
      </c>
      <c r="B2482" s="30" t="s">
        <v>34</v>
      </c>
      <c r="C2482" s="30" t="s">
        <v>36</v>
      </c>
      <c r="D2482" s="30" t="s">
        <v>1005</v>
      </c>
      <c r="E2482" s="30" t="s">
        <v>58</v>
      </c>
      <c r="F2482" s="31" t="s">
        <v>59</v>
      </c>
      <c r="G2482" s="17">
        <v>99500.800000000003</v>
      </c>
      <c r="H2482" s="17">
        <v>102556.8</v>
      </c>
      <c r="I2482" s="17">
        <v>102556.8</v>
      </c>
      <c r="J2482" s="17"/>
      <c r="K2482" s="17"/>
      <c r="L2482" s="17"/>
      <c r="M2482" s="17">
        <f t="shared" si="10747"/>
        <v>99500.800000000003</v>
      </c>
      <c r="N2482" s="17">
        <f t="shared" si="10748"/>
        <v>102556.8</v>
      </c>
      <c r="O2482" s="17">
        <f t="shared" si="10749"/>
        <v>102556.8</v>
      </c>
      <c r="P2482" s="17">
        <v>20571.900000000001</v>
      </c>
      <c r="Q2482" s="17"/>
      <c r="R2482" s="17"/>
      <c r="S2482" s="17"/>
      <c r="T2482" s="17">
        <v>25741.799999999999</v>
      </c>
      <c r="U2482" s="17"/>
      <c r="V2482" s="17">
        <v>25741.799999999999</v>
      </c>
      <c r="W2482" s="17"/>
      <c r="X2482" s="17"/>
      <c r="Y2482" s="17">
        <f t="shared" si="10750"/>
        <v>120072.70000000001</v>
      </c>
      <c r="Z2482" s="17">
        <f t="shared" si="10751"/>
        <v>128298.60000000001</v>
      </c>
      <c r="AA2482" s="17">
        <f t="shared" si="10752"/>
        <v>128298.60000000001</v>
      </c>
      <c r="AB2482" s="17"/>
      <c r="AC2482" s="17"/>
      <c r="AD2482" s="17"/>
      <c r="AE2482" s="17">
        <f t="shared" si="10753"/>
        <v>120072.70000000001</v>
      </c>
      <c r="AF2482" s="17">
        <f t="shared" si="10754"/>
        <v>128298.60000000001</v>
      </c>
      <c r="AG2482" s="17">
        <f t="shared" si="10755"/>
        <v>128298.60000000001</v>
      </c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>
        <f t="shared" si="10756"/>
        <v>120072.70000000001</v>
      </c>
      <c r="AX2482" s="17">
        <f t="shared" si="10757"/>
        <v>128298.60000000001</v>
      </c>
      <c r="AY2482" s="17">
        <f t="shared" si="10758"/>
        <v>128298.60000000001</v>
      </c>
      <c r="AZ2482" s="17"/>
      <c r="BA2482" s="17">
        <f t="shared" si="10759"/>
        <v>120072.70000000001</v>
      </c>
      <c r="BB2482" s="17">
        <f t="shared" si="10760"/>
        <v>128298.60000000001</v>
      </c>
      <c r="BC2482" s="17">
        <f t="shared" si="10761"/>
        <v>128298.60000000001</v>
      </c>
      <c r="BD2482" s="17"/>
      <c r="BE2482" s="17"/>
      <c r="BF2482" s="17"/>
      <c r="BG2482" s="17"/>
      <c r="BH2482" s="17"/>
      <c r="BI2482" s="17"/>
      <c r="BJ2482" s="17"/>
      <c r="BK2482" s="17"/>
      <c r="BL2482" s="17"/>
      <c r="BM2482" s="17"/>
      <c r="BN2482" s="17"/>
      <c r="BO2482" s="17">
        <f t="shared" si="10762"/>
        <v>120072.70000000001</v>
      </c>
      <c r="BP2482" s="17">
        <f t="shared" si="10763"/>
        <v>128298.60000000001</v>
      </c>
      <c r="BQ2482" s="17">
        <f t="shared" si="10764"/>
        <v>128298.60000000001</v>
      </c>
      <c r="BR2482" s="17"/>
      <c r="BS2482" s="17"/>
      <c r="BT2482" s="17"/>
      <c r="BU2482" s="17">
        <f t="shared" si="10765"/>
        <v>120072.70000000001</v>
      </c>
      <c r="BV2482" s="17">
        <f t="shared" si="10766"/>
        <v>128298.60000000001</v>
      </c>
      <c r="BW2482" s="17">
        <f t="shared" si="10767"/>
        <v>128298.60000000001</v>
      </c>
      <c r="BX2482" s="17"/>
      <c r="BY2482" s="17"/>
      <c r="BZ2482" s="17"/>
      <c r="CA2482" s="17"/>
      <c r="CB2482" s="17"/>
      <c r="CC2482" s="17"/>
      <c r="CD2482" s="17"/>
      <c r="CE2482" s="17"/>
      <c r="CF2482" s="17"/>
      <c r="CG2482" s="17">
        <f t="shared" si="10768"/>
        <v>120072.70000000001</v>
      </c>
      <c r="CH2482" s="17">
        <f t="shared" si="10769"/>
        <v>128298.60000000001</v>
      </c>
      <c r="CI2482" s="17">
        <f t="shared" si="10770"/>
        <v>128298.60000000001</v>
      </c>
      <c r="CJ2482" s="17"/>
      <c r="CK2482" s="32"/>
      <c r="CL2482" s="32"/>
      <c r="CM2482" s="1"/>
      <c r="CN2482" s="1"/>
      <c r="CO2482" s="1"/>
      <c r="CP2482" s="1"/>
      <c r="CQ2482" s="1"/>
      <c r="CR2482" s="1"/>
      <c r="CS2482" s="1"/>
    </row>
    <row r="2483" s="1" customFormat="1">
      <c r="A2483" s="30" t="s">
        <v>989</v>
      </c>
      <c r="B2483" s="30" t="s">
        <v>34</v>
      </c>
      <c r="C2483" s="30" t="s">
        <v>36</v>
      </c>
      <c r="D2483" s="30" t="s">
        <v>1005</v>
      </c>
      <c r="E2483" s="30" t="s">
        <v>46</v>
      </c>
      <c r="F2483" s="31" t="s">
        <v>47</v>
      </c>
      <c r="G2483" s="17">
        <v>20887.200000000001</v>
      </c>
      <c r="H2483" s="17">
        <v>16215.4</v>
      </c>
      <c r="I2483" s="17">
        <v>13875.200000000001</v>
      </c>
      <c r="J2483" s="17"/>
      <c r="K2483" s="17"/>
      <c r="L2483" s="17"/>
      <c r="M2483" s="17">
        <f t="shared" si="10747"/>
        <v>20887.200000000001</v>
      </c>
      <c r="N2483" s="17">
        <f t="shared" si="10748"/>
        <v>16215.4</v>
      </c>
      <c r="O2483" s="17">
        <f t="shared" si="10749"/>
        <v>13875.200000000001</v>
      </c>
      <c r="P2483" s="17"/>
      <c r="Q2483" s="17"/>
      <c r="R2483" s="17"/>
      <c r="S2483" s="17">
        <v>3737.2440000000001</v>
      </c>
      <c r="T2483" s="17"/>
      <c r="U2483" s="17"/>
      <c r="V2483" s="17"/>
      <c r="W2483" s="17"/>
      <c r="X2483" s="17"/>
      <c r="Y2483" s="17">
        <f t="shared" si="10750"/>
        <v>24624.444</v>
      </c>
      <c r="Z2483" s="17">
        <f t="shared" si="10751"/>
        <v>16215.4</v>
      </c>
      <c r="AA2483" s="17">
        <f t="shared" si="10752"/>
        <v>13875.200000000001</v>
      </c>
      <c r="AB2483" s="17"/>
      <c r="AC2483" s="17"/>
      <c r="AD2483" s="17"/>
      <c r="AE2483" s="17">
        <f t="shared" si="10753"/>
        <v>24624.444</v>
      </c>
      <c r="AF2483" s="17">
        <f t="shared" si="10754"/>
        <v>16215.4</v>
      </c>
      <c r="AG2483" s="17">
        <f t="shared" si="10755"/>
        <v>13875.200000000001</v>
      </c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>
        <f t="shared" si="10756"/>
        <v>24624.444</v>
      </c>
      <c r="AX2483" s="17">
        <f t="shared" si="10757"/>
        <v>16215.4</v>
      </c>
      <c r="AY2483" s="17">
        <f t="shared" si="10758"/>
        <v>13875.200000000001</v>
      </c>
      <c r="AZ2483" s="17"/>
      <c r="BA2483" s="17">
        <f t="shared" si="10759"/>
        <v>24624.444</v>
      </c>
      <c r="BB2483" s="17">
        <f t="shared" si="10760"/>
        <v>16215.4</v>
      </c>
      <c r="BC2483" s="17">
        <f t="shared" si="10761"/>
        <v>13875.200000000001</v>
      </c>
      <c r="BD2483" s="17"/>
      <c r="BE2483" s="17"/>
      <c r="BF2483" s="17">
        <v>2483.2170000000001</v>
      </c>
      <c r="BG2483" s="17"/>
      <c r="BH2483" s="17"/>
      <c r="BI2483" s="17"/>
      <c r="BJ2483" s="17"/>
      <c r="BK2483" s="17"/>
      <c r="BL2483" s="17"/>
      <c r="BM2483" s="17"/>
      <c r="BN2483" s="17"/>
      <c r="BO2483" s="17">
        <f t="shared" si="10762"/>
        <v>27107.661</v>
      </c>
      <c r="BP2483" s="17">
        <f t="shared" si="10763"/>
        <v>16215.4</v>
      </c>
      <c r="BQ2483" s="17">
        <f t="shared" si="10764"/>
        <v>13875.200000000001</v>
      </c>
      <c r="BR2483" s="17"/>
      <c r="BS2483" s="17"/>
      <c r="BT2483" s="17"/>
      <c r="BU2483" s="17">
        <f t="shared" si="10765"/>
        <v>27107.661</v>
      </c>
      <c r="BV2483" s="17">
        <f t="shared" si="10766"/>
        <v>16215.4</v>
      </c>
      <c r="BW2483" s="17">
        <f t="shared" si="10767"/>
        <v>13875.200000000001</v>
      </c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>
        <f t="shared" si="10768"/>
        <v>27107.661</v>
      </c>
      <c r="CH2483" s="17">
        <f t="shared" si="10769"/>
        <v>16215.4</v>
      </c>
      <c r="CI2483" s="17">
        <f t="shared" si="10770"/>
        <v>13875.200000000001</v>
      </c>
      <c r="CJ2483" s="17"/>
      <c r="CK2483" s="32"/>
      <c r="CL2483" s="32"/>
      <c r="CM2483" s="1"/>
      <c r="CN2483" s="1"/>
      <c r="CO2483" s="1"/>
      <c r="CP2483" s="1"/>
      <c r="CQ2483" s="1"/>
      <c r="CR2483" s="1"/>
      <c r="CS2483" s="1"/>
    </row>
    <row r="2484" s="1" customFormat="1">
      <c r="A2484" s="30" t="s">
        <v>989</v>
      </c>
      <c r="B2484" s="30" t="s">
        <v>34</v>
      </c>
      <c r="C2484" s="30" t="s">
        <v>36</v>
      </c>
      <c r="D2484" s="30" t="s">
        <v>1005</v>
      </c>
      <c r="E2484" s="30" t="s">
        <v>48</v>
      </c>
      <c r="F2484" s="31" t="s">
        <v>49</v>
      </c>
      <c r="G2484" s="17">
        <v>130.69999999999999</v>
      </c>
      <c r="H2484" s="17">
        <v>130.69999999999999</v>
      </c>
      <c r="I2484" s="17">
        <v>130.69999999999999</v>
      </c>
      <c r="J2484" s="17"/>
      <c r="K2484" s="17"/>
      <c r="L2484" s="17"/>
      <c r="M2484" s="17">
        <f t="shared" si="10747"/>
        <v>130.69999999999999</v>
      </c>
      <c r="N2484" s="17">
        <f t="shared" si="10748"/>
        <v>130.69999999999999</v>
      </c>
      <c r="O2484" s="17">
        <f t="shared" si="10749"/>
        <v>130.69999999999999</v>
      </c>
      <c r="P2484" s="17"/>
      <c r="Q2484" s="17"/>
      <c r="R2484" s="17"/>
      <c r="S2484" s="17"/>
      <c r="T2484" s="17"/>
      <c r="U2484" s="17"/>
      <c r="V2484" s="17"/>
      <c r="W2484" s="17"/>
      <c r="X2484" s="17"/>
      <c r="Y2484" s="17">
        <f t="shared" si="10750"/>
        <v>130.69999999999999</v>
      </c>
      <c r="Z2484" s="17">
        <f t="shared" si="10751"/>
        <v>130.69999999999999</v>
      </c>
      <c r="AA2484" s="17">
        <f t="shared" si="10752"/>
        <v>130.69999999999999</v>
      </c>
      <c r="AB2484" s="17"/>
      <c r="AC2484" s="17"/>
      <c r="AD2484" s="17"/>
      <c r="AE2484" s="17">
        <f t="shared" si="10753"/>
        <v>130.69999999999999</v>
      </c>
      <c r="AF2484" s="17">
        <f t="shared" si="10754"/>
        <v>130.69999999999999</v>
      </c>
      <c r="AG2484" s="17">
        <f t="shared" si="10755"/>
        <v>130.69999999999999</v>
      </c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>
        <f t="shared" si="10756"/>
        <v>130.69999999999999</v>
      </c>
      <c r="AX2484" s="17">
        <f t="shared" si="10757"/>
        <v>130.69999999999999</v>
      </c>
      <c r="AY2484" s="17">
        <f t="shared" si="10758"/>
        <v>130.69999999999999</v>
      </c>
      <c r="AZ2484" s="17"/>
      <c r="BA2484" s="17">
        <f t="shared" si="10759"/>
        <v>130.69999999999999</v>
      </c>
      <c r="BB2484" s="17">
        <f t="shared" si="10760"/>
        <v>130.69999999999999</v>
      </c>
      <c r="BC2484" s="17">
        <f t="shared" si="10761"/>
        <v>130.69999999999999</v>
      </c>
      <c r="BD2484" s="17"/>
      <c r="BE2484" s="17"/>
      <c r="BF2484" s="17"/>
      <c r="BG2484" s="17"/>
      <c r="BH2484" s="17"/>
      <c r="BI2484" s="17"/>
      <c r="BJ2484" s="17"/>
      <c r="BK2484" s="17"/>
      <c r="BL2484" s="17"/>
      <c r="BM2484" s="17"/>
      <c r="BN2484" s="17"/>
      <c r="BO2484" s="17">
        <f t="shared" si="10762"/>
        <v>130.69999999999999</v>
      </c>
      <c r="BP2484" s="17">
        <f t="shared" si="10763"/>
        <v>130.69999999999999</v>
      </c>
      <c r="BQ2484" s="17">
        <f t="shared" si="10764"/>
        <v>130.69999999999999</v>
      </c>
      <c r="BR2484" s="17"/>
      <c r="BS2484" s="17"/>
      <c r="BT2484" s="17"/>
      <c r="BU2484" s="17">
        <f t="shared" si="10765"/>
        <v>130.69999999999999</v>
      </c>
      <c r="BV2484" s="17">
        <f t="shared" si="10766"/>
        <v>130.69999999999999</v>
      </c>
      <c r="BW2484" s="17">
        <f t="shared" si="10767"/>
        <v>130.69999999999999</v>
      </c>
      <c r="BX2484" s="17"/>
      <c r="BY2484" s="17"/>
      <c r="BZ2484" s="17"/>
      <c r="CA2484" s="17"/>
      <c r="CB2484" s="17"/>
      <c r="CC2484" s="17"/>
      <c r="CD2484" s="17"/>
      <c r="CE2484" s="17"/>
      <c r="CF2484" s="17"/>
      <c r="CG2484" s="17">
        <f t="shared" si="10768"/>
        <v>130.69999999999999</v>
      </c>
      <c r="CH2484" s="17">
        <f t="shared" si="10769"/>
        <v>130.69999999999999</v>
      </c>
      <c r="CI2484" s="17">
        <f t="shared" si="10770"/>
        <v>130.69999999999999</v>
      </c>
      <c r="CJ2484" s="17"/>
      <c r="CK2484" s="32"/>
      <c r="CL2484" s="32"/>
      <c r="CM2484" s="1"/>
      <c r="CN2484" s="1"/>
      <c r="CO2484" s="1"/>
      <c r="CP2484" s="1"/>
      <c r="CQ2484" s="1"/>
      <c r="CR2484" s="1"/>
      <c r="CS2484" s="1"/>
    </row>
    <row r="2485" s="1" customFormat="1">
      <c r="A2485" s="30" t="s">
        <v>989</v>
      </c>
      <c r="B2485" s="30" t="s">
        <v>34</v>
      </c>
      <c r="C2485" s="30" t="s">
        <v>36</v>
      </c>
      <c r="D2485" s="30" t="s">
        <v>1006</v>
      </c>
      <c r="E2485" s="35"/>
      <c r="F2485" s="31" t="s">
        <v>1007</v>
      </c>
      <c r="G2485" s="17">
        <f>G2486+G2487</f>
        <v>128443.39999999999</v>
      </c>
      <c r="H2485" s="17">
        <f>H2486+H2487</f>
        <v>106579.89999999999</v>
      </c>
      <c r="I2485" s="17">
        <f>I2486+I2487</f>
        <v>106579.90000000001</v>
      </c>
      <c r="J2485" s="17">
        <f>J2486+J2487</f>
        <v>0</v>
      </c>
      <c r="K2485" s="17">
        <f>K2486+K2487</f>
        <v>0</v>
      </c>
      <c r="L2485" s="17">
        <f>L2486+L2487</f>
        <v>0</v>
      </c>
      <c r="M2485" s="17">
        <f t="shared" si="10747"/>
        <v>128443.39999999999</v>
      </c>
      <c r="N2485" s="17">
        <f t="shared" si="10748"/>
        <v>106579.89999999999</v>
      </c>
      <c r="O2485" s="17">
        <f t="shared" si="10749"/>
        <v>106579.90000000001</v>
      </c>
      <c r="P2485" s="17">
        <f>P2486+P2487</f>
        <v>0</v>
      </c>
      <c r="Q2485" s="17">
        <f>Q2486+Q2487</f>
        <v>0</v>
      </c>
      <c r="R2485" s="17">
        <f>R2486+R2487</f>
        <v>0</v>
      </c>
      <c r="S2485" s="17">
        <f>S2486+S2487</f>
        <v>20700.408530000001</v>
      </c>
      <c r="T2485" s="17">
        <f>T2486+T2487</f>
        <v>0</v>
      </c>
      <c r="U2485" s="17">
        <f>U2486+U2487</f>
        <v>0</v>
      </c>
      <c r="V2485" s="17">
        <f>V2486+V2487</f>
        <v>0</v>
      </c>
      <c r="W2485" s="17">
        <f>W2486+W2487</f>
        <v>0</v>
      </c>
      <c r="X2485" s="17">
        <f>X2486+X2487</f>
        <v>0</v>
      </c>
      <c r="Y2485" s="17">
        <f t="shared" si="10750"/>
        <v>149143.80852999998</v>
      </c>
      <c r="Z2485" s="17">
        <f t="shared" si="10751"/>
        <v>106579.89999999999</v>
      </c>
      <c r="AA2485" s="17">
        <f t="shared" si="10752"/>
        <v>106579.90000000001</v>
      </c>
      <c r="AB2485" s="17">
        <f>AB2486+AB2487</f>
        <v>0</v>
      </c>
      <c r="AC2485" s="17">
        <f>AC2486+AC2487</f>
        <v>0</v>
      </c>
      <c r="AD2485" s="17">
        <f>AD2486+AD2487</f>
        <v>0</v>
      </c>
      <c r="AE2485" s="17">
        <f t="shared" si="10753"/>
        <v>149143.80852999998</v>
      </c>
      <c r="AF2485" s="17">
        <f t="shared" si="10754"/>
        <v>106579.89999999999</v>
      </c>
      <c r="AG2485" s="17">
        <f t="shared" si="10755"/>
        <v>106579.90000000001</v>
      </c>
      <c r="AH2485" s="17">
        <f>AH2486+AH2487</f>
        <v>0</v>
      </c>
      <c r="AI2485" s="17">
        <f>AI2486+AI2487</f>
        <v>0</v>
      </c>
      <c r="AJ2485" s="17">
        <f>AJ2486+AJ2487</f>
        <v>13286.290000000001</v>
      </c>
      <c r="AK2485" s="17">
        <f>AK2486+AK2487</f>
        <v>0</v>
      </c>
      <c r="AL2485" s="17">
        <f>AL2486+AL2487</f>
        <v>0</v>
      </c>
      <c r="AM2485" s="17">
        <f>AM2486+AM2487</f>
        <v>0</v>
      </c>
      <c r="AN2485" s="17">
        <f>AN2486+AN2487</f>
        <v>0</v>
      </c>
      <c r="AO2485" s="17">
        <f>AO2486+AO2487</f>
        <v>0</v>
      </c>
      <c r="AP2485" s="17">
        <f>AP2486+AP2487</f>
        <v>0</v>
      </c>
      <c r="AQ2485" s="17">
        <f>AQ2486+AQ2487</f>
        <v>0</v>
      </c>
      <c r="AR2485" s="17">
        <f>AR2486+AR2487</f>
        <v>0</v>
      </c>
      <c r="AS2485" s="17">
        <f>AS2486+AS2487</f>
        <v>0</v>
      </c>
      <c r="AT2485" s="17">
        <f>AT2486+AT2487</f>
        <v>0</v>
      </c>
      <c r="AU2485" s="17">
        <f>AU2486+AU2487</f>
        <v>0</v>
      </c>
      <c r="AV2485" s="17">
        <f>AV2486+AV2487</f>
        <v>0</v>
      </c>
      <c r="AW2485" s="17">
        <f t="shared" si="10756"/>
        <v>162430.09852999999</v>
      </c>
      <c r="AX2485" s="17">
        <f t="shared" si="10757"/>
        <v>106579.89999999999</v>
      </c>
      <c r="AY2485" s="17">
        <f t="shared" si="10758"/>
        <v>106579.90000000001</v>
      </c>
      <c r="AZ2485" s="17">
        <f>AZ2486+AZ2487</f>
        <v>0</v>
      </c>
      <c r="BA2485" s="17">
        <f t="shared" si="10759"/>
        <v>162430.09852999999</v>
      </c>
      <c r="BB2485" s="17">
        <f t="shared" si="10760"/>
        <v>106579.89999999999</v>
      </c>
      <c r="BC2485" s="17">
        <f t="shared" si="10761"/>
        <v>106579.90000000001</v>
      </c>
      <c r="BD2485" s="17">
        <f>BD2486+BD2487</f>
        <v>0</v>
      </c>
      <c r="BE2485" s="17">
        <f>BE2486+BE2487</f>
        <v>0</v>
      </c>
      <c r="BF2485" s="17">
        <f>BF2486+BF2487</f>
        <v>10516.782999999999</v>
      </c>
      <c r="BG2485" s="17">
        <f>BG2486+BG2487</f>
        <v>0</v>
      </c>
      <c r="BH2485" s="17">
        <f>BH2486+BH2487</f>
        <v>0</v>
      </c>
      <c r="BI2485" s="17">
        <f>BI2486+BI2487</f>
        <v>0</v>
      </c>
      <c r="BJ2485" s="17">
        <f>BJ2486+BJ2487</f>
        <v>0</v>
      </c>
      <c r="BK2485" s="17">
        <f>BK2486+BK2487</f>
        <v>0</v>
      </c>
      <c r="BL2485" s="17">
        <f>BL2486+BL2487</f>
        <v>0</v>
      </c>
      <c r="BM2485" s="17">
        <f>BM2486+BM2487</f>
        <v>0</v>
      </c>
      <c r="BN2485" s="17">
        <f>BN2486+BN2487</f>
        <v>0</v>
      </c>
      <c r="BO2485" s="17">
        <f t="shared" si="10762"/>
        <v>172946.88152999998</v>
      </c>
      <c r="BP2485" s="17">
        <f t="shared" si="10763"/>
        <v>106579.89999999999</v>
      </c>
      <c r="BQ2485" s="17">
        <f t="shared" si="10764"/>
        <v>106579.90000000001</v>
      </c>
      <c r="BR2485" s="17">
        <f>BR2486+BR2487</f>
        <v>0</v>
      </c>
      <c r="BS2485" s="17">
        <f>BS2486+BS2487</f>
        <v>0</v>
      </c>
      <c r="BT2485" s="17">
        <f>BT2486+BT2487</f>
        <v>0</v>
      </c>
      <c r="BU2485" s="17">
        <f t="shared" si="10765"/>
        <v>172946.88152999998</v>
      </c>
      <c r="BV2485" s="17">
        <f t="shared" si="10766"/>
        <v>106579.89999999999</v>
      </c>
      <c r="BW2485" s="17">
        <f t="shared" si="10767"/>
        <v>106579.90000000001</v>
      </c>
      <c r="BX2485" s="17">
        <f>BX2486+BX2487</f>
        <v>0</v>
      </c>
      <c r="BY2485" s="17">
        <f>BY2486+BY2487</f>
        <v>378.66699999999997</v>
      </c>
      <c r="BZ2485" s="17">
        <f>BZ2486+BZ2487</f>
        <v>0</v>
      </c>
      <c r="CA2485" s="17">
        <f>CA2486+CA2487</f>
        <v>0</v>
      </c>
      <c r="CB2485" s="17">
        <f>CB2486+CB2487</f>
        <v>0</v>
      </c>
      <c r="CC2485" s="17">
        <f>CC2486+CC2487</f>
        <v>0</v>
      </c>
      <c r="CD2485" s="17">
        <f>CD2486+CD2487</f>
        <v>0</v>
      </c>
      <c r="CE2485" s="17">
        <f>CE2486+CE2487</f>
        <v>0</v>
      </c>
      <c r="CF2485" s="17">
        <f>CF2486+CF2487</f>
        <v>0</v>
      </c>
      <c r="CG2485" s="17">
        <f t="shared" si="10768"/>
        <v>173325.54852999997</v>
      </c>
      <c r="CH2485" s="17">
        <f t="shared" si="10769"/>
        <v>106579.89999999999</v>
      </c>
      <c r="CI2485" s="17">
        <f t="shared" si="10770"/>
        <v>106579.90000000001</v>
      </c>
      <c r="CJ2485" s="17">
        <f>CJ2486+CJ2487</f>
        <v>0</v>
      </c>
      <c r="CK2485" s="32"/>
      <c r="CL2485" s="32"/>
      <c r="CM2485" s="1"/>
      <c r="CN2485" s="1"/>
      <c r="CO2485" s="1"/>
      <c r="CP2485" s="1"/>
      <c r="CQ2485" s="1"/>
      <c r="CR2485" s="1"/>
      <c r="CS2485" s="1"/>
    </row>
    <row r="2486" s="1" customFormat="1">
      <c r="A2486" s="30" t="s">
        <v>989</v>
      </c>
      <c r="B2486" s="30" t="s">
        <v>34</v>
      </c>
      <c r="C2486" s="30" t="s">
        <v>36</v>
      </c>
      <c r="D2486" s="30" t="s">
        <v>1006</v>
      </c>
      <c r="E2486" s="30" t="s">
        <v>46</v>
      </c>
      <c r="F2486" s="31" t="s">
        <v>47</v>
      </c>
      <c r="G2486" s="17">
        <v>123269.79999999999</v>
      </c>
      <c r="H2486" s="17">
        <v>101596</v>
      </c>
      <c r="I2486" s="17">
        <v>101723.3</v>
      </c>
      <c r="J2486" s="17"/>
      <c r="K2486" s="17"/>
      <c r="L2486" s="17"/>
      <c r="M2486" s="17">
        <f t="shared" si="10747"/>
        <v>123269.79999999999</v>
      </c>
      <c r="N2486" s="17">
        <f t="shared" si="10748"/>
        <v>101596</v>
      </c>
      <c r="O2486" s="17">
        <f t="shared" si="10749"/>
        <v>101723.3</v>
      </c>
      <c r="P2486" s="17"/>
      <c r="Q2486" s="17"/>
      <c r="R2486" s="17"/>
      <c r="S2486" s="17">
        <f>286.70853+20413.7</f>
        <v>20700.408530000001</v>
      </c>
      <c r="T2486" s="17"/>
      <c r="U2486" s="17"/>
      <c r="V2486" s="17"/>
      <c r="W2486" s="17"/>
      <c r="X2486" s="17"/>
      <c r="Y2486" s="17">
        <f t="shared" si="10750"/>
        <v>143970.20853</v>
      </c>
      <c r="Z2486" s="17">
        <f t="shared" si="10751"/>
        <v>101596</v>
      </c>
      <c r="AA2486" s="17">
        <f t="shared" si="10752"/>
        <v>101723.3</v>
      </c>
      <c r="AB2486" s="17"/>
      <c r="AC2486" s="17"/>
      <c r="AD2486" s="17"/>
      <c r="AE2486" s="17">
        <f t="shared" si="10753"/>
        <v>143970.20853</v>
      </c>
      <c r="AF2486" s="17">
        <f t="shared" si="10754"/>
        <v>101596</v>
      </c>
      <c r="AG2486" s="17">
        <f t="shared" si="10755"/>
        <v>101723.3</v>
      </c>
      <c r="AH2486" s="17"/>
      <c r="AI2486" s="17"/>
      <c r="AJ2486" s="17">
        <v>13286.290000000001</v>
      </c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>
        <f t="shared" si="10756"/>
        <v>157256.49853000001</v>
      </c>
      <c r="AX2486" s="17">
        <f t="shared" si="10757"/>
        <v>101596</v>
      </c>
      <c r="AY2486" s="17">
        <f t="shared" si="10758"/>
        <v>101723.3</v>
      </c>
      <c r="AZ2486" s="17"/>
      <c r="BA2486" s="17">
        <f t="shared" si="10759"/>
        <v>157256.49853000001</v>
      </c>
      <c r="BB2486" s="17">
        <f t="shared" si="10760"/>
        <v>101596</v>
      </c>
      <c r="BC2486" s="17">
        <f t="shared" si="10761"/>
        <v>101723.3</v>
      </c>
      <c r="BD2486" s="17"/>
      <c r="BE2486" s="17"/>
      <c r="BF2486" s="17">
        <v>10516.782999999999</v>
      </c>
      <c r="BG2486" s="17"/>
      <c r="BH2486" s="17"/>
      <c r="BI2486" s="17"/>
      <c r="BJ2486" s="17"/>
      <c r="BK2486" s="17"/>
      <c r="BL2486" s="17"/>
      <c r="BM2486" s="17"/>
      <c r="BN2486" s="17"/>
      <c r="BO2486" s="17">
        <f t="shared" si="10762"/>
        <v>167773.28153000001</v>
      </c>
      <c r="BP2486" s="17">
        <f t="shared" si="10763"/>
        <v>101596</v>
      </c>
      <c r="BQ2486" s="17">
        <f t="shared" si="10764"/>
        <v>101723.3</v>
      </c>
      <c r="BR2486" s="17"/>
      <c r="BS2486" s="17"/>
      <c r="BT2486" s="17"/>
      <c r="BU2486" s="17">
        <f t="shared" si="10765"/>
        <v>167773.28153000001</v>
      </c>
      <c r="BV2486" s="17">
        <f t="shared" si="10766"/>
        <v>101596</v>
      </c>
      <c r="BW2486" s="17">
        <f t="shared" si="10767"/>
        <v>101723.3</v>
      </c>
      <c r="BX2486" s="17"/>
      <c r="BY2486" s="17">
        <v>378.66699999999997</v>
      </c>
      <c r="BZ2486" s="17"/>
      <c r="CA2486" s="17"/>
      <c r="CB2486" s="17"/>
      <c r="CC2486" s="17"/>
      <c r="CD2486" s="17"/>
      <c r="CE2486" s="17"/>
      <c r="CF2486" s="17"/>
      <c r="CG2486" s="17">
        <f t="shared" si="10768"/>
        <v>168151.94852999999</v>
      </c>
      <c r="CH2486" s="17">
        <f t="shared" si="10769"/>
        <v>101596</v>
      </c>
      <c r="CI2486" s="17">
        <f t="shared" si="10770"/>
        <v>101723.3</v>
      </c>
      <c r="CJ2486" s="17"/>
      <c r="CK2486" s="32"/>
      <c r="CL2486" s="32"/>
      <c r="CM2486" s="1"/>
      <c r="CN2486" s="1"/>
      <c r="CO2486" s="1"/>
      <c r="CP2486" s="1"/>
      <c r="CQ2486" s="1"/>
      <c r="CR2486" s="1"/>
      <c r="CS2486" s="1"/>
    </row>
    <row r="2487" s="1" customFormat="1">
      <c r="A2487" s="30" t="s">
        <v>989</v>
      </c>
      <c r="B2487" s="30" t="s">
        <v>34</v>
      </c>
      <c r="C2487" s="30" t="s">
        <v>36</v>
      </c>
      <c r="D2487" s="30" t="s">
        <v>1006</v>
      </c>
      <c r="E2487" s="30" t="s">
        <v>48</v>
      </c>
      <c r="F2487" s="31" t="s">
        <v>49</v>
      </c>
      <c r="G2487" s="17">
        <v>5173.6000000000004</v>
      </c>
      <c r="H2487" s="17">
        <v>4983.8999999999996</v>
      </c>
      <c r="I2487" s="17">
        <v>4856.6000000000004</v>
      </c>
      <c r="J2487" s="17"/>
      <c r="K2487" s="17"/>
      <c r="L2487" s="17"/>
      <c r="M2487" s="17">
        <f t="shared" si="10747"/>
        <v>5173.6000000000004</v>
      </c>
      <c r="N2487" s="17">
        <f t="shared" si="10748"/>
        <v>4983.8999999999996</v>
      </c>
      <c r="O2487" s="17">
        <f t="shared" si="10749"/>
        <v>4856.6000000000004</v>
      </c>
      <c r="P2487" s="17"/>
      <c r="Q2487" s="17"/>
      <c r="R2487" s="17"/>
      <c r="S2487" s="17"/>
      <c r="T2487" s="17"/>
      <c r="U2487" s="17"/>
      <c r="V2487" s="17"/>
      <c r="W2487" s="17"/>
      <c r="X2487" s="17"/>
      <c r="Y2487" s="17">
        <f t="shared" si="10750"/>
        <v>5173.6000000000004</v>
      </c>
      <c r="Z2487" s="17">
        <f t="shared" si="10751"/>
        <v>4983.8999999999996</v>
      </c>
      <c r="AA2487" s="17">
        <f t="shared" si="10752"/>
        <v>4856.6000000000004</v>
      </c>
      <c r="AB2487" s="17"/>
      <c r="AC2487" s="17"/>
      <c r="AD2487" s="17"/>
      <c r="AE2487" s="17">
        <f t="shared" si="10753"/>
        <v>5173.6000000000004</v>
      </c>
      <c r="AF2487" s="17">
        <f t="shared" si="10754"/>
        <v>4983.8999999999996</v>
      </c>
      <c r="AG2487" s="17">
        <f t="shared" si="10755"/>
        <v>4856.6000000000004</v>
      </c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>
        <f t="shared" si="10756"/>
        <v>5173.6000000000004</v>
      </c>
      <c r="AX2487" s="17">
        <f t="shared" si="10757"/>
        <v>4983.8999999999996</v>
      </c>
      <c r="AY2487" s="17">
        <f t="shared" si="10758"/>
        <v>4856.6000000000004</v>
      </c>
      <c r="AZ2487" s="17"/>
      <c r="BA2487" s="17">
        <f t="shared" si="10759"/>
        <v>5173.6000000000004</v>
      </c>
      <c r="BB2487" s="17">
        <f t="shared" si="10760"/>
        <v>4983.8999999999996</v>
      </c>
      <c r="BC2487" s="17">
        <f t="shared" si="10761"/>
        <v>4856.6000000000004</v>
      </c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>
        <f t="shared" si="10762"/>
        <v>5173.6000000000004</v>
      </c>
      <c r="BP2487" s="17">
        <f t="shared" si="10763"/>
        <v>4983.8999999999996</v>
      </c>
      <c r="BQ2487" s="17">
        <f t="shared" si="10764"/>
        <v>4856.6000000000004</v>
      </c>
      <c r="BR2487" s="17"/>
      <c r="BS2487" s="17"/>
      <c r="BT2487" s="17"/>
      <c r="BU2487" s="17">
        <f t="shared" si="10765"/>
        <v>5173.6000000000004</v>
      </c>
      <c r="BV2487" s="17">
        <f t="shared" si="10766"/>
        <v>4983.8999999999996</v>
      </c>
      <c r="BW2487" s="17">
        <f t="shared" si="10767"/>
        <v>4856.6000000000004</v>
      </c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>
        <f t="shared" si="10768"/>
        <v>5173.6000000000004</v>
      </c>
      <c r="CH2487" s="17">
        <f t="shared" si="10769"/>
        <v>4983.8999999999996</v>
      </c>
      <c r="CI2487" s="17">
        <f t="shared" si="10770"/>
        <v>4856.6000000000004</v>
      </c>
      <c r="CJ2487" s="17"/>
      <c r="CK2487" s="32"/>
      <c r="CL2487" s="32"/>
      <c r="CM2487" s="1"/>
      <c r="CN2487" s="1"/>
      <c r="CO2487" s="1"/>
      <c r="CP2487" s="1"/>
      <c r="CQ2487" s="1"/>
      <c r="CR2487" s="1"/>
      <c r="CS2487" s="1"/>
    </row>
    <row r="2488" s="1" customFormat="1">
      <c r="A2488" s="30" t="s">
        <v>989</v>
      </c>
      <c r="B2488" s="30" t="s">
        <v>34</v>
      </c>
      <c r="C2488" s="30" t="s">
        <v>36</v>
      </c>
      <c r="D2488" s="30" t="s">
        <v>1008</v>
      </c>
      <c r="E2488" s="35"/>
      <c r="F2488" s="31" t="s">
        <v>1009</v>
      </c>
      <c r="G2488" s="17">
        <f t="shared" si="10771"/>
        <v>29300.599999999999</v>
      </c>
      <c r="H2488" s="17">
        <f>H2489</f>
        <v>0</v>
      </c>
      <c r="I2488" s="17">
        <f>I2489</f>
        <v>0</v>
      </c>
      <c r="J2488" s="17">
        <f>J2489</f>
        <v>11815.799999999999</v>
      </c>
      <c r="K2488" s="17">
        <f>K2489</f>
        <v>0</v>
      </c>
      <c r="L2488" s="17">
        <f>L2489</f>
        <v>0</v>
      </c>
      <c r="M2488" s="17">
        <f t="shared" si="10747"/>
        <v>41116.399999999994</v>
      </c>
      <c r="N2488" s="17">
        <f t="shared" si="10748"/>
        <v>0</v>
      </c>
      <c r="O2488" s="17">
        <f t="shared" si="10749"/>
        <v>0</v>
      </c>
      <c r="P2488" s="17">
        <f>P2489</f>
        <v>0</v>
      </c>
      <c r="Q2488" s="17">
        <f>Q2489</f>
        <v>0</v>
      </c>
      <c r="R2488" s="17">
        <f>R2489</f>
        <v>0</v>
      </c>
      <c r="S2488" s="17">
        <f>S2489</f>
        <v>11402.1317</v>
      </c>
      <c r="T2488" s="17">
        <f>T2489</f>
        <v>0</v>
      </c>
      <c r="U2488" s="17">
        <f>U2489</f>
        <v>0</v>
      </c>
      <c r="V2488" s="17">
        <f>V2489</f>
        <v>0</v>
      </c>
      <c r="W2488" s="17">
        <f>W2489</f>
        <v>0</v>
      </c>
      <c r="X2488" s="17">
        <f>X2489</f>
        <v>0</v>
      </c>
      <c r="Y2488" s="17">
        <f t="shared" si="10750"/>
        <v>52518.531699999992</v>
      </c>
      <c r="Z2488" s="17">
        <f t="shared" si="10751"/>
        <v>0</v>
      </c>
      <c r="AA2488" s="17">
        <f t="shared" si="10752"/>
        <v>0</v>
      </c>
      <c r="AB2488" s="17">
        <f>AB2489</f>
        <v>0</v>
      </c>
      <c r="AC2488" s="17">
        <f>AC2489</f>
        <v>0</v>
      </c>
      <c r="AD2488" s="17">
        <f>AD2489</f>
        <v>0</v>
      </c>
      <c r="AE2488" s="17">
        <f t="shared" si="10753"/>
        <v>52518.531699999992</v>
      </c>
      <c r="AF2488" s="17">
        <f t="shared" si="10754"/>
        <v>0</v>
      </c>
      <c r="AG2488" s="17">
        <f t="shared" si="10755"/>
        <v>0</v>
      </c>
      <c r="AH2488" s="17">
        <f>AH2489</f>
        <v>0</v>
      </c>
      <c r="AI2488" s="17">
        <f>AI2489</f>
        <v>0</v>
      </c>
      <c r="AJ2488" s="17">
        <f>AJ2489</f>
        <v>0</v>
      </c>
      <c r="AK2488" s="17">
        <f>AK2489</f>
        <v>0</v>
      </c>
      <c r="AL2488" s="17">
        <f>AL2489</f>
        <v>0</v>
      </c>
      <c r="AM2488" s="17">
        <f>AM2489</f>
        <v>0</v>
      </c>
      <c r="AN2488" s="17">
        <f>AN2489</f>
        <v>0</v>
      </c>
      <c r="AO2488" s="17">
        <f>AO2489</f>
        <v>0</v>
      </c>
      <c r="AP2488" s="17">
        <f>AP2489</f>
        <v>0</v>
      </c>
      <c r="AQ2488" s="17">
        <f>AQ2489</f>
        <v>0</v>
      </c>
      <c r="AR2488" s="17">
        <f>AR2489</f>
        <v>0</v>
      </c>
      <c r="AS2488" s="17">
        <f>AS2489</f>
        <v>0</v>
      </c>
      <c r="AT2488" s="17">
        <f>AT2489</f>
        <v>0</v>
      </c>
      <c r="AU2488" s="17">
        <f>AU2489</f>
        <v>0</v>
      </c>
      <c r="AV2488" s="17">
        <f>AV2489</f>
        <v>0</v>
      </c>
      <c r="AW2488" s="17">
        <f t="shared" si="10756"/>
        <v>52518.531699999992</v>
      </c>
      <c r="AX2488" s="17">
        <f t="shared" si="10757"/>
        <v>0</v>
      </c>
      <c r="AY2488" s="17">
        <f t="shared" si="10758"/>
        <v>0</v>
      </c>
      <c r="AZ2488" s="17">
        <f>AZ2489</f>
        <v>0</v>
      </c>
      <c r="BA2488" s="17">
        <f t="shared" si="10759"/>
        <v>52518.531699999992</v>
      </c>
      <c r="BB2488" s="17">
        <f t="shared" si="10760"/>
        <v>0</v>
      </c>
      <c r="BC2488" s="17">
        <f t="shared" si="10761"/>
        <v>0</v>
      </c>
      <c r="BD2488" s="17">
        <f>BD2489</f>
        <v>0</v>
      </c>
      <c r="BE2488" s="17">
        <f>BE2489</f>
        <v>0</v>
      </c>
      <c r="BF2488" s="17">
        <f>BF2489</f>
        <v>0</v>
      </c>
      <c r="BG2488" s="17">
        <f>BG2489</f>
        <v>0</v>
      </c>
      <c r="BH2488" s="17">
        <f>BH2489</f>
        <v>0</v>
      </c>
      <c r="BI2488" s="17">
        <f>BI2489</f>
        <v>0</v>
      </c>
      <c r="BJ2488" s="17">
        <f>BJ2489</f>
        <v>0</v>
      </c>
      <c r="BK2488" s="17">
        <f>BK2489</f>
        <v>0</v>
      </c>
      <c r="BL2488" s="17">
        <f>BL2489</f>
        <v>0</v>
      </c>
      <c r="BM2488" s="17">
        <f>BM2489</f>
        <v>0</v>
      </c>
      <c r="BN2488" s="17">
        <f>BN2489</f>
        <v>0</v>
      </c>
      <c r="BO2488" s="17">
        <f t="shared" si="10762"/>
        <v>52518.531699999992</v>
      </c>
      <c r="BP2488" s="17">
        <f t="shared" si="10763"/>
        <v>0</v>
      </c>
      <c r="BQ2488" s="17">
        <f t="shared" si="10764"/>
        <v>0</v>
      </c>
      <c r="BR2488" s="17">
        <f>BR2489</f>
        <v>0</v>
      </c>
      <c r="BS2488" s="17">
        <f>BS2489</f>
        <v>0</v>
      </c>
      <c r="BT2488" s="17">
        <f>BT2489</f>
        <v>0</v>
      </c>
      <c r="BU2488" s="17">
        <f t="shared" si="10765"/>
        <v>52518.531699999992</v>
      </c>
      <c r="BV2488" s="17">
        <f t="shared" si="10766"/>
        <v>0</v>
      </c>
      <c r="BW2488" s="17">
        <f t="shared" si="10767"/>
        <v>0</v>
      </c>
      <c r="BX2488" s="17">
        <f>BX2489</f>
        <v>0</v>
      </c>
      <c r="BY2488" s="17">
        <f>BY2489</f>
        <v>0</v>
      </c>
      <c r="BZ2488" s="17">
        <f>BZ2489</f>
        <v>0</v>
      </c>
      <c r="CA2488" s="17">
        <f>CA2489</f>
        <v>0</v>
      </c>
      <c r="CB2488" s="17">
        <f>CB2489</f>
        <v>0</v>
      </c>
      <c r="CC2488" s="17">
        <f>CC2489</f>
        <v>0</v>
      </c>
      <c r="CD2488" s="17">
        <f>CD2489</f>
        <v>0</v>
      </c>
      <c r="CE2488" s="17">
        <f>CE2489</f>
        <v>0</v>
      </c>
      <c r="CF2488" s="17">
        <f>CF2489</f>
        <v>0</v>
      </c>
      <c r="CG2488" s="17">
        <f t="shared" si="10768"/>
        <v>52518.531699999992</v>
      </c>
      <c r="CH2488" s="17">
        <f t="shared" si="10769"/>
        <v>0</v>
      </c>
      <c r="CI2488" s="17">
        <f t="shared" si="10770"/>
        <v>0</v>
      </c>
      <c r="CJ2488" s="17">
        <f>CJ2489</f>
        <v>0</v>
      </c>
      <c r="CK2488" s="32"/>
      <c r="CL2488" s="32"/>
      <c r="CM2488" s="1"/>
      <c r="CN2488" s="1"/>
      <c r="CO2488" s="1"/>
      <c r="CP2488" s="1"/>
      <c r="CQ2488" s="1"/>
      <c r="CR2488" s="1"/>
      <c r="CS2488" s="1"/>
    </row>
    <row r="2489" s="1" customFormat="1">
      <c r="A2489" s="30" t="s">
        <v>989</v>
      </c>
      <c r="B2489" s="30" t="s">
        <v>34</v>
      </c>
      <c r="C2489" s="30" t="s">
        <v>36</v>
      </c>
      <c r="D2489" s="30" t="s">
        <v>1008</v>
      </c>
      <c r="E2489" s="30" t="s">
        <v>46</v>
      </c>
      <c r="F2489" s="31" t="s">
        <v>47</v>
      </c>
      <c r="G2489" s="17">
        <v>29300.599999999999</v>
      </c>
      <c r="H2489" s="17">
        <v>0</v>
      </c>
      <c r="I2489" s="17">
        <v>0</v>
      </c>
      <c r="J2489" s="17">
        <v>11815.799999999999</v>
      </c>
      <c r="K2489" s="17"/>
      <c r="L2489" s="17"/>
      <c r="M2489" s="17">
        <f t="shared" si="10747"/>
        <v>41116.399999999994</v>
      </c>
      <c r="N2489" s="17">
        <f t="shared" si="10748"/>
        <v>0</v>
      </c>
      <c r="O2489" s="17">
        <f t="shared" si="10749"/>
        <v>0</v>
      </c>
      <c r="P2489" s="17"/>
      <c r="Q2489" s="17"/>
      <c r="R2489" s="17"/>
      <c r="S2489" s="17">
        <v>11402.1317</v>
      </c>
      <c r="T2489" s="17"/>
      <c r="U2489" s="17"/>
      <c r="V2489" s="17"/>
      <c r="W2489" s="17"/>
      <c r="X2489" s="17"/>
      <c r="Y2489" s="17">
        <f t="shared" si="10750"/>
        <v>52518.531699999992</v>
      </c>
      <c r="Z2489" s="17">
        <f t="shared" si="10751"/>
        <v>0</v>
      </c>
      <c r="AA2489" s="17">
        <f t="shared" si="10752"/>
        <v>0</v>
      </c>
      <c r="AB2489" s="17"/>
      <c r="AC2489" s="17"/>
      <c r="AD2489" s="17"/>
      <c r="AE2489" s="17">
        <f t="shared" si="10753"/>
        <v>52518.531699999992</v>
      </c>
      <c r="AF2489" s="17">
        <f t="shared" si="10754"/>
        <v>0</v>
      </c>
      <c r="AG2489" s="17">
        <f t="shared" si="10755"/>
        <v>0</v>
      </c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>
        <f t="shared" si="10756"/>
        <v>52518.531699999992</v>
      </c>
      <c r="AX2489" s="17">
        <f t="shared" si="10757"/>
        <v>0</v>
      </c>
      <c r="AY2489" s="17">
        <f t="shared" si="10758"/>
        <v>0</v>
      </c>
      <c r="AZ2489" s="17"/>
      <c r="BA2489" s="17">
        <f t="shared" si="10759"/>
        <v>52518.531699999992</v>
      </c>
      <c r="BB2489" s="17">
        <f t="shared" si="10760"/>
        <v>0</v>
      </c>
      <c r="BC2489" s="17">
        <f t="shared" si="10761"/>
        <v>0</v>
      </c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>
        <f t="shared" si="10762"/>
        <v>52518.531699999992</v>
      </c>
      <c r="BP2489" s="17">
        <f t="shared" si="10763"/>
        <v>0</v>
      </c>
      <c r="BQ2489" s="17">
        <f t="shared" si="10764"/>
        <v>0</v>
      </c>
      <c r="BR2489" s="17"/>
      <c r="BS2489" s="17"/>
      <c r="BT2489" s="17"/>
      <c r="BU2489" s="17">
        <f t="shared" si="10765"/>
        <v>52518.531699999992</v>
      </c>
      <c r="BV2489" s="17">
        <f t="shared" si="10766"/>
        <v>0</v>
      </c>
      <c r="BW2489" s="17">
        <f t="shared" si="10767"/>
        <v>0</v>
      </c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>
        <f t="shared" si="10768"/>
        <v>52518.531699999992</v>
      </c>
      <c r="CH2489" s="17">
        <f t="shared" si="10769"/>
        <v>0</v>
      </c>
      <c r="CI2489" s="17">
        <f t="shared" si="10770"/>
        <v>0</v>
      </c>
      <c r="CJ2489" s="17"/>
      <c r="CK2489" s="32"/>
      <c r="CL2489" s="32">
        <v>89</v>
      </c>
      <c r="CM2489" s="1"/>
      <c r="CN2489" s="1"/>
      <c r="CO2489" s="1"/>
      <c r="CP2489" s="1"/>
      <c r="CQ2489" s="1"/>
      <c r="CR2489" s="1"/>
      <c r="CS2489" s="1"/>
    </row>
    <row r="2490" s="1" customFormat="1">
      <c r="A2490" s="30" t="s">
        <v>989</v>
      </c>
      <c r="B2490" s="30" t="s">
        <v>34</v>
      </c>
      <c r="C2490" s="30" t="s">
        <v>36</v>
      </c>
      <c r="D2490" s="30" t="s">
        <v>1010</v>
      </c>
      <c r="E2490" s="35"/>
      <c r="F2490" s="31" t="s">
        <v>1011</v>
      </c>
      <c r="G2490" s="17">
        <f>G2491+G2493</f>
        <v>18506.199999999997</v>
      </c>
      <c r="H2490" s="17">
        <f>H2491+H2493</f>
        <v>19037</v>
      </c>
      <c r="I2490" s="17">
        <f>I2491+I2493</f>
        <v>19037</v>
      </c>
      <c r="J2490" s="17">
        <f>J2491+J2493</f>
        <v>0</v>
      </c>
      <c r="K2490" s="17">
        <f>K2491+K2493</f>
        <v>0</v>
      </c>
      <c r="L2490" s="17">
        <f>L2491+L2493</f>
        <v>0</v>
      </c>
      <c r="M2490" s="17">
        <f t="shared" si="10747"/>
        <v>18506.199999999997</v>
      </c>
      <c r="N2490" s="17">
        <f t="shared" si="10748"/>
        <v>19037</v>
      </c>
      <c r="O2490" s="17">
        <f t="shared" si="10749"/>
        <v>19037</v>
      </c>
      <c r="P2490" s="17">
        <f>P2491+P2493+P2495</f>
        <v>466.39999999999998</v>
      </c>
      <c r="Q2490" s="17">
        <f>Q2491+Q2493+Q2495</f>
        <v>0</v>
      </c>
      <c r="R2490" s="17">
        <f>R2491+R2493+R2495</f>
        <v>0</v>
      </c>
      <c r="S2490" s="17">
        <f>S2491+S2493+S2495</f>
        <v>4438.7550000000001</v>
      </c>
      <c r="T2490" s="17">
        <f>T2491+T2493+T2495</f>
        <v>4293.8599999999997</v>
      </c>
      <c r="U2490" s="17">
        <f>U2491+U2493+U2495</f>
        <v>0</v>
      </c>
      <c r="V2490" s="17">
        <f>V2491+V2493+V2495</f>
        <v>4295.4389999999994</v>
      </c>
      <c r="W2490" s="17">
        <f>W2491+W2493+W2495</f>
        <v>0</v>
      </c>
      <c r="X2490" s="17">
        <f>X2491+X2493+X2495</f>
        <v>0</v>
      </c>
      <c r="Y2490" s="17">
        <f t="shared" si="10750"/>
        <v>23411.355</v>
      </c>
      <c r="Z2490" s="17">
        <f t="shared" si="10751"/>
        <v>23330.860000000001</v>
      </c>
      <c r="AA2490" s="17">
        <f t="shared" si="10752"/>
        <v>23332.438999999998</v>
      </c>
      <c r="AB2490" s="17">
        <f>AB2491+AB2493+AB2495</f>
        <v>0</v>
      </c>
      <c r="AC2490" s="17">
        <f>AC2491+AC2493+AC2495</f>
        <v>0</v>
      </c>
      <c r="AD2490" s="17">
        <f>AD2491+AD2493+AD2495</f>
        <v>0</v>
      </c>
      <c r="AE2490" s="17">
        <f t="shared" si="10753"/>
        <v>23411.355</v>
      </c>
      <c r="AF2490" s="17">
        <f t="shared" si="10754"/>
        <v>23330.860000000001</v>
      </c>
      <c r="AG2490" s="17">
        <f t="shared" si="10755"/>
        <v>23332.438999999998</v>
      </c>
      <c r="AH2490" s="17">
        <f>AH2491+AH2493+AH2495</f>
        <v>0</v>
      </c>
      <c r="AI2490" s="17">
        <f>AI2491+AI2493+AI2495</f>
        <v>0</v>
      </c>
      <c r="AJ2490" s="17">
        <f>AJ2491+AJ2493+AJ2495</f>
        <v>0</v>
      </c>
      <c r="AK2490" s="17">
        <f>AK2491+AK2493+AK2495</f>
        <v>0</v>
      </c>
      <c r="AL2490" s="17">
        <f>AL2491+AL2493+AL2495</f>
        <v>0</v>
      </c>
      <c r="AM2490" s="17">
        <f>AM2491+AM2493+AM2495</f>
        <v>0</v>
      </c>
      <c r="AN2490" s="17">
        <f>AN2491+AN2493+AN2495</f>
        <v>0</v>
      </c>
      <c r="AO2490" s="17">
        <f>AO2491+AO2493+AO2495</f>
        <v>0</v>
      </c>
      <c r="AP2490" s="17">
        <f>AP2491+AP2493+AP2495</f>
        <v>0</v>
      </c>
      <c r="AQ2490" s="17">
        <f>AQ2491+AQ2493+AQ2495</f>
        <v>0</v>
      </c>
      <c r="AR2490" s="17">
        <f>AR2491+AR2493+AR2495</f>
        <v>0</v>
      </c>
      <c r="AS2490" s="17">
        <f>AS2491+AS2493+AS2495</f>
        <v>0</v>
      </c>
      <c r="AT2490" s="17">
        <f>AT2491+AT2493+AT2495</f>
        <v>0</v>
      </c>
      <c r="AU2490" s="17">
        <f>AU2491+AU2493+AU2495</f>
        <v>0</v>
      </c>
      <c r="AV2490" s="17">
        <f>AV2491+AV2493+AV2495</f>
        <v>0</v>
      </c>
      <c r="AW2490" s="17">
        <f t="shared" si="10756"/>
        <v>23411.355</v>
      </c>
      <c r="AX2490" s="17">
        <f t="shared" si="10757"/>
        <v>23330.860000000001</v>
      </c>
      <c r="AY2490" s="17">
        <f t="shared" si="10758"/>
        <v>23332.438999999998</v>
      </c>
      <c r="AZ2490" s="17">
        <f>AZ2491+AZ2493+AZ2495</f>
        <v>0</v>
      </c>
      <c r="BA2490" s="17">
        <f t="shared" si="10759"/>
        <v>23411.355</v>
      </c>
      <c r="BB2490" s="17">
        <f t="shared" si="10760"/>
        <v>23330.860000000001</v>
      </c>
      <c r="BC2490" s="17">
        <f t="shared" si="10761"/>
        <v>23332.438999999998</v>
      </c>
      <c r="BD2490" s="17">
        <f>BD2491+BD2493+BD2495</f>
        <v>0</v>
      </c>
      <c r="BE2490" s="17">
        <f>BE2491+BE2493+BE2495</f>
        <v>0</v>
      </c>
      <c r="BF2490" s="17">
        <f>BF2491+BF2493+BF2495</f>
        <v>0</v>
      </c>
      <c r="BG2490" s="17">
        <f>BG2491+BG2493+BG2495</f>
        <v>0</v>
      </c>
      <c r="BH2490" s="17">
        <f>BH2491+BH2493+BH2495</f>
        <v>0</v>
      </c>
      <c r="BI2490" s="17">
        <f>BI2491+BI2493+BI2495</f>
        <v>0</v>
      </c>
      <c r="BJ2490" s="17">
        <f>BJ2491+BJ2493+BJ2495</f>
        <v>0</v>
      </c>
      <c r="BK2490" s="17">
        <f>BK2491+BK2493+BK2495</f>
        <v>0</v>
      </c>
      <c r="BL2490" s="17">
        <f>BL2491+BL2493+BL2495</f>
        <v>0</v>
      </c>
      <c r="BM2490" s="17">
        <f>BM2491+BM2493+BM2495</f>
        <v>0</v>
      </c>
      <c r="BN2490" s="17">
        <f>BN2491+BN2493+BN2495</f>
        <v>0</v>
      </c>
      <c r="BO2490" s="17">
        <f t="shared" si="10762"/>
        <v>23411.355</v>
      </c>
      <c r="BP2490" s="17">
        <f t="shared" si="10763"/>
        <v>23330.860000000001</v>
      </c>
      <c r="BQ2490" s="17">
        <f t="shared" si="10764"/>
        <v>23332.438999999998</v>
      </c>
      <c r="BR2490" s="17">
        <f>BR2491+BR2493+BR2495</f>
        <v>0</v>
      </c>
      <c r="BS2490" s="17">
        <f>BS2491+BS2493+BS2495</f>
        <v>0</v>
      </c>
      <c r="BT2490" s="17">
        <f>BT2491+BT2493+BT2495</f>
        <v>0</v>
      </c>
      <c r="BU2490" s="17">
        <f t="shared" si="10765"/>
        <v>23411.355</v>
      </c>
      <c r="BV2490" s="17">
        <f t="shared" si="10766"/>
        <v>23330.860000000001</v>
      </c>
      <c r="BW2490" s="17">
        <f t="shared" si="10767"/>
        <v>23332.438999999998</v>
      </c>
      <c r="BX2490" s="17">
        <f>BX2491+BX2493+BX2495</f>
        <v>0</v>
      </c>
      <c r="BY2490" s="17">
        <f>BY2491+BY2493+BY2495</f>
        <v>0</v>
      </c>
      <c r="BZ2490" s="17">
        <f>BZ2491+BZ2493+BZ2495</f>
        <v>0</v>
      </c>
      <c r="CA2490" s="17">
        <f>CA2491+CA2493+CA2495</f>
        <v>0</v>
      </c>
      <c r="CB2490" s="17">
        <f>CB2491+CB2493+CB2495</f>
        <v>0</v>
      </c>
      <c r="CC2490" s="17">
        <f>CC2491+CC2493+CC2495</f>
        <v>0</v>
      </c>
      <c r="CD2490" s="17">
        <f>CD2491+CD2493+CD2495</f>
        <v>0</v>
      </c>
      <c r="CE2490" s="17">
        <f>CE2491+CE2493+CE2495</f>
        <v>0</v>
      </c>
      <c r="CF2490" s="17">
        <f>CF2491+CF2493+CF2495</f>
        <v>0</v>
      </c>
      <c r="CG2490" s="17">
        <f t="shared" si="10768"/>
        <v>23411.355</v>
      </c>
      <c r="CH2490" s="17">
        <f t="shared" si="10769"/>
        <v>23330.860000000001</v>
      </c>
      <c r="CI2490" s="17">
        <f t="shared" si="10770"/>
        <v>23332.438999999998</v>
      </c>
      <c r="CJ2490" s="17">
        <f>CJ2491+CJ2493+CJ2495</f>
        <v>0</v>
      </c>
      <c r="CK2490" s="32"/>
      <c r="CL2490" s="32"/>
      <c r="CM2490" s="1"/>
      <c r="CN2490" s="1"/>
      <c r="CO2490" s="1"/>
      <c r="CP2490" s="1"/>
      <c r="CQ2490" s="1"/>
      <c r="CR2490" s="1"/>
      <c r="CS2490" s="1"/>
    </row>
    <row r="2491" s="1" customFormat="1">
      <c r="A2491" s="30" t="s">
        <v>989</v>
      </c>
      <c r="B2491" s="30" t="s">
        <v>34</v>
      </c>
      <c r="C2491" s="30" t="s">
        <v>36</v>
      </c>
      <c r="D2491" s="30" t="s">
        <v>1012</v>
      </c>
      <c r="E2491" s="35"/>
      <c r="F2491" s="31" t="s">
        <v>61</v>
      </c>
      <c r="G2491" s="17">
        <f t="shared" si="10771"/>
        <v>17793.599999999999</v>
      </c>
      <c r="H2491" s="17">
        <f>H2492</f>
        <v>19037</v>
      </c>
      <c r="I2491" s="17">
        <f>I2492</f>
        <v>19037</v>
      </c>
      <c r="J2491" s="17">
        <f>J2492</f>
        <v>0</v>
      </c>
      <c r="K2491" s="17">
        <f>K2492</f>
        <v>0</v>
      </c>
      <c r="L2491" s="17">
        <f>L2492</f>
        <v>0</v>
      </c>
      <c r="M2491" s="17">
        <f t="shared" si="10747"/>
        <v>17793.599999999999</v>
      </c>
      <c r="N2491" s="17">
        <f t="shared" si="10748"/>
        <v>19037</v>
      </c>
      <c r="O2491" s="17">
        <f t="shared" si="10749"/>
        <v>19037</v>
      </c>
      <c r="P2491" s="17">
        <f>P2492</f>
        <v>0</v>
      </c>
      <c r="Q2491" s="17">
        <f>Q2492</f>
        <v>0</v>
      </c>
      <c r="R2491" s="17">
        <f>R2492</f>
        <v>0</v>
      </c>
      <c r="S2491" s="17">
        <f>S2492</f>
        <v>0</v>
      </c>
      <c r="T2491" s="17">
        <f>T2492</f>
        <v>0</v>
      </c>
      <c r="U2491" s="17">
        <f>U2492</f>
        <v>0</v>
      </c>
      <c r="V2491" s="17">
        <f>V2492</f>
        <v>0</v>
      </c>
      <c r="W2491" s="17">
        <f>W2492</f>
        <v>0</v>
      </c>
      <c r="X2491" s="17">
        <f>X2492</f>
        <v>0</v>
      </c>
      <c r="Y2491" s="17">
        <f t="shared" si="10750"/>
        <v>17793.599999999999</v>
      </c>
      <c r="Z2491" s="17">
        <f t="shared" si="10751"/>
        <v>19037</v>
      </c>
      <c r="AA2491" s="17">
        <f t="shared" si="10752"/>
        <v>19037</v>
      </c>
      <c r="AB2491" s="17">
        <f>AB2492</f>
        <v>0</v>
      </c>
      <c r="AC2491" s="17">
        <f>AC2492</f>
        <v>0</v>
      </c>
      <c r="AD2491" s="17">
        <f>AD2492</f>
        <v>0</v>
      </c>
      <c r="AE2491" s="17">
        <f t="shared" si="10753"/>
        <v>17793.599999999999</v>
      </c>
      <c r="AF2491" s="17">
        <f t="shared" si="10754"/>
        <v>19037</v>
      </c>
      <c r="AG2491" s="17">
        <f t="shared" si="10755"/>
        <v>19037</v>
      </c>
      <c r="AH2491" s="17">
        <f>AH2492</f>
        <v>0</v>
      </c>
      <c r="AI2491" s="17">
        <f>AI2492</f>
        <v>0</v>
      </c>
      <c r="AJ2491" s="17">
        <f>AJ2492</f>
        <v>0</v>
      </c>
      <c r="AK2491" s="17">
        <f>AK2492</f>
        <v>0</v>
      </c>
      <c r="AL2491" s="17">
        <f>AL2492</f>
        <v>0</v>
      </c>
      <c r="AM2491" s="17">
        <f>AM2492</f>
        <v>0</v>
      </c>
      <c r="AN2491" s="17">
        <f>AN2492</f>
        <v>0</v>
      </c>
      <c r="AO2491" s="17">
        <f>AO2492</f>
        <v>0</v>
      </c>
      <c r="AP2491" s="17">
        <f>AP2492</f>
        <v>0</v>
      </c>
      <c r="AQ2491" s="17">
        <f>AQ2492</f>
        <v>0</v>
      </c>
      <c r="AR2491" s="17">
        <f>AR2492</f>
        <v>0</v>
      </c>
      <c r="AS2491" s="17">
        <f>AS2492</f>
        <v>0</v>
      </c>
      <c r="AT2491" s="17">
        <f>AT2492</f>
        <v>0</v>
      </c>
      <c r="AU2491" s="17">
        <f>AU2492</f>
        <v>0</v>
      </c>
      <c r="AV2491" s="17">
        <f>AV2492</f>
        <v>0</v>
      </c>
      <c r="AW2491" s="17">
        <f t="shared" si="10756"/>
        <v>17793.599999999999</v>
      </c>
      <c r="AX2491" s="17">
        <f t="shared" si="10757"/>
        <v>19037</v>
      </c>
      <c r="AY2491" s="17">
        <f t="shared" si="10758"/>
        <v>19037</v>
      </c>
      <c r="AZ2491" s="17">
        <f>AZ2492</f>
        <v>0</v>
      </c>
      <c r="BA2491" s="17">
        <f t="shared" si="10759"/>
        <v>17793.599999999999</v>
      </c>
      <c r="BB2491" s="17">
        <f t="shared" si="10760"/>
        <v>19037</v>
      </c>
      <c r="BC2491" s="17">
        <f t="shared" si="10761"/>
        <v>19037</v>
      </c>
      <c r="BD2491" s="17">
        <f>BD2492</f>
        <v>0</v>
      </c>
      <c r="BE2491" s="17">
        <f>BE2492</f>
        <v>0</v>
      </c>
      <c r="BF2491" s="17">
        <f>BF2492</f>
        <v>0</v>
      </c>
      <c r="BG2491" s="17">
        <f>BG2492</f>
        <v>0</v>
      </c>
      <c r="BH2491" s="17">
        <f>BH2492</f>
        <v>0</v>
      </c>
      <c r="BI2491" s="17">
        <f>BI2492</f>
        <v>0</v>
      </c>
      <c r="BJ2491" s="17">
        <f>BJ2492</f>
        <v>0</v>
      </c>
      <c r="BK2491" s="17">
        <f>BK2492</f>
        <v>0</v>
      </c>
      <c r="BL2491" s="17">
        <f>BL2492</f>
        <v>0</v>
      </c>
      <c r="BM2491" s="17">
        <f>BM2492</f>
        <v>0</v>
      </c>
      <c r="BN2491" s="17">
        <f>BN2492</f>
        <v>0</v>
      </c>
      <c r="BO2491" s="17">
        <f t="shared" si="10762"/>
        <v>17793.599999999999</v>
      </c>
      <c r="BP2491" s="17">
        <f t="shared" si="10763"/>
        <v>19037</v>
      </c>
      <c r="BQ2491" s="17">
        <f t="shared" si="10764"/>
        <v>19037</v>
      </c>
      <c r="BR2491" s="17">
        <f>BR2492</f>
        <v>0</v>
      </c>
      <c r="BS2491" s="17">
        <f>BS2492</f>
        <v>0</v>
      </c>
      <c r="BT2491" s="17">
        <f>BT2492</f>
        <v>0</v>
      </c>
      <c r="BU2491" s="17">
        <f t="shared" si="10765"/>
        <v>17793.599999999999</v>
      </c>
      <c r="BV2491" s="17">
        <f t="shared" si="10766"/>
        <v>19037</v>
      </c>
      <c r="BW2491" s="17">
        <f t="shared" si="10767"/>
        <v>19037</v>
      </c>
      <c r="BX2491" s="17">
        <f>BX2492</f>
        <v>0</v>
      </c>
      <c r="BY2491" s="17">
        <f>BY2492</f>
        <v>0</v>
      </c>
      <c r="BZ2491" s="17">
        <f>BZ2492</f>
        <v>0</v>
      </c>
      <c r="CA2491" s="17">
        <f>CA2492</f>
        <v>0</v>
      </c>
      <c r="CB2491" s="17">
        <f>CB2492</f>
        <v>0</v>
      </c>
      <c r="CC2491" s="17">
        <f>CC2492</f>
        <v>0</v>
      </c>
      <c r="CD2491" s="17">
        <f>CD2492</f>
        <v>0</v>
      </c>
      <c r="CE2491" s="17">
        <f>CE2492</f>
        <v>0</v>
      </c>
      <c r="CF2491" s="17">
        <f>CF2492</f>
        <v>0</v>
      </c>
      <c r="CG2491" s="17">
        <f t="shared" si="10768"/>
        <v>17793.599999999999</v>
      </c>
      <c r="CH2491" s="17">
        <f t="shared" si="10769"/>
        <v>19037</v>
      </c>
      <c r="CI2491" s="17">
        <f t="shared" si="10770"/>
        <v>19037</v>
      </c>
      <c r="CJ2491" s="17">
        <f>CJ2492</f>
        <v>0</v>
      </c>
      <c r="CK2491" s="32"/>
      <c r="CL2491" s="32"/>
      <c r="CM2491" s="1"/>
      <c r="CN2491" s="1"/>
      <c r="CO2491" s="1"/>
      <c r="CP2491" s="1"/>
      <c r="CQ2491" s="1"/>
      <c r="CR2491" s="1"/>
      <c r="CS2491" s="1"/>
    </row>
    <row r="2492" s="1" customFormat="1">
      <c r="A2492" s="30" t="s">
        <v>989</v>
      </c>
      <c r="B2492" s="30" t="s">
        <v>34</v>
      </c>
      <c r="C2492" s="30" t="s">
        <v>36</v>
      </c>
      <c r="D2492" s="30" t="s">
        <v>1012</v>
      </c>
      <c r="E2492" s="30" t="s">
        <v>140</v>
      </c>
      <c r="F2492" s="31" t="s">
        <v>141</v>
      </c>
      <c r="G2492" s="17">
        <v>17793.599999999999</v>
      </c>
      <c r="H2492" s="17">
        <v>19037</v>
      </c>
      <c r="I2492" s="17">
        <v>19037</v>
      </c>
      <c r="J2492" s="17"/>
      <c r="K2492" s="17"/>
      <c r="L2492" s="17"/>
      <c r="M2492" s="17">
        <f t="shared" si="10747"/>
        <v>17793.599999999999</v>
      </c>
      <c r="N2492" s="17">
        <f t="shared" si="10748"/>
        <v>19037</v>
      </c>
      <c r="O2492" s="17">
        <f t="shared" si="10749"/>
        <v>19037</v>
      </c>
      <c r="P2492" s="17"/>
      <c r="Q2492" s="17"/>
      <c r="R2492" s="17"/>
      <c r="S2492" s="17"/>
      <c r="T2492" s="17"/>
      <c r="U2492" s="17"/>
      <c r="V2492" s="17"/>
      <c r="W2492" s="17"/>
      <c r="X2492" s="17"/>
      <c r="Y2492" s="17">
        <f t="shared" si="10750"/>
        <v>17793.599999999999</v>
      </c>
      <c r="Z2492" s="17">
        <f t="shared" si="10751"/>
        <v>19037</v>
      </c>
      <c r="AA2492" s="17">
        <f t="shared" si="10752"/>
        <v>19037</v>
      </c>
      <c r="AB2492" s="17"/>
      <c r="AC2492" s="17"/>
      <c r="AD2492" s="17"/>
      <c r="AE2492" s="17">
        <f t="shared" si="10753"/>
        <v>17793.599999999999</v>
      </c>
      <c r="AF2492" s="17">
        <f t="shared" si="10754"/>
        <v>19037</v>
      </c>
      <c r="AG2492" s="17">
        <f t="shared" si="10755"/>
        <v>19037</v>
      </c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>
        <f t="shared" si="10756"/>
        <v>17793.599999999999</v>
      </c>
      <c r="AX2492" s="17">
        <f t="shared" si="10757"/>
        <v>19037</v>
      </c>
      <c r="AY2492" s="17">
        <f t="shared" si="10758"/>
        <v>19037</v>
      </c>
      <c r="AZ2492" s="17"/>
      <c r="BA2492" s="17">
        <f t="shared" si="10759"/>
        <v>17793.599999999999</v>
      </c>
      <c r="BB2492" s="17">
        <f t="shared" si="10760"/>
        <v>19037</v>
      </c>
      <c r="BC2492" s="17">
        <f t="shared" si="10761"/>
        <v>19037</v>
      </c>
      <c r="BD2492" s="17"/>
      <c r="BE2492" s="17"/>
      <c r="BF2492" s="17"/>
      <c r="BG2492" s="17"/>
      <c r="BH2492" s="17"/>
      <c r="BI2492" s="17"/>
      <c r="BJ2492" s="17"/>
      <c r="BK2492" s="17"/>
      <c r="BL2492" s="17"/>
      <c r="BM2492" s="17"/>
      <c r="BN2492" s="17"/>
      <c r="BO2492" s="17">
        <f t="shared" si="10762"/>
        <v>17793.599999999999</v>
      </c>
      <c r="BP2492" s="17">
        <f t="shared" si="10763"/>
        <v>19037</v>
      </c>
      <c r="BQ2492" s="17">
        <f t="shared" si="10764"/>
        <v>19037</v>
      </c>
      <c r="BR2492" s="17"/>
      <c r="BS2492" s="17"/>
      <c r="BT2492" s="17"/>
      <c r="BU2492" s="17">
        <f t="shared" si="10765"/>
        <v>17793.599999999999</v>
      </c>
      <c r="BV2492" s="17">
        <f t="shared" si="10766"/>
        <v>19037</v>
      </c>
      <c r="BW2492" s="17">
        <f t="shared" si="10767"/>
        <v>19037</v>
      </c>
      <c r="BX2492" s="17"/>
      <c r="BY2492" s="17"/>
      <c r="BZ2492" s="17"/>
      <c r="CA2492" s="17"/>
      <c r="CB2492" s="17"/>
      <c r="CC2492" s="17"/>
      <c r="CD2492" s="17"/>
      <c r="CE2492" s="17"/>
      <c r="CF2492" s="17"/>
      <c r="CG2492" s="17">
        <f t="shared" si="10768"/>
        <v>17793.599999999999</v>
      </c>
      <c r="CH2492" s="17">
        <f t="shared" si="10769"/>
        <v>19037</v>
      </c>
      <c r="CI2492" s="17">
        <f t="shared" si="10770"/>
        <v>19037</v>
      </c>
      <c r="CJ2492" s="17"/>
      <c r="CK2492" s="32"/>
      <c r="CL2492" s="32"/>
      <c r="CM2492" s="1"/>
      <c r="CN2492" s="1"/>
      <c r="CO2492" s="1"/>
      <c r="CP2492" s="1"/>
      <c r="CQ2492" s="1"/>
      <c r="CR2492" s="1"/>
      <c r="CS2492" s="1"/>
    </row>
    <row r="2493" s="1" customFormat="1">
      <c r="A2493" s="30" t="s">
        <v>989</v>
      </c>
      <c r="B2493" s="30" t="s">
        <v>34</v>
      </c>
      <c r="C2493" s="30" t="s">
        <v>36</v>
      </c>
      <c r="D2493" s="30" t="s">
        <v>1013</v>
      </c>
      <c r="E2493" s="35"/>
      <c r="F2493" s="31" t="s">
        <v>232</v>
      </c>
      <c r="G2493" s="17">
        <f t="shared" si="10771"/>
        <v>712.60000000000002</v>
      </c>
      <c r="H2493" s="17">
        <f>H2494</f>
        <v>0</v>
      </c>
      <c r="I2493" s="17">
        <f>I2494</f>
        <v>0</v>
      </c>
      <c r="J2493" s="17">
        <f>J2494</f>
        <v>0</v>
      </c>
      <c r="K2493" s="17">
        <f>K2494</f>
        <v>0</v>
      </c>
      <c r="L2493" s="17">
        <f>L2494</f>
        <v>0</v>
      </c>
      <c r="M2493" s="17">
        <f t="shared" si="10747"/>
        <v>712.60000000000002</v>
      </c>
      <c r="N2493" s="17">
        <f t="shared" si="10748"/>
        <v>0</v>
      </c>
      <c r="O2493" s="17">
        <f t="shared" si="10749"/>
        <v>0</v>
      </c>
      <c r="P2493" s="17">
        <f>P2494</f>
        <v>466.39999999999998</v>
      </c>
      <c r="Q2493" s="17">
        <f>Q2494</f>
        <v>0</v>
      </c>
      <c r="R2493" s="17">
        <f>R2494</f>
        <v>0</v>
      </c>
      <c r="S2493" s="17">
        <f>S2494</f>
        <v>0</v>
      </c>
      <c r="T2493" s="17">
        <f>T2494</f>
        <v>0</v>
      </c>
      <c r="U2493" s="17">
        <f>U2494</f>
        <v>0</v>
      </c>
      <c r="V2493" s="17">
        <f>V2494</f>
        <v>0</v>
      </c>
      <c r="W2493" s="17">
        <f>W2494</f>
        <v>0</v>
      </c>
      <c r="X2493" s="17">
        <f>X2494</f>
        <v>0</v>
      </c>
      <c r="Y2493" s="17">
        <f t="shared" si="10750"/>
        <v>1179</v>
      </c>
      <c r="Z2493" s="17">
        <f t="shared" si="10751"/>
        <v>0</v>
      </c>
      <c r="AA2493" s="17">
        <f t="shared" si="10752"/>
        <v>0</v>
      </c>
      <c r="AB2493" s="17">
        <f>AB2494</f>
        <v>0</v>
      </c>
      <c r="AC2493" s="17">
        <f>AC2494</f>
        <v>0</v>
      </c>
      <c r="AD2493" s="17">
        <f>AD2494</f>
        <v>0</v>
      </c>
      <c r="AE2493" s="17">
        <f t="shared" si="10753"/>
        <v>1179</v>
      </c>
      <c r="AF2493" s="17">
        <f t="shared" si="10754"/>
        <v>0</v>
      </c>
      <c r="AG2493" s="17">
        <f t="shared" si="10755"/>
        <v>0</v>
      </c>
      <c r="AH2493" s="17">
        <f>AH2494</f>
        <v>0</v>
      </c>
      <c r="AI2493" s="17">
        <f>AI2494</f>
        <v>0</v>
      </c>
      <c r="AJ2493" s="17">
        <f>AJ2494</f>
        <v>0</v>
      </c>
      <c r="AK2493" s="17">
        <f>AK2494</f>
        <v>0</v>
      </c>
      <c r="AL2493" s="17">
        <f>AL2494</f>
        <v>0</v>
      </c>
      <c r="AM2493" s="17">
        <f>AM2494</f>
        <v>0</v>
      </c>
      <c r="AN2493" s="17">
        <f>AN2494</f>
        <v>0</v>
      </c>
      <c r="AO2493" s="17">
        <f>AO2494</f>
        <v>0</v>
      </c>
      <c r="AP2493" s="17">
        <f>AP2494</f>
        <v>0</v>
      </c>
      <c r="AQ2493" s="17">
        <f>AQ2494</f>
        <v>0</v>
      </c>
      <c r="AR2493" s="17">
        <f>AR2494</f>
        <v>0</v>
      </c>
      <c r="AS2493" s="17">
        <f>AS2494</f>
        <v>0</v>
      </c>
      <c r="AT2493" s="17">
        <f>AT2494</f>
        <v>0</v>
      </c>
      <c r="AU2493" s="17">
        <f>AU2494</f>
        <v>0</v>
      </c>
      <c r="AV2493" s="17">
        <f>AV2494</f>
        <v>0</v>
      </c>
      <c r="AW2493" s="17">
        <f t="shared" si="10756"/>
        <v>1179</v>
      </c>
      <c r="AX2493" s="17">
        <f t="shared" si="10757"/>
        <v>0</v>
      </c>
      <c r="AY2493" s="17">
        <f t="shared" si="10758"/>
        <v>0</v>
      </c>
      <c r="AZ2493" s="17">
        <f>AZ2494</f>
        <v>0</v>
      </c>
      <c r="BA2493" s="17">
        <f t="shared" si="10759"/>
        <v>1179</v>
      </c>
      <c r="BB2493" s="17">
        <f t="shared" si="10760"/>
        <v>0</v>
      </c>
      <c r="BC2493" s="17">
        <f t="shared" si="10761"/>
        <v>0</v>
      </c>
      <c r="BD2493" s="17">
        <f>BD2494</f>
        <v>0</v>
      </c>
      <c r="BE2493" s="17">
        <f>BE2494</f>
        <v>0</v>
      </c>
      <c r="BF2493" s="17">
        <f>BF2494</f>
        <v>0</v>
      </c>
      <c r="BG2493" s="17">
        <f>BG2494</f>
        <v>0</v>
      </c>
      <c r="BH2493" s="17">
        <f>BH2494</f>
        <v>0</v>
      </c>
      <c r="BI2493" s="17">
        <f>BI2494</f>
        <v>0</v>
      </c>
      <c r="BJ2493" s="17">
        <f>BJ2494</f>
        <v>0</v>
      </c>
      <c r="BK2493" s="17">
        <f>BK2494</f>
        <v>0</v>
      </c>
      <c r="BL2493" s="17">
        <f>BL2494</f>
        <v>0</v>
      </c>
      <c r="BM2493" s="17">
        <f>BM2494</f>
        <v>0</v>
      </c>
      <c r="BN2493" s="17">
        <f>BN2494</f>
        <v>0</v>
      </c>
      <c r="BO2493" s="17">
        <f t="shared" si="10762"/>
        <v>1179</v>
      </c>
      <c r="BP2493" s="17">
        <f t="shared" si="10763"/>
        <v>0</v>
      </c>
      <c r="BQ2493" s="17">
        <f t="shared" si="10764"/>
        <v>0</v>
      </c>
      <c r="BR2493" s="17">
        <f>BR2494</f>
        <v>0</v>
      </c>
      <c r="BS2493" s="17">
        <f>BS2494</f>
        <v>0</v>
      </c>
      <c r="BT2493" s="17">
        <f>BT2494</f>
        <v>0</v>
      </c>
      <c r="BU2493" s="17">
        <f t="shared" si="10765"/>
        <v>1179</v>
      </c>
      <c r="BV2493" s="17">
        <f t="shared" si="10766"/>
        <v>0</v>
      </c>
      <c r="BW2493" s="17">
        <f t="shared" si="10767"/>
        <v>0</v>
      </c>
      <c r="BX2493" s="17">
        <f>BX2494</f>
        <v>0</v>
      </c>
      <c r="BY2493" s="17">
        <f>BY2494</f>
        <v>0</v>
      </c>
      <c r="BZ2493" s="17">
        <f>BZ2494</f>
        <v>0</v>
      </c>
      <c r="CA2493" s="17">
        <f>CA2494</f>
        <v>0</v>
      </c>
      <c r="CB2493" s="17">
        <f>CB2494</f>
        <v>0</v>
      </c>
      <c r="CC2493" s="17">
        <f>CC2494</f>
        <v>0</v>
      </c>
      <c r="CD2493" s="17">
        <f>CD2494</f>
        <v>0</v>
      </c>
      <c r="CE2493" s="17">
        <f>CE2494</f>
        <v>0</v>
      </c>
      <c r="CF2493" s="17">
        <f>CF2494</f>
        <v>0</v>
      </c>
      <c r="CG2493" s="17">
        <f t="shared" si="10768"/>
        <v>1179</v>
      </c>
      <c r="CH2493" s="17">
        <f t="shared" si="10769"/>
        <v>0</v>
      </c>
      <c r="CI2493" s="17">
        <f t="shared" si="10770"/>
        <v>0</v>
      </c>
      <c r="CJ2493" s="17">
        <f>CJ2494</f>
        <v>0</v>
      </c>
      <c r="CK2493" s="32"/>
      <c r="CL2493" s="32"/>
      <c r="CM2493" s="1"/>
      <c r="CN2493" s="1"/>
      <c r="CO2493" s="1"/>
      <c r="CP2493" s="1"/>
      <c r="CQ2493" s="1"/>
      <c r="CR2493" s="1"/>
      <c r="CS2493" s="1"/>
    </row>
    <row r="2494" s="1" customFormat="1">
      <c r="A2494" s="30" t="s">
        <v>989</v>
      </c>
      <c r="B2494" s="30" t="s">
        <v>34</v>
      </c>
      <c r="C2494" s="30" t="s">
        <v>36</v>
      </c>
      <c r="D2494" s="30" t="s">
        <v>1013</v>
      </c>
      <c r="E2494" s="30" t="s">
        <v>140</v>
      </c>
      <c r="F2494" s="31" t="s">
        <v>141</v>
      </c>
      <c r="G2494" s="17">
        <v>712.60000000000002</v>
      </c>
      <c r="H2494" s="17">
        <v>0</v>
      </c>
      <c r="I2494" s="17">
        <v>0</v>
      </c>
      <c r="J2494" s="17"/>
      <c r="K2494" s="17"/>
      <c r="L2494" s="17"/>
      <c r="M2494" s="17">
        <f t="shared" si="10747"/>
        <v>712.60000000000002</v>
      </c>
      <c r="N2494" s="17">
        <f t="shared" si="10748"/>
        <v>0</v>
      </c>
      <c r="O2494" s="17">
        <f t="shared" si="10749"/>
        <v>0</v>
      </c>
      <c r="P2494" s="17">
        <v>466.39999999999998</v>
      </c>
      <c r="Q2494" s="17"/>
      <c r="R2494" s="17"/>
      <c r="S2494" s="17"/>
      <c r="T2494" s="17"/>
      <c r="U2494" s="17"/>
      <c r="V2494" s="17"/>
      <c r="W2494" s="17"/>
      <c r="X2494" s="17"/>
      <c r="Y2494" s="17">
        <f t="shared" si="10750"/>
        <v>1179</v>
      </c>
      <c r="Z2494" s="17">
        <f t="shared" si="10751"/>
        <v>0</v>
      </c>
      <c r="AA2494" s="17">
        <f t="shared" si="10752"/>
        <v>0</v>
      </c>
      <c r="AB2494" s="17"/>
      <c r="AC2494" s="17"/>
      <c r="AD2494" s="17"/>
      <c r="AE2494" s="17">
        <f t="shared" si="10753"/>
        <v>1179</v>
      </c>
      <c r="AF2494" s="17">
        <f t="shared" si="10754"/>
        <v>0</v>
      </c>
      <c r="AG2494" s="17">
        <f t="shared" si="10755"/>
        <v>0</v>
      </c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>
        <f t="shared" si="10756"/>
        <v>1179</v>
      </c>
      <c r="AX2494" s="17">
        <f t="shared" si="10757"/>
        <v>0</v>
      </c>
      <c r="AY2494" s="17">
        <f t="shared" si="10758"/>
        <v>0</v>
      </c>
      <c r="AZ2494" s="17"/>
      <c r="BA2494" s="17">
        <f t="shared" si="10759"/>
        <v>1179</v>
      </c>
      <c r="BB2494" s="17">
        <f t="shared" si="10760"/>
        <v>0</v>
      </c>
      <c r="BC2494" s="17">
        <f t="shared" si="10761"/>
        <v>0</v>
      </c>
      <c r="BD2494" s="17"/>
      <c r="BE2494" s="17"/>
      <c r="BF2494" s="17"/>
      <c r="BG2494" s="17"/>
      <c r="BH2494" s="17"/>
      <c r="BI2494" s="17"/>
      <c r="BJ2494" s="17"/>
      <c r="BK2494" s="17"/>
      <c r="BL2494" s="17"/>
      <c r="BM2494" s="17"/>
      <c r="BN2494" s="17"/>
      <c r="BO2494" s="17">
        <f t="shared" si="10762"/>
        <v>1179</v>
      </c>
      <c r="BP2494" s="17">
        <f t="shared" si="10763"/>
        <v>0</v>
      </c>
      <c r="BQ2494" s="17">
        <f t="shared" si="10764"/>
        <v>0</v>
      </c>
      <c r="BR2494" s="17"/>
      <c r="BS2494" s="17"/>
      <c r="BT2494" s="17"/>
      <c r="BU2494" s="17">
        <f t="shared" si="10765"/>
        <v>1179</v>
      </c>
      <c r="BV2494" s="17">
        <f t="shared" si="10766"/>
        <v>0</v>
      </c>
      <c r="BW2494" s="17">
        <f t="shared" si="10767"/>
        <v>0</v>
      </c>
      <c r="BX2494" s="17"/>
      <c r="BY2494" s="17"/>
      <c r="BZ2494" s="17"/>
      <c r="CA2494" s="17"/>
      <c r="CB2494" s="17"/>
      <c r="CC2494" s="17"/>
      <c r="CD2494" s="17"/>
      <c r="CE2494" s="17"/>
      <c r="CF2494" s="17"/>
      <c r="CG2494" s="17">
        <f t="shared" si="10768"/>
        <v>1179</v>
      </c>
      <c r="CH2494" s="17">
        <f t="shared" si="10769"/>
        <v>0</v>
      </c>
      <c r="CI2494" s="17">
        <f t="shared" si="10770"/>
        <v>0</v>
      </c>
      <c r="CJ2494" s="17"/>
      <c r="CK2494" s="32"/>
      <c r="CL2494" s="32"/>
      <c r="CM2494" s="1"/>
      <c r="CN2494" s="1"/>
      <c r="CO2494" s="1"/>
      <c r="CP2494" s="1"/>
      <c r="CQ2494" s="1"/>
      <c r="CR2494" s="1"/>
      <c r="CS2494" s="1"/>
    </row>
    <row r="2495" s="1" customFormat="1">
      <c r="A2495" s="30" t="s">
        <v>989</v>
      </c>
      <c r="B2495" s="30" t="s">
        <v>34</v>
      </c>
      <c r="C2495" s="30" t="s">
        <v>36</v>
      </c>
      <c r="D2495" s="30" t="s">
        <v>1014</v>
      </c>
      <c r="E2495" s="30"/>
      <c r="F2495" s="31" t="s">
        <v>1015</v>
      </c>
      <c r="G2495" s="17"/>
      <c r="H2495" s="17"/>
      <c r="I2495" s="17"/>
      <c r="J2495" s="17"/>
      <c r="K2495" s="17"/>
      <c r="L2495" s="17"/>
      <c r="M2495" s="17"/>
      <c r="N2495" s="17"/>
      <c r="O2495" s="17"/>
      <c r="P2495" s="17">
        <f>P2496</f>
        <v>0</v>
      </c>
      <c r="Q2495" s="17">
        <f>Q2496</f>
        <v>0</v>
      </c>
      <c r="R2495" s="17">
        <f>R2496</f>
        <v>0</v>
      </c>
      <c r="S2495" s="17">
        <f>S2496</f>
        <v>4438.7550000000001</v>
      </c>
      <c r="T2495" s="17">
        <f>T2496</f>
        <v>4293.8599999999997</v>
      </c>
      <c r="U2495" s="17">
        <f>U2496</f>
        <v>0</v>
      </c>
      <c r="V2495" s="17">
        <f>V2496</f>
        <v>4295.4389999999994</v>
      </c>
      <c r="W2495" s="17">
        <f>W2496</f>
        <v>0</v>
      </c>
      <c r="X2495" s="17">
        <f>X2496</f>
        <v>0</v>
      </c>
      <c r="Y2495" s="17">
        <f t="shared" si="10750"/>
        <v>4438.7550000000001</v>
      </c>
      <c r="Z2495" s="17">
        <f t="shared" si="10751"/>
        <v>4293.8599999999997</v>
      </c>
      <c r="AA2495" s="17">
        <f t="shared" si="10752"/>
        <v>4295.4389999999994</v>
      </c>
      <c r="AB2495" s="17">
        <f>AB2496</f>
        <v>0</v>
      </c>
      <c r="AC2495" s="17">
        <f>AC2496</f>
        <v>0</v>
      </c>
      <c r="AD2495" s="17">
        <f>AD2496</f>
        <v>0</v>
      </c>
      <c r="AE2495" s="17">
        <f t="shared" si="10753"/>
        <v>4438.7550000000001</v>
      </c>
      <c r="AF2495" s="17">
        <f t="shared" si="10754"/>
        <v>4293.8599999999997</v>
      </c>
      <c r="AG2495" s="17">
        <f t="shared" si="10755"/>
        <v>4295.4389999999994</v>
      </c>
      <c r="AH2495" s="17">
        <f>AH2496</f>
        <v>0</v>
      </c>
      <c r="AI2495" s="17">
        <f>AI2496</f>
        <v>0</v>
      </c>
      <c r="AJ2495" s="17">
        <f>AJ2496</f>
        <v>0</v>
      </c>
      <c r="AK2495" s="17">
        <f>AK2496</f>
        <v>0</v>
      </c>
      <c r="AL2495" s="17">
        <f>AL2496</f>
        <v>0</v>
      </c>
      <c r="AM2495" s="17">
        <f>AM2496</f>
        <v>0</v>
      </c>
      <c r="AN2495" s="17">
        <f>AN2496</f>
        <v>0</v>
      </c>
      <c r="AO2495" s="17">
        <f>AO2496</f>
        <v>0</v>
      </c>
      <c r="AP2495" s="17">
        <f>AP2496</f>
        <v>0</v>
      </c>
      <c r="AQ2495" s="17">
        <f>AQ2496</f>
        <v>0</v>
      </c>
      <c r="AR2495" s="17">
        <f>AR2496</f>
        <v>0</v>
      </c>
      <c r="AS2495" s="17">
        <f>AS2496</f>
        <v>0</v>
      </c>
      <c r="AT2495" s="17">
        <f>AT2496</f>
        <v>0</v>
      </c>
      <c r="AU2495" s="17">
        <f>AU2496</f>
        <v>0</v>
      </c>
      <c r="AV2495" s="17">
        <f>AV2496</f>
        <v>0</v>
      </c>
      <c r="AW2495" s="17">
        <f t="shared" si="10756"/>
        <v>4438.7550000000001</v>
      </c>
      <c r="AX2495" s="17">
        <f t="shared" si="10757"/>
        <v>4293.8599999999997</v>
      </c>
      <c r="AY2495" s="17">
        <f t="shared" si="10758"/>
        <v>4295.4389999999994</v>
      </c>
      <c r="AZ2495" s="17">
        <f>AZ2496</f>
        <v>0</v>
      </c>
      <c r="BA2495" s="17">
        <f t="shared" si="10759"/>
        <v>4438.7550000000001</v>
      </c>
      <c r="BB2495" s="17">
        <f t="shared" si="10760"/>
        <v>4293.8599999999997</v>
      </c>
      <c r="BC2495" s="17">
        <f t="shared" si="10761"/>
        <v>4295.4389999999994</v>
      </c>
      <c r="BD2495" s="17">
        <f>BD2496</f>
        <v>0</v>
      </c>
      <c r="BE2495" s="17">
        <f>BE2496</f>
        <v>0</v>
      </c>
      <c r="BF2495" s="17">
        <f>BF2496</f>
        <v>0</v>
      </c>
      <c r="BG2495" s="17">
        <f>BG2496</f>
        <v>0</v>
      </c>
      <c r="BH2495" s="17">
        <f>BH2496</f>
        <v>0</v>
      </c>
      <c r="BI2495" s="17">
        <f>BI2496</f>
        <v>0</v>
      </c>
      <c r="BJ2495" s="17">
        <f>BJ2496</f>
        <v>0</v>
      </c>
      <c r="BK2495" s="17">
        <f>BK2496</f>
        <v>0</v>
      </c>
      <c r="BL2495" s="17">
        <f>BL2496</f>
        <v>0</v>
      </c>
      <c r="BM2495" s="17">
        <f>BM2496</f>
        <v>0</v>
      </c>
      <c r="BN2495" s="17">
        <f>BN2496</f>
        <v>0</v>
      </c>
      <c r="BO2495" s="17">
        <f t="shared" si="10762"/>
        <v>4438.7550000000001</v>
      </c>
      <c r="BP2495" s="17">
        <f t="shared" si="10763"/>
        <v>4293.8599999999997</v>
      </c>
      <c r="BQ2495" s="17">
        <f t="shared" si="10764"/>
        <v>4295.4389999999994</v>
      </c>
      <c r="BR2495" s="17">
        <f>BR2496</f>
        <v>0</v>
      </c>
      <c r="BS2495" s="17">
        <f>BS2496</f>
        <v>0</v>
      </c>
      <c r="BT2495" s="17">
        <f>BT2496</f>
        <v>0</v>
      </c>
      <c r="BU2495" s="17">
        <f t="shared" si="10765"/>
        <v>4438.7550000000001</v>
      </c>
      <c r="BV2495" s="17">
        <f t="shared" si="10766"/>
        <v>4293.8599999999997</v>
      </c>
      <c r="BW2495" s="17">
        <f t="shared" si="10767"/>
        <v>4295.4389999999994</v>
      </c>
      <c r="BX2495" s="17">
        <f>BX2496</f>
        <v>0</v>
      </c>
      <c r="BY2495" s="17">
        <f>BY2496</f>
        <v>0</v>
      </c>
      <c r="BZ2495" s="17">
        <f>BZ2496</f>
        <v>0</v>
      </c>
      <c r="CA2495" s="17">
        <f>CA2496</f>
        <v>0</v>
      </c>
      <c r="CB2495" s="17">
        <f>CB2496</f>
        <v>0</v>
      </c>
      <c r="CC2495" s="17">
        <f>CC2496</f>
        <v>0</v>
      </c>
      <c r="CD2495" s="17">
        <f>CD2496</f>
        <v>0</v>
      </c>
      <c r="CE2495" s="17">
        <f>CE2496</f>
        <v>0</v>
      </c>
      <c r="CF2495" s="17">
        <f>CF2496</f>
        <v>0</v>
      </c>
      <c r="CG2495" s="17">
        <f t="shared" si="10768"/>
        <v>4438.7550000000001</v>
      </c>
      <c r="CH2495" s="17">
        <f t="shared" si="10769"/>
        <v>4293.8599999999997</v>
      </c>
      <c r="CI2495" s="17">
        <f t="shared" si="10770"/>
        <v>4295.4389999999994</v>
      </c>
      <c r="CJ2495" s="17">
        <f>CJ2496</f>
        <v>0</v>
      </c>
      <c r="CK2495" s="32"/>
      <c r="CL2495" s="32"/>
      <c r="CM2495" s="1"/>
      <c r="CN2495" s="1"/>
      <c r="CO2495" s="1"/>
      <c r="CP2495" s="1"/>
      <c r="CQ2495" s="1"/>
      <c r="CR2495" s="1"/>
      <c r="CS2495" s="1"/>
    </row>
    <row r="2496" s="1" customFormat="1">
      <c r="A2496" s="30" t="s">
        <v>989</v>
      </c>
      <c r="B2496" s="30" t="s">
        <v>34</v>
      </c>
      <c r="C2496" s="30" t="s">
        <v>36</v>
      </c>
      <c r="D2496" s="30" t="s">
        <v>1014</v>
      </c>
      <c r="E2496" s="30" t="s">
        <v>140</v>
      </c>
      <c r="F2496" s="31" t="s">
        <v>141</v>
      </c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>
        <f>3138.2+1300.555</f>
        <v>4438.7550000000001</v>
      </c>
      <c r="T2496" s="17">
        <f>4254.4+39.46</f>
        <v>4293.8599999999997</v>
      </c>
      <c r="U2496" s="17"/>
      <c r="V2496" s="17">
        <f>4254.4+41.039</f>
        <v>4295.4389999999994</v>
      </c>
      <c r="W2496" s="17"/>
      <c r="X2496" s="17"/>
      <c r="Y2496" s="17">
        <f t="shared" si="10750"/>
        <v>4438.7550000000001</v>
      </c>
      <c r="Z2496" s="17">
        <f t="shared" si="10751"/>
        <v>4293.8599999999997</v>
      </c>
      <c r="AA2496" s="17">
        <f t="shared" si="10752"/>
        <v>4295.4389999999994</v>
      </c>
      <c r="AB2496" s="17"/>
      <c r="AC2496" s="17"/>
      <c r="AD2496" s="17"/>
      <c r="AE2496" s="17">
        <f t="shared" si="10753"/>
        <v>4438.7550000000001</v>
      </c>
      <c r="AF2496" s="17">
        <f t="shared" si="10754"/>
        <v>4293.8599999999997</v>
      </c>
      <c r="AG2496" s="17">
        <f t="shared" si="10755"/>
        <v>4295.4389999999994</v>
      </c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>
        <f t="shared" si="10756"/>
        <v>4438.7550000000001</v>
      </c>
      <c r="AX2496" s="17">
        <f t="shared" si="10757"/>
        <v>4293.8599999999997</v>
      </c>
      <c r="AY2496" s="17">
        <f t="shared" si="10758"/>
        <v>4295.4389999999994</v>
      </c>
      <c r="AZ2496" s="17"/>
      <c r="BA2496" s="17">
        <f t="shared" si="10759"/>
        <v>4438.7550000000001</v>
      </c>
      <c r="BB2496" s="17">
        <f t="shared" si="10760"/>
        <v>4293.8599999999997</v>
      </c>
      <c r="BC2496" s="17">
        <f t="shared" si="10761"/>
        <v>4295.4389999999994</v>
      </c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>
        <f t="shared" si="10762"/>
        <v>4438.7550000000001</v>
      </c>
      <c r="BP2496" s="17">
        <f t="shared" si="10763"/>
        <v>4293.8599999999997</v>
      </c>
      <c r="BQ2496" s="17">
        <f t="shared" si="10764"/>
        <v>4295.4389999999994</v>
      </c>
      <c r="BR2496" s="17"/>
      <c r="BS2496" s="17"/>
      <c r="BT2496" s="17"/>
      <c r="BU2496" s="17">
        <f t="shared" si="10765"/>
        <v>4438.7550000000001</v>
      </c>
      <c r="BV2496" s="17">
        <f t="shared" si="10766"/>
        <v>4293.8599999999997</v>
      </c>
      <c r="BW2496" s="17">
        <f t="shared" si="10767"/>
        <v>4295.4389999999994</v>
      </c>
      <c r="BX2496" s="17"/>
      <c r="BY2496" s="17"/>
      <c r="BZ2496" s="17"/>
      <c r="CA2496" s="17"/>
      <c r="CB2496" s="17"/>
      <c r="CC2496" s="17"/>
      <c r="CD2496" s="17"/>
      <c r="CE2496" s="17"/>
      <c r="CF2496" s="17"/>
      <c r="CG2496" s="17">
        <f t="shared" si="10768"/>
        <v>4438.7550000000001</v>
      </c>
      <c r="CH2496" s="17">
        <f t="shared" si="10769"/>
        <v>4293.8599999999997</v>
      </c>
      <c r="CI2496" s="17">
        <f t="shared" si="10770"/>
        <v>4295.4389999999994</v>
      </c>
      <c r="CJ2496" s="17"/>
      <c r="CK2496" s="32"/>
      <c r="CL2496" s="32"/>
      <c r="CM2496" s="1"/>
      <c r="CN2496" s="1"/>
      <c r="CO2496" s="1"/>
      <c r="CP2496" s="1"/>
      <c r="CQ2496" s="1"/>
      <c r="CR2496" s="1"/>
      <c r="CS2496" s="1"/>
    </row>
    <row r="2497" s="1" customFormat="1">
      <c r="A2497" s="30" t="s">
        <v>989</v>
      </c>
      <c r="B2497" s="30" t="s">
        <v>34</v>
      </c>
      <c r="C2497" s="30" t="s">
        <v>36</v>
      </c>
      <c r="D2497" s="30" t="s">
        <v>491</v>
      </c>
      <c r="E2497" s="35"/>
      <c r="F2497" s="31" t="s">
        <v>492</v>
      </c>
      <c r="G2497" s="17">
        <f t="shared" si="10771"/>
        <v>141000</v>
      </c>
      <c r="H2497" s="17">
        <f>H2498</f>
        <v>141000</v>
      </c>
      <c r="I2497" s="17">
        <f>I2498</f>
        <v>141000</v>
      </c>
      <c r="J2497" s="17">
        <f>J2498</f>
        <v>0</v>
      </c>
      <c r="K2497" s="17">
        <f>K2498</f>
        <v>0</v>
      </c>
      <c r="L2497" s="17">
        <f>L2498</f>
        <v>0</v>
      </c>
      <c r="M2497" s="17">
        <f t="shared" si="10747"/>
        <v>141000</v>
      </c>
      <c r="N2497" s="17">
        <f t="shared" si="10748"/>
        <v>141000</v>
      </c>
      <c r="O2497" s="17">
        <f t="shared" si="10749"/>
        <v>141000</v>
      </c>
      <c r="P2497" s="17">
        <f>P2498</f>
        <v>0</v>
      </c>
      <c r="Q2497" s="17">
        <f>Q2498</f>
        <v>0</v>
      </c>
      <c r="R2497" s="17">
        <f>R2498</f>
        <v>0</v>
      </c>
      <c r="S2497" s="17">
        <f>S2498</f>
        <v>0</v>
      </c>
      <c r="T2497" s="17">
        <f>T2498</f>
        <v>0</v>
      </c>
      <c r="U2497" s="17">
        <f>U2498</f>
        <v>0</v>
      </c>
      <c r="V2497" s="17">
        <f>V2498</f>
        <v>0</v>
      </c>
      <c r="W2497" s="17">
        <f>W2498</f>
        <v>0</v>
      </c>
      <c r="X2497" s="17">
        <f>X2498</f>
        <v>0</v>
      </c>
      <c r="Y2497" s="17">
        <f t="shared" si="10750"/>
        <v>141000</v>
      </c>
      <c r="Z2497" s="17">
        <f t="shared" si="10751"/>
        <v>141000</v>
      </c>
      <c r="AA2497" s="17">
        <f t="shared" si="10752"/>
        <v>141000</v>
      </c>
      <c r="AB2497" s="17">
        <f>AB2498</f>
        <v>0</v>
      </c>
      <c r="AC2497" s="17">
        <f>AC2498</f>
        <v>0</v>
      </c>
      <c r="AD2497" s="17">
        <f>AD2498</f>
        <v>0</v>
      </c>
      <c r="AE2497" s="17">
        <f t="shared" si="10753"/>
        <v>141000</v>
      </c>
      <c r="AF2497" s="17">
        <f t="shared" si="10754"/>
        <v>141000</v>
      </c>
      <c r="AG2497" s="17">
        <f t="shared" si="10755"/>
        <v>141000</v>
      </c>
      <c r="AH2497" s="17">
        <f>AH2498</f>
        <v>0</v>
      </c>
      <c r="AI2497" s="17">
        <f>AI2498</f>
        <v>0</v>
      </c>
      <c r="AJ2497" s="17">
        <f>AJ2498</f>
        <v>0</v>
      </c>
      <c r="AK2497" s="17">
        <f>AK2498</f>
        <v>0</v>
      </c>
      <c r="AL2497" s="17">
        <f>AL2498</f>
        <v>0</v>
      </c>
      <c r="AM2497" s="17">
        <f>AM2498</f>
        <v>0</v>
      </c>
      <c r="AN2497" s="17">
        <f>AN2498</f>
        <v>0</v>
      </c>
      <c r="AO2497" s="17">
        <f>AO2498</f>
        <v>0</v>
      </c>
      <c r="AP2497" s="17">
        <f>AP2498</f>
        <v>0</v>
      </c>
      <c r="AQ2497" s="17">
        <f>AQ2498</f>
        <v>0</v>
      </c>
      <c r="AR2497" s="17">
        <f>AR2498</f>
        <v>0</v>
      </c>
      <c r="AS2497" s="17">
        <f>AS2498</f>
        <v>0</v>
      </c>
      <c r="AT2497" s="17">
        <f>AT2498</f>
        <v>0</v>
      </c>
      <c r="AU2497" s="17">
        <f>AU2498</f>
        <v>0</v>
      </c>
      <c r="AV2497" s="17">
        <f>AV2498</f>
        <v>0</v>
      </c>
      <c r="AW2497" s="17">
        <f t="shared" si="10756"/>
        <v>141000</v>
      </c>
      <c r="AX2497" s="17">
        <f t="shared" si="10757"/>
        <v>141000</v>
      </c>
      <c r="AY2497" s="17">
        <f t="shared" si="10758"/>
        <v>141000</v>
      </c>
      <c r="AZ2497" s="17">
        <f>AZ2498</f>
        <v>0</v>
      </c>
      <c r="BA2497" s="17">
        <f t="shared" si="10759"/>
        <v>141000</v>
      </c>
      <c r="BB2497" s="17">
        <f t="shared" si="10760"/>
        <v>141000</v>
      </c>
      <c r="BC2497" s="17">
        <f t="shared" si="10761"/>
        <v>141000</v>
      </c>
      <c r="BD2497" s="17">
        <f>BD2498</f>
        <v>0</v>
      </c>
      <c r="BE2497" s="17">
        <f>BE2498</f>
        <v>0</v>
      </c>
      <c r="BF2497" s="17">
        <f>BF2498</f>
        <v>0</v>
      </c>
      <c r="BG2497" s="17">
        <f>BG2498</f>
        <v>0</v>
      </c>
      <c r="BH2497" s="17">
        <f>BH2498</f>
        <v>0</v>
      </c>
      <c r="BI2497" s="17">
        <f>BI2498</f>
        <v>0</v>
      </c>
      <c r="BJ2497" s="17">
        <f>BJ2498</f>
        <v>0</v>
      </c>
      <c r="BK2497" s="17">
        <f>BK2498</f>
        <v>0</v>
      </c>
      <c r="BL2497" s="17">
        <f>BL2498</f>
        <v>0</v>
      </c>
      <c r="BM2497" s="17">
        <f>BM2498</f>
        <v>0</v>
      </c>
      <c r="BN2497" s="17">
        <f>BN2498</f>
        <v>0</v>
      </c>
      <c r="BO2497" s="17">
        <f t="shared" si="10762"/>
        <v>141000</v>
      </c>
      <c r="BP2497" s="17">
        <f t="shared" si="10763"/>
        <v>141000</v>
      </c>
      <c r="BQ2497" s="17">
        <f t="shared" si="10764"/>
        <v>141000</v>
      </c>
      <c r="BR2497" s="17">
        <f>BR2498</f>
        <v>0</v>
      </c>
      <c r="BS2497" s="17">
        <f>BS2498</f>
        <v>0</v>
      </c>
      <c r="BT2497" s="17">
        <f>BT2498</f>
        <v>0</v>
      </c>
      <c r="BU2497" s="17">
        <f t="shared" si="10765"/>
        <v>141000</v>
      </c>
      <c r="BV2497" s="17">
        <f t="shared" si="10766"/>
        <v>141000</v>
      </c>
      <c r="BW2497" s="17">
        <f t="shared" si="10767"/>
        <v>141000</v>
      </c>
      <c r="BX2497" s="17">
        <f>BX2498</f>
        <v>0</v>
      </c>
      <c r="BY2497" s="17">
        <f>BY2498</f>
        <v>0</v>
      </c>
      <c r="BZ2497" s="17">
        <f>BZ2498</f>
        <v>0</v>
      </c>
      <c r="CA2497" s="17">
        <f>CA2498</f>
        <v>0</v>
      </c>
      <c r="CB2497" s="17">
        <f>CB2498</f>
        <v>0</v>
      </c>
      <c r="CC2497" s="17">
        <f>CC2498</f>
        <v>0</v>
      </c>
      <c r="CD2497" s="17">
        <f>CD2498</f>
        <v>0</v>
      </c>
      <c r="CE2497" s="17">
        <f>CE2498</f>
        <v>0</v>
      </c>
      <c r="CF2497" s="17">
        <f>CF2498</f>
        <v>0</v>
      </c>
      <c r="CG2497" s="17">
        <f t="shared" si="10768"/>
        <v>141000</v>
      </c>
      <c r="CH2497" s="17">
        <f t="shared" si="10769"/>
        <v>141000</v>
      </c>
      <c r="CI2497" s="17">
        <f t="shared" si="10770"/>
        <v>141000</v>
      </c>
      <c r="CJ2497" s="17">
        <f>CJ2498</f>
        <v>0</v>
      </c>
      <c r="CK2497" s="32"/>
      <c r="CL2497" s="32"/>
      <c r="CM2497" s="1"/>
      <c r="CN2497" s="1"/>
      <c r="CO2497" s="1"/>
      <c r="CP2497" s="1"/>
      <c r="CQ2497" s="1"/>
      <c r="CR2497" s="1"/>
      <c r="CS2497" s="1"/>
    </row>
    <row r="2498" s="1" customFormat="1">
      <c r="A2498" s="30" t="s">
        <v>989</v>
      </c>
      <c r="B2498" s="30" t="s">
        <v>34</v>
      </c>
      <c r="C2498" s="30" t="s">
        <v>36</v>
      </c>
      <c r="D2498" s="30" t="s">
        <v>491</v>
      </c>
      <c r="E2498" s="30" t="s">
        <v>48</v>
      </c>
      <c r="F2498" s="31" t="s">
        <v>49</v>
      </c>
      <c r="G2498" s="17">
        <v>141000</v>
      </c>
      <c r="H2498" s="17">
        <v>141000</v>
      </c>
      <c r="I2498" s="17">
        <v>141000</v>
      </c>
      <c r="J2498" s="17"/>
      <c r="K2498" s="17"/>
      <c r="L2498" s="17"/>
      <c r="M2498" s="17">
        <f t="shared" si="10747"/>
        <v>141000</v>
      </c>
      <c r="N2498" s="17">
        <f t="shared" si="10748"/>
        <v>141000</v>
      </c>
      <c r="O2498" s="17">
        <f t="shared" si="10749"/>
        <v>141000</v>
      </c>
      <c r="P2498" s="17"/>
      <c r="Q2498" s="17"/>
      <c r="R2498" s="17"/>
      <c r="S2498" s="17"/>
      <c r="T2498" s="17"/>
      <c r="U2498" s="17"/>
      <c r="V2498" s="17"/>
      <c r="W2498" s="17"/>
      <c r="X2498" s="17"/>
      <c r="Y2498" s="17">
        <f t="shared" si="10750"/>
        <v>141000</v>
      </c>
      <c r="Z2498" s="17">
        <f t="shared" si="10751"/>
        <v>141000</v>
      </c>
      <c r="AA2498" s="17">
        <f t="shared" si="10752"/>
        <v>141000</v>
      </c>
      <c r="AB2498" s="17"/>
      <c r="AC2498" s="17"/>
      <c r="AD2498" s="17"/>
      <c r="AE2498" s="17">
        <f t="shared" si="10753"/>
        <v>141000</v>
      </c>
      <c r="AF2498" s="17">
        <f t="shared" si="10754"/>
        <v>141000</v>
      </c>
      <c r="AG2498" s="17">
        <f t="shared" si="10755"/>
        <v>141000</v>
      </c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>
        <f t="shared" si="10756"/>
        <v>141000</v>
      </c>
      <c r="AX2498" s="17">
        <f t="shared" si="10757"/>
        <v>141000</v>
      </c>
      <c r="AY2498" s="17">
        <f t="shared" si="10758"/>
        <v>141000</v>
      </c>
      <c r="AZ2498" s="17"/>
      <c r="BA2498" s="17">
        <f t="shared" si="10759"/>
        <v>141000</v>
      </c>
      <c r="BB2498" s="17">
        <f t="shared" si="10760"/>
        <v>141000</v>
      </c>
      <c r="BC2498" s="17">
        <f t="shared" si="10761"/>
        <v>141000</v>
      </c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>
        <f t="shared" si="10762"/>
        <v>141000</v>
      </c>
      <c r="BP2498" s="17">
        <f t="shared" si="10763"/>
        <v>141000</v>
      </c>
      <c r="BQ2498" s="17">
        <f t="shared" si="10764"/>
        <v>141000</v>
      </c>
      <c r="BR2498" s="17"/>
      <c r="BS2498" s="17"/>
      <c r="BT2498" s="17"/>
      <c r="BU2498" s="17">
        <f t="shared" si="10765"/>
        <v>141000</v>
      </c>
      <c r="BV2498" s="17">
        <f t="shared" si="10766"/>
        <v>141000</v>
      </c>
      <c r="BW2498" s="17">
        <f t="shared" si="10767"/>
        <v>141000</v>
      </c>
      <c r="BX2498" s="17"/>
      <c r="BY2498" s="17"/>
      <c r="BZ2498" s="17"/>
      <c r="CA2498" s="17"/>
      <c r="CB2498" s="17"/>
      <c r="CC2498" s="17"/>
      <c r="CD2498" s="17"/>
      <c r="CE2498" s="17"/>
      <c r="CF2498" s="17"/>
      <c r="CG2498" s="17">
        <f t="shared" si="10768"/>
        <v>141000</v>
      </c>
      <c r="CH2498" s="17">
        <f t="shared" si="10769"/>
        <v>141000</v>
      </c>
      <c r="CI2498" s="17">
        <f t="shared" si="10770"/>
        <v>141000</v>
      </c>
      <c r="CJ2498" s="17"/>
      <c r="CK2498" s="32"/>
      <c r="CL2498" s="32"/>
      <c r="CM2498" s="1"/>
      <c r="CN2498" s="1"/>
      <c r="CO2498" s="1"/>
      <c r="CP2498" s="1"/>
      <c r="CQ2498" s="1"/>
      <c r="CR2498" s="1"/>
      <c r="CS2498" s="1"/>
    </row>
    <row r="2499" s="1" customFormat="1">
      <c r="A2499" s="30" t="s">
        <v>989</v>
      </c>
      <c r="B2499" s="30" t="s">
        <v>34</v>
      </c>
      <c r="C2499" s="30" t="s">
        <v>36</v>
      </c>
      <c r="D2499" s="30" t="s">
        <v>64</v>
      </c>
      <c r="E2499" s="35"/>
      <c r="F2499" s="31" t="s">
        <v>65</v>
      </c>
      <c r="G2499" s="17">
        <f>G2500+G2504+G2508+G2502+G2506+G2510+G2512+G2514+G2516</f>
        <v>138462.89999999999</v>
      </c>
      <c r="H2499" s="17">
        <f>H2500+H2504+H2508+H2502+H2506+H2510+H2512+H2514+H2516</f>
        <v>131549</v>
      </c>
      <c r="I2499" s="17">
        <f>I2500+I2504+I2508+I2502+I2506+I2510+I2512+I2514+I2516</f>
        <v>119230.89999999999</v>
      </c>
      <c r="J2499" s="17">
        <f>J2500+J2504+J2508+J2502+J2506+J2510+J2512+J2514+J2516</f>
        <v>0</v>
      </c>
      <c r="K2499" s="17">
        <f>K2500+K2504+K2508+K2502+K2506+K2510+K2512+K2514+K2516</f>
        <v>0</v>
      </c>
      <c r="L2499" s="17">
        <f>L2500+L2504+L2508+L2502+L2506+L2510+L2512+L2514+L2516</f>
        <v>0</v>
      </c>
      <c r="M2499" s="17">
        <f t="shared" si="10747"/>
        <v>138462.89999999999</v>
      </c>
      <c r="N2499" s="17">
        <f t="shared" si="10748"/>
        <v>131549</v>
      </c>
      <c r="O2499" s="17">
        <f t="shared" si="10749"/>
        <v>119230.89999999999</v>
      </c>
      <c r="P2499" s="17">
        <f>P2500+P2504+P2508+P2502+P2506+P2510+P2512+P2514+P2516</f>
        <v>0</v>
      </c>
      <c r="Q2499" s="17">
        <f>Q2500+Q2504+Q2508+Q2502+Q2506+Q2510+Q2512+Q2514+Q2516</f>
        <v>0</v>
      </c>
      <c r="R2499" s="17">
        <f>R2500+R2504+R2508+R2502+R2506+R2510+R2512+R2514+R2516</f>
        <v>241.5</v>
      </c>
      <c r="S2499" s="17">
        <f>S2500+S2504+S2508+S2502+S2506+S2510+S2512+S2514+S2516</f>
        <v>612</v>
      </c>
      <c r="T2499" s="17">
        <f>T2500+T2504+T2508+T2502+T2506+T2510+T2512+T2514+T2516</f>
        <v>0</v>
      </c>
      <c r="U2499" s="17">
        <f>U2500+U2504+U2508+U2502+U2506+U2510+U2512+U2514+U2516</f>
        <v>0</v>
      </c>
      <c r="V2499" s="17">
        <f>V2500+V2504+V2508+V2502+V2506+V2510+V2512+V2514+V2516</f>
        <v>0</v>
      </c>
      <c r="W2499" s="17">
        <f>W2500+W2504+W2508+W2502+W2506+W2510+W2512+W2514+W2516</f>
        <v>0</v>
      </c>
      <c r="X2499" s="17">
        <f>X2500+X2504+X2508+X2502+X2506+X2510+X2512+X2514+X2516</f>
        <v>0</v>
      </c>
      <c r="Y2499" s="17">
        <f t="shared" si="10750"/>
        <v>139316.39999999999</v>
      </c>
      <c r="Z2499" s="17">
        <f t="shared" si="10751"/>
        <v>131549</v>
      </c>
      <c r="AA2499" s="17">
        <f t="shared" si="10752"/>
        <v>119230.89999999999</v>
      </c>
      <c r="AB2499" s="17">
        <f>AB2500+AB2504+AB2508+AB2502+AB2506+AB2510+AB2512+AB2514+AB2516</f>
        <v>0</v>
      </c>
      <c r="AC2499" s="17">
        <f>AC2500+AC2504+AC2508+AC2502+AC2506+AC2510+AC2512+AC2514+AC2516</f>
        <v>0</v>
      </c>
      <c r="AD2499" s="17">
        <f>AD2500+AD2504+AD2508+AD2502+AD2506+AD2510+AD2512+AD2514+AD2516</f>
        <v>0</v>
      </c>
      <c r="AE2499" s="17">
        <f t="shared" si="10753"/>
        <v>139316.39999999999</v>
      </c>
      <c r="AF2499" s="17">
        <f t="shared" si="10754"/>
        <v>131549</v>
      </c>
      <c r="AG2499" s="17">
        <f t="shared" si="10755"/>
        <v>119230.89999999999</v>
      </c>
      <c r="AH2499" s="17">
        <f>AH2500+AH2504+AH2508+AH2502+AH2506+AH2510+AH2512+AH2514+AH2516</f>
        <v>0</v>
      </c>
      <c r="AI2499" s="17">
        <f>AI2500+AI2504+AI2508+AI2502+AI2506+AI2510+AI2512+AI2514+AI2516</f>
        <v>0</v>
      </c>
      <c r="AJ2499" s="17">
        <f>AJ2500+AJ2504+AJ2508+AJ2502+AJ2506+AJ2510+AJ2512+AJ2514+AJ2516</f>
        <v>-6862.6959999999999</v>
      </c>
      <c r="AK2499" s="17">
        <f>AK2500+AK2504+AK2508+AK2502+AK2506+AK2510+AK2512+AK2514+AK2516</f>
        <v>0</v>
      </c>
      <c r="AL2499" s="17">
        <f>AL2500+AL2504+AL2508+AL2502+AL2506+AL2510+AL2512+AL2514+AL2516</f>
        <v>0</v>
      </c>
      <c r="AM2499" s="17">
        <f>AM2500+AM2504+AM2508+AM2502+AM2506+AM2510+AM2512+AM2514+AM2516</f>
        <v>0</v>
      </c>
      <c r="AN2499" s="17">
        <f>AN2500+AN2504+AN2508+AN2502+AN2506+AN2510+AN2512+AN2514+AN2516</f>
        <v>0</v>
      </c>
      <c r="AO2499" s="17">
        <f>AO2500+AO2504+AO2508+AO2502+AO2506+AO2510+AO2512+AO2514+AO2516</f>
        <v>6900</v>
      </c>
      <c r="AP2499" s="17">
        <f>AP2500+AP2504+AP2508+AP2502+AP2506+AP2510+AP2512+AP2514+AP2516</f>
        <v>0</v>
      </c>
      <c r="AQ2499" s="17">
        <f>AQ2500+AQ2504+AQ2508+AQ2502+AQ2506+AQ2510+AQ2512+AQ2514+AQ2516</f>
        <v>0</v>
      </c>
      <c r="AR2499" s="17">
        <f>AR2500+AR2504+AR2508+AR2502+AR2506+AR2510+AR2512+AR2514+AR2516</f>
        <v>0</v>
      </c>
      <c r="AS2499" s="17">
        <f>AS2500+AS2504+AS2508+AS2502+AS2506+AS2510+AS2512+AS2514+AS2516</f>
        <v>0</v>
      </c>
      <c r="AT2499" s="17">
        <f>AT2500+AT2504+AT2508+AT2502+AT2506+AT2510+AT2512+AT2514+AT2516</f>
        <v>0</v>
      </c>
      <c r="AU2499" s="17">
        <f>AU2500+AU2504+AU2508+AU2502+AU2506+AU2510+AU2512+AU2514+AU2516</f>
        <v>0</v>
      </c>
      <c r="AV2499" s="17">
        <f>AV2500+AV2504+AV2508+AV2502+AV2506+AV2510+AV2512+AV2514+AV2516</f>
        <v>0</v>
      </c>
      <c r="AW2499" s="17">
        <f t="shared" si="10756"/>
        <v>132453.704</v>
      </c>
      <c r="AX2499" s="17">
        <f t="shared" si="10757"/>
        <v>138449</v>
      </c>
      <c r="AY2499" s="17">
        <f t="shared" si="10758"/>
        <v>119230.89999999999</v>
      </c>
      <c r="AZ2499" s="17">
        <f>AZ2500+AZ2504+AZ2508+AZ2502+AZ2506+AZ2510+AZ2512+AZ2514+AZ2516</f>
        <v>0</v>
      </c>
      <c r="BA2499" s="17">
        <f t="shared" si="10759"/>
        <v>132453.704</v>
      </c>
      <c r="BB2499" s="17">
        <f t="shared" si="10760"/>
        <v>138449</v>
      </c>
      <c r="BC2499" s="17">
        <f t="shared" si="10761"/>
        <v>119230.89999999999</v>
      </c>
      <c r="BD2499" s="17">
        <f>BD2500+BD2504+BD2508+BD2502+BD2506+BD2510+BD2512+BD2514+BD2516</f>
        <v>0</v>
      </c>
      <c r="BE2499" s="17">
        <f>BE2500+BE2504+BE2508+BE2502+BE2506+BE2510+BE2512+BE2514+BE2516</f>
        <v>0</v>
      </c>
      <c r="BF2499" s="17">
        <f>BF2500+BF2504+BF2508+BF2502+BF2506+BF2510+BF2512+BF2514+BF2516</f>
        <v>1615.5999999999999</v>
      </c>
      <c r="BG2499" s="17">
        <f>BG2500+BG2504+BG2508+BG2502+BG2506+BG2510+BG2512+BG2514+BG2516</f>
        <v>0</v>
      </c>
      <c r="BH2499" s="17">
        <f>BH2500+BH2504+BH2508+BH2502+BH2506+BH2510+BH2512+BH2514+BH2516</f>
        <v>0</v>
      </c>
      <c r="BI2499" s="17">
        <f>BI2500+BI2504+BI2508+BI2502+BI2506+BI2510+BI2512+BI2514+BI2516</f>
        <v>0</v>
      </c>
      <c r="BJ2499" s="17">
        <f>BJ2500+BJ2504+BJ2508+BJ2502+BJ2506+BJ2510+BJ2512+BJ2514+BJ2516</f>
        <v>0</v>
      </c>
      <c r="BK2499" s="17">
        <f>BK2500+BK2504+BK2508+BK2502+BK2506+BK2510+BK2512+BK2514+BK2516</f>
        <v>0</v>
      </c>
      <c r="BL2499" s="17">
        <f>BL2500+BL2504+BL2508+BL2502+BL2506+BL2510+BL2512+BL2514+BL2516</f>
        <v>0</v>
      </c>
      <c r="BM2499" s="17">
        <f>BM2500+BM2504+BM2508+BM2502+BM2506+BM2510+BM2512+BM2514+BM2516</f>
        <v>0</v>
      </c>
      <c r="BN2499" s="17">
        <f>BN2500+BN2504+BN2508+BN2502+BN2506+BN2510+BN2512+BN2514+BN2516</f>
        <v>0</v>
      </c>
      <c r="BO2499" s="17">
        <f t="shared" si="10762"/>
        <v>134069.304</v>
      </c>
      <c r="BP2499" s="17">
        <f t="shared" si="10763"/>
        <v>138449</v>
      </c>
      <c r="BQ2499" s="17">
        <f t="shared" si="10764"/>
        <v>119230.89999999999</v>
      </c>
      <c r="BR2499" s="17">
        <f>BR2500+BR2504+BR2508+BR2502+BR2506+BR2510+BR2512+BR2514+BR2516</f>
        <v>0</v>
      </c>
      <c r="BS2499" s="17">
        <f>BS2500+BS2504+BS2508+BS2502+BS2506+BS2510+BS2512+BS2514+BS2516</f>
        <v>0</v>
      </c>
      <c r="BT2499" s="17">
        <f>BT2500+BT2504+BT2508+BT2502+BT2506+BT2510+BT2512+BT2514+BT2516</f>
        <v>0</v>
      </c>
      <c r="BU2499" s="17">
        <f t="shared" si="10765"/>
        <v>134069.304</v>
      </c>
      <c r="BV2499" s="17">
        <f t="shared" si="10766"/>
        <v>138449</v>
      </c>
      <c r="BW2499" s="17">
        <f t="shared" si="10767"/>
        <v>119230.89999999999</v>
      </c>
      <c r="BX2499" s="17">
        <f>BX2500+BX2504+BX2508+BX2502+BX2506+BX2510+BX2512+BX2514+BX2516</f>
        <v>0</v>
      </c>
      <c r="BY2499" s="17">
        <f>BY2500+BY2504+BY2508+BY2502+BY2506+BY2510+BY2512+BY2514+BY2516</f>
        <v>-1786.5999999999999</v>
      </c>
      <c r="BZ2499" s="17">
        <f>BZ2500+BZ2504+BZ2508+BZ2502+BZ2506+BZ2510+BZ2512+BZ2514+BZ2516</f>
        <v>0</v>
      </c>
      <c r="CA2499" s="17">
        <f>CA2500+CA2504+CA2508+CA2502+CA2506+CA2510+CA2512+CA2514+CA2516</f>
        <v>0</v>
      </c>
      <c r="CB2499" s="17">
        <f>CB2500+CB2504+CB2508+CB2502+CB2506+CB2510+CB2512+CB2514+CB2516</f>
        <v>1786.5999999999999</v>
      </c>
      <c r="CC2499" s="17">
        <f>CC2500+CC2504+CC2508+CC2502+CC2506+CC2510+CC2512+CC2514+CC2516</f>
        <v>0</v>
      </c>
      <c r="CD2499" s="17">
        <f>CD2500+CD2504+CD2508+CD2502+CD2506+CD2510+CD2512+CD2514+CD2516</f>
        <v>0</v>
      </c>
      <c r="CE2499" s="17">
        <f>CE2500+CE2504+CE2508+CE2502+CE2506+CE2510+CE2512+CE2514+CE2516</f>
        <v>0</v>
      </c>
      <c r="CF2499" s="17">
        <f>CF2500+CF2504+CF2508+CF2502+CF2506+CF2510+CF2512+CF2514+CF2516</f>
        <v>0</v>
      </c>
      <c r="CG2499" s="17">
        <f t="shared" si="10768"/>
        <v>132282.704</v>
      </c>
      <c r="CH2499" s="17">
        <f t="shared" si="10769"/>
        <v>140235.60000000001</v>
      </c>
      <c r="CI2499" s="17">
        <f t="shared" si="10770"/>
        <v>119230.89999999999</v>
      </c>
      <c r="CJ2499" s="17">
        <f>CJ2500+CJ2504+CJ2508+CJ2502+CJ2506+CJ2510+CJ2512+CJ2514+CJ2516</f>
        <v>0</v>
      </c>
      <c r="CK2499" s="32"/>
      <c r="CL2499" s="32"/>
      <c r="CM2499" s="1"/>
      <c r="CN2499" s="1"/>
      <c r="CO2499" s="1"/>
      <c r="CP2499" s="1"/>
      <c r="CQ2499" s="1"/>
      <c r="CR2499" s="1"/>
      <c r="CS2499" s="1"/>
    </row>
    <row r="2500" s="1" customFormat="1">
      <c r="A2500" s="30" t="s">
        <v>989</v>
      </c>
      <c r="B2500" s="30" t="s">
        <v>34</v>
      </c>
      <c r="C2500" s="30" t="s">
        <v>36</v>
      </c>
      <c r="D2500" s="15" t="s">
        <v>114</v>
      </c>
      <c r="E2500" s="35"/>
      <c r="F2500" s="31" t="s">
        <v>115</v>
      </c>
      <c r="G2500" s="17">
        <f>G2501</f>
        <v>48284</v>
      </c>
      <c r="H2500" s="17">
        <f>H2501</f>
        <v>49270.099999999999</v>
      </c>
      <c r="I2500" s="17">
        <f>I2501</f>
        <v>36952</v>
      </c>
      <c r="J2500" s="17">
        <f>J2501</f>
        <v>0</v>
      </c>
      <c r="K2500" s="17">
        <f>K2501</f>
        <v>0</v>
      </c>
      <c r="L2500" s="17">
        <f>L2501</f>
        <v>0</v>
      </c>
      <c r="M2500" s="17">
        <f t="shared" si="10747"/>
        <v>48284</v>
      </c>
      <c r="N2500" s="17">
        <f t="shared" si="10748"/>
        <v>49270.099999999999</v>
      </c>
      <c r="O2500" s="17">
        <f t="shared" si="10749"/>
        <v>36952</v>
      </c>
      <c r="P2500" s="17">
        <f>P2501</f>
        <v>0</v>
      </c>
      <c r="Q2500" s="17">
        <f>Q2501</f>
        <v>0</v>
      </c>
      <c r="R2500" s="17">
        <f>R2501</f>
        <v>0</v>
      </c>
      <c r="S2500" s="17">
        <f>S2501</f>
        <v>0</v>
      </c>
      <c r="T2500" s="17">
        <f>T2501</f>
        <v>0</v>
      </c>
      <c r="U2500" s="17">
        <f>U2501</f>
        <v>0</v>
      </c>
      <c r="V2500" s="17">
        <f>V2501</f>
        <v>0</v>
      </c>
      <c r="W2500" s="17">
        <f>W2501</f>
        <v>0</v>
      </c>
      <c r="X2500" s="17">
        <f>X2501</f>
        <v>0</v>
      </c>
      <c r="Y2500" s="17">
        <f t="shared" si="10750"/>
        <v>48284</v>
      </c>
      <c r="Z2500" s="17">
        <f t="shared" si="10751"/>
        <v>49270.099999999999</v>
      </c>
      <c r="AA2500" s="17">
        <f t="shared" si="10752"/>
        <v>36952</v>
      </c>
      <c r="AB2500" s="17">
        <f>AB2501</f>
        <v>0</v>
      </c>
      <c r="AC2500" s="17">
        <f>AC2501</f>
        <v>0</v>
      </c>
      <c r="AD2500" s="17">
        <f>AD2501</f>
        <v>0</v>
      </c>
      <c r="AE2500" s="17">
        <f t="shared" si="10753"/>
        <v>48284</v>
      </c>
      <c r="AF2500" s="17">
        <f t="shared" si="10754"/>
        <v>49270.099999999999</v>
      </c>
      <c r="AG2500" s="17">
        <f t="shared" si="10755"/>
        <v>36952</v>
      </c>
      <c r="AH2500" s="17">
        <f>AH2501</f>
        <v>0</v>
      </c>
      <c r="AI2500" s="17">
        <f>AI2501</f>
        <v>0</v>
      </c>
      <c r="AJ2500" s="17">
        <f>AJ2501</f>
        <v>0</v>
      </c>
      <c r="AK2500" s="17">
        <f>AK2501</f>
        <v>0</v>
      </c>
      <c r="AL2500" s="17">
        <f>AL2501</f>
        <v>0</v>
      </c>
      <c r="AM2500" s="17">
        <f>AM2501</f>
        <v>0</v>
      </c>
      <c r="AN2500" s="17">
        <f>AN2501</f>
        <v>0</v>
      </c>
      <c r="AO2500" s="17">
        <f>AO2501</f>
        <v>0</v>
      </c>
      <c r="AP2500" s="17">
        <f>AP2501</f>
        <v>0</v>
      </c>
      <c r="AQ2500" s="17">
        <f>AQ2501</f>
        <v>0</v>
      </c>
      <c r="AR2500" s="17">
        <f>AR2501</f>
        <v>0</v>
      </c>
      <c r="AS2500" s="17">
        <f>AS2501</f>
        <v>0</v>
      </c>
      <c r="AT2500" s="17">
        <f>AT2501</f>
        <v>0</v>
      </c>
      <c r="AU2500" s="17">
        <f>AU2501</f>
        <v>0</v>
      </c>
      <c r="AV2500" s="17">
        <f>AV2501</f>
        <v>0</v>
      </c>
      <c r="AW2500" s="17">
        <f t="shared" si="10756"/>
        <v>48284</v>
      </c>
      <c r="AX2500" s="17">
        <f t="shared" si="10757"/>
        <v>49270.099999999999</v>
      </c>
      <c r="AY2500" s="17">
        <f t="shared" si="10758"/>
        <v>36952</v>
      </c>
      <c r="AZ2500" s="17">
        <f>AZ2501</f>
        <v>0</v>
      </c>
      <c r="BA2500" s="17">
        <f t="shared" si="10759"/>
        <v>48284</v>
      </c>
      <c r="BB2500" s="17">
        <f t="shared" si="10760"/>
        <v>49270.099999999999</v>
      </c>
      <c r="BC2500" s="17">
        <f t="shared" si="10761"/>
        <v>36952</v>
      </c>
      <c r="BD2500" s="17">
        <f>BD2501</f>
        <v>0</v>
      </c>
      <c r="BE2500" s="17">
        <f>BE2501</f>
        <v>0</v>
      </c>
      <c r="BF2500" s="17">
        <f>BF2501</f>
        <v>2000</v>
      </c>
      <c r="BG2500" s="17">
        <f>BG2501</f>
        <v>0</v>
      </c>
      <c r="BH2500" s="17">
        <f>BH2501</f>
        <v>0</v>
      </c>
      <c r="BI2500" s="17">
        <f>BI2501</f>
        <v>0</v>
      </c>
      <c r="BJ2500" s="17">
        <f>BJ2501</f>
        <v>0</v>
      </c>
      <c r="BK2500" s="17">
        <f>BK2501</f>
        <v>0</v>
      </c>
      <c r="BL2500" s="17">
        <f>BL2501</f>
        <v>0</v>
      </c>
      <c r="BM2500" s="17">
        <f>BM2501</f>
        <v>0</v>
      </c>
      <c r="BN2500" s="17">
        <f>BN2501</f>
        <v>0</v>
      </c>
      <c r="BO2500" s="17">
        <f t="shared" si="10762"/>
        <v>50284</v>
      </c>
      <c r="BP2500" s="17">
        <f t="shared" si="10763"/>
        <v>49270.099999999999</v>
      </c>
      <c r="BQ2500" s="17">
        <f t="shared" si="10764"/>
        <v>36952</v>
      </c>
      <c r="BR2500" s="17">
        <f>BR2501</f>
        <v>0</v>
      </c>
      <c r="BS2500" s="17">
        <f>BS2501</f>
        <v>0</v>
      </c>
      <c r="BT2500" s="17">
        <f>BT2501</f>
        <v>0</v>
      </c>
      <c r="BU2500" s="17">
        <f t="shared" si="10765"/>
        <v>50284</v>
      </c>
      <c r="BV2500" s="17">
        <f t="shared" si="10766"/>
        <v>49270.099999999999</v>
      </c>
      <c r="BW2500" s="17">
        <f t="shared" si="10767"/>
        <v>36952</v>
      </c>
      <c r="BX2500" s="17">
        <f>BX2501</f>
        <v>0</v>
      </c>
      <c r="BY2500" s="17">
        <f>BY2501</f>
        <v>0</v>
      </c>
      <c r="BZ2500" s="17">
        <f>BZ2501</f>
        <v>0</v>
      </c>
      <c r="CA2500" s="17">
        <f>CA2501</f>
        <v>0</v>
      </c>
      <c r="CB2500" s="17">
        <f>CB2501</f>
        <v>0</v>
      </c>
      <c r="CC2500" s="17">
        <f>CC2501</f>
        <v>0</v>
      </c>
      <c r="CD2500" s="17">
        <f>CD2501</f>
        <v>0</v>
      </c>
      <c r="CE2500" s="17">
        <f>CE2501</f>
        <v>0</v>
      </c>
      <c r="CF2500" s="17">
        <f>CF2501</f>
        <v>0</v>
      </c>
      <c r="CG2500" s="17">
        <f t="shared" si="10768"/>
        <v>50284</v>
      </c>
      <c r="CH2500" s="17">
        <f t="shared" si="10769"/>
        <v>49270.099999999999</v>
      </c>
      <c r="CI2500" s="17">
        <f t="shared" si="10770"/>
        <v>36952</v>
      </c>
      <c r="CJ2500" s="17">
        <f>CJ2501</f>
        <v>0</v>
      </c>
      <c r="CK2500" s="32"/>
      <c r="CL2500" s="32"/>
      <c r="CM2500" s="1"/>
      <c r="CN2500" s="1"/>
      <c r="CO2500" s="1"/>
      <c r="CP2500" s="1"/>
      <c r="CQ2500" s="1"/>
      <c r="CR2500" s="1"/>
      <c r="CS2500" s="1"/>
    </row>
    <row r="2501" s="1" customFormat="1">
      <c r="A2501" s="30" t="s">
        <v>989</v>
      </c>
      <c r="B2501" s="30" t="s">
        <v>34</v>
      </c>
      <c r="C2501" s="30" t="s">
        <v>36</v>
      </c>
      <c r="D2501" s="15" t="s">
        <v>114</v>
      </c>
      <c r="E2501" s="30" t="s">
        <v>46</v>
      </c>
      <c r="F2501" s="31" t="s">
        <v>47</v>
      </c>
      <c r="G2501" s="17">
        <f>32921.6+15362.4</f>
        <v>48284</v>
      </c>
      <c r="H2501" s="17">
        <f>32921.6+16348.5</f>
        <v>49270.099999999999</v>
      </c>
      <c r="I2501" s="17">
        <f>25845.4+11106.6</f>
        <v>36952</v>
      </c>
      <c r="J2501" s="17"/>
      <c r="K2501" s="17"/>
      <c r="L2501" s="17"/>
      <c r="M2501" s="17">
        <f t="shared" si="10747"/>
        <v>48284</v>
      </c>
      <c r="N2501" s="17">
        <f t="shared" si="10748"/>
        <v>49270.099999999999</v>
      </c>
      <c r="O2501" s="17">
        <f t="shared" si="10749"/>
        <v>36952</v>
      </c>
      <c r="P2501" s="17"/>
      <c r="Q2501" s="17"/>
      <c r="R2501" s="17"/>
      <c r="S2501" s="17"/>
      <c r="T2501" s="17"/>
      <c r="U2501" s="17"/>
      <c r="V2501" s="17"/>
      <c r="W2501" s="17"/>
      <c r="X2501" s="17"/>
      <c r="Y2501" s="17">
        <f t="shared" si="10750"/>
        <v>48284</v>
      </c>
      <c r="Z2501" s="17">
        <f t="shared" si="10751"/>
        <v>49270.099999999999</v>
      </c>
      <c r="AA2501" s="17">
        <f t="shared" si="10752"/>
        <v>36952</v>
      </c>
      <c r="AB2501" s="17"/>
      <c r="AC2501" s="17"/>
      <c r="AD2501" s="17"/>
      <c r="AE2501" s="17">
        <f t="shared" si="10753"/>
        <v>48284</v>
      </c>
      <c r="AF2501" s="17">
        <f t="shared" si="10754"/>
        <v>49270.099999999999</v>
      </c>
      <c r="AG2501" s="17">
        <f t="shared" si="10755"/>
        <v>36952</v>
      </c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>
        <f t="shared" si="10756"/>
        <v>48284</v>
      </c>
      <c r="AX2501" s="17">
        <f t="shared" si="10757"/>
        <v>49270.099999999999</v>
      </c>
      <c r="AY2501" s="17">
        <f t="shared" si="10758"/>
        <v>36952</v>
      </c>
      <c r="AZ2501" s="17"/>
      <c r="BA2501" s="17">
        <f t="shared" si="10759"/>
        <v>48284</v>
      </c>
      <c r="BB2501" s="17">
        <f t="shared" si="10760"/>
        <v>49270.099999999999</v>
      </c>
      <c r="BC2501" s="17">
        <f t="shared" si="10761"/>
        <v>36952</v>
      </c>
      <c r="BD2501" s="17"/>
      <c r="BE2501" s="17"/>
      <c r="BF2501" s="17">
        <v>2000</v>
      </c>
      <c r="BG2501" s="17"/>
      <c r="BH2501" s="17"/>
      <c r="BI2501" s="17"/>
      <c r="BJ2501" s="17"/>
      <c r="BK2501" s="17"/>
      <c r="BL2501" s="17"/>
      <c r="BM2501" s="17"/>
      <c r="BN2501" s="17"/>
      <c r="BO2501" s="17">
        <f t="shared" si="10762"/>
        <v>50284</v>
      </c>
      <c r="BP2501" s="17">
        <f t="shared" si="10763"/>
        <v>49270.099999999999</v>
      </c>
      <c r="BQ2501" s="17">
        <f t="shared" si="10764"/>
        <v>36952</v>
      </c>
      <c r="BR2501" s="17"/>
      <c r="BS2501" s="17"/>
      <c r="BT2501" s="17"/>
      <c r="BU2501" s="17">
        <f t="shared" si="10765"/>
        <v>50284</v>
      </c>
      <c r="BV2501" s="17">
        <f t="shared" si="10766"/>
        <v>49270.099999999999</v>
      </c>
      <c r="BW2501" s="17">
        <f t="shared" si="10767"/>
        <v>36952</v>
      </c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>
        <f t="shared" si="10768"/>
        <v>50284</v>
      </c>
      <c r="CH2501" s="17">
        <f t="shared" si="10769"/>
        <v>49270.099999999999</v>
      </c>
      <c r="CI2501" s="17">
        <f t="shared" si="10770"/>
        <v>36952</v>
      </c>
      <c r="CJ2501" s="17"/>
      <c r="CK2501" s="32"/>
      <c r="CL2501" s="32"/>
      <c r="CM2501" s="1"/>
      <c r="CN2501" s="1"/>
      <c r="CO2501" s="1"/>
      <c r="CP2501" s="1"/>
      <c r="CQ2501" s="1"/>
      <c r="CR2501" s="1"/>
      <c r="CS2501" s="1"/>
    </row>
    <row r="2502" s="1" customFormat="1">
      <c r="A2502" s="30" t="s">
        <v>989</v>
      </c>
      <c r="B2502" s="30" t="s">
        <v>34</v>
      </c>
      <c r="C2502" s="30" t="s">
        <v>36</v>
      </c>
      <c r="D2502" s="30" t="s">
        <v>1016</v>
      </c>
      <c r="E2502" s="35"/>
      <c r="F2502" s="31" t="s">
        <v>1017</v>
      </c>
      <c r="G2502" s="17">
        <f>G2503</f>
        <v>218.5</v>
      </c>
      <c r="H2502" s="17">
        <f>H2503</f>
        <v>218.5</v>
      </c>
      <c r="I2502" s="17">
        <f>I2503</f>
        <v>218.5</v>
      </c>
      <c r="J2502" s="17">
        <f>J2503</f>
        <v>0</v>
      </c>
      <c r="K2502" s="17">
        <f>K2503</f>
        <v>0</v>
      </c>
      <c r="L2502" s="17">
        <f>L2503</f>
        <v>0</v>
      </c>
      <c r="M2502" s="17">
        <f t="shared" si="10747"/>
        <v>218.5</v>
      </c>
      <c r="N2502" s="17">
        <f t="shared" si="10748"/>
        <v>218.5</v>
      </c>
      <c r="O2502" s="17">
        <f t="shared" si="10749"/>
        <v>218.5</v>
      </c>
      <c r="P2502" s="17">
        <f>P2503</f>
        <v>0</v>
      </c>
      <c r="Q2502" s="17">
        <f>Q2503</f>
        <v>0</v>
      </c>
      <c r="R2502" s="17">
        <f>R2503</f>
        <v>241.5</v>
      </c>
      <c r="S2502" s="17">
        <f>S2503</f>
        <v>0</v>
      </c>
      <c r="T2502" s="17">
        <f>T2503</f>
        <v>0</v>
      </c>
      <c r="U2502" s="17">
        <f>U2503</f>
        <v>0</v>
      </c>
      <c r="V2502" s="17">
        <f>V2503</f>
        <v>0</v>
      </c>
      <c r="W2502" s="17">
        <f>W2503</f>
        <v>0</v>
      </c>
      <c r="X2502" s="17">
        <f>X2503</f>
        <v>0</v>
      </c>
      <c r="Y2502" s="17">
        <f t="shared" si="10750"/>
        <v>460</v>
      </c>
      <c r="Z2502" s="17">
        <f t="shared" si="10751"/>
        <v>218.5</v>
      </c>
      <c r="AA2502" s="17">
        <f t="shared" si="10752"/>
        <v>218.5</v>
      </c>
      <c r="AB2502" s="17">
        <f>AB2503</f>
        <v>0</v>
      </c>
      <c r="AC2502" s="17">
        <f>AC2503</f>
        <v>0</v>
      </c>
      <c r="AD2502" s="17">
        <f>AD2503</f>
        <v>0</v>
      </c>
      <c r="AE2502" s="17">
        <f t="shared" si="10753"/>
        <v>460</v>
      </c>
      <c r="AF2502" s="17">
        <f t="shared" si="10754"/>
        <v>218.5</v>
      </c>
      <c r="AG2502" s="17">
        <f t="shared" si="10755"/>
        <v>218.5</v>
      </c>
      <c r="AH2502" s="17">
        <f>AH2503</f>
        <v>0</v>
      </c>
      <c r="AI2502" s="17">
        <f>AI2503</f>
        <v>0</v>
      </c>
      <c r="AJ2502" s="17">
        <f>AJ2503</f>
        <v>0</v>
      </c>
      <c r="AK2502" s="17">
        <f>AK2503</f>
        <v>0</v>
      </c>
      <c r="AL2502" s="17">
        <f>AL2503</f>
        <v>0</v>
      </c>
      <c r="AM2502" s="17">
        <f>AM2503</f>
        <v>0</v>
      </c>
      <c r="AN2502" s="17">
        <f>AN2503</f>
        <v>0</v>
      </c>
      <c r="AO2502" s="17">
        <f>AO2503</f>
        <v>0</v>
      </c>
      <c r="AP2502" s="17">
        <f>AP2503</f>
        <v>0</v>
      </c>
      <c r="AQ2502" s="17">
        <f>AQ2503</f>
        <v>0</v>
      </c>
      <c r="AR2502" s="17">
        <f>AR2503</f>
        <v>0</v>
      </c>
      <c r="AS2502" s="17">
        <f>AS2503</f>
        <v>0</v>
      </c>
      <c r="AT2502" s="17">
        <f>AT2503</f>
        <v>0</v>
      </c>
      <c r="AU2502" s="17">
        <f>AU2503</f>
        <v>0</v>
      </c>
      <c r="AV2502" s="17">
        <f>AV2503</f>
        <v>0</v>
      </c>
      <c r="AW2502" s="17">
        <f t="shared" si="10756"/>
        <v>460</v>
      </c>
      <c r="AX2502" s="17">
        <f t="shared" si="10757"/>
        <v>218.5</v>
      </c>
      <c r="AY2502" s="17">
        <f t="shared" si="10758"/>
        <v>218.5</v>
      </c>
      <c r="AZ2502" s="17">
        <f>AZ2503</f>
        <v>0</v>
      </c>
      <c r="BA2502" s="17">
        <f t="shared" si="10759"/>
        <v>460</v>
      </c>
      <c r="BB2502" s="17">
        <f t="shared" si="10760"/>
        <v>218.5</v>
      </c>
      <c r="BC2502" s="17">
        <f t="shared" si="10761"/>
        <v>218.5</v>
      </c>
      <c r="BD2502" s="17">
        <f>BD2503</f>
        <v>0</v>
      </c>
      <c r="BE2502" s="17">
        <f>BE2503</f>
        <v>0</v>
      </c>
      <c r="BF2502" s="17">
        <f>BF2503</f>
        <v>0</v>
      </c>
      <c r="BG2502" s="17">
        <f>BG2503</f>
        <v>0</v>
      </c>
      <c r="BH2502" s="17">
        <f>BH2503</f>
        <v>0</v>
      </c>
      <c r="BI2502" s="17">
        <f>BI2503</f>
        <v>0</v>
      </c>
      <c r="BJ2502" s="17">
        <f>BJ2503</f>
        <v>0</v>
      </c>
      <c r="BK2502" s="17">
        <f>BK2503</f>
        <v>0</v>
      </c>
      <c r="BL2502" s="17">
        <f>BL2503</f>
        <v>0</v>
      </c>
      <c r="BM2502" s="17">
        <f>BM2503</f>
        <v>0</v>
      </c>
      <c r="BN2502" s="17">
        <f>BN2503</f>
        <v>0</v>
      </c>
      <c r="BO2502" s="17">
        <f t="shared" si="10762"/>
        <v>460</v>
      </c>
      <c r="BP2502" s="17">
        <f t="shared" si="10763"/>
        <v>218.5</v>
      </c>
      <c r="BQ2502" s="17">
        <f t="shared" si="10764"/>
        <v>218.5</v>
      </c>
      <c r="BR2502" s="17">
        <f>BR2503</f>
        <v>0</v>
      </c>
      <c r="BS2502" s="17">
        <f>BS2503</f>
        <v>0</v>
      </c>
      <c r="BT2502" s="17">
        <f>BT2503</f>
        <v>0</v>
      </c>
      <c r="BU2502" s="17">
        <f t="shared" si="10765"/>
        <v>460</v>
      </c>
      <c r="BV2502" s="17">
        <f t="shared" si="10766"/>
        <v>218.5</v>
      </c>
      <c r="BW2502" s="17">
        <f t="shared" si="10767"/>
        <v>218.5</v>
      </c>
      <c r="BX2502" s="17">
        <f>BX2503</f>
        <v>0</v>
      </c>
      <c r="BY2502" s="17">
        <f>BY2503</f>
        <v>0</v>
      </c>
      <c r="BZ2502" s="17">
        <f>BZ2503</f>
        <v>0</v>
      </c>
      <c r="CA2502" s="17">
        <f>CA2503</f>
        <v>0</v>
      </c>
      <c r="CB2502" s="17">
        <f>CB2503</f>
        <v>0</v>
      </c>
      <c r="CC2502" s="17">
        <f>CC2503</f>
        <v>0</v>
      </c>
      <c r="CD2502" s="17">
        <f>CD2503</f>
        <v>0</v>
      </c>
      <c r="CE2502" s="17">
        <f>CE2503</f>
        <v>0</v>
      </c>
      <c r="CF2502" s="17">
        <f>CF2503</f>
        <v>0</v>
      </c>
      <c r="CG2502" s="17">
        <f t="shared" si="10768"/>
        <v>460</v>
      </c>
      <c r="CH2502" s="17">
        <f t="shared" si="10769"/>
        <v>218.5</v>
      </c>
      <c r="CI2502" s="17">
        <f t="shared" si="10770"/>
        <v>218.5</v>
      </c>
      <c r="CJ2502" s="17">
        <f>CJ2503</f>
        <v>0</v>
      </c>
      <c r="CK2502" s="32"/>
      <c r="CL2502" s="32"/>
      <c r="CM2502" s="1"/>
      <c r="CN2502" s="1"/>
      <c r="CO2502" s="1"/>
      <c r="CP2502" s="1"/>
      <c r="CQ2502" s="1"/>
      <c r="CR2502" s="1"/>
      <c r="CS2502" s="1"/>
    </row>
    <row r="2503" s="1" customFormat="1">
      <c r="A2503" s="30" t="s">
        <v>989</v>
      </c>
      <c r="B2503" s="30" t="s">
        <v>34</v>
      </c>
      <c r="C2503" s="30" t="s">
        <v>36</v>
      </c>
      <c r="D2503" s="30" t="s">
        <v>1016</v>
      </c>
      <c r="E2503" s="30" t="s">
        <v>267</v>
      </c>
      <c r="F2503" s="31" t="s">
        <v>268</v>
      </c>
      <c r="G2503" s="17">
        <f>172.5+46</f>
        <v>218.5</v>
      </c>
      <c r="H2503" s="17">
        <f>172.5+46</f>
        <v>218.5</v>
      </c>
      <c r="I2503" s="17">
        <f>172.5+46</f>
        <v>218.5</v>
      </c>
      <c r="J2503" s="17"/>
      <c r="K2503" s="17"/>
      <c r="L2503" s="17"/>
      <c r="M2503" s="17">
        <f t="shared" si="10747"/>
        <v>218.5</v>
      </c>
      <c r="N2503" s="17">
        <f t="shared" si="10748"/>
        <v>218.5</v>
      </c>
      <c r="O2503" s="17">
        <f t="shared" si="10749"/>
        <v>218.5</v>
      </c>
      <c r="P2503" s="17"/>
      <c r="Q2503" s="17"/>
      <c r="R2503" s="17">
        <v>241.5</v>
      </c>
      <c r="S2503" s="17"/>
      <c r="T2503" s="17"/>
      <c r="U2503" s="17"/>
      <c r="V2503" s="17"/>
      <c r="W2503" s="17"/>
      <c r="X2503" s="17"/>
      <c r="Y2503" s="17">
        <f t="shared" si="10750"/>
        <v>460</v>
      </c>
      <c r="Z2503" s="17">
        <f t="shared" si="10751"/>
        <v>218.5</v>
      </c>
      <c r="AA2503" s="17">
        <f t="shared" si="10752"/>
        <v>218.5</v>
      </c>
      <c r="AB2503" s="17"/>
      <c r="AC2503" s="17"/>
      <c r="AD2503" s="17"/>
      <c r="AE2503" s="17">
        <f t="shared" si="10753"/>
        <v>460</v>
      </c>
      <c r="AF2503" s="17">
        <f t="shared" si="10754"/>
        <v>218.5</v>
      </c>
      <c r="AG2503" s="17">
        <f t="shared" si="10755"/>
        <v>218.5</v>
      </c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>
        <f t="shared" si="10756"/>
        <v>460</v>
      </c>
      <c r="AX2503" s="17">
        <f t="shared" si="10757"/>
        <v>218.5</v>
      </c>
      <c r="AY2503" s="17">
        <f t="shared" si="10758"/>
        <v>218.5</v>
      </c>
      <c r="AZ2503" s="17"/>
      <c r="BA2503" s="17">
        <f t="shared" si="10759"/>
        <v>460</v>
      </c>
      <c r="BB2503" s="17">
        <f t="shared" si="10760"/>
        <v>218.5</v>
      </c>
      <c r="BC2503" s="17">
        <f t="shared" si="10761"/>
        <v>218.5</v>
      </c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>
        <f t="shared" si="10762"/>
        <v>460</v>
      </c>
      <c r="BP2503" s="17">
        <f t="shared" si="10763"/>
        <v>218.5</v>
      </c>
      <c r="BQ2503" s="17">
        <f t="shared" si="10764"/>
        <v>218.5</v>
      </c>
      <c r="BR2503" s="17"/>
      <c r="BS2503" s="17"/>
      <c r="BT2503" s="17"/>
      <c r="BU2503" s="17">
        <f t="shared" si="10765"/>
        <v>460</v>
      </c>
      <c r="BV2503" s="17">
        <f t="shared" si="10766"/>
        <v>218.5</v>
      </c>
      <c r="BW2503" s="17">
        <f t="shared" si="10767"/>
        <v>218.5</v>
      </c>
      <c r="BX2503" s="17"/>
      <c r="BY2503" s="17"/>
      <c r="BZ2503" s="17"/>
      <c r="CA2503" s="17"/>
      <c r="CB2503" s="17"/>
      <c r="CC2503" s="17"/>
      <c r="CD2503" s="17"/>
      <c r="CE2503" s="17"/>
      <c r="CF2503" s="17"/>
      <c r="CG2503" s="17">
        <f t="shared" si="10768"/>
        <v>460</v>
      </c>
      <c r="CH2503" s="17">
        <f t="shared" si="10769"/>
        <v>218.5</v>
      </c>
      <c r="CI2503" s="17">
        <f t="shared" si="10770"/>
        <v>218.5</v>
      </c>
      <c r="CJ2503" s="17"/>
      <c r="CK2503" s="32"/>
      <c r="CL2503" s="32"/>
      <c r="CM2503" s="1"/>
      <c r="CN2503" s="1"/>
      <c r="CO2503" s="1"/>
      <c r="CP2503" s="1"/>
      <c r="CQ2503" s="1"/>
      <c r="CR2503" s="1"/>
      <c r="CS2503" s="1"/>
    </row>
    <row r="2504" s="1" customFormat="1">
      <c r="A2504" s="30" t="s">
        <v>989</v>
      </c>
      <c r="B2504" s="30" t="s">
        <v>34</v>
      </c>
      <c r="C2504" s="30" t="s">
        <v>36</v>
      </c>
      <c r="D2504" s="30" t="s">
        <v>1018</v>
      </c>
      <c r="E2504" s="35"/>
      <c r="F2504" s="31" t="s">
        <v>1019</v>
      </c>
      <c r="G2504" s="17">
        <f>G2505</f>
        <v>62650.799999999996</v>
      </c>
      <c r="H2504" s="17">
        <f>H2505</f>
        <v>62650.799999999996</v>
      </c>
      <c r="I2504" s="17">
        <f>I2505</f>
        <v>62650.799999999996</v>
      </c>
      <c r="J2504" s="17">
        <f>J2505</f>
        <v>0</v>
      </c>
      <c r="K2504" s="17">
        <f>K2505</f>
        <v>0</v>
      </c>
      <c r="L2504" s="17">
        <f>L2505</f>
        <v>0</v>
      </c>
      <c r="M2504" s="17">
        <f t="shared" si="10747"/>
        <v>62650.799999999996</v>
      </c>
      <c r="N2504" s="17">
        <f t="shared" si="10748"/>
        <v>62650.799999999996</v>
      </c>
      <c r="O2504" s="17">
        <f t="shared" si="10749"/>
        <v>62650.799999999996</v>
      </c>
      <c r="P2504" s="17">
        <f>P2505</f>
        <v>0</v>
      </c>
      <c r="Q2504" s="17">
        <f>Q2505</f>
        <v>0</v>
      </c>
      <c r="R2504" s="17">
        <f>R2505</f>
        <v>0</v>
      </c>
      <c r="S2504" s="17">
        <f>S2505</f>
        <v>612</v>
      </c>
      <c r="T2504" s="17">
        <f>T2505</f>
        <v>0</v>
      </c>
      <c r="U2504" s="17">
        <f>U2505</f>
        <v>0</v>
      </c>
      <c r="V2504" s="17">
        <f>V2505</f>
        <v>0</v>
      </c>
      <c r="W2504" s="17">
        <f>W2505</f>
        <v>0</v>
      </c>
      <c r="X2504" s="17">
        <f>X2505</f>
        <v>0</v>
      </c>
      <c r="Y2504" s="17">
        <f t="shared" si="10750"/>
        <v>63262.799999999996</v>
      </c>
      <c r="Z2504" s="17">
        <f t="shared" si="10751"/>
        <v>62650.799999999996</v>
      </c>
      <c r="AA2504" s="17">
        <f t="shared" si="10752"/>
        <v>62650.799999999996</v>
      </c>
      <c r="AB2504" s="17">
        <f>AB2505</f>
        <v>0</v>
      </c>
      <c r="AC2504" s="17">
        <f>AC2505</f>
        <v>0</v>
      </c>
      <c r="AD2504" s="17">
        <f>AD2505</f>
        <v>0</v>
      </c>
      <c r="AE2504" s="17">
        <f t="shared" si="10753"/>
        <v>63262.799999999996</v>
      </c>
      <c r="AF2504" s="17">
        <f t="shared" si="10754"/>
        <v>62650.799999999996</v>
      </c>
      <c r="AG2504" s="17">
        <f t="shared" si="10755"/>
        <v>62650.799999999996</v>
      </c>
      <c r="AH2504" s="17">
        <f>AH2505</f>
        <v>0</v>
      </c>
      <c r="AI2504" s="17">
        <f>AI2505</f>
        <v>0</v>
      </c>
      <c r="AJ2504" s="17">
        <f>AJ2505</f>
        <v>0</v>
      </c>
      <c r="AK2504" s="17">
        <f>AK2505</f>
        <v>0</v>
      </c>
      <c r="AL2504" s="17">
        <f>AL2505</f>
        <v>0</v>
      </c>
      <c r="AM2504" s="17">
        <f>AM2505</f>
        <v>0</v>
      </c>
      <c r="AN2504" s="17">
        <f>AN2505</f>
        <v>0</v>
      </c>
      <c r="AO2504" s="17">
        <f>AO2505</f>
        <v>0</v>
      </c>
      <c r="AP2504" s="17">
        <f>AP2505</f>
        <v>0</v>
      </c>
      <c r="AQ2504" s="17">
        <f>AQ2505</f>
        <v>0</v>
      </c>
      <c r="AR2504" s="17">
        <f>AR2505</f>
        <v>0</v>
      </c>
      <c r="AS2504" s="17">
        <f>AS2505</f>
        <v>0</v>
      </c>
      <c r="AT2504" s="17">
        <f>AT2505</f>
        <v>0</v>
      </c>
      <c r="AU2504" s="17">
        <f>AU2505</f>
        <v>0</v>
      </c>
      <c r="AV2504" s="17">
        <f>AV2505</f>
        <v>0</v>
      </c>
      <c r="AW2504" s="17">
        <f t="shared" si="10756"/>
        <v>63262.799999999996</v>
      </c>
      <c r="AX2504" s="17">
        <f t="shared" si="10757"/>
        <v>62650.799999999996</v>
      </c>
      <c r="AY2504" s="17">
        <f t="shared" si="10758"/>
        <v>62650.799999999996</v>
      </c>
      <c r="AZ2504" s="17">
        <f>AZ2505</f>
        <v>0</v>
      </c>
      <c r="BA2504" s="17">
        <f t="shared" si="10759"/>
        <v>63262.799999999996</v>
      </c>
      <c r="BB2504" s="17">
        <f t="shared" si="10760"/>
        <v>62650.799999999996</v>
      </c>
      <c r="BC2504" s="17">
        <f t="shared" si="10761"/>
        <v>62650.799999999996</v>
      </c>
      <c r="BD2504" s="17">
        <f>BD2505</f>
        <v>0</v>
      </c>
      <c r="BE2504" s="17">
        <f>BE2505</f>
        <v>0</v>
      </c>
      <c r="BF2504" s="17">
        <f>BF2505</f>
        <v>0</v>
      </c>
      <c r="BG2504" s="17">
        <f>BG2505</f>
        <v>0</v>
      </c>
      <c r="BH2504" s="17">
        <f>BH2505</f>
        <v>0</v>
      </c>
      <c r="BI2504" s="17">
        <f>BI2505</f>
        <v>0</v>
      </c>
      <c r="BJ2504" s="17">
        <f>BJ2505</f>
        <v>0</v>
      </c>
      <c r="BK2504" s="17">
        <f>BK2505</f>
        <v>0</v>
      </c>
      <c r="BL2504" s="17">
        <f>BL2505</f>
        <v>0</v>
      </c>
      <c r="BM2504" s="17">
        <f>BM2505</f>
        <v>0</v>
      </c>
      <c r="BN2504" s="17">
        <f>BN2505</f>
        <v>0</v>
      </c>
      <c r="BO2504" s="17">
        <f t="shared" si="10762"/>
        <v>63262.799999999996</v>
      </c>
      <c r="BP2504" s="17">
        <f t="shared" si="10763"/>
        <v>62650.799999999996</v>
      </c>
      <c r="BQ2504" s="17">
        <f t="shared" si="10764"/>
        <v>62650.799999999996</v>
      </c>
      <c r="BR2504" s="17">
        <f>BR2505</f>
        <v>0</v>
      </c>
      <c r="BS2504" s="17">
        <f>BS2505</f>
        <v>0</v>
      </c>
      <c r="BT2504" s="17">
        <f>BT2505</f>
        <v>0</v>
      </c>
      <c r="BU2504" s="17">
        <f t="shared" si="10765"/>
        <v>63262.799999999996</v>
      </c>
      <c r="BV2504" s="17">
        <f t="shared" si="10766"/>
        <v>62650.799999999996</v>
      </c>
      <c r="BW2504" s="17">
        <f t="shared" si="10767"/>
        <v>62650.799999999996</v>
      </c>
      <c r="BX2504" s="17">
        <f>BX2505</f>
        <v>0</v>
      </c>
      <c r="BY2504" s="17">
        <f>BY2505</f>
        <v>0</v>
      </c>
      <c r="BZ2504" s="17">
        <f>BZ2505</f>
        <v>0</v>
      </c>
      <c r="CA2504" s="17">
        <f>CA2505</f>
        <v>0</v>
      </c>
      <c r="CB2504" s="17">
        <f>CB2505</f>
        <v>0</v>
      </c>
      <c r="CC2504" s="17">
        <f>CC2505</f>
        <v>0</v>
      </c>
      <c r="CD2504" s="17">
        <f>CD2505</f>
        <v>0</v>
      </c>
      <c r="CE2504" s="17">
        <f>CE2505</f>
        <v>0</v>
      </c>
      <c r="CF2504" s="17">
        <f>CF2505</f>
        <v>0</v>
      </c>
      <c r="CG2504" s="17">
        <f t="shared" si="10768"/>
        <v>63262.799999999996</v>
      </c>
      <c r="CH2504" s="17">
        <f t="shared" si="10769"/>
        <v>62650.799999999996</v>
      </c>
      <c r="CI2504" s="17">
        <f t="shared" si="10770"/>
        <v>62650.799999999996</v>
      </c>
      <c r="CJ2504" s="17">
        <f>CJ2505</f>
        <v>0</v>
      </c>
      <c r="CK2504" s="32"/>
      <c r="CL2504" s="32"/>
      <c r="CM2504" s="1"/>
      <c r="CN2504" s="1"/>
      <c r="CO2504" s="1"/>
      <c r="CP2504" s="1"/>
      <c r="CQ2504" s="1"/>
      <c r="CR2504" s="1"/>
      <c r="CS2504" s="1"/>
    </row>
    <row r="2505" s="1" customFormat="1">
      <c r="A2505" s="30" t="s">
        <v>989</v>
      </c>
      <c r="B2505" s="30" t="s">
        <v>34</v>
      </c>
      <c r="C2505" s="30" t="s">
        <v>36</v>
      </c>
      <c r="D2505" s="30" t="s">
        <v>1018</v>
      </c>
      <c r="E2505" s="30" t="s">
        <v>46</v>
      </c>
      <c r="F2505" s="31" t="s">
        <v>47</v>
      </c>
      <c r="G2505" s="17">
        <v>62650.799999999996</v>
      </c>
      <c r="H2505" s="17">
        <v>62650.799999999996</v>
      </c>
      <c r="I2505" s="17">
        <v>62650.799999999996</v>
      </c>
      <c r="J2505" s="17"/>
      <c r="K2505" s="17"/>
      <c r="L2505" s="17"/>
      <c r="M2505" s="17">
        <f t="shared" si="10747"/>
        <v>62650.799999999996</v>
      </c>
      <c r="N2505" s="17">
        <f t="shared" si="10748"/>
        <v>62650.799999999996</v>
      </c>
      <c r="O2505" s="17">
        <f t="shared" si="10749"/>
        <v>62650.799999999996</v>
      </c>
      <c r="P2505" s="17"/>
      <c r="Q2505" s="17"/>
      <c r="R2505" s="17"/>
      <c r="S2505" s="17">
        <v>612</v>
      </c>
      <c r="T2505" s="17"/>
      <c r="U2505" s="17"/>
      <c r="V2505" s="17"/>
      <c r="W2505" s="17"/>
      <c r="X2505" s="17"/>
      <c r="Y2505" s="17">
        <f t="shared" si="10750"/>
        <v>63262.799999999996</v>
      </c>
      <c r="Z2505" s="17">
        <f t="shared" si="10751"/>
        <v>62650.799999999996</v>
      </c>
      <c r="AA2505" s="17">
        <f t="shared" si="10752"/>
        <v>62650.799999999996</v>
      </c>
      <c r="AB2505" s="17"/>
      <c r="AC2505" s="17"/>
      <c r="AD2505" s="17"/>
      <c r="AE2505" s="17">
        <f t="shared" si="10753"/>
        <v>63262.799999999996</v>
      </c>
      <c r="AF2505" s="17">
        <f t="shared" si="10754"/>
        <v>62650.799999999996</v>
      </c>
      <c r="AG2505" s="17">
        <f t="shared" si="10755"/>
        <v>62650.799999999996</v>
      </c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>
        <f t="shared" si="10756"/>
        <v>63262.799999999996</v>
      </c>
      <c r="AX2505" s="17">
        <f t="shared" si="10757"/>
        <v>62650.799999999996</v>
      </c>
      <c r="AY2505" s="17">
        <f t="shared" si="10758"/>
        <v>62650.799999999996</v>
      </c>
      <c r="AZ2505" s="17"/>
      <c r="BA2505" s="17">
        <f t="shared" si="10759"/>
        <v>63262.799999999996</v>
      </c>
      <c r="BB2505" s="17">
        <f t="shared" si="10760"/>
        <v>62650.799999999996</v>
      </c>
      <c r="BC2505" s="17">
        <f t="shared" si="10761"/>
        <v>62650.799999999996</v>
      </c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>
        <f t="shared" si="10762"/>
        <v>63262.799999999996</v>
      </c>
      <c r="BP2505" s="17">
        <f t="shared" si="10763"/>
        <v>62650.799999999996</v>
      </c>
      <c r="BQ2505" s="17">
        <f t="shared" si="10764"/>
        <v>62650.799999999996</v>
      </c>
      <c r="BR2505" s="17"/>
      <c r="BS2505" s="17"/>
      <c r="BT2505" s="17"/>
      <c r="BU2505" s="17">
        <f t="shared" si="10765"/>
        <v>63262.799999999996</v>
      </c>
      <c r="BV2505" s="17">
        <f t="shared" si="10766"/>
        <v>62650.799999999996</v>
      </c>
      <c r="BW2505" s="17">
        <f t="shared" si="10767"/>
        <v>62650.799999999996</v>
      </c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>
        <f t="shared" si="10768"/>
        <v>63262.799999999996</v>
      </c>
      <c r="CH2505" s="17">
        <f t="shared" si="10769"/>
        <v>62650.799999999996</v>
      </c>
      <c r="CI2505" s="17">
        <f t="shared" si="10770"/>
        <v>62650.799999999996</v>
      </c>
      <c r="CJ2505" s="17"/>
      <c r="CK2505" s="32"/>
      <c r="CL2505" s="32"/>
      <c r="CM2505" s="1"/>
      <c r="CN2505" s="1"/>
      <c r="CO2505" s="1"/>
      <c r="CP2505" s="1"/>
      <c r="CQ2505" s="1"/>
      <c r="CR2505" s="1"/>
      <c r="CS2505" s="1"/>
    </row>
    <row r="2506" s="1" customFormat="1">
      <c r="A2506" s="30" t="s">
        <v>989</v>
      </c>
      <c r="B2506" s="30" t="s">
        <v>34</v>
      </c>
      <c r="C2506" s="30" t="s">
        <v>36</v>
      </c>
      <c r="D2506" s="30" t="s">
        <v>1020</v>
      </c>
      <c r="E2506" s="35"/>
      <c r="F2506" s="31" t="s">
        <v>1021</v>
      </c>
      <c r="G2506" s="17">
        <f>G2507</f>
        <v>3202.5</v>
      </c>
      <c r="H2506" s="17">
        <f>H2507</f>
        <v>2202.5</v>
      </c>
      <c r="I2506" s="17">
        <f>I2507</f>
        <v>2202.5</v>
      </c>
      <c r="J2506" s="17">
        <f>J2507</f>
        <v>0</v>
      </c>
      <c r="K2506" s="17">
        <f>K2507</f>
        <v>0</v>
      </c>
      <c r="L2506" s="17">
        <f>L2507</f>
        <v>0</v>
      </c>
      <c r="M2506" s="17">
        <f t="shared" si="10747"/>
        <v>3202.5</v>
      </c>
      <c r="N2506" s="17">
        <f t="shared" si="10748"/>
        <v>2202.5</v>
      </c>
      <c r="O2506" s="17">
        <f t="shared" si="10749"/>
        <v>2202.5</v>
      </c>
      <c r="P2506" s="17">
        <f>P2507</f>
        <v>0</v>
      </c>
      <c r="Q2506" s="17">
        <f>Q2507</f>
        <v>0</v>
      </c>
      <c r="R2506" s="17">
        <f>R2507</f>
        <v>0</v>
      </c>
      <c r="S2506" s="17">
        <f>S2507</f>
        <v>0</v>
      </c>
      <c r="T2506" s="17">
        <f>T2507</f>
        <v>0</v>
      </c>
      <c r="U2506" s="17">
        <f>U2507</f>
        <v>0</v>
      </c>
      <c r="V2506" s="17">
        <f>V2507</f>
        <v>0</v>
      </c>
      <c r="W2506" s="17">
        <f>W2507</f>
        <v>0</v>
      </c>
      <c r="X2506" s="17">
        <f>X2507</f>
        <v>0</v>
      </c>
      <c r="Y2506" s="17">
        <f t="shared" si="10750"/>
        <v>3202.5</v>
      </c>
      <c r="Z2506" s="17">
        <f t="shared" si="10751"/>
        <v>2202.5</v>
      </c>
      <c r="AA2506" s="17">
        <f t="shared" si="10752"/>
        <v>2202.5</v>
      </c>
      <c r="AB2506" s="17">
        <f>AB2507</f>
        <v>0</v>
      </c>
      <c r="AC2506" s="17">
        <f>AC2507</f>
        <v>0</v>
      </c>
      <c r="AD2506" s="17">
        <f>AD2507</f>
        <v>0</v>
      </c>
      <c r="AE2506" s="17">
        <f t="shared" si="10753"/>
        <v>3202.5</v>
      </c>
      <c r="AF2506" s="17">
        <f t="shared" si="10754"/>
        <v>2202.5</v>
      </c>
      <c r="AG2506" s="17">
        <f t="shared" si="10755"/>
        <v>2202.5</v>
      </c>
      <c r="AH2506" s="17">
        <f>AH2507</f>
        <v>0</v>
      </c>
      <c r="AI2506" s="17">
        <f>AI2507</f>
        <v>0</v>
      </c>
      <c r="AJ2506" s="17">
        <f>AJ2507</f>
        <v>0</v>
      </c>
      <c r="AK2506" s="17">
        <f>AK2507</f>
        <v>0</v>
      </c>
      <c r="AL2506" s="17">
        <f>AL2507</f>
        <v>0</v>
      </c>
      <c r="AM2506" s="17">
        <f>AM2507</f>
        <v>0</v>
      </c>
      <c r="AN2506" s="17">
        <f>AN2507</f>
        <v>0</v>
      </c>
      <c r="AO2506" s="17">
        <f>AO2507</f>
        <v>0</v>
      </c>
      <c r="AP2506" s="17">
        <f>AP2507</f>
        <v>0</v>
      </c>
      <c r="AQ2506" s="17">
        <f>AQ2507</f>
        <v>0</v>
      </c>
      <c r="AR2506" s="17">
        <f>AR2507</f>
        <v>0</v>
      </c>
      <c r="AS2506" s="17">
        <f>AS2507</f>
        <v>0</v>
      </c>
      <c r="AT2506" s="17">
        <f>AT2507</f>
        <v>0</v>
      </c>
      <c r="AU2506" s="17">
        <f>AU2507</f>
        <v>0</v>
      </c>
      <c r="AV2506" s="17">
        <f>AV2507</f>
        <v>0</v>
      </c>
      <c r="AW2506" s="17">
        <f t="shared" si="10756"/>
        <v>3202.5</v>
      </c>
      <c r="AX2506" s="17">
        <f t="shared" si="10757"/>
        <v>2202.5</v>
      </c>
      <c r="AY2506" s="17">
        <f t="shared" si="10758"/>
        <v>2202.5</v>
      </c>
      <c r="AZ2506" s="17">
        <f>AZ2507</f>
        <v>0</v>
      </c>
      <c r="BA2506" s="17">
        <f t="shared" si="10759"/>
        <v>3202.5</v>
      </c>
      <c r="BB2506" s="17">
        <f t="shared" si="10760"/>
        <v>2202.5</v>
      </c>
      <c r="BC2506" s="17">
        <f t="shared" si="10761"/>
        <v>2202.5</v>
      </c>
      <c r="BD2506" s="17">
        <f>BD2507</f>
        <v>0</v>
      </c>
      <c r="BE2506" s="17">
        <f>BE2507</f>
        <v>0</v>
      </c>
      <c r="BF2506" s="17">
        <f>BF2507</f>
        <v>0</v>
      </c>
      <c r="BG2506" s="17">
        <f>BG2507</f>
        <v>0</v>
      </c>
      <c r="BH2506" s="17">
        <f>BH2507</f>
        <v>0</v>
      </c>
      <c r="BI2506" s="17">
        <f>BI2507</f>
        <v>0</v>
      </c>
      <c r="BJ2506" s="17">
        <f>BJ2507</f>
        <v>0</v>
      </c>
      <c r="BK2506" s="17">
        <f>BK2507</f>
        <v>0</v>
      </c>
      <c r="BL2506" s="17">
        <f>BL2507</f>
        <v>0</v>
      </c>
      <c r="BM2506" s="17">
        <f>BM2507</f>
        <v>0</v>
      </c>
      <c r="BN2506" s="17">
        <f>BN2507</f>
        <v>0</v>
      </c>
      <c r="BO2506" s="17">
        <f t="shared" si="10762"/>
        <v>3202.5</v>
      </c>
      <c r="BP2506" s="17">
        <f t="shared" si="10763"/>
        <v>2202.5</v>
      </c>
      <c r="BQ2506" s="17">
        <f t="shared" si="10764"/>
        <v>2202.5</v>
      </c>
      <c r="BR2506" s="17">
        <f>BR2507</f>
        <v>0</v>
      </c>
      <c r="BS2506" s="17">
        <f>BS2507</f>
        <v>0</v>
      </c>
      <c r="BT2506" s="17">
        <f>BT2507</f>
        <v>0</v>
      </c>
      <c r="BU2506" s="17">
        <f t="shared" si="10765"/>
        <v>3202.5</v>
      </c>
      <c r="BV2506" s="17">
        <f t="shared" si="10766"/>
        <v>2202.5</v>
      </c>
      <c r="BW2506" s="17">
        <f t="shared" si="10767"/>
        <v>2202.5</v>
      </c>
      <c r="BX2506" s="17">
        <f>BX2507</f>
        <v>0</v>
      </c>
      <c r="BY2506" s="17">
        <f>BY2507</f>
        <v>-1786.5999999999999</v>
      </c>
      <c r="BZ2506" s="17">
        <f>BZ2507</f>
        <v>0</v>
      </c>
      <c r="CA2506" s="17">
        <f>CA2507</f>
        <v>0</v>
      </c>
      <c r="CB2506" s="17">
        <f>CB2507</f>
        <v>1786.5999999999999</v>
      </c>
      <c r="CC2506" s="17">
        <f>CC2507</f>
        <v>0</v>
      </c>
      <c r="CD2506" s="17">
        <f>CD2507</f>
        <v>0</v>
      </c>
      <c r="CE2506" s="17">
        <f>CE2507</f>
        <v>0</v>
      </c>
      <c r="CF2506" s="17">
        <f>CF2507</f>
        <v>0</v>
      </c>
      <c r="CG2506" s="17">
        <f t="shared" si="10768"/>
        <v>1415.9000000000001</v>
      </c>
      <c r="CH2506" s="17">
        <f t="shared" si="10769"/>
        <v>3989.0999999999999</v>
      </c>
      <c r="CI2506" s="17">
        <f t="shared" si="10770"/>
        <v>2202.5</v>
      </c>
      <c r="CJ2506" s="17">
        <f>CJ2507</f>
        <v>0</v>
      </c>
      <c r="CK2506" s="32"/>
      <c r="CL2506" s="32"/>
      <c r="CM2506" s="1"/>
      <c r="CN2506" s="1"/>
      <c r="CO2506" s="1"/>
      <c r="CP2506" s="1"/>
      <c r="CQ2506" s="1"/>
      <c r="CR2506" s="1"/>
      <c r="CS2506" s="1"/>
    </row>
    <row r="2507" s="1" customFormat="1">
      <c r="A2507" s="30" t="s">
        <v>989</v>
      </c>
      <c r="B2507" s="30" t="s">
        <v>34</v>
      </c>
      <c r="C2507" s="30" t="s">
        <v>36</v>
      </c>
      <c r="D2507" s="30" t="s">
        <v>1020</v>
      </c>
      <c r="E2507" s="30" t="s">
        <v>46</v>
      </c>
      <c r="F2507" s="31" t="s">
        <v>47</v>
      </c>
      <c r="G2507" s="17">
        <v>3202.5</v>
      </c>
      <c r="H2507" s="17">
        <v>2202.5</v>
      </c>
      <c r="I2507" s="17">
        <v>2202.5</v>
      </c>
      <c r="J2507" s="17"/>
      <c r="K2507" s="17"/>
      <c r="L2507" s="17"/>
      <c r="M2507" s="17">
        <f t="shared" si="10747"/>
        <v>3202.5</v>
      </c>
      <c r="N2507" s="17">
        <f t="shared" si="10748"/>
        <v>2202.5</v>
      </c>
      <c r="O2507" s="17">
        <f t="shared" si="10749"/>
        <v>2202.5</v>
      </c>
      <c r="P2507" s="17"/>
      <c r="Q2507" s="17"/>
      <c r="R2507" s="17"/>
      <c r="S2507" s="17"/>
      <c r="T2507" s="17"/>
      <c r="U2507" s="17"/>
      <c r="V2507" s="17"/>
      <c r="W2507" s="17"/>
      <c r="X2507" s="17"/>
      <c r="Y2507" s="17">
        <f t="shared" si="10750"/>
        <v>3202.5</v>
      </c>
      <c r="Z2507" s="17">
        <f t="shared" si="10751"/>
        <v>2202.5</v>
      </c>
      <c r="AA2507" s="17">
        <f t="shared" si="10752"/>
        <v>2202.5</v>
      </c>
      <c r="AB2507" s="17"/>
      <c r="AC2507" s="17"/>
      <c r="AD2507" s="17"/>
      <c r="AE2507" s="17">
        <f t="shared" si="10753"/>
        <v>3202.5</v>
      </c>
      <c r="AF2507" s="17">
        <f t="shared" si="10754"/>
        <v>2202.5</v>
      </c>
      <c r="AG2507" s="17">
        <f t="shared" si="10755"/>
        <v>2202.5</v>
      </c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>
        <f t="shared" si="10756"/>
        <v>3202.5</v>
      </c>
      <c r="AX2507" s="17">
        <f t="shared" si="10757"/>
        <v>2202.5</v>
      </c>
      <c r="AY2507" s="17">
        <f t="shared" si="10758"/>
        <v>2202.5</v>
      </c>
      <c r="AZ2507" s="17"/>
      <c r="BA2507" s="17">
        <f t="shared" si="10759"/>
        <v>3202.5</v>
      </c>
      <c r="BB2507" s="17">
        <f t="shared" si="10760"/>
        <v>2202.5</v>
      </c>
      <c r="BC2507" s="17">
        <f t="shared" si="10761"/>
        <v>2202.5</v>
      </c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>
        <f t="shared" si="10762"/>
        <v>3202.5</v>
      </c>
      <c r="BP2507" s="17">
        <f t="shared" si="10763"/>
        <v>2202.5</v>
      </c>
      <c r="BQ2507" s="17">
        <f t="shared" si="10764"/>
        <v>2202.5</v>
      </c>
      <c r="BR2507" s="17"/>
      <c r="BS2507" s="17"/>
      <c r="BT2507" s="17"/>
      <c r="BU2507" s="17">
        <f t="shared" si="10765"/>
        <v>3202.5</v>
      </c>
      <c r="BV2507" s="17">
        <f t="shared" si="10766"/>
        <v>2202.5</v>
      </c>
      <c r="BW2507" s="17">
        <f t="shared" si="10767"/>
        <v>2202.5</v>
      </c>
      <c r="BX2507" s="17"/>
      <c r="BY2507" s="17">
        <v>-1786.5999999999999</v>
      </c>
      <c r="BZ2507" s="17"/>
      <c r="CA2507" s="17"/>
      <c r="CB2507" s="17">
        <v>1786.5999999999999</v>
      </c>
      <c r="CC2507" s="17"/>
      <c r="CD2507" s="17"/>
      <c r="CE2507" s="17"/>
      <c r="CF2507" s="17"/>
      <c r="CG2507" s="17">
        <f t="shared" si="10768"/>
        <v>1415.9000000000001</v>
      </c>
      <c r="CH2507" s="17">
        <f t="shared" si="10769"/>
        <v>3989.0999999999999</v>
      </c>
      <c r="CI2507" s="17">
        <f t="shared" si="10770"/>
        <v>2202.5</v>
      </c>
      <c r="CJ2507" s="17"/>
      <c r="CK2507" s="32"/>
      <c r="CL2507" s="32"/>
      <c r="CM2507" s="1"/>
      <c r="CN2507" s="1"/>
      <c r="CO2507" s="1"/>
      <c r="CP2507" s="1"/>
      <c r="CQ2507" s="1"/>
      <c r="CR2507" s="1"/>
      <c r="CS2507" s="1"/>
    </row>
    <row r="2508" s="1" customFormat="1">
      <c r="A2508" s="30" t="s">
        <v>989</v>
      </c>
      <c r="B2508" s="30" t="s">
        <v>34</v>
      </c>
      <c r="C2508" s="30" t="s">
        <v>36</v>
      </c>
      <c r="D2508" s="30" t="s">
        <v>1022</v>
      </c>
      <c r="E2508" s="35"/>
      <c r="F2508" s="31" t="s">
        <v>1023</v>
      </c>
      <c r="G2508" s="17">
        <f>G2509</f>
        <v>18768.199999999997</v>
      </c>
      <c r="H2508" s="17">
        <f>H2509</f>
        <v>11868.200000000001</v>
      </c>
      <c r="I2508" s="17">
        <f>I2509</f>
        <v>11868.200000000001</v>
      </c>
      <c r="J2508" s="17">
        <f>J2509</f>
        <v>0</v>
      </c>
      <c r="K2508" s="17">
        <f>K2509</f>
        <v>0</v>
      </c>
      <c r="L2508" s="17">
        <f>L2509</f>
        <v>0</v>
      </c>
      <c r="M2508" s="17">
        <f t="shared" si="10747"/>
        <v>18768.199999999997</v>
      </c>
      <c r="N2508" s="17">
        <f t="shared" si="10748"/>
        <v>11868.200000000001</v>
      </c>
      <c r="O2508" s="17">
        <f t="shared" si="10749"/>
        <v>11868.200000000001</v>
      </c>
      <c r="P2508" s="17">
        <f>P2509</f>
        <v>0</v>
      </c>
      <c r="Q2508" s="17">
        <f>Q2509</f>
        <v>0</v>
      </c>
      <c r="R2508" s="17">
        <f>R2509</f>
        <v>0</v>
      </c>
      <c r="S2508" s="17">
        <f>S2509</f>
        <v>0</v>
      </c>
      <c r="T2508" s="17">
        <f>T2509</f>
        <v>0</v>
      </c>
      <c r="U2508" s="17">
        <f>U2509</f>
        <v>0</v>
      </c>
      <c r="V2508" s="17">
        <f>V2509</f>
        <v>0</v>
      </c>
      <c r="W2508" s="17">
        <f>W2509</f>
        <v>0</v>
      </c>
      <c r="X2508" s="17">
        <f>X2509</f>
        <v>0</v>
      </c>
      <c r="Y2508" s="17">
        <f t="shared" si="10750"/>
        <v>18768.199999999997</v>
      </c>
      <c r="Z2508" s="17">
        <f t="shared" si="10751"/>
        <v>11868.200000000001</v>
      </c>
      <c r="AA2508" s="17">
        <f t="shared" si="10752"/>
        <v>11868.200000000001</v>
      </c>
      <c r="AB2508" s="17">
        <f>AB2509</f>
        <v>0</v>
      </c>
      <c r="AC2508" s="17">
        <f>AC2509</f>
        <v>0</v>
      </c>
      <c r="AD2508" s="17">
        <f>AD2509</f>
        <v>0</v>
      </c>
      <c r="AE2508" s="17">
        <f t="shared" si="10753"/>
        <v>18768.199999999997</v>
      </c>
      <c r="AF2508" s="17">
        <f t="shared" si="10754"/>
        <v>11868.200000000001</v>
      </c>
      <c r="AG2508" s="17">
        <f t="shared" si="10755"/>
        <v>11868.200000000001</v>
      </c>
      <c r="AH2508" s="17">
        <f>AH2509</f>
        <v>0</v>
      </c>
      <c r="AI2508" s="17">
        <f>AI2509</f>
        <v>0</v>
      </c>
      <c r="AJ2508" s="17">
        <f>AJ2509</f>
        <v>-6900</v>
      </c>
      <c r="AK2508" s="17">
        <f>AK2509</f>
        <v>0</v>
      </c>
      <c r="AL2508" s="17">
        <f>AL2509</f>
        <v>0</v>
      </c>
      <c r="AM2508" s="17">
        <f>AM2509</f>
        <v>0</v>
      </c>
      <c r="AN2508" s="17">
        <f>AN2509</f>
        <v>0</v>
      </c>
      <c r="AO2508" s="17">
        <f>AO2509</f>
        <v>6900</v>
      </c>
      <c r="AP2508" s="17">
        <f>AP2509</f>
        <v>0</v>
      </c>
      <c r="AQ2508" s="17">
        <f>AQ2509</f>
        <v>0</v>
      </c>
      <c r="AR2508" s="17">
        <f>AR2509</f>
        <v>0</v>
      </c>
      <c r="AS2508" s="17">
        <f>AS2509</f>
        <v>0</v>
      </c>
      <c r="AT2508" s="17">
        <f>AT2509</f>
        <v>0</v>
      </c>
      <c r="AU2508" s="17">
        <f>AU2509</f>
        <v>0</v>
      </c>
      <c r="AV2508" s="17">
        <f>AV2509</f>
        <v>0</v>
      </c>
      <c r="AW2508" s="17">
        <f t="shared" si="10756"/>
        <v>11868.199999999997</v>
      </c>
      <c r="AX2508" s="17">
        <f t="shared" si="10757"/>
        <v>18768.200000000001</v>
      </c>
      <c r="AY2508" s="17">
        <f t="shared" si="10758"/>
        <v>11868.200000000001</v>
      </c>
      <c r="AZ2508" s="17">
        <f>AZ2509</f>
        <v>0</v>
      </c>
      <c r="BA2508" s="17">
        <f t="shared" si="10759"/>
        <v>11868.199999999997</v>
      </c>
      <c r="BB2508" s="17">
        <f t="shared" si="10760"/>
        <v>18768.200000000001</v>
      </c>
      <c r="BC2508" s="17">
        <f t="shared" si="10761"/>
        <v>11868.200000000001</v>
      </c>
      <c r="BD2508" s="17">
        <f>BD2509</f>
        <v>0</v>
      </c>
      <c r="BE2508" s="17">
        <f>BE2509</f>
        <v>0</v>
      </c>
      <c r="BF2508" s="17">
        <f>BF2509</f>
        <v>-384.39999999999998</v>
      </c>
      <c r="BG2508" s="17">
        <f>BG2509</f>
        <v>0</v>
      </c>
      <c r="BH2508" s="17">
        <f>BH2509</f>
        <v>0</v>
      </c>
      <c r="BI2508" s="17">
        <f>BI2509</f>
        <v>0</v>
      </c>
      <c r="BJ2508" s="17">
        <f>BJ2509</f>
        <v>0</v>
      </c>
      <c r="BK2508" s="17">
        <f>BK2509</f>
        <v>0</v>
      </c>
      <c r="BL2508" s="17">
        <f>BL2509</f>
        <v>0</v>
      </c>
      <c r="BM2508" s="17">
        <f>BM2509</f>
        <v>0</v>
      </c>
      <c r="BN2508" s="17">
        <f>BN2509</f>
        <v>0</v>
      </c>
      <c r="BO2508" s="17">
        <f t="shared" si="10762"/>
        <v>11483.799999999997</v>
      </c>
      <c r="BP2508" s="17">
        <f t="shared" si="10763"/>
        <v>18768.200000000001</v>
      </c>
      <c r="BQ2508" s="17">
        <f t="shared" si="10764"/>
        <v>11868.200000000001</v>
      </c>
      <c r="BR2508" s="17">
        <f>BR2509</f>
        <v>0</v>
      </c>
      <c r="BS2508" s="17">
        <f>BS2509</f>
        <v>0</v>
      </c>
      <c r="BT2508" s="17">
        <f>BT2509</f>
        <v>0</v>
      </c>
      <c r="BU2508" s="17">
        <f t="shared" si="10765"/>
        <v>11483.799999999997</v>
      </c>
      <c r="BV2508" s="17">
        <f t="shared" si="10766"/>
        <v>18768.200000000001</v>
      </c>
      <c r="BW2508" s="17">
        <f t="shared" si="10767"/>
        <v>11868.200000000001</v>
      </c>
      <c r="BX2508" s="17">
        <f>BX2509</f>
        <v>0</v>
      </c>
      <c r="BY2508" s="17">
        <f>BY2509</f>
        <v>0</v>
      </c>
      <c r="BZ2508" s="17">
        <f>BZ2509</f>
        <v>0</v>
      </c>
      <c r="CA2508" s="17">
        <f>CA2509</f>
        <v>0</v>
      </c>
      <c r="CB2508" s="17">
        <f>CB2509</f>
        <v>0</v>
      </c>
      <c r="CC2508" s="17">
        <f>CC2509</f>
        <v>0</v>
      </c>
      <c r="CD2508" s="17">
        <f>CD2509</f>
        <v>0</v>
      </c>
      <c r="CE2508" s="17">
        <f>CE2509</f>
        <v>0</v>
      </c>
      <c r="CF2508" s="17">
        <f>CF2509</f>
        <v>0</v>
      </c>
      <c r="CG2508" s="17">
        <f t="shared" si="10768"/>
        <v>11483.799999999997</v>
      </c>
      <c r="CH2508" s="17">
        <f t="shared" si="10769"/>
        <v>18768.200000000001</v>
      </c>
      <c r="CI2508" s="17">
        <f t="shared" si="10770"/>
        <v>11868.200000000001</v>
      </c>
      <c r="CJ2508" s="17">
        <f>CJ2509</f>
        <v>0</v>
      </c>
      <c r="CK2508" s="32"/>
      <c r="CL2508" s="32"/>
      <c r="CM2508" s="1"/>
      <c r="CN2508" s="1"/>
      <c r="CO2508" s="1"/>
      <c r="CP2508" s="1"/>
      <c r="CQ2508" s="1"/>
      <c r="CR2508" s="1"/>
      <c r="CS2508" s="1"/>
    </row>
    <row r="2509" s="1" customFormat="1">
      <c r="A2509" s="30" t="s">
        <v>989</v>
      </c>
      <c r="B2509" s="30" t="s">
        <v>34</v>
      </c>
      <c r="C2509" s="30" t="s">
        <v>36</v>
      </c>
      <c r="D2509" s="30" t="s">
        <v>1022</v>
      </c>
      <c r="E2509" s="30" t="s">
        <v>46</v>
      </c>
      <c r="F2509" s="31" t="s">
        <v>47</v>
      </c>
      <c r="G2509" s="17">
        <v>18768.199999999997</v>
      </c>
      <c r="H2509" s="17">
        <v>11868.200000000001</v>
      </c>
      <c r="I2509" s="17">
        <v>11868.200000000001</v>
      </c>
      <c r="J2509" s="17"/>
      <c r="K2509" s="17"/>
      <c r="L2509" s="17"/>
      <c r="M2509" s="17">
        <f t="shared" si="10747"/>
        <v>18768.199999999997</v>
      </c>
      <c r="N2509" s="17">
        <f t="shared" si="10748"/>
        <v>11868.200000000001</v>
      </c>
      <c r="O2509" s="17">
        <f t="shared" si="10749"/>
        <v>11868.200000000001</v>
      </c>
      <c r="P2509" s="17"/>
      <c r="Q2509" s="17"/>
      <c r="R2509" s="17"/>
      <c r="S2509" s="17"/>
      <c r="T2509" s="17"/>
      <c r="U2509" s="17"/>
      <c r="V2509" s="17"/>
      <c r="W2509" s="17"/>
      <c r="X2509" s="17"/>
      <c r="Y2509" s="17">
        <f t="shared" si="10750"/>
        <v>18768.199999999997</v>
      </c>
      <c r="Z2509" s="17">
        <f t="shared" si="10751"/>
        <v>11868.200000000001</v>
      </c>
      <c r="AA2509" s="17">
        <f t="shared" si="10752"/>
        <v>11868.200000000001</v>
      </c>
      <c r="AB2509" s="17"/>
      <c r="AC2509" s="17"/>
      <c r="AD2509" s="17"/>
      <c r="AE2509" s="17">
        <f t="shared" si="10753"/>
        <v>18768.199999999997</v>
      </c>
      <c r="AF2509" s="17">
        <f t="shared" si="10754"/>
        <v>11868.200000000001</v>
      </c>
      <c r="AG2509" s="17">
        <f t="shared" si="10755"/>
        <v>11868.200000000001</v>
      </c>
      <c r="AH2509" s="17"/>
      <c r="AI2509" s="17"/>
      <c r="AJ2509" s="17">
        <v>-6900</v>
      </c>
      <c r="AK2509" s="17"/>
      <c r="AL2509" s="17"/>
      <c r="AM2509" s="17"/>
      <c r="AN2509" s="17"/>
      <c r="AO2509" s="17">
        <v>6900</v>
      </c>
      <c r="AP2509" s="17"/>
      <c r="AQ2509" s="17"/>
      <c r="AR2509" s="17"/>
      <c r="AS2509" s="17"/>
      <c r="AT2509" s="17"/>
      <c r="AU2509" s="17"/>
      <c r="AV2509" s="17"/>
      <c r="AW2509" s="17">
        <f t="shared" si="10756"/>
        <v>11868.199999999997</v>
      </c>
      <c r="AX2509" s="17">
        <f t="shared" si="10757"/>
        <v>18768.200000000001</v>
      </c>
      <c r="AY2509" s="17">
        <f t="shared" si="10758"/>
        <v>11868.200000000001</v>
      </c>
      <c r="AZ2509" s="17"/>
      <c r="BA2509" s="17">
        <f t="shared" si="10759"/>
        <v>11868.199999999997</v>
      </c>
      <c r="BB2509" s="17">
        <f t="shared" si="10760"/>
        <v>18768.200000000001</v>
      </c>
      <c r="BC2509" s="17">
        <f t="shared" si="10761"/>
        <v>11868.200000000001</v>
      </c>
      <c r="BD2509" s="17"/>
      <c r="BE2509" s="17"/>
      <c r="BF2509" s="17">
        <v>-384.39999999999998</v>
      </c>
      <c r="BG2509" s="17"/>
      <c r="BH2509" s="17"/>
      <c r="BI2509" s="17"/>
      <c r="BJ2509" s="17"/>
      <c r="BK2509" s="17"/>
      <c r="BL2509" s="17"/>
      <c r="BM2509" s="17"/>
      <c r="BN2509" s="17"/>
      <c r="BO2509" s="17">
        <f t="shared" si="10762"/>
        <v>11483.799999999997</v>
      </c>
      <c r="BP2509" s="17">
        <f t="shared" si="10763"/>
        <v>18768.200000000001</v>
      </c>
      <c r="BQ2509" s="17">
        <f t="shared" si="10764"/>
        <v>11868.200000000001</v>
      </c>
      <c r="BR2509" s="17"/>
      <c r="BS2509" s="17"/>
      <c r="BT2509" s="17"/>
      <c r="BU2509" s="17">
        <f t="shared" si="10765"/>
        <v>11483.799999999997</v>
      </c>
      <c r="BV2509" s="17">
        <f t="shared" si="10766"/>
        <v>18768.200000000001</v>
      </c>
      <c r="BW2509" s="17">
        <f t="shared" si="10767"/>
        <v>11868.200000000001</v>
      </c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>
        <f t="shared" si="10768"/>
        <v>11483.799999999997</v>
      </c>
      <c r="CH2509" s="17">
        <f t="shared" si="10769"/>
        <v>18768.200000000001</v>
      </c>
      <c r="CI2509" s="17">
        <f t="shared" si="10770"/>
        <v>11868.200000000001</v>
      </c>
      <c r="CJ2509" s="17"/>
      <c r="CK2509" s="32"/>
      <c r="CL2509" s="32"/>
      <c r="CM2509" s="1"/>
      <c r="CN2509" s="1"/>
      <c r="CO2509" s="1"/>
      <c r="CP2509" s="1"/>
      <c r="CQ2509" s="1"/>
      <c r="CR2509" s="1"/>
      <c r="CS2509" s="1"/>
    </row>
    <row r="2510" s="1" customFormat="1">
      <c r="A2510" s="30" t="s">
        <v>989</v>
      </c>
      <c r="B2510" s="30" t="s">
        <v>34</v>
      </c>
      <c r="C2510" s="30" t="s">
        <v>36</v>
      </c>
      <c r="D2510" s="30" t="s">
        <v>1024</v>
      </c>
      <c r="E2510" s="35"/>
      <c r="F2510" s="31" t="s">
        <v>1025</v>
      </c>
      <c r="G2510" s="17">
        <f>G2511</f>
        <v>3668.2999999999997</v>
      </c>
      <c r="H2510" s="17">
        <f>H2511</f>
        <v>3668.2999999999997</v>
      </c>
      <c r="I2510" s="17">
        <f>I2511</f>
        <v>3668.2999999999997</v>
      </c>
      <c r="J2510" s="17">
        <f>J2511</f>
        <v>0</v>
      </c>
      <c r="K2510" s="17">
        <f>K2511</f>
        <v>0</v>
      </c>
      <c r="L2510" s="17">
        <f>L2511</f>
        <v>0</v>
      </c>
      <c r="M2510" s="17">
        <f t="shared" si="10747"/>
        <v>3668.2999999999997</v>
      </c>
      <c r="N2510" s="17">
        <f t="shared" si="10748"/>
        <v>3668.2999999999997</v>
      </c>
      <c r="O2510" s="17">
        <f t="shared" si="10749"/>
        <v>3668.2999999999997</v>
      </c>
      <c r="P2510" s="17">
        <f>P2511</f>
        <v>0</v>
      </c>
      <c r="Q2510" s="17">
        <f>Q2511</f>
        <v>0</v>
      </c>
      <c r="R2510" s="17">
        <f>R2511</f>
        <v>0</v>
      </c>
      <c r="S2510" s="17">
        <f>S2511</f>
        <v>0</v>
      </c>
      <c r="T2510" s="17">
        <f>T2511</f>
        <v>0</v>
      </c>
      <c r="U2510" s="17">
        <f>U2511</f>
        <v>0</v>
      </c>
      <c r="V2510" s="17">
        <f>V2511</f>
        <v>0</v>
      </c>
      <c r="W2510" s="17">
        <f>W2511</f>
        <v>0</v>
      </c>
      <c r="X2510" s="17">
        <f>X2511</f>
        <v>0</v>
      </c>
      <c r="Y2510" s="17">
        <f t="shared" si="10750"/>
        <v>3668.2999999999997</v>
      </c>
      <c r="Z2510" s="17">
        <f t="shared" si="10751"/>
        <v>3668.2999999999997</v>
      </c>
      <c r="AA2510" s="17">
        <f t="shared" si="10752"/>
        <v>3668.2999999999997</v>
      </c>
      <c r="AB2510" s="17">
        <f>AB2511</f>
        <v>0</v>
      </c>
      <c r="AC2510" s="17">
        <f>AC2511</f>
        <v>0</v>
      </c>
      <c r="AD2510" s="17">
        <f>AD2511</f>
        <v>0</v>
      </c>
      <c r="AE2510" s="17">
        <f t="shared" si="10753"/>
        <v>3668.2999999999997</v>
      </c>
      <c r="AF2510" s="17">
        <f t="shared" si="10754"/>
        <v>3668.2999999999997</v>
      </c>
      <c r="AG2510" s="17">
        <f t="shared" si="10755"/>
        <v>3668.2999999999997</v>
      </c>
      <c r="AH2510" s="17">
        <f>AH2511</f>
        <v>0</v>
      </c>
      <c r="AI2510" s="17">
        <f>AI2511</f>
        <v>0</v>
      </c>
      <c r="AJ2510" s="17">
        <f>AJ2511</f>
        <v>37.304000000000002</v>
      </c>
      <c r="AK2510" s="17">
        <f>AK2511</f>
        <v>0</v>
      </c>
      <c r="AL2510" s="17">
        <f>AL2511</f>
        <v>0</v>
      </c>
      <c r="AM2510" s="17">
        <f>AM2511</f>
        <v>0</v>
      </c>
      <c r="AN2510" s="17">
        <f>AN2511</f>
        <v>0</v>
      </c>
      <c r="AO2510" s="17">
        <f>AO2511</f>
        <v>0</v>
      </c>
      <c r="AP2510" s="17">
        <f>AP2511</f>
        <v>0</v>
      </c>
      <c r="AQ2510" s="17">
        <f>AQ2511</f>
        <v>0</v>
      </c>
      <c r="AR2510" s="17">
        <f>AR2511</f>
        <v>0</v>
      </c>
      <c r="AS2510" s="17">
        <f>AS2511</f>
        <v>0</v>
      </c>
      <c r="AT2510" s="17">
        <f>AT2511</f>
        <v>0</v>
      </c>
      <c r="AU2510" s="17">
        <f>AU2511</f>
        <v>0</v>
      </c>
      <c r="AV2510" s="17">
        <f>AV2511</f>
        <v>0</v>
      </c>
      <c r="AW2510" s="17">
        <f t="shared" si="10756"/>
        <v>3705.6039999999998</v>
      </c>
      <c r="AX2510" s="17">
        <f t="shared" si="10757"/>
        <v>3668.2999999999997</v>
      </c>
      <c r="AY2510" s="17">
        <f t="shared" si="10758"/>
        <v>3668.2999999999997</v>
      </c>
      <c r="AZ2510" s="17">
        <f>AZ2511</f>
        <v>0</v>
      </c>
      <c r="BA2510" s="17">
        <f t="shared" si="10759"/>
        <v>3705.6039999999998</v>
      </c>
      <c r="BB2510" s="17">
        <f t="shared" si="10760"/>
        <v>3668.2999999999997</v>
      </c>
      <c r="BC2510" s="17">
        <f t="shared" si="10761"/>
        <v>3668.2999999999997</v>
      </c>
      <c r="BD2510" s="17">
        <f>BD2511</f>
        <v>0</v>
      </c>
      <c r="BE2510" s="17">
        <f>BE2511</f>
        <v>0</v>
      </c>
      <c r="BF2510" s="17">
        <f>BF2511</f>
        <v>0</v>
      </c>
      <c r="BG2510" s="17">
        <f>BG2511</f>
        <v>0</v>
      </c>
      <c r="BH2510" s="17">
        <f>BH2511</f>
        <v>0</v>
      </c>
      <c r="BI2510" s="17">
        <f>BI2511</f>
        <v>0</v>
      </c>
      <c r="BJ2510" s="17">
        <f>BJ2511</f>
        <v>0</v>
      </c>
      <c r="BK2510" s="17">
        <f>BK2511</f>
        <v>0</v>
      </c>
      <c r="BL2510" s="17">
        <f>BL2511</f>
        <v>0</v>
      </c>
      <c r="BM2510" s="17">
        <f>BM2511</f>
        <v>0</v>
      </c>
      <c r="BN2510" s="17">
        <f>BN2511</f>
        <v>0</v>
      </c>
      <c r="BO2510" s="17">
        <f t="shared" si="10762"/>
        <v>3705.6039999999998</v>
      </c>
      <c r="BP2510" s="17">
        <f t="shared" si="10763"/>
        <v>3668.2999999999997</v>
      </c>
      <c r="BQ2510" s="17">
        <f t="shared" si="10764"/>
        <v>3668.2999999999997</v>
      </c>
      <c r="BR2510" s="17">
        <f>BR2511</f>
        <v>0</v>
      </c>
      <c r="BS2510" s="17">
        <f>BS2511</f>
        <v>0</v>
      </c>
      <c r="BT2510" s="17">
        <f>BT2511</f>
        <v>0</v>
      </c>
      <c r="BU2510" s="17">
        <f t="shared" si="10765"/>
        <v>3705.6039999999998</v>
      </c>
      <c r="BV2510" s="17">
        <f t="shared" si="10766"/>
        <v>3668.2999999999997</v>
      </c>
      <c r="BW2510" s="17">
        <f t="shared" si="10767"/>
        <v>3668.2999999999997</v>
      </c>
      <c r="BX2510" s="17">
        <f>BX2511</f>
        <v>0</v>
      </c>
      <c r="BY2510" s="17">
        <f>BY2511</f>
        <v>0</v>
      </c>
      <c r="BZ2510" s="17">
        <f>BZ2511</f>
        <v>0</v>
      </c>
      <c r="CA2510" s="17">
        <f>CA2511</f>
        <v>0</v>
      </c>
      <c r="CB2510" s="17">
        <f>CB2511</f>
        <v>0</v>
      </c>
      <c r="CC2510" s="17">
        <f>CC2511</f>
        <v>0</v>
      </c>
      <c r="CD2510" s="17">
        <f>CD2511</f>
        <v>0</v>
      </c>
      <c r="CE2510" s="17">
        <f>CE2511</f>
        <v>0</v>
      </c>
      <c r="CF2510" s="17">
        <f>CF2511</f>
        <v>0</v>
      </c>
      <c r="CG2510" s="17">
        <f t="shared" si="10768"/>
        <v>3705.6039999999998</v>
      </c>
      <c r="CH2510" s="17">
        <f t="shared" si="10769"/>
        <v>3668.2999999999997</v>
      </c>
      <c r="CI2510" s="17">
        <f t="shared" si="10770"/>
        <v>3668.2999999999997</v>
      </c>
      <c r="CJ2510" s="17">
        <f>CJ2511</f>
        <v>0</v>
      </c>
      <c r="CK2510" s="32"/>
      <c r="CL2510" s="32"/>
      <c r="CM2510" s="1"/>
      <c r="CN2510" s="1"/>
      <c r="CO2510" s="1"/>
      <c r="CP2510" s="1"/>
      <c r="CQ2510" s="1"/>
      <c r="CR2510" s="1"/>
      <c r="CS2510" s="1"/>
    </row>
    <row r="2511" s="1" customFormat="1">
      <c r="A2511" s="30" t="s">
        <v>989</v>
      </c>
      <c r="B2511" s="30" t="s">
        <v>34</v>
      </c>
      <c r="C2511" s="30" t="s">
        <v>36</v>
      </c>
      <c r="D2511" s="30" t="s">
        <v>1024</v>
      </c>
      <c r="E2511" s="30" t="s">
        <v>48</v>
      </c>
      <c r="F2511" s="31" t="s">
        <v>49</v>
      </c>
      <c r="G2511" s="17">
        <v>3668.2999999999997</v>
      </c>
      <c r="H2511" s="17">
        <v>3668.2999999999997</v>
      </c>
      <c r="I2511" s="17">
        <v>3668.2999999999997</v>
      </c>
      <c r="J2511" s="17"/>
      <c r="K2511" s="17"/>
      <c r="L2511" s="17"/>
      <c r="M2511" s="17">
        <f t="shared" si="10747"/>
        <v>3668.2999999999997</v>
      </c>
      <c r="N2511" s="17">
        <f t="shared" si="10748"/>
        <v>3668.2999999999997</v>
      </c>
      <c r="O2511" s="17">
        <f t="shared" si="10749"/>
        <v>3668.2999999999997</v>
      </c>
      <c r="P2511" s="17"/>
      <c r="Q2511" s="17"/>
      <c r="R2511" s="17"/>
      <c r="S2511" s="17"/>
      <c r="T2511" s="17"/>
      <c r="U2511" s="17"/>
      <c r="V2511" s="17"/>
      <c r="W2511" s="17"/>
      <c r="X2511" s="17"/>
      <c r="Y2511" s="17">
        <f t="shared" si="10750"/>
        <v>3668.2999999999997</v>
      </c>
      <c r="Z2511" s="17">
        <f t="shared" si="10751"/>
        <v>3668.2999999999997</v>
      </c>
      <c r="AA2511" s="17">
        <f t="shared" si="10752"/>
        <v>3668.2999999999997</v>
      </c>
      <c r="AB2511" s="17"/>
      <c r="AC2511" s="17"/>
      <c r="AD2511" s="17"/>
      <c r="AE2511" s="17">
        <f t="shared" si="10753"/>
        <v>3668.2999999999997</v>
      </c>
      <c r="AF2511" s="17">
        <f t="shared" si="10754"/>
        <v>3668.2999999999997</v>
      </c>
      <c r="AG2511" s="17">
        <f t="shared" si="10755"/>
        <v>3668.2999999999997</v>
      </c>
      <c r="AH2511" s="17"/>
      <c r="AI2511" s="17"/>
      <c r="AJ2511" s="17">
        <v>37.304000000000002</v>
      </c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>
        <f t="shared" si="10756"/>
        <v>3705.6039999999998</v>
      </c>
      <c r="AX2511" s="17">
        <f t="shared" si="10757"/>
        <v>3668.2999999999997</v>
      </c>
      <c r="AY2511" s="17">
        <f t="shared" si="10758"/>
        <v>3668.2999999999997</v>
      </c>
      <c r="AZ2511" s="17"/>
      <c r="BA2511" s="17">
        <f t="shared" si="10759"/>
        <v>3705.6039999999998</v>
      </c>
      <c r="BB2511" s="17">
        <f t="shared" si="10760"/>
        <v>3668.2999999999997</v>
      </c>
      <c r="BC2511" s="17">
        <f t="shared" si="10761"/>
        <v>3668.2999999999997</v>
      </c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>
        <f t="shared" si="10762"/>
        <v>3705.6039999999998</v>
      </c>
      <c r="BP2511" s="17">
        <f t="shared" si="10763"/>
        <v>3668.2999999999997</v>
      </c>
      <c r="BQ2511" s="17">
        <f t="shared" si="10764"/>
        <v>3668.2999999999997</v>
      </c>
      <c r="BR2511" s="17"/>
      <c r="BS2511" s="17"/>
      <c r="BT2511" s="17"/>
      <c r="BU2511" s="17">
        <f t="shared" si="10765"/>
        <v>3705.6039999999998</v>
      </c>
      <c r="BV2511" s="17">
        <f t="shared" si="10766"/>
        <v>3668.2999999999997</v>
      </c>
      <c r="BW2511" s="17">
        <f t="shared" si="10767"/>
        <v>3668.2999999999997</v>
      </c>
      <c r="BX2511" s="17"/>
      <c r="BY2511" s="17"/>
      <c r="BZ2511" s="17"/>
      <c r="CA2511" s="17"/>
      <c r="CB2511" s="17"/>
      <c r="CC2511" s="17"/>
      <c r="CD2511" s="17"/>
      <c r="CE2511" s="17"/>
      <c r="CF2511" s="17"/>
      <c r="CG2511" s="17">
        <f t="shared" si="10768"/>
        <v>3705.6039999999998</v>
      </c>
      <c r="CH2511" s="17">
        <f t="shared" si="10769"/>
        <v>3668.2999999999997</v>
      </c>
      <c r="CI2511" s="17">
        <f t="shared" si="10770"/>
        <v>3668.2999999999997</v>
      </c>
      <c r="CJ2511" s="17"/>
      <c r="CK2511" s="32"/>
      <c r="CL2511" s="32"/>
      <c r="CM2511" s="1"/>
      <c r="CN2511" s="1"/>
      <c r="CO2511" s="1"/>
      <c r="CP2511" s="1"/>
      <c r="CQ2511" s="1"/>
      <c r="CR2511" s="1"/>
      <c r="CS2511" s="1"/>
    </row>
    <row r="2512" s="1" customFormat="1">
      <c r="A2512" s="30" t="s">
        <v>989</v>
      </c>
      <c r="B2512" s="30" t="s">
        <v>34</v>
      </c>
      <c r="C2512" s="30" t="s">
        <v>36</v>
      </c>
      <c r="D2512" s="30" t="s">
        <v>1026</v>
      </c>
      <c r="E2512" s="35"/>
      <c r="F2512" s="31" t="s">
        <v>1027</v>
      </c>
      <c r="G2512" s="17">
        <f>G2513</f>
        <v>670.10000000000002</v>
      </c>
      <c r="H2512" s="17">
        <f>H2513</f>
        <v>670.10000000000002</v>
      </c>
      <c r="I2512" s="17">
        <f>I2513</f>
        <v>670.10000000000002</v>
      </c>
      <c r="J2512" s="17">
        <f>J2513</f>
        <v>0</v>
      </c>
      <c r="K2512" s="17">
        <f>K2513</f>
        <v>0</v>
      </c>
      <c r="L2512" s="17">
        <f>L2513</f>
        <v>0</v>
      </c>
      <c r="M2512" s="17">
        <f t="shared" si="10747"/>
        <v>670.10000000000002</v>
      </c>
      <c r="N2512" s="17">
        <f t="shared" si="10748"/>
        <v>670.10000000000002</v>
      </c>
      <c r="O2512" s="17">
        <f t="shared" si="10749"/>
        <v>670.10000000000002</v>
      </c>
      <c r="P2512" s="17">
        <f>P2513</f>
        <v>0</v>
      </c>
      <c r="Q2512" s="17">
        <f>Q2513</f>
        <v>0</v>
      </c>
      <c r="R2512" s="17">
        <f>R2513</f>
        <v>0</v>
      </c>
      <c r="S2512" s="17">
        <f>S2513</f>
        <v>0</v>
      </c>
      <c r="T2512" s="17">
        <f>T2513</f>
        <v>0</v>
      </c>
      <c r="U2512" s="17">
        <f>U2513</f>
        <v>0</v>
      </c>
      <c r="V2512" s="17">
        <f>V2513</f>
        <v>0</v>
      </c>
      <c r="W2512" s="17">
        <f>W2513</f>
        <v>0</v>
      </c>
      <c r="X2512" s="17">
        <f>X2513</f>
        <v>0</v>
      </c>
      <c r="Y2512" s="17">
        <f t="shared" si="10750"/>
        <v>670.10000000000002</v>
      </c>
      <c r="Z2512" s="17">
        <f t="shared" si="10751"/>
        <v>670.10000000000002</v>
      </c>
      <c r="AA2512" s="17">
        <f t="shared" si="10752"/>
        <v>670.10000000000002</v>
      </c>
      <c r="AB2512" s="17">
        <f>AB2513</f>
        <v>0</v>
      </c>
      <c r="AC2512" s="17">
        <f>AC2513</f>
        <v>0</v>
      </c>
      <c r="AD2512" s="17">
        <f>AD2513</f>
        <v>0</v>
      </c>
      <c r="AE2512" s="17">
        <f t="shared" si="10753"/>
        <v>670.10000000000002</v>
      </c>
      <c r="AF2512" s="17">
        <f t="shared" si="10754"/>
        <v>670.10000000000002</v>
      </c>
      <c r="AG2512" s="17">
        <f t="shared" si="10755"/>
        <v>670.10000000000002</v>
      </c>
      <c r="AH2512" s="17">
        <f>AH2513</f>
        <v>0</v>
      </c>
      <c r="AI2512" s="17">
        <f>AI2513</f>
        <v>0</v>
      </c>
      <c r="AJ2512" s="17">
        <f>AJ2513</f>
        <v>0</v>
      </c>
      <c r="AK2512" s="17">
        <f>AK2513</f>
        <v>0</v>
      </c>
      <c r="AL2512" s="17">
        <f>AL2513</f>
        <v>0</v>
      </c>
      <c r="AM2512" s="17">
        <f>AM2513</f>
        <v>0</v>
      </c>
      <c r="AN2512" s="17">
        <f>AN2513</f>
        <v>0</v>
      </c>
      <c r="AO2512" s="17">
        <f>AO2513</f>
        <v>0</v>
      </c>
      <c r="AP2512" s="17">
        <f>AP2513</f>
        <v>0</v>
      </c>
      <c r="AQ2512" s="17">
        <f>AQ2513</f>
        <v>0</v>
      </c>
      <c r="AR2512" s="17">
        <f>AR2513</f>
        <v>0</v>
      </c>
      <c r="AS2512" s="17">
        <f>AS2513</f>
        <v>0</v>
      </c>
      <c r="AT2512" s="17">
        <f>AT2513</f>
        <v>0</v>
      </c>
      <c r="AU2512" s="17">
        <f>AU2513</f>
        <v>0</v>
      </c>
      <c r="AV2512" s="17">
        <f>AV2513</f>
        <v>0</v>
      </c>
      <c r="AW2512" s="17">
        <f t="shared" si="10756"/>
        <v>670.10000000000002</v>
      </c>
      <c r="AX2512" s="17">
        <f t="shared" si="10757"/>
        <v>670.10000000000002</v>
      </c>
      <c r="AY2512" s="17">
        <f t="shared" si="10758"/>
        <v>670.10000000000002</v>
      </c>
      <c r="AZ2512" s="17">
        <f>AZ2513</f>
        <v>0</v>
      </c>
      <c r="BA2512" s="17">
        <f t="shared" si="10759"/>
        <v>670.10000000000002</v>
      </c>
      <c r="BB2512" s="17">
        <f t="shared" si="10760"/>
        <v>670.10000000000002</v>
      </c>
      <c r="BC2512" s="17">
        <f t="shared" si="10761"/>
        <v>670.10000000000002</v>
      </c>
      <c r="BD2512" s="17">
        <f>BD2513</f>
        <v>0</v>
      </c>
      <c r="BE2512" s="17">
        <f>BE2513</f>
        <v>0</v>
      </c>
      <c r="BF2512" s="17">
        <f>BF2513</f>
        <v>0</v>
      </c>
      <c r="BG2512" s="17">
        <f>BG2513</f>
        <v>0</v>
      </c>
      <c r="BH2512" s="17">
        <f>BH2513</f>
        <v>0</v>
      </c>
      <c r="BI2512" s="17">
        <f>BI2513</f>
        <v>0</v>
      </c>
      <c r="BJ2512" s="17">
        <f>BJ2513</f>
        <v>0</v>
      </c>
      <c r="BK2512" s="17">
        <f>BK2513</f>
        <v>0</v>
      </c>
      <c r="BL2512" s="17">
        <f>BL2513</f>
        <v>0</v>
      </c>
      <c r="BM2512" s="17">
        <f>BM2513</f>
        <v>0</v>
      </c>
      <c r="BN2512" s="17">
        <f>BN2513</f>
        <v>0</v>
      </c>
      <c r="BO2512" s="17">
        <f t="shared" si="10762"/>
        <v>670.10000000000002</v>
      </c>
      <c r="BP2512" s="17">
        <f t="shared" si="10763"/>
        <v>670.10000000000002</v>
      </c>
      <c r="BQ2512" s="17">
        <f t="shared" si="10764"/>
        <v>670.10000000000002</v>
      </c>
      <c r="BR2512" s="17">
        <f>BR2513</f>
        <v>0</v>
      </c>
      <c r="BS2512" s="17">
        <f>BS2513</f>
        <v>0</v>
      </c>
      <c r="BT2512" s="17">
        <f>BT2513</f>
        <v>0</v>
      </c>
      <c r="BU2512" s="17">
        <f t="shared" si="10765"/>
        <v>670.10000000000002</v>
      </c>
      <c r="BV2512" s="17">
        <f t="shared" si="10766"/>
        <v>670.10000000000002</v>
      </c>
      <c r="BW2512" s="17">
        <f t="shared" si="10767"/>
        <v>670.10000000000002</v>
      </c>
      <c r="BX2512" s="17">
        <f>BX2513</f>
        <v>0</v>
      </c>
      <c r="BY2512" s="17">
        <f>BY2513</f>
        <v>0</v>
      </c>
      <c r="BZ2512" s="17">
        <f>BZ2513</f>
        <v>0</v>
      </c>
      <c r="CA2512" s="17">
        <f>CA2513</f>
        <v>0</v>
      </c>
      <c r="CB2512" s="17">
        <f>CB2513</f>
        <v>0</v>
      </c>
      <c r="CC2512" s="17">
        <f>CC2513</f>
        <v>0</v>
      </c>
      <c r="CD2512" s="17">
        <f>CD2513</f>
        <v>0</v>
      </c>
      <c r="CE2512" s="17">
        <f>CE2513</f>
        <v>0</v>
      </c>
      <c r="CF2512" s="17">
        <f>CF2513</f>
        <v>0</v>
      </c>
      <c r="CG2512" s="17">
        <f t="shared" si="10768"/>
        <v>670.10000000000002</v>
      </c>
      <c r="CH2512" s="17">
        <f t="shared" si="10769"/>
        <v>670.10000000000002</v>
      </c>
      <c r="CI2512" s="17">
        <f t="shared" si="10770"/>
        <v>670.10000000000002</v>
      </c>
      <c r="CJ2512" s="17">
        <f>CJ2513</f>
        <v>0</v>
      </c>
      <c r="CK2512" s="32"/>
      <c r="CL2512" s="32"/>
      <c r="CM2512" s="1"/>
      <c r="CN2512" s="1"/>
      <c r="CO2512" s="1"/>
      <c r="CP2512" s="1"/>
      <c r="CQ2512" s="1"/>
      <c r="CR2512" s="1"/>
      <c r="CS2512" s="1"/>
    </row>
    <row r="2513" s="1" customFormat="1">
      <c r="A2513" s="30" t="s">
        <v>989</v>
      </c>
      <c r="B2513" s="30" t="s">
        <v>34</v>
      </c>
      <c r="C2513" s="30" t="s">
        <v>36</v>
      </c>
      <c r="D2513" s="30" t="s">
        <v>1026</v>
      </c>
      <c r="E2513" s="30" t="s">
        <v>267</v>
      </c>
      <c r="F2513" s="31" t="s">
        <v>268</v>
      </c>
      <c r="G2513" s="17">
        <v>670.10000000000002</v>
      </c>
      <c r="H2513" s="17">
        <v>670.10000000000002</v>
      </c>
      <c r="I2513" s="17">
        <v>670.10000000000002</v>
      </c>
      <c r="J2513" s="17"/>
      <c r="K2513" s="17"/>
      <c r="L2513" s="17"/>
      <c r="M2513" s="17">
        <f t="shared" si="10747"/>
        <v>670.10000000000002</v>
      </c>
      <c r="N2513" s="17">
        <f t="shared" si="10748"/>
        <v>670.10000000000002</v>
      </c>
      <c r="O2513" s="17">
        <f t="shared" si="10749"/>
        <v>670.10000000000002</v>
      </c>
      <c r="P2513" s="17"/>
      <c r="Q2513" s="17"/>
      <c r="R2513" s="17"/>
      <c r="S2513" s="17"/>
      <c r="T2513" s="17"/>
      <c r="U2513" s="17"/>
      <c r="V2513" s="17"/>
      <c r="W2513" s="17"/>
      <c r="X2513" s="17"/>
      <c r="Y2513" s="17">
        <f t="shared" si="10750"/>
        <v>670.10000000000002</v>
      </c>
      <c r="Z2513" s="17">
        <f t="shared" si="10751"/>
        <v>670.10000000000002</v>
      </c>
      <c r="AA2513" s="17">
        <f t="shared" si="10752"/>
        <v>670.10000000000002</v>
      </c>
      <c r="AB2513" s="17"/>
      <c r="AC2513" s="17"/>
      <c r="AD2513" s="17"/>
      <c r="AE2513" s="17">
        <f t="shared" si="10753"/>
        <v>670.10000000000002</v>
      </c>
      <c r="AF2513" s="17">
        <f t="shared" si="10754"/>
        <v>670.10000000000002</v>
      </c>
      <c r="AG2513" s="17">
        <f t="shared" si="10755"/>
        <v>670.10000000000002</v>
      </c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>
        <f t="shared" si="10756"/>
        <v>670.10000000000002</v>
      </c>
      <c r="AX2513" s="17">
        <f t="shared" si="10757"/>
        <v>670.10000000000002</v>
      </c>
      <c r="AY2513" s="17">
        <f t="shared" si="10758"/>
        <v>670.10000000000002</v>
      </c>
      <c r="AZ2513" s="17"/>
      <c r="BA2513" s="17">
        <f t="shared" si="10759"/>
        <v>670.10000000000002</v>
      </c>
      <c r="BB2513" s="17">
        <f t="shared" si="10760"/>
        <v>670.10000000000002</v>
      </c>
      <c r="BC2513" s="17">
        <f t="shared" si="10761"/>
        <v>670.10000000000002</v>
      </c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>
        <f t="shared" si="10762"/>
        <v>670.10000000000002</v>
      </c>
      <c r="BP2513" s="17">
        <f t="shared" si="10763"/>
        <v>670.10000000000002</v>
      </c>
      <c r="BQ2513" s="17">
        <f t="shared" si="10764"/>
        <v>670.10000000000002</v>
      </c>
      <c r="BR2513" s="17"/>
      <c r="BS2513" s="17"/>
      <c r="BT2513" s="17"/>
      <c r="BU2513" s="17">
        <f t="shared" si="10765"/>
        <v>670.10000000000002</v>
      </c>
      <c r="BV2513" s="17">
        <f t="shared" si="10766"/>
        <v>670.10000000000002</v>
      </c>
      <c r="BW2513" s="17">
        <f t="shared" si="10767"/>
        <v>670.10000000000002</v>
      </c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>
        <f t="shared" si="10768"/>
        <v>670.10000000000002</v>
      </c>
      <c r="CH2513" s="17">
        <f t="shared" si="10769"/>
        <v>670.10000000000002</v>
      </c>
      <c r="CI2513" s="17">
        <f t="shared" si="10770"/>
        <v>670.10000000000002</v>
      </c>
      <c r="CJ2513" s="17"/>
      <c r="CK2513" s="32"/>
      <c r="CL2513" s="32"/>
      <c r="CM2513" s="1"/>
      <c r="CN2513" s="1"/>
      <c r="CO2513" s="1"/>
      <c r="CP2513" s="1"/>
      <c r="CQ2513" s="1"/>
      <c r="CR2513" s="1"/>
      <c r="CS2513" s="1"/>
    </row>
    <row r="2514" s="1" customFormat="1">
      <c r="A2514" s="30" t="s">
        <v>989</v>
      </c>
      <c r="B2514" s="30" t="s">
        <v>34</v>
      </c>
      <c r="C2514" s="30" t="s">
        <v>36</v>
      </c>
      <c r="D2514" s="30" t="s">
        <v>1028</v>
      </c>
      <c r="E2514" s="35"/>
      <c r="F2514" s="31" t="s">
        <v>1029</v>
      </c>
      <c r="G2514" s="17">
        <f>G2515</f>
        <v>172.5</v>
      </c>
      <c r="H2514" s="17">
        <f>H2515</f>
        <v>172.5</v>
      </c>
      <c r="I2514" s="17">
        <f>I2515</f>
        <v>172.5</v>
      </c>
      <c r="J2514" s="17">
        <f>J2515</f>
        <v>0</v>
      </c>
      <c r="K2514" s="17">
        <f>K2515</f>
        <v>0</v>
      </c>
      <c r="L2514" s="17">
        <f>L2515</f>
        <v>0</v>
      </c>
      <c r="M2514" s="17">
        <f t="shared" si="10747"/>
        <v>172.5</v>
      </c>
      <c r="N2514" s="17">
        <f t="shared" si="10748"/>
        <v>172.5</v>
      </c>
      <c r="O2514" s="17">
        <f t="shared" si="10749"/>
        <v>172.5</v>
      </c>
      <c r="P2514" s="17">
        <f>P2515</f>
        <v>0</v>
      </c>
      <c r="Q2514" s="17">
        <f>Q2515</f>
        <v>0</v>
      </c>
      <c r="R2514" s="17">
        <f>R2515</f>
        <v>0</v>
      </c>
      <c r="S2514" s="17">
        <f>S2515</f>
        <v>0</v>
      </c>
      <c r="T2514" s="17">
        <f>T2515</f>
        <v>0</v>
      </c>
      <c r="U2514" s="17">
        <f>U2515</f>
        <v>0</v>
      </c>
      <c r="V2514" s="17">
        <f>V2515</f>
        <v>0</v>
      </c>
      <c r="W2514" s="17">
        <f>W2515</f>
        <v>0</v>
      </c>
      <c r="X2514" s="17">
        <f>X2515</f>
        <v>0</v>
      </c>
      <c r="Y2514" s="17">
        <f t="shared" si="10750"/>
        <v>172.5</v>
      </c>
      <c r="Z2514" s="17">
        <f t="shared" si="10751"/>
        <v>172.5</v>
      </c>
      <c r="AA2514" s="17">
        <f t="shared" si="10752"/>
        <v>172.5</v>
      </c>
      <c r="AB2514" s="17">
        <f>AB2515</f>
        <v>0</v>
      </c>
      <c r="AC2514" s="17">
        <f>AC2515</f>
        <v>0</v>
      </c>
      <c r="AD2514" s="17">
        <f>AD2515</f>
        <v>0</v>
      </c>
      <c r="AE2514" s="17">
        <f t="shared" si="10753"/>
        <v>172.5</v>
      </c>
      <c r="AF2514" s="17">
        <f t="shared" si="10754"/>
        <v>172.5</v>
      </c>
      <c r="AG2514" s="17">
        <f t="shared" si="10755"/>
        <v>172.5</v>
      </c>
      <c r="AH2514" s="17">
        <f>AH2515</f>
        <v>0</v>
      </c>
      <c r="AI2514" s="17">
        <f>AI2515</f>
        <v>0</v>
      </c>
      <c r="AJ2514" s="17">
        <f>AJ2515</f>
        <v>0</v>
      </c>
      <c r="AK2514" s="17">
        <f>AK2515</f>
        <v>0</v>
      </c>
      <c r="AL2514" s="17">
        <f>AL2515</f>
        <v>0</v>
      </c>
      <c r="AM2514" s="17">
        <f>AM2515</f>
        <v>0</v>
      </c>
      <c r="AN2514" s="17">
        <f>AN2515</f>
        <v>0</v>
      </c>
      <c r="AO2514" s="17">
        <f>AO2515</f>
        <v>0</v>
      </c>
      <c r="AP2514" s="17">
        <f>AP2515</f>
        <v>0</v>
      </c>
      <c r="AQ2514" s="17">
        <f>AQ2515</f>
        <v>0</v>
      </c>
      <c r="AR2514" s="17">
        <f>AR2515</f>
        <v>0</v>
      </c>
      <c r="AS2514" s="17">
        <f>AS2515</f>
        <v>0</v>
      </c>
      <c r="AT2514" s="17">
        <f>AT2515</f>
        <v>0</v>
      </c>
      <c r="AU2514" s="17">
        <f>AU2515</f>
        <v>0</v>
      </c>
      <c r="AV2514" s="17">
        <f>AV2515</f>
        <v>0</v>
      </c>
      <c r="AW2514" s="17">
        <f t="shared" si="10756"/>
        <v>172.5</v>
      </c>
      <c r="AX2514" s="17">
        <f t="shared" si="10757"/>
        <v>172.5</v>
      </c>
      <c r="AY2514" s="17">
        <f t="shared" si="10758"/>
        <v>172.5</v>
      </c>
      <c r="AZ2514" s="17">
        <f>AZ2515</f>
        <v>0</v>
      </c>
      <c r="BA2514" s="17">
        <f t="shared" si="10759"/>
        <v>172.5</v>
      </c>
      <c r="BB2514" s="17">
        <f t="shared" si="10760"/>
        <v>172.5</v>
      </c>
      <c r="BC2514" s="17">
        <f t="shared" si="10761"/>
        <v>172.5</v>
      </c>
      <c r="BD2514" s="17">
        <f>BD2515</f>
        <v>0</v>
      </c>
      <c r="BE2514" s="17">
        <f>BE2515</f>
        <v>0</v>
      </c>
      <c r="BF2514" s="17">
        <f>BF2515</f>
        <v>0</v>
      </c>
      <c r="BG2514" s="17">
        <f>BG2515</f>
        <v>0</v>
      </c>
      <c r="BH2514" s="17">
        <f>BH2515</f>
        <v>0</v>
      </c>
      <c r="BI2514" s="17">
        <f>BI2515</f>
        <v>0</v>
      </c>
      <c r="BJ2514" s="17">
        <f>BJ2515</f>
        <v>0</v>
      </c>
      <c r="BK2514" s="17">
        <f>BK2515</f>
        <v>0</v>
      </c>
      <c r="BL2514" s="17">
        <f>BL2515</f>
        <v>0</v>
      </c>
      <c r="BM2514" s="17">
        <f>BM2515</f>
        <v>0</v>
      </c>
      <c r="BN2514" s="17">
        <f>BN2515</f>
        <v>0</v>
      </c>
      <c r="BO2514" s="17">
        <f t="shared" si="10762"/>
        <v>172.5</v>
      </c>
      <c r="BP2514" s="17">
        <f t="shared" si="10763"/>
        <v>172.5</v>
      </c>
      <c r="BQ2514" s="17">
        <f t="shared" si="10764"/>
        <v>172.5</v>
      </c>
      <c r="BR2514" s="17">
        <f>BR2515</f>
        <v>0</v>
      </c>
      <c r="BS2514" s="17">
        <f>BS2515</f>
        <v>0</v>
      </c>
      <c r="BT2514" s="17">
        <f>BT2515</f>
        <v>0</v>
      </c>
      <c r="BU2514" s="17">
        <f t="shared" si="10765"/>
        <v>172.5</v>
      </c>
      <c r="BV2514" s="17">
        <f t="shared" si="10766"/>
        <v>172.5</v>
      </c>
      <c r="BW2514" s="17">
        <f t="shared" si="10767"/>
        <v>172.5</v>
      </c>
      <c r="BX2514" s="17">
        <f>BX2515</f>
        <v>0</v>
      </c>
      <c r="BY2514" s="17">
        <f>BY2515</f>
        <v>0</v>
      </c>
      <c r="BZ2514" s="17">
        <f>BZ2515</f>
        <v>0</v>
      </c>
      <c r="CA2514" s="17">
        <f>CA2515</f>
        <v>0</v>
      </c>
      <c r="CB2514" s="17">
        <f>CB2515</f>
        <v>0</v>
      </c>
      <c r="CC2514" s="17">
        <f>CC2515</f>
        <v>0</v>
      </c>
      <c r="CD2514" s="17">
        <f>CD2515</f>
        <v>0</v>
      </c>
      <c r="CE2514" s="17">
        <f>CE2515</f>
        <v>0</v>
      </c>
      <c r="CF2514" s="17">
        <f>CF2515</f>
        <v>0</v>
      </c>
      <c r="CG2514" s="17">
        <f t="shared" si="10768"/>
        <v>172.5</v>
      </c>
      <c r="CH2514" s="17">
        <f t="shared" si="10769"/>
        <v>172.5</v>
      </c>
      <c r="CI2514" s="17">
        <f t="shared" si="10770"/>
        <v>172.5</v>
      </c>
      <c r="CJ2514" s="17">
        <f>CJ2515</f>
        <v>0</v>
      </c>
      <c r="CK2514" s="32"/>
      <c r="CL2514" s="32"/>
      <c r="CM2514" s="1"/>
      <c r="CN2514" s="1"/>
      <c r="CO2514" s="1"/>
      <c r="CP2514" s="1"/>
      <c r="CQ2514" s="1"/>
      <c r="CR2514" s="1"/>
      <c r="CS2514" s="1"/>
    </row>
    <row r="2515" s="1" customFormat="1">
      <c r="A2515" s="30" t="s">
        <v>989</v>
      </c>
      <c r="B2515" s="30" t="s">
        <v>34</v>
      </c>
      <c r="C2515" s="30" t="s">
        <v>36</v>
      </c>
      <c r="D2515" s="30" t="s">
        <v>1028</v>
      </c>
      <c r="E2515" s="30" t="s">
        <v>267</v>
      </c>
      <c r="F2515" s="31" t="s">
        <v>268</v>
      </c>
      <c r="G2515" s="17">
        <v>172.5</v>
      </c>
      <c r="H2515" s="17">
        <v>172.5</v>
      </c>
      <c r="I2515" s="17">
        <v>172.5</v>
      </c>
      <c r="J2515" s="17"/>
      <c r="K2515" s="17"/>
      <c r="L2515" s="17"/>
      <c r="M2515" s="17">
        <f t="shared" si="10747"/>
        <v>172.5</v>
      </c>
      <c r="N2515" s="17">
        <f t="shared" si="10748"/>
        <v>172.5</v>
      </c>
      <c r="O2515" s="17">
        <f t="shared" si="10749"/>
        <v>172.5</v>
      </c>
      <c r="P2515" s="17"/>
      <c r="Q2515" s="17"/>
      <c r="R2515" s="17"/>
      <c r="S2515" s="17"/>
      <c r="T2515" s="17"/>
      <c r="U2515" s="17"/>
      <c r="V2515" s="17"/>
      <c r="W2515" s="17"/>
      <c r="X2515" s="17"/>
      <c r="Y2515" s="17">
        <f t="shared" si="10750"/>
        <v>172.5</v>
      </c>
      <c r="Z2515" s="17">
        <f t="shared" si="10751"/>
        <v>172.5</v>
      </c>
      <c r="AA2515" s="17">
        <f t="shared" si="10752"/>
        <v>172.5</v>
      </c>
      <c r="AB2515" s="17"/>
      <c r="AC2515" s="17"/>
      <c r="AD2515" s="17"/>
      <c r="AE2515" s="17">
        <f t="shared" si="10753"/>
        <v>172.5</v>
      </c>
      <c r="AF2515" s="17">
        <f t="shared" si="10754"/>
        <v>172.5</v>
      </c>
      <c r="AG2515" s="17">
        <f t="shared" si="10755"/>
        <v>172.5</v>
      </c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>
        <f t="shared" si="10756"/>
        <v>172.5</v>
      </c>
      <c r="AX2515" s="17">
        <f t="shared" si="10757"/>
        <v>172.5</v>
      </c>
      <c r="AY2515" s="17">
        <f t="shared" si="10758"/>
        <v>172.5</v>
      </c>
      <c r="AZ2515" s="17"/>
      <c r="BA2515" s="17">
        <f t="shared" si="10759"/>
        <v>172.5</v>
      </c>
      <c r="BB2515" s="17">
        <f t="shared" si="10760"/>
        <v>172.5</v>
      </c>
      <c r="BC2515" s="17">
        <f t="shared" si="10761"/>
        <v>172.5</v>
      </c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>
        <f t="shared" si="10762"/>
        <v>172.5</v>
      </c>
      <c r="BP2515" s="17">
        <f t="shared" si="10763"/>
        <v>172.5</v>
      </c>
      <c r="BQ2515" s="17">
        <f t="shared" si="10764"/>
        <v>172.5</v>
      </c>
      <c r="BR2515" s="17"/>
      <c r="BS2515" s="17"/>
      <c r="BT2515" s="17"/>
      <c r="BU2515" s="17">
        <f t="shared" si="10765"/>
        <v>172.5</v>
      </c>
      <c r="BV2515" s="17">
        <f t="shared" si="10766"/>
        <v>172.5</v>
      </c>
      <c r="BW2515" s="17">
        <f t="shared" si="10767"/>
        <v>172.5</v>
      </c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>
        <f t="shared" si="10768"/>
        <v>172.5</v>
      </c>
      <c r="CH2515" s="17">
        <f t="shared" si="10769"/>
        <v>172.5</v>
      </c>
      <c r="CI2515" s="17">
        <f t="shared" si="10770"/>
        <v>172.5</v>
      </c>
      <c r="CJ2515" s="17"/>
      <c r="CK2515" s="32"/>
      <c r="CL2515" s="32"/>
      <c r="CM2515" s="1"/>
      <c r="CN2515" s="1"/>
      <c r="CO2515" s="1"/>
      <c r="CP2515" s="1"/>
      <c r="CQ2515" s="1"/>
      <c r="CR2515" s="1"/>
      <c r="CS2515" s="1"/>
    </row>
    <row r="2516" s="1" customFormat="1">
      <c r="A2516" s="30" t="s">
        <v>989</v>
      </c>
      <c r="B2516" s="30" t="s">
        <v>34</v>
      </c>
      <c r="C2516" s="30" t="s">
        <v>36</v>
      </c>
      <c r="D2516" s="30" t="s">
        <v>1030</v>
      </c>
      <c r="E2516" s="35"/>
      <c r="F2516" s="31" t="s">
        <v>1031</v>
      </c>
      <c r="G2516" s="17">
        <f>G2517</f>
        <v>828</v>
      </c>
      <c r="H2516" s="17">
        <f>H2517</f>
        <v>828</v>
      </c>
      <c r="I2516" s="17">
        <f>I2517</f>
        <v>828</v>
      </c>
      <c r="J2516" s="17">
        <f>J2517</f>
        <v>0</v>
      </c>
      <c r="K2516" s="17">
        <f>K2517</f>
        <v>0</v>
      </c>
      <c r="L2516" s="17">
        <f>L2517</f>
        <v>0</v>
      </c>
      <c r="M2516" s="17">
        <f t="shared" si="10747"/>
        <v>828</v>
      </c>
      <c r="N2516" s="17">
        <f t="shared" si="10748"/>
        <v>828</v>
      </c>
      <c r="O2516" s="17">
        <f t="shared" si="10749"/>
        <v>828</v>
      </c>
      <c r="P2516" s="17">
        <f>P2517</f>
        <v>0</v>
      </c>
      <c r="Q2516" s="17">
        <f>Q2517</f>
        <v>0</v>
      </c>
      <c r="R2516" s="17">
        <f>R2517</f>
        <v>0</v>
      </c>
      <c r="S2516" s="17">
        <f>S2517</f>
        <v>0</v>
      </c>
      <c r="T2516" s="17">
        <f>T2517</f>
        <v>0</v>
      </c>
      <c r="U2516" s="17">
        <f>U2517</f>
        <v>0</v>
      </c>
      <c r="V2516" s="17">
        <f>V2517</f>
        <v>0</v>
      </c>
      <c r="W2516" s="17">
        <f>W2517</f>
        <v>0</v>
      </c>
      <c r="X2516" s="17">
        <f>X2517</f>
        <v>0</v>
      </c>
      <c r="Y2516" s="17">
        <f t="shared" si="10750"/>
        <v>828</v>
      </c>
      <c r="Z2516" s="17">
        <f t="shared" si="10751"/>
        <v>828</v>
      </c>
      <c r="AA2516" s="17">
        <f t="shared" si="10752"/>
        <v>828</v>
      </c>
      <c r="AB2516" s="17">
        <f>AB2517</f>
        <v>0</v>
      </c>
      <c r="AC2516" s="17">
        <f>AC2517</f>
        <v>0</v>
      </c>
      <c r="AD2516" s="17">
        <f>AD2517</f>
        <v>0</v>
      </c>
      <c r="AE2516" s="17">
        <f t="shared" si="10753"/>
        <v>828</v>
      </c>
      <c r="AF2516" s="17">
        <f t="shared" si="10754"/>
        <v>828</v>
      </c>
      <c r="AG2516" s="17">
        <f t="shared" si="10755"/>
        <v>828</v>
      </c>
      <c r="AH2516" s="17">
        <f>AH2517</f>
        <v>0</v>
      </c>
      <c r="AI2516" s="17">
        <f>AI2517</f>
        <v>0</v>
      </c>
      <c r="AJ2516" s="17">
        <f>AJ2517</f>
        <v>0</v>
      </c>
      <c r="AK2516" s="17">
        <f>AK2517</f>
        <v>0</v>
      </c>
      <c r="AL2516" s="17">
        <f>AL2517</f>
        <v>0</v>
      </c>
      <c r="AM2516" s="17">
        <f>AM2517</f>
        <v>0</v>
      </c>
      <c r="AN2516" s="17">
        <f>AN2517</f>
        <v>0</v>
      </c>
      <c r="AO2516" s="17">
        <f>AO2517</f>
        <v>0</v>
      </c>
      <c r="AP2516" s="17">
        <f>AP2517</f>
        <v>0</v>
      </c>
      <c r="AQ2516" s="17">
        <f>AQ2517</f>
        <v>0</v>
      </c>
      <c r="AR2516" s="17">
        <f>AR2517</f>
        <v>0</v>
      </c>
      <c r="AS2516" s="17">
        <f>AS2517</f>
        <v>0</v>
      </c>
      <c r="AT2516" s="17">
        <f>AT2517</f>
        <v>0</v>
      </c>
      <c r="AU2516" s="17">
        <f>AU2517</f>
        <v>0</v>
      </c>
      <c r="AV2516" s="17">
        <f>AV2517</f>
        <v>0</v>
      </c>
      <c r="AW2516" s="17">
        <f t="shared" si="10756"/>
        <v>828</v>
      </c>
      <c r="AX2516" s="17">
        <f t="shared" si="10757"/>
        <v>828</v>
      </c>
      <c r="AY2516" s="17">
        <f t="shared" si="10758"/>
        <v>828</v>
      </c>
      <c r="AZ2516" s="17">
        <f>AZ2517</f>
        <v>0</v>
      </c>
      <c r="BA2516" s="17">
        <f t="shared" si="10759"/>
        <v>828</v>
      </c>
      <c r="BB2516" s="17">
        <f t="shared" si="10760"/>
        <v>828</v>
      </c>
      <c r="BC2516" s="17">
        <f t="shared" si="10761"/>
        <v>828</v>
      </c>
      <c r="BD2516" s="17">
        <f>BD2517</f>
        <v>0</v>
      </c>
      <c r="BE2516" s="17">
        <f>BE2517</f>
        <v>0</v>
      </c>
      <c r="BF2516" s="17">
        <f>BF2517</f>
        <v>0</v>
      </c>
      <c r="BG2516" s="17">
        <f>BG2517</f>
        <v>0</v>
      </c>
      <c r="BH2516" s="17">
        <f>BH2517</f>
        <v>0</v>
      </c>
      <c r="BI2516" s="17">
        <f>BI2517</f>
        <v>0</v>
      </c>
      <c r="BJ2516" s="17">
        <f>BJ2517</f>
        <v>0</v>
      </c>
      <c r="BK2516" s="17">
        <f>BK2517</f>
        <v>0</v>
      </c>
      <c r="BL2516" s="17">
        <f>BL2517</f>
        <v>0</v>
      </c>
      <c r="BM2516" s="17">
        <f>BM2517</f>
        <v>0</v>
      </c>
      <c r="BN2516" s="17">
        <f>BN2517</f>
        <v>0</v>
      </c>
      <c r="BO2516" s="17">
        <f t="shared" si="10762"/>
        <v>828</v>
      </c>
      <c r="BP2516" s="17">
        <f t="shared" si="10763"/>
        <v>828</v>
      </c>
      <c r="BQ2516" s="17">
        <f t="shared" si="10764"/>
        <v>828</v>
      </c>
      <c r="BR2516" s="17">
        <f>BR2517</f>
        <v>0</v>
      </c>
      <c r="BS2516" s="17">
        <f>BS2517</f>
        <v>0</v>
      </c>
      <c r="BT2516" s="17">
        <f>BT2517</f>
        <v>0</v>
      </c>
      <c r="BU2516" s="17">
        <f t="shared" si="10765"/>
        <v>828</v>
      </c>
      <c r="BV2516" s="17">
        <f t="shared" si="10766"/>
        <v>828</v>
      </c>
      <c r="BW2516" s="17">
        <f t="shared" si="10767"/>
        <v>828</v>
      </c>
      <c r="BX2516" s="17">
        <f>BX2517</f>
        <v>0</v>
      </c>
      <c r="BY2516" s="17">
        <f>BY2517</f>
        <v>0</v>
      </c>
      <c r="BZ2516" s="17">
        <f>BZ2517</f>
        <v>0</v>
      </c>
      <c r="CA2516" s="17">
        <f>CA2517</f>
        <v>0</v>
      </c>
      <c r="CB2516" s="17">
        <f>CB2517</f>
        <v>0</v>
      </c>
      <c r="CC2516" s="17">
        <f>CC2517</f>
        <v>0</v>
      </c>
      <c r="CD2516" s="17">
        <f>CD2517</f>
        <v>0</v>
      </c>
      <c r="CE2516" s="17">
        <f>CE2517</f>
        <v>0</v>
      </c>
      <c r="CF2516" s="17">
        <f>CF2517</f>
        <v>0</v>
      </c>
      <c r="CG2516" s="17">
        <f t="shared" si="10768"/>
        <v>828</v>
      </c>
      <c r="CH2516" s="17">
        <f t="shared" si="10769"/>
        <v>828</v>
      </c>
      <c r="CI2516" s="17">
        <f t="shared" si="10770"/>
        <v>828</v>
      </c>
      <c r="CJ2516" s="17">
        <f>CJ2517</f>
        <v>0</v>
      </c>
      <c r="CK2516" s="32"/>
      <c r="CL2516" s="32"/>
      <c r="CM2516" s="1"/>
      <c r="CN2516" s="1"/>
      <c r="CO2516" s="1"/>
      <c r="CP2516" s="1"/>
      <c r="CQ2516" s="1"/>
      <c r="CR2516" s="1"/>
      <c r="CS2516" s="1"/>
    </row>
    <row r="2517" s="1" customFormat="1">
      <c r="A2517" s="30" t="s">
        <v>989</v>
      </c>
      <c r="B2517" s="30" t="s">
        <v>34</v>
      </c>
      <c r="C2517" s="30" t="s">
        <v>36</v>
      </c>
      <c r="D2517" s="30" t="s">
        <v>1030</v>
      </c>
      <c r="E2517" s="30" t="s">
        <v>267</v>
      </c>
      <c r="F2517" s="31" t="s">
        <v>268</v>
      </c>
      <c r="G2517" s="17">
        <v>828</v>
      </c>
      <c r="H2517" s="17">
        <v>828</v>
      </c>
      <c r="I2517" s="17">
        <v>828</v>
      </c>
      <c r="J2517" s="17"/>
      <c r="K2517" s="17"/>
      <c r="L2517" s="17"/>
      <c r="M2517" s="17">
        <f t="shared" si="10747"/>
        <v>828</v>
      </c>
      <c r="N2517" s="17">
        <f t="shared" si="10748"/>
        <v>828</v>
      </c>
      <c r="O2517" s="17">
        <f t="shared" si="10749"/>
        <v>828</v>
      </c>
      <c r="P2517" s="17"/>
      <c r="Q2517" s="17"/>
      <c r="R2517" s="17"/>
      <c r="S2517" s="17"/>
      <c r="T2517" s="17"/>
      <c r="U2517" s="17"/>
      <c r="V2517" s="17"/>
      <c r="W2517" s="17"/>
      <c r="X2517" s="17"/>
      <c r="Y2517" s="17">
        <f t="shared" si="10750"/>
        <v>828</v>
      </c>
      <c r="Z2517" s="17">
        <f t="shared" si="10751"/>
        <v>828</v>
      </c>
      <c r="AA2517" s="17">
        <f t="shared" si="10752"/>
        <v>828</v>
      </c>
      <c r="AB2517" s="17"/>
      <c r="AC2517" s="17"/>
      <c r="AD2517" s="17"/>
      <c r="AE2517" s="17">
        <f t="shared" si="10753"/>
        <v>828</v>
      </c>
      <c r="AF2517" s="17">
        <f t="shared" si="10754"/>
        <v>828</v>
      </c>
      <c r="AG2517" s="17">
        <f t="shared" si="10755"/>
        <v>828</v>
      </c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>
        <f t="shared" si="10756"/>
        <v>828</v>
      </c>
      <c r="AX2517" s="17">
        <f t="shared" si="10757"/>
        <v>828</v>
      </c>
      <c r="AY2517" s="17">
        <f t="shared" si="10758"/>
        <v>828</v>
      </c>
      <c r="AZ2517" s="17"/>
      <c r="BA2517" s="17">
        <f t="shared" si="10759"/>
        <v>828</v>
      </c>
      <c r="BB2517" s="17">
        <f t="shared" si="10760"/>
        <v>828</v>
      </c>
      <c r="BC2517" s="17">
        <f t="shared" si="10761"/>
        <v>828</v>
      </c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>
        <f t="shared" si="10762"/>
        <v>828</v>
      </c>
      <c r="BP2517" s="17">
        <f t="shared" si="10763"/>
        <v>828</v>
      </c>
      <c r="BQ2517" s="17">
        <f t="shared" si="10764"/>
        <v>828</v>
      </c>
      <c r="BR2517" s="17"/>
      <c r="BS2517" s="17"/>
      <c r="BT2517" s="17"/>
      <c r="BU2517" s="17">
        <f t="shared" si="10765"/>
        <v>828</v>
      </c>
      <c r="BV2517" s="17">
        <f t="shared" si="10766"/>
        <v>828</v>
      </c>
      <c r="BW2517" s="17">
        <f t="shared" si="10767"/>
        <v>828</v>
      </c>
      <c r="BX2517" s="17"/>
      <c r="BY2517" s="17"/>
      <c r="BZ2517" s="17"/>
      <c r="CA2517" s="17"/>
      <c r="CB2517" s="17"/>
      <c r="CC2517" s="17"/>
      <c r="CD2517" s="17"/>
      <c r="CE2517" s="17"/>
      <c r="CF2517" s="17"/>
      <c r="CG2517" s="17">
        <f t="shared" si="10768"/>
        <v>828</v>
      </c>
      <c r="CH2517" s="17">
        <f t="shared" si="10769"/>
        <v>828</v>
      </c>
      <c r="CI2517" s="17">
        <f t="shared" si="10770"/>
        <v>828</v>
      </c>
      <c r="CJ2517" s="17"/>
      <c r="CK2517" s="32"/>
      <c r="CL2517" s="32"/>
      <c r="CM2517" s="1"/>
      <c r="CN2517" s="1"/>
      <c r="CO2517" s="1"/>
      <c r="CP2517" s="1"/>
      <c r="CQ2517" s="1"/>
      <c r="CR2517" s="1"/>
      <c r="CS2517" s="1"/>
    </row>
    <row r="2518" s="20" customFormat="1">
      <c r="A2518" s="21" t="s">
        <v>989</v>
      </c>
      <c r="B2518" s="21" t="s">
        <v>70</v>
      </c>
      <c r="C2518" s="21"/>
      <c r="D2518" s="21"/>
      <c r="E2518" s="33"/>
      <c r="F2518" s="22" t="s">
        <v>159</v>
      </c>
      <c r="G2518" s="23">
        <f>G2525+G2519</f>
        <v>16330.5</v>
      </c>
      <c r="H2518" s="23">
        <f>H2525+H2519</f>
        <v>159230.30000000002</v>
      </c>
      <c r="I2518" s="23">
        <f>I2525+I2519</f>
        <v>2250.1999999999998</v>
      </c>
      <c r="J2518" s="23">
        <f>J2525+J2519</f>
        <v>-74.099999999999994</v>
      </c>
      <c r="K2518" s="23">
        <f>K2525+K2519</f>
        <v>0</v>
      </c>
      <c r="L2518" s="23">
        <f>L2525+L2519</f>
        <v>0</v>
      </c>
      <c r="M2518" s="23">
        <f t="shared" si="10747"/>
        <v>16256.4</v>
      </c>
      <c r="N2518" s="23">
        <f t="shared" si="10748"/>
        <v>159230.30000000002</v>
      </c>
      <c r="O2518" s="23">
        <f t="shared" si="10749"/>
        <v>2250.1999999999998</v>
      </c>
      <c r="P2518" s="23">
        <f>P2525+P2519</f>
        <v>0</v>
      </c>
      <c r="Q2518" s="23">
        <f>Q2525+Q2519</f>
        <v>0</v>
      </c>
      <c r="R2518" s="23">
        <f>R2525+R2519</f>
        <v>0</v>
      </c>
      <c r="S2518" s="23">
        <f>S2525+S2519</f>
        <v>0</v>
      </c>
      <c r="T2518" s="23">
        <f>T2525+T2519</f>
        <v>0</v>
      </c>
      <c r="U2518" s="23">
        <f>U2525+U2519</f>
        <v>0</v>
      </c>
      <c r="V2518" s="23">
        <f>V2525+V2519</f>
        <v>0</v>
      </c>
      <c r="W2518" s="23">
        <f>W2525+W2519</f>
        <v>0</v>
      </c>
      <c r="X2518" s="23">
        <f>X2525+X2519</f>
        <v>0</v>
      </c>
      <c r="Y2518" s="23">
        <f t="shared" si="10750"/>
        <v>16256.4</v>
      </c>
      <c r="Z2518" s="23">
        <f t="shared" si="10751"/>
        <v>159230.30000000002</v>
      </c>
      <c r="AA2518" s="23">
        <f t="shared" si="10752"/>
        <v>2250.1999999999998</v>
      </c>
      <c r="AB2518" s="23">
        <f>AB2525+AB2519</f>
        <v>0</v>
      </c>
      <c r="AC2518" s="23">
        <f>AC2525+AC2519</f>
        <v>0</v>
      </c>
      <c r="AD2518" s="23">
        <f>AD2525+AD2519</f>
        <v>0</v>
      </c>
      <c r="AE2518" s="23">
        <f t="shared" si="10753"/>
        <v>16256.4</v>
      </c>
      <c r="AF2518" s="23">
        <f t="shared" si="10754"/>
        <v>159230.30000000002</v>
      </c>
      <c r="AG2518" s="23">
        <f t="shared" si="10755"/>
        <v>2250.1999999999998</v>
      </c>
      <c r="AH2518" s="23">
        <f>AH2525+AH2519</f>
        <v>0</v>
      </c>
      <c r="AI2518" s="23">
        <f>AI2525+AI2519</f>
        <v>0</v>
      </c>
      <c r="AJ2518" s="23">
        <f>AJ2525+AJ2519</f>
        <v>0</v>
      </c>
      <c r="AK2518" s="23">
        <f>AK2525+AK2519</f>
        <v>0</v>
      </c>
      <c r="AL2518" s="23">
        <f>AL2525+AL2519</f>
        <v>0</v>
      </c>
      <c r="AM2518" s="23">
        <f>AM2525+AM2519</f>
        <v>0</v>
      </c>
      <c r="AN2518" s="23">
        <f>AN2525+AN2519</f>
        <v>0</v>
      </c>
      <c r="AO2518" s="23">
        <f>AO2525+AO2519</f>
        <v>0</v>
      </c>
      <c r="AP2518" s="23">
        <f>AP2525+AP2519</f>
        <v>0</v>
      </c>
      <c r="AQ2518" s="23">
        <f>AQ2525+AQ2519</f>
        <v>0</v>
      </c>
      <c r="AR2518" s="23">
        <f>AR2525+AR2519</f>
        <v>0</v>
      </c>
      <c r="AS2518" s="23">
        <f>AS2525+AS2519</f>
        <v>0</v>
      </c>
      <c r="AT2518" s="23">
        <f>AT2525+AT2519</f>
        <v>0</v>
      </c>
      <c r="AU2518" s="23">
        <f>AU2525+AU2519</f>
        <v>0</v>
      </c>
      <c r="AV2518" s="23">
        <f>AV2525+AV2519</f>
        <v>0</v>
      </c>
      <c r="AW2518" s="23">
        <f t="shared" si="10756"/>
        <v>16256.4</v>
      </c>
      <c r="AX2518" s="23">
        <f t="shared" si="10757"/>
        <v>159230.30000000002</v>
      </c>
      <c r="AY2518" s="23">
        <f t="shared" si="10758"/>
        <v>2250.1999999999998</v>
      </c>
      <c r="AZ2518" s="23">
        <f>AZ2525+AZ2519</f>
        <v>0</v>
      </c>
      <c r="BA2518" s="23">
        <f t="shared" si="10759"/>
        <v>16256.4</v>
      </c>
      <c r="BB2518" s="23">
        <f t="shared" si="10760"/>
        <v>159230.30000000002</v>
      </c>
      <c r="BC2518" s="23">
        <f t="shared" si="10761"/>
        <v>2250.1999999999998</v>
      </c>
      <c r="BD2518" s="23">
        <f>BD2525+BD2519</f>
        <v>0</v>
      </c>
      <c r="BE2518" s="23">
        <f>BE2525+BE2519</f>
        <v>0</v>
      </c>
      <c r="BF2518" s="23">
        <f>BF2525+BF2519</f>
        <v>0</v>
      </c>
      <c r="BG2518" s="23">
        <f>BG2525+BG2519</f>
        <v>0</v>
      </c>
      <c r="BH2518" s="23">
        <f>BH2525+BH2519</f>
        <v>0</v>
      </c>
      <c r="BI2518" s="23">
        <f>BI2525+BI2519</f>
        <v>0</v>
      </c>
      <c r="BJ2518" s="23">
        <f>BJ2525+BJ2519</f>
        <v>0</v>
      </c>
      <c r="BK2518" s="23">
        <f>BK2525+BK2519</f>
        <v>0</v>
      </c>
      <c r="BL2518" s="23">
        <f>BL2525+BL2519</f>
        <v>0</v>
      </c>
      <c r="BM2518" s="23">
        <f>BM2525+BM2519</f>
        <v>0</v>
      </c>
      <c r="BN2518" s="23">
        <f>BN2525+BN2519</f>
        <v>0</v>
      </c>
      <c r="BO2518" s="23">
        <f t="shared" si="10762"/>
        <v>16256.4</v>
      </c>
      <c r="BP2518" s="23">
        <f t="shared" si="10763"/>
        <v>159230.30000000002</v>
      </c>
      <c r="BQ2518" s="23">
        <f t="shared" si="10764"/>
        <v>2250.1999999999998</v>
      </c>
      <c r="BR2518" s="23">
        <f>BR2525+BR2519</f>
        <v>0</v>
      </c>
      <c r="BS2518" s="23">
        <f>BS2525+BS2519</f>
        <v>0</v>
      </c>
      <c r="BT2518" s="23">
        <f>BT2525+BT2519</f>
        <v>0</v>
      </c>
      <c r="BU2518" s="23">
        <f t="shared" si="10765"/>
        <v>16256.4</v>
      </c>
      <c r="BV2518" s="23">
        <f t="shared" si="10766"/>
        <v>159230.30000000002</v>
      </c>
      <c r="BW2518" s="23">
        <f t="shared" si="10767"/>
        <v>2250.1999999999998</v>
      </c>
      <c r="BX2518" s="23">
        <f>BX2525+BX2519</f>
        <v>0</v>
      </c>
      <c r="BY2518" s="23">
        <f>BY2525+BY2519</f>
        <v>4782</v>
      </c>
      <c r="BZ2518" s="23">
        <f>BZ2525+BZ2519</f>
        <v>0</v>
      </c>
      <c r="CA2518" s="23">
        <f>CA2525+CA2519</f>
        <v>0</v>
      </c>
      <c r="CB2518" s="23">
        <f>CB2525+CB2519</f>
        <v>0</v>
      </c>
      <c r="CC2518" s="23">
        <f>CC2525+CC2519</f>
        <v>0</v>
      </c>
      <c r="CD2518" s="23">
        <f>CD2525+CD2519</f>
        <v>0</v>
      </c>
      <c r="CE2518" s="23">
        <f>CE2525+CE2519</f>
        <v>0</v>
      </c>
      <c r="CF2518" s="23">
        <f>CF2525+CF2519</f>
        <v>0</v>
      </c>
      <c r="CG2518" s="23">
        <f t="shared" si="10768"/>
        <v>21038.400000000001</v>
      </c>
      <c r="CH2518" s="23">
        <f t="shared" si="10769"/>
        <v>159230.30000000002</v>
      </c>
      <c r="CI2518" s="23">
        <f t="shared" si="10770"/>
        <v>2250.1999999999998</v>
      </c>
      <c r="CJ2518" s="23">
        <f>CJ2525+CJ2519</f>
        <v>0</v>
      </c>
      <c r="CK2518" s="24"/>
      <c r="CL2518" s="24"/>
      <c r="CM2518" s="20"/>
      <c r="CN2518" s="20"/>
      <c r="CO2518" s="20"/>
      <c r="CP2518" s="20"/>
      <c r="CQ2518" s="20"/>
      <c r="CR2518" s="20"/>
      <c r="CS2518" s="20"/>
    </row>
    <row r="2519" s="25" customFormat="1">
      <c r="A2519" s="26" t="s">
        <v>989</v>
      </c>
      <c r="B2519" s="26" t="s">
        <v>70</v>
      </c>
      <c r="C2519" s="26" t="s">
        <v>303</v>
      </c>
      <c r="D2519" s="26"/>
      <c r="E2519" s="34"/>
      <c r="F2519" s="60" t="s">
        <v>447</v>
      </c>
      <c r="G2519" s="28">
        <f t="shared" ref="G2519:G2547" si="10829">G2520</f>
        <v>14080.299999999999</v>
      </c>
      <c r="H2519" s="28">
        <f t="shared" ref="H2519:H2547" si="10830">H2520</f>
        <v>156980.10000000001</v>
      </c>
      <c r="I2519" s="28">
        <f t="shared" ref="I2519:I2547" si="10831">I2520</f>
        <v>0</v>
      </c>
      <c r="J2519" s="28">
        <f t="shared" ref="J2519:J2547" si="10832">J2520</f>
        <v>0</v>
      </c>
      <c r="K2519" s="28">
        <f t="shared" ref="K2519:K2547" si="10833">K2520</f>
        <v>0</v>
      </c>
      <c r="L2519" s="28">
        <f t="shared" ref="L2519:L2547" si="10834">L2520</f>
        <v>0</v>
      </c>
      <c r="M2519" s="28">
        <f t="shared" si="10747"/>
        <v>14080.299999999999</v>
      </c>
      <c r="N2519" s="28">
        <f t="shared" si="10748"/>
        <v>156980.10000000001</v>
      </c>
      <c r="O2519" s="28">
        <f t="shared" si="10749"/>
        <v>0</v>
      </c>
      <c r="P2519" s="28">
        <f t="shared" ref="P2519:P2547" si="10835">P2520</f>
        <v>0</v>
      </c>
      <c r="Q2519" s="28">
        <f t="shared" ref="Q2519:Q2547" si="10836">Q2520</f>
        <v>0</v>
      </c>
      <c r="R2519" s="28">
        <f t="shared" ref="R2519:R2547" si="10837">R2520</f>
        <v>0</v>
      </c>
      <c r="S2519" s="28">
        <f t="shared" ref="S2519:S2547" si="10838">S2520</f>
        <v>0</v>
      </c>
      <c r="T2519" s="28">
        <f t="shared" ref="T2519:T2547" si="10839">T2520</f>
        <v>0</v>
      </c>
      <c r="U2519" s="28">
        <f t="shared" ref="U2519:U2547" si="10840">U2520</f>
        <v>0</v>
      </c>
      <c r="V2519" s="28">
        <f t="shared" ref="V2519:V2547" si="10841">V2520</f>
        <v>0</v>
      </c>
      <c r="W2519" s="28">
        <f t="shared" ref="W2519:W2547" si="10842">W2520</f>
        <v>0</v>
      </c>
      <c r="X2519" s="28">
        <f t="shared" ref="X2519:X2547" si="10843">X2520</f>
        <v>0</v>
      </c>
      <c r="Y2519" s="28">
        <f t="shared" si="10750"/>
        <v>14080.299999999999</v>
      </c>
      <c r="Z2519" s="28">
        <f t="shared" si="10751"/>
        <v>156980.10000000001</v>
      </c>
      <c r="AA2519" s="28">
        <f t="shared" si="10752"/>
        <v>0</v>
      </c>
      <c r="AB2519" s="28">
        <f t="shared" ref="AB2519:AB2547" si="10844">AB2520</f>
        <v>0</v>
      </c>
      <c r="AC2519" s="28">
        <f t="shared" ref="AC2519:AC2547" si="10845">AC2520</f>
        <v>0</v>
      </c>
      <c r="AD2519" s="28">
        <f t="shared" ref="AD2519:AD2547" si="10846">AD2520</f>
        <v>0</v>
      </c>
      <c r="AE2519" s="28">
        <f t="shared" si="10753"/>
        <v>14080.299999999999</v>
      </c>
      <c r="AF2519" s="28">
        <f t="shared" si="10754"/>
        <v>156980.10000000001</v>
      </c>
      <c r="AG2519" s="28">
        <f t="shared" si="10755"/>
        <v>0</v>
      </c>
      <c r="AH2519" s="28">
        <f t="shared" ref="AH2519:AH2547" si="10847">AH2520</f>
        <v>0</v>
      </c>
      <c r="AI2519" s="28">
        <f t="shared" ref="AI2519:AI2547" si="10848">AI2520</f>
        <v>0</v>
      </c>
      <c r="AJ2519" s="28">
        <f t="shared" ref="AJ2519:AJ2547" si="10849">AJ2520</f>
        <v>0</v>
      </c>
      <c r="AK2519" s="28">
        <f t="shared" ref="AK2519:AK2547" si="10850">AK2520</f>
        <v>0</v>
      </c>
      <c r="AL2519" s="28">
        <f t="shared" ref="AL2519:AL2547" si="10851">AL2520</f>
        <v>0</v>
      </c>
      <c r="AM2519" s="28">
        <f t="shared" ref="AM2519:AM2547" si="10852">AM2520</f>
        <v>0</v>
      </c>
      <c r="AN2519" s="28">
        <f t="shared" ref="AN2519:AN2547" si="10853">AN2520</f>
        <v>0</v>
      </c>
      <c r="AO2519" s="28">
        <f t="shared" ref="AO2519:AO2547" si="10854">AO2520</f>
        <v>0</v>
      </c>
      <c r="AP2519" s="28">
        <f t="shared" ref="AP2519:AP2547" si="10855">AP2520</f>
        <v>0</v>
      </c>
      <c r="AQ2519" s="28">
        <f t="shared" ref="AQ2519:AQ2547" si="10856">AQ2520</f>
        <v>0</v>
      </c>
      <c r="AR2519" s="28">
        <f t="shared" ref="AR2519:AR2547" si="10857">AR2520</f>
        <v>0</v>
      </c>
      <c r="AS2519" s="28">
        <f t="shared" ref="AS2519:AS2547" si="10858">AS2520</f>
        <v>0</v>
      </c>
      <c r="AT2519" s="28">
        <f t="shared" ref="AT2519:AT2547" si="10859">AT2520</f>
        <v>0</v>
      </c>
      <c r="AU2519" s="28">
        <f t="shared" ref="AU2519:AU2547" si="10860">AU2520</f>
        <v>0</v>
      </c>
      <c r="AV2519" s="28">
        <f t="shared" ref="AV2519:AV2547" si="10861">AV2520</f>
        <v>0</v>
      </c>
      <c r="AW2519" s="28">
        <f t="shared" si="10756"/>
        <v>14080.299999999999</v>
      </c>
      <c r="AX2519" s="28">
        <f t="shared" si="10757"/>
        <v>156980.10000000001</v>
      </c>
      <c r="AY2519" s="28">
        <f t="shared" si="10758"/>
        <v>0</v>
      </c>
      <c r="AZ2519" s="28">
        <f t="shared" ref="AZ2519:AZ2547" si="10862">AZ2520</f>
        <v>0</v>
      </c>
      <c r="BA2519" s="28">
        <f t="shared" si="10759"/>
        <v>14080.299999999999</v>
      </c>
      <c r="BB2519" s="28">
        <f t="shared" si="10760"/>
        <v>156980.10000000001</v>
      </c>
      <c r="BC2519" s="28">
        <f t="shared" si="10761"/>
        <v>0</v>
      </c>
      <c r="BD2519" s="28">
        <f t="shared" ref="BD2519:BD2547" si="10863">BD2520</f>
        <v>0</v>
      </c>
      <c r="BE2519" s="28">
        <f t="shared" ref="BE2519:BE2547" si="10864">BE2520</f>
        <v>0</v>
      </c>
      <c r="BF2519" s="28">
        <f t="shared" ref="BF2519:BF2547" si="10865">BF2520</f>
        <v>0</v>
      </c>
      <c r="BG2519" s="28">
        <f t="shared" ref="BG2519:BG2547" si="10866">BG2520</f>
        <v>0</v>
      </c>
      <c r="BH2519" s="28">
        <f t="shared" ref="BH2519:BH2547" si="10867">BH2520</f>
        <v>0</v>
      </c>
      <c r="BI2519" s="28">
        <f t="shared" ref="BI2519:BI2547" si="10868">BI2520</f>
        <v>0</v>
      </c>
      <c r="BJ2519" s="28">
        <f t="shared" ref="BJ2519:BJ2547" si="10869">BJ2520</f>
        <v>0</v>
      </c>
      <c r="BK2519" s="28">
        <f t="shared" ref="BK2519:BK2547" si="10870">BK2520</f>
        <v>0</v>
      </c>
      <c r="BL2519" s="28">
        <f t="shared" ref="BL2519:BL2547" si="10871">BL2520</f>
        <v>0</v>
      </c>
      <c r="BM2519" s="28">
        <f t="shared" ref="BM2519:BM2547" si="10872">BM2520</f>
        <v>0</v>
      </c>
      <c r="BN2519" s="28">
        <f t="shared" ref="BN2519:BN2547" si="10873">BN2520</f>
        <v>0</v>
      </c>
      <c r="BO2519" s="28">
        <f t="shared" si="10762"/>
        <v>14080.299999999999</v>
      </c>
      <c r="BP2519" s="28">
        <f t="shared" si="10763"/>
        <v>156980.10000000001</v>
      </c>
      <c r="BQ2519" s="28">
        <f t="shared" si="10764"/>
        <v>0</v>
      </c>
      <c r="BR2519" s="28">
        <f t="shared" ref="BR2519:BR2547" si="10874">BR2520</f>
        <v>0</v>
      </c>
      <c r="BS2519" s="28">
        <f t="shared" ref="BS2519:BS2547" si="10875">BS2520</f>
        <v>0</v>
      </c>
      <c r="BT2519" s="28">
        <f t="shared" ref="BT2519:BT2547" si="10876">BT2520</f>
        <v>0</v>
      </c>
      <c r="BU2519" s="28">
        <f t="shared" si="10765"/>
        <v>14080.299999999999</v>
      </c>
      <c r="BV2519" s="28">
        <f t="shared" si="10766"/>
        <v>156980.10000000001</v>
      </c>
      <c r="BW2519" s="28">
        <f t="shared" si="10767"/>
        <v>0</v>
      </c>
      <c r="BX2519" s="28">
        <f t="shared" ref="BX2519:BX2547" si="10877">BX2520</f>
        <v>0</v>
      </c>
      <c r="BY2519" s="28">
        <f t="shared" ref="BY2519:BY2547" si="10878">BY2520</f>
        <v>0</v>
      </c>
      <c r="BZ2519" s="28">
        <f t="shared" ref="BZ2519:BZ2547" si="10879">BZ2520</f>
        <v>0</v>
      </c>
      <c r="CA2519" s="28">
        <f t="shared" ref="CA2519:CA2547" si="10880">CA2520</f>
        <v>0</v>
      </c>
      <c r="CB2519" s="28">
        <f t="shared" ref="CB2519:CB2547" si="10881">CB2520</f>
        <v>0</v>
      </c>
      <c r="CC2519" s="28">
        <f t="shared" ref="CC2519:CC2547" si="10882">CC2520</f>
        <v>0</v>
      </c>
      <c r="CD2519" s="28">
        <f t="shared" ref="CD2519:CD2547" si="10883">CD2520</f>
        <v>0</v>
      </c>
      <c r="CE2519" s="28">
        <f t="shared" ref="CE2519:CE2547" si="10884">CE2520</f>
        <v>0</v>
      </c>
      <c r="CF2519" s="28">
        <f t="shared" ref="CF2519:CF2547" si="10885">CF2520</f>
        <v>0</v>
      </c>
      <c r="CG2519" s="28">
        <f t="shared" si="10768"/>
        <v>14080.299999999999</v>
      </c>
      <c r="CH2519" s="28">
        <f t="shared" si="10769"/>
        <v>156980.10000000001</v>
      </c>
      <c r="CI2519" s="28">
        <f t="shared" si="10770"/>
        <v>0</v>
      </c>
      <c r="CJ2519" s="28">
        <f t="shared" ref="CJ2519:CJ2547" si="10886">CJ2520</f>
        <v>0</v>
      </c>
      <c r="CK2519" s="29"/>
      <c r="CL2519" s="29"/>
      <c r="CM2519" s="25"/>
      <c r="CN2519" s="25"/>
      <c r="CO2519" s="25"/>
      <c r="CP2519" s="25"/>
      <c r="CQ2519" s="25"/>
      <c r="CR2519" s="25"/>
      <c r="CS2519" s="25"/>
    </row>
    <row r="2520" s="1" customFormat="1">
      <c r="A2520" s="30" t="s">
        <v>989</v>
      </c>
      <c r="B2520" s="30" t="s">
        <v>70</v>
      </c>
      <c r="C2520" s="30" t="s">
        <v>303</v>
      </c>
      <c r="D2520" s="30" t="s">
        <v>252</v>
      </c>
      <c r="E2520" s="35"/>
      <c r="F2520" s="31" t="s">
        <v>253</v>
      </c>
      <c r="G2520" s="17">
        <f t="shared" si="10829"/>
        <v>14080.299999999999</v>
      </c>
      <c r="H2520" s="17">
        <f t="shared" si="10830"/>
        <v>156980.10000000001</v>
      </c>
      <c r="I2520" s="17">
        <f t="shared" si="10831"/>
        <v>0</v>
      </c>
      <c r="J2520" s="17">
        <f t="shared" si="10832"/>
        <v>0</v>
      </c>
      <c r="K2520" s="17">
        <f t="shared" si="10833"/>
        <v>0</v>
      </c>
      <c r="L2520" s="17">
        <f t="shared" si="10834"/>
        <v>0</v>
      </c>
      <c r="M2520" s="17">
        <f t="shared" ref="M2520:M2583" si="10887">G2520+J2520</f>
        <v>14080.299999999999</v>
      </c>
      <c r="N2520" s="17">
        <f t="shared" ref="N2520:N2583" si="10888">H2520+K2520</f>
        <v>156980.10000000001</v>
      </c>
      <c r="O2520" s="17">
        <f t="shared" ref="O2520:O2583" si="10889">I2520+L2520</f>
        <v>0</v>
      </c>
      <c r="P2520" s="17">
        <f t="shared" si="10835"/>
        <v>0</v>
      </c>
      <c r="Q2520" s="17">
        <f t="shared" si="10836"/>
        <v>0</v>
      </c>
      <c r="R2520" s="17">
        <f t="shared" si="10837"/>
        <v>0</v>
      </c>
      <c r="S2520" s="17">
        <f t="shared" si="10838"/>
        <v>0</v>
      </c>
      <c r="T2520" s="17">
        <f t="shared" si="10839"/>
        <v>0</v>
      </c>
      <c r="U2520" s="17">
        <f t="shared" si="10840"/>
        <v>0</v>
      </c>
      <c r="V2520" s="17">
        <f t="shared" si="10841"/>
        <v>0</v>
      </c>
      <c r="W2520" s="17">
        <f t="shared" si="10842"/>
        <v>0</v>
      </c>
      <c r="X2520" s="17">
        <f t="shared" si="10843"/>
        <v>0</v>
      </c>
      <c r="Y2520" s="17">
        <f t="shared" si="10750"/>
        <v>14080.299999999999</v>
      </c>
      <c r="Z2520" s="17">
        <f t="shared" si="10751"/>
        <v>156980.10000000001</v>
      </c>
      <c r="AA2520" s="17">
        <f t="shared" si="10752"/>
        <v>0</v>
      </c>
      <c r="AB2520" s="17">
        <f t="shared" si="10844"/>
        <v>0</v>
      </c>
      <c r="AC2520" s="17">
        <f t="shared" si="10845"/>
        <v>0</v>
      </c>
      <c r="AD2520" s="17">
        <f t="shared" si="10846"/>
        <v>0</v>
      </c>
      <c r="AE2520" s="17">
        <f t="shared" si="10753"/>
        <v>14080.299999999999</v>
      </c>
      <c r="AF2520" s="17">
        <f t="shared" si="10754"/>
        <v>156980.10000000001</v>
      </c>
      <c r="AG2520" s="17">
        <f t="shared" si="10755"/>
        <v>0</v>
      </c>
      <c r="AH2520" s="17">
        <f t="shared" si="10847"/>
        <v>0</v>
      </c>
      <c r="AI2520" s="17">
        <f t="shared" si="10848"/>
        <v>0</v>
      </c>
      <c r="AJ2520" s="17">
        <f t="shared" si="10849"/>
        <v>0</v>
      </c>
      <c r="AK2520" s="17">
        <f t="shared" si="10850"/>
        <v>0</v>
      </c>
      <c r="AL2520" s="17">
        <f t="shared" si="10851"/>
        <v>0</v>
      </c>
      <c r="AM2520" s="17">
        <f t="shared" si="10852"/>
        <v>0</v>
      </c>
      <c r="AN2520" s="17">
        <f t="shared" si="10853"/>
        <v>0</v>
      </c>
      <c r="AO2520" s="17">
        <f t="shared" si="10854"/>
        <v>0</v>
      </c>
      <c r="AP2520" s="17">
        <f t="shared" si="10855"/>
        <v>0</v>
      </c>
      <c r="AQ2520" s="17">
        <f t="shared" si="10856"/>
        <v>0</v>
      </c>
      <c r="AR2520" s="17">
        <f t="shared" si="10857"/>
        <v>0</v>
      </c>
      <c r="AS2520" s="17">
        <f t="shared" si="10858"/>
        <v>0</v>
      </c>
      <c r="AT2520" s="17">
        <f t="shared" si="10859"/>
        <v>0</v>
      </c>
      <c r="AU2520" s="17">
        <f t="shared" si="10860"/>
        <v>0</v>
      </c>
      <c r="AV2520" s="17">
        <f t="shared" si="10861"/>
        <v>0</v>
      </c>
      <c r="AW2520" s="17">
        <f t="shared" si="10756"/>
        <v>14080.299999999999</v>
      </c>
      <c r="AX2520" s="17">
        <f t="shared" si="10757"/>
        <v>156980.10000000001</v>
      </c>
      <c r="AY2520" s="17">
        <f t="shared" si="10758"/>
        <v>0</v>
      </c>
      <c r="AZ2520" s="17">
        <f t="shared" si="10862"/>
        <v>0</v>
      </c>
      <c r="BA2520" s="17">
        <f t="shared" si="10759"/>
        <v>14080.299999999999</v>
      </c>
      <c r="BB2520" s="17">
        <f t="shared" si="10760"/>
        <v>156980.10000000001</v>
      </c>
      <c r="BC2520" s="17">
        <f t="shared" si="10761"/>
        <v>0</v>
      </c>
      <c r="BD2520" s="17">
        <f t="shared" si="10863"/>
        <v>0</v>
      </c>
      <c r="BE2520" s="17">
        <f t="shared" si="10864"/>
        <v>0</v>
      </c>
      <c r="BF2520" s="17">
        <f t="shared" si="10865"/>
        <v>0</v>
      </c>
      <c r="BG2520" s="17">
        <f t="shared" si="10866"/>
        <v>0</v>
      </c>
      <c r="BH2520" s="17">
        <f t="shared" si="10867"/>
        <v>0</v>
      </c>
      <c r="BI2520" s="17">
        <f t="shared" si="10868"/>
        <v>0</v>
      </c>
      <c r="BJ2520" s="17">
        <f t="shared" si="10869"/>
        <v>0</v>
      </c>
      <c r="BK2520" s="17">
        <f t="shared" si="10870"/>
        <v>0</v>
      </c>
      <c r="BL2520" s="17">
        <f t="shared" si="10871"/>
        <v>0</v>
      </c>
      <c r="BM2520" s="17">
        <f t="shared" si="10872"/>
        <v>0</v>
      </c>
      <c r="BN2520" s="17">
        <f t="shared" si="10873"/>
        <v>0</v>
      </c>
      <c r="BO2520" s="17">
        <f t="shared" si="10762"/>
        <v>14080.299999999999</v>
      </c>
      <c r="BP2520" s="17">
        <f t="shared" si="10763"/>
        <v>156980.10000000001</v>
      </c>
      <c r="BQ2520" s="17">
        <f t="shared" si="10764"/>
        <v>0</v>
      </c>
      <c r="BR2520" s="17">
        <f t="shared" si="10874"/>
        <v>0</v>
      </c>
      <c r="BS2520" s="17">
        <f t="shared" si="10875"/>
        <v>0</v>
      </c>
      <c r="BT2520" s="17">
        <f t="shared" si="10876"/>
        <v>0</v>
      </c>
      <c r="BU2520" s="17">
        <f t="shared" si="10765"/>
        <v>14080.299999999999</v>
      </c>
      <c r="BV2520" s="17">
        <f t="shared" si="10766"/>
        <v>156980.10000000001</v>
      </c>
      <c r="BW2520" s="17">
        <f t="shared" si="10767"/>
        <v>0</v>
      </c>
      <c r="BX2520" s="17">
        <f t="shared" si="10877"/>
        <v>0</v>
      </c>
      <c r="BY2520" s="17">
        <f t="shared" si="10878"/>
        <v>0</v>
      </c>
      <c r="BZ2520" s="17">
        <f t="shared" si="10879"/>
        <v>0</v>
      </c>
      <c r="CA2520" s="17">
        <f t="shared" si="10880"/>
        <v>0</v>
      </c>
      <c r="CB2520" s="17">
        <f t="shared" si="10881"/>
        <v>0</v>
      </c>
      <c r="CC2520" s="17">
        <f t="shared" si="10882"/>
        <v>0</v>
      </c>
      <c r="CD2520" s="17">
        <f t="shared" si="10883"/>
        <v>0</v>
      </c>
      <c r="CE2520" s="17">
        <f t="shared" si="10884"/>
        <v>0</v>
      </c>
      <c r="CF2520" s="17">
        <f t="shared" si="10885"/>
        <v>0</v>
      </c>
      <c r="CG2520" s="17">
        <f t="shared" si="10768"/>
        <v>14080.299999999999</v>
      </c>
      <c r="CH2520" s="17">
        <f t="shared" si="10769"/>
        <v>156980.10000000001</v>
      </c>
      <c r="CI2520" s="17">
        <f t="shared" si="10770"/>
        <v>0</v>
      </c>
      <c r="CJ2520" s="17">
        <f t="shared" si="10886"/>
        <v>0</v>
      </c>
      <c r="CK2520" s="32"/>
      <c r="CL2520" s="32"/>
      <c r="CM2520" s="1"/>
      <c r="CN2520" s="1"/>
      <c r="CO2520" s="1"/>
      <c r="CP2520" s="1"/>
      <c r="CQ2520" s="1"/>
      <c r="CR2520" s="1"/>
      <c r="CS2520" s="1"/>
    </row>
    <row r="2521" s="1" customFormat="1">
      <c r="A2521" s="30" t="s">
        <v>989</v>
      </c>
      <c r="B2521" s="30" t="s">
        <v>70</v>
      </c>
      <c r="C2521" s="30" t="s">
        <v>303</v>
      </c>
      <c r="D2521" s="30" t="s">
        <v>254</v>
      </c>
      <c r="E2521" s="35"/>
      <c r="F2521" s="31" t="s">
        <v>41</v>
      </c>
      <c r="G2521" s="17">
        <f t="shared" si="10829"/>
        <v>14080.299999999999</v>
      </c>
      <c r="H2521" s="17">
        <f t="shared" si="10830"/>
        <v>156980.10000000001</v>
      </c>
      <c r="I2521" s="17">
        <f t="shared" si="10831"/>
        <v>0</v>
      </c>
      <c r="J2521" s="17">
        <f t="shared" si="10832"/>
        <v>0</v>
      </c>
      <c r="K2521" s="17">
        <f t="shared" si="10833"/>
        <v>0</v>
      </c>
      <c r="L2521" s="17">
        <f t="shared" si="10834"/>
        <v>0</v>
      </c>
      <c r="M2521" s="17">
        <f t="shared" si="10887"/>
        <v>14080.299999999999</v>
      </c>
      <c r="N2521" s="17">
        <f t="shared" si="10888"/>
        <v>156980.10000000001</v>
      </c>
      <c r="O2521" s="17">
        <f t="shared" si="10889"/>
        <v>0</v>
      </c>
      <c r="P2521" s="17">
        <f t="shared" si="10835"/>
        <v>0</v>
      </c>
      <c r="Q2521" s="17">
        <f t="shared" si="10836"/>
        <v>0</v>
      </c>
      <c r="R2521" s="17">
        <f t="shared" si="10837"/>
        <v>0</v>
      </c>
      <c r="S2521" s="17">
        <f t="shared" si="10838"/>
        <v>0</v>
      </c>
      <c r="T2521" s="17">
        <f t="shared" si="10839"/>
        <v>0</v>
      </c>
      <c r="U2521" s="17">
        <f t="shared" si="10840"/>
        <v>0</v>
      </c>
      <c r="V2521" s="17">
        <f t="shared" si="10841"/>
        <v>0</v>
      </c>
      <c r="W2521" s="17">
        <f t="shared" si="10842"/>
        <v>0</v>
      </c>
      <c r="X2521" s="17">
        <f t="shared" si="10843"/>
        <v>0</v>
      </c>
      <c r="Y2521" s="17">
        <f t="shared" si="10750"/>
        <v>14080.299999999999</v>
      </c>
      <c r="Z2521" s="17">
        <f t="shared" si="10751"/>
        <v>156980.10000000001</v>
      </c>
      <c r="AA2521" s="17">
        <f t="shared" si="10752"/>
        <v>0</v>
      </c>
      <c r="AB2521" s="17">
        <f t="shared" si="10844"/>
        <v>0</v>
      </c>
      <c r="AC2521" s="17">
        <f t="shared" si="10845"/>
        <v>0</v>
      </c>
      <c r="AD2521" s="17">
        <f t="shared" si="10846"/>
        <v>0</v>
      </c>
      <c r="AE2521" s="17">
        <f t="shared" si="10753"/>
        <v>14080.299999999999</v>
      </c>
      <c r="AF2521" s="17">
        <f t="shared" si="10754"/>
        <v>156980.10000000001</v>
      </c>
      <c r="AG2521" s="17">
        <f t="shared" si="10755"/>
        <v>0</v>
      </c>
      <c r="AH2521" s="17">
        <f t="shared" si="10847"/>
        <v>0</v>
      </c>
      <c r="AI2521" s="17">
        <f t="shared" si="10848"/>
        <v>0</v>
      </c>
      <c r="AJ2521" s="17">
        <f t="shared" si="10849"/>
        <v>0</v>
      </c>
      <c r="AK2521" s="17">
        <f t="shared" si="10850"/>
        <v>0</v>
      </c>
      <c r="AL2521" s="17">
        <f t="shared" si="10851"/>
        <v>0</v>
      </c>
      <c r="AM2521" s="17">
        <f t="shared" si="10852"/>
        <v>0</v>
      </c>
      <c r="AN2521" s="17">
        <f t="shared" si="10853"/>
        <v>0</v>
      </c>
      <c r="AO2521" s="17">
        <f t="shared" si="10854"/>
        <v>0</v>
      </c>
      <c r="AP2521" s="17">
        <f t="shared" si="10855"/>
        <v>0</v>
      </c>
      <c r="AQ2521" s="17">
        <f t="shared" si="10856"/>
        <v>0</v>
      </c>
      <c r="AR2521" s="17">
        <f t="shared" si="10857"/>
        <v>0</v>
      </c>
      <c r="AS2521" s="17">
        <f t="shared" si="10858"/>
        <v>0</v>
      </c>
      <c r="AT2521" s="17">
        <f t="shared" si="10859"/>
        <v>0</v>
      </c>
      <c r="AU2521" s="17">
        <f t="shared" si="10860"/>
        <v>0</v>
      </c>
      <c r="AV2521" s="17">
        <f t="shared" si="10861"/>
        <v>0</v>
      </c>
      <c r="AW2521" s="17">
        <f t="shared" si="10756"/>
        <v>14080.299999999999</v>
      </c>
      <c r="AX2521" s="17">
        <f t="shared" si="10757"/>
        <v>156980.10000000001</v>
      </c>
      <c r="AY2521" s="17">
        <f t="shared" si="10758"/>
        <v>0</v>
      </c>
      <c r="AZ2521" s="17">
        <f t="shared" si="10862"/>
        <v>0</v>
      </c>
      <c r="BA2521" s="17">
        <f t="shared" si="10759"/>
        <v>14080.299999999999</v>
      </c>
      <c r="BB2521" s="17">
        <f t="shared" si="10760"/>
        <v>156980.10000000001</v>
      </c>
      <c r="BC2521" s="17">
        <f t="shared" si="10761"/>
        <v>0</v>
      </c>
      <c r="BD2521" s="17">
        <f t="shared" si="10863"/>
        <v>0</v>
      </c>
      <c r="BE2521" s="17">
        <f t="shared" si="10864"/>
        <v>0</v>
      </c>
      <c r="BF2521" s="17">
        <f t="shared" si="10865"/>
        <v>0</v>
      </c>
      <c r="BG2521" s="17">
        <f t="shared" si="10866"/>
        <v>0</v>
      </c>
      <c r="BH2521" s="17">
        <f t="shared" si="10867"/>
        <v>0</v>
      </c>
      <c r="BI2521" s="17">
        <f t="shared" si="10868"/>
        <v>0</v>
      </c>
      <c r="BJ2521" s="17">
        <f t="shared" si="10869"/>
        <v>0</v>
      </c>
      <c r="BK2521" s="17">
        <f t="shared" si="10870"/>
        <v>0</v>
      </c>
      <c r="BL2521" s="17">
        <f t="shared" si="10871"/>
        <v>0</v>
      </c>
      <c r="BM2521" s="17">
        <f t="shared" si="10872"/>
        <v>0</v>
      </c>
      <c r="BN2521" s="17">
        <f t="shared" si="10873"/>
        <v>0</v>
      </c>
      <c r="BO2521" s="17">
        <f t="shared" si="10762"/>
        <v>14080.299999999999</v>
      </c>
      <c r="BP2521" s="17">
        <f t="shared" si="10763"/>
        <v>156980.10000000001</v>
      </c>
      <c r="BQ2521" s="17">
        <f t="shared" si="10764"/>
        <v>0</v>
      </c>
      <c r="BR2521" s="17">
        <f t="shared" si="10874"/>
        <v>0</v>
      </c>
      <c r="BS2521" s="17">
        <f t="shared" si="10875"/>
        <v>0</v>
      </c>
      <c r="BT2521" s="17">
        <f t="shared" si="10876"/>
        <v>0</v>
      </c>
      <c r="BU2521" s="17">
        <f t="shared" si="10765"/>
        <v>14080.299999999999</v>
      </c>
      <c r="BV2521" s="17">
        <f t="shared" si="10766"/>
        <v>156980.10000000001</v>
      </c>
      <c r="BW2521" s="17">
        <f t="shared" si="10767"/>
        <v>0</v>
      </c>
      <c r="BX2521" s="17">
        <f t="shared" si="10877"/>
        <v>0</v>
      </c>
      <c r="BY2521" s="17">
        <f t="shared" si="10878"/>
        <v>0</v>
      </c>
      <c r="BZ2521" s="17">
        <f t="shared" si="10879"/>
        <v>0</v>
      </c>
      <c r="CA2521" s="17">
        <f t="shared" si="10880"/>
        <v>0</v>
      </c>
      <c r="CB2521" s="17">
        <f t="shared" si="10881"/>
        <v>0</v>
      </c>
      <c r="CC2521" s="17">
        <f t="shared" si="10882"/>
        <v>0</v>
      </c>
      <c r="CD2521" s="17">
        <f t="shared" si="10883"/>
        <v>0</v>
      </c>
      <c r="CE2521" s="17">
        <f t="shared" si="10884"/>
        <v>0</v>
      </c>
      <c r="CF2521" s="17">
        <f t="shared" si="10885"/>
        <v>0</v>
      </c>
      <c r="CG2521" s="17">
        <f t="shared" si="10768"/>
        <v>14080.299999999999</v>
      </c>
      <c r="CH2521" s="17">
        <f t="shared" si="10769"/>
        <v>156980.10000000001</v>
      </c>
      <c r="CI2521" s="17">
        <f t="shared" si="10770"/>
        <v>0</v>
      </c>
      <c r="CJ2521" s="17">
        <f t="shared" si="10886"/>
        <v>0</v>
      </c>
      <c r="CK2521" s="32"/>
      <c r="CL2521" s="32"/>
      <c r="CM2521" s="1"/>
      <c r="CN2521" s="1"/>
      <c r="CO2521" s="1"/>
      <c r="CP2521" s="1"/>
      <c r="CQ2521" s="1"/>
      <c r="CR2521" s="1"/>
      <c r="CS2521" s="1"/>
    </row>
    <row r="2522" s="1" customFormat="1">
      <c r="A2522" s="30" t="s">
        <v>989</v>
      </c>
      <c r="B2522" s="30" t="s">
        <v>70</v>
      </c>
      <c r="C2522" s="30" t="s">
        <v>303</v>
      </c>
      <c r="D2522" s="30" t="s">
        <v>448</v>
      </c>
      <c r="E2522" s="35"/>
      <c r="F2522" s="31" t="s">
        <v>449</v>
      </c>
      <c r="G2522" s="17">
        <f t="shared" si="10829"/>
        <v>14080.299999999999</v>
      </c>
      <c r="H2522" s="17">
        <f t="shared" si="10830"/>
        <v>156980.10000000001</v>
      </c>
      <c r="I2522" s="17">
        <f t="shared" si="10831"/>
        <v>0</v>
      </c>
      <c r="J2522" s="17">
        <f t="shared" si="10832"/>
        <v>0</v>
      </c>
      <c r="K2522" s="17">
        <f t="shared" si="10833"/>
        <v>0</v>
      </c>
      <c r="L2522" s="17">
        <f t="shared" si="10834"/>
        <v>0</v>
      </c>
      <c r="M2522" s="17">
        <f t="shared" si="10887"/>
        <v>14080.299999999999</v>
      </c>
      <c r="N2522" s="17">
        <f t="shared" si="10888"/>
        <v>156980.10000000001</v>
      </c>
      <c r="O2522" s="17">
        <f t="shared" si="10889"/>
        <v>0</v>
      </c>
      <c r="P2522" s="17">
        <f t="shared" si="10835"/>
        <v>0</v>
      </c>
      <c r="Q2522" s="17">
        <f t="shared" si="10836"/>
        <v>0</v>
      </c>
      <c r="R2522" s="17">
        <f t="shared" si="10837"/>
        <v>0</v>
      </c>
      <c r="S2522" s="17">
        <f t="shared" si="10838"/>
        <v>0</v>
      </c>
      <c r="T2522" s="17">
        <f t="shared" si="10839"/>
        <v>0</v>
      </c>
      <c r="U2522" s="17">
        <f t="shared" si="10840"/>
        <v>0</v>
      </c>
      <c r="V2522" s="17">
        <f t="shared" si="10841"/>
        <v>0</v>
      </c>
      <c r="W2522" s="17">
        <f t="shared" si="10842"/>
        <v>0</v>
      </c>
      <c r="X2522" s="17">
        <f t="shared" si="10843"/>
        <v>0</v>
      </c>
      <c r="Y2522" s="17">
        <f t="shared" si="10750"/>
        <v>14080.299999999999</v>
      </c>
      <c r="Z2522" s="17">
        <f t="shared" si="10751"/>
        <v>156980.10000000001</v>
      </c>
      <c r="AA2522" s="17">
        <f t="shared" si="10752"/>
        <v>0</v>
      </c>
      <c r="AB2522" s="17">
        <f t="shared" si="10844"/>
        <v>0</v>
      </c>
      <c r="AC2522" s="17">
        <f t="shared" si="10845"/>
        <v>0</v>
      </c>
      <c r="AD2522" s="17">
        <f t="shared" si="10846"/>
        <v>0</v>
      </c>
      <c r="AE2522" s="17">
        <f t="shared" si="10753"/>
        <v>14080.299999999999</v>
      </c>
      <c r="AF2522" s="17">
        <f t="shared" si="10754"/>
        <v>156980.10000000001</v>
      </c>
      <c r="AG2522" s="17">
        <f t="shared" si="10755"/>
        <v>0</v>
      </c>
      <c r="AH2522" s="17">
        <f t="shared" si="10847"/>
        <v>0</v>
      </c>
      <c r="AI2522" s="17">
        <f t="shared" si="10848"/>
        <v>0</v>
      </c>
      <c r="AJ2522" s="17">
        <f t="shared" si="10849"/>
        <v>0</v>
      </c>
      <c r="AK2522" s="17">
        <f t="shared" si="10850"/>
        <v>0</v>
      </c>
      <c r="AL2522" s="17">
        <f t="shared" si="10851"/>
        <v>0</v>
      </c>
      <c r="AM2522" s="17">
        <f t="shared" si="10852"/>
        <v>0</v>
      </c>
      <c r="AN2522" s="17">
        <f t="shared" si="10853"/>
        <v>0</v>
      </c>
      <c r="AO2522" s="17">
        <f t="shared" si="10854"/>
        <v>0</v>
      </c>
      <c r="AP2522" s="17">
        <f t="shared" si="10855"/>
        <v>0</v>
      </c>
      <c r="AQ2522" s="17">
        <f t="shared" si="10856"/>
        <v>0</v>
      </c>
      <c r="AR2522" s="17">
        <f t="shared" si="10857"/>
        <v>0</v>
      </c>
      <c r="AS2522" s="17">
        <f t="shared" si="10858"/>
        <v>0</v>
      </c>
      <c r="AT2522" s="17">
        <f t="shared" si="10859"/>
        <v>0</v>
      </c>
      <c r="AU2522" s="17">
        <f t="shared" si="10860"/>
        <v>0</v>
      </c>
      <c r="AV2522" s="17">
        <f t="shared" si="10861"/>
        <v>0</v>
      </c>
      <c r="AW2522" s="17">
        <f t="shared" si="10756"/>
        <v>14080.299999999999</v>
      </c>
      <c r="AX2522" s="17">
        <f t="shared" si="10757"/>
        <v>156980.10000000001</v>
      </c>
      <c r="AY2522" s="17">
        <f t="shared" si="10758"/>
        <v>0</v>
      </c>
      <c r="AZ2522" s="17">
        <f t="shared" si="10862"/>
        <v>0</v>
      </c>
      <c r="BA2522" s="17">
        <f t="shared" si="10759"/>
        <v>14080.299999999999</v>
      </c>
      <c r="BB2522" s="17">
        <f t="shared" si="10760"/>
        <v>156980.10000000001</v>
      </c>
      <c r="BC2522" s="17">
        <f t="shared" si="10761"/>
        <v>0</v>
      </c>
      <c r="BD2522" s="17">
        <f t="shared" si="10863"/>
        <v>0</v>
      </c>
      <c r="BE2522" s="17">
        <f t="shared" si="10864"/>
        <v>0</v>
      </c>
      <c r="BF2522" s="17">
        <f t="shared" si="10865"/>
        <v>0</v>
      </c>
      <c r="BG2522" s="17">
        <f t="shared" si="10866"/>
        <v>0</v>
      </c>
      <c r="BH2522" s="17">
        <f t="shared" si="10867"/>
        <v>0</v>
      </c>
      <c r="BI2522" s="17">
        <f t="shared" si="10868"/>
        <v>0</v>
      </c>
      <c r="BJ2522" s="17">
        <f t="shared" si="10869"/>
        <v>0</v>
      </c>
      <c r="BK2522" s="17">
        <f t="shared" si="10870"/>
        <v>0</v>
      </c>
      <c r="BL2522" s="17">
        <f t="shared" si="10871"/>
        <v>0</v>
      </c>
      <c r="BM2522" s="17">
        <f t="shared" si="10872"/>
        <v>0</v>
      </c>
      <c r="BN2522" s="17">
        <f t="shared" si="10873"/>
        <v>0</v>
      </c>
      <c r="BO2522" s="17">
        <f t="shared" si="10762"/>
        <v>14080.299999999999</v>
      </c>
      <c r="BP2522" s="17">
        <f t="shared" si="10763"/>
        <v>156980.10000000001</v>
      </c>
      <c r="BQ2522" s="17">
        <f t="shared" si="10764"/>
        <v>0</v>
      </c>
      <c r="BR2522" s="17">
        <f t="shared" si="10874"/>
        <v>0</v>
      </c>
      <c r="BS2522" s="17">
        <f t="shared" si="10875"/>
        <v>0</v>
      </c>
      <c r="BT2522" s="17">
        <f t="shared" si="10876"/>
        <v>0</v>
      </c>
      <c r="BU2522" s="17">
        <f t="shared" si="10765"/>
        <v>14080.299999999999</v>
      </c>
      <c r="BV2522" s="17">
        <f t="shared" si="10766"/>
        <v>156980.10000000001</v>
      </c>
      <c r="BW2522" s="17">
        <f t="shared" si="10767"/>
        <v>0</v>
      </c>
      <c r="BX2522" s="17">
        <f t="shared" si="10877"/>
        <v>0</v>
      </c>
      <c r="BY2522" s="17">
        <f t="shared" si="10878"/>
        <v>0</v>
      </c>
      <c r="BZ2522" s="17">
        <f t="shared" si="10879"/>
        <v>0</v>
      </c>
      <c r="CA2522" s="17">
        <f t="shared" si="10880"/>
        <v>0</v>
      </c>
      <c r="CB2522" s="17">
        <f t="shared" si="10881"/>
        <v>0</v>
      </c>
      <c r="CC2522" s="17">
        <f t="shared" si="10882"/>
        <v>0</v>
      </c>
      <c r="CD2522" s="17">
        <f t="shared" si="10883"/>
        <v>0</v>
      </c>
      <c r="CE2522" s="17">
        <f t="shared" si="10884"/>
        <v>0</v>
      </c>
      <c r="CF2522" s="17">
        <f t="shared" si="10885"/>
        <v>0</v>
      </c>
      <c r="CG2522" s="17">
        <f t="shared" si="10768"/>
        <v>14080.299999999999</v>
      </c>
      <c r="CH2522" s="17">
        <f t="shared" si="10769"/>
        <v>156980.10000000001</v>
      </c>
      <c r="CI2522" s="17">
        <f t="shared" si="10770"/>
        <v>0</v>
      </c>
      <c r="CJ2522" s="17">
        <f t="shared" si="10886"/>
        <v>0</v>
      </c>
      <c r="CK2522" s="32"/>
      <c r="CL2522" s="32"/>
      <c r="CM2522" s="1"/>
      <c r="CN2522" s="1"/>
      <c r="CO2522" s="1"/>
      <c r="CP2522" s="1"/>
      <c r="CQ2522" s="1"/>
      <c r="CR2522" s="1"/>
      <c r="CS2522" s="1"/>
    </row>
    <row r="2523" s="1" customFormat="1">
      <c r="A2523" s="30" t="s">
        <v>989</v>
      </c>
      <c r="B2523" s="30" t="s">
        <v>70</v>
      </c>
      <c r="C2523" s="30" t="s">
        <v>303</v>
      </c>
      <c r="D2523" s="30" t="s">
        <v>976</v>
      </c>
      <c r="E2523" s="35"/>
      <c r="F2523" s="31" t="s">
        <v>977</v>
      </c>
      <c r="G2523" s="17">
        <f t="shared" si="10829"/>
        <v>14080.299999999999</v>
      </c>
      <c r="H2523" s="17">
        <f t="shared" si="10830"/>
        <v>156980.10000000001</v>
      </c>
      <c r="I2523" s="17">
        <f t="shared" si="10831"/>
        <v>0</v>
      </c>
      <c r="J2523" s="17">
        <f t="shared" si="10832"/>
        <v>0</v>
      </c>
      <c r="K2523" s="17">
        <f t="shared" si="10833"/>
        <v>0</v>
      </c>
      <c r="L2523" s="17">
        <f t="shared" si="10834"/>
        <v>0</v>
      </c>
      <c r="M2523" s="17">
        <f t="shared" si="10887"/>
        <v>14080.299999999999</v>
      </c>
      <c r="N2523" s="17">
        <f t="shared" si="10888"/>
        <v>156980.10000000001</v>
      </c>
      <c r="O2523" s="17">
        <f t="shared" si="10889"/>
        <v>0</v>
      </c>
      <c r="P2523" s="17">
        <f t="shared" si="10835"/>
        <v>0</v>
      </c>
      <c r="Q2523" s="17">
        <f t="shared" si="10836"/>
        <v>0</v>
      </c>
      <c r="R2523" s="17">
        <f t="shared" si="10837"/>
        <v>0</v>
      </c>
      <c r="S2523" s="17">
        <f t="shared" si="10838"/>
        <v>0</v>
      </c>
      <c r="T2523" s="17">
        <f t="shared" si="10839"/>
        <v>0</v>
      </c>
      <c r="U2523" s="17">
        <f t="shared" si="10840"/>
        <v>0</v>
      </c>
      <c r="V2523" s="17">
        <f t="shared" si="10841"/>
        <v>0</v>
      </c>
      <c r="W2523" s="17">
        <f t="shared" si="10842"/>
        <v>0</v>
      </c>
      <c r="X2523" s="17">
        <f t="shared" si="10843"/>
        <v>0</v>
      </c>
      <c r="Y2523" s="17">
        <f t="shared" si="10750"/>
        <v>14080.299999999999</v>
      </c>
      <c r="Z2523" s="17">
        <f t="shared" si="10751"/>
        <v>156980.10000000001</v>
      </c>
      <c r="AA2523" s="17">
        <f t="shared" si="10752"/>
        <v>0</v>
      </c>
      <c r="AB2523" s="17">
        <f t="shared" si="10844"/>
        <v>0</v>
      </c>
      <c r="AC2523" s="17">
        <f t="shared" si="10845"/>
        <v>0</v>
      </c>
      <c r="AD2523" s="17">
        <f t="shared" si="10846"/>
        <v>0</v>
      </c>
      <c r="AE2523" s="17">
        <f t="shared" si="10753"/>
        <v>14080.299999999999</v>
      </c>
      <c r="AF2523" s="17">
        <f t="shared" si="10754"/>
        <v>156980.10000000001</v>
      </c>
      <c r="AG2523" s="17">
        <f t="shared" si="10755"/>
        <v>0</v>
      </c>
      <c r="AH2523" s="17">
        <f t="shared" si="10847"/>
        <v>0</v>
      </c>
      <c r="AI2523" s="17">
        <f t="shared" si="10848"/>
        <v>0</v>
      </c>
      <c r="AJ2523" s="17">
        <f t="shared" si="10849"/>
        <v>0</v>
      </c>
      <c r="AK2523" s="17">
        <f t="shared" si="10850"/>
        <v>0</v>
      </c>
      <c r="AL2523" s="17">
        <f t="shared" si="10851"/>
        <v>0</v>
      </c>
      <c r="AM2523" s="17">
        <f t="shared" si="10852"/>
        <v>0</v>
      </c>
      <c r="AN2523" s="17">
        <f t="shared" si="10853"/>
        <v>0</v>
      </c>
      <c r="AO2523" s="17">
        <f t="shared" si="10854"/>
        <v>0</v>
      </c>
      <c r="AP2523" s="17">
        <f t="shared" si="10855"/>
        <v>0</v>
      </c>
      <c r="AQ2523" s="17">
        <f t="shared" si="10856"/>
        <v>0</v>
      </c>
      <c r="AR2523" s="17">
        <f t="shared" si="10857"/>
        <v>0</v>
      </c>
      <c r="AS2523" s="17">
        <f t="shared" si="10858"/>
        <v>0</v>
      </c>
      <c r="AT2523" s="17">
        <f t="shared" si="10859"/>
        <v>0</v>
      </c>
      <c r="AU2523" s="17">
        <f t="shared" si="10860"/>
        <v>0</v>
      </c>
      <c r="AV2523" s="17">
        <f t="shared" si="10861"/>
        <v>0</v>
      </c>
      <c r="AW2523" s="17">
        <f t="shared" si="10756"/>
        <v>14080.299999999999</v>
      </c>
      <c r="AX2523" s="17">
        <f t="shared" si="10757"/>
        <v>156980.10000000001</v>
      </c>
      <c r="AY2523" s="17">
        <f t="shared" si="10758"/>
        <v>0</v>
      </c>
      <c r="AZ2523" s="17">
        <f t="shared" si="10862"/>
        <v>0</v>
      </c>
      <c r="BA2523" s="17">
        <f t="shared" si="10759"/>
        <v>14080.299999999999</v>
      </c>
      <c r="BB2523" s="17">
        <f t="shared" si="10760"/>
        <v>156980.10000000001</v>
      </c>
      <c r="BC2523" s="17">
        <f t="shared" si="10761"/>
        <v>0</v>
      </c>
      <c r="BD2523" s="17">
        <f t="shared" si="10863"/>
        <v>0</v>
      </c>
      <c r="BE2523" s="17">
        <f t="shared" si="10864"/>
        <v>0</v>
      </c>
      <c r="BF2523" s="17">
        <f t="shared" si="10865"/>
        <v>0</v>
      </c>
      <c r="BG2523" s="17">
        <f t="shared" si="10866"/>
        <v>0</v>
      </c>
      <c r="BH2523" s="17">
        <f t="shared" si="10867"/>
        <v>0</v>
      </c>
      <c r="BI2523" s="17">
        <f t="shared" si="10868"/>
        <v>0</v>
      </c>
      <c r="BJ2523" s="17">
        <f t="shared" si="10869"/>
        <v>0</v>
      </c>
      <c r="BK2523" s="17">
        <f t="shared" si="10870"/>
        <v>0</v>
      </c>
      <c r="BL2523" s="17">
        <f t="shared" si="10871"/>
        <v>0</v>
      </c>
      <c r="BM2523" s="17">
        <f t="shared" si="10872"/>
        <v>0</v>
      </c>
      <c r="BN2523" s="17">
        <f t="shared" si="10873"/>
        <v>0</v>
      </c>
      <c r="BO2523" s="17">
        <f t="shared" si="10762"/>
        <v>14080.299999999999</v>
      </c>
      <c r="BP2523" s="17">
        <f t="shared" si="10763"/>
        <v>156980.10000000001</v>
      </c>
      <c r="BQ2523" s="17">
        <f t="shared" si="10764"/>
        <v>0</v>
      </c>
      <c r="BR2523" s="17">
        <f t="shared" si="10874"/>
        <v>0</v>
      </c>
      <c r="BS2523" s="17">
        <f t="shared" si="10875"/>
        <v>0</v>
      </c>
      <c r="BT2523" s="17">
        <f t="shared" si="10876"/>
        <v>0</v>
      </c>
      <c r="BU2523" s="17">
        <f t="shared" si="10765"/>
        <v>14080.299999999999</v>
      </c>
      <c r="BV2523" s="17">
        <f t="shared" si="10766"/>
        <v>156980.10000000001</v>
      </c>
      <c r="BW2523" s="17">
        <f t="shared" si="10767"/>
        <v>0</v>
      </c>
      <c r="BX2523" s="17">
        <f t="shared" si="10877"/>
        <v>0</v>
      </c>
      <c r="BY2523" s="17">
        <f t="shared" si="10878"/>
        <v>0</v>
      </c>
      <c r="BZ2523" s="17">
        <f t="shared" si="10879"/>
        <v>0</v>
      </c>
      <c r="CA2523" s="17">
        <f t="shared" si="10880"/>
        <v>0</v>
      </c>
      <c r="CB2523" s="17">
        <f t="shared" si="10881"/>
        <v>0</v>
      </c>
      <c r="CC2523" s="17">
        <f t="shared" si="10882"/>
        <v>0</v>
      </c>
      <c r="CD2523" s="17">
        <f t="shared" si="10883"/>
        <v>0</v>
      </c>
      <c r="CE2523" s="17">
        <f t="shared" si="10884"/>
        <v>0</v>
      </c>
      <c r="CF2523" s="17">
        <f t="shared" si="10885"/>
        <v>0</v>
      </c>
      <c r="CG2523" s="17">
        <f t="shared" si="10768"/>
        <v>14080.299999999999</v>
      </c>
      <c r="CH2523" s="17">
        <f t="shared" si="10769"/>
        <v>156980.10000000001</v>
      </c>
      <c r="CI2523" s="17">
        <f t="shared" si="10770"/>
        <v>0</v>
      </c>
      <c r="CJ2523" s="17">
        <f t="shared" si="10886"/>
        <v>0</v>
      </c>
      <c r="CK2523" s="32"/>
      <c r="CL2523" s="32"/>
      <c r="CM2523" s="1"/>
      <c r="CN2523" s="1"/>
      <c r="CO2523" s="1"/>
      <c r="CP2523" s="1"/>
      <c r="CQ2523" s="1"/>
      <c r="CR2523" s="1"/>
      <c r="CS2523" s="1"/>
    </row>
    <row r="2524" s="1" customFormat="1">
      <c r="A2524" s="30" t="s">
        <v>989</v>
      </c>
      <c r="B2524" s="30" t="s">
        <v>70</v>
      </c>
      <c r="C2524" s="30" t="s">
        <v>303</v>
      </c>
      <c r="D2524" s="30" t="s">
        <v>976</v>
      </c>
      <c r="E2524" s="30" t="s">
        <v>46</v>
      </c>
      <c r="F2524" s="31" t="s">
        <v>47</v>
      </c>
      <c r="G2524" s="17">
        <v>14080.299999999999</v>
      </c>
      <c r="H2524" s="17">
        <v>156980.10000000001</v>
      </c>
      <c r="I2524" s="17">
        <v>0</v>
      </c>
      <c r="J2524" s="17"/>
      <c r="K2524" s="17"/>
      <c r="L2524" s="17"/>
      <c r="M2524" s="17">
        <f t="shared" si="10887"/>
        <v>14080.299999999999</v>
      </c>
      <c r="N2524" s="17">
        <f t="shared" si="10888"/>
        <v>156980.10000000001</v>
      </c>
      <c r="O2524" s="17">
        <f t="shared" si="10889"/>
        <v>0</v>
      </c>
      <c r="P2524" s="17"/>
      <c r="Q2524" s="17"/>
      <c r="R2524" s="17"/>
      <c r="S2524" s="17"/>
      <c r="T2524" s="17"/>
      <c r="U2524" s="17"/>
      <c r="V2524" s="17"/>
      <c r="W2524" s="17"/>
      <c r="X2524" s="17"/>
      <c r="Y2524" s="17">
        <f t="shared" si="10750"/>
        <v>14080.299999999999</v>
      </c>
      <c r="Z2524" s="17">
        <f t="shared" si="10751"/>
        <v>156980.10000000001</v>
      </c>
      <c r="AA2524" s="17">
        <f t="shared" si="10752"/>
        <v>0</v>
      </c>
      <c r="AB2524" s="17"/>
      <c r="AC2524" s="17"/>
      <c r="AD2524" s="17"/>
      <c r="AE2524" s="17">
        <f t="shared" si="10753"/>
        <v>14080.299999999999</v>
      </c>
      <c r="AF2524" s="17">
        <f t="shared" si="10754"/>
        <v>156980.10000000001</v>
      </c>
      <c r="AG2524" s="17">
        <f t="shared" si="10755"/>
        <v>0</v>
      </c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>
        <f t="shared" si="10756"/>
        <v>14080.299999999999</v>
      </c>
      <c r="AX2524" s="17">
        <f t="shared" si="10757"/>
        <v>156980.10000000001</v>
      </c>
      <c r="AY2524" s="17">
        <f t="shared" si="10758"/>
        <v>0</v>
      </c>
      <c r="AZ2524" s="17"/>
      <c r="BA2524" s="17">
        <f t="shared" si="10759"/>
        <v>14080.299999999999</v>
      </c>
      <c r="BB2524" s="17">
        <f t="shared" si="10760"/>
        <v>156980.10000000001</v>
      </c>
      <c r="BC2524" s="17">
        <f t="shared" si="10761"/>
        <v>0</v>
      </c>
      <c r="BD2524" s="17"/>
      <c r="BE2524" s="17"/>
      <c r="BF2524" s="17"/>
      <c r="BG2524" s="17"/>
      <c r="BH2524" s="17"/>
      <c r="BI2524" s="17"/>
      <c r="BJ2524" s="17"/>
      <c r="BK2524" s="17"/>
      <c r="BL2524" s="17"/>
      <c r="BM2524" s="17"/>
      <c r="BN2524" s="17"/>
      <c r="BO2524" s="17">
        <f t="shared" si="10762"/>
        <v>14080.299999999999</v>
      </c>
      <c r="BP2524" s="17">
        <f t="shared" si="10763"/>
        <v>156980.10000000001</v>
      </c>
      <c r="BQ2524" s="17">
        <f t="shared" si="10764"/>
        <v>0</v>
      </c>
      <c r="BR2524" s="17"/>
      <c r="BS2524" s="17"/>
      <c r="BT2524" s="17"/>
      <c r="BU2524" s="17">
        <f t="shared" si="10765"/>
        <v>14080.299999999999</v>
      </c>
      <c r="BV2524" s="17">
        <f t="shared" si="10766"/>
        <v>156980.10000000001</v>
      </c>
      <c r="BW2524" s="17">
        <f t="shared" si="10767"/>
        <v>0</v>
      </c>
      <c r="BX2524" s="17"/>
      <c r="BY2524" s="17"/>
      <c r="BZ2524" s="17"/>
      <c r="CA2524" s="17"/>
      <c r="CB2524" s="17"/>
      <c r="CC2524" s="17"/>
      <c r="CD2524" s="17"/>
      <c r="CE2524" s="17"/>
      <c r="CF2524" s="17"/>
      <c r="CG2524" s="17">
        <f t="shared" si="10768"/>
        <v>14080.299999999999</v>
      </c>
      <c r="CH2524" s="17">
        <f t="shared" si="10769"/>
        <v>156980.10000000001</v>
      </c>
      <c r="CI2524" s="17">
        <f t="shared" si="10770"/>
        <v>0</v>
      </c>
      <c r="CJ2524" s="17"/>
      <c r="CK2524" s="32"/>
      <c r="CL2524" s="32"/>
      <c r="CM2524" s="1"/>
      <c r="CN2524" s="1"/>
      <c r="CO2524" s="1"/>
      <c r="CP2524" s="1"/>
      <c r="CQ2524" s="1"/>
      <c r="CR2524" s="1"/>
      <c r="CS2524" s="1"/>
    </row>
    <row r="2525" s="25" customFormat="1" ht="30">
      <c r="A2525" s="26" t="s">
        <v>989</v>
      </c>
      <c r="B2525" s="26" t="s">
        <v>70</v>
      </c>
      <c r="C2525" s="26" t="s">
        <v>160</v>
      </c>
      <c r="D2525" s="26"/>
      <c r="E2525" s="34"/>
      <c r="F2525" s="27" t="s">
        <v>161</v>
      </c>
      <c r="G2525" s="28">
        <f t="shared" si="10829"/>
        <v>2250.1999999999998</v>
      </c>
      <c r="H2525" s="28">
        <f t="shared" si="10830"/>
        <v>2250.1999999999998</v>
      </c>
      <c r="I2525" s="28">
        <f t="shared" si="10831"/>
        <v>2250.1999999999998</v>
      </c>
      <c r="J2525" s="28">
        <f t="shared" si="10832"/>
        <v>-74.099999999999994</v>
      </c>
      <c r="K2525" s="28">
        <f t="shared" si="10833"/>
        <v>0</v>
      </c>
      <c r="L2525" s="28">
        <f t="shared" si="10834"/>
        <v>0</v>
      </c>
      <c r="M2525" s="28">
        <f t="shared" si="10887"/>
        <v>2176.0999999999999</v>
      </c>
      <c r="N2525" s="28">
        <f t="shared" si="10888"/>
        <v>2250.1999999999998</v>
      </c>
      <c r="O2525" s="28">
        <f t="shared" si="10889"/>
        <v>2250.1999999999998</v>
      </c>
      <c r="P2525" s="28">
        <f t="shared" si="10835"/>
        <v>0</v>
      </c>
      <c r="Q2525" s="28">
        <f t="shared" si="10836"/>
        <v>0</v>
      </c>
      <c r="R2525" s="28">
        <f t="shared" si="10837"/>
        <v>0</v>
      </c>
      <c r="S2525" s="28">
        <f t="shared" si="10838"/>
        <v>0</v>
      </c>
      <c r="T2525" s="28">
        <f t="shared" si="10839"/>
        <v>0</v>
      </c>
      <c r="U2525" s="28">
        <f t="shared" si="10840"/>
        <v>0</v>
      </c>
      <c r="V2525" s="28">
        <f t="shared" si="10841"/>
        <v>0</v>
      </c>
      <c r="W2525" s="28">
        <f t="shared" si="10842"/>
        <v>0</v>
      </c>
      <c r="X2525" s="28">
        <f t="shared" si="10843"/>
        <v>0</v>
      </c>
      <c r="Y2525" s="28">
        <f t="shared" si="10750"/>
        <v>2176.0999999999999</v>
      </c>
      <c r="Z2525" s="28">
        <f t="shared" si="10751"/>
        <v>2250.1999999999998</v>
      </c>
      <c r="AA2525" s="28">
        <f t="shared" si="10752"/>
        <v>2250.1999999999998</v>
      </c>
      <c r="AB2525" s="28">
        <f t="shared" si="10844"/>
        <v>0</v>
      </c>
      <c r="AC2525" s="28">
        <f t="shared" si="10845"/>
        <v>0</v>
      </c>
      <c r="AD2525" s="28">
        <f t="shared" si="10846"/>
        <v>0</v>
      </c>
      <c r="AE2525" s="28">
        <f t="shared" si="10753"/>
        <v>2176.0999999999999</v>
      </c>
      <c r="AF2525" s="28">
        <f t="shared" si="10754"/>
        <v>2250.1999999999998</v>
      </c>
      <c r="AG2525" s="28">
        <f t="shared" si="10755"/>
        <v>2250.1999999999998</v>
      </c>
      <c r="AH2525" s="28">
        <f t="shared" si="10847"/>
        <v>0</v>
      </c>
      <c r="AI2525" s="28">
        <f t="shared" si="10848"/>
        <v>0</v>
      </c>
      <c r="AJ2525" s="28">
        <f t="shared" si="10849"/>
        <v>0</v>
      </c>
      <c r="AK2525" s="28">
        <f t="shared" si="10850"/>
        <v>0</v>
      </c>
      <c r="AL2525" s="28">
        <f t="shared" si="10851"/>
        <v>0</v>
      </c>
      <c r="AM2525" s="28">
        <f t="shared" si="10852"/>
        <v>0</v>
      </c>
      <c r="AN2525" s="28">
        <f t="shared" si="10853"/>
        <v>0</v>
      </c>
      <c r="AO2525" s="28">
        <f t="shared" si="10854"/>
        <v>0</v>
      </c>
      <c r="AP2525" s="28">
        <f t="shared" si="10855"/>
        <v>0</v>
      </c>
      <c r="AQ2525" s="28">
        <f t="shared" si="10856"/>
        <v>0</v>
      </c>
      <c r="AR2525" s="28">
        <f t="shared" si="10857"/>
        <v>0</v>
      </c>
      <c r="AS2525" s="28">
        <f t="shared" si="10858"/>
        <v>0</v>
      </c>
      <c r="AT2525" s="28">
        <f t="shared" si="10859"/>
        <v>0</v>
      </c>
      <c r="AU2525" s="28">
        <f t="shared" si="10860"/>
        <v>0</v>
      </c>
      <c r="AV2525" s="28">
        <f t="shared" si="10861"/>
        <v>0</v>
      </c>
      <c r="AW2525" s="28">
        <f t="shared" si="10756"/>
        <v>2176.0999999999999</v>
      </c>
      <c r="AX2525" s="28">
        <f t="shared" si="10757"/>
        <v>2250.1999999999998</v>
      </c>
      <c r="AY2525" s="28">
        <f t="shared" si="10758"/>
        <v>2250.1999999999998</v>
      </c>
      <c r="AZ2525" s="28">
        <f t="shared" si="10862"/>
        <v>0</v>
      </c>
      <c r="BA2525" s="28">
        <f t="shared" si="10759"/>
        <v>2176.0999999999999</v>
      </c>
      <c r="BB2525" s="28">
        <f t="shared" si="10760"/>
        <v>2250.1999999999998</v>
      </c>
      <c r="BC2525" s="28">
        <f t="shared" si="10761"/>
        <v>2250.1999999999998</v>
      </c>
      <c r="BD2525" s="28">
        <f t="shared" si="10863"/>
        <v>0</v>
      </c>
      <c r="BE2525" s="28">
        <f t="shared" si="10864"/>
        <v>0</v>
      </c>
      <c r="BF2525" s="28">
        <f t="shared" si="10865"/>
        <v>0</v>
      </c>
      <c r="BG2525" s="28">
        <f t="shared" si="10866"/>
        <v>0</v>
      </c>
      <c r="BH2525" s="28">
        <f t="shared" si="10867"/>
        <v>0</v>
      </c>
      <c r="BI2525" s="28">
        <f t="shared" si="10868"/>
        <v>0</v>
      </c>
      <c r="BJ2525" s="28">
        <f t="shared" si="10869"/>
        <v>0</v>
      </c>
      <c r="BK2525" s="28">
        <f t="shared" si="10870"/>
        <v>0</v>
      </c>
      <c r="BL2525" s="28">
        <f t="shared" si="10871"/>
        <v>0</v>
      </c>
      <c r="BM2525" s="28">
        <f t="shared" si="10872"/>
        <v>0</v>
      </c>
      <c r="BN2525" s="28">
        <f t="shared" si="10873"/>
        <v>0</v>
      </c>
      <c r="BO2525" s="28">
        <f t="shared" si="10762"/>
        <v>2176.0999999999999</v>
      </c>
      <c r="BP2525" s="28">
        <f t="shared" si="10763"/>
        <v>2250.1999999999998</v>
      </c>
      <c r="BQ2525" s="28">
        <f t="shared" si="10764"/>
        <v>2250.1999999999998</v>
      </c>
      <c r="BR2525" s="28">
        <f t="shared" si="10874"/>
        <v>0</v>
      </c>
      <c r="BS2525" s="28">
        <f t="shared" si="10875"/>
        <v>0</v>
      </c>
      <c r="BT2525" s="28">
        <f t="shared" si="10876"/>
        <v>0</v>
      </c>
      <c r="BU2525" s="28">
        <f t="shared" si="10765"/>
        <v>2176.0999999999999</v>
      </c>
      <c r="BV2525" s="28">
        <f t="shared" si="10766"/>
        <v>2250.1999999999998</v>
      </c>
      <c r="BW2525" s="28">
        <f t="shared" si="10767"/>
        <v>2250.1999999999998</v>
      </c>
      <c r="BX2525" s="28">
        <f t="shared" si="10877"/>
        <v>0</v>
      </c>
      <c r="BY2525" s="28">
        <f t="shared" si="10878"/>
        <v>4782</v>
      </c>
      <c r="BZ2525" s="28">
        <f t="shared" si="10879"/>
        <v>0</v>
      </c>
      <c r="CA2525" s="28">
        <f t="shared" si="10880"/>
        <v>0</v>
      </c>
      <c r="CB2525" s="28">
        <f t="shared" si="10881"/>
        <v>0</v>
      </c>
      <c r="CC2525" s="28">
        <f t="shared" si="10882"/>
        <v>0</v>
      </c>
      <c r="CD2525" s="28">
        <f t="shared" si="10883"/>
        <v>0</v>
      </c>
      <c r="CE2525" s="28">
        <f t="shared" si="10884"/>
        <v>0</v>
      </c>
      <c r="CF2525" s="28">
        <f t="shared" si="10885"/>
        <v>0</v>
      </c>
      <c r="CG2525" s="28">
        <f t="shared" si="10768"/>
        <v>6958.1000000000004</v>
      </c>
      <c r="CH2525" s="28">
        <f t="shared" si="10769"/>
        <v>2250.1999999999998</v>
      </c>
      <c r="CI2525" s="28">
        <f t="shared" si="10770"/>
        <v>2250.1999999999998</v>
      </c>
      <c r="CJ2525" s="28">
        <f t="shared" si="10886"/>
        <v>0</v>
      </c>
      <c r="CK2525" s="29"/>
      <c r="CL2525" s="29"/>
      <c r="CM2525" s="25"/>
      <c r="CN2525" s="25"/>
      <c r="CO2525" s="25"/>
      <c r="CP2525" s="25"/>
      <c r="CQ2525" s="25"/>
      <c r="CR2525" s="25"/>
      <c r="CS2525" s="25"/>
    </row>
    <row r="2526" s="1" customFormat="1" ht="30">
      <c r="A2526" s="30" t="s">
        <v>989</v>
      </c>
      <c r="B2526" s="30" t="s">
        <v>70</v>
      </c>
      <c r="C2526" s="30" t="s">
        <v>160</v>
      </c>
      <c r="D2526" s="30" t="s">
        <v>62</v>
      </c>
      <c r="E2526" s="35"/>
      <c r="F2526" s="31" t="s">
        <v>63</v>
      </c>
      <c r="G2526" s="17">
        <f t="shared" si="10829"/>
        <v>2250.1999999999998</v>
      </c>
      <c r="H2526" s="17">
        <f t="shared" si="10830"/>
        <v>2250.1999999999998</v>
      </c>
      <c r="I2526" s="17">
        <f t="shared" si="10831"/>
        <v>2250.1999999999998</v>
      </c>
      <c r="J2526" s="17">
        <f t="shared" si="10832"/>
        <v>-74.099999999999994</v>
      </c>
      <c r="K2526" s="17">
        <f t="shared" si="10833"/>
        <v>0</v>
      </c>
      <c r="L2526" s="17">
        <f t="shared" si="10834"/>
        <v>0</v>
      </c>
      <c r="M2526" s="17">
        <f t="shared" si="10887"/>
        <v>2176.0999999999999</v>
      </c>
      <c r="N2526" s="17">
        <f t="shared" si="10888"/>
        <v>2250.1999999999998</v>
      </c>
      <c r="O2526" s="17">
        <f t="shared" si="10889"/>
        <v>2250.1999999999998</v>
      </c>
      <c r="P2526" s="17">
        <f t="shared" si="10835"/>
        <v>0</v>
      </c>
      <c r="Q2526" s="17">
        <f t="shared" si="10836"/>
        <v>0</v>
      </c>
      <c r="R2526" s="17">
        <f t="shared" si="10837"/>
        <v>0</v>
      </c>
      <c r="S2526" s="17">
        <f t="shared" si="10838"/>
        <v>0</v>
      </c>
      <c r="T2526" s="17">
        <f t="shared" si="10839"/>
        <v>0</v>
      </c>
      <c r="U2526" s="17">
        <f t="shared" si="10840"/>
        <v>0</v>
      </c>
      <c r="V2526" s="17">
        <f t="shared" si="10841"/>
        <v>0</v>
      </c>
      <c r="W2526" s="17">
        <f t="shared" si="10842"/>
        <v>0</v>
      </c>
      <c r="X2526" s="17">
        <f t="shared" si="10843"/>
        <v>0</v>
      </c>
      <c r="Y2526" s="17">
        <f t="shared" si="10750"/>
        <v>2176.0999999999999</v>
      </c>
      <c r="Z2526" s="17">
        <f t="shared" si="10751"/>
        <v>2250.1999999999998</v>
      </c>
      <c r="AA2526" s="17">
        <f t="shared" si="10752"/>
        <v>2250.1999999999998</v>
      </c>
      <c r="AB2526" s="17">
        <f t="shared" si="10844"/>
        <v>0</v>
      </c>
      <c r="AC2526" s="17">
        <f t="shared" si="10845"/>
        <v>0</v>
      </c>
      <c r="AD2526" s="17">
        <f t="shared" si="10846"/>
        <v>0</v>
      </c>
      <c r="AE2526" s="17">
        <f t="shared" si="10753"/>
        <v>2176.0999999999999</v>
      </c>
      <c r="AF2526" s="17">
        <f t="shared" si="10754"/>
        <v>2250.1999999999998</v>
      </c>
      <c r="AG2526" s="17">
        <f t="shared" si="10755"/>
        <v>2250.1999999999998</v>
      </c>
      <c r="AH2526" s="17">
        <f t="shared" si="10847"/>
        <v>0</v>
      </c>
      <c r="AI2526" s="17">
        <f t="shared" si="10848"/>
        <v>0</v>
      </c>
      <c r="AJ2526" s="17">
        <f t="shared" si="10849"/>
        <v>0</v>
      </c>
      <c r="AK2526" s="17">
        <f t="shared" si="10850"/>
        <v>0</v>
      </c>
      <c r="AL2526" s="17">
        <f t="shared" si="10851"/>
        <v>0</v>
      </c>
      <c r="AM2526" s="17">
        <f t="shared" si="10852"/>
        <v>0</v>
      </c>
      <c r="AN2526" s="17">
        <f t="shared" si="10853"/>
        <v>0</v>
      </c>
      <c r="AO2526" s="17">
        <f t="shared" si="10854"/>
        <v>0</v>
      </c>
      <c r="AP2526" s="17">
        <f t="shared" si="10855"/>
        <v>0</v>
      </c>
      <c r="AQ2526" s="17">
        <f t="shared" si="10856"/>
        <v>0</v>
      </c>
      <c r="AR2526" s="17">
        <f t="shared" si="10857"/>
        <v>0</v>
      </c>
      <c r="AS2526" s="17">
        <f t="shared" si="10858"/>
        <v>0</v>
      </c>
      <c r="AT2526" s="17">
        <f t="shared" si="10859"/>
        <v>0</v>
      </c>
      <c r="AU2526" s="17">
        <f t="shared" si="10860"/>
        <v>0</v>
      </c>
      <c r="AV2526" s="17">
        <f t="shared" si="10861"/>
        <v>0</v>
      </c>
      <c r="AW2526" s="17">
        <f t="shared" si="10756"/>
        <v>2176.0999999999999</v>
      </c>
      <c r="AX2526" s="17">
        <f t="shared" si="10757"/>
        <v>2250.1999999999998</v>
      </c>
      <c r="AY2526" s="17">
        <f t="shared" si="10758"/>
        <v>2250.1999999999998</v>
      </c>
      <c r="AZ2526" s="17">
        <f t="shared" si="10862"/>
        <v>0</v>
      </c>
      <c r="BA2526" s="17">
        <f t="shared" si="10759"/>
        <v>2176.0999999999999</v>
      </c>
      <c r="BB2526" s="17">
        <f t="shared" si="10760"/>
        <v>2250.1999999999998</v>
      </c>
      <c r="BC2526" s="17">
        <f t="shared" si="10761"/>
        <v>2250.1999999999998</v>
      </c>
      <c r="BD2526" s="17">
        <f t="shared" si="10863"/>
        <v>0</v>
      </c>
      <c r="BE2526" s="17">
        <f t="shared" si="10864"/>
        <v>0</v>
      </c>
      <c r="BF2526" s="17">
        <f t="shared" si="10865"/>
        <v>0</v>
      </c>
      <c r="BG2526" s="17">
        <f t="shared" si="10866"/>
        <v>0</v>
      </c>
      <c r="BH2526" s="17">
        <f t="shared" si="10867"/>
        <v>0</v>
      </c>
      <c r="BI2526" s="17">
        <f t="shared" si="10868"/>
        <v>0</v>
      </c>
      <c r="BJ2526" s="17">
        <f t="shared" si="10869"/>
        <v>0</v>
      </c>
      <c r="BK2526" s="17">
        <f t="shared" si="10870"/>
        <v>0</v>
      </c>
      <c r="BL2526" s="17">
        <f t="shared" si="10871"/>
        <v>0</v>
      </c>
      <c r="BM2526" s="17">
        <f t="shared" si="10872"/>
        <v>0</v>
      </c>
      <c r="BN2526" s="17">
        <f t="shared" si="10873"/>
        <v>0</v>
      </c>
      <c r="BO2526" s="17">
        <f t="shared" si="10762"/>
        <v>2176.0999999999999</v>
      </c>
      <c r="BP2526" s="17">
        <f t="shared" si="10763"/>
        <v>2250.1999999999998</v>
      </c>
      <c r="BQ2526" s="17">
        <f t="shared" si="10764"/>
        <v>2250.1999999999998</v>
      </c>
      <c r="BR2526" s="17">
        <f t="shared" si="10874"/>
        <v>0</v>
      </c>
      <c r="BS2526" s="17">
        <f t="shared" si="10875"/>
        <v>0</v>
      </c>
      <c r="BT2526" s="17">
        <f t="shared" si="10876"/>
        <v>0</v>
      </c>
      <c r="BU2526" s="17">
        <f t="shared" si="10765"/>
        <v>2176.0999999999999</v>
      </c>
      <c r="BV2526" s="17">
        <f t="shared" si="10766"/>
        <v>2250.1999999999998</v>
      </c>
      <c r="BW2526" s="17">
        <f t="shared" si="10767"/>
        <v>2250.1999999999998</v>
      </c>
      <c r="BX2526" s="17">
        <f t="shared" si="10877"/>
        <v>0</v>
      </c>
      <c r="BY2526" s="17">
        <f t="shared" si="10878"/>
        <v>4782</v>
      </c>
      <c r="BZ2526" s="17">
        <f t="shared" si="10879"/>
        <v>0</v>
      </c>
      <c r="CA2526" s="17">
        <f t="shared" si="10880"/>
        <v>0</v>
      </c>
      <c r="CB2526" s="17">
        <f t="shared" si="10881"/>
        <v>0</v>
      </c>
      <c r="CC2526" s="17">
        <f t="shared" si="10882"/>
        <v>0</v>
      </c>
      <c r="CD2526" s="17">
        <f t="shared" si="10883"/>
        <v>0</v>
      </c>
      <c r="CE2526" s="17">
        <f t="shared" si="10884"/>
        <v>0</v>
      </c>
      <c r="CF2526" s="17">
        <f t="shared" si="10885"/>
        <v>0</v>
      </c>
      <c r="CG2526" s="17">
        <f t="shared" si="10768"/>
        <v>6958.1000000000004</v>
      </c>
      <c r="CH2526" s="17">
        <f t="shared" si="10769"/>
        <v>2250.1999999999998</v>
      </c>
      <c r="CI2526" s="17">
        <f t="shared" si="10770"/>
        <v>2250.1999999999998</v>
      </c>
      <c r="CJ2526" s="17">
        <f t="shared" si="10886"/>
        <v>0</v>
      </c>
      <c r="CK2526" s="32"/>
      <c r="CL2526" s="32"/>
      <c r="CM2526" s="1"/>
      <c r="CN2526" s="1"/>
      <c r="CO2526" s="1"/>
      <c r="CP2526" s="1"/>
      <c r="CQ2526" s="1"/>
      <c r="CR2526" s="1"/>
      <c r="CS2526" s="1"/>
    </row>
    <row r="2527" s="1" customFormat="1" ht="15">
      <c r="A2527" s="30" t="s">
        <v>989</v>
      </c>
      <c r="B2527" s="30" t="s">
        <v>70</v>
      </c>
      <c r="C2527" s="30" t="s">
        <v>160</v>
      </c>
      <c r="D2527" s="30" t="s">
        <v>64</v>
      </c>
      <c r="E2527" s="35"/>
      <c r="F2527" s="31" t="s">
        <v>65</v>
      </c>
      <c r="G2527" s="17">
        <f t="shared" si="10829"/>
        <v>2250.1999999999998</v>
      </c>
      <c r="H2527" s="17">
        <f t="shared" si="10830"/>
        <v>2250.1999999999998</v>
      </c>
      <c r="I2527" s="17">
        <f t="shared" si="10831"/>
        <v>2250.1999999999998</v>
      </c>
      <c r="J2527" s="17">
        <f t="shared" si="10832"/>
        <v>-74.099999999999994</v>
      </c>
      <c r="K2527" s="17">
        <f t="shared" si="10833"/>
        <v>0</v>
      </c>
      <c r="L2527" s="17">
        <f t="shared" si="10834"/>
        <v>0</v>
      </c>
      <c r="M2527" s="17">
        <f t="shared" si="10887"/>
        <v>2176.0999999999999</v>
      </c>
      <c r="N2527" s="17">
        <f t="shared" si="10888"/>
        <v>2250.1999999999998</v>
      </c>
      <c r="O2527" s="17">
        <f t="shared" si="10889"/>
        <v>2250.1999999999998</v>
      </c>
      <c r="P2527" s="17">
        <f t="shared" si="10835"/>
        <v>0</v>
      </c>
      <c r="Q2527" s="17">
        <f t="shared" si="10836"/>
        <v>0</v>
      </c>
      <c r="R2527" s="17">
        <f t="shared" si="10837"/>
        <v>0</v>
      </c>
      <c r="S2527" s="17">
        <f t="shared" si="10838"/>
        <v>0</v>
      </c>
      <c r="T2527" s="17">
        <f t="shared" si="10839"/>
        <v>0</v>
      </c>
      <c r="U2527" s="17">
        <f t="shared" si="10840"/>
        <v>0</v>
      </c>
      <c r="V2527" s="17">
        <f t="shared" si="10841"/>
        <v>0</v>
      </c>
      <c r="W2527" s="17">
        <f t="shared" si="10842"/>
        <v>0</v>
      </c>
      <c r="X2527" s="17">
        <f t="shared" si="10843"/>
        <v>0</v>
      </c>
      <c r="Y2527" s="17">
        <f t="shared" si="10750"/>
        <v>2176.0999999999999</v>
      </c>
      <c r="Z2527" s="17">
        <f t="shared" si="10751"/>
        <v>2250.1999999999998</v>
      </c>
      <c r="AA2527" s="17">
        <f t="shared" si="10752"/>
        <v>2250.1999999999998</v>
      </c>
      <c r="AB2527" s="17">
        <f t="shared" si="10844"/>
        <v>0</v>
      </c>
      <c r="AC2527" s="17">
        <f t="shared" si="10845"/>
        <v>0</v>
      </c>
      <c r="AD2527" s="17">
        <f t="shared" si="10846"/>
        <v>0</v>
      </c>
      <c r="AE2527" s="17">
        <f t="shared" si="10753"/>
        <v>2176.0999999999999</v>
      </c>
      <c r="AF2527" s="17">
        <f t="shared" si="10754"/>
        <v>2250.1999999999998</v>
      </c>
      <c r="AG2527" s="17">
        <f t="shared" si="10755"/>
        <v>2250.1999999999998</v>
      </c>
      <c r="AH2527" s="17">
        <f t="shared" si="10847"/>
        <v>0</v>
      </c>
      <c r="AI2527" s="17">
        <f t="shared" si="10848"/>
        <v>0</v>
      </c>
      <c r="AJ2527" s="17">
        <f t="shared" si="10849"/>
        <v>0</v>
      </c>
      <c r="AK2527" s="17">
        <f t="shared" si="10850"/>
        <v>0</v>
      </c>
      <c r="AL2527" s="17">
        <f t="shared" si="10851"/>
        <v>0</v>
      </c>
      <c r="AM2527" s="17">
        <f t="shared" si="10852"/>
        <v>0</v>
      </c>
      <c r="AN2527" s="17">
        <f t="shared" si="10853"/>
        <v>0</v>
      </c>
      <c r="AO2527" s="17">
        <f t="shared" si="10854"/>
        <v>0</v>
      </c>
      <c r="AP2527" s="17">
        <f t="shared" si="10855"/>
        <v>0</v>
      </c>
      <c r="AQ2527" s="17">
        <f t="shared" si="10856"/>
        <v>0</v>
      </c>
      <c r="AR2527" s="17">
        <f t="shared" si="10857"/>
        <v>0</v>
      </c>
      <c r="AS2527" s="17">
        <f t="shared" si="10858"/>
        <v>0</v>
      </c>
      <c r="AT2527" s="17">
        <f t="shared" si="10859"/>
        <v>0</v>
      </c>
      <c r="AU2527" s="17">
        <f t="shared" si="10860"/>
        <v>0</v>
      </c>
      <c r="AV2527" s="17">
        <f t="shared" si="10861"/>
        <v>0</v>
      </c>
      <c r="AW2527" s="17">
        <f t="shared" si="10756"/>
        <v>2176.0999999999999</v>
      </c>
      <c r="AX2527" s="17">
        <f t="shared" si="10757"/>
        <v>2250.1999999999998</v>
      </c>
      <c r="AY2527" s="17">
        <f t="shared" si="10758"/>
        <v>2250.1999999999998</v>
      </c>
      <c r="AZ2527" s="17">
        <f t="shared" si="10862"/>
        <v>0</v>
      </c>
      <c r="BA2527" s="17">
        <f t="shared" si="10759"/>
        <v>2176.0999999999999</v>
      </c>
      <c r="BB2527" s="17">
        <f t="shared" si="10760"/>
        <v>2250.1999999999998</v>
      </c>
      <c r="BC2527" s="17">
        <f t="shared" si="10761"/>
        <v>2250.1999999999998</v>
      </c>
      <c r="BD2527" s="17">
        <f t="shared" si="10863"/>
        <v>0</v>
      </c>
      <c r="BE2527" s="17">
        <f t="shared" si="10864"/>
        <v>0</v>
      </c>
      <c r="BF2527" s="17">
        <f t="shared" si="10865"/>
        <v>0</v>
      </c>
      <c r="BG2527" s="17">
        <f t="shared" si="10866"/>
        <v>0</v>
      </c>
      <c r="BH2527" s="17">
        <f t="shared" si="10867"/>
        <v>0</v>
      </c>
      <c r="BI2527" s="17">
        <f t="shared" si="10868"/>
        <v>0</v>
      </c>
      <c r="BJ2527" s="17">
        <f t="shared" si="10869"/>
        <v>0</v>
      </c>
      <c r="BK2527" s="17">
        <f t="shared" si="10870"/>
        <v>0</v>
      </c>
      <c r="BL2527" s="17">
        <f t="shared" si="10871"/>
        <v>0</v>
      </c>
      <c r="BM2527" s="17">
        <f t="shared" si="10872"/>
        <v>0</v>
      </c>
      <c r="BN2527" s="17">
        <f t="shared" si="10873"/>
        <v>0</v>
      </c>
      <c r="BO2527" s="17">
        <f t="shared" si="10762"/>
        <v>2176.0999999999999</v>
      </c>
      <c r="BP2527" s="17">
        <f t="shared" si="10763"/>
        <v>2250.1999999999998</v>
      </c>
      <c r="BQ2527" s="17">
        <f t="shared" si="10764"/>
        <v>2250.1999999999998</v>
      </c>
      <c r="BR2527" s="17">
        <f t="shared" si="10874"/>
        <v>0</v>
      </c>
      <c r="BS2527" s="17">
        <f t="shared" si="10875"/>
        <v>0</v>
      </c>
      <c r="BT2527" s="17">
        <f t="shared" si="10876"/>
        <v>0</v>
      </c>
      <c r="BU2527" s="17">
        <f t="shared" si="10765"/>
        <v>2176.0999999999999</v>
      </c>
      <c r="BV2527" s="17">
        <f t="shared" si="10766"/>
        <v>2250.1999999999998</v>
      </c>
      <c r="BW2527" s="17">
        <f t="shared" si="10767"/>
        <v>2250.1999999999998</v>
      </c>
      <c r="BX2527" s="17">
        <f t="shared" si="10877"/>
        <v>0</v>
      </c>
      <c r="BY2527" s="17">
        <f t="shared" si="10878"/>
        <v>4782</v>
      </c>
      <c r="BZ2527" s="17">
        <f t="shared" si="10879"/>
        <v>0</v>
      </c>
      <c r="CA2527" s="17">
        <f t="shared" si="10880"/>
        <v>0</v>
      </c>
      <c r="CB2527" s="17">
        <f t="shared" si="10881"/>
        <v>0</v>
      </c>
      <c r="CC2527" s="17">
        <f t="shared" si="10882"/>
        <v>0</v>
      </c>
      <c r="CD2527" s="17">
        <f t="shared" si="10883"/>
        <v>0</v>
      </c>
      <c r="CE2527" s="17">
        <f t="shared" si="10884"/>
        <v>0</v>
      </c>
      <c r="CF2527" s="17">
        <f t="shared" si="10885"/>
        <v>0</v>
      </c>
      <c r="CG2527" s="17">
        <f t="shared" si="10768"/>
        <v>6958.1000000000004</v>
      </c>
      <c r="CH2527" s="17">
        <f t="shared" si="10769"/>
        <v>2250.1999999999998</v>
      </c>
      <c r="CI2527" s="17">
        <f t="shared" si="10770"/>
        <v>2250.1999999999998</v>
      </c>
      <c r="CJ2527" s="17">
        <f t="shared" si="10886"/>
        <v>0</v>
      </c>
      <c r="CK2527" s="32"/>
      <c r="CL2527" s="32"/>
      <c r="CM2527" s="1"/>
      <c r="CN2527" s="1"/>
      <c r="CO2527" s="1"/>
      <c r="CP2527" s="1"/>
      <c r="CQ2527" s="1"/>
      <c r="CR2527" s="1"/>
      <c r="CS2527" s="1"/>
    </row>
    <row r="2528" s="1" customFormat="1" ht="60">
      <c r="A2528" s="30" t="s">
        <v>989</v>
      </c>
      <c r="B2528" s="30" t="s">
        <v>70</v>
      </c>
      <c r="C2528" s="30" t="s">
        <v>160</v>
      </c>
      <c r="D2528" s="30" t="s">
        <v>1032</v>
      </c>
      <c r="E2528" s="35"/>
      <c r="F2528" s="31" t="s">
        <v>1033</v>
      </c>
      <c r="G2528" s="17">
        <f t="shared" si="10829"/>
        <v>2250.1999999999998</v>
      </c>
      <c r="H2528" s="17">
        <f t="shared" si="10830"/>
        <v>2250.1999999999998</v>
      </c>
      <c r="I2528" s="17">
        <f t="shared" si="10831"/>
        <v>2250.1999999999998</v>
      </c>
      <c r="J2528" s="17">
        <f t="shared" si="10832"/>
        <v>-74.099999999999994</v>
      </c>
      <c r="K2528" s="17">
        <f t="shared" si="10833"/>
        <v>0</v>
      </c>
      <c r="L2528" s="17">
        <f t="shared" si="10834"/>
        <v>0</v>
      </c>
      <c r="M2528" s="17">
        <f t="shared" si="10887"/>
        <v>2176.0999999999999</v>
      </c>
      <c r="N2528" s="17">
        <f t="shared" si="10888"/>
        <v>2250.1999999999998</v>
      </c>
      <c r="O2528" s="17">
        <f t="shared" si="10889"/>
        <v>2250.1999999999998</v>
      </c>
      <c r="P2528" s="17">
        <f t="shared" si="10835"/>
        <v>0</v>
      </c>
      <c r="Q2528" s="17">
        <f t="shared" si="10836"/>
        <v>0</v>
      </c>
      <c r="R2528" s="17">
        <f t="shared" si="10837"/>
        <v>0</v>
      </c>
      <c r="S2528" s="17">
        <f t="shared" si="10838"/>
        <v>0</v>
      </c>
      <c r="T2528" s="17">
        <f t="shared" si="10839"/>
        <v>0</v>
      </c>
      <c r="U2528" s="17">
        <f t="shared" si="10840"/>
        <v>0</v>
      </c>
      <c r="V2528" s="17">
        <f t="shared" si="10841"/>
        <v>0</v>
      </c>
      <c r="W2528" s="17">
        <f t="shared" si="10842"/>
        <v>0</v>
      </c>
      <c r="X2528" s="17">
        <f t="shared" si="10843"/>
        <v>0</v>
      </c>
      <c r="Y2528" s="17">
        <f t="shared" si="10750"/>
        <v>2176.0999999999999</v>
      </c>
      <c r="Z2528" s="17">
        <f t="shared" si="10751"/>
        <v>2250.1999999999998</v>
      </c>
      <c r="AA2528" s="17">
        <f t="shared" si="10752"/>
        <v>2250.1999999999998</v>
      </c>
      <c r="AB2528" s="17">
        <f t="shared" si="10844"/>
        <v>0</v>
      </c>
      <c r="AC2528" s="17">
        <f t="shared" si="10845"/>
        <v>0</v>
      </c>
      <c r="AD2528" s="17">
        <f t="shared" si="10846"/>
        <v>0</v>
      </c>
      <c r="AE2528" s="17">
        <f t="shared" si="10753"/>
        <v>2176.0999999999999</v>
      </c>
      <c r="AF2528" s="17">
        <f t="shared" si="10754"/>
        <v>2250.1999999999998</v>
      </c>
      <c r="AG2528" s="17">
        <f t="shared" si="10755"/>
        <v>2250.1999999999998</v>
      </c>
      <c r="AH2528" s="17">
        <f t="shared" si="10847"/>
        <v>0</v>
      </c>
      <c r="AI2528" s="17">
        <f t="shared" si="10848"/>
        <v>0</v>
      </c>
      <c r="AJ2528" s="17">
        <f t="shared" si="10849"/>
        <v>0</v>
      </c>
      <c r="AK2528" s="17">
        <f t="shared" si="10850"/>
        <v>0</v>
      </c>
      <c r="AL2528" s="17">
        <f t="shared" si="10851"/>
        <v>0</v>
      </c>
      <c r="AM2528" s="17">
        <f t="shared" si="10852"/>
        <v>0</v>
      </c>
      <c r="AN2528" s="17">
        <f t="shared" si="10853"/>
        <v>0</v>
      </c>
      <c r="AO2528" s="17">
        <f t="shared" si="10854"/>
        <v>0</v>
      </c>
      <c r="AP2528" s="17">
        <f t="shared" si="10855"/>
        <v>0</v>
      </c>
      <c r="AQ2528" s="17">
        <f t="shared" si="10856"/>
        <v>0</v>
      </c>
      <c r="AR2528" s="17">
        <f t="shared" si="10857"/>
        <v>0</v>
      </c>
      <c r="AS2528" s="17">
        <f t="shared" si="10858"/>
        <v>0</v>
      </c>
      <c r="AT2528" s="17">
        <f t="shared" si="10859"/>
        <v>0</v>
      </c>
      <c r="AU2528" s="17">
        <f t="shared" si="10860"/>
        <v>0</v>
      </c>
      <c r="AV2528" s="17">
        <f t="shared" si="10861"/>
        <v>0</v>
      </c>
      <c r="AW2528" s="17">
        <f t="shared" si="10756"/>
        <v>2176.0999999999999</v>
      </c>
      <c r="AX2528" s="17">
        <f t="shared" si="10757"/>
        <v>2250.1999999999998</v>
      </c>
      <c r="AY2528" s="17">
        <f t="shared" si="10758"/>
        <v>2250.1999999999998</v>
      </c>
      <c r="AZ2528" s="17">
        <f t="shared" si="10862"/>
        <v>0</v>
      </c>
      <c r="BA2528" s="17">
        <f t="shared" si="10759"/>
        <v>2176.0999999999999</v>
      </c>
      <c r="BB2528" s="17">
        <f t="shared" si="10760"/>
        <v>2250.1999999999998</v>
      </c>
      <c r="BC2528" s="17">
        <f t="shared" si="10761"/>
        <v>2250.1999999999998</v>
      </c>
      <c r="BD2528" s="17">
        <f t="shared" si="10863"/>
        <v>0</v>
      </c>
      <c r="BE2528" s="17">
        <f t="shared" si="10864"/>
        <v>0</v>
      </c>
      <c r="BF2528" s="17">
        <f t="shared" si="10865"/>
        <v>0</v>
      </c>
      <c r="BG2528" s="17">
        <f t="shared" si="10866"/>
        <v>0</v>
      </c>
      <c r="BH2528" s="17">
        <f t="shared" si="10867"/>
        <v>0</v>
      </c>
      <c r="BI2528" s="17">
        <f t="shared" si="10868"/>
        <v>0</v>
      </c>
      <c r="BJ2528" s="17">
        <f t="shared" si="10869"/>
        <v>0</v>
      </c>
      <c r="BK2528" s="17">
        <f t="shared" si="10870"/>
        <v>0</v>
      </c>
      <c r="BL2528" s="17">
        <f t="shared" si="10871"/>
        <v>0</v>
      </c>
      <c r="BM2528" s="17">
        <f t="shared" si="10872"/>
        <v>0</v>
      </c>
      <c r="BN2528" s="17">
        <f t="shared" si="10873"/>
        <v>0</v>
      </c>
      <c r="BO2528" s="17">
        <f t="shared" si="10762"/>
        <v>2176.0999999999999</v>
      </c>
      <c r="BP2528" s="17">
        <f t="shared" si="10763"/>
        <v>2250.1999999999998</v>
      </c>
      <c r="BQ2528" s="17">
        <f t="shared" si="10764"/>
        <v>2250.1999999999998</v>
      </c>
      <c r="BR2528" s="17">
        <f t="shared" si="10874"/>
        <v>0</v>
      </c>
      <c r="BS2528" s="17">
        <f t="shared" si="10875"/>
        <v>0</v>
      </c>
      <c r="BT2528" s="17">
        <f t="shared" si="10876"/>
        <v>0</v>
      </c>
      <c r="BU2528" s="17">
        <f t="shared" si="10765"/>
        <v>2176.0999999999999</v>
      </c>
      <c r="BV2528" s="17">
        <f t="shared" si="10766"/>
        <v>2250.1999999999998</v>
      </c>
      <c r="BW2528" s="17">
        <f t="shared" si="10767"/>
        <v>2250.1999999999998</v>
      </c>
      <c r="BX2528" s="17">
        <f t="shared" si="10877"/>
        <v>0</v>
      </c>
      <c r="BY2528" s="17">
        <f t="shared" si="10878"/>
        <v>4782</v>
      </c>
      <c r="BZ2528" s="17">
        <f t="shared" si="10879"/>
        <v>0</v>
      </c>
      <c r="CA2528" s="17">
        <f t="shared" si="10880"/>
        <v>0</v>
      </c>
      <c r="CB2528" s="17">
        <f t="shared" si="10881"/>
        <v>0</v>
      </c>
      <c r="CC2528" s="17">
        <f t="shared" si="10882"/>
        <v>0</v>
      </c>
      <c r="CD2528" s="17">
        <f t="shared" si="10883"/>
        <v>0</v>
      </c>
      <c r="CE2528" s="17">
        <f t="shared" si="10884"/>
        <v>0</v>
      </c>
      <c r="CF2528" s="17">
        <f t="shared" si="10885"/>
        <v>0</v>
      </c>
      <c r="CG2528" s="17">
        <f t="shared" si="10768"/>
        <v>6958.1000000000004</v>
      </c>
      <c r="CH2528" s="17">
        <f t="shared" si="10769"/>
        <v>2250.1999999999998</v>
      </c>
      <c r="CI2528" s="17">
        <f t="shared" si="10770"/>
        <v>2250.1999999999998</v>
      </c>
      <c r="CJ2528" s="17">
        <f t="shared" si="10886"/>
        <v>0</v>
      </c>
      <c r="CK2528" s="32"/>
      <c r="CL2528" s="32"/>
      <c r="CM2528" s="1"/>
      <c r="CN2528" s="1"/>
      <c r="CO2528" s="1"/>
      <c r="CP2528" s="1"/>
      <c r="CQ2528" s="1"/>
      <c r="CR2528" s="1"/>
      <c r="CS2528" s="1"/>
    </row>
    <row r="2529" s="1" customFormat="1" ht="30">
      <c r="A2529" s="30" t="s">
        <v>989</v>
      </c>
      <c r="B2529" s="30" t="s">
        <v>70</v>
      </c>
      <c r="C2529" s="30" t="s">
        <v>160</v>
      </c>
      <c r="D2529" s="30" t="s">
        <v>1032</v>
      </c>
      <c r="E2529" s="30" t="s">
        <v>46</v>
      </c>
      <c r="F2529" s="31" t="s">
        <v>47</v>
      </c>
      <c r="G2529" s="17">
        <v>2250.1999999999998</v>
      </c>
      <c r="H2529" s="17">
        <v>2250.1999999999998</v>
      </c>
      <c r="I2529" s="17">
        <v>2250.1999999999998</v>
      </c>
      <c r="J2529" s="17">
        <v>-74.099999999999994</v>
      </c>
      <c r="K2529" s="17"/>
      <c r="L2529" s="17"/>
      <c r="M2529" s="17">
        <f t="shared" si="10887"/>
        <v>2176.0999999999999</v>
      </c>
      <c r="N2529" s="17">
        <f t="shared" si="10888"/>
        <v>2250.1999999999998</v>
      </c>
      <c r="O2529" s="17">
        <f t="shared" si="10889"/>
        <v>2250.1999999999998</v>
      </c>
      <c r="P2529" s="17"/>
      <c r="Q2529" s="17"/>
      <c r="R2529" s="17"/>
      <c r="S2529" s="17"/>
      <c r="T2529" s="17"/>
      <c r="U2529" s="17"/>
      <c r="V2529" s="17"/>
      <c r="W2529" s="17"/>
      <c r="X2529" s="17"/>
      <c r="Y2529" s="17">
        <f t="shared" si="10750"/>
        <v>2176.0999999999999</v>
      </c>
      <c r="Z2529" s="17">
        <f t="shared" si="10751"/>
        <v>2250.1999999999998</v>
      </c>
      <c r="AA2529" s="17">
        <f t="shared" si="10752"/>
        <v>2250.1999999999998</v>
      </c>
      <c r="AB2529" s="17"/>
      <c r="AC2529" s="17"/>
      <c r="AD2529" s="17"/>
      <c r="AE2529" s="17">
        <f t="shared" si="10753"/>
        <v>2176.0999999999999</v>
      </c>
      <c r="AF2529" s="17">
        <f t="shared" si="10754"/>
        <v>2250.1999999999998</v>
      </c>
      <c r="AG2529" s="17">
        <f t="shared" si="10755"/>
        <v>2250.1999999999998</v>
      </c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>
        <f t="shared" si="10756"/>
        <v>2176.0999999999999</v>
      </c>
      <c r="AX2529" s="17">
        <f t="shared" si="10757"/>
        <v>2250.1999999999998</v>
      </c>
      <c r="AY2529" s="17">
        <f t="shared" si="10758"/>
        <v>2250.1999999999998</v>
      </c>
      <c r="AZ2529" s="17"/>
      <c r="BA2529" s="17">
        <f t="shared" si="10759"/>
        <v>2176.0999999999999</v>
      </c>
      <c r="BB2529" s="17">
        <f t="shared" si="10760"/>
        <v>2250.1999999999998</v>
      </c>
      <c r="BC2529" s="17">
        <f t="shared" si="10761"/>
        <v>2250.1999999999998</v>
      </c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>
        <f t="shared" si="10762"/>
        <v>2176.0999999999999</v>
      </c>
      <c r="BP2529" s="17">
        <f t="shared" si="10763"/>
        <v>2250.1999999999998</v>
      </c>
      <c r="BQ2529" s="17">
        <f t="shared" si="10764"/>
        <v>2250.1999999999998</v>
      </c>
      <c r="BR2529" s="17"/>
      <c r="BS2529" s="17"/>
      <c r="BT2529" s="17"/>
      <c r="BU2529" s="17">
        <f t="shared" si="10765"/>
        <v>2176.0999999999999</v>
      </c>
      <c r="BV2529" s="17">
        <f t="shared" si="10766"/>
        <v>2250.1999999999998</v>
      </c>
      <c r="BW2529" s="17">
        <f t="shared" si="10767"/>
        <v>2250.1999999999998</v>
      </c>
      <c r="BX2529" s="17"/>
      <c r="BY2529" s="17">
        <v>4782</v>
      </c>
      <c r="BZ2529" s="17"/>
      <c r="CA2529" s="17"/>
      <c r="CB2529" s="17"/>
      <c r="CC2529" s="17"/>
      <c r="CD2529" s="17"/>
      <c r="CE2529" s="17"/>
      <c r="CF2529" s="17"/>
      <c r="CG2529" s="17">
        <f t="shared" si="10768"/>
        <v>6958.1000000000004</v>
      </c>
      <c r="CH2529" s="17">
        <f t="shared" si="10769"/>
        <v>2250.1999999999998</v>
      </c>
      <c r="CI2529" s="17">
        <f t="shared" si="10770"/>
        <v>2250.1999999999998</v>
      </c>
      <c r="CJ2529" s="17"/>
      <c r="CK2529" s="32"/>
      <c r="CL2529" s="32">
        <v>38</v>
      </c>
      <c r="CM2529" s="1"/>
      <c r="CN2529" s="1"/>
      <c r="CO2529" s="1"/>
      <c r="CP2529" s="1"/>
      <c r="CQ2529" s="1"/>
      <c r="CR2529" s="1"/>
      <c r="CS2529" s="1"/>
    </row>
    <row r="2530" s="20" customFormat="1" ht="15">
      <c r="A2530" s="21" t="s">
        <v>989</v>
      </c>
      <c r="B2530" s="21" t="s">
        <v>68</v>
      </c>
      <c r="C2530" s="21"/>
      <c r="D2530" s="21"/>
      <c r="E2530" s="21"/>
      <c r="F2530" s="22" t="s">
        <v>69</v>
      </c>
      <c r="G2530" s="23">
        <f t="shared" si="10829"/>
        <v>2541.1999999999998</v>
      </c>
      <c r="H2530" s="23">
        <f t="shared" si="10830"/>
        <v>1205.2</v>
      </c>
      <c r="I2530" s="23">
        <f t="shared" si="10831"/>
        <v>1205.2</v>
      </c>
      <c r="J2530" s="23">
        <f t="shared" si="10832"/>
        <v>0</v>
      </c>
      <c r="K2530" s="23">
        <f t="shared" si="10833"/>
        <v>0</v>
      </c>
      <c r="L2530" s="23">
        <f t="shared" si="10834"/>
        <v>0</v>
      </c>
      <c r="M2530" s="23">
        <f t="shared" si="10887"/>
        <v>2541.1999999999998</v>
      </c>
      <c r="N2530" s="23">
        <f t="shared" si="10888"/>
        <v>1205.2</v>
      </c>
      <c r="O2530" s="23">
        <f t="shared" si="10889"/>
        <v>1205.2</v>
      </c>
      <c r="P2530" s="23">
        <f t="shared" si="10835"/>
        <v>0</v>
      </c>
      <c r="Q2530" s="23">
        <f t="shared" si="10836"/>
        <v>0</v>
      </c>
      <c r="R2530" s="23">
        <f t="shared" si="10837"/>
        <v>0</v>
      </c>
      <c r="S2530" s="23">
        <f t="shared" si="10838"/>
        <v>0</v>
      </c>
      <c r="T2530" s="23">
        <f t="shared" si="10839"/>
        <v>0</v>
      </c>
      <c r="U2530" s="23">
        <f t="shared" si="10840"/>
        <v>0</v>
      </c>
      <c r="V2530" s="23">
        <f t="shared" si="10841"/>
        <v>0</v>
      </c>
      <c r="W2530" s="23">
        <f t="shared" si="10842"/>
        <v>0</v>
      </c>
      <c r="X2530" s="23">
        <f t="shared" si="10843"/>
        <v>0</v>
      </c>
      <c r="Y2530" s="23">
        <f t="shared" si="10750"/>
        <v>2541.1999999999998</v>
      </c>
      <c r="Z2530" s="23">
        <f t="shared" si="10751"/>
        <v>1205.2</v>
      </c>
      <c r="AA2530" s="23">
        <f t="shared" si="10752"/>
        <v>1205.2</v>
      </c>
      <c r="AB2530" s="23">
        <f t="shared" si="10844"/>
        <v>0</v>
      </c>
      <c r="AC2530" s="23">
        <f t="shared" si="10845"/>
        <v>0</v>
      </c>
      <c r="AD2530" s="23">
        <f t="shared" si="10846"/>
        <v>0</v>
      </c>
      <c r="AE2530" s="23">
        <f t="shared" si="10753"/>
        <v>2541.1999999999998</v>
      </c>
      <c r="AF2530" s="23">
        <f t="shared" si="10754"/>
        <v>1205.2</v>
      </c>
      <c r="AG2530" s="23">
        <f t="shared" si="10755"/>
        <v>1205.2</v>
      </c>
      <c r="AH2530" s="23">
        <f t="shared" si="10847"/>
        <v>0</v>
      </c>
      <c r="AI2530" s="23">
        <f t="shared" si="10848"/>
        <v>0</v>
      </c>
      <c r="AJ2530" s="23">
        <f t="shared" si="10849"/>
        <v>0</v>
      </c>
      <c r="AK2530" s="23">
        <f t="shared" si="10850"/>
        <v>0</v>
      </c>
      <c r="AL2530" s="23">
        <f t="shared" si="10851"/>
        <v>0</v>
      </c>
      <c r="AM2530" s="23">
        <f t="shared" si="10852"/>
        <v>0</v>
      </c>
      <c r="AN2530" s="23">
        <f t="shared" si="10853"/>
        <v>0</v>
      </c>
      <c r="AO2530" s="23">
        <f t="shared" si="10854"/>
        <v>0</v>
      </c>
      <c r="AP2530" s="23">
        <f t="shared" si="10855"/>
        <v>0</v>
      </c>
      <c r="AQ2530" s="23">
        <f t="shared" si="10856"/>
        <v>0</v>
      </c>
      <c r="AR2530" s="23">
        <f t="shared" si="10857"/>
        <v>0</v>
      </c>
      <c r="AS2530" s="23">
        <f t="shared" si="10858"/>
        <v>0</v>
      </c>
      <c r="AT2530" s="23">
        <f t="shared" si="10859"/>
        <v>0</v>
      </c>
      <c r="AU2530" s="23">
        <f t="shared" si="10860"/>
        <v>0</v>
      </c>
      <c r="AV2530" s="23">
        <f t="shared" si="10861"/>
        <v>0</v>
      </c>
      <c r="AW2530" s="23">
        <f t="shared" si="10756"/>
        <v>2541.1999999999998</v>
      </c>
      <c r="AX2530" s="23">
        <f t="shared" si="10757"/>
        <v>1205.2</v>
      </c>
      <c r="AY2530" s="23">
        <f t="shared" si="10758"/>
        <v>1205.2</v>
      </c>
      <c r="AZ2530" s="23">
        <f t="shared" si="10862"/>
        <v>0</v>
      </c>
      <c r="BA2530" s="23">
        <f t="shared" si="10759"/>
        <v>2541.1999999999998</v>
      </c>
      <c r="BB2530" s="23">
        <f t="shared" si="10760"/>
        <v>1205.2</v>
      </c>
      <c r="BC2530" s="23">
        <f t="shared" si="10761"/>
        <v>1205.2</v>
      </c>
      <c r="BD2530" s="23">
        <f t="shared" si="10863"/>
        <v>0</v>
      </c>
      <c r="BE2530" s="23">
        <f t="shared" si="10864"/>
        <v>0</v>
      </c>
      <c r="BF2530" s="23">
        <f t="shared" si="10865"/>
        <v>0</v>
      </c>
      <c r="BG2530" s="23">
        <f t="shared" si="10866"/>
        <v>0</v>
      </c>
      <c r="BH2530" s="23">
        <f t="shared" si="10867"/>
        <v>0</v>
      </c>
      <c r="BI2530" s="23">
        <f t="shared" si="10868"/>
        <v>0</v>
      </c>
      <c r="BJ2530" s="23">
        <f t="shared" si="10869"/>
        <v>0</v>
      </c>
      <c r="BK2530" s="23">
        <f t="shared" si="10870"/>
        <v>0</v>
      </c>
      <c r="BL2530" s="23">
        <f t="shared" si="10871"/>
        <v>0</v>
      </c>
      <c r="BM2530" s="23">
        <f t="shared" si="10872"/>
        <v>0</v>
      </c>
      <c r="BN2530" s="23">
        <f t="shared" si="10873"/>
        <v>0</v>
      </c>
      <c r="BO2530" s="23">
        <f t="shared" si="10762"/>
        <v>2541.1999999999998</v>
      </c>
      <c r="BP2530" s="23">
        <f t="shared" si="10763"/>
        <v>1205.2</v>
      </c>
      <c r="BQ2530" s="23">
        <f t="shared" si="10764"/>
        <v>1205.2</v>
      </c>
      <c r="BR2530" s="23">
        <f t="shared" si="10874"/>
        <v>0</v>
      </c>
      <c r="BS2530" s="23">
        <f t="shared" si="10875"/>
        <v>0</v>
      </c>
      <c r="BT2530" s="23">
        <f t="shared" si="10876"/>
        <v>0</v>
      </c>
      <c r="BU2530" s="23">
        <f t="shared" si="10765"/>
        <v>2541.1999999999998</v>
      </c>
      <c r="BV2530" s="23">
        <f t="shared" si="10766"/>
        <v>1205.2</v>
      </c>
      <c r="BW2530" s="23">
        <f t="shared" si="10767"/>
        <v>1205.2</v>
      </c>
      <c r="BX2530" s="23">
        <f t="shared" si="10877"/>
        <v>-948.43299999999999</v>
      </c>
      <c r="BY2530" s="23">
        <f t="shared" si="10878"/>
        <v>0</v>
      </c>
      <c r="BZ2530" s="23">
        <f t="shared" si="10879"/>
        <v>0</v>
      </c>
      <c r="CA2530" s="23">
        <f t="shared" si="10880"/>
        <v>0</v>
      </c>
      <c r="CB2530" s="23">
        <f t="shared" si="10881"/>
        <v>0</v>
      </c>
      <c r="CC2530" s="23">
        <f t="shared" si="10882"/>
        <v>0</v>
      </c>
      <c r="CD2530" s="23">
        <f t="shared" si="10883"/>
        <v>0</v>
      </c>
      <c r="CE2530" s="23">
        <f t="shared" si="10884"/>
        <v>0</v>
      </c>
      <c r="CF2530" s="23">
        <f t="shared" si="10885"/>
        <v>0</v>
      </c>
      <c r="CG2530" s="23">
        <f t="shared" si="10768"/>
        <v>1592.7669999999998</v>
      </c>
      <c r="CH2530" s="23">
        <f t="shared" si="10769"/>
        <v>1205.2</v>
      </c>
      <c r="CI2530" s="23">
        <f t="shared" si="10770"/>
        <v>1205.2</v>
      </c>
      <c r="CJ2530" s="23">
        <f t="shared" si="10886"/>
        <v>0</v>
      </c>
      <c r="CK2530" s="24"/>
      <c r="CL2530" s="24"/>
      <c r="CM2530" s="20"/>
      <c r="CN2530" s="20"/>
      <c r="CO2530" s="20"/>
      <c r="CP2530" s="20"/>
      <c r="CQ2530" s="20"/>
      <c r="CR2530" s="20"/>
      <c r="CS2530" s="20"/>
    </row>
    <row r="2531" s="25" customFormat="1" ht="15">
      <c r="A2531" s="26" t="s">
        <v>989</v>
      </c>
      <c r="B2531" s="26" t="s">
        <v>68</v>
      </c>
      <c r="C2531" s="26" t="s">
        <v>34</v>
      </c>
      <c r="D2531" s="26"/>
      <c r="E2531" s="26"/>
      <c r="F2531" s="27" t="s">
        <v>543</v>
      </c>
      <c r="G2531" s="28">
        <f t="shared" si="10829"/>
        <v>2541.1999999999998</v>
      </c>
      <c r="H2531" s="28">
        <f t="shared" si="10830"/>
        <v>1205.2</v>
      </c>
      <c r="I2531" s="28">
        <f t="shared" si="10831"/>
        <v>1205.2</v>
      </c>
      <c r="J2531" s="28">
        <f t="shared" si="10832"/>
        <v>0</v>
      </c>
      <c r="K2531" s="28">
        <f t="shared" si="10833"/>
        <v>0</v>
      </c>
      <c r="L2531" s="28">
        <f t="shared" si="10834"/>
        <v>0</v>
      </c>
      <c r="M2531" s="28">
        <f t="shared" si="10887"/>
        <v>2541.1999999999998</v>
      </c>
      <c r="N2531" s="28">
        <f t="shared" si="10888"/>
        <v>1205.2</v>
      </c>
      <c r="O2531" s="28">
        <f t="shared" si="10889"/>
        <v>1205.2</v>
      </c>
      <c r="P2531" s="28">
        <f t="shared" si="10835"/>
        <v>0</v>
      </c>
      <c r="Q2531" s="28">
        <f t="shared" si="10836"/>
        <v>0</v>
      </c>
      <c r="R2531" s="28">
        <f t="shared" si="10837"/>
        <v>0</v>
      </c>
      <c r="S2531" s="28">
        <f t="shared" si="10838"/>
        <v>0</v>
      </c>
      <c r="T2531" s="28">
        <f t="shared" si="10839"/>
        <v>0</v>
      </c>
      <c r="U2531" s="28">
        <f t="shared" si="10840"/>
        <v>0</v>
      </c>
      <c r="V2531" s="28">
        <f t="shared" si="10841"/>
        <v>0</v>
      </c>
      <c r="W2531" s="28">
        <f t="shared" si="10842"/>
        <v>0</v>
      </c>
      <c r="X2531" s="28">
        <f t="shared" si="10843"/>
        <v>0</v>
      </c>
      <c r="Y2531" s="28">
        <f t="shared" si="10750"/>
        <v>2541.1999999999998</v>
      </c>
      <c r="Z2531" s="28">
        <f t="shared" si="10751"/>
        <v>1205.2</v>
      </c>
      <c r="AA2531" s="28">
        <f t="shared" si="10752"/>
        <v>1205.2</v>
      </c>
      <c r="AB2531" s="28">
        <f t="shared" si="10844"/>
        <v>0</v>
      </c>
      <c r="AC2531" s="28">
        <f t="shared" si="10845"/>
        <v>0</v>
      </c>
      <c r="AD2531" s="28">
        <f t="shared" si="10846"/>
        <v>0</v>
      </c>
      <c r="AE2531" s="28">
        <f t="shared" si="10753"/>
        <v>2541.1999999999998</v>
      </c>
      <c r="AF2531" s="28">
        <f t="shared" si="10754"/>
        <v>1205.2</v>
      </c>
      <c r="AG2531" s="28">
        <f t="shared" si="10755"/>
        <v>1205.2</v>
      </c>
      <c r="AH2531" s="28">
        <f t="shared" si="10847"/>
        <v>0</v>
      </c>
      <c r="AI2531" s="28">
        <f t="shared" si="10848"/>
        <v>0</v>
      </c>
      <c r="AJ2531" s="28">
        <f t="shared" si="10849"/>
        <v>0</v>
      </c>
      <c r="AK2531" s="28">
        <f t="shared" si="10850"/>
        <v>0</v>
      </c>
      <c r="AL2531" s="28">
        <f t="shared" si="10851"/>
        <v>0</v>
      </c>
      <c r="AM2531" s="28">
        <f t="shared" si="10852"/>
        <v>0</v>
      </c>
      <c r="AN2531" s="28">
        <f t="shared" si="10853"/>
        <v>0</v>
      </c>
      <c r="AO2531" s="28">
        <f t="shared" si="10854"/>
        <v>0</v>
      </c>
      <c r="AP2531" s="28">
        <f t="shared" si="10855"/>
        <v>0</v>
      </c>
      <c r="AQ2531" s="28">
        <f t="shared" si="10856"/>
        <v>0</v>
      </c>
      <c r="AR2531" s="28">
        <f t="shared" si="10857"/>
        <v>0</v>
      </c>
      <c r="AS2531" s="28">
        <f t="shared" si="10858"/>
        <v>0</v>
      </c>
      <c r="AT2531" s="28">
        <f t="shared" si="10859"/>
        <v>0</v>
      </c>
      <c r="AU2531" s="28">
        <f t="shared" si="10860"/>
        <v>0</v>
      </c>
      <c r="AV2531" s="28">
        <f t="shared" si="10861"/>
        <v>0</v>
      </c>
      <c r="AW2531" s="28">
        <f t="shared" si="10756"/>
        <v>2541.1999999999998</v>
      </c>
      <c r="AX2531" s="28">
        <f t="shared" si="10757"/>
        <v>1205.2</v>
      </c>
      <c r="AY2531" s="28">
        <f t="shared" si="10758"/>
        <v>1205.2</v>
      </c>
      <c r="AZ2531" s="28">
        <f t="shared" si="10862"/>
        <v>0</v>
      </c>
      <c r="BA2531" s="28">
        <f t="shared" si="10759"/>
        <v>2541.1999999999998</v>
      </c>
      <c r="BB2531" s="28">
        <f t="shared" si="10760"/>
        <v>1205.2</v>
      </c>
      <c r="BC2531" s="28">
        <f t="shared" si="10761"/>
        <v>1205.2</v>
      </c>
      <c r="BD2531" s="28">
        <f t="shared" si="10863"/>
        <v>0</v>
      </c>
      <c r="BE2531" s="28">
        <f t="shared" si="10864"/>
        <v>0</v>
      </c>
      <c r="BF2531" s="28">
        <f t="shared" si="10865"/>
        <v>0</v>
      </c>
      <c r="BG2531" s="28">
        <f t="shared" si="10866"/>
        <v>0</v>
      </c>
      <c r="BH2531" s="28">
        <f t="shared" si="10867"/>
        <v>0</v>
      </c>
      <c r="BI2531" s="28">
        <f t="shared" si="10868"/>
        <v>0</v>
      </c>
      <c r="BJ2531" s="28">
        <f t="shared" si="10869"/>
        <v>0</v>
      </c>
      <c r="BK2531" s="28">
        <f t="shared" si="10870"/>
        <v>0</v>
      </c>
      <c r="BL2531" s="28">
        <f t="shared" si="10871"/>
        <v>0</v>
      </c>
      <c r="BM2531" s="28">
        <f t="shared" si="10872"/>
        <v>0</v>
      </c>
      <c r="BN2531" s="28">
        <f t="shared" si="10873"/>
        <v>0</v>
      </c>
      <c r="BO2531" s="28">
        <f t="shared" si="10762"/>
        <v>2541.1999999999998</v>
      </c>
      <c r="BP2531" s="28">
        <f t="shared" si="10763"/>
        <v>1205.2</v>
      </c>
      <c r="BQ2531" s="28">
        <f t="shared" si="10764"/>
        <v>1205.2</v>
      </c>
      <c r="BR2531" s="28">
        <f t="shared" si="10874"/>
        <v>0</v>
      </c>
      <c r="BS2531" s="28">
        <f t="shared" si="10875"/>
        <v>0</v>
      </c>
      <c r="BT2531" s="28">
        <f t="shared" si="10876"/>
        <v>0</v>
      </c>
      <c r="BU2531" s="28">
        <f t="shared" si="10765"/>
        <v>2541.1999999999998</v>
      </c>
      <c r="BV2531" s="28">
        <f t="shared" si="10766"/>
        <v>1205.2</v>
      </c>
      <c r="BW2531" s="28">
        <f t="shared" si="10767"/>
        <v>1205.2</v>
      </c>
      <c r="BX2531" s="28">
        <f t="shared" si="10877"/>
        <v>-948.43299999999999</v>
      </c>
      <c r="BY2531" s="28">
        <f t="shared" si="10878"/>
        <v>0</v>
      </c>
      <c r="BZ2531" s="28">
        <f t="shared" si="10879"/>
        <v>0</v>
      </c>
      <c r="CA2531" s="28">
        <f t="shared" si="10880"/>
        <v>0</v>
      </c>
      <c r="CB2531" s="28">
        <f t="shared" si="10881"/>
        <v>0</v>
      </c>
      <c r="CC2531" s="28">
        <f t="shared" si="10882"/>
        <v>0</v>
      </c>
      <c r="CD2531" s="28">
        <f t="shared" si="10883"/>
        <v>0</v>
      </c>
      <c r="CE2531" s="28">
        <f t="shared" si="10884"/>
        <v>0</v>
      </c>
      <c r="CF2531" s="28">
        <f t="shared" si="10885"/>
        <v>0</v>
      </c>
      <c r="CG2531" s="28">
        <f t="shared" si="10768"/>
        <v>1592.7669999999998</v>
      </c>
      <c r="CH2531" s="28">
        <f t="shared" si="10769"/>
        <v>1205.2</v>
      </c>
      <c r="CI2531" s="28">
        <f t="shared" si="10770"/>
        <v>1205.2</v>
      </c>
      <c r="CJ2531" s="28">
        <f t="shared" si="10886"/>
        <v>0</v>
      </c>
      <c r="CK2531" s="29"/>
      <c r="CL2531" s="29"/>
      <c r="CM2531" s="25"/>
      <c r="CN2531" s="25"/>
      <c r="CO2531" s="25"/>
      <c r="CP2531" s="25"/>
      <c r="CQ2531" s="25"/>
      <c r="CR2531" s="25"/>
      <c r="CS2531" s="25"/>
    </row>
    <row r="2532" s="1" customFormat="1" ht="30">
      <c r="A2532" s="30" t="s">
        <v>989</v>
      </c>
      <c r="B2532" s="30" t="s">
        <v>68</v>
      </c>
      <c r="C2532" s="30" t="s">
        <v>34</v>
      </c>
      <c r="D2532" s="30" t="s">
        <v>595</v>
      </c>
      <c r="E2532" s="35"/>
      <c r="F2532" s="31" t="s">
        <v>596</v>
      </c>
      <c r="G2532" s="17">
        <f t="shared" si="10829"/>
        <v>2541.1999999999998</v>
      </c>
      <c r="H2532" s="17">
        <f t="shared" si="10830"/>
        <v>1205.2</v>
      </c>
      <c r="I2532" s="17">
        <f t="shared" si="10831"/>
        <v>1205.2</v>
      </c>
      <c r="J2532" s="17">
        <f t="shared" si="10832"/>
        <v>0</v>
      </c>
      <c r="K2532" s="17">
        <f t="shared" si="10833"/>
        <v>0</v>
      </c>
      <c r="L2532" s="17">
        <f t="shared" si="10834"/>
        <v>0</v>
      </c>
      <c r="M2532" s="17">
        <f t="shared" si="10887"/>
        <v>2541.1999999999998</v>
      </c>
      <c r="N2532" s="17">
        <f t="shared" si="10888"/>
        <v>1205.2</v>
      </c>
      <c r="O2532" s="17">
        <f t="shared" si="10889"/>
        <v>1205.2</v>
      </c>
      <c r="P2532" s="17">
        <f t="shared" si="10835"/>
        <v>0</v>
      </c>
      <c r="Q2532" s="17">
        <f t="shared" si="10836"/>
        <v>0</v>
      </c>
      <c r="R2532" s="17">
        <f t="shared" si="10837"/>
        <v>0</v>
      </c>
      <c r="S2532" s="17">
        <f t="shared" si="10838"/>
        <v>0</v>
      </c>
      <c r="T2532" s="17">
        <f t="shared" si="10839"/>
        <v>0</v>
      </c>
      <c r="U2532" s="17">
        <f t="shared" si="10840"/>
        <v>0</v>
      </c>
      <c r="V2532" s="17">
        <f t="shared" si="10841"/>
        <v>0</v>
      </c>
      <c r="W2532" s="17">
        <f t="shared" si="10842"/>
        <v>0</v>
      </c>
      <c r="X2532" s="17">
        <f t="shared" si="10843"/>
        <v>0</v>
      </c>
      <c r="Y2532" s="17">
        <f t="shared" si="10750"/>
        <v>2541.1999999999998</v>
      </c>
      <c r="Z2532" s="17">
        <f t="shared" si="10751"/>
        <v>1205.2</v>
      </c>
      <c r="AA2532" s="17">
        <f t="shared" si="10752"/>
        <v>1205.2</v>
      </c>
      <c r="AB2532" s="17">
        <f t="shared" si="10844"/>
        <v>0</v>
      </c>
      <c r="AC2532" s="17">
        <f t="shared" si="10845"/>
        <v>0</v>
      </c>
      <c r="AD2532" s="17">
        <f t="shared" si="10846"/>
        <v>0</v>
      </c>
      <c r="AE2532" s="17">
        <f t="shared" si="10753"/>
        <v>2541.1999999999998</v>
      </c>
      <c r="AF2532" s="17">
        <f t="shared" si="10754"/>
        <v>1205.2</v>
      </c>
      <c r="AG2532" s="17">
        <f t="shared" si="10755"/>
        <v>1205.2</v>
      </c>
      <c r="AH2532" s="17">
        <f t="shared" si="10847"/>
        <v>0</v>
      </c>
      <c r="AI2532" s="17">
        <f t="shared" si="10848"/>
        <v>0</v>
      </c>
      <c r="AJ2532" s="17">
        <f t="shared" si="10849"/>
        <v>0</v>
      </c>
      <c r="AK2532" s="17">
        <f t="shared" si="10850"/>
        <v>0</v>
      </c>
      <c r="AL2532" s="17">
        <f t="shared" si="10851"/>
        <v>0</v>
      </c>
      <c r="AM2532" s="17">
        <f t="shared" si="10852"/>
        <v>0</v>
      </c>
      <c r="AN2532" s="17">
        <f t="shared" si="10853"/>
        <v>0</v>
      </c>
      <c r="AO2532" s="17">
        <f t="shared" si="10854"/>
        <v>0</v>
      </c>
      <c r="AP2532" s="17">
        <f t="shared" si="10855"/>
        <v>0</v>
      </c>
      <c r="AQ2532" s="17">
        <f t="shared" si="10856"/>
        <v>0</v>
      </c>
      <c r="AR2532" s="17">
        <f t="shared" si="10857"/>
        <v>0</v>
      </c>
      <c r="AS2532" s="17">
        <f t="shared" si="10858"/>
        <v>0</v>
      </c>
      <c r="AT2532" s="17">
        <f t="shared" si="10859"/>
        <v>0</v>
      </c>
      <c r="AU2532" s="17">
        <f t="shared" si="10860"/>
        <v>0</v>
      </c>
      <c r="AV2532" s="17">
        <f t="shared" si="10861"/>
        <v>0</v>
      </c>
      <c r="AW2532" s="17">
        <f t="shared" si="10756"/>
        <v>2541.1999999999998</v>
      </c>
      <c r="AX2532" s="17">
        <f t="shared" si="10757"/>
        <v>1205.2</v>
      </c>
      <c r="AY2532" s="17">
        <f t="shared" si="10758"/>
        <v>1205.2</v>
      </c>
      <c r="AZ2532" s="17">
        <f t="shared" si="10862"/>
        <v>0</v>
      </c>
      <c r="BA2532" s="17">
        <f t="shared" si="10759"/>
        <v>2541.1999999999998</v>
      </c>
      <c r="BB2532" s="17">
        <f t="shared" si="10760"/>
        <v>1205.2</v>
      </c>
      <c r="BC2532" s="17">
        <f t="shared" si="10761"/>
        <v>1205.2</v>
      </c>
      <c r="BD2532" s="17">
        <f t="shared" si="10863"/>
        <v>0</v>
      </c>
      <c r="BE2532" s="17">
        <f t="shared" si="10864"/>
        <v>0</v>
      </c>
      <c r="BF2532" s="17">
        <f t="shared" si="10865"/>
        <v>0</v>
      </c>
      <c r="BG2532" s="17">
        <f t="shared" si="10866"/>
        <v>0</v>
      </c>
      <c r="BH2532" s="17">
        <f t="shared" si="10867"/>
        <v>0</v>
      </c>
      <c r="BI2532" s="17">
        <f t="shared" si="10868"/>
        <v>0</v>
      </c>
      <c r="BJ2532" s="17">
        <f t="shared" si="10869"/>
        <v>0</v>
      </c>
      <c r="BK2532" s="17">
        <f t="shared" si="10870"/>
        <v>0</v>
      </c>
      <c r="BL2532" s="17">
        <f t="shared" si="10871"/>
        <v>0</v>
      </c>
      <c r="BM2532" s="17">
        <f t="shared" si="10872"/>
        <v>0</v>
      </c>
      <c r="BN2532" s="17">
        <f t="shared" si="10873"/>
        <v>0</v>
      </c>
      <c r="BO2532" s="17">
        <f t="shared" si="10762"/>
        <v>2541.1999999999998</v>
      </c>
      <c r="BP2532" s="17">
        <f t="shared" si="10763"/>
        <v>1205.2</v>
      </c>
      <c r="BQ2532" s="17">
        <f t="shared" si="10764"/>
        <v>1205.2</v>
      </c>
      <c r="BR2532" s="17">
        <f t="shared" si="10874"/>
        <v>0</v>
      </c>
      <c r="BS2532" s="17">
        <f t="shared" si="10875"/>
        <v>0</v>
      </c>
      <c r="BT2532" s="17">
        <f t="shared" si="10876"/>
        <v>0</v>
      </c>
      <c r="BU2532" s="17">
        <f t="shared" si="10765"/>
        <v>2541.1999999999998</v>
      </c>
      <c r="BV2532" s="17">
        <f t="shared" si="10766"/>
        <v>1205.2</v>
      </c>
      <c r="BW2532" s="17">
        <f t="shared" si="10767"/>
        <v>1205.2</v>
      </c>
      <c r="BX2532" s="17">
        <f t="shared" si="10877"/>
        <v>-948.43299999999999</v>
      </c>
      <c r="BY2532" s="17">
        <f t="shared" si="10878"/>
        <v>0</v>
      </c>
      <c r="BZ2532" s="17">
        <f t="shared" si="10879"/>
        <v>0</v>
      </c>
      <c r="CA2532" s="17">
        <f t="shared" si="10880"/>
        <v>0</v>
      </c>
      <c r="CB2532" s="17">
        <f t="shared" si="10881"/>
        <v>0</v>
      </c>
      <c r="CC2532" s="17">
        <f t="shared" si="10882"/>
        <v>0</v>
      </c>
      <c r="CD2532" s="17">
        <f t="shared" si="10883"/>
        <v>0</v>
      </c>
      <c r="CE2532" s="17">
        <f t="shared" si="10884"/>
        <v>0</v>
      </c>
      <c r="CF2532" s="17">
        <f t="shared" si="10885"/>
        <v>0</v>
      </c>
      <c r="CG2532" s="17">
        <f t="shared" si="10768"/>
        <v>1592.7669999999998</v>
      </c>
      <c r="CH2532" s="17">
        <f t="shared" si="10769"/>
        <v>1205.2</v>
      </c>
      <c r="CI2532" s="17">
        <f t="shared" si="10770"/>
        <v>1205.2</v>
      </c>
      <c r="CJ2532" s="17">
        <f t="shared" si="10886"/>
        <v>0</v>
      </c>
      <c r="CK2532" s="32"/>
      <c r="CL2532" s="32"/>
      <c r="CM2532" s="1"/>
      <c r="CN2532" s="1"/>
      <c r="CO2532" s="1"/>
      <c r="CP2532" s="1"/>
      <c r="CQ2532" s="1"/>
      <c r="CR2532" s="1"/>
      <c r="CS2532" s="1"/>
    </row>
    <row r="2533" s="1" customFormat="1" ht="15">
      <c r="A2533" s="30" t="s">
        <v>989</v>
      </c>
      <c r="B2533" s="30" t="s">
        <v>68</v>
      </c>
      <c r="C2533" s="30" t="s">
        <v>34</v>
      </c>
      <c r="D2533" s="30" t="s">
        <v>956</v>
      </c>
      <c r="E2533" s="35"/>
      <c r="F2533" s="31" t="s">
        <v>41</v>
      </c>
      <c r="G2533" s="17">
        <f t="shared" si="10829"/>
        <v>2541.1999999999998</v>
      </c>
      <c r="H2533" s="17">
        <f t="shared" si="10830"/>
        <v>1205.2</v>
      </c>
      <c r="I2533" s="17">
        <f t="shared" si="10831"/>
        <v>1205.2</v>
      </c>
      <c r="J2533" s="17">
        <f t="shared" si="10832"/>
        <v>0</v>
      </c>
      <c r="K2533" s="17">
        <f t="shared" si="10833"/>
        <v>0</v>
      </c>
      <c r="L2533" s="17">
        <f t="shared" si="10834"/>
        <v>0</v>
      </c>
      <c r="M2533" s="17">
        <f t="shared" si="10887"/>
        <v>2541.1999999999998</v>
      </c>
      <c r="N2533" s="17">
        <f t="shared" si="10888"/>
        <v>1205.2</v>
      </c>
      <c r="O2533" s="17">
        <f t="shared" si="10889"/>
        <v>1205.2</v>
      </c>
      <c r="P2533" s="17">
        <f t="shared" si="10835"/>
        <v>0</v>
      </c>
      <c r="Q2533" s="17">
        <f t="shared" si="10836"/>
        <v>0</v>
      </c>
      <c r="R2533" s="17">
        <f t="shared" si="10837"/>
        <v>0</v>
      </c>
      <c r="S2533" s="17">
        <f t="shared" si="10838"/>
        <v>0</v>
      </c>
      <c r="T2533" s="17">
        <f t="shared" si="10839"/>
        <v>0</v>
      </c>
      <c r="U2533" s="17">
        <f t="shared" si="10840"/>
        <v>0</v>
      </c>
      <c r="V2533" s="17">
        <f t="shared" si="10841"/>
        <v>0</v>
      </c>
      <c r="W2533" s="17">
        <f t="shared" si="10842"/>
        <v>0</v>
      </c>
      <c r="X2533" s="17">
        <f t="shared" si="10843"/>
        <v>0</v>
      </c>
      <c r="Y2533" s="17">
        <f t="shared" si="10750"/>
        <v>2541.1999999999998</v>
      </c>
      <c r="Z2533" s="17">
        <f t="shared" si="10751"/>
        <v>1205.2</v>
      </c>
      <c r="AA2533" s="17">
        <f t="shared" si="10752"/>
        <v>1205.2</v>
      </c>
      <c r="AB2533" s="17">
        <f t="shared" si="10844"/>
        <v>0</v>
      </c>
      <c r="AC2533" s="17">
        <f t="shared" si="10845"/>
        <v>0</v>
      </c>
      <c r="AD2533" s="17">
        <f t="shared" si="10846"/>
        <v>0</v>
      </c>
      <c r="AE2533" s="17">
        <f t="shared" si="10753"/>
        <v>2541.1999999999998</v>
      </c>
      <c r="AF2533" s="17">
        <f t="shared" si="10754"/>
        <v>1205.2</v>
      </c>
      <c r="AG2533" s="17">
        <f t="shared" si="10755"/>
        <v>1205.2</v>
      </c>
      <c r="AH2533" s="17">
        <f t="shared" si="10847"/>
        <v>0</v>
      </c>
      <c r="AI2533" s="17">
        <f t="shared" si="10848"/>
        <v>0</v>
      </c>
      <c r="AJ2533" s="17">
        <f t="shared" si="10849"/>
        <v>0</v>
      </c>
      <c r="AK2533" s="17">
        <f t="shared" si="10850"/>
        <v>0</v>
      </c>
      <c r="AL2533" s="17">
        <f t="shared" si="10851"/>
        <v>0</v>
      </c>
      <c r="AM2533" s="17">
        <f t="shared" si="10852"/>
        <v>0</v>
      </c>
      <c r="AN2533" s="17">
        <f t="shared" si="10853"/>
        <v>0</v>
      </c>
      <c r="AO2533" s="17">
        <f t="shared" si="10854"/>
        <v>0</v>
      </c>
      <c r="AP2533" s="17">
        <f t="shared" si="10855"/>
        <v>0</v>
      </c>
      <c r="AQ2533" s="17">
        <f t="shared" si="10856"/>
        <v>0</v>
      </c>
      <c r="AR2533" s="17">
        <f t="shared" si="10857"/>
        <v>0</v>
      </c>
      <c r="AS2533" s="17">
        <f t="shared" si="10858"/>
        <v>0</v>
      </c>
      <c r="AT2533" s="17">
        <f t="shared" si="10859"/>
        <v>0</v>
      </c>
      <c r="AU2533" s="17">
        <f t="shared" si="10860"/>
        <v>0</v>
      </c>
      <c r="AV2533" s="17">
        <f t="shared" si="10861"/>
        <v>0</v>
      </c>
      <c r="AW2533" s="17">
        <f t="shared" si="10756"/>
        <v>2541.1999999999998</v>
      </c>
      <c r="AX2533" s="17">
        <f t="shared" si="10757"/>
        <v>1205.2</v>
      </c>
      <c r="AY2533" s="17">
        <f t="shared" si="10758"/>
        <v>1205.2</v>
      </c>
      <c r="AZ2533" s="17">
        <f t="shared" si="10862"/>
        <v>0</v>
      </c>
      <c r="BA2533" s="17">
        <f t="shared" si="10759"/>
        <v>2541.1999999999998</v>
      </c>
      <c r="BB2533" s="17">
        <f t="shared" si="10760"/>
        <v>1205.2</v>
      </c>
      <c r="BC2533" s="17">
        <f t="shared" si="10761"/>
        <v>1205.2</v>
      </c>
      <c r="BD2533" s="17">
        <f t="shared" si="10863"/>
        <v>0</v>
      </c>
      <c r="BE2533" s="17">
        <f t="shared" si="10864"/>
        <v>0</v>
      </c>
      <c r="BF2533" s="17">
        <f t="shared" si="10865"/>
        <v>0</v>
      </c>
      <c r="BG2533" s="17">
        <f t="shared" si="10866"/>
        <v>0</v>
      </c>
      <c r="BH2533" s="17">
        <f t="shared" si="10867"/>
        <v>0</v>
      </c>
      <c r="BI2533" s="17">
        <f t="shared" si="10868"/>
        <v>0</v>
      </c>
      <c r="BJ2533" s="17">
        <f t="shared" si="10869"/>
        <v>0</v>
      </c>
      <c r="BK2533" s="17">
        <f t="shared" si="10870"/>
        <v>0</v>
      </c>
      <c r="BL2533" s="17">
        <f t="shared" si="10871"/>
        <v>0</v>
      </c>
      <c r="BM2533" s="17">
        <f t="shared" si="10872"/>
        <v>0</v>
      </c>
      <c r="BN2533" s="17">
        <f t="shared" si="10873"/>
        <v>0</v>
      </c>
      <c r="BO2533" s="17">
        <f t="shared" si="10762"/>
        <v>2541.1999999999998</v>
      </c>
      <c r="BP2533" s="17">
        <f t="shared" si="10763"/>
        <v>1205.2</v>
      </c>
      <c r="BQ2533" s="17">
        <f t="shared" si="10764"/>
        <v>1205.2</v>
      </c>
      <c r="BR2533" s="17">
        <f t="shared" si="10874"/>
        <v>0</v>
      </c>
      <c r="BS2533" s="17">
        <f t="shared" si="10875"/>
        <v>0</v>
      </c>
      <c r="BT2533" s="17">
        <f t="shared" si="10876"/>
        <v>0</v>
      </c>
      <c r="BU2533" s="17">
        <f t="shared" si="10765"/>
        <v>2541.1999999999998</v>
      </c>
      <c r="BV2533" s="17">
        <f t="shared" si="10766"/>
        <v>1205.2</v>
      </c>
      <c r="BW2533" s="17">
        <f t="shared" si="10767"/>
        <v>1205.2</v>
      </c>
      <c r="BX2533" s="17">
        <f t="shared" si="10877"/>
        <v>-948.43299999999999</v>
      </c>
      <c r="BY2533" s="17">
        <f t="shared" si="10878"/>
        <v>0</v>
      </c>
      <c r="BZ2533" s="17">
        <f t="shared" si="10879"/>
        <v>0</v>
      </c>
      <c r="CA2533" s="17">
        <f t="shared" si="10880"/>
        <v>0</v>
      </c>
      <c r="CB2533" s="17">
        <f t="shared" si="10881"/>
        <v>0</v>
      </c>
      <c r="CC2533" s="17">
        <f t="shared" si="10882"/>
        <v>0</v>
      </c>
      <c r="CD2533" s="17">
        <f t="shared" si="10883"/>
        <v>0</v>
      </c>
      <c r="CE2533" s="17">
        <f t="shared" si="10884"/>
        <v>0</v>
      </c>
      <c r="CF2533" s="17">
        <f t="shared" si="10885"/>
        <v>0</v>
      </c>
      <c r="CG2533" s="17">
        <f t="shared" si="10768"/>
        <v>1592.7669999999998</v>
      </c>
      <c r="CH2533" s="17">
        <f t="shared" si="10769"/>
        <v>1205.2</v>
      </c>
      <c r="CI2533" s="17">
        <f t="shared" si="10770"/>
        <v>1205.2</v>
      </c>
      <c r="CJ2533" s="17">
        <f t="shared" si="10886"/>
        <v>0</v>
      </c>
      <c r="CK2533" s="32"/>
      <c r="CL2533" s="32"/>
      <c r="CM2533" s="1"/>
      <c r="CN2533" s="1"/>
      <c r="CO2533" s="1"/>
      <c r="CP2533" s="1"/>
      <c r="CQ2533" s="1"/>
      <c r="CR2533" s="1"/>
      <c r="CS2533" s="1"/>
    </row>
    <row r="2534" s="1" customFormat="1" ht="30">
      <c r="A2534" s="30" t="s">
        <v>989</v>
      </c>
      <c r="B2534" s="30" t="s">
        <v>68</v>
      </c>
      <c r="C2534" s="30" t="s">
        <v>34</v>
      </c>
      <c r="D2534" s="30" t="s">
        <v>1034</v>
      </c>
      <c r="E2534" s="35"/>
      <c r="F2534" s="31" t="s">
        <v>1035</v>
      </c>
      <c r="G2534" s="17">
        <f t="shared" si="10829"/>
        <v>2541.1999999999998</v>
      </c>
      <c r="H2534" s="17">
        <f t="shared" si="10830"/>
        <v>1205.2</v>
      </c>
      <c r="I2534" s="17">
        <f t="shared" si="10831"/>
        <v>1205.2</v>
      </c>
      <c r="J2534" s="17">
        <f t="shared" si="10832"/>
        <v>0</v>
      </c>
      <c r="K2534" s="17">
        <f t="shared" si="10833"/>
        <v>0</v>
      </c>
      <c r="L2534" s="17">
        <f t="shared" si="10834"/>
        <v>0</v>
      </c>
      <c r="M2534" s="17">
        <f t="shared" si="10887"/>
        <v>2541.1999999999998</v>
      </c>
      <c r="N2534" s="17">
        <f t="shared" si="10888"/>
        <v>1205.2</v>
      </c>
      <c r="O2534" s="17">
        <f t="shared" si="10889"/>
        <v>1205.2</v>
      </c>
      <c r="P2534" s="17">
        <f t="shared" si="10835"/>
        <v>0</v>
      </c>
      <c r="Q2534" s="17">
        <f t="shared" si="10836"/>
        <v>0</v>
      </c>
      <c r="R2534" s="17">
        <f t="shared" si="10837"/>
        <v>0</v>
      </c>
      <c r="S2534" s="17">
        <f t="shared" si="10838"/>
        <v>0</v>
      </c>
      <c r="T2534" s="17">
        <f t="shared" si="10839"/>
        <v>0</v>
      </c>
      <c r="U2534" s="17">
        <f t="shared" si="10840"/>
        <v>0</v>
      </c>
      <c r="V2534" s="17">
        <f t="shared" si="10841"/>
        <v>0</v>
      </c>
      <c r="W2534" s="17">
        <f t="shared" si="10842"/>
        <v>0</v>
      </c>
      <c r="X2534" s="17">
        <f t="shared" si="10843"/>
        <v>0</v>
      </c>
      <c r="Y2534" s="17">
        <f t="shared" si="10750"/>
        <v>2541.1999999999998</v>
      </c>
      <c r="Z2534" s="17">
        <f t="shared" si="10751"/>
        <v>1205.2</v>
      </c>
      <c r="AA2534" s="17">
        <f t="shared" si="10752"/>
        <v>1205.2</v>
      </c>
      <c r="AB2534" s="17">
        <f t="shared" si="10844"/>
        <v>0</v>
      </c>
      <c r="AC2534" s="17">
        <f t="shared" si="10845"/>
        <v>0</v>
      </c>
      <c r="AD2534" s="17">
        <f t="shared" si="10846"/>
        <v>0</v>
      </c>
      <c r="AE2534" s="17">
        <f t="shared" si="10753"/>
        <v>2541.1999999999998</v>
      </c>
      <c r="AF2534" s="17">
        <f t="shared" si="10754"/>
        <v>1205.2</v>
      </c>
      <c r="AG2534" s="17">
        <f t="shared" si="10755"/>
        <v>1205.2</v>
      </c>
      <c r="AH2534" s="17">
        <f t="shared" si="10847"/>
        <v>0</v>
      </c>
      <c r="AI2534" s="17">
        <f t="shared" si="10848"/>
        <v>0</v>
      </c>
      <c r="AJ2534" s="17">
        <f t="shared" si="10849"/>
        <v>0</v>
      </c>
      <c r="AK2534" s="17">
        <f t="shared" si="10850"/>
        <v>0</v>
      </c>
      <c r="AL2534" s="17">
        <f t="shared" si="10851"/>
        <v>0</v>
      </c>
      <c r="AM2534" s="17">
        <f t="shared" si="10852"/>
        <v>0</v>
      </c>
      <c r="AN2534" s="17">
        <f t="shared" si="10853"/>
        <v>0</v>
      </c>
      <c r="AO2534" s="17">
        <f t="shared" si="10854"/>
        <v>0</v>
      </c>
      <c r="AP2534" s="17">
        <f t="shared" si="10855"/>
        <v>0</v>
      </c>
      <c r="AQ2534" s="17">
        <f t="shared" si="10856"/>
        <v>0</v>
      </c>
      <c r="AR2534" s="17">
        <f t="shared" si="10857"/>
        <v>0</v>
      </c>
      <c r="AS2534" s="17">
        <f t="shared" si="10858"/>
        <v>0</v>
      </c>
      <c r="AT2534" s="17">
        <f t="shared" si="10859"/>
        <v>0</v>
      </c>
      <c r="AU2534" s="17">
        <f t="shared" si="10860"/>
        <v>0</v>
      </c>
      <c r="AV2534" s="17">
        <f t="shared" si="10861"/>
        <v>0</v>
      </c>
      <c r="AW2534" s="17">
        <f t="shared" si="10756"/>
        <v>2541.1999999999998</v>
      </c>
      <c r="AX2534" s="17">
        <f t="shared" si="10757"/>
        <v>1205.2</v>
      </c>
      <c r="AY2534" s="17">
        <f t="shared" si="10758"/>
        <v>1205.2</v>
      </c>
      <c r="AZ2534" s="17">
        <f t="shared" si="10862"/>
        <v>0</v>
      </c>
      <c r="BA2534" s="17">
        <f t="shared" si="10759"/>
        <v>2541.1999999999998</v>
      </c>
      <c r="BB2534" s="17">
        <f t="shared" si="10760"/>
        <v>1205.2</v>
      </c>
      <c r="BC2534" s="17">
        <f t="shared" si="10761"/>
        <v>1205.2</v>
      </c>
      <c r="BD2534" s="17">
        <f t="shared" si="10863"/>
        <v>0</v>
      </c>
      <c r="BE2534" s="17">
        <f t="shared" si="10864"/>
        <v>0</v>
      </c>
      <c r="BF2534" s="17">
        <f t="shared" si="10865"/>
        <v>0</v>
      </c>
      <c r="BG2534" s="17">
        <f t="shared" si="10866"/>
        <v>0</v>
      </c>
      <c r="BH2534" s="17">
        <f t="shared" si="10867"/>
        <v>0</v>
      </c>
      <c r="BI2534" s="17">
        <f t="shared" si="10868"/>
        <v>0</v>
      </c>
      <c r="BJ2534" s="17">
        <f t="shared" si="10869"/>
        <v>0</v>
      </c>
      <c r="BK2534" s="17">
        <f t="shared" si="10870"/>
        <v>0</v>
      </c>
      <c r="BL2534" s="17">
        <f t="shared" si="10871"/>
        <v>0</v>
      </c>
      <c r="BM2534" s="17">
        <f t="shared" si="10872"/>
        <v>0</v>
      </c>
      <c r="BN2534" s="17">
        <f t="shared" si="10873"/>
        <v>0</v>
      </c>
      <c r="BO2534" s="17">
        <f t="shared" si="10762"/>
        <v>2541.1999999999998</v>
      </c>
      <c r="BP2534" s="17">
        <f t="shared" si="10763"/>
        <v>1205.2</v>
      </c>
      <c r="BQ2534" s="17">
        <f t="shared" si="10764"/>
        <v>1205.2</v>
      </c>
      <c r="BR2534" s="17">
        <f t="shared" si="10874"/>
        <v>0</v>
      </c>
      <c r="BS2534" s="17">
        <f t="shared" si="10875"/>
        <v>0</v>
      </c>
      <c r="BT2534" s="17">
        <f t="shared" si="10876"/>
        <v>0</v>
      </c>
      <c r="BU2534" s="17">
        <f t="shared" si="10765"/>
        <v>2541.1999999999998</v>
      </c>
      <c r="BV2534" s="17">
        <f t="shared" si="10766"/>
        <v>1205.2</v>
      </c>
      <c r="BW2534" s="17">
        <f t="shared" si="10767"/>
        <v>1205.2</v>
      </c>
      <c r="BX2534" s="17">
        <f t="shared" si="10877"/>
        <v>-948.43299999999999</v>
      </c>
      <c r="BY2534" s="17">
        <f t="shared" si="10878"/>
        <v>0</v>
      </c>
      <c r="BZ2534" s="17">
        <f t="shared" si="10879"/>
        <v>0</v>
      </c>
      <c r="CA2534" s="17">
        <f t="shared" si="10880"/>
        <v>0</v>
      </c>
      <c r="CB2534" s="17">
        <f t="shared" si="10881"/>
        <v>0</v>
      </c>
      <c r="CC2534" s="17">
        <f t="shared" si="10882"/>
        <v>0</v>
      </c>
      <c r="CD2534" s="17">
        <f t="shared" si="10883"/>
        <v>0</v>
      </c>
      <c r="CE2534" s="17">
        <f t="shared" si="10884"/>
        <v>0</v>
      </c>
      <c r="CF2534" s="17">
        <f t="shared" si="10885"/>
        <v>0</v>
      </c>
      <c r="CG2534" s="17">
        <f t="shared" si="10768"/>
        <v>1592.7669999999998</v>
      </c>
      <c r="CH2534" s="17">
        <f t="shared" si="10769"/>
        <v>1205.2</v>
      </c>
      <c r="CI2534" s="17">
        <f t="shared" si="10770"/>
        <v>1205.2</v>
      </c>
      <c r="CJ2534" s="17">
        <f t="shared" si="10886"/>
        <v>0</v>
      </c>
      <c r="CK2534" s="32"/>
      <c r="CL2534" s="32"/>
      <c r="CM2534" s="1"/>
      <c r="CN2534" s="1"/>
      <c r="CO2534" s="1"/>
      <c r="CP2534" s="1"/>
      <c r="CQ2534" s="1"/>
      <c r="CR2534" s="1"/>
      <c r="CS2534" s="1"/>
    </row>
    <row r="2535" s="1" customFormat="1" ht="15">
      <c r="A2535" s="30" t="s">
        <v>989</v>
      </c>
      <c r="B2535" s="30" t="s">
        <v>68</v>
      </c>
      <c r="C2535" s="30" t="s">
        <v>34</v>
      </c>
      <c r="D2535" s="15" t="s">
        <v>1036</v>
      </c>
      <c r="E2535" s="35"/>
      <c r="F2535" s="31" t="s">
        <v>1037</v>
      </c>
      <c r="G2535" s="17">
        <f t="shared" si="10829"/>
        <v>2541.1999999999998</v>
      </c>
      <c r="H2535" s="17">
        <f t="shared" si="10830"/>
        <v>1205.2</v>
      </c>
      <c r="I2535" s="17">
        <f t="shared" si="10831"/>
        <v>1205.2</v>
      </c>
      <c r="J2535" s="17">
        <f t="shared" si="10832"/>
        <v>0</v>
      </c>
      <c r="K2535" s="17">
        <f t="shared" si="10833"/>
        <v>0</v>
      </c>
      <c r="L2535" s="17">
        <f t="shared" si="10834"/>
        <v>0</v>
      </c>
      <c r="M2535" s="17">
        <f t="shared" si="10887"/>
        <v>2541.1999999999998</v>
      </c>
      <c r="N2535" s="17">
        <f t="shared" si="10888"/>
        <v>1205.2</v>
      </c>
      <c r="O2535" s="17">
        <f t="shared" si="10889"/>
        <v>1205.2</v>
      </c>
      <c r="P2535" s="17">
        <f t="shared" si="10835"/>
        <v>0</v>
      </c>
      <c r="Q2535" s="17">
        <f t="shared" si="10836"/>
        <v>0</v>
      </c>
      <c r="R2535" s="17">
        <f t="shared" si="10837"/>
        <v>0</v>
      </c>
      <c r="S2535" s="17">
        <f t="shared" si="10838"/>
        <v>0</v>
      </c>
      <c r="T2535" s="17">
        <f t="shared" si="10839"/>
        <v>0</v>
      </c>
      <c r="U2535" s="17">
        <f t="shared" si="10840"/>
        <v>0</v>
      </c>
      <c r="V2535" s="17">
        <f t="shared" si="10841"/>
        <v>0</v>
      </c>
      <c r="W2535" s="17">
        <f t="shared" si="10842"/>
        <v>0</v>
      </c>
      <c r="X2535" s="17">
        <f t="shared" si="10843"/>
        <v>0</v>
      </c>
      <c r="Y2535" s="17">
        <f t="shared" si="10750"/>
        <v>2541.1999999999998</v>
      </c>
      <c r="Z2535" s="17">
        <f t="shared" si="10751"/>
        <v>1205.2</v>
      </c>
      <c r="AA2535" s="17">
        <f t="shared" si="10752"/>
        <v>1205.2</v>
      </c>
      <c r="AB2535" s="17">
        <f t="shared" si="10844"/>
        <v>0</v>
      </c>
      <c r="AC2535" s="17">
        <f t="shared" si="10845"/>
        <v>0</v>
      </c>
      <c r="AD2535" s="17">
        <f t="shared" si="10846"/>
        <v>0</v>
      </c>
      <c r="AE2535" s="17">
        <f t="shared" si="10753"/>
        <v>2541.1999999999998</v>
      </c>
      <c r="AF2535" s="17">
        <f t="shared" si="10754"/>
        <v>1205.2</v>
      </c>
      <c r="AG2535" s="17">
        <f t="shared" si="10755"/>
        <v>1205.2</v>
      </c>
      <c r="AH2535" s="17">
        <f t="shared" si="10847"/>
        <v>0</v>
      </c>
      <c r="AI2535" s="17">
        <f t="shared" si="10848"/>
        <v>0</v>
      </c>
      <c r="AJ2535" s="17">
        <f t="shared" si="10849"/>
        <v>0</v>
      </c>
      <c r="AK2535" s="17">
        <f t="shared" si="10850"/>
        <v>0</v>
      </c>
      <c r="AL2535" s="17">
        <f t="shared" si="10851"/>
        <v>0</v>
      </c>
      <c r="AM2535" s="17">
        <f t="shared" si="10852"/>
        <v>0</v>
      </c>
      <c r="AN2535" s="17">
        <f t="shared" si="10853"/>
        <v>0</v>
      </c>
      <c r="AO2535" s="17">
        <f t="shared" si="10854"/>
        <v>0</v>
      </c>
      <c r="AP2535" s="17">
        <f t="shared" si="10855"/>
        <v>0</v>
      </c>
      <c r="AQ2535" s="17">
        <f t="shared" si="10856"/>
        <v>0</v>
      </c>
      <c r="AR2535" s="17">
        <f t="shared" si="10857"/>
        <v>0</v>
      </c>
      <c r="AS2535" s="17">
        <f t="shared" si="10858"/>
        <v>0</v>
      </c>
      <c r="AT2535" s="17">
        <f t="shared" si="10859"/>
        <v>0</v>
      </c>
      <c r="AU2535" s="17">
        <f t="shared" si="10860"/>
        <v>0</v>
      </c>
      <c r="AV2535" s="17">
        <f t="shared" si="10861"/>
        <v>0</v>
      </c>
      <c r="AW2535" s="17">
        <f t="shared" si="10756"/>
        <v>2541.1999999999998</v>
      </c>
      <c r="AX2535" s="17">
        <f t="shared" si="10757"/>
        <v>1205.2</v>
      </c>
      <c r="AY2535" s="17">
        <f t="shared" si="10758"/>
        <v>1205.2</v>
      </c>
      <c r="AZ2535" s="17">
        <f t="shared" si="10862"/>
        <v>0</v>
      </c>
      <c r="BA2535" s="17">
        <f t="shared" si="10759"/>
        <v>2541.1999999999998</v>
      </c>
      <c r="BB2535" s="17">
        <f t="shared" si="10760"/>
        <v>1205.2</v>
      </c>
      <c r="BC2535" s="17">
        <f t="shared" si="10761"/>
        <v>1205.2</v>
      </c>
      <c r="BD2535" s="17">
        <f t="shared" si="10863"/>
        <v>0</v>
      </c>
      <c r="BE2535" s="17">
        <f t="shared" si="10864"/>
        <v>0</v>
      </c>
      <c r="BF2535" s="17">
        <f t="shared" si="10865"/>
        <v>0</v>
      </c>
      <c r="BG2535" s="17">
        <f t="shared" si="10866"/>
        <v>0</v>
      </c>
      <c r="BH2535" s="17">
        <f t="shared" si="10867"/>
        <v>0</v>
      </c>
      <c r="BI2535" s="17">
        <f t="shared" si="10868"/>
        <v>0</v>
      </c>
      <c r="BJ2535" s="17">
        <f t="shared" si="10869"/>
        <v>0</v>
      </c>
      <c r="BK2535" s="17">
        <f t="shared" si="10870"/>
        <v>0</v>
      </c>
      <c r="BL2535" s="17">
        <f t="shared" si="10871"/>
        <v>0</v>
      </c>
      <c r="BM2535" s="17">
        <f t="shared" si="10872"/>
        <v>0</v>
      </c>
      <c r="BN2535" s="17">
        <f t="shared" si="10873"/>
        <v>0</v>
      </c>
      <c r="BO2535" s="17">
        <f t="shared" si="10762"/>
        <v>2541.1999999999998</v>
      </c>
      <c r="BP2535" s="17">
        <f t="shared" si="10763"/>
        <v>1205.2</v>
      </c>
      <c r="BQ2535" s="17">
        <f t="shared" si="10764"/>
        <v>1205.2</v>
      </c>
      <c r="BR2535" s="17">
        <f t="shared" si="10874"/>
        <v>0</v>
      </c>
      <c r="BS2535" s="17">
        <f t="shared" si="10875"/>
        <v>0</v>
      </c>
      <c r="BT2535" s="17">
        <f t="shared" si="10876"/>
        <v>0</v>
      </c>
      <c r="BU2535" s="17">
        <f t="shared" si="10765"/>
        <v>2541.1999999999998</v>
      </c>
      <c r="BV2535" s="17">
        <f t="shared" si="10766"/>
        <v>1205.2</v>
      </c>
      <c r="BW2535" s="17">
        <f t="shared" si="10767"/>
        <v>1205.2</v>
      </c>
      <c r="BX2535" s="17">
        <f t="shared" si="10877"/>
        <v>-948.43299999999999</v>
      </c>
      <c r="BY2535" s="17">
        <f t="shared" si="10878"/>
        <v>0</v>
      </c>
      <c r="BZ2535" s="17">
        <f t="shared" si="10879"/>
        <v>0</v>
      </c>
      <c r="CA2535" s="17">
        <f t="shared" si="10880"/>
        <v>0</v>
      </c>
      <c r="CB2535" s="17">
        <f t="shared" si="10881"/>
        <v>0</v>
      </c>
      <c r="CC2535" s="17">
        <f t="shared" si="10882"/>
        <v>0</v>
      </c>
      <c r="CD2535" s="17">
        <f t="shared" si="10883"/>
        <v>0</v>
      </c>
      <c r="CE2535" s="17">
        <f t="shared" si="10884"/>
        <v>0</v>
      </c>
      <c r="CF2535" s="17">
        <f t="shared" si="10885"/>
        <v>0</v>
      </c>
      <c r="CG2535" s="17">
        <f t="shared" si="10768"/>
        <v>1592.7669999999998</v>
      </c>
      <c r="CH2535" s="17">
        <f t="shared" si="10769"/>
        <v>1205.2</v>
      </c>
      <c r="CI2535" s="17">
        <f t="shared" si="10770"/>
        <v>1205.2</v>
      </c>
      <c r="CJ2535" s="17">
        <f t="shared" si="10886"/>
        <v>0</v>
      </c>
      <c r="CK2535" s="32"/>
      <c r="CL2535" s="32"/>
      <c r="CM2535" s="1"/>
      <c r="CN2535" s="1"/>
      <c r="CO2535" s="1"/>
      <c r="CP2535" s="1"/>
      <c r="CQ2535" s="1"/>
      <c r="CR2535" s="1"/>
      <c r="CS2535" s="1"/>
    </row>
    <row r="2536" s="1" customFormat="1" ht="30">
      <c r="A2536" s="30" t="s">
        <v>989</v>
      </c>
      <c r="B2536" s="30" t="s">
        <v>68</v>
      </c>
      <c r="C2536" s="30" t="s">
        <v>34</v>
      </c>
      <c r="D2536" s="15" t="s">
        <v>1036</v>
      </c>
      <c r="E2536" s="30" t="s">
        <v>46</v>
      </c>
      <c r="F2536" s="31" t="s">
        <v>47</v>
      </c>
      <c r="G2536" s="17">
        <v>2541.1999999999998</v>
      </c>
      <c r="H2536" s="17">
        <v>1205.2</v>
      </c>
      <c r="I2536" s="17">
        <v>1205.2</v>
      </c>
      <c r="J2536" s="17"/>
      <c r="K2536" s="17"/>
      <c r="L2536" s="17"/>
      <c r="M2536" s="17">
        <f t="shared" si="10887"/>
        <v>2541.1999999999998</v>
      </c>
      <c r="N2536" s="17">
        <f t="shared" si="10888"/>
        <v>1205.2</v>
      </c>
      <c r="O2536" s="17">
        <f t="shared" si="10889"/>
        <v>1205.2</v>
      </c>
      <c r="P2536" s="17"/>
      <c r="Q2536" s="17"/>
      <c r="R2536" s="17"/>
      <c r="S2536" s="17"/>
      <c r="T2536" s="17"/>
      <c r="U2536" s="17"/>
      <c r="V2536" s="17"/>
      <c r="W2536" s="17"/>
      <c r="X2536" s="17"/>
      <c r="Y2536" s="17">
        <f t="shared" ref="Y2536:Y2599" si="10890">M2536+P2536+Q2536+R2536+S2536</f>
        <v>2541.1999999999998</v>
      </c>
      <c r="Z2536" s="17">
        <f t="shared" ref="Z2536:Z2599" si="10891">N2536+T2536+U2536</f>
        <v>1205.2</v>
      </c>
      <c r="AA2536" s="17">
        <f t="shared" ref="AA2536:AA2599" si="10892">O2536+V2536+X2536+W2536</f>
        <v>1205.2</v>
      </c>
      <c r="AB2536" s="17"/>
      <c r="AC2536" s="17"/>
      <c r="AD2536" s="17"/>
      <c r="AE2536" s="17">
        <f t="shared" ref="AE2536:AE2599" si="10893">Y2536+AB2536</f>
        <v>2541.1999999999998</v>
      </c>
      <c r="AF2536" s="17">
        <f t="shared" ref="AF2536:AF2599" si="10894">Z2536+AC2536</f>
        <v>1205.2</v>
      </c>
      <c r="AG2536" s="17">
        <f t="shared" ref="AG2536:AG2599" si="10895">AA2536+AD2536</f>
        <v>1205.2</v>
      </c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>
        <f t="shared" ref="AW2536:AW2599" si="10896">AE2536+AH2536+AI2536+AJ2536+AK2536+AL2536</f>
        <v>2541.1999999999998</v>
      </c>
      <c r="AX2536" s="17">
        <f t="shared" ref="AX2536:AX2599" si="10897">AF2536+AM2536+AN2536+AO2536+AP2536+AQ2536</f>
        <v>1205.2</v>
      </c>
      <c r="AY2536" s="17">
        <f t="shared" ref="AY2536:AY2599" si="10898">AG2536+AR2536+AS2536+AT2536+AU2536+AV2536</f>
        <v>1205.2</v>
      </c>
      <c r="AZ2536" s="17"/>
      <c r="BA2536" s="17">
        <f t="shared" ref="BA2536:BA2599" si="10899">AW2536+AZ2536</f>
        <v>2541.1999999999998</v>
      </c>
      <c r="BB2536" s="17">
        <f t="shared" ref="BB2536:BB2599" si="10900">AX2536</f>
        <v>1205.2</v>
      </c>
      <c r="BC2536" s="17">
        <f t="shared" ref="BC2536:BC2599" si="10901">AY2536</f>
        <v>1205.2</v>
      </c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>
        <f t="shared" ref="BO2536:BO2599" si="10902">BA2536+BD2536+BE2536+BF2536+BG2536</f>
        <v>2541.1999999999998</v>
      </c>
      <c r="BP2536" s="17">
        <f t="shared" ref="BP2536:BP2599" si="10903">BB2536+BH2536+BI2536+BJ2536+BK2536</f>
        <v>1205.2</v>
      </c>
      <c r="BQ2536" s="17">
        <f t="shared" ref="BQ2536:BQ2599" si="10904">BC2536+BL2536+BM2536+BN2536</f>
        <v>1205.2</v>
      </c>
      <c r="BR2536" s="17"/>
      <c r="BS2536" s="17"/>
      <c r="BT2536" s="17"/>
      <c r="BU2536" s="17">
        <f t="shared" ref="BU2536:BU2599" si="10905">BO2536+BR2536</f>
        <v>2541.1999999999998</v>
      </c>
      <c r="BV2536" s="17">
        <f t="shared" ref="BV2536:BV2599" si="10906">BP2536+BS2536</f>
        <v>1205.2</v>
      </c>
      <c r="BW2536" s="17">
        <f t="shared" ref="BW2536:BW2599" si="10907">BQ2536+BT2536</f>
        <v>1205.2</v>
      </c>
      <c r="BX2536" s="17">
        <v>-948.43299999999999</v>
      </c>
      <c r="BY2536" s="17"/>
      <c r="BZ2536" s="17"/>
      <c r="CA2536" s="17"/>
      <c r="CB2536" s="17"/>
      <c r="CC2536" s="17"/>
      <c r="CD2536" s="17"/>
      <c r="CE2536" s="17"/>
      <c r="CF2536" s="17"/>
      <c r="CG2536" s="17">
        <f t="shared" ref="CG2536:CG2599" si="10908">BU2536+BX2536+BY2536+BZ2536</f>
        <v>1592.7669999999998</v>
      </c>
      <c r="CH2536" s="17">
        <f t="shared" ref="CH2536:CH2599" si="10909">BV2536+CA2536+CB2536+CC2536</f>
        <v>1205.2</v>
      </c>
      <c r="CI2536" s="17">
        <f t="shared" ref="CI2536:CI2599" si="10910">BW2536+CD2536+CE2536+CF2536</f>
        <v>1205.2</v>
      </c>
      <c r="CJ2536" s="17"/>
      <c r="CK2536" s="32"/>
      <c r="CL2536" s="32"/>
      <c r="CM2536" s="1"/>
      <c r="CN2536" s="1"/>
      <c r="CO2536" s="1"/>
      <c r="CP2536" s="1"/>
      <c r="CQ2536" s="1"/>
      <c r="CR2536" s="1"/>
      <c r="CS2536" s="1"/>
    </row>
    <row r="2537" s="20" customFormat="1" ht="15">
      <c r="A2537" s="21" t="s">
        <v>989</v>
      </c>
      <c r="B2537" s="21" t="s">
        <v>177</v>
      </c>
      <c r="C2537" s="21"/>
      <c r="D2537" s="21"/>
      <c r="E2537" s="33"/>
      <c r="F2537" s="22" t="s">
        <v>218</v>
      </c>
      <c r="G2537" s="23">
        <f t="shared" si="10829"/>
        <v>3595.4000000000001</v>
      </c>
      <c r="H2537" s="23">
        <f t="shared" si="10830"/>
        <v>3595.4000000000001</v>
      </c>
      <c r="I2537" s="23">
        <f t="shared" si="10831"/>
        <v>3595.4000000000001</v>
      </c>
      <c r="J2537" s="23">
        <f t="shared" si="10832"/>
        <v>0</v>
      </c>
      <c r="K2537" s="23">
        <f t="shared" si="10833"/>
        <v>0</v>
      </c>
      <c r="L2537" s="23">
        <f t="shared" si="10834"/>
        <v>0</v>
      </c>
      <c r="M2537" s="23">
        <f t="shared" si="10887"/>
        <v>3595.4000000000001</v>
      </c>
      <c r="N2537" s="23">
        <f t="shared" si="10888"/>
        <v>3595.4000000000001</v>
      </c>
      <c r="O2537" s="23">
        <f t="shared" si="10889"/>
        <v>3595.4000000000001</v>
      </c>
      <c r="P2537" s="23">
        <f t="shared" si="10835"/>
        <v>0</v>
      </c>
      <c r="Q2537" s="23">
        <f t="shared" si="10836"/>
        <v>0</v>
      </c>
      <c r="R2537" s="23">
        <f t="shared" si="10837"/>
        <v>-241.5</v>
      </c>
      <c r="S2537" s="23">
        <f t="shared" si="10838"/>
        <v>0</v>
      </c>
      <c r="T2537" s="23">
        <f t="shared" si="10839"/>
        <v>0</v>
      </c>
      <c r="U2537" s="23">
        <f t="shared" si="10840"/>
        <v>0</v>
      </c>
      <c r="V2537" s="23">
        <f t="shared" si="10841"/>
        <v>0</v>
      </c>
      <c r="W2537" s="23">
        <f t="shared" si="10842"/>
        <v>0</v>
      </c>
      <c r="X2537" s="23">
        <f t="shared" si="10843"/>
        <v>0</v>
      </c>
      <c r="Y2537" s="23">
        <f t="shared" si="10890"/>
        <v>3353.9000000000001</v>
      </c>
      <c r="Z2537" s="23">
        <f t="shared" si="10891"/>
        <v>3595.4000000000001</v>
      </c>
      <c r="AA2537" s="23">
        <f t="shared" si="10892"/>
        <v>3595.4000000000001</v>
      </c>
      <c r="AB2537" s="23">
        <f t="shared" si="10844"/>
        <v>0</v>
      </c>
      <c r="AC2537" s="23">
        <f t="shared" si="10845"/>
        <v>0</v>
      </c>
      <c r="AD2537" s="23">
        <f t="shared" si="10846"/>
        <v>0</v>
      </c>
      <c r="AE2537" s="23">
        <f t="shared" si="10893"/>
        <v>3353.9000000000001</v>
      </c>
      <c r="AF2537" s="23">
        <f t="shared" si="10894"/>
        <v>3595.4000000000001</v>
      </c>
      <c r="AG2537" s="23">
        <f t="shared" si="10895"/>
        <v>3595.4000000000001</v>
      </c>
      <c r="AH2537" s="23">
        <f t="shared" si="10847"/>
        <v>0</v>
      </c>
      <c r="AI2537" s="23">
        <f t="shared" si="10848"/>
        <v>0</v>
      </c>
      <c r="AJ2537" s="23">
        <f t="shared" si="10849"/>
        <v>0</v>
      </c>
      <c r="AK2537" s="23">
        <f t="shared" si="10850"/>
        <v>0</v>
      </c>
      <c r="AL2537" s="23">
        <f t="shared" si="10851"/>
        <v>0</v>
      </c>
      <c r="AM2537" s="23">
        <f t="shared" si="10852"/>
        <v>0</v>
      </c>
      <c r="AN2537" s="23">
        <f t="shared" si="10853"/>
        <v>0</v>
      </c>
      <c r="AO2537" s="23">
        <f t="shared" si="10854"/>
        <v>0</v>
      </c>
      <c r="AP2537" s="23">
        <f t="shared" si="10855"/>
        <v>0</v>
      </c>
      <c r="AQ2537" s="23">
        <f t="shared" si="10856"/>
        <v>0</v>
      </c>
      <c r="AR2537" s="23">
        <f t="shared" si="10857"/>
        <v>0</v>
      </c>
      <c r="AS2537" s="23">
        <f t="shared" si="10858"/>
        <v>0</v>
      </c>
      <c r="AT2537" s="23">
        <f t="shared" si="10859"/>
        <v>0</v>
      </c>
      <c r="AU2537" s="23">
        <f t="shared" si="10860"/>
        <v>0</v>
      </c>
      <c r="AV2537" s="23">
        <f t="shared" si="10861"/>
        <v>0</v>
      </c>
      <c r="AW2537" s="23">
        <f t="shared" si="10896"/>
        <v>3353.9000000000001</v>
      </c>
      <c r="AX2537" s="23">
        <f t="shared" si="10897"/>
        <v>3595.4000000000001</v>
      </c>
      <c r="AY2537" s="23">
        <f t="shared" si="10898"/>
        <v>3595.4000000000001</v>
      </c>
      <c r="AZ2537" s="23">
        <f t="shared" si="10862"/>
        <v>0</v>
      </c>
      <c r="BA2537" s="23">
        <f t="shared" si="10899"/>
        <v>3353.9000000000001</v>
      </c>
      <c r="BB2537" s="23">
        <f t="shared" si="10900"/>
        <v>3595.4000000000001</v>
      </c>
      <c r="BC2537" s="23">
        <f t="shared" si="10901"/>
        <v>3595.4000000000001</v>
      </c>
      <c r="BD2537" s="23">
        <f t="shared" si="10863"/>
        <v>0</v>
      </c>
      <c r="BE2537" s="23">
        <f t="shared" si="10864"/>
        <v>0</v>
      </c>
      <c r="BF2537" s="23">
        <f t="shared" si="10865"/>
        <v>0</v>
      </c>
      <c r="BG2537" s="23">
        <f t="shared" si="10866"/>
        <v>0</v>
      </c>
      <c r="BH2537" s="23">
        <f t="shared" si="10867"/>
        <v>0</v>
      </c>
      <c r="BI2537" s="23">
        <f t="shared" si="10868"/>
        <v>0</v>
      </c>
      <c r="BJ2537" s="23">
        <f t="shared" si="10869"/>
        <v>0</v>
      </c>
      <c r="BK2537" s="23">
        <f t="shared" si="10870"/>
        <v>0</v>
      </c>
      <c r="BL2537" s="23">
        <f t="shared" si="10871"/>
        <v>0</v>
      </c>
      <c r="BM2537" s="23">
        <f t="shared" si="10872"/>
        <v>0</v>
      </c>
      <c r="BN2537" s="23">
        <f t="shared" si="10873"/>
        <v>0</v>
      </c>
      <c r="BO2537" s="23">
        <f t="shared" si="10902"/>
        <v>3353.9000000000001</v>
      </c>
      <c r="BP2537" s="23">
        <f t="shared" si="10903"/>
        <v>3595.4000000000001</v>
      </c>
      <c r="BQ2537" s="23">
        <f t="shared" si="10904"/>
        <v>3595.4000000000001</v>
      </c>
      <c r="BR2537" s="23">
        <f t="shared" si="10874"/>
        <v>0</v>
      </c>
      <c r="BS2537" s="23">
        <f t="shared" si="10875"/>
        <v>0</v>
      </c>
      <c r="BT2537" s="23">
        <f t="shared" si="10876"/>
        <v>0</v>
      </c>
      <c r="BU2537" s="23">
        <f t="shared" si="10905"/>
        <v>3353.9000000000001</v>
      </c>
      <c r="BV2537" s="23">
        <f t="shared" si="10906"/>
        <v>3595.4000000000001</v>
      </c>
      <c r="BW2537" s="23">
        <f t="shared" si="10907"/>
        <v>3595.4000000000001</v>
      </c>
      <c r="BX2537" s="23">
        <f t="shared" si="10877"/>
        <v>0</v>
      </c>
      <c r="BY2537" s="23">
        <f t="shared" si="10878"/>
        <v>0</v>
      </c>
      <c r="BZ2537" s="23">
        <f t="shared" si="10879"/>
        <v>0</v>
      </c>
      <c r="CA2537" s="23">
        <f t="shared" si="10880"/>
        <v>0</v>
      </c>
      <c r="CB2537" s="23">
        <f t="shared" si="10881"/>
        <v>0</v>
      </c>
      <c r="CC2537" s="23">
        <f t="shared" si="10882"/>
        <v>0</v>
      </c>
      <c r="CD2537" s="23">
        <f t="shared" si="10883"/>
        <v>0</v>
      </c>
      <c r="CE2537" s="23">
        <f t="shared" si="10884"/>
        <v>0</v>
      </c>
      <c r="CF2537" s="23">
        <f t="shared" si="10885"/>
        <v>0</v>
      </c>
      <c r="CG2537" s="23">
        <f t="shared" si="10908"/>
        <v>3353.9000000000001</v>
      </c>
      <c r="CH2537" s="23">
        <f t="shared" si="10909"/>
        <v>3595.4000000000001</v>
      </c>
      <c r="CI2537" s="23">
        <f t="shared" si="10910"/>
        <v>3595.4000000000001</v>
      </c>
      <c r="CJ2537" s="23">
        <f t="shared" si="10886"/>
        <v>0</v>
      </c>
      <c r="CK2537" s="24"/>
      <c r="CL2537" s="24"/>
      <c r="CM2537" s="20"/>
      <c r="CN2537" s="20"/>
      <c r="CO2537" s="20"/>
      <c r="CP2537" s="20"/>
      <c r="CQ2537" s="20"/>
      <c r="CR2537" s="20"/>
      <c r="CS2537" s="20"/>
    </row>
    <row r="2538" s="25" customFormat="1" ht="30">
      <c r="A2538" s="26" t="s">
        <v>989</v>
      </c>
      <c r="B2538" s="26" t="s">
        <v>177</v>
      </c>
      <c r="C2538" s="26" t="s">
        <v>68</v>
      </c>
      <c r="D2538" s="26"/>
      <c r="E2538" s="34"/>
      <c r="F2538" s="27" t="s">
        <v>383</v>
      </c>
      <c r="G2538" s="28">
        <f t="shared" si="10829"/>
        <v>3595.4000000000001</v>
      </c>
      <c r="H2538" s="28">
        <f t="shared" si="10830"/>
        <v>3595.4000000000001</v>
      </c>
      <c r="I2538" s="28">
        <f t="shared" si="10831"/>
        <v>3595.4000000000001</v>
      </c>
      <c r="J2538" s="28">
        <f t="shared" si="10832"/>
        <v>0</v>
      </c>
      <c r="K2538" s="28">
        <f t="shared" si="10833"/>
        <v>0</v>
      </c>
      <c r="L2538" s="28">
        <f t="shared" si="10834"/>
        <v>0</v>
      </c>
      <c r="M2538" s="28">
        <f t="shared" si="10887"/>
        <v>3595.4000000000001</v>
      </c>
      <c r="N2538" s="28">
        <f t="shared" si="10888"/>
        <v>3595.4000000000001</v>
      </c>
      <c r="O2538" s="28">
        <f t="shared" si="10889"/>
        <v>3595.4000000000001</v>
      </c>
      <c r="P2538" s="28">
        <f t="shared" si="10835"/>
        <v>0</v>
      </c>
      <c r="Q2538" s="28">
        <f t="shared" si="10836"/>
        <v>0</v>
      </c>
      <c r="R2538" s="28">
        <f t="shared" si="10837"/>
        <v>-241.5</v>
      </c>
      <c r="S2538" s="28">
        <f t="shared" si="10838"/>
        <v>0</v>
      </c>
      <c r="T2538" s="28">
        <f t="shared" si="10839"/>
        <v>0</v>
      </c>
      <c r="U2538" s="28">
        <f t="shared" si="10840"/>
        <v>0</v>
      </c>
      <c r="V2538" s="28">
        <f t="shared" si="10841"/>
        <v>0</v>
      </c>
      <c r="W2538" s="28">
        <f t="shared" si="10842"/>
        <v>0</v>
      </c>
      <c r="X2538" s="28">
        <f t="shared" si="10843"/>
        <v>0</v>
      </c>
      <c r="Y2538" s="28">
        <f t="shared" si="10890"/>
        <v>3353.9000000000001</v>
      </c>
      <c r="Z2538" s="28">
        <f t="shared" si="10891"/>
        <v>3595.4000000000001</v>
      </c>
      <c r="AA2538" s="28">
        <f t="shared" si="10892"/>
        <v>3595.4000000000001</v>
      </c>
      <c r="AB2538" s="28">
        <f t="shared" si="10844"/>
        <v>0</v>
      </c>
      <c r="AC2538" s="28">
        <f t="shared" si="10845"/>
        <v>0</v>
      </c>
      <c r="AD2538" s="28">
        <f t="shared" si="10846"/>
        <v>0</v>
      </c>
      <c r="AE2538" s="28">
        <f t="shared" si="10893"/>
        <v>3353.9000000000001</v>
      </c>
      <c r="AF2538" s="28">
        <f t="shared" si="10894"/>
        <v>3595.4000000000001</v>
      </c>
      <c r="AG2538" s="28">
        <f t="shared" si="10895"/>
        <v>3595.4000000000001</v>
      </c>
      <c r="AH2538" s="28">
        <f t="shared" si="10847"/>
        <v>0</v>
      </c>
      <c r="AI2538" s="28">
        <f t="shared" si="10848"/>
        <v>0</v>
      </c>
      <c r="AJ2538" s="28">
        <f t="shared" si="10849"/>
        <v>0</v>
      </c>
      <c r="AK2538" s="28">
        <f t="shared" si="10850"/>
        <v>0</v>
      </c>
      <c r="AL2538" s="28">
        <f t="shared" si="10851"/>
        <v>0</v>
      </c>
      <c r="AM2538" s="28">
        <f t="shared" si="10852"/>
        <v>0</v>
      </c>
      <c r="AN2538" s="28">
        <f t="shared" si="10853"/>
        <v>0</v>
      </c>
      <c r="AO2538" s="28">
        <f t="shared" si="10854"/>
        <v>0</v>
      </c>
      <c r="AP2538" s="28">
        <f t="shared" si="10855"/>
        <v>0</v>
      </c>
      <c r="AQ2538" s="28">
        <f t="shared" si="10856"/>
        <v>0</v>
      </c>
      <c r="AR2538" s="28">
        <f t="shared" si="10857"/>
        <v>0</v>
      </c>
      <c r="AS2538" s="28">
        <f t="shared" si="10858"/>
        <v>0</v>
      </c>
      <c r="AT2538" s="28">
        <f t="shared" si="10859"/>
        <v>0</v>
      </c>
      <c r="AU2538" s="28">
        <f t="shared" si="10860"/>
        <v>0</v>
      </c>
      <c r="AV2538" s="28">
        <f t="shared" si="10861"/>
        <v>0</v>
      </c>
      <c r="AW2538" s="28">
        <f t="shared" si="10896"/>
        <v>3353.9000000000001</v>
      </c>
      <c r="AX2538" s="28">
        <f t="shared" si="10897"/>
        <v>3595.4000000000001</v>
      </c>
      <c r="AY2538" s="28">
        <f t="shared" si="10898"/>
        <v>3595.4000000000001</v>
      </c>
      <c r="AZ2538" s="28">
        <f t="shared" si="10862"/>
        <v>0</v>
      </c>
      <c r="BA2538" s="28">
        <f t="shared" si="10899"/>
        <v>3353.9000000000001</v>
      </c>
      <c r="BB2538" s="28">
        <f t="shared" si="10900"/>
        <v>3595.4000000000001</v>
      </c>
      <c r="BC2538" s="28">
        <f t="shared" si="10901"/>
        <v>3595.4000000000001</v>
      </c>
      <c r="BD2538" s="28">
        <f t="shared" si="10863"/>
        <v>0</v>
      </c>
      <c r="BE2538" s="28">
        <f t="shared" si="10864"/>
        <v>0</v>
      </c>
      <c r="BF2538" s="28">
        <f t="shared" si="10865"/>
        <v>0</v>
      </c>
      <c r="BG2538" s="28">
        <f t="shared" si="10866"/>
        <v>0</v>
      </c>
      <c r="BH2538" s="28">
        <f t="shared" si="10867"/>
        <v>0</v>
      </c>
      <c r="BI2538" s="28">
        <f t="shared" si="10868"/>
        <v>0</v>
      </c>
      <c r="BJ2538" s="28">
        <f t="shared" si="10869"/>
        <v>0</v>
      </c>
      <c r="BK2538" s="28">
        <f t="shared" si="10870"/>
        <v>0</v>
      </c>
      <c r="BL2538" s="28">
        <f t="shared" si="10871"/>
        <v>0</v>
      </c>
      <c r="BM2538" s="28">
        <f t="shared" si="10872"/>
        <v>0</v>
      </c>
      <c r="BN2538" s="28">
        <f t="shared" si="10873"/>
        <v>0</v>
      </c>
      <c r="BO2538" s="28">
        <f t="shared" si="10902"/>
        <v>3353.9000000000001</v>
      </c>
      <c r="BP2538" s="28">
        <f t="shared" si="10903"/>
        <v>3595.4000000000001</v>
      </c>
      <c r="BQ2538" s="28">
        <f t="shared" si="10904"/>
        <v>3595.4000000000001</v>
      </c>
      <c r="BR2538" s="28">
        <f t="shared" si="10874"/>
        <v>0</v>
      </c>
      <c r="BS2538" s="28">
        <f t="shared" si="10875"/>
        <v>0</v>
      </c>
      <c r="BT2538" s="28">
        <f t="shared" si="10876"/>
        <v>0</v>
      </c>
      <c r="BU2538" s="28">
        <f t="shared" si="10905"/>
        <v>3353.9000000000001</v>
      </c>
      <c r="BV2538" s="28">
        <f t="shared" si="10906"/>
        <v>3595.4000000000001</v>
      </c>
      <c r="BW2538" s="28">
        <f t="shared" si="10907"/>
        <v>3595.4000000000001</v>
      </c>
      <c r="BX2538" s="28">
        <f t="shared" si="10877"/>
        <v>0</v>
      </c>
      <c r="BY2538" s="28">
        <f t="shared" si="10878"/>
        <v>0</v>
      </c>
      <c r="BZ2538" s="28">
        <f t="shared" si="10879"/>
        <v>0</v>
      </c>
      <c r="CA2538" s="28">
        <f t="shared" si="10880"/>
        <v>0</v>
      </c>
      <c r="CB2538" s="28">
        <f t="shared" si="10881"/>
        <v>0</v>
      </c>
      <c r="CC2538" s="28">
        <f t="shared" si="10882"/>
        <v>0</v>
      </c>
      <c r="CD2538" s="28">
        <f t="shared" si="10883"/>
        <v>0</v>
      </c>
      <c r="CE2538" s="28">
        <f t="shared" si="10884"/>
        <v>0</v>
      </c>
      <c r="CF2538" s="28">
        <f t="shared" si="10885"/>
        <v>0</v>
      </c>
      <c r="CG2538" s="28">
        <f t="shared" si="10908"/>
        <v>3353.9000000000001</v>
      </c>
      <c r="CH2538" s="28">
        <f t="shared" si="10909"/>
        <v>3595.4000000000001</v>
      </c>
      <c r="CI2538" s="28">
        <f t="shared" si="10910"/>
        <v>3595.4000000000001</v>
      </c>
      <c r="CJ2538" s="28">
        <f t="shared" si="10886"/>
        <v>0</v>
      </c>
      <c r="CK2538" s="29"/>
      <c r="CL2538" s="29"/>
      <c r="CM2538" s="25"/>
      <c r="CN2538" s="25"/>
      <c r="CO2538" s="25"/>
      <c r="CP2538" s="25"/>
      <c r="CQ2538" s="25"/>
      <c r="CR2538" s="25"/>
      <c r="CS2538" s="25"/>
    </row>
    <row r="2539" s="1" customFormat="1" ht="30">
      <c r="A2539" s="30" t="s">
        <v>989</v>
      </c>
      <c r="B2539" s="30" t="s">
        <v>177</v>
      </c>
      <c r="C2539" s="30" t="s">
        <v>68</v>
      </c>
      <c r="D2539" s="30" t="s">
        <v>62</v>
      </c>
      <c r="E2539" s="35"/>
      <c r="F2539" s="31" t="s">
        <v>63</v>
      </c>
      <c r="G2539" s="17">
        <f t="shared" si="10829"/>
        <v>3595.4000000000001</v>
      </c>
      <c r="H2539" s="17">
        <f t="shared" si="10830"/>
        <v>3595.4000000000001</v>
      </c>
      <c r="I2539" s="17">
        <f t="shared" si="10831"/>
        <v>3595.4000000000001</v>
      </c>
      <c r="J2539" s="17">
        <f t="shared" si="10832"/>
        <v>0</v>
      </c>
      <c r="K2539" s="17">
        <f t="shared" si="10833"/>
        <v>0</v>
      </c>
      <c r="L2539" s="17">
        <f t="shared" si="10834"/>
        <v>0</v>
      </c>
      <c r="M2539" s="17">
        <f t="shared" si="10887"/>
        <v>3595.4000000000001</v>
      </c>
      <c r="N2539" s="17">
        <f t="shared" si="10888"/>
        <v>3595.4000000000001</v>
      </c>
      <c r="O2539" s="17">
        <f t="shared" si="10889"/>
        <v>3595.4000000000001</v>
      </c>
      <c r="P2539" s="17">
        <f t="shared" si="10835"/>
        <v>0</v>
      </c>
      <c r="Q2539" s="17">
        <f t="shared" si="10836"/>
        <v>0</v>
      </c>
      <c r="R2539" s="17">
        <f t="shared" si="10837"/>
        <v>-241.5</v>
      </c>
      <c r="S2539" s="17">
        <f t="shared" si="10838"/>
        <v>0</v>
      </c>
      <c r="T2539" s="17">
        <f t="shared" si="10839"/>
        <v>0</v>
      </c>
      <c r="U2539" s="17">
        <f t="shared" si="10840"/>
        <v>0</v>
      </c>
      <c r="V2539" s="17">
        <f t="shared" si="10841"/>
        <v>0</v>
      </c>
      <c r="W2539" s="17">
        <f t="shared" si="10842"/>
        <v>0</v>
      </c>
      <c r="X2539" s="17">
        <f t="shared" si="10843"/>
        <v>0</v>
      </c>
      <c r="Y2539" s="17">
        <f t="shared" si="10890"/>
        <v>3353.9000000000001</v>
      </c>
      <c r="Z2539" s="17">
        <f t="shared" si="10891"/>
        <v>3595.4000000000001</v>
      </c>
      <c r="AA2539" s="17">
        <f t="shared" si="10892"/>
        <v>3595.4000000000001</v>
      </c>
      <c r="AB2539" s="17">
        <f t="shared" si="10844"/>
        <v>0</v>
      </c>
      <c r="AC2539" s="17">
        <f t="shared" si="10845"/>
        <v>0</v>
      </c>
      <c r="AD2539" s="17">
        <f t="shared" si="10846"/>
        <v>0</v>
      </c>
      <c r="AE2539" s="17">
        <f t="shared" si="10893"/>
        <v>3353.9000000000001</v>
      </c>
      <c r="AF2539" s="17">
        <f t="shared" si="10894"/>
        <v>3595.4000000000001</v>
      </c>
      <c r="AG2539" s="17">
        <f t="shared" si="10895"/>
        <v>3595.4000000000001</v>
      </c>
      <c r="AH2539" s="17">
        <f t="shared" si="10847"/>
        <v>0</v>
      </c>
      <c r="AI2539" s="17">
        <f t="shared" si="10848"/>
        <v>0</v>
      </c>
      <c r="AJ2539" s="17">
        <f t="shared" si="10849"/>
        <v>0</v>
      </c>
      <c r="AK2539" s="17">
        <f t="shared" si="10850"/>
        <v>0</v>
      </c>
      <c r="AL2539" s="17">
        <f t="shared" si="10851"/>
        <v>0</v>
      </c>
      <c r="AM2539" s="17">
        <f t="shared" si="10852"/>
        <v>0</v>
      </c>
      <c r="AN2539" s="17">
        <f t="shared" si="10853"/>
        <v>0</v>
      </c>
      <c r="AO2539" s="17">
        <f t="shared" si="10854"/>
        <v>0</v>
      </c>
      <c r="AP2539" s="17">
        <f t="shared" si="10855"/>
        <v>0</v>
      </c>
      <c r="AQ2539" s="17">
        <f t="shared" si="10856"/>
        <v>0</v>
      </c>
      <c r="AR2539" s="17">
        <f t="shared" si="10857"/>
        <v>0</v>
      </c>
      <c r="AS2539" s="17">
        <f t="shared" si="10858"/>
        <v>0</v>
      </c>
      <c r="AT2539" s="17">
        <f t="shared" si="10859"/>
        <v>0</v>
      </c>
      <c r="AU2539" s="17">
        <f t="shared" si="10860"/>
        <v>0</v>
      </c>
      <c r="AV2539" s="17">
        <f t="shared" si="10861"/>
        <v>0</v>
      </c>
      <c r="AW2539" s="17">
        <f t="shared" si="10896"/>
        <v>3353.9000000000001</v>
      </c>
      <c r="AX2539" s="17">
        <f t="shared" si="10897"/>
        <v>3595.4000000000001</v>
      </c>
      <c r="AY2539" s="17">
        <f t="shared" si="10898"/>
        <v>3595.4000000000001</v>
      </c>
      <c r="AZ2539" s="17">
        <f t="shared" si="10862"/>
        <v>0</v>
      </c>
      <c r="BA2539" s="17">
        <f t="shared" si="10899"/>
        <v>3353.9000000000001</v>
      </c>
      <c r="BB2539" s="17">
        <f t="shared" si="10900"/>
        <v>3595.4000000000001</v>
      </c>
      <c r="BC2539" s="17">
        <f t="shared" si="10901"/>
        <v>3595.4000000000001</v>
      </c>
      <c r="BD2539" s="17">
        <f t="shared" si="10863"/>
        <v>0</v>
      </c>
      <c r="BE2539" s="17">
        <f t="shared" si="10864"/>
        <v>0</v>
      </c>
      <c r="BF2539" s="17">
        <f t="shared" si="10865"/>
        <v>0</v>
      </c>
      <c r="BG2539" s="17">
        <f t="shared" si="10866"/>
        <v>0</v>
      </c>
      <c r="BH2539" s="17">
        <f t="shared" si="10867"/>
        <v>0</v>
      </c>
      <c r="BI2539" s="17">
        <f t="shared" si="10868"/>
        <v>0</v>
      </c>
      <c r="BJ2539" s="17">
        <f t="shared" si="10869"/>
        <v>0</v>
      </c>
      <c r="BK2539" s="17">
        <f t="shared" si="10870"/>
        <v>0</v>
      </c>
      <c r="BL2539" s="17">
        <f t="shared" si="10871"/>
        <v>0</v>
      </c>
      <c r="BM2539" s="17">
        <f t="shared" si="10872"/>
        <v>0</v>
      </c>
      <c r="BN2539" s="17">
        <f t="shared" si="10873"/>
        <v>0</v>
      </c>
      <c r="BO2539" s="17">
        <f t="shared" si="10902"/>
        <v>3353.9000000000001</v>
      </c>
      <c r="BP2539" s="17">
        <f t="shared" si="10903"/>
        <v>3595.4000000000001</v>
      </c>
      <c r="BQ2539" s="17">
        <f t="shared" si="10904"/>
        <v>3595.4000000000001</v>
      </c>
      <c r="BR2539" s="17">
        <f t="shared" si="10874"/>
        <v>0</v>
      </c>
      <c r="BS2539" s="17">
        <f t="shared" si="10875"/>
        <v>0</v>
      </c>
      <c r="BT2539" s="17">
        <f t="shared" si="10876"/>
        <v>0</v>
      </c>
      <c r="BU2539" s="17">
        <f t="shared" si="10905"/>
        <v>3353.9000000000001</v>
      </c>
      <c r="BV2539" s="17">
        <f t="shared" si="10906"/>
        <v>3595.4000000000001</v>
      </c>
      <c r="BW2539" s="17">
        <f t="shared" si="10907"/>
        <v>3595.4000000000001</v>
      </c>
      <c r="BX2539" s="17">
        <f t="shared" si="10877"/>
        <v>0</v>
      </c>
      <c r="BY2539" s="17">
        <f t="shared" si="10878"/>
        <v>0</v>
      </c>
      <c r="BZ2539" s="17">
        <f t="shared" si="10879"/>
        <v>0</v>
      </c>
      <c r="CA2539" s="17">
        <f t="shared" si="10880"/>
        <v>0</v>
      </c>
      <c r="CB2539" s="17">
        <f t="shared" si="10881"/>
        <v>0</v>
      </c>
      <c r="CC2539" s="17">
        <f t="shared" si="10882"/>
        <v>0</v>
      </c>
      <c r="CD2539" s="17">
        <f t="shared" si="10883"/>
        <v>0</v>
      </c>
      <c r="CE2539" s="17">
        <f t="shared" si="10884"/>
        <v>0</v>
      </c>
      <c r="CF2539" s="17">
        <f t="shared" si="10885"/>
        <v>0</v>
      </c>
      <c r="CG2539" s="17">
        <f t="shared" si="10908"/>
        <v>3353.9000000000001</v>
      </c>
      <c r="CH2539" s="17">
        <f t="shared" si="10909"/>
        <v>3595.4000000000001</v>
      </c>
      <c r="CI2539" s="17">
        <f t="shared" si="10910"/>
        <v>3595.4000000000001</v>
      </c>
      <c r="CJ2539" s="17">
        <f t="shared" si="10886"/>
        <v>0</v>
      </c>
      <c r="CK2539" s="32"/>
      <c r="CL2539" s="32"/>
      <c r="CM2539" s="1"/>
      <c r="CN2539" s="1"/>
      <c r="CO2539" s="1"/>
      <c r="CP2539" s="1"/>
      <c r="CQ2539" s="1"/>
      <c r="CR2539" s="1"/>
      <c r="CS2539" s="1"/>
    </row>
    <row r="2540" s="1" customFormat="1" ht="15">
      <c r="A2540" s="30" t="s">
        <v>989</v>
      </c>
      <c r="B2540" s="30" t="s">
        <v>177</v>
      </c>
      <c r="C2540" s="30" t="s">
        <v>68</v>
      </c>
      <c r="D2540" s="30" t="s">
        <v>64</v>
      </c>
      <c r="E2540" s="35"/>
      <c r="F2540" s="31" t="s">
        <v>65</v>
      </c>
      <c r="G2540" s="17">
        <f t="shared" si="10829"/>
        <v>3595.4000000000001</v>
      </c>
      <c r="H2540" s="17">
        <f t="shared" si="10830"/>
        <v>3595.4000000000001</v>
      </c>
      <c r="I2540" s="17">
        <f t="shared" si="10831"/>
        <v>3595.4000000000001</v>
      </c>
      <c r="J2540" s="17">
        <f t="shared" si="10832"/>
        <v>0</v>
      </c>
      <c r="K2540" s="17">
        <f t="shared" si="10833"/>
        <v>0</v>
      </c>
      <c r="L2540" s="17">
        <f t="shared" si="10834"/>
        <v>0</v>
      </c>
      <c r="M2540" s="17">
        <f t="shared" si="10887"/>
        <v>3595.4000000000001</v>
      </c>
      <c r="N2540" s="17">
        <f t="shared" si="10888"/>
        <v>3595.4000000000001</v>
      </c>
      <c r="O2540" s="17">
        <f t="shared" si="10889"/>
        <v>3595.4000000000001</v>
      </c>
      <c r="P2540" s="17">
        <f t="shared" si="10835"/>
        <v>0</v>
      </c>
      <c r="Q2540" s="17">
        <f t="shared" si="10836"/>
        <v>0</v>
      </c>
      <c r="R2540" s="17">
        <f t="shared" si="10837"/>
        <v>-241.5</v>
      </c>
      <c r="S2540" s="17">
        <f t="shared" si="10838"/>
        <v>0</v>
      </c>
      <c r="T2540" s="17">
        <f t="shared" si="10839"/>
        <v>0</v>
      </c>
      <c r="U2540" s="17">
        <f t="shared" si="10840"/>
        <v>0</v>
      </c>
      <c r="V2540" s="17">
        <f t="shared" si="10841"/>
        <v>0</v>
      </c>
      <c r="W2540" s="17">
        <f t="shared" si="10842"/>
        <v>0</v>
      </c>
      <c r="X2540" s="17">
        <f t="shared" si="10843"/>
        <v>0</v>
      </c>
      <c r="Y2540" s="17">
        <f t="shared" si="10890"/>
        <v>3353.9000000000001</v>
      </c>
      <c r="Z2540" s="17">
        <f t="shared" si="10891"/>
        <v>3595.4000000000001</v>
      </c>
      <c r="AA2540" s="17">
        <f t="shared" si="10892"/>
        <v>3595.4000000000001</v>
      </c>
      <c r="AB2540" s="17">
        <f t="shared" si="10844"/>
        <v>0</v>
      </c>
      <c r="AC2540" s="17">
        <f t="shared" si="10845"/>
        <v>0</v>
      </c>
      <c r="AD2540" s="17">
        <f t="shared" si="10846"/>
        <v>0</v>
      </c>
      <c r="AE2540" s="17">
        <f t="shared" si="10893"/>
        <v>3353.9000000000001</v>
      </c>
      <c r="AF2540" s="17">
        <f t="shared" si="10894"/>
        <v>3595.4000000000001</v>
      </c>
      <c r="AG2540" s="17">
        <f t="shared" si="10895"/>
        <v>3595.4000000000001</v>
      </c>
      <c r="AH2540" s="17">
        <f t="shared" si="10847"/>
        <v>0</v>
      </c>
      <c r="AI2540" s="17">
        <f t="shared" si="10848"/>
        <v>0</v>
      </c>
      <c r="AJ2540" s="17">
        <f t="shared" si="10849"/>
        <v>0</v>
      </c>
      <c r="AK2540" s="17">
        <f t="shared" si="10850"/>
        <v>0</v>
      </c>
      <c r="AL2540" s="17">
        <f t="shared" si="10851"/>
        <v>0</v>
      </c>
      <c r="AM2540" s="17">
        <f t="shared" si="10852"/>
        <v>0</v>
      </c>
      <c r="AN2540" s="17">
        <f t="shared" si="10853"/>
        <v>0</v>
      </c>
      <c r="AO2540" s="17">
        <f t="shared" si="10854"/>
        <v>0</v>
      </c>
      <c r="AP2540" s="17">
        <f t="shared" si="10855"/>
        <v>0</v>
      </c>
      <c r="AQ2540" s="17">
        <f t="shared" si="10856"/>
        <v>0</v>
      </c>
      <c r="AR2540" s="17">
        <f t="shared" si="10857"/>
        <v>0</v>
      </c>
      <c r="AS2540" s="17">
        <f t="shared" si="10858"/>
        <v>0</v>
      </c>
      <c r="AT2540" s="17">
        <f t="shared" si="10859"/>
        <v>0</v>
      </c>
      <c r="AU2540" s="17">
        <f t="shared" si="10860"/>
        <v>0</v>
      </c>
      <c r="AV2540" s="17">
        <f t="shared" si="10861"/>
        <v>0</v>
      </c>
      <c r="AW2540" s="17">
        <f t="shared" si="10896"/>
        <v>3353.9000000000001</v>
      </c>
      <c r="AX2540" s="17">
        <f t="shared" si="10897"/>
        <v>3595.4000000000001</v>
      </c>
      <c r="AY2540" s="17">
        <f t="shared" si="10898"/>
        <v>3595.4000000000001</v>
      </c>
      <c r="AZ2540" s="17">
        <f t="shared" si="10862"/>
        <v>0</v>
      </c>
      <c r="BA2540" s="17">
        <f t="shared" si="10899"/>
        <v>3353.9000000000001</v>
      </c>
      <c r="BB2540" s="17">
        <f t="shared" si="10900"/>
        <v>3595.4000000000001</v>
      </c>
      <c r="BC2540" s="17">
        <f t="shared" si="10901"/>
        <v>3595.4000000000001</v>
      </c>
      <c r="BD2540" s="17">
        <f t="shared" si="10863"/>
        <v>0</v>
      </c>
      <c r="BE2540" s="17">
        <f t="shared" si="10864"/>
        <v>0</v>
      </c>
      <c r="BF2540" s="17">
        <f t="shared" si="10865"/>
        <v>0</v>
      </c>
      <c r="BG2540" s="17">
        <f t="shared" si="10866"/>
        <v>0</v>
      </c>
      <c r="BH2540" s="17">
        <f t="shared" si="10867"/>
        <v>0</v>
      </c>
      <c r="BI2540" s="17">
        <f t="shared" si="10868"/>
        <v>0</v>
      </c>
      <c r="BJ2540" s="17">
        <f t="shared" si="10869"/>
        <v>0</v>
      </c>
      <c r="BK2540" s="17">
        <f t="shared" si="10870"/>
        <v>0</v>
      </c>
      <c r="BL2540" s="17">
        <f t="shared" si="10871"/>
        <v>0</v>
      </c>
      <c r="BM2540" s="17">
        <f t="shared" si="10872"/>
        <v>0</v>
      </c>
      <c r="BN2540" s="17">
        <f t="shared" si="10873"/>
        <v>0</v>
      </c>
      <c r="BO2540" s="17">
        <f t="shared" si="10902"/>
        <v>3353.9000000000001</v>
      </c>
      <c r="BP2540" s="17">
        <f t="shared" si="10903"/>
        <v>3595.4000000000001</v>
      </c>
      <c r="BQ2540" s="17">
        <f t="shared" si="10904"/>
        <v>3595.4000000000001</v>
      </c>
      <c r="BR2540" s="17">
        <f t="shared" si="10874"/>
        <v>0</v>
      </c>
      <c r="BS2540" s="17">
        <f t="shared" si="10875"/>
        <v>0</v>
      </c>
      <c r="BT2540" s="17">
        <f t="shared" si="10876"/>
        <v>0</v>
      </c>
      <c r="BU2540" s="17">
        <f t="shared" si="10905"/>
        <v>3353.9000000000001</v>
      </c>
      <c r="BV2540" s="17">
        <f t="shared" si="10906"/>
        <v>3595.4000000000001</v>
      </c>
      <c r="BW2540" s="17">
        <f t="shared" si="10907"/>
        <v>3595.4000000000001</v>
      </c>
      <c r="BX2540" s="17">
        <f t="shared" si="10877"/>
        <v>0</v>
      </c>
      <c r="BY2540" s="17">
        <f t="shared" si="10878"/>
        <v>0</v>
      </c>
      <c r="BZ2540" s="17">
        <f t="shared" si="10879"/>
        <v>0</v>
      </c>
      <c r="CA2540" s="17">
        <f t="shared" si="10880"/>
        <v>0</v>
      </c>
      <c r="CB2540" s="17">
        <f t="shared" si="10881"/>
        <v>0</v>
      </c>
      <c r="CC2540" s="17">
        <f t="shared" si="10882"/>
        <v>0</v>
      </c>
      <c r="CD2540" s="17">
        <f t="shared" si="10883"/>
        <v>0</v>
      </c>
      <c r="CE2540" s="17">
        <f t="shared" si="10884"/>
        <v>0</v>
      </c>
      <c r="CF2540" s="17">
        <f t="shared" si="10885"/>
        <v>0</v>
      </c>
      <c r="CG2540" s="17">
        <f t="shared" si="10908"/>
        <v>3353.9000000000001</v>
      </c>
      <c r="CH2540" s="17">
        <f t="shared" si="10909"/>
        <v>3595.4000000000001</v>
      </c>
      <c r="CI2540" s="17">
        <f t="shared" si="10910"/>
        <v>3595.4000000000001</v>
      </c>
      <c r="CJ2540" s="17">
        <f t="shared" si="10886"/>
        <v>0</v>
      </c>
      <c r="CK2540" s="32"/>
      <c r="CL2540" s="32"/>
      <c r="CM2540" s="1"/>
      <c r="CN2540" s="1"/>
      <c r="CO2540" s="1"/>
      <c r="CP2540" s="1"/>
      <c r="CQ2540" s="1"/>
      <c r="CR2540" s="1"/>
      <c r="CS2540" s="1"/>
    </row>
    <row r="2541" s="1" customFormat="1" ht="30">
      <c r="A2541" s="30" t="s">
        <v>989</v>
      </c>
      <c r="B2541" s="30" t="s">
        <v>177</v>
      </c>
      <c r="C2541" s="30" t="s">
        <v>68</v>
      </c>
      <c r="D2541" s="30" t="s">
        <v>1038</v>
      </c>
      <c r="E2541" s="35"/>
      <c r="F2541" s="31" t="s">
        <v>1039</v>
      </c>
      <c r="G2541" s="17">
        <f t="shared" si="10829"/>
        <v>3595.4000000000001</v>
      </c>
      <c r="H2541" s="17">
        <f t="shared" si="10830"/>
        <v>3595.4000000000001</v>
      </c>
      <c r="I2541" s="17">
        <f t="shared" si="10831"/>
        <v>3595.4000000000001</v>
      </c>
      <c r="J2541" s="17">
        <f t="shared" si="10832"/>
        <v>0</v>
      </c>
      <c r="K2541" s="17">
        <f t="shared" si="10833"/>
        <v>0</v>
      </c>
      <c r="L2541" s="17">
        <f t="shared" si="10834"/>
        <v>0</v>
      </c>
      <c r="M2541" s="17">
        <f t="shared" si="10887"/>
        <v>3595.4000000000001</v>
      </c>
      <c r="N2541" s="17">
        <f t="shared" si="10888"/>
        <v>3595.4000000000001</v>
      </c>
      <c r="O2541" s="17">
        <f t="shared" si="10889"/>
        <v>3595.4000000000001</v>
      </c>
      <c r="P2541" s="17">
        <f t="shared" si="10835"/>
        <v>0</v>
      </c>
      <c r="Q2541" s="17">
        <f t="shared" si="10836"/>
        <v>0</v>
      </c>
      <c r="R2541" s="17">
        <f t="shared" si="10837"/>
        <v>-241.5</v>
      </c>
      <c r="S2541" s="17">
        <f t="shared" si="10838"/>
        <v>0</v>
      </c>
      <c r="T2541" s="17">
        <f t="shared" si="10839"/>
        <v>0</v>
      </c>
      <c r="U2541" s="17">
        <f t="shared" si="10840"/>
        <v>0</v>
      </c>
      <c r="V2541" s="17">
        <f t="shared" si="10841"/>
        <v>0</v>
      </c>
      <c r="W2541" s="17">
        <f t="shared" si="10842"/>
        <v>0</v>
      </c>
      <c r="X2541" s="17">
        <f t="shared" si="10843"/>
        <v>0</v>
      </c>
      <c r="Y2541" s="17">
        <f t="shared" si="10890"/>
        <v>3353.9000000000001</v>
      </c>
      <c r="Z2541" s="17">
        <f t="shared" si="10891"/>
        <v>3595.4000000000001</v>
      </c>
      <c r="AA2541" s="17">
        <f t="shared" si="10892"/>
        <v>3595.4000000000001</v>
      </c>
      <c r="AB2541" s="17">
        <f t="shared" si="10844"/>
        <v>0</v>
      </c>
      <c r="AC2541" s="17">
        <f t="shared" si="10845"/>
        <v>0</v>
      </c>
      <c r="AD2541" s="17">
        <f t="shared" si="10846"/>
        <v>0</v>
      </c>
      <c r="AE2541" s="17">
        <f t="shared" si="10893"/>
        <v>3353.9000000000001</v>
      </c>
      <c r="AF2541" s="17">
        <f t="shared" si="10894"/>
        <v>3595.4000000000001</v>
      </c>
      <c r="AG2541" s="17">
        <f t="shared" si="10895"/>
        <v>3595.4000000000001</v>
      </c>
      <c r="AH2541" s="17">
        <f t="shared" si="10847"/>
        <v>0</v>
      </c>
      <c r="AI2541" s="17">
        <f t="shared" si="10848"/>
        <v>0</v>
      </c>
      <c r="AJ2541" s="17">
        <f t="shared" si="10849"/>
        <v>0</v>
      </c>
      <c r="AK2541" s="17">
        <f t="shared" si="10850"/>
        <v>0</v>
      </c>
      <c r="AL2541" s="17">
        <f t="shared" si="10851"/>
        <v>0</v>
      </c>
      <c r="AM2541" s="17">
        <f t="shared" si="10852"/>
        <v>0</v>
      </c>
      <c r="AN2541" s="17">
        <f t="shared" si="10853"/>
        <v>0</v>
      </c>
      <c r="AO2541" s="17">
        <f t="shared" si="10854"/>
        <v>0</v>
      </c>
      <c r="AP2541" s="17">
        <f t="shared" si="10855"/>
        <v>0</v>
      </c>
      <c r="AQ2541" s="17">
        <f t="shared" si="10856"/>
        <v>0</v>
      </c>
      <c r="AR2541" s="17">
        <f t="shared" si="10857"/>
        <v>0</v>
      </c>
      <c r="AS2541" s="17">
        <f t="shared" si="10858"/>
        <v>0</v>
      </c>
      <c r="AT2541" s="17">
        <f t="shared" si="10859"/>
        <v>0</v>
      </c>
      <c r="AU2541" s="17">
        <f t="shared" si="10860"/>
        <v>0</v>
      </c>
      <c r="AV2541" s="17">
        <f t="shared" si="10861"/>
        <v>0</v>
      </c>
      <c r="AW2541" s="17">
        <f t="shared" si="10896"/>
        <v>3353.9000000000001</v>
      </c>
      <c r="AX2541" s="17">
        <f t="shared" si="10897"/>
        <v>3595.4000000000001</v>
      </c>
      <c r="AY2541" s="17">
        <f t="shared" si="10898"/>
        <v>3595.4000000000001</v>
      </c>
      <c r="AZ2541" s="17">
        <f t="shared" si="10862"/>
        <v>0</v>
      </c>
      <c r="BA2541" s="17">
        <f t="shared" si="10899"/>
        <v>3353.9000000000001</v>
      </c>
      <c r="BB2541" s="17">
        <f t="shared" si="10900"/>
        <v>3595.4000000000001</v>
      </c>
      <c r="BC2541" s="17">
        <f t="shared" si="10901"/>
        <v>3595.4000000000001</v>
      </c>
      <c r="BD2541" s="17">
        <f t="shared" si="10863"/>
        <v>0</v>
      </c>
      <c r="BE2541" s="17">
        <f t="shared" si="10864"/>
        <v>0</v>
      </c>
      <c r="BF2541" s="17">
        <f t="shared" si="10865"/>
        <v>0</v>
      </c>
      <c r="BG2541" s="17">
        <f t="shared" si="10866"/>
        <v>0</v>
      </c>
      <c r="BH2541" s="17">
        <f t="shared" si="10867"/>
        <v>0</v>
      </c>
      <c r="BI2541" s="17">
        <f t="shared" si="10868"/>
        <v>0</v>
      </c>
      <c r="BJ2541" s="17">
        <f t="shared" si="10869"/>
        <v>0</v>
      </c>
      <c r="BK2541" s="17">
        <f t="shared" si="10870"/>
        <v>0</v>
      </c>
      <c r="BL2541" s="17">
        <f t="shared" si="10871"/>
        <v>0</v>
      </c>
      <c r="BM2541" s="17">
        <f t="shared" si="10872"/>
        <v>0</v>
      </c>
      <c r="BN2541" s="17">
        <f t="shared" si="10873"/>
        <v>0</v>
      </c>
      <c r="BO2541" s="17">
        <f t="shared" si="10902"/>
        <v>3353.9000000000001</v>
      </c>
      <c r="BP2541" s="17">
        <f t="shared" si="10903"/>
        <v>3595.4000000000001</v>
      </c>
      <c r="BQ2541" s="17">
        <f t="shared" si="10904"/>
        <v>3595.4000000000001</v>
      </c>
      <c r="BR2541" s="17">
        <f t="shared" si="10874"/>
        <v>0</v>
      </c>
      <c r="BS2541" s="17">
        <f t="shared" si="10875"/>
        <v>0</v>
      </c>
      <c r="BT2541" s="17">
        <f t="shared" si="10876"/>
        <v>0</v>
      </c>
      <c r="BU2541" s="17">
        <f t="shared" si="10905"/>
        <v>3353.9000000000001</v>
      </c>
      <c r="BV2541" s="17">
        <f t="shared" si="10906"/>
        <v>3595.4000000000001</v>
      </c>
      <c r="BW2541" s="17">
        <f t="shared" si="10907"/>
        <v>3595.4000000000001</v>
      </c>
      <c r="BX2541" s="17">
        <f t="shared" si="10877"/>
        <v>0</v>
      </c>
      <c r="BY2541" s="17">
        <f t="shared" si="10878"/>
        <v>0</v>
      </c>
      <c r="BZ2541" s="17">
        <f t="shared" si="10879"/>
        <v>0</v>
      </c>
      <c r="CA2541" s="17">
        <f t="shared" si="10880"/>
        <v>0</v>
      </c>
      <c r="CB2541" s="17">
        <f t="shared" si="10881"/>
        <v>0</v>
      </c>
      <c r="CC2541" s="17">
        <f t="shared" si="10882"/>
        <v>0</v>
      </c>
      <c r="CD2541" s="17">
        <f t="shared" si="10883"/>
        <v>0</v>
      </c>
      <c r="CE2541" s="17">
        <f t="shared" si="10884"/>
        <v>0</v>
      </c>
      <c r="CF2541" s="17">
        <f t="shared" si="10885"/>
        <v>0</v>
      </c>
      <c r="CG2541" s="17">
        <f t="shared" si="10908"/>
        <v>3353.9000000000001</v>
      </c>
      <c r="CH2541" s="17">
        <f t="shared" si="10909"/>
        <v>3595.4000000000001</v>
      </c>
      <c r="CI2541" s="17">
        <f t="shared" si="10910"/>
        <v>3595.4000000000001</v>
      </c>
      <c r="CJ2541" s="17">
        <f t="shared" si="10886"/>
        <v>0</v>
      </c>
      <c r="CK2541" s="32"/>
      <c r="CL2541" s="32"/>
      <c r="CM2541" s="1"/>
      <c r="CN2541" s="1"/>
      <c r="CO2541" s="1"/>
      <c r="CP2541" s="1"/>
      <c r="CQ2541" s="1"/>
      <c r="CR2541" s="1"/>
      <c r="CS2541" s="1"/>
    </row>
    <row r="2542" s="1" customFormat="1" ht="30">
      <c r="A2542" s="30" t="s">
        <v>989</v>
      </c>
      <c r="B2542" s="30" t="s">
        <v>177</v>
      </c>
      <c r="C2542" s="30" t="s">
        <v>68</v>
      </c>
      <c r="D2542" s="30" t="s">
        <v>1038</v>
      </c>
      <c r="E2542" s="30" t="s">
        <v>46</v>
      </c>
      <c r="F2542" s="31" t="s">
        <v>47</v>
      </c>
      <c r="G2542" s="17">
        <v>3595.4000000000001</v>
      </c>
      <c r="H2542" s="17">
        <v>3595.4000000000001</v>
      </c>
      <c r="I2542" s="17">
        <v>3595.4000000000001</v>
      </c>
      <c r="J2542" s="17"/>
      <c r="K2542" s="17"/>
      <c r="L2542" s="17"/>
      <c r="M2542" s="17">
        <f t="shared" si="10887"/>
        <v>3595.4000000000001</v>
      </c>
      <c r="N2542" s="17">
        <f t="shared" si="10888"/>
        <v>3595.4000000000001</v>
      </c>
      <c r="O2542" s="17">
        <f t="shared" si="10889"/>
        <v>3595.4000000000001</v>
      </c>
      <c r="P2542" s="17"/>
      <c r="Q2542" s="17"/>
      <c r="R2542" s="17">
        <v>-241.5</v>
      </c>
      <c r="S2542" s="17"/>
      <c r="T2542" s="17"/>
      <c r="U2542" s="17"/>
      <c r="V2542" s="17"/>
      <c r="W2542" s="17"/>
      <c r="X2542" s="17"/>
      <c r="Y2542" s="17">
        <f t="shared" si="10890"/>
        <v>3353.9000000000001</v>
      </c>
      <c r="Z2542" s="17">
        <f t="shared" si="10891"/>
        <v>3595.4000000000001</v>
      </c>
      <c r="AA2542" s="17">
        <f t="shared" si="10892"/>
        <v>3595.4000000000001</v>
      </c>
      <c r="AB2542" s="17"/>
      <c r="AC2542" s="17"/>
      <c r="AD2542" s="17"/>
      <c r="AE2542" s="17">
        <f t="shared" si="10893"/>
        <v>3353.9000000000001</v>
      </c>
      <c r="AF2542" s="17">
        <f t="shared" si="10894"/>
        <v>3595.4000000000001</v>
      </c>
      <c r="AG2542" s="17">
        <f t="shared" si="10895"/>
        <v>3595.4000000000001</v>
      </c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>
        <f t="shared" si="10896"/>
        <v>3353.9000000000001</v>
      </c>
      <c r="AX2542" s="17">
        <f t="shared" si="10897"/>
        <v>3595.4000000000001</v>
      </c>
      <c r="AY2542" s="17">
        <f t="shared" si="10898"/>
        <v>3595.4000000000001</v>
      </c>
      <c r="AZ2542" s="17"/>
      <c r="BA2542" s="17">
        <f t="shared" si="10899"/>
        <v>3353.9000000000001</v>
      </c>
      <c r="BB2542" s="17">
        <f t="shared" si="10900"/>
        <v>3595.4000000000001</v>
      </c>
      <c r="BC2542" s="17">
        <f t="shared" si="10901"/>
        <v>3595.4000000000001</v>
      </c>
      <c r="BD2542" s="17"/>
      <c r="BE2542" s="17"/>
      <c r="BF2542" s="17"/>
      <c r="BG2542" s="17"/>
      <c r="BH2542" s="17"/>
      <c r="BI2542" s="17"/>
      <c r="BJ2542" s="17"/>
      <c r="BK2542" s="17"/>
      <c r="BL2542" s="17"/>
      <c r="BM2542" s="17"/>
      <c r="BN2542" s="17"/>
      <c r="BO2542" s="17">
        <f t="shared" si="10902"/>
        <v>3353.9000000000001</v>
      </c>
      <c r="BP2542" s="17">
        <f t="shared" si="10903"/>
        <v>3595.4000000000001</v>
      </c>
      <c r="BQ2542" s="17">
        <f t="shared" si="10904"/>
        <v>3595.4000000000001</v>
      </c>
      <c r="BR2542" s="17"/>
      <c r="BS2542" s="17"/>
      <c r="BT2542" s="17"/>
      <c r="BU2542" s="17">
        <f t="shared" si="10905"/>
        <v>3353.9000000000001</v>
      </c>
      <c r="BV2542" s="17">
        <f t="shared" si="10906"/>
        <v>3595.4000000000001</v>
      </c>
      <c r="BW2542" s="17">
        <f t="shared" si="10907"/>
        <v>3595.4000000000001</v>
      </c>
      <c r="BX2542" s="17"/>
      <c r="BY2542" s="17"/>
      <c r="BZ2542" s="17"/>
      <c r="CA2542" s="17"/>
      <c r="CB2542" s="17"/>
      <c r="CC2542" s="17"/>
      <c r="CD2542" s="17"/>
      <c r="CE2542" s="17"/>
      <c r="CF2542" s="17"/>
      <c r="CG2542" s="17">
        <f t="shared" si="10908"/>
        <v>3353.9000000000001</v>
      </c>
      <c r="CH2542" s="17">
        <f t="shared" si="10909"/>
        <v>3595.4000000000001</v>
      </c>
      <c r="CI2542" s="17">
        <f t="shared" si="10910"/>
        <v>3595.4000000000001</v>
      </c>
      <c r="CJ2542" s="17"/>
      <c r="CK2542" s="32"/>
      <c r="CL2542" s="32"/>
      <c r="CM2542" s="1"/>
      <c r="CN2542" s="1"/>
      <c r="CO2542" s="1"/>
      <c r="CP2542" s="1"/>
      <c r="CQ2542" s="1"/>
      <c r="CR2542" s="1"/>
      <c r="CS2542" s="1"/>
    </row>
    <row r="2543" s="20" customFormat="1" ht="15">
      <c r="A2543" s="21" t="s">
        <v>989</v>
      </c>
      <c r="B2543" s="21" t="s">
        <v>303</v>
      </c>
      <c r="C2543" s="21"/>
      <c r="D2543" s="21"/>
      <c r="E2543" s="33"/>
      <c r="F2543" s="22" t="s">
        <v>304</v>
      </c>
      <c r="G2543" s="23">
        <f t="shared" si="10829"/>
        <v>11335.700000000001</v>
      </c>
      <c r="H2543" s="23">
        <f t="shared" si="10830"/>
        <v>12135.700000000001</v>
      </c>
      <c r="I2543" s="23">
        <f t="shared" si="10831"/>
        <v>12935.700000000001</v>
      </c>
      <c r="J2543" s="23">
        <f t="shared" si="10832"/>
        <v>0</v>
      </c>
      <c r="K2543" s="23">
        <f t="shared" si="10833"/>
        <v>0</v>
      </c>
      <c r="L2543" s="23">
        <f t="shared" si="10834"/>
        <v>0</v>
      </c>
      <c r="M2543" s="23">
        <f t="shared" si="10887"/>
        <v>11335.700000000001</v>
      </c>
      <c r="N2543" s="23">
        <f t="shared" si="10888"/>
        <v>12135.700000000001</v>
      </c>
      <c r="O2543" s="23">
        <f t="shared" si="10889"/>
        <v>12935.700000000001</v>
      </c>
      <c r="P2543" s="23">
        <f t="shared" si="10835"/>
        <v>0</v>
      </c>
      <c r="Q2543" s="23">
        <f t="shared" si="10836"/>
        <v>0</v>
      </c>
      <c r="R2543" s="23">
        <f t="shared" si="10837"/>
        <v>9336.2000000000007</v>
      </c>
      <c r="S2543" s="23">
        <f t="shared" si="10838"/>
        <v>0</v>
      </c>
      <c r="T2543" s="23">
        <f t="shared" si="10839"/>
        <v>0</v>
      </c>
      <c r="U2543" s="23">
        <f t="shared" si="10840"/>
        <v>12400</v>
      </c>
      <c r="V2543" s="23">
        <f t="shared" si="10841"/>
        <v>0</v>
      </c>
      <c r="W2543" s="23">
        <f t="shared" si="10842"/>
        <v>0</v>
      </c>
      <c r="X2543" s="23">
        <f t="shared" si="10843"/>
        <v>12400</v>
      </c>
      <c r="Y2543" s="23">
        <f t="shared" si="10890"/>
        <v>20671.900000000001</v>
      </c>
      <c r="Z2543" s="23">
        <f t="shared" si="10891"/>
        <v>24535.700000000001</v>
      </c>
      <c r="AA2543" s="23">
        <f t="shared" si="10892"/>
        <v>25335.700000000001</v>
      </c>
      <c r="AB2543" s="23">
        <f t="shared" si="10844"/>
        <v>0</v>
      </c>
      <c r="AC2543" s="23">
        <f t="shared" si="10845"/>
        <v>0</v>
      </c>
      <c r="AD2543" s="23">
        <f t="shared" si="10846"/>
        <v>0</v>
      </c>
      <c r="AE2543" s="23">
        <f t="shared" si="10893"/>
        <v>20671.900000000001</v>
      </c>
      <c r="AF2543" s="23">
        <f t="shared" si="10894"/>
        <v>24535.700000000001</v>
      </c>
      <c r="AG2543" s="23">
        <f t="shared" si="10895"/>
        <v>25335.700000000001</v>
      </c>
      <c r="AH2543" s="23">
        <f t="shared" si="10847"/>
        <v>0</v>
      </c>
      <c r="AI2543" s="23">
        <f t="shared" si="10848"/>
        <v>0</v>
      </c>
      <c r="AJ2543" s="23">
        <f t="shared" si="10849"/>
        <v>635.60000000000002</v>
      </c>
      <c r="AK2543" s="23">
        <f t="shared" si="10850"/>
        <v>0</v>
      </c>
      <c r="AL2543" s="23">
        <f t="shared" si="10851"/>
        <v>0</v>
      </c>
      <c r="AM2543" s="23">
        <f t="shared" si="10852"/>
        <v>0</v>
      </c>
      <c r="AN2543" s="23">
        <f t="shared" si="10853"/>
        <v>0</v>
      </c>
      <c r="AO2543" s="23">
        <f t="shared" si="10854"/>
        <v>0</v>
      </c>
      <c r="AP2543" s="23">
        <f t="shared" si="10855"/>
        <v>0</v>
      </c>
      <c r="AQ2543" s="23">
        <f t="shared" si="10856"/>
        <v>0</v>
      </c>
      <c r="AR2543" s="23">
        <f t="shared" si="10857"/>
        <v>0</v>
      </c>
      <c r="AS2543" s="23">
        <f t="shared" si="10858"/>
        <v>0</v>
      </c>
      <c r="AT2543" s="23">
        <f t="shared" si="10859"/>
        <v>0</v>
      </c>
      <c r="AU2543" s="23">
        <f t="shared" si="10860"/>
        <v>0</v>
      </c>
      <c r="AV2543" s="23">
        <f t="shared" si="10861"/>
        <v>0</v>
      </c>
      <c r="AW2543" s="23">
        <f t="shared" si="10896"/>
        <v>21307.5</v>
      </c>
      <c r="AX2543" s="23">
        <f t="shared" si="10897"/>
        <v>24535.700000000001</v>
      </c>
      <c r="AY2543" s="23">
        <f t="shared" si="10898"/>
        <v>25335.700000000001</v>
      </c>
      <c r="AZ2543" s="23">
        <f t="shared" si="10862"/>
        <v>0</v>
      </c>
      <c r="BA2543" s="23">
        <f t="shared" si="10899"/>
        <v>21307.5</v>
      </c>
      <c r="BB2543" s="23">
        <f t="shared" si="10900"/>
        <v>24535.700000000001</v>
      </c>
      <c r="BC2543" s="23">
        <f t="shared" si="10901"/>
        <v>25335.700000000001</v>
      </c>
      <c r="BD2543" s="23">
        <f t="shared" si="10863"/>
        <v>0</v>
      </c>
      <c r="BE2543" s="23">
        <f t="shared" si="10864"/>
        <v>0</v>
      </c>
      <c r="BF2543" s="23">
        <f t="shared" si="10865"/>
        <v>0</v>
      </c>
      <c r="BG2543" s="23">
        <f t="shared" si="10866"/>
        <v>0</v>
      </c>
      <c r="BH2543" s="23">
        <f t="shared" si="10867"/>
        <v>0</v>
      </c>
      <c r="BI2543" s="23">
        <f t="shared" si="10868"/>
        <v>0</v>
      </c>
      <c r="BJ2543" s="23">
        <f t="shared" si="10869"/>
        <v>0</v>
      </c>
      <c r="BK2543" s="23">
        <f t="shared" si="10870"/>
        <v>0</v>
      </c>
      <c r="BL2543" s="23">
        <f t="shared" si="10871"/>
        <v>0</v>
      </c>
      <c r="BM2543" s="23">
        <f t="shared" si="10872"/>
        <v>0</v>
      </c>
      <c r="BN2543" s="23">
        <f t="shared" si="10873"/>
        <v>0</v>
      </c>
      <c r="BO2543" s="23">
        <f t="shared" si="10902"/>
        <v>21307.5</v>
      </c>
      <c r="BP2543" s="23">
        <f t="shared" si="10903"/>
        <v>24535.700000000001</v>
      </c>
      <c r="BQ2543" s="23">
        <f t="shared" si="10904"/>
        <v>25335.700000000001</v>
      </c>
      <c r="BR2543" s="23">
        <f t="shared" si="10874"/>
        <v>0</v>
      </c>
      <c r="BS2543" s="23">
        <f t="shared" si="10875"/>
        <v>0</v>
      </c>
      <c r="BT2543" s="23">
        <f t="shared" si="10876"/>
        <v>0</v>
      </c>
      <c r="BU2543" s="23">
        <f t="shared" si="10905"/>
        <v>21307.5</v>
      </c>
      <c r="BV2543" s="23">
        <f t="shared" si="10906"/>
        <v>24535.700000000001</v>
      </c>
      <c r="BW2543" s="23">
        <f t="shared" si="10907"/>
        <v>25335.700000000001</v>
      </c>
      <c r="BX2543" s="23">
        <f t="shared" si="10877"/>
        <v>0</v>
      </c>
      <c r="BY2543" s="23">
        <f t="shared" si="10878"/>
        <v>0</v>
      </c>
      <c r="BZ2543" s="23">
        <f t="shared" si="10879"/>
        <v>0</v>
      </c>
      <c r="CA2543" s="23">
        <f t="shared" si="10880"/>
        <v>0</v>
      </c>
      <c r="CB2543" s="23">
        <f t="shared" si="10881"/>
        <v>0</v>
      </c>
      <c r="CC2543" s="23">
        <f t="shared" si="10882"/>
        <v>0</v>
      </c>
      <c r="CD2543" s="23">
        <f t="shared" si="10883"/>
        <v>0</v>
      </c>
      <c r="CE2543" s="23">
        <f t="shared" si="10884"/>
        <v>0</v>
      </c>
      <c r="CF2543" s="23">
        <f t="shared" si="10885"/>
        <v>0</v>
      </c>
      <c r="CG2543" s="23">
        <f t="shared" si="10908"/>
        <v>21307.5</v>
      </c>
      <c r="CH2543" s="23">
        <f t="shared" si="10909"/>
        <v>24535.700000000001</v>
      </c>
      <c r="CI2543" s="23">
        <f t="shared" si="10910"/>
        <v>25335.700000000001</v>
      </c>
      <c r="CJ2543" s="23">
        <f t="shared" si="10886"/>
        <v>0</v>
      </c>
      <c r="CK2543" s="24"/>
      <c r="CL2543" s="24"/>
      <c r="CM2543" s="20"/>
      <c r="CN2543" s="20"/>
      <c r="CO2543" s="20"/>
      <c r="CP2543" s="20"/>
      <c r="CQ2543" s="20"/>
      <c r="CR2543" s="20"/>
      <c r="CS2543" s="20"/>
    </row>
    <row r="2544" s="25" customFormat="1" ht="15">
      <c r="A2544" s="26" t="s">
        <v>989</v>
      </c>
      <c r="B2544" s="26" t="s">
        <v>303</v>
      </c>
      <c r="C2544" s="26" t="s">
        <v>70</v>
      </c>
      <c r="D2544" s="26"/>
      <c r="E2544" s="34"/>
      <c r="F2544" s="27" t="s">
        <v>305</v>
      </c>
      <c r="G2544" s="28">
        <f t="shared" si="10829"/>
        <v>11335.700000000001</v>
      </c>
      <c r="H2544" s="28">
        <f t="shared" si="10830"/>
        <v>12135.700000000001</v>
      </c>
      <c r="I2544" s="28">
        <f t="shared" si="10831"/>
        <v>12935.700000000001</v>
      </c>
      <c r="J2544" s="28">
        <f t="shared" si="10832"/>
        <v>0</v>
      </c>
      <c r="K2544" s="28">
        <f t="shared" si="10833"/>
        <v>0</v>
      </c>
      <c r="L2544" s="28">
        <f t="shared" si="10834"/>
        <v>0</v>
      </c>
      <c r="M2544" s="28">
        <f t="shared" si="10887"/>
        <v>11335.700000000001</v>
      </c>
      <c r="N2544" s="28">
        <f t="shared" si="10888"/>
        <v>12135.700000000001</v>
      </c>
      <c r="O2544" s="28">
        <f t="shared" si="10889"/>
        <v>12935.700000000001</v>
      </c>
      <c r="P2544" s="28">
        <f t="shared" si="10835"/>
        <v>0</v>
      </c>
      <c r="Q2544" s="28">
        <f t="shared" si="10836"/>
        <v>0</v>
      </c>
      <c r="R2544" s="28">
        <f t="shared" si="10837"/>
        <v>9336.2000000000007</v>
      </c>
      <c r="S2544" s="28">
        <f t="shared" si="10838"/>
        <v>0</v>
      </c>
      <c r="T2544" s="28">
        <f t="shared" si="10839"/>
        <v>0</v>
      </c>
      <c r="U2544" s="28">
        <f t="shared" si="10840"/>
        <v>12400</v>
      </c>
      <c r="V2544" s="28">
        <f t="shared" si="10841"/>
        <v>0</v>
      </c>
      <c r="W2544" s="28">
        <f t="shared" si="10842"/>
        <v>0</v>
      </c>
      <c r="X2544" s="28">
        <f t="shared" si="10843"/>
        <v>12400</v>
      </c>
      <c r="Y2544" s="28">
        <f t="shared" si="10890"/>
        <v>20671.900000000001</v>
      </c>
      <c r="Z2544" s="28">
        <f t="shared" si="10891"/>
        <v>24535.700000000001</v>
      </c>
      <c r="AA2544" s="28">
        <f t="shared" si="10892"/>
        <v>25335.700000000001</v>
      </c>
      <c r="AB2544" s="28">
        <f t="shared" si="10844"/>
        <v>0</v>
      </c>
      <c r="AC2544" s="28">
        <f t="shared" si="10845"/>
        <v>0</v>
      </c>
      <c r="AD2544" s="28">
        <f t="shared" si="10846"/>
        <v>0</v>
      </c>
      <c r="AE2544" s="28">
        <f t="shared" si="10893"/>
        <v>20671.900000000001</v>
      </c>
      <c r="AF2544" s="28">
        <f t="shared" si="10894"/>
        <v>24535.700000000001</v>
      </c>
      <c r="AG2544" s="28">
        <f t="shared" si="10895"/>
        <v>25335.700000000001</v>
      </c>
      <c r="AH2544" s="28">
        <f t="shared" si="10847"/>
        <v>0</v>
      </c>
      <c r="AI2544" s="28">
        <f t="shared" si="10848"/>
        <v>0</v>
      </c>
      <c r="AJ2544" s="28">
        <f t="shared" si="10849"/>
        <v>635.60000000000002</v>
      </c>
      <c r="AK2544" s="28">
        <f t="shared" si="10850"/>
        <v>0</v>
      </c>
      <c r="AL2544" s="28">
        <f t="shared" si="10851"/>
        <v>0</v>
      </c>
      <c r="AM2544" s="28">
        <f t="shared" si="10852"/>
        <v>0</v>
      </c>
      <c r="AN2544" s="28">
        <f t="shared" si="10853"/>
        <v>0</v>
      </c>
      <c r="AO2544" s="28">
        <f t="shared" si="10854"/>
        <v>0</v>
      </c>
      <c r="AP2544" s="28">
        <f t="shared" si="10855"/>
        <v>0</v>
      </c>
      <c r="AQ2544" s="28">
        <f t="shared" si="10856"/>
        <v>0</v>
      </c>
      <c r="AR2544" s="28">
        <f t="shared" si="10857"/>
        <v>0</v>
      </c>
      <c r="AS2544" s="28">
        <f t="shared" si="10858"/>
        <v>0</v>
      </c>
      <c r="AT2544" s="28">
        <f t="shared" si="10859"/>
        <v>0</v>
      </c>
      <c r="AU2544" s="28">
        <f t="shared" si="10860"/>
        <v>0</v>
      </c>
      <c r="AV2544" s="28">
        <f t="shared" si="10861"/>
        <v>0</v>
      </c>
      <c r="AW2544" s="28">
        <f t="shared" si="10896"/>
        <v>21307.5</v>
      </c>
      <c r="AX2544" s="28">
        <f t="shared" si="10897"/>
        <v>24535.700000000001</v>
      </c>
      <c r="AY2544" s="28">
        <f t="shared" si="10898"/>
        <v>25335.700000000001</v>
      </c>
      <c r="AZ2544" s="28">
        <f t="shared" si="10862"/>
        <v>0</v>
      </c>
      <c r="BA2544" s="28">
        <f t="shared" si="10899"/>
        <v>21307.5</v>
      </c>
      <c r="BB2544" s="28">
        <f t="shared" si="10900"/>
        <v>24535.700000000001</v>
      </c>
      <c r="BC2544" s="28">
        <f t="shared" si="10901"/>
        <v>25335.700000000001</v>
      </c>
      <c r="BD2544" s="28">
        <f t="shared" si="10863"/>
        <v>0</v>
      </c>
      <c r="BE2544" s="28">
        <f t="shared" si="10864"/>
        <v>0</v>
      </c>
      <c r="BF2544" s="28">
        <f t="shared" si="10865"/>
        <v>0</v>
      </c>
      <c r="BG2544" s="28">
        <f t="shared" si="10866"/>
        <v>0</v>
      </c>
      <c r="BH2544" s="28">
        <f t="shared" si="10867"/>
        <v>0</v>
      </c>
      <c r="BI2544" s="28">
        <f t="shared" si="10868"/>
        <v>0</v>
      </c>
      <c r="BJ2544" s="28">
        <f t="shared" si="10869"/>
        <v>0</v>
      </c>
      <c r="BK2544" s="28">
        <f t="shared" si="10870"/>
        <v>0</v>
      </c>
      <c r="BL2544" s="28">
        <f t="shared" si="10871"/>
        <v>0</v>
      </c>
      <c r="BM2544" s="28">
        <f t="shared" si="10872"/>
        <v>0</v>
      </c>
      <c r="BN2544" s="28">
        <f t="shared" si="10873"/>
        <v>0</v>
      </c>
      <c r="BO2544" s="28">
        <f t="shared" si="10902"/>
        <v>21307.5</v>
      </c>
      <c r="BP2544" s="28">
        <f t="shared" si="10903"/>
        <v>24535.700000000001</v>
      </c>
      <c r="BQ2544" s="28">
        <f t="shared" si="10904"/>
        <v>25335.700000000001</v>
      </c>
      <c r="BR2544" s="28">
        <f t="shared" si="10874"/>
        <v>0</v>
      </c>
      <c r="BS2544" s="28">
        <f t="shared" si="10875"/>
        <v>0</v>
      </c>
      <c r="BT2544" s="28">
        <f t="shared" si="10876"/>
        <v>0</v>
      </c>
      <c r="BU2544" s="28">
        <f t="shared" si="10905"/>
        <v>21307.5</v>
      </c>
      <c r="BV2544" s="28">
        <f t="shared" si="10906"/>
        <v>24535.700000000001</v>
      </c>
      <c r="BW2544" s="28">
        <f t="shared" si="10907"/>
        <v>25335.700000000001</v>
      </c>
      <c r="BX2544" s="28">
        <f t="shared" si="10877"/>
        <v>0</v>
      </c>
      <c r="BY2544" s="28">
        <f t="shared" si="10878"/>
        <v>0</v>
      </c>
      <c r="BZ2544" s="28">
        <f t="shared" si="10879"/>
        <v>0</v>
      </c>
      <c r="CA2544" s="28">
        <f t="shared" si="10880"/>
        <v>0</v>
      </c>
      <c r="CB2544" s="28">
        <f t="shared" si="10881"/>
        <v>0</v>
      </c>
      <c r="CC2544" s="28">
        <f t="shared" si="10882"/>
        <v>0</v>
      </c>
      <c r="CD2544" s="28">
        <f t="shared" si="10883"/>
        <v>0</v>
      </c>
      <c r="CE2544" s="28">
        <f t="shared" si="10884"/>
        <v>0</v>
      </c>
      <c r="CF2544" s="28">
        <f t="shared" si="10885"/>
        <v>0</v>
      </c>
      <c r="CG2544" s="28">
        <f t="shared" si="10908"/>
        <v>21307.5</v>
      </c>
      <c r="CH2544" s="28">
        <f t="shared" si="10909"/>
        <v>24535.700000000001</v>
      </c>
      <c r="CI2544" s="28">
        <f t="shared" si="10910"/>
        <v>25335.700000000001</v>
      </c>
      <c r="CJ2544" s="28">
        <f t="shared" si="10886"/>
        <v>0</v>
      </c>
      <c r="CK2544" s="29"/>
      <c r="CL2544" s="29"/>
      <c r="CM2544" s="25"/>
      <c r="CN2544" s="25"/>
      <c r="CO2544" s="25"/>
      <c r="CP2544" s="25"/>
      <c r="CQ2544" s="25"/>
      <c r="CR2544" s="25"/>
      <c r="CS2544" s="25"/>
    </row>
    <row r="2545" s="1" customFormat="1" ht="30">
      <c r="A2545" s="30" t="s">
        <v>989</v>
      </c>
      <c r="B2545" s="30" t="s">
        <v>303</v>
      </c>
      <c r="C2545" s="30" t="s">
        <v>70</v>
      </c>
      <c r="D2545" s="30" t="s">
        <v>62</v>
      </c>
      <c r="E2545" s="35"/>
      <c r="F2545" s="31" t="s">
        <v>63</v>
      </c>
      <c r="G2545" s="17">
        <f t="shared" si="10829"/>
        <v>11335.700000000001</v>
      </c>
      <c r="H2545" s="17">
        <f t="shared" si="10830"/>
        <v>12135.700000000001</v>
      </c>
      <c r="I2545" s="17">
        <f t="shared" si="10831"/>
        <v>12935.700000000001</v>
      </c>
      <c r="J2545" s="17">
        <f t="shared" si="10832"/>
        <v>0</v>
      </c>
      <c r="K2545" s="17">
        <f t="shared" si="10833"/>
        <v>0</v>
      </c>
      <c r="L2545" s="17">
        <f t="shared" si="10834"/>
        <v>0</v>
      </c>
      <c r="M2545" s="17">
        <f t="shared" si="10887"/>
        <v>11335.700000000001</v>
      </c>
      <c r="N2545" s="17">
        <f t="shared" si="10888"/>
        <v>12135.700000000001</v>
      </c>
      <c r="O2545" s="17">
        <f t="shared" si="10889"/>
        <v>12935.700000000001</v>
      </c>
      <c r="P2545" s="17">
        <f t="shared" si="10835"/>
        <v>0</v>
      </c>
      <c r="Q2545" s="17">
        <f t="shared" si="10836"/>
        <v>0</v>
      </c>
      <c r="R2545" s="17">
        <f t="shared" si="10837"/>
        <v>9336.2000000000007</v>
      </c>
      <c r="S2545" s="17">
        <f t="shared" si="10838"/>
        <v>0</v>
      </c>
      <c r="T2545" s="17">
        <f t="shared" si="10839"/>
        <v>0</v>
      </c>
      <c r="U2545" s="17">
        <f t="shared" si="10840"/>
        <v>12400</v>
      </c>
      <c r="V2545" s="17">
        <f t="shared" si="10841"/>
        <v>0</v>
      </c>
      <c r="W2545" s="17">
        <f t="shared" si="10842"/>
        <v>0</v>
      </c>
      <c r="X2545" s="17">
        <f t="shared" si="10843"/>
        <v>12400</v>
      </c>
      <c r="Y2545" s="17">
        <f t="shared" si="10890"/>
        <v>20671.900000000001</v>
      </c>
      <c r="Z2545" s="17">
        <f t="shared" si="10891"/>
        <v>24535.700000000001</v>
      </c>
      <c r="AA2545" s="17">
        <f t="shared" si="10892"/>
        <v>25335.700000000001</v>
      </c>
      <c r="AB2545" s="17">
        <f t="shared" si="10844"/>
        <v>0</v>
      </c>
      <c r="AC2545" s="17">
        <f t="shared" si="10845"/>
        <v>0</v>
      </c>
      <c r="AD2545" s="17">
        <f t="shared" si="10846"/>
        <v>0</v>
      </c>
      <c r="AE2545" s="17">
        <f t="shared" si="10893"/>
        <v>20671.900000000001</v>
      </c>
      <c r="AF2545" s="17">
        <f t="shared" si="10894"/>
        <v>24535.700000000001</v>
      </c>
      <c r="AG2545" s="17">
        <f t="shared" si="10895"/>
        <v>25335.700000000001</v>
      </c>
      <c r="AH2545" s="17">
        <f t="shared" si="10847"/>
        <v>0</v>
      </c>
      <c r="AI2545" s="17">
        <f t="shared" si="10848"/>
        <v>0</v>
      </c>
      <c r="AJ2545" s="17">
        <f t="shared" si="10849"/>
        <v>635.60000000000002</v>
      </c>
      <c r="AK2545" s="17">
        <f t="shared" si="10850"/>
        <v>0</v>
      </c>
      <c r="AL2545" s="17">
        <f t="shared" si="10851"/>
        <v>0</v>
      </c>
      <c r="AM2545" s="17">
        <f t="shared" si="10852"/>
        <v>0</v>
      </c>
      <c r="AN2545" s="17">
        <f t="shared" si="10853"/>
        <v>0</v>
      </c>
      <c r="AO2545" s="17">
        <f t="shared" si="10854"/>
        <v>0</v>
      </c>
      <c r="AP2545" s="17">
        <f t="shared" si="10855"/>
        <v>0</v>
      </c>
      <c r="AQ2545" s="17">
        <f t="shared" si="10856"/>
        <v>0</v>
      </c>
      <c r="AR2545" s="17">
        <f t="shared" si="10857"/>
        <v>0</v>
      </c>
      <c r="AS2545" s="17">
        <f t="shared" si="10858"/>
        <v>0</v>
      </c>
      <c r="AT2545" s="17">
        <f t="shared" si="10859"/>
        <v>0</v>
      </c>
      <c r="AU2545" s="17">
        <f t="shared" si="10860"/>
        <v>0</v>
      </c>
      <c r="AV2545" s="17">
        <f t="shared" si="10861"/>
        <v>0</v>
      </c>
      <c r="AW2545" s="17">
        <f t="shared" si="10896"/>
        <v>21307.5</v>
      </c>
      <c r="AX2545" s="17">
        <f t="shared" si="10897"/>
        <v>24535.700000000001</v>
      </c>
      <c r="AY2545" s="17">
        <f t="shared" si="10898"/>
        <v>25335.700000000001</v>
      </c>
      <c r="AZ2545" s="17">
        <f t="shared" si="10862"/>
        <v>0</v>
      </c>
      <c r="BA2545" s="17">
        <f t="shared" si="10899"/>
        <v>21307.5</v>
      </c>
      <c r="BB2545" s="17">
        <f t="shared" si="10900"/>
        <v>24535.700000000001</v>
      </c>
      <c r="BC2545" s="17">
        <f t="shared" si="10901"/>
        <v>25335.700000000001</v>
      </c>
      <c r="BD2545" s="17">
        <f t="shared" si="10863"/>
        <v>0</v>
      </c>
      <c r="BE2545" s="17">
        <f t="shared" si="10864"/>
        <v>0</v>
      </c>
      <c r="BF2545" s="17">
        <f t="shared" si="10865"/>
        <v>0</v>
      </c>
      <c r="BG2545" s="17">
        <f t="shared" si="10866"/>
        <v>0</v>
      </c>
      <c r="BH2545" s="17">
        <f t="shared" si="10867"/>
        <v>0</v>
      </c>
      <c r="BI2545" s="17">
        <f t="shared" si="10868"/>
        <v>0</v>
      </c>
      <c r="BJ2545" s="17">
        <f t="shared" si="10869"/>
        <v>0</v>
      </c>
      <c r="BK2545" s="17">
        <f t="shared" si="10870"/>
        <v>0</v>
      </c>
      <c r="BL2545" s="17">
        <f t="shared" si="10871"/>
        <v>0</v>
      </c>
      <c r="BM2545" s="17">
        <f t="shared" si="10872"/>
        <v>0</v>
      </c>
      <c r="BN2545" s="17">
        <f t="shared" si="10873"/>
        <v>0</v>
      </c>
      <c r="BO2545" s="17">
        <f t="shared" si="10902"/>
        <v>21307.5</v>
      </c>
      <c r="BP2545" s="17">
        <f t="shared" si="10903"/>
        <v>24535.700000000001</v>
      </c>
      <c r="BQ2545" s="17">
        <f t="shared" si="10904"/>
        <v>25335.700000000001</v>
      </c>
      <c r="BR2545" s="17">
        <f t="shared" si="10874"/>
        <v>0</v>
      </c>
      <c r="BS2545" s="17">
        <f t="shared" si="10875"/>
        <v>0</v>
      </c>
      <c r="BT2545" s="17">
        <f t="shared" si="10876"/>
        <v>0</v>
      </c>
      <c r="BU2545" s="17">
        <f t="shared" si="10905"/>
        <v>21307.5</v>
      </c>
      <c r="BV2545" s="17">
        <f t="shared" si="10906"/>
        <v>24535.700000000001</v>
      </c>
      <c r="BW2545" s="17">
        <f t="shared" si="10907"/>
        <v>25335.700000000001</v>
      </c>
      <c r="BX2545" s="17">
        <f t="shared" si="10877"/>
        <v>0</v>
      </c>
      <c r="BY2545" s="17">
        <f t="shared" si="10878"/>
        <v>0</v>
      </c>
      <c r="BZ2545" s="17">
        <f t="shared" si="10879"/>
        <v>0</v>
      </c>
      <c r="CA2545" s="17">
        <f t="shared" si="10880"/>
        <v>0</v>
      </c>
      <c r="CB2545" s="17">
        <f t="shared" si="10881"/>
        <v>0</v>
      </c>
      <c r="CC2545" s="17">
        <f t="shared" si="10882"/>
        <v>0</v>
      </c>
      <c r="CD2545" s="17">
        <f t="shared" si="10883"/>
        <v>0</v>
      </c>
      <c r="CE2545" s="17">
        <f t="shared" si="10884"/>
        <v>0</v>
      </c>
      <c r="CF2545" s="17">
        <f t="shared" si="10885"/>
        <v>0</v>
      </c>
      <c r="CG2545" s="17">
        <f t="shared" si="10908"/>
        <v>21307.5</v>
      </c>
      <c r="CH2545" s="17">
        <f t="shared" si="10909"/>
        <v>24535.700000000001</v>
      </c>
      <c r="CI2545" s="17">
        <f t="shared" si="10910"/>
        <v>25335.700000000001</v>
      </c>
      <c r="CJ2545" s="17">
        <f t="shared" si="10886"/>
        <v>0</v>
      </c>
      <c r="CK2545" s="32"/>
      <c r="CL2545" s="32"/>
      <c r="CM2545" s="1"/>
      <c r="CN2545" s="1"/>
      <c r="CO2545" s="1"/>
      <c r="CP2545" s="1"/>
      <c r="CQ2545" s="1"/>
      <c r="CR2545" s="1"/>
      <c r="CS2545" s="1"/>
    </row>
    <row r="2546" s="1" customFormat="1" ht="15">
      <c r="A2546" s="30" t="s">
        <v>989</v>
      </c>
      <c r="B2546" s="30" t="s">
        <v>303</v>
      </c>
      <c r="C2546" s="30" t="s">
        <v>70</v>
      </c>
      <c r="D2546" s="30" t="s">
        <v>64</v>
      </c>
      <c r="E2546" s="35"/>
      <c r="F2546" s="31" t="s">
        <v>65</v>
      </c>
      <c r="G2546" s="17">
        <f t="shared" si="10829"/>
        <v>11335.700000000001</v>
      </c>
      <c r="H2546" s="17">
        <f t="shared" si="10830"/>
        <v>12135.700000000001</v>
      </c>
      <c r="I2546" s="17">
        <f t="shared" si="10831"/>
        <v>12935.700000000001</v>
      </c>
      <c r="J2546" s="17">
        <f t="shared" si="10832"/>
        <v>0</v>
      </c>
      <c r="K2546" s="17">
        <f t="shared" si="10833"/>
        <v>0</v>
      </c>
      <c r="L2546" s="17">
        <f t="shared" si="10834"/>
        <v>0</v>
      </c>
      <c r="M2546" s="17">
        <f t="shared" si="10887"/>
        <v>11335.700000000001</v>
      </c>
      <c r="N2546" s="17">
        <f t="shared" si="10888"/>
        <v>12135.700000000001</v>
      </c>
      <c r="O2546" s="17">
        <f t="shared" si="10889"/>
        <v>12935.700000000001</v>
      </c>
      <c r="P2546" s="17">
        <f t="shared" si="10835"/>
        <v>0</v>
      </c>
      <c r="Q2546" s="17">
        <f t="shared" si="10836"/>
        <v>0</v>
      </c>
      <c r="R2546" s="17">
        <f t="shared" si="10837"/>
        <v>9336.2000000000007</v>
      </c>
      <c r="S2546" s="17">
        <f t="shared" si="10838"/>
        <v>0</v>
      </c>
      <c r="T2546" s="17">
        <f t="shared" si="10839"/>
        <v>0</v>
      </c>
      <c r="U2546" s="17">
        <f t="shared" si="10840"/>
        <v>12400</v>
      </c>
      <c r="V2546" s="17">
        <f t="shared" si="10841"/>
        <v>0</v>
      </c>
      <c r="W2546" s="17">
        <f t="shared" si="10842"/>
        <v>0</v>
      </c>
      <c r="X2546" s="17">
        <f t="shared" si="10843"/>
        <v>12400</v>
      </c>
      <c r="Y2546" s="17">
        <f t="shared" si="10890"/>
        <v>20671.900000000001</v>
      </c>
      <c r="Z2546" s="17">
        <f t="shared" si="10891"/>
        <v>24535.700000000001</v>
      </c>
      <c r="AA2546" s="17">
        <f t="shared" si="10892"/>
        <v>25335.700000000001</v>
      </c>
      <c r="AB2546" s="17">
        <f t="shared" si="10844"/>
        <v>0</v>
      </c>
      <c r="AC2546" s="17">
        <f t="shared" si="10845"/>
        <v>0</v>
      </c>
      <c r="AD2546" s="17">
        <f t="shared" si="10846"/>
        <v>0</v>
      </c>
      <c r="AE2546" s="17">
        <f t="shared" si="10893"/>
        <v>20671.900000000001</v>
      </c>
      <c r="AF2546" s="17">
        <f t="shared" si="10894"/>
        <v>24535.700000000001</v>
      </c>
      <c r="AG2546" s="17">
        <f t="shared" si="10895"/>
        <v>25335.700000000001</v>
      </c>
      <c r="AH2546" s="17">
        <f t="shared" si="10847"/>
        <v>0</v>
      </c>
      <c r="AI2546" s="17">
        <f t="shared" si="10848"/>
        <v>0</v>
      </c>
      <c r="AJ2546" s="17">
        <f t="shared" si="10849"/>
        <v>635.60000000000002</v>
      </c>
      <c r="AK2546" s="17">
        <f t="shared" si="10850"/>
        <v>0</v>
      </c>
      <c r="AL2546" s="17">
        <f t="shared" si="10851"/>
        <v>0</v>
      </c>
      <c r="AM2546" s="17">
        <f t="shared" si="10852"/>
        <v>0</v>
      </c>
      <c r="AN2546" s="17">
        <f t="shared" si="10853"/>
        <v>0</v>
      </c>
      <c r="AO2546" s="17">
        <f t="shared" si="10854"/>
        <v>0</v>
      </c>
      <c r="AP2546" s="17">
        <f t="shared" si="10855"/>
        <v>0</v>
      </c>
      <c r="AQ2546" s="17">
        <f t="shared" si="10856"/>
        <v>0</v>
      </c>
      <c r="AR2546" s="17">
        <f t="shared" si="10857"/>
        <v>0</v>
      </c>
      <c r="AS2546" s="17">
        <f t="shared" si="10858"/>
        <v>0</v>
      </c>
      <c r="AT2546" s="17">
        <f t="shared" si="10859"/>
        <v>0</v>
      </c>
      <c r="AU2546" s="17">
        <f t="shared" si="10860"/>
        <v>0</v>
      </c>
      <c r="AV2546" s="17">
        <f t="shared" si="10861"/>
        <v>0</v>
      </c>
      <c r="AW2546" s="17">
        <f t="shared" si="10896"/>
        <v>21307.5</v>
      </c>
      <c r="AX2546" s="17">
        <f t="shared" si="10897"/>
        <v>24535.700000000001</v>
      </c>
      <c r="AY2546" s="17">
        <f t="shared" si="10898"/>
        <v>25335.700000000001</v>
      </c>
      <c r="AZ2546" s="17">
        <f t="shared" si="10862"/>
        <v>0</v>
      </c>
      <c r="BA2546" s="17">
        <f t="shared" si="10899"/>
        <v>21307.5</v>
      </c>
      <c r="BB2546" s="17">
        <f t="shared" si="10900"/>
        <v>24535.700000000001</v>
      </c>
      <c r="BC2546" s="17">
        <f t="shared" si="10901"/>
        <v>25335.700000000001</v>
      </c>
      <c r="BD2546" s="17">
        <f t="shared" si="10863"/>
        <v>0</v>
      </c>
      <c r="BE2546" s="17">
        <f t="shared" si="10864"/>
        <v>0</v>
      </c>
      <c r="BF2546" s="17">
        <f t="shared" si="10865"/>
        <v>0</v>
      </c>
      <c r="BG2546" s="17">
        <f t="shared" si="10866"/>
        <v>0</v>
      </c>
      <c r="BH2546" s="17">
        <f t="shared" si="10867"/>
        <v>0</v>
      </c>
      <c r="BI2546" s="17">
        <f t="shared" si="10868"/>
        <v>0</v>
      </c>
      <c r="BJ2546" s="17">
        <f t="shared" si="10869"/>
        <v>0</v>
      </c>
      <c r="BK2546" s="17">
        <f t="shared" si="10870"/>
        <v>0</v>
      </c>
      <c r="BL2546" s="17">
        <f t="shared" si="10871"/>
        <v>0</v>
      </c>
      <c r="BM2546" s="17">
        <f t="shared" si="10872"/>
        <v>0</v>
      </c>
      <c r="BN2546" s="17">
        <f t="shared" si="10873"/>
        <v>0</v>
      </c>
      <c r="BO2546" s="17">
        <f t="shared" si="10902"/>
        <v>21307.5</v>
      </c>
      <c r="BP2546" s="17">
        <f t="shared" si="10903"/>
        <v>24535.700000000001</v>
      </c>
      <c r="BQ2546" s="17">
        <f t="shared" si="10904"/>
        <v>25335.700000000001</v>
      </c>
      <c r="BR2546" s="17">
        <f t="shared" si="10874"/>
        <v>0</v>
      </c>
      <c r="BS2546" s="17">
        <f t="shared" si="10875"/>
        <v>0</v>
      </c>
      <c r="BT2546" s="17">
        <f t="shared" si="10876"/>
        <v>0</v>
      </c>
      <c r="BU2546" s="17">
        <f t="shared" si="10905"/>
        <v>21307.5</v>
      </c>
      <c r="BV2546" s="17">
        <f t="shared" si="10906"/>
        <v>24535.700000000001</v>
      </c>
      <c r="BW2546" s="17">
        <f t="shared" si="10907"/>
        <v>25335.700000000001</v>
      </c>
      <c r="BX2546" s="17">
        <f t="shared" si="10877"/>
        <v>0</v>
      </c>
      <c r="BY2546" s="17">
        <f t="shared" si="10878"/>
        <v>0</v>
      </c>
      <c r="BZ2546" s="17">
        <f t="shared" si="10879"/>
        <v>0</v>
      </c>
      <c r="CA2546" s="17">
        <f t="shared" si="10880"/>
        <v>0</v>
      </c>
      <c r="CB2546" s="17">
        <f t="shared" si="10881"/>
        <v>0</v>
      </c>
      <c r="CC2546" s="17">
        <f t="shared" si="10882"/>
        <v>0</v>
      </c>
      <c r="CD2546" s="17">
        <f t="shared" si="10883"/>
        <v>0</v>
      </c>
      <c r="CE2546" s="17">
        <f t="shared" si="10884"/>
        <v>0</v>
      </c>
      <c r="CF2546" s="17">
        <f t="shared" si="10885"/>
        <v>0</v>
      </c>
      <c r="CG2546" s="17">
        <f t="shared" si="10908"/>
        <v>21307.5</v>
      </c>
      <c r="CH2546" s="17">
        <f t="shared" si="10909"/>
        <v>24535.700000000001</v>
      </c>
      <c r="CI2546" s="17">
        <f t="shared" si="10910"/>
        <v>25335.700000000001</v>
      </c>
      <c r="CJ2546" s="17">
        <f t="shared" si="10886"/>
        <v>0</v>
      </c>
      <c r="CK2546" s="32"/>
      <c r="CL2546" s="32"/>
      <c r="CM2546" s="1"/>
      <c r="CN2546" s="1"/>
      <c r="CO2546" s="1"/>
      <c r="CP2546" s="1"/>
      <c r="CQ2546" s="1"/>
      <c r="CR2546" s="1"/>
      <c r="CS2546" s="1"/>
    </row>
    <row r="2547" s="1" customFormat="1" ht="45">
      <c r="A2547" s="30" t="s">
        <v>989</v>
      </c>
      <c r="B2547" s="30" t="s">
        <v>303</v>
      </c>
      <c r="C2547" s="30" t="s">
        <v>70</v>
      </c>
      <c r="D2547" s="30" t="s">
        <v>1040</v>
      </c>
      <c r="E2547" s="35"/>
      <c r="F2547" s="31" t="s">
        <v>1041</v>
      </c>
      <c r="G2547" s="17">
        <f t="shared" si="10829"/>
        <v>11335.700000000001</v>
      </c>
      <c r="H2547" s="17">
        <f t="shared" si="10830"/>
        <v>12135.700000000001</v>
      </c>
      <c r="I2547" s="17">
        <f t="shared" si="10831"/>
        <v>12935.700000000001</v>
      </c>
      <c r="J2547" s="17">
        <f t="shared" si="10832"/>
        <v>0</v>
      </c>
      <c r="K2547" s="17">
        <f t="shared" si="10833"/>
        <v>0</v>
      </c>
      <c r="L2547" s="17">
        <f t="shared" si="10834"/>
        <v>0</v>
      </c>
      <c r="M2547" s="17">
        <f t="shared" si="10887"/>
        <v>11335.700000000001</v>
      </c>
      <c r="N2547" s="17">
        <f t="shared" si="10888"/>
        <v>12135.700000000001</v>
      </c>
      <c r="O2547" s="17">
        <f t="shared" si="10889"/>
        <v>12935.700000000001</v>
      </c>
      <c r="P2547" s="17">
        <f t="shared" si="10835"/>
        <v>0</v>
      </c>
      <c r="Q2547" s="17">
        <f t="shared" si="10836"/>
        <v>0</v>
      </c>
      <c r="R2547" s="17">
        <f t="shared" si="10837"/>
        <v>9336.2000000000007</v>
      </c>
      <c r="S2547" s="17">
        <f t="shared" si="10838"/>
        <v>0</v>
      </c>
      <c r="T2547" s="17">
        <f t="shared" si="10839"/>
        <v>0</v>
      </c>
      <c r="U2547" s="17">
        <f t="shared" si="10840"/>
        <v>12400</v>
      </c>
      <c r="V2547" s="17">
        <f t="shared" si="10841"/>
        <v>0</v>
      </c>
      <c r="W2547" s="17">
        <f t="shared" si="10842"/>
        <v>0</v>
      </c>
      <c r="X2547" s="17">
        <f t="shared" si="10843"/>
        <v>12400</v>
      </c>
      <c r="Y2547" s="17">
        <f t="shared" si="10890"/>
        <v>20671.900000000001</v>
      </c>
      <c r="Z2547" s="17">
        <f t="shared" si="10891"/>
        <v>24535.700000000001</v>
      </c>
      <c r="AA2547" s="17">
        <f t="shared" si="10892"/>
        <v>25335.700000000001</v>
      </c>
      <c r="AB2547" s="17">
        <f t="shared" si="10844"/>
        <v>0</v>
      </c>
      <c r="AC2547" s="17">
        <f t="shared" si="10845"/>
        <v>0</v>
      </c>
      <c r="AD2547" s="17">
        <f t="shared" si="10846"/>
        <v>0</v>
      </c>
      <c r="AE2547" s="17">
        <f t="shared" si="10893"/>
        <v>20671.900000000001</v>
      </c>
      <c r="AF2547" s="17">
        <f t="shared" si="10894"/>
        <v>24535.700000000001</v>
      </c>
      <c r="AG2547" s="17">
        <f t="shared" si="10895"/>
        <v>25335.700000000001</v>
      </c>
      <c r="AH2547" s="17">
        <f t="shared" si="10847"/>
        <v>0</v>
      </c>
      <c r="AI2547" s="17">
        <f t="shared" si="10848"/>
        <v>0</v>
      </c>
      <c r="AJ2547" s="17">
        <f t="shared" si="10849"/>
        <v>635.60000000000002</v>
      </c>
      <c r="AK2547" s="17">
        <f t="shared" si="10850"/>
        <v>0</v>
      </c>
      <c r="AL2547" s="17">
        <f t="shared" si="10851"/>
        <v>0</v>
      </c>
      <c r="AM2547" s="17">
        <f t="shared" si="10852"/>
        <v>0</v>
      </c>
      <c r="AN2547" s="17">
        <f t="shared" si="10853"/>
        <v>0</v>
      </c>
      <c r="AO2547" s="17">
        <f t="shared" si="10854"/>
        <v>0</v>
      </c>
      <c r="AP2547" s="17">
        <f t="shared" si="10855"/>
        <v>0</v>
      </c>
      <c r="AQ2547" s="17">
        <f t="shared" si="10856"/>
        <v>0</v>
      </c>
      <c r="AR2547" s="17">
        <f t="shared" si="10857"/>
        <v>0</v>
      </c>
      <c r="AS2547" s="17">
        <f t="shared" si="10858"/>
        <v>0</v>
      </c>
      <c r="AT2547" s="17">
        <f t="shared" si="10859"/>
        <v>0</v>
      </c>
      <c r="AU2547" s="17">
        <f t="shared" si="10860"/>
        <v>0</v>
      </c>
      <c r="AV2547" s="17">
        <f t="shared" si="10861"/>
        <v>0</v>
      </c>
      <c r="AW2547" s="17">
        <f t="shared" si="10896"/>
        <v>21307.5</v>
      </c>
      <c r="AX2547" s="17">
        <f t="shared" si="10897"/>
        <v>24535.700000000001</v>
      </c>
      <c r="AY2547" s="17">
        <f t="shared" si="10898"/>
        <v>25335.700000000001</v>
      </c>
      <c r="AZ2547" s="17">
        <f t="shared" si="10862"/>
        <v>0</v>
      </c>
      <c r="BA2547" s="17">
        <f t="shared" si="10899"/>
        <v>21307.5</v>
      </c>
      <c r="BB2547" s="17">
        <f t="shared" si="10900"/>
        <v>24535.700000000001</v>
      </c>
      <c r="BC2547" s="17">
        <f t="shared" si="10901"/>
        <v>25335.700000000001</v>
      </c>
      <c r="BD2547" s="17">
        <f t="shared" si="10863"/>
        <v>0</v>
      </c>
      <c r="BE2547" s="17">
        <f t="shared" si="10864"/>
        <v>0</v>
      </c>
      <c r="BF2547" s="17">
        <f t="shared" si="10865"/>
        <v>0</v>
      </c>
      <c r="BG2547" s="17">
        <f t="shared" si="10866"/>
        <v>0</v>
      </c>
      <c r="BH2547" s="17">
        <f t="shared" si="10867"/>
        <v>0</v>
      </c>
      <c r="BI2547" s="17">
        <f t="shared" si="10868"/>
        <v>0</v>
      </c>
      <c r="BJ2547" s="17">
        <f t="shared" si="10869"/>
        <v>0</v>
      </c>
      <c r="BK2547" s="17">
        <f t="shared" si="10870"/>
        <v>0</v>
      </c>
      <c r="BL2547" s="17">
        <f t="shared" si="10871"/>
        <v>0</v>
      </c>
      <c r="BM2547" s="17">
        <f t="shared" si="10872"/>
        <v>0</v>
      </c>
      <c r="BN2547" s="17">
        <f t="shared" si="10873"/>
        <v>0</v>
      </c>
      <c r="BO2547" s="17">
        <f t="shared" si="10902"/>
        <v>21307.5</v>
      </c>
      <c r="BP2547" s="17">
        <f t="shared" si="10903"/>
        <v>24535.700000000001</v>
      </c>
      <c r="BQ2547" s="17">
        <f t="shared" si="10904"/>
        <v>25335.700000000001</v>
      </c>
      <c r="BR2547" s="17">
        <f t="shared" si="10874"/>
        <v>0</v>
      </c>
      <c r="BS2547" s="17">
        <f t="shared" si="10875"/>
        <v>0</v>
      </c>
      <c r="BT2547" s="17">
        <f t="shared" si="10876"/>
        <v>0</v>
      </c>
      <c r="BU2547" s="17">
        <f t="shared" si="10905"/>
        <v>21307.5</v>
      </c>
      <c r="BV2547" s="17">
        <f t="shared" si="10906"/>
        <v>24535.700000000001</v>
      </c>
      <c r="BW2547" s="17">
        <f t="shared" si="10907"/>
        <v>25335.700000000001</v>
      </c>
      <c r="BX2547" s="17">
        <f t="shared" si="10877"/>
        <v>0</v>
      </c>
      <c r="BY2547" s="17">
        <f t="shared" si="10878"/>
        <v>0</v>
      </c>
      <c r="BZ2547" s="17">
        <f t="shared" si="10879"/>
        <v>0</v>
      </c>
      <c r="CA2547" s="17">
        <f t="shared" si="10880"/>
        <v>0</v>
      </c>
      <c r="CB2547" s="17">
        <f t="shared" si="10881"/>
        <v>0</v>
      </c>
      <c r="CC2547" s="17">
        <f t="shared" si="10882"/>
        <v>0</v>
      </c>
      <c r="CD2547" s="17">
        <f t="shared" si="10883"/>
        <v>0</v>
      </c>
      <c r="CE2547" s="17">
        <f t="shared" si="10884"/>
        <v>0</v>
      </c>
      <c r="CF2547" s="17">
        <f t="shared" si="10885"/>
        <v>0</v>
      </c>
      <c r="CG2547" s="17">
        <f t="shared" si="10908"/>
        <v>21307.5</v>
      </c>
      <c r="CH2547" s="17">
        <f t="shared" si="10909"/>
        <v>24535.700000000001</v>
      </c>
      <c r="CI2547" s="17">
        <f t="shared" si="10910"/>
        <v>25335.700000000001</v>
      </c>
      <c r="CJ2547" s="17">
        <f t="shared" si="10886"/>
        <v>0</v>
      </c>
      <c r="CK2547" s="32"/>
      <c r="CL2547" s="32"/>
      <c r="CM2547" s="1"/>
      <c r="CN2547" s="1"/>
      <c r="CO2547" s="1"/>
      <c r="CP2547" s="1"/>
      <c r="CQ2547" s="1"/>
      <c r="CR2547" s="1"/>
      <c r="CS2547" s="1"/>
    </row>
    <row r="2548" s="1" customFormat="1" ht="15">
      <c r="A2548" s="30" t="s">
        <v>989</v>
      </c>
      <c r="B2548" s="30" t="s">
        <v>303</v>
      </c>
      <c r="C2548" s="30" t="s">
        <v>70</v>
      </c>
      <c r="D2548" s="30" t="s">
        <v>1040</v>
      </c>
      <c r="E2548" s="30" t="s">
        <v>267</v>
      </c>
      <c r="F2548" s="31" t="s">
        <v>268</v>
      </c>
      <c r="G2548" s="17">
        <v>11335.700000000001</v>
      </c>
      <c r="H2548" s="17">
        <v>12135.700000000001</v>
      </c>
      <c r="I2548" s="17">
        <v>12935.700000000001</v>
      </c>
      <c r="J2548" s="17"/>
      <c r="K2548" s="17"/>
      <c r="L2548" s="17"/>
      <c r="M2548" s="17">
        <f t="shared" si="10887"/>
        <v>11335.700000000001</v>
      </c>
      <c r="N2548" s="17">
        <f t="shared" si="10888"/>
        <v>12135.700000000001</v>
      </c>
      <c r="O2548" s="17">
        <f t="shared" si="10889"/>
        <v>12935.700000000001</v>
      </c>
      <c r="P2548" s="17"/>
      <c r="Q2548" s="17"/>
      <c r="R2548" s="17">
        <v>9336.2000000000007</v>
      </c>
      <c r="S2548" s="17"/>
      <c r="T2548" s="17"/>
      <c r="U2548" s="17">
        <v>12400</v>
      </c>
      <c r="V2548" s="17"/>
      <c r="W2548" s="17"/>
      <c r="X2548" s="17">
        <v>12400</v>
      </c>
      <c r="Y2548" s="17">
        <f t="shared" si="10890"/>
        <v>20671.900000000001</v>
      </c>
      <c r="Z2548" s="17">
        <f t="shared" si="10891"/>
        <v>24535.700000000001</v>
      </c>
      <c r="AA2548" s="17">
        <f t="shared" si="10892"/>
        <v>25335.700000000001</v>
      </c>
      <c r="AB2548" s="17"/>
      <c r="AC2548" s="17"/>
      <c r="AD2548" s="17"/>
      <c r="AE2548" s="17">
        <f t="shared" si="10893"/>
        <v>20671.900000000001</v>
      </c>
      <c r="AF2548" s="17">
        <f t="shared" si="10894"/>
        <v>24535.700000000001</v>
      </c>
      <c r="AG2548" s="17">
        <f t="shared" si="10895"/>
        <v>25335.700000000001</v>
      </c>
      <c r="AH2548" s="17"/>
      <c r="AI2548" s="17"/>
      <c r="AJ2548" s="17">
        <v>635.60000000000002</v>
      </c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>
        <f t="shared" si="10896"/>
        <v>21307.5</v>
      </c>
      <c r="AX2548" s="17">
        <f t="shared" si="10897"/>
        <v>24535.700000000001</v>
      </c>
      <c r="AY2548" s="17">
        <f t="shared" si="10898"/>
        <v>25335.700000000001</v>
      </c>
      <c r="AZ2548" s="17"/>
      <c r="BA2548" s="17">
        <f t="shared" si="10899"/>
        <v>21307.5</v>
      </c>
      <c r="BB2548" s="17">
        <f t="shared" si="10900"/>
        <v>24535.700000000001</v>
      </c>
      <c r="BC2548" s="17">
        <f t="shared" si="10901"/>
        <v>25335.700000000001</v>
      </c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>
        <f t="shared" si="10902"/>
        <v>21307.5</v>
      </c>
      <c r="BP2548" s="17">
        <f t="shared" si="10903"/>
        <v>24535.700000000001</v>
      </c>
      <c r="BQ2548" s="17">
        <f t="shared" si="10904"/>
        <v>25335.700000000001</v>
      </c>
      <c r="BR2548" s="17"/>
      <c r="BS2548" s="17"/>
      <c r="BT2548" s="17"/>
      <c r="BU2548" s="17">
        <f t="shared" si="10905"/>
        <v>21307.5</v>
      </c>
      <c r="BV2548" s="17">
        <f t="shared" si="10906"/>
        <v>24535.700000000001</v>
      </c>
      <c r="BW2548" s="17">
        <f t="shared" si="10907"/>
        <v>25335.700000000001</v>
      </c>
      <c r="BX2548" s="17"/>
      <c r="BY2548" s="17"/>
      <c r="BZ2548" s="17"/>
      <c r="CA2548" s="17"/>
      <c r="CB2548" s="17"/>
      <c r="CC2548" s="17"/>
      <c r="CD2548" s="17"/>
      <c r="CE2548" s="17"/>
      <c r="CF2548" s="17"/>
      <c r="CG2548" s="17">
        <f t="shared" si="10908"/>
        <v>21307.5</v>
      </c>
      <c r="CH2548" s="17">
        <f t="shared" si="10909"/>
        <v>24535.700000000001</v>
      </c>
      <c r="CI2548" s="17">
        <f t="shared" si="10910"/>
        <v>25335.700000000001</v>
      </c>
      <c r="CJ2548" s="17"/>
      <c r="CK2548" s="32"/>
      <c r="CL2548" s="32"/>
      <c r="CM2548" s="1"/>
      <c r="CN2548" s="1"/>
      <c r="CO2548" s="1"/>
      <c r="CP2548" s="1"/>
      <c r="CQ2548" s="1"/>
      <c r="CR2548" s="1"/>
      <c r="CS2548" s="1"/>
    </row>
    <row r="2549" s="20" customFormat="1" ht="30">
      <c r="A2549" s="21" t="s">
        <v>1042</v>
      </c>
      <c r="B2549" s="21"/>
      <c r="C2549" s="21"/>
      <c r="D2549" s="21"/>
      <c r="E2549" s="33"/>
      <c r="F2549" s="22" t="s">
        <v>1043</v>
      </c>
      <c r="G2549" s="23">
        <f>G2550+G2566</f>
        <v>1628832.0999999999</v>
      </c>
      <c r="H2549" s="23">
        <f>H2550+H2566</f>
        <v>1638415.4000000001</v>
      </c>
      <c r="I2549" s="23">
        <f>I2550+I2566</f>
        <v>1517215.9000000001</v>
      </c>
      <c r="J2549" s="23">
        <f>J2550+J2566</f>
        <v>90855.899999999994</v>
      </c>
      <c r="K2549" s="23">
        <f>K2550+K2566</f>
        <v>45732.5</v>
      </c>
      <c r="L2549" s="23">
        <f>L2550+L2566</f>
        <v>45732.5</v>
      </c>
      <c r="M2549" s="23">
        <f t="shared" si="10887"/>
        <v>1719687.9999999998</v>
      </c>
      <c r="N2549" s="23">
        <f t="shared" si="10888"/>
        <v>1684147.9000000001</v>
      </c>
      <c r="O2549" s="23">
        <f t="shared" si="10889"/>
        <v>1562948.4000000001</v>
      </c>
      <c r="P2549" s="23">
        <f>P2550+P2566</f>
        <v>16125.199999999999</v>
      </c>
      <c r="Q2549" s="23">
        <f>Q2550+Q2566</f>
        <v>0</v>
      </c>
      <c r="R2549" s="23">
        <f>R2550+R2566</f>
        <v>0</v>
      </c>
      <c r="S2549" s="23">
        <f>S2550+S2566</f>
        <v>99112.222629999989</v>
      </c>
      <c r="T2549" s="23">
        <f>T2550+T2566</f>
        <v>36172.017999999996</v>
      </c>
      <c r="U2549" s="23">
        <f>U2550+U2566</f>
        <v>0</v>
      </c>
      <c r="V2549" s="23">
        <f>V2550+V2566</f>
        <v>36172.017999999996</v>
      </c>
      <c r="W2549" s="23">
        <f>W2550+W2566</f>
        <v>0</v>
      </c>
      <c r="X2549" s="23">
        <f>X2550+X2566</f>
        <v>0</v>
      </c>
      <c r="Y2549" s="23">
        <f t="shared" si="10890"/>
        <v>1834925.4226299997</v>
      </c>
      <c r="Z2549" s="23">
        <f t="shared" si="10891"/>
        <v>1720319.9180000001</v>
      </c>
      <c r="AA2549" s="23">
        <f t="shared" si="10892"/>
        <v>1599120.4180000001</v>
      </c>
      <c r="AB2549" s="23">
        <f>AB2550+AB2566</f>
        <v>0</v>
      </c>
      <c r="AC2549" s="23">
        <f>AC2550+AC2566</f>
        <v>0</v>
      </c>
      <c r="AD2549" s="23">
        <f>AD2550+AD2566</f>
        <v>0</v>
      </c>
      <c r="AE2549" s="23">
        <f t="shared" si="10893"/>
        <v>1834925.4226299997</v>
      </c>
      <c r="AF2549" s="23">
        <f t="shared" si="10894"/>
        <v>1720319.9180000001</v>
      </c>
      <c r="AG2549" s="23">
        <f t="shared" si="10895"/>
        <v>1599120.4180000001</v>
      </c>
      <c r="AH2549" s="23">
        <f>AH2550+AH2566</f>
        <v>0</v>
      </c>
      <c r="AI2549" s="23">
        <f>AI2550+AI2566</f>
        <v>2342.2999999999997</v>
      </c>
      <c r="AJ2549" s="23">
        <f>AJ2550+AJ2566</f>
        <v>41148.494999999995</v>
      </c>
      <c r="AK2549" s="23">
        <f>AK2550+AK2566</f>
        <v>0</v>
      </c>
      <c r="AL2549" s="23">
        <f>AL2550+AL2566</f>
        <v>0</v>
      </c>
      <c r="AM2549" s="23">
        <f>AM2550+AM2566</f>
        <v>0</v>
      </c>
      <c r="AN2549" s="23">
        <f>AN2550+AN2566</f>
        <v>0</v>
      </c>
      <c r="AO2549" s="23">
        <f>AO2550+AO2566</f>
        <v>0</v>
      </c>
      <c r="AP2549" s="23">
        <f>AP2550+AP2566</f>
        <v>0</v>
      </c>
      <c r="AQ2549" s="23">
        <f>AQ2550+AQ2566</f>
        <v>0</v>
      </c>
      <c r="AR2549" s="23">
        <f>AR2550+AR2566</f>
        <v>0</v>
      </c>
      <c r="AS2549" s="23">
        <f>AS2550+AS2566</f>
        <v>0</v>
      </c>
      <c r="AT2549" s="23">
        <f>AT2550+AT2566</f>
        <v>0</v>
      </c>
      <c r="AU2549" s="23">
        <f>AU2550+AU2566</f>
        <v>0</v>
      </c>
      <c r="AV2549" s="23">
        <f>AV2550+AV2566</f>
        <v>0</v>
      </c>
      <c r="AW2549" s="23">
        <f t="shared" si="10896"/>
        <v>1878416.2176299999</v>
      </c>
      <c r="AX2549" s="23">
        <f t="shared" si="10897"/>
        <v>1720319.9180000001</v>
      </c>
      <c r="AY2549" s="23">
        <f t="shared" si="10898"/>
        <v>1599120.4180000001</v>
      </c>
      <c r="AZ2549" s="23">
        <f>AZ2550+AZ2566</f>
        <v>0</v>
      </c>
      <c r="BA2549" s="23">
        <f t="shared" si="10899"/>
        <v>1878416.2176299999</v>
      </c>
      <c r="BB2549" s="23">
        <f t="shared" si="10900"/>
        <v>1720319.9180000001</v>
      </c>
      <c r="BC2549" s="23">
        <f t="shared" si="10901"/>
        <v>1599120.4180000001</v>
      </c>
      <c r="BD2549" s="23">
        <f>BD2550+BD2566</f>
        <v>5933.1040000000003</v>
      </c>
      <c r="BE2549" s="23">
        <f>BE2550+BE2566</f>
        <v>0</v>
      </c>
      <c r="BF2549" s="23">
        <f>BF2550+BF2566</f>
        <v>-20512.409</v>
      </c>
      <c r="BG2549" s="23">
        <f>BG2550+BG2566</f>
        <v>-35000</v>
      </c>
      <c r="BH2549" s="23">
        <f>BH2550+BH2566</f>
        <v>0</v>
      </c>
      <c r="BI2549" s="23">
        <f>BI2550+BI2566</f>
        <v>0</v>
      </c>
      <c r="BJ2549" s="23">
        <f>BJ2550+BJ2566</f>
        <v>40000</v>
      </c>
      <c r="BK2549" s="23">
        <f>BK2550+BK2566</f>
        <v>-20000</v>
      </c>
      <c r="BL2549" s="23">
        <f>BL2550+BL2566</f>
        <v>0</v>
      </c>
      <c r="BM2549" s="23">
        <f>BM2550+BM2566</f>
        <v>0</v>
      </c>
      <c r="BN2549" s="23">
        <f>BN2550+BN2566</f>
        <v>0</v>
      </c>
      <c r="BO2549" s="23">
        <f t="shared" si="10902"/>
        <v>1828836.9126299999</v>
      </c>
      <c r="BP2549" s="23">
        <f t="shared" si="10903"/>
        <v>1740319.9180000001</v>
      </c>
      <c r="BQ2549" s="23">
        <f t="shared" si="10904"/>
        <v>1599120.4180000001</v>
      </c>
      <c r="BR2549" s="23">
        <f>BR2550+BR2566</f>
        <v>0</v>
      </c>
      <c r="BS2549" s="23">
        <f>BS2550+BS2566</f>
        <v>0</v>
      </c>
      <c r="BT2549" s="23">
        <f>BT2550+BT2566</f>
        <v>0</v>
      </c>
      <c r="BU2549" s="23">
        <f t="shared" si="10905"/>
        <v>1828836.9126299999</v>
      </c>
      <c r="BV2549" s="23">
        <f t="shared" si="10906"/>
        <v>1740319.9180000001</v>
      </c>
      <c r="BW2549" s="23">
        <f t="shared" si="10907"/>
        <v>1599120.4180000001</v>
      </c>
      <c r="BX2549" s="23">
        <f>BX2550+BX2566+BX2559</f>
        <v>-120.8</v>
      </c>
      <c r="BY2549" s="23">
        <f>BY2550+BY2566+BY2559</f>
        <v>7338.3510000000006</v>
      </c>
      <c r="BZ2549" s="23">
        <f>BZ2550+BZ2566+BZ2559</f>
        <v>0</v>
      </c>
      <c r="CA2549" s="23">
        <f>CA2550+CA2566+CA2559</f>
        <v>0</v>
      </c>
      <c r="CB2549" s="23">
        <f>CB2550+CB2566+CB2559</f>
        <v>0</v>
      </c>
      <c r="CC2549" s="23">
        <f>CC2550+CC2566+CC2559</f>
        <v>0</v>
      </c>
      <c r="CD2549" s="23">
        <f>CD2550+CD2566+CD2559</f>
        <v>0</v>
      </c>
      <c r="CE2549" s="23">
        <f>CE2550+CE2566+CE2559</f>
        <v>0</v>
      </c>
      <c r="CF2549" s="23">
        <f>CF2550+CF2566+CF2559</f>
        <v>0</v>
      </c>
      <c r="CG2549" s="23">
        <f t="shared" si="10908"/>
        <v>1836054.4636299999</v>
      </c>
      <c r="CH2549" s="23">
        <f t="shared" si="10909"/>
        <v>1740319.9180000001</v>
      </c>
      <c r="CI2549" s="23">
        <f t="shared" si="10910"/>
        <v>1599120.4180000001</v>
      </c>
      <c r="CJ2549" s="23">
        <f>CJ2550+CJ2566+CJ2559</f>
        <v>0</v>
      </c>
      <c r="CK2549" s="24"/>
      <c r="CL2549" s="24"/>
      <c r="CM2549" s="20"/>
      <c r="CN2549" s="20"/>
      <c r="CO2549" s="20"/>
      <c r="CP2549" s="20"/>
      <c r="CQ2549" s="20"/>
      <c r="CR2549" s="20"/>
      <c r="CS2549" s="20"/>
    </row>
    <row r="2550" s="20" customFormat="1" ht="15">
      <c r="A2550" s="21" t="s">
        <v>1042</v>
      </c>
      <c r="B2550" s="21" t="s">
        <v>177</v>
      </c>
      <c r="C2550" s="21"/>
      <c r="D2550" s="21"/>
      <c r="E2550" s="33"/>
      <c r="F2550" s="22" t="s">
        <v>218</v>
      </c>
      <c r="G2550" s="23">
        <f t="shared" ref="G2550:G2553" si="10911">G2551</f>
        <v>3142</v>
      </c>
      <c r="H2550" s="23">
        <f t="shared" ref="H2550:H2553" si="10912">H2551</f>
        <v>3181.9000000000001</v>
      </c>
      <c r="I2550" s="23">
        <f t="shared" ref="I2550:I2553" si="10913">I2551</f>
        <v>3181.9000000000001</v>
      </c>
      <c r="J2550" s="23">
        <f t="shared" ref="J2550:J2553" si="10914">J2551</f>
        <v>0</v>
      </c>
      <c r="K2550" s="23">
        <f t="shared" ref="K2550:K2553" si="10915">K2551</f>
        <v>0</v>
      </c>
      <c r="L2550" s="23">
        <f t="shared" ref="L2550:L2553" si="10916">L2551</f>
        <v>0</v>
      </c>
      <c r="M2550" s="23">
        <f t="shared" si="10887"/>
        <v>3142</v>
      </c>
      <c r="N2550" s="23">
        <f t="shared" si="10888"/>
        <v>3181.9000000000001</v>
      </c>
      <c r="O2550" s="23">
        <f t="shared" si="10889"/>
        <v>3181.9000000000001</v>
      </c>
      <c r="P2550" s="23">
        <f t="shared" ref="P2550:P2553" si="10917">P2551</f>
        <v>55.299999999999997</v>
      </c>
      <c r="Q2550" s="23">
        <f t="shared" ref="Q2550:Q2553" si="10918">Q2551</f>
        <v>0</v>
      </c>
      <c r="R2550" s="23">
        <f t="shared" ref="R2550:R2553" si="10919">R2551</f>
        <v>0</v>
      </c>
      <c r="S2550" s="23">
        <f t="shared" ref="S2550:S2553" si="10920">S2551</f>
        <v>0</v>
      </c>
      <c r="T2550" s="23">
        <f t="shared" ref="T2550:T2553" si="10921">T2551</f>
        <v>0</v>
      </c>
      <c r="U2550" s="23">
        <f t="shared" ref="U2550:U2553" si="10922">U2551</f>
        <v>0</v>
      </c>
      <c r="V2550" s="23">
        <f t="shared" ref="V2550:V2553" si="10923">V2551</f>
        <v>0</v>
      </c>
      <c r="W2550" s="23">
        <f t="shared" ref="W2550:W2553" si="10924">W2551</f>
        <v>0</v>
      </c>
      <c r="X2550" s="23">
        <f t="shared" ref="X2550:X2553" si="10925">X2551</f>
        <v>0</v>
      </c>
      <c r="Y2550" s="23">
        <f t="shared" si="10890"/>
        <v>3197.3000000000002</v>
      </c>
      <c r="Z2550" s="23">
        <f t="shared" si="10891"/>
        <v>3181.9000000000001</v>
      </c>
      <c r="AA2550" s="23">
        <f t="shared" si="10892"/>
        <v>3181.9000000000001</v>
      </c>
      <c r="AB2550" s="23">
        <f t="shared" ref="AB2550:AB2553" si="10926">AB2551</f>
        <v>0</v>
      </c>
      <c r="AC2550" s="23">
        <f t="shared" ref="AC2550:AC2553" si="10927">AC2551</f>
        <v>0</v>
      </c>
      <c r="AD2550" s="23">
        <f t="shared" ref="AD2550:AD2553" si="10928">AD2551</f>
        <v>0</v>
      </c>
      <c r="AE2550" s="23">
        <f t="shared" si="10893"/>
        <v>3197.3000000000002</v>
      </c>
      <c r="AF2550" s="23">
        <f t="shared" si="10894"/>
        <v>3181.9000000000001</v>
      </c>
      <c r="AG2550" s="23">
        <f t="shared" si="10895"/>
        <v>3181.9000000000001</v>
      </c>
      <c r="AH2550" s="23">
        <f t="shared" ref="AH2550:AH2553" si="10929">AH2551</f>
        <v>0</v>
      </c>
      <c r="AI2550" s="23">
        <f t="shared" ref="AI2550:AI2553" si="10930">AI2551</f>
        <v>2342.2999999999997</v>
      </c>
      <c r="AJ2550" s="23">
        <f t="shared" ref="AJ2550:AJ2553" si="10931">AJ2551</f>
        <v>0</v>
      </c>
      <c r="AK2550" s="23">
        <f t="shared" ref="AK2550:AK2553" si="10932">AK2551</f>
        <v>0</v>
      </c>
      <c r="AL2550" s="23">
        <f t="shared" ref="AL2550:AL2553" si="10933">AL2551</f>
        <v>0</v>
      </c>
      <c r="AM2550" s="23">
        <f t="shared" ref="AM2550:AM2553" si="10934">AM2551</f>
        <v>0</v>
      </c>
      <c r="AN2550" s="23">
        <f t="shared" ref="AN2550:AN2553" si="10935">AN2551</f>
        <v>0</v>
      </c>
      <c r="AO2550" s="23">
        <f t="shared" ref="AO2550:AO2553" si="10936">AO2551</f>
        <v>0</v>
      </c>
      <c r="AP2550" s="23">
        <f t="shared" ref="AP2550:AP2553" si="10937">AP2551</f>
        <v>0</v>
      </c>
      <c r="AQ2550" s="23">
        <f t="shared" ref="AQ2550:AQ2553" si="10938">AQ2551</f>
        <v>0</v>
      </c>
      <c r="AR2550" s="23">
        <f t="shared" ref="AR2550:AR2553" si="10939">AR2551</f>
        <v>0</v>
      </c>
      <c r="AS2550" s="23">
        <f t="shared" ref="AS2550:AS2553" si="10940">AS2551</f>
        <v>0</v>
      </c>
      <c r="AT2550" s="23">
        <f t="shared" ref="AT2550:AT2553" si="10941">AT2551</f>
        <v>0</v>
      </c>
      <c r="AU2550" s="23">
        <f t="shared" ref="AU2550:AU2553" si="10942">AU2551</f>
        <v>0</v>
      </c>
      <c r="AV2550" s="23">
        <f t="shared" ref="AV2550:AV2553" si="10943">AV2551</f>
        <v>0</v>
      </c>
      <c r="AW2550" s="23">
        <f t="shared" si="10896"/>
        <v>5539.6000000000004</v>
      </c>
      <c r="AX2550" s="23">
        <f t="shared" si="10897"/>
        <v>3181.9000000000001</v>
      </c>
      <c r="AY2550" s="23">
        <f t="shared" si="10898"/>
        <v>3181.9000000000001</v>
      </c>
      <c r="AZ2550" s="23">
        <f t="shared" ref="AZ2550:AZ2553" si="10944">AZ2551</f>
        <v>0</v>
      </c>
      <c r="BA2550" s="23">
        <f t="shared" si="10899"/>
        <v>5539.6000000000004</v>
      </c>
      <c r="BB2550" s="23">
        <f t="shared" si="10900"/>
        <v>3181.9000000000001</v>
      </c>
      <c r="BC2550" s="23">
        <f t="shared" si="10901"/>
        <v>3181.9000000000001</v>
      </c>
      <c r="BD2550" s="23">
        <f t="shared" ref="BD2550:BD2553" si="10945">BD2551</f>
        <v>0</v>
      </c>
      <c r="BE2550" s="23">
        <f t="shared" ref="BE2550:BE2553" si="10946">BE2551</f>
        <v>0</v>
      </c>
      <c r="BF2550" s="23">
        <f t="shared" ref="BF2550:BF2553" si="10947">BF2551</f>
        <v>0</v>
      </c>
      <c r="BG2550" s="23">
        <f t="shared" ref="BG2550:BG2553" si="10948">BG2551</f>
        <v>0</v>
      </c>
      <c r="BH2550" s="23">
        <f t="shared" ref="BH2550:BH2553" si="10949">BH2551</f>
        <v>0</v>
      </c>
      <c r="BI2550" s="23">
        <f t="shared" ref="BI2550:BI2553" si="10950">BI2551</f>
        <v>0</v>
      </c>
      <c r="BJ2550" s="23">
        <f t="shared" ref="BJ2550:BJ2553" si="10951">BJ2551</f>
        <v>0</v>
      </c>
      <c r="BK2550" s="23">
        <f t="shared" ref="BK2550:BK2553" si="10952">BK2551</f>
        <v>0</v>
      </c>
      <c r="BL2550" s="23">
        <f t="shared" ref="BL2550:BL2553" si="10953">BL2551</f>
        <v>0</v>
      </c>
      <c r="BM2550" s="23">
        <f t="shared" ref="BM2550:BM2553" si="10954">BM2551</f>
        <v>0</v>
      </c>
      <c r="BN2550" s="23">
        <f t="shared" ref="BN2550:BN2553" si="10955">BN2551</f>
        <v>0</v>
      </c>
      <c r="BO2550" s="23">
        <f t="shared" si="10902"/>
        <v>5539.6000000000004</v>
      </c>
      <c r="BP2550" s="23">
        <f t="shared" si="10903"/>
        <v>3181.9000000000001</v>
      </c>
      <c r="BQ2550" s="23">
        <f t="shared" si="10904"/>
        <v>3181.9000000000001</v>
      </c>
      <c r="BR2550" s="23">
        <f t="shared" ref="BR2550:BR2553" si="10956">BR2551</f>
        <v>0</v>
      </c>
      <c r="BS2550" s="23">
        <f t="shared" ref="BS2550:BS2553" si="10957">BS2551</f>
        <v>0</v>
      </c>
      <c r="BT2550" s="23">
        <f t="shared" ref="BT2550:BT2553" si="10958">BT2551</f>
        <v>0</v>
      </c>
      <c r="BU2550" s="23">
        <f t="shared" si="10905"/>
        <v>5539.6000000000004</v>
      </c>
      <c r="BV2550" s="23">
        <f t="shared" si="10906"/>
        <v>3181.9000000000001</v>
      </c>
      <c r="BW2550" s="23">
        <f t="shared" si="10907"/>
        <v>3181.9000000000001</v>
      </c>
      <c r="BX2550" s="23">
        <f t="shared" ref="BX2550:BX2553" si="10959">BX2551</f>
        <v>-120.8</v>
      </c>
      <c r="BY2550" s="23">
        <f t="shared" ref="BY2550:BY2553" si="10960">BY2551</f>
        <v>0</v>
      </c>
      <c r="BZ2550" s="23">
        <f t="shared" ref="BZ2550:BZ2553" si="10961">BZ2551</f>
        <v>0</v>
      </c>
      <c r="CA2550" s="23">
        <f t="shared" ref="CA2550:CA2553" si="10962">CA2551</f>
        <v>0</v>
      </c>
      <c r="CB2550" s="23">
        <f t="shared" ref="CB2550:CB2553" si="10963">CB2551</f>
        <v>0</v>
      </c>
      <c r="CC2550" s="23">
        <f t="shared" ref="CC2550:CC2553" si="10964">CC2551</f>
        <v>0</v>
      </c>
      <c r="CD2550" s="23">
        <f t="shared" ref="CD2550:CD2553" si="10965">CD2551</f>
        <v>0</v>
      </c>
      <c r="CE2550" s="23">
        <f t="shared" ref="CE2550:CE2553" si="10966">CE2551</f>
        <v>0</v>
      </c>
      <c r="CF2550" s="23">
        <f t="shared" ref="CF2550:CF2553" si="10967">CF2551</f>
        <v>0</v>
      </c>
      <c r="CG2550" s="23">
        <f t="shared" si="10908"/>
        <v>5418.8000000000002</v>
      </c>
      <c r="CH2550" s="23">
        <f t="shared" si="10909"/>
        <v>3181.9000000000001</v>
      </c>
      <c r="CI2550" s="23">
        <f t="shared" si="10910"/>
        <v>3181.9000000000001</v>
      </c>
      <c r="CJ2550" s="23">
        <f t="shared" ref="CJ2550:CJ2553" si="10968">CJ2551</f>
        <v>0</v>
      </c>
      <c r="CK2550" s="24"/>
      <c r="CL2550" s="24"/>
      <c r="CM2550" s="20"/>
      <c r="CN2550" s="20"/>
      <c r="CO2550" s="20"/>
      <c r="CP2550" s="20"/>
      <c r="CQ2550" s="20"/>
      <c r="CR2550" s="20"/>
      <c r="CS2550" s="20"/>
    </row>
    <row r="2551" s="25" customFormat="1" ht="15">
      <c r="A2551" s="26" t="s">
        <v>1042</v>
      </c>
      <c r="B2551" s="26" t="s">
        <v>177</v>
      </c>
      <c r="C2551" s="26" t="s">
        <v>273</v>
      </c>
      <c r="D2551" s="26"/>
      <c r="E2551" s="34"/>
      <c r="F2551" s="27" t="s">
        <v>274</v>
      </c>
      <c r="G2551" s="28">
        <f t="shared" si="10911"/>
        <v>3142</v>
      </c>
      <c r="H2551" s="28">
        <f t="shared" si="10912"/>
        <v>3181.9000000000001</v>
      </c>
      <c r="I2551" s="28">
        <f t="shared" si="10913"/>
        <v>3181.9000000000001</v>
      </c>
      <c r="J2551" s="28">
        <f t="shared" si="10914"/>
        <v>0</v>
      </c>
      <c r="K2551" s="28">
        <f t="shared" si="10915"/>
        <v>0</v>
      </c>
      <c r="L2551" s="28">
        <f t="shared" si="10916"/>
        <v>0</v>
      </c>
      <c r="M2551" s="28">
        <f t="shared" si="10887"/>
        <v>3142</v>
      </c>
      <c r="N2551" s="28">
        <f t="shared" si="10888"/>
        <v>3181.9000000000001</v>
      </c>
      <c r="O2551" s="28">
        <f t="shared" si="10889"/>
        <v>3181.9000000000001</v>
      </c>
      <c r="P2551" s="28">
        <f t="shared" si="10917"/>
        <v>55.299999999999997</v>
      </c>
      <c r="Q2551" s="28">
        <f t="shared" si="10918"/>
        <v>0</v>
      </c>
      <c r="R2551" s="28">
        <f t="shared" si="10919"/>
        <v>0</v>
      </c>
      <c r="S2551" s="28">
        <f t="shared" si="10920"/>
        <v>0</v>
      </c>
      <c r="T2551" s="28">
        <f t="shared" si="10921"/>
        <v>0</v>
      </c>
      <c r="U2551" s="28">
        <f t="shared" si="10922"/>
        <v>0</v>
      </c>
      <c r="V2551" s="28">
        <f t="shared" si="10923"/>
        <v>0</v>
      </c>
      <c r="W2551" s="28">
        <f t="shared" si="10924"/>
        <v>0</v>
      </c>
      <c r="X2551" s="28">
        <f t="shared" si="10925"/>
        <v>0</v>
      </c>
      <c r="Y2551" s="28">
        <f t="shared" si="10890"/>
        <v>3197.3000000000002</v>
      </c>
      <c r="Z2551" s="28">
        <f t="shared" si="10891"/>
        <v>3181.9000000000001</v>
      </c>
      <c r="AA2551" s="28">
        <f t="shared" si="10892"/>
        <v>3181.9000000000001</v>
      </c>
      <c r="AB2551" s="28">
        <f t="shared" si="10926"/>
        <v>0</v>
      </c>
      <c r="AC2551" s="28">
        <f t="shared" si="10927"/>
        <v>0</v>
      </c>
      <c r="AD2551" s="28">
        <f t="shared" si="10928"/>
        <v>0</v>
      </c>
      <c r="AE2551" s="28">
        <f t="shared" si="10893"/>
        <v>3197.3000000000002</v>
      </c>
      <c r="AF2551" s="28">
        <f t="shared" si="10894"/>
        <v>3181.9000000000001</v>
      </c>
      <c r="AG2551" s="28">
        <f t="shared" si="10895"/>
        <v>3181.9000000000001</v>
      </c>
      <c r="AH2551" s="28">
        <f t="shared" si="10929"/>
        <v>0</v>
      </c>
      <c r="AI2551" s="28">
        <f t="shared" si="10930"/>
        <v>2342.2999999999997</v>
      </c>
      <c r="AJ2551" s="28">
        <f t="shared" si="10931"/>
        <v>0</v>
      </c>
      <c r="AK2551" s="28">
        <f t="shared" si="10932"/>
        <v>0</v>
      </c>
      <c r="AL2551" s="28">
        <f t="shared" si="10933"/>
        <v>0</v>
      </c>
      <c r="AM2551" s="28">
        <f t="shared" si="10934"/>
        <v>0</v>
      </c>
      <c r="AN2551" s="28">
        <f t="shared" si="10935"/>
        <v>0</v>
      </c>
      <c r="AO2551" s="28">
        <f t="shared" si="10936"/>
        <v>0</v>
      </c>
      <c r="AP2551" s="28">
        <f t="shared" si="10937"/>
        <v>0</v>
      </c>
      <c r="AQ2551" s="28">
        <f t="shared" si="10938"/>
        <v>0</v>
      </c>
      <c r="AR2551" s="28">
        <f t="shared" si="10939"/>
        <v>0</v>
      </c>
      <c r="AS2551" s="28">
        <f t="shared" si="10940"/>
        <v>0</v>
      </c>
      <c r="AT2551" s="28">
        <f t="shared" si="10941"/>
        <v>0</v>
      </c>
      <c r="AU2551" s="28">
        <f t="shared" si="10942"/>
        <v>0</v>
      </c>
      <c r="AV2551" s="28">
        <f t="shared" si="10943"/>
        <v>0</v>
      </c>
      <c r="AW2551" s="28">
        <f t="shared" si="10896"/>
        <v>5539.6000000000004</v>
      </c>
      <c r="AX2551" s="28">
        <f t="shared" si="10897"/>
        <v>3181.9000000000001</v>
      </c>
      <c r="AY2551" s="28">
        <f t="shared" si="10898"/>
        <v>3181.9000000000001</v>
      </c>
      <c r="AZ2551" s="28">
        <f t="shared" si="10944"/>
        <v>0</v>
      </c>
      <c r="BA2551" s="28">
        <f t="shared" si="10899"/>
        <v>5539.6000000000004</v>
      </c>
      <c r="BB2551" s="28">
        <f t="shared" si="10900"/>
        <v>3181.9000000000001</v>
      </c>
      <c r="BC2551" s="28">
        <f t="shared" si="10901"/>
        <v>3181.9000000000001</v>
      </c>
      <c r="BD2551" s="28">
        <f t="shared" si="10945"/>
        <v>0</v>
      </c>
      <c r="BE2551" s="28">
        <f t="shared" si="10946"/>
        <v>0</v>
      </c>
      <c r="BF2551" s="28">
        <f t="shared" si="10947"/>
        <v>0</v>
      </c>
      <c r="BG2551" s="28">
        <f t="shared" si="10948"/>
        <v>0</v>
      </c>
      <c r="BH2551" s="28">
        <f t="shared" si="10949"/>
        <v>0</v>
      </c>
      <c r="BI2551" s="28">
        <f t="shared" si="10950"/>
        <v>0</v>
      </c>
      <c r="BJ2551" s="28">
        <f t="shared" si="10951"/>
        <v>0</v>
      </c>
      <c r="BK2551" s="28">
        <f t="shared" si="10952"/>
        <v>0</v>
      </c>
      <c r="BL2551" s="28">
        <f t="shared" si="10953"/>
        <v>0</v>
      </c>
      <c r="BM2551" s="28">
        <f t="shared" si="10954"/>
        <v>0</v>
      </c>
      <c r="BN2551" s="28">
        <f t="shared" si="10955"/>
        <v>0</v>
      </c>
      <c r="BO2551" s="28">
        <f t="shared" si="10902"/>
        <v>5539.6000000000004</v>
      </c>
      <c r="BP2551" s="28">
        <f t="shared" si="10903"/>
        <v>3181.9000000000001</v>
      </c>
      <c r="BQ2551" s="28">
        <f t="shared" si="10904"/>
        <v>3181.9000000000001</v>
      </c>
      <c r="BR2551" s="28">
        <f t="shared" si="10956"/>
        <v>0</v>
      </c>
      <c r="BS2551" s="28">
        <f t="shared" si="10957"/>
        <v>0</v>
      </c>
      <c r="BT2551" s="28">
        <f t="shared" si="10958"/>
        <v>0</v>
      </c>
      <c r="BU2551" s="28">
        <f t="shared" si="10905"/>
        <v>5539.6000000000004</v>
      </c>
      <c r="BV2551" s="28">
        <f t="shared" si="10906"/>
        <v>3181.9000000000001</v>
      </c>
      <c r="BW2551" s="28">
        <f t="shared" si="10907"/>
        <v>3181.9000000000001</v>
      </c>
      <c r="BX2551" s="28">
        <f t="shared" si="10959"/>
        <v>-120.8</v>
      </c>
      <c r="BY2551" s="28">
        <f t="shared" si="10960"/>
        <v>0</v>
      </c>
      <c r="BZ2551" s="28">
        <f t="shared" si="10961"/>
        <v>0</v>
      </c>
      <c r="CA2551" s="28">
        <f t="shared" si="10962"/>
        <v>0</v>
      </c>
      <c r="CB2551" s="28">
        <f t="shared" si="10963"/>
        <v>0</v>
      </c>
      <c r="CC2551" s="28">
        <f t="shared" si="10964"/>
        <v>0</v>
      </c>
      <c r="CD2551" s="28">
        <f t="shared" si="10965"/>
        <v>0</v>
      </c>
      <c r="CE2551" s="28">
        <f t="shared" si="10966"/>
        <v>0</v>
      </c>
      <c r="CF2551" s="28">
        <f t="shared" si="10967"/>
        <v>0</v>
      </c>
      <c r="CG2551" s="28">
        <f t="shared" si="10908"/>
        <v>5418.8000000000002</v>
      </c>
      <c r="CH2551" s="28">
        <f t="shared" si="10909"/>
        <v>3181.9000000000001</v>
      </c>
      <c r="CI2551" s="28">
        <f t="shared" si="10910"/>
        <v>3181.9000000000001</v>
      </c>
      <c r="CJ2551" s="28">
        <f t="shared" si="10968"/>
        <v>0</v>
      </c>
      <c r="CK2551" s="29"/>
      <c r="CL2551" s="29"/>
      <c r="CM2551" s="25"/>
      <c r="CN2551" s="25"/>
      <c r="CO2551" s="25"/>
      <c r="CP2551" s="25"/>
      <c r="CQ2551" s="25"/>
      <c r="CR2551" s="25"/>
      <c r="CS2551" s="25"/>
    </row>
    <row r="2552" s="1" customFormat="1" ht="45">
      <c r="A2552" s="30" t="s">
        <v>1042</v>
      </c>
      <c r="B2552" s="30" t="s">
        <v>177</v>
      </c>
      <c r="C2552" s="30" t="s">
        <v>273</v>
      </c>
      <c r="D2552" s="30" t="s">
        <v>235</v>
      </c>
      <c r="E2552" s="35"/>
      <c r="F2552" s="31" t="s">
        <v>236</v>
      </c>
      <c r="G2552" s="17">
        <f t="shared" si="10911"/>
        <v>3142</v>
      </c>
      <c r="H2552" s="17">
        <f t="shared" si="10912"/>
        <v>3181.9000000000001</v>
      </c>
      <c r="I2552" s="17">
        <f t="shared" si="10913"/>
        <v>3181.9000000000001</v>
      </c>
      <c r="J2552" s="17">
        <f t="shared" si="10914"/>
        <v>0</v>
      </c>
      <c r="K2552" s="17">
        <f t="shared" si="10915"/>
        <v>0</v>
      </c>
      <c r="L2552" s="17">
        <f t="shared" si="10916"/>
        <v>0</v>
      </c>
      <c r="M2552" s="17">
        <f t="shared" si="10887"/>
        <v>3142</v>
      </c>
      <c r="N2552" s="17">
        <f t="shared" si="10888"/>
        <v>3181.9000000000001</v>
      </c>
      <c r="O2552" s="17">
        <f t="shared" si="10889"/>
        <v>3181.9000000000001</v>
      </c>
      <c r="P2552" s="17">
        <f t="shared" si="10917"/>
        <v>55.299999999999997</v>
      </c>
      <c r="Q2552" s="17">
        <f t="shared" si="10918"/>
        <v>0</v>
      </c>
      <c r="R2552" s="17">
        <f t="shared" si="10919"/>
        <v>0</v>
      </c>
      <c r="S2552" s="17">
        <f t="shared" si="10920"/>
        <v>0</v>
      </c>
      <c r="T2552" s="17">
        <f t="shared" si="10921"/>
        <v>0</v>
      </c>
      <c r="U2552" s="17">
        <f t="shared" si="10922"/>
        <v>0</v>
      </c>
      <c r="V2552" s="17">
        <f t="shared" si="10923"/>
        <v>0</v>
      </c>
      <c r="W2552" s="17">
        <f t="shared" si="10924"/>
        <v>0</v>
      </c>
      <c r="X2552" s="17">
        <f t="shared" si="10925"/>
        <v>0</v>
      </c>
      <c r="Y2552" s="17">
        <f t="shared" si="10890"/>
        <v>3197.3000000000002</v>
      </c>
      <c r="Z2552" s="17">
        <f t="shared" si="10891"/>
        <v>3181.9000000000001</v>
      </c>
      <c r="AA2552" s="17">
        <f t="shared" si="10892"/>
        <v>3181.9000000000001</v>
      </c>
      <c r="AB2552" s="17">
        <f t="shared" si="10926"/>
        <v>0</v>
      </c>
      <c r="AC2552" s="17">
        <f t="shared" si="10927"/>
        <v>0</v>
      </c>
      <c r="AD2552" s="17">
        <f t="shared" si="10928"/>
        <v>0</v>
      </c>
      <c r="AE2552" s="17">
        <f t="shared" si="10893"/>
        <v>3197.3000000000002</v>
      </c>
      <c r="AF2552" s="17">
        <f t="shared" si="10894"/>
        <v>3181.9000000000001</v>
      </c>
      <c r="AG2552" s="17">
        <f t="shared" si="10895"/>
        <v>3181.9000000000001</v>
      </c>
      <c r="AH2552" s="17">
        <f t="shared" si="10929"/>
        <v>0</v>
      </c>
      <c r="AI2552" s="17">
        <f t="shared" si="10930"/>
        <v>2342.2999999999997</v>
      </c>
      <c r="AJ2552" s="17">
        <f t="shared" si="10931"/>
        <v>0</v>
      </c>
      <c r="AK2552" s="17">
        <f t="shared" si="10932"/>
        <v>0</v>
      </c>
      <c r="AL2552" s="17">
        <f t="shared" si="10933"/>
        <v>0</v>
      </c>
      <c r="AM2552" s="17">
        <f t="shared" si="10934"/>
        <v>0</v>
      </c>
      <c r="AN2552" s="17">
        <f t="shared" si="10935"/>
        <v>0</v>
      </c>
      <c r="AO2552" s="17">
        <f t="shared" si="10936"/>
        <v>0</v>
      </c>
      <c r="AP2552" s="17">
        <f t="shared" si="10937"/>
        <v>0</v>
      </c>
      <c r="AQ2552" s="17">
        <f t="shared" si="10938"/>
        <v>0</v>
      </c>
      <c r="AR2552" s="17">
        <f t="shared" si="10939"/>
        <v>0</v>
      </c>
      <c r="AS2552" s="17">
        <f t="shared" si="10940"/>
        <v>0</v>
      </c>
      <c r="AT2552" s="17">
        <f t="shared" si="10941"/>
        <v>0</v>
      </c>
      <c r="AU2552" s="17">
        <f t="shared" si="10942"/>
        <v>0</v>
      </c>
      <c r="AV2552" s="17">
        <f t="shared" si="10943"/>
        <v>0</v>
      </c>
      <c r="AW2552" s="17">
        <f t="shared" si="10896"/>
        <v>5539.6000000000004</v>
      </c>
      <c r="AX2552" s="17">
        <f t="shared" si="10897"/>
        <v>3181.9000000000001</v>
      </c>
      <c r="AY2552" s="17">
        <f t="shared" si="10898"/>
        <v>3181.9000000000001</v>
      </c>
      <c r="AZ2552" s="17">
        <f t="shared" si="10944"/>
        <v>0</v>
      </c>
      <c r="BA2552" s="17">
        <f t="shared" si="10899"/>
        <v>5539.6000000000004</v>
      </c>
      <c r="BB2552" s="17">
        <f t="shared" si="10900"/>
        <v>3181.9000000000001</v>
      </c>
      <c r="BC2552" s="17">
        <f t="shared" si="10901"/>
        <v>3181.9000000000001</v>
      </c>
      <c r="BD2552" s="17">
        <f t="shared" si="10945"/>
        <v>0</v>
      </c>
      <c r="BE2552" s="17">
        <f t="shared" si="10946"/>
        <v>0</v>
      </c>
      <c r="BF2552" s="17">
        <f t="shared" si="10947"/>
        <v>0</v>
      </c>
      <c r="BG2552" s="17">
        <f t="shared" si="10948"/>
        <v>0</v>
      </c>
      <c r="BH2552" s="17">
        <f t="shared" si="10949"/>
        <v>0</v>
      </c>
      <c r="BI2552" s="17">
        <f t="shared" si="10950"/>
        <v>0</v>
      </c>
      <c r="BJ2552" s="17">
        <f t="shared" si="10951"/>
        <v>0</v>
      </c>
      <c r="BK2552" s="17">
        <f t="shared" si="10952"/>
        <v>0</v>
      </c>
      <c r="BL2552" s="17">
        <f t="shared" si="10953"/>
        <v>0</v>
      </c>
      <c r="BM2552" s="17">
        <f t="shared" si="10954"/>
        <v>0</v>
      </c>
      <c r="BN2552" s="17">
        <f t="shared" si="10955"/>
        <v>0</v>
      </c>
      <c r="BO2552" s="17">
        <f t="shared" si="10902"/>
        <v>5539.6000000000004</v>
      </c>
      <c r="BP2552" s="17">
        <f t="shared" si="10903"/>
        <v>3181.9000000000001</v>
      </c>
      <c r="BQ2552" s="17">
        <f t="shared" si="10904"/>
        <v>3181.9000000000001</v>
      </c>
      <c r="BR2552" s="17">
        <f t="shared" si="10956"/>
        <v>0</v>
      </c>
      <c r="BS2552" s="17">
        <f t="shared" si="10957"/>
        <v>0</v>
      </c>
      <c r="BT2552" s="17">
        <f t="shared" si="10958"/>
        <v>0</v>
      </c>
      <c r="BU2552" s="17">
        <f t="shared" si="10905"/>
        <v>5539.6000000000004</v>
      </c>
      <c r="BV2552" s="17">
        <f t="shared" si="10906"/>
        <v>3181.9000000000001</v>
      </c>
      <c r="BW2552" s="17">
        <f t="shared" si="10907"/>
        <v>3181.9000000000001</v>
      </c>
      <c r="BX2552" s="17">
        <f t="shared" si="10959"/>
        <v>-120.8</v>
      </c>
      <c r="BY2552" s="17">
        <f t="shared" si="10960"/>
        <v>0</v>
      </c>
      <c r="BZ2552" s="17">
        <f t="shared" si="10961"/>
        <v>0</v>
      </c>
      <c r="CA2552" s="17">
        <f t="shared" si="10962"/>
        <v>0</v>
      </c>
      <c r="CB2552" s="17">
        <f t="shared" si="10963"/>
        <v>0</v>
      </c>
      <c r="CC2552" s="17">
        <f t="shared" si="10964"/>
        <v>0</v>
      </c>
      <c r="CD2552" s="17">
        <f t="shared" si="10965"/>
        <v>0</v>
      </c>
      <c r="CE2552" s="17">
        <f t="shared" si="10966"/>
        <v>0</v>
      </c>
      <c r="CF2552" s="17">
        <f t="shared" si="10967"/>
        <v>0</v>
      </c>
      <c r="CG2552" s="17">
        <f t="shared" si="10908"/>
        <v>5418.8000000000002</v>
      </c>
      <c r="CH2552" s="17">
        <f t="shared" si="10909"/>
        <v>3181.9000000000001</v>
      </c>
      <c r="CI2552" s="17">
        <f t="shared" si="10910"/>
        <v>3181.9000000000001</v>
      </c>
      <c r="CJ2552" s="17">
        <f t="shared" si="10968"/>
        <v>0</v>
      </c>
      <c r="CK2552" s="32"/>
      <c r="CL2552" s="32"/>
      <c r="CM2552" s="1"/>
      <c r="CN2552" s="1"/>
      <c r="CO2552" s="1"/>
      <c r="CP2552" s="1"/>
      <c r="CQ2552" s="1"/>
      <c r="CR2552" s="1"/>
      <c r="CS2552" s="1"/>
    </row>
    <row r="2553" s="1" customFormat="1" ht="15">
      <c r="A2553" s="30" t="s">
        <v>1042</v>
      </c>
      <c r="B2553" s="30" t="s">
        <v>177</v>
      </c>
      <c r="C2553" s="30" t="s">
        <v>273</v>
      </c>
      <c r="D2553" s="30" t="s">
        <v>237</v>
      </c>
      <c r="E2553" s="35"/>
      <c r="F2553" s="31" t="s">
        <v>41</v>
      </c>
      <c r="G2553" s="17">
        <f t="shared" si="10911"/>
        <v>3142</v>
      </c>
      <c r="H2553" s="17">
        <f t="shared" si="10912"/>
        <v>3181.9000000000001</v>
      </c>
      <c r="I2553" s="17">
        <f t="shared" si="10913"/>
        <v>3181.9000000000001</v>
      </c>
      <c r="J2553" s="17">
        <f t="shared" si="10914"/>
        <v>0</v>
      </c>
      <c r="K2553" s="17">
        <f t="shared" si="10915"/>
        <v>0</v>
      </c>
      <c r="L2553" s="17">
        <f t="shared" si="10916"/>
        <v>0</v>
      </c>
      <c r="M2553" s="17">
        <f t="shared" si="10887"/>
        <v>3142</v>
      </c>
      <c r="N2553" s="17">
        <f t="shared" si="10888"/>
        <v>3181.9000000000001</v>
      </c>
      <c r="O2553" s="17">
        <f t="shared" si="10889"/>
        <v>3181.9000000000001</v>
      </c>
      <c r="P2553" s="17">
        <f t="shared" si="10917"/>
        <v>55.299999999999997</v>
      </c>
      <c r="Q2553" s="17">
        <f t="shared" si="10918"/>
        <v>0</v>
      </c>
      <c r="R2553" s="17">
        <f t="shared" si="10919"/>
        <v>0</v>
      </c>
      <c r="S2553" s="17">
        <f t="shared" si="10920"/>
        <v>0</v>
      </c>
      <c r="T2553" s="17">
        <f t="shared" si="10921"/>
        <v>0</v>
      </c>
      <c r="U2553" s="17">
        <f t="shared" si="10922"/>
        <v>0</v>
      </c>
      <c r="V2553" s="17">
        <f t="shared" si="10923"/>
        <v>0</v>
      </c>
      <c r="W2553" s="17">
        <f t="shared" si="10924"/>
        <v>0</v>
      </c>
      <c r="X2553" s="17">
        <f t="shared" si="10925"/>
        <v>0</v>
      </c>
      <c r="Y2553" s="17">
        <f t="shared" si="10890"/>
        <v>3197.3000000000002</v>
      </c>
      <c r="Z2553" s="17">
        <f t="shared" si="10891"/>
        <v>3181.9000000000001</v>
      </c>
      <c r="AA2553" s="17">
        <f t="shared" si="10892"/>
        <v>3181.9000000000001</v>
      </c>
      <c r="AB2553" s="17">
        <f t="shared" si="10926"/>
        <v>0</v>
      </c>
      <c r="AC2553" s="17">
        <f t="shared" si="10927"/>
        <v>0</v>
      </c>
      <c r="AD2553" s="17">
        <f t="shared" si="10928"/>
        <v>0</v>
      </c>
      <c r="AE2553" s="17">
        <f t="shared" si="10893"/>
        <v>3197.3000000000002</v>
      </c>
      <c r="AF2553" s="17">
        <f t="shared" si="10894"/>
        <v>3181.9000000000001</v>
      </c>
      <c r="AG2553" s="17">
        <f t="shared" si="10895"/>
        <v>3181.9000000000001</v>
      </c>
      <c r="AH2553" s="17">
        <f t="shared" si="10929"/>
        <v>0</v>
      </c>
      <c r="AI2553" s="17">
        <f t="shared" si="10930"/>
        <v>2342.2999999999997</v>
      </c>
      <c r="AJ2553" s="17">
        <f t="shared" si="10931"/>
        <v>0</v>
      </c>
      <c r="AK2553" s="17">
        <f t="shared" si="10932"/>
        <v>0</v>
      </c>
      <c r="AL2553" s="17">
        <f t="shared" si="10933"/>
        <v>0</v>
      </c>
      <c r="AM2553" s="17">
        <f t="shared" si="10934"/>
        <v>0</v>
      </c>
      <c r="AN2553" s="17">
        <f t="shared" si="10935"/>
        <v>0</v>
      </c>
      <c r="AO2553" s="17">
        <f t="shared" si="10936"/>
        <v>0</v>
      </c>
      <c r="AP2553" s="17">
        <f t="shared" si="10937"/>
        <v>0</v>
      </c>
      <c r="AQ2553" s="17">
        <f t="shared" si="10938"/>
        <v>0</v>
      </c>
      <c r="AR2553" s="17">
        <f t="shared" si="10939"/>
        <v>0</v>
      </c>
      <c r="AS2553" s="17">
        <f t="shared" si="10940"/>
        <v>0</v>
      </c>
      <c r="AT2553" s="17">
        <f t="shared" si="10941"/>
        <v>0</v>
      </c>
      <c r="AU2553" s="17">
        <f t="shared" si="10942"/>
        <v>0</v>
      </c>
      <c r="AV2553" s="17">
        <f t="shared" si="10943"/>
        <v>0</v>
      </c>
      <c r="AW2553" s="17">
        <f t="shared" si="10896"/>
        <v>5539.6000000000004</v>
      </c>
      <c r="AX2553" s="17">
        <f t="shared" si="10897"/>
        <v>3181.9000000000001</v>
      </c>
      <c r="AY2553" s="17">
        <f t="shared" si="10898"/>
        <v>3181.9000000000001</v>
      </c>
      <c r="AZ2553" s="17">
        <f t="shared" si="10944"/>
        <v>0</v>
      </c>
      <c r="BA2553" s="17">
        <f t="shared" si="10899"/>
        <v>5539.6000000000004</v>
      </c>
      <c r="BB2553" s="17">
        <f t="shared" si="10900"/>
        <v>3181.9000000000001</v>
      </c>
      <c r="BC2553" s="17">
        <f t="shared" si="10901"/>
        <v>3181.9000000000001</v>
      </c>
      <c r="BD2553" s="17">
        <f t="shared" si="10945"/>
        <v>0</v>
      </c>
      <c r="BE2553" s="17">
        <f t="shared" si="10946"/>
        <v>0</v>
      </c>
      <c r="BF2553" s="17">
        <f t="shared" si="10947"/>
        <v>0</v>
      </c>
      <c r="BG2553" s="17">
        <f t="shared" si="10948"/>
        <v>0</v>
      </c>
      <c r="BH2553" s="17">
        <f t="shared" si="10949"/>
        <v>0</v>
      </c>
      <c r="BI2553" s="17">
        <f t="shared" si="10950"/>
        <v>0</v>
      </c>
      <c r="BJ2553" s="17">
        <f t="shared" si="10951"/>
        <v>0</v>
      </c>
      <c r="BK2553" s="17">
        <f t="shared" si="10952"/>
        <v>0</v>
      </c>
      <c r="BL2553" s="17">
        <f t="shared" si="10953"/>
        <v>0</v>
      </c>
      <c r="BM2553" s="17">
        <f t="shared" si="10954"/>
        <v>0</v>
      </c>
      <c r="BN2553" s="17">
        <f t="shared" si="10955"/>
        <v>0</v>
      </c>
      <c r="BO2553" s="17">
        <f t="shared" si="10902"/>
        <v>5539.6000000000004</v>
      </c>
      <c r="BP2553" s="17">
        <f t="shared" si="10903"/>
        <v>3181.9000000000001</v>
      </c>
      <c r="BQ2553" s="17">
        <f t="shared" si="10904"/>
        <v>3181.9000000000001</v>
      </c>
      <c r="BR2553" s="17">
        <f t="shared" si="10956"/>
        <v>0</v>
      </c>
      <c r="BS2553" s="17">
        <f t="shared" si="10957"/>
        <v>0</v>
      </c>
      <c r="BT2553" s="17">
        <f t="shared" si="10958"/>
        <v>0</v>
      </c>
      <c r="BU2553" s="17">
        <f t="shared" si="10905"/>
        <v>5539.6000000000004</v>
      </c>
      <c r="BV2553" s="17">
        <f t="shared" si="10906"/>
        <v>3181.9000000000001</v>
      </c>
      <c r="BW2553" s="17">
        <f t="shared" si="10907"/>
        <v>3181.9000000000001</v>
      </c>
      <c r="BX2553" s="17">
        <f t="shared" si="10959"/>
        <v>-120.8</v>
      </c>
      <c r="BY2553" s="17">
        <f t="shared" si="10960"/>
        <v>0</v>
      </c>
      <c r="BZ2553" s="17">
        <f t="shared" si="10961"/>
        <v>0</v>
      </c>
      <c r="CA2553" s="17">
        <f t="shared" si="10962"/>
        <v>0</v>
      </c>
      <c r="CB2553" s="17">
        <f t="shared" si="10963"/>
        <v>0</v>
      </c>
      <c r="CC2553" s="17">
        <f t="shared" si="10964"/>
        <v>0</v>
      </c>
      <c r="CD2553" s="17">
        <f t="shared" si="10965"/>
        <v>0</v>
      </c>
      <c r="CE2553" s="17">
        <f t="shared" si="10966"/>
        <v>0</v>
      </c>
      <c r="CF2553" s="17">
        <f t="shared" si="10967"/>
        <v>0</v>
      </c>
      <c r="CG2553" s="17">
        <f t="shared" si="10908"/>
        <v>5418.8000000000002</v>
      </c>
      <c r="CH2553" s="17">
        <f t="shared" si="10909"/>
        <v>3181.9000000000001</v>
      </c>
      <c r="CI2553" s="17">
        <f t="shared" si="10910"/>
        <v>3181.9000000000001</v>
      </c>
      <c r="CJ2553" s="17">
        <f t="shared" si="10968"/>
        <v>0</v>
      </c>
      <c r="CK2553" s="32"/>
      <c r="CL2553" s="32"/>
      <c r="CM2553" s="1"/>
      <c r="CN2553" s="1"/>
      <c r="CO2553" s="1"/>
      <c r="CP2553" s="1"/>
      <c r="CQ2553" s="1"/>
      <c r="CR2553" s="1"/>
      <c r="CS2553" s="1"/>
    </row>
    <row r="2554" s="1" customFormat="1" ht="30">
      <c r="A2554" s="30" t="s">
        <v>1042</v>
      </c>
      <c r="B2554" s="30" t="s">
        <v>177</v>
      </c>
      <c r="C2554" s="30" t="s">
        <v>273</v>
      </c>
      <c r="D2554" s="30" t="s">
        <v>277</v>
      </c>
      <c r="E2554" s="35"/>
      <c r="F2554" s="31" t="s">
        <v>278</v>
      </c>
      <c r="G2554" s="17">
        <f>G2555+G2557</f>
        <v>3142</v>
      </c>
      <c r="H2554" s="17">
        <f>H2555+H2557</f>
        <v>3181.9000000000001</v>
      </c>
      <c r="I2554" s="17">
        <f>I2555+I2557</f>
        <v>3181.9000000000001</v>
      </c>
      <c r="J2554" s="17">
        <f>J2555+J2557</f>
        <v>0</v>
      </c>
      <c r="K2554" s="17">
        <f>K2555+K2557</f>
        <v>0</v>
      </c>
      <c r="L2554" s="17">
        <f>L2555+L2557</f>
        <v>0</v>
      </c>
      <c r="M2554" s="17">
        <f t="shared" si="10887"/>
        <v>3142</v>
      </c>
      <c r="N2554" s="17">
        <f t="shared" si="10888"/>
        <v>3181.9000000000001</v>
      </c>
      <c r="O2554" s="17">
        <f t="shared" si="10889"/>
        <v>3181.9000000000001</v>
      </c>
      <c r="P2554" s="17">
        <f>P2555+P2557</f>
        <v>55.299999999999997</v>
      </c>
      <c r="Q2554" s="17">
        <f>Q2555+Q2557</f>
        <v>0</v>
      </c>
      <c r="R2554" s="17">
        <f>R2555+R2557</f>
        <v>0</v>
      </c>
      <c r="S2554" s="17">
        <f>S2555+S2557</f>
        <v>0</v>
      </c>
      <c r="T2554" s="17">
        <f>T2555+T2557</f>
        <v>0</v>
      </c>
      <c r="U2554" s="17">
        <f>U2555+U2557</f>
        <v>0</v>
      </c>
      <c r="V2554" s="17">
        <f>V2555+V2557</f>
        <v>0</v>
      </c>
      <c r="W2554" s="17">
        <f>W2555+W2557</f>
        <v>0</v>
      </c>
      <c r="X2554" s="17">
        <f>X2555+X2557</f>
        <v>0</v>
      </c>
      <c r="Y2554" s="17">
        <f t="shared" si="10890"/>
        <v>3197.3000000000002</v>
      </c>
      <c r="Z2554" s="17">
        <f t="shared" si="10891"/>
        <v>3181.9000000000001</v>
      </c>
      <c r="AA2554" s="17">
        <f t="shared" si="10892"/>
        <v>3181.9000000000001</v>
      </c>
      <c r="AB2554" s="17">
        <f>AB2555+AB2557</f>
        <v>0</v>
      </c>
      <c r="AC2554" s="17">
        <f>AC2555+AC2557</f>
        <v>0</v>
      </c>
      <c r="AD2554" s="17">
        <f>AD2555+AD2557</f>
        <v>0</v>
      </c>
      <c r="AE2554" s="17">
        <f t="shared" si="10893"/>
        <v>3197.3000000000002</v>
      </c>
      <c r="AF2554" s="17">
        <f t="shared" si="10894"/>
        <v>3181.9000000000001</v>
      </c>
      <c r="AG2554" s="17">
        <f t="shared" si="10895"/>
        <v>3181.9000000000001</v>
      </c>
      <c r="AH2554" s="17">
        <f>AH2555+AH2557</f>
        <v>0</v>
      </c>
      <c r="AI2554" s="17">
        <f>AI2555+AI2557</f>
        <v>2342.2999999999997</v>
      </c>
      <c r="AJ2554" s="17">
        <f>AJ2555+AJ2557</f>
        <v>0</v>
      </c>
      <c r="AK2554" s="17">
        <f>AK2555+AK2557</f>
        <v>0</v>
      </c>
      <c r="AL2554" s="17">
        <f>AL2555+AL2557</f>
        <v>0</v>
      </c>
      <c r="AM2554" s="17">
        <f>AM2555+AM2557</f>
        <v>0</v>
      </c>
      <c r="AN2554" s="17">
        <f>AN2555+AN2557</f>
        <v>0</v>
      </c>
      <c r="AO2554" s="17">
        <f>AO2555+AO2557</f>
        <v>0</v>
      </c>
      <c r="AP2554" s="17">
        <f>AP2555+AP2557</f>
        <v>0</v>
      </c>
      <c r="AQ2554" s="17">
        <f>AQ2555+AQ2557</f>
        <v>0</v>
      </c>
      <c r="AR2554" s="17">
        <f>AR2555+AR2557</f>
        <v>0</v>
      </c>
      <c r="AS2554" s="17">
        <f>AS2555+AS2557</f>
        <v>0</v>
      </c>
      <c r="AT2554" s="17">
        <f>AT2555+AT2557</f>
        <v>0</v>
      </c>
      <c r="AU2554" s="17">
        <f>AU2555+AU2557</f>
        <v>0</v>
      </c>
      <c r="AV2554" s="17">
        <f>AV2555+AV2557</f>
        <v>0</v>
      </c>
      <c r="AW2554" s="17">
        <f t="shared" si="10896"/>
        <v>5539.6000000000004</v>
      </c>
      <c r="AX2554" s="17">
        <f t="shared" si="10897"/>
        <v>3181.9000000000001</v>
      </c>
      <c r="AY2554" s="17">
        <f t="shared" si="10898"/>
        <v>3181.9000000000001</v>
      </c>
      <c r="AZ2554" s="17">
        <f>AZ2555+AZ2557</f>
        <v>0</v>
      </c>
      <c r="BA2554" s="17">
        <f t="shared" si="10899"/>
        <v>5539.6000000000004</v>
      </c>
      <c r="BB2554" s="17">
        <f t="shared" si="10900"/>
        <v>3181.9000000000001</v>
      </c>
      <c r="BC2554" s="17">
        <f t="shared" si="10901"/>
        <v>3181.9000000000001</v>
      </c>
      <c r="BD2554" s="17">
        <f>BD2555+BD2557</f>
        <v>0</v>
      </c>
      <c r="BE2554" s="17">
        <f>BE2555+BE2557</f>
        <v>0</v>
      </c>
      <c r="BF2554" s="17">
        <f>BF2555+BF2557</f>
        <v>0</v>
      </c>
      <c r="BG2554" s="17">
        <f>BG2555+BG2557</f>
        <v>0</v>
      </c>
      <c r="BH2554" s="17">
        <f>BH2555+BH2557</f>
        <v>0</v>
      </c>
      <c r="BI2554" s="17">
        <f>BI2555+BI2557</f>
        <v>0</v>
      </c>
      <c r="BJ2554" s="17">
        <f>BJ2555+BJ2557</f>
        <v>0</v>
      </c>
      <c r="BK2554" s="17">
        <f>BK2555+BK2557</f>
        <v>0</v>
      </c>
      <c r="BL2554" s="17">
        <f>BL2555+BL2557</f>
        <v>0</v>
      </c>
      <c r="BM2554" s="17">
        <f>BM2555+BM2557</f>
        <v>0</v>
      </c>
      <c r="BN2554" s="17">
        <f>BN2555+BN2557</f>
        <v>0</v>
      </c>
      <c r="BO2554" s="17">
        <f t="shared" si="10902"/>
        <v>5539.6000000000004</v>
      </c>
      <c r="BP2554" s="17">
        <f t="shared" si="10903"/>
        <v>3181.9000000000001</v>
      </c>
      <c r="BQ2554" s="17">
        <f t="shared" si="10904"/>
        <v>3181.9000000000001</v>
      </c>
      <c r="BR2554" s="17">
        <f>BR2555+BR2557</f>
        <v>0</v>
      </c>
      <c r="BS2554" s="17">
        <f>BS2555+BS2557</f>
        <v>0</v>
      </c>
      <c r="BT2554" s="17">
        <f>BT2555+BT2557</f>
        <v>0</v>
      </c>
      <c r="BU2554" s="17">
        <f t="shared" si="10905"/>
        <v>5539.6000000000004</v>
      </c>
      <c r="BV2554" s="17">
        <f t="shared" si="10906"/>
        <v>3181.9000000000001</v>
      </c>
      <c r="BW2554" s="17">
        <f t="shared" si="10907"/>
        <v>3181.9000000000001</v>
      </c>
      <c r="BX2554" s="17">
        <f>BX2555+BX2557</f>
        <v>-120.8</v>
      </c>
      <c r="BY2554" s="17">
        <f>BY2555+BY2557</f>
        <v>0</v>
      </c>
      <c r="BZ2554" s="17">
        <f>BZ2555+BZ2557</f>
        <v>0</v>
      </c>
      <c r="CA2554" s="17">
        <f>CA2555+CA2557</f>
        <v>0</v>
      </c>
      <c r="CB2554" s="17">
        <f>CB2555+CB2557</f>
        <v>0</v>
      </c>
      <c r="CC2554" s="17">
        <f>CC2555+CC2557</f>
        <v>0</v>
      </c>
      <c r="CD2554" s="17">
        <f>CD2555+CD2557</f>
        <v>0</v>
      </c>
      <c r="CE2554" s="17">
        <f>CE2555+CE2557</f>
        <v>0</v>
      </c>
      <c r="CF2554" s="17">
        <f>CF2555+CF2557</f>
        <v>0</v>
      </c>
      <c r="CG2554" s="17">
        <f t="shared" si="10908"/>
        <v>5418.8000000000002</v>
      </c>
      <c r="CH2554" s="17">
        <f t="shared" si="10909"/>
        <v>3181.9000000000001</v>
      </c>
      <c r="CI2554" s="17">
        <f t="shared" si="10910"/>
        <v>3181.9000000000001</v>
      </c>
      <c r="CJ2554" s="17">
        <f>CJ2555+CJ2557</f>
        <v>0</v>
      </c>
      <c r="CK2554" s="32"/>
      <c r="CL2554" s="32"/>
      <c r="CM2554" s="1"/>
      <c r="CN2554" s="1"/>
      <c r="CO2554" s="1"/>
      <c r="CP2554" s="1"/>
      <c r="CQ2554" s="1"/>
      <c r="CR2554" s="1"/>
      <c r="CS2554" s="1"/>
    </row>
    <row r="2555" s="1" customFormat="1" ht="45">
      <c r="A2555" s="30" t="s">
        <v>1042</v>
      </c>
      <c r="B2555" s="30" t="s">
        <v>177</v>
      </c>
      <c r="C2555" s="30" t="s">
        <v>273</v>
      </c>
      <c r="D2555" s="30" t="s">
        <v>279</v>
      </c>
      <c r="E2555" s="35"/>
      <c r="F2555" s="31" t="s">
        <v>61</v>
      </c>
      <c r="G2555" s="17">
        <f>G2556</f>
        <v>3125.1999999999998</v>
      </c>
      <c r="H2555" s="17">
        <f>H2556</f>
        <v>3181.9000000000001</v>
      </c>
      <c r="I2555" s="17">
        <f>I2556</f>
        <v>3181.9000000000001</v>
      </c>
      <c r="J2555" s="17">
        <f>J2556</f>
        <v>0</v>
      </c>
      <c r="K2555" s="17">
        <f>K2556</f>
        <v>0</v>
      </c>
      <c r="L2555" s="17">
        <f>L2556</f>
        <v>0</v>
      </c>
      <c r="M2555" s="17">
        <f t="shared" si="10887"/>
        <v>3125.1999999999998</v>
      </c>
      <c r="N2555" s="17">
        <f t="shared" si="10888"/>
        <v>3181.9000000000001</v>
      </c>
      <c r="O2555" s="17">
        <f t="shared" si="10889"/>
        <v>3181.9000000000001</v>
      </c>
      <c r="P2555" s="17">
        <f>P2556</f>
        <v>0</v>
      </c>
      <c r="Q2555" s="17">
        <f>Q2556</f>
        <v>0</v>
      </c>
      <c r="R2555" s="17">
        <f>R2556</f>
        <v>0</v>
      </c>
      <c r="S2555" s="17">
        <f>S2556</f>
        <v>0</v>
      </c>
      <c r="T2555" s="17">
        <f>T2556</f>
        <v>0</v>
      </c>
      <c r="U2555" s="17">
        <f>U2556</f>
        <v>0</v>
      </c>
      <c r="V2555" s="17">
        <f>V2556</f>
        <v>0</v>
      </c>
      <c r="W2555" s="17">
        <f>W2556</f>
        <v>0</v>
      </c>
      <c r="X2555" s="17">
        <f>X2556</f>
        <v>0</v>
      </c>
      <c r="Y2555" s="17">
        <f t="shared" si="10890"/>
        <v>3125.1999999999998</v>
      </c>
      <c r="Z2555" s="17">
        <f t="shared" si="10891"/>
        <v>3181.9000000000001</v>
      </c>
      <c r="AA2555" s="17">
        <f t="shared" si="10892"/>
        <v>3181.9000000000001</v>
      </c>
      <c r="AB2555" s="17">
        <f>AB2556</f>
        <v>0</v>
      </c>
      <c r="AC2555" s="17">
        <f>AC2556</f>
        <v>0</v>
      </c>
      <c r="AD2555" s="17">
        <f>AD2556</f>
        <v>0</v>
      </c>
      <c r="AE2555" s="17">
        <f t="shared" si="10893"/>
        <v>3125.1999999999998</v>
      </c>
      <c r="AF2555" s="17">
        <f t="shared" si="10894"/>
        <v>3181.9000000000001</v>
      </c>
      <c r="AG2555" s="17">
        <f t="shared" si="10895"/>
        <v>3181.9000000000001</v>
      </c>
      <c r="AH2555" s="17">
        <f>AH2556</f>
        <v>0</v>
      </c>
      <c r="AI2555" s="17">
        <f>AI2556</f>
        <v>2293.5999999999999</v>
      </c>
      <c r="AJ2555" s="17">
        <f>AJ2556</f>
        <v>0</v>
      </c>
      <c r="AK2555" s="17">
        <f>AK2556</f>
        <v>0</v>
      </c>
      <c r="AL2555" s="17">
        <f>AL2556</f>
        <v>0</v>
      </c>
      <c r="AM2555" s="17">
        <f>AM2556</f>
        <v>0</v>
      </c>
      <c r="AN2555" s="17">
        <f>AN2556</f>
        <v>0</v>
      </c>
      <c r="AO2555" s="17">
        <f>AO2556</f>
        <v>0</v>
      </c>
      <c r="AP2555" s="17">
        <f>AP2556</f>
        <v>0</v>
      </c>
      <c r="AQ2555" s="17">
        <f>AQ2556</f>
        <v>0</v>
      </c>
      <c r="AR2555" s="17">
        <f>AR2556</f>
        <v>0</v>
      </c>
      <c r="AS2555" s="17">
        <f>AS2556</f>
        <v>0</v>
      </c>
      <c r="AT2555" s="17">
        <f>AT2556</f>
        <v>0</v>
      </c>
      <c r="AU2555" s="17">
        <f>AU2556</f>
        <v>0</v>
      </c>
      <c r="AV2555" s="17">
        <f>AV2556</f>
        <v>0</v>
      </c>
      <c r="AW2555" s="17">
        <f t="shared" si="10896"/>
        <v>5418.7999999999993</v>
      </c>
      <c r="AX2555" s="17">
        <f t="shared" si="10897"/>
        <v>3181.9000000000001</v>
      </c>
      <c r="AY2555" s="17">
        <f t="shared" si="10898"/>
        <v>3181.9000000000001</v>
      </c>
      <c r="AZ2555" s="17">
        <f>AZ2556</f>
        <v>0</v>
      </c>
      <c r="BA2555" s="17">
        <f t="shared" si="10899"/>
        <v>5418.7999999999993</v>
      </c>
      <c r="BB2555" s="17">
        <f t="shared" si="10900"/>
        <v>3181.9000000000001</v>
      </c>
      <c r="BC2555" s="17">
        <f t="shared" si="10901"/>
        <v>3181.9000000000001</v>
      </c>
      <c r="BD2555" s="17">
        <f>BD2556</f>
        <v>0</v>
      </c>
      <c r="BE2555" s="17">
        <f>BE2556</f>
        <v>0</v>
      </c>
      <c r="BF2555" s="17">
        <f>BF2556</f>
        <v>0</v>
      </c>
      <c r="BG2555" s="17">
        <f>BG2556</f>
        <v>0</v>
      </c>
      <c r="BH2555" s="17">
        <f>BH2556</f>
        <v>0</v>
      </c>
      <c r="BI2555" s="17">
        <f>BI2556</f>
        <v>0</v>
      </c>
      <c r="BJ2555" s="17">
        <f>BJ2556</f>
        <v>0</v>
      </c>
      <c r="BK2555" s="17">
        <f>BK2556</f>
        <v>0</v>
      </c>
      <c r="BL2555" s="17">
        <f>BL2556</f>
        <v>0</v>
      </c>
      <c r="BM2555" s="17">
        <f>BM2556</f>
        <v>0</v>
      </c>
      <c r="BN2555" s="17">
        <f>BN2556</f>
        <v>0</v>
      </c>
      <c r="BO2555" s="17">
        <f t="shared" si="10902"/>
        <v>5418.7999999999993</v>
      </c>
      <c r="BP2555" s="17">
        <f t="shared" si="10903"/>
        <v>3181.9000000000001</v>
      </c>
      <c r="BQ2555" s="17">
        <f t="shared" si="10904"/>
        <v>3181.9000000000001</v>
      </c>
      <c r="BR2555" s="17">
        <f>BR2556</f>
        <v>0</v>
      </c>
      <c r="BS2555" s="17">
        <f>BS2556</f>
        <v>0</v>
      </c>
      <c r="BT2555" s="17">
        <f>BT2556</f>
        <v>0</v>
      </c>
      <c r="BU2555" s="17">
        <f t="shared" si="10905"/>
        <v>5418.7999999999993</v>
      </c>
      <c r="BV2555" s="17">
        <f t="shared" si="10906"/>
        <v>3181.9000000000001</v>
      </c>
      <c r="BW2555" s="17">
        <f t="shared" si="10907"/>
        <v>3181.9000000000001</v>
      </c>
      <c r="BX2555" s="17">
        <f>BX2556</f>
        <v>0</v>
      </c>
      <c r="BY2555" s="17">
        <f>BY2556</f>
        <v>0</v>
      </c>
      <c r="BZ2555" s="17">
        <f>BZ2556</f>
        <v>0</v>
      </c>
      <c r="CA2555" s="17">
        <f>CA2556</f>
        <v>0</v>
      </c>
      <c r="CB2555" s="17">
        <f>CB2556</f>
        <v>0</v>
      </c>
      <c r="CC2555" s="17">
        <f>CC2556</f>
        <v>0</v>
      </c>
      <c r="CD2555" s="17">
        <f>CD2556</f>
        <v>0</v>
      </c>
      <c r="CE2555" s="17">
        <f>CE2556</f>
        <v>0</v>
      </c>
      <c r="CF2555" s="17">
        <f>CF2556</f>
        <v>0</v>
      </c>
      <c r="CG2555" s="17">
        <f t="shared" si="10908"/>
        <v>5418.7999999999993</v>
      </c>
      <c r="CH2555" s="17">
        <f t="shared" si="10909"/>
        <v>3181.9000000000001</v>
      </c>
      <c r="CI2555" s="17">
        <f t="shared" si="10910"/>
        <v>3181.9000000000001</v>
      </c>
      <c r="CJ2555" s="17">
        <f>CJ2556</f>
        <v>0</v>
      </c>
      <c r="CK2555" s="32"/>
      <c r="CL2555" s="32"/>
      <c r="CM2555" s="1"/>
      <c r="CN2555" s="1"/>
      <c r="CO2555" s="1"/>
      <c r="CP2555" s="1"/>
      <c r="CQ2555" s="1"/>
      <c r="CR2555" s="1"/>
      <c r="CS2555" s="1"/>
    </row>
    <row r="2556" s="1" customFormat="1" ht="30">
      <c r="A2556" s="30" t="s">
        <v>1042</v>
      </c>
      <c r="B2556" s="30" t="s">
        <v>177</v>
      </c>
      <c r="C2556" s="30" t="s">
        <v>273</v>
      </c>
      <c r="D2556" s="30" t="s">
        <v>279</v>
      </c>
      <c r="E2556" s="30" t="s">
        <v>140</v>
      </c>
      <c r="F2556" s="31" t="s">
        <v>141</v>
      </c>
      <c r="G2556" s="17">
        <v>3125.1999999999998</v>
      </c>
      <c r="H2556" s="17">
        <v>3181.9000000000001</v>
      </c>
      <c r="I2556" s="17">
        <v>3181.9000000000001</v>
      </c>
      <c r="J2556" s="17"/>
      <c r="K2556" s="17"/>
      <c r="L2556" s="17"/>
      <c r="M2556" s="17">
        <f t="shared" si="10887"/>
        <v>3125.1999999999998</v>
      </c>
      <c r="N2556" s="17">
        <f t="shared" si="10888"/>
        <v>3181.9000000000001</v>
      </c>
      <c r="O2556" s="17">
        <f t="shared" si="10889"/>
        <v>3181.9000000000001</v>
      </c>
      <c r="P2556" s="17"/>
      <c r="Q2556" s="17"/>
      <c r="R2556" s="17"/>
      <c r="S2556" s="17"/>
      <c r="T2556" s="17"/>
      <c r="U2556" s="17"/>
      <c r="V2556" s="17"/>
      <c r="W2556" s="17"/>
      <c r="X2556" s="17"/>
      <c r="Y2556" s="17">
        <f t="shared" si="10890"/>
        <v>3125.1999999999998</v>
      </c>
      <c r="Z2556" s="17">
        <f t="shared" si="10891"/>
        <v>3181.9000000000001</v>
      </c>
      <c r="AA2556" s="17">
        <f t="shared" si="10892"/>
        <v>3181.9000000000001</v>
      </c>
      <c r="AB2556" s="17"/>
      <c r="AC2556" s="17"/>
      <c r="AD2556" s="17"/>
      <c r="AE2556" s="17">
        <f t="shared" si="10893"/>
        <v>3125.1999999999998</v>
      </c>
      <c r="AF2556" s="17">
        <f t="shared" si="10894"/>
        <v>3181.9000000000001</v>
      </c>
      <c r="AG2556" s="17">
        <f t="shared" si="10895"/>
        <v>3181.9000000000001</v>
      </c>
      <c r="AH2556" s="17"/>
      <c r="AI2556" s="17">
        <v>2293.5999999999999</v>
      </c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>
        <f t="shared" si="10896"/>
        <v>5418.7999999999993</v>
      </c>
      <c r="AX2556" s="17">
        <f t="shared" si="10897"/>
        <v>3181.9000000000001</v>
      </c>
      <c r="AY2556" s="17">
        <f t="shared" si="10898"/>
        <v>3181.9000000000001</v>
      </c>
      <c r="AZ2556" s="17"/>
      <c r="BA2556" s="17">
        <f t="shared" si="10899"/>
        <v>5418.7999999999993</v>
      </c>
      <c r="BB2556" s="17">
        <f t="shared" si="10900"/>
        <v>3181.9000000000001</v>
      </c>
      <c r="BC2556" s="17">
        <f t="shared" si="10901"/>
        <v>3181.9000000000001</v>
      </c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>
        <f t="shared" si="10902"/>
        <v>5418.7999999999993</v>
      </c>
      <c r="BP2556" s="17">
        <f t="shared" si="10903"/>
        <v>3181.9000000000001</v>
      </c>
      <c r="BQ2556" s="17">
        <f t="shared" si="10904"/>
        <v>3181.9000000000001</v>
      </c>
      <c r="BR2556" s="17"/>
      <c r="BS2556" s="17"/>
      <c r="BT2556" s="17"/>
      <c r="BU2556" s="17">
        <f t="shared" si="10905"/>
        <v>5418.7999999999993</v>
      </c>
      <c r="BV2556" s="17">
        <f t="shared" si="10906"/>
        <v>3181.9000000000001</v>
      </c>
      <c r="BW2556" s="17">
        <f t="shared" si="10907"/>
        <v>3181.9000000000001</v>
      </c>
      <c r="BX2556" s="17"/>
      <c r="BY2556" s="17"/>
      <c r="BZ2556" s="17"/>
      <c r="CA2556" s="17"/>
      <c r="CB2556" s="17"/>
      <c r="CC2556" s="17"/>
      <c r="CD2556" s="17"/>
      <c r="CE2556" s="17"/>
      <c r="CF2556" s="17"/>
      <c r="CG2556" s="17">
        <f t="shared" si="10908"/>
        <v>5418.7999999999993</v>
      </c>
      <c r="CH2556" s="17">
        <f t="shared" si="10909"/>
        <v>3181.9000000000001</v>
      </c>
      <c r="CI2556" s="17">
        <f t="shared" si="10910"/>
        <v>3181.9000000000001</v>
      </c>
      <c r="CJ2556" s="17"/>
      <c r="CK2556" s="32"/>
      <c r="CL2556" s="32"/>
      <c r="CM2556" s="1"/>
      <c r="CN2556" s="1"/>
      <c r="CO2556" s="1"/>
      <c r="CP2556" s="1"/>
      <c r="CQ2556" s="1"/>
      <c r="CR2556" s="1"/>
      <c r="CS2556" s="1"/>
    </row>
    <row r="2557" s="1" customFormat="1" ht="15" hidden="1">
      <c r="A2557" s="30" t="s">
        <v>1042</v>
      </c>
      <c r="B2557" s="30" t="s">
        <v>177</v>
      </c>
      <c r="C2557" s="30" t="s">
        <v>273</v>
      </c>
      <c r="D2557" s="30" t="s">
        <v>280</v>
      </c>
      <c r="E2557" s="35"/>
      <c r="F2557" s="31" t="s">
        <v>232</v>
      </c>
      <c r="G2557" s="17">
        <f>G2558</f>
        <v>16.800000000000001</v>
      </c>
      <c r="H2557" s="17">
        <f>H2558</f>
        <v>0</v>
      </c>
      <c r="I2557" s="17">
        <f>I2558</f>
        <v>0</v>
      </c>
      <c r="J2557" s="17">
        <f>J2558</f>
        <v>0</v>
      </c>
      <c r="K2557" s="17">
        <f>K2558</f>
        <v>0</v>
      </c>
      <c r="L2557" s="17">
        <f>L2558</f>
        <v>0</v>
      </c>
      <c r="M2557" s="17">
        <f t="shared" si="10887"/>
        <v>16.800000000000001</v>
      </c>
      <c r="N2557" s="17">
        <f t="shared" si="10888"/>
        <v>0</v>
      </c>
      <c r="O2557" s="17">
        <f t="shared" si="10889"/>
        <v>0</v>
      </c>
      <c r="P2557" s="17">
        <f>P2558</f>
        <v>55.299999999999997</v>
      </c>
      <c r="Q2557" s="17">
        <f>Q2558</f>
        <v>0</v>
      </c>
      <c r="R2557" s="17">
        <f>R2558</f>
        <v>0</v>
      </c>
      <c r="S2557" s="17">
        <f>S2558</f>
        <v>0</v>
      </c>
      <c r="T2557" s="17">
        <f>T2558</f>
        <v>0</v>
      </c>
      <c r="U2557" s="17">
        <f>U2558</f>
        <v>0</v>
      </c>
      <c r="V2557" s="17">
        <f>V2558</f>
        <v>0</v>
      </c>
      <c r="W2557" s="17">
        <f>W2558</f>
        <v>0</v>
      </c>
      <c r="X2557" s="17">
        <f>X2558</f>
        <v>0</v>
      </c>
      <c r="Y2557" s="17">
        <f t="shared" si="10890"/>
        <v>72.099999999999994</v>
      </c>
      <c r="Z2557" s="17">
        <f t="shared" si="10891"/>
        <v>0</v>
      </c>
      <c r="AA2557" s="17">
        <f t="shared" si="10892"/>
        <v>0</v>
      </c>
      <c r="AB2557" s="17">
        <f>AB2558</f>
        <v>0</v>
      </c>
      <c r="AC2557" s="17">
        <f>AC2558</f>
        <v>0</v>
      </c>
      <c r="AD2557" s="17">
        <f>AD2558</f>
        <v>0</v>
      </c>
      <c r="AE2557" s="17">
        <f t="shared" si="10893"/>
        <v>72.099999999999994</v>
      </c>
      <c r="AF2557" s="17">
        <f t="shared" si="10894"/>
        <v>0</v>
      </c>
      <c r="AG2557" s="17">
        <f t="shared" si="10895"/>
        <v>0</v>
      </c>
      <c r="AH2557" s="17">
        <f>AH2558</f>
        <v>0</v>
      </c>
      <c r="AI2557" s="17">
        <f>AI2558</f>
        <v>48.700000000000003</v>
      </c>
      <c r="AJ2557" s="17">
        <f>AJ2558</f>
        <v>0</v>
      </c>
      <c r="AK2557" s="17">
        <f>AK2558</f>
        <v>0</v>
      </c>
      <c r="AL2557" s="17">
        <f>AL2558</f>
        <v>0</v>
      </c>
      <c r="AM2557" s="17">
        <f>AM2558</f>
        <v>0</v>
      </c>
      <c r="AN2557" s="17">
        <f>AN2558</f>
        <v>0</v>
      </c>
      <c r="AO2557" s="17">
        <f>AO2558</f>
        <v>0</v>
      </c>
      <c r="AP2557" s="17">
        <f>AP2558</f>
        <v>0</v>
      </c>
      <c r="AQ2557" s="17">
        <f>AQ2558</f>
        <v>0</v>
      </c>
      <c r="AR2557" s="17">
        <f>AR2558</f>
        <v>0</v>
      </c>
      <c r="AS2557" s="17">
        <f>AS2558</f>
        <v>0</v>
      </c>
      <c r="AT2557" s="17">
        <f>AT2558</f>
        <v>0</v>
      </c>
      <c r="AU2557" s="17">
        <f>AU2558</f>
        <v>0</v>
      </c>
      <c r="AV2557" s="17">
        <f>AV2558</f>
        <v>0</v>
      </c>
      <c r="AW2557" s="17">
        <f t="shared" si="10896"/>
        <v>120.8</v>
      </c>
      <c r="AX2557" s="17">
        <f t="shared" si="10897"/>
        <v>0</v>
      </c>
      <c r="AY2557" s="17">
        <f t="shared" si="10898"/>
        <v>0</v>
      </c>
      <c r="AZ2557" s="17">
        <f>AZ2558</f>
        <v>0</v>
      </c>
      <c r="BA2557" s="17">
        <f t="shared" si="10899"/>
        <v>120.8</v>
      </c>
      <c r="BB2557" s="17">
        <f t="shared" si="10900"/>
        <v>0</v>
      </c>
      <c r="BC2557" s="17">
        <f t="shared" si="10901"/>
        <v>0</v>
      </c>
      <c r="BD2557" s="17">
        <f>BD2558</f>
        <v>0</v>
      </c>
      <c r="BE2557" s="17">
        <f>BE2558</f>
        <v>0</v>
      </c>
      <c r="BF2557" s="17">
        <f>BF2558</f>
        <v>0</v>
      </c>
      <c r="BG2557" s="17">
        <f>BG2558</f>
        <v>0</v>
      </c>
      <c r="BH2557" s="17">
        <f>BH2558</f>
        <v>0</v>
      </c>
      <c r="BI2557" s="17">
        <f>BI2558</f>
        <v>0</v>
      </c>
      <c r="BJ2557" s="17">
        <f>BJ2558</f>
        <v>0</v>
      </c>
      <c r="BK2557" s="17">
        <f>BK2558</f>
        <v>0</v>
      </c>
      <c r="BL2557" s="17">
        <f>BL2558</f>
        <v>0</v>
      </c>
      <c r="BM2557" s="17">
        <f>BM2558</f>
        <v>0</v>
      </c>
      <c r="BN2557" s="17">
        <f>BN2558</f>
        <v>0</v>
      </c>
      <c r="BO2557" s="17">
        <f t="shared" si="10902"/>
        <v>120.8</v>
      </c>
      <c r="BP2557" s="17">
        <f t="shared" si="10903"/>
        <v>0</v>
      </c>
      <c r="BQ2557" s="17">
        <f t="shared" si="10904"/>
        <v>0</v>
      </c>
      <c r="BR2557" s="17">
        <f>BR2558</f>
        <v>0</v>
      </c>
      <c r="BS2557" s="17">
        <f>BS2558</f>
        <v>0</v>
      </c>
      <c r="BT2557" s="17">
        <f>BT2558</f>
        <v>0</v>
      </c>
      <c r="BU2557" s="17">
        <f t="shared" si="10905"/>
        <v>120.8</v>
      </c>
      <c r="BV2557" s="17">
        <f t="shared" si="10906"/>
        <v>0</v>
      </c>
      <c r="BW2557" s="17">
        <f t="shared" si="10907"/>
        <v>0</v>
      </c>
      <c r="BX2557" s="17">
        <f>BX2558</f>
        <v>-120.8</v>
      </c>
      <c r="BY2557" s="17">
        <f>BY2558</f>
        <v>0</v>
      </c>
      <c r="BZ2557" s="17">
        <f>BZ2558</f>
        <v>0</v>
      </c>
      <c r="CA2557" s="17">
        <f>CA2558</f>
        <v>0</v>
      </c>
      <c r="CB2557" s="17">
        <f>CB2558</f>
        <v>0</v>
      </c>
      <c r="CC2557" s="37">
        <f>CC2558</f>
        <v>0</v>
      </c>
      <c r="CD2557" s="17">
        <f>CD2558</f>
        <v>0</v>
      </c>
      <c r="CE2557" s="17">
        <f>CE2558</f>
        <v>0</v>
      </c>
      <c r="CF2557" s="37">
        <f>CF2558</f>
        <v>0</v>
      </c>
      <c r="CG2557" s="17">
        <f t="shared" si="10908"/>
        <v>0</v>
      </c>
      <c r="CH2557" s="17">
        <f t="shared" si="10909"/>
        <v>0</v>
      </c>
      <c r="CI2557" s="17">
        <f t="shared" si="10910"/>
        <v>0</v>
      </c>
      <c r="CJ2557" s="17">
        <f>CJ2558</f>
        <v>0</v>
      </c>
      <c r="CK2557" s="32">
        <v>0</v>
      </c>
      <c r="CL2557" s="32"/>
      <c r="CM2557" s="1"/>
      <c r="CN2557" s="1"/>
      <c r="CO2557" s="1"/>
      <c r="CP2557" s="1"/>
      <c r="CQ2557" s="1"/>
      <c r="CR2557" s="1"/>
      <c r="CS2557" s="1"/>
    </row>
    <row r="2558" s="1" customFormat="1" ht="30" hidden="1">
      <c r="A2558" s="30" t="s">
        <v>1042</v>
      </c>
      <c r="B2558" s="30" t="s">
        <v>177</v>
      </c>
      <c r="C2558" s="30" t="s">
        <v>273</v>
      </c>
      <c r="D2558" s="30" t="s">
        <v>280</v>
      </c>
      <c r="E2558" s="30" t="s">
        <v>140</v>
      </c>
      <c r="F2558" s="31" t="s">
        <v>141</v>
      </c>
      <c r="G2558" s="17">
        <v>16.800000000000001</v>
      </c>
      <c r="H2558" s="17">
        <v>0</v>
      </c>
      <c r="I2558" s="17">
        <v>0</v>
      </c>
      <c r="J2558" s="17"/>
      <c r="K2558" s="17"/>
      <c r="L2558" s="17"/>
      <c r="M2558" s="17">
        <f t="shared" si="10887"/>
        <v>16.800000000000001</v>
      </c>
      <c r="N2558" s="17">
        <f t="shared" si="10888"/>
        <v>0</v>
      </c>
      <c r="O2558" s="17">
        <f t="shared" si="10889"/>
        <v>0</v>
      </c>
      <c r="P2558" s="17">
        <v>55.299999999999997</v>
      </c>
      <c r="Q2558" s="17"/>
      <c r="R2558" s="17"/>
      <c r="S2558" s="17"/>
      <c r="T2558" s="17"/>
      <c r="U2558" s="17"/>
      <c r="V2558" s="17"/>
      <c r="W2558" s="17"/>
      <c r="X2558" s="17"/>
      <c r="Y2558" s="17">
        <f t="shared" si="10890"/>
        <v>72.099999999999994</v>
      </c>
      <c r="Z2558" s="17">
        <f t="shared" si="10891"/>
        <v>0</v>
      </c>
      <c r="AA2558" s="17">
        <f t="shared" si="10892"/>
        <v>0</v>
      </c>
      <c r="AB2558" s="17"/>
      <c r="AC2558" s="17"/>
      <c r="AD2558" s="17"/>
      <c r="AE2558" s="17">
        <f t="shared" si="10893"/>
        <v>72.099999999999994</v>
      </c>
      <c r="AF2558" s="17">
        <f t="shared" si="10894"/>
        <v>0</v>
      </c>
      <c r="AG2558" s="17">
        <f t="shared" si="10895"/>
        <v>0</v>
      </c>
      <c r="AH2558" s="17"/>
      <c r="AI2558" s="17">
        <v>48.700000000000003</v>
      </c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>
        <f t="shared" si="10896"/>
        <v>120.8</v>
      </c>
      <c r="AX2558" s="17">
        <f t="shared" si="10897"/>
        <v>0</v>
      </c>
      <c r="AY2558" s="17">
        <f t="shared" si="10898"/>
        <v>0</v>
      </c>
      <c r="AZ2558" s="17"/>
      <c r="BA2558" s="17">
        <f t="shared" si="10899"/>
        <v>120.8</v>
      </c>
      <c r="BB2558" s="17">
        <f t="shared" si="10900"/>
        <v>0</v>
      </c>
      <c r="BC2558" s="17">
        <f t="shared" si="10901"/>
        <v>0</v>
      </c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>
        <f t="shared" si="10902"/>
        <v>120.8</v>
      </c>
      <c r="BP2558" s="17">
        <f t="shared" si="10903"/>
        <v>0</v>
      </c>
      <c r="BQ2558" s="17">
        <f t="shared" si="10904"/>
        <v>0</v>
      </c>
      <c r="BR2558" s="17"/>
      <c r="BS2558" s="17"/>
      <c r="BT2558" s="17"/>
      <c r="BU2558" s="17">
        <f t="shared" si="10905"/>
        <v>120.8</v>
      </c>
      <c r="BV2558" s="17">
        <f t="shared" si="10906"/>
        <v>0</v>
      </c>
      <c r="BW2558" s="17">
        <f t="shared" si="10907"/>
        <v>0</v>
      </c>
      <c r="BX2558" s="17">
        <v>-120.8</v>
      </c>
      <c r="BY2558" s="17"/>
      <c r="BZ2558" s="17"/>
      <c r="CA2558" s="17"/>
      <c r="CB2558" s="17"/>
      <c r="CC2558" s="17"/>
      <c r="CD2558" s="17"/>
      <c r="CE2558" s="17"/>
      <c r="CF2558" s="17"/>
      <c r="CG2558" s="17">
        <f t="shared" si="10908"/>
        <v>0</v>
      </c>
      <c r="CH2558" s="17">
        <f t="shared" si="10909"/>
        <v>0</v>
      </c>
      <c r="CI2558" s="17">
        <f t="shared" si="10910"/>
        <v>0</v>
      </c>
      <c r="CJ2558" s="17"/>
      <c r="CK2558" s="32">
        <v>0</v>
      </c>
      <c r="CL2558" s="32"/>
      <c r="CM2558" s="1"/>
      <c r="CN2558" s="1"/>
      <c r="CO2558" s="1"/>
      <c r="CP2558" s="1"/>
      <c r="CQ2558" s="1"/>
      <c r="CR2558" s="1"/>
      <c r="CS2558" s="1"/>
    </row>
    <row r="2559" s="1" customFormat="1" ht="30" hidden="1">
      <c r="A2559" s="21" t="s">
        <v>1042</v>
      </c>
      <c r="B2559" s="21" t="s">
        <v>303</v>
      </c>
      <c r="C2559" s="61"/>
      <c r="D2559" s="21"/>
      <c r="E2559" s="61"/>
      <c r="F2559" s="22" t="s">
        <v>304</v>
      </c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>
        <f t="shared" ref="BX2559:BX2564" si="10969">BX2560</f>
        <v>0</v>
      </c>
      <c r="BY2559" s="17">
        <f t="shared" ref="BY2559:BY2564" si="10970">BY2560</f>
        <v>0</v>
      </c>
      <c r="BZ2559" s="17">
        <f t="shared" ref="BZ2559:BZ2564" si="10971">BZ2560</f>
        <v>0</v>
      </c>
      <c r="CA2559" s="17">
        <f t="shared" ref="CA2559:CA2564" si="10972">CA2560</f>
        <v>0</v>
      </c>
      <c r="CB2559" s="17">
        <f t="shared" ref="CB2559:CB2564" si="10973">CB2560</f>
        <v>0</v>
      </c>
      <c r="CC2559" s="37">
        <f t="shared" ref="CC2559:CC2564" si="10974">CC2560</f>
        <v>0</v>
      </c>
      <c r="CD2559" s="17">
        <f t="shared" ref="CD2559:CD2564" si="10975">CD2560</f>
        <v>0</v>
      </c>
      <c r="CE2559" s="17">
        <f t="shared" ref="CE2559:CE2564" si="10976">CE2560</f>
        <v>0</v>
      </c>
      <c r="CF2559" s="37">
        <f t="shared" ref="CF2559:CF2564" si="10977">CF2560</f>
        <v>0</v>
      </c>
      <c r="CG2559" s="17">
        <f t="shared" si="10908"/>
        <v>0</v>
      </c>
      <c r="CH2559" s="17">
        <f t="shared" si="10909"/>
        <v>0</v>
      </c>
      <c r="CI2559" s="17">
        <f t="shared" si="10910"/>
        <v>0</v>
      </c>
      <c r="CJ2559" s="17">
        <f t="shared" ref="CJ2559:CJ2564" si="10978">CJ2560</f>
        <v>0</v>
      </c>
      <c r="CK2559" s="32">
        <v>0</v>
      </c>
      <c r="CL2559" s="32"/>
      <c r="CM2559" s="1"/>
      <c r="CN2559" s="1"/>
      <c r="CO2559" s="1"/>
      <c r="CP2559" s="1"/>
      <c r="CQ2559" s="1"/>
      <c r="CR2559" s="1"/>
      <c r="CS2559" s="1"/>
    </row>
    <row r="2560" s="1" customFormat="1" ht="30" hidden="1">
      <c r="A2560" s="26" t="s">
        <v>1042</v>
      </c>
      <c r="B2560" s="26" t="s">
        <v>303</v>
      </c>
      <c r="C2560" s="26" t="s">
        <v>70</v>
      </c>
      <c r="D2560" s="26"/>
      <c r="E2560" s="26"/>
      <c r="F2560" s="27" t="s">
        <v>305</v>
      </c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  <c r="BP2560" s="17"/>
      <c r="BQ2560" s="17"/>
      <c r="BR2560" s="17"/>
      <c r="BS2560" s="17"/>
      <c r="BT2560" s="17"/>
      <c r="BU2560" s="17"/>
      <c r="BV2560" s="17"/>
      <c r="BW2560" s="17"/>
      <c r="BX2560" s="17">
        <f t="shared" si="10969"/>
        <v>0</v>
      </c>
      <c r="BY2560" s="17">
        <f t="shared" si="10970"/>
        <v>0</v>
      </c>
      <c r="BZ2560" s="17">
        <f t="shared" si="10971"/>
        <v>0</v>
      </c>
      <c r="CA2560" s="17">
        <f t="shared" si="10972"/>
        <v>0</v>
      </c>
      <c r="CB2560" s="17">
        <f t="shared" si="10973"/>
        <v>0</v>
      </c>
      <c r="CC2560" s="17">
        <f t="shared" si="10974"/>
        <v>0</v>
      </c>
      <c r="CD2560" s="17">
        <f t="shared" si="10975"/>
        <v>0</v>
      </c>
      <c r="CE2560" s="17">
        <f t="shared" si="10976"/>
        <v>0</v>
      </c>
      <c r="CF2560" s="17">
        <f t="shared" si="10977"/>
        <v>0</v>
      </c>
      <c r="CG2560" s="17">
        <f t="shared" si="10908"/>
        <v>0</v>
      </c>
      <c r="CH2560" s="17">
        <f t="shared" si="10909"/>
        <v>0</v>
      </c>
      <c r="CI2560" s="17">
        <f t="shared" si="10910"/>
        <v>0</v>
      </c>
      <c r="CJ2560" s="17">
        <f t="shared" si="10978"/>
        <v>0</v>
      </c>
      <c r="CK2560" s="32">
        <v>0</v>
      </c>
      <c r="CL2560" s="32"/>
      <c r="CM2560" s="1"/>
      <c r="CN2560" s="1"/>
      <c r="CO2560" s="1"/>
      <c r="CP2560" s="1"/>
      <c r="CQ2560" s="1"/>
      <c r="CR2560" s="1"/>
      <c r="CS2560" s="1"/>
    </row>
    <row r="2561" s="1" customFormat="1" ht="30" hidden="1">
      <c r="A2561" s="30" t="s">
        <v>1042</v>
      </c>
      <c r="B2561" s="30" t="s">
        <v>303</v>
      </c>
      <c r="C2561" s="30" t="s">
        <v>70</v>
      </c>
      <c r="D2561" s="48" t="s">
        <v>412</v>
      </c>
      <c r="E2561" s="35"/>
      <c r="F2561" s="55" t="s">
        <v>413</v>
      </c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  <c r="AX2561" s="17"/>
      <c r="AY2561" s="17"/>
      <c r="AZ2561" s="17"/>
      <c r="BA2561" s="17"/>
      <c r="BB2561" s="17"/>
      <c r="BC2561" s="17"/>
      <c r="BD2561" s="17"/>
      <c r="BE2561" s="17"/>
      <c r="BF2561" s="17"/>
      <c r="BG2561" s="17"/>
      <c r="BH2561" s="17"/>
      <c r="BI2561" s="17"/>
      <c r="BJ2561" s="17"/>
      <c r="BK2561" s="17"/>
      <c r="BL2561" s="17"/>
      <c r="BM2561" s="17"/>
      <c r="BN2561" s="17"/>
      <c r="BO2561" s="17"/>
      <c r="BP2561" s="17"/>
      <c r="BQ2561" s="17"/>
      <c r="BR2561" s="17"/>
      <c r="BS2561" s="17"/>
      <c r="BT2561" s="17"/>
      <c r="BU2561" s="17"/>
      <c r="BV2561" s="17"/>
      <c r="BW2561" s="17"/>
      <c r="BX2561" s="17">
        <f t="shared" si="10969"/>
        <v>0</v>
      </c>
      <c r="BY2561" s="17">
        <f t="shared" si="10970"/>
        <v>0</v>
      </c>
      <c r="BZ2561" s="17">
        <f t="shared" si="10971"/>
        <v>0</v>
      </c>
      <c r="CA2561" s="17">
        <f t="shared" si="10972"/>
        <v>0</v>
      </c>
      <c r="CB2561" s="17">
        <f t="shared" si="10973"/>
        <v>0</v>
      </c>
      <c r="CC2561" s="37">
        <f t="shared" si="10974"/>
        <v>0</v>
      </c>
      <c r="CD2561" s="17">
        <f t="shared" si="10975"/>
        <v>0</v>
      </c>
      <c r="CE2561" s="17">
        <f t="shared" si="10976"/>
        <v>0</v>
      </c>
      <c r="CF2561" s="37">
        <f t="shared" si="10977"/>
        <v>0</v>
      </c>
      <c r="CG2561" s="17">
        <f t="shared" si="10908"/>
        <v>0</v>
      </c>
      <c r="CH2561" s="17">
        <f t="shared" si="10909"/>
        <v>0</v>
      </c>
      <c r="CI2561" s="17">
        <f t="shared" si="10910"/>
        <v>0</v>
      </c>
      <c r="CJ2561" s="17">
        <f t="shared" si="10978"/>
        <v>0</v>
      </c>
      <c r="CK2561" s="32">
        <v>0</v>
      </c>
      <c r="CL2561" s="32"/>
      <c r="CM2561" s="1"/>
      <c r="CN2561" s="1"/>
      <c r="CO2561" s="1"/>
      <c r="CP2561" s="1"/>
      <c r="CQ2561" s="1"/>
      <c r="CR2561" s="1"/>
      <c r="CS2561" s="1"/>
    </row>
    <row r="2562" s="1" customFormat="1" ht="30" hidden="1">
      <c r="A2562" s="30" t="s">
        <v>1042</v>
      </c>
      <c r="B2562" s="30" t="s">
        <v>303</v>
      </c>
      <c r="C2562" s="48" t="s">
        <v>70</v>
      </c>
      <c r="D2562" s="30" t="s">
        <v>414</v>
      </c>
      <c r="E2562" s="49"/>
      <c r="F2562" s="31" t="s">
        <v>41</v>
      </c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  <c r="BS2562" s="17"/>
      <c r="BT2562" s="17"/>
      <c r="BU2562" s="17"/>
      <c r="BV2562" s="17"/>
      <c r="BW2562" s="17"/>
      <c r="BX2562" s="17">
        <f t="shared" si="10969"/>
        <v>0</v>
      </c>
      <c r="BY2562" s="17">
        <f t="shared" si="10970"/>
        <v>0</v>
      </c>
      <c r="BZ2562" s="17">
        <f t="shared" si="10971"/>
        <v>0</v>
      </c>
      <c r="CA2562" s="17">
        <f t="shared" si="10972"/>
        <v>0</v>
      </c>
      <c r="CB2562" s="17">
        <f t="shared" si="10973"/>
        <v>0</v>
      </c>
      <c r="CC2562" s="17">
        <f t="shared" si="10974"/>
        <v>0</v>
      </c>
      <c r="CD2562" s="17">
        <f t="shared" si="10975"/>
        <v>0</v>
      </c>
      <c r="CE2562" s="17">
        <f t="shared" si="10976"/>
        <v>0</v>
      </c>
      <c r="CF2562" s="17">
        <f t="shared" si="10977"/>
        <v>0</v>
      </c>
      <c r="CG2562" s="17">
        <f t="shared" si="10908"/>
        <v>0</v>
      </c>
      <c r="CH2562" s="17">
        <f t="shared" si="10909"/>
        <v>0</v>
      </c>
      <c r="CI2562" s="17">
        <f t="shared" si="10910"/>
        <v>0</v>
      </c>
      <c r="CJ2562" s="17">
        <f t="shared" si="10978"/>
        <v>0</v>
      </c>
      <c r="CK2562" s="32">
        <v>0</v>
      </c>
      <c r="CL2562" s="32"/>
      <c r="CM2562" s="1"/>
      <c r="CN2562" s="1"/>
      <c r="CO2562" s="1"/>
      <c r="CP2562" s="1"/>
      <c r="CQ2562" s="1"/>
      <c r="CR2562" s="1"/>
      <c r="CS2562" s="1"/>
    </row>
    <row r="2563" s="1" customFormat="1" ht="30" hidden="1">
      <c r="A2563" s="30" t="s">
        <v>1042</v>
      </c>
      <c r="B2563" s="30" t="s">
        <v>303</v>
      </c>
      <c r="C2563" s="30" t="s">
        <v>70</v>
      </c>
      <c r="D2563" s="48" t="s">
        <v>420</v>
      </c>
      <c r="E2563" s="35"/>
      <c r="F2563" s="55" t="s">
        <v>421</v>
      </c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  <c r="AX2563" s="17"/>
      <c r="AY2563" s="17"/>
      <c r="AZ2563" s="17"/>
      <c r="BA2563" s="17"/>
      <c r="BB2563" s="17"/>
      <c r="BC2563" s="17"/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/>
      <c r="BP2563" s="17"/>
      <c r="BQ2563" s="17"/>
      <c r="BR2563" s="17"/>
      <c r="BS2563" s="17"/>
      <c r="BT2563" s="17"/>
      <c r="BU2563" s="17"/>
      <c r="BV2563" s="17"/>
      <c r="BW2563" s="17"/>
      <c r="BX2563" s="17">
        <f t="shared" si="10969"/>
        <v>0</v>
      </c>
      <c r="BY2563" s="17">
        <f t="shared" si="10970"/>
        <v>0</v>
      </c>
      <c r="BZ2563" s="17">
        <f t="shared" si="10971"/>
        <v>0</v>
      </c>
      <c r="CA2563" s="17">
        <f t="shared" si="10972"/>
        <v>0</v>
      </c>
      <c r="CB2563" s="17">
        <f t="shared" si="10973"/>
        <v>0</v>
      </c>
      <c r="CC2563" s="37">
        <f t="shared" si="10974"/>
        <v>0</v>
      </c>
      <c r="CD2563" s="17">
        <f t="shared" si="10975"/>
        <v>0</v>
      </c>
      <c r="CE2563" s="17">
        <f t="shared" si="10976"/>
        <v>0</v>
      </c>
      <c r="CF2563" s="37">
        <f t="shared" si="10977"/>
        <v>0</v>
      </c>
      <c r="CG2563" s="17">
        <f t="shared" si="10908"/>
        <v>0</v>
      </c>
      <c r="CH2563" s="17">
        <f t="shared" si="10909"/>
        <v>0</v>
      </c>
      <c r="CI2563" s="17">
        <f t="shared" si="10910"/>
        <v>0</v>
      </c>
      <c r="CJ2563" s="17">
        <f t="shared" si="10978"/>
        <v>0</v>
      </c>
      <c r="CK2563" s="32">
        <v>0</v>
      </c>
      <c r="CL2563" s="32"/>
      <c r="CM2563" s="1"/>
      <c r="CN2563" s="1"/>
      <c r="CO2563" s="1"/>
      <c r="CP2563" s="1"/>
      <c r="CQ2563" s="1"/>
      <c r="CR2563" s="1"/>
      <c r="CS2563" s="1"/>
    </row>
    <row r="2564" s="1" customFormat="1" ht="30" hidden="1">
      <c r="A2564" s="30" t="s">
        <v>1042</v>
      </c>
      <c r="B2564" s="30" t="s">
        <v>303</v>
      </c>
      <c r="C2564" s="48" t="s">
        <v>70</v>
      </c>
      <c r="D2564" s="30" t="s">
        <v>1044</v>
      </c>
      <c r="E2564" s="49"/>
      <c r="F2564" s="31" t="s">
        <v>234</v>
      </c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  <c r="BP2564" s="17"/>
      <c r="BQ2564" s="17"/>
      <c r="BR2564" s="17"/>
      <c r="BS2564" s="17"/>
      <c r="BT2564" s="17"/>
      <c r="BU2564" s="17"/>
      <c r="BV2564" s="17"/>
      <c r="BW2564" s="17"/>
      <c r="BX2564" s="17">
        <f t="shared" si="10969"/>
        <v>0</v>
      </c>
      <c r="BY2564" s="17">
        <f t="shared" si="10970"/>
        <v>0</v>
      </c>
      <c r="BZ2564" s="17">
        <f t="shared" si="10971"/>
        <v>0</v>
      </c>
      <c r="CA2564" s="17">
        <f t="shared" si="10972"/>
        <v>0</v>
      </c>
      <c r="CB2564" s="17">
        <f t="shared" si="10973"/>
        <v>0</v>
      </c>
      <c r="CC2564" s="17">
        <f t="shared" si="10974"/>
        <v>0</v>
      </c>
      <c r="CD2564" s="17">
        <f t="shared" si="10975"/>
        <v>0</v>
      </c>
      <c r="CE2564" s="17">
        <f t="shared" si="10976"/>
        <v>0</v>
      </c>
      <c r="CF2564" s="17">
        <f t="shared" si="10977"/>
        <v>0</v>
      </c>
      <c r="CG2564" s="17">
        <f t="shared" si="10908"/>
        <v>0</v>
      </c>
      <c r="CH2564" s="17">
        <f t="shared" si="10909"/>
        <v>0</v>
      </c>
      <c r="CI2564" s="17">
        <f t="shared" si="10910"/>
        <v>0</v>
      </c>
      <c r="CJ2564" s="17">
        <f t="shared" si="10978"/>
        <v>0</v>
      </c>
      <c r="CK2564" s="32">
        <v>0</v>
      </c>
      <c r="CL2564" s="32"/>
      <c r="CM2564" s="1"/>
      <c r="CN2564" s="1"/>
      <c r="CO2564" s="1"/>
      <c r="CP2564" s="1"/>
      <c r="CQ2564" s="1"/>
      <c r="CR2564" s="1"/>
      <c r="CS2564" s="1"/>
    </row>
    <row r="2565" s="1" customFormat="1" ht="30" hidden="1">
      <c r="A2565" s="30" t="s">
        <v>1042</v>
      </c>
      <c r="B2565" s="30" t="s">
        <v>303</v>
      </c>
      <c r="C2565" s="30" t="s">
        <v>70</v>
      </c>
      <c r="D2565" s="48" t="s">
        <v>1044</v>
      </c>
      <c r="E2565" s="30" t="s">
        <v>140</v>
      </c>
      <c r="F2565" s="55" t="s">
        <v>141</v>
      </c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  <c r="AX2565" s="17"/>
      <c r="AY2565" s="17"/>
      <c r="AZ2565" s="17"/>
      <c r="BA2565" s="17"/>
      <c r="BB2565" s="17"/>
      <c r="BC2565" s="17"/>
      <c r="BD2565" s="17"/>
      <c r="BE2565" s="17"/>
      <c r="BF2565" s="17"/>
      <c r="BG2565" s="17"/>
      <c r="BH2565" s="17"/>
      <c r="BI2565" s="17"/>
      <c r="BJ2565" s="17"/>
      <c r="BK2565" s="17"/>
      <c r="BL2565" s="17"/>
      <c r="BM2565" s="17"/>
      <c r="BN2565" s="17"/>
      <c r="BO2565" s="17"/>
      <c r="BP2565" s="17"/>
      <c r="BQ2565" s="17"/>
      <c r="BR2565" s="17"/>
      <c r="BS2565" s="17"/>
      <c r="BT2565" s="17"/>
      <c r="BU2565" s="17"/>
      <c r="BV2565" s="17"/>
      <c r="BW2565" s="17"/>
      <c r="BX2565" s="17"/>
      <c r="BY2565" s="17"/>
      <c r="BZ2565" s="17"/>
      <c r="CA2565" s="17"/>
      <c r="CB2565" s="17"/>
      <c r="CC2565" s="37"/>
      <c r="CD2565" s="17"/>
      <c r="CE2565" s="17"/>
      <c r="CF2565" s="37"/>
      <c r="CG2565" s="17">
        <f t="shared" si="10908"/>
        <v>0</v>
      </c>
      <c r="CH2565" s="17">
        <f t="shared" si="10909"/>
        <v>0</v>
      </c>
      <c r="CI2565" s="17">
        <f t="shared" si="10910"/>
        <v>0</v>
      </c>
      <c r="CJ2565" s="17"/>
      <c r="CK2565" s="32">
        <v>0</v>
      </c>
      <c r="CL2565" s="32"/>
      <c r="CM2565" s="1"/>
      <c r="CN2565" s="1"/>
      <c r="CO2565" s="1"/>
      <c r="CP2565" s="1"/>
      <c r="CQ2565" s="1"/>
      <c r="CR2565" s="1"/>
      <c r="CS2565" s="1"/>
    </row>
    <row r="2566" s="20" customFormat="1" ht="15">
      <c r="A2566" s="21" t="s">
        <v>1042</v>
      </c>
      <c r="B2566" s="21" t="s">
        <v>102</v>
      </c>
      <c r="C2566" s="21"/>
      <c r="D2566" s="21"/>
      <c r="E2566" s="33"/>
      <c r="F2566" s="22" t="s">
        <v>410</v>
      </c>
      <c r="G2566" s="23">
        <f>G2567+G2597+G2609+G2645</f>
        <v>1625690.0999999999</v>
      </c>
      <c r="H2566" s="23">
        <f>H2567+H2597+H2609+H2645</f>
        <v>1635233.5000000002</v>
      </c>
      <c r="I2566" s="23">
        <f>I2567+I2597+I2609+I2645</f>
        <v>1514034.0000000002</v>
      </c>
      <c r="J2566" s="23">
        <f>J2567+J2597+J2609+J2645</f>
        <v>90855.899999999994</v>
      </c>
      <c r="K2566" s="23">
        <f>K2567+K2597+K2609+K2645</f>
        <v>45732.5</v>
      </c>
      <c r="L2566" s="23">
        <f>L2567+L2597+L2609+L2645</f>
        <v>45732.5</v>
      </c>
      <c r="M2566" s="23">
        <f t="shared" si="10887"/>
        <v>1716545.9999999998</v>
      </c>
      <c r="N2566" s="23">
        <f t="shared" si="10888"/>
        <v>1680966.0000000002</v>
      </c>
      <c r="O2566" s="23">
        <f t="shared" si="10889"/>
        <v>1559766.5000000002</v>
      </c>
      <c r="P2566" s="23">
        <f>P2567+P2597+P2609+P2645</f>
        <v>16069.9</v>
      </c>
      <c r="Q2566" s="23">
        <f>Q2567+Q2597+Q2609+Q2645</f>
        <v>0</v>
      </c>
      <c r="R2566" s="23">
        <f>R2567+R2597+R2609+R2645</f>
        <v>0</v>
      </c>
      <c r="S2566" s="23">
        <f>S2567+S2597+S2609+S2645</f>
        <v>99112.222629999989</v>
      </c>
      <c r="T2566" s="23">
        <f>T2567+T2597+T2609+T2645</f>
        <v>36172.017999999996</v>
      </c>
      <c r="U2566" s="23">
        <f>U2567+U2597+U2609+U2645</f>
        <v>0</v>
      </c>
      <c r="V2566" s="23">
        <f>V2567+V2597+V2609+V2645</f>
        <v>36172.017999999996</v>
      </c>
      <c r="W2566" s="23">
        <f>W2567+W2597+W2609+W2645</f>
        <v>0</v>
      </c>
      <c r="X2566" s="23">
        <f>X2567+X2597+X2609+X2645</f>
        <v>0</v>
      </c>
      <c r="Y2566" s="23">
        <f t="shared" si="10890"/>
        <v>1831728.1226299996</v>
      </c>
      <c r="Z2566" s="23">
        <f t="shared" si="10891"/>
        <v>1717138.0180000002</v>
      </c>
      <c r="AA2566" s="23">
        <f t="shared" si="10892"/>
        <v>1595938.5180000002</v>
      </c>
      <c r="AB2566" s="23">
        <f>AB2567+AB2597+AB2609+AB2645</f>
        <v>0</v>
      </c>
      <c r="AC2566" s="23">
        <f>AC2567+AC2597+AC2609+AC2645</f>
        <v>0</v>
      </c>
      <c r="AD2566" s="23">
        <f>AD2567+AD2597+AD2609+AD2645</f>
        <v>0</v>
      </c>
      <c r="AE2566" s="23">
        <f t="shared" si="10893"/>
        <v>1831728.1226299996</v>
      </c>
      <c r="AF2566" s="23">
        <f t="shared" si="10894"/>
        <v>1717138.0180000002</v>
      </c>
      <c r="AG2566" s="23">
        <f t="shared" si="10895"/>
        <v>1595938.5180000002</v>
      </c>
      <c r="AH2566" s="23">
        <f>AH2567+AH2597+AH2609+AH2645</f>
        <v>0</v>
      </c>
      <c r="AI2566" s="23">
        <f>AI2567+AI2597+AI2609+AI2645</f>
        <v>0</v>
      </c>
      <c r="AJ2566" s="23">
        <f>AJ2567+AJ2597+AJ2609+AJ2645</f>
        <v>41148.494999999995</v>
      </c>
      <c r="AK2566" s="23">
        <f>AK2567+AK2597+AK2609+AK2645</f>
        <v>0</v>
      </c>
      <c r="AL2566" s="23">
        <f>AL2567+AL2597+AL2609+AL2645</f>
        <v>0</v>
      </c>
      <c r="AM2566" s="23">
        <f>AM2567+AM2597+AM2609+AM2645</f>
        <v>0</v>
      </c>
      <c r="AN2566" s="23">
        <f>AN2567+AN2597+AN2609+AN2645</f>
        <v>0</v>
      </c>
      <c r="AO2566" s="23">
        <f>AO2567+AO2597+AO2609+AO2645</f>
        <v>0</v>
      </c>
      <c r="AP2566" s="23">
        <f>AP2567+AP2597+AP2609+AP2645</f>
        <v>0</v>
      </c>
      <c r="AQ2566" s="23">
        <f>AQ2567+AQ2597+AQ2609+AQ2645</f>
        <v>0</v>
      </c>
      <c r="AR2566" s="23">
        <f>AR2567+AR2597+AR2609+AR2645</f>
        <v>0</v>
      </c>
      <c r="AS2566" s="23">
        <f>AS2567+AS2597+AS2609+AS2645</f>
        <v>0</v>
      </c>
      <c r="AT2566" s="23">
        <f>AT2567+AT2597+AT2609+AT2645</f>
        <v>0</v>
      </c>
      <c r="AU2566" s="23">
        <f>AU2567+AU2597+AU2609+AU2645</f>
        <v>0</v>
      </c>
      <c r="AV2566" s="23">
        <f>AV2567+AV2597+AV2609+AV2645</f>
        <v>0</v>
      </c>
      <c r="AW2566" s="23">
        <f t="shared" si="10896"/>
        <v>1872876.6176299998</v>
      </c>
      <c r="AX2566" s="23">
        <f t="shared" si="10897"/>
        <v>1717138.0180000002</v>
      </c>
      <c r="AY2566" s="23">
        <f t="shared" si="10898"/>
        <v>1595938.5180000002</v>
      </c>
      <c r="AZ2566" s="23">
        <f>AZ2567+AZ2597+AZ2609+AZ2645</f>
        <v>0</v>
      </c>
      <c r="BA2566" s="23">
        <f t="shared" si="10899"/>
        <v>1872876.6176299998</v>
      </c>
      <c r="BB2566" s="23">
        <f t="shared" si="10900"/>
        <v>1717138.0180000002</v>
      </c>
      <c r="BC2566" s="23">
        <f t="shared" si="10901"/>
        <v>1595938.5180000002</v>
      </c>
      <c r="BD2566" s="23">
        <f>BD2567+BD2597+BD2609+BD2645</f>
        <v>5933.1040000000003</v>
      </c>
      <c r="BE2566" s="23">
        <f>BE2567+BE2597+BE2609+BE2645</f>
        <v>0</v>
      </c>
      <c r="BF2566" s="23">
        <f>BF2567+BF2597+BF2609+BF2645</f>
        <v>-20512.409</v>
      </c>
      <c r="BG2566" s="23">
        <f>BG2567+BG2597+BG2609+BG2645</f>
        <v>-35000</v>
      </c>
      <c r="BH2566" s="23">
        <f>BH2567+BH2597+BH2609+BH2645</f>
        <v>0</v>
      </c>
      <c r="BI2566" s="23">
        <f>BI2567+BI2597+BI2609+BI2645</f>
        <v>0</v>
      </c>
      <c r="BJ2566" s="23">
        <f>BJ2567+BJ2597+BJ2609+BJ2645</f>
        <v>40000</v>
      </c>
      <c r="BK2566" s="23">
        <f>BK2567+BK2597+BK2609+BK2645</f>
        <v>-20000</v>
      </c>
      <c r="BL2566" s="23">
        <f>BL2567+BL2597+BL2609+BL2645</f>
        <v>0</v>
      </c>
      <c r="BM2566" s="23">
        <f>BM2567+BM2597+BM2609+BM2645</f>
        <v>0</v>
      </c>
      <c r="BN2566" s="23">
        <f>BN2567+BN2597+BN2609+BN2645</f>
        <v>0</v>
      </c>
      <c r="BO2566" s="23">
        <f t="shared" si="10902"/>
        <v>1823297.3126299998</v>
      </c>
      <c r="BP2566" s="23">
        <f t="shared" si="10903"/>
        <v>1737138.0180000002</v>
      </c>
      <c r="BQ2566" s="23">
        <f t="shared" si="10904"/>
        <v>1595938.5180000002</v>
      </c>
      <c r="BR2566" s="23">
        <f>BR2567+BR2597+BR2609+BR2645</f>
        <v>0</v>
      </c>
      <c r="BS2566" s="23">
        <f>BS2567+BS2597+BS2609+BS2645</f>
        <v>0</v>
      </c>
      <c r="BT2566" s="23">
        <f>BT2567+BT2597+BT2609+BT2645</f>
        <v>0</v>
      </c>
      <c r="BU2566" s="23">
        <f t="shared" si="10905"/>
        <v>1823297.3126299998</v>
      </c>
      <c r="BV2566" s="23">
        <f t="shared" si="10906"/>
        <v>1737138.0180000002</v>
      </c>
      <c r="BW2566" s="23">
        <f t="shared" si="10907"/>
        <v>1595938.5180000002</v>
      </c>
      <c r="BX2566" s="23">
        <f>BX2567+BX2597+BX2609+BX2645</f>
        <v>0</v>
      </c>
      <c r="BY2566" s="23">
        <f>BY2567+BY2597+BY2609+BY2645</f>
        <v>7338.3510000000006</v>
      </c>
      <c r="BZ2566" s="23">
        <f>BZ2567+BZ2597+BZ2609+BZ2645</f>
        <v>0</v>
      </c>
      <c r="CA2566" s="23">
        <f>CA2567+CA2597+CA2609+CA2645</f>
        <v>0</v>
      </c>
      <c r="CB2566" s="23">
        <f>CB2567+CB2597+CB2609+CB2645</f>
        <v>0</v>
      </c>
      <c r="CC2566" s="23">
        <f>CC2567+CC2597+CC2609+CC2645</f>
        <v>0</v>
      </c>
      <c r="CD2566" s="23">
        <f>CD2567+CD2597+CD2609+CD2645</f>
        <v>0</v>
      </c>
      <c r="CE2566" s="23">
        <f>CE2567+CE2597+CE2609+CE2645</f>
        <v>0</v>
      </c>
      <c r="CF2566" s="23">
        <f>CF2567+CF2597+CF2609+CF2645</f>
        <v>0</v>
      </c>
      <c r="CG2566" s="23">
        <f t="shared" si="10908"/>
        <v>1830635.6636299998</v>
      </c>
      <c r="CH2566" s="23">
        <f t="shared" si="10909"/>
        <v>1737138.0180000002</v>
      </c>
      <c r="CI2566" s="23">
        <f t="shared" si="10910"/>
        <v>1595938.5180000002</v>
      </c>
      <c r="CJ2566" s="23">
        <f>CJ2567+CJ2597+CJ2609+CJ2645</f>
        <v>0</v>
      </c>
      <c r="CK2566" s="24"/>
      <c r="CL2566" s="24"/>
      <c r="CM2566" s="20"/>
      <c r="CN2566" s="20"/>
      <c r="CO2566" s="20"/>
      <c r="CP2566" s="20"/>
      <c r="CQ2566" s="20"/>
      <c r="CR2566" s="20"/>
      <c r="CS2566" s="20"/>
    </row>
    <row r="2567" s="25" customFormat="1" ht="15">
      <c r="A2567" s="26" t="s">
        <v>1042</v>
      </c>
      <c r="B2567" s="26" t="s">
        <v>102</v>
      </c>
      <c r="C2567" s="26" t="s">
        <v>34</v>
      </c>
      <c r="D2567" s="26"/>
      <c r="E2567" s="34"/>
      <c r="F2567" s="27" t="s">
        <v>411</v>
      </c>
      <c r="G2567" s="28">
        <f t="shared" ref="G2567:G2568" si="10979">G2568</f>
        <v>337731.40000000002</v>
      </c>
      <c r="H2567" s="28">
        <f t="shared" ref="H2567:H2568" si="10980">H2568</f>
        <v>174962.5</v>
      </c>
      <c r="I2567" s="28">
        <f t="shared" ref="I2567:I2568" si="10981">I2568</f>
        <v>170795.5</v>
      </c>
      <c r="J2567" s="28">
        <f t="shared" ref="J2567:J2568" si="10982">J2568</f>
        <v>0</v>
      </c>
      <c r="K2567" s="28">
        <f t="shared" ref="K2567:K2568" si="10983">K2568</f>
        <v>0</v>
      </c>
      <c r="L2567" s="28">
        <f t="shared" ref="L2567:L2568" si="10984">L2568</f>
        <v>0</v>
      </c>
      <c r="M2567" s="28">
        <f t="shared" si="10887"/>
        <v>337731.40000000002</v>
      </c>
      <c r="N2567" s="28">
        <f t="shared" si="10888"/>
        <v>174962.5</v>
      </c>
      <c r="O2567" s="28">
        <f t="shared" si="10889"/>
        <v>170795.5</v>
      </c>
      <c r="P2567" s="28">
        <f t="shared" ref="P2567:P2568" si="10985">P2568</f>
        <v>2329.7999999999997</v>
      </c>
      <c r="Q2567" s="28">
        <f t="shared" ref="Q2567:Q2568" si="10986">Q2568</f>
        <v>0</v>
      </c>
      <c r="R2567" s="28">
        <f t="shared" ref="R2567:R2568" si="10987">R2568</f>
        <v>0</v>
      </c>
      <c r="S2567" s="28">
        <f t="shared" ref="S2567:S2568" si="10988">S2568</f>
        <v>30112.380169999997</v>
      </c>
      <c r="T2567" s="28">
        <f t="shared" ref="T2567:T2568" si="10989">T2568</f>
        <v>3144.8789999999999</v>
      </c>
      <c r="U2567" s="28">
        <f t="shared" ref="U2567:U2568" si="10990">U2568</f>
        <v>0</v>
      </c>
      <c r="V2567" s="28">
        <f t="shared" ref="V2567:V2568" si="10991">V2568</f>
        <v>3144.8789999999999</v>
      </c>
      <c r="W2567" s="28">
        <f t="shared" ref="W2567:W2568" si="10992">W2568</f>
        <v>0</v>
      </c>
      <c r="X2567" s="28">
        <f t="shared" ref="X2567:X2568" si="10993">X2568</f>
        <v>0</v>
      </c>
      <c r="Y2567" s="28">
        <f t="shared" si="10890"/>
        <v>370173.58017000003</v>
      </c>
      <c r="Z2567" s="28">
        <f t="shared" si="10891"/>
        <v>178107.37899999999</v>
      </c>
      <c r="AA2567" s="28">
        <f t="shared" si="10892"/>
        <v>173940.37899999999</v>
      </c>
      <c r="AB2567" s="28">
        <f t="shared" ref="AB2567:AB2568" si="10994">AB2568</f>
        <v>0</v>
      </c>
      <c r="AC2567" s="28">
        <f t="shared" ref="AC2567:AC2568" si="10995">AC2568</f>
        <v>0</v>
      </c>
      <c r="AD2567" s="28">
        <f t="shared" ref="AD2567:AD2568" si="10996">AD2568</f>
        <v>0</v>
      </c>
      <c r="AE2567" s="28">
        <f t="shared" si="10893"/>
        <v>370173.58017000003</v>
      </c>
      <c r="AF2567" s="28">
        <f t="shared" si="10894"/>
        <v>178107.37899999999</v>
      </c>
      <c r="AG2567" s="28">
        <f t="shared" si="10895"/>
        <v>173940.37899999999</v>
      </c>
      <c r="AH2567" s="28">
        <f t="shared" ref="AH2567:AH2568" si="10997">AH2568</f>
        <v>0</v>
      </c>
      <c r="AI2567" s="28">
        <f t="shared" ref="AI2567:AI2568" si="10998">AI2568</f>
        <v>0</v>
      </c>
      <c r="AJ2567" s="28">
        <f t="shared" ref="AJ2567:AJ2568" si="10999">AJ2568</f>
        <v>1770.011</v>
      </c>
      <c r="AK2567" s="28">
        <f t="shared" ref="AK2567:AK2568" si="11000">AK2568</f>
        <v>0</v>
      </c>
      <c r="AL2567" s="28">
        <f t="shared" ref="AL2567:AL2568" si="11001">AL2568</f>
        <v>0</v>
      </c>
      <c r="AM2567" s="28">
        <f t="shared" ref="AM2567:AM2568" si="11002">AM2568</f>
        <v>0</v>
      </c>
      <c r="AN2567" s="28">
        <f t="shared" ref="AN2567:AN2568" si="11003">AN2568</f>
        <v>0</v>
      </c>
      <c r="AO2567" s="28">
        <f t="shared" ref="AO2567:AO2568" si="11004">AO2568</f>
        <v>0</v>
      </c>
      <c r="AP2567" s="28">
        <f t="shared" ref="AP2567:AP2568" si="11005">AP2568</f>
        <v>0</v>
      </c>
      <c r="AQ2567" s="28">
        <f t="shared" ref="AQ2567:AQ2568" si="11006">AQ2568</f>
        <v>0</v>
      </c>
      <c r="AR2567" s="28">
        <f t="shared" ref="AR2567:AR2568" si="11007">AR2568</f>
        <v>0</v>
      </c>
      <c r="AS2567" s="28">
        <f t="shared" ref="AS2567:AS2568" si="11008">AS2568</f>
        <v>0</v>
      </c>
      <c r="AT2567" s="28">
        <f t="shared" ref="AT2567:AT2568" si="11009">AT2568</f>
        <v>0</v>
      </c>
      <c r="AU2567" s="28">
        <f t="shared" ref="AU2567:AU2568" si="11010">AU2568</f>
        <v>0</v>
      </c>
      <c r="AV2567" s="28">
        <f t="shared" ref="AV2567:AV2568" si="11011">AV2568</f>
        <v>0</v>
      </c>
      <c r="AW2567" s="28">
        <f t="shared" si="10896"/>
        <v>371943.59117000003</v>
      </c>
      <c r="AX2567" s="28">
        <f t="shared" si="10897"/>
        <v>178107.37899999999</v>
      </c>
      <c r="AY2567" s="28">
        <f t="shared" si="10898"/>
        <v>173940.37899999999</v>
      </c>
      <c r="AZ2567" s="28">
        <f t="shared" ref="AZ2567:AZ2568" si="11012">AZ2568</f>
        <v>0</v>
      </c>
      <c r="BA2567" s="28">
        <f t="shared" si="10899"/>
        <v>371943.59117000003</v>
      </c>
      <c r="BB2567" s="28">
        <f t="shared" si="10900"/>
        <v>178107.37899999999</v>
      </c>
      <c r="BC2567" s="28">
        <f t="shared" si="10901"/>
        <v>173940.37899999999</v>
      </c>
      <c r="BD2567" s="28">
        <f t="shared" ref="BD2567:BD2568" si="11013">BD2568</f>
        <v>1985.4400000000001</v>
      </c>
      <c r="BE2567" s="28">
        <f t="shared" ref="BE2567:BE2568" si="11014">BE2568</f>
        <v>0</v>
      </c>
      <c r="BF2567" s="28">
        <f t="shared" ref="BF2567:BF2568" si="11015">BF2568</f>
        <v>-40000</v>
      </c>
      <c r="BG2567" s="28">
        <f t="shared" ref="BG2567:BG2568" si="11016">BG2568</f>
        <v>-35000</v>
      </c>
      <c r="BH2567" s="28">
        <f t="shared" ref="BH2567:BH2568" si="11017">BH2568</f>
        <v>0</v>
      </c>
      <c r="BI2567" s="28">
        <f t="shared" ref="BI2567:BI2568" si="11018">BI2568</f>
        <v>0</v>
      </c>
      <c r="BJ2567" s="28">
        <f t="shared" ref="BJ2567:BJ2568" si="11019">BJ2568</f>
        <v>40000</v>
      </c>
      <c r="BK2567" s="28">
        <f t="shared" ref="BK2567:BK2568" si="11020">BK2568</f>
        <v>0</v>
      </c>
      <c r="BL2567" s="28">
        <f t="shared" ref="BL2567:BL2568" si="11021">BL2568</f>
        <v>0</v>
      </c>
      <c r="BM2567" s="28">
        <f t="shared" ref="BM2567:BM2568" si="11022">BM2568</f>
        <v>0</v>
      </c>
      <c r="BN2567" s="28">
        <f t="shared" ref="BN2567:BN2568" si="11023">BN2568</f>
        <v>0</v>
      </c>
      <c r="BO2567" s="28">
        <f t="shared" si="10902"/>
        <v>298929.03117000003</v>
      </c>
      <c r="BP2567" s="28">
        <f t="shared" si="10903"/>
        <v>218107.37899999999</v>
      </c>
      <c r="BQ2567" s="28">
        <f t="shared" si="10904"/>
        <v>173940.37899999999</v>
      </c>
      <c r="BR2567" s="28">
        <f t="shared" ref="BR2567:BR2568" si="11024">BR2568</f>
        <v>0</v>
      </c>
      <c r="BS2567" s="28">
        <f t="shared" ref="BS2567:BS2568" si="11025">BS2568</f>
        <v>0</v>
      </c>
      <c r="BT2567" s="28">
        <f t="shared" ref="BT2567:BT2568" si="11026">BT2568</f>
        <v>0</v>
      </c>
      <c r="BU2567" s="28">
        <f t="shared" si="10905"/>
        <v>298929.03117000003</v>
      </c>
      <c r="BV2567" s="28">
        <f t="shared" si="10906"/>
        <v>218107.37899999999</v>
      </c>
      <c r="BW2567" s="28">
        <f t="shared" si="10907"/>
        <v>173940.37899999999</v>
      </c>
      <c r="BX2567" s="28">
        <f t="shared" ref="BX2567:BX2568" si="11027">BX2568</f>
        <v>-1117.1400000000001</v>
      </c>
      <c r="BY2567" s="28">
        <f t="shared" ref="BY2567:BY2568" si="11028">BY2568</f>
        <v>17.864000000000001</v>
      </c>
      <c r="BZ2567" s="28">
        <f t="shared" ref="BZ2567:BZ2568" si="11029">BZ2568</f>
        <v>0</v>
      </c>
      <c r="CA2567" s="28">
        <f t="shared" ref="CA2567:CA2568" si="11030">CA2568</f>
        <v>0</v>
      </c>
      <c r="CB2567" s="28">
        <f t="shared" ref="CB2567:CB2568" si="11031">CB2568</f>
        <v>0</v>
      </c>
      <c r="CC2567" s="28">
        <f t="shared" ref="CC2567:CC2568" si="11032">CC2568</f>
        <v>0</v>
      </c>
      <c r="CD2567" s="28">
        <f t="shared" ref="CD2567:CD2568" si="11033">CD2568</f>
        <v>0</v>
      </c>
      <c r="CE2567" s="28">
        <f t="shared" ref="CE2567:CE2568" si="11034">CE2568</f>
        <v>0</v>
      </c>
      <c r="CF2567" s="28">
        <f t="shared" ref="CF2567:CF2568" si="11035">CF2568</f>
        <v>0</v>
      </c>
      <c r="CG2567" s="28">
        <f t="shared" si="10908"/>
        <v>297829.75517000002</v>
      </c>
      <c r="CH2567" s="28">
        <f t="shared" si="10909"/>
        <v>218107.37899999999</v>
      </c>
      <c r="CI2567" s="28">
        <f t="shared" si="10910"/>
        <v>173940.37899999999</v>
      </c>
      <c r="CJ2567" s="28">
        <f t="shared" ref="CJ2567:CJ2568" si="11036">CJ2568</f>
        <v>0</v>
      </c>
      <c r="CK2567" s="29"/>
      <c r="CL2567" s="29"/>
      <c r="CM2567" s="25"/>
      <c r="CN2567" s="25"/>
      <c r="CO2567" s="25"/>
      <c r="CP2567" s="25"/>
      <c r="CQ2567" s="25"/>
      <c r="CR2567" s="25"/>
      <c r="CS2567" s="25"/>
    </row>
    <row r="2568" s="1" customFormat="1" ht="30">
      <c r="A2568" s="30" t="s">
        <v>1042</v>
      </c>
      <c r="B2568" s="30" t="s">
        <v>102</v>
      </c>
      <c r="C2568" s="30" t="s">
        <v>34</v>
      </c>
      <c r="D2568" s="30" t="s">
        <v>412</v>
      </c>
      <c r="E2568" s="35"/>
      <c r="F2568" s="31" t="s">
        <v>413</v>
      </c>
      <c r="G2568" s="17">
        <f t="shared" si="10979"/>
        <v>337731.40000000002</v>
      </c>
      <c r="H2568" s="17">
        <f t="shared" si="10980"/>
        <v>174962.5</v>
      </c>
      <c r="I2568" s="17">
        <f t="shared" si="10981"/>
        <v>170795.5</v>
      </c>
      <c r="J2568" s="17">
        <f t="shared" si="10982"/>
        <v>0</v>
      </c>
      <c r="K2568" s="17">
        <f t="shared" si="10983"/>
        <v>0</v>
      </c>
      <c r="L2568" s="17">
        <f t="shared" si="10984"/>
        <v>0</v>
      </c>
      <c r="M2568" s="17">
        <f t="shared" si="10887"/>
        <v>337731.40000000002</v>
      </c>
      <c r="N2568" s="17">
        <f t="shared" si="10888"/>
        <v>174962.5</v>
      </c>
      <c r="O2568" s="17">
        <f t="shared" si="10889"/>
        <v>170795.5</v>
      </c>
      <c r="P2568" s="17">
        <f t="shared" si="10985"/>
        <v>2329.7999999999997</v>
      </c>
      <c r="Q2568" s="17">
        <f t="shared" si="10986"/>
        <v>0</v>
      </c>
      <c r="R2568" s="17">
        <f t="shared" si="10987"/>
        <v>0</v>
      </c>
      <c r="S2568" s="17">
        <f t="shared" si="10988"/>
        <v>30112.380169999997</v>
      </c>
      <c r="T2568" s="17">
        <f t="shared" si="10989"/>
        <v>3144.8789999999999</v>
      </c>
      <c r="U2568" s="17">
        <f t="shared" si="10990"/>
        <v>0</v>
      </c>
      <c r="V2568" s="17">
        <f t="shared" si="10991"/>
        <v>3144.8789999999999</v>
      </c>
      <c r="W2568" s="17">
        <f t="shared" si="10992"/>
        <v>0</v>
      </c>
      <c r="X2568" s="17">
        <f t="shared" si="10993"/>
        <v>0</v>
      </c>
      <c r="Y2568" s="17">
        <f t="shared" si="10890"/>
        <v>370173.58017000003</v>
      </c>
      <c r="Z2568" s="17">
        <f t="shared" si="10891"/>
        <v>178107.37899999999</v>
      </c>
      <c r="AA2568" s="17">
        <f t="shared" si="10892"/>
        <v>173940.37899999999</v>
      </c>
      <c r="AB2568" s="17">
        <f t="shared" si="10994"/>
        <v>0</v>
      </c>
      <c r="AC2568" s="17">
        <f t="shared" si="10995"/>
        <v>0</v>
      </c>
      <c r="AD2568" s="17">
        <f t="shared" si="10996"/>
        <v>0</v>
      </c>
      <c r="AE2568" s="17">
        <f t="shared" si="10893"/>
        <v>370173.58017000003</v>
      </c>
      <c r="AF2568" s="17">
        <f t="shared" si="10894"/>
        <v>178107.37899999999</v>
      </c>
      <c r="AG2568" s="17">
        <f t="shared" si="10895"/>
        <v>173940.37899999999</v>
      </c>
      <c r="AH2568" s="17">
        <f t="shared" si="10997"/>
        <v>0</v>
      </c>
      <c r="AI2568" s="17">
        <f t="shared" si="10998"/>
        <v>0</v>
      </c>
      <c r="AJ2568" s="17">
        <f t="shared" si="10999"/>
        <v>1770.011</v>
      </c>
      <c r="AK2568" s="17">
        <f t="shared" si="11000"/>
        <v>0</v>
      </c>
      <c r="AL2568" s="17">
        <f t="shared" si="11001"/>
        <v>0</v>
      </c>
      <c r="AM2568" s="17">
        <f t="shared" si="11002"/>
        <v>0</v>
      </c>
      <c r="AN2568" s="17">
        <f t="shared" si="11003"/>
        <v>0</v>
      </c>
      <c r="AO2568" s="17">
        <f t="shared" si="11004"/>
        <v>0</v>
      </c>
      <c r="AP2568" s="17">
        <f t="shared" si="11005"/>
        <v>0</v>
      </c>
      <c r="AQ2568" s="17">
        <f t="shared" si="11006"/>
        <v>0</v>
      </c>
      <c r="AR2568" s="17">
        <f t="shared" si="11007"/>
        <v>0</v>
      </c>
      <c r="AS2568" s="17">
        <f t="shared" si="11008"/>
        <v>0</v>
      </c>
      <c r="AT2568" s="17">
        <f t="shared" si="11009"/>
        <v>0</v>
      </c>
      <c r="AU2568" s="17">
        <f t="shared" si="11010"/>
        <v>0</v>
      </c>
      <c r="AV2568" s="17">
        <f t="shared" si="11011"/>
        <v>0</v>
      </c>
      <c r="AW2568" s="17">
        <f t="shared" si="10896"/>
        <v>371943.59117000003</v>
      </c>
      <c r="AX2568" s="17">
        <f t="shared" si="10897"/>
        <v>178107.37899999999</v>
      </c>
      <c r="AY2568" s="17">
        <f t="shared" si="10898"/>
        <v>173940.37899999999</v>
      </c>
      <c r="AZ2568" s="17">
        <f t="shared" si="11012"/>
        <v>0</v>
      </c>
      <c r="BA2568" s="17">
        <f t="shared" si="10899"/>
        <v>371943.59117000003</v>
      </c>
      <c r="BB2568" s="17">
        <f t="shared" si="10900"/>
        <v>178107.37899999999</v>
      </c>
      <c r="BC2568" s="17">
        <f t="shared" si="10901"/>
        <v>173940.37899999999</v>
      </c>
      <c r="BD2568" s="17">
        <f t="shared" si="11013"/>
        <v>1985.4400000000001</v>
      </c>
      <c r="BE2568" s="17">
        <f t="shared" si="11014"/>
        <v>0</v>
      </c>
      <c r="BF2568" s="17">
        <f t="shared" si="11015"/>
        <v>-40000</v>
      </c>
      <c r="BG2568" s="17">
        <f t="shared" si="11016"/>
        <v>-35000</v>
      </c>
      <c r="BH2568" s="17">
        <f t="shared" si="11017"/>
        <v>0</v>
      </c>
      <c r="BI2568" s="17">
        <f t="shared" si="11018"/>
        <v>0</v>
      </c>
      <c r="BJ2568" s="17">
        <f t="shared" si="11019"/>
        <v>40000</v>
      </c>
      <c r="BK2568" s="17">
        <f t="shared" si="11020"/>
        <v>0</v>
      </c>
      <c r="BL2568" s="17">
        <f t="shared" si="11021"/>
        <v>0</v>
      </c>
      <c r="BM2568" s="17">
        <f t="shared" si="11022"/>
        <v>0</v>
      </c>
      <c r="BN2568" s="17">
        <f t="shared" si="11023"/>
        <v>0</v>
      </c>
      <c r="BO2568" s="17">
        <f t="shared" si="10902"/>
        <v>298929.03117000003</v>
      </c>
      <c r="BP2568" s="17">
        <f t="shared" si="10903"/>
        <v>218107.37899999999</v>
      </c>
      <c r="BQ2568" s="17">
        <f t="shared" si="10904"/>
        <v>173940.37899999999</v>
      </c>
      <c r="BR2568" s="17">
        <f t="shared" si="11024"/>
        <v>0</v>
      </c>
      <c r="BS2568" s="17">
        <f t="shared" si="11025"/>
        <v>0</v>
      </c>
      <c r="BT2568" s="17">
        <f t="shared" si="11026"/>
        <v>0</v>
      </c>
      <c r="BU2568" s="17">
        <f t="shared" si="10905"/>
        <v>298929.03117000003</v>
      </c>
      <c r="BV2568" s="17">
        <f t="shared" si="10906"/>
        <v>218107.37899999999</v>
      </c>
      <c r="BW2568" s="17">
        <f t="shared" si="10907"/>
        <v>173940.37899999999</v>
      </c>
      <c r="BX2568" s="17">
        <f t="shared" si="11027"/>
        <v>-1117.1400000000001</v>
      </c>
      <c r="BY2568" s="17">
        <f t="shared" si="11028"/>
        <v>17.864000000000001</v>
      </c>
      <c r="BZ2568" s="17">
        <f t="shared" si="11029"/>
        <v>0</v>
      </c>
      <c r="CA2568" s="17">
        <f t="shared" si="11030"/>
        <v>0</v>
      </c>
      <c r="CB2568" s="17">
        <f t="shared" si="11031"/>
        <v>0</v>
      </c>
      <c r="CC2568" s="17">
        <f t="shared" si="11032"/>
        <v>0</v>
      </c>
      <c r="CD2568" s="17">
        <f t="shared" si="11033"/>
        <v>0</v>
      </c>
      <c r="CE2568" s="17">
        <f t="shared" si="11034"/>
        <v>0</v>
      </c>
      <c r="CF2568" s="17">
        <f t="shared" si="11035"/>
        <v>0</v>
      </c>
      <c r="CG2568" s="17">
        <f t="shared" si="10908"/>
        <v>297829.75517000002</v>
      </c>
      <c r="CH2568" s="17">
        <f t="shared" si="10909"/>
        <v>218107.37899999999</v>
      </c>
      <c r="CI2568" s="17">
        <f t="shared" si="10910"/>
        <v>173940.37899999999</v>
      </c>
      <c r="CJ2568" s="17">
        <f t="shared" si="11036"/>
        <v>0</v>
      </c>
      <c r="CK2568" s="32"/>
      <c r="CL2568" s="32"/>
      <c r="CM2568" s="1"/>
      <c r="CN2568" s="1"/>
      <c r="CO2568" s="1"/>
      <c r="CP2568" s="1"/>
      <c r="CQ2568" s="1"/>
      <c r="CR2568" s="1"/>
      <c r="CS2568" s="1"/>
    </row>
    <row r="2569" s="1" customFormat="1" ht="15">
      <c r="A2569" s="30" t="s">
        <v>1042</v>
      </c>
      <c r="B2569" s="30" t="s">
        <v>102</v>
      </c>
      <c r="C2569" s="30" t="s">
        <v>34</v>
      </c>
      <c r="D2569" s="30" t="s">
        <v>414</v>
      </c>
      <c r="E2569" s="35"/>
      <c r="F2569" s="31" t="s">
        <v>41</v>
      </c>
      <c r="G2569" s="17">
        <f>G2570+G2581+G2592</f>
        <v>337731.40000000002</v>
      </c>
      <c r="H2569" s="17">
        <f>H2570+H2581+H2592</f>
        <v>174962.5</v>
      </c>
      <c r="I2569" s="17">
        <f>I2570+I2581+I2592</f>
        <v>170795.5</v>
      </c>
      <c r="J2569" s="17">
        <f>J2570+J2581+J2592</f>
        <v>0</v>
      </c>
      <c r="K2569" s="17">
        <f>K2570+K2581+K2592</f>
        <v>0</v>
      </c>
      <c r="L2569" s="17">
        <f>L2570+L2581+L2592</f>
        <v>0</v>
      </c>
      <c r="M2569" s="17">
        <f t="shared" si="10887"/>
        <v>337731.40000000002</v>
      </c>
      <c r="N2569" s="17">
        <f t="shared" si="10888"/>
        <v>174962.5</v>
      </c>
      <c r="O2569" s="17">
        <f t="shared" si="10889"/>
        <v>170795.5</v>
      </c>
      <c r="P2569" s="17">
        <f>P2570+P2581+P2592</f>
        <v>2329.7999999999997</v>
      </c>
      <c r="Q2569" s="17">
        <f>Q2570+Q2581+Q2592</f>
        <v>0</v>
      </c>
      <c r="R2569" s="17">
        <f>R2570+R2581+R2592</f>
        <v>0</v>
      </c>
      <c r="S2569" s="17">
        <f>S2570+S2581+S2592</f>
        <v>30112.380169999997</v>
      </c>
      <c r="T2569" s="17">
        <f>T2570+T2581+T2592</f>
        <v>3144.8789999999999</v>
      </c>
      <c r="U2569" s="17">
        <f>U2570+U2581+U2592</f>
        <v>0</v>
      </c>
      <c r="V2569" s="17">
        <f>V2570+V2581+V2592</f>
        <v>3144.8789999999999</v>
      </c>
      <c r="W2569" s="17">
        <f>W2570+W2581+W2592</f>
        <v>0</v>
      </c>
      <c r="X2569" s="17">
        <f>X2570+X2581+X2592</f>
        <v>0</v>
      </c>
      <c r="Y2569" s="17">
        <f t="shared" si="10890"/>
        <v>370173.58017000003</v>
      </c>
      <c r="Z2569" s="17">
        <f t="shared" si="10891"/>
        <v>178107.37899999999</v>
      </c>
      <c r="AA2569" s="17">
        <f t="shared" si="10892"/>
        <v>173940.37899999999</v>
      </c>
      <c r="AB2569" s="17">
        <f>AB2570+AB2581+AB2592</f>
        <v>0</v>
      </c>
      <c r="AC2569" s="17">
        <f>AC2570+AC2581+AC2592</f>
        <v>0</v>
      </c>
      <c r="AD2569" s="17">
        <f>AD2570+AD2581+AD2592</f>
        <v>0</v>
      </c>
      <c r="AE2569" s="17">
        <f t="shared" si="10893"/>
        <v>370173.58017000003</v>
      </c>
      <c r="AF2569" s="17">
        <f t="shared" si="10894"/>
        <v>178107.37899999999</v>
      </c>
      <c r="AG2569" s="17">
        <f t="shared" si="10895"/>
        <v>173940.37899999999</v>
      </c>
      <c r="AH2569" s="17">
        <f>AH2570+AH2581+AH2592</f>
        <v>0</v>
      </c>
      <c r="AI2569" s="17">
        <f>AI2570+AI2581+AI2592</f>
        <v>0</v>
      </c>
      <c r="AJ2569" s="17">
        <f>AJ2570+AJ2581+AJ2592</f>
        <v>1770.011</v>
      </c>
      <c r="AK2569" s="17">
        <f>AK2570+AK2581+AK2592</f>
        <v>0</v>
      </c>
      <c r="AL2569" s="17">
        <f>AL2570+AL2581+AL2592</f>
        <v>0</v>
      </c>
      <c r="AM2569" s="17">
        <f>AM2570+AM2581+AM2592</f>
        <v>0</v>
      </c>
      <c r="AN2569" s="17">
        <f>AN2570+AN2581+AN2592</f>
        <v>0</v>
      </c>
      <c r="AO2569" s="17">
        <f>AO2570+AO2581+AO2592</f>
        <v>0</v>
      </c>
      <c r="AP2569" s="17">
        <f>AP2570+AP2581+AP2592</f>
        <v>0</v>
      </c>
      <c r="AQ2569" s="17">
        <f>AQ2570+AQ2581+AQ2592</f>
        <v>0</v>
      </c>
      <c r="AR2569" s="17">
        <f>AR2570+AR2581+AR2592</f>
        <v>0</v>
      </c>
      <c r="AS2569" s="17">
        <f>AS2570+AS2581+AS2592</f>
        <v>0</v>
      </c>
      <c r="AT2569" s="17">
        <f>AT2570+AT2581+AT2592</f>
        <v>0</v>
      </c>
      <c r="AU2569" s="17">
        <f>AU2570+AU2581+AU2592</f>
        <v>0</v>
      </c>
      <c r="AV2569" s="17">
        <f>AV2570+AV2581+AV2592</f>
        <v>0</v>
      </c>
      <c r="AW2569" s="17">
        <f t="shared" si="10896"/>
        <v>371943.59117000003</v>
      </c>
      <c r="AX2569" s="17">
        <f t="shared" si="10897"/>
        <v>178107.37899999999</v>
      </c>
      <c r="AY2569" s="17">
        <f t="shared" si="10898"/>
        <v>173940.37899999999</v>
      </c>
      <c r="AZ2569" s="17">
        <f>AZ2570+AZ2581+AZ2592</f>
        <v>0</v>
      </c>
      <c r="BA2569" s="17">
        <f t="shared" si="10899"/>
        <v>371943.59117000003</v>
      </c>
      <c r="BB2569" s="17">
        <f t="shared" si="10900"/>
        <v>178107.37899999999</v>
      </c>
      <c r="BC2569" s="17">
        <f t="shared" si="10901"/>
        <v>173940.37899999999</v>
      </c>
      <c r="BD2569" s="17">
        <f>BD2570+BD2581+BD2592</f>
        <v>1985.4400000000001</v>
      </c>
      <c r="BE2569" s="17">
        <f>BE2570+BE2581+BE2592</f>
        <v>0</v>
      </c>
      <c r="BF2569" s="17">
        <f>BF2570+BF2581+BF2592</f>
        <v>-40000</v>
      </c>
      <c r="BG2569" s="17">
        <f>BG2570+BG2581+BG2592</f>
        <v>-35000</v>
      </c>
      <c r="BH2569" s="17">
        <f>BH2570+BH2581+BH2592</f>
        <v>0</v>
      </c>
      <c r="BI2569" s="17">
        <f>BI2570+BI2581+BI2592</f>
        <v>0</v>
      </c>
      <c r="BJ2569" s="17">
        <f>BJ2570+BJ2581+BJ2592</f>
        <v>40000</v>
      </c>
      <c r="BK2569" s="17">
        <f>BK2570+BK2581+BK2592</f>
        <v>0</v>
      </c>
      <c r="BL2569" s="17">
        <f>BL2570+BL2581+BL2592</f>
        <v>0</v>
      </c>
      <c r="BM2569" s="17">
        <f>BM2570+BM2581+BM2592</f>
        <v>0</v>
      </c>
      <c r="BN2569" s="17">
        <f>BN2570+BN2581+BN2592</f>
        <v>0</v>
      </c>
      <c r="BO2569" s="17">
        <f t="shared" si="10902"/>
        <v>298929.03117000003</v>
      </c>
      <c r="BP2569" s="17">
        <f t="shared" si="10903"/>
        <v>218107.37899999999</v>
      </c>
      <c r="BQ2569" s="17">
        <f t="shared" si="10904"/>
        <v>173940.37899999999</v>
      </c>
      <c r="BR2569" s="17">
        <f>BR2570+BR2581+BR2592</f>
        <v>0</v>
      </c>
      <c r="BS2569" s="17">
        <f>BS2570+BS2581+BS2592</f>
        <v>0</v>
      </c>
      <c r="BT2569" s="17">
        <f>BT2570+BT2581+BT2592</f>
        <v>0</v>
      </c>
      <c r="BU2569" s="17">
        <f t="shared" si="10905"/>
        <v>298929.03117000003</v>
      </c>
      <c r="BV2569" s="17">
        <f t="shared" si="10906"/>
        <v>218107.37899999999</v>
      </c>
      <c r="BW2569" s="17">
        <f t="shared" si="10907"/>
        <v>173940.37899999999</v>
      </c>
      <c r="BX2569" s="17">
        <f>BX2570+BX2581+BX2592</f>
        <v>-1117.1400000000001</v>
      </c>
      <c r="BY2569" s="17">
        <f>BY2570+BY2581+BY2592</f>
        <v>17.864000000000001</v>
      </c>
      <c r="BZ2569" s="17">
        <f>BZ2570+BZ2581+BZ2592</f>
        <v>0</v>
      </c>
      <c r="CA2569" s="17">
        <f>CA2570+CA2581+CA2592</f>
        <v>0</v>
      </c>
      <c r="CB2569" s="17">
        <f>CB2570+CB2581+CB2592</f>
        <v>0</v>
      </c>
      <c r="CC2569" s="17">
        <f>CC2570+CC2581+CC2592</f>
        <v>0</v>
      </c>
      <c r="CD2569" s="17">
        <f>CD2570+CD2581+CD2592</f>
        <v>0</v>
      </c>
      <c r="CE2569" s="17">
        <f>CE2570+CE2581+CE2592</f>
        <v>0</v>
      </c>
      <c r="CF2569" s="17">
        <f>CF2570+CF2581+CF2592</f>
        <v>0</v>
      </c>
      <c r="CG2569" s="17">
        <f t="shared" si="10908"/>
        <v>297829.75517000002</v>
      </c>
      <c r="CH2569" s="17">
        <f t="shared" si="10909"/>
        <v>218107.37899999999</v>
      </c>
      <c r="CI2569" s="17">
        <f t="shared" si="10910"/>
        <v>173940.37899999999</v>
      </c>
      <c r="CJ2569" s="17">
        <f>CJ2570+CJ2581+CJ2592</f>
        <v>0</v>
      </c>
      <c r="CK2569" s="32"/>
      <c r="CL2569" s="32"/>
      <c r="CM2569" s="1"/>
      <c r="CN2569" s="1"/>
      <c r="CO2569" s="1"/>
      <c r="CP2569" s="1"/>
      <c r="CQ2569" s="1"/>
      <c r="CR2569" s="1"/>
      <c r="CS2569" s="1"/>
    </row>
    <row r="2570" s="1" customFormat="1" ht="60">
      <c r="A2570" s="30" t="s">
        <v>1042</v>
      </c>
      <c r="B2570" s="30" t="s">
        <v>102</v>
      </c>
      <c r="C2570" s="30" t="s">
        <v>34</v>
      </c>
      <c r="D2570" s="30" t="s">
        <v>1045</v>
      </c>
      <c r="E2570" s="35"/>
      <c r="F2570" s="31" t="s">
        <v>1046</v>
      </c>
      <c r="G2570" s="17">
        <f>G2571+G2573+G2575+G2579</f>
        <v>182059</v>
      </c>
      <c r="H2570" s="17">
        <f>H2571+H2573+H2575+H2579</f>
        <v>16712.799999999999</v>
      </c>
      <c r="I2570" s="17">
        <f>I2571+I2573+I2575+I2579</f>
        <v>12545.799999999999</v>
      </c>
      <c r="J2570" s="17">
        <f>J2571+J2573+J2575+J2579</f>
        <v>0</v>
      </c>
      <c r="K2570" s="17">
        <f>K2571+K2573+K2575+K2579</f>
        <v>0</v>
      </c>
      <c r="L2570" s="17">
        <f>L2571+L2573+L2575+L2579</f>
        <v>0</v>
      </c>
      <c r="M2570" s="17">
        <f t="shared" si="10887"/>
        <v>182059</v>
      </c>
      <c r="N2570" s="17">
        <f t="shared" si="10888"/>
        <v>16712.799999999999</v>
      </c>
      <c r="O2570" s="17">
        <f t="shared" si="10889"/>
        <v>12545.799999999999</v>
      </c>
      <c r="P2570" s="17">
        <f>P2571+P2573+P2575+P2579+P2577</f>
        <v>0</v>
      </c>
      <c r="Q2570" s="17">
        <f>Q2571+Q2573+Q2575+Q2579+Q2577</f>
        <v>0</v>
      </c>
      <c r="R2570" s="17">
        <f>R2571+R2573+R2575+R2579+R2577</f>
        <v>0</v>
      </c>
      <c r="S2570" s="17">
        <f>S2571+S2573+S2575+S2579+S2577</f>
        <v>27043.051169999999</v>
      </c>
      <c r="T2570" s="17">
        <f>T2571+T2573+T2575+T2579+T2577</f>
        <v>0</v>
      </c>
      <c r="U2570" s="17">
        <f>U2571+U2573+U2575+U2579+U2577</f>
        <v>0</v>
      </c>
      <c r="V2570" s="17">
        <f>V2571+V2573+V2575+V2579+V2577</f>
        <v>0</v>
      </c>
      <c r="W2570" s="17">
        <f>W2571+W2573+W2575+W2579+W2577</f>
        <v>0</v>
      </c>
      <c r="X2570" s="17">
        <f>X2571+X2573+X2575+X2579+X2577</f>
        <v>0</v>
      </c>
      <c r="Y2570" s="17">
        <f t="shared" si="10890"/>
        <v>209102.05116999999</v>
      </c>
      <c r="Z2570" s="17">
        <f t="shared" si="10891"/>
        <v>16712.799999999999</v>
      </c>
      <c r="AA2570" s="17">
        <f t="shared" si="10892"/>
        <v>12545.799999999999</v>
      </c>
      <c r="AB2570" s="17">
        <f>AB2571+AB2573+AB2575+AB2579+AB2577</f>
        <v>0</v>
      </c>
      <c r="AC2570" s="17">
        <f>AC2571+AC2573+AC2575+AC2579+AC2577</f>
        <v>0</v>
      </c>
      <c r="AD2570" s="17">
        <f>AD2571+AD2573+AD2575+AD2579+AD2577</f>
        <v>0</v>
      </c>
      <c r="AE2570" s="17">
        <f t="shared" si="10893"/>
        <v>209102.05116999999</v>
      </c>
      <c r="AF2570" s="17">
        <f t="shared" si="10894"/>
        <v>16712.799999999999</v>
      </c>
      <c r="AG2570" s="17">
        <f t="shared" si="10895"/>
        <v>12545.799999999999</v>
      </c>
      <c r="AH2570" s="17">
        <f>AH2571+AH2573+AH2575+AH2579+AH2577</f>
        <v>0</v>
      </c>
      <c r="AI2570" s="17">
        <f>AI2571+AI2573+AI2575+AI2579+AI2577</f>
        <v>0</v>
      </c>
      <c r="AJ2570" s="17">
        <f>AJ2571+AJ2573+AJ2575+AJ2579+AJ2577</f>
        <v>1770.011</v>
      </c>
      <c r="AK2570" s="17">
        <f>AK2571+AK2573+AK2575+AK2579+AK2577</f>
        <v>0</v>
      </c>
      <c r="AL2570" s="17">
        <f>AL2571+AL2573+AL2575+AL2579+AL2577</f>
        <v>0</v>
      </c>
      <c r="AM2570" s="17">
        <f>AM2571+AM2573+AM2575+AM2579+AM2577</f>
        <v>0</v>
      </c>
      <c r="AN2570" s="17">
        <f>AN2571+AN2573+AN2575+AN2579+AN2577</f>
        <v>0</v>
      </c>
      <c r="AO2570" s="17">
        <f>AO2571+AO2573+AO2575+AO2579+AO2577</f>
        <v>0</v>
      </c>
      <c r="AP2570" s="17">
        <f>AP2571+AP2573+AP2575+AP2579+AP2577</f>
        <v>0</v>
      </c>
      <c r="AQ2570" s="17">
        <f>AQ2571+AQ2573+AQ2575+AQ2579+AQ2577</f>
        <v>0</v>
      </c>
      <c r="AR2570" s="17">
        <f>AR2571+AR2573+AR2575+AR2579+AR2577</f>
        <v>0</v>
      </c>
      <c r="AS2570" s="17">
        <f>AS2571+AS2573+AS2575+AS2579+AS2577</f>
        <v>0</v>
      </c>
      <c r="AT2570" s="17">
        <f>AT2571+AT2573+AT2575+AT2579+AT2577</f>
        <v>0</v>
      </c>
      <c r="AU2570" s="17">
        <f>AU2571+AU2573+AU2575+AU2579+AU2577</f>
        <v>0</v>
      </c>
      <c r="AV2570" s="17">
        <f>AV2571+AV2573+AV2575+AV2579+AV2577</f>
        <v>0</v>
      </c>
      <c r="AW2570" s="17">
        <f t="shared" si="10896"/>
        <v>210872.06216999999</v>
      </c>
      <c r="AX2570" s="17">
        <f t="shared" si="10897"/>
        <v>16712.799999999999</v>
      </c>
      <c r="AY2570" s="17">
        <f t="shared" si="10898"/>
        <v>12545.799999999999</v>
      </c>
      <c r="AZ2570" s="17">
        <f>AZ2571+AZ2573+AZ2575+AZ2579+AZ2577</f>
        <v>0</v>
      </c>
      <c r="BA2570" s="17">
        <f t="shared" si="10899"/>
        <v>210872.06216999999</v>
      </c>
      <c r="BB2570" s="17">
        <f t="shared" si="10900"/>
        <v>16712.799999999999</v>
      </c>
      <c r="BC2570" s="17">
        <f t="shared" si="10901"/>
        <v>12545.799999999999</v>
      </c>
      <c r="BD2570" s="17">
        <f>BD2571+BD2573+BD2575+BD2579+BD2577</f>
        <v>1985.4400000000001</v>
      </c>
      <c r="BE2570" s="17">
        <f>BE2571+BE2573+BE2575+BE2579+BE2577</f>
        <v>0</v>
      </c>
      <c r="BF2570" s="17">
        <f>BF2571+BF2573+BF2575+BF2579+BF2577</f>
        <v>-40000</v>
      </c>
      <c r="BG2570" s="17">
        <f>BG2571+BG2573+BG2575+BG2579+BG2577</f>
        <v>-35000</v>
      </c>
      <c r="BH2570" s="17">
        <f>BH2571+BH2573+BH2575+BH2579+BH2577</f>
        <v>0</v>
      </c>
      <c r="BI2570" s="17">
        <f>BI2571+BI2573+BI2575+BI2579+BI2577</f>
        <v>0</v>
      </c>
      <c r="BJ2570" s="17">
        <f>BJ2571+BJ2573+BJ2575+BJ2579+BJ2577</f>
        <v>40000</v>
      </c>
      <c r="BK2570" s="17">
        <f>BK2571+BK2573+BK2575+BK2579+BK2577</f>
        <v>0</v>
      </c>
      <c r="BL2570" s="17">
        <f>BL2571+BL2573+BL2575+BL2579+BL2577</f>
        <v>0</v>
      </c>
      <c r="BM2570" s="17">
        <f>BM2571+BM2573+BM2575+BM2579+BM2577</f>
        <v>0</v>
      </c>
      <c r="BN2570" s="17">
        <f>BN2571+BN2573+BN2575+BN2579+BN2577</f>
        <v>0</v>
      </c>
      <c r="BO2570" s="17">
        <f t="shared" si="10902"/>
        <v>137857.50216999999</v>
      </c>
      <c r="BP2570" s="17">
        <f t="shared" si="10903"/>
        <v>56712.800000000003</v>
      </c>
      <c r="BQ2570" s="17">
        <f t="shared" si="10904"/>
        <v>12545.799999999999</v>
      </c>
      <c r="BR2570" s="17">
        <f>BR2571+BR2573+BR2575+BR2579+BR2577</f>
        <v>0</v>
      </c>
      <c r="BS2570" s="17">
        <f>BS2571+BS2573+BS2575+BS2579+BS2577</f>
        <v>0</v>
      </c>
      <c r="BT2570" s="17">
        <f>BT2571+BT2573+BT2575+BT2579+BT2577</f>
        <v>0</v>
      </c>
      <c r="BU2570" s="17">
        <f t="shared" si="10905"/>
        <v>137857.50216999999</v>
      </c>
      <c r="BV2570" s="17">
        <f t="shared" si="10906"/>
        <v>56712.800000000003</v>
      </c>
      <c r="BW2570" s="17">
        <f t="shared" si="10907"/>
        <v>12545.799999999999</v>
      </c>
      <c r="BX2570" s="17">
        <f>BX2571+BX2573+BX2575+BX2579+BX2577</f>
        <v>0</v>
      </c>
      <c r="BY2570" s="17">
        <f>BY2571+BY2573+BY2575+BY2579+BY2577</f>
        <v>17.864000000000001</v>
      </c>
      <c r="BZ2570" s="17">
        <f>BZ2571+BZ2573+BZ2575+BZ2579+BZ2577</f>
        <v>0</v>
      </c>
      <c r="CA2570" s="17">
        <f>CA2571+CA2573+CA2575+CA2579+CA2577</f>
        <v>0</v>
      </c>
      <c r="CB2570" s="17">
        <f>CB2571+CB2573+CB2575+CB2579+CB2577</f>
        <v>0</v>
      </c>
      <c r="CC2570" s="17">
        <f>CC2571+CC2573+CC2575+CC2579+CC2577</f>
        <v>0</v>
      </c>
      <c r="CD2570" s="17">
        <f>CD2571+CD2573+CD2575+CD2579+CD2577</f>
        <v>0</v>
      </c>
      <c r="CE2570" s="17">
        <f>CE2571+CE2573+CE2575+CE2579+CE2577</f>
        <v>0</v>
      </c>
      <c r="CF2570" s="17">
        <f>CF2571+CF2573+CF2575+CF2579+CF2577</f>
        <v>0</v>
      </c>
      <c r="CG2570" s="17">
        <f t="shared" si="10908"/>
        <v>137875.36616999999</v>
      </c>
      <c r="CH2570" s="17">
        <f t="shared" si="10909"/>
        <v>56712.800000000003</v>
      </c>
      <c r="CI2570" s="17">
        <f t="shared" si="10910"/>
        <v>12545.799999999999</v>
      </c>
      <c r="CJ2570" s="17">
        <f>CJ2571+CJ2573+CJ2575+CJ2579+CJ2577</f>
        <v>0</v>
      </c>
      <c r="CK2570" s="32"/>
      <c r="CL2570" s="32"/>
      <c r="CM2570" s="1"/>
      <c r="CN2570" s="1"/>
      <c r="CO2570" s="1"/>
      <c r="CP2570" s="1"/>
      <c r="CQ2570" s="1"/>
      <c r="CR2570" s="1"/>
      <c r="CS2570" s="1"/>
    </row>
    <row r="2571" s="1" customFormat="1" ht="30">
      <c r="A2571" s="30" t="s">
        <v>1042</v>
      </c>
      <c r="B2571" s="30" t="s">
        <v>102</v>
      </c>
      <c r="C2571" s="30" t="s">
        <v>34</v>
      </c>
      <c r="D2571" s="30" t="s">
        <v>1047</v>
      </c>
      <c r="E2571" s="35"/>
      <c r="F2571" s="31" t="s">
        <v>223</v>
      </c>
      <c r="G2571" s="17">
        <f>G2572</f>
        <v>60.299999999999997</v>
      </c>
      <c r="H2571" s="17">
        <f>H2572</f>
        <v>60.299999999999997</v>
      </c>
      <c r="I2571" s="17">
        <f>I2572</f>
        <v>60.299999999999997</v>
      </c>
      <c r="J2571" s="17">
        <f>J2572</f>
        <v>0</v>
      </c>
      <c r="K2571" s="17">
        <f>K2572</f>
        <v>0</v>
      </c>
      <c r="L2571" s="17">
        <f>L2572</f>
        <v>0</v>
      </c>
      <c r="M2571" s="17">
        <f t="shared" si="10887"/>
        <v>60.299999999999997</v>
      </c>
      <c r="N2571" s="17">
        <f t="shared" si="10888"/>
        <v>60.299999999999997</v>
      </c>
      <c r="O2571" s="17">
        <f t="shared" si="10889"/>
        <v>60.299999999999997</v>
      </c>
      <c r="P2571" s="17">
        <f>P2572</f>
        <v>0</v>
      </c>
      <c r="Q2571" s="17">
        <f>Q2572</f>
        <v>0</v>
      </c>
      <c r="R2571" s="17">
        <f>R2572</f>
        <v>0</v>
      </c>
      <c r="S2571" s="17">
        <f>S2572</f>
        <v>0</v>
      </c>
      <c r="T2571" s="17">
        <f>T2572</f>
        <v>0</v>
      </c>
      <c r="U2571" s="17">
        <f>U2572</f>
        <v>0</v>
      </c>
      <c r="V2571" s="17">
        <f>V2572</f>
        <v>0</v>
      </c>
      <c r="W2571" s="17">
        <f>W2572</f>
        <v>0</v>
      </c>
      <c r="X2571" s="17">
        <f>X2572</f>
        <v>0</v>
      </c>
      <c r="Y2571" s="17">
        <f t="shared" si="10890"/>
        <v>60.299999999999997</v>
      </c>
      <c r="Z2571" s="17">
        <f t="shared" si="10891"/>
        <v>60.299999999999997</v>
      </c>
      <c r="AA2571" s="17">
        <f t="shared" si="10892"/>
        <v>60.299999999999997</v>
      </c>
      <c r="AB2571" s="17">
        <f>AB2572</f>
        <v>0</v>
      </c>
      <c r="AC2571" s="17">
        <f>AC2572</f>
        <v>0</v>
      </c>
      <c r="AD2571" s="17">
        <f>AD2572</f>
        <v>0</v>
      </c>
      <c r="AE2571" s="17">
        <f t="shared" si="10893"/>
        <v>60.299999999999997</v>
      </c>
      <c r="AF2571" s="17">
        <f t="shared" si="10894"/>
        <v>60.299999999999997</v>
      </c>
      <c r="AG2571" s="17">
        <f t="shared" si="10895"/>
        <v>60.299999999999997</v>
      </c>
      <c r="AH2571" s="17">
        <f>AH2572</f>
        <v>0</v>
      </c>
      <c r="AI2571" s="17">
        <f>AI2572</f>
        <v>0</v>
      </c>
      <c r="AJ2571" s="17">
        <f>AJ2572</f>
        <v>0</v>
      </c>
      <c r="AK2571" s="17">
        <f>AK2572</f>
        <v>0</v>
      </c>
      <c r="AL2571" s="17">
        <f>AL2572</f>
        <v>0</v>
      </c>
      <c r="AM2571" s="17">
        <f>AM2572</f>
        <v>0</v>
      </c>
      <c r="AN2571" s="17">
        <f>AN2572</f>
        <v>0</v>
      </c>
      <c r="AO2571" s="17">
        <f>AO2572</f>
        <v>0</v>
      </c>
      <c r="AP2571" s="17">
        <f>AP2572</f>
        <v>0</v>
      </c>
      <c r="AQ2571" s="17">
        <f>AQ2572</f>
        <v>0</v>
      </c>
      <c r="AR2571" s="17">
        <f>AR2572</f>
        <v>0</v>
      </c>
      <c r="AS2571" s="17">
        <f>AS2572</f>
        <v>0</v>
      </c>
      <c r="AT2571" s="17">
        <f>AT2572</f>
        <v>0</v>
      </c>
      <c r="AU2571" s="17">
        <f>AU2572</f>
        <v>0</v>
      </c>
      <c r="AV2571" s="17">
        <f>AV2572</f>
        <v>0</v>
      </c>
      <c r="AW2571" s="17">
        <f t="shared" si="10896"/>
        <v>60.299999999999997</v>
      </c>
      <c r="AX2571" s="17">
        <f t="shared" si="10897"/>
        <v>60.299999999999997</v>
      </c>
      <c r="AY2571" s="17">
        <f t="shared" si="10898"/>
        <v>60.299999999999997</v>
      </c>
      <c r="AZ2571" s="17">
        <f>AZ2572</f>
        <v>0</v>
      </c>
      <c r="BA2571" s="17">
        <f t="shared" si="10899"/>
        <v>60.299999999999997</v>
      </c>
      <c r="BB2571" s="17">
        <f t="shared" si="10900"/>
        <v>60.299999999999997</v>
      </c>
      <c r="BC2571" s="17">
        <f t="shared" si="10901"/>
        <v>60.299999999999997</v>
      </c>
      <c r="BD2571" s="17">
        <f>BD2572</f>
        <v>0</v>
      </c>
      <c r="BE2571" s="17">
        <f>BE2572</f>
        <v>0</v>
      </c>
      <c r="BF2571" s="17">
        <f>BF2572</f>
        <v>0</v>
      </c>
      <c r="BG2571" s="17">
        <f>BG2572</f>
        <v>0</v>
      </c>
      <c r="BH2571" s="17">
        <f>BH2572</f>
        <v>0</v>
      </c>
      <c r="BI2571" s="17">
        <f>BI2572</f>
        <v>0</v>
      </c>
      <c r="BJ2571" s="17">
        <f>BJ2572</f>
        <v>0</v>
      </c>
      <c r="BK2571" s="17">
        <f>BK2572</f>
        <v>0</v>
      </c>
      <c r="BL2571" s="17">
        <f>BL2572</f>
        <v>0</v>
      </c>
      <c r="BM2571" s="17">
        <f>BM2572</f>
        <v>0</v>
      </c>
      <c r="BN2571" s="17">
        <f>BN2572</f>
        <v>0</v>
      </c>
      <c r="BO2571" s="17">
        <f t="shared" si="10902"/>
        <v>60.299999999999997</v>
      </c>
      <c r="BP2571" s="17">
        <f t="shared" si="10903"/>
        <v>60.299999999999997</v>
      </c>
      <c r="BQ2571" s="17">
        <f t="shared" si="10904"/>
        <v>60.299999999999997</v>
      </c>
      <c r="BR2571" s="17">
        <f>BR2572</f>
        <v>0</v>
      </c>
      <c r="BS2571" s="17">
        <f>BS2572</f>
        <v>0</v>
      </c>
      <c r="BT2571" s="17">
        <f>BT2572</f>
        <v>0</v>
      </c>
      <c r="BU2571" s="17">
        <f t="shared" si="10905"/>
        <v>60.299999999999997</v>
      </c>
      <c r="BV2571" s="17">
        <f t="shared" si="10906"/>
        <v>60.299999999999997</v>
      </c>
      <c r="BW2571" s="17">
        <f t="shared" si="10907"/>
        <v>60.299999999999997</v>
      </c>
      <c r="BX2571" s="17">
        <f>BX2572</f>
        <v>0</v>
      </c>
      <c r="BY2571" s="17">
        <f>BY2572</f>
        <v>17.864000000000001</v>
      </c>
      <c r="BZ2571" s="17">
        <f>BZ2572</f>
        <v>0</v>
      </c>
      <c r="CA2571" s="17">
        <f>CA2572</f>
        <v>0</v>
      </c>
      <c r="CB2571" s="17">
        <f>CB2572</f>
        <v>0</v>
      </c>
      <c r="CC2571" s="17">
        <f>CC2572</f>
        <v>0</v>
      </c>
      <c r="CD2571" s="17">
        <f>CD2572</f>
        <v>0</v>
      </c>
      <c r="CE2571" s="17">
        <f>CE2572</f>
        <v>0</v>
      </c>
      <c r="CF2571" s="17">
        <f>CF2572</f>
        <v>0</v>
      </c>
      <c r="CG2571" s="17">
        <f t="shared" si="10908"/>
        <v>78.164000000000001</v>
      </c>
      <c r="CH2571" s="17">
        <f t="shared" si="10909"/>
        <v>60.299999999999997</v>
      </c>
      <c r="CI2571" s="17">
        <f t="shared" si="10910"/>
        <v>60.299999999999997</v>
      </c>
      <c r="CJ2571" s="17">
        <f>CJ2572</f>
        <v>0</v>
      </c>
      <c r="CK2571" s="32"/>
      <c r="CL2571" s="32"/>
      <c r="CM2571" s="1"/>
      <c r="CN2571" s="1"/>
      <c r="CO2571" s="1"/>
      <c r="CP2571" s="1"/>
      <c r="CQ2571" s="1"/>
      <c r="CR2571" s="1"/>
      <c r="CS2571" s="1"/>
    </row>
    <row r="2572" s="1" customFormat="1" ht="30">
      <c r="A2572" s="30" t="s">
        <v>1042</v>
      </c>
      <c r="B2572" s="30" t="s">
        <v>102</v>
      </c>
      <c r="C2572" s="30" t="s">
        <v>34</v>
      </c>
      <c r="D2572" s="30" t="s">
        <v>1047</v>
      </c>
      <c r="E2572" s="30" t="s">
        <v>140</v>
      </c>
      <c r="F2572" s="31" t="s">
        <v>141</v>
      </c>
      <c r="G2572" s="17">
        <v>60.299999999999997</v>
      </c>
      <c r="H2572" s="17">
        <v>60.299999999999997</v>
      </c>
      <c r="I2572" s="17">
        <v>60.299999999999997</v>
      </c>
      <c r="J2572" s="17"/>
      <c r="K2572" s="17"/>
      <c r="L2572" s="17"/>
      <c r="M2572" s="17">
        <f t="shared" si="10887"/>
        <v>60.299999999999997</v>
      </c>
      <c r="N2572" s="17">
        <f t="shared" si="10888"/>
        <v>60.299999999999997</v>
      </c>
      <c r="O2572" s="17">
        <f t="shared" si="10889"/>
        <v>60.299999999999997</v>
      </c>
      <c r="P2572" s="17"/>
      <c r="Q2572" s="17"/>
      <c r="R2572" s="17"/>
      <c r="S2572" s="17"/>
      <c r="T2572" s="17"/>
      <c r="U2572" s="17"/>
      <c r="V2572" s="17"/>
      <c r="W2572" s="17"/>
      <c r="X2572" s="17"/>
      <c r="Y2572" s="17">
        <f t="shared" si="10890"/>
        <v>60.299999999999997</v>
      </c>
      <c r="Z2572" s="17">
        <f t="shared" si="10891"/>
        <v>60.299999999999997</v>
      </c>
      <c r="AA2572" s="17">
        <f t="shared" si="10892"/>
        <v>60.299999999999997</v>
      </c>
      <c r="AB2572" s="17"/>
      <c r="AC2572" s="17"/>
      <c r="AD2572" s="17"/>
      <c r="AE2572" s="17">
        <f t="shared" si="10893"/>
        <v>60.299999999999997</v>
      </c>
      <c r="AF2572" s="17">
        <f t="shared" si="10894"/>
        <v>60.299999999999997</v>
      </c>
      <c r="AG2572" s="17">
        <f t="shared" si="10895"/>
        <v>60.299999999999997</v>
      </c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>
        <f t="shared" si="10896"/>
        <v>60.299999999999997</v>
      </c>
      <c r="AX2572" s="17">
        <f t="shared" si="10897"/>
        <v>60.299999999999997</v>
      </c>
      <c r="AY2572" s="17">
        <f t="shared" si="10898"/>
        <v>60.299999999999997</v>
      </c>
      <c r="AZ2572" s="17"/>
      <c r="BA2572" s="17">
        <f t="shared" si="10899"/>
        <v>60.299999999999997</v>
      </c>
      <c r="BB2572" s="17">
        <f t="shared" si="10900"/>
        <v>60.299999999999997</v>
      </c>
      <c r="BC2572" s="17">
        <f t="shared" si="10901"/>
        <v>60.299999999999997</v>
      </c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>
        <f t="shared" si="10902"/>
        <v>60.299999999999997</v>
      </c>
      <c r="BP2572" s="17">
        <f t="shared" si="10903"/>
        <v>60.299999999999997</v>
      </c>
      <c r="BQ2572" s="17">
        <f t="shared" si="10904"/>
        <v>60.299999999999997</v>
      </c>
      <c r="BR2572" s="17"/>
      <c r="BS2572" s="17"/>
      <c r="BT2572" s="17"/>
      <c r="BU2572" s="17">
        <f t="shared" si="10905"/>
        <v>60.299999999999997</v>
      </c>
      <c r="BV2572" s="17">
        <f t="shared" si="10906"/>
        <v>60.299999999999997</v>
      </c>
      <c r="BW2572" s="17">
        <f t="shared" si="10907"/>
        <v>60.299999999999997</v>
      </c>
      <c r="BX2572" s="17"/>
      <c r="BY2572" s="17">
        <v>17.864000000000001</v>
      </c>
      <c r="BZ2572" s="17"/>
      <c r="CA2572" s="17"/>
      <c r="CB2572" s="17"/>
      <c r="CC2572" s="17"/>
      <c r="CD2572" s="17"/>
      <c r="CE2572" s="17"/>
      <c r="CF2572" s="17"/>
      <c r="CG2572" s="17">
        <f t="shared" si="10908"/>
        <v>78.164000000000001</v>
      </c>
      <c r="CH2572" s="17">
        <f t="shared" si="10909"/>
        <v>60.299999999999997</v>
      </c>
      <c r="CI2572" s="17">
        <f t="shared" si="10910"/>
        <v>60.299999999999997</v>
      </c>
      <c r="CJ2572" s="17"/>
      <c r="CK2572" s="32"/>
      <c r="CL2572" s="32"/>
      <c r="CM2572" s="1"/>
      <c r="CN2572" s="1"/>
      <c r="CO2572" s="1"/>
      <c r="CP2572" s="1"/>
      <c r="CQ2572" s="1"/>
      <c r="CR2572" s="1"/>
      <c r="CS2572" s="1"/>
    </row>
    <row r="2573" s="1" customFormat="1" ht="45">
      <c r="A2573" s="30" t="s">
        <v>1042</v>
      </c>
      <c r="B2573" s="30" t="s">
        <v>102</v>
      </c>
      <c r="C2573" s="30" t="s">
        <v>34</v>
      </c>
      <c r="D2573" s="30" t="s">
        <v>723</v>
      </c>
      <c r="E2573" s="35"/>
      <c r="F2573" s="31" t="s">
        <v>724</v>
      </c>
      <c r="G2573" s="17">
        <f>G2574</f>
        <v>100513.2</v>
      </c>
      <c r="H2573" s="17">
        <f>H2574</f>
        <v>4167</v>
      </c>
      <c r="I2573" s="17">
        <f>I2574</f>
        <v>0</v>
      </c>
      <c r="J2573" s="17">
        <f>J2574</f>
        <v>0</v>
      </c>
      <c r="K2573" s="17">
        <f>K2574</f>
        <v>0</v>
      </c>
      <c r="L2573" s="17">
        <f>L2574</f>
        <v>0</v>
      </c>
      <c r="M2573" s="17">
        <f t="shared" si="10887"/>
        <v>100513.2</v>
      </c>
      <c r="N2573" s="17">
        <f t="shared" si="10888"/>
        <v>4167</v>
      </c>
      <c r="O2573" s="17">
        <f t="shared" si="10889"/>
        <v>0</v>
      </c>
      <c r="P2573" s="17">
        <f>P2574</f>
        <v>0</v>
      </c>
      <c r="Q2573" s="17">
        <f>Q2574</f>
        <v>0</v>
      </c>
      <c r="R2573" s="17">
        <f>R2574</f>
        <v>0</v>
      </c>
      <c r="S2573" s="17">
        <f>S2574</f>
        <v>10.768700000000001</v>
      </c>
      <c r="T2573" s="17">
        <f>T2574</f>
        <v>0</v>
      </c>
      <c r="U2573" s="17">
        <f>U2574</f>
        <v>0</v>
      </c>
      <c r="V2573" s="17">
        <f>V2574</f>
        <v>0</v>
      </c>
      <c r="W2573" s="17">
        <f>W2574</f>
        <v>0</v>
      </c>
      <c r="X2573" s="17">
        <f>X2574</f>
        <v>0</v>
      </c>
      <c r="Y2573" s="17">
        <f t="shared" si="10890"/>
        <v>100523.9687</v>
      </c>
      <c r="Z2573" s="17">
        <f t="shared" si="10891"/>
        <v>4167</v>
      </c>
      <c r="AA2573" s="17">
        <f t="shared" si="10892"/>
        <v>0</v>
      </c>
      <c r="AB2573" s="17">
        <f>AB2574</f>
        <v>0</v>
      </c>
      <c r="AC2573" s="17">
        <f>AC2574</f>
        <v>0</v>
      </c>
      <c r="AD2573" s="17">
        <f>AD2574</f>
        <v>0</v>
      </c>
      <c r="AE2573" s="17">
        <f t="shared" si="10893"/>
        <v>100523.9687</v>
      </c>
      <c r="AF2573" s="17">
        <f t="shared" si="10894"/>
        <v>4167</v>
      </c>
      <c r="AG2573" s="17">
        <f t="shared" si="10895"/>
        <v>0</v>
      </c>
      <c r="AH2573" s="17">
        <f>AH2574</f>
        <v>0</v>
      </c>
      <c r="AI2573" s="17">
        <f>AI2574</f>
        <v>0</v>
      </c>
      <c r="AJ2573" s="17">
        <f>AJ2574</f>
        <v>1770.011</v>
      </c>
      <c r="AK2573" s="17">
        <f>AK2574</f>
        <v>0</v>
      </c>
      <c r="AL2573" s="17">
        <f>AL2574</f>
        <v>0</v>
      </c>
      <c r="AM2573" s="17">
        <f>AM2574</f>
        <v>0</v>
      </c>
      <c r="AN2573" s="17">
        <f>AN2574</f>
        <v>0</v>
      </c>
      <c r="AO2573" s="17">
        <f>AO2574</f>
        <v>0</v>
      </c>
      <c r="AP2573" s="17">
        <f>AP2574</f>
        <v>0</v>
      </c>
      <c r="AQ2573" s="17">
        <f>AQ2574</f>
        <v>0</v>
      </c>
      <c r="AR2573" s="17">
        <f>AR2574</f>
        <v>0</v>
      </c>
      <c r="AS2573" s="17">
        <f>AS2574</f>
        <v>0</v>
      </c>
      <c r="AT2573" s="17">
        <f>AT2574</f>
        <v>0</v>
      </c>
      <c r="AU2573" s="17">
        <f>AU2574</f>
        <v>0</v>
      </c>
      <c r="AV2573" s="17">
        <f>AV2574</f>
        <v>0</v>
      </c>
      <c r="AW2573" s="17">
        <f t="shared" si="10896"/>
        <v>102293.9797</v>
      </c>
      <c r="AX2573" s="17">
        <f t="shared" si="10897"/>
        <v>4167</v>
      </c>
      <c r="AY2573" s="17">
        <f t="shared" si="10898"/>
        <v>0</v>
      </c>
      <c r="AZ2573" s="17">
        <f>AZ2574</f>
        <v>0</v>
      </c>
      <c r="BA2573" s="17">
        <f t="shared" si="10899"/>
        <v>102293.9797</v>
      </c>
      <c r="BB2573" s="17">
        <f t="shared" si="10900"/>
        <v>4167</v>
      </c>
      <c r="BC2573" s="17">
        <f t="shared" si="10901"/>
        <v>0</v>
      </c>
      <c r="BD2573" s="17">
        <f>BD2574</f>
        <v>0</v>
      </c>
      <c r="BE2573" s="17">
        <f>BE2574</f>
        <v>0</v>
      </c>
      <c r="BF2573" s="17">
        <f>BF2574</f>
        <v>-40000</v>
      </c>
      <c r="BG2573" s="17">
        <f>BG2574</f>
        <v>0</v>
      </c>
      <c r="BH2573" s="17">
        <f>BH2574</f>
        <v>0</v>
      </c>
      <c r="BI2573" s="17">
        <f>BI2574</f>
        <v>0</v>
      </c>
      <c r="BJ2573" s="17">
        <f>BJ2574</f>
        <v>40000</v>
      </c>
      <c r="BK2573" s="17">
        <f>BK2574</f>
        <v>0</v>
      </c>
      <c r="BL2573" s="17">
        <f>BL2574</f>
        <v>0</v>
      </c>
      <c r="BM2573" s="17">
        <f>BM2574</f>
        <v>0</v>
      </c>
      <c r="BN2573" s="17">
        <f>BN2574</f>
        <v>0</v>
      </c>
      <c r="BO2573" s="17">
        <f t="shared" si="10902"/>
        <v>62293.979699999996</v>
      </c>
      <c r="BP2573" s="17">
        <f t="shared" si="10903"/>
        <v>44167</v>
      </c>
      <c r="BQ2573" s="17">
        <f t="shared" si="10904"/>
        <v>0</v>
      </c>
      <c r="BR2573" s="17">
        <f>BR2574</f>
        <v>0</v>
      </c>
      <c r="BS2573" s="17">
        <f>BS2574</f>
        <v>0</v>
      </c>
      <c r="BT2573" s="17">
        <f>BT2574</f>
        <v>0</v>
      </c>
      <c r="BU2573" s="17">
        <f t="shared" si="10905"/>
        <v>62293.979699999996</v>
      </c>
      <c r="BV2573" s="17">
        <f t="shared" si="10906"/>
        <v>44167</v>
      </c>
      <c r="BW2573" s="17">
        <f t="shared" si="10907"/>
        <v>0</v>
      </c>
      <c r="BX2573" s="17">
        <f>BX2574</f>
        <v>0</v>
      </c>
      <c r="BY2573" s="17">
        <f>BY2574</f>
        <v>0</v>
      </c>
      <c r="BZ2573" s="17">
        <f>BZ2574</f>
        <v>0</v>
      </c>
      <c r="CA2573" s="17">
        <f>CA2574</f>
        <v>0</v>
      </c>
      <c r="CB2573" s="17">
        <f>CB2574</f>
        <v>0</v>
      </c>
      <c r="CC2573" s="17">
        <f>CC2574</f>
        <v>0</v>
      </c>
      <c r="CD2573" s="17">
        <f>CD2574</f>
        <v>0</v>
      </c>
      <c r="CE2573" s="17">
        <f>CE2574</f>
        <v>0</v>
      </c>
      <c r="CF2573" s="17">
        <f>CF2574</f>
        <v>0</v>
      </c>
      <c r="CG2573" s="17">
        <f t="shared" si="10908"/>
        <v>62293.979699999996</v>
      </c>
      <c r="CH2573" s="17">
        <f t="shared" si="10909"/>
        <v>44167</v>
      </c>
      <c r="CI2573" s="17">
        <f t="shared" si="10910"/>
        <v>0</v>
      </c>
      <c r="CJ2573" s="17">
        <f>CJ2574</f>
        <v>0</v>
      </c>
      <c r="CK2573" s="32"/>
      <c r="CL2573" s="32"/>
      <c r="CM2573" s="1"/>
      <c r="CN2573" s="1"/>
      <c r="CO2573" s="1"/>
      <c r="CP2573" s="1"/>
      <c r="CQ2573" s="1"/>
      <c r="CR2573" s="1"/>
      <c r="CS2573" s="1"/>
    </row>
    <row r="2574" s="1" customFormat="1" ht="30">
      <c r="A2574" s="30" t="s">
        <v>1042</v>
      </c>
      <c r="B2574" s="30" t="s">
        <v>102</v>
      </c>
      <c r="C2574" s="30" t="s">
        <v>34</v>
      </c>
      <c r="D2574" s="30" t="s">
        <v>723</v>
      </c>
      <c r="E2574" s="30" t="s">
        <v>140</v>
      </c>
      <c r="F2574" s="31" t="s">
        <v>141</v>
      </c>
      <c r="G2574" s="17">
        <v>100513.2</v>
      </c>
      <c r="H2574" s="17">
        <v>4167</v>
      </c>
      <c r="I2574" s="17">
        <v>0</v>
      </c>
      <c r="J2574" s="17"/>
      <c r="K2574" s="17"/>
      <c r="L2574" s="17"/>
      <c r="M2574" s="17">
        <f t="shared" si="10887"/>
        <v>100513.2</v>
      </c>
      <c r="N2574" s="17">
        <f t="shared" si="10888"/>
        <v>4167</v>
      </c>
      <c r="O2574" s="17">
        <f t="shared" si="10889"/>
        <v>0</v>
      </c>
      <c r="P2574" s="17"/>
      <c r="Q2574" s="17"/>
      <c r="R2574" s="17"/>
      <c r="S2574" s="17">
        <v>10.768700000000001</v>
      </c>
      <c r="T2574" s="17"/>
      <c r="U2574" s="17"/>
      <c r="V2574" s="17"/>
      <c r="W2574" s="17"/>
      <c r="X2574" s="17"/>
      <c r="Y2574" s="17">
        <f t="shared" si="10890"/>
        <v>100523.9687</v>
      </c>
      <c r="Z2574" s="17">
        <f t="shared" si="10891"/>
        <v>4167</v>
      </c>
      <c r="AA2574" s="17">
        <f t="shared" si="10892"/>
        <v>0</v>
      </c>
      <c r="AB2574" s="17"/>
      <c r="AC2574" s="17"/>
      <c r="AD2574" s="17"/>
      <c r="AE2574" s="17">
        <f t="shared" si="10893"/>
        <v>100523.9687</v>
      </c>
      <c r="AF2574" s="17">
        <f t="shared" si="10894"/>
        <v>4167</v>
      </c>
      <c r="AG2574" s="17">
        <f t="shared" si="10895"/>
        <v>0</v>
      </c>
      <c r="AH2574" s="17"/>
      <c r="AI2574" s="17"/>
      <c r="AJ2574" s="17">
        <v>1770.011</v>
      </c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>
        <f t="shared" si="10896"/>
        <v>102293.9797</v>
      </c>
      <c r="AX2574" s="17">
        <f t="shared" si="10897"/>
        <v>4167</v>
      </c>
      <c r="AY2574" s="17">
        <f t="shared" si="10898"/>
        <v>0</v>
      </c>
      <c r="AZ2574" s="17"/>
      <c r="BA2574" s="17">
        <f t="shared" si="10899"/>
        <v>102293.9797</v>
      </c>
      <c r="BB2574" s="17">
        <f t="shared" si="10900"/>
        <v>4167</v>
      </c>
      <c r="BC2574" s="17">
        <f t="shared" si="10901"/>
        <v>0</v>
      </c>
      <c r="BD2574" s="17"/>
      <c r="BE2574" s="17"/>
      <c r="BF2574" s="17">
        <v>-40000</v>
      </c>
      <c r="BG2574" s="17"/>
      <c r="BH2574" s="17"/>
      <c r="BI2574" s="17"/>
      <c r="BJ2574" s="17">
        <v>40000</v>
      </c>
      <c r="BK2574" s="17"/>
      <c r="BL2574" s="17"/>
      <c r="BM2574" s="17"/>
      <c r="BN2574" s="17"/>
      <c r="BO2574" s="17">
        <f t="shared" si="10902"/>
        <v>62293.979699999996</v>
      </c>
      <c r="BP2574" s="17">
        <f t="shared" si="10903"/>
        <v>44167</v>
      </c>
      <c r="BQ2574" s="17">
        <f t="shared" si="10904"/>
        <v>0</v>
      </c>
      <c r="BR2574" s="17"/>
      <c r="BS2574" s="17"/>
      <c r="BT2574" s="17"/>
      <c r="BU2574" s="17">
        <f t="shared" si="10905"/>
        <v>62293.979699999996</v>
      </c>
      <c r="BV2574" s="17">
        <f t="shared" si="10906"/>
        <v>44167</v>
      </c>
      <c r="BW2574" s="17">
        <f t="shared" si="10907"/>
        <v>0</v>
      </c>
      <c r="BX2574" s="17"/>
      <c r="BY2574" s="17"/>
      <c r="BZ2574" s="17"/>
      <c r="CA2574" s="17"/>
      <c r="CB2574" s="17"/>
      <c r="CC2574" s="17"/>
      <c r="CD2574" s="17"/>
      <c r="CE2574" s="17"/>
      <c r="CF2574" s="17"/>
      <c r="CG2574" s="17">
        <f t="shared" si="10908"/>
        <v>62293.979699999996</v>
      </c>
      <c r="CH2574" s="17">
        <f t="shared" si="10909"/>
        <v>44167</v>
      </c>
      <c r="CI2574" s="17">
        <f t="shared" si="10910"/>
        <v>0</v>
      </c>
      <c r="CJ2574" s="17"/>
      <c r="CK2574" s="32"/>
      <c r="CL2574" s="32"/>
      <c r="CM2574" s="1"/>
      <c r="CN2574" s="1"/>
      <c r="CO2574" s="1"/>
      <c r="CP2574" s="1"/>
      <c r="CQ2574" s="1"/>
      <c r="CR2574" s="1"/>
      <c r="CS2574" s="1"/>
    </row>
    <row r="2575" s="1" customFormat="1" ht="30">
      <c r="A2575" s="30" t="s">
        <v>1042</v>
      </c>
      <c r="B2575" s="30" t="s">
        <v>102</v>
      </c>
      <c r="C2575" s="30" t="s">
        <v>34</v>
      </c>
      <c r="D2575" s="30" t="s">
        <v>1048</v>
      </c>
      <c r="E2575" s="35"/>
      <c r="F2575" s="31" t="s">
        <v>1049</v>
      </c>
      <c r="G2575" s="17">
        <f>G2576</f>
        <v>46485.5</v>
      </c>
      <c r="H2575" s="17">
        <f>H2576</f>
        <v>12485.5</v>
      </c>
      <c r="I2575" s="17">
        <f>I2576</f>
        <v>12485.5</v>
      </c>
      <c r="J2575" s="17">
        <f>J2576</f>
        <v>0</v>
      </c>
      <c r="K2575" s="17">
        <f>K2576</f>
        <v>0</v>
      </c>
      <c r="L2575" s="17">
        <f>L2576</f>
        <v>0</v>
      </c>
      <c r="M2575" s="17">
        <f t="shared" si="10887"/>
        <v>46485.5</v>
      </c>
      <c r="N2575" s="17">
        <f t="shared" si="10888"/>
        <v>12485.5</v>
      </c>
      <c r="O2575" s="17">
        <f t="shared" si="10889"/>
        <v>12485.5</v>
      </c>
      <c r="P2575" s="17">
        <f>P2576</f>
        <v>0</v>
      </c>
      <c r="Q2575" s="17">
        <f>Q2576</f>
        <v>0</v>
      </c>
      <c r="R2575" s="17">
        <f>R2576</f>
        <v>0</v>
      </c>
      <c r="S2575" s="17">
        <f>S2576</f>
        <v>2432.2824700000001</v>
      </c>
      <c r="T2575" s="17">
        <f>T2576</f>
        <v>0</v>
      </c>
      <c r="U2575" s="17">
        <f>U2576</f>
        <v>0</v>
      </c>
      <c r="V2575" s="17">
        <f>V2576</f>
        <v>0</v>
      </c>
      <c r="W2575" s="17">
        <f>W2576</f>
        <v>0</v>
      </c>
      <c r="X2575" s="17">
        <f>X2576</f>
        <v>0</v>
      </c>
      <c r="Y2575" s="17">
        <f t="shared" si="10890"/>
        <v>48917.782469999998</v>
      </c>
      <c r="Z2575" s="17">
        <f t="shared" si="10891"/>
        <v>12485.5</v>
      </c>
      <c r="AA2575" s="17">
        <f t="shared" si="10892"/>
        <v>12485.5</v>
      </c>
      <c r="AB2575" s="17">
        <f>AB2576</f>
        <v>0</v>
      </c>
      <c r="AC2575" s="17">
        <f>AC2576</f>
        <v>0</v>
      </c>
      <c r="AD2575" s="17">
        <f>AD2576</f>
        <v>0</v>
      </c>
      <c r="AE2575" s="17">
        <f t="shared" si="10893"/>
        <v>48917.782469999998</v>
      </c>
      <c r="AF2575" s="17">
        <f t="shared" si="10894"/>
        <v>12485.5</v>
      </c>
      <c r="AG2575" s="17">
        <f t="shared" si="10895"/>
        <v>12485.5</v>
      </c>
      <c r="AH2575" s="17">
        <f>AH2576</f>
        <v>0</v>
      </c>
      <c r="AI2575" s="17">
        <f>AI2576</f>
        <v>0</v>
      </c>
      <c r="AJ2575" s="17">
        <f>AJ2576</f>
        <v>0</v>
      </c>
      <c r="AK2575" s="17">
        <f>AK2576</f>
        <v>0</v>
      </c>
      <c r="AL2575" s="17">
        <f>AL2576</f>
        <v>0</v>
      </c>
      <c r="AM2575" s="17">
        <f>AM2576</f>
        <v>0</v>
      </c>
      <c r="AN2575" s="17">
        <f>AN2576</f>
        <v>0</v>
      </c>
      <c r="AO2575" s="17">
        <f>AO2576</f>
        <v>0</v>
      </c>
      <c r="AP2575" s="17">
        <f>AP2576</f>
        <v>0</v>
      </c>
      <c r="AQ2575" s="17">
        <f>AQ2576</f>
        <v>0</v>
      </c>
      <c r="AR2575" s="17">
        <f>AR2576</f>
        <v>0</v>
      </c>
      <c r="AS2575" s="17">
        <f>AS2576</f>
        <v>0</v>
      </c>
      <c r="AT2575" s="17">
        <f>AT2576</f>
        <v>0</v>
      </c>
      <c r="AU2575" s="17">
        <f>AU2576</f>
        <v>0</v>
      </c>
      <c r="AV2575" s="17">
        <f>AV2576</f>
        <v>0</v>
      </c>
      <c r="AW2575" s="17">
        <f t="shared" si="10896"/>
        <v>48917.782469999998</v>
      </c>
      <c r="AX2575" s="17">
        <f t="shared" si="10897"/>
        <v>12485.5</v>
      </c>
      <c r="AY2575" s="17">
        <f t="shared" si="10898"/>
        <v>12485.5</v>
      </c>
      <c r="AZ2575" s="17">
        <f>AZ2576</f>
        <v>0</v>
      </c>
      <c r="BA2575" s="17">
        <f t="shared" si="10899"/>
        <v>48917.782469999998</v>
      </c>
      <c r="BB2575" s="17">
        <f t="shared" si="10900"/>
        <v>12485.5</v>
      </c>
      <c r="BC2575" s="17">
        <f t="shared" si="10901"/>
        <v>12485.5</v>
      </c>
      <c r="BD2575" s="17">
        <f>BD2576</f>
        <v>0</v>
      </c>
      <c r="BE2575" s="17">
        <f>BE2576</f>
        <v>0</v>
      </c>
      <c r="BF2575" s="17">
        <f>BF2576</f>
        <v>0</v>
      </c>
      <c r="BG2575" s="17">
        <f>BG2576</f>
        <v>0</v>
      </c>
      <c r="BH2575" s="17">
        <f>BH2576</f>
        <v>0</v>
      </c>
      <c r="BI2575" s="17">
        <f>BI2576</f>
        <v>0</v>
      </c>
      <c r="BJ2575" s="17">
        <f>BJ2576</f>
        <v>0</v>
      </c>
      <c r="BK2575" s="17">
        <f>BK2576</f>
        <v>0</v>
      </c>
      <c r="BL2575" s="17">
        <f>BL2576</f>
        <v>0</v>
      </c>
      <c r="BM2575" s="17">
        <f>BM2576</f>
        <v>0</v>
      </c>
      <c r="BN2575" s="17">
        <f>BN2576</f>
        <v>0</v>
      </c>
      <c r="BO2575" s="17">
        <f t="shared" si="10902"/>
        <v>48917.782469999998</v>
      </c>
      <c r="BP2575" s="17">
        <f t="shared" si="10903"/>
        <v>12485.5</v>
      </c>
      <c r="BQ2575" s="17">
        <f t="shared" si="10904"/>
        <v>12485.5</v>
      </c>
      <c r="BR2575" s="17">
        <f>BR2576</f>
        <v>0</v>
      </c>
      <c r="BS2575" s="17">
        <f>BS2576</f>
        <v>0</v>
      </c>
      <c r="BT2575" s="17">
        <f>BT2576</f>
        <v>0</v>
      </c>
      <c r="BU2575" s="17">
        <f t="shared" si="10905"/>
        <v>48917.782469999998</v>
      </c>
      <c r="BV2575" s="17">
        <f t="shared" si="10906"/>
        <v>12485.5</v>
      </c>
      <c r="BW2575" s="17">
        <f t="shared" si="10907"/>
        <v>12485.5</v>
      </c>
      <c r="BX2575" s="17">
        <f>BX2576</f>
        <v>0</v>
      </c>
      <c r="BY2575" s="17">
        <f>BY2576</f>
        <v>0</v>
      </c>
      <c r="BZ2575" s="17">
        <f>BZ2576</f>
        <v>0</v>
      </c>
      <c r="CA2575" s="17">
        <f>CA2576</f>
        <v>0</v>
      </c>
      <c r="CB2575" s="17">
        <f>CB2576</f>
        <v>0</v>
      </c>
      <c r="CC2575" s="17">
        <f>CC2576</f>
        <v>0</v>
      </c>
      <c r="CD2575" s="17">
        <f>CD2576</f>
        <v>0</v>
      </c>
      <c r="CE2575" s="17">
        <f>CE2576</f>
        <v>0</v>
      </c>
      <c r="CF2575" s="17">
        <f>CF2576</f>
        <v>0</v>
      </c>
      <c r="CG2575" s="17">
        <f t="shared" si="10908"/>
        <v>48917.782469999998</v>
      </c>
      <c r="CH2575" s="17">
        <f t="shared" si="10909"/>
        <v>12485.5</v>
      </c>
      <c r="CI2575" s="17">
        <f t="shared" si="10910"/>
        <v>12485.5</v>
      </c>
      <c r="CJ2575" s="17">
        <f>CJ2576</f>
        <v>0</v>
      </c>
      <c r="CK2575" s="32"/>
      <c r="CL2575" s="32"/>
      <c r="CM2575" s="1"/>
      <c r="CN2575" s="1"/>
      <c r="CO2575" s="1"/>
      <c r="CP2575" s="1"/>
      <c r="CQ2575" s="1"/>
      <c r="CR2575" s="1"/>
      <c r="CS2575" s="1"/>
    </row>
    <row r="2576" s="1" customFormat="1" ht="30">
      <c r="A2576" s="30" t="s">
        <v>1042</v>
      </c>
      <c r="B2576" s="30" t="s">
        <v>102</v>
      </c>
      <c r="C2576" s="30" t="s">
        <v>34</v>
      </c>
      <c r="D2576" s="30" t="s">
        <v>1048</v>
      </c>
      <c r="E2576" s="30" t="s">
        <v>140</v>
      </c>
      <c r="F2576" s="31" t="s">
        <v>141</v>
      </c>
      <c r="G2576" s="17">
        <v>46485.5</v>
      </c>
      <c r="H2576" s="17">
        <v>12485.5</v>
      </c>
      <c r="I2576" s="17">
        <v>12485.5</v>
      </c>
      <c r="J2576" s="17"/>
      <c r="K2576" s="17"/>
      <c r="L2576" s="17"/>
      <c r="M2576" s="17">
        <f t="shared" si="10887"/>
        <v>46485.5</v>
      </c>
      <c r="N2576" s="17">
        <f t="shared" si="10888"/>
        <v>12485.5</v>
      </c>
      <c r="O2576" s="17">
        <f t="shared" si="10889"/>
        <v>12485.5</v>
      </c>
      <c r="P2576" s="17"/>
      <c r="Q2576" s="17"/>
      <c r="R2576" s="17"/>
      <c r="S2576" s="17">
        <v>2432.2824700000001</v>
      </c>
      <c r="T2576" s="17"/>
      <c r="U2576" s="17"/>
      <c r="V2576" s="17"/>
      <c r="W2576" s="17"/>
      <c r="X2576" s="17"/>
      <c r="Y2576" s="17">
        <f t="shared" si="10890"/>
        <v>48917.782469999998</v>
      </c>
      <c r="Z2576" s="17">
        <f t="shared" si="10891"/>
        <v>12485.5</v>
      </c>
      <c r="AA2576" s="17">
        <f t="shared" si="10892"/>
        <v>12485.5</v>
      </c>
      <c r="AB2576" s="17"/>
      <c r="AC2576" s="17"/>
      <c r="AD2576" s="17"/>
      <c r="AE2576" s="17">
        <f t="shared" si="10893"/>
        <v>48917.782469999998</v>
      </c>
      <c r="AF2576" s="17">
        <f t="shared" si="10894"/>
        <v>12485.5</v>
      </c>
      <c r="AG2576" s="17">
        <f t="shared" si="10895"/>
        <v>12485.5</v>
      </c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>
        <f t="shared" si="10896"/>
        <v>48917.782469999998</v>
      </c>
      <c r="AX2576" s="17">
        <f t="shared" si="10897"/>
        <v>12485.5</v>
      </c>
      <c r="AY2576" s="17">
        <f t="shared" si="10898"/>
        <v>12485.5</v>
      </c>
      <c r="AZ2576" s="17"/>
      <c r="BA2576" s="17">
        <f t="shared" si="10899"/>
        <v>48917.782469999998</v>
      </c>
      <c r="BB2576" s="17">
        <f t="shared" si="10900"/>
        <v>12485.5</v>
      </c>
      <c r="BC2576" s="17">
        <f t="shared" si="10901"/>
        <v>12485.5</v>
      </c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>
        <f t="shared" si="10902"/>
        <v>48917.782469999998</v>
      </c>
      <c r="BP2576" s="17">
        <f t="shared" si="10903"/>
        <v>12485.5</v>
      </c>
      <c r="BQ2576" s="17">
        <f t="shared" si="10904"/>
        <v>12485.5</v>
      </c>
      <c r="BR2576" s="17"/>
      <c r="BS2576" s="17"/>
      <c r="BT2576" s="17"/>
      <c r="BU2576" s="17">
        <f t="shared" si="10905"/>
        <v>48917.782469999998</v>
      </c>
      <c r="BV2576" s="17">
        <f t="shared" si="10906"/>
        <v>12485.5</v>
      </c>
      <c r="BW2576" s="17">
        <f t="shared" si="10907"/>
        <v>12485.5</v>
      </c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>
        <f t="shared" si="10908"/>
        <v>48917.782469999998</v>
      </c>
      <c r="CH2576" s="17">
        <f t="shared" si="10909"/>
        <v>12485.5</v>
      </c>
      <c r="CI2576" s="17">
        <f t="shared" si="10910"/>
        <v>12485.5</v>
      </c>
      <c r="CJ2576" s="17"/>
      <c r="CK2576" s="32"/>
      <c r="CL2576" s="32"/>
      <c r="CM2576" s="1"/>
      <c r="CN2576" s="1"/>
      <c r="CO2576" s="1"/>
      <c r="CP2576" s="1"/>
      <c r="CQ2576" s="1"/>
      <c r="CR2576" s="1"/>
      <c r="CS2576" s="1"/>
    </row>
    <row r="2577" s="1" customFormat="1" ht="30">
      <c r="A2577" s="30" t="s">
        <v>1042</v>
      </c>
      <c r="B2577" s="30" t="s">
        <v>102</v>
      </c>
      <c r="C2577" s="30" t="s">
        <v>34</v>
      </c>
      <c r="D2577" s="30" t="s">
        <v>1050</v>
      </c>
      <c r="E2577" s="35"/>
      <c r="F2577" s="31" t="s">
        <v>1051</v>
      </c>
      <c r="G2577" s="17"/>
      <c r="H2577" s="17"/>
      <c r="I2577" s="17"/>
      <c r="J2577" s="17"/>
      <c r="K2577" s="17"/>
      <c r="L2577" s="17"/>
      <c r="M2577" s="17"/>
      <c r="N2577" s="17"/>
      <c r="O2577" s="17"/>
      <c r="P2577" s="17">
        <f>P2578</f>
        <v>0</v>
      </c>
      <c r="Q2577" s="17">
        <f>Q2578</f>
        <v>0</v>
      </c>
      <c r="R2577" s="17">
        <f>R2578</f>
        <v>0</v>
      </c>
      <c r="S2577" s="17">
        <f>S2578</f>
        <v>24600</v>
      </c>
      <c r="T2577" s="17">
        <f>T2578</f>
        <v>0</v>
      </c>
      <c r="U2577" s="17">
        <f>U2578</f>
        <v>0</v>
      </c>
      <c r="V2577" s="17">
        <f>V2578</f>
        <v>0</v>
      </c>
      <c r="W2577" s="17">
        <f>W2578</f>
        <v>0</v>
      </c>
      <c r="X2577" s="17">
        <f>X2578</f>
        <v>0</v>
      </c>
      <c r="Y2577" s="17">
        <f t="shared" si="10890"/>
        <v>24600</v>
      </c>
      <c r="Z2577" s="17">
        <f t="shared" si="10891"/>
        <v>0</v>
      </c>
      <c r="AA2577" s="17">
        <f t="shared" si="10892"/>
        <v>0</v>
      </c>
      <c r="AB2577" s="17">
        <f>AB2578</f>
        <v>0</v>
      </c>
      <c r="AC2577" s="17">
        <f>AC2578</f>
        <v>0</v>
      </c>
      <c r="AD2577" s="17">
        <f>AD2578</f>
        <v>0</v>
      </c>
      <c r="AE2577" s="17">
        <f t="shared" si="10893"/>
        <v>24600</v>
      </c>
      <c r="AF2577" s="17">
        <f t="shared" si="10894"/>
        <v>0</v>
      </c>
      <c r="AG2577" s="17">
        <f t="shared" si="10895"/>
        <v>0</v>
      </c>
      <c r="AH2577" s="17">
        <f>AH2578</f>
        <v>0</v>
      </c>
      <c r="AI2577" s="17">
        <f>AI2578</f>
        <v>0</v>
      </c>
      <c r="AJ2577" s="17">
        <f>AJ2578</f>
        <v>0</v>
      </c>
      <c r="AK2577" s="17">
        <f>AK2578</f>
        <v>0</v>
      </c>
      <c r="AL2577" s="17">
        <f>AL2578</f>
        <v>0</v>
      </c>
      <c r="AM2577" s="17">
        <f>AM2578</f>
        <v>0</v>
      </c>
      <c r="AN2577" s="17">
        <f>AN2578</f>
        <v>0</v>
      </c>
      <c r="AO2577" s="17">
        <f>AO2578</f>
        <v>0</v>
      </c>
      <c r="AP2577" s="17">
        <f>AP2578</f>
        <v>0</v>
      </c>
      <c r="AQ2577" s="17">
        <f>AQ2578</f>
        <v>0</v>
      </c>
      <c r="AR2577" s="17">
        <f>AR2578</f>
        <v>0</v>
      </c>
      <c r="AS2577" s="17">
        <f>AS2578</f>
        <v>0</v>
      </c>
      <c r="AT2577" s="17">
        <f>AT2578</f>
        <v>0</v>
      </c>
      <c r="AU2577" s="17">
        <f>AU2578</f>
        <v>0</v>
      </c>
      <c r="AV2577" s="17">
        <f>AV2578</f>
        <v>0</v>
      </c>
      <c r="AW2577" s="17">
        <f t="shared" si="10896"/>
        <v>24600</v>
      </c>
      <c r="AX2577" s="17">
        <f t="shared" si="10897"/>
        <v>0</v>
      </c>
      <c r="AY2577" s="17">
        <f t="shared" si="10898"/>
        <v>0</v>
      </c>
      <c r="AZ2577" s="17">
        <f>AZ2578</f>
        <v>0</v>
      </c>
      <c r="BA2577" s="17">
        <f t="shared" si="10899"/>
        <v>24600</v>
      </c>
      <c r="BB2577" s="17">
        <f t="shared" si="10900"/>
        <v>0</v>
      </c>
      <c r="BC2577" s="17">
        <f t="shared" si="10901"/>
        <v>0</v>
      </c>
      <c r="BD2577" s="17">
        <f>BD2578</f>
        <v>1985.4400000000001</v>
      </c>
      <c r="BE2577" s="17">
        <f>BE2578</f>
        <v>0</v>
      </c>
      <c r="BF2577" s="17">
        <f>BF2578</f>
        <v>0</v>
      </c>
      <c r="BG2577" s="17">
        <f>BG2578</f>
        <v>0</v>
      </c>
      <c r="BH2577" s="17">
        <f>BH2578</f>
        <v>0</v>
      </c>
      <c r="BI2577" s="17">
        <f>BI2578</f>
        <v>0</v>
      </c>
      <c r="BJ2577" s="17">
        <f>BJ2578</f>
        <v>0</v>
      </c>
      <c r="BK2577" s="17">
        <f>BK2578</f>
        <v>0</v>
      </c>
      <c r="BL2577" s="17">
        <f>BL2578</f>
        <v>0</v>
      </c>
      <c r="BM2577" s="17">
        <f>BM2578</f>
        <v>0</v>
      </c>
      <c r="BN2577" s="17">
        <f>BN2578</f>
        <v>0</v>
      </c>
      <c r="BO2577" s="17">
        <f t="shared" si="10902"/>
        <v>26585.439999999999</v>
      </c>
      <c r="BP2577" s="17">
        <f t="shared" si="10903"/>
        <v>0</v>
      </c>
      <c r="BQ2577" s="17">
        <f t="shared" si="10904"/>
        <v>0</v>
      </c>
      <c r="BR2577" s="17">
        <f>BR2578</f>
        <v>0</v>
      </c>
      <c r="BS2577" s="17">
        <f>BS2578</f>
        <v>0</v>
      </c>
      <c r="BT2577" s="17">
        <f>BT2578</f>
        <v>0</v>
      </c>
      <c r="BU2577" s="17">
        <f t="shared" si="10905"/>
        <v>26585.439999999999</v>
      </c>
      <c r="BV2577" s="17">
        <f t="shared" si="10906"/>
        <v>0</v>
      </c>
      <c r="BW2577" s="17">
        <f t="shared" si="10907"/>
        <v>0</v>
      </c>
      <c r="BX2577" s="17">
        <f>BX2578</f>
        <v>0</v>
      </c>
      <c r="BY2577" s="17">
        <f>BY2578</f>
        <v>0</v>
      </c>
      <c r="BZ2577" s="17">
        <f>BZ2578</f>
        <v>0</v>
      </c>
      <c r="CA2577" s="17">
        <f>CA2578</f>
        <v>0</v>
      </c>
      <c r="CB2577" s="17">
        <f>CB2578</f>
        <v>0</v>
      </c>
      <c r="CC2577" s="17">
        <f>CC2578</f>
        <v>0</v>
      </c>
      <c r="CD2577" s="17">
        <f>CD2578</f>
        <v>0</v>
      </c>
      <c r="CE2577" s="17">
        <f>CE2578</f>
        <v>0</v>
      </c>
      <c r="CF2577" s="17">
        <f>CF2578</f>
        <v>0</v>
      </c>
      <c r="CG2577" s="17">
        <f t="shared" si="10908"/>
        <v>26585.439999999999</v>
      </c>
      <c r="CH2577" s="17">
        <f t="shared" si="10909"/>
        <v>0</v>
      </c>
      <c r="CI2577" s="17">
        <f t="shared" si="10910"/>
        <v>0</v>
      </c>
      <c r="CJ2577" s="17">
        <f>CJ2578</f>
        <v>0</v>
      </c>
      <c r="CK2577" s="32"/>
      <c r="CL2577" s="32"/>
      <c r="CM2577" s="1"/>
      <c r="CN2577" s="1"/>
      <c r="CO2577" s="1"/>
      <c r="CP2577" s="1"/>
      <c r="CQ2577" s="1"/>
      <c r="CR2577" s="1"/>
      <c r="CS2577" s="1"/>
    </row>
    <row r="2578" s="1" customFormat="1" ht="30">
      <c r="A2578" s="30" t="s">
        <v>1042</v>
      </c>
      <c r="B2578" s="30" t="s">
        <v>102</v>
      </c>
      <c r="C2578" s="30" t="s">
        <v>34</v>
      </c>
      <c r="D2578" s="30" t="s">
        <v>1050</v>
      </c>
      <c r="E2578" s="30" t="s">
        <v>140</v>
      </c>
      <c r="F2578" s="31" t="s">
        <v>141</v>
      </c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>
        <v>24600</v>
      </c>
      <c r="T2578" s="17"/>
      <c r="U2578" s="17"/>
      <c r="V2578" s="17"/>
      <c r="W2578" s="17"/>
      <c r="X2578" s="17"/>
      <c r="Y2578" s="17">
        <f t="shared" si="10890"/>
        <v>24600</v>
      </c>
      <c r="Z2578" s="17">
        <f t="shared" si="10891"/>
        <v>0</v>
      </c>
      <c r="AA2578" s="17">
        <f t="shared" si="10892"/>
        <v>0</v>
      </c>
      <c r="AB2578" s="17"/>
      <c r="AC2578" s="17"/>
      <c r="AD2578" s="17"/>
      <c r="AE2578" s="17">
        <f t="shared" si="10893"/>
        <v>24600</v>
      </c>
      <c r="AF2578" s="17">
        <f t="shared" si="10894"/>
        <v>0</v>
      </c>
      <c r="AG2578" s="17">
        <f t="shared" si="10895"/>
        <v>0</v>
      </c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>
        <f t="shared" si="10896"/>
        <v>24600</v>
      </c>
      <c r="AX2578" s="17">
        <f t="shared" si="10897"/>
        <v>0</v>
      </c>
      <c r="AY2578" s="17">
        <f t="shared" si="10898"/>
        <v>0</v>
      </c>
      <c r="AZ2578" s="17"/>
      <c r="BA2578" s="17">
        <f t="shared" si="10899"/>
        <v>24600</v>
      </c>
      <c r="BB2578" s="17">
        <f t="shared" si="10900"/>
        <v>0</v>
      </c>
      <c r="BC2578" s="17">
        <f t="shared" si="10901"/>
        <v>0</v>
      </c>
      <c r="BD2578" s="17">
        <v>1985.4400000000001</v>
      </c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>
        <f t="shared" si="10902"/>
        <v>26585.439999999999</v>
      </c>
      <c r="BP2578" s="17">
        <f t="shared" si="10903"/>
        <v>0</v>
      </c>
      <c r="BQ2578" s="17">
        <f t="shared" si="10904"/>
        <v>0</v>
      </c>
      <c r="BR2578" s="17"/>
      <c r="BS2578" s="17"/>
      <c r="BT2578" s="17"/>
      <c r="BU2578" s="17">
        <f t="shared" si="10905"/>
        <v>26585.439999999999</v>
      </c>
      <c r="BV2578" s="17">
        <f t="shared" si="10906"/>
        <v>0</v>
      </c>
      <c r="BW2578" s="17">
        <f t="shared" si="10907"/>
        <v>0</v>
      </c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>
        <f t="shared" si="10908"/>
        <v>26585.439999999999</v>
      </c>
      <c r="CH2578" s="17">
        <f t="shared" si="10909"/>
        <v>0</v>
      </c>
      <c r="CI2578" s="17">
        <f t="shared" si="10910"/>
        <v>0</v>
      </c>
      <c r="CJ2578" s="17"/>
      <c r="CK2578" s="32"/>
      <c r="CL2578" s="32"/>
      <c r="CM2578" s="1"/>
      <c r="CN2578" s="1"/>
      <c r="CO2578" s="1"/>
      <c r="CP2578" s="1"/>
      <c r="CQ2578" s="1"/>
      <c r="CR2578" s="1"/>
      <c r="CS2578" s="1"/>
    </row>
    <row r="2579" s="1" customFormat="1" ht="30" hidden="1">
      <c r="A2579" s="30" t="s">
        <v>1042</v>
      </c>
      <c r="B2579" s="30" t="s">
        <v>102</v>
      </c>
      <c r="C2579" s="30" t="s">
        <v>34</v>
      </c>
      <c r="D2579" s="30" t="s">
        <v>1052</v>
      </c>
      <c r="E2579" s="35"/>
      <c r="F2579" s="31" t="s">
        <v>1053</v>
      </c>
      <c r="G2579" s="17">
        <f>G2580</f>
        <v>35000</v>
      </c>
      <c r="H2579" s="17">
        <f>H2580</f>
        <v>0</v>
      </c>
      <c r="I2579" s="17">
        <f>I2580</f>
        <v>0</v>
      </c>
      <c r="J2579" s="17">
        <f>J2580</f>
        <v>0</v>
      </c>
      <c r="K2579" s="17">
        <f>K2580</f>
        <v>0</v>
      </c>
      <c r="L2579" s="17">
        <f>L2580</f>
        <v>0</v>
      </c>
      <c r="M2579" s="17">
        <f t="shared" si="10887"/>
        <v>35000</v>
      </c>
      <c r="N2579" s="17">
        <f t="shared" si="10888"/>
        <v>0</v>
      </c>
      <c r="O2579" s="17">
        <f t="shared" si="10889"/>
        <v>0</v>
      </c>
      <c r="P2579" s="17">
        <f>P2580</f>
        <v>0</v>
      </c>
      <c r="Q2579" s="17">
        <f>Q2580</f>
        <v>0</v>
      </c>
      <c r="R2579" s="17">
        <f>R2580</f>
        <v>0</v>
      </c>
      <c r="S2579" s="17">
        <f>S2580</f>
        <v>0</v>
      </c>
      <c r="T2579" s="17">
        <f>T2580</f>
        <v>0</v>
      </c>
      <c r="U2579" s="17">
        <f>U2580</f>
        <v>0</v>
      </c>
      <c r="V2579" s="17">
        <f>V2580</f>
        <v>0</v>
      </c>
      <c r="W2579" s="17">
        <f>W2580</f>
        <v>0</v>
      </c>
      <c r="X2579" s="17">
        <f>X2580</f>
        <v>0</v>
      </c>
      <c r="Y2579" s="17">
        <f t="shared" si="10890"/>
        <v>35000</v>
      </c>
      <c r="Z2579" s="17">
        <f t="shared" si="10891"/>
        <v>0</v>
      </c>
      <c r="AA2579" s="17">
        <f t="shared" si="10892"/>
        <v>0</v>
      </c>
      <c r="AB2579" s="17">
        <f>AB2580</f>
        <v>0</v>
      </c>
      <c r="AC2579" s="17">
        <f>AC2580</f>
        <v>0</v>
      </c>
      <c r="AD2579" s="17">
        <f>AD2580</f>
        <v>0</v>
      </c>
      <c r="AE2579" s="17">
        <f t="shared" si="10893"/>
        <v>35000</v>
      </c>
      <c r="AF2579" s="17">
        <f t="shared" si="10894"/>
        <v>0</v>
      </c>
      <c r="AG2579" s="17">
        <f t="shared" si="10895"/>
        <v>0</v>
      </c>
      <c r="AH2579" s="17">
        <f>AH2580</f>
        <v>0</v>
      </c>
      <c r="AI2579" s="17">
        <f>AI2580</f>
        <v>0</v>
      </c>
      <c r="AJ2579" s="17">
        <f>AJ2580</f>
        <v>0</v>
      </c>
      <c r="AK2579" s="17">
        <f>AK2580</f>
        <v>0</v>
      </c>
      <c r="AL2579" s="17">
        <f>AL2580</f>
        <v>0</v>
      </c>
      <c r="AM2579" s="17">
        <f>AM2580</f>
        <v>0</v>
      </c>
      <c r="AN2579" s="17">
        <f>AN2580</f>
        <v>0</v>
      </c>
      <c r="AO2579" s="17">
        <f>AO2580</f>
        <v>0</v>
      </c>
      <c r="AP2579" s="17">
        <f>AP2580</f>
        <v>0</v>
      </c>
      <c r="AQ2579" s="17">
        <f>AQ2580</f>
        <v>0</v>
      </c>
      <c r="AR2579" s="17">
        <f>AR2580</f>
        <v>0</v>
      </c>
      <c r="AS2579" s="17">
        <f>AS2580</f>
        <v>0</v>
      </c>
      <c r="AT2579" s="17">
        <f>AT2580</f>
        <v>0</v>
      </c>
      <c r="AU2579" s="17">
        <f>AU2580</f>
        <v>0</v>
      </c>
      <c r="AV2579" s="17">
        <f>AV2580</f>
        <v>0</v>
      </c>
      <c r="AW2579" s="17">
        <f t="shared" si="10896"/>
        <v>35000</v>
      </c>
      <c r="AX2579" s="17">
        <f t="shared" si="10897"/>
        <v>0</v>
      </c>
      <c r="AY2579" s="17">
        <f t="shared" si="10898"/>
        <v>0</v>
      </c>
      <c r="AZ2579" s="17">
        <f>AZ2580</f>
        <v>0</v>
      </c>
      <c r="BA2579" s="17">
        <f t="shared" si="10899"/>
        <v>35000</v>
      </c>
      <c r="BB2579" s="17">
        <f t="shared" si="10900"/>
        <v>0</v>
      </c>
      <c r="BC2579" s="17">
        <f t="shared" si="10901"/>
        <v>0</v>
      </c>
      <c r="BD2579" s="17">
        <f>BD2580</f>
        <v>0</v>
      </c>
      <c r="BE2579" s="17">
        <f>BE2580</f>
        <v>0</v>
      </c>
      <c r="BF2579" s="17">
        <f>BF2580</f>
        <v>0</v>
      </c>
      <c r="BG2579" s="17">
        <f>BG2580</f>
        <v>-35000</v>
      </c>
      <c r="BH2579" s="17">
        <f>BH2580</f>
        <v>0</v>
      </c>
      <c r="BI2579" s="17">
        <f>BI2580</f>
        <v>0</v>
      </c>
      <c r="BJ2579" s="17">
        <f>BJ2580</f>
        <v>0</v>
      </c>
      <c r="BK2579" s="17">
        <f>BK2580</f>
        <v>0</v>
      </c>
      <c r="BL2579" s="17">
        <f>BL2580</f>
        <v>0</v>
      </c>
      <c r="BM2579" s="17">
        <f>BM2580</f>
        <v>0</v>
      </c>
      <c r="BN2579" s="17">
        <f>BN2580</f>
        <v>0</v>
      </c>
      <c r="BO2579" s="17">
        <f t="shared" si="10902"/>
        <v>0</v>
      </c>
      <c r="BP2579" s="17">
        <f t="shared" si="10903"/>
        <v>0</v>
      </c>
      <c r="BQ2579" s="17">
        <f t="shared" si="10904"/>
        <v>0</v>
      </c>
      <c r="BR2579" s="17">
        <f>BR2580</f>
        <v>0</v>
      </c>
      <c r="BS2579" s="17">
        <f>BS2580</f>
        <v>0</v>
      </c>
      <c r="BT2579" s="17">
        <f>BT2580</f>
        <v>0</v>
      </c>
      <c r="BU2579" s="17">
        <f t="shared" si="10905"/>
        <v>0</v>
      </c>
      <c r="BV2579" s="17">
        <f t="shared" si="10906"/>
        <v>0</v>
      </c>
      <c r="BW2579" s="17">
        <f t="shared" si="10907"/>
        <v>0</v>
      </c>
      <c r="BX2579" s="17">
        <f>BX2580</f>
        <v>0</v>
      </c>
      <c r="BY2579" s="17">
        <f>BY2580</f>
        <v>0</v>
      </c>
      <c r="BZ2579" s="17">
        <f>BZ2580</f>
        <v>0</v>
      </c>
      <c r="CA2579" s="17">
        <f>CA2580</f>
        <v>0</v>
      </c>
      <c r="CB2579" s="17">
        <f>CB2580</f>
        <v>0</v>
      </c>
      <c r="CC2579" s="37">
        <f>CC2580</f>
        <v>0</v>
      </c>
      <c r="CD2579" s="17">
        <f>CD2580</f>
        <v>0</v>
      </c>
      <c r="CE2579" s="17">
        <f>CE2580</f>
        <v>0</v>
      </c>
      <c r="CF2579" s="37">
        <f>CF2580</f>
        <v>0</v>
      </c>
      <c r="CG2579" s="17">
        <f t="shared" si="10908"/>
        <v>0</v>
      </c>
      <c r="CH2579" s="17">
        <f t="shared" si="10909"/>
        <v>0</v>
      </c>
      <c r="CI2579" s="17">
        <f t="shared" si="10910"/>
        <v>0</v>
      </c>
      <c r="CJ2579" s="17">
        <f>CJ2580</f>
        <v>0</v>
      </c>
      <c r="CK2579" s="32">
        <v>0</v>
      </c>
      <c r="CL2579" s="32"/>
      <c r="CM2579" s="1"/>
      <c r="CN2579" s="1"/>
      <c r="CO2579" s="1"/>
      <c r="CP2579" s="1"/>
      <c r="CQ2579" s="1"/>
      <c r="CR2579" s="1"/>
      <c r="CS2579" s="1"/>
    </row>
    <row r="2580" s="1" customFormat="1" ht="30" hidden="1">
      <c r="A2580" s="30" t="s">
        <v>1042</v>
      </c>
      <c r="B2580" s="30" t="s">
        <v>102</v>
      </c>
      <c r="C2580" s="30" t="s">
        <v>34</v>
      </c>
      <c r="D2580" s="30" t="s">
        <v>1052</v>
      </c>
      <c r="E2580" s="30" t="s">
        <v>140</v>
      </c>
      <c r="F2580" s="31" t="s">
        <v>141</v>
      </c>
      <c r="G2580" s="17">
        <v>35000</v>
      </c>
      <c r="H2580" s="17">
        <v>0</v>
      </c>
      <c r="I2580" s="17">
        <v>0</v>
      </c>
      <c r="J2580" s="17"/>
      <c r="K2580" s="17"/>
      <c r="L2580" s="17"/>
      <c r="M2580" s="17">
        <f t="shared" si="10887"/>
        <v>35000</v>
      </c>
      <c r="N2580" s="17">
        <f t="shared" si="10888"/>
        <v>0</v>
      </c>
      <c r="O2580" s="17">
        <f t="shared" si="10889"/>
        <v>0</v>
      </c>
      <c r="P2580" s="17"/>
      <c r="Q2580" s="17"/>
      <c r="R2580" s="17"/>
      <c r="S2580" s="17"/>
      <c r="T2580" s="17"/>
      <c r="U2580" s="17"/>
      <c r="V2580" s="17"/>
      <c r="W2580" s="17"/>
      <c r="X2580" s="17"/>
      <c r="Y2580" s="17">
        <f t="shared" si="10890"/>
        <v>35000</v>
      </c>
      <c r="Z2580" s="17">
        <f t="shared" si="10891"/>
        <v>0</v>
      </c>
      <c r="AA2580" s="17">
        <f t="shared" si="10892"/>
        <v>0</v>
      </c>
      <c r="AB2580" s="17"/>
      <c r="AC2580" s="17"/>
      <c r="AD2580" s="17"/>
      <c r="AE2580" s="17">
        <f t="shared" si="10893"/>
        <v>35000</v>
      </c>
      <c r="AF2580" s="17">
        <f t="shared" si="10894"/>
        <v>0</v>
      </c>
      <c r="AG2580" s="17">
        <f t="shared" si="10895"/>
        <v>0</v>
      </c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>
        <f t="shared" si="10896"/>
        <v>35000</v>
      </c>
      <c r="AX2580" s="17">
        <f t="shared" si="10897"/>
        <v>0</v>
      </c>
      <c r="AY2580" s="17">
        <f t="shared" si="10898"/>
        <v>0</v>
      </c>
      <c r="AZ2580" s="17"/>
      <c r="BA2580" s="17">
        <f t="shared" si="10899"/>
        <v>35000</v>
      </c>
      <c r="BB2580" s="17">
        <f t="shared" si="10900"/>
        <v>0</v>
      </c>
      <c r="BC2580" s="17">
        <f t="shared" si="10901"/>
        <v>0</v>
      </c>
      <c r="BD2580" s="17"/>
      <c r="BE2580" s="17"/>
      <c r="BF2580" s="17"/>
      <c r="BG2580" s="17">
        <v>-35000</v>
      </c>
      <c r="BH2580" s="17"/>
      <c r="BI2580" s="17"/>
      <c r="BJ2580" s="17"/>
      <c r="BK2580" s="17"/>
      <c r="BL2580" s="17"/>
      <c r="BM2580" s="17"/>
      <c r="BN2580" s="17"/>
      <c r="BO2580" s="17">
        <f t="shared" si="10902"/>
        <v>0</v>
      </c>
      <c r="BP2580" s="17">
        <f t="shared" si="10903"/>
        <v>0</v>
      </c>
      <c r="BQ2580" s="17">
        <f t="shared" si="10904"/>
        <v>0</v>
      </c>
      <c r="BR2580" s="17"/>
      <c r="BS2580" s="17"/>
      <c r="BT2580" s="17"/>
      <c r="BU2580" s="17">
        <f t="shared" si="10905"/>
        <v>0</v>
      </c>
      <c r="BV2580" s="17">
        <f t="shared" si="10906"/>
        <v>0</v>
      </c>
      <c r="BW2580" s="17">
        <f t="shared" si="10907"/>
        <v>0</v>
      </c>
      <c r="BX2580" s="17"/>
      <c r="BY2580" s="17"/>
      <c r="BZ2580" s="17"/>
      <c r="CA2580" s="17"/>
      <c r="CB2580" s="17"/>
      <c r="CC2580" s="17"/>
      <c r="CD2580" s="17"/>
      <c r="CE2580" s="17"/>
      <c r="CF2580" s="17"/>
      <c r="CG2580" s="17">
        <f t="shared" si="10908"/>
        <v>0</v>
      </c>
      <c r="CH2580" s="17">
        <f t="shared" si="10909"/>
        <v>0</v>
      </c>
      <c r="CI2580" s="17">
        <f t="shared" si="10910"/>
        <v>0</v>
      </c>
      <c r="CJ2580" s="17"/>
      <c r="CK2580" s="32">
        <v>0</v>
      </c>
      <c r="CL2580" s="32"/>
      <c r="CM2580" s="1"/>
      <c r="CN2580" s="1"/>
      <c r="CO2580" s="1"/>
      <c r="CP2580" s="1"/>
      <c r="CQ2580" s="1"/>
      <c r="CR2580" s="1"/>
      <c r="CS2580" s="1"/>
    </row>
    <row r="2581" s="1" customFormat="1" ht="45">
      <c r="A2581" s="30" t="s">
        <v>1042</v>
      </c>
      <c r="B2581" s="30" t="s">
        <v>102</v>
      </c>
      <c r="C2581" s="30" t="s">
        <v>34</v>
      </c>
      <c r="D2581" s="30" t="s">
        <v>415</v>
      </c>
      <c r="E2581" s="35"/>
      <c r="F2581" s="31" t="s">
        <v>416</v>
      </c>
      <c r="G2581" s="17">
        <f>G2582+G2584+G2586+G2588+G2590</f>
        <v>150987.70000000001</v>
      </c>
      <c r="H2581" s="17">
        <f>H2582+H2584+H2586+H2588+H2590</f>
        <v>153512.80000000002</v>
      </c>
      <c r="I2581" s="17">
        <f>I2582+I2584+I2586+I2588+I2590</f>
        <v>153512.80000000002</v>
      </c>
      <c r="J2581" s="17">
        <f>J2582+J2584+J2586+J2588+J2590</f>
        <v>0</v>
      </c>
      <c r="K2581" s="17">
        <f>K2582+K2584+K2586+K2588+K2590</f>
        <v>0</v>
      </c>
      <c r="L2581" s="17">
        <f>L2582+L2584+L2586+L2588+L2590</f>
        <v>0</v>
      </c>
      <c r="M2581" s="17">
        <f t="shared" si="10887"/>
        <v>150987.70000000001</v>
      </c>
      <c r="N2581" s="17">
        <f t="shared" si="10888"/>
        <v>153512.80000000002</v>
      </c>
      <c r="O2581" s="17">
        <f t="shared" si="10889"/>
        <v>153512.80000000002</v>
      </c>
      <c r="P2581" s="17">
        <f>P2582+P2584+P2586+P2588+P2590</f>
        <v>2283.6999999999998</v>
      </c>
      <c r="Q2581" s="17">
        <f>Q2582+Q2584+Q2586+Q2588+Q2590</f>
        <v>0</v>
      </c>
      <c r="R2581" s="17">
        <f>R2582+R2584+R2586+R2588+R2590</f>
        <v>0</v>
      </c>
      <c r="S2581" s="17">
        <f>S2582+S2584+S2586+S2588+S2590</f>
        <v>3069.3289999999997</v>
      </c>
      <c r="T2581" s="17">
        <f>T2582+T2584+T2586+T2588+T2590</f>
        <v>3144.8789999999999</v>
      </c>
      <c r="U2581" s="17">
        <f>U2582+U2584+U2586+U2588+U2590</f>
        <v>0</v>
      </c>
      <c r="V2581" s="17">
        <f>V2582+V2584+V2586+V2588+V2590</f>
        <v>3144.8789999999999</v>
      </c>
      <c r="W2581" s="17">
        <f>W2582+W2584+W2586+W2588+W2590</f>
        <v>0</v>
      </c>
      <c r="X2581" s="17">
        <f>X2582+X2584+X2586+X2588+X2590</f>
        <v>0</v>
      </c>
      <c r="Y2581" s="17">
        <f t="shared" si="10890"/>
        <v>156340.72900000002</v>
      </c>
      <c r="Z2581" s="17">
        <f t="shared" si="10891"/>
        <v>156657.679</v>
      </c>
      <c r="AA2581" s="17">
        <f t="shared" si="10892"/>
        <v>156657.679</v>
      </c>
      <c r="AB2581" s="17">
        <f>AB2582+AB2584+AB2586+AB2588+AB2590</f>
        <v>0</v>
      </c>
      <c r="AC2581" s="17">
        <f>AC2582+AC2584+AC2586+AC2588+AC2590</f>
        <v>0</v>
      </c>
      <c r="AD2581" s="17">
        <f>AD2582+AD2584+AD2586+AD2588+AD2590</f>
        <v>0</v>
      </c>
      <c r="AE2581" s="17">
        <f t="shared" si="10893"/>
        <v>156340.72900000002</v>
      </c>
      <c r="AF2581" s="17">
        <f t="shared" si="10894"/>
        <v>156657.679</v>
      </c>
      <c r="AG2581" s="17">
        <f t="shared" si="10895"/>
        <v>156657.679</v>
      </c>
      <c r="AH2581" s="17">
        <f>AH2582+AH2584+AH2586+AH2588+AH2590</f>
        <v>0</v>
      </c>
      <c r="AI2581" s="17">
        <f>AI2582+AI2584+AI2586+AI2588+AI2590</f>
        <v>0</v>
      </c>
      <c r="AJ2581" s="17">
        <f>AJ2582+AJ2584+AJ2586+AJ2588+AJ2590</f>
        <v>0</v>
      </c>
      <c r="AK2581" s="17">
        <f>AK2582+AK2584+AK2586+AK2588+AK2590</f>
        <v>0</v>
      </c>
      <c r="AL2581" s="17">
        <f>AL2582+AL2584+AL2586+AL2588+AL2590</f>
        <v>0</v>
      </c>
      <c r="AM2581" s="17">
        <f>AM2582+AM2584+AM2586+AM2588+AM2590</f>
        <v>0</v>
      </c>
      <c r="AN2581" s="17">
        <f>AN2582+AN2584+AN2586+AN2588+AN2590</f>
        <v>0</v>
      </c>
      <c r="AO2581" s="17">
        <f>AO2582+AO2584+AO2586+AO2588+AO2590</f>
        <v>0</v>
      </c>
      <c r="AP2581" s="17">
        <f>AP2582+AP2584+AP2586+AP2588+AP2590</f>
        <v>0</v>
      </c>
      <c r="AQ2581" s="17">
        <f>AQ2582+AQ2584+AQ2586+AQ2588+AQ2590</f>
        <v>0</v>
      </c>
      <c r="AR2581" s="17">
        <f>AR2582+AR2584+AR2586+AR2588+AR2590</f>
        <v>0</v>
      </c>
      <c r="AS2581" s="17">
        <f>AS2582+AS2584+AS2586+AS2588+AS2590</f>
        <v>0</v>
      </c>
      <c r="AT2581" s="17">
        <f>AT2582+AT2584+AT2586+AT2588+AT2590</f>
        <v>0</v>
      </c>
      <c r="AU2581" s="17">
        <f>AU2582+AU2584+AU2586+AU2588+AU2590</f>
        <v>0</v>
      </c>
      <c r="AV2581" s="17">
        <f>AV2582+AV2584+AV2586+AV2588+AV2590</f>
        <v>0</v>
      </c>
      <c r="AW2581" s="17">
        <f t="shared" si="10896"/>
        <v>156340.72900000002</v>
      </c>
      <c r="AX2581" s="17">
        <f t="shared" si="10897"/>
        <v>156657.679</v>
      </c>
      <c r="AY2581" s="17">
        <f t="shared" si="10898"/>
        <v>156657.679</v>
      </c>
      <c r="AZ2581" s="17">
        <f>AZ2582+AZ2584+AZ2586+AZ2588+AZ2590</f>
        <v>0</v>
      </c>
      <c r="BA2581" s="17">
        <f t="shared" si="10899"/>
        <v>156340.72900000002</v>
      </c>
      <c r="BB2581" s="17">
        <f t="shared" si="10900"/>
        <v>156657.679</v>
      </c>
      <c r="BC2581" s="17">
        <f t="shared" si="10901"/>
        <v>156657.679</v>
      </c>
      <c r="BD2581" s="17">
        <f>BD2582+BD2584+BD2586+BD2588+BD2590</f>
        <v>0</v>
      </c>
      <c r="BE2581" s="17">
        <f>BE2582+BE2584+BE2586+BE2588+BE2590</f>
        <v>0</v>
      </c>
      <c r="BF2581" s="17">
        <f>BF2582+BF2584+BF2586+BF2588+BF2590</f>
        <v>0</v>
      </c>
      <c r="BG2581" s="17">
        <f>BG2582+BG2584+BG2586+BG2588+BG2590</f>
        <v>0</v>
      </c>
      <c r="BH2581" s="17">
        <f>BH2582+BH2584+BH2586+BH2588+BH2590</f>
        <v>0</v>
      </c>
      <c r="BI2581" s="17">
        <f>BI2582+BI2584+BI2586+BI2588+BI2590</f>
        <v>0</v>
      </c>
      <c r="BJ2581" s="17">
        <f>BJ2582+BJ2584+BJ2586+BJ2588+BJ2590</f>
        <v>0</v>
      </c>
      <c r="BK2581" s="17">
        <f>BK2582+BK2584+BK2586+BK2588+BK2590</f>
        <v>0</v>
      </c>
      <c r="BL2581" s="17">
        <f>BL2582+BL2584+BL2586+BL2588+BL2590</f>
        <v>0</v>
      </c>
      <c r="BM2581" s="17">
        <f>BM2582+BM2584+BM2586+BM2588+BM2590</f>
        <v>0</v>
      </c>
      <c r="BN2581" s="17">
        <f>BN2582+BN2584+BN2586+BN2588+BN2590</f>
        <v>0</v>
      </c>
      <c r="BO2581" s="17">
        <f t="shared" si="10902"/>
        <v>156340.72900000002</v>
      </c>
      <c r="BP2581" s="17">
        <f t="shared" si="10903"/>
        <v>156657.679</v>
      </c>
      <c r="BQ2581" s="17">
        <f t="shared" si="10904"/>
        <v>156657.679</v>
      </c>
      <c r="BR2581" s="17">
        <f>BR2582+BR2584+BR2586+BR2588+BR2590</f>
        <v>0</v>
      </c>
      <c r="BS2581" s="17">
        <f>BS2582+BS2584+BS2586+BS2588+BS2590</f>
        <v>0</v>
      </c>
      <c r="BT2581" s="17">
        <f>BT2582+BT2584+BT2586+BT2588+BT2590</f>
        <v>0</v>
      </c>
      <c r="BU2581" s="17">
        <f t="shared" si="10905"/>
        <v>156340.72900000002</v>
      </c>
      <c r="BV2581" s="17">
        <f t="shared" si="10906"/>
        <v>156657.679</v>
      </c>
      <c r="BW2581" s="17">
        <f t="shared" si="10907"/>
        <v>156657.679</v>
      </c>
      <c r="BX2581" s="17">
        <f>BX2582+BX2584+BX2586+BX2588+BX2590</f>
        <v>-1117.1400000000001</v>
      </c>
      <c r="BY2581" s="17">
        <f>BY2582+BY2584+BY2586+BY2588+BY2590</f>
        <v>0</v>
      </c>
      <c r="BZ2581" s="17">
        <f>BZ2582+BZ2584+BZ2586+BZ2588+BZ2590</f>
        <v>0</v>
      </c>
      <c r="CA2581" s="17">
        <f>CA2582+CA2584+CA2586+CA2588+CA2590</f>
        <v>0</v>
      </c>
      <c r="CB2581" s="17">
        <f>CB2582+CB2584+CB2586+CB2588+CB2590</f>
        <v>0</v>
      </c>
      <c r="CC2581" s="17">
        <f>CC2582+CC2584+CC2586+CC2588+CC2590</f>
        <v>0</v>
      </c>
      <c r="CD2581" s="17">
        <f>CD2582+CD2584+CD2586+CD2588+CD2590</f>
        <v>0</v>
      </c>
      <c r="CE2581" s="17">
        <f>CE2582+CE2584+CE2586+CE2588+CE2590</f>
        <v>0</v>
      </c>
      <c r="CF2581" s="17">
        <f>CF2582+CF2584+CF2586+CF2588+CF2590</f>
        <v>0</v>
      </c>
      <c r="CG2581" s="17">
        <f t="shared" si="10908"/>
        <v>155223.58900000001</v>
      </c>
      <c r="CH2581" s="17">
        <f t="shared" si="10909"/>
        <v>156657.679</v>
      </c>
      <c r="CI2581" s="17">
        <f t="shared" si="10910"/>
        <v>156657.679</v>
      </c>
      <c r="CJ2581" s="17">
        <f>CJ2582+CJ2584+CJ2586+CJ2588+CJ2590</f>
        <v>0</v>
      </c>
      <c r="CK2581" s="32"/>
      <c r="CL2581" s="32"/>
      <c r="CM2581" s="1"/>
      <c r="CN2581" s="1"/>
      <c r="CO2581" s="1"/>
      <c r="CP2581" s="1"/>
      <c r="CQ2581" s="1"/>
      <c r="CR2581" s="1"/>
      <c r="CS2581" s="1"/>
    </row>
    <row r="2582" s="1" customFormat="1" ht="45">
      <c r="A2582" s="30" t="s">
        <v>1042</v>
      </c>
      <c r="B2582" s="30" t="s">
        <v>102</v>
      </c>
      <c r="C2582" s="30" t="s">
        <v>34</v>
      </c>
      <c r="D2582" s="30" t="s">
        <v>1054</v>
      </c>
      <c r="E2582" s="35"/>
      <c r="F2582" s="31" t="s">
        <v>61</v>
      </c>
      <c r="G2582" s="17">
        <f>G2583</f>
        <v>139389.89999999999</v>
      </c>
      <c r="H2582" s="17">
        <f>H2583</f>
        <v>145306.20000000001</v>
      </c>
      <c r="I2582" s="17">
        <f>I2583</f>
        <v>145306.20000000001</v>
      </c>
      <c r="J2582" s="17">
        <f>J2583</f>
        <v>0</v>
      </c>
      <c r="K2582" s="17">
        <f>K2583</f>
        <v>0</v>
      </c>
      <c r="L2582" s="17">
        <f>L2583</f>
        <v>0</v>
      </c>
      <c r="M2582" s="17">
        <f t="shared" si="10887"/>
        <v>139389.89999999999</v>
      </c>
      <c r="N2582" s="17">
        <f t="shared" si="10888"/>
        <v>145306.20000000001</v>
      </c>
      <c r="O2582" s="17">
        <f t="shared" si="10889"/>
        <v>145306.20000000001</v>
      </c>
      <c r="P2582" s="17">
        <f>P2583</f>
        <v>0</v>
      </c>
      <c r="Q2582" s="17">
        <f>Q2583</f>
        <v>0</v>
      </c>
      <c r="R2582" s="17">
        <f>R2583</f>
        <v>0</v>
      </c>
      <c r="S2582" s="17">
        <f>S2583</f>
        <v>2967.8629999999998</v>
      </c>
      <c r="T2582" s="17">
        <f>T2583</f>
        <v>3144.8789999999999</v>
      </c>
      <c r="U2582" s="17">
        <f>U2583</f>
        <v>0</v>
      </c>
      <c r="V2582" s="17">
        <f>V2583</f>
        <v>3144.8789999999999</v>
      </c>
      <c r="W2582" s="17">
        <f>W2583</f>
        <v>0</v>
      </c>
      <c r="X2582" s="17">
        <f>X2583</f>
        <v>0</v>
      </c>
      <c r="Y2582" s="17">
        <f t="shared" si="10890"/>
        <v>142357.76300000001</v>
      </c>
      <c r="Z2582" s="17">
        <f t="shared" si="10891"/>
        <v>148451.079</v>
      </c>
      <c r="AA2582" s="17">
        <f t="shared" si="10892"/>
        <v>148451.079</v>
      </c>
      <c r="AB2582" s="17">
        <f>AB2583</f>
        <v>0</v>
      </c>
      <c r="AC2582" s="17">
        <f>AC2583</f>
        <v>0</v>
      </c>
      <c r="AD2582" s="17">
        <f>AD2583</f>
        <v>0</v>
      </c>
      <c r="AE2582" s="17">
        <f t="shared" si="10893"/>
        <v>142357.76300000001</v>
      </c>
      <c r="AF2582" s="17">
        <f t="shared" si="10894"/>
        <v>148451.079</v>
      </c>
      <c r="AG2582" s="17">
        <f t="shared" si="10895"/>
        <v>148451.079</v>
      </c>
      <c r="AH2582" s="17">
        <f>AH2583</f>
        <v>0</v>
      </c>
      <c r="AI2582" s="17">
        <f>AI2583</f>
        <v>0</v>
      </c>
      <c r="AJ2582" s="17">
        <f>AJ2583</f>
        <v>0</v>
      </c>
      <c r="AK2582" s="17">
        <f>AK2583</f>
        <v>0</v>
      </c>
      <c r="AL2582" s="17">
        <f>AL2583</f>
        <v>0</v>
      </c>
      <c r="AM2582" s="17">
        <f>AM2583</f>
        <v>0</v>
      </c>
      <c r="AN2582" s="17">
        <f>AN2583</f>
        <v>0</v>
      </c>
      <c r="AO2582" s="17">
        <f>AO2583</f>
        <v>0</v>
      </c>
      <c r="AP2582" s="17">
        <f>AP2583</f>
        <v>0</v>
      </c>
      <c r="AQ2582" s="17">
        <f>AQ2583</f>
        <v>0</v>
      </c>
      <c r="AR2582" s="17">
        <f>AR2583</f>
        <v>0</v>
      </c>
      <c r="AS2582" s="17">
        <f>AS2583</f>
        <v>0</v>
      </c>
      <c r="AT2582" s="17">
        <f>AT2583</f>
        <v>0</v>
      </c>
      <c r="AU2582" s="17">
        <f>AU2583</f>
        <v>0</v>
      </c>
      <c r="AV2582" s="17">
        <f>AV2583</f>
        <v>0</v>
      </c>
      <c r="AW2582" s="17">
        <f t="shared" si="10896"/>
        <v>142357.76300000001</v>
      </c>
      <c r="AX2582" s="17">
        <f t="shared" si="10897"/>
        <v>148451.079</v>
      </c>
      <c r="AY2582" s="17">
        <f t="shared" si="10898"/>
        <v>148451.079</v>
      </c>
      <c r="AZ2582" s="17">
        <f>AZ2583</f>
        <v>0</v>
      </c>
      <c r="BA2582" s="17">
        <f t="shared" si="10899"/>
        <v>142357.76300000001</v>
      </c>
      <c r="BB2582" s="17">
        <f t="shared" si="10900"/>
        <v>148451.079</v>
      </c>
      <c r="BC2582" s="17">
        <f t="shared" si="10901"/>
        <v>148451.079</v>
      </c>
      <c r="BD2582" s="17">
        <f>BD2583</f>
        <v>0</v>
      </c>
      <c r="BE2582" s="17">
        <f>BE2583</f>
        <v>0</v>
      </c>
      <c r="BF2582" s="17">
        <f>BF2583</f>
        <v>0</v>
      </c>
      <c r="BG2582" s="17">
        <f>BG2583</f>
        <v>0</v>
      </c>
      <c r="BH2582" s="17">
        <f>BH2583</f>
        <v>0</v>
      </c>
      <c r="BI2582" s="17">
        <f>BI2583</f>
        <v>0</v>
      </c>
      <c r="BJ2582" s="17">
        <f>BJ2583</f>
        <v>0</v>
      </c>
      <c r="BK2582" s="17">
        <f>BK2583</f>
        <v>0</v>
      </c>
      <c r="BL2582" s="17">
        <f>BL2583</f>
        <v>0</v>
      </c>
      <c r="BM2582" s="17">
        <f>BM2583</f>
        <v>0</v>
      </c>
      <c r="BN2582" s="17">
        <f>BN2583</f>
        <v>0</v>
      </c>
      <c r="BO2582" s="17">
        <f t="shared" si="10902"/>
        <v>142357.76300000001</v>
      </c>
      <c r="BP2582" s="17">
        <f t="shared" si="10903"/>
        <v>148451.079</v>
      </c>
      <c r="BQ2582" s="17">
        <f t="shared" si="10904"/>
        <v>148451.079</v>
      </c>
      <c r="BR2582" s="17">
        <f>BR2583</f>
        <v>0</v>
      </c>
      <c r="BS2582" s="17">
        <f>BS2583</f>
        <v>0</v>
      </c>
      <c r="BT2582" s="17">
        <f>BT2583</f>
        <v>0</v>
      </c>
      <c r="BU2582" s="17">
        <f t="shared" si="10905"/>
        <v>142357.76300000001</v>
      </c>
      <c r="BV2582" s="17">
        <f t="shared" si="10906"/>
        <v>148451.079</v>
      </c>
      <c r="BW2582" s="17">
        <f t="shared" si="10907"/>
        <v>148451.079</v>
      </c>
      <c r="BX2582" s="17">
        <f>BX2583</f>
        <v>0</v>
      </c>
      <c r="BY2582" s="17">
        <f>BY2583</f>
        <v>0</v>
      </c>
      <c r="BZ2582" s="17">
        <f>BZ2583</f>
        <v>0</v>
      </c>
      <c r="CA2582" s="17">
        <f>CA2583</f>
        <v>0</v>
      </c>
      <c r="CB2582" s="17">
        <f>CB2583</f>
        <v>0</v>
      </c>
      <c r="CC2582" s="17">
        <f>CC2583</f>
        <v>0</v>
      </c>
      <c r="CD2582" s="17">
        <f>CD2583</f>
        <v>0</v>
      </c>
      <c r="CE2582" s="17">
        <f>CE2583</f>
        <v>0</v>
      </c>
      <c r="CF2582" s="17">
        <f>CF2583</f>
        <v>0</v>
      </c>
      <c r="CG2582" s="17">
        <f t="shared" si="10908"/>
        <v>142357.76300000001</v>
      </c>
      <c r="CH2582" s="17">
        <f t="shared" si="10909"/>
        <v>148451.079</v>
      </c>
      <c r="CI2582" s="17">
        <f t="shared" si="10910"/>
        <v>148451.079</v>
      </c>
      <c r="CJ2582" s="17">
        <f>CJ2583</f>
        <v>0</v>
      </c>
      <c r="CK2582" s="32"/>
      <c r="CL2582" s="32"/>
      <c r="CM2582" s="1"/>
      <c r="CN2582" s="1"/>
      <c r="CO2582" s="1"/>
      <c r="CP2582" s="1"/>
      <c r="CQ2582" s="1"/>
      <c r="CR2582" s="1"/>
      <c r="CS2582" s="1"/>
    </row>
    <row r="2583" s="1" customFormat="1" ht="30">
      <c r="A2583" s="30" t="s">
        <v>1042</v>
      </c>
      <c r="B2583" s="30" t="s">
        <v>102</v>
      </c>
      <c r="C2583" s="30" t="s">
        <v>34</v>
      </c>
      <c r="D2583" s="30" t="s">
        <v>1054</v>
      </c>
      <c r="E2583" s="30" t="s">
        <v>140</v>
      </c>
      <c r="F2583" s="31" t="s">
        <v>141</v>
      </c>
      <c r="G2583" s="17">
        <v>139389.89999999999</v>
      </c>
      <c r="H2583" s="17">
        <v>145306.20000000001</v>
      </c>
      <c r="I2583" s="17">
        <v>145306.20000000001</v>
      </c>
      <c r="J2583" s="17"/>
      <c r="K2583" s="17"/>
      <c r="L2583" s="17"/>
      <c r="M2583" s="17">
        <f t="shared" si="10887"/>
        <v>139389.89999999999</v>
      </c>
      <c r="N2583" s="17">
        <f t="shared" si="10888"/>
        <v>145306.20000000001</v>
      </c>
      <c r="O2583" s="17">
        <f t="shared" si="10889"/>
        <v>145306.20000000001</v>
      </c>
      <c r="P2583" s="17"/>
      <c r="Q2583" s="17"/>
      <c r="R2583" s="17"/>
      <c r="S2583" s="17">
        <v>2967.8629999999998</v>
      </c>
      <c r="T2583" s="17">
        <v>3144.8789999999999</v>
      </c>
      <c r="U2583" s="17"/>
      <c r="V2583" s="17">
        <v>3144.8789999999999</v>
      </c>
      <c r="W2583" s="17"/>
      <c r="X2583" s="17"/>
      <c r="Y2583" s="17">
        <f t="shared" si="10890"/>
        <v>142357.76300000001</v>
      </c>
      <c r="Z2583" s="17">
        <f t="shared" si="10891"/>
        <v>148451.079</v>
      </c>
      <c r="AA2583" s="17">
        <f t="shared" si="10892"/>
        <v>148451.079</v>
      </c>
      <c r="AB2583" s="17"/>
      <c r="AC2583" s="17"/>
      <c r="AD2583" s="17"/>
      <c r="AE2583" s="17">
        <f t="shared" si="10893"/>
        <v>142357.76300000001</v>
      </c>
      <c r="AF2583" s="17">
        <f t="shared" si="10894"/>
        <v>148451.079</v>
      </c>
      <c r="AG2583" s="17">
        <f t="shared" si="10895"/>
        <v>148451.079</v>
      </c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  <c r="AV2583" s="17"/>
      <c r="AW2583" s="17">
        <f t="shared" si="10896"/>
        <v>142357.76300000001</v>
      </c>
      <c r="AX2583" s="17">
        <f t="shared" si="10897"/>
        <v>148451.079</v>
      </c>
      <c r="AY2583" s="17">
        <f t="shared" si="10898"/>
        <v>148451.079</v>
      </c>
      <c r="AZ2583" s="17"/>
      <c r="BA2583" s="17">
        <f t="shared" si="10899"/>
        <v>142357.76300000001</v>
      </c>
      <c r="BB2583" s="17">
        <f t="shared" si="10900"/>
        <v>148451.079</v>
      </c>
      <c r="BC2583" s="17">
        <f t="shared" si="10901"/>
        <v>148451.079</v>
      </c>
      <c r="BD2583" s="17"/>
      <c r="BE2583" s="17"/>
      <c r="BF2583" s="17"/>
      <c r="BG2583" s="17"/>
      <c r="BH2583" s="17"/>
      <c r="BI2583" s="17"/>
      <c r="BJ2583" s="17"/>
      <c r="BK2583" s="17"/>
      <c r="BL2583" s="17"/>
      <c r="BM2583" s="17"/>
      <c r="BN2583" s="17"/>
      <c r="BO2583" s="17">
        <f t="shared" si="10902"/>
        <v>142357.76300000001</v>
      </c>
      <c r="BP2583" s="17">
        <f t="shared" si="10903"/>
        <v>148451.079</v>
      </c>
      <c r="BQ2583" s="17">
        <f t="shared" si="10904"/>
        <v>148451.079</v>
      </c>
      <c r="BR2583" s="17"/>
      <c r="BS2583" s="17"/>
      <c r="BT2583" s="17"/>
      <c r="BU2583" s="17">
        <f t="shared" si="10905"/>
        <v>142357.76300000001</v>
      </c>
      <c r="BV2583" s="17">
        <f t="shared" si="10906"/>
        <v>148451.079</v>
      </c>
      <c r="BW2583" s="17">
        <f t="shared" si="10907"/>
        <v>148451.079</v>
      </c>
      <c r="BX2583" s="17"/>
      <c r="BY2583" s="17"/>
      <c r="BZ2583" s="17"/>
      <c r="CA2583" s="17"/>
      <c r="CB2583" s="17"/>
      <c r="CC2583" s="17"/>
      <c r="CD2583" s="17"/>
      <c r="CE2583" s="17"/>
      <c r="CF2583" s="17"/>
      <c r="CG2583" s="17">
        <f t="shared" si="10908"/>
        <v>142357.76300000001</v>
      </c>
      <c r="CH2583" s="17">
        <f t="shared" si="10909"/>
        <v>148451.079</v>
      </c>
      <c r="CI2583" s="17">
        <f t="shared" si="10910"/>
        <v>148451.079</v>
      </c>
      <c r="CJ2583" s="17"/>
      <c r="CK2583" s="32"/>
      <c r="CL2583" s="32"/>
      <c r="CM2583" s="1"/>
      <c r="CN2583" s="1"/>
      <c r="CO2583" s="1"/>
      <c r="CP2583" s="1"/>
      <c r="CQ2583" s="1"/>
      <c r="CR2583" s="1"/>
      <c r="CS2583" s="1"/>
    </row>
    <row r="2584" s="1" customFormat="1" ht="15">
      <c r="A2584" s="30" t="s">
        <v>1042</v>
      </c>
      <c r="B2584" s="30" t="s">
        <v>102</v>
      </c>
      <c r="C2584" s="30" t="s">
        <v>34</v>
      </c>
      <c r="D2584" s="30" t="s">
        <v>1055</v>
      </c>
      <c r="E2584" s="35"/>
      <c r="F2584" s="31" t="s">
        <v>232</v>
      </c>
      <c r="G2584" s="17">
        <f>G2585</f>
        <v>3391.1999999999998</v>
      </c>
      <c r="H2584" s="17">
        <f>H2585</f>
        <v>0</v>
      </c>
      <c r="I2584" s="17">
        <f>I2585</f>
        <v>0</v>
      </c>
      <c r="J2584" s="17">
        <f>J2585</f>
        <v>0</v>
      </c>
      <c r="K2584" s="17">
        <f>K2585</f>
        <v>0</v>
      </c>
      <c r="L2584" s="17">
        <f>L2585</f>
        <v>0</v>
      </c>
      <c r="M2584" s="17">
        <f t="shared" ref="M2584:M2647" si="11037">G2584+J2584</f>
        <v>3391.1999999999998</v>
      </c>
      <c r="N2584" s="17">
        <f t="shared" ref="N2584:N2647" si="11038">H2584+K2584</f>
        <v>0</v>
      </c>
      <c r="O2584" s="17">
        <f t="shared" ref="O2584:O2647" si="11039">I2584+L2584</f>
        <v>0</v>
      </c>
      <c r="P2584" s="17">
        <f>P2585</f>
        <v>2283.6999999999998</v>
      </c>
      <c r="Q2584" s="17">
        <f>Q2585</f>
        <v>0</v>
      </c>
      <c r="R2584" s="17">
        <f>R2585</f>
        <v>0</v>
      </c>
      <c r="S2584" s="17">
        <f>S2585</f>
        <v>101.46599999999999</v>
      </c>
      <c r="T2584" s="17">
        <f>T2585</f>
        <v>0</v>
      </c>
      <c r="U2584" s="17">
        <f>U2585</f>
        <v>0</v>
      </c>
      <c r="V2584" s="17">
        <f>V2585</f>
        <v>0</v>
      </c>
      <c r="W2584" s="17">
        <f>W2585</f>
        <v>0</v>
      </c>
      <c r="X2584" s="17">
        <f>X2585</f>
        <v>0</v>
      </c>
      <c r="Y2584" s="17">
        <f t="shared" si="10890"/>
        <v>5776.366</v>
      </c>
      <c r="Z2584" s="17">
        <f t="shared" si="10891"/>
        <v>0</v>
      </c>
      <c r="AA2584" s="17">
        <f t="shared" si="10892"/>
        <v>0</v>
      </c>
      <c r="AB2584" s="17">
        <f>AB2585</f>
        <v>0</v>
      </c>
      <c r="AC2584" s="17">
        <f>AC2585</f>
        <v>0</v>
      </c>
      <c r="AD2584" s="17">
        <f>AD2585</f>
        <v>0</v>
      </c>
      <c r="AE2584" s="17">
        <f t="shared" si="10893"/>
        <v>5776.366</v>
      </c>
      <c r="AF2584" s="17">
        <f t="shared" si="10894"/>
        <v>0</v>
      </c>
      <c r="AG2584" s="17">
        <f t="shared" si="10895"/>
        <v>0</v>
      </c>
      <c r="AH2584" s="17">
        <f>AH2585</f>
        <v>0</v>
      </c>
      <c r="AI2584" s="17">
        <f>AI2585</f>
        <v>0</v>
      </c>
      <c r="AJ2584" s="17">
        <f>AJ2585</f>
        <v>0</v>
      </c>
      <c r="AK2584" s="17">
        <f>AK2585</f>
        <v>0</v>
      </c>
      <c r="AL2584" s="17">
        <f>AL2585</f>
        <v>0</v>
      </c>
      <c r="AM2584" s="17">
        <f>AM2585</f>
        <v>0</v>
      </c>
      <c r="AN2584" s="17">
        <f>AN2585</f>
        <v>0</v>
      </c>
      <c r="AO2584" s="17">
        <f>AO2585</f>
        <v>0</v>
      </c>
      <c r="AP2584" s="17">
        <f>AP2585</f>
        <v>0</v>
      </c>
      <c r="AQ2584" s="17">
        <f>AQ2585</f>
        <v>0</v>
      </c>
      <c r="AR2584" s="17">
        <f>AR2585</f>
        <v>0</v>
      </c>
      <c r="AS2584" s="17">
        <f>AS2585</f>
        <v>0</v>
      </c>
      <c r="AT2584" s="17">
        <f>AT2585</f>
        <v>0</v>
      </c>
      <c r="AU2584" s="17">
        <f>AU2585</f>
        <v>0</v>
      </c>
      <c r="AV2584" s="17">
        <f>AV2585</f>
        <v>0</v>
      </c>
      <c r="AW2584" s="17">
        <f t="shared" si="10896"/>
        <v>5776.366</v>
      </c>
      <c r="AX2584" s="17">
        <f t="shared" si="10897"/>
        <v>0</v>
      </c>
      <c r="AY2584" s="17">
        <f t="shared" si="10898"/>
        <v>0</v>
      </c>
      <c r="AZ2584" s="17">
        <f>AZ2585</f>
        <v>0</v>
      </c>
      <c r="BA2584" s="17">
        <f t="shared" si="10899"/>
        <v>5776.366</v>
      </c>
      <c r="BB2584" s="17">
        <f t="shared" si="10900"/>
        <v>0</v>
      </c>
      <c r="BC2584" s="17">
        <f t="shared" si="10901"/>
        <v>0</v>
      </c>
      <c r="BD2584" s="17">
        <f>BD2585</f>
        <v>0</v>
      </c>
      <c r="BE2584" s="17">
        <f>BE2585</f>
        <v>0</v>
      </c>
      <c r="BF2584" s="17">
        <f>BF2585</f>
        <v>0</v>
      </c>
      <c r="BG2584" s="17">
        <f>BG2585</f>
        <v>0</v>
      </c>
      <c r="BH2584" s="17">
        <f>BH2585</f>
        <v>0</v>
      </c>
      <c r="BI2584" s="17">
        <f>BI2585</f>
        <v>0</v>
      </c>
      <c r="BJ2584" s="17">
        <f>BJ2585</f>
        <v>0</v>
      </c>
      <c r="BK2584" s="17">
        <f>BK2585</f>
        <v>0</v>
      </c>
      <c r="BL2584" s="17">
        <f>BL2585</f>
        <v>0</v>
      </c>
      <c r="BM2584" s="17">
        <f>BM2585</f>
        <v>0</v>
      </c>
      <c r="BN2584" s="17">
        <f>BN2585</f>
        <v>0</v>
      </c>
      <c r="BO2584" s="17">
        <f t="shared" si="10902"/>
        <v>5776.366</v>
      </c>
      <c r="BP2584" s="17">
        <f t="shared" si="10903"/>
        <v>0</v>
      </c>
      <c r="BQ2584" s="17">
        <f t="shared" si="10904"/>
        <v>0</v>
      </c>
      <c r="BR2584" s="17">
        <f>BR2585</f>
        <v>0</v>
      </c>
      <c r="BS2584" s="17">
        <f>BS2585</f>
        <v>0</v>
      </c>
      <c r="BT2584" s="17">
        <f>BT2585</f>
        <v>0</v>
      </c>
      <c r="BU2584" s="17">
        <f t="shared" si="10905"/>
        <v>5776.366</v>
      </c>
      <c r="BV2584" s="17">
        <f t="shared" si="10906"/>
        <v>0</v>
      </c>
      <c r="BW2584" s="17">
        <f t="shared" si="10907"/>
        <v>0</v>
      </c>
      <c r="BX2584" s="17">
        <f>BX2585</f>
        <v>0</v>
      </c>
      <c r="BY2584" s="17">
        <f>BY2585</f>
        <v>0</v>
      </c>
      <c r="BZ2584" s="17">
        <f>BZ2585</f>
        <v>0</v>
      </c>
      <c r="CA2584" s="17">
        <f>CA2585</f>
        <v>0</v>
      </c>
      <c r="CB2584" s="17">
        <f>CB2585</f>
        <v>0</v>
      </c>
      <c r="CC2584" s="17">
        <f>CC2585</f>
        <v>0</v>
      </c>
      <c r="CD2584" s="17">
        <f>CD2585</f>
        <v>0</v>
      </c>
      <c r="CE2584" s="17">
        <f>CE2585</f>
        <v>0</v>
      </c>
      <c r="CF2584" s="17">
        <f>CF2585</f>
        <v>0</v>
      </c>
      <c r="CG2584" s="17">
        <f t="shared" si="10908"/>
        <v>5776.366</v>
      </c>
      <c r="CH2584" s="17">
        <f t="shared" si="10909"/>
        <v>0</v>
      </c>
      <c r="CI2584" s="17">
        <f t="shared" si="10910"/>
        <v>0</v>
      </c>
      <c r="CJ2584" s="17">
        <f>CJ2585</f>
        <v>0</v>
      </c>
      <c r="CK2584" s="32"/>
      <c r="CL2584" s="32"/>
      <c r="CM2584" s="1"/>
      <c r="CN2584" s="1"/>
      <c r="CO2584" s="1"/>
      <c r="CP2584" s="1"/>
      <c r="CQ2584" s="1"/>
      <c r="CR2584" s="1"/>
      <c r="CS2584" s="1"/>
    </row>
    <row r="2585" s="1" customFormat="1" ht="30">
      <c r="A2585" s="30" t="s">
        <v>1042</v>
      </c>
      <c r="B2585" s="30" t="s">
        <v>102</v>
      </c>
      <c r="C2585" s="30" t="s">
        <v>34</v>
      </c>
      <c r="D2585" s="30" t="s">
        <v>1055</v>
      </c>
      <c r="E2585" s="30" t="s">
        <v>140</v>
      </c>
      <c r="F2585" s="31" t="s">
        <v>141</v>
      </c>
      <c r="G2585" s="17">
        <v>3391.1999999999998</v>
      </c>
      <c r="H2585" s="17">
        <v>0</v>
      </c>
      <c r="I2585" s="17">
        <v>0</v>
      </c>
      <c r="J2585" s="17"/>
      <c r="K2585" s="17"/>
      <c r="L2585" s="17"/>
      <c r="M2585" s="17">
        <f t="shared" si="11037"/>
        <v>3391.1999999999998</v>
      </c>
      <c r="N2585" s="17">
        <f t="shared" si="11038"/>
        <v>0</v>
      </c>
      <c r="O2585" s="17">
        <f t="shared" si="11039"/>
        <v>0</v>
      </c>
      <c r="P2585" s="17">
        <v>2283.6999999999998</v>
      </c>
      <c r="Q2585" s="17"/>
      <c r="R2585" s="17"/>
      <c r="S2585" s="17">
        <v>101.46599999999999</v>
      </c>
      <c r="T2585" s="17"/>
      <c r="U2585" s="17"/>
      <c r="V2585" s="17"/>
      <c r="W2585" s="17"/>
      <c r="X2585" s="17"/>
      <c r="Y2585" s="17">
        <f t="shared" si="10890"/>
        <v>5776.366</v>
      </c>
      <c r="Z2585" s="17">
        <f t="shared" si="10891"/>
        <v>0</v>
      </c>
      <c r="AA2585" s="17">
        <f t="shared" si="10892"/>
        <v>0</v>
      </c>
      <c r="AB2585" s="17"/>
      <c r="AC2585" s="17"/>
      <c r="AD2585" s="17"/>
      <c r="AE2585" s="17">
        <f t="shared" si="10893"/>
        <v>5776.366</v>
      </c>
      <c r="AF2585" s="17">
        <f t="shared" si="10894"/>
        <v>0</v>
      </c>
      <c r="AG2585" s="17">
        <f t="shared" si="10895"/>
        <v>0</v>
      </c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  <c r="AV2585" s="17"/>
      <c r="AW2585" s="17">
        <f t="shared" si="10896"/>
        <v>5776.366</v>
      </c>
      <c r="AX2585" s="17">
        <f t="shared" si="10897"/>
        <v>0</v>
      </c>
      <c r="AY2585" s="17">
        <f t="shared" si="10898"/>
        <v>0</v>
      </c>
      <c r="AZ2585" s="17"/>
      <c r="BA2585" s="17">
        <f t="shared" si="10899"/>
        <v>5776.366</v>
      </c>
      <c r="BB2585" s="17">
        <f t="shared" si="10900"/>
        <v>0</v>
      </c>
      <c r="BC2585" s="17">
        <f t="shared" si="10901"/>
        <v>0</v>
      </c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>
        <f t="shared" si="10902"/>
        <v>5776.366</v>
      </c>
      <c r="BP2585" s="17">
        <f t="shared" si="10903"/>
        <v>0</v>
      </c>
      <c r="BQ2585" s="17">
        <f t="shared" si="10904"/>
        <v>0</v>
      </c>
      <c r="BR2585" s="17"/>
      <c r="BS2585" s="17"/>
      <c r="BT2585" s="17"/>
      <c r="BU2585" s="17">
        <f t="shared" si="10905"/>
        <v>5776.366</v>
      </c>
      <c r="BV2585" s="17">
        <f t="shared" si="10906"/>
        <v>0</v>
      </c>
      <c r="BW2585" s="17">
        <f t="shared" si="10907"/>
        <v>0</v>
      </c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>
        <f t="shared" si="10908"/>
        <v>5776.366</v>
      </c>
      <c r="CH2585" s="17">
        <f t="shared" si="10909"/>
        <v>0</v>
      </c>
      <c r="CI2585" s="17">
        <f t="shared" si="10910"/>
        <v>0</v>
      </c>
      <c r="CJ2585" s="17"/>
      <c r="CK2585" s="32"/>
      <c r="CL2585" s="32"/>
      <c r="CM2585" s="1"/>
      <c r="CN2585" s="1"/>
      <c r="CO2585" s="1"/>
      <c r="CP2585" s="1"/>
      <c r="CQ2585" s="1"/>
      <c r="CR2585" s="1"/>
      <c r="CS2585" s="1"/>
    </row>
    <row r="2586" s="1" customFormat="1" ht="45">
      <c r="A2586" s="30" t="s">
        <v>1042</v>
      </c>
      <c r="B2586" s="30" t="s">
        <v>102</v>
      </c>
      <c r="C2586" s="30" t="s">
        <v>34</v>
      </c>
      <c r="D2586" s="30" t="s">
        <v>485</v>
      </c>
      <c r="E2586" s="35"/>
      <c r="F2586" s="31" t="s">
        <v>486</v>
      </c>
      <c r="G2586" s="17">
        <f>G2587</f>
        <v>5000</v>
      </c>
      <c r="H2586" s="17">
        <f>H2587</f>
        <v>5000</v>
      </c>
      <c r="I2586" s="17">
        <f>I2587</f>
        <v>5000</v>
      </c>
      <c r="J2586" s="17">
        <f>J2587</f>
        <v>0</v>
      </c>
      <c r="K2586" s="17">
        <f>K2587</f>
        <v>0</v>
      </c>
      <c r="L2586" s="17">
        <f>L2587</f>
        <v>0</v>
      </c>
      <c r="M2586" s="17">
        <f t="shared" si="11037"/>
        <v>5000</v>
      </c>
      <c r="N2586" s="17">
        <f t="shared" si="11038"/>
        <v>5000</v>
      </c>
      <c r="O2586" s="17">
        <f t="shared" si="11039"/>
        <v>5000</v>
      </c>
      <c r="P2586" s="17">
        <f>P2587</f>
        <v>0</v>
      </c>
      <c r="Q2586" s="17">
        <f>Q2587</f>
        <v>0</v>
      </c>
      <c r="R2586" s="17">
        <f>R2587</f>
        <v>0</v>
      </c>
      <c r="S2586" s="17">
        <f>S2587</f>
        <v>0</v>
      </c>
      <c r="T2586" s="17">
        <f>T2587</f>
        <v>0</v>
      </c>
      <c r="U2586" s="17">
        <f>U2587</f>
        <v>0</v>
      </c>
      <c r="V2586" s="17">
        <f>V2587</f>
        <v>0</v>
      </c>
      <c r="W2586" s="17">
        <f>W2587</f>
        <v>0</v>
      </c>
      <c r="X2586" s="17">
        <f>X2587</f>
        <v>0</v>
      </c>
      <c r="Y2586" s="17">
        <f t="shared" si="10890"/>
        <v>5000</v>
      </c>
      <c r="Z2586" s="17">
        <f t="shared" si="10891"/>
        <v>5000</v>
      </c>
      <c r="AA2586" s="17">
        <f t="shared" si="10892"/>
        <v>5000</v>
      </c>
      <c r="AB2586" s="17">
        <f>AB2587</f>
        <v>0</v>
      </c>
      <c r="AC2586" s="17">
        <f>AC2587</f>
        <v>0</v>
      </c>
      <c r="AD2586" s="17">
        <f>AD2587</f>
        <v>0</v>
      </c>
      <c r="AE2586" s="17">
        <f t="shared" si="10893"/>
        <v>5000</v>
      </c>
      <c r="AF2586" s="17">
        <f t="shared" si="10894"/>
        <v>5000</v>
      </c>
      <c r="AG2586" s="17">
        <f t="shared" si="10895"/>
        <v>5000</v>
      </c>
      <c r="AH2586" s="17">
        <f>AH2587</f>
        <v>0</v>
      </c>
      <c r="AI2586" s="17">
        <f>AI2587</f>
        <v>0</v>
      </c>
      <c r="AJ2586" s="17">
        <f>AJ2587</f>
        <v>0</v>
      </c>
      <c r="AK2586" s="17">
        <f>AK2587</f>
        <v>0</v>
      </c>
      <c r="AL2586" s="17">
        <f>AL2587</f>
        <v>0</v>
      </c>
      <c r="AM2586" s="17">
        <f>AM2587</f>
        <v>0</v>
      </c>
      <c r="AN2586" s="17">
        <f>AN2587</f>
        <v>0</v>
      </c>
      <c r="AO2586" s="17">
        <f>AO2587</f>
        <v>0</v>
      </c>
      <c r="AP2586" s="17">
        <f>AP2587</f>
        <v>0</v>
      </c>
      <c r="AQ2586" s="17">
        <f>AQ2587</f>
        <v>0</v>
      </c>
      <c r="AR2586" s="17">
        <f>AR2587</f>
        <v>0</v>
      </c>
      <c r="AS2586" s="17">
        <f>AS2587</f>
        <v>0</v>
      </c>
      <c r="AT2586" s="17">
        <f>AT2587</f>
        <v>0</v>
      </c>
      <c r="AU2586" s="17">
        <f>AU2587</f>
        <v>0</v>
      </c>
      <c r="AV2586" s="17">
        <f>AV2587</f>
        <v>0</v>
      </c>
      <c r="AW2586" s="17">
        <f t="shared" si="10896"/>
        <v>5000</v>
      </c>
      <c r="AX2586" s="17">
        <f t="shared" si="10897"/>
        <v>5000</v>
      </c>
      <c r="AY2586" s="17">
        <f t="shared" si="10898"/>
        <v>5000</v>
      </c>
      <c r="AZ2586" s="17">
        <f>AZ2587</f>
        <v>0</v>
      </c>
      <c r="BA2586" s="17">
        <f t="shared" si="10899"/>
        <v>5000</v>
      </c>
      <c r="BB2586" s="17">
        <f t="shared" si="10900"/>
        <v>5000</v>
      </c>
      <c r="BC2586" s="17">
        <f t="shared" si="10901"/>
        <v>5000</v>
      </c>
      <c r="BD2586" s="17">
        <f>BD2587</f>
        <v>0</v>
      </c>
      <c r="BE2586" s="17">
        <f>BE2587</f>
        <v>0</v>
      </c>
      <c r="BF2586" s="17">
        <f>BF2587</f>
        <v>0</v>
      </c>
      <c r="BG2586" s="17">
        <f>BG2587</f>
        <v>0</v>
      </c>
      <c r="BH2586" s="17">
        <f>BH2587</f>
        <v>0</v>
      </c>
      <c r="BI2586" s="17">
        <f>BI2587</f>
        <v>0</v>
      </c>
      <c r="BJ2586" s="17">
        <f>BJ2587</f>
        <v>0</v>
      </c>
      <c r="BK2586" s="17">
        <f>BK2587</f>
        <v>0</v>
      </c>
      <c r="BL2586" s="17">
        <f>BL2587</f>
        <v>0</v>
      </c>
      <c r="BM2586" s="17">
        <f>BM2587</f>
        <v>0</v>
      </c>
      <c r="BN2586" s="17">
        <f>BN2587</f>
        <v>0</v>
      </c>
      <c r="BO2586" s="17">
        <f t="shared" si="10902"/>
        <v>5000</v>
      </c>
      <c r="BP2586" s="17">
        <f t="shared" si="10903"/>
        <v>5000</v>
      </c>
      <c r="BQ2586" s="17">
        <f t="shared" si="10904"/>
        <v>5000</v>
      </c>
      <c r="BR2586" s="17">
        <f>BR2587</f>
        <v>0</v>
      </c>
      <c r="BS2586" s="17">
        <f>BS2587</f>
        <v>0</v>
      </c>
      <c r="BT2586" s="17">
        <f>BT2587</f>
        <v>0</v>
      </c>
      <c r="BU2586" s="17">
        <f t="shared" si="10905"/>
        <v>5000</v>
      </c>
      <c r="BV2586" s="17">
        <f t="shared" si="10906"/>
        <v>5000</v>
      </c>
      <c r="BW2586" s="17">
        <f t="shared" si="10907"/>
        <v>5000</v>
      </c>
      <c r="BX2586" s="17">
        <f>BX2587</f>
        <v>-1117.1400000000001</v>
      </c>
      <c r="BY2586" s="17">
        <f>BY2587</f>
        <v>0</v>
      </c>
      <c r="BZ2586" s="17">
        <f>BZ2587</f>
        <v>0</v>
      </c>
      <c r="CA2586" s="17">
        <f>CA2587</f>
        <v>0</v>
      </c>
      <c r="CB2586" s="17">
        <f>CB2587</f>
        <v>0</v>
      </c>
      <c r="CC2586" s="17">
        <f>CC2587</f>
        <v>0</v>
      </c>
      <c r="CD2586" s="17">
        <f>CD2587</f>
        <v>0</v>
      </c>
      <c r="CE2586" s="17">
        <f>CE2587</f>
        <v>0</v>
      </c>
      <c r="CF2586" s="17">
        <f>CF2587</f>
        <v>0</v>
      </c>
      <c r="CG2586" s="17">
        <f t="shared" si="10908"/>
        <v>3882.8599999999997</v>
      </c>
      <c r="CH2586" s="17">
        <f t="shared" si="10909"/>
        <v>5000</v>
      </c>
      <c r="CI2586" s="17">
        <f t="shared" si="10910"/>
        <v>5000</v>
      </c>
      <c r="CJ2586" s="17">
        <f>CJ2587</f>
        <v>0</v>
      </c>
      <c r="CK2586" s="32"/>
      <c r="CL2586" s="32"/>
      <c r="CM2586" s="1"/>
      <c r="CN2586" s="1"/>
      <c r="CO2586" s="1"/>
      <c r="CP2586" s="1"/>
      <c r="CQ2586" s="1"/>
      <c r="CR2586" s="1"/>
      <c r="CS2586" s="1"/>
    </row>
    <row r="2587" s="1" customFormat="1" ht="15">
      <c r="A2587" s="30" t="s">
        <v>1042</v>
      </c>
      <c r="B2587" s="30" t="s">
        <v>102</v>
      </c>
      <c r="C2587" s="30" t="s">
        <v>34</v>
      </c>
      <c r="D2587" s="30" t="s">
        <v>485</v>
      </c>
      <c r="E2587" s="30" t="s">
        <v>48</v>
      </c>
      <c r="F2587" s="31" t="s">
        <v>49</v>
      </c>
      <c r="G2587" s="17">
        <v>5000</v>
      </c>
      <c r="H2587" s="17">
        <v>5000</v>
      </c>
      <c r="I2587" s="17">
        <v>5000</v>
      </c>
      <c r="J2587" s="17"/>
      <c r="K2587" s="17"/>
      <c r="L2587" s="17"/>
      <c r="M2587" s="17">
        <f t="shared" si="11037"/>
        <v>5000</v>
      </c>
      <c r="N2587" s="17">
        <f t="shared" si="11038"/>
        <v>5000</v>
      </c>
      <c r="O2587" s="17">
        <f t="shared" si="11039"/>
        <v>5000</v>
      </c>
      <c r="P2587" s="17"/>
      <c r="Q2587" s="17"/>
      <c r="R2587" s="17"/>
      <c r="S2587" s="17"/>
      <c r="T2587" s="17"/>
      <c r="U2587" s="17"/>
      <c r="V2587" s="17"/>
      <c r="W2587" s="17"/>
      <c r="X2587" s="17"/>
      <c r="Y2587" s="17">
        <f t="shared" si="10890"/>
        <v>5000</v>
      </c>
      <c r="Z2587" s="17">
        <f t="shared" si="10891"/>
        <v>5000</v>
      </c>
      <c r="AA2587" s="17">
        <f t="shared" si="10892"/>
        <v>5000</v>
      </c>
      <c r="AB2587" s="17"/>
      <c r="AC2587" s="17"/>
      <c r="AD2587" s="17"/>
      <c r="AE2587" s="17">
        <f t="shared" si="10893"/>
        <v>5000</v>
      </c>
      <c r="AF2587" s="17">
        <f t="shared" si="10894"/>
        <v>5000</v>
      </c>
      <c r="AG2587" s="17">
        <f t="shared" si="10895"/>
        <v>5000</v>
      </c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>
        <f t="shared" si="10896"/>
        <v>5000</v>
      </c>
      <c r="AX2587" s="17">
        <f t="shared" si="10897"/>
        <v>5000</v>
      </c>
      <c r="AY2587" s="17">
        <f t="shared" si="10898"/>
        <v>5000</v>
      </c>
      <c r="AZ2587" s="17"/>
      <c r="BA2587" s="17">
        <f t="shared" si="10899"/>
        <v>5000</v>
      </c>
      <c r="BB2587" s="17">
        <f t="shared" si="10900"/>
        <v>5000</v>
      </c>
      <c r="BC2587" s="17">
        <f t="shared" si="10901"/>
        <v>5000</v>
      </c>
      <c r="BD2587" s="17"/>
      <c r="BE2587" s="17"/>
      <c r="BF2587" s="17"/>
      <c r="BG2587" s="17"/>
      <c r="BH2587" s="17"/>
      <c r="BI2587" s="17"/>
      <c r="BJ2587" s="17"/>
      <c r="BK2587" s="17"/>
      <c r="BL2587" s="17"/>
      <c r="BM2587" s="17"/>
      <c r="BN2587" s="17"/>
      <c r="BO2587" s="17">
        <f t="shared" si="10902"/>
        <v>5000</v>
      </c>
      <c r="BP2587" s="17">
        <f t="shared" si="10903"/>
        <v>5000</v>
      </c>
      <c r="BQ2587" s="17">
        <f t="shared" si="10904"/>
        <v>5000</v>
      </c>
      <c r="BR2587" s="17"/>
      <c r="BS2587" s="17"/>
      <c r="BT2587" s="17"/>
      <c r="BU2587" s="17">
        <f t="shared" si="10905"/>
        <v>5000</v>
      </c>
      <c r="BV2587" s="17">
        <f t="shared" si="10906"/>
        <v>5000</v>
      </c>
      <c r="BW2587" s="17">
        <f t="shared" si="10907"/>
        <v>5000</v>
      </c>
      <c r="BX2587" s="17">
        <v>-1117.1400000000001</v>
      </c>
      <c r="BY2587" s="17"/>
      <c r="BZ2587" s="17"/>
      <c r="CA2587" s="17"/>
      <c r="CB2587" s="17"/>
      <c r="CC2587" s="17"/>
      <c r="CD2587" s="17"/>
      <c r="CE2587" s="17"/>
      <c r="CF2587" s="17"/>
      <c r="CG2587" s="17">
        <f t="shared" si="10908"/>
        <v>3882.8599999999997</v>
      </c>
      <c r="CH2587" s="17">
        <f t="shared" si="10909"/>
        <v>5000</v>
      </c>
      <c r="CI2587" s="17">
        <f t="shared" si="10910"/>
        <v>5000</v>
      </c>
      <c r="CJ2587" s="17"/>
      <c r="CK2587" s="32"/>
      <c r="CL2587" s="32"/>
      <c r="CM2587" s="1"/>
      <c r="CN2587" s="1"/>
      <c r="CO2587" s="1"/>
      <c r="CP2587" s="1"/>
      <c r="CQ2587" s="1"/>
      <c r="CR2587" s="1"/>
      <c r="CS2587" s="1"/>
    </row>
    <row r="2588" s="1" customFormat="1" ht="75">
      <c r="A2588" s="30" t="s">
        <v>1042</v>
      </c>
      <c r="B2588" s="30" t="s">
        <v>102</v>
      </c>
      <c r="C2588" s="30" t="s">
        <v>34</v>
      </c>
      <c r="D2588" s="30" t="s">
        <v>1056</v>
      </c>
      <c r="E2588" s="35"/>
      <c r="F2588" s="31" t="s">
        <v>1057</v>
      </c>
      <c r="G2588" s="17">
        <f>G2589</f>
        <v>806.60000000000002</v>
      </c>
      <c r="H2588" s="17">
        <f>H2589</f>
        <v>806.60000000000002</v>
      </c>
      <c r="I2588" s="17">
        <f>I2589</f>
        <v>806.60000000000002</v>
      </c>
      <c r="J2588" s="17">
        <f>J2589</f>
        <v>0</v>
      </c>
      <c r="K2588" s="17">
        <f>K2589</f>
        <v>0</v>
      </c>
      <c r="L2588" s="17">
        <f>L2589</f>
        <v>0</v>
      </c>
      <c r="M2588" s="17">
        <f t="shared" si="11037"/>
        <v>806.60000000000002</v>
      </c>
      <c r="N2588" s="17">
        <f t="shared" si="11038"/>
        <v>806.60000000000002</v>
      </c>
      <c r="O2588" s="17">
        <f t="shared" si="11039"/>
        <v>806.60000000000002</v>
      </c>
      <c r="P2588" s="17">
        <f>P2589</f>
        <v>0</v>
      </c>
      <c r="Q2588" s="17">
        <f>Q2589</f>
        <v>0</v>
      </c>
      <c r="R2588" s="17">
        <f>R2589</f>
        <v>0</v>
      </c>
      <c r="S2588" s="17">
        <f>S2589</f>
        <v>0</v>
      </c>
      <c r="T2588" s="17">
        <f>T2589</f>
        <v>0</v>
      </c>
      <c r="U2588" s="17">
        <f>U2589</f>
        <v>0</v>
      </c>
      <c r="V2588" s="17">
        <f>V2589</f>
        <v>0</v>
      </c>
      <c r="W2588" s="17">
        <f>W2589</f>
        <v>0</v>
      </c>
      <c r="X2588" s="17">
        <f>X2589</f>
        <v>0</v>
      </c>
      <c r="Y2588" s="17">
        <f t="shared" si="10890"/>
        <v>806.60000000000002</v>
      </c>
      <c r="Z2588" s="17">
        <f t="shared" si="10891"/>
        <v>806.60000000000002</v>
      </c>
      <c r="AA2588" s="17">
        <f t="shared" si="10892"/>
        <v>806.60000000000002</v>
      </c>
      <c r="AB2588" s="17">
        <f>AB2589</f>
        <v>0</v>
      </c>
      <c r="AC2588" s="17">
        <f>AC2589</f>
        <v>0</v>
      </c>
      <c r="AD2588" s="17">
        <f>AD2589</f>
        <v>0</v>
      </c>
      <c r="AE2588" s="17">
        <f t="shared" si="10893"/>
        <v>806.60000000000002</v>
      </c>
      <c r="AF2588" s="17">
        <f t="shared" si="10894"/>
        <v>806.60000000000002</v>
      </c>
      <c r="AG2588" s="17">
        <f t="shared" si="10895"/>
        <v>806.60000000000002</v>
      </c>
      <c r="AH2588" s="17">
        <f>AH2589</f>
        <v>0</v>
      </c>
      <c r="AI2588" s="17">
        <f>AI2589</f>
        <v>0</v>
      </c>
      <c r="AJ2588" s="17">
        <f>AJ2589</f>
        <v>0</v>
      </c>
      <c r="AK2588" s="17">
        <f>AK2589</f>
        <v>0</v>
      </c>
      <c r="AL2588" s="17">
        <f>AL2589</f>
        <v>0</v>
      </c>
      <c r="AM2588" s="17">
        <f>AM2589</f>
        <v>0</v>
      </c>
      <c r="AN2588" s="17">
        <f>AN2589</f>
        <v>0</v>
      </c>
      <c r="AO2588" s="17">
        <f>AO2589</f>
        <v>0</v>
      </c>
      <c r="AP2588" s="17">
        <f>AP2589</f>
        <v>0</v>
      </c>
      <c r="AQ2588" s="17">
        <f>AQ2589</f>
        <v>0</v>
      </c>
      <c r="AR2588" s="17">
        <f>AR2589</f>
        <v>0</v>
      </c>
      <c r="AS2588" s="17">
        <f>AS2589</f>
        <v>0</v>
      </c>
      <c r="AT2588" s="17">
        <f>AT2589</f>
        <v>0</v>
      </c>
      <c r="AU2588" s="17">
        <f>AU2589</f>
        <v>0</v>
      </c>
      <c r="AV2588" s="17">
        <f>AV2589</f>
        <v>0</v>
      </c>
      <c r="AW2588" s="17">
        <f t="shared" si="10896"/>
        <v>806.60000000000002</v>
      </c>
      <c r="AX2588" s="17">
        <f t="shared" si="10897"/>
        <v>806.60000000000002</v>
      </c>
      <c r="AY2588" s="17">
        <f t="shared" si="10898"/>
        <v>806.60000000000002</v>
      </c>
      <c r="AZ2588" s="17">
        <f>AZ2589</f>
        <v>0</v>
      </c>
      <c r="BA2588" s="17">
        <f t="shared" si="10899"/>
        <v>806.60000000000002</v>
      </c>
      <c r="BB2588" s="17">
        <f t="shared" si="10900"/>
        <v>806.60000000000002</v>
      </c>
      <c r="BC2588" s="17">
        <f t="shared" si="10901"/>
        <v>806.60000000000002</v>
      </c>
      <c r="BD2588" s="17">
        <f>BD2589</f>
        <v>0</v>
      </c>
      <c r="BE2588" s="17">
        <f>BE2589</f>
        <v>0</v>
      </c>
      <c r="BF2588" s="17">
        <f>BF2589</f>
        <v>0</v>
      </c>
      <c r="BG2588" s="17">
        <f>BG2589</f>
        <v>0</v>
      </c>
      <c r="BH2588" s="17">
        <f>BH2589</f>
        <v>0</v>
      </c>
      <c r="BI2588" s="17">
        <f>BI2589</f>
        <v>0</v>
      </c>
      <c r="BJ2588" s="17">
        <f>BJ2589</f>
        <v>0</v>
      </c>
      <c r="BK2588" s="17">
        <f>BK2589</f>
        <v>0</v>
      </c>
      <c r="BL2588" s="17">
        <f>BL2589</f>
        <v>0</v>
      </c>
      <c r="BM2588" s="17">
        <f>BM2589</f>
        <v>0</v>
      </c>
      <c r="BN2588" s="17">
        <f>BN2589</f>
        <v>0</v>
      </c>
      <c r="BO2588" s="17">
        <f t="shared" si="10902"/>
        <v>806.60000000000002</v>
      </c>
      <c r="BP2588" s="17">
        <f t="shared" si="10903"/>
        <v>806.60000000000002</v>
      </c>
      <c r="BQ2588" s="17">
        <f t="shared" si="10904"/>
        <v>806.60000000000002</v>
      </c>
      <c r="BR2588" s="17">
        <f>BR2589</f>
        <v>0</v>
      </c>
      <c r="BS2588" s="17">
        <f>BS2589</f>
        <v>0</v>
      </c>
      <c r="BT2588" s="17">
        <f>BT2589</f>
        <v>0</v>
      </c>
      <c r="BU2588" s="17">
        <f t="shared" si="10905"/>
        <v>806.60000000000002</v>
      </c>
      <c r="BV2588" s="17">
        <f t="shared" si="10906"/>
        <v>806.60000000000002</v>
      </c>
      <c r="BW2588" s="17">
        <f t="shared" si="10907"/>
        <v>806.60000000000002</v>
      </c>
      <c r="BX2588" s="17">
        <f>BX2589</f>
        <v>0</v>
      </c>
      <c r="BY2588" s="17">
        <f>BY2589</f>
        <v>0</v>
      </c>
      <c r="BZ2588" s="17">
        <f>BZ2589</f>
        <v>0</v>
      </c>
      <c r="CA2588" s="17">
        <f>CA2589</f>
        <v>0</v>
      </c>
      <c r="CB2588" s="17">
        <f>CB2589</f>
        <v>0</v>
      </c>
      <c r="CC2588" s="17">
        <f>CC2589</f>
        <v>0</v>
      </c>
      <c r="CD2588" s="17">
        <f>CD2589</f>
        <v>0</v>
      </c>
      <c r="CE2588" s="17">
        <f>CE2589</f>
        <v>0</v>
      </c>
      <c r="CF2588" s="17">
        <f>CF2589</f>
        <v>0</v>
      </c>
      <c r="CG2588" s="17">
        <f t="shared" si="10908"/>
        <v>806.60000000000002</v>
      </c>
      <c r="CH2588" s="17">
        <f t="shared" si="10909"/>
        <v>806.60000000000002</v>
      </c>
      <c r="CI2588" s="17">
        <f t="shared" si="10910"/>
        <v>806.60000000000002</v>
      </c>
      <c r="CJ2588" s="17">
        <f>CJ2589</f>
        <v>0</v>
      </c>
      <c r="CK2588" s="32"/>
      <c r="CL2588" s="32"/>
      <c r="CM2588" s="1"/>
      <c r="CN2588" s="1"/>
      <c r="CO2588" s="1"/>
      <c r="CP2588" s="1"/>
      <c r="CQ2588" s="1"/>
      <c r="CR2588" s="1"/>
      <c r="CS2588" s="1"/>
    </row>
    <row r="2589" s="1" customFormat="1" ht="30">
      <c r="A2589" s="30" t="s">
        <v>1042</v>
      </c>
      <c r="B2589" s="30" t="s">
        <v>102</v>
      </c>
      <c r="C2589" s="30" t="s">
        <v>34</v>
      </c>
      <c r="D2589" s="30" t="s">
        <v>1056</v>
      </c>
      <c r="E2589" s="30" t="s">
        <v>140</v>
      </c>
      <c r="F2589" s="31" t="s">
        <v>141</v>
      </c>
      <c r="G2589" s="17">
        <v>806.60000000000002</v>
      </c>
      <c r="H2589" s="17">
        <v>806.60000000000002</v>
      </c>
      <c r="I2589" s="17">
        <v>806.60000000000002</v>
      </c>
      <c r="J2589" s="17"/>
      <c r="K2589" s="17"/>
      <c r="L2589" s="17"/>
      <c r="M2589" s="17">
        <f t="shared" si="11037"/>
        <v>806.60000000000002</v>
      </c>
      <c r="N2589" s="17">
        <f t="shared" si="11038"/>
        <v>806.60000000000002</v>
      </c>
      <c r="O2589" s="17">
        <f t="shared" si="11039"/>
        <v>806.60000000000002</v>
      </c>
      <c r="P2589" s="17"/>
      <c r="Q2589" s="17"/>
      <c r="R2589" s="17"/>
      <c r="S2589" s="17"/>
      <c r="T2589" s="17"/>
      <c r="U2589" s="17"/>
      <c r="V2589" s="17"/>
      <c r="W2589" s="17"/>
      <c r="X2589" s="17"/>
      <c r="Y2589" s="17">
        <f t="shared" si="10890"/>
        <v>806.60000000000002</v>
      </c>
      <c r="Z2589" s="17">
        <f t="shared" si="10891"/>
        <v>806.60000000000002</v>
      </c>
      <c r="AA2589" s="17">
        <f t="shared" si="10892"/>
        <v>806.60000000000002</v>
      </c>
      <c r="AB2589" s="17"/>
      <c r="AC2589" s="17"/>
      <c r="AD2589" s="17"/>
      <c r="AE2589" s="17">
        <f t="shared" si="10893"/>
        <v>806.60000000000002</v>
      </c>
      <c r="AF2589" s="17">
        <f t="shared" si="10894"/>
        <v>806.60000000000002</v>
      </c>
      <c r="AG2589" s="17">
        <f t="shared" si="10895"/>
        <v>806.60000000000002</v>
      </c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>
        <f t="shared" si="10896"/>
        <v>806.60000000000002</v>
      </c>
      <c r="AX2589" s="17">
        <f t="shared" si="10897"/>
        <v>806.60000000000002</v>
      </c>
      <c r="AY2589" s="17">
        <f t="shared" si="10898"/>
        <v>806.60000000000002</v>
      </c>
      <c r="AZ2589" s="17"/>
      <c r="BA2589" s="17">
        <f t="shared" si="10899"/>
        <v>806.60000000000002</v>
      </c>
      <c r="BB2589" s="17">
        <f t="shared" si="10900"/>
        <v>806.60000000000002</v>
      </c>
      <c r="BC2589" s="17">
        <f t="shared" si="10901"/>
        <v>806.60000000000002</v>
      </c>
      <c r="BD2589" s="17"/>
      <c r="BE2589" s="17"/>
      <c r="BF2589" s="17"/>
      <c r="BG2589" s="17"/>
      <c r="BH2589" s="17"/>
      <c r="BI2589" s="17"/>
      <c r="BJ2589" s="17"/>
      <c r="BK2589" s="17"/>
      <c r="BL2589" s="17"/>
      <c r="BM2589" s="17"/>
      <c r="BN2589" s="17"/>
      <c r="BO2589" s="17">
        <f t="shared" si="10902"/>
        <v>806.60000000000002</v>
      </c>
      <c r="BP2589" s="17">
        <f t="shared" si="10903"/>
        <v>806.60000000000002</v>
      </c>
      <c r="BQ2589" s="17">
        <f t="shared" si="10904"/>
        <v>806.60000000000002</v>
      </c>
      <c r="BR2589" s="17"/>
      <c r="BS2589" s="17"/>
      <c r="BT2589" s="17"/>
      <c r="BU2589" s="17">
        <f t="shared" si="10905"/>
        <v>806.60000000000002</v>
      </c>
      <c r="BV2589" s="17">
        <f t="shared" si="10906"/>
        <v>806.60000000000002</v>
      </c>
      <c r="BW2589" s="17">
        <f t="shared" si="10907"/>
        <v>806.60000000000002</v>
      </c>
      <c r="BX2589" s="17"/>
      <c r="BY2589" s="17"/>
      <c r="BZ2589" s="17"/>
      <c r="CA2589" s="17"/>
      <c r="CB2589" s="17"/>
      <c r="CC2589" s="17"/>
      <c r="CD2589" s="17"/>
      <c r="CE2589" s="17"/>
      <c r="CF2589" s="17"/>
      <c r="CG2589" s="17">
        <f t="shared" si="10908"/>
        <v>806.60000000000002</v>
      </c>
      <c r="CH2589" s="17">
        <f t="shared" si="10909"/>
        <v>806.60000000000002</v>
      </c>
      <c r="CI2589" s="17">
        <f t="shared" si="10910"/>
        <v>806.60000000000002</v>
      </c>
      <c r="CJ2589" s="17"/>
      <c r="CK2589" s="32"/>
      <c r="CL2589" s="32"/>
      <c r="CM2589" s="1"/>
      <c r="CN2589" s="1"/>
      <c r="CO2589" s="1"/>
      <c r="CP2589" s="1"/>
      <c r="CQ2589" s="1"/>
      <c r="CR2589" s="1"/>
      <c r="CS2589" s="1"/>
    </row>
    <row r="2590" s="1" customFormat="1" ht="60">
      <c r="A2590" s="30" t="s">
        <v>1042</v>
      </c>
      <c r="B2590" s="30" t="s">
        <v>102</v>
      </c>
      <c r="C2590" s="30" t="s">
        <v>34</v>
      </c>
      <c r="D2590" s="30" t="s">
        <v>1058</v>
      </c>
      <c r="E2590" s="35"/>
      <c r="F2590" s="31" t="s">
        <v>1059</v>
      </c>
      <c r="G2590" s="17">
        <f>G2591</f>
        <v>2400</v>
      </c>
      <c r="H2590" s="17">
        <f>H2591</f>
        <v>2400</v>
      </c>
      <c r="I2590" s="17">
        <f>I2591</f>
        <v>2400</v>
      </c>
      <c r="J2590" s="17">
        <f>J2591</f>
        <v>0</v>
      </c>
      <c r="K2590" s="17">
        <f>K2591</f>
        <v>0</v>
      </c>
      <c r="L2590" s="17">
        <f>L2591</f>
        <v>0</v>
      </c>
      <c r="M2590" s="17">
        <f t="shared" si="11037"/>
        <v>2400</v>
      </c>
      <c r="N2590" s="17">
        <f t="shared" si="11038"/>
        <v>2400</v>
      </c>
      <c r="O2590" s="17">
        <f t="shared" si="11039"/>
        <v>2400</v>
      </c>
      <c r="P2590" s="17">
        <f>P2591</f>
        <v>0</v>
      </c>
      <c r="Q2590" s="17">
        <f>Q2591</f>
        <v>0</v>
      </c>
      <c r="R2590" s="17">
        <f>R2591</f>
        <v>0</v>
      </c>
      <c r="S2590" s="17">
        <f>S2591</f>
        <v>0</v>
      </c>
      <c r="T2590" s="17">
        <f>T2591</f>
        <v>0</v>
      </c>
      <c r="U2590" s="17">
        <f>U2591</f>
        <v>0</v>
      </c>
      <c r="V2590" s="17">
        <f>V2591</f>
        <v>0</v>
      </c>
      <c r="W2590" s="17">
        <f>W2591</f>
        <v>0</v>
      </c>
      <c r="X2590" s="17">
        <f>X2591</f>
        <v>0</v>
      </c>
      <c r="Y2590" s="17">
        <f t="shared" si="10890"/>
        <v>2400</v>
      </c>
      <c r="Z2590" s="17">
        <f t="shared" si="10891"/>
        <v>2400</v>
      </c>
      <c r="AA2590" s="17">
        <f t="shared" si="10892"/>
        <v>2400</v>
      </c>
      <c r="AB2590" s="17">
        <f>AB2591</f>
        <v>0</v>
      </c>
      <c r="AC2590" s="17">
        <f>AC2591</f>
        <v>0</v>
      </c>
      <c r="AD2590" s="17">
        <f>AD2591</f>
        <v>0</v>
      </c>
      <c r="AE2590" s="17">
        <f t="shared" si="10893"/>
        <v>2400</v>
      </c>
      <c r="AF2590" s="17">
        <f t="shared" si="10894"/>
        <v>2400</v>
      </c>
      <c r="AG2590" s="17">
        <f t="shared" si="10895"/>
        <v>2400</v>
      </c>
      <c r="AH2590" s="17">
        <f>AH2591</f>
        <v>0</v>
      </c>
      <c r="AI2590" s="17">
        <f>AI2591</f>
        <v>0</v>
      </c>
      <c r="AJ2590" s="17">
        <f>AJ2591</f>
        <v>0</v>
      </c>
      <c r="AK2590" s="17">
        <f>AK2591</f>
        <v>0</v>
      </c>
      <c r="AL2590" s="17">
        <f>AL2591</f>
        <v>0</v>
      </c>
      <c r="AM2590" s="17">
        <f>AM2591</f>
        <v>0</v>
      </c>
      <c r="AN2590" s="17">
        <f>AN2591</f>
        <v>0</v>
      </c>
      <c r="AO2590" s="17">
        <f>AO2591</f>
        <v>0</v>
      </c>
      <c r="AP2590" s="17">
        <f>AP2591</f>
        <v>0</v>
      </c>
      <c r="AQ2590" s="17">
        <f>AQ2591</f>
        <v>0</v>
      </c>
      <c r="AR2590" s="17">
        <f>AR2591</f>
        <v>0</v>
      </c>
      <c r="AS2590" s="17">
        <f>AS2591</f>
        <v>0</v>
      </c>
      <c r="AT2590" s="17">
        <f>AT2591</f>
        <v>0</v>
      </c>
      <c r="AU2590" s="17">
        <f>AU2591</f>
        <v>0</v>
      </c>
      <c r="AV2590" s="17">
        <f>AV2591</f>
        <v>0</v>
      </c>
      <c r="AW2590" s="17">
        <f t="shared" si="10896"/>
        <v>2400</v>
      </c>
      <c r="AX2590" s="17">
        <f t="shared" si="10897"/>
        <v>2400</v>
      </c>
      <c r="AY2590" s="17">
        <f t="shared" si="10898"/>
        <v>2400</v>
      </c>
      <c r="AZ2590" s="17">
        <f>AZ2591</f>
        <v>0</v>
      </c>
      <c r="BA2590" s="17">
        <f t="shared" si="10899"/>
        <v>2400</v>
      </c>
      <c r="BB2590" s="17">
        <f t="shared" si="10900"/>
        <v>2400</v>
      </c>
      <c r="BC2590" s="17">
        <f t="shared" si="10901"/>
        <v>2400</v>
      </c>
      <c r="BD2590" s="17">
        <f>BD2591</f>
        <v>0</v>
      </c>
      <c r="BE2590" s="17">
        <f>BE2591</f>
        <v>0</v>
      </c>
      <c r="BF2590" s="17">
        <f>BF2591</f>
        <v>0</v>
      </c>
      <c r="BG2590" s="17">
        <f>BG2591</f>
        <v>0</v>
      </c>
      <c r="BH2590" s="17">
        <f>BH2591</f>
        <v>0</v>
      </c>
      <c r="BI2590" s="17">
        <f>BI2591</f>
        <v>0</v>
      </c>
      <c r="BJ2590" s="17">
        <f>BJ2591</f>
        <v>0</v>
      </c>
      <c r="BK2590" s="17">
        <f>BK2591</f>
        <v>0</v>
      </c>
      <c r="BL2590" s="17">
        <f>BL2591</f>
        <v>0</v>
      </c>
      <c r="BM2590" s="17">
        <f>BM2591</f>
        <v>0</v>
      </c>
      <c r="BN2590" s="17">
        <f>BN2591</f>
        <v>0</v>
      </c>
      <c r="BO2590" s="17">
        <f t="shared" si="10902"/>
        <v>2400</v>
      </c>
      <c r="BP2590" s="17">
        <f t="shared" si="10903"/>
        <v>2400</v>
      </c>
      <c r="BQ2590" s="17">
        <f t="shared" si="10904"/>
        <v>2400</v>
      </c>
      <c r="BR2590" s="17">
        <f>BR2591</f>
        <v>0</v>
      </c>
      <c r="BS2590" s="17">
        <f>BS2591</f>
        <v>0</v>
      </c>
      <c r="BT2590" s="17">
        <f>BT2591</f>
        <v>0</v>
      </c>
      <c r="BU2590" s="17">
        <f t="shared" si="10905"/>
        <v>2400</v>
      </c>
      <c r="BV2590" s="17">
        <f t="shared" si="10906"/>
        <v>2400</v>
      </c>
      <c r="BW2590" s="17">
        <f t="shared" si="10907"/>
        <v>2400</v>
      </c>
      <c r="BX2590" s="17">
        <f>BX2591</f>
        <v>0</v>
      </c>
      <c r="BY2590" s="17">
        <f>BY2591</f>
        <v>0</v>
      </c>
      <c r="BZ2590" s="17">
        <f>BZ2591</f>
        <v>0</v>
      </c>
      <c r="CA2590" s="17">
        <f>CA2591</f>
        <v>0</v>
      </c>
      <c r="CB2590" s="17">
        <f>CB2591</f>
        <v>0</v>
      </c>
      <c r="CC2590" s="17">
        <f>CC2591</f>
        <v>0</v>
      </c>
      <c r="CD2590" s="17">
        <f>CD2591</f>
        <v>0</v>
      </c>
      <c r="CE2590" s="17">
        <f>CE2591</f>
        <v>0</v>
      </c>
      <c r="CF2590" s="17">
        <f>CF2591</f>
        <v>0</v>
      </c>
      <c r="CG2590" s="17">
        <f t="shared" si="10908"/>
        <v>2400</v>
      </c>
      <c r="CH2590" s="17">
        <f t="shared" si="10909"/>
        <v>2400</v>
      </c>
      <c r="CI2590" s="17">
        <f t="shared" si="10910"/>
        <v>2400</v>
      </c>
      <c r="CJ2590" s="17">
        <f>CJ2591</f>
        <v>0</v>
      </c>
      <c r="CK2590" s="32"/>
      <c r="CL2590" s="32"/>
      <c r="CM2590" s="1"/>
      <c r="CN2590" s="1"/>
      <c r="CO2590" s="1"/>
      <c r="CP2590" s="1"/>
      <c r="CQ2590" s="1"/>
      <c r="CR2590" s="1"/>
      <c r="CS2590" s="1"/>
    </row>
    <row r="2591" s="1" customFormat="1" ht="30">
      <c r="A2591" s="30" t="s">
        <v>1042</v>
      </c>
      <c r="B2591" s="30" t="s">
        <v>102</v>
      </c>
      <c r="C2591" s="30" t="s">
        <v>34</v>
      </c>
      <c r="D2591" s="30" t="s">
        <v>1058</v>
      </c>
      <c r="E2591" s="30" t="s">
        <v>140</v>
      </c>
      <c r="F2591" s="31" t="s">
        <v>141</v>
      </c>
      <c r="G2591" s="17">
        <v>2400</v>
      </c>
      <c r="H2591" s="17">
        <v>2400</v>
      </c>
      <c r="I2591" s="17">
        <v>2400</v>
      </c>
      <c r="J2591" s="17"/>
      <c r="K2591" s="17"/>
      <c r="L2591" s="17"/>
      <c r="M2591" s="17">
        <f t="shared" si="11037"/>
        <v>2400</v>
      </c>
      <c r="N2591" s="17">
        <f t="shared" si="11038"/>
        <v>2400</v>
      </c>
      <c r="O2591" s="17">
        <f t="shared" si="11039"/>
        <v>2400</v>
      </c>
      <c r="P2591" s="17"/>
      <c r="Q2591" s="17"/>
      <c r="R2591" s="17"/>
      <c r="S2591" s="17"/>
      <c r="T2591" s="17"/>
      <c r="U2591" s="17"/>
      <c r="V2591" s="17"/>
      <c r="W2591" s="17"/>
      <c r="X2591" s="17"/>
      <c r="Y2591" s="17">
        <f t="shared" si="10890"/>
        <v>2400</v>
      </c>
      <c r="Z2591" s="17">
        <f t="shared" si="10891"/>
        <v>2400</v>
      </c>
      <c r="AA2591" s="17">
        <f t="shared" si="10892"/>
        <v>2400</v>
      </c>
      <c r="AB2591" s="17"/>
      <c r="AC2591" s="17"/>
      <c r="AD2591" s="17"/>
      <c r="AE2591" s="17">
        <f t="shared" si="10893"/>
        <v>2400</v>
      </c>
      <c r="AF2591" s="17">
        <f t="shared" si="10894"/>
        <v>2400</v>
      </c>
      <c r="AG2591" s="17">
        <f t="shared" si="10895"/>
        <v>2400</v>
      </c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>
        <f t="shared" si="10896"/>
        <v>2400</v>
      </c>
      <c r="AX2591" s="17">
        <f t="shared" si="10897"/>
        <v>2400</v>
      </c>
      <c r="AY2591" s="17">
        <f t="shared" si="10898"/>
        <v>2400</v>
      </c>
      <c r="AZ2591" s="17"/>
      <c r="BA2591" s="17">
        <f t="shared" si="10899"/>
        <v>2400</v>
      </c>
      <c r="BB2591" s="17">
        <f t="shared" si="10900"/>
        <v>2400</v>
      </c>
      <c r="BC2591" s="17">
        <f t="shared" si="10901"/>
        <v>2400</v>
      </c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>
        <f t="shared" si="10902"/>
        <v>2400</v>
      </c>
      <c r="BP2591" s="17">
        <f t="shared" si="10903"/>
        <v>2400</v>
      </c>
      <c r="BQ2591" s="17">
        <f t="shared" si="10904"/>
        <v>2400</v>
      </c>
      <c r="BR2591" s="17"/>
      <c r="BS2591" s="17"/>
      <c r="BT2591" s="17"/>
      <c r="BU2591" s="17">
        <f t="shared" si="10905"/>
        <v>2400</v>
      </c>
      <c r="BV2591" s="17">
        <f t="shared" si="10906"/>
        <v>2400</v>
      </c>
      <c r="BW2591" s="17">
        <f t="shared" si="10907"/>
        <v>2400</v>
      </c>
      <c r="BX2591" s="17"/>
      <c r="BY2591" s="17"/>
      <c r="BZ2591" s="17"/>
      <c r="CA2591" s="17"/>
      <c r="CB2591" s="17"/>
      <c r="CC2591" s="17"/>
      <c r="CD2591" s="17"/>
      <c r="CE2591" s="17"/>
      <c r="CF2591" s="17"/>
      <c r="CG2591" s="17">
        <f t="shared" si="10908"/>
        <v>2400</v>
      </c>
      <c r="CH2591" s="17">
        <f t="shared" si="10909"/>
        <v>2400</v>
      </c>
      <c r="CI2591" s="17">
        <f t="shared" si="10910"/>
        <v>2400</v>
      </c>
      <c r="CJ2591" s="17"/>
      <c r="CK2591" s="32"/>
      <c r="CL2591" s="32"/>
      <c r="CM2591" s="1"/>
      <c r="CN2591" s="1"/>
      <c r="CO2591" s="1"/>
      <c r="CP2591" s="1"/>
      <c r="CQ2591" s="1"/>
      <c r="CR2591" s="1"/>
      <c r="CS2591" s="1"/>
    </row>
    <row r="2592" s="1" customFormat="1" ht="30">
      <c r="A2592" s="30" t="s">
        <v>1042</v>
      </c>
      <c r="B2592" s="30" t="s">
        <v>102</v>
      </c>
      <c r="C2592" s="30" t="s">
        <v>34</v>
      </c>
      <c r="D2592" s="30" t="s">
        <v>420</v>
      </c>
      <c r="E2592" s="35"/>
      <c r="F2592" s="31" t="s">
        <v>421</v>
      </c>
      <c r="G2592" s="17">
        <f>G2593+G2595</f>
        <v>4684.6999999999998</v>
      </c>
      <c r="H2592" s="17">
        <f>H2593+H2595</f>
        <v>4736.8999999999996</v>
      </c>
      <c r="I2592" s="17">
        <f>I2593+I2595</f>
        <v>4736.8999999999996</v>
      </c>
      <c r="J2592" s="17">
        <f>J2593+J2595</f>
        <v>0</v>
      </c>
      <c r="K2592" s="17">
        <f>K2593+K2595</f>
        <v>0</v>
      </c>
      <c r="L2592" s="17">
        <f>L2593+L2595</f>
        <v>0</v>
      </c>
      <c r="M2592" s="17">
        <f t="shared" si="11037"/>
        <v>4684.6999999999998</v>
      </c>
      <c r="N2592" s="17">
        <f t="shared" si="11038"/>
        <v>4736.8999999999996</v>
      </c>
      <c r="O2592" s="17">
        <f t="shared" si="11039"/>
        <v>4736.8999999999996</v>
      </c>
      <c r="P2592" s="17">
        <f>P2593+P2595</f>
        <v>46.100000000000001</v>
      </c>
      <c r="Q2592" s="17">
        <f>Q2593+Q2595</f>
        <v>0</v>
      </c>
      <c r="R2592" s="17">
        <f>R2593+R2595</f>
        <v>0</v>
      </c>
      <c r="S2592" s="17">
        <f>S2593+S2595</f>
        <v>0</v>
      </c>
      <c r="T2592" s="17">
        <f>T2593+T2595</f>
        <v>0</v>
      </c>
      <c r="U2592" s="17">
        <f>U2593+U2595</f>
        <v>0</v>
      </c>
      <c r="V2592" s="17">
        <f>V2593+V2595</f>
        <v>0</v>
      </c>
      <c r="W2592" s="17">
        <f>W2593+W2595</f>
        <v>0</v>
      </c>
      <c r="X2592" s="17">
        <f>X2593+X2595</f>
        <v>0</v>
      </c>
      <c r="Y2592" s="17">
        <f t="shared" si="10890"/>
        <v>4730.8000000000002</v>
      </c>
      <c r="Z2592" s="17">
        <f t="shared" si="10891"/>
        <v>4736.8999999999996</v>
      </c>
      <c r="AA2592" s="17">
        <f t="shared" si="10892"/>
        <v>4736.8999999999996</v>
      </c>
      <c r="AB2592" s="17">
        <f>AB2593+AB2595</f>
        <v>0</v>
      </c>
      <c r="AC2592" s="17">
        <f>AC2593+AC2595</f>
        <v>0</v>
      </c>
      <c r="AD2592" s="17">
        <f>AD2593+AD2595</f>
        <v>0</v>
      </c>
      <c r="AE2592" s="17">
        <f t="shared" si="10893"/>
        <v>4730.8000000000002</v>
      </c>
      <c r="AF2592" s="17">
        <f t="shared" si="10894"/>
        <v>4736.8999999999996</v>
      </c>
      <c r="AG2592" s="17">
        <f t="shared" si="10895"/>
        <v>4736.8999999999996</v>
      </c>
      <c r="AH2592" s="17">
        <f>AH2593+AH2595</f>
        <v>0</v>
      </c>
      <c r="AI2592" s="17">
        <f>AI2593+AI2595</f>
        <v>0</v>
      </c>
      <c r="AJ2592" s="17">
        <f>AJ2593+AJ2595</f>
        <v>0</v>
      </c>
      <c r="AK2592" s="17">
        <f>AK2593+AK2595</f>
        <v>0</v>
      </c>
      <c r="AL2592" s="17">
        <f>AL2593+AL2595</f>
        <v>0</v>
      </c>
      <c r="AM2592" s="17">
        <f>AM2593+AM2595</f>
        <v>0</v>
      </c>
      <c r="AN2592" s="17">
        <f>AN2593+AN2595</f>
        <v>0</v>
      </c>
      <c r="AO2592" s="17">
        <f>AO2593+AO2595</f>
        <v>0</v>
      </c>
      <c r="AP2592" s="17">
        <f>AP2593+AP2595</f>
        <v>0</v>
      </c>
      <c r="AQ2592" s="17">
        <f>AQ2593+AQ2595</f>
        <v>0</v>
      </c>
      <c r="AR2592" s="17">
        <f>AR2593+AR2595</f>
        <v>0</v>
      </c>
      <c r="AS2592" s="17">
        <f>AS2593+AS2595</f>
        <v>0</v>
      </c>
      <c r="AT2592" s="17">
        <f>AT2593+AT2595</f>
        <v>0</v>
      </c>
      <c r="AU2592" s="17">
        <f>AU2593+AU2595</f>
        <v>0</v>
      </c>
      <c r="AV2592" s="17">
        <f>AV2593+AV2595</f>
        <v>0</v>
      </c>
      <c r="AW2592" s="17">
        <f t="shared" si="10896"/>
        <v>4730.8000000000002</v>
      </c>
      <c r="AX2592" s="17">
        <f t="shared" si="10897"/>
        <v>4736.8999999999996</v>
      </c>
      <c r="AY2592" s="17">
        <f t="shared" si="10898"/>
        <v>4736.8999999999996</v>
      </c>
      <c r="AZ2592" s="17">
        <f>AZ2593+AZ2595</f>
        <v>0</v>
      </c>
      <c r="BA2592" s="17">
        <f t="shared" si="10899"/>
        <v>4730.8000000000002</v>
      </c>
      <c r="BB2592" s="17">
        <f t="shared" si="10900"/>
        <v>4736.8999999999996</v>
      </c>
      <c r="BC2592" s="17">
        <f t="shared" si="10901"/>
        <v>4736.8999999999996</v>
      </c>
      <c r="BD2592" s="17">
        <f>BD2593+BD2595</f>
        <v>0</v>
      </c>
      <c r="BE2592" s="17">
        <f>BE2593+BE2595</f>
        <v>0</v>
      </c>
      <c r="BF2592" s="17">
        <f>BF2593+BF2595</f>
        <v>0</v>
      </c>
      <c r="BG2592" s="17">
        <f>BG2593+BG2595</f>
        <v>0</v>
      </c>
      <c r="BH2592" s="17">
        <f>BH2593+BH2595</f>
        <v>0</v>
      </c>
      <c r="BI2592" s="17">
        <f>BI2593+BI2595</f>
        <v>0</v>
      </c>
      <c r="BJ2592" s="17">
        <f>BJ2593+BJ2595</f>
        <v>0</v>
      </c>
      <c r="BK2592" s="17">
        <f>BK2593+BK2595</f>
        <v>0</v>
      </c>
      <c r="BL2592" s="17">
        <f>BL2593+BL2595</f>
        <v>0</v>
      </c>
      <c r="BM2592" s="17">
        <f>BM2593+BM2595</f>
        <v>0</v>
      </c>
      <c r="BN2592" s="17">
        <f>BN2593+BN2595</f>
        <v>0</v>
      </c>
      <c r="BO2592" s="17">
        <f t="shared" si="10902"/>
        <v>4730.8000000000002</v>
      </c>
      <c r="BP2592" s="17">
        <f t="shared" si="10903"/>
        <v>4736.8999999999996</v>
      </c>
      <c r="BQ2592" s="17">
        <f t="shared" si="10904"/>
        <v>4736.8999999999996</v>
      </c>
      <c r="BR2592" s="17">
        <f>BR2593+BR2595</f>
        <v>0</v>
      </c>
      <c r="BS2592" s="17">
        <f>BS2593+BS2595</f>
        <v>0</v>
      </c>
      <c r="BT2592" s="17">
        <f>BT2593+BT2595</f>
        <v>0</v>
      </c>
      <c r="BU2592" s="17">
        <f t="shared" si="10905"/>
        <v>4730.8000000000002</v>
      </c>
      <c r="BV2592" s="17">
        <f t="shared" si="10906"/>
        <v>4736.8999999999996</v>
      </c>
      <c r="BW2592" s="17">
        <f t="shared" si="10907"/>
        <v>4736.8999999999996</v>
      </c>
      <c r="BX2592" s="17">
        <f>BX2593+BX2595</f>
        <v>0</v>
      </c>
      <c r="BY2592" s="17">
        <f>BY2593+BY2595</f>
        <v>0</v>
      </c>
      <c r="BZ2592" s="17">
        <f>BZ2593+BZ2595</f>
        <v>0</v>
      </c>
      <c r="CA2592" s="17">
        <f>CA2593+CA2595</f>
        <v>0</v>
      </c>
      <c r="CB2592" s="17">
        <f>CB2593+CB2595</f>
        <v>0</v>
      </c>
      <c r="CC2592" s="17">
        <f>CC2593+CC2595</f>
        <v>0</v>
      </c>
      <c r="CD2592" s="17">
        <f>CD2593+CD2595</f>
        <v>0</v>
      </c>
      <c r="CE2592" s="17">
        <f>CE2593+CE2595</f>
        <v>0</v>
      </c>
      <c r="CF2592" s="17">
        <f>CF2593+CF2595</f>
        <v>0</v>
      </c>
      <c r="CG2592" s="17">
        <f t="shared" si="10908"/>
        <v>4730.8000000000002</v>
      </c>
      <c r="CH2592" s="17">
        <f t="shared" si="10909"/>
        <v>4736.8999999999996</v>
      </c>
      <c r="CI2592" s="17">
        <f t="shared" si="10910"/>
        <v>4736.8999999999996</v>
      </c>
      <c r="CJ2592" s="17">
        <f>CJ2593+CJ2595</f>
        <v>0</v>
      </c>
      <c r="CK2592" s="32"/>
      <c r="CL2592" s="32"/>
      <c r="CM2592" s="1"/>
      <c r="CN2592" s="1"/>
      <c r="CO2592" s="1"/>
      <c r="CP2592" s="1"/>
      <c r="CQ2592" s="1"/>
      <c r="CR2592" s="1"/>
      <c r="CS2592" s="1"/>
    </row>
    <row r="2593" s="1" customFormat="1" ht="45">
      <c r="A2593" s="30" t="s">
        <v>1042</v>
      </c>
      <c r="B2593" s="30" t="s">
        <v>102</v>
      </c>
      <c r="C2593" s="30" t="s">
        <v>34</v>
      </c>
      <c r="D2593" s="30" t="s">
        <v>422</v>
      </c>
      <c r="E2593" s="35"/>
      <c r="F2593" s="62" t="s">
        <v>61</v>
      </c>
      <c r="G2593" s="17">
        <f>G2594</f>
        <v>4614.3000000000002</v>
      </c>
      <c r="H2593" s="17">
        <f>H2594</f>
        <v>4736.8999999999996</v>
      </c>
      <c r="I2593" s="17">
        <f>I2594</f>
        <v>4736.8999999999996</v>
      </c>
      <c r="J2593" s="17">
        <f>J2594</f>
        <v>0</v>
      </c>
      <c r="K2593" s="17">
        <f>K2594</f>
        <v>0</v>
      </c>
      <c r="L2593" s="17">
        <f>L2594</f>
        <v>0</v>
      </c>
      <c r="M2593" s="17">
        <f t="shared" si="11037"/>
        <v>4614.3000000000002</v>
      </c>
      <c r="N2593" s="17">
        <f t="shared" si="11038"/>
        <v>4736.8999999999996</v>
      </c>
      <c r="O2593" s="17">
        <f t="shared" si="11039"/>
        <v>4736.8999999999996</v>
      </c>
      <c r="P2593" s="17">
        <f>P2594</f>
        <v>0</v>
      </c>
      <c r="Q2593" s="17">
        <f>Q2594</f>
        <v>0</v>
      </c>
      <c r="R2593" s="17">
        <f>R2594</f>
        <v>0</v>
      </c>
      <c r="S2593" s="17">
        <f>S2594</f>
        <v>0</v>
      </c>
      <c r="T2593" s="17">
        <f>T2594</f>
        <v>0</v>
      </c>
      <c r="U2593" s="17">
        <f>U2594</f>
        <v>0</v>
      </c>
      <c r="V2593" s="17">
        <f>V2594</f>
        <v>0</v>
      </c>
      <c r="W2593" s="17">
        <f>W2594</f>
        <v>0</v>
      </c>
      <c r="X2593" s="17">
        <f>X2594</f>
        <v>0</v>
      </c>
      <c r="Y2593" s="17">
        <f t="shared" si="10890"/>
        <v>4614.3000000000002</v>
      </c>
      <c r="Z2593" s="17">
        <f t="shared" si="10891"/>
        <v>4736.8999999999996</v>
      </c>
      <c r="AA2593" s="17">
        <f t="shared" si="10892"/>
        <v>4736.8999999999996</v>
      </c>
      <c r="AB2593" s="17">
        <f>AB2594</f>
        <v>0</v>
      </c>
      <c r="AC2593" s="17">
        <f>AC2594</f>
        <v>0</v>
      </c>
      <c r="AD2593" s="17">
        <f>AD2594</f>
        <v>0</v>
      </c>
      <c r="AE2593" s="17">
        <f t="shared" si="10893"/>
        <v>4614.3000000000002</v>
      </c>
      <c r="AF2593" s="17">
        <f t="shared" si="10894"/>
        <v>4736.8999999999996</v>
      </c>
      <c r="AG2593" s="17">
        <f t="shared" si="10895"/>
        <v>4736.8999999999996</v>
      </c>
      <c r="AH2593" s="17">
        <f>AH2594</f>
        <v>0</v>
      </c>
      <c r="AI2593" s="17">
        <f>AI2594</f>
        <v>0</v>
      </c>
      <c r="AJ2593" s="17">
        <f>AJ2594</f>
        <v>0</v>
      </c>
      <c r="AK2593" s="17">
        <f>AK2594</f>
        <v>0</v>
      </c>
      <c r="AL2593" s="17">
        <f>AL2594</f>
        <v>0</v>
      </c>
      <c r="AM2593" s="17">
        <f>AM2594</f>
        <v>0</v>
      </c>
      <c r="AN2593" s="17">
        <f>AN2594</f>
        <v>0</v>
      </c>
      <c r="AO2593" s="17">
        <f>AO2594</f>
        <v>0</v>
      </c>
      <c r="AP2593" s="17">
        <f>AP2594</f>
        <v>0</v>
      </c>
      <c r="AQ2593" s="17">
        <f>AQ2594</f>
        <v>0</v>
      </c>
      <c r="AR2593" s="17">
        <f>AR2594</f>
        <v>0</v>
      </c>
      <c r="AS2593" s="17">
        <f>AS2594</f>
        <v>0</v>
      </c>
      <c r="AT2593" s="17">
        <f>AT2594</f>
        <v>0</v>
      </c>
      <c r="AU2593" s="17">
        <f>AU2594</f>
        <v>0</v>
      </c>
      <c r="AV2593" s="17">
        <f>AV2594</f>
        <v>0</v>
      </c>
      <c r="AW2593" s="17">
        <f t="shared" si="10896"/>
        <v>4614.3000000000002</v>
      </c>
      <c r="AX2593" s="17">
        <f t="shared" si="10897"/>
        <v>4736.8999999999996</v>
      </c>
      <c r="AY2593" s="17">
        <f t="shared" si="10898"/>
        <v>4736.8999999999996</v>
      </c>
      <c r="AZ2593" s="17">
        <f>AZ2594</f>
        <v>0</v>
      </c>
      <c r="BA2593" s="17">
        <f t="shared" si="10899"/>
        <v>4614.3000000000002</v>
      </c>
      <c r="BB2593" s="17">
        <f t="shared" si="10900"/>
        <v>4736.8999999999996</v>
      </c>
      <c r="BC2593" s="17">
        <f t="shared" si="10901"/>
        <v>4736.8999999999996</v>
      </c>
      <c r="BD2593" s="17">
        <f>BD2594</f>
        <v>0</v>
      </c>
      <c r="BE2593" s="17">
        <f>BE2594</f>
        <v>0</v>
      </c>
      <c r="BF2593" s="17">
        <f>BF2594</f>
        <v>0</v>
      </c>
      <c r="BG2593" s="17">
        <f>BG2594</f>
        <v>0</v>
      </c>
      <c r="BH2593" s="17">
        <f>BH2594</f>
        <v>0</v>
      </c>
      <c r="BI2593" s="17">
        <f>BI2594</f>
        <v>0</v>
      </c>
      <c r="BJ2593" s="17">
        <f>BJ2594</f>
        <v>0</v>
      </c>
      <c r="BK2593" s="17">
        <f>BK2594</f>
        <v>0</v>
      </c>
      <c r="BL2593" s="17">
        <f>BL2594</f>
        <v>0</v>
      </c>
      <c r="BM2593" s="17">
        <f>BM2594</f>
        <v>0</v>
      </c>
      <c r="BN2593" s="17">
        <f>BN2594</f>
        <v>0</v>
      </c>
      <c r="BO2593" s="17">
        <f t="shared" si="10902"/>
        <v>4614.3000000000002</v>
      </c>
      <c r="BP2593" s="17">
        <f t="shared" si="10903"/>
        <v>4736.8999999999996</v>
      </c>
      <c r="BQ2593" s="17">
        <f t="shared" si="10904"/>
        <v>4736.8999999999996</v>
      </c>
      <c r="BR2593" s="17">
        <f>BR2594</f>
        <v>0</v>
      </c>
      <c r="BS2593" s="17">
        <f>BS2594</f>
        <v>0</v>
      </c>
      <c r="BT2593" s="17">
        <f>BT2594</f>
        <v>0</v>
      </c>
      <c r="BU2593" s="17">
        <f t="shared" si="10905"/>
        <v>4614.3000000000002</v>
      </c>
      <c r="BV2593" s="17">
        <f t="shared" si="10906"/>
        <v>4736.8999999999996</v>
      </c>
      <c r="BW2593" s="17">
        <f t="shared" si="10907"/>
        <v>4736.8999999999996</v>
      </c>
      <c r="BX2593" s="17">
        <f>BX2594</f>
        <v>0</v>
      </c>
      <c r="BY2593" s="17">
        <f>BY2594</f>
        <v>0</v>
      </c>
      <c r="BZ2593" s="17">
        <f>BZ2594</f>
        <v>0</v>
      </c>
      <c r="CA2593" s="17">
        <f>CA2594</f>
        <v>0</v>
      </c>
      <c r="CB2593" s="17">
        <f>CB2594</f>
        <v>0</v>
      </c>
      <c r="CC2593" s="17">
        <f>CC2594</f>
        <v>0</v>
      </c>
      <c r="CD2593" s="17">
        <f>CD2594</f>
        <v>0</v>
      </c>
      <c r="CE2593" s="17">
        <f>CE2594</f>
        <v>0</v>
      </c>
      <c r="CF2593" s="17">
        <f>CF2594</f>
        <v>0</v>
      </c>
      <c r="CG2593" s="17">
        <f t="shared" si="10908"/>
        <v>4614.3000000000002</v>
      </c>
      <c r="CH2593" s="17">
        <f t="shared" si="10909"/>
        <v>4736.8999999999996</v>
      </c>
      <c r="CI2593" s="17">
        <f t="shared" si="10910"/>
        <v>4736.8999999999996</v>
      </c>
      <c r="CJ2593" s="17">
        <f>CJ2594</f>
        <v>0</v>
      </c>
      <c r="CK2593" s="32"/>
      <c r="CL2593" s="32"/>
      <c r="CM2593" s="1"/>
      <c r="CN2593" s="1"/>
      <c r="CO2593" s="1"/>
      <c r="CP2593" s="1"/>
      <c r="CQ2593" s="1"/>
      <c r="CR2593" s="1"/>
      <c r="CS2593" s="1"/>
    </row>
    <row r="2594" s="1" customFormat="1" ht="30">
      <c r="A2594" s="30" t="s">
        <v>1042</v>
      </c>
      <c r="B2594" s="30" t="s">
        <v>102</v>
      </c>
      <c r="C2594" s="30" t="s">
        <v>34</v>
      </c>
      <c r="D2594" s="30" t="s">
        <v>422</v>
      </c>
      <c r="E2594" s="30" t="s">
        <v>140</v>
      </c>
      <c r="F2594" s="31" t="s">
        <v>141</v>
      </c>
      <c r="G2594" s="17">
        <v>4614.3000000000002</v>
      </c>
      <c r="H2594" s="17">
        <v>4736.8999999999996</v>
      </c>
      <c r="I2594" s="17">
        <v>4736.8999999999996</v>
      </c>
      <c r="J2594" s="17"/>
      <c r="K2594" s="17"/>
      <c r="L2594" s="17"/>
      <c r="M2594" s="17">
        <f t="shared" si="11037"/>
        <v>4614.3000000000002</v>
      </c>
      <c r="N2594" s="17">
        <f t="shared" si="11038"/>
        <v>4736.8999999999996</v>
      </c>
      <c r="O2594" s="17">
        <f t="shared" si="11039"/>
        <v>4736.8999999999996</v>
      </c>
      <c r="P2594" s="17"/>
      <c r="Q2594" s="17"/>
      <c r="R2594" s="17"/>
      <c r="S2594" s="17"/>
      <c r="T2594" s="17"/>
      <c r="U2594" s="17"/>
      <c r="V2594" s="17"/>
      <c r="W2594" s="17"/>
      <c r="X2594" s="17"/>
      <c r="Y2594" s="17">
        <f t="shared" si="10890"/>
        <v>4614.3000000000002</v>
      </c>
      <c r="Z2594" s="17">
        <f t="shared" si="10891"/>
        <v>4736.8999999999996</v>
      </c>
      <c r="AA2594" s="17">
        <f t="shared" si="10892"/>
        <v>4736.8999999999996</v>
      </c>
      <c r="AB2594" s="17"/>
      <c r="AC2594" s="17"/>
      <c r="AD2594" s="17"/>
      <c r="AE2594" s="17">
        <f t="shared" si="10893"/>
        <v>4614.3000000000002</v>
      </c>
      <c r="AF2594" s="17">
        <f t="shared" si="10894"/>
        <v>4736.8999999999996</v>
      </c>
      <c r="AG2594" s="17">
        <f t="shared" si="10895"/>
        <v>4736.8999999999996</v>
      </c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>
        <f t="shared" si="10896"/>
        <v>4614.3000000000002</v>
      </c>
      <c r="AX2594" s="17">
        <f t="shared" si="10897"/>
        <v>4736.8999999999996</v>
      </c>
      <c r="AY2594" s="17">
        <f t="shared" si="10898"/>
        <v>4736.8999999999996</v>
      </c>
      <c r="AZ2594" s="17"/>
      <c r="BA2594" s="17">
        <f t="shared" si="10899"/>
        <v>4614.3000000000002</v>
      </c>
      <c r="BB2594" s="17">
        <f t="shared" si="10900"/>
        <v>4736.8999999999996</v>
      </c>
      <c r="BC2594" s="17">
        <f t="shared" si="10901"/>
        <v>4736.8999999999996</v>
      </c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>
        <f t="shared" si="10902"/>
        <v>4614.3000000000002</v>
      </c>
      <c r="BP2594" s="17">
        <f t="shared" si="10903"/>
        <v>4736.8999999999996</v>
      </c>
      <c r="BQ2594" s="17">
        <f t="shared" si="10904"/>
        <v>4736.8999999999996</v>
      </c>
      <c r="BR2594" s="17"/>
      <c r="BS2594" s="17"/>
      <c r="BT2594" s="17"/>
      <c r="BU2594" s="17">
        <f t="shared" si="10905"/>
        <v>4614.3000000000002</v>
      </c>
      <c r="BV2594" s="17">
        <f t="shared" si="10906"/>
        <v>4736.8999999999996</v>
      </c>
      <c r="BW2594" s="17">
        <f t="shared" si="10907"/>
        <v>4736.8999999999996</v>
      </c>
      <c r="BX2594" s="17"/>
      <c r="BY2594" s="17"/>
      <c r="BZ2594" s="17"/>
      <c r="CA2594" s="17"/>
      <c r="CB2594" s="17"/>
      <c r="CC2594" s="17"/>
      <c r="CD2594" s="17"/>
      <c r="CE2594" s="17"/>
      <c r="CF2594" s="17"/>
      <c r="CG2594" s="17">
        <f t="shared" si="10908"/>
        <v>4614.3000000000002</v>
      </c>
      <c r="CH2594" s="17">
        <f t="shared" si="10909"/>
        <v>4736.8999999999996</v>
      </c>
      <c r="CI2594" s="17">
        <f t="shared" si="10910"/>
        <v>4736.8999999999996</v>
      </c>
      <c r="CJ2594" s="17"/>
      <c r="CK2594" s="32"/>
      <c r="CL2594" s="32"/>
      <c r="CM2594" s="1"/>
      <c r="CN2594" s="1"/>
      <c r="CO2594" s="1"/>
      <c r="CP2594" s="1"/>
      <c r="CQ2594" s="1"/>
      <c r="CR2594" s="1"/>
      <c r="CS2594" s="1"/>
    </row>
    <row r="2595" s="1" customFormat="1" ht="15">
      <c r="A2595" s="30" t="s">
        <v>1042</v>
      </c>
      <c r="B2595" s="30" t="s">
        <v>102</v>
      </c>
      <c r="C2595" s="30" t="s">
        <v>34</v>
      </c>
      <c r="D2595" s="30" t="s">
        <v>423</v>
      </c>
      <c r="E2595" s="30"/>
      <c r="F2595" s="62" t="s">
        <v>232</v>
      </c>
      <c r="G2595" s="17">
        <f>G2596</f>
        <v>70.400000000000006</v>
      </c>
      <c r="H2595" s="17">
        <f>H2596</f>
        <v>0</v>
      </c>
      <c r="I2595" s="17">
        <f>I2596</f>
        <v>0</v>
      </c>
      <c r="J2595" s="17">
        <f>J2596</f>
        <v>0</v>
      </c>
      <c r="K2595" s="17">
        <f>K2596</f>
        <v>0</v>
      </c>
      <c r="L2595" s="17">
        <f>L2596</f>
        <v>0</v>
      </c>
      <c r="M2595" s="17">
        <f t="shared" si="11037"/>
        <v>70.400000000000006</v>
      </c>
      <c r="N2595" s="17">
        <f t="shared" si="11038"/>
        <v>0</v>
      </c>
      <c r="O2595" s="17">
        <f t="shared" si="11039"/>
        <v>0</v>
      </c>
      <c r="P2595" s="17">
        <f>P2596</f>
        <v>46.100000000000001</v>
      </c>
      <c r="Q2595" s="17">
        <f>Q2596</f>
        <v>0</v>
      </c>
      <c r="R2595" s="17">
        <f>R2596</f>
        <v>0</v>
      </c>
      <c r="S2595" s="17">
        <f>S2596</f>
        <v>0</v>
      </c>
      <c r="T2595" s="17">
        <f>T2596</f>
        <v>0</v>
      </c>
      <c r="U2595" s="17">
        <f>U2596</f>
        <v>0</v>
      </c>
      <c r="V2595" s="17">
        <f>V2596</f>
        <v>0</v>
      </c>
      <c r="W2595" s="17">
        <f>W2596</f>
        <v>0</v>
      </c>
      <c r="X2595" s="17">
        <f>X2596</f>
        <v>0</v>
      </c>
      <c r="Y2595" s="17">
        <f t="shared" si="10890"/>
        <v>116.5</v>
      </c>
      <c r="Z2595" s="17">
        <f t="shared" si="10891"/>
        <v>0</v>
      </c>
      <c r="AA2595" s="17">
        <f t="shared" si="10892"/>
        <v>0</v>
      </c>
      <c r="AB2595" s="17">
        <f>AB2596</f>
        <v>0</v>
      </c>
      <c r="AC2595" s="17">
        <f>AC2596</f>
        <v>0</v>
      </c>
      <c r="AD2595" s="17">
        <f>AD2596</f>
        <v>0</v>
      </c>
      <c r="AE2595" s="17">
        <f t="shared" si="10893"/>
        <v>116.5</v>
      </c>
      <c r="AF2595" s="17">
        <f t="shared" si="10894"/>
        <v>0</v>
      </c>
      <c r="AG2595" s="17">
        <f t="shared" si="10895"/>
        <v>0</v>
      </c>
      <c r="AH2595" s="17">
        <f>AH2596</f>
        <v>0</v>
      </c>
      <c r="AI2595" s="17">
        <f>AI2596</f>
        <v>0</v>
      </c>
      <c r="AJ2595" s="17">
        <f>AJ2596</f>
        <v>0</v>
      </c>
      <c r="AK2595" s="17">
        <f>AK2596</f>
        <v>0</v>
      </c>
      <c r="AL2595" s="17">
        <f>AL2596</f>
        <v>0</v>
      </c>
      <c r="AM2595" s="17">
        <f>AM2596</f>
        <v>0</v>
      </c>
      <c r="AN2595" s="17">
        <f>AN2596</f>
        <v>0</v>
      </c>
      <c r="AO2595" s="17">
        <f>AO2596</f>
        <v>0</v>
      </c>
      <c r="AP2595" s="17">
        <f>AP2596</f>
        <v>0</v>
      </c>
      <c r="AQ2595" s="17">
        <f>AQ2596</f>
        <v>0</v>
      </c>
      <c r="AR2595" s="17">
        <f>AR2596</f>
        <v>0</v>
      </c>
      <c r="AS2595" s="17">
        <f>AS2596</f>
        <v>0</v>
      </c>
      <c r="AT2595" s="17">
        <f>AT2596</f>
        <v>0</v>
      </c>
      <c r="AU2595" s="17">
        <f>AU2596</f>
        <v>0</v>
      </c>
      <c r="AV2595" s="17">
        <f>AV2596</f>
        <v>0</v>
      </c>
      <c r="AW2595" s="17">
        <f t="shared" si="10896"/>
        <v>116.5</v>
      </c>
      <c r="AX2595" s="17">
        <f t="shared" si="10897"/>
        <v>0</v>
      </c>
      <c r="AY2595" s="17">
        <f t="shared" si="10898"/>
        <v>0</v>
      </c>
      <c r="AZ2595" s="17">
        <f>AZ2596</f>
        <v>0</v>
      </c>
      <c r="BA2595" s="17">
        <f t="shared" si="10899"/>
        <v>116.5</v>
      </c>
      <c r="BB2595" s="17">
        <f t="shared" si="10900"/>
        <v>0</v>
      </c>
      <c r="BC2595" s="17">
        <f t="shared" si="10901"/>
        <v>0</v>
      </c>
      <c r="BD2595" s="17">
        <f>BD2596</f>
        <v>0</v>
      </c>
      <c r="BE2595" s="17">
        <f>BE2596</f>
        <v>0</v>
      </c>
      <c r="BF2595" s="17">
        <f>BF2596</f>
        <v>0</v>
      </c>
      <c r="BG2595" s="17">
        <f>BG2596</f>
        <v>0</v>
      </c>
      <c r="BH2595" s="17">
        <f>BH2596</f>
        <v>0</v>
      </c>
      <c r="BI2595" s="17">
        <f>BI2596</f>
        <v>0</v>
      </c>
      <c r="BJ2595" s="17">
        <f>BJ2596</f>
        <v>0</v>
      </c>
      <c r="BK2595" s="17">
        <f>BK2596</f>
        <v>0</v>
      </c>
      <c r="BL2595" s="17">
        <f>BL2596</f>
        <v>0</v>
      </c>
      <c r="BM2595" s="17">
        <f>BM2596</f>
        <v>0</v>
      </c>
      <c r="BN2595" s="17">
        <f>BN2596</f>
        <v>0</v>
      </c>
      <c r="BO2595" s="17">
        <f t="shared" si="10902"/>
        <v>116.5</v>
      </c>
      <c r="BP2595" s="17">
        <f t="shared" si="10903"/>
        <v>0</v>
      </c>
      <c r="BQ2595" s="17">
        <f t="shared" si="10904"/>
        <v>0</v>
      </c>
      <c r="BR2595" s="17">
        <f>BR2596</f>
        <v>0</v>
      </c>
      <c r="BS2595" s="17">
        <f>BS2596</f>
        <v>0</v>
      </c>
      <c r="BT2595" s="17">
        <f>BT2596</f>
        <v>0</v>
      </c>
      <c r="BU2595" s="17">
        <f t="shared" si="10905"/>
        <v>116.5</v>
      </c>
      <c r="BV2595" s="17">
        <f t="shared" si="10906"/>
        <v>0</v>
      </c>
      <c r="BW2595" s="17">
        <f t="shared" si="10907"/>
        <v>0</v>
      </c>
      <c r="BX2595" s="17">
        <f>BX2596</f>
        <v>0</v>
      </c>
      <c r="BY2595" s="17">
        <f>BY2596</f>
        <v>0</v>
      </c>
      <c r="BZ2595" s="17">
        <f>BZ2596</f>
        <v>0</v>
      </c>
      <c r="CA2595" s="17">
        <f>CA2596</f>
        <v>0</v>
      </c>
      <c r="CB2595" s="17">
        <f>CB2596</f>
        <v>0</v>
      </c>
      <c r="CC2595" s="17">
        <f>CC2596</f>
        <v>0</v>
      </c>
      <c r="CD2595" s="17">
        <f>CD2596</f>
        <v>0</v>
      </c>
      <c r="CE2595" s="17">
        <f>CE2596</f>
        <v>0</v>
      </c>
      <c r="CF2595" s="17">
        <f>CF2596</f>
        <v>0</v>
      </c>
      <c r="CG2595" s="17">
        <f t="shared" si="10908"/>
        <v>116.5</v>
      </c>
      <c r="CH2595" s="17">
        <f t="shared" si="10909"/>
        <v>0</v>
      </c>
      <c r="CI2595" s="17">
        <f t="shared" si="10910"/>
        <v>0</v>
      </c>
      <c r="CJ2595" s="17">
        <f>CJ2596</f>
        <v>0</v>
      </c>
      <c r="CK2595" s="32"/>
      <c r="CL2595" s="32"/>
      <c r="CM2595" s="1"/>
      <c r="CN2595" s="1"/>
      <c r="CO2595" s="1"/>
      <c r="CP2595" s="1"/>
      <c r="CQ2595" s="1"/>
      <c r="CR2595" s="1"/>
      <c r="CS2595" s="1"/>
    </row>
    <row r="2596" s="1" customFormat="1" ht="30">
      <c r="A2596" s="30" t="s">
        <v>1042</v>
      </c>
      <c r="B2596" s="30" t="s">
        <v>102</v>
      </c>
      <c r="C2596" s="30" t="s">
        <v>34</v>
      </c>
      <c r="D2596" s="30" t="s">
        <v>423</v>
      </c>
      <c r="E2596" s="30" t="s">
        <v>140</v>
      </c>
      <c r="F2596" s="31" t="s">
        <v>141</v>
      </c>
      <c r="G2596" s="17">
        <v>70.400000000000006</v>
      </c>
      <c r="H2596" s="17">
        <v>0</v>
      </c>
      <c r="I2596" s="17">
        <v>0</v>
      </c>
      <c r="J2596" s="17"/>
      <c r="K2596" s="17"/>
      <c r="L2596" s="17"/>
      <c r="M2596" s="17">
        <f t="shared" si="11037"/>
        <v>70.400000000000006</v>
      </c>
      <c r="N2596" s="17">
        <f t="shared" si="11038"/>
        <v>0</v>
      </c>
      <c r="O2596" s="17">
        <f t="shared" si="11039"/>
        <v>0</v>
      </c>
      <c r="P2596" s="17">
        <v>46.100000000000001</v>
      </c>
      <c r="Q2596" s="17"/>
      <c r="R2596" s="17"/>
      <c r="S2596" s="17"/>
      <c r="T2596" s="17"/>
      <c r="U2596" s="17"/>
      <c r="V2596" s="17"/>
      <c r="W2596" s="17"/>
      <c r="X2596" s="17"/>
      <c r="Y2596" s="17">
        <f t="shared" si="10890"/>
        <v>116.5</v>
      </c>
      <c r="Z2596" s="17">
        <f t="shared" si="10891"/>
        <v>0</v>
      </c>
      <c r="AA2596" s="17">
        <f t="shared" si="10892"/>
        <v>0</v>
      </c>
      <c r="AB2596" s="17"/>
      <c r="AC2596" s="17"/>
      <c r="AD2596" s="17"/>
      <c r="AE2596" s="17">
        <f t="shared" si="10893"/>
        <v>116.5</v>
      </c>
      <c r="AF2596" s="17">
        <f t="shared" si="10894"/>
        <v>0</v>
      </c>
      <c r="AG2596" s="17">
        <f t="shared" si="10895"/>
        <v>0</v>
      </c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>
        <f t="shared" si="10896"/>
        <v>116.5</v>
      </c>
      <c r="AX2596" s="17">
        <f t="shared" si="10897"/>
        <v>0</v>
      </c>
      <c r="AY2596" s="17">
        <f t="shared" si="10898"/>
        <v>0</v>
      </c>
      <c r="AZ2596" s="17"/>
      <c r="BA2596" s="17">
        <f t="shared" si="10899"/>
        <v>116.5</v>
      </c>
      <c r="BB2596" s="17">
        <f t="shared" si="10900"/>
        <v>0</v>
      </c>
      <c r="BC2596" s="17">
        <f t="shared" si="10901"/>
        <v>0</v>
      </c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>
        <f t="shared" si="10902"/>
        <v>116.5</v>
      </c>
      <c r="BP2596" s="17">
        <f t="shared" si="10903"/>
        <v>0</v>
      </c>
      <c r="BQ2596" s="17">
        <f t="shared" si="10904"/>
        <v>0</v>
      </c>
      <c r="BR2596" s="17"/>
      <c r="BS2596" s="17"/>
      <c r="BT2596" s="17"/>
      <c r="BU2596" s="17">
        <f t="shared" si="10905"/>
        <v>116.5</v>
      </c>
      <c r="BV2596" s="17">
        <f t="shared" si="10906"/>
        <v>0</v>
      </c>
      <c r="BW2596" s="17">
        <f t="shared" si="10907"/>
        <v>0</v>
      </c>
      <c r="BX2596" s="17"/>
      <c r="BY2596" s="17"/>
      <c r="BZ2596" s="17"/>
      <c r="CA2596" s="17"/>
      <c r="CB2596" s="17"/>
      <c r="CC2596" s="17"/>
      <c r="CD2596" s="17"/>
      <c r="CE2596" s="17"/>
      <c r="CF2596" s="17"/>
      <c r="CG2596" s="17">
        <f t="shared" si="10908"/>
        <v>116.5</v>
      </c>
      <c r="CH2596" s="17">
        <f t="shared" si="10909"/>
        <v>0</v>
      </c>
      <c r="CI2596" s="17">
        <f t="shared" si="10910"/>
        <v>0</v>
      </c>
      <c r="CJ2596" s="17"/>
      <c r="CK2596" s="32"/>
      <c r="CL2596" s="32"/>
      <c r="CM2596" s="1"/>
      <c r="CN2596" s="1"/>
      <c r="CO2596" s="1"/>
      <c r="CP2596" s="1"/>
      <c r="CQ2596" s="1"/>
      <c r="CR2596" s="1"/>
      <c r="CS2596" s="1"/>
    </row>
    <row r="2597" s="25" customFormat="1" ht="15">
      <c r="A2597" s="26" t="s">
        <v>1042</v>
      </c>
      <c r="B2597" s="26" t="s">
        <v>102</v>
      </c>
      <c r="C2597" s="26" t="s">
        <v>333</v>
      </c>
      <c r="D2597" s="26"/>
      <c r="E2597" s="34"/>
      <c r="F2597" s="27" t="s">
        <v>1060</v>
      </c>
      <c r="G2597" s="28">
        <f>G2598+G2604</f>
        <v>24118.600000000002</v>
      </c>
      <c r="H2597" s="28">
        <f>H2598+H2604</f>
        <v>24118.600000000002</v>
      </c>
      <c r="I2597" s="28">
        <f>I2598+I2604</f>
        <v>24118.600000000002</v>
      </c>
      <c r="J2597" s="28">
        <f>J2598+J2604</f>
        <v>0</v>
      </c>
      <c r="K2597" s="28">
        <f>K2598+K2604</f>
        <v>0</v>
      </c>
      <c r="L2597" s="28">
        <f>L2598+L2604</f>
        <v>0</v>
      </c>
      <c r="M2597" s="28">
        <f t="shared" si="11037"/>
        <v>24118.600000000002</v>
      </c>
      <c r="N2597" s="28">
        <f t="shared" si="11038"/>
        <v>24118.600000000002</v>
      </c>
      <c r="O2597" s="28">
        <f t="shared" si="11039"/>
        <v>24118.600000000002</v>
      </c>
      <c r="P2597" s="28">
        <f>P2598+P2604</f>
        <v>0</v>
      </c>
      <c r="Q2597" s="28">
        <f>Q2598+Q2604</f>
        <v>0</v>
      </c>
      <c r="R2597" s="28">
        <f>R2598+R2604</f>
        <v>0</v>
      </c>
      <c r="S2597" s="28">
        <f>S2598+S2604</f>
        <v>3601.8389999999999</v>
      </c>
      <c r="T2597" s="28">
        <f>T2598+T2604</f>
        <v>3601.8389999999999</v>
      </c>
      <c r="U2597" s="28">
        <f>U2598+U2604</f>
        <v>0</v>
      </c>
      <c r="V2597" s="28">
        <f>V2598+V2604</f>
        <v>3601.8389999999999</v>
      </c>
      <c r="W2597" s="28">
        <f>W2598+W2604</f>
        <v>0</v>
      </c>
      <c r="X2597" s="28">
        <f>X2598+X2604</f>
        <v>0</v>
      </c>
      <c r="Y2597" s="28">
        <f t="shared" si="10890"/>
        <v>27720.439000000002</v>
      </c>
      <c r="Z2597" s="28">
        <f t="shared" si="10891"/>
        <v>27720.439000000002</v>
      </c>
      <c r="AA2597" s="28">
        <f t="shared" si="10892"/>
        <v>27720.439000000002</v>
      </c>
      <c r="AB2597" s="28">
        <f>AB2598+AB2604</f>
        <v>0</v>
      </c>
      <c r="AC2597" s="28">
        <f>AC2598+AC2604</f>
        <v>0</v>
      </c>
      <c r="AD2597" s="28">
        <f>AD2598+AD2604</f>
        <v>0</v>
      </c>
      <c r="AE2597" s="28">
        <f t="shared" si="10893"/>
        <v>27720.439000000002</v>
      </c>
      <c r="AF2597" s="28">
        <f t="shared" si="10894"/>
        <v>27720.439000000002</v>
      </c>
      <c r="AG2597" s="28">
        <f t="shared" si="10895"/>
        <v>27720.439000000002</v>
      </c>
      <c r="AH2597" s="28">
        <f>AH2598+AH2604</f>
        <v>0</v>
      </c>
      <c r="AI2597" s="28">
        <f>AI2598+AI2604</f>
        <v>0</v>
      </c>
      <c r="AJ2597" s="28">
        <f>AJ2598+AJ2604</f>
        <v>0</v>
      </c>
      <c r="AK2597" s="28">
        <f>AK2598+AK2604</f>
        <v>0</v>
      </c>
      <c r="AL2597" s="28">
        <f>AL2598+AL2604</f>
        <v>0</v>
      </c>
      <c r="AM2597" s="28">
        <f>AM2598+AM2604</f>
        <v>0</v>
      </c>
      <c r="AN2597" s="28">
        <f>AN2598+AN2604</f>
        <v>0</v>
      </c>
      <c r="AO2597" s="28">
        <f>AO2598+AO2604</f>
        <v>0</v>
      </c>
      <c r="AP2597" s="28">
        <f>AP2598+AP2604</f>
        <v>0</v>
      </c>
      <c r="AQ2597" s="28">
        <f>AQ2598+AQ2604</f>
        <v>0</v>
      </c>
      <c r="AR2597" s="28">
        <f>AR2598+AR2604</f>
        <v>0</v>
      </c>
      <c r="AS2597" s="28">
        <f>AS2598+AS2604</f>
        <v>0</v>
      </c>
      <c r="AT2597" s="28">
        <f>AT2598+AT2604</f>
        <v>0</v>
      </c>
      <c r="AU2597" s="28">
        <f>AU2598+AU2604</f>
        <v>0</v>
      </c>
      <c r="AV2597" s="28">
        <f>AV2598+AV2604</f>
        <v>0</v>
      </c>
      <c r="AW2597" s="28">
        <f t="shared" si="10896"/>
        <v>27720.439000000002</v>
      </c>
      <c r="AX2597" s="28">
        <f t="shared" si="10897"/>
        <v>27720.439000000002</v>
      </c>
      <c r="AY2597" s="28">
        <f t="shared" si="10898"/>
        <v>27720.439000000002</v>
      </c>
      <c r="AZ2597" s="28">
        <f>AZ2598+AZ2604</f>
        <v>0</v>
      </c>
      <c r="BA2597" s="28">
        <f t="shared" si="10899"/>
        <v>27720.439000000002</v>
      </c>
      <c r="BB2597" s="28">
        <f t="shared" si="10900"/>
        <v>27720.439000000002</v>
      </c>
      <c r="BC2597" s="28">
        <f t="shared" si="10901"/>
        <v>27720.439000000002</v>
      </c>
      <c r="BD2597" s="28">
        <f>BD2598+BD2604</f>
        <v>0</v>
      </c>
      <c r="BE2597" s="28">
        <f>BE2598+BE2604</f>
        <v>0</v>
      </c>
      <c r="BF2597" s="28">
        <f>BF2598+BF2604</f>
        <v>15000</v>
      </c>
      <c r="BG2597" s="28">
        <f>BG2598+BG2604</f>
        <v>0</v>
      </c>
      <c r="BH2597" s="28">
        <f>BH2598+BH2604</f>
        <v>0</v>
      </c>
      <c r="BI2597" s="28">
        <f>BI2598+BI2604</f>
        <v>0</v>
      </c>
      <c r="BJ2597" s="28">
        <f>BJ2598+BJ2604</f>
        <v>0</v>
      </c>
      <c r="BK2597" s="28">
        <f>BK2598+BK2604</f>
        <v>0</v>
      </c>
      <c r="BL2597" s="28">
        <f>BL2598+BL2604</f>
        <v>0</v>
      </c>
      <c r="BM2597" s="28">
        <f>BM2598+BM2604</f>
        <v>0</v>
      </c>
      <c r="BN2597" s="28">
        <f>BN2598+BN2604</f>
        <v>0</v>
      </c>
      <c r="BO2597" s="28">
        <f t="shared" si="10902"/>
        <v>42720.438999999998</v>
      </c>
      <c r="BP2597" s="28">
        <f t="shared" si="10903"/>
        <v>27720.439000000002</v>
      </c>
      <c r="BQ2597" s="28">
        <f t="shared" si="10904"/>
        <v>27720.439000000002</v>
      </c>
      <c r="BR2597" s="28">
        <f>BR2598+BR2604</f>
        <v>0</v>
      </c>
      <c r="BS2597" s="28">
        <f>BS2598+BS2604</f>
        <v>0</v>
      </c>
      <c r="BT2597" s="28">
        <f>BT2598+BT2604</f>
        <v>0</v>
      </c>
      <c r="BU2597" s="28">
        <f t="shared" si="10905"/>
        <v>42720.438999999998</v>
      </c>
      <c r="BV2597" s="28">
        <f t="shared" si="10906"/>
        <v>27720.439000000002</v>
      </c>
      <c r="BW2597" s="28">
        <f t="shared" si="10907"/>
        <v>27720.439000000002</v>
      </c>
      <c r="BX2597" s="28">
        <f>BX2598+BX2604</f>
        <v>1117.1400000000001</v>
      </c>
      <c r="BY2597" s="28">
        <f>BY2598+BY2604</f>
        <v>987.23099999999999</v>
      </c>
      <c r="BZ2597" s="28">
        <f>BZ2598+BZ2604</f>
        <v>0</v>
      </c>
      <c r="CA2597" s="28">
        <f>CA2598+CA2604</f>
        <v>0</v>
      </c>
      <c r="CB2597" s="28">
        <f>CB2598+CB2604</f>
        <v>0</v>
      </c>
      <c r="CC2597" s="28">
        <f>CC2598+CC2604</f>
        <v>0</v>
      </c>
      <c r="CD2597" s="28">
        <f>CD2598+CD2604</f>
        <v>0</v>
      </c>
      <c r="CE2597" s="28">
        <f>CE2598+CE2604</f>
        <v>0</v>
      </c>
      <c r="CF2597" s="28">
        <f>CF2598+CF2604</f>
        <v>0</v>
      </c>
      <c r="CG2597" s="28">
        <f t="shared" si="10908"/>
        <v>44824.809999999998</v>
      </c>
      <c r="CH2597" s="28">
        <f t="shared" si="10909"/>
        <v>27720.439000000002</v>
      </c>
      <c r="CI2597" s="28">
        <f t="shared" si="10910"/>
        <v>27720.439000000002</v>
      </c>
      <c r="CJ2597" s="28">
        <f>CJ2598+CJ2604</f>
        <v>0</v>
      </c>
      <c r="CK2597" s="29"/>
      <c r="CL2597" s="29"/>
      <c r="CM2597" s="25"/>
      <c r="CN2597" s="25"/>
      <c r="CO2597" s="25"/>
      <c r="CP2597" s="25"/>
      <c r="CQ2597" s="25"/>
      <c r="CR2597" s="25"/>
      <c r="CS2597" s="25"/>
    </row>
    <row r="2598" s="1" customFormat="1">
      <c r="A2598" s="30" t="s">
        <v>1042</v>
      </c>
      <c r="B2598" s="30" t="s">
        <v>102</v>
      </c>
      <c r="C2598" s="30" t="s">
        <v>333</v>
      </c>
      <c r="D2598" s="30" t="s">
        <v>412</v>
      </c>
      <c r="E2598" s="35"/>
      <c r="F2598" s="31" t="s">
        <v>413</v>
      </c>
      <c r="G2598" s="17">
        <f t="shared" ref="G2598:G2600" si="11040">G2599</f>
        <v>23506.100000000002</v>
      </c>
      <c r="H2598" s="17">
        <f t="shared" ref="H2598:H2600" si="11041">H2599</f>
        <v>23506.100000000002</v>
      </c>
      <c r="I2598" s="17">
        <f t="shared" ref="I2598:I2600" si="11042">I2599</f>
        <v>23506.100000000002</v>
      </c>
      <c r="J2598" s="17">
        <f t="shared" ref="J2598:J2600" si="11043">J2599</f>
        <v>0</v>
      </c>
      <c r="K2598" s="17">
        <f t="shared" ref="K2598:K2600" si="11044">K2599</f>
        <v>0</v>
      </c>
      <c r="L2598" s="17">
        <f t="shared" ref="L2598:L2600" si="11045">L2599</f>
        <v>0</v>
      </c>
      <c r="M2598" s="17">
        <f t="shared" si="11037"/>
        <v>23506.100000000002</v>
      </c>
      <c r="N2598" s="17">
        <f t="shared" si="11038"/>
        <v>23506.100000000002</v>
      </c>
      <c r="O2598" s="17">
        <f t="shared" si="11039"/>
        <v>23506.100000000002</v>
      </c>
      <c r="P2598" s="17">
        <f t="shared" ref="P2598:P2600" si="11046">P2599</f>
        <v>0</v>
      </c>
      <c r="Q2598" s="17">
        <f t="shared" ref="Q2598:Q2600" si="11047">Q2599</f>
        <v>0</v>
      </c>
      <c r="R2598" s="17">
        <f t="shared" ref="R2598:R2600" si="11048">R2599</f>
        <v>0</v>
      </c>
      <c r="S2598" s="17">
        <f t="shared" ref="S2598:S2600" si="11049">S2599</f>
        <v>3601.8389999999999</v>
      </c>
      <c r="T2598" s="17">
        <f t="shared" ref="T2598:T2600" si="11050">T2599</f>
        <v>3601.8389999999999</v>
      </c>
      <c r="U2598" s="17">
        <f t="shared" ref="U2598:U2600" si="11051">U2599</f>
        <v>0</v>
      </c>
      <c r="V2598" s="17">
        <f t="shared" ref="V2598:V2600" si="11052">V2599</f>
        <v>3601.8389999999999</v>
      </c>
      <c r="W2598" s="17">
        <f t="shared" ref="W2598:W2600" si="11053">W2599</f>
        <v>0</v>
      </c>
      <c r="X2598" s="17">
        <f t="shared" ref="X2598:X2600" si="11054">X2599</f>
        <v>0</v>
      </c>
      <c r="Y2598" s="17">
        <f t="shared" si="10890"/>
        <v>27107.939000000002</v>
      </c>
      <c r="Z2598" s="17">
        <f t="shared" si="10891"/>
        <v>27107.939000000002</v>
      </c>
      <c r="AA2598" s="17">
        <f t="shared" si="10892"/>
        <v>27107.939000000002</v>
      </c>
      <c r="AB2598" s="17">
        <f t="shared" ref="AB2598:AB2600" si="11055">AB2599</f>
        <v>0</v>
      </c>
      <c r="AC2598" s="17">
        <f t="shared" ref="AC2598:AC2600" si="11056">AC2599</f>
        <v>0</v>
      </c>
      <c r="AD2598" s="17">
        <f t="shared" ref="AD2598:AD2600" si="11057">AD2599</f>
        <v>0</v>
      </c>
      <c r="AE2598" s="17">
        <f t="shared" si="10893"/>
        <v>27107.939000000002</v>
      </c>
      <c r="AF2598" s="17">
        <f t="shared" si="10894"/>
        <v>27107.939000000002</v>
      </c>
      <c r="AG2598" s="17">
        <f t="shared" si="10895"/>
        <v>27107.939000000002</v>
      </c>
      <c r="AH2598" s="17">
        <f t="shared" ref="AH2598:AH2600" si="11058">AH2599</f>
        <v>0</v>
      </c>
      <c r="AI2598" s="17">
        <f t="shared" ref="AI2598:AI2600" si="11059">AI2599</f>
        <v>0</v>
      </c>
      <c r="AJ2598" s="17">
        <f t="shared" ref="AJ2598:AJ2600" si="11060">AJ2599</f>
        <v>0</v>
      </c>
      <c r="AK2598" s="17">
        <f t="shared" ref="AK2598:AK2600" si="11061">AK2599</f>
        <v>0</v>
      </c>
      <c r="AL2598" s="17">
        <f t="shared" ref="AL2598:AL2600" si="11062">AL2599</f>
        <v>0</v>
      </c>
      <c r="AM2598" s="17">
        <f t="shared" ref="AM2598:AM2600" si="11063">AM2599</f>
        <v>0</v>
      </c>
      <c r="AN2598" s="17">
        <f t="shared" ref="AN2598:AN2600" si="11064">AN2599</f>
        <v>0</v>
      </c>
      <c r="AO2598" s="17">
        <f t="shared" ref="AO2598:AO2600" si="11065">AO2599</f>
        <v>0</v>
      </c>
      <c r="AP2598" s="17">
        <f t="shared" ref="AP2598:AP2600" si="11066">AP2599</f>
        <v>0</v>
      </c>
      <c r="AQ2598" s="17">
        <f t="shared" ref="AQ2598:AQ2600" si="11067">AQ2599</f>
        <v>0</v>
      </c>
      <c r="AR2598" s="17">
        <f t="shared" ref="AR2598:AR2600" si="11068">AR2599</f>
        <v>0</v>
      </c>
      <c r="AS2598" s="17">
        <f t="shared" ref="AS2598:AS2600" si="11069">AS2599</f>
        <v>0</v>
      </c>
      <c r="AT2598" s="17">
        <f t="shared" ref="AT2598:AT2600" si="11070">AT2599</f>
        <v>0</v>
      </c>
      <c r="AU2598" s="17">
        <f t="shared" ref="AU2598:AU2600" si="11071">AU2599</f>
        <v>0</v>
      </c>
      <c r="AV2598" s="17">
        <f t="shared" ref="AV2598:AV2600" si="11072">AV2599</f>
        <v>0</v>
      </c>
      <c r="AW2598" s="17">
        <f t="shared" si="10896"/>
        <v>27107.939000000002</v>
      </c>
      <c r="AX2598" s="17">
        <f t="shared" si="10897"/>
        <v>27107.939000000002</v>
      </c>
      <c r="AY2598" s="17">
        <f t="shared" si="10898"/>
        <v>27107.939000000002</v>
      </c>
      <c r="AZ2598" s="17">
        <f t="shared" ref="AZ2598:AZ2600" si="11073">AZ2599</f>
        <v>0</v>
      </c>
      <c r="BA2598" s="17">
        <f t="shared" si="10899"/>
        <v>27107.939000000002</v>
      </c>
      <c r="BB2598" s="17">
        <f t="shared" si="10900"/>
        <v>27107.939000000002</v>
      </c>
      <c r="BC2598" s="17">
        <f t="shared" si="10901"/>
        <v>27107.939000000002</v>
      </c>
      <c r="BD2598" s="17">
        <f t="shared" ref="BD2598:BD2600" si="11074">BD2599</f>
        <v>0</v>
      </c>
      <c r="BE2598" s="17">
        <f t="shared" ref="BE2598:BE2600" si="11075">BE2599</f>
        <v>0</v>
      </c>
      <c r="BF2598" s="17">
        <f t="shared" ref="BF2598:BF2600" si="11076">BF2599</f>
        <v>15000</v>
      </c>
      <c r="BG2598" s="17">
        <f t="shared" ref="BG2598:BG2600" si="11077">BG2599</f>
        <v>0</v>
      </c>
      <c r="BH2598" s="17">
        <f t="shared" ref="BH2598:BH2600" si="11078">BH2599</f>
        <v>0</v>
      </c>
      <c r="BI2598" s="17">
        <f t="shared" ref="BI2598:BI2600" si="11079">BI2599</f>
        <v>0</v>
      </c>
      <c r="BJ2598" s="17">
        <f t="shared" ref="BJ2598:BJ2600" si="11080">BJ2599</f>
        <v>0</v>
      </c>
      <c r="BK2598" s="17">
        <f t="shared" ref="BK2598:BK2600" si="11081">BK2599</f>
        <v>0</v>
      </c>
      <c r="BL2598" s="17">
        <f t="shared" ref="BL2598:BL2600" si="11082">BL2599</f>
        <v>0</v>
      </c>
      <c r="BM2598" s="17">
        <f t="shared" ref="BM2598:BM2600" si="11083">BM2599</f>
        <v>0</v>
      </c>
      <c r="BN2598" s="17">
        <f t="shared" ref="BN2598:BN2600" si="11084">BN2599</f>
        <v>0</v>
      </c>
      <c r="BO2598" s="17">
        <f t="shared" si="10902"/>
        <v>42107.938999999998</v>
      </c>
      <c r="BP2598" s="17">
        <f t="shared" si="10903"/>
        <v>27107.939000000002</v>
      </c>
      <c r="BQ2598" s="17">
        <f t="shared" si="10904"/>
        <v>27107.939000000002</v>
      </c>
      <c r="BR2598" s="17">
        <f t="shared" ref="BR2598:BR2600" si="11085">BR2599</f>
        <v>0</v>
      </c>
      <c r="BS2598" s="17">
        <f t="shared" ref="BS2598:BS2600" si="11086">BS2599</f>
        <v>0</v>
      </c>
      <c r="BT2598" s="17">
        <f t="shared" ref="BT2598:BT2600" si="11087">BT2599</f>
        <v>0</v>
      </c>
      <c r="BU2598" s="17">
        <f t="shared" si="10905"/>
        <v>42107.938999999998</v>
      </c>
      <c r="BV2598" s="17">
        <f t="shared" si="10906"/>
        <v>27107.939000000002</v>
      </c>
      <c r="BW2598" s="17">
        <f t="shared" si="10907"/>
        <v>27107.939000000002</v>
      </c>
      <c r="BX2598" s="17">
        <f t="shared" ref="BX2598:BX2600" si="11088">BX2599</f>
        <v>1117.1400000000001</v>
      </c>
      <c r="BY2598" s="17">
        <f t="shared" ref="BY2598:BY2600" si="11089">BY2599</f>
        <v>987.23099999999999</v>
      </c>
      <c r="BZ2598" s="17">
        <f t="shared" ref="BZ2598:BZ2600" si="11090">BZ2599</f>
        <v>0</v>
      </c>
      <c r="CA2598" s="17">
        <f t="shared" ref="CA2598:CA2600" si="11091">CA2599</f>
        <v>0</v>
      </c>
      <c r="CB2598" s="17">
        <f t="shared" ref="CB2598:CB2600" si="11092">CB2599</f>
        <v>0</v>
      </c>
      <c r="CC2598" s="17">
        <f t="shared" ref="CC2598:CC2600" si="11093">CC2599</f>
        <v>0</v>
      </c>
      <c r="CD2598" s="17">
        <f t="shared" ref="CD2598:CD2600" si="11094">CD2599</f>
        <v>0</v>
      </c>
      <c r="CE2598" s="17">
        <f t="shared" ref="CE2598:CE2600" si="11095">CE2599</f>
        <v>0</v>
      </c>
      <c r="CF2598" s="17">
        <f t="shared" ref="CF2598:CF2600" si="11096">CF2599</f>
        <v>0</v>
      </c>
      <c r="CG2598" s="17">
        <f t="shared" si="10908"/>
        <v>44212.309999999998</v>
      </c>
      <c r="CH2598" s="17">
        <f t="shared" si="10909"/>
        <v>27107.939000000002</v>
      </c>
      <c r="CI2598" s="17">
        <f t="shared" si="10910"/>
        <v>27107.939000000002</v>
      </c>
      <c r="CJ2598" s="17">
        <f t="shared" ref="CJ2598:CJ2600" si="11097">CJ2599</f>
        <v>0</v>
      </c>
      <c r="CK2598" s="32"/>
      <c r="CL2598" s="32"/>
      <c r="CM2598" s="1"/>
      <c r="CN2598" s="1"/>
      <c r="CO2598" s="1"/>
      <c r="CP2598" s="1"/>
      <c r="CQ2598" s="1"/>
      <c r="CR2598" s="1"/>
      <c r="CS2598" s="1"/>
    </row>
    <row r="2599" s="1" customFormat="1">
      <c r="A2599" s="30" t="s">
        <v>1042</v>
      </c>
      <c r="B2599" s="30" t="s">
        <v>102</v>
      </c>
      <c r="C2599" s="30" t="s">
        <v>333</v>
      </c>
      <c r="D2599" s="30" t="s">
        <v>414</v>
      </c>
      <c r="E2599" s="35"/>
      <c r="F2599" s="31" t="s">
        <v>41</v>
      </c>
      <c r="G2599" s="17">
        <f t="shared" si="11040"/>
        <v>23506.100000000002</v>
      </c>
      <c r="H2599" s="17">
        <f t="shared" si="11041"/>
        <v>23506.100000000002</v>
      </c>
      <c r="I2599" s="17">
        <f t="shared" si="11042"/>
        <v>23506.100000000002</v>
      </c>
      <c r="J2599" s="17">
        <f t="shared" si="11043"/>
        <v>0</v>
      </c>
      <c r="K2599" s="17">
        <f t="shared" si="11044"/>
        <v>0</v>
      </c>
      <c r="L2599" s="17">
        <f t="shared" si="11045"/>
        <v>0</v>
      </c>
      <c r="M2599" s="17">
        <f t="shared" si="11037"/>
        <v>23506.100000000002</v>
      </c>
      <c r="N2599" s="17">
        <f t="shared" si="11038"/>
        <v>23506.100000000002</v>
      </c>
      <c r="O2599" s="17">
        <f t="shared" si="11039"/>
        <v>23506.100000000002</v>
      </c>
      <c r="P2599" s="17">
        <f t="shared" si="11046"/>
        <v>0</v>
      </c>
      <c r="Q2599" s="17">
        <f t="shared" si="11047"/>
        <v>0</v>
      </c>
      <c r="R2599" s="17">
        <f t="shared" si="11048"/>
        <v>0</v>
      </c>
      <c r="S2599" s="17">
        <f t="shared" si="11049"/>
        <v>3601.8389999999999</v>
      </c>
      <c r="T2599" s="17">
        <f t="shared" si="11050"/>
        <v>3601.8389999999999</v>
      </c>
      <c r="U2599" s="17">
        <f t="shared" si="11051"/>
        <v>0</v>
      </c>
      <c r="V2599" s="17">
        <f t="shared" si="11052"/>
        <v>3601.8389999999999</v>
      </c>
      <c r="W2599" s="17">
        <f t="shared" si="11053"/>
        <v>0</v>
      </c>
      <c r="X2599" s="17">
        <f t="shared" si="11054"/>
        <v>0</v>
      </c>
      <c r="Y2599" s="17">
        <f t="shared" si="10890"/>
        <v>27107.939000000002</v>
      </c>
      <c r="Z2599" s="17">
        <f t="shared" si="10891"/>
        <v>27107.939000000002</v>
      </c>
      <c r="AA2599" s="17">
        <f t="shared" si="10892"/>
        <v>27107.939000000002</v>
      </c>
      <c r="AB2599" s="17">
        <f t="shared" si="11055"/>
        <v>0</v>
      </c>
      <c r="AC2599" s="17">
        <f t="shared" si="11056"/>
        <v>0</v>
      </c>
      <c r="AD2599" s="17">
        <f t="shared" si="11057"/>
        <v>0</v>
      </c>
      <c r="AE2599" s="17">
        <f t="shared" si="10893"/>
        <v>27107.939000000002</v>
      </c>
      <c r="AF2599" s="17">
        <f t="shared" si="10894"/>
        <v>27107.939000000002</v>
      </c>
      <c r="AG2599" s="17">
        <f t="shared" si="10895"/>
        <v>27107.939000000002</v>
      </c>
      <c r="AH2599" s="17">
        <f t="shared" si="11058"/>
        <v>0</v>
      </c>
      <c r="AI2599" s="17">
        <f t="shared" si="11059"/>
        <v>0</v>
      </c>
      <c r="AJ2599" s="17">
        <f t="shared" si="11060"/>
        <v>0</v>
      </c>
      <c r="AK2599" s="17">
        <f t="shared" si="11061"/>
        <v>0</v>
      </c>
      <c r="AL2599" s="17">
        <f t="shared" si="11062"/>
        <v>0</v>
      </c>
      <c r="AM2599" s="17">
        <f t="shared" si="11063"/>
        <v>0</v>
      </c>
      <c r="AN2599" s="17">
        <f t="shared" si="11064"/>
        <v>0</v>
      </c>
      <c r="AO2599" s="17">
        <f t="shared" si="11065"/>
        <v>0</v>
      </c>
      <c r="AP2599" s="17">
        <f t="shared" si="11066"/>
        <v>0</v>
      </c>
      <c r="AQ2599" s="17">
        <f t="shared" si="11067"/>
        <v>0</v>
      </c>
      <c r="AR2599" s="17">
        <f t="shared" si="11068"/>
        <v>0</v>
      </c>
      <c r="AS2599" s="17">
        <f t="shared" si="11069"/>
        <v>0</v>
      </c>
      <c r="AT2599" s="17">
        <f t="shared" si="11070"/>
        <v>0</v>
      </c>
      <c r="AU2599" s="17">
        <f t="shared" si="11071"/>
        <v>0</v>
      </c>
      <c r="AV2599" s="17">
        <f t="shared" si="11072"/>
        <v>0</v>
      </c>
      <c r="AW2599" s="17">
        <f t="shared" si="10896"/>
        <v>27107.939000000002</v>
      </c>
      <c r="AX2599" s="17">
        <f t="shared" si="10897"/>
        <v>27107.939000000002</v>
      </c>
      <c r="AY2599" s="17">
        <f t="shared" si="10898"/>
        <v>27107.939000000002</v>
      </c>
      <c r="AZ2599" s="17">
        <f t="shared" si="11073"/>
        <v>0</v>
      </c>
      <c r="BA2599" s="17">
        <f t="shared" si="10899"/>
        <v>27107.939000000002</v>
      </c>
      <c r="BB2599" s="17">
        <f t="shared" si="10900"/>
        <v>27107.939000000002</v>
      </c>
      <c r="BC2599" s="17">
        <f t="shared" si="10901"/>
        <v>27107.939000000002</v>
      </c>
      <c r="BD2599" s="17">
        <f t="shared" si="11074"/>
        <v>0</v>
      </c>
      <c r="BE2599" s="17">
        <f t="shared" si="11075"/>
        <v>0</v>
      </c>
      <c r="BF2599" s="17">
        <f t="shared" si="11076"/>
        <v>15000</v>
      </c>
      <c r="BG2599" s="17">
        <f t="shared" si="11077"/>
        <v>0</v>
      </c>
      <c r="BH2599" s="17">
        <f t="shared" si="11078"/>
        <v>0</v>
      </c>
      <c r="BI2599" s="17">
        <f t="shared" si="11079"/>
        <v>0</v>
      </c>
      <c r="BJ2599" s="17">
        <f t="shared" si="11080"/>
        <v>0</v>
      </c>
      <c r="BK2599" s="17">
        <f t="shared" si="11081"/>
        <v>0</v>
      </c>
      <c r="BL2599" s="17">
        <f t="shared" si="11082"/>
        <v>0</v>
      </c>
      <c r="BM2599" s="17">
        <f t="shared" si="11083"/>
        <v>0</v>
      </c>
      <c r="BN2599" s="17">
        <f t="shared" si="11084"/>
        <v>0</v>
      </c>
      <c r="BO2599" s="17">
        <f t="shared" si="10902"/>
        <v>42107.938999999998</v>
      </c>
      <c r="BP2599" s="17">
        <f t="shared" si="10903"/>
        <v>27107.939000000002</v>
      </c>
      <c r="BQ2599" s="17">
        <f t="shared" si="10904"/>
        <v>27107.939000000002</v>
      </c>
      <c r="BR2599" s="17">
        <f t="shared" si="11085"/>
        <v>0</v>
      </c>
      <c r="BS2599" s="17">
        <f t="shared" si="11086"/>
        <v>0</v>
      </c>
      <c r="BT2599" s="17">
        <f t="shared" si="11087"/>
        <v>0</v>
      </c>
      <c r="BU2599" s="17">
        <f t="shared" si="10905"/>
        <v>42107.938999999998</v>
      </c>
      <c r="BV2599" s="17">
        <f t="shared" si="10906"/>
        <v>27107.939000000002</v>
      </c>
      <c r="BW2599" s="17">
        <f t="shared" si="10907"/>
        <v>27107.939000000002</v>
      </c>
      <c r="BX2599" s="17">
        <f t="shared" si="11088"/>
        <v>1117.1400000000001</v>
      </c>
      <c r="BY2599" s="17">
        <f t="shared" si="11089"/>
        <v>987.23099999999999</v>
      </c>
      <c r="BZ2599" s="17">
        <f t="shared" si="11090"/>
        <v>0</v>
      </c>
      <c r="CA2599" s="17">
        <f t="shared" si="11091"/>
        <v>0</v>
      </c>
      <c r="CB2599" s="17">
        <f t="shared" si="11092"/>
        <v>0</v>
      </c>
      <c r="CC2599" s="17">
        <f t="shared" si="11093"/>
        <v>0</v>
      </c>
      <c r="CD2599" s="17">
        <f t="shared" si="11094"/>
        <v>0</v>
      </c>
      <c r="CE2599" s="17">
        <f t="shared" si="11095"/>
        <v>0</v>
      </c>
      <c r="CF2599" s="17">
        <f t="shared" si="11096"/>
        <v>0</v>
      </c>
      <c r="CG2599" s="17">
        <f t="shared" si="10908"/>
        <v>44212.309999999998</v>
      </c>
      <c r="CH2599" s="17">
        <f t="shared" si="10909"/>
        <v>27107.939000000002</v>
      </c>
      <c r="CI2599" s="17">
        <f t="shared" si="10910"/>
        <v>27107.939000000002</v>
      </c>
      <c r="CJ2599" s="17">
        <f t="shared" si="11097"/>
        <v>0</v>
      </c>
      <c r="CK2599" s="32"/>
      <c r="CL2599" s="32"/>
      <c r="CM2599" s="1"/>
      <c r="CN2599" s="1"/>
      <c r="CO2599" s="1"/>
      <c r="CP2599" s="1"/>
      <c r="CQ2599" s="1"/>
      <c r="CR2599" s="1"/>
      <c r="CS2599" s="1"/>
    </row>
    <row r="2600" s="1" customFormat="1">
      <c r="A2600" s="30" t="s">
        <v>1042</v>
      </c>
      <c r="B2600" s="30" t="s">
        <v>102</v>
      </c>
      <c r="C2600" s="30" t="s">
        <v>333</v>
      </c>
      <c r="D2600" s="30" t="s">
        <v>415</v>
      </c>
      <c r="E2600" s="35"/>
      <c r="F2600" s="31" t="s">
        <v>416</v>
      </c>
      <c r="G2600" s="17">
        <f t="shared" si="11040"/>
        <v>23506.100000000002</v>
      </c>
      <c r="H2600" s="17">
        <f t="shared" si="11041"/>
        <v>23506.100000000002</v>
      </c>
      <c r="I2600" s="17">
        <f t="shared" si="11042"/>
        <v>23506.100000000002</v>
      </c>
      <c r="J2600" s="17">
        <f t="shared" si="11043"/>
        <v>0</v>
      </c>
      <c r="K2600" s="17">
        <f t="shared" si="11044"/>
        <v>0</v>
      </c>
      <c r="L2600" s="17">
        <f t="shared" si="11045"/>
        <v>0</v>
      </c>
      <c r="M2600" s="17">
        <f t="shared" si="11037"/>
        <v>23506.100000000002</v>
      </c>
      <c r="N2600" s="17">
        <f t="shared" si="11038"/>
        <v>23506.100000000002</v>
      </c>
      <c r="O2600" s="17">
        <f t="shared" si="11039"/>
        <v>23506.100000000002</v>
      </c>
      <c r="P2600" s="17">
        <f t="shared" si="11046"/>
        <v>0</v>
      </c>
      <c r="Q2600" s="17">
        <f t="shared" si="11047"/>
        <v>0</v>
      </c>
      <c r="R2600" s="17">
        <f t="shared" si="11048"/>
        <v>0</v>
      </c>
      <c r="S2600" s="17">
        <f t="shared" si="11049"/>
        <v>3601.8389999999999</v>
      </c>
      <c r="T2600" s="17">
        <f t="shared" si="11050"/>
        <v>3601.8389999999999</v>
      </c>
      <c r="U2600" s="17">
        <f t="shared" si="11051"/>
        <v>0</v>
      </c>
      <c r="V2600" s="17">
        <f t="shared" si="11052"/>
        <v>3601.8389999999999</v>
      </c>
      <c r="W2600" s="17">
        <f t="shared" si="11053"/>
        <v>0</v>
      </c>
      <c r="X2600" s="17">
        <f t="shared" si="11054"/>
        <v>0</v>
      </c>
      <c r="Y2600" s="17">
        <f t="shared" ref="Y2600:Y2663" si="11098">M2600+P2600+Q2600+R2600+S2600</f>
        <v>27107.939000000002</v>
      </c>
      <c r="Z2600" s="17">
        <f t="shared" ref="Z2600:Z2663" si="11099">N2600+T2600+U2600</f>
        <v>27107.939000000002</v>
      </c>
      <c r="AA2600" s="17">
        <f t="shared" ref="AA2600:AA2663" si="11100">O2600+V2600+X2600+W2600</f>
        <v>27107.939000000002</v>
      </c>
      <c r="AB2600" s="17">
        <f t="shared" si="11055"/>
        <v>0</v>
      </c>
      <c r="AC2600" s="17">
        <f t="shared" si="11056"/>
        <v>0</v>
      </c>
      <c r="AD2600" s="17">
        <f t="shared" si="11057"/>
        <v>0</v>
      </c>
      <c r="AE2600" s="17">
        <f t="shared" ref="AE2600:AE2663" si="11101">Y2600+AB2600</f>
        <v>27107.939000000002</v>
      </c>
      <c r="AF2600" s="17">
        <f t="shared" ref="AF2600:AF2663" si="11102">Z2600+AC2600</f>
        <v>27107.939000000002</v>
      </c>
      <c r="AG2600" s="17">
        <f t="shared" ref="AG2600:AG2663" si="11103">AA2600+AD2600</f>
        <v>27107.939000000002</v>
      </c>
      <c r="AH2600" s="17">
        <f t="shared" si="11058"/>
        <v>0</v>
      </c>
      <c r="AI2600" s="17">
        <f t="shared" si="11059"/>
        <v>0</v>
      </c>
      <c r="AJ2600" s="17">
        <f t="shared" si="11060"/>
        <v>0</v>
      </c>
      <c r="AK2600" s="17">
        <f t="shared" si="11061"/>
        <v>0</v>
      </c>
      <c r="AL2600" s="17">
        <f t="shared" si="11062"/>
        <v>0</v>
      </c>
      <c r="AM2600" s="17">
        <f t="shared" si="11063"/>
        <v>0</v>
      </c>
      <c r="AN2600" s="17">
        <f t="shared" si="11064"/>
        <v>0</v>
      </c>
      <c r="AO2600" s="17">
        <f t="shared" si="11065"/>
        <v>0</v>
      </c>
      <c r="AP2600" s="17">
        <f t="shared" si="11066"/>
        <v>0</v>
      </c>
      <c r="AQ2600" s="17">
        <f t="shared" si="11067"/>
        <v>0</v>
      </c>
      <c r="AR2600" s="17">
        <f t="shared" si="11068"/>
        <v>0</v>
      </c>
      <c r="AS2600" s="17">
        <f t="shared" si="11069"/>
        <v>0</v>
      </c>
      <c r="AT2600" s="17">
        <f t="shared" si="11070"/>
        <v>0</v>
      </c>
      <c r="AU2600" s="17">
        <f t="shared" si="11071"/>
        <v>0</v>
      </c>
      <c r="AV2600" s="17">
        <f t="shared" si="11072"/>
        <v>0</v>
      </c>
      <c r="AW2600" s="17">
        <f t="shared" ref="AW2600:AW2663" si="11104">AE2600+AH2600+AI2600+AJ2600+AK2600+AL2600</f>
        <v>27107.939000000002</v>
      </c>
      <c r="AX2600" s="17">
        <f t="shared" ref="AX2600:AX2663" si="11105">AF2600+AM2600+AN2600+AO2600+AP2600+AQ2600</f>
        <v>27107.939000000002</v>
      </c>
      <c r="AY2600" s="17">
        <f t="shared" ref="AY2600:AY2663" si="11106">AG2600+AR2600+AS2600+AT2600+AU2600+AV2600</f>
        <v>27107.939000000002</v>
      </c>
      <c r="AZ2600" s="17">
        <f t="shared" si="11073"/>
        <v>0</v>
      </c>
      <c r="BA2600" s="17">
        <f t="shared" ref="BA2600:BA2663" si="11107">AW2600+AZ2600</f>
        <v>27107.939000000002</v>
      </c>
      <c r="BB2600" s="17">
        <f t="shared" ref="BB2600:BB2663" si="11108">AX2600</f>
        <v>27107.939000000002</v>
      </c>
      <c r="BC2600" s="17">
        <f t="shared" ref="BC2600:BC2663" si="11109">AY2600</f>
        <v>27107.939000000002</v>
      </c>
      <c r="BD2600" s="17">
        <f t="shared" si="11074"/>
        <v>0</v>
      </c>
      <c r="BE2600" s="17">
        <f t="shared" si="11075"/>
        <v>0</v>
      </c>
      <c r="BF2600" s="17">
        <f t="shared" si="11076"/>
        <v>15000</v>
      </c>
      <c r="BG2600" s="17">
        <f t="shared" si="11077"/>
        <v>0</v>
      </c>
      <c r="BH2600" s="17">
        <f t="shared" si="11078"/>
        <v>0</v>
      </c>
      <c r="BI2600" s="17">
        <f t="shared" si="11079"/>
        <v>0</v>
      </c>
      <c r="BJ2600" s="17">
        <f t="shared" si="11080"/>
        <v>0</v>
      </c>
      <c r="BK2600" s="17">
        <f t="shared" si="11081"/>
        <v>0</v>
      </c>
      <c r="BL2600" s="17">
        <f t="shared" si="11082"/>
        <v>0</v>
      </c>
      <c r="BM2600" s="17">
        <f t="shared" si="11083"/>
        <v>0</v>
      </c>
      <c r="BN2600" s="17">
        <f t="shared" si="11084"/>
        <v>0</v>
      </c>
      <c r="BO2600" s="17">
        <f t="shared" ref="BO2600:BO2663" si="11110">BA2600+BD2600+BE2600+BF2600+BG2600</f>
        <v>42107.938999999998</v>
      </c>
      <c r="BP2600" s="17">
        <f t="shared" ref="BP2600:BP2663" si="11111">BB2600+BH2600+BI2600+BJ2600+BK2600</f>
        <v>27107.939000000002</v>
      </c>
      <c r="BQ2600" s="17">
        <f t="shared" ref="BQ2600:BQ2663" si="11112">BC2600+BL2600+BM2600+BN2600</f>
        <v>27107.939000000002</v>
      </c>
      <c r="BR2600" s="17">
        <f t="shared" si="11085"/>
        <v>0</v>
      </c>
      <c r="BS2600" s="17">
        <f t="shared" si="11086"/>
        <v>0</v>
      </c>
      <c r="BT2600" s="17">
        <f t="shared" si="11087"/>
        <v>0</v>
      </c>
      <c r="BU2600" s="17">
        <f t="shared" ref="BU2600:BU2663" si="11113">BO2600+BR2600</f>
        <v>42107.938999999998</v>
      </c>
      <c r="BV2600" s="17">
        <f t="shared" ref="BV2600:BV2663" si="11114">BP2600+BS2600</f>
        <v>27107.939000000002</v>
      </c>
      <c r="BW2600" s="17">
        <f t="shared" ref="BW2600:BW2663" si="11115">BQ2600+BT2600</f>
        <v>27107.939000000002</v>
      </c>
      <c r="BX2600" s="17">
        <f t="shared" si="11088"/>
        <v>1117.1400000000001</v>
      </c>
      <c r="BY2600" s="17">
        <f t="shared" si="11089"/>
        <v>987.23099999999999</v>
      </c>
      <c r="BZ2600" s="17">
        <f t="shared" si="11090"/>
        <v>0</v>
      </c>
      <c r="CA2600" s="17">
        <f t="shared" si="11091"/>
        <v>0</v>
      </c>
      <c r="CB2600" s="17">
        <f t="shared" si="11092"/>
        <v>0</v>
      </c>
      <c r="CC2600" s="17">
        <f t="shared" si="11093"/>
        <v>0</v>
      </c>
      <c r="CD2600" s="17">
        <f t="shared" si="11094"/>
        <v>0</v>
      </c>
      <c r="CE2600" s="17">
        <f t="shared" si="11095"/>
        <v>0</v>
      </c>
      <c r="CF2600" s="17">
        <f t="shared" si="11096"/>
        <v>0</v>
      </c>
      <c r="CG2600" s="17">
        <f t="shared" ref="CG2600:CG2663" si="11116">BU2600+BX2600+BY2600+BZ2600</f>
        <v>44212.309999999998</v>
      </c>
      <c r="CH2600" s="17">
        <f t="shared" ref="CH2600:CH2663" si="11117">BV2600+CA2600+CB2600+CC2600</f>
        <v>27107.939000000002</v>
      </c>
      <c r="CI2600" s="17">
        <f t="shared" ref="CI2600:CI2663" si="11118">BW2600+CD2600+CE2600+CF2600</f>
        <v>27107.939000000002</v>
      </c>
      <c r="CJ2600" s="17">
        <f t="shared" si="11097"/>
        <v>0</v>
      </c>
      <c r="CK2600" s="32"/>
      <c r="CL2600" s="32"/>
      <c r="CM2600" s="1"/>
      <c r="CN2600" s="1"/>
      <c r="CO2600" s="1"/>
      <c r="CP2600" s="1"/>
      <c r="CQ2600" s="1"/>
      <c r="CR2600" s="1"/>
      <c r="CS2600" s="1"/>
    </row>
    <row r="2601" s="1" customFormat="1">
      <c r="A2601" s="30" t="s">
        <v>1042</v>
      </c>
      <c r="B2601" s="30" t="s">
        <v>102</v>
      </c>
      <c r="C2601" s="30" t="s">
        <v>333</v>
      </c>
      <c r="D2601" s="30" t="s">
        <v>485</v>
      </c>
      <c r="E2601" s="35"/>
      <c r="F2601" s="31" t="s">
        <v>486</v>
      </c>
      <c r="G2601" s="17">
        <f>G2602+G2603</f>
        <v>23506.100000000002</v>
      </c>
      <c r="H2601" s="17">
        <f>H2602+H2603</f>
        <v>23506.100000000002</v>
      </c>
      <c r="I2601" s="17">
        <f>I2602+I2603</f>
        <v>23506.100000000002</v>
      </c>
      <c r="J2601" s="17">
        <f>J2602+J2603</f>
        <v>0</v>
      </c>
      <c r="K2601" s="17">
        <f>K2602+K2603</f>
        <v>0</v>
      </c>
      <c r="L2601" s="17">
        <f>L2602+L2603</f>
        <v>0</v>
      </c>
      <c r="M2601" s="17">
        <f t="shared" si="11037"/>
        <v>23506.100000000002</v>
      </c>
      <c r="N2601" s="17">
        <f t="shared" si="11038"/>
        <v>23506.100000000002</v>
      </c>
      <c r="O2601" s="17">
        <f t="shared" si="11039"/>
        <v>23506.100000000002</v>
      </c>
      <c r="P2601" s="17">
        <f>P2602+P2603</f>
        <v>0</v>
      </c>
      <c r="Q2601" s="17">
        <f>Q2602+Q2603</f>
        <v>0</v>
      </c>
      <c r="R2601" s="17">
        <f>R2602+R2603</f>
        <v>0</v>
      </c>
      <c r="S2601" s="17">
        <f>S2602+S2603</f>
        <v>3601.8389999999999</v>
      </c>
      <c r="T2601" s="17">
        <f>T2602+T2603</f>
        <v>3601.8389999999999</v>
      </c>
      <c r="U2601" s="17">
        <f>U2602+U2603</f>
        <v>0</v>
      </c>
      <c r="V2601" s="17">
        <f>V2602+V2603</f>
        <v>3601.8389999999999</v>
      </c>
      <c r="W2601" s="17">
        <f>W2602+W2603</f>
        <v>0</v>
      </c>
      <c r="X2601" s="17">
        <f>X2602+X2603</f>
        <v>0</v>
      </c>
      <c r="Y2601" s="17">
        <f t="shared" si="11098"/>
        <v>27107.939000000002</v>
      </c>
      <c r="Z2601" s="17">
        <f t="shared" si="11099"/>
        <v>27107.939000000002</v>
      </c>
      <c r="AA2601" s="17">
        <f t="shared" si="11100"/>
        <v>27107.939000000002</v>
      </c>
      <c r="AB2601" s="17">
        <f>AB2602+AB2603</f>
        <v>0</v>
      </c>
      <c r="AC2601" s="17">
        <f>AC2602+AC2603</f>
        <v>0</v>
      </c>
      <c r="AD2601" s="17">
        <f>AD2602+AD2603</f>
        <v>0</v>
      </c>
      <c r="AE2601" s="17">
        <f t="shared" si="11101"/>
        <v>27107.939000000002</v>
      </c>
      <c r="AF2601" s="17">
        <f t="shared" si="11102"/>
        <v>27107.939000000002</v>
      </c>
      <c r="AG2601" s="17">
        <f t="shared" si="11103"/>
        <v>27107.939000000002</v>
      </c>
      <c r="AH2601" s="17">
        <f>AH2602+AH2603</f>
        <v>0</v>
      </c>
      <c r="AI2601" s="17">
        <f>AI2602+AI2603</f>
        <v>0</v>
      </c>
      <c r="AJ2601" s="17">
        <f>AJ2602+AJ2603</f>
        <v>0</v>
      </c>
      <c r="AK2601" s="17">
        <f>AK2602+AK2603</f>
        <v>0</v>
      </c>
      <c r="AL2601" s="17">
        <f>AL2602+AL2603</f>
        <v>0</v>
      </c>
      <c r="AM2601" s="17">
        <f>AM2602+AM2603</f>
        <v>0</v>
      </c>
      <c r="AN2601" s="17">
        <f>AN2602+AN2603</f>
        <v>0</v>
      </c>
      <c r="AO2601" s="17">
        <f>AO2602+AO2603</f>
        <v>0</v>
      </c>
      <c r="AP2601" s="17">
        <f>AP2602+AP2603</f>
        <v>0</v>
      </c>
      <c r="AQ2601" s="17">
        <f>AQ2602+AQ2603</f>
        <v>0</v>
      </c>
      <c r="AR2601" s="17">
        <f>AR2602+AR2603</f>
        <v>0</v>
      </c>
      <c r="AS2601" s="17">
        <f>AS2602+AS2603</f>
        <v>0</v>
      </c>
      <c r="AT2601" s="17">
        <f>AT2602+AT2603</f>
        <v>0</v>
      </c>
      <c r="AU2601" s="17">
        <f>AU2602+AU2603</f>
        <v>0</v>
      </c>
      <c r="AV2601" s="17">
        <f>AV2602+AV2603</f>
        <v>0</v>
      </c>
      <c r="AW2601" s="17">
        <f t="shared" si="11104"/>
        <v>27107.939000000002</v>
      </c>
      <c r="AX2601" s="17">
        <f t="shared" si="11105"/>
        <v>27107.939000000002</v>
      </c>
      <c r="AY2601" s="17">
        <f t="shared" si="11106"/>
        <v>27107.939000000002</v>
      </c>
      <c r="AZ2601" s="17">
        <f>AZ2602+AZ2603</f>
        <v>0</v>
      </c>
      <c r="BA2601" s="17">
        <f t="shared" si="11107"/>
        <v>27107.939000000002</v>
      </c>
      <c r="BB2601" s="17">
        <f t="shared" si="11108"/>
        <v>27107.939000000002</v>
      </c>
      <c r="BC2601" s="17">
        <f t="shared" si="11109"/>
        <v>27107.939000000002</v>
      </c>
      <c r="BD2601" s="17">
        <f>BD2602+BD2603</f>
        <v>0</v>
      </c>
      <c r="BE2601" s="17">
        <f>BE2602+BE2603</f>
        <v>0</v>
      </c>
      <c r="BF2601" s="17">
        <f>BF2602+BF2603</f>
        <v>15000</v>
      </c>
      <c r="BG2601" s="17">
        <f>BG2602+BG2603</f>
        <v>0</v>
      </c>
      <c r="BH2601" s="17">
        <f>BH2602+BH2603</f>
        <v>0</v>
      </c>
      <c r="BI2601" s="17">
        <f>BI2602+BI2603</f>
        <v>0</v>
      </c>
      <c r="BJ2601" s="17">
        <f>BJ2602+BJ2603</f>
        <v>0</v>
      </c>
      <c r="BK2601" s="17">
        <f>BK2602+BK2603</f>
        <v>0</v>
      </c>
      <c r="BL2601" s="17">
        <f>BL2602+BL2603</f>
        <v>0</v>
      </c>
      <c r="BM2601" s="17">
        <f>BM2602+BM2603</f>
        <v>0</v>
      </c>
      <c r="BN2601" s="17">
        <f>BN2602+BN2603</f>
        <v>0</v>
      </c>
      <c r="BO2601" s="17">
        <f t="shared" si="11110"/>
        <v>42107.938999999998</v>
      </c>
      <c r="BP2601" s="17">
        <f t="shared" si="11111"/>
        <v>27107.939000000002</v>
      </c>
      <c r="BQ2601" s="17">
        <f t="shared" si="11112"/>
        <v>27107.939000000002</v>
      </c>
      <c r="BR2601" s="17">
        <f>BR2602+BR2603</f>
        <v>0</v>
      </c>
      <c r="BS2601" s="17">
        <f>BS2602+BS2603</f>
        <v>0</v>
      </c>
      <c r="BT2601" s="17">
        <f>BT2602+BT2603</f>
        <v>0</v>
      </c>
      <c r="BU2601" s="17">
        <f t="shared" si="11113"/>
        <v>42107.938999999998</v>
      </c>
      <c r="BV2601" s="17">
        <f t="shared" si="11114"/>
        <v>27107.939000000002</v>
      </c>
      <c r="BW2601" s="17">
        <f t="shared" si="11115"/>
        <v>27107.939000000002</v>
      </c>
      <c r="BX2601" s="17">
        <f>BX2602+BX2603</f>
        <v>1117.1400000000001</v>
      </c>
      <c r="BY2601" s="17">
        <f>BY2602+BY2603</f>
        <v>987.23099999999999</v>
      </c>
      <c r="BZ2601" s="17">
        <f>BZ2602+BZ2603</f>
        <v>0</v>
      </c>
      <c r="CA2601" s="17">
        <f>CA2602+CA2603</f>
        <v>0</v>
      </c>
      <c r="CB2601" s="17">
        <f>CB2602+CB2603</f>
        <v>0</v>
      </c>
      <c r="CC2601" s="17">
        <f>CC2602+CC2603</f>
        <v>0</v>
      </c>
      <c r="CD2601" s="17">
        <f>CD2602+CD2603</f>
        <v>0</v>
      </c>
      <c r="CE2601" s="17">
        <f>CE2602+CE2603</f>
        <v>0</v>
      </c>
      <c r="CF2601" s="17">
        <f>CF2602+CF2603</f>
        <v>0</v>
      </c>
      <c r="CG2601" s="17">
        <f t="shared" si="11116"/>
        <v>44212.309999999998</v>
      </c>
      <c r="CH2601" s="17">
        <f t="shared" si="11117"/>
        <v>27107.939000000002</v>
      </c>
      <c r="CI2601" s="17">
        <f t="shared" si="11118"/>
        <v>27107.939000000002</v>
      </c>
      <c r="CJ2601" s="17">
        <f>CJ2602+CJ2603</f>
        <v>0</v>
      </c>
      <c r="CK2601" s="32"/>
      <c r="CL2601" s="32"/>
      <c r="CM2601" s="1"/>
      <c r="CN2601" s="1"/>
      <c r="CO2601" s="1"/>
      <c r="CP2601" s="1"/>
      <c r="CQ2601" s="1"/>
      <c r="CR2601" s="1"/>
      <c r="CS2601" s="1"/>
    </row>
    <row r="2602" s="1" customFormat="1">
      <c r="A2602" s="30" t="s">
        <v>1042</v>
      </c>
      <c r="B2602" s="30" t="s">
        <v>102</v>
      </c>
      <c r="C2602" s="30" t="s">
        <v>333</v>
      </c>
      <c r="D2602" s="30" t="s">
        <v>485</v>
      </c>
      <c r="E2602" s="30" t="s">
        <v>46</v>
      </c>
      <c r="F2602" s="31" t="s">
        <v>47</v>
      </c>
      <c r="G2602" s="17">
        <v>720.70000000000005</v>
      </c>
      <c r="H2602" s="17">
        <v>720.70000000000005</v>
      </c>
      <c r="I2602" s="17">
        <v>720.70000000000005</v>
      </c>
      <c r="J2602" s="17"/>
      <c r="K2602" s="17"/>
      <c r="L2602" s="17"/>
      <c r="M2602" s="17">
        <f t="shared" si="11037"/>
        <v>720.70000000000005</v>
      </c>
      <c r="N2602" s="17">
        <f t="shared" si="11038"/>
        <v>720.70000000000005</v>
      </c>
      <c r="O2602" s="17">
        <f t="shared" si="11039"/>
        <v>720.70000000000005</v>
      </c>
      <c r="P2602" s="17"/>
      <c r="Q2602" s="17"/>
      <c r="R2602" s="17"/>
      <c r="S2602" s="17"/>
      <c r="T2602" s="17"/>
      <c r="U2602" s="17"/>
      <c r="V2602" s="17"/>
      <c r="W2602" s="17"/>
      <c r="X2602" s="17"/>
      <c r="Y2602" s="17">
        <f t="shared" si="11098"/>
        <v>720.70000000000005</v>
      </c>
      <c r="Z2602" s="17">
        <f t="shared" si="11099"/>
        <v>720.70000000000005</v>
      </c>
      <c r="AA2602" s="17">
        <f t="shared" si="11100"/>
        <v>720.70000000000005</v>
      </c>
      <c r="AB2602" s="17"/>
      <c r="AC2602" s="17"/>
      <c r="AD2602" s="17"/>
      <c r="AE2602" s="17">
        <f t="shared" si="11101"/>
        <v>720.70000000000005</v>
      </c>
      <c r="AF2602" s="17">
        <f t="shared" si="11102"/>
        <v>720.70000000000005</v>
      </c>
      <c r="AG2602" s="17">
        <f t="shared" si="11103"/>
        <v>720.70000000000005</v>
      </c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>
        <f t="shared" si="11104"/>
        <v>720.70000000000005</v>
      </c>
      <c r="AX2602" s="17">
        <f t="shared" si="11105"/>
        <v>720.70000000000005</v>
      </c>
      <c r="AY2602" s="17">
        <f t="shared" si="11106"/>
        <v>720.70000000000005</v>
      </c>
      <c r="AZ2602" s="17"/>
      <c r="BA2602" s="17">
        <f t="shared" si="11107"/>
        <v>720.70000000000005</v>
      </c>
      <c r="BB2602" s="17">
        <f t="shared" si="11108"/>
        <v>720.70000000000005</v>
      </c>
      <c r="BC2602" s="17">
        <f t="shared" si="11109"/>
        <v>720.70000000000005</v>
      </c>
      <c r="BD2602" s="17"/>
      <c r="BE2602" s="17"/>
      <c r="BF2602" s="17"/>
      <c r="BG2602" s="17"/>
      <c r="BH2602" s="17"/>
      <c r="BI2602" s="17"/>
      <c r="BJ2602" s="17"/>
      <c r="BK2602" s="17"/>
      <c r="BL2602" s="17"/>
      <c r="BM2602" s="17"/>
      <c r="BN2602" s="17"/>
      <c r="BO2602" s="17">
        <f t="shared" si="11110"/>
        <v>720.70000000000005</v>
      </c>
      <c r="BP2602" s="17">
        <f t="shared" si="11111"/>
        <v>720.70000000000005</v>
      </c>
      <c r="BQ2602" s="17">
        <f t="shared" si="11112"/>
        <v>720.70000000000005</v>
      </c>
      <c r="BR2602" s="17"/>
      <c r="BS2602" s="17"/>
      <c r="BT2602" s="17"/>
      <c r="BU2602" s="17">
        <f t="shared" si="11113"/>
        <v>720.70000000000005</v>
      </c>
      <c r="BV2602" s="17">
        <f t="shared" si="11114"/>
        <v>720.70000000000005</v>
      </c>
      <c r="BW2602" s="17">
        <f t="shared" si="11115"/>
        <v>720.70000000000005</v>
      </c>
      <c r="BX2602" s="17"/>
      <c r="BY2602" s="17"/>
      <c r="BZ2602" s="17"/>
      <c r="CA2602" s="17"/>
      <c r="CB2602" s="17"/>
      <c r="CC2602" s="17"/>
      <c r="CD2602" s="17"/>
      <c r="CE2602" s="17"/>
      <c r="CF2602" s="17"/>
      <c r="CG2602" s="17">
        <f t="shared" si="11116"/>
        <v>720.70000000000005</v>
      </c>
      <c r="CH2602" s="17">
        <f t="shared" si="11117"/>
        <v>720.70000000000005</v>
      </c>
      <c r="CI2602" s="17">
        <f t="shared" si="11118"/>
        <v>720.70000000000005</v>
      </c>
      <c r="CJ2602" s="17"/>
      <c r="CK2602" s="32"/>
      <c r="CL2602" s="32"/>
      <c r="CM2602" s="1"/>
      <c r="CN2602" s="1"/>
      <c r="CO2602" s="1"/>
      <c r="CP2602" s="1"/>
      <c r="CQ2602" s="1"/>
      <c r="CR2602" s="1"/>
      <c r="CS2602" s="1"/>
    </row>
    <row r="2603" s="1" customFormat="1">
      <c r="A2603" s="30" t="s">
        <v>1042</v>
      </c>
      <c r="B2603" s="30" t="s">
        <v>102</v>
      </c>
      <c r="C2603" s="30" t="s">
        <v>333</v>
      </c>
      <c r="D2603" s="30" t="s">
        <v>485</v>
      </c>
      <c r="E2603" s="30" t="s">
        <v>140</v>
      </c>
      <c r="F2603" s="31" t="s">
        <v>141</v>
      </c>
      <c r="G2603" s="17">
        <v>22785.400000000001</v>
      </c>
      <c r="H2603" s="17">
        <v>22785.400000000001</v>
      </c>
      <c r="I2603" s="17">
        <v>22785.400000000001</v>
      </c>
      <c r="J2603" s="17"/>
      <c r="K2603" s="17"/>
      <c r="L2603" s="17"/>
      <c r="M2603" s="17">
        <f t="shared" si="11037"/>
        <v>22785.400000000001</v>
      </c>
      <c r="N2603" s="17">
        <f t="shared" si="11038"/>
        <v>22785.400000000001</v>
      </c>
      <c r="O2603" s="17">
        <f t="shared" si="11039"/>
        <v>22785.400000000001</v>
      </c>
      <c r="P2603" s="17"/>
      <c r="Q2603" s="17"/>
      <c r="R2603" s="17"/>
      <c r="S2603" s="17">
        <v>3601.8389999999999</v>
      </c>
      <c r="T2603" s="17">
        <v>3601.8389999999999</v>
      </c>
      <c r="U2603" s="17"/>
      <c r="V2603" s="17">
        <v>3601.8389999999999</v>
      </c>
      <c r="W2603" s="17"/>
      <c r="X2603" s="17"/>
      <c r="Y2603" s="17">
        <f t="shared" si="11098"/>
        <v>26387.239000000001</v>
      </c>
      <c r="Z2603" s="17">
        <f t="shared" si="11099"/>
        <v>26387.239000000001</v>
      </c>
      <c r="AA2603" s="17">
        <f t="shared" si="11100"/>
        <v>26387.239000000001</v>
      </c>
      <c r="AB2603" s="17"/>
      <c r="AC2603" s="17"/>
      <c r="AD2603" s="17"/>
      <c r="AE2603" s="17">
        <f t="shared" si="11101"/>
        <v>26387.239000000001</v>
      </c>
      <c r="AF2603" s="17">
        <f t="shared" si="11102"/>
        <v>26387.239000000001</v>
      </c>
      <c r="AG2603" s="17">
        <f t="shared" si="11103"/>
        <v>26387.239000000001</v>
      </c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>
        <f t="shared" si="11104"/>
        <v>26387.239000000001</v>
      </c>
      <c r="AX2603" s="17">
        <f t="shared" si="11105"/>
        <v>26387.239000000001</v>
      </c>
      <c r="AY2603" s="17">
        <f t="shared" si="11106"/>
        <v>26387.239000000001</v>
      </c>
      <c r="AZ2603" s="17"/>
      <c r="BA2603" s="17">
        <f t="shared" si="11107"/>
        <v>26387.239000000001</v>
      </c>
      <c r="BB2603" s="17">
        <f t="shared" si="11108"/>
        <v>26387.239000000001</v>
      </c>
      <c r="BC2603" s="17">
        <f t="shared" si="11109"/>
        <v>26387.239000000001</v>
      </c>
      <c r="BD2603" s="17"/>
      <c r="BE2603" s="17"/>
      <c r="BF2603" s="17">
        <v>15000</v>
      </c>
      <c r="BG2603" s="17"/>
      <c r="BH2603" s="17"/>
      <c r="BI2603" s="17"/>
      <c r="BJ2603" s="17"/>
      <c r="BK2603" s="17"/>
      <c r="BL2603" s="17"/>
      <c r="BM2603" s="17"/>
      <c r="BN2603" s="17"/>
      <c r="BO2603" s="17">
        <f t="shared" si="11110"/>
        <v>41387.239000000001</v>
      </c>
      <c r="BP2603" s="17">
        <f t="shared" si="11111"/>
        <v>26387.239000000001</v>
      </c>
      <c r="BQ2603" s="17">
        <f t="shared" si="11112"/>
        <v>26387.239000000001</v>
      </c>
      <c r="BR2603" s="17"/>
      <c r="BS2603" s="17"/>
      <c r="BT2603" s="17"/>
      <c r="BU2603" s="17">
        <f t="shared" si="11113"/>
        <v>41387.239000000001</v>
      </c>
      <c r="BV2603" s="17">
        <f t="shared" si="11114"/>
        <v>26387.239000000001</v>
      </c>
      <c r="BW2603" s="17">
        <f t="shared" si="11115"/>
        <v>26387.239000000001</v>
      </c>
      <c r="BX2603" s="17">
        <v>1117.1400000000001</v>
      </c>
      <c r="BY2603" s="17">
        <v>987.23099999999999</v>
      </c>
      <c r="BZ2603" s="17"/>
      <c r="CA2603" s="17"/>
      <c r="CB2603" s="17"/>
      <c r="CC2603" s="17"/>
      <c r="CD2603" s="17"/>
      <c r="CE2603" s="17"/>
      <c r="CF2603" s="17"/>
      <c r="CG2603" s="17">
        <f t="shared" si="11116"/>
        <v>43491.610000000001</v>
      </c>
      <c r="CH2603" s="17">
        <f t="shared" si="11117"/>
        <v>26387.239000000001</v>
      </c>
      <c r="CI2603" s="17">
        <f t="shared" si="11118"/>
        <v>26387.239000000001</v>
      </c>
      <c r="CJ2603" s="17"/>
      <c r="CK2603" s="32"/>
      <c r="CL2603" s="32"/>
      <c r="CM2603" s="1"/>
      <c r="CN2603" s="1"/>
      <c r="CO2603" s="1"/>
      <c r="CP2603" s="1"/>
      <c r="CQ2603" s="1"/>
      <c r="CR2603" s="1"/>
      <c r="CS2603" s="1"/>
    </row>
    <row r="2604" s="1" customFormat="1">
      <c r="A2604" s="30" t="s">
        <v>1042</v>
      </c>
      <c r="B2604" s="30" t="s">
        <v>102</v>
      </c>
      <c r="C2604" s="30" t="s">
        <v>333</v>
      </c>
      <c r="D2604" s="30" t="s">
        <v>235</v>
      </c>
      <c r="E2604" s="35"/>
      <c r="F2604" s="31" t="s">
        <v>236</v>
      </c>
      <c r="G2604" s="17">
        <f t="shared" ref="G2604:G2609" si="11119">G2605</f>
        <v>612.5</v>
      </c>
      <c r="H2604" s="17">
        <f t="shared" ref="H2604:H2609" si="11120">H2605</f>
        <v>612.5</v>
      </c>
      <c r="I2604" s="17">
        <f t="shared" ref="I2604:I2609" si="11121">I2605</f>
        <v>612.5</v>
      </c>
      <c r="J2604" s="17">
        <f t="shared" ref="J2604:J2609" si="11122">J2605</f>
        <v>0</v>
      </c>
      <c r="K2604" s="17">
        <f t="shared" ref="K2604:K2609" si="11123">K2605</f>
        <v>0</v>
      </c>
      <c r="L2604" s="17">
        <f t="shared" ref="L2604:L2609" si="11124">L2605</f>
        <v>0</v>
      </c>
      <c r="M2604" s="17">
        <f t="shared" si="11037"/>
        <v>612.5</v>
      </c>
      <c r="N2604" s="17">
        <f t="shared" si="11038"/>
        <v>612.5</v>
      </c>
      <c r="O2604" s="17">
        <f t="shared" si="11039"/>
        <v>612.5</v>
      </c>
      <c r="P2604" s="17">
        <f t="shared" ref="P2604:P2609" si="11125">P2605</f>
        <v>0</v>
      </c>
      <c r="Q2604" s="17">
        <f t="shared" ref="Q2604:Q2609" si="11126">Q2605</f>
        <v>0</v>
      </c>
      <c r="R2604" s="17">
        <f t="shared" ref="R2604:R2609" si="11127">R2605</f>
        <v>0</v>
      </c>
      <c r="S2604" s="17">
        <f t="shared" ref="S2604:S2609" si="11128">S2605</f>
        <v>0</v>
      </c>
      <c r="T2604" s="17">
        <f t="shared" ref="T2604:T2609" si="11129">T2605</f>
        <v>0</v>
      </c>
      <c r="U2604" s="17">
        <f t="shared" ref="U2604:U2609" si="11130">U2605</f>
        <v>0</v>
      </c>
      <c r="V2604" s="17">
        <f t="shared" ref="V2604:V2609" si="11131">V2605</f>
        <v>0</v>
      </c>
      <c r="W2604" s="17">
        <f t="shared" ref="W2604:W2609" si="11132">W2605</f>
        <v>0</v>
      </c>
      <c r="X2604" s="17">
        <f t="shared" ref="X2604:X2609" si="11133">X2605</f>
        <v>0</v>
      </c>
      <c r="Y2604" s="17">
        <f t="shared" si="11098"/>
        <v>612.5</v>
      </c>
      <c r="Z2604" s="17">
        <f t="shared" si="11099"/>
        <v>612.5</v>
      </c>
      <c r="AA2604" s="17">
        <f t="shared" si="11100"/>
        <v>612.5</v>
      </c>
      <c r="AB2604" s="17">
        <f t="shared" ref="AB2604:AB2609" si="11134">AB2605</f>
        <v>0</v>
      </c>
      <c r="AC2604" s="17">
        <f t="shared" ref="AC2604:AC2609" si="11135">AC2605</f>
        <v>0</v>
      </c>
      <c r="AD2604" s="17">
        <f t="shared" ref="AD2604:AD2609" si="11136">AD2605</f>
        <v>0</v>
      </c>
      <c r="AE2604" s="17">
        <f t="shared" si="11101"/>
        <v>612.5</v>
      </c>
      <c r="AF2604" s="17">
        <f t="shared" si="11102"/>
        <v>612.5</v>
      </c>
      <c r="AG2604" s="17">
        <f t="shared" si="11103"/>
        <v>612.5</v>
      </c>
      <c r="AH2604" s="17">
        <f t="shared" ref="AH2604:AH2609" si="11137">AH2605</f>
        <v>0</v>
      </c>
      <c r="AI2604" s="17">
        <f t="shared" ref="AI2604:AI2609" si="11138">AI2605</f>
        <v>0</v>
      </c>
      <c r="AJ2604" s="17">
        <f t="shared" ref="AJ2604:AJ2609" si="11139">AJ2605</f>
        <v>0</v>
      </c>
      <c r="AK2604" s="17">
        <f t="shared" ref="AK2604:AK2609" si="11140">AK2605</f>
        <v>0</v>
      </c>
      <c r="AL2604" s="17">
        <f t="shared" ref="AL2604:AL2609" si="11141">AL2605</f>
        <v>0</v>
      </c>
      <c r="AM2604" s="17">
        <f t="shared" ref="AM2604:AM2609" si="11142">AM2605</f>
        <v>0</v>
      </c>
      <c r="AN2604" s="17">
        <f t="shared" ref="AN2604:AN2609" si="11143">AN2605</f>
        <v>0</v>
      </c>
      <c r="AO2604" s="17">
        <f t="shared" ref="AO2604:AO2609" si="11144">AO2605</f>
        <v>0</v>
      </c>
      <c r="AP2604" s="17">
        <f t="shared" ref="AP2604:AP2609" si="11145">AP2605</f>
        <v>0</v>
      </c>
      <c r="AQ2604" s="17">
        <f t="shared" ref="AQ2604:AQ2609" si="11146">AQ2605</f>
        <v>0</v>
      </c>
      <c r="AR2604" s="17">
        <f t="shared" ref="AR2604:AR2609" si="11147">AR2605</f>
        <v>0</v>
      </c>
      <c r="AS2604" s="17">
        <f t="shared" ref="AS2604:AS2609" si="11148">AS2605</f>
        <v>0</v>
      </c>
      <c r="AT2604" s="17">
        <f t="shared" ref="AT2604:AT2609" si="11149">AT2605</f>
        <v>0</v>
      </c>
      <c r="AU2604" s="17">
        <f t="shared" ref="AU2604:AU2609" si="11150">AU2605</f>
        <v>0</v>
      </c>
      <c r="AV2604" s="17">
        <f t="shared" ref="AV2604:AV2609" si="11151">AV2605</f>
        <v>0</v>
      </c>
      <c r="AW2604" s="17">
        <f t="shared" si="11104"/>
        <v>612.5</v>
      </c>
      <c r="AX2604" s="17">
        <f t="shared" si="11105"/>
        <v>612.5</v>
      </c>
      <c r="AY2604" s="17">
        <f t="shared" si="11106"/>
        <v>612.5</v>
      </c>
      <c r="AZ2604" s="17">
        <f t="shared" ref="AZ2604:AZ2609" si="11152">AZ2605</f>
        <v>0</v>
      </c>
      <c r="BA2604" s="17">
        <f t="shared" si="11107"/>
        <v>612.5</v>
      </c>
      <c r="BB2604" s="17">
        <f t="shared" si="11108"/>
        <v>612.5</v>
      </c>
      <c r="BC2604" s="17">
        <f t="shared" si="11109"/>
        <v>612.5</v>
      </c>
      <c r="BD2604" s="17">
        <f t="shared" ref="BD2604:BD2609" si="11153">BD2605</f>
        <v>0</v>
      </c>
      <c r="BE2604" s="17">
        <f t="shared" ref="BE2604:BE2609" si="11154">BE2605</f>
        <v>0</v>
      </c>
      <c r="BF2604" s="17">
        <f t="shared" ref="BF2604:BF2609" si="11155">BF2605</f>
        <v>0</v>
      </c>
      <c r="BG2604" s="17">
        <f t="shared" ref="BG2604:BG2609" si="11156">BG2605</f>
        <v>0</v>
      </c>
      <c r="BH2604" s="17">
        <f t="shared" ref="BH2604:BH2609" si="11157">BH2605</f>
        <v>0</v>
      </c>
      <c r="BI2604" s="17">
        <f t="shared" ref="BI2604:BI2609" si="11158">BI2605</f>
        <v>0</v>
      </c>
      <c r="BJ2604" s="17">
        <f t="shared" ref="BJ2604:BJ2609" si="11159">BJ2605</f>
        <v>0</v>
      </c>
      <c r="BK2604" s="17">
        <f t="shared" ref="BK2604:BK2609" si="11160">BK2605</f>
        <v>0</v>
      </c>
      <c r="BL2604" s="17">
        <f t="shared" ref="BL2604:BL2609" si="11161">BL2605</f>
        <v>0</v>
      </c>
      <c r="BM2604" s="17">
        <f t="shared" ref="BM2604:BM2609" si="11162">BM2605</f>
        <v>0</v>
      </c>
      <c r="BN2604" s="17">
        <f t="shared" ref="BN2604:BN2609" si="11163">BN2605</f>
        <v>0</v>
      </c>
      <c r="BO2604" s="17">
        <f t="shared" si="11110"/>
        <v>612.5</v>
      </c>
      <c r="BP2604" s="17">
        <f t="shared" si="11111"/>
        <v>612.5</v>
      </c>
      <c r="BQ2604" s="17">
        <f t="shared" si="11112"/>
        <v>612.5</v>
      </c>
      <c r="BR2604" s="17">
        <f t="shared" ref="BR2604:BR2609" si="11164">BR2605</f>
        <v>0</v>
      </c>
      <c r="BS2604" s="17">
        <f t="shared" ref="BS2604:BS2609" si="11165">BS2605</f>
        <v>0</v>
      </c>
      <c r="BT2604" s="17">
        <f t="shared" ref="BT2604:BT2609" si="11166">BT2605</f>
        <v>0</v>
      </c>
      <c r="BU2604" s="17">
        <f t="shared" si="11113"/>
        <v>612.5</v>
      </c>
      <c r="BV2604" s="17">
        <f t="shared" si="11114"/>
        <v>612.5</v>
      </c>
      <c r="BW2604" s="17">
        <f t="shared" si="11115"/>
        <v>612.5</v>
      </c>
      <c r="BX2604" s="17">
        <f t="shared" ref="BX2604:BX2609" si="11167">BX2605</f>
        <v>0</v>
      </c>
      <c r="BY2604" s="17">
        <f t="shared" ref="BY2604:BY2609" si="11168">BY2605</f>
        <v>0</v>
      </c>
      <c r="BZ2604" s="17">
        <f t="shared" ref="BZ2604:BZ2609" si="11169">BZ2605</f>
        <v>0</v>
      </c>
      <c r="CA2604" s="17">
        <f t="shared" ref="CA2604:CA2609" si="11170">CA2605</f>
        <v>0</v>
      </c>
      <c r="CB2604" s="17">
        <f t="shared" ref="CB2604:CB2609" si="11171">CB2605</f>
        <v>0</v>
      </c>
      <c r="CC2604" s="17">
        <f t="shared" ref="CC2604:CC2609" si="11172">CC2605</f>
        <v>0</v>
      </c>
      <c r="CD2604" s="17">
        <f t="shared" ref="CD2604:CD2609" si="11173">CD2605</f>
        <v>0</v>
      </c>
      <c r="CE2604" s="17">
        <f t="shared" ref="CE2604:CE2609" si="11174">CE2605</f>
        <v>0</v>
      </c>
      <c r="CF2604" s="17">
        <f t="shared" ref="CF2604:CF2609" si="11175">CF2605</f>
        <v>0</v>
      </c>
      <c r="CG2604" s="17">
        <f t="shared" si="11116"/>
        <v>612.5</v>
      </c>
      <c r="CH2604" s="17">
        <f t="shared" si="11117"/>
        <v>612.5</v>
      </c>
      <c r="CI2604" s="17">
        <f t="shared" si="11118"/>
        <v>612.5</v>
      </c>
      <c r="CJ2604" s="17">
        <f t="shared" ref="CJ2604:CJ2609" si="11176">CJ2605</f>
        <v>0</v>
      </c>
      <c r="CK2604" s="32"/>
      <c r="CL2604" s="32"/>
      <c r="CM2604" s="1"/>
      <c r="CN2604" s="1"/>
      <c r="CO2604" s="1"/>
      <c r="CP2604" s="1"/>
      <c r="CQ2604" s="1"/>
      <c r="CR2604" s="1"/>
      <c r="CS2604" s="1"/>
    </row>
    <row r="2605" s="1" customFormat="1">
      <c r="A2605" s="30" t="s">
        <v>1042</v>
      </c>
      <c r="B2605" s="30" t="s">
        <v>102</v>
      </c>
      <c r="C2605" s="30" t="s">
        <v>333</v>
      </c>
      <c r="D2605" s="30" t="s">
        <v>237</v>
      </c>
      <c r="E2605" s="35"/>
      <c r="F2605" s="31" t="s">
        <v>41</v>
      </c>
      <c r="G2605" s="17">
        <f t="shared" si="11119"/>
        <v>612.5</v>
      </c>
      <c r="H2605" s="17">
        <f t="shared" si="11120"/>
        <v>612.5</v>
      </c>
      <c r="I2605" s="17">
        <f t="shared" si="11121"/>
        <v>612.5</v>
      </c>
      <c r="J2605" s="17">
        <f t="shared" si="11122"/>
        <v>0</v>
      </c>
      <c r="K2605" s="17">
        <f t="shared" si="11123"/>
        <v>0</v>
      </c>
      <c r="L2605" s="17">
        <f t="shared" si="11124"/>
        <v>0</v>
      </c>
      <c r="M2605" s="17">
        <f t="shared" si="11037"/>
        <v>612.5</v>
      </c>
      <c r="N2605" s="17">
        <f t="shared" si="11038"/>
        <v>612.5</v>
      </c>
      <c r="O2605" s="17">
        <f t="shared" si="11039"/>
        <v>612.5</v>
      </c>
      <c r="P2605" s="17">
        <f t="shared" si="11125"/>
        <v>0</v>
      </c>
      <c r="Q2605" s="17">
        <f t="shared" si="11126"/>
        <v>0</v>
      </c>
      <c r="R2605" s="17">
        <f t="shared" si="11127"/>
        <v>0</v>
      </c>
      <c r="S2605" s="17">
        <f t="shared" si="11128"/>
        <v>0</v>
      </c>
      <c r="T2605" s="17">
        <f t="shared" si="11129"/>
        <v>0</v>
      </c>
      <c r="U2605" s="17">
        <f t="shared" si="11130"/>
        <v>0</v>
      </c>
      <c r="V2605" s="17">
        <f t="shared" si="11131"/>
        <v>0</v>
      </c>
      <c r="W2605" s="17">
        <f t="shared" si="11132"/>
        <v>0</v>
      </c>
      <c r="X2605" s="17">
        <f t="shared" si="11133"/>
        <v>0</v>
      </c>
      <c r="Y2605" s="17">
        <f t="shared" si="11098"/>
        <v>612.5</v>
      </c>
      <c r="Z2605" s="17">
        <f t="shared" si="11099"/>
        <v>612.5</v>
      </c>
      <c r="AA2605" s="17">
        <f t="shared" si="11100"/>
        <v>612.5</v>
      </c>
      <c r="AB2605" s="17">
        <f t="shared" si="11134"/>
        <v>0</v>
      </c>
      <c r="AC2605" s="17">
        <f t="shared" si="11135"/>
        <v>0</v>
      </c>
      <c r="AD2605" s="17">
        <f t="shared" si="11136"/>
        <v>0</v>
      </c>
      <c r="AE2605" s="17">
        <f t="shared" si="11101"/>
        <v>612.5</v>
      </c>
      <c r="AF2605" s="17">
        <f t="shared" si="11102"/>
        <v>612.5</v>
      </c>
      <c r="AG2605" s="17">
        <f t="shared" si="11103"/>
        <v>612.5</v>
      </c>
      <c r="AH2605" s="17">
        <f t="shared" si="11137"/>
        <v>0</v>
      </c>
      <c r="AI2605" s="17">
        <f t="shared" si="11138"/>
        <v>0</v>
      </c>
      <c r="AJ2605" s="17">
        <f t="shared" si="11139"/>
        <v>0</v>
      </c>
      <c r="AK2605" s="17">
        <f t="shared" si="11140"/>
        <v>0</v>
      </c>
      <c r="AL2605" s="17">
        <f t="shared" si="11141"/>
        <v>0</v>
      </c>
      <c r="AM2605" s="17">
        <f t="shared" si="11142"/>
        <v>0</v>
      </c>
      <c r="AN2605" s="17">
        <f t="shared" si="11143"/>
        <v>0</v>
      </c>
      <c r="AO2605" s="17">
        <f t="shared" si="11144"/>
        <v>0</v>
      </c>
      <c r="AP2605" s="17">
        <f t="shared" si="11145"/>
        <v>0</v>
      </c>
      <c r="AQ2605" s="17">
        <f t="shared" si="11146"/>
        <v>0</v>
      </c>
      <c r="AR2605" s="17">
        <f t="shared" si="11147"/>
        <v>0</v>
      </c>
      <c r="AS2605" s="17">
        <f t="shared" si="11148"/>
        <v>0</v>
      </c>
      <c r="AT2605" s="17">
        <f t="shared" si="11149"/>
        <v>0</v>
      </c>
      <c r="AU2605" s="17">
        <f t="shared" si="11150"/>
        <v>0</v>
      </c>
      <c r="AV2605" s="17">
        <f t="shared" si="11151"/>
        <v>0</v>
      </c>
      <c r="AW2605" s="17">
        <f t="shared" si="11104"/>
        <v>612.5</v>
      </c>
      <c r="AX2605" s="17">
        <f t="shared" si="11105"/>
        <v>612.5</v>
      </c>
      <c r="AY2605" s="17">
        <f t="shared" si="11106"/>
        <v>612.5</v>
      </c>
      <c r="AZ2605" s="17">
        <f t="shared" si="11152"/>
        <v>0</v>
      </c>
      <c r="BA2605" s="17">
        <f t="shared" si="11107"/>
        <v>612.5</v>
      </c>
      <c r="BB2605" s="17">
        <f t="shared" si="11108"/>
        <v>612.5</v>
      </c>
      <c r="BC2605" s="17">
        <f t="shared" si="11109"/>
        <v>612.5</v>
      </c>
      <c r="BD2605" s="17">
        <f t="shared" si="11153"/>
        <v>0</v>
      </c>
      <c r="BE2605" s="17">
        <f t="shared" si="11154"/>
        <v>0</v>
      </c>
      <c r="BF2605" s="17">
        <f t="shared" si="11155"/>
        <v>0</v>
      </c>
      <c r="BG2605" s="17">
        <f t="shared" si="11156"/>
        <v>0</v>
      </c>
      <c r="BH2605" s="17">
        <f t="shared" si="11157"/>
        <v>0</v>
      </c>
      <c r="BI2605" s="17">
        <f t="shared" si="11158"/>
        <v>0</v>
      </c>
      <c r="BJ2605" s="17">
        <f t="shared" si="11159"/>
        <v>0</v>
      </c>
      <c r="BK2605" s="17">
        <f t="shared" si="11160"/>
        <v>0</v>
      </c>
      <c r="BL2605" s="17">
        <f t="shared" si="11161"/>
        <v>0</v>
      </c>
      <c r="BM2605" s="17">
        <f t="shared" si="11162"/>
        <v>0</v>
      </c>
      <c r="BN2605" s="17">
        <f t="shared" si="11163"/>
        <v>0</v>
      </c>
      <c r="BO2605" s="17">
        <f t="shared" si="11110"/>
        <v>612.5</v>
      </c>
      <c r="BP2605" s="17">
        <f t="shared" si="11111"/>
        <v>612.5</v>
      </c>
      <c r="BQ2605" s="17">
        <f t="shared" si="11112"/>
        <v>612.5</v>
      </c>
      <c r="BR2605" s="17">
        <f t="shared" si="11164"/>
        <v>0</v>
      </c>
      <c r="BS2605" s="17">
        <f t="shared" si="11165"/>
        <v>0</v>
      </c>
      <c r="BT2605" s="17">
        <f t="shared" si="11166"/>
        <v>0</v>
      </c>
      <c r="BU2605" s="17">
        <f t="shared" si="11113"/>
        <v>612.5</v>
      </c>
      <c r="BV2605" s="17">
        <f t="shared" si="11114"/>
        <v>612.5</v>
      </c>
      <c r="BW2605" s="17">
        <f t="shared" si="11115"/>
        <v>612.5</v>
      </c>
      <c r="BX2605" s="17">
        <f t="shared" si="11167"/>
        <v>0</v>
      </c>
      <c r="BY2605" s="17">
        <f t="shared" si="11168"/>
        <v>0</v>
      </c>
      <c r="BZ2605" s="17">
        <f t="shared" si="11169"/>
        <v>0</v>
      </c>
      <c r="CA2605" s="17">
        <f t="shared" si="11170"/>
        <v>0</v>
      </c>
      <c r="CB2605" s="17">
        <f t="shared" si="11171"/>
        <v>0</v>
      </c>
      <c r="CC2605" s="17">
        <f t="shared" si="11172"/>
        <v>0</v>
      </c>
      <c r="CD2605" s="17">
        <f t="shared" si="11173"/>
        <v>0</v>
      </c>
      <c r="CE2605" s="17">
        <f t="shared" si="11174"/>
        <v>0</v>
      </c>
      <c r="CF2605" s="17">
        <f t="shared" si="11175"/>
        <v>0</v>
      </c>
      <c r="CG2605" s="17">
        <f t="shared" si="11116"/>
        <v>612.5</v>
      </c>
      <c r="CH2605" s="17">
        <f t="shared" si="11117"/>
        <v>612.5</v>
      </c>
      <c r="CI2605" s="17">
        <f t="shared" si="11118"/>
        <v>612.5</v>
      </c>
      <c r="CJ2605" s="17">
        <f t="shared" si="11176"/>
        <v>0</v>
      </c>
      <c r="CK2605" s="32"/>
      <c r="CL2605" s="32"/>
      <c r="CM2605" s="1"/>
      <c r="CN2605" s="1"/>
      <c r="CO2605" s="1"/>
      <c r="CP2605" s="1"/>
      <c r="CQ2605" s="1"/>
      <c r="CR2605" s="1"/>
      <c r="CS2605" s="1"/>
    </row>
    <row r="2606" s="1" customFormat="1">
      <c r="A2606" s="30" t="s">
        <v>1042</v>
      </c>
      <c r="B2606" s="30" t="s">
        <v>102</v>
      </c>
      <c r="C2606" s="30" t="s">
        <v>333</v>
      </c>
      <c r="D2606" s="30" t="s">
        <v>238</v>
      </c>
      <c r="E2606" s="35"/>
      <c r="F2606" s="31" t="s">
        <v>239</v>
      </c>
      <c r="G2606" s="17">
        <f t="shared" si="11119"/>
        <v>612.5</v>
      </c>
      <c r="H2606" s="17">
        <f t="shared" si="11120"/>
        <v>612.5</v>
      </c>
      <c r="I2606" s="17">
        <f t="shared" si="11121"/>
        <v>612.5</v>
      </c>
      <c r="J2606" s="17">
        <f t="shared" si="11122"/>
        <v>0</v>
      </c>
      <c r="K2606" s="17">
        <f t="shared" si="11123"/>
        <v>0</v>
      </c>
      <c r="L2606" s="17">
        <f t="shared" si="11124"/>
        <v>0</v>
      </c>
      <c r="M2606" s="17">
        <f t="shared" si="11037"/>
        <v>612.5</v>
      </c>
      <c r="N2606" s="17">
        <f t="shared" si="11038"/>
        <v>612.5</v>
      </c>
      <c r="O2606" s="17">
        <f t="shared" si="11039"/>
        <v>612.5</v>
      </c>
      <c r="P2606" s="17">
        <f t="shared" si="11125"/>
        <v>0</v>
      </c>
      <c r="Q2606" s="17">
        <f t="shared" si="11126"/>
        <v>0</v>
      </c>
      <c r="R2606" s="17">
        <f t="shared" si="11127"/>
        <v>0</v>
      </c>
      <c r="S2606" s="17">
        <f t="shared" si="11128"/>
        <v>0</v>
      </c>
      <c r="T2606" s="17">
        <f t="shared" si="11129"/>
        <v>0</v>
      </c>
      <c r="U2606" s="17">
        <f t="shared" si="11130"/>
        <v>0</v>
      </c>
      <c r="V2606" s="17">
        <f t="shared" si="11131"/>
        <v>0</v>
      </c>
      <c r="W2606" s="17">
        <f t="shared" si="11132"/>
        <v>0</v>
      </c>
      <c r="X2606" s="17">
        <f t="shared" si="11133"/>
        <v>0</v>
      </c>
      <c r="Y2606" s="17">
        <f t="shared" si="11098"/>
        <v>612.5</v>
      </c>
      <c r="Z2606" s="17">
        <f t="shared" si="11099"/>
        <v>612.5</v>
      </c>
      <c r="AA2606" s="17">
        <f t="shared" si="11100"/>
        <v>612.5</v>
      </c>
      <c r="AB2606" s="17">
        <f t="shared" si="11134"/>
        <v>0</v>
      </c>
      <c r="AC2606" s="17">
        <f t="shared" si="11135"/>
        <v>0</v>
      </c>
      <c r="AD2606" s="17">
        <f t="shared" si="11136"/>
        <v>0</v>
      </c>
      <c r="AE2606" s="17">
        <f t="shared" si="11101"/>
        <v>612.5</v>
      </c>
      <c r="AF2606" s="17">
        <f t="shared" si="11102"/>
        <v>612.5</v>
      </c>
      <c r="AG2606" s="17">
        <f t="shared" si="11103"/>
        <v>612.5</v>
      </c>
      <c r="AH2606" s="17">
        <f t="shared" si="11137"/>
        <v>0</v>
      </c>
      <c r="AI2606" s="17">
        <f t="shared" si="11138"/>
        <v>0</v>
      </c>
      <c r="AJ2606" s="17">
        <f t="shared" si="11139"/>
        <v>0</v>
      </c>
      <c r="AK2606" s="17">
        <f t="shared" si="11140"/>
        <v>0</v>
      </c>
      <c r="AL2606" s="17">
        <f t="shared" si="11141"/>
        <v>0</v>
      </c>
      <c r="AM2606" s="17">
        <f t="shared" si="11142"/>
        <v>0</v>
      </c>
      <c r="AN2606" s="17">
        <f t="shared" si="11143"/>
        <v>0</v>
      </c>
      <c r="AO2606" s="17">
        <f t="shared" si="11144"/>
        <v>0</v>
      </c>
      <c r="AP2606" s="17">
        <f t="shared" si="11145"/>
        <v>0</v>
      </c>
      <c r="AQ2606" s="17">
        <f t="shared" si="11146"/>
        <v>0</v>
      </c>
      <c r="AR2606" s="17">
        <f t="shared" si="11147"/>
        <v>0</v>
      </c>
      <c r="AS2606" s="17">
        <f t="shared" si="11148"/>
        <v>0</v>
      </c>
      <c r="AT2606" s="17">
        <f t="shared" si="11149"/>
        <v>0</v>
      </c>
      <c r="AU2606" s="17">
        <f t="shared" si="11150"/>
        <v>0</v>
      </c>
      <c r="AV2606" s="17">
        <f t="shared" si="11151"/>
        <v>0</v>
      </c>
      <c r="AW2606" s="17">
        <f t="shared" si="11104"/>
        <v>612.5</v>
      </c>
      <c r="AX2606" s="17">
        <f t="shared" si="11105"/>
        <v>612.5</v>
      </c>
      <c r="AY2606" s="17">
        <f t="shared" si="11106"/>
        <v>612.5</v>
      </c>
      <c r="AZ2606" s="17">
        <f t="shared" si="11152"/>
        <v>0</v>
      </c>
      <c r="BA2606" s="17">
        <f t="shared" si="11107"/>
        <v>612.5</v>
      </c>
      <c r="BB2606" s="17">
        <f t="shared" si="11108"/>
        <v>612.5</v>
      </c>
      <c r="BC2606" s="17">
        <f t="shared" si="11109"/>
        <v>612.5</v>
      </c>
      <c r="BD2606" s="17">
        <f t="shared" si="11153"/>
        <v>0</v>
      </c>
      <c r="BE2606" s="17">
        <f t="shared" si="11154"/>
        <v>0</v>
      </c>
      <c r="BF2606" s="17">
        <f t="shared" si="11155"/>
        <v>0</v>
      </c>
      <c r="BG2606" s="17">
        <f t="shared" si="11156"/>
        <v>0</v>
      </c>
      <c r="BH2606" s="17">
        <f t="shared" si="11157"/>
        <v>0</v>
      </c>
      <c r="BI2606" s="17">
        <f t="shared" si="11158"/>
        <v>0</v>
      </c>
      <c r="BJ2606" s="17">
        <f t="shared" si="11159"/>
        <v>0</v>
      </c>
      <c r="BK2606" s="17">
        <f t="shared" si="11160"/>
        <v>0</v>
      </c>
      <c r="BL2606" s="17">
        <f t="shared" si="11161"/>
        <v>0</v>
      </c>
      <c r="BM2606" s="17">
        <f t="shared" si="11162"/>
        <v>0</v>
      </c>
      <c r="BN2606" s="17">
        <f t="shared" si="11163"/>
        <v>0</v>
      </c>
      <c r="BO2606" s="17">
        <f t="shared" si="11110"/>
        <v>612.5</v>
      </c>
      <c r="BP2606" s="17">
        <f t="shared" si="11111"/>
        <v>612.5</v>
      </c>
      <c r="BQ2606" s="17">
        <f t="shared" si="11112"/>
        <v>612.5</v>
      </c>
      <c r="BR2606" s="17">
        <f t="shared" si="11164"/>
        <v>0</v>
      </c>
      <c r="BS2606" s="17">
        <f t="shared" si="11165"/>
        <v>0</v>
      </c>
      <c r="BT2606" s="17">
        <f t="shared" si="11166"/>
        <v>0</v>
      </c>
      <c r="BU2606" s="17">
        <f t="shared" si="11113"/>
        <v>612.5</v>
      </c>
      <c r="BV2606" s="17">
        <f t="shared" si="11114"/>
        <v>612.5</v>
      </c>
      <c r="BW2606" s="17">
        <f t="shared" si="11115"/>
        <v>612.5</v>
      </c>
      <c r="BX2606" s="17">
        <f t="shared" si="11167"/>
        <v>0</v>
      </c>
      <c r="BY2606" s="17">
        <f t="shared" si="11168"/>
        <v>0</v>
      </c>
      <c r="BZ2606" s="17">
        <f t="shared" si="11169"/>
        <v>0</v>
      </c>
      <c r="CA2606" s="17">
        <f t="shared" si="11170"/>
        <v>0</v>
      </c>
      <c r="CB2606" s="17">
        <f t="shared" si="11171"/>
        <v>0</v>
      </c>
      <c r="CC2606" s="17">
        <f t="shared" si="11172"/>
        <v>0</v>
      </c>
      <c r="CD2606" s="17">
        <f t="shared" si="11173"/>
        <v>0</v>
      </c>
      <c r="CE2606" s="17">
        <f t="shared" si="11174"/>
        <v>0</v>
      </c>
      <c r="CF2606" s="17">
        <f t="shared" si="11175"/>
        <v>0</v>
      </c>
      <c r="CG2606" s="17">
        <f t="shared" si="11116"/>
        <v>612.5</v>
      </c>
      <c r="CH2606" s="17">
        <f t="shared" si="11117"/>
        <v>612.5</v>
      </c>
      <c r="CI2606" s="17">
        <f t="shared" si="11118"/>
        <v>612.5</v>
      </c>
      <c r="CJ2606" s="17">
        <f t="shared" si="11176"/>
        <v>0</v>
      </c>
      <c r="CK2606" s="32"/>
      <c r="CL2606" s="32"/>
      <c r="CM2606" s="1"/>
      <c r="CN2606" s="1"/>
      <c r="CO2606" s="1"/>
      <c r="CP2606" s="1"/>
      <c r="CQ2606" s="1"/>
      <c r="CR2606" s="1"/>
      <c r="CS2606" s="1"/>
    </row>
    <row r="2607" s="1" customFormat="1">
      <c r="A2607" s="30" t="s">
        <v>1042</v>
      </c>
      <c r="B2607" s="30" t="s">
        <v>102</v>
      </c>
      <c r="C2607" s="30" t="s">
        <v>333</v>
      </c>
      <c r="D2607" s="30" t="s">
        <v>271</v>
      </c>
      <c r="E2607" s="35"/>
      <c r="F2607" s="31" t="s">
        <v>272</v>
      </c>
      <c r="G2607" s="17">
        <f t="shared" si="11119"/>
        <v>612.5</v>
      </c>
      <c r="H2607" s="17">
        <f t="shared" si="11120"/>
        <v>612.5</v>
      </c>
      <c r="I2607" s="17">
        <f t="shared" si="11121"/>
        <v>612.5</v>
      </c>
      <c r="J2607" s="17">
        <f t="shared" si="11122"/>
        <v>0</v>
      </c>
      <c r="K2607" s="17">
        <f t="shared" si="11123"/>
        <v>0</v>
      </c>
      <c r="L2607" s="17">
        <f t="shared" si="11124"/>
        <v>0</v>
      </c>
      <c r="M2607" s="17">
        <f t="shared" si="11037"/>
        <v>612.5</v>
      </c>
      <c r="N2607" s="17">
        <f t="shared" si="11038"/>
        <v>612.5</v>
      </c>
      <c r="O2607" s="17">
        <f t="shared" si="11039"/>
        <v>612.5</v>
      </c>
      <c r="P2607" s="17">
        <f t="shared" si="11125"/>
        <v>0</v>
      </c>
      <c r="Q2607" s="17">
        <f t="shared" si="11126"/>
        <v>0</v>
      </c>
      <c r="R2607" s="17">
        <f t="shared" si="11127"/>
        <v>0</v>
      </c>
      <c r="S2607" s="17">
        <f t="shared" si="11128"/>
        <v>0</v>
      </c>
      <c r="T2607" s="17">
        <f t="shared" si="11129"/>
        <v>0</v>
      </c>
      <c r="U2607" s="17">
        <f t="shared" si="11130"/>
        <v>0</v>
      </c>
      <c r="V2607" s="17">
        <f t="shared" si="11131"/>
        <v>0</v>
      </c>
      <c r="W2607" s="17">
        <f t="shared" si="11132"/>
        <v>0</v>
      </c>
      <c r="X2607" s="17">
        <f t="shared" si="11133"/>
        <v>0</v>
      </c>
      <c r="Y2607" s="17">
        <f t="shared" si="11098"/>
        <v>612.5</v>
      </c>
      <c r="Z2607" s="17">
        <f t="shared" si="11099"/>
        <v>612.5</v>
      </c>
      <c r="AA2607" s="17">
        <f t="shared" si="11100"/>
        <v>612.5</v>
      </c>
      <c r="AB2607" s="17">
        <f t="shared" si="11134"/>
        <v>0</v>
      </c>
      <c r="AC2607" s="17">
        <f t="shared" si="11135"/>
        <v>0</v>
      </c>
      <c r="AD2607" s="17">
        <f t="shared" si="11136"/>
        <v>0</v>
      </c>
      <c r="AE2607" s="17">
        <f t="shared" si="11101"/>
        <v>612.5</v>
      </c>
      <c r="AF2607" s="17">
        <f t="shared" si="11102"/>
        <v>612.5</v>
      </c>
      <c r="AG2607" s="17">
        <f t="shared" si="11103"/>
        <v>612.5</v>
      </c>
      <c r="AH2607" s="17">
        <f t="shared" si="11137"/>
        <v>0</v>
      </c>
      <c r="AI2607" s="17">
        <f t="shared" si="11138"/>
        <v>0</v>
      </c>
      <c r="AJ2607" s="17">
        <f t="shared" si="11139"/>
        <v>0</v>
      </c>
      <c r="AK2607" s="17">
        <f t="shared" si="11140"/>
        <v>0</v>
      </c>
      <c r="AL2607" s="17">
        <f t="shared" si="11141"/>
        <v>0</v>
      </c>
      <c r="AM2607" s="17">
        <f t="shared" si="11142"/>
        <v>0</v>
      </c>
      <c r="AN2607" s="17">
        <f t="shared" si="11143"/>
        <v>0</v>
      </c>
      <c r="AO2607" s="17">
        <f t="shared" si="11144"/>
        <v>0</v>
      </c>
      <c r="AP2607" s="17">
        <f t="shared" si="11145"/>
        <v>0</v>
      </c>
      <c r="AQ2607" s="17">
        <f t="shared" si="11146"/>
        <v>0</v>
      </c>
      <c r="AR2607" s="17">
        <f t="shared" si="11147"/>
        <v>0</v>
      </c>
      <c r="AS2607" s="17">
        <f t="shared" si="11148"/>
        <v>0</v>
      </c>
      <c r="AT2607" s="17">
        <f t="shared" si="11149"/>
        <v>0</v>
      </c>
      <c r="AU2607" s="17">
        <f t="shared" si="11150"/>
        <v>0</v>
      </c>
      <c r="AV2607" s="17">
        <f t="shared" si="11151"/>
        <v>0</v>
      </c>
      <c r="AW2607" s="17">
        <f t="shared" si="11104"/>
        <v>612.5</v>
      </c>
      <c r="AX2607" s="17">
        <f t="shared" si="11105"/>
        <v>612.5</v>
      </c>
      <c r="AY2607" s="17">
        <f t="shared" si="11106"/>
        <v>612.5</v>
      </c>
      <c r="AZ2607" s="17">
        <f t="shared" si="11152"/>
        <v>0</v>
      </c>
      <c r="BA2607" s="17">
        <f t="shared" si="11107"/>
        <v>612.5</v>
      </c>
      <c r="BB2607" s="17">
        <f t="shared" si="11108"/>
        <v>612.5</v>
      </c>
      <c r="BC2607" s="17">
        <f t="shared" si="11109"/>
        <v>612.5</v>
      </c>
      <c r="BD2607" s="17">
        <f t="shared" si="11153"/>
        <v>0</v>
      </c>
      <c r="BE2607" s="17">
        <f t="shared" si="11154"/>
        <v>0</v>
      </c>
      <c r="BF2607" s="17">
        <f t="shared" si="11155"/>
        <v>0</v>
      </c>
      <c r="BG2607" s="17">
        <f t="shared" si="11156"/>
        <v>0</v>
      </c>
      <c r="BH2607" s="17">
        <f t="shared" si="11157"/>
        <v>0</v>
      </c>
      <c r="BI2607" s="17">
        <f t="shared" si="11158"/>
        <v>0</v>
      </c>
      <c r="BJ2607" s="17">
        <f t="shared" si="11159"/>
        <v>0</v>
      </c>
      <c r="BK2607" s="17">
        <f t="shared" si="11160"/>
        <v>0</v>
      </c>
      <c r="BL2607" s="17">
        <f t="shared" si="11161"/>
        <v>0</v>
      </c>
      <c r="BM2607" s="17">
        <f t="shared" si="11162"/>
        <v>0</v>
      </c>
      <c r="BN2607" s="17">
        <f t="shared" si="11163"/>
        <v>0</v>
      </c>
      <c r="BO2607" s="17">
        <f t="shared" si="11110"/>
        <v>612.5</v>
      </c>
      <c r="BP2607" s="17">
        <f t="shared" si="11111"/>
        <v>612.5</v>
      </c>
      <c r="BQ2607" s="17">
        <f t="shared" si="11112"/>
        <v>612.5</v>
      </c>
      <c r="BR2607" s="17">
        <f t="shared" si="11164"/>
        <v>0</v>
      </c>
      <c r="BS2607" s="17">
        <f t="shared" si="11165"/>
        <v>0</v>
      </c>
      <c r="BT2607" s="17">
        <f t="shared" si="11166"/>
        <v>0</v>
      </c>
      <c r="BU2607" s="17">
        <f t="shared" si="11113"/>
        <v>612.5</v>
      </c>
      <c r="BV2607" s="17">
        <f t="shared" si="11114"/>
        <v>612.5</v>
      </c>
      <c r="BW2607" s="17">
        <f t="shared" si="11115"/>
        <v>612.5</v>
      </c>
      <c r="BX2607" s="17">
        <f t="shared" si="11167"/>
        <v>0</v>
      </c>
      <c r="BY2607" s="17">
        <f t="shared" si="11168"/>
        <v>0</v>
      </c>
      <c r="BZ2607" s="17">
        <f t="shared" si="11169"/>
        <v>0</v>
      </c>
      <c r="CA2607" s="17">
        <f t="shared" si="11170"/>
        <v>0</v>
      </c>
      <c r="CB2607" s="17">
        <f t="shared" si="11171"/>
        <v>0</v>
      </c>
      <c r="CC2607" s="17">
        <f t="shared" si="11172"/>
        <v>0</v>
      </c>
      <c r="CD2607" s="17">
        <f t="shared" si="11173"/>
        <v>0</v>
      </c>
      <c r="CE2607" s="17">
        <f t="shared" si="11174"/>
        <v>0</v>
      </c>
      <c r="CF2607" s="17">
        <f t="shared" si="11175"/>
        <v>0</v>
      </c>
      <c r="CG2607" s="17">
        <f t="shared" si="11116"/>
        <v>612.5</v>
      </c>
      <c r="CH2607" s="17">
        <f t="shared" si="11117"/>
        <v>612.5</v>
      </c>
      <c r="CI2607" s="17">
        <f t="shared" si="11118"/>
        <v>612.5</v>
      </c>
      <c r="CJ2607" s="17">
        <f t="shared" si="11176"/>
        <v>0</v>
      </c>
      <c r="CK2607" s="32"/>
      <c r="CL2607" s="32"/>
      <c r="CM2607" s="1"/>
      <c r="CN2607" s="1"/>
      <c r="CO2607" s="1"/>
      <c r="CP2607" s="1"/>
      <c r="CQ2607" s="1"/>
      <c r="CR2607" s="1"/>
      <c r="CS2607" s="1"/>
    </row>
    <row r="2608" s="1" customFormat="1">
      <c r="A2608" s="30" t="s">
        <v>1042</v>
      </c>
      <c r="B2608" s="30" t="s">
        <v>102</v>
      </c>
      <c r="C2608" s="30" t="s">
        <v>333</v>
      </c>
      <c r="D2608" s="30" t="s">
        <v>271</v>
      </c>
      <c r="E2608" s="30" t="s">
        <v>46</v>
      </c>
      <c r="F2608" s="31" t="s">
        <v>47</v>
      </c>
      <c r="G2608" s="17">
        <v>612.5</v>
      </c>
      <c r="H2608" s="17">
        <v>612.5</v>
      </c>
      <c r="I2608" s="17">
        <v>612.5</v>
      </c>
      <c r="J2608" s="17"/>
      <c r="K2608" s="17"/>
      <c r="L2608" s="17"/>
      <c r="M2608" s="17">
        <f t="shared" si="11037"/>
        <v>612.5</v>
      </c>
      <c r="N2608" s="17">
        <f t="shared" si="11038"/>
        <v>612.5</v>
      </c>
      <c r="O2608" s="17">
        <f t="shared" si="11039"/>
        <v>612.5</v>
      </c>
      <c r="P2608" s="17"/>
      <c r="Q2608" s="17"/>
      <c r="R2608" s="17"/>
      <c r="S2608" s="17"/>
      <c r="T2608" s="17"/>
      <c r="U2608" s="17"/>
      <c r="V2608" s="17"/>
      <c r="W2608" s="17"/>
      <c r="X2608" s="17"/>
      <c r="Y2608" s="17">
        <f t="shared" si="11098"/>
        <v>612.5</v>
      </c>
      <c r="Z2608" s="17">
        <f t="shared" si="11099"/>
        <v>612.5</v>
      </c>
      <c r="AA2608" s="17">
        <f t="shared" si="11100"/>
        <v>612.5</v>
      </c>
      <c r="AB2608" s="17"/>
      <c r="AC2608" s="17"/>
      <c r="AD2608" s="17"/>
      <c r="AE2608" s="17">
        <f t="shared" si="11101"/>
        <v>612.5</v>
      </c>
      <c r="AF2608" s="17">
        <f t="shared" si="11102"/>
        <v>612.5</v>
      </c>
      <c r="AG2608" s="17">
        <f t="shared" si="11103"/>
        <v>612.5</v>
      </c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>
        <f t="shared" si="11104"/>
        <v>612.5</v>
      </c>
      <c r="AX2608" s="17">
        <f t="shared" si="11105"/>
        <v>612.5</v>
      </c>
      <c r="AY2608" s="17">
        <f t="shared" si="11106"/>
        <v>612.5</v>
      </c>
      <c r="AZ2608" s="17"/>
      <c r="BA2608" s="17">
        <f t="shared" si="11107"/>
        <v>612.5</v>
      </c>
      <c r="BB2608" s="17">
        <f t="shared" si="11108"/>
        <v>612.5</v>
      </c>
      <c r="BC2608" s="17">
        <f t="shared" si="11109"/>
        <v>612.5</v>
      </c>
      <c r="BD2608" s="17"/>
      <c r="BE2608" s="17"/>
      <c r="BF2608" s="17"/>
      <c r="BG2608" s="17"/>
      <c r="BH2608" s="17"/>
      <c r="BI2608" s="17"/>
      <c r="BJ2608" s="17"/>
      <c r="BK2608" s="17"/>
      <c r="BL2608" s="17"/>
      <c r="BM2608" s="17"/>
      <c r="BN2608" s="17"/>
      <c r="BO2608" s="17">
        <f t="shared" si="11110"/>
        <v>612.5</v>
      </c>
      <c r="BP2608" s="17">
        <f t="shared" si="11111"/>
        <v>612.5</v>
      </c>
      <c r="BQ2608" s="17">
        <f t="shared" si="11112"/>
        <v>612.5</v>
      </c>
      <c r="BR2608" s="17"/>
      <c r="BS2608" s="17"/>
      <c r="BT2608" s="17"/>
      <c r="BU2608" s="17">
        <f t="shared" si="11113"/>
        <v>612.5</v>
      </c>
      <c r="BV2608" s="17">
        <f t="shared" si="11114"/>
        <v>612.5</v>
      </c>
      <c r="BW2608" s="17">
        <f t="shared" si="11115"/>
        <v>612.5</v>
      </c>
      <c r="BX2608" s="17"/>
      <c r="BY2608" s="17"/>
      <c r="BZ2608" s="17"/>
      <c r="CA2608" s="17"/>
      <c r="CB2608" s="17"/>
      <c r="CC2608" s="17"/>
      <c r="CD2608" s="17"/>
      <c r="CE2608" s="17"/>
      <c r="CF2608" s="17"/>
      <c r="CG2608" s="17">
        <f t="shared" si="11116"/>
        <v>612.5</v>
      </c>
      <c r="CH2608" s="17">
        <f t="shared" si="11117"/>
        <v>612.5</v>
      </c>
      <c r="CI2608" s="17">
        <f t="shared" si="11118"/>
        <v>612.5</v>
      </c>
      <c r="CJ2608" s="17"/>
      <c r="CK2608" s="32"/>
      <c r="CL2608" s="32"/>
      <c r="CM2608" s="1"/>
      <c r="CN2608" s="1"/>
      <c r="CO2608" s="1"/>
      <c r="CP2608" s="1"/>
      <c r="CQ2608" s="1"/>
      <c r="CR2608" s="1"/>
      <c r="CS2608" s="1"/>
    </row>
    <row r="2609" s="25" customFormat="1">
      <c r="A2609" s="26" t="s">
        <v>1042</v>
      </c>
      <c r="B2609" s="26" t="s">
        <v>102</v>
      </c>
      <c r="C2609" s="26" t="s">
        <v>70</v>
      </c>
      <c r="D2609" s="26"/>
      <c r="E2609" s="34"/>
      <c r="F2609" s="27" t="s">
        <v>419</v>
      </c>
      <c r="G2609" s="28">
        <f t="shared" si="11119"/>
        <v>1183963.0999999999</v>
      </c>
      <c r="H2609" s="28">
        <f t="shared" si="11120"/>
        <v>1354043.6000000001</v>
      </c>
      <c r="I2609" s="28">
        <f t="shared" si="11121"/>
        <v>1237011.1000000001</v>
      </c>
      <c r="J2609" s="28">
        <f t="shared" si="11122"/>
        <v>90855.899999999994</v>
      </c>
      <c r="K2609" s="28">
        <f t="shared" si="11123"/>
        <v>45732.5</v>
      </c>
      <c r="L2609" s="28">
        <f t="shared" si="11124"/>
        <v>45732.5</v>
      </c>
      <c r="M2609" s="28">
        <f t="shared" si="11037"/>
        <v>1274818.9999999998</v>
      </c>
      <c r="N2609" s="28">
        <f t="shared" si="11038"/>
        <v>1399776.1000000001</v>
      </c>
      <c r="O2609" s="28">
        <f t="shared" si="11039"/>
        <v>1282743.6000000001</v>
      </c>
      <c r="P2609" s="28">
        <f t="shared" si="11125"/>
        <v>5746.6000000000004</v>
      </c>
      <c r="Q2609" s="28">
        <f t="shared" si="11126"/>
        <v>0</v>
      </c>
      <c r="R2609" s="28">
        <f t="shared" si="11127"/>
        <v>0</v>
      </c>
      <c r="S2609" s="28">
        <f t="shared" si="11128"/>
        <v>65398.003459999993</v>
      </c>
      <c r="T2609" s="28">
        <f t="shared" si="11129"/>
        <v>20000</v>
      </c>
      <c r="U2609" s="28">
        <f t="shared" si="11130"/>
        <v>0</v>
      </c>
      <c r="V2609" s="28">
        <f t="shared" si="11131"/>
        <v>20000</v>
      </c>
      <c r="W2609" s="28">
        <f t="shared" si="11132"/>
        <v>0</v>
      </c>
      <c r="X2609" s="28">
        <f t="shared" si="11133"/>
        <v>0</v>
      </c>
      <c r="Y2609" s="28">
        <f t="shared" si="11098"/>
        <v>1345963.6034599999</v>
      </c>
      <c r="Z2609" s="28">
        <f t="shared" si="11099"/>
        <v>1419776.1000000001</v>
      </c>
      <c r="AA2609" s="28">
        <f t="shared" si="11100"/>
        <v>1302743.6000000001</v>
      </c>
      <c r="AB2609" s="28">
        <f t="shared" si="11134"/>
        <v>0</v>
      </c>
      <c r="AC2609" s="28">
        <f t="shared" si="11135"/>
        <v>0</v>
      </c>
      <c r="AD2609" s="28">
        <f t="shared" si="11136"/>
        <v>0</v>
      </c>
      <c r="AE2609" s="28">
        <f t="shared" si="11101"/>
        <v>1345963.6034599999</v>
      </c>
      <c r="AF2609" s="28">
        <f t="shared" si="11102"/>
        <v>1419776.1000000001</v>
      </c>
      <c r="AG2609" s="28">
        <f t="shared" si="11103"/>
        <v>1302743.6000000001</v>
      </c>
      <c r="AH2609" s="28">
        <f t="shared" si="11137"/>
        <v>0</v>
      </c>
      <c r="AI2609" s="28">
        <f t="shared" si="11138"/>
        <v>0</v>
      </c>
      <c r="AJ2609" s="28">
        <f t="shared" si="11139"/>
        <v>39378.483999999997</v>
      </c>
      <c r="AK2609" s="28">
        <f t="shared" si="11140"/>
        <v>0</v>
      </c>
      <c r="AL2609" s="28">
        <f t="shared" si="11141"/>
        <v>0</v>
      </c>
      <c r="AM2609" s="28">
        <f t="shared" si="11142"/>
        <v>0</v>
      </c>
      <c r="AN2609" s="28">
        <f t="shared" si="11143"/>
        <v>0</v>
      </c>
      <c r="AO2609" s="28">
        <f t="shared" si="11144"/>
        <v>0</v>
      </c>
      <c r="AP2609" s="28">
        <f t="shared" si="11145"/>
        <v>0</v>
      </c>
      <c r="AQ2609" s="28">
        <f t="shared" si="11146"/>
        <v>0</v>
      </c>
      <c r="AR2609" s="28">
        <f t="shared" si="11147"/>
        <v>0</v>
      </c>
      <c r="AS2609" s="28">
        <f t="shared" si="11148"/>
        <v>0</v>
      </c>
      <c r="AT2609" s="28">
        <f t="shared" si="11149"/>
        <v>0</v>
      </c>
      <c r="AU2609" s="28">
        <f t="shared" si="11150"/>
        <v>0</v>
      </c>
      <c r="AV2609" s="28">
        <f t="shared" si="11151"/>
        <v>0</v>
      </c>
      <c r="AW2609" s="28">
        <f t="shared" si="11104"/>
        <v>1385342.0874599998</v>
      </c>
      <c r="AX2609" s="28">
        <f t="shared" si="11105"/>
        <v>1419776.1000000001</v>
      </c>
      <c r="AY2609" s="28">
        <f t="shared" si="11106"/>
        <v>1302743.6000000001</v>
      </c>
      <c r="AZ2609" s="28">
        <f t="shared" si="11152"/>
        <v>0</v>
      </c>
      <c r="BA2609" s="28">
        <f t="shared" si="11107"/>
        <v>1385342.0874599998</v>
      </c>
      <c r="BB2609" s="28">
        <f t="shared" si="11108"/>
        <v>1419776.1000000001</v>
      </c>
      <c r="BC2609" s="28">
        <f t="shared" si="11109"/>
        <v>1302743.6000000001</v>
      </c>
      <c r="BD2609" s="28">
        <f t="shared" si="11153"/>
        <v>3947.6640000000002</v>
      </c>
      <c r="BE2609" s="28">
        <f t="shared" si="11154"/>
        <v>0</v>
      </c>
      <c r="BF2609" s="28">
        <f t="shared" si="11155"/>
        <v>4487.5910000000003</v>
      </c>
      <c r="BG2609" s="28">
        <f t="shared" si="11156"/>
        <v>0</v>
      </c>
      <c r="BH2609" s="28">
        <f t="shared" si="11157"/>
        <v>0</v>
      </c>
      <c r="BI2609" s="28">
        <f t="shared" si="11158"/>
        <v>0</v>
      </c>
      <c r="BJ2609" s="28">
        <f t="shared" si="11159"/>
        <v>0</v>
      </c>
      <c r="BK2609" s="28">
        <f t="shared" si="11160"/>
        <v>-20000</v>
      </c>
      <c r="BL2609" s="28">
        <f t="shared" si="11161"/>
        <v>0</v>
      </c>
      <c r="BM2609" s="28">
        <f t="shared" si="11162"/>
        <v>0</v>
      </c>
      <c r="BN2609" s="28">
        <f t="shared" si="11163"/>
        <v>0</v>
      </c>
      <c r="BO2609" s="28">
        <f t="shared" si="11110"/>
        <v>1393777.34246</v>
      </c>
      <c r="BP2609" s="28">
        <f t="shared" si="11111"/>
        <v>1399776.1000000001</v>
      </c>
      <c r="BQ2609" s="28">
        <f t="shared" si="11112"/>
        <v>1302743.6000000001</v>
      </c>
      <c r="BR2609" s="28">
        <f t="shared" si="11164"/>
        <v>0</v>
      </c>
      <c r="BS2609" s="28">
        <f t="shared" si="11165"/>
        <v>0</v>
      </c>
      <c r="BT2609" s="28">
        <f t="shared" si="11166"/>
        <v>0</v>
      </c>
      <c r="BU2609" s="28">
        <f t="shared" si="11113"/>
        <v>1393777.34246</v>
      </c>
      <c r="BV2609" s="28">
        <f t="shared" si="11114"/>
        <v>1399776.1000000001</v>
      </c>
      <c r="BW2609" s="28">
        <f t="shared" si="11115"/>
        <v>1302743.6000000001</v>
      </c>
      <c r="BX2609" s="28">
        <f t="shared" si="11167"/>
        <v>0</v>
      </c>
      <c r="BY2609" s="28">
        <f t="shared" si="11168"/>
        <v>6333.2560000000003</v>
      </c>
      <c r="BZ2609" s="28">
        <f t="shared" si="11169"/>
        <v>0</v>
      </c>
      <c r="CA2609" s="28">
        <f t="shared" si="11170"/>
        <v>0</v>
      </c>
      <c r="CB2609" s="28">
        <f t="shared" si="11171"/>
        <v>0</v>
      </c>
      <c r="CC2609" s="28">
        <f t="shared" si="11172"/>
        <v>0</v>
      </c>
      <c r="CD2609" s="28">
        <f t="shared" si="11173"/>
        <v>0</v>
      </c>
      <c r="CE2609" s="28">
        <f t="shared" si="11174"/>
        <v>0</v>
      </c>
      <c r="CF2609" s="28">
        <f t="shared" si="11175"/>
        <v>0</v>
      </c>
      <c r="CG2609" s="28">
        <f t="shared" si="11116"/>
        <v>1400110.59846</v>
      </c>
      <c r="CH2609" s="28">
        <f t="shared" si="11117"/>
        <v>1399776.1000000001</v>
      </c>
      <c r="CI2609" s="28">
        <f t="shared" si="11118"/>
        <v>1302743.6000000001</v>
      </c>
      <c r="CJ2609" s="28">
        <f t="shared" si="11176"/>
        <v>0</v>
      </c>
      <c r="CK2609" s="29"/>
      <c r="CL2609" s="29"/>
      <c r="CM2609" s="25"/>
      <c r="CN2609" s="25"/>
      <c r="CO2609" s="25"/>
      <c r="CP2609" s="25"/>
      <c r="CQ2609" s="25"/>
      <c r="CR2609" s="25"/>
      <c r="CS2609" s="25"/>
    </row>
    <row r="2610" s="1" customFormat="1">
      <c r="A2610" s="30" t="s">
        <v>1042</v>
      </c>
      <c r="B2610" s="30" t="s">
        <v>102</v>
      </c>
      <c r="C2610" s="30" t="s">
        <v>70</v>
      </c>
      <c r="D2610" s="30" t="s">
        <v>412</v>
      </c>
      <c r="E2610" s="35"/>
      <c r="F2610" s="31" t="s">
        <v>413</v>
      </c>
      <c r="G2610" s="17">
        <f>G2617</f>
        <v>1183963.0999999999</v>
      </c>
      <c r="H2610" s="17">
        <f>H2617</f>
        <v>1354043.6000000001</v>
      </c>
      <c r="I2610" s="17">
        <f>I2617</f>
        <v>1237011.1000000001</v>
      </c>
      <c r="J2610" s="17">
        <f>J2617+J2611</f>
        <v>90855.899999999994</v>
      </c>
      <c r="K2610" s="17">
        <f>K2617+K2611</f>
        <v>45732.5</v>
      </c>
      <c r="L2610" s="17">
        <f>L2617+L2611</f>
        <v>45732.5</v>
      </c>
      <c r="M2610" s="17">
        <f t="shared" si="11037"/>
        <v>1274818.9999999998</v>
      </c>
      <c r="N2610" s="17">
        <f t="shared" si="11038"/>
        <v>1399776.1000000001</v>
      </c>
      <c r="O2610" s="17">
        <f t="shared" si="11039"/>
        <v>1282743.6000000001</v>
      </c>
      <c r="P2610" s="17">
        <f>P2617+P2611</f>
        <v>5746.6000000000004</v>
      </c>
      <c r="Q2610" s="17">
        <f>Q2617+Q2611</f>
        <v>0</v>
      </c>
      <c r="R2610" s="17">
        <f>R2617+R2611</f>
        <v>0</v>
      </c>
      <c r="S2610" s="17">
        <f>S2617+S2611</f>
        <v>65398.003459999993</v>
      </c>
      <c r="T2610" s="17">
        <f>T2617+T2611</f>
        <v>20000</v>
      </c>
      <c r="U2610" s="17">
        <f>U2617+U2611</f>
        <v>0</v>
      </c>
      <c r="V2610" s="17">
        <f>V2617+V2611</f>
        <v>20000</v>
      </c>
      <c r="W2610" s="17">
        <f>W2617+W2611</f>
        <v>0</v>
      </c>
      <c r="X2610" s="17">
        <f>X2617+X2611</f>
        <v>0</v>
      </c>
      <c r="Y2610" s="17">
        <f t="shared" si="11098"/>
        <v>1345963.6034599999</v>
      </c>
      <c r="Z2610" s="17">
        <f t="shared" si="11099"/>
        <v>1419776.1000000001</v>
      </c>
      <c r="AA2610" s="17">
        <f t="shared" si="11100"/>
        <v>1302743.6000000001</v>
      </c>
      <c r="AB2610" s="17">
        <f>AB2617+AB2611</f>
        <v>0</v>
      </c>
      <c r="AC2610" s="17">
        <f>AC2617+AC2611</f>
        <v>0</v>
      </c>
      <c r="AD2610" s="17">
        <f>AD2617+AD2611</f>
        <v>0</v>
      </c>
      <c r="AE2610" s="17">
        <f t="shared" si="11101"/>
        <v>1345963.6034599999</v>
      </c>
      <c r="AF2610" s="17">
        <f t="shared" si="11102"/>
        <v>1419776.1000000001</v>
      </c>
      <c r="AG2610" s="17">
        <f t="shared" si="11103"/>
        <v>1302743.6000000001</v>
      </c>
      <c r="AH2610" s="17">
        <f>AH2617+AH2611</f>
        <v>0</v>
      </c>
      <c r="AI2610" s="17">
        <f>AI2617+AI2611</f>
        <v>0</v>
      </c>
      <c r="AJ2610" s="17">
        <f>AJ2617+AJ2611</f>
        <v>39378.483999999997</v>
      </c>
      <c r="AK2610" s="17">
        <f>AK2617+AK2611</f>
        <v>0</v>
      </c>
      <c r="AL2610" s="17">
        <f>AL2617+AL2611</f>
        <v>0</v>
      </c>
      <c r="AM2610" s="17">
        <f>AM2617+AM2611</f>
        <v>0</v>
      </c>
      <c r="AN2610" s="17">
        <f>AN2617+AN2611</f>
        <v>0</v>
      </c>
      <c r="AO2610" s="17">
        <f>AO2617+AO2611</f>
        <v>0</v>
      </c>
      <c r="AP2610" s="17">
        <f>AP2617+AP2611</f>
        <v>0</v>
      </c>
      <c r="AQ2610" s="17">
        <f>AQ2617+AQ2611</f>
        <v>0</v>
      </c>
      <c r="AR2610" s="17">
        <f>AR2617+AR2611</f>
        <v>0</v>
      </c>
      <c r="AS2610" s="17">
        <f>AS2617+AS2611</f>
        <v>0</v>
      </c>
      <c r="AT2610" s="17">
        <f>AT2617+AT2611</f>
        <v>0</v>
      </c>
      <c r="AU2610" s="17">
        <f>AU2617+AU2611</f>
        <v>0</v>
      </c>
      <c r="AV2610" s="17">
        <f>AV2617+AV2611</f>
        <v>0</v>
      </c>
      <c r="AW2610" s="17">
        <f t="shared" si="11104"/>
        <v>1385342.0874599998</v>
      </c>
      <c r="AX2610" s="17">
        <f t="shared" si="11105"/>
        <v>1419776.1000000001</v>
      </c>
      <c r="AY2610" s="17">
        <f t="shared" si="11106"/>
        <v>1302743.6000000001</v>
      </c>
      <c r="AZ2610" s="17">
        <f>AZ2617+AZ2611</f>
        <v>0</v>
      </c>
      <c r="BA2610" s="17">
        <f t="shared" si="11107"/>
        <v>1385342.0874599998</v>
      </c>
      <c r="BB2610" s="17">
        <f t="shared" si="11108"/>
        <v>1419776.1000000001</v>
      </c>
      <c r="BC2610" s="17">
        <f t="shared" si="11109"/>
        <v>1302743.6000000001</v>
      </c>
      <c r="BD2610" s="17">
        <f>BD2617+BD2611</f>
        <v>3947.6640000000002</v>
      </c>
      <c r="BE2610" s="17">
        <f>BE2617+BE2611</f>
        <v>0</v>
      </c>
      <c r="BF2610" s="17">
        <f>BF2617+BF2611</f>
        <v>4487.5910000000003</v>
      </c>
      <c r="BG2610" s="17">
        <f>BG2617+BG2611</f>
        <v>0</v>
      </c>
      <c r="BH2610" s="17">
        <f>BH2617+BH2611</f>
        <v>0</v>
      </c>
      <c r="BI2610" s="17">
        <f>BI2617+BI2611</f>
        <v>0</v>
      </c>
      <c r="BJ2610" s="17">
        <f>BJ2617+BJ2611</f>
        <v>0</v>
      </c>
      <c r="BK2610" s="17">
        <f>BK2617+BK2611</f>
        <v>-20000</v>
      </c>
      <c r="BL2610" s="17">
        <f>BL2617+BL2611</f>
        <v>0</v>
      </c>
      <c r="BM2610" s="17">
        <f>BM2617+BM2611</f>
        <v>0</v>
      </c>
      <c r="BN2610" s="17">
        <f>BN2617+BN2611</f>
        <v>0</v>
      </c>
      <c r="BO2610" s="17">
        <f t="shared" si="11110"/>
        <v>1393777.34246</v>
      </c>
      <c r="BP2610" s="17">
        <f t="shared" si="11111"/>
        <v>1399776.1000000001</v>
      </c>
      <c r="BQ2610" s="17">
        <f t="shared" si="11112"/>
        <v>1302743.6000000001</v>
      </c>
      <c r="BR2610" s="17">
        <f>BR2617+BR2611</f>
        <v>0</v>
      </c>
      <c r="BS2610" s="17">
        <f>BS2617+BS2611</f>
        <v>0</v>
      </c>
      <c r="BT2610" s="17">
        <f>BT2617+BT2611</f>
        <v>0</v>
      </c>
      <c r="BU2610" s="17">
        <f t="shared" si="11113"/>
        <v>1393777.34246</v>
      </c>
      <c r="BV2610" s="17">
        <f t="shared" si="11114"/>
        <v>1399776.1000000001</v>
      </c>
      <c r="BW2610" s="17">
        <f t="shared" si="11115"/>
        <v>1302743.6000000001</v>
      </c>
      <c r="BX2610" s="17">
        <f>BX2617+BX2611</f>
        <v>0</v>
      </c>
      <c r="BY2610" s="17">
        <f>BY2617+BY2611</f>
        <v>6333.2560000000003</v>
      </c>
      <c r="BZ2610" s="17">
        <f>BZ2617+BZ2611</f>
        <v>0</v>
      </c>
      <c r="CA2610" s="17">
        <f>CA2617+CA2611</f>
        <v>0</v>
      </c>
      <c r="CB2610" s="17">
        <f>CB2617+CB2611</f>
        <v>0</v>
      </c>
      <c r="CC2610" s="17">
        <f>CC2617+CC2611</f>
        <v>0</v>
      </c>
      <c r="CD2610" s="17">
        <f>CD2617+CD2611</f>
        <v>0</v>
      </c>
      <c r="CE2610" s="17">
        <f>CE2617+CE2611</f>
        <v>0</v>
      </c>
      <c r="CF2610" s="17">
        <f>CF2617+CF2611</f>
        <v>0</v>
      </c>
      <c r="CG2610" s="17">
        <f t="shared" si="11116"/>
        <v>1400110.59846</v>
      </c>
      <c r="CH2610" s="17">
        <f t="shared" si="11117"/>
        <v>1399776.1000000001</v>
      </c>
      <c r="CI2610" s="17">
        <f t="shared" si="11118"/>
        <v>1302743.6000000001</v>
      </c>
      <c r="CJ2610" s="17">
        <f>CJ2617+CJ2611</f>
        <v>0</v>
      </c>
      <c r="CK2610" s="32"/>
      <c r="CL2610" s="32"/>
      <c r="CM2610" s="1"/>
      <c r="CN2610" s="1"/>
      <c r="CO2610" s="1"/>
      <c r="CP2610" s="1"/>
      <c r="CQ2610" s="1"/>
      <c r="CR2610" s="1"/>
      <c r="CS2610" s="1"/>
    </row>
    <row r="2611" s="1" customFormat="1">
      <c r="A2611" s="30" t="s">
        <v>1042</v>
      </c>
      <c r="B2611" s="30" t="s">
        <v>102</v>
      </c>
      <c r="C2611" s="30" t="s">
        <v>70</v>
      </c>
      <c r="D2611" s="30" t="s">
        <v>1061</v>
      </c>
      <c r="E2611" s="35"/>
      <c r="F2611" s="31" t="s">
        <v>185</v>
      </c>
      <c r="G2611" s="17"/>
      <c r="H2611" s="17"/>
      <c r="I2611" s="17"/>
      <c r="J2611" s="17">
        <f>J2612</f>
        <v>72409.5</v>
      </c>
      <c r="K2611" s="17">
        <f>K2612</f>
        <v>0</v>
      </c>
      <c r="L2611" s="17">
        <f>L2612</f>
        <v>0</v>
      </c>
      <c r="M2611" s="17">
        <f t="shared" si="11037"/>
        <v>72409.5</v>
      </c>
      <c r="N2611" s="17">
        <f t="shared" si="11038"/>
        <v>0</v>
      </c>
      <c r="O2611" s="17">
        <f t="shared" si="11039"/>
        <v>0</v>
      </c>
      <c r="P2611" s="17">
        <f>P2612</f>
        <v>0</v>
      </c>
      <c r="Q2611" s="17">
        <f>Q2612</f>
        <v>-27009.599999999999</v>
      </c>
      <c r="R2611" s="17">
        <f>R2612</f>
        <v>0</v>
      </c>
      <c r="S2611" s="17">
        <f>S2612</f>
        <v>9392.0499999999993</v>
      </c>
      <c r="T2611" s="17">
        <f>T2612</f>
        <v>0</v>
      </c>
      <c r="U2611" s="17">
        <f>U2612</f>
        <v>0</v>
      </c>
      <c r="V2611" s="17">
        <f>V2612</f>
        <v>0</v>
      </c>
      <c r="W2611" s="17">
        <f>W2612</f>
        <v>0</v>
      </c>
      <c r="X2611" s="17">
        <f>X2612</f>
        <v>0</v>
      </c>
      <c r="Y2611" s="17">
        <f t="shared" si="11098"/>
        <v>54791.949999999997</v>
      </c>
      <c r="Z2611" s="17">
        <f t="shared" si="11099"/>
        <v>0</v>
      </c>
      <c r="AA2611" s="17">
        <f t="shared" si="11100"/>
        <v>0</v>
      </c>
      <c r="AB2611" s="17">
        <f>AB2612</f>
        <v>0</v>
      </c>
      <c r="AC2611" s="17">
        <f>AC2612</f>
        <v>0</v>
      </c>
      <c r="AD2611" s="17">
        <f>AD2612</f>
        <v>0</v>
      </c>
      <c r="AE2611" s="17">
        <f t="shared" si="11101"/>
        <v>54791.949999999997</v>
      </c>
      <c r="AF2611" s="17">
        <f t="shared" si="11102"/>
        <v>0</v>
      </c>
      <c r="AG2611" s="17">
        <f t="shared" si="11103"/>
        <v>0</v>
      </c>
      <c r="AH2611" s="17">
        <f>AH2612</f>
        <v>0</v>
      </c>
      <c r="AI2611" s="17">
        <f>AI2612</f>
        <v>0</v>
      </c>
      <c r="AJ2611" s="17">
        <f>AJ2612</f>
        <v>0</v>
      </c>
      <c r="AK2611" s="17">
        <f>AK2612</f>
        <v>0</v>
      </c>
      <c r="AL2611" s="17">
        <f>AL2612</f>
        <v>0</v>
      </c>
      <c r="AM2611" s="17">
        <f>AM2612</f>
        <v>0</v>
      </c>
      <c r="AN2611" s="17">
        <f>AN2612</f>
        <v>0</v>
      </c>
      <c r="AO2611" s="17">
        <f>AO2612</f>
        <v>0</v>
      </c>
      <c r="AP2611" s="17">
        <f>AP2612</f>
        <v>0</v>
      </c>
      <c r="AQ2611" s="17">
        <f>AQ2612</f>
        <v>0</v>
      </c>
      <c r="AR2611" s="17">
        <f>AR2612</f>
        <v>0</v>
      </c>
      <c r="AS2611" s="17">
        <f>AS2612</f>
        <v>0</v>
      </c>
      <c r="AT2611" s="17">
        <f>AT2612</f>
        <v>0</v>
      </c>
      <c r="AU2611" s="17">
        <f>AU2612</f>
        <v>0</v>
      </c>
      <c r="AV2611" s="17">
        <f>AV2612</f>
        <v>0</v>
      </c>
      <c r="AW2611" s="17">
        <f t="shared" si="11104"/>
        <v>54791.949999999997</v>
      </c>
      <c r="AX2611" s="17">
        <f t="shared" si="11105"/>
        <v>0</v>
      </c>
      <c r="AY2611" s="17">
        <f t="shared" si="11106"/>
        <v>0</v>
      </c>
      <c r="AZ2611" s="17">
        <f>AZ2612</f>
        <v>0</v>
      </c>
      <c r="BA2611" s="17">
        <f t="shared" si="11107"/>
        <v>54791.949999999997</v>
      </c>
      <c r="BB2611" s="17">
        <f t="shared" si="11108"/>
        <v>0</v>
      </c>
      <c r="BC2611" s="17">
        <f t="shared" si="11109"/>
        <v>0</v>
      </c>
      <c r="BD2611" s="17">
        <f>BD2612</f>
        <v>0</v>
      </c>
      <c r="BE2611" s="17">
        <f>BE2612</f>
        <v>0</v>
      </c>
      <c r="BF2611" s="17">
        <f>BF2612</f>
        <v>0</v>
      </c>
      <c r="BG2611" s="17">
        <f>BG2612</f>
        <v>0</v>
      </c>
      <c r="BH2611" s="17">
        <f>BH2612</f>
        <v>0</v>
      </c>
      <c r="BI2611" s="17">
        <f>BI2612</f>
        <v>0</v>
      </c>
      <c r="BJ2611" s="17">
        <f>BJ2612</f>
        <v>0</v>
      </c>
      <c r="BK2611" s="17">
        <f>BK2612</f>
        <v>0</v>
      </c>
      <c r="BL2611" s="17">
        <f>BL2612</f>
        <v>0</v>
      </c>
      <c r="BM2611" s="17">
        <f>BM2612</f>
        <v>0</v>
      </c>
      <c r="BN2611" s="17">
        <f>BN2612</f>
        <v>0</v>
      </c>
      <c r="BO2611" s="17">
        <f t="shared" si="11110"/>
        <v>54791.949999999997</v>
      </c>
      <c r="BP2611" s="17">
        <f t="shared" si="11111"/>
        <v>0</v>
      </c>
      <c r="BQ2611" s="17">
        <f t="shared" si="11112"/>
        <v>0</v>
      </c>
      <c r="BR2611" s="17">
        <f>BR2612</f>
        <v>0</v>
      </c>
      <c r="BS2611" s="17">
        <f>BS2612</f>
        <v>0</v>
      </c>
      <c r="BT2611" s="17">
        <f>BT2612</f>
        <v>0</v>
      </c>
      <c r="BU2611" s="17">
        <f t="shared" si="11113"/>
        <v>54791.949999999997</v>
      </c>
      <c r="BV2611" s="17">
        <f t="shared" si="11114"/>
        <v>0</v>
      </c>
      <c r="BW2611" s="17">
        <f t="shared" si="11115"/>
        <v>0</v>
      </c>
      <c r="BX2611" s="17">
        <f>BX2612</f>
        <v>0</v>
      </c>
      <c r="BY2611" s="17">
        <f>BY2612</f>
        <v>0</v>
      </c>
      <c r="BZ2611" s="17">
        <f>BZ2612</f>
        <v>0</v>
      </c>
      <c r="CA2611" s="17">
        <f>CA2612</f>
        <v>0</v>
      </c>
      <c r="CB2611" s="17">
        <f>CB2612</f>
        <v>0</v>
      </c>
      <c r="CC2611" s="17">
        <f>CC2612</f>
        <v>0</v>
      </c>
      <c r="CD2611" s="17">
        <f>CD2612</f>
        <v>0</v>
      </c>
      <c r="CE2611" s="17">
        <f>CE2612</f>
        <v>0</v>
      </c>
      <c r="CF2611" s="17">
        <f>CF2612</f>
        <v>0</v>
      </c>
      <c r="CG2611" s="17">
        <f t="shared" si="11116"/>
        <v>54791.949999999997</v>
      </c>
      <c r="CH2611" s="17">
        <f t="shared" si="11117"/>
        <v>0</v>
      </c>
      <c r="CI2611" s="17">
        <f t="shared" si="11118"/>
        <v>0</v>
      </c>
      <c r="CJ2611" s="17">
        <f>CJ2612</f>
        <v>0</v>
      </c>
      <c r="CK2611" s="32"/>
      <c r="CL2611" s="32"/>
      <c r="CM2611" s="1"/>
      <c r="CN2611" s="1"/>
      <c r="CO2611" s="1"/>
      <c r="CP2611" s="1"/>
      <c r="CQ2611" s="1"/>
      <c r="CR2611" s="1"/>
      <c r="CS2611" s="1"/>
    </row>
    <row r="2612" s="1" customFormat="1">
      <c r="A2612" s="30" t="s">
        <v>1042</v>
      </c>
      <c r="B2612" s="30" t="s">
        <v>102</v>
      </c>
      <c r="C2612" s="30" t="s">
        <v>70</v>
      </c>
      <c r="D2612" s="30" t="s">
        <v>1062</v>
      </c>
      <c r="E2612" s="35"/>
      <c r="F2612" s="31" t="s">
        <v>1063</v>
      </c>
      <c r="G2612" s="17"/>
      <c r="H2612" s="17"/>
      <c r="I2612" s="17"/>
      <c r="J2612" s="17">
        <f>J2613+J2615</f>
        <v>72409.5</v>
      </c>
      <c r="K2612" s="17">
        <f>K2613+K2615</f>
        <v>0</v>
      </c>
      <c r="L2612" s="17">
        <f>L2613+L2615</f>
        <v>0</v>
      </c>
      <c r="M2612" s="17">
        <f t="shared" si="11037"/>
        <v>72409.5</v>
      </c>
      <c r="N2612" s="17">
        <f t="shared" si="11038"/>
        <v>0</v>
      </c>
      <c r="O2612" s="17">
        <f t="shared" si="11039"/>
        <v>0</v>
      </c>
      <c r="P2612" s="17">
        <f>P2613+P2615</f>
        <v>0</v>
      </c>
      <c r="Q2612" s="17">
        <f>Q2613+Q2615</f>
        <v>-27009.599999999999</v>
      </c>
      <c r="R2612" s="17">
        <f>R2613+R2615</f>
        <v>0</v>
      </c>
      <c r="S2612" s="17">
        <f>S2613+S2615</f>
        <v>9392.0499999999993</v>
      </c>
      <c r="T2612" s="17">
        <f>T2613+T2615</f>
        <v>0</v>
      </c>
      <c r="U2612" s="17">
        <f>U2613+U2615</f>
        <v>0</v>
      </c>
      <c r="V2612" s="17">
        <f>V2613+V2615</f>
        <v>0</v>
      </c>
      <c r="W2612" s="17">
        <f>W2613+W2615</f>
        <v>0</v>
      </c>
      <c r="X2612" s="17">
        <f>X2613+X2615</f>
        <v>0</v>
      </c>
      <c r="Y2612" s="17">
        <f t="shared" si="11098"/>
        <v>54791.949999999997</v>
      </c>
      <c r="Z2612" s="17">
        <f t="shared" si="11099"/>
        <v>0</v>
      </c>
      <c r="AA2612" s="17">
        <f t="shared" si="11100"/>
        <v>0</v>
      </c>
      <c r="AB2612" s="17">
        <f>AB2613+AB2615</f>
        <v>0</v>
      </c>
      <c r="AC2612" s="17">
        <f>AC2613+AC2615</f>
        <v>0</v>
      </c>
      <c r="AD2612" s="17">
        <f>AD2613+AD2615</f>
        <v>0</v>
      </c>
      <c r="AE2612" s="17">
        <f t="shared" si="11101"/>
        <v>54791.949999999997</v>
      </c>
      <c r="AF2612" s="17">
        <f t="shared" si="11102"/>
        <v>0</v>
      </c>
      <c r="AG2612" s="17">
        <f t="shared" si="11103"/>
        <v>0</v>
      </c>
      <c r="AH2612" s="17">
        <f>AH2613+AH2615</f>
        <v>0</v>
      </c>
      <c r="AI2612" s="17">
        <f>AI2613+AI2615</f>
        <v>0</v>
      </c>
      <c r="AJ2612" s="17">
        <f>AJ2613+AJ2615</f>
        <v>0</v>
      </c>
      <c r="AK2612" s="17">
        <f>AK2613+AK2615</f>
        <v>0</v>
      </c>
      <c r="AL2612" s="17">
        <f>AL2613+AL2615</f>
        <v>0</v>
      </c>
      <c r="AM2612" s="17">
        <f>AM2613+AM2615</f>
        <v>0</v>
      </c>
      <c r="AN2612" s="17">
        <f>AN2613+AN2615</f>
        <v>0</v>
      </c>
      <c r="AO2612" s="17">
        <f>AO2613+AO2615</f>
        <v>0</v>
      </c>
      <c r="AP2612" s="17">
        <f>AP2613+AP2615</f>
        <v>0</v>
      </c>
      <c r="AQ2612" s="17">
        <f>AQ2613+AQ2615</f>
        <v>0</v>
      </c>
      <c r="AR2612" s="17">
        <f>AR2613+AR2615</f>
        <v>0</v>
      </c>
      <c r="AS2612" s="17">
        <f>AS2613+AS2615</f>
        <v>0</v>
      </c>
      <c r="AT2612" s="17">
        <f>AT2613+AT2615</f>
        <v>0</v>
      </c>
      <c r="AU2612" s="17">
        <f>AU2613+AU2615</f>
        <v>0</v>
      </c>
      <c r="AV2612" s="17">
        <f>AV2613+AV2615</f>
        <v>0</v>
      </c>
      <c r="AW2612" s="17">
        <f t="shared" si="11104"/>
        <v>54791.949999999997</v>
      </c>
      <c r="AX2612" s="17">
        <f t="shared" si="11105"/>
        <v>0</v>
      </c>
      <c r="AY2612" s="17">
        <f t="shared" si="11106"/>
        <v>0</v>
      </c>
      <c r="AZ2612" s="17">
        <f>AZ2613+AZ2615</f>
        <v>0</v>
      </c>
      <c r="BA2612" s="17">
        <f t="shared" si="11107"/>
        <v>54791.949999999997</v>
      </c>
      <c r="BB2612" s="17">
        <f t="shared" si="11108"/>
        <v>0</v>
      </c>
      <c r="BC2612" s="17">
        <f t="shared" si="11109"/>
        <v>0</v>
      </c>
      <c r="BD2612" s="17">
        <f>BD2613+BD2615</f>
        <v>0</v>
      </c>
      <c r="BE2612" s="17">
        <f>BE2613+BE2615</f>
        <v>0</v>
      </c>
      <c r="BF2612" s="17">
        <f>BF2613+BF2615</f>
        <v>0</v>
      </c>
      <c r="BG2612" s="17">
        <f>BG2613+BG2615</f>
        <v>0</v>
      </c>
      <c r="BH2612" s="17">
        <f>BH2613+BH2615</f>
        <v>0</v>
      </c>
      <c r="BI2612" s="17">
        <f>BI2613+BI2615</f>
        <v>0</v>
      </c>
      <c r="BJ2612" s="17">
        <f>BJ2613+BJ2615</f>
        <v>0</v>
      </c>
      <c r="BK2612" s="17">
        <f>BK2613+BK2615</f>
        <v>0</v>
      </c>
      <c r="BL2612" s="17">
        <f>BL2613+BL2615</f>
        <v>0</v>
      </c>
      <c r="BM2612" s="17">
        <f>BM2613+BM2615</f>
        <v>0</v>
      </c>
      <c r="BN2612" s="17">
        <f>BN2613+BN2615</f>
        <v>0</v>
      </c>
      <c r="BO2612" s="17">
        <f t="shared" si="11110"/>
        <v>54791.949999999997</v>
      </c>
      <c r="BP2612" s="17">
        <f t="shared" si="11111"/>
        <v>0</v>
      </c>
      <c r="BQ2612" s="17">
        <f t="shared" si="11112"/>
        <v>0</v>
      </c>
      <c r="BR2612" s="17">
        <f>BR2613+BR2615</f>
        <v>0</v>
      </c>
      <c r="BS2612" s="17">
        <f>BS2613+BS2615</f>
        <v>0</v>
      </c>
      <c r="BT2612" s="17">
        <f>BT2613+BT2615</f>
        <v>0</v>
      </c>
      <c r="BU2612" s="17">
        <f t="shared" si="11113"/>
        <v>54791.949999999997</v>
      </c>
      <c r="BV2612" s="17">
        <f t="shared" si="11114"/>
        <v>0</v>
      </c>
      <c r="BW2612" s="17">
        <f t="shared" si="11115"/>
        <v>0</v>
      </c>
      <c r="BX2612" s="17">
        <f>BX2613+BX2615</f>
        <v>0</v>
      </c>
      <c r="BY2612" s="17">
        <f>BY2613+BY2615</f>
        <v>0</v>
      </c>
      <c r="BZ2612" s="17">
        <f>BZ2613+BZ2615</f>
        <v>0</v>
      </c>
      <c r="CA2612" s="17">
        <f>CA2613+CA2615</f>
        <v>0</v>
      </c>
      <c r="CB2612" s="17">
        <f>CB2613+CB2615</f>
        <v>0</v>
      </c>
      <c r="CC2612" s="17">
        <f>CC2613+CC2615</f>
        <v>0</v>
      </c>
      <c r="CD2612" s="17">
        <f>CD2613+CD2615</f>
        <v>0</v>
      </c>
      <c r="CE2612" s="17">
        <f>CE2613+CE2615</f>
        <v>0</v>
      </c>
      <c r="CF2612" s="17">
        <f>CF2613+CF2615</f>
        <v>0</v>
      </c>
      <c r="CG2612" s="17">
        <f t="shared" si="11116"/>
        <v>54791.949999999997</v>
      </c>
      <c r="CH2612" s="17">
        <f t="shared" si="11117"/>
        <v>0</v>
      </c>
      <c r="CI2612" s="17">
        <f t="shared" si="11118"/>
        <v>0</v>
      </c>
      <c r="CJ2612" s="17">
        <f>CJ2613+CJ2615</f>
        <v>0</v>
      </c>
      <c r="CK2612" s="32"/>
      <c r="CL2612" s="32"/>
      <c r="CM2612" s="1"/>
      <c r="CN2612" s="1"/>
      <c r="CO2612" s="1"/>
      <c r="CP2612" s="1"/>
      <c r="CQ2612" s="1"/>
      <c r="CR2612" s="1"/>
      <c r="CS2612" s="1"/>
    </row>
    <row r="2613" s="1" customFormat="1" hidden="1">
      <c r="A2613" s="30" t="s">
        <v>1042</v>
      </c>
      <c r="B2613" s="30" t="s">
        <v>102</v>
      </c>
      <c r="C2613" s="30" t="s">
        <v>70</v>
      </c>
      <c r="D2613" s="30" t="s">
        <v>1064</v>
      </c>
      <c r="E2613" s="35"/>
      <c r="F2613" s="31" t="s">
        <v>1065</v>
      </c>
      <c r="G2613" s="17"/>
      <c r="H2613" s="17"/>
      <c r="I2613" s="17"/>
      <c r="J2613" s="17">
        <f>J2614</f>
        <v>22000</v>
      </c>
      <c r="K2613" s="17">
        <f>K2614</f>
        <v>0</v>
      </c>
      <c r="L2613" s="17">
        <f>L2614</f>
        <v>0</v>
      </c>
      <c r="M2613" s="17">
        <f t="shared" si="11037"/>
        <v>22000</v>
      </c>
      <c r="N2613" s="17">
        <f t="shared" si="11038"/>
        <v>0</v>
      </c>
      <c r="O2613" s="17">
        <f t="shared" si="11039"/>
        <v>0</v>
      </c>
      <c r="P2613" s="17">
        <f>P2614</f>
        <v>0</v>
      </c>
      <c r="Q2613" s="17">
        <f>Q2614</f>
        <v>-22000</v>
      </c>
      <c r="R2613" s="17">
        <f>R2614</f>
        <v>0</v>
      </c>
      <c r="S2613" s="17">
        <f>S2614</f>
        <v>0</v>
      </c>
      <c r="T2613" s="17">
        <f>T2614</f>
        <v>0</v>
      </c>
      <c r="U2613" s="17">
        <f>U2614</f>
        <v>0</v>
      </c>
      <c r="V2613" s="17">
        <f>V2614</f>
        <v>0</v>
      </c>
      <c r="W2613" s="17">
        <f>W2614</f>
        <v>0</v>
      </c>
      <c r="X2613" s="17">
        <f>X2614</f>
        <v>0</v>
      </c>
      <c r="Y2613" s="17">
        <f t="shared" si="11098"/>
        <v>0</v>
      </c>
      <c r="Z2613" s="17">
        <f t="shared" si="11099"/>
        <v>0</v>
      </c>
      <c r="AA2613" s="17">
        <f t="shared" si="11100"/>
        <v>0</v>
      </c>
      <c r="AB2613" s="17">
        <f>AB2614</f>
        <v>0</v>
      </c>
      <c r="AC2613" s="17">
        <f>AC2614</f>
        <v>0</v>
      </c>
      <c r="AD2613" s="17">
        <f>AD2614</f>
        <v>0</v>
      </c>
      <c r="AE2613" s="17">
        <f t="shared" si="11101"/>
        <v>0</v>
      </c>
      <c r="AF2613" s="17">
        <f t="shared" si="11102"/>
        <v>0</v>
      </c>
      <c r="AG2613" s="17">
        <f t="shared" si="11103"/>
        <v>0</v>
      </c>
      <c r="AH2613" s="17">
        <f>AH2614</f>
        <v>0</v>
      </c>
      <c r="AI2613" s="17">
        <f>AI2614</f>
        <v>0</v>
      </c>
      <c r="AJ2613" s="17">
        <f>AJ2614</f>
        <v>0</v>
      </c>
      <c r="AK2613" s="17">
        <f>AK2614</f>
        <v>0</v>
      </c>
      <c r="AL2613" s="17">
        <f>AL2614</f>
        <v>0</v>
      </c>
      <c r="AM2613" s="17">
        <f>AM2614</f>
        <v>0</v>
      </c>
      <c r="AN2613" s="17">
        <f>AN2614</f>
        <v>0</v>
      </c>
      <c r="AO2613" s="17">
        <f>AO2614</f>
        <v>0</v>
      </c>
      <c r="AP2613" s="17">
        <f>AP2614</f>
        <v>0</v>
      </c>
      <c r="AQ2613" s="17">
        <f>AQ2614</f>
        <v>0</v>
      </c>
      <c r="AR2613" s="17">
        <f>AR2614</f>
        <v>0</v>
      </c>
      <c r="AS2613" s="17">
        <f>AS2614</f>
        <v>0</v>
      </c>
      <c r="AT2613" s="17">
        <f>AT2614</f>
        <v>0</v>
      </c>
      <c r="AU2613" s="17">
        <f>AU2614</f>
        <v>0</v>
      </c>
      <c r="AV2613" s="17">
        <f>AV2614</f>
        <v>0</v>
      </c>
      <c r="AW2613" s="17">
        <f t="shared" si="11104"/>
        <v>0</v>
      </c>
      <c r="AX2613" s="17">
        <f t="shared" si="11105"/>
        <v>0</v>
      </c>
      <c r="AY2613" s="17">
        <f t="shared" si="11106"/>
        <v>0</v>
      </c>
      <c r="AZ2613" s="17">
        <f>AZ2614</f>
        <v>0</v>
      </c>
      <c r="BA2613" s="17">
        <f t="shared" si="11107"/>
        <v>0</v>
      </c>
      <c r="BB2613" s="17">
        <f t="shared" si="11108"/>
        <v>0</v>
      </c>
      <c r="BC2613" s="17">
        <f t="shared" si="11109"/>
        <v>0</v>
      </c>
      <c r="BD2613" s="17">
        <f>BD2614</f>
        <v>0</v>
      </c>
      <c r="BE2613" s="17">
        <f>BE2614</f>
        <v>0</v>
      </c>
      <c r="BF2613" s="17">
        <f>BF2614</f>
        <v>0</v>
      </c>
      <c r="BG2613" s="17">
        <f>BG2614</f>
        <v>0</v>
      </c>
      <c r="BH2613" s="17">
        <f>BH2614</f>
        <v>0</v>
      </c>
      <c r="BI2613" s="17">
        <f>BI2614</f>
        <v>0</v>
      </c>
      <c r="BJ2613" s="17">
        <f>BJ2614</f>
        <v>0</v>
      </c>
      <c r="BK2613" s="17">
        <f>BK2614</f>
        <v>0</v>
      </c>
      <c r="BL2613" s="17">
        <f>BL2614</f>
        <v>0</v>
      </c>
      <c r="BM2613" s="17">
        <f>BM2614</f>
        <v>0</v>
      </c>
      <c r="BN2613" s="17">
        <f>BN2614</f>
        <v>0</v>
      </c>
      <c r="BO2613" s="17">
        <f t="shared" si="11110"/>
        <v>0</v>
      </c>
      <c r="BP2613" s="17">
        <f t="shared" si="11111"/>
        <v>0</v>
      </c>
      <c r="BQ2613" s="17">
        <f t="shared" si="11112"/>
        <v>0</v>
      </c>
      <c r="BR2613" s="17">
        <f>BR2614</f>
        <v>0</v>
      </c>
      <c r="BS2613" s="17">
        <f>BS2614</f>
        <v>0</v>
      </c>
      <c r="BT2613" s="17">
        <f>BT2614</f>
        <v>0</v>
      </c>
      <c r="BU2613" s="17">
        <f t="shared" si="11113"/>
        <v>0</v>
      </c>
      <c r="BV2613" s="17">
        <f t="shared" si="11114"/>
        <v>0</v>
      </c>
      <c r="BW2613" s="17">
        <f t="shared" si="11115"/>
        <v>0</v>
      </c>
      <c r="BX2613" s="17">
        <f>BX2614</f>
        <v>0</v>
      </c>
      <c r="BY2613" s="17">
        <f>BY2614</f>
        <v>0</v>
      </c>
      <c r="BZ2613" s="17">
        <f>BZ2614</f>
        <v>0</v>
      </c>
      <c r="CA2613" s="17">
        <f>CA2614</f>
        <v>0</v>
      </c>
      <c r="CB2613" s="17">
        <f>CB2614</f>
        <v>0</v>
      </c>
      <c r="CC2613" s="37">
        <f>CC2614</f>
        <v>0</v>
      </c>
      <c r="CD2613" s="17">
        <f>CD2614</f>
        <v>0</v>
      </c>
      <c r="CE2613" s="17">
        <f>CE2614</f>
        <v>0</v>
      </c>
      <c r="CF2613" s="37">
        <f>CF2614</f>
        <v>0</v>
      </c>
      <c r="CG2613" s="17">
        <f t="shared" si="11116"/>
        <v>0</v>
      </c>
      <c r="CH2613" s="17">
        <f t="shared" si="11117"/>
        <v>0</v>
      </c>
      <c r="CI2613" s="17">
        <f t="shared" si="11118"/>
        <v>0</v>
      </c>
      <c r="CJ2613" s="17">
        <f>CJ2614</f>
        <v>0</v>
      </c>
      <c r="CK2613" s="32">
        <v>0</v>
      </c>
      <c r="CL2613" s="32"/>
      <c r="CM2613" s="1"/>
      <c r="CN2613" s="1"/>
      <c r="CO2613" s="1"/>
      <c r="CP2613" s="1"/>
      <c r="CQ2613" s="1"/>
      <c r="CR2613" s="1"/>
      <c r="CS2613" s="1"/>
    </row>
    <row r="2614" s="1" customFormat="1" hidden="1">
      <c r="A2614" s="30" t="s">
        <v>1042</v>
      </c>
      <c r="B2614" s="30" t="s">
        <v>102</v>
      </c>
      <c r="C2614" s="30" t="s">
        <v>70</v>
      </c>
      <c r="D2614" s="30" t="s">
        <v>1064</v>
      </c>
      <c r="E2614" s="30" t="s">
        <v>140</v>
      </c>
      <c r="F2614" s="31" t="s">
        <v>141</v>
      </c>
      <c r="G2614" s="17"/>
      <c r="H2614" s="17"/>
      <c r="I2614" s="17"/>
      <c r="J2614" s="17">
        <v>22000</v>
      </c>
      <c r="K2614" s="17"/>
      <c r="L2614" s="17"/>
      <c r="M2614" s="17">
        <f t="shared" si="11037"/>
        <v>22000</v>
      </c>
      <c r="N2614" s="17">
        <f t="shared" si="11038"/>
        <v>0</v>
      </c>
      <c r="O2614" s="17">
        <f t="shared" si="11039"/>
        <v>0</v>
      </c>
      <c r="P2614" s="17"/>
      <c r="Q2614" s="17">
        <v>-22000</v>
      </c>
      <c r="R2614" s="17"/>
      <c r="S2614" s="17"/>
      <c r="T2614" s="17"/>
      <c r="U2614" s="17"/>
      <c r="V2614" s="17"/>
      <c r="W2614" s="17"/>
      <c r="X2614" s="17"/>
      <c r="Y2614" s="17">
        <f t="shared" si="11098"/>
        <v>0</v>
      </c>
      <c r="Z2614" s="17">
        <f t="shared" si="11099"/>
        <v>0</v>
      </c>
      <c r="AA2614" s="17">
        <f t="shared" si="11100"/>
        <v>0</v>
      </c>
      <c r="AB2614" s="17"/>
      <c r="AC2614" s="17"/>
      <c r="AD2614" s="17"/>
      <c r="AE2614" s="17">
        <f t="shared" si="11101"/>
        <v>0</v>
      </c>
      <c r="AF2614" s="17">
        <f t="shared" si="11102"/>
        <v>0</v>
      </c>
      <c r="AG2614" s="17">
        <f t="shared" si="11103"/>
        <v>0</v>
      </c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>
        <f t="shared" si="11104"/>
        <v>0</v>
      </c>
      <c r="AX2614" s="17">
        <f t="shared" si="11105"/>
        <v>0</v>
      </c>
      <c r="AY2614" s="17">
        <f t="shared" si="11106"/>
        <v>0</v>
      </c>
      <c r="AZ2614" s="17"/>
      <c r="BA2614" s="17">
        <f t="shared" si="11107"/>
        <v>0</v>
      </c>
      <c r="BB2614" s="17">
        <f t="shared" si="11108"/>
        <v>0</v>
      </c>
      <c r="BC2614" s="17">
        <f t="shared" si="11109"/>
        <v>0</v>
      </c>
      <c r="BD2614" s="17"/>
      <c r="BE2614" s="17"/>
      <c r="BF2614" s="17"/>
      <c r="BG2614" s="17"/>
      <c r="BH2614" s="17"/>
      <c r="BI2614" s="17"/>
      <c r="BJ2614" s="17"/>
      <c r="BK2614" s="17"/>
      <c r="BL2614" s="17"/>
      <c r="BM2614" s="17"/>
      <c r="BN2614" s="17"/>
      <c r="BO2614" s="17">
        <f t="shared" si="11110"/>
        <v>0</v>
      </c>
      <c r="BP2614" s="17">
        <f t="shared" si="11111"/>
        <v>0</v>
      </c>
      <c r="BQ2614" s="17">
        <f t="shared" si="11112"/>
        <v>0</v>
      </c>
      <c r="BR2614" s="17"/>
      <c r="BS2614" s="17"/>
      <c r="BT2614" s="17"/>
      <c r="BU2614" s="17">
        <f t="shared" si="11113"/>
        <v>0</v>
      </c>
      <c r="BV2614" s="17">
        <f t="shared" si="11114"/>
        <v>0</v>
      </c>
      <c r="BW2614" s="17">
        <f t="shared" si="11115"/>
        <v>0</v>
      </c>
      <c r="BX2614" s="17"/>
      <c r="BY2614" s="17"/>
      <c r="BZ2614" s="17"/>
      <c r="CA2614" s="17"/>
      <c r="CB2614" s="17"/>
      <c r="CC2614" s="17"/>
      <c r="CD2614" s="17"/>
      <c r="CE2614" s="17"/>
      <c r="CF2614" s="17"/>
      <c r="CG2614" s="17">
        <f t="shared" si="11116"/>
        <v>0</v>
      </c>
      <c r="CH2614" s="17">
        <f t="shared" si="11117"/>
        <v>0</v>
      </c>
      <c r="CI2614" s="17">
        <f t="shared" si="11118"/>
        <v>0</v>
      </c>
      <c r="CJ2614" s="17"/>
      <c r="CK2614" s="32">
        <v>0</v>
      </c>
      <c r="CL2614" s="32">
        <v>68</v>
      </c>
      <c r="CM2614" s="1"/>
      <c r="CN2614" s="1"/>
      <c r="CO2614" s="1"/>
      <c r="CP2614" s="1"/>
      <c r="CQ2614" s="1"/>
      <c r="CR2614" s="1"/>
      <c r="CS2614" s="1"/>
    </row>
    <row r="2615" s="1" customFormat="1">
      <c r="A2615" s="30" t="s">
        <v>1042</v>
      </c>
      <c r="B2615" s="30" t="s">
        <v>102</v>
      </c>
      <c r="C2615" s="30" t="s">
        <v>70</v>
      </c>
      <c r="D2615" s="30" t="s">
        <v>1066</v>
      </c>
      <c r="E2615" s="30"/>
      <c r="F2615" s="31" t="s">
        <v>1067</v>
      </c>
      <c r="G2615" s="17"/>
      <c r="H2615" s="17"/>
      <c r="I2615" s="17"/>
      <c r="J2615" s="17">
        <f>J2616</f>
        <v>50409.5</v>
      </c>
      <c r="K2615" s="17">
        <f>K2616</f>
        <v>0</v>
      </c>
      <c r="L2615" s="17">
        <f>L2616</f>
        <v>0</v>
      </c>
      <c r="M2615" s="17">
        <f t="shared" si="11037"/>
        <v>50409.5</v>
      </c>
      <c r="N2615" s="17">
        <f t="shared" si="11038"/>
        <v>0</v>
      </c>
      <c r="O2615" s="17">
        <f t="shared" si="11039"/>
        <v>0</v>
      </c>
      <c r="P2615" s="17">
        <f>P2616</f>
        <v>0</v>
      </c>
      <c r="Q2615" s="17">
        <f>Q2616</f>
        <v>-5009.6000000000004</v>
      </c>
      <c r="R2615" s="17">
        <f>R2616</f>
        <v>0</v>
      </c>
      <c r="S2615" s="17">
        <f>S2616</f>
        <v>9392.0499999999993</v>
      </c>
      <c r="T2615" s="17">
        <f>T2616</f>
        <v>0</v>
      </c>
      <c r="U2615" s="17">
        <f>U2616</f>
        <v>0</v>
      </c>
      <c r="V2615" s="17">
        <f>V2616</f>
        <v>0</v>
      </c>
      <c r="W2615" s="17">
        <f>W2616</f>
        <v>0</v>
      </c>
      <c r="X2615" s="17">
        <f>X2616</f>
        <v>0</v>
      </c>
      <c r="Y2615" s="17">
        <f t="shared" si="11098"/>
        <v>54791.949999999997</v>
      </c>
      <c r="Z2615" s="17">
        <f t="shared" si="11099"/>
        <v>0</v>
      </c>
      <c r="AA2615" s="17">
        <f t="shared" si="11100"/>
        <v>0</v>
      </c>
      <c r="AB2615" s="17">
        <f>AB2616</f>
        <v>0</v>
      </c>
      <c r="AC2615" s="17">
        <f>AC2616</f>
        <v>0</v>
      </c>
      <c r="AD2615" s="17">
        <f>AD2616</f>
        <v>0</v>
      </c>
      <c r="AE2615" s="17">
        <f t="shared" si="11101"/>
        <v>54791.949999999997</v>
      </c>
      <c r="AF2615" s="17">
        <f t="shared" si="11102"/>
        <v>0</v>
      </c>
      <c r="AG2615" s="17">
        <f t="shared" si="11103"/>
        <v>0</v>
      </c>
      <c r="AH2615" s="17">
        <f>AH2616</f>
        <v>0</v>
      </c>
      <c r="AI2615" s="17">
        <f>AI2616</f>
        <v>0</v>
      </c>
      <c r="AJ2615" s="17">
        <f>AJ2616</f>
        <v>0</v>
      </c>
      <c r="AK2615" s="17">
        <f>AK2616</f>
        <v>0</v>
      </c>
      <c r="AL2615" s="17">
        <f>AL2616</f>
        <v>0</v>
      </c>
      <c r="AM2615" s="17">
        <f>AM2616</f>
        <v>0</v>
      </c>
      <c r="AN2615" s="17">
        <f>AN2616</f>
        <v>0</v>
      </c>
      <c r="AO2615" s="17">
        <f>AO2616</f>
        <v>0</v>
      </c>
      <c r="AP2615" s="17">
        <f>AP2616</f>
        <v>0</v>
      </c>
      <c r="AQ2615" s="17">
        <f>AQ2616</f>
        <v>0</v>
      </c>
      <c r="AR2615" s="17">
        <f>AR2616</f>
        <v>0</v>
      </c>
      <c r="AS2615" s="17">
        <f>AS2616</f>
        <v>0</v>
      </c>
      <c r="AT2615" s="17">
        <f>AT2616</f>
        <v>0</v>
      </c>
      <c r="AU2615" s="17">
        <f>AU2616</f>
        <v>0</v>
      </c>
      <c r="AV2615" s="17">
        <f>AV2616</f>
        <v>0</v>
      </c>
      <c r="AW2615" s="17">
        <f t="shared" si="11104"/>
        <v>54791.949999999997</v>
      </c>
      <c r="AX2615" s="17">
        <f t="shared" si="11105"/>
        <v>0</v>
      </c>
      <c r="AY2615" s="17">
        <f t="shared" si="11106"/>
        <v>0</v>
      </c>
      <c r="AZ2615" s="17">
        <f>AZ2616</f>
        <v>0</v>
      </c>
      <c r="BA2615" s="17">
        <f t="shared" si="11107"/>
        <v>54791.949999999997</v>
      </c>
      <c r="BB2615" s="17">
        <f t="shared" si="11108"/>
        <v>0</v>
      </c>
      <c r="BC2615" s="17">
        <f t="shared" si="11109"/>
        <v>0</v>
      </c>
      <c r="BD2615" s="17">
        <f>BD2616</f>
        <v>0</v>
      </c>
      <c r="BE2615" s="17">
        <f>BE2616</f>
        <v>0</v>
      </c>
      <c r="BF2615" s="17">
        <f>BF2616</f>
        <v>0</v>
      </c>
      <c r="BG2615" s="17">
        <f>BG2616</f>
        <v>0</v>
      </c>
      <c r="BH2615" s="17">
        <f>BH2616</f>
        <v>0</v>
      </c>
      <c r="BI2615" s="17">
        <f>BI2616</f>
        <v>0</v>
      </c>
      <c r="BJ2615" s="17">
        <f>BJ2616</f>
        <v>0</v>
      </c>
      <c r="BK2615" s="17">
        <f>BK2616</f>
        <v>0</v>
      </c>
      <c r="BL2615" s="17">
        <f>BL2616</f>
        <v>0</v>
      </c>
      <c r="BM2615" s="17">
        <f>BM2616</f>
        <v>0</v>
      </c>
      <c r="BN2615" s="17">
        <f>BN2616</f>
        <v>0</v>
      </c>
      <c r="BO2615" s="17">
        <f t="shared" si="11110"/>
        <v>54791.949999999997</v>
      </c>
      <c r="BP2615" s="17">
        <f t="shared" si="11111"/>
        <v>0</v>
      </c>
      <c r="BQ2615" s="17">
        <f t="shared" si="11112"/>
        <v>0</v>
      </c>
      <c r="BR2615" s="17">
        <f>BR2616</f>
        <v>0</v>
      </c>
      <c r="BS2615" s="17">
        <f>BS2616</f>
        <v>0</v>
      </c>
      <c r="BT2615" s="17">
        <f>BT2616</f>
        <v>0</v>
      </c>
      <c r="BU2615" s="17">
        <f t="shared" si="11113"/>
        <v>54791.949999999997</v>
      </c>
      <c r="BV2615" s="17">
        <f t="shared" si="11114"/>
        <v>0</v>
      </c>
      <c r="BW2615" s="17">
        <f t="shared" si="11115"/>
        <v>0</v>
      </c>
      <c r="BX2615" s="17">
        <f>BX2616</f>
        <v>0</v>
      </c>
      <c r="BY2615" s="17">
        <f>BY2616</f>
        <v>0</v>
      </c>
      <c r="BZ2615" s="17">
        <f>BZ2616</f>
        <v>0</v>
      </c>
      <c r="CA2615" s="17">
        <f>CA2616</f>
        <v>0</v>
      </c>
      <c r="CB2615" s="17">
        <f>CB2616</f>
        <v>0</v>
      </c>
      <c r="CC2615" s="17">
        <f>CC2616</f>
        <v>0</v>
      </c>
      <c r="CD2615" s="17">
        <f>CD2616</f>
        <v>0</v>
      </c>
      <c r="CE2615" s="17">
        <f>CE2616</f>
        <v>0</v>
      </c>
      <c r="CF2615" s="17">
        <f>CF2616</f>
        <v>0</v>
      </c>
      <c r="CG2615" s="17">
        <f t="shared" si="11116"/>
        <v>54791.949999999997</v>
      </c>
      <c r="CH2615" s="17">
        <f t="shared" si="11117"/>
        <v>0</v>
      </c>
      <c r="CI2615" s="17">
        <f t="shared" si="11118"/>
        <v>0</v>
      </c>
      <c r="CJ2615" s="17">
        <f>CJ2616</f>
        <v>0</v>
      </c>
      <c r="CK2615" s="32"/>
      <c r="CL2615" s="32"/>
      <c r="CM2615" s="1"/>
      <c r="CN2615" s="1"/>
      <c r="CO2615" s="1"/>
      <c r="CP2615" s="1"/>
      <c r="CQ2615" s="1"/>
      <c r="CR2615" s="1"/>
      <c r="CS2615" s="1"/>
    </row>
    <row r="2616" s="1" customFormat="1">
      <c r="A2616" s="30" t="s">
        <v>1042</v>
      </c>
      <c r="B2616" s="30" t="s">
        <v>102</v>
      </c>
      <c r="C2616" s="30" t="s">
        <v>70</v>
      </c>
      <c r="D2616" s="30" t="s">
        <v>1066</v>
      </c>
      <c r="E2616" s="30" t="s">
        <v>140</v>
      </c>
      <c r="F2616" s="31" t="s">
        <v>141</v>
      </c>
      <c r="G2616" s="17"/>
      <c r="H2616" s="17"/>
      <c r="I2616" s="17"/>
      <c r="J2616" s="17">
        <v>50409.5</v>
      </c>
      <c r="K2616" s="17"/>
      <c r="L2616" s="17"/>
      <c r="M2616" s="17">
        <f t="shared" si="11037"/>
        <v>50409.5</v>
      </c>
      <c r="N2616" s="17">
        <f t="shared" si="11038"/>
        <v>0</v>
      </c>
      <c r="O2616" s="17">
        <f t="shared" si="11039"/>
        <v>0</v>
      </c>
      <c r="P2616" s="17"/>
      <c r="Q2616" s="17">
        <v>-5009.6000000000004</v>
      </c>
      <c r="R2616" s="17"/>
      <c r="S2616" s="17">
        <v>9392.0499999999993</v>
      </c>
      <c r="T2616" s="17"/>
      <c r="U2616" s="17"/>
      <c r="V2616" s="17"/>
      <c r="W2616" s="17"/>
      <c r="X2616" s="17"/>
      <c r="Y2616" s="17">
        <f t="shared" si="11098"/>
        <v>54791.949999999997</v>
      </c>
      <c r="Z2616" s="17">
        <f t="shared" si="11099"/>
        <v>0</v>
      </c>
      <c r="AA2616" s="17">
        <f t="shared" si="11100"/>
        <v>0</v>
      </c>
      <c r="AB2616" s="17"/>
      <c r="AC2616" s="17"/>
      <c r="AD2616" s="17"/>
      <c r="AE2616" s="17">
        <f t="shared" si="11101"/>
        <v>54791.949999999997</v>
      </c>
      <c r="AF2616" s="17">
        <f t="shared" si="11102"/>
        <v>0</v>
      </c>
      <c r="AG2616" s="17">
        <f t="shared" si="11103"/>
        <v>0</v>
      </c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>
        <f t="shared" si="11104"/>
        <v>54791.949999999997</v>
      </c>
      <c r="AX2616" s="17">
        <f t="shared" si="11105"/>
        <v>0</v>
      </c>
      <c r="AY2616" s="17">
        <f t="shared" si="11106"/>
        <v>0</v>
      </c>
      <c r="AZ2616" s="17"/>
      <c r="BA2616" s="17">
        <f t="shared" si="11107"/>
        <v>54791.949999999997</v>
      </c>
      <c r="BB2616" s="17">
        <f t="shared" si="11108"/>
        <v>0</v>
      </c>
      <c r="BC2616" s="17">
        <f t="shared" si="11109"/>
        <v>0</v>
      </c>
      <c r="BD2616" s="17"/>
      <c r="BE2616" s="17"/>
      <c r="BF2616" s="17"/>
      <c r="BG2616" s="17"/>
      <c r="BH2616" s="17"/>
      <c r="BI2616" s="17"/>
      <c r="BJ2616" s="17"/>
      <c r="BK2616" s="17"/>
      <c r="BL2616" s="17"/>
      <c r="BM2616" s="17"/>
      <c r="BN2616" s="17"/>
      <c r="BO2616" s="17">
        <f t="shared" si="11110"/>
        <v>54791.949999999997</v>
      </c>
      <c r="BP2616" s="17">
        <f t="shared" si="11111"/>
        <v>0</v>
      </c>
      <c r="BQ2616" s="17">
        <f t="shared" si="11112"/>
        <v>0</v>
      </c>
      <c r="BR2616" s="17"/>
      <c r="BS2616" s="17"/>
      <c r="BT2616" s="17"/>
      <c r="BU2616" s="17">
        <f t="shared" si="11113"/>
        <v>54791.949999999997</v>
      </c>
      <c r="BV2616" s="17">
        <f t="shared" si="11114"/>
        <v>0</v>
      </c>
      <c r="BW2616" s="17">
        <f t="shared" si="11115"/>
        <v>0</v>
      </c>
      <c r="BX2616" s="17"/>
      <c r="BY2616" s="17"/>
      <c r="BZ2616" s="17"/>
      <c r="CA2616" s="17"/>
      <c r="CB2616" s="17"/>
      <c r="CC2616" s="17"/>
      <c r="CD2616" s="17"/>
      <c r="CE2616" s="17"/>
      <c r="CF2616" s="17"/>
      <c r="CG2616" s="17">
        <f t="shared" si="11116"/>
        <v>54791.949999999997</v>
      </c>
      <c r="CH2616" s="17">
        <f t="shared" si="11117"/>
        <v>0</v>
      </c>
      <c r="CI2616" s="17">
        <f t="shared" si="11118"/>
        <v>0</v>
      </c>
      <c r="CJ2616" s="17"/>
      <c r="CK2616" s="32"/>
      <c r="CL2616" s="32" t="s">
        <v>1068</v>
      </c>
      <c r="CM2616" s="1"/>
      <c r="CN2616" s="1"/>
      <c r="CO2616" s="1"/>
      <c r="CP2616" s="1"/>
      <c r="CQ2616" s="1"/>
      <c r="CR2616" s="1"/>
      <c r="CS2616" s="1"/>
    </row>
    <row r="2617" s="1" customFormat="1">
      <c r="A2617" s="30" t="s">
        <v>1042</v>
      </c>
      <c r="B2617" s="30" t="s">
        <v>102</v>
      </c>
      <c r="C2617" s="30" t="s">
        <v>70</v>
      </c>
      <c r="D2617" s="30" t="s">
        <v>414</v>
      </c>
      <c r="E2617" s="35"/>
      <c r="F2617" s="31" t="s">
        <v>41</v>
      </c>
      <c r="G2617" s="17">
        <f>G2618+G2629+G2634</f>
        <v>1183963.0999999999</v>
      </c>
      <c r="H2617" s="17">
        <f>H2618+H2629+H2634</f>
        <v>1354043.6000000001</v>
      </c>
      <c r="I2617" s="17">
        <f>I2618+I2629+I2634</f>
        <v>1237011.1000000001</v>
      </c>
      <c r="J2617" s="17">
        <f>J2618+J2629+J2634</f>
        <v>18446.400000000001</v>
      </c>
      <c r="K2617" s="17">
        <f>K2618+K2629+K2634</f>
        <v>45732.5</v>
      </c>
      <c r="L2617" s="17">
        <f>L2618+L2629+L2634</f>
        <v>45732.5</v>
      </c>
      <c r="M2617" s="17">
        <f t="shared" si="11037"/>
        <v>1202409.4999999998</v>
      </c>
      <c r="N2617" s="17">
        <f t="shared" si="11038"/>
        <v>1399776.1000000001</v>
      </c>
      <c r="O2617" s="17">
        <f t="shared" si="11039"/>
        <v>1282743.6000000001</v>
      </c>
      <c r="P2617" s="17">
        <f>P2618+P2629+P2634</f>
        <v>5746.6000000000004</v>
      </c>
      <c r="Q2617" s="17">
        <f>Q2618+Q2629+Q2634</f>
        <v>27009.599999999999</v>
      </c>
      <c r="R2617" s="17">
        <f>R2618+R2629+R2634</f>
        <v>0</v>
      </c>
      <c r="S2617" s="17">
        <f>S2618+S2629+S2634</f>
        <v>56005.953459999997</v>
      </c>
      <c r="T2617" s="17">
        <f>T2618+T2629+T2634</f>
        <v>20000</v>
      </c>
      <c r="U2617" s="17">
        <f>U2618+U2629+U2634</f>
        <v>0</v>
      </c>
      <c r="V2617" s="17">
        <f>V2618+V2629+V2634</f>
        <v>20000</v>
      </c>
      <c r="W2617" s="17">
        <f>W2618+W2629+W2634</f>
        <v>0</v>
      </c>
      <c r="X2617" s="17">
        <f>X2618+X2629+X2634</f>
        <v>0</v>
      </c>
      <c r="Y2617" s="17">
        <f t="shared" si="11098"/>
        <v>1291171.6534599999</v>
      </c>
      <c r="Z2617" s="17">
        <f t="shared" si="11099"/>
        <v>1419776.1000000001</v>
      </c>
      <c r="AA2617" s="17">
        <f t="shared" si="11100"/>
        <v>1302743.6000000001</v>
      </c>
      <c r="AB2617" s="17">
        <f>AB2618+AB2629+AB2634</f>
        <v>0</v>
      </c>
      <c r="AC2617" s="17">
        <f>AC2618+AC2629+AC2634</f>
        <v>0</v>
      </c>
      <c r="AD2617" s="17">
        <f>AD2618+AD2629+AD2634</f>
        <v>0</v>
      </c>
      <c r="AE2617" s="17">
        <f t="shared" si="11101"/>
        <v>1291171.6534599999</v>
      </c>
      <c r="AF2617" s="17">
        <f t="shared" si="11102"/>
        <v>1419776.1000000001</v>
      </c>
      <c r="AG2617" s="17">
        <f t="shared" si="11103"/>
        <v>1302743.6000000001</v>
      </c>
      <c r="AH2617" s="17">
        <f>AH2618+AH2629+AH2634</f>
        <v>0</v>
      </c>
      <c r="AI2617" s="17">
        <f>AI2618+AI2629+AI2634</f>
        <v>0</v>
      </c>
      <c r="AJ2617" s="17">
        <f>AJ2618+AJ2629+AJ2634</f>
        <v>39378.483999999997</v>
      </c>
      <c r="AK2617" s="17">
        <f>AK2618+AK2629+AK2634</f>
        <v>0</v>
      </c>
      <c r="AL2617" s="17">
        <f>AL2618+AL2629+AL2634</f>
        <v>0</v>
      </c>
      <c r="AM2617" s="17">
        <f>AM2618+AM2629+AM2634</f>
        <v>0</v>
      </c>
      <c r="AN2617" s="17">
        <f>AN2618+AN2629+AN2634</f>
        <v>0</v>
      </c>
      <c r="AO2617" s="17">
        <f>AO2618+AO2629+AO2634</f>
        <v>0</v>
      </c>
      <c r="AP2617" s="17">
        <f>AP2618+AP2629+AP2634</f>
        <v>0</v>
      </c>
      <c r="AQ2617" s="17">
        <f>AQ2618+AQ2629+AQ2634</f>
        <v>0</v>
      </c>
      <c r="AR2617" s="17">
        <f>AR2618+AR2629+AR2634</f>
        <v>0</v>
      </c>
      <c r="AS2617" s="17">
        <f>AS2618+AS2629+AS2634</f>
        <v>0</v>
      </c>
      <c r="AT2617" s="17">
        <f>AT2618+AT2629+AT2634</f>
        <v>0</v>
      </c>
      <c r="AU2617" s="17">
        <f>AU2618+AU2629+AU2634</f>
        <v>0</v>
      </c>
      <c r="AV2617" s="17">
        <f>AV2618+AV2629+AV2634</f>
        <v>0</v>
      </c>
      <c r="AW2617" s="17">
        <f t="shared" si="11104"/>
        <v>1330550.1374599999</v>
      </c>
      <c r="AX2617" s="17">
        <f t="shared" si="11105"/>
        <v>1419776.1000000001</v>
      </c>
      <c r="AY2617" s="17">
        <f t="shared" si="11106"/>
        <v>1302743.6000000001</v>
      </c>
      <c r="AZ2617" s="17">
        <f>AZ2618+AZ2629+AZ2634</f>
        <v>0</v>
      </c>
      <c r="BA2617" s="17">
        <f t="shared" si="11107"/>
        <v>1330550.1374599999</v>
      </c>
      <c r="BB2617" s="17">
        <f t="shared" si="11108"/>
        <v>1419776.1000000001</v>
      </c>
      <c r="BC2617" s="17">
        <f t="shared" si="11109"/>
        <v>1302743.6000000001</v>
      </c>
      <c r="BD2617" s="17">
        <f>BD2618+BD2629+BD2634</f>
        <v>3947.6640000000002</v>
      </c>
      <c r="BE2617" s="17">
        <f>BE2618+BE2629+BE2634</f>
        <v>0</v>
      </c>
      <c r="BF2617" s="17">
        <f>BF2618+BF2629+BF2634</f>
        <v>4487.5910000000003</v>
      </c>
      <c r="BG2617" s="17">
        <f>BG2618+BG2629+BG2634</f>
        <v>0</v>
      </c>
      <c r="BH2617" s="17">
        <f>BH2618+BH2629+BH2634</f>
        <v>0</v>
      </c>
      <c r="BI2617" s="17">
        <f>BI2618+BI2629+BI2634</f>
        <v>0</v>
      </c>
      <c r="BJ2617" s="17">
        <f>BJ2618+BJ2629+BJ2634</f>
        <v>0</v>
      </c>
      <c r="BK2617" s="17">
        <f>BK2618+BK2629+BK2634</f>
        <v>-20000</v>
      </c>
      <c r="BL2617" s="17">
        <f>BL2618+BL2629+BL2634</f>
        <v>0</v>
      </c>
      <c r="BM2617" s="17">
        <f>BM2618+BM2629+BM2634</f>
        <v>0</v>
      </c>
      <c r="BN2617" s="17">
        <f>BN2618+BN2629+BN2634</f>
        <v>0</v>
      </c>
      <c r="BO2617" s="17">
        <f t="shared" si="11110"/>
        <v>1338985.39246</v>
      </c>
      <c r="BP2617" s="17">
        <f t="shared" si="11111"/>
        <v>1399776.1000000001</v>
      </c>
      <c r="BQ2617" s="17">
        <f t="shared" si="11112"/>
        <v>1302743.6000000001</v>
      </c>
      <c r="BR2617" s="17">
        <f>BR2618+BR2629+BR2634</f>
        <v>0</v>
      </c>
      <c r="BS2617" s="17">
        <f>BS2618+BS2629+BS2634</f>
        <v>0</v>
      </c>
      <c r="BT2617" s="17">
        <f>BT2618+BT2629+BT2634</f>
        <v>0</v>
      </c>
      <c r="BU2617" s="17">
        <f t="shared" si="11113"/>
        <v>1338985.39246</v>
      </c>
      <c r="BV2617" s="17">
        <f t="shared" si="11114"/>
        <v>1399776.1000000001</v>
      </c>
      <c r="BW2617" s="17">
        <f t="shared" si="11115"/>
        <v>1302743.6000000001</v>
      </c>
      <c r="BX2617" s="17">
        <f>BX2618+BX2629+BX2634</f>
        <v>0</v>
      </c>
      <c r="BY2617" s="17">
        <f>BY2618+BY2629+BY2634</f>
        <v>6333.2560000000003</v>
      </c>
      <c r="BZ2617" s="17">
        <f>BZ2618+BZ2629+BZ2634</f>
        <v>0</v>
      </c>
      <c r="CA2617" s="17">
        <f>CA2618+CA2629+CA2634</f>
        <v>0</v>
      </c>
      <c r="CB2617" s="17">
        <f>CB2618+CB2629+CB2634</f>
        <v>0</v>
      </c>
      <c r="CC2617" s="17">
        <f>CC2618+CC2629+CC2634</f>
        <v>0</v>
      </c>
      <c r="CD2617" s="17">
        <f>CD2618+CD2629+CD2634</f>
        <v>0</v>
      </c>
      <c r="CE2617" s="17">
        <f>CE2618+CE2629+CE2634</f>
        <v>0</v>
      </c>
      <c r="CF2617" s="17">
        <f>CF2618+CF2629+CF2634</f>
        <v>0</v>
      </c>
      <c r="CG2617" s="17">
        <f t="shared" si="11116"/>
        <v>1345318.6484600001</v>
      </c>
      <c r="CH2617" s="17">
        <f t="shared" si="11117"/>
        <v>1399776.1000000001</v>
      </c>
      <c r="CI2617" s="17">
        <f t="shared" si="11118"/>
        <v>1302743.6000000001</v>
      </c>
      <c r="CJ2617" s="17">
        <f>CJ2618+CJ2629+CJ2634</f>
        <v>0</v>
      </c>
      <c r="CK2617" s="32"/>
      <c r="CL2617" s="32"/>
      <c r="CM2617" s="1"/>
      <c r="CN2617" s="1"/>
      <c r="CO2617" s="1"/>
      <c r="CP2617" s="1"/>
      <c r="CQ2617" s="1"/>
      <c r="CR2617" s="1"/>
      <c r="CS2617" s="1"/>
    </row>
    <row r="2618" s="1" customFormat="1">
      <c r="A2618" s="30" t="s">
        <v>1042</v>
      </c>
      <c r="B2618" s="30" t="s">
        <v>102</v>
      </c>
      <c r="C2618" s="30" t="s">
        <v>70</v>
      </c>
      <c r="D2618" s="30" t="s">
        <v>1045</v>
      </c>
      <c r="E2618" s="35"/>
      <c r="F2618" s="31" t="s">
        <v>1046</v>
      </c>
      <c r="G2618" s="17">
        <f>G2619+G2621+G2625+G2627</f>
        <v>152504.39999999999</v>
      </c>
      <c r="H2618" s="17">
        <f>H2619+H2621+H2625+H2627</f>
        <v>300866.19999999995</v>
      </c>
      <c r="I2618" s="17">
        <f>I2619+I2621+I2625+I2627</f>
        <v>183833.70000000001</v>
      </c>
      <c r="J2618" s="17">
        <f>J2619+J2621+J2625+J2627</f>
        <v>-27009.599999999999</v>
      </c>
      <c r="K2618" s="17">
        <f>K2619+K2621+K2625+K2627</f>
        <v>0</v>
      </c>
      <c r="L2618" s="17">
        <f>L2619+L2621+L2625+L2627</f>
        <v>0</v>
      </c>
      <c r="M2618" s="17">
        <f t="shared" si="11037"/>
        <v>125494.79999999999</v>
      </c>
      <c r="N2618" s="17">
        <f t="shared" si="11038"/>
        <v>300866.19999999995</v>
      </c>
      <c r="O2618" s="17">
        <f t="shared" si="11039"/>
        <v>183833.70000000001</v>
      </c>
      <c r="P2618" s="17">
        <f>P2619+P2621+P2625+P2627+P2623</f>
        <v>0</v>
      </c>
      <c r="Q2618" s="17">
        <f>Q2619+Q2621+Q2625+Q2627+Q2623</f>
        <v>27009.599999999999</v>
      </c>
      <c r="R2618" s="17">
        <f>R2619+R2621+R2625+R2627+R2623</f>
        <v>0</v>
      </c>
      <c r="S2618" s="17">
        <f>S2619+S2621+S2625+S2627+S2623</f>
        <v>36005.953459999997</v>
      </c>
      <c r="T2618" s="17">
        <f>T2619+T2621+T2625+T2627+T2623</f>
        <v>0</v>
      </c>
      <c r="U2618" s="17">
        <f>U2619+U2621+U2625+U2627+U2623</f>
        <v>0</v>
      </c>
      <c r="V2618" s="17">
        <f>V2619+V2621+V2625+V2627+V2623</f>
        <v>0</v>
      </c>
      <c r="W2618" s="17">
        <f>W2619+W2621+W2625+W2627+W2623</f>
        <v>0</v>
      </c>
      <c r="X2618" s="17">
        <f>X2619+X2621+X2625+X2627+X2623</f>
        <v>0</v>
      </c>
      <c r="Y2618" s="17">
        <f t="shared" si="11098"/>
        <v>188510.35345999998</v>
      </c>
      <c r="Z2618" s="17">
        <f t="shared" si="11099"/>
        <v>300866.19999999995</v>
      </c>
      <c r="AA2618" s="17">
        <f t="shared" si="11100"/>
        <v>183833.70000000001</v>
      </c>
      <c r="AB2618" s="17">
        <f>AB2619+AB2621+AB2625+AB2627+AB2623</f>
        <v>0</v>
      </c>
      <c r="AC2618" s="17">
        <f>AC2619+AC2621+AC2625+AC2627+AC2623</f>
        <v>0</v>
      </c>
      <c r="AD2618" s="17">
        <f>AD2619+AD2621+AD2625+AD2627+AD2623</f>
        <v>0</v>
      </c>
      <c r="AE2618" s="17">
        <f t="shared" si="11101"/>
        <v>188510.35345999998</v>
      </c>
      <c r="AF2618" s="17">
        <f t="shared" si="11102"/>
        <v>300866.19999999995</v>
      </c>
      <c r="AG2618" s="17">
        <f t="shared" si="11103"/>
        <v>183833.70000000001</v>
      </c>
      <c r="AH2618" s="17">
        <f>AH2619+AH2621+AH2625+AH2627+AH2623</f>
        <v>0</v>
      </c>
      <c r="AI2618" s="17">
        <f>AI2619+AI2621+AI2625+AI2627+AI2623</f>
        <v>-5911.4790000000003</v>
      </c>
      <c r="AJ2618" s="17">
        <f>AJ2619+AJ2621+AJ2625+AJ2627+AJ2623</f>
        <v>39378.483999999997</v>
      </c>
      <c r="AK2618" s="17">
        <f>AK2619+AK2621+AK2625+AK2627+AK2623</f>
        <v>0</v>
      </c>
      <c r="AL2618" s="17">
        <f>AL2619+AL2621+AL2625+AL2627+AL2623</f>
        <v>0</v>
      </c>
      <c r="AM2618" s="17">
        <f>AM2619+AM2621+AM2625+AM2627+AM2623</f>
        <v>0</v>
      </c>
      <c r="AN2618" s="17">
        <f>AN2619+AN2621+AN2625+AN2627+AN2623</f>
        <v>0</v>
      </c>
      <c r="AO2618" s="17">
        <f>AO2619+AO2621+AO2625+AO2627+AO2623</f>
        <v>0</v>
      </c>
      <c r="AP2618" s="17">
        <f>AP2619+AP2621+AP2625+AP2627+AP2623</f>
        <v>0</v>
      </c>
      <c r="AQ2618" s="17">
        <f>AQ2619+AQ2621+AQ2625+AQ2627+AQ2623</f>
        <v>0</v>
      </c>
      <c r="AR2618" s="17">
        <f>AR2619+AR2621+AR2625+AR2627+AR2623</f>
        <v>0</v>
      </c>
      <c r="AS2618" s="17">
        <f>AS2619+AS2621+AS2625+AS2627+AS2623</f>
        <v>0</v>
      </c>
      <c r="AT2618" s="17">
        <f>AT2619+AT2621+AT2625+AT2627+AT2623</f>
        <v>0</v>
      </c>
      <c r="AU2618" s="17">
        <f>AU2619+AU2621+AU2625+AU2627+AU2623</f>
        <v>0</v>
      </c>
      <c r="AV2618" s="17">
        <f>AV2619+AV2621+AV2625+AV2627+AV2623</f>
        <v>0</v>
      </c>
      <c r="AW2618" s="17">
        <f t="shared" si="11104"/>
        <v>221977.35845999999</v>
      </c>
      <c r="AX2618" s="17">
        <f t="shared" si="11105"/>
        <v>300866.19999999995</v>
      </c>
      <c r="AY2618" s="17">
        <f t="shared" si="11106"/>
        <v>183833.70000000001</v>
      </c>
      <c r="AZ2618" s="17">
        <f>AZ2619+AZ2621+AZ2625+AZ2627+AZ2623</f>
        <v>0</v>
      </c>
      <c r="BA2618" s="17">
        <f t="shared" si="11107"/>
        <v>221977.35845999999</v>
      </c>
      <c r="BB2618" s="17">
        <f t="shared" si="11108"/>
        <v>300866.19999999995</v>
      </c>
      <c r="BC2618" s="17">
        <f t="shared" si="11109"/>
        <v>183833.70000000001</v>
      </c>
      <c r="BD2618" s="17">
        <f>BD2619+BD2621+BD2625+BD2627+BD2623</f>
        <v>3947.6640000000002</v>
      </c>
      <c r="BE2618" s="17">
        <f>BE2619+BE2621+BE2625+BE2627+BE2623</f>
        <v>0</v>
      </c>
      <c r="BF2618" s="17">
        <f>BF2619+BF2621+BF2625+BF2627+BF2623</f>
        <v>0</v>
      </c>
      <c r="BG2618" s="17">
        <f>BG2619+BG2621+BG2625+BG2627+BG2623</f>
        <v>0</v>
      </c>
      <c r="BH2618" s="17">
        <f>BH2619+BH2621+BH2625+BH2627+BH2623</f>
        <v>0</v>
      </c>
      <c r="BI2618" s="17">
        <f>BI2619+BI2621+BI2625+BI2627+BI2623</f>
        <v>0</v>
      </c>
      <c r="BJ2618" s="17">
        <f>BJ2619+BJ2621+BJ2625+BJ2627+BJ2623</f>
        <v>0</v>
      </c>
      <c r="BK2618" s="17">
        <f>BK2619+BK2621+BK2625+BK2627+BK2623</f>
        <v>-20000</v>
      </c>
      <c r="BL2618" s="17">
        <f>BL2619+BL2621+BL2625+BL2627+BL2623</f>
        <v>0</v>
      </c>
      <c r="BM2618" s="17">
        <f>BM2619+BM2621+BM2625+BM2627+BM2623</f>
        <v>0</v>
      </c>
      <c r="BN2618" s="17">
        <f>BN2619+BN2621+BN2625+BN2627+BN2623</f>
        <v>0</v>
      </c>
      <c r="BO2618" s="17">
        <f t="shared" si="11110"/>
        <v>225925.02245999998</v>
      </c>
      <c r="BP2618" s="17">
        <f t="shared" si="11111"/>
        <v>280866.19999999995</v>
      </c>
      <c r="BQ2618" s="17">
        <f t="shared" si="11112"/>
        <v>183833.70000000001</v>
      </c>
      <c r="BR2618" s="17">
        <f>BR2619+BR2621+BR2625+BR2627+BR2623</f>
        <v>0</v>
      </c>
      <c r="BS2618" s="17">
        <f>BS2619+BS2621+BS2625+BS2627+BS2623</f>
        <v>0</v>
      </c>
      <c r="BT2618" s="17">
        <f>BT2619+BT2621+BT2625+BT2627+BT2623</f>
        <v>0</v>
      </c>
      <c r="BU2618" s="17">
        <f t="shared" si="11113"/>
        <v>225925.02245999998</v>
      </c>
      <c r="BV2618" s="17">
        <f t="shared" si="11114"/>
        <v>280866.19999999995</v>
      </c>
      <c r="BW2618" s="17">
        <f t="shared" si="11115"/>
        <v>183833.70000000001</v>
      </c>
      <c r="BX2618" s="17">
        <f>BX2619+BX2621+BX2625+BX2627+BX2623</f>
        <v>0</v>
      </c>
      <c r="BY2618" s="17">
        <f>BY2619+BY2621+BY2625+BY2627+BY2623</f>
        <v>375.19600000000003</v>
      </c>
      <c r="BZ2618" s="17">
        <f>BZ2619+BZ2621+BZ2625+BZ2627+BZ2623</f>
        <v>0</v>
      </c>
      <c r="CA2618" s="17">
        <f>CA2619+CA2621+CA2625+CA2627+CA2623</f>
        <v>0</v>
      </c>
      <c r="CB2618" s="17">
        <f>CB2619+CB2621+CB2625+CB2627+CB2623</f>
        <v>0</v>
      </c>
      <c r="CC2618" s="17">
        <f>CC2619+CC2621+CC2625+CC2627+CC2623</f>
        <v>0</v>
      </c>
      <c r="CD2618" s="17">
        <f>CD2619+CD2621+CD2625+CD2627+CD2623</f>
        <v>0</v>
      </c>
      <c r="CE2618" s="17">
        <f>CE2619+CE2621+CE2625+CE2627+CE2623</f>
        <v>0</v>
      </c>
      <c r="CF2618" s="17">
        <f>CF2619+CF2621+CF2625+CF2627+CF2623</f>
        <v>0</v>
      </c>
      <c r="CG2618" s="17">
        <f t="shared" si="11116"/>
        <v>226300.21845999997</v>
      </c>
      <c r="CH2618" s="17">
        <f t="shared" si="11117"/>
        <v>280866.19999999995</v>
      </c>
      <c r="CI2618" s="17">
        <f t="shared" si="11118"/>
        <v>183833.70000000001</v>
      </c>
      <c r="CJ2618" s="17">
        <f>CJ2619+CJ2621+CJ2625+CJ2627+CJ2623</f>
        <v>0</v>
      </c>
      <c r="CK2618" s="32"/>
      <c r="CL2618" s="32"/>
      <c r="CM2618" s="1"/>
      <c r="CN2618" s="1"/>
      <c r="CO2618" s="1"/>
      <c r="CP2618" s="1"/>
      <c r="CQ2618" s="1"/>
      <c r="CR2618" s="1"/>
      <c r="CS2618" s="1"/>
    </row>
    <row r="2619" s="1" customFormat="1">
      <c r="A2619" s="30" t="s">
        <v>1042</v>
      </c>
      <c r="B2619" s="30" t="s">
        <v>102</v>
      </c>
      <c r="C2619" s="30" t="s">
        <v>70</v>
      </c>
      <c r="D2619" s="30" t="s">
        <v>1047</v>
      </c>
      <c r="E2619" s="35"/>
      <c r="F2619" s="31" t="s">
        <v>223</v>
      </c>
      <c r="G2619" s="17">
        <f>G2620</f>
        <v>515.10000000000002</v>
      </c>
      <c r="H2619" s="17">
        <f>H2620</f>
        <v>515.10000000000002</v>
      </c>
      <c r="I2619" s="17">
        <f>I2620</f>
        <v>515.10000000000002</v>
      </c>
      <c r="J2619" s="17">
        <f>J2620</f>
        <v>0</v>
      </c>
      <c r="K2619" s="17">
        <f>K2620</f>
        <v>0</v>
      </c>
      <c r="L2619" s="17">
        <f>L2620</f>
        <v>0</v>
      </c>
      <c r="M2619" s="17">
        <f t="shared" si="11037"/>
        <v>515.10000000000002</v>
      </c>
      <c r="N2619" s="17">
        <f t="shared" si="11038"/>
        <v>515.10000000000002</v>
      </c>
      <c r="O2619" s="17">
        <f t="shared" si="11039"/>
        <v>515.10000000000002</v>
      </c>
      <c r="P2619" s="17">
        <f>P2620</f>
        <v>0</v>
      </c>
      <c r="Q2619" s="17">
        <f>Q2620</f>
        <v>0</v>
      </c>
      <c r="R2619" s="17">
        <f>R2620</f>
        <v>0</v>
      </c>
      <c r="S2619" s="17">
        <f>S2620</f>
        <v>0</v>
      </c>
      <c r="T2619" s="17">
        <f>T2620</f>
        <v>0</v>
      </c>
      <c r="U2619" s="17">
        <f>U2620</f>
        <v>0</v>
      </c>
      <c r="V2619" s="17">
        <f>V2620</f>
        <v>0</v>
      </c>
      <c r="W2619" s="17">
        <f>W2620</f>
        <v>0</v>
      </c>
      <c r="X2619" s="17">
        <f>X2620</f>
        <v>0</v>
      </c>
      <c r="Y2619" s="17">
        <f t="shared" si="11098"/>
        <v>515.10000000000002</v>
      </c>
      <c r="Z2619" s="17">
        <f t="shared" si="11099"/>
        <v>515.10000000000002</v>
      </c>
      <c r="AA2619" s="17">
        <f t="shared" si="11100"/>
        <v>515.10000000000002</v>
      </c>
      <c r="AB2619" s="17">
        <f>AB2620</f>
        <v>0</v>
      </c>
      <c r="AC2619" s="17">
        <f>AC2620</f>
        <v>0</v>
      </c>
      <c r="AD2619" s="17">
        <f>AD2620</f>
        <v>0</v>
      </c>
      <c r="AE2619" s="17">
        <f t="shared" si="11101"/>
        <v>515.10000000000002</v>
      </c>
      <c r="AF2619" s="17">
        <f t="shared" si="11102"/>
        <v>515.10000000000002</v>
      </c>
      <c r="AG2619" s="17">
        <f t="shared" si="11103"/>
        <v>515.10000000000002</v>
      </c>
      <c r="AH2619" s="17">
        <f>AH2620</f>
        <v>0</v>
      </c>
      <c r="AI2619" s="17">
        <f>AI2620</f>
        <v>0</v>
      </c>
      <c r="AJ2619" s="17">
        <f>AJ2620</f>
        <v>0</v>
      </c>
      <c r="AK2619" s="17">
        <f>AK2620</f>
        <v>0</v>
      </c>
      <c r="AL2619" s="17">
        <f>AL2620</f>
        <v>0</v>
      </c>
      <c r="AM2619" s="17">
        <f>AM2620</f>
        <v>0</v>
      </c>
      <c r="AN2619" s="17">
        <f>AN2620</f>
        <v>0</v>
      </c>
      <c r="AO2619" s="17">
        <f>AO2620</f>
        <v>0</v>
      </c>
      <c r="AP2619" s="17">
        <f>AP2620</f>
        <v>0</v>
      </c>
      <c r="AQ2619" s="17">
        <f>AQ2620</f>
        <v>0</v>
      </c>
      <c r="AR2619" s="17">
        <f>AR2620</f>
        <v>0</v>
      </c>
      <c r="AS2619" s="17">
        <f>AS2620</f>
        <v>0</v>
      </c>
      <c r="AT2619" s="17">
        <f>AT2620</f>
        <v>0</v>
      </c>
      <c r="AU2619" s="17">
        <f>AU2620</f>
        <v>0</v>
      </c>
      <c r="AV2619" s="17">
        <f>AV2620</f>
        <v>0</v>
      </c>
      <c r="AW2619" s="17">
        <f t="shared" si="11104"/>
        <v>515.10000000000002</v>
      </c>
      <c r="AX2619" s="17">
        <f t="shared" si="11105"/>
        <v>515.10000000000002</v>
      </c>
      <c r="AY2619" s="17">
        <f t="shared" si="11106"/>
        <v>515.10000000000002</v>
      </c>
      <c r="AZ2619" s="17">
        <f>AZ2620</f>
        <v>0</v>
      </c>
      <c r="BA2619" s="17">
        <f t="shared" si="11107"/>
        <v>515.10000000000002</v>
      </c>
      <c r="BB2619" s="17">
        <f t="shared" si="11108"/>
        <v>515.10000000000002</v>
      </c>
      <c r="BC2619" s="17">
        <f t="shared" si="11109"/>
        <v>515.10000000000002</v>
      </c>
      <c r="BD2619" s="17">
        <f>BD2620</f>
        <v>0</v>
      </c>
      <c r="BE2619" s="17">
        <f>BE2620</f>
        <v>0</v>
      </c>
      <c r="BF2619" s="17">
        <f>BF2620</f>
        <v>0</v>
      </c>
      <c r="BG2619" s="17">
        <f>BG2620</f>
        <v>0</v>
      </c>
      <c r="BH2619" s="17">
        <f>BH2620</f>
        <v>0</v>
      </c>
      <c r="BI2619" s="17">
        <f>BI2620</f>
        <v>0</v>
      </c>
      <c r="BJ2619" s="17">
        <f>BJ2620</f>
        <v>0</v>
      </c>
      <c r="BK2619" s="17">
        <f>BK2620</f>
        <v>0</v>
      </c>
      <c r="BL2619" s="17">
        <f>BL2620</f>
        <v>0</v>
      </c>
      <c r="BM2619" s="17">
        <f>BM2620</f>
        <v>0</v>
      </c>
      <c r="BN2619" s="17">
        <f>BN2620</f>
        <v>0</v>
      </c>
      <c r="BO2619" s="17">
        <f t="shared" si="11110"/>
        <v>515.10000000000002</v>
      </c>
      <c r="BP2619" s="17">
        <f t="shared" si="11111"/>
        <v>515.10000000000002</v>
      </c>
      <c r="BQ2619" s="17">
        <f t="shared" si="11112"/>
        <v>515.10000000000002</v>
      </c>
      <c r="BR2619" s="17">
        <f>BR2620</f>
        <v>0</v>
      </c>
      <c r="BS2619" s="17">
        <f>BS2620</f>
        <v>0</v>
      </c>
      <c r="BT2619" s="17">
        <f>BT2620</f>
        <v>0</v>
      </c>
      <c r="BU2619" s="17">
        <f t="shared" si="11113"/>
        <v>515.10000000000002</v>
      </c>
      <c r="BV2619" s="17">
        <f t="shared" si="11114"/>
        <v>515.10000000000002</v>
      </c>
      <c r="BW2619" s="17">
        <f t="shared" si="11115"/>
        <v>515.10000000000002</v>
      </c>
      <c r="BX2619" s="17">
        <f>BX2620</f>
        <v>0</v>
      </c>
      <c r="BY2619" s="17">
        <f>BY2620</f>
        <v>375.19600000000003</v>
      </c>
      <c r="BZ2619" s="17">
        <f>BZ2620</f>
        <v>0</v>
      </c>
      <c r="CA2619" s="17">
        <f>CA2620</f>
        <v>0</v>
      </c>
      <c r="CB2619" s="17">
        <f>CB2620</f>
        <v>0</v>
      </c>
      <c r="CC2619" s="17">
        <f>CC2620</f>
        <v>0</v>
      </c>
      <c r="CD2619" s="17">
        <f>CD2620</f>
        <v>0</v>
      </c>
      <c r="CE2619" s="17">
        <f>CE2620</f>
        <v>0</v>
      </c>
      <c r="CF2619" s="17">
        <f>CF2620</f>
        <v>0</v>
      </c>
      <c r="CG2619" s="17">
        <f t="shared" si="11116"/>
        <v>890.29600000000005</v>
      </c>
      <c r="CH2619" s="17">
        <f t="shared" si="11117"/>
        <v>515.10000000000002</v>
      </c>
      <c r="CI2619" s="17">
        <f t="shared" si="11118"/>
        <v>515.10000000000002</v>
      </c>
      <c r="CJ2619" s="17">
        <f>CJ2620</f>
        <v>0</v>
      </c>
      <c r="CK2619" s="32"/>
      <c r="CL2619" s="32"/>
      <c r="CM2619" s="1"/>
      <c r="CN2619" s="1"/>
      <c r="CO2619" s="1"/>
      <c r="CP2619" s="1"/>
      <c r="CQ2619" s="1"/>
      <c r="CR2619" s="1"/>
      <c r="CS2619" s="1"/>
    </row>
    <row r="2620" s="1" customFormat="1">
      <c r="A2620" s="30" t="s">
        <v>1042</v>
      </c>
      <c r="B2620" s="30" t="s">
        <v>102</v>
      </c>
      <c r="C2620" s="30" t="s">
        <v>70</v>
      </c>
      <c r="D2620" s="30" t="s">
        <v>1047</v>
      </c>
      <c r="E2620" s="30" t="s">
        <v>140</v>
      </c>
      <c r="F2620" s="31" t="s">
        <v>141</v>
      </c>
      <c r="G2620" s="17">
        <v>515.10000000000002</v>
      </c>
      <c r="H2620" s="17">
        <v>515.10000000000002</v>
      </c>
      <c r="I2620" s="17">
        <v>515.10000000000002</v>
      </c>
      <c r="J2620" s="17"/>
      <c r="K2620" s="17"/>
      <c r="L2620" s="17"/>
      <c r="M2620" s="17">
        <f t="shared" si="11037"/>
        <v>515.10000000000002</v>
      </c>
      <c r="N2620" s="17">
        <f t="shared" si="11038"/>
        <v>515.10000000000002</v>
      </c>
      <c r="O2620" s="17">
        <f t="shared" si="11039"/>
        <v>515.10000000000002</v>
      </c>
      <c r="P2620" s="17"/>
      <c r="Q2620" s="17"/>
      <c r="R2620" s="17"/>
      <c r="S2620" s="17"/>
      <c r="T2620" s="17"/>
      <c r="U2620" s="17"/>
      <c r="V2620" s="17"/>
      <c r="W2620" s="17"/>
      <c r="X2620" s="17"/>
      <c r="Y2620" s="17">
        <f t="shared" si="11098"/>
        <v>515.10000000000002</v>
      </c>
      <c r="Z2620" s="17">
        <f t="shared" si="11099"/>
        <v>515.10000000000002</v>
      </c>
      <c r="AA2620" s="17">
        <f t="shared" si="11100"/>
        <v>515.10000000000002</v>
      </c>
      <c r="AB2620" s="17"/>
      <c r="AC2620" s="17"/>
      <c r="AD2620" s="17"/>
      <c r="AE2620" s="17">
        <f t="shared" si="11101"/>
        <v>515.10000000000002</v>
      </c>
      <c r="AF2620" s="17">
        <f t="shared" si="11102"/>
        <v>515.10000000000002</v>
      </c>
      <c r="AG2620" s="17">
        <f t="shared" si="11103"/>
        <v>515.10000000000002</v>
      </c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>
        <f t="shared" si="11104"/>
        <v>515.10000000000002</v>
      </c>
      <c r="AX2620" s="17">
        <f t="shared" si="11105"/>
        <v>515.10000000000002</v>
      </c>
      <c r="AY2620" s="17">
        <f t="shared" si="11106"/>
        <v>515.10000000000002</v>
      </c>
      <c r="AZ2620" s="17"/>
      <c r="BA2620" s="17">
        <f t="shared" si="11107"/>
        <v>515.10000000000002</v>
      </c>
      <c r="BB2620" s="17">
        <f t="shared" si="11108"/>
        <v>515.10000000000002</v>
      </c>
      <c r="BC2620" s="17">
        <f t="shared" si="11109"/>
        <v>515.10000000000002</v>
      </c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>
        <f t="shared" si="11110"/>
        <v>515.10000000000002</v>
      </c>
      <c r="BP2620" s="17">
        <f t="shared" si="11111"/>
        <v>515.10000000000002</v>
      </c>
      <c r="BQ2620" s="17">
        <f t="shared" si="11112"/>
        <v>515.10000000000002</v>
      </c>
      <c r="BR2620" s="17"/>
      <c r="BS2620" s="17"/>
      <c r="BT2620" s="17"/>
      <c r="BU2620" s="17">
        <f t="shared" si="11113"/>
        <v>515.10000000000002</v>
      </c>
      <c r="BV2620" s="17">
        <f t="shared" si="11114"/>
        <v>515.10000000000002</v>
      </c>
      <c r="BW2620" s="17">
        <f t="shared" si="11115"/>
        <v>515.10000000000002</v>
      </c>
      <c r="BX2620" s="17"/>
      <c r="BY2620" s="17">
        <v>375.19600000000003</v>
      </c>
      <c r="BZ2620" s="17"/>
      <c r="CA2620" s="17"/>
      <c r="CB2620" s="17"/>
      <c r="CC2620" s="17"/>
      <c r="CD2620" s="17"/>
      <c r="CE2620" s="17"/>
      <c r="CF2620" s="17"/>
      <c r="CG2620" s="17">
        <f t="shared" si="11116"/>
        <v>890.29600000000005</v>
      </c>
      <c r="CH2620" s="17">
        <f t="shared" si="11117"/>
        <v>515.10000000000002</v>
      </c>
      <c r="CI2620" s="17">
        <f t="shared" si="11118"/>
        <v>515.10000000000002</v>
      </c>
      <c r="CJ2620" s="17"/>
      <c r="CK2620" s="32"/>
      <c r="CL2620" s="32"/>
      <c r="CM2620" s="1"/>
      <c r="CN2620" s="1"/>
      <c r="CO2620" s="1"/>
      <c r="CP2620" s="1"/>
      <c r="CQ2620" s="1"/>
      <c r="CR2620" s="1"/>
      <c r="CS2620" s="1"/>
    </row>
    <row r="2621" s="1" customFormat="1">
      <c r="A2621" s="30" t="s">
        <v>1042</v>
      </c>
      <c r="B2621" s="30" t="s">
        <v>102</v>
      </c>
      <c r="C2621" s="30" t="s">
        <v>70</v>
      </c>
      <c r="D2621" s="30" t="s">
        <v>723</v>
      </c>
      <c r="E2621" s="35"/>
      <c r="F2621" s="31" t="s">
        <v>724</v>
      </c>
      <c r="G2621" s="17">
        <f>G2622</f>
        <v>99076.199999999997</v>
      </c>
      <c r="H2621" s="17">
        <f>H2622</f>
        <v>280351.09999999998</v>
      </c>
      <c r="I2621" s="17">
        <f>I2622</f>
        <v>183318.60000000001</v>
      </c>
      <c r="J2621" s="17">
        <f>J2622</f>
        <v>0</v>
      </c>
      <c r="K2621" s="17">
        <f>K2622</f>
        <v>0</v>
      </c>
      <c r="L2621" s="17">
        <f>L2622</f>
        <v>0</v>
      </c>
      <c r="M2621" s="17">
        <f t="shared" si="11037"/>
        <v>99076.199999999997</v>
      </c>
      <c r="N2621" s="17">
        <f t="shared" si="11038"/>
        <v>280351.09999999998</v>
      </c>
      <c r="O2621" s="17">
        <f t="shared" si="11039"/>
        <v>183318.60000000001</v>
      </c>
      <c r="P2621" s="17">
        <f>P2622</f>
        <v>0</v>
      </c>
      <c r="Q2621" s="17">
        <f>Q2622</f>
        <v>0</v>
      </c>
      <c r="R2621" s="17">
        <f>R2622</f>
        <v>0</v>
      </c>
      <c r="S2621" s="17">
        <f>S2622</f>
        <v>32471.483459999999</v>
      </c>
      <c r="T2621" s="17">
        <f>T2622</f>
        <v>0</v>
      </c>
      <c r="U2621" s="17">
        <f>U2622</f>
        <v>0</v>
      </c>
      <c r="V2621" s="17">
        <f>V2622</f>
        <v>0</v>
      </c>
      <c r="W2621" s="17">
        <f>W2622</f>
        <v>0</v>
      </c>
      <c r="X2621" s="17">
        <f>X2622</f>
        <v>0</v>
      </c>
      <c r="Y2621" s="17">
        <f t="shared" si="11098"/>
        <v>131547.68346</v>
      </c>
      <c r="Z2621" s="17">
        <f t="shared" si="11099"/>
        <v>280351.09999999998</v>
      </c>
      <c r="AA2621" s="17">
        <f t="shared" si="11100"/>
        <v>183318.60000000001</v>
      </c>
      <c r="AB2621" s="17">
        <f>AB2622</f>
        <v>0</v>
      </c>
      <c r="AC2621" s="17">
        <f>AC2622</f>
        <v>0</v>
      </c>
      <c r="AD2621" s="17">
        <f>AD2622</f>
        <v>0</v>
      </c>
      <c r="AE2621" s="17">
        <f t="shared" si="11101"/>
        <v>131547.68346</v>
      </c>
      <c r="AF2621" s="17">
        <f t="shared" si="11102"/>
        <v>280351.09999999998</v>
      </c>
      <c r="AG2621" s="17">
        <f t="shared" si="11103"/>
        <v>183318.60000000001</v>
      </c>
      <c r="AH2621" s="17">
        <f>AH2622</f>
        <v>0</v>
      </c>
      <c r="AI2621" s="17">
        <f>AI2622</f>
        <v>-5911.4790000000003</v>
      </c>
      <c r="AJ2621" s="17">
        <f>AJ2622</f>
        <v>39378.483999999997</v>
      </c>
      <c r="AK2621" s="17">
        <f>AK2622</f>
        <v>0</v>
      </c>
      <c r="AL2621" s="17">
        <f>AL2622</f>
        <v>0</v>
      </c>
      <c r="AM2621" s="17">
        <f>AM2622</f>
        <v>0</v>
      </c>
      <c r="AN2621" s="17">
        <f>AN2622</f>
        <v>0</v>
      </c>
      <c r="AO2621" s="17">
        <f>AO2622</f>
        <v>0</v>
      </c>
      <c r="AP2621" s="17">
        <f>AP2622</f>
        <v>0</v>
      </c>
      <c r="AQ2621" s="17">
        <f>AQ2622</f>
        <v>0</v>
      </c>
      <c r="AR2621" s="17">
        <f>AR2622</f>
        <v>0</v>
      </c>
      <c r="AS2621" s="17">
        <f>AS2622</f>
        <v>0</v>
      </c>
      <c r="AT2621" s="17">
        <f>AT2622</f>
        <v>0</v>
      </c>
      <c r="AU2621" s="17">
        <f>AU2622</f>
        <v>0</v>
      </c>
      <c r="AV2621" s="17">
        <f>AV2622</f>
        <v>0</v>
      </c>
      <c r="AW2621" s="17">
        <f t="shared" si="11104"/>
        <v>165014.68845999998</v>
      </c>
      <c r="AX2621" s="17">
        <f t="shared" si="11105"/>
        <v>280351.09999999998</v>
      </c>
      <c r="AY2621" s="17">
        <f t="shared" si="11106"/>
        <v>183318.60000000001</v>
      </c>
      <c r="AZ2621" s="17">
        <f>AZ2622</f>
        <v>0</v>
      </c>
      <c r="BA2621" s="17">
        <f t="shared" si="11107"/>
        <v>165014.68845999998</v>
      </c>
      <c r="BB2621" s="17">
        <f t="shared" si="11108"/>
        <v>280351.09999999998</v>
      </c>
      <c r="BC2621" s="17">
        <f t="shared" si="11109"/>
        <v>183318.60000000001</v>
      </c>
      <c r="BD2621" s="17">
        <f>BD2622</f>
        <v>3451.3040000000001</v>
      </c>
      <c r="BE2621" s="17">
        <f>BE2622</f>
        <v>0</v>
      </c>
      <c r="BF2621" s="17">
        <f>BF2622</f>
        <v>0</v>
      </c>
      <c r="BG2621" s="17">
        <f>BG2622</f>
        <v>0</v>
      </c>
      <c r="BH2621" s="17">
        <f>BH2622</f>
        <v>0</v>
      </c>
      <c r="BI2621" s="17">
        <f>BI2622</f>
        <v>0</v>
      </c>
      <c r="BJ2621" s="17">
        <f>BJ2622</f>
        <v>0</v>
      </c>
      <c r="BK2621" s="17">
        <f>BK2622</f>
        <v>0</v>
      </c>
      <c r="BL2621" s="17">
        <f>BL2622</f>
        <v>0</v>
      </c>
      <c r="BM2621" s="17">
        <f>BM2622</f>
        <v>0</v>
      </c>
      <c r="BN2621" s="17">
        <f>BN2622</f>
        <v>0</v>
      </c>
      <c r="BO2621" s="17">
        <f t="shared" si="11110"/>
        <v>168465.99245999998</v>
      </c>
      <c r="BP2621" s="17">
        <f t="shared" si="11111"/>
        <v>280351.09999999998</v>
      </c>
      <c r="BQ2621" s="17">
        <f t="shared" si="11112"/>
        <v>183318.60000000001</v>
      </c>
      <c r="BR2621" s="17">
        <f>BR2622</f>
        <v>0</v>
      </c>
      <c r="BS2621" s="17">
        <f>BS2622</f>
        <v>0</v>
      </c>
      <c r="BT2621" s="17">
        <f>BT2622</f>
        <v>0</v>
      </c>
      <c r="BU2621" s="17">
        <f t="shared" si="11113"/>
        <v>168465.99245999998</v>
      </c>
      <c r="BV2621" s="17">
        <f t="shared" si="11114"/>
        <v>280351.09999999998</v>
      </c>
      <c r="BW2621" s="17">
        <f t="shared" si="11115"/>
        <v>183318.60000000001</v>
      </c>
      <c r="BX2621" s="17">
        <f>BX2622</f>
        <v>0</v>
      </c>
      <c r="BY2621" s="17">
        <f>BY2622</f>
        <v>0</v>
      </c>
      <c r="BZ2621" s="17">
        <f>BZ2622</f>
        <v>0</v>
      </c>
      <c r="CA2621" s="17">
        <f>CA2622</f>
        <v>0</v>
      </c>
      <c r="CB2621" s="17">
        <f>CB2622</f>
        <v>0</v>
      </c>
      <c r="CC2621" s="17">
        <f>CC2622</f>
        <v>0</v>
      </c>
      <c r="CD2621" s="17">
        <f>CD2622</f>
        <v>0</v>
      </c>
      <c r="CE2621" s="17">
        <f>CE2622</f>
        <v>0</v>
      </c>
      <c r="CF2621" s="17">
        <f>CF2622</f>
        <v>0</v>
      </c>
      <c r="CG2621" s="17">
        <f t="shared" si="11116"/>
        <v>168465.99245999998</v>
      </c>
      <c r="CH2621" s="17">
        <f t="shared" si="11117"/>
        <v>280351.09999999998</v>
      </c>
      <c r="CI2621" s="17">
        <f t="shared" si="11118"/>
        <v>183318.60000000001</v>
      </c>
      <c r="CJ2621" s="17">
        <f>CJ2622</f>
        <v>0</v>
      </c>
      <c r="CK2621" s="32"/>
      <c r="CL2621" s="32"/>
      <c r="CM2621" s="1"/>
      <c r="CN2621" s="1"/>
      <c r="CO2621" s="1"/>
      <c r="CP2621" s="1"/>
      <c r="CQ2621" s="1"/>
      <c r="CR2621" s="1"/>
      <c r="CS2621" s="1"/>
    </row>
    <row r="2622" s="1" customFormat="1">
      <c r="A2622" s="30" t="s">
        <v>1042</v>
      </c>
      <c r="B2622" s="30" t="s">
        <v>102</v>
      </c>
      <c r="C2622" s="30" t="s">
        <v>70</v>
      </c>
      <c r="D2622" s="30" t="s">
        <v>723</v>
      </c>
      <c r="E2622" s="30" t="s">
        <v>140</v>
      </c>
      <c r="F2622" s="31" t="s">
        <v>141</v>
      </c>
      <c r="G2622" s="17">
        <v>99076.199999999997</v>
      </c>
      <c r="H2622" s="17">
        <v>280351.09999999998</v>
      </c>
      <c r="I2622" s="17">
        <v>183318.60000000001</v>
      </c>
      <c r="J2622" s="17"/>
      <c r="K2622" s="17"/>
      <c r="L2622" s="17"/>
      <c r="M2622" s="17">
        <f t="shared" si="11037"/>
        <v>99076.199999999997</v>
      </c>
      <c r="N2622" s="17">
        <f t="shared" si="11038"/>
        <v>280351.09999999998</v>
      </c>
      <c r="O2622" s="17">
        <f t="shared" si="11039"/>
        <v>183318.60000000001</v>
      </c>
      <c r="P2622" s="17"/>
      <c r="Q2622" s="17"/>
      <c r="R2622" s="17"/>
      <c r="S2622" s="17">
        <f>1616.14646+30855.337</f>
        <v>32471.483459999999</v>
      </c>
      <c r="T2622" s="17"/>
      <c r="U2622" s="17"/>
      <c r="V2622" s="17"/>
      <c r="W2622" s="17"/>
      <c r="X2622" s="17"/>
      <c r="Y2622" s="17">
        <f t="shared" si="11098"/>
        <v>131547.68346</v>
      </c>
      <c r="Z2622" s="17">
        <f t="shared" si="11099"/>
        <v>280351.09999999998</v>
      </c>
      <c r="AA2622" s="17">
        <f t="shared" si="11100"/>
        <v>183318.60000000001</v>
      </c>
      <c r="AB2622" s="17"/>
      <c r="AC2622" s="17"/>
      <c r="AD2622" s="17"/>
      <c r="AE2622" s="17">
        <f t="shared" si="11101"/>
        <v>131547.68346</v>
      </c>
      <c r="AF2622" s="17">
        <f t="shared" si="11102"/>
        <v>280351.09999999998</v>
      </c>
      <c r="AG2622" s="17">
        <f t="shared" si="11103"/>
        <v>183318.60000000001</v>
      </c>
      <c r="AH2622" s="17"/>
      <c r="AI2622" s="17">
        <v>-5911.4790000000003</v>
      </c>
      <c r="AJ2622" s="17">
        <v>39378.483999999997</v>
      </c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>
        <f t="shared" si="11104"/>
        <v>165014.68845999998</v>
      </c>
      <c r="AX2622" s="17">
        <f t="shared" si="11105"/>
        <v>280351.09999999998</v>
      </c>
      <c r="AY2622" s="17">
        <f t="shared" si="11106"/>
        <v>183318.60000000001</v>
      </c>
      <c r="AZ2622" s="17"/>
      <c r="BA2622" s="17">
        <f t="shared" si="11107"/>
        <v>165014.68845999998</v>
      </c>
      <c r="BB2622" s="17">
        <f t="shared" si="11108"/>
        <v>280351.09999999998</v>
      </c>
      <c r="BC2622" s="17">
        <f t="shared" si="11109"/>
        <v>183318.60000000001</v>
      </c>
      <c r="BD2622" s="17">
        <v>3451.3040000000001</v>
      </c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>
        <f t="shared" si="11110"/>
        <v>168465.99245999998</v>
      </c>
      <c r="BP2622" s="17">
        <f t="shared" si="11111"/>
        <v>280351.09999999998</v>
      </c>
      <c r="BQ2622" s="17">
        <f t="shared" si="11112"/>
        <v>183318.60000000001</v>
      </c>
      <c r="BR2622" s="17"/>
      <c r="BS2622" s="17"/>
      <c r="BT2622" s="17"/>
      <c r="BU2622" s="17">
        <f t="shared" si="11113"/>
        <v>168465.99245999998</v>
      </c>
      <c r="BV2622" s="17">
        <f t="shared" si="11114"/>
        <v>280351.09999999998</v>
      </c>
      <c r="BW2622" s="17">
        <f t="shared" si="11115"/>
        <v>183318.60000000001</v>
      </c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>
        <f t="shared" si="11116"/>
        <v>168465.99245999998</v>
      </c>
      <c r="CH2622" s="17">
        <f t="shared" si="11117"/>
        <v>280351.09999999998</v>
      </c>
      <c r="CI2622" s="17">
        <f t="shared" si="11118"/>
        <v>183318.60000000001</v>
      </c>
      <c r="CJ2622" s="17"/>
      <c r="CK2622" s="32"/>
      <c r="CL2622" s="32"/>
      <c r="CM2622" s="1"/>
      <c r="CN2622" s="1"/>
      <c r="CO2622" s="1"/>
      <c r="CP2622" s="1"/>
      <c r="CQ2622" s="1"/>
      <c r="CR2622" s="1"/>
      <c r="CS2622" s="1"/>
    </row>
    <row r="2623" s="1" customFormat="1">
      <c r="A2623" s="30" t="s">
        <v>1042</v>
      </c>
      <c r="B2623" s="30" t="s">
        <v>102</v>
      </c>
      <c r="C2623" s="30" t="s">
        <v>70</v>
      </c>
      <c r="D2623" s="30" t="s">
        <v>1048</v>
      </c>
      <c r="E2623" s="30"/>
      <c r="F2623" s="31" t="s">
        <v>1049</v>
      </c>
      <c r="G2623" s="17"/>
      <c r="H2623" s="17"/>
      <c r="I2623" s="17"/>
      <c r="J2623" s="17"/>
      <c r="K2623" s="17"/>
      <c r="L2623" s="17"/>
      <c r="M2623" s="17"/>
      <c r="N2623" s="17"/>
      <c r="O2623" s="17"/>
      <c r="P2623" s="17">
        <f>P2624</f>
        <v>0</v>
      </c>
      <c r="Q2623" s="17">
        <f>Q2624</f>
        <v>0</v>
      </c>
      <c r="R2623" s="17">
        <f>R2624</f>
        <v>0</v>
      </c>
      <c r="S2623" s="17">
        <f>S2624</f>
        <v>3534.4699999999998</v>
      </c>
      <c r="T2623" s="17">
        <f>T2624</f>
        <v>0</v>
      </c>
      <c r="U2623" s="17">
        <f>U2624</f>
        <v>0</v>
      </c>
      <c r="V2623" s="17">
        <f>V2624</f>
        <v>0</v>
      </c>
      <c r="W2623" s="17">
        <f>W2624</f>
        <v>0</v>
      </c>
      <c r="X2623" s="17">
        <f>X2624</f>
        <v>0</v>
      </c>
      <c r="Y2623" s="17">
        <f t="shared" si="11098"/>
        <v>3534.4699999999998</v>
      </c>
      <c r="Z2623" s="17">
        <f t="shared" si="11099"/>
        <v>0</v>
      </c>
      <c r="AA2623" s="17">
        <f t="shared" si="11100"/>
        <v>0</v>
      </c>
      <c r="AB2623" s="17">
        <f>AB2624</f>
        <v>0</v>
      </c>
      <c r="AC2623" s="17">
        <f>AC2624</f>
        <v>0</v>
      </c>
      <c r="AD2623" s="17">
        <f>AD2624</f>
        <v>0</v>
      </c>
      <c r="AE2623" s="17">
        <f t="shared" si="11101"/>
        <v>3534.4699999999998</v>
      </c>
      <c r="AF2623" s="17">
        <f t="shared" si="11102"/>
        <v>0</v>
      </c>
      <c r="AG2623" s="17">
        <f t="shared" si="11103"/>
        <v>0</v>
      </c>
      <c r="AH2623" s="17">
        <f>AH2624</f>
        <v>0</v>
      </c>
      <c r="AI2623" s="17">
        <f>AI2624</f>
        <v>0</v>
      </c>
      <c r="AJ2623" s="17">
        <f>AJ2624</f>
        <v>0</v>
      </c>
      <c r="AK2623" s="17">
        <f>AK2624</f>
        <v>0</v>
      </c>
      <c r="AL2623" s="17">
        <f>AL2624</f>
        <v>0</v>
      </c>
      <c r="AM2623" s="17">
        <f>AM2624</f>
        <v>0</v>
      </c>
      <c r="AN2623" s="17">
        <f>AN2624</f>
        <v>0</v>
      </c>
      <c r="AO2623" s="17">
        <f>AO2624</f>
        <v>0</v>
      </c>
      <c r="AP2623" s="17">
        <f>AP2624</f>
        <v>0</v>
      </c>
      <c r="AQ2623" s="17">
        <f>AQ2624</f>
        <v>0</v>
      </c>
      <c r="AR2623" s="17">
        <f>AR2624</f>
        <v>0</v>
      </c>
      <c r="AS2623" s="17">
        <f>AS2624</f>
        <v>0</v>
      </c>
      <c r="AT2623" s="17">
        <f>AT2624</f>
        <v>0</v>
      </c>
      <c r="AU2623" s="17">
        <f>AU2624</f>
        <v>0</v>
      </c>
      <c r="AV2623" s="17">
        <f>AV2624</f>
        <v>0</v>
      </c>
      <c r="AW2623" s="17">
        <f t="shared" si="11104"/>
        <v>3534.4699999999998</v>
      </c>
      <c r="AX2623" s="17">
        <f t="shared" si="11105"/>
        <v>0</v>
      </c>
      <c r="AY2623" s="17">
        <f t="shared" si="11106"/>
        <v>0</v>
      </c>
      <c r="AZ2623" s="17">
        <f>AZ2624</f>
        <v>0</v>
      </c>
      <c r="BA2623" s="17">
        <f t="shared" si="11107"/>
        <v>3534.4699999999998</v>
      </c>
      <c r="BB2623" s="17">
        <f t="shared" si="11108"/>
        <v>0</v>
      </c>
      <c r="BC2623" s="17">
        <f t="shared" si="11109"/>
        <v>0</v>
      </c>
      <c r="BD2623" s="17">
        <f>BD2624</f>
        <v>0</v>
      </c>
      <c r="BE2623" s="17">
        <f>BE2624</f>
        <v>0</v>
      </c>
      <c r="BF2623" s="17">
        <f>BF2624</f>
        <v>0</v>
      </c>
      <c r="BG2623" s="17">
        <f>BG2624</f>
        <v>0</v>
      </c>
      <c r="BH2623" s="17">
        <f>BH2624</f>
        <v>0</v>
      </c>
      <c r="BI2623" s="17">
        <f>BI2624</f>
        <v>0</v>
      </c>
      <c r="BJ2623" s="17">
        <f>BJ2624</f>
        <v>0</v>
      </c>
      <c r="BK2623" s="17">
        <f>BK2624</f>
        <v>0</v>
      </c>
      <c r="BL2623" s="17">
        <f>BL2624</f>
        <v>0</v>
      </c>
      <c r="BM2623" s="17">
        <f>BM2624</f>
        <v>0</v>
      </c>
      <c r="BN2623" s="17">
        <f>BN2624</f>
        <v>0</v>
      </c>
      <c r="BO2623" s="17">
        <f t="shared" si="11110"/>
        <v>3534.4699999999998</v>
      </c>
      <c r="BP2623" s="17">
        <f t="shared" si="11111"/>
        <v>0</v>
      </c>
      <c r="BQ2623" s="17">
        <f t="shared" si="11112"/>
        <v>0</v>
      </c>
      <c r="BR2623" s="17">
        <f>BR2624</f>
        <v>0</v>
      </c>
      <c r="BS2623" s="17">
        <f>BS2624</f>
        <v>0</v>
      </c>
      <c r="BT2623" s="17">
        <f>BT2624</f>
        <v>0</v>
      </c>
      <c r="BU2623" s="17">
        <f t="shared" si="11113"/>
        <v>3534.4699999999998</v>
      </c>
      <c r="BV2623" s="17">
        <f t="shared" si="11114"/>
        <v>0</v>
      </c>
      <c r="BW2623" s="17">
        <f t="shared" si="11115"/>
        <v>0</v>
      </c>
      <c r="BX2623" s="17">
        <f>BX2624</f>
        <v>0</v>
      </c>
      <c r="BY2623" s="17">
        <f>BY2624</f>
        <v>0</v>
      </c>
      <c r="BZ2623" s="17">
        <f>BZ2624</f>
        <v>0</v>
      </c>
      <c r="CA2623" s="17">
        <f>CA2624</f>
        <v>0</v>
      </c>
      <c r="CB2623" s="17">
        <f>CB2624</f>
        <v>0</v>
      </c>
      <c r="CC2623" s="17">
        <f>CC2624</f>
        <v>0</v>
      </c>
      <c r="CD2623" s="17">
        <f>CD2624</f>
        <v>0</v>
      </c>
      <c r="CE2623" s="17">
        <f>CE2624</f>
        <v>0</v>
      </c>
      <c r="CF2623" s="17">
        <f>CF2624</f>
        <v>0</v>
      </c>
      <c r="CG2623" s="17">
        <f t="shared" si="11116"/>
        <v>3534.4699999999998</v>
      </c>
      <c r="CH2623" s="17">
        <f t="shared" si="11117"/>
        <v>0</v>
      </c>
      <c r="CI2623" s="17">
        <f t="shared" si="11118"/>
        <v>0</v>
      </c>
      <c r="CJ2623" s="17">
        <f>CJ2624</f>
        <v>0</v>
      </c>
      <c r="CK2623" s="32"/>
      <c r="CL2623" s="32"/>
      <c r="CM2623" s="1"/>
      <c r="CN2623" s="1"/>
      <c r="CO2623" s="1"/>
      <c r="CP2623" s="1"/>
      <c r="CQ2623" s="1"/>
      <c r="CR2623" s="1"/>
      <c r="CS2623" s="1"/>
    </row>
    <row r="2624" s="1" customFormat="1">
      <c r="A2624" s="30" t="s">
        <v>1042</v>
      </c>
      <c r="B2624" s="30" t="s">
        <v>102</v>
      </c>
      <c r="C2624" s="30" t="s">
        <v>70</v>
      </c>
      <c r="D2624" s="30" t="s">
        <v>1048</v>
      </c>
      <c r="E2624" s="30" t="s">
        <v>140</v>
      </c>
      <c r="F2624" s="31" t="s">
        <v>141</v>
      </c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>
        <v>3534.4699999999998</v>
      </c>
      <c r="T2624" s="17"/>
      <c r="U2624" s="17"/>
      <c r="V2624" s="17"/>
      <c r="W2624" s="17"/>
      <c r="X2624" s="17"/>
      <c r="Y2624" s="17">
        <f t="shared" si="11098"/>
        <v>3534.4699999999998</v>
      </c>
      <c r="Z2624" s="17">
        <f t="shared" si="11099"/>
        <v>0</v>
      </c>
      <c r="AA2624" s="17">
        <f t="shared" si="11100"/>
        <v>0</v>
      </c>
      <c r="AB2624" s="17"/>
      <c r="AC2624" s="17"/>
      <c r="AD2624" s="17"/>
      <c r="AE2624" s="17">
        <f t="shared" si="11101"/>
        <v>3534.4699999999998</v>
      </c>
      <c r="AF2624" s="17">
        <f t="shared" si="11102"/>
        <v>0</v>
      </c>
      <c r="AG2624" s="17">
        <f t="shared" si="11103"/>
        <v>0</v>
      </c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>
        <f t="shared" si="11104"/>
        <v>3534.4699999999998</v>
      </c>
      <c r="AX2624" s="17">
        <f t="shared" si="11105"/>
        <v>0</v>
      </c>
      <c r="AY2624" s="17">
        <f t="shared" si="11106"/>
        <v>0</v>
      </c>
      <c r="AZ2624" s="17"/>
      <c r="BA2624" s="17">
        <f t="shared" si="11107"/>
        <v>3534.4699999999998</v>
      </c>
      <c r="BB2624" s="17">
        <f t="shared" si="11108"/>
        <v>0</v>
      </c>
      <c r="BC2624" s="17">
        <f t="shared" si="11109"/>
        <v>0</v>
      </c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>
        <f t="shared" si="11110"/>
        <v>3534.4699999999998</v>
      </c>
      <c r="BP2624" s="17">
        <f t="shared" si="11111"/>
        <v>0</v>
      </c>
      <c r="BQ2624" s="17">
        <f t="shared" si="11112"/>
        <v>0</v>
      </c>
      <c r="BR2624" s="17"/>
      <c r="BS2624" s="17"/>
      <c r="BT2624" s="17"/>
      <c r="BU2624" s="17">
        <f t="shared" si="11113"/>
        <v>3534.4699999999998</v>
      </c>
      <c r="BV2624" s="17">
        <f t="shared" si="11114"/>
        <v>0</v>
      </c>
      <c r="BW2624" s="17">
        <f t="shared" si="11115"/>
        <v>0</v>
      </c>
      <c r="BX2624" s="17"/>
      <c r="BY2624" s="17"/>
      <c r="BZ2624" s="17"/>
      <c r="CA2624" s="17"/>
      <c r="CB2624" s="17"/>
      <c r="CC2624" s="17"/>
      <c r="CD2624" s="17"/>
      <c r="CE2624" s="17"/>
      <c r="CF2624" s="17"/>
      <c r="CG2624" s="17">
        <f t="shared" si="11116"/>
        <v>3534.4699999999998</v>
      </c>
      <c r="CH2624" s="17">
        <f t="shared" si="11117"/>
        <v>0</v>
      </c>
      <c r="CI2624" s="17">
        <f t="shared" si="11118"/>
        <v>0</v>
      </c>
      <c r="CJ2624" s="17"/>
      <c r="CK2624" s="32"/>
      <c r="CL2624" s="32"/>
      <c r="CM2624" s="1"/>
      <c r="CN2624" s="1"/>
      <c r="CO2624" s="1"/>
      <c r="CP2624" s="1"/>
      <c r="CQ2624" s="1"/>
      <c r="CR2624" s="1"/>
      <c r="CS2624" s="1"/>
    </row>
    <row r="2625" s="1" customFormat="1">
      <c r="A2625" s="30" t="s">
        <v>1042</v>
      </c>
      <c r="B2625" s="30" t="s">
        <v>102</v>
      </c>
      <c r="C2625" s="30" t="s">
        <v>70</v>
      </c>
      <c r="D2625" s="30" t="s">
        <v>1050</v>
      </c>
      <c r="E2625" s="35"/>
      <c r="F2625" s="31" t="s">
        <v>1051</v>
      </c>
      <c r="G2625" s="17">
        <f>G2626</f>
        <v>52913.099999999999</v>
      </c>
      <c r="H2625" s="17">
        <f>H2626</f>
        <v>0</v>
      </c>
      <c r="I2625" s="17">
        <f>I2626</f>
        <v>0</v>
      </c>
      <c r="J2625" s="17">
        <f>J2626</f>
        <v>-27009.599999999999</v>
      </c>
      <c r="K2625" s="17">
        <f>K2626</f>
        <v>0</v>
      </c>
      <c r="L2625" s="17">
        <f>L2626</f>
        <v>0</v>
      </c>
      <c r="M2625" s="17">
        <f t="shared" si="11037"/>
        <v>25903.5</v>
      </c>
      <c r="N2625" s="17">
        <f t="shared" si="11038"/>
        <v>0</v>
      </c>
      <c r="O2625" s="17">
        <f t="shared" si="11039"/>
        <v>0</v>
      </c>
      <c r="P2625" s="17">
        <f>P2626</f>
        <v>0</v>
      </c>
      <c r="Q2625" s="17">
        <f>Q2626</f>
        <v>27009.599999999999</v>
      </c>
      <c r="R2625" s="17">
        <f>R2626</f>
        <v>0</v>
      </c>
      <c r="S2625" s="17">
        <f>S2626</f>
        <v>0</v>
      </c>
      <c r="T2625" s="17">
        <f>T2626</f>
        <v>0</v>
      </c>
      <c r="U2625" s="17">
        <f>U2626</f>
        <v>0</v>
      </c>
      <c r="V2625" s="17">
        <f>V2626</f>
        <v>0</v>
      </c>
      <c r="W2625" s="17">
        <f>W2626</f>
        <v>0</v>
      </c>
      <c r="X2625" s="17">
        <f>X2626</f>
        <v>0</v>
      </c>
      <c r="Y2625" s="17">
        <f t="shared" si="11098"/>
        <v>52913.099999999999</v>
      </c>
      <c r="Z2625" s="17">
        <f t="shared" si="11099"/>
        <v>0</v>
      </c>
      <c r="AA2625" s="17">
        <f t="shared" si="11100"/>
        <v>0</v>
      </c>
      <c r="AB2625" s="17">
        <f>AB2626</f>
        <v>0</v>
      </c>
      <c r="AC2625" s="17">
        <f>AC2626</f>
        <v>0</v>
      </c>
      <c r="AD2625" s="17">
        <f>AD2626</f>
        <v>0</v>
      </c>
      <c r="AE2625" s="17">
        <f t="shared" si="11101"/>
        <v>52913.099999999999</v>
      </c>
      <c r="AF2625" s="17">
        <f t="shared" si="11102"/>
        <v>0</v>
      </c>
      <c r="AG2625" s="17">
        <f t="shared" si="11103"/>
        <v>0</v>
      </c>
      <c r="AH2625" s="17">
        <f>AH2626</f>
        <v>0</v>
      </c>
      <c r="AI2625" s="17">
        <f>AI2626</f>
        <v>0</v>
      </c>
      <c r="AJ2625" s="17">
        <f>AJ2626</f>
        <v>0</v>
      </c>
      <c r="AK2625" s="17">
        <f>AK2626</f>
        <v>0</v>
      </c>
      <c r="AL2625" s="17">
        <f>AL2626</f>
        <v>0</v>
      </c>
      <c r="AM2625" s="17">
        <f>AM2626</f>
        <v>0</v>
      </c>
      <c r="AN2625" s="17">
        <f>AN2626</f>
        <v>0</v>
      </c>
      <c r="AO2625" s="17">
        <f>AO2626</f>
        <v>0</v>
      </c>
      <c r="AP2625" s="17">
        <f>AP2626</f>
        <v>0</v>
      </c>
      <c r="AQ2625" s="17">
        <f>AQ2626</f>
        <v>0</v>
      </c>
      <c r="AR2625" s="17">
        <f>AR2626</f>
        <v>0</v>
      </c>
      <c r="AS2625" s="17">
        <f>AS2626</f>
        <v>0</v>
      </c>
      <c r="AT2625" s="17">
        <f>AT2626</f>
        <v>0</v>
      </c>
      <c r="AU2625" s="17">
        <f>AU2626</f>
        <v>0</v>
      </c>
      <c r="AV2625" s="17">
        <f>AV2626</f>
        <v>0</v>
      </c>
      <c r="AW2625" s="17">
        <f t="shared" si="11104"/>
        <v>52913.099999999999</v>
      </c>
      <c r="AX2625" s="17">
        <f t="shared" si="11105"/>
        <v>0</v>
      </c>
      <c r="AY2625" s="17">
        <f t="shared" si="11106"/>
        <v>0</v>
      </c>
      <c r="AZ2625" s="17">
        <f>AZ2626</f>
        <v>0</v>
      </c>
      <c r="BA2625" s="17">
        <f t="shared" si="11107"/>
        <v>52913.099999999999</v>
      </c>
      <c r="BB2625" s="17">
        <f t="shared" si="11108"/>
        <v>0</v>
      </c>
      <c r="BC2625" s="17">
        <f t="shared" si="11109"/>
        <v>0</v>
      </c>
      <c r="BD2625" s="17">
        <f>BD2626</f>
        <v>496.36000000000001</v>
      </c>
      <c r="BE2625" s="17">
        <f>BE2626</f>
        <v>0</v>
      </c>
      <c r="BF2625" s="17">
        <f>BF2626</f>
        <v>0</v>
      </c>
      <c r="BG2625" s="17">
        <f>BG2626</f>
        <v>0</v>
      </c>
      <c r="BH2625" s="17">
        <f>BH2626</f>
        <v>0</v>
      </c>
      <c r="BI2625" s="17">
        <f>BI2626</f>
        <v>0</v>
      </c>
      <c r="BJ2625" s="17">
        <f>BJ2626</f>
        <v>0</v>
      </c>
      <c r="BK2625" s="17">
        <f>BK2626</f>
        <v>0</v>
      </c>
      <c r="BL2625" s="17">
        <f>BL2626</f>
        <v>0</v>
      </c>
      <c r="BM2625" s="17">
        <f>BM2626</f>
        <v>0</v>
      </c>
      <c r="BN2625" s="17">
        <f>BN2626</f>
        <v>0</v>
      </c>
      <c r="BO2625" s="17">
        <f t="shared" si="11110"/>
        <v>53409.459999999999</v>
      </c>
      <c r="BP2625" s="17">
        <f t="shared" si="11111"/>
        <v>0</v>
      </c>
      <c r="BQ2625" s="17">
        <f t="shared" si="11112"/>
        <v>0</v>
      </c>
      <c r="BR2625" s="17">
        <f>BR2626</f>
        <v>0</v>
      </c>
      <c r="BS2625" s="17">
        <f>BS2626</f>
        <v>0</v>
      </c>
      <c r="BT2625" s="17">
        <f>BT2626</f>
        <v>0</v>
      </c>
      <c r="BU2625" s="17">
        <f t="shared" si="11113"/>
        <v>53409.459999999999</v>
      </c>
      <c r="BV2625" s="17">
        <f t="shared" si="11114"/>
        <v>0</v>
      </c>
      <c r="BW2625" s="17">
        <f t="shared" si="11115"/>
        <v>0</v>
      </c>
      <c r="BX2625" s="17">
        <f>BX2626</f>
        <v>0</v>
      </c>
      <c r="BY2625" s="17">
        <f>BY2626</f>
        <v>0</v>
      </c>
      <c r="BZ2625" s="17">
        <f>BZ2626</f>
        <v>0</v>
      </c>
      <c r="CA2625" s="17">
        <f>CA2626</f>
        <v>0</v>
      </c>
      <c r="CB2625" s="17">
        <f>CB2626</f>
        <v>0</v>
      </c>
      <c r="CC2625" s="17">
        <f>CC2626</f>
        <v>0</v>
      </c>
      <c r="CD2625" s="17">
        <f>CD2626</f>
        <v>0</v>
      </c>
      <c r="CE2625" s="17">
        <f>CE2626</f>
        <v>0</v>
      </c>
      <c r="CF2625" s="17">
        <f>CF2626</f>
        <v>0</v>
      </c>
      <c r="CG2625" s="17">
        <f t="shared" si="11116"/>
        <v>53409.459999999999</v>
      </c>
      <c r="CH2625" s="17">
        <f t="shared" si="11117"/>
        <v>0</v>
      </c>
      <c r="CI2625" s="17">
        <f t="shared" si="11118"/>
        <v>0</v>
      </c>
      <c r="CJ2625" s="17">
        <f>CJ2626</f>
        <v>0</v>
      </c>
      <c r="CK2625" s="32"/>
      <c r="CL2625" s="32"/>
      <c r="CM2625" s="1"/>
      <c r="CN2625" s="1"/>
      <c r="CO2625" s="1"/>
      <c r="CP2625" s="1"/>
      <c r="CQ2625" s="1"/>
      <c r="CR2625" s="1"/>
      <c r="CS2625" s="1"/>
    </row>
    <row r="2626" s="1" customFormat="1">
      <c r="A2626" s="30" t="s">
        <v>1042</v>
      </c>
      <c r="B2626" s="30" t="s">
        <v>102</v>
      </c>
      <c r="C2626" s="30" t="s">
        <v>70</v>
      </c>
      <c r="D2626" s="30" t="s">
        <v>1050</v>
      </c>
      <c r="E2626" s="30" t="s">
        <v>140</v>
      </c>
      <c r="F2626" s="31" t="s">
        <v>141</v>
      </c>
      <c r="G2626" s="17">
        <f>52907.4+5.7</f>
        <v>52913.099999999999</v>
      </c>
      <c r="H2626" s="17">
        <v>0</v>
      </c>
      <c r="I2626" s="17">
        <v>0</v>
      </c>
      <c r="J2626" s="17">
        <v>-27009.599999999999</v>
      </c>
      <c r="K2626" s="17"/>
      <c r="L2626" s="17"/>
      <c r="M2626" s="17">
        <f t="shared" si="11037"/>
        <v>25903.5</v>
      </c>
      <c r="N2626" s="17">
        <f t="shared" si="11038"/>
        <v>0</v>
      </c>
      <c r="O2626" s="17">
        <f t="shared" si="11039"/>
        <v>0</v>
      </c>
      <c r="P2626" s="17"/>
      <c r="Q2626" s="17">
        <v>27009.599999999999</v>
      </c>
      <c r="R2626" s="17"/>
      <c r="S2626" s="17"/>
      <c r="T2626" s="17"/>
      <c r="U2626" s="17"/>
      <c r="V2626" s="17"/>
      <c r="W2626" s="17"/>
      <c r="X2626" s="17"/>
      <c r="Y2626" s="17">
        <f t="shared" si="11098"/>
        <v>52913.099999999999</v>
      </c>
      <c r="Z2626" s="17">
        <f t="shared" si="11099"/>
        <v>0</v>
      </c>
      <c r="AA2626" s="17">
        <f t="shared" si="11100"/>
        <v>0</v>
      </c>
      <c r="AB2626" s="17"/>
      <c r="AC2626" s="17"/>
      <c r="AD2626" s="17"/>
      <c r="AE2626" s="17">
        <f t="shared" si="11101"/>
        <v>52913.099999999999</v>
      </c>
      <c r="AF2626" s="17">
        <f t="shared" si="11102"/>
        <v>0</v>
      </c>
      <c r="AG2626" s="17">
        <f t="shared" si="11103"/>
        <v>0</v>
      </c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>
        <f t="shared" si="11104"/>
        <v>52913.099999999999</v>
      </c>
      <c r="AX2626" s="17">
        <f t="shared" si="11105"/>
        <v>0</v>
      </c>
      <c r="AY2626" s="17">
        <f t="shared" si="11106"/>
        <v>0</v>
      </c>
      <c r="AZ2626" s="17"/>
      <c r="BA2626" s="17">
        <f t="shared" si="11107"/>
        <v>52913.099999999999</v>
      </c>
      <c r="BB2626" s="17">
        <f t="shared" si="11108"/>
        <v>0</v>
      </c>
      <c r="BC2626" s="17">
        <f t="shared" si="11109"/>
        <v>0</v>
      </c>
      <c r="BD2626" s="17">
        <v>496.36000000000001</v>
      </c>
      <c r="BE2626" s="17"/>
      <c r="BF2626" s="17"/>
      <c r="BG2626" s="17"/>
      <c r="BH2626" s="17"/>
      <c r="BI2626" s="17"/>
      <c r="BJ2626" s="17"/>
      <c r="BK2626" s="17"/>
      <c r="BL2626" s="17"/>
      <c r="BM2626" s="17"/>
      <c r="BN2626" s="17"/>
      <c r="BO2626" s="17">
        <f t="shared" si="11110"/>
        <v>53409.459999999999</v>
      </c>
      <c r="BP2626" s="17">
        <f t="shared" si="11111"/>
        <v>0</v>
      </c>
      <c r="BQ2626" s="17">
        <f t="shared" si="11112"/>
        <v>0</v>
      </c>
      <c r="BR2626" s="17"/>
      <c r="BS2626" s="17"/>
      <c r="BT2626" s="17"/>
      <c r="BU2626" s="17">
        <f t="shared" si="11113"/>
        <v>53409.459999999999</v>
      </c>
      <c r="BV2626" s="17">
        <f t="shared" si="11114"/>
        <v>0</v>
      </c>
      <c r="BW2626" s="17">
        <f t="shared" si="11115"/>
        <v>0</v>
      </c>
      <c r="BX2626" s="17"/>
      <c r="BY2626" s="17"/>
      <c r="BZ2626" s="17"/>
      <c r="CA2626" s="17"/>
      <c r="CB2626" s="17"/>
      <c r="CC2626" s="17"/>
      <c r="CD2626" s="17"/>
      <c r="CE2626" s="17"/>
      <c r="CF2626" s="17"/>
      <c r="CG2626" s="17">
        <f t="shared" si="11116"/>
        <v>53409.459999999999</v>
      </c>
      <c r="CH2626" s="17">
        <f t="shared" si="11117"/>
        <v>0</v>
      </c>
      <c r="CI2626" s="17">
        <f t="shared" si="11118"/>
        <v>0</v>
      </c>
      <c r="CJ2626" s="17"/>
      <c r="CK2626" s="32"/>
      <c r="CL2626" s="32">
        <v>67</v>
      </c>
      <c r="CM2626" s="1"/>
      <c r="CN2626" s="1"/>
      <c r="CO2626" s="1"/>
      <c r="CP2626" s="1"/>
      <c r="CQ2626" s="1"/>
      <c r="CR2626" s="1"/>
      <c r="CS2626" s="1"/>
    </row>
    <row r="2627" s="1" customFormat="1" hidden="1">
      <c r="A2627" s="30" t="s">
        <v>1042</v>
      </c>
      <c r="B2627" s="30" t="s">
        <v>102</v>
      </c>
      <c r="C2627" s="30" t="s">
        <v>70</v>
      </c>
      <c r="D2627" s="30" t="s">
        <v>1052</v>
      </c>
      <c r="E2627" s="35"/>
      <c r="F2627" s="31" t="s">
        <v>1053</v>
      </c>
      <c r="G2627" s="17">
        <f>G2628</f>
        <v>0</v>
      </c>
      <c r="H2627" s="17">
        <f>H2628</f>
        <v>20000</v>
      </c>
      <c r="I2627" s="17">
        <f>I2628</f>
        <v>0</v>
      </c>
      <c r="J2627" s="17">
        <f>J2628</f>
        <v>0</v>
      </c>
      <c r="K2627" s="17">
        <f>K2628</f>
        <v>0</v>
      </c>
      <c r="L2627" s="17">
        <f>L2628</f>
        <v>0</v>
      </c>
      <c r="M2627" s="17">
        <f t="shared" si="11037"/>
        <v>0</v>
      </c>
      <c r="N2627" s="17">
        <f t="shared" si="11038"/>
        <v>20000</v>
      </c>
      <c r="O2627" s="17">
        <f t="shared" si="11039"/>
        <v>0</v>
      </c>
      <c r="P2627" s="17">
        <f>P2628</f>
        <v>0</v>
      </c>
      <c r="Q2627" s="17">
        <f>Q2628</f>
        <v>0</v>
      </c>
      <c r="R2627" s="17">
        <f>R2628</f>
        <v>0</v>
      </c>
      <c r="S2627" s="17">
        <f>S2628</f>
        <v>0</v>
      </c>
      <c r="T2627" s="17">
        <f>T2628</f>
        <v>0</v>
      </c>
      <c r="U2627" s="17">
        <f>U2628</f>
        <v>0</v>
      </c>
      <c r="V2627" s="17">
        <f>V2628</f>
        <v>0</v>
      </c>
      <c r="W2627" s="17">
        <f>W2628</f>
        <v>0</v>
      </c>
      <c r="X2627" s="17">
        <f>X2628</f>
        <v>0</v>
      </c>
      <c r="Y2627" s="17">
        <f t="shared" si="11098"/>
        <v>0</v>
      </c>
      <c r="Z2627" s="17">
        <f t="shared" si="11099"/>
        <v>20000</v>
      </c>
      <c r="AA2627" s="17">
        <f t="shared" si="11100"/>
        <v>0</v>
      </c>
      <c r="AB2627" s="17">
        <f>AB2628</f>
        <v>0</v>
      </c>
      <c r="AC2627" s="17">
        <f>AC2628</f>
        <v>0</v>
      </c>
      <c r="AD2627" s="17">
        <f>AD2628</f>
        <v>0</v>
      </c>
      <c r="AE2627" s="17">
        <f t="shared" si="11101"/>
        <v>0</v>
      </c>
      <c r="AF2627" s="17">
        <f t="shared" si="11102"/>
        <v>20000</v>
      </c>
      <c r="AG2627" s="17">
        <f t="shared" si="11103"/>
        <v>0</v>
      </c>
      <c r="AH2627" s="17">
        <f>AH2628</f>
        <v>0</v>
      </c>
      <c r="AI2627" s="17">
        <f>AI2628</f>
        <v>0</v>
      </c>
      <c r="AJ2627" s="17">
        <f>AJ2628</f>
        <v>0</v>
      </c>
      <c r="AK2627" s="17">
        <f>AK2628</f>
        <v>0</v>
      </c>
      <c r="AL2627" s="17">
        <f>AL2628</f>
        <v>0</v>
      </c>
      <c r="AM2627" s="17">
        <f>AM2628</f>
        <v>0</v>
      </c>
      <c r="AN2627" s="17">
        <f>AN2628</f>
        <v>0</v>
      </c>
      <c r="AO2627" s="17">
        <f>AO2628</f>
        <v>0</v>
      </c>
      <c r="AP2627" s="17">
        <f>AP2628</f>
        <v>0</v>
      </c>
      <c r="AQ2627" s="17">
        <f>AQ2628</f>
        <v>0</v>
      </c>
      <c r="AR2627" s="17">
        <f>AR2628</f>
        <v>0</v>
      </c>
      <c r="AS2627" s="17">
        <f>AS2628</f>
        <v>0</v>
      </c>
      <c r="AT2627" s="17">
        <f>AT2628</f>
        <v>0</v>
      </c>
      <c r="AU2627" s="17">
        <f>AU2628</f>
        <v>0</v>
      </c>
      <c r="AV2627" s="17">
        <f>AV2628</f>
        <v>0</v>
      </c>
      <c r="AW2627" s="17">
        <f t="shared" si="11104"/>
        <v>0</v>
      </c>
      <c r="AX2627" s="17">
        <f t="shared" si="11105"/>
        <v>20000</v>
      </c>
      <c r="AY2627" s="17">
        <f t="shared" si="11106"/>
        <v>0</v>
      </c>
      <c r="AZ2627" s="17">
        <f>AZ2628</f>
        <v>0</v>
      </c>
      <c r="BA2627" s="17">
        <f t="shared" si="11107"/>
        <v>0</v>
      </c>
      <c r="BB2627" s="17">
        <f t="shared" si="11108"/>
        <v>20000</v>
      </c>
      <c r="BC2627" s="17">
        <f t="shared" si="11109"/>
        <v>0</v>
      </c>
      <c r="BD2627" s="17">
        <f>BD2628</f>
        <v>0</v>
      </c>
      <c r="BE2627" s="17">
        <f>BE2628</f>
        <v>0</v>
      </c>
      <c r="BF2627" s="17">
        <f>BF2628</f>
        <v>0</v>
      </c>
      <c r="BG2627" s="17">
        <f>BG2628</f>
        <v>0</v>
      </c>
      <c r="BH2627" s="17">
        <f>BH2628</f>
        <v>0</v>
      </c>
      <c r="BI2627" s="17">
        <f>BI2628</f>
        <v>0</v>
      </c>
      <c r="BJ2627" s="17">
        <f>BJ2628</f>
        <v>0</v>
      </c>
      <c r="BK2627" s="17">
        <f>BK2628</f>
        <v>-20000</v>
      </c>
      <c r="BL2627" s="17">
        <f>BL2628</f>
        <v>0</v>
      </c>
      <c r="BM2627" s="17">
        <f>BM2628</f>
        <v>0</v>
      </c>
      <c r="BN2627" s="17">
        <f>BN2628</f>
        <v>0</v>
      </c>
      <c r="BO2627" s="17">
        <f t="shared" si="11110"/>
        <v>0</v>
      </c>
      <c r="BP2627" s="17">
        <f t="shared" si="11111"/>
        <v>0</v>
      </c>
      <c r="BQ2627" s="17">
        <f t="shared" si="11112"/>
        <v>0</v>
      </c>
      <c r="BR2627" s="17">
        <f>BR2628</f>
        <v>0</v>
      </c>
      <c r="BS2627" s="17">
        <f>BS2628</f>
        <v>0</v>
      </c>
      <c r="BT2627" s="17">
        <f>BT2628</f>
        <v>0</v>
      </c>
      <c r="BU2627" s="17">
        <f t="shared" si="11113"/>
        <v>0</v>
      </c>
      <c r="BV2627" s="17">
        <f t="shared" si="11114"/>
        <v>0</v>
      </c>
      <c r="BW2627" s="17">
        <f t="shared" si="11115"/>
        <v>0</v>
      </c>
      <c r="BX2627" s="17">
        <f>BX2628</f>
        <v>0</v>
      </c>
      <c r="BY2627" s="17">
        <f>BY2628</f>
        <v>0</v>
      </c>
      <c r="BZ2627" s="17">
        <f>BZ2628</f>
        <v>0</v>
      </c>
      <c r="CA2627" s="17">
        <f>CA2628</f>
        <v>0</v>
      </c>
      <c r="CB2627" s="17">
        <f>CB2628</f>
        <v>0</v>
      </c>
      <c r="CC2627" s="37">
        <f>CC2628</f>
        <v>0</v>
      </c>
      <c r="CD2627" s="17">
        <f>CD2628</f>
        <v>0</v>
      </c>
      <c r="CE2627" s="17">
        <f>CE2628</f>
        <v>0</v>
      </c>
      <c r="CF2627" s="37">
        <f>CF2628</f>
        <v>0</v>
      </c>
      <c r="CG2627" s="17">
        <f t="shared" si="11116"/>
        <v>0</v>
      </c>
      <c r="CH2627" s="17">
        <f t="shared" si="11117"/>
        <v>0</v>
      </c>
      <c r="CI2627" s="17">
        <f t="shared" si="11118"/>
        <v>0</v>
      </c>
      <c r="CJ2627" s="17">
        <f>CJ2628</f>
        <v>0</v>
      </c>
      <c r="CK2627" s="32">
        <v>0</v>
      </c>
      <c r="CL2627" s="32"/>
      <c r="CM2627" s="1"/>
      <c r="CN2627" s="1"/>
      <c r="CO2627" s="1"/>
      <c r="CP2627" s="1"/>
      <c r="CQ2627" s="1"/>
      <c r="CR2627" s="1"/>
      <c r="CS2627" s="1"/>
    </row>
    <row r="2628" s="1" customFormat="1" hidden="1">
      <c r="A2628" s="30" t="s">
        <v>1042</v>
      </c>
      <c r="B2628" s="30" t="s">
        <v>102</v>
      </c>
      <c r="C2628" s="30" t="s">
        <v>70</v>
      </c>
      <c r="D2628" s="30" t="s">
        <v>1052</v>
      </c>
      <c r="E2628" s="30" t="s">
        <v>140</v>
      </c>
      <c r="F2628" s="31" t="s">
        <v>141</v>
      </c>
      <c r="G2628" s="17">
        <v>0</v>
      </c>
      <c r="H2628" s="17">
        <v>20000</v>
      </c>
      <c r="I2628" s="17">
        <v>0</v>
      </c>
      <c r="J2628" s="17"/>
      <c r="K2628" s="17"/>
      <c r="L2628" s="17"/>
      <c r="M2628" s="17">
        <f t="shared" si="11037"/>
        <v>0</v>
      </c>
      <c r="N2628" s="17">
        <f t="shared" si="11038"/>
        <v>20000</v>
      </c>
      <c r="O2628" s="17">
        <f t="shared" si="11039"/>
        <v>0</v>
      </c>
      <c r="P2628" s="17"/>
      <c r="Q2628" s="17"/>
      <c r="R2628" s="17"/>
      <c r="S2628" s="17"/>
      <c r="T2628" s="17"/>
      <c r="U2628" s="17"/>
      <c r="V2628" s="17"/>
      <c r="W2628" s="17"/>
      <c r="X2628" s="17"/>
      <c r="Y2628" s="17">
        <f t="shared" si="11098"/>
        <v>0</v>
      </c>
      <c r="Z2628" s="17">
        <f t="shared" si="11099"/>
        <v>20000</v>
      </c>
      <c r="AA2628" s="17">
        <f t="shared" si="11100"/>
        <v>0</v>
      </c>
      <c r="AB2628" s="17"/>
      <c r="AC2628" s="17"/>
      <c r="AD2628" s="17"/>
      <c r="AE2628" s="17">
        <f t="shared" si="11101"/>
        <v>0</v>
      </c>
      <c r="AF2628" s="17">
        <f t="shared" si="11102"/>
        <v>20000</v>
      </c>
      <c r="AG2628" s="17">
        <f t="shared" si="11103"/>
        <v>0</v>
      </c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>
        <f t="shared" si="11104"/>
        <v>0</v>
      </c>
      <c r="AX2628" s="17">
        <f t="shared" si="11105"/>
        <v>20000</v>
      </c>
      <c r="AY2628" s="17">
        <f t="shared" si="11106"/>
        <v>0</v>
      </c>
      <c r="AZ2628" s="17"/>
      <c r="BA2628" s="17">
        <f t="shared" si="11107"/>
        <v>0</v>
      </c>
      <c r="BB2628" s="17">
        <f t="shared" si="11108"/>
        <v>20000</v>
      </c>
      <c r="BC2628" s="17">
        <f t="shared" si="11109"/>
        <v>0</v>
      </c>
      <c r="BD2628" s="17"/>
      <c r="BE2628" s="17"/>
      <c r="BF2628" s="17"/>
      <c r="BG2628" s="17"/>
      <c r="BH2628" s="17"/>
      <c r="BI2628" s="17"/>
      <c r="BJ2628" s="17"/>
      <c r="BK2628" s="17">
        <v>-20000</v>
      </c>
      <c r="BL2628" s="17"/>
      <c r="BM2628" s="17"/>
      <c r="BN2628" s="17"/>
      <c r="BO2628" s="17">
        <f t="shared" si="11110"/>
        <v>0</v>
      </c>
      <c r="BP2628" s="17">
        <f t="shared" si="11111"/>
        <v>0</v>
      </c>
      <c r="BQ2628" s="17">
        <f t="shared" si="11112"/>
        <v>0</v>
      </c>
      <c r="BR2628" s="17"/>
      <c r="BS2628" s="17"/>
      <c r="BT2628" s="17"/>
      <c r="BU2628" s="17">
        <f t="shared" si="11113"/>
        <v>0</v>
      </c>
      <c r="BV2628" s="17">
        <f t="shared" si="11114"/>
        <v>0</v>
      </c>
      <c r="BW2628" s="17">
        <f t="shared" si="11115"/>
        <v>0</v>
      </c>
      <c r="BX2628" s="17"/>
      <c r="BY2628" s="17"/>
      <c r="BZ2628" s="17"/>
      <c r="CA2628" s="17"/>
      <c r="CB2628" s="17"/>
      <c r="CC2628" s="17"/>
      <c r="CD2628" s="17"/>
      <c r="CE2628" s="17"/>
      <c r="CF2628" s="17"/>
      <c r="CG2628" s="17">
        <f t="shared" si="11116"/>
        <v>0</v>
      </c>
      <c r="CH2628" s="17">
        <f t="shared" si="11117"/>
        <v>0</v>
      </c>
      <c r="CI2628" s="17">
        <f t="shared" si="11118"/>
        <v>0</v>
      </c>
      <c r="CJ2628" s="17"/>
      <c r="CK2628" s="32">
        <v>0</v>
      </c>
      <c r="CL2628" s="32"/>
      <c r="CM2628" s="1"/>
      <c r="CN2628" s="1"/>
      <c r="CO2628" s="1"/>
      <c r="CP2628" s="1"/>
      <c r="CQ2628" s="1"/>
      <c r="CR2628" s="1"/>
      <c r="CS2628" s="1"/>
    </row>
    <row r="2629" s="1" customFormat="1">
      <c r="A2629" s="30" t="s">
        <v>1042</v>
      </c>
      <c r="B2629" s="30" t="s">
        <v>102</v>
      </c>
      <c r="C2629" s="30" t="s">
        <v>70</v>
      </c>
      <c r="D2629" s="30" t="s">
        <v>415</v>
      </c>
      <c r="E2629" s="35"/>
      <c r="F2629" s="31" t="s">
        <v>416</v>
      </c>
      <c r="G2629" s="17">
        <f>G2632</f>
        <v>80000</v>
      </c>
      <c r="H2629" s="17">
        <f>H2632</f>
        <v>80000</v>
      </c>
      <c r="I2629" s="17">
        <f>I2632</f>
        <v>80000</v>
      </c>
      <c r="J2629" s="17">
        <f>J2632</f>
        <v>0</v>
      </c>
      <c r="K2629" s="17">
        <f>K2632</f>
        <v>0</v>
      </c>
      <c r="L2629" s="17">
        <f>L2632</f>
        <v>0</v>
      </c>
      <c r="M2629" s="17">
        <f t="shared" si="11037"/>
        <v>80000</v>
      </c>
      <c r="N2629" s="17">
        <f t="shared" si="11038"/>
        <v>80000</v>
      </c>
      <c r="O2629" s="17">
        <f t="shared" si="11039"/>
        <v>80000</v>
      </c>
      <c r="P2629" s="17">
        <f>P2632</f>
        <v>0</v>
      </c>
      <c r="Q2629" s="17">
        <f>Q2632</f>
        <v>0</v>
      </c>
      <c r="R2629" s="17">
        <f>R2632</f>
        <v>0</v>
      </c>
      <c r="S2629" s="17">
        <f>S2632</f>
        <v>20000</v>
      </c>
      <c r="T2629" s="17">
        <f>T2632</f>
        <v>20000</v>
      </c>
      <c r="U2629" s="17">
        <f>U2632</f>
        <v>0</v>
      </c>
      <c r="V2629" s="17">
        <f>V2632</f>
        <v>20000</v>
      </c>
      <c r="W2629" s="17">
        <f>W2632</f>
        <v>0</v>
      </c>
      <c r="X2629" s="17">
        <f>X2632</f>
        <v>0</v>
      </c>
      <c r="Y2629" s="17">
        <f t="shared" si="11098"/>
        <v>100000</v>
      </c>
      <c r="Z2629" s="17">
        <f t="shared" si="11099"/>
        <v>100000</v>
      </c>
      <c r="AA2629" s="17">
        <f t="shared" si="11100"/>
        <v>100000</v>
      </c>
      <c r="AB2629" s="17">
        <f>AB2632</f>
        <v>0</v>
      </c>
      <c r="AC2629" s="17">
        <f>AC2632</f>
        <v>0</v>
      </c>
      <c r="AD2629" s="17">
        <f>AD2632</f>
        <v>0</v>
      </c>
      <c r="AE2629" s="17">
        <f t="shared" si="11101"/>
        <v>100000</v>
      </c>
      <c r="AF2629" s="17">
        <f t="shared" si="11102"/>
        <v>100000</v>
      </c>
      <c r="AG2629" s="17">
        <f t="shared" si="11103"/>
        <v>100000</v>
      </c>
      <c r="AH2629" s="17">
        <f>AH2632+AH2630</f>
        <v>0</v>
      </c>
      <c r="AI2629" s="17">
        <f>AI2632+AI2630</f>
        <v>5911.4790000000003</v>
      </c>
      <c r="AJ2629" s="17">
        <f>AJ2632+AJ2630</f>
        <v>0</v>
      </c>
      <c r="AK2629" s="17">
        <f>AK2632+AK2630</f>
        <v>0</v>
      </c>
      <c r="AL2629" s="17">
        <f>AL2632+AL2630</f>
        <v>0</v>
      </c>
      <c r="AM2629" s="17">
        <f>AM2632+AM2630</f>
        <v>0</v>
      </c>
      <c r="AN2629" s="17">
        <f>AN2632+AN2630</f>
        <v>0</v>
      </c>
      <c r="AO2629" s="17">
        <f>AO2632+AO2630</f>
        <v>0</v>
      </c>
      <c r="AP2629" s="17">
        <f>AP2632+AP2630</f>
        <v>0</v>
      </c>
      <c r="AQ2629" s="17">
        <f>AQ2632+AQ2630</f>
        <v>0</v>
      </c>
      <c r="AR2629" s="17">
        <f>AR2632+AR2630</f>
        <v>0</v>
      </c>
      <c r="AS2629" s="17">
        <f>AS2632+AS2630</f>
        <v>0</v>
      </c>
      <c r="AT2629" s="17">
        <f>AT2632+AT2630</f>
        <v>0</v>
      </c>
      <c r="AU2629" s="17">
        <f>AU2632+AU2630</f>
        <v>0</v>
      </c>
      <c r="AV2629" s="17">
        <f>AV2632+AV2630</f>
        <v>0</v>
      </c>
      <c r="AW2629" s="17">
        <f t="shared" si="11104"/>
        <v>105911.47900000001</v>
      </c>
      <c r="AX2629" s="17">
        <f t="shared" si="11105"/>
        <v>100000</v>
      </c>
      <c r="AY2629" s="17">
        <f t="shared" si="11106"/>
        <v>100000</v>
      </c>
      <c r="AZ2629" s="17">
        <f>AZ2632+AZ2630</f>
        <v>0</v>
      </c>
      <c r="BA2629" s="17">
        <f t="shared" si="11107"/>
        <v>105911.47900000001</v>
      </c>
      <c r="BB2629" s="17">
        <f t="shared" si="11108"/>
        <v>100000</v>
      </c>
      <c r="BC2629" s="17">
        <f t="shared" si="11109"/>
        <v>100000</v>
      </c>
      <c r="BD2629" s="17">
        <f>BD2632+BD2630</f>
        <v>0</v>
      </c>
      <c r="BE2629" s="17">
        <f>BE2632+BE2630</f>
        <v>0</v>
      </c>
      <c r="BF2629" s="17">
        <f>BF2632+BF2630</f>
        <v>0</v>
      </c>
      <c r="BG2629" s="17">
        <f>BG2632+BG2630</f>
        <v>0</v>
      </c>
      <c r="BH2629" s="17">
        <f>BH2632+BH2630</f>
        <v>0</v>
      </c>
      <c r="BI2629" s="17">
        <f>BI2632+BI2630</f>
        <v>0</v>
      </c>
      <c r="BJ2629" s="17">
        <f>BJ2632+BJ2630</f>
        <v>0</v>
      </c>
      <c r="BK2629" s="17">
        <f>BK2632+BK2630</f>
        <v>0</v>
      </c>
      <c r="BL2629" s="17">
        <f>BL2632+BL2630</f>
        <v>0</v>
      </c>
      <c r="BM2629" s="17">
        <f>BM2632+BM2630</f>
        <v>0</v>
      </c>
      <c r="BN2629" s="17">
        <f>BN2632+BN2630</f>
        <v>0</v>
      </c>
      <c r="BO2629" s="17">
        <f t="shared" si="11110"/>
        <v>105911.47900000001</v>
      </c>
      <c r="BP2629" s="17">
        <f t="shared" si="11111"/>
        <v>100000</v>
      </c>
      <c r="BQ2629" s="17">
        <f t="shared" si="11112"/>
        <v>100000</v>
      </c>
      <c r="BR2629" s="17">
        <f>BR2632+BR2630</f>
        <v>0</v>
      </c>
      <c r="BS2629" s="17">
        <f>BS2632+BS2630</f>
        <v>0</v>
      </c>
      <c r="BT2629" s="17">
        <f>BT2632+BT2630</f>
        <v>0</v>
      </c>
      <c r="BU2629" s="17">
        <f t="shared" si="11113"/>
        <v>105911.47900000001</v>
      </c>
      <c r="BV2629" s="17">
        <f t="shared" si="11114"/>
        <v>100000</v>
      </c>
      <c r="BW2629" s="17">
        <f t="shared" si="11115"/>
        <v>100000</v>
      </c>
      <c r="BX2629" s="17">
        <f>BX2632+BX2630</f>
        <v>0</v>
      </c>
      <c r="BY2629" s="17">
        <f>BY2632+BY2630</f>
        <v>0</v>
      </c>
      <c r="BZ2629" s="17">
        <f>BZ2632+BZ2630</f>
        <v>0</v>
      </c>
      <c r="CA2629" s="17">
        <f>CA2632+CA2630</f>
        <v>0</v>
      </c>
      <c r="CB2629" s="17">
        <f>CB2632+CB2630</f>
        <v>0</v>
      </c>
      <c r="CC2629" s="17">
        <f>CC2632+CC2630</f>
        <v>0</v>
      </c>
      <c r="CD2629" s="17">
        <f>CD2632+CD2630</f>
        <v>0</v>
      </c>
      <c r="CE2629" s="17">
        <f>CE2632+CE2630</f>
        <v>0</v>
      </c>
      <c r="CF2629" s="17">
        <f>CF2632+CF2630</f>
        <v>0</v>
      </c>
      <c r="CG2629" s="17">
        <f t="shared" si="11116"/>
        <v>105911.47900000001</v>
      </c>
      <c r="CH2629" s="17">
        <f t="shared" si="11117"/>
        <v>100000</v>
      </c>
      <c r="CI2629" s="17">
        <f t="shared" si="11118"/>
        <v>100000</v>
      </c>
      <c r="CJ2629" s="17">
        <f>CJ2632+CJ2630</f>
        <v>0</v>
      </c>
      <c r="CK2629" s="32"/>
      <c r="CL2629" s="32"/>
      <c r="CM2629" s="1"/>
      <c r="CN2629" s="1"/>
      <c r="CO2629" s="1"/>
      <c r="CP2629" s="1"/>
      <c r="CQ2629" s="1"/>
      <c r="CR2629" s="1"/>
      <c r="CS2629" s="1"/>
    </row>
    <row r="2630" s="1" customFormat="1">
      <c r="A2630" s="30" t="s">
        <v>1042</v>
      </c>
      <c r="B2630" s="30" t="s">
        <v>102</v>
      </c>
      <c r="C2630" s="30" t="s">
        <v>70</v>
      </c>
      <c r="D2630" s="30" t="s">
        <v>1069</v>
      </c>
      <c r="E2630" s="35"/>
      <c r="F2630" s="31" t="s">
        <v>1070</v>
      </c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>
        <f>AH2631</f>
        <v>0</v>
      </c>
      <c r="AI2630" s="17">
        <f>AI2631</f>
        <v>5911.4790000000003</v>
      </c>
      <c r="AJ2630" s="17">
        <f>AJ2631</f>
        <v>0</v>
      </c>
      <c r="AK2630" s="17">
        <f>AK2631</f>
        <v>0</v>
      </c>
      <c r="AL2630" s="17">
        <f>AL2631</f>
        <v>0</v>
      </c>
      <c r="AM2630" s="17">
        <f>AM2631</f>
        <v>0</v>
      </c>
      <c r="AN2630" s="17">
        <f>AN2631</f>
        <v>0</v>
      </c>
      <c r="AO2630" s="17">
        <f>AO2631</f>
        <v>0</v>
      </c>
      <c r="AP2630" s="17">
        <f>AP2631</f>
        <v>0</v>
      </c>
      <c r="AQ2630" s="17">
        <f>AQ2631</f>
        <v>0</v>
      </c>
      <c r="AR2630" s="17">
        <f>AR2631</f>
        <v>0</v>
      </c>
      <c r="AS2630" s="17">
        <f>AS2631</f>
        <v>0</v>
      </c>
      <c r="AT2630" s="17">
        <f>AT2631</f>
        <v>0</v>
      </c>
      <c r="AU2630" s="17">
        <f>AU2631</f>
        <v>0</v>
      </c>
      <c r="AV2630" s="17">
        <f>AV2631</f>
        <v>0</v>
      </c>
      <c r="AW2630" s="17">
        <f t="shared" si="11104"/>
        <v>5911.4790000000003</v>
      </c>
      <c r="AX2630" s="17">
        <f t="shared" si="11105"/>
        <v>0</v>
      </c>
      <c r="AY2630" s="17">
        <f t="shared" si="11106"/>
        <v>0</v>
      </c>
      <c r="AZ2630" s="17">
        <f>AZ2631</f>
        <v>0</v>
      </c>
      <c r="BA2630" s="17">
        <f t="shared" si="11107"/>
        <v>5911.4790000000003</v>
      </c>
      <c r="BB2630" s="17">
        <f t="shared" si="11108"/>
        <v>0</v>
      </c>
      <c r="BC2630" s="17">
        <f t="shared" si="11109"/>
        <v>0</v>
      </c>
      <c r="BD2630" s="17">
        <f>BD2631</f>
        <v>0</v>
      </c>
      <c r="BE2630" s="17">
        <f>BE2631</f>
        <v>0</v>
      </c>
      <c r="BF2630" s="17">
        <f>BF2631</f>
        <v>0</v>
      </c>
      <c r="BG2630" s="17">
        <f>BG2631</f>
        <v>0</v>
      </c>
      <c r="BH2630" s="17">
        <f>BH2631</f>
        <v>0</v>
      </c>
      <c r="BI2630" s="17">
        <f>BI2631</f>
        <v>0</v>
      </c>
      <c r="BJ2630" s="17">
        <f>BJ2631</f>
        <v>0</v>
      </c>
      <c r="BK2630" s="17">
        <f>BK2631</f>
        <v>0</v>
      </c>
      <c r="BL2630" s="17">
        <f>BL2631</f>
        <v>0</v>
      </c>
      <c r="BM2630" s="17">
        <f>BM2631</f>
        <v>0</v>
      </c>
      <c r="BN2630" s="17">
        <f>BN2631</f>
        <v>0</v>
      </c>
      <c r="BO2630" s="17">
        <f t="shared" si="11110"/>
        <v>5911.4790000000003</v>
      </c>
      <c r="BP2630" s="17">
        <f t="shared" si="11111"/>
        <v>0</v>
      </c>
      <c r="BQ2630" s="17">
        <f t="shared" si="11112"/>
        <v>0</v>
      </c>
      <c r="BR2630" s="17">
        <f>BR2631</f>
        <v>0</v>
      </c>
      <c r="BS2630" s="17">
        <f>BS2631</f>
        <v>0</v>
      </c>
      <c r="BT2630" s="17">
        <f>BT2631</f>
        <v>0</v>
      </c>
      <c r="BU2630" s="17">
        <f t="shared" si="11113"/>
        <v>5911.4790000000003</v>
      </c>
      <c r="BV2630" s="17">
        <f t="shared" si="11114"/>
        <v>0</v>
      </c>
      <c r="BW2630" s="17">
        <f t="shared" si="11115"/>
        <v>0</v>
      </c>
      <c r="BX2630" s="17">
        <f>BX2631</f>
        <v>0</v>
      </c>
      <c r="BY2630" s="17">
        <f>BY2631</f>
        <v>0</v>
      </c>
      <c r="BZ2630" s="17">
        <f>BZ2631</f>
        <v>0</v>
      </c>
      <c r="CA2630" s="17">
        <f>CA2631</f>
        <v>0</v>
      </c>
      <c r="CB2630" s="17">
        <f>CB2631</f>
        <v>0</v>
      </c>
      <c r="CC2630" s="17">
        <f>CC2631</f>
        <v>0</v>
      </c>
      <c r="CD2630" s="17">
        <f>CD2631</f>
        <v>0</v>
      </c>
      <c r="CE2630" s="17">
        <f>CE2631</f>
        <v>0</v>
      </c>
      <c r="CF2630" s="17">
        <f>CF2631</f>
        <v>0</v>
      </c>
      <c r="CG2630" s="17">
        <f t="shared" si="11116"/>
        <v>5911.4790000000003</v>
      </c>
      <c r="CH2630" s="17">
        <f t="shared" si="11117"/>
        <v>0</v>
      </c>
      <c r="CI2630" s="17">
        <f t="shared" si="11118"/>
        <v>0</v>
      </c>
      <c r="CJ2630" s="17">
        <f>CJ2631</f>
        <v>0</v>
      </c>
      <c r="CK2630" s="32"/>
      <c r="CL2630" s="32"/>
      <c r="CM2630" s="1"/>
      <c r="CN2630" s="1"/>
      <c r="CO2630" s="1"/>
      <c r="CP2630" s="1"/>
      <c r="CQ2630" s="1"/>
      <c r="CR2630" s="1"/>
      <c r="CS2630" s="1"/>
    </row>
    <row r="2631" s="1" customFormat="1">
      <c r="A2631" s="30" t="s">
        <v>1042</v>
      </c>
      <c r="B2631" s="30" t="s">
        <v>102</v>
      </c>
      <c r="C2631" s="30" t="s">
        <v>70</v>
      </c>
      <c r="D2631" s="30" t="s">
        <v>1069</v>
      </c>
      <c r="E2631" s="30" t="s">
        <v>140</v>
      </c>
      <c r="F2631" s="31" t="s">
        <v>141</v>
      </c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>
        <v>5911.4790000000003</v>
      </c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  <c r="AT2631" s="17"/>
      <c r="AU2631" s="17"/>
      <c r="AV2631" s="17"/>
      <c r="AW2631" s="17">
        <f t="shared" si="11104"/>
        <v>5911.4790000000003</v>
      </c>
      <c r="AX2631" s="17">
        <f t="shared" si="11105"/>
        <v>0</v>
      </c>
      <c r="AY2631" s="17">
        <f t="shared" si="11106"/>
        <v>0</v>
      </c>
      <c r="AZ2631" s="17"/>
      <c r="BA2631" s="17">
        <f t="shared" si="11107"/>
        <v>5911.4790000000003</v>
      </c>
      <c r="BB2631" s="17">
        <f t="shared" si="11108"/>
        <v>0</v>
      </c>
      <c r="BC2631" s="17">
        <f t="shared" si="11109"/>
        <v>0</v>
      </c>
      <c r="BD2631" s="17"/>
      <c r="BE2631" s="17"/>
      <c r="BF2631" s="17"/>
      <c r="BG2631" s="17"/>
      <c r="BH2631" s="17"/>
      <c r="BI2631" s="17"/>
      <c r="BJ2631" s="17"/>
      <c r="BK2631" s="17"/>
      <c r="BL2631" s="17"/>
      <c r="BM2631" s="17"/>
      <c r="BN2631" s="17"/>
      <c r="BO2631" s="17">
        <f t="shared" si="11110"/>
        <v>5911.4790000000003</v>
      </c>
      <c r="BP2631" s="17">
        <f t="shared" si="11111"/>
        <v>0</v>
      </c>
      <c r="BQ2631" s="17">
        <f t="shared" si="11112"/>
        <v>0</v>
      </c>
      <c r="BR2631" s="17"/>
      <c r="BS2631" s="17"/>
      <c r="BT2631" s="17"/>
      <c r="BU2631" s="17">
        <f t="shared" si="11113"/>
        <v>5911.4790000000003</v>
      </c>
      <c r="BV2631" s="17">
        <f t="shared" si="11114"/>
        <v>0</v>
      </c>
      <c r="BW2631" s="17">
        <f t="shared" si="11115"/>
        <v>0</v>
      </c>
      <c r="BX2631" s="17"/>
      <c r="BY2631" s="17"/>
      <c r="BZ2631" s="17"/>
      <c r="CA2631" s="17"/>
      <c r="CB2631" s="17"/>
      <c r="CC2631" s="17"/>
      <c r="CD2631" s="17"/>
      <c r="CE2631" s="17"/>
      <c r="CF2631" s="17"/>
      <c r="CG2631" s="17">
        <f t="shared" si="11116"/>
        <v>5911.4790000000003</v>
      </c>
      <c r="CH2631" s="17">
        <f t="shared" si="11117"/>
        <v>0</v>
      </c>
      <c r="CI2631" s="17">
        <f t="shared" si="11118"/>
        <v>0</v>
      </c>
      <c r="CJ2631" s="17"/>
      <c r="CK2631" s="32"/>
      <c r="CL2631" s="32"/>
      <c r="CM2631" s="1"/>
      <c r="CN2631" s="1"/>
      <c r="CO2631" s="1"/>
      <c r="CP2631" s="1"/>
      <c r="CQ2631" s="1"/>
      <c r="CR2631" s="1"/>
      <c r="CS2631" s="1"/>
    </row>
    <row r="2632" s="1" customFormat="1">
      <c r="A2632" s="30" t="s">
        <v>1042</v>
      </c>
      <c r="B2632" s="30" t="s">
        <v>102</v>
      </c>
      <c r="C2632" s="30" t="s">
        <v>70</v>
      </c>
      <c r="D2632" s="30" t="s">
        <v>1071</v>
      </c>
      <c r="E2632" s="35"/>
      <c r="F2632" s="31" t="s">
        <v>1072</v>
      </c>
      <c r="G2632" s="17">
        <f>G2633</f>
        <v>80000</v>
      </c>
      <c r="H2632" s="17">
        <f>H2633</f>
        <v>80000</v>
      </c>
      <c r="I2632" s="17">
        <f>I2633</f>
        <v>80000</v>
      </c>
      <c r="J2632" s="17">
        <f>J2633</f>
        <v>0</v>
      </c>
      <c r="K2632" s="17">
        <f>K2633</f>
        <v>0</v>
      </c>
      <c r="L2632" s="17">
        <f>L2633</f>
        <v>0</v>
      </c>
      <c r="M2632" s="17">
        <f t="shared" si="11037"/>
        <v>80000</v>
      </c>
      <c r="N2632" s="17">
        <f t="shared" si="11038"/>
        <v>80000</v>
      </c>
      <c r="O2632" s="17">
        <f t="shared" si="11039"/>
        <v>80000</v>
      </c>
      <c r="P2632" s="17">
        <f>P2633</f>
        <v>0</v>
      </c>
      <c r="Q2632" s="17">
        <f>Q2633</f>
        <v>0</v>
      </c>
      <c r="R2632" s="17">
        <f>R2633</f>
        <v>0</v>
      </c>
      <c r="S2632" s="17">
        <f>S2633</f>
        <v>20000</v>
      </c>
      <c r="T2632" s="17">
        <f>T2633</f>
        <v>20000</v>
      </c>
      <c r="U2632" s="17">
        <f>U2633</f>
        <v>0</v>
      </c>
      <c r="V2632" s="17">
        <f>V2633</f>
        <v>20000</v>
      </c>
      <c r="W2632" s="17">
        <f>W2633</f>
        <v>0</v>
      </c>
      <c r="X2632" s="17">
        <f>X2633</f>
        <v>0</v>
      </c>
      <c r="Y2632" s="17">
        <f t="shared" si="11098"/>
        <v>100000</v>
      </c>
      <c r="Z2632" s="17">
        <f t="shared" si="11099"/>
        <v>100000</v>
      </c>
      <c r="AA2632" s="17">
        <f t="shared" si="11100"/>
        <v>100000</v>
      </c>
      <c r="AB2632" s="17">
        <f>AB2633</f>
        <v>0</v>
      </c>
      <c r="AC2632" s="17">
        <f>AC2633</f>
        <v>0</v>
      </c>
      <c r="AD2632" s="17">
        <f>AD2633</f>
        <v>0</v>
      </c>
      <c r="AE2632" s="17">
        <f t="shared" si="11101"/>
        <v>100000</v>
      </c>
      <c r="AF2632" s="17">
        <f t="shared" si="11102"/>
        <v>100000</v>
      </c>
      <c r="AG2632" s="17">
        <f t="shared" si="11103"/>
        <v>100000</v>
      </c>
      <c r="AH2632" s="17">
        <f>AH2633</f>
        <v>0</v>
      </c>
      <c r="AI2632" s="17">
        <f>AI2633</f>
        <v>0</v>
      </c>
      <c r="AJ2632" s="17">
        <f>AJ2633</f>
        <v>0</v>
      </c>
      <c r="AK2632" s="17">
        <f>AK2633</f>
        <v>0</v>
      </c>
      <c r="AL2632" s="17">
        <f>AL2633</f>
        <v>0</v>
      </c>
      <c r="AM2632" s="17">
        <f>AM2633</f>
        <v>0</v>
      </c>
      <c r="AN2632" s="17">
        <f>AN2633</f>
        <v>0</v>
      </c>
      <c r="AO2632" s="17">
        <f>AO2633</f>
        <v>0</v>
      </c>
      <c r="AP2632" s="17">
        <f>AP2633</f>
        <v>0</v>
      </c>
      <c r="AQ2632" s="17">
        <f>AQ2633</f>
        <v>0</v>
      </c>
      <c r="AR2632" s="17">
        <f>AR2633</f>
        <v>0</v>
      </c>
      <c r="AS2632" s="17">
        <f>AS2633</f>
        <v>0</v>
      </c>
      <c r="AT2632" s="17">
        <f>AT2633</f>
        <v>0</v>
      </c>
      <c r="AU2632" s="17">
        <f>AU2633</f>
        <v>0</v>
      </c>
      <c r="AV2632" s="17">
        <f>AV2633</f>
        <v>0</v>
      </c>
      <c r="AW2632" s="17">
        <f t="shared" si="11104"/>
        <v>100000</v>
      </c>
      <c r="AX2632" s="17">
        <f t="shared" si="11105"/>
        <v>100000</v>
      </c>
      <c r="AY2632" s="17">
        <f t="shared" si="11106"/>
        <v>100000</v>
      </c>
      <c r="AZ2632" s="17">
        <f>AZ2633</f>
        <v>0</v>
      </c>
      <c r="BA2632" s="17">
        <f t="shared" si="11107"/>
        <v>100000</v>
      </c>
      <c r="BB2632" s="17">
        <f t="shared" si="11108"/>
        <v>100000</v>
      </c>
      <c r="BC2632" s="17">
        <f t="shared" si="11109"/>
        <v>100000</v>
      </c>
      <c r="BD2632" s="17">
        <f>BD2633</f>
        <v>0</v>
      </c>
      <c r="BE2632" s="17">
        <f>BE2633</f>
        <v>0</v>
      </c>
      <c r="BF2632" s="17">
        <f>BF2633</f>
        <v>0</v>
      </c>
      <c r="BG2632" s="17">
        <f>BG2633</f>
        <v>0</v>
      </c>
      <c r="BH2632" s="17">
        <f>BH2633</f>
        <v>0</v>
      </c>
      <c r="BI2632" s="17">
        <f>BI2633</f>
        <v>0</v>
      </c>
      <c r="BJ2632" s="17">
        <f>BJ2633</f>
        <v>0</v>
      </c>
      <c r="BK2632" s="17">
        <f>BK2633</f>
        <v>0</v>
      </c>
      <c r="BL2632" s="17">
        <f>BL2633</f>
        <v>0</v>
      </c>
      <c r="BM2632" s="17">
        <f>BM2633</f>
        <v>0</v>
      </c>
      <c r="BN2632" s="17">
        <f>BN2633</f>
        <v>0</v>
      </c>
      <c r="BO2632" s="17">
        <f t="shared" si="11110"/>
        <v>100000</v>
      </c>
      <c r="BP2632" s="17">
        <f t="shared" si="11111"/>
        <v>100000</v>
      </c>
      <c r="BQ2632" s="17">
        <f t="shared" si="11112"/>
        <v>100000</v>
      </c>
      <c r="BR2632" s="17">
        <f>BR2633</f>
        <v>0</v>
      </c>
      <c r="BS2632" s="17">
        <f>BS2633</f>
        <v>0</v>
      </c>
      <c r="BT2632" s="17">
        <f>BT2633</f>
        <v>0</v>
      </c>
      <c r="BU2632" s="17">
        <f t="shared" si="11113"/>
        <v>100000</v>
      </c>
      <c r="BV2632" s="17">
        <f t="shared" si="11114"/>
        <v>100000</v>
      </c>
      <c r="BW2632" s="17">
        <f t="shared" si="11115"/>
        <v>100000</v>
      </c>
      <c r="BX2632" s="17">
        <f>BX2633</f>
        <v>0</v>
      </c>
      <c r="BY2632" s="17">
        <f>BY2633</f>
        <v>0</v>
      </c>
      <c r="BZ2632" s="17">
        <f>BZ2633</f>
        <v>0</v>
      </c>
      <c r="CA2632" s="17">
        <f>CA2633</f>
        <v>0</v>
      </c>
      <c r="CB2632" s="17">
        <f>CB2633</f>
        <v>0</v>
      </c>
      <c r="CC2632" s="17">
        <f>CC2633</f>
        <v>0</v>
      </c>
      <c r="CD2632" s="17">
        <f>CD2633</f>
        <v>0</v>
      </c>
      <c r="CE2632" s="17">
        <f>CE2633</f>
        <v>0</v>
      </c>
      <c r="CF2632" s="17">
        <f>CF2633</f>
        <v>0</v>
      </c>
      <c r="CG2632" s="17">
        <f t="shared" si="11116"/>
        <v>100000</v>
      </c>
      <c r="CH2632" s="17">
        <f t="shared" si="11117"/>
        <v>100000</v>
      </c>
      <c r="CI2632" s="17">
        <f t="shared" si="11118"/>
        <v>100000</v>
      </c>
      <c r="CJ2632" s="17">
        <f>CJ2633</f>
        <v>0</v>
      </c>
      <c r="CK2632" s="32"/>
      <c r="CL2632" s="32"/>
      <c r="CM2632" s="1"/>
      <c r="CN2632" s="1"/>
      <c r="CO2632" s="1"/>
      <c r="CP2632" s="1"/>
      <c r="CQ2632" s="1"/>
      <c r="CR2632" s="1"/>
      <c r="CS2632" s="1"/>
    </row>
    <row r="2633" s="1" customFormat="1">
      <c r="A2633" s="30" t="s">
        <v>1042</v>
      </c>
      <c r="B2633" s="30" t="s">
        <v>102</v>
      </c>
      <c r="C2633" s="30" t="s">
        <v>70</v>
      </c>
      <c r="D2633" s="30" t="s">
        <v>1071</v>
      </c>
      <c r="E2633" s="30" t="s">
        <v>140</v>
      </c>
      <c r="F2633" s="31" t="s">
        <v>141</v>
      </c>
      <c r="G2633" s="17">
        <v>80000</v>
      </c>
      <c r="H2633" s="17">
        <v>80000</v>
      </c>
      <c r="I2633" s="17">
        <v>80000</v>
      </c>
      <c r="J2633" s="17"/>
      <c r="K2633" s="17"/>
      <c r="L2633" s="17"/>
      <c r="M2633" s="17">
        <f t="shared" si="11037"/>
        <v>80000</v>
      </c>
      <c r="N2633" s="17">
        <f t="shared" si="11038"/>
        <v>80000</v>
      </c>
      <c r="O2633" s="17">
        <f t="shared" si="11039"/>
        <v>80000</v>
      </c>
      <c r="P2633" s="17"/>
      <c r="Q2633" s="17"/>
      <c r="R2633" s="17"/>
      <c r="S2633" s="17">
        <v>20000</v>
      </c>
      <c r="T2633" s="17">
        <v>20000</v>
      </c>
      <c r="U2633" s="17"/>
      <c r="V2633" s="17">
        <v>20000</v>
      </c>
      <c r="W2633" s="17"/>
      <c r="X2633" s="17"/>
      <c r="Y2633" s="17">
        <f t="shared" si="11098"/>
        <v>100000</v>
      </c>
      <c r="Z2633" s="17">
        <f t="shared" si="11099"/>
        <v>100000</v>
      </c>
      <c r="AA2633" s="17">
        <f t="shared" si="11100"/>
        <v>100000</v>
      </c>
      <c r="AB2633" s="17"/>
      <c r="AC2633" s="17"/>
      <c r="AD2633" s="17"/>
      <c r="AE2633" s="17">
        <f t="shared" si="11101"/>
        <v>100000</v>
      </c>
      <c r="AF2633" s="17">
        <f t="shared" si="11102"/>
        <v>100000</v>
      </c>
      <c r="AG2633" s="17">
        <f t="shared" si="11103"/>
        <v>100000</v>
      </c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>
        <f t="shared" si="11104"/>
        <v>100000</v>
      </c>
      <c r="AX2633" s="17">
        <f t="shared" si="11105"/>
        <v>100000</v>
      </c>
      <c r="AY2633" s="17">
        <f t="shared" si="11106"/>
        <v>100000</v>
      </c>
      <c r="AZ2633" s="17"/>
      <c r="BA2633" s="17">
        <f t="shared" si="11107"/>
        <v>100000</v>
      </c>
      <c r="BB2633" s="17">
        <f t="shared" si="11108"/>
        <v>100000</v>
      </c>
      <c r="BC2633" s="17">
        <f t="shared" si="11109"/>
        <v>100000</v>
      </c>
      <c r="BD2633" s="17"/>
      <c r="BE2633" s="17"/>
      <c r="BF2633" s="17"/>
      <c r="BG2633" s="17"/>
      <c r="BH2633" s="17"/>
      <c r="BI2633" s="17"/>
      <c r="BJ2633" s="17"/>
      <c r="BK2633" s="17"/>
      <c r="BL2633" s="17"/>
      <c r="BM2633" s="17"/>
      <c r="BN2633" s="17"/>
      <c r="BO2633" s="17">
        <f t="shared" si="11110"/>
        <v>100000</v>
      </c>
      <c r="BP2633" s="17">
        <f t="shared" si="11111"/>
        <v>100000</v>
      </c>
      <c r="BQ2633" s="17">
        <f t="shared" si="11112"/>
        <v>100000</v>
      </c>
      <c r="BR2633" s="17"/>
      <c r="BS2633" s="17"/>
      <c r="BT2633" s="17"/>
      <c r="BU2633" s="17">
        <f t="shared" si="11113"/>
        <v>100000</v>
      </c>
      <c r="BV2633" s="17">
        <f t="shared" si="11114"/>
        <v>100000</v>
      </c>
      <c r="BW2633" s="17">
        <f t="shared" si="11115"/>
        <v>100000</v>
      </c>
      <c r="BX2633" s="17"/>
      <c r="BY2633" s="17"/>
      <c r="BZ2633" s="17"/>
      <c r="CA2633" s="17"/>
      <c r="CB2633" s="17"/>
      <c r="CC2633" s="17"/>
      <c r="CD2633" s="17"/>
      <c r="CE2633" s="17"/>
      <c r="CF2633" s="17"/>
      <c r="CG2633" s="17">
        <f t="shared" si="11116"/>
        <v>100000</v>
      </c>
      <c r="CH2633" s="17">
        <f t="shared" si="11117"/>
        <v>100000</v>
      </c>
      <c r="CI2633" s="17">
        <f t="shared" si="11118"/>
        <v>100000</v>
      </c>
      <c r="CJ2633" s="17"/>
      <c r="CK2633" s="32"/>
      <c r="CL2633" s="32"/>
      <c r="CM2633" s="1"/>
      <c r="CN2633" s="1"/>
      <c r="CO2633" s="1"/>
      <c r="CP2633" s="1"/>
      <c r="CQ2633" s="1"/>
      <c r="CR2633" s="1"/>
      <c r="CS2633" s="1"/>
    </row>
    <row r="2634" s="1" customFormat="1">
      <c r="A2634" s="30" t="s">
        <v>1042</v>
      </c>
      <c r="B2634" s="30" t="s">
        <v>102</v>
      </c>
      <c r="C2634" s="30" t="s">
        <v>70</v>
      </c>
      <c r="D2634" s="30" t="s">
        <v>420</v>
      </c>
      <c r="E2634" s="35"/>
      <c r="F2634" s="31" t="s">
        <v>421</v>
      </c>
      <c r="G2634" s="17">
        <f>G2635+G2637+G2639+G2641+G2643</f>
        <v>951458.69999999995</v>
      </c>
      <c r="H2634" s="17">
        <f>H2635+H2637+H2639+H2641+H2643</f>
        <v>973177.40000000002</v>
      </c>
      <c r="I2634" s="17">
        <f>I2635+I2637+I2639+I2641+I2643</f>
        <v>973177.40000000002</v>
      </c>
      <c r="J2634" s="17">
        <f>J2635+J2637+J2639+J2641+J2643</f>
        <v>45456</v>
      </c>
      <c r="K2634" s="17">
        <f>K2635+K2637+K2639+K2641+K2643</f>
        <v>45732.5</v>
      </c>
      <c r="L2634" s="17">
        <f>L2635+L2637+L2639+L2641+L2643</f>
        <v>45732.5</v>
      </c>
      <c r="M2634" s="17">
        <f t="shared" si="11037"/>
        <v>996914.69999999995</v>
      </c>
      <c r="N2634" s="17">
        <f t="shared" si="11038"/>
        <v>1018909.9</v>
      </c>
      <c r="O2634" s="17">
        <f t="shared" si="11039"/>
        <v>1018909.9</v>
      </c>
      <c r="P2634" s="17">
        <f>P2635+P2637+P2639+P2641+P2643</f>
        <v>5746.6000000000004</v>
      </c>
      <c r="Q2634" s="17">
        <f>Q2635+Q2637+Q2639+Q2641+Q2643</f>
        <v>0</v>
      </c>
      <c r="R2634" s="17">
        <f>R2635+R2637+R2639+R2641+R2643</f>
        <v>0</v>
      </c>
      <c r="S2634" s="17">
        <f>S2635+S2637+S2639+S2641+S2643</f>
        <v>0</v>
      </c>
      <c r="T2634" s="17">
        <f>T2635+T2637+T2639+T2641+T2643</f>
        <v>0</v>
      </c>
      <c r="U2634" s="17">
        <f>U2635+U2637+U2639+U2641+U2643</f>
        <v>0</v>
      </c>
      <c r="V2634" s="17">
        <f>V2635+V2637+V2639+V2641+V2643</f>
        <v>0</v>
      </c>
      <c r="W2634" s="17">
        <f>W2635+W2637+W2639+W2641+W2643</f>
        <v>0</v>
      </c>
      <c r="X2634" s="17">
        <f>X2635+X2637+X2639+X2641+X2643</f>
        <v>0</v>
      </c>
      <c r="Y2634" s="17">
        <f t="shared" si="11098"/>
        <v>1002661.2999999999</v>
      </c>
      <c r="Z2634" s="17">
        <f t="shared" si="11099"/>
        <v>1018909.9</v>
      </c>
      <c r="AA2634" s="17">
        <f t="shared" si="11100"/>
        <v>1018909.9</v>
      </c>
      <c r="AB2634" s="17">
        <f>AB2635+AB2637+AB2639+AB2641+AB2643</f>
        <v>0</v>
      </c>
      <c r="AC2634" s="17">
        <f>AC2635+AC2637+AC2639+AC2641+AC2643</f>
        <v>0</v>
      </c>
      <c r="AD2634" s="17">
        <f>AD2635+AD2637+AD2639+AD2641+AD2643</f>
        <v>0</v>
      </c>
      <c r="AE2634" s="17">
        <f t="shared" si="11101"/>
        <v>1002661.2999999999</v>
      </c>
      <c r="AF2634" s="17">
        <f t="shared" si="11102"/>
        <v>1018909.9</v>
      </c>
      <c r="AG2634" s="17">
        <f t="shared" si="11103"/>
        <v>1018909.9</v>
      </c>
      <c r="AH2634" s="17">
        <f>AH2635+AH2637+AH2639+AH2641+AH2643</f>
        <v>0</v>
      </c>
      <c r="AI2634" s="17">
        <f>AI2635+AI2637+AI2639+AI2641+AI2643</f>
        <v>0</v>
      </c>
      <c r="AJ2634" s="17">
        <f>AJ2635+AJ2637+AJ2639+AJ2641+AJ2643</f>
        <v>0</v>
      </c>
      <c r="AK2634" s="17">
        <f>AK2635+AK2637+AK2639+AK2641+AK2643</f>
        <v>0</v>
      </c>
      <c r="AL2634" s="17">
        <f>AL2635+AL2637+AL2639+AL2641+AL2643</f>
        <v>0</v>
      </c>
      <c r="AM2634" s="17">
        <f>AM2635+AM2637+AM2639+AM2641+AM2643</f>
        <v>0</v>
      </c>
      <c r="AN2634" s="17">
        <f>AN2635+AN2637+AN2639+AN2641+AN2643</f>
        <v>0</v>
      </c>
      <c r="AO2634" s="17">
        <f>AO2635+AO2637+AO2639+AO2641+AO2643</f>
        <v>0</v>
      </c>
      <c r="AP2634" s="17">
        <f>AP2635+AP2637+AP2639+AP2641+AP2643</f>
        <v>0</v>
      </c>
      <c r="AQ2634" s="17">
        <f>AQ2635+AQ2637+AQ2639+AQ2641+AQ2643</f>
        <v>0</v>
      </c>
      <c r="AR2634" s="17">
        <f>AR2635+AR2637+AR2639+AR2641+AR2643</f>
        <v>0</v>
      </c>
      <c r="AS2634" s="17">
        <f>AS2635+AS2637+AS2639+AS2641+AS2643</f>
        <v>0</v>
      </c>
      <c r="AT2634" s="17">
        <f>AT2635+AT2637+AT2639+AT2641+AT2643</f>
        <v>0</v>
      </c>
      <c r="AU2634" s="17">
        <f>AU2635+AU2637+AU2639+AU2641+AU2643</f>
        <v>0</v>
      </c>
      <c r="AV2634" s="17">
        <f>AV2635+AV2637+AV2639+AV2641+AV2643</f>
        <v>0</v>
      </c>
      <c r="AW2634" s="17">
        <f t="shared" si="11104"/>
        <v>1002661.2999999999</v>
      </c>
      <c r="AX2634" s="17">
        <f t="shared" si="11105"/>
        <v>1018909.9</v>
      </c>
      <c r="AY2634" s="17">
        <f t="shared" si="11106"/>
        <v>1018909.9</v>
      </c>
      <c r="AZ2634" s="17">
        <f>AZ2635+AZ2637+AZ2639+AZ2641+AZ2643</f>
        <v>0</v>
      </c>
      <c r="BA2634" s="17">
        <f t="shared" si="11107"/>
        <v>1002661.2999999999</v>
      </c>
      <c r="BB2634" s="17">
        <f t="shared" si="11108"/>
        <v>1018909.9</v>
      </c>
      <c r="BC2634" s="17">
        <f t="shared" si="11109"/>
        <v>1018909.9</v>
      </c>
      <c r="BD2634" s="17">
        <f>BD2635+BD2637+BD2639+BD2641+BD2643</f>
        <v>0</v>
      </c>
      <c r="BE2634" s="17">
        <f>BE2635+BE2637+BE2639+BE2641+BE2643</f>
        <v>0</v>
      </c>
      <c r="BF2634" s="17">
        <f>BF2635+BF2637+BF2639+BF2641+BF2643</f>
        <v>4487.5910000000003</v>
      </c>
      <c r="BG2634" s="17">
        <f>BG2635+BG2637+BG2639+BG2641+BG2643</f>
        <v>0</v>
      </c>
      <c r="BH2634" s="17">
        <f>BH2635+BH2637+BH2639+BH2641+BH2643</f>
        <v>0</v>
      </c>
      <c r="BI2634" s="17">
        <f>BI2635+BI2637+BI2639+BI2641+BI2643</f>
        <v>0</v>
      </c>
      <c r="BJ2634" s="17">
        <f>BJ2635+BJ2637+BJ2639+BJ2641+BJ2643</f>
        <v>0</v>
      </c>
      <c r="BK2634" s="17">
        <f>BK2635+BK2637+BK2639+BK2641+BK2643</f>
        <v>0</v>
      </c>
      <c r="BL2634" s="17">
        <f>BL2635+BL2637+BL2639+BL2641+BL2643</f>
        <v>0</v>
      </c>
      <c r="BM2634" s="17">
        <f>BM2635+BM2637+BM2639+BM2641+BM2643</f>
        <v>0</v>
      </c>
      <c r="BN2634" s="17">
        <f>BN2635+BN2637+BN2639+BN2641+BN2643</f>
        <v>0</v>
      </c>
      <c r="BO2634" s="17">
        <f t="shared" si="11110"/>
        <v>1007148.8909999999</v>
      </c>
      <c r="BP2634" s="17">
        <f t="shared" si="11111"/>
        <v>1018909.9</v>
      </c>
      <c r="BQ2634" s="17">
        <f t="shared" si="11112"/>
        <v>1018909.9</v>
      </c>
      <c r="BR2634" s="17">
        <f>BR2635+BR2637+BR2639+BR2641+BR2643</f>
        <v>0</v>
      </c>
      <c r="BS2634" s="17">
        <f>BS2635+BS2637+BS2639+BS2641+BS2643</f>
        <v>0</v>
      </c>
      <c r="BT2634" s="17">
        <f>BT2635+BT2637+BT2639+BT2641+BT2643</f>
        <v>0</v>
      </c>
      <c r="BU2634" s="17">
        <f t="shared" si="11113"/>
        <v>1007148.8909999999</v>
      </c>
      <c r="BV2634" s="17">
        <f t="shared" si="11114"/>
        <v>1018909.9</v>
      </c>
      <c r="BW2634" s="17">
        <f t="shared" si="11115"/>
        <v>1018909.9</v>
      </c>
      <c r="BX2634" s="17">
        <f>BX2635+BX2637+BX2639+BX2641+BX2643</f>
        <v>0</v>
      </c>
      <c r="BY2634" s="17">
        <f>BY2635+BY2637+BY2639+BY2641+BY2643</f>
        <v>5958.0600000000004</v>
      </c>
      <c r="BZ2634" s="17">
        <f>BZ2635+BZ2637+BZ2639+BZ2641+BZ2643</f>
        <v>0</v>
      </c>
      <c r="CA2634" s="17">
        <f>CA2635+CA2637+CA2639+CA2641+CA2643</f>
        <v>0</v>
      </c>
      <c r="CB2634" s="17">
        <f>CB2635+CB2637+CB2639+CB2641+CB2643</f>
        <v>0</v>
      </c>
      <c r="CC2634" s="17">
        <f>CC2635+CC2637+CC2639+CC2641+CC2643</f>
        <v>0</v>
      </c>
      <c r="CD2634" s="17">
        <f>CD2635+CD2637+CD2639+CD2641+CD2643</f>
        <v>0</v>
      </c>
      <c r="CE2634" s="17">
        <f>CE2635+CE2637+CE2639+CE2641+CE2643</f>
        <v>0</v>
      </c>
      <c r="CF2634" s="17">
        <f>CF2635+CF2637+CF2639+CF2641+CF2643</f>
        <v>0</v>
      </c>
      <c r="CG2634" s="17">
        <f t="shared" si="11116"/>
        <v>1013106.951</v>
      </c>
      <c r="CH2634" s="17">
        <f t="shared" si="11117"/>
        <v>1018909.9</v>
      </c>
      <c r="CI2634" s="17">
        <f t="shared" si="11118"/>
        <v>1018909.9</v>
      </c>
      <c r="CJ2634" s="17">
        <f>CJ2635+CJ2637+CJ2639+CJ2641+CJ2643</f>
        <v>0</v>
      </c>
      <c r="CK2634" s="32"/>
      <c r="CL2634" s="32"/>
      <c r="CM2634" s="1"/>
      <c r="CN2634" s="1"/>
      <c r="CO2634" s="1"/>
      <c r="CP2634" s="1"/>
      <c r="CQ2634" s="1"/>
      <c r="CR2634" s="1"/>
      <c r="CS2634" s="1"/>
    </row>
    <row r="2635" s="1" customFormat="1">
      <c r="A2635" s="30" t="s">
        <v>1042</v>
      </c>
      <c r="B2635" s="30" t="s">
        <v>102</v>
      </c>
      <c r="C2635" s="30" t="s">
        <v>70</v>
      </c>
      <c r="D2635" s="30" t="s">
        <v>422</v>
      </c>
      <c r="E2635" s="35"/>
      <c r="F2635" s="31" t="s">
        <v>61</v>
      </c>
      <c r="G2635" s="17">
        <f>G2636</f>
        <v>886157.19999999995</v>
      </c>
      <c r="H2635" s="17">
        <f>H2636</f>
        <v>915248.90000000002</v>
      </c>
      <c r="I2635" s="17">
        <f>I2636</f>
        <v>915248.90000000002</v>
      </c>
      <c r="J2635" s="17">
        <f>J2636</f>
        <v>44562.699999999997</v>
      </c>
      <c r="K2635" s="17">
        <f>K2636</f>
        <v>45210.699999999997</v>
      </c>
      <c r="L2635" s="17">
        <f>L2636</f>
        <v>45210.699999999997</v>
      </c>
      <c r="M2635" s="17">
        <f t="shared" si="11037"/>
        <v>930719.89999999991</v>
      </c>
      <c r="N2635" s="17">
        <f t="shared" si="11038"/>
        <v>960459.59999999998</v>
      </c>
      <c r="O2635" s="17">
        <f t="shared" si="11039"/>
        <v>960459.59999999998</v>
      </c>
      <c r="P2635" s="17">
        <f>P2636</f>
        <v>0</v>
      </c>
      <c r="Q2635" s="17">
        <f>Q2636</f>
        <v>0</v>
      </c>
      <c r="R2635" s="17">
        <f>R2636</f>
        <v>0</v>
      </c>
      <c r="S2635" s="17">
        <f>S2636</f>
        <v>0</v>
      </c>
      <c r="T2635" s="17">
        <f>T2636</f>
        <v>0</v>
      </c>
      <c r="U2635" s="17">
        <f>U2636</f>
        <v>0</v>
      </c>
      <c r="V2635" s="17">
        <f>V2636</f>
        <v>0</v>
      </c>
      <c r="W2635" s="17">
        <f>W2636</f>
        <v>0</v>
      </c>
      <c r="X2635" s="17">
        <f>X2636</f>
        <v>0</v>
      </c>
      <c r="Y2635" s="17">
        <f t="shared" si="11098"/>
        <v>930719.89999999991</v>
      </c>
      <c r="Z2635" s="17">
        <f t="shared" si="11099"/>
        <v>960459.59999999998</v>
      </c>
      <c r="AA2635" s="17">
        <f t="shared" si="11100"/>
        <v>960459.59999999998</v>
      </c>
      <c r="AB2635" s="17">
        <f>AB2636</f>
        <v>0</v>
      </c>
      <c r="AC2635" s="17">
        <f>AC2636</f>
        <v>0</v>
      </c>
      <c r="AD2635" s="17">
        <f>AD2636</f>
        <v>0</v>
      </c>
      <c r="AE2635" s="17">
        <f t="shared" si="11101"/>
        <v>930719.89999999991</v>
      </c>
      <c r="AF2635" s="17">
        <f t="shared" si="11102"/>
        <v>960459.59999999998</v>
      </c>
      <c r="AG2635" s="17">
        <f t="shared" si="11103"/>
        <v>960459.59999999998</v>
      </c>
      <c r="AH2635" s="17">
        <f>AH2636</f>
        <v>0</v>
      </c>
      <c r="AI2635" s="17">
        <f>AI2636</f>
        <v>0</v>
      </c>
      <c r="AJ2635" s="17">
        <f>AJ2636</f>
        <v>0</v>
      </c>
      <c r="AK2635" s="17">
        <f>AK2636</f>
        <v>0</v>
      </c>
      <c r="AL2635" s="17">
        <f>AL2636</f>
        <v>0</v>
      </c>
      <c r="AM2635" s="17">
        <f>AM2636</f>
        <v>0</v>
      </c>
      <c r="AN2635" s="17">
        <f>AN2636</f>
        <v>0</v>
      </c>
      <c r="AO2635" s="17">
        <f>AO2636</f>
        <v>0</v>
      </c>
      <c r="AP2635" s="17">
        <f>AP2636</f>
        <v>0</v>
      </c>
      <c r="AQ2635" s="17">
        <f>AQ2636</f>
        <v>0</v>
      </c>
      <c r="AR2635" s="17">
        <f>AR2636</f>
        <v>0</v>
      </c>
      <c r="AS2635" s="17">
        <f>AS2636</f>
        <v>0</v>
      </c>
      <c r="AT2635" s="17">
        <f>AT2636</f>
        <v>0</v>
      </c>
      <c r="AU2635" s="17">
        <f>AU2636</f>
        <v>0</v>
      </c>
      <c r="AV2635" s="17">
        <f>AV2636</f>
        <v>0</v>
      </c>
      <c r="AW2635" s="17">
        <f t="shared" si="11104"/>
        <v>930719.89999999991</v>
      </c>
      <c r="AX2635" s="17">
        <f t="shared" si="11105"/>
        <v>960459.59999999998</v>
      </c>
      <c r="AY2635" s="17">
        <f t="shared" si="11106"/>
        <v>960459.59999999998</v>
      </c>
      <c r="AZ2635" s="17">
        <f>AZ2636</f>
        <v>0</v>
      </c>
      <c r="BA2635" s="17">
        <f t="shared" si="11107"/>
        <v>930719.89999999991</v>
      </c>
      <c r="BB2635" s="17">
        <f t="shared" si="11108"/>
        <v>960459.59999999998</v>
      </c>
      <c r="BC2635" s="17">
        <f t="shared" si="11109"/>
        <v>960459.59999999998</v>
      </c>
      <c r="BD2635" s="17">
        <f>BD2636</f>
        <v>0</v>
      </c>
      <c r="BE2635" s="17">
        <f>BE2636</f>
        <v>0</v>
      </c>
      <c r="BF2635" s="17">
        <f>BF2636</f>
        <v>0</v>
      </c>
      <c r="BG2635" s="17">
        <f>BG2636</f>
        <v>0</v>
      </c>
      <c r="BH2635" s="17">
        <f>BH2636</f>
        <v>0</v>
      </c>
      <c r="BI2635" s="17">
        <f>BI2636</f>
        <v>0</v>
      </c>
      <c r="BJ2635" s="17">
        <f>BJ2636</f>
        <v>0</v>
      </c>
      <c r="BK2635" s="17">
        <f>BK2636</f>
        <v>0</v>
      </c>
      <c r="BL2635" s="17">
        <f>BL2636</f>
        <v>0</v>
      </c>
      <c r="BM2635" s="17">
        <f>BM2636</f>
        <v>0</v>
      </c>
      <c r="BN2635" s="17">
        <f>BN2636</f>
        <v>0</v>
      </c>
      <c r="BO2635" s="17">
        <f t="shared" si="11110"/>
        <v>930719.89999999991</v>
      </c>
      <c r="BP2635" s="17">
        <f t="shared" si="11111"/>
        <v>960459.59999999998</v>
      </c>
      <c r="BQ2635" s="17">
        <f t="shared" si="11112"/>
        <v>960459.59999999998</v>
      </c>
      <c r="BR2635" s="17">
        <f>BR2636</f>
        <v>0</v>
      </c>
      <c r="BS2635" s="17">
        <f>BS2636</f>
        <v>0</v>
      </c>
      <c r="BT2635" s="17">
        <f>BT2636</f>
        <v>0</v>
      </c>
      <c r="BU2635" s="17">
        <f t="shared" si="11113"/>
        <v>930719.89999999991</v>
      </c>
      <c r="BV2635" s="17">
        <f t="shared" si="11114"/>
        <v>960459.59999999998</v>
      </c>
      <c r="BW2635" s="17">
        <f t="shared" si="11115"/>
        <v>960459.59999999998</v>
      </c>
      <c r="BX2635" s="17">
        <f>BX2636</f>
        <v>0</v>
      </c>
      <c r="BY2635" s="17">
        <f>BY2636</f>
        <v>5958.0600000000004</v>
      </c>
      <c r="BZ2635" s="17">
        <f>BZ2636</f>
        <v>0</v>
      </c>
      <c r="CA2635" s="17">
        <f>CA2636</f>
        <v>0</v>
      </c>
      <c r="CB2635" s="17">
        <f>CB2636</f>
        <v>0</v>
      </c>
      <c r="CC2635" s="17">
        <f>CC2636</f>
        <v>0</v>
      </c>
      <c r="CD2635" s="17">
        <f>CD2636</f>
        <v>0</v>
      </c>
      <c r="CE2635" s="17">
        <f>CE2636</f>
        <v>0</v>
      </c>
      <c r="CF2635" s="17">
        <f>CF2636</f>
        <v>0</v>
      </c>
      <c r="CG2635" s="17">
        <f t="shared" si="11116"/>
        <v>936677.95999999996</v>
      </c>
      <c r="CH2635" s="17">
        <f t="shared" si="11117"/>
        <v>960459.59999999998</v>
      </c>
      <c r="CI2635" s="17">
        <f t="shared" si="11118"/>
        <v>960459.59999999998</v>
      </c>
      <c r="CJ2635" s="17">
        <f>CJ2636</f>
        <v>0</v>
      </c>
      <c r="CK2635" s="32"/>
      <c r="CL2635" s="32"/>
      <c r="CM2635" s="1"/>
      <c r="CN2635" s="1"/>
      <c r="CO2635" s="1"/>
      <c r="CP2635" s="1"/>
      <c r="CQ2635" s="1"/>
      <c r="CR2635" s="1"/>
      <c r="CS2635" s="1"/>
    </row>
    <row r="2636" s="1" customFormat="1">
      <c r="A2636" s="30" t="s">
        <v>1042</v>
      </c>
      <c r="B2636" s="30" t="s">
        <v>102</v>
      </c>
      <c r="C2636" s="30" t="s">
        <v>70</v>
      </c>
      <c r="D2636" s="30" t="s">
        <v>422</v>
      </c>
      <c r="E2636" s="30" t="s">
        <v>140</v>
      </c>
      <c r="F2636" s="31" t="s">
        <v>141</v>
      </c>
      <c r="G2636" s="17">
        <f>886157.5-0.3</f>
        <v>886157.19999999995</v>
      </c>
      <c r="H2636" s="17">
        <f>915249-0.1</f>
        <v>915248.90000000002</v>
      </c>
      <c r="I2636" s="17">
        <f>915249-0.1</f>
        <v>915248.90000000002</v>
      </c>
      <c r="J2636" s="17">
        <v>44562.699999999997</v>
      </c>
      <c r="K2636" s="17">
        <v>45210.699999999997</v>
      </c>
      <c r="L2636" s="17">
        <v>45210.699999999997</v>
      </c>
      <c r="M2636" s="17">
        <f t="shared" si="11037"/>
        <v>930719.89999999991</v>
      </c>
      <c r="N2636" s="17">
        <f t="shared" si="11038"/>
        <v>960459.59999999998</v>
      </c>
      <c r="O2636" s="17">
        <f t="shared" si="11039"/>
        <v>960459.59999999998</v>
      </c>
      <c r="P2636" s="17"/>
      <c r="Q2636" s="17"/>
      <c r="R2636" s="17"/>
      <c r="S2636" s="17"/>
      <c r="T2636" s="17"/>
      <c r="U2636" s="17"/>
      <c r="V2636" s="17"/>
      <c r="W2636" s="17"/>
      <c r="X2636" s="17"/>
      <c r="Y2636" s="17">
        <f t="shared" si="11098"/>
        <v>930719.89999999991</v>
      </c>
      <c r="Z2636" s="17">
        <f t="shared" si="11099"/>
        <v>960459.59999999998</v>
      </c>
      <c r="AA2636" s="17">
        <f t="shared" si="11100"/>
        <v>960459.59999999998</v>
      </c>
      <c r="AB2636" s="17"/>
      <c r="AC2636" s="17"/>
      <c r="AD2636" s="17"/>
      <c r="AE2636" s="17">
        <f t="shared" si="11101"/>
        <v>930719.89999999991</v>
      </c>
      <c r="AF2636" s="17">
        <f t="shared" si="11102"/>
        <v>960459.59999999998</v>
      </c>
      <c r="AG2636" s="17">
        <f t="shared" si="11103"/>
        <v>960459.59999999998</v>
      </c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>
        <f t="shared" si="11104"/>
        <v>930719.89999999991</v>
      </c>
      <c r="AX2636" s="17">
        <f t="shared" si="11105"/>
        <v>960459.59999999998</v>
      </c>
      <c r="AY2636" s="17">
        <f t="shared" si="11106"/>
        <v>960459.59999999998</v>
      </c>
      <c r="AZ2636" s="17"/>
      <c r="BA2636" s="17">
        <f t="shared" si="11107"/>
        <v>930719.89999999991</v>
      </c>
      <c r="BB2636" s="17">
        <f t="shared" si="11108"/>
        <v>960459.59999999998</v>
      </c>
      <c r="BC2636" s="17">
        <f t="shared" si="11109"/>
        <v>960459.59999999998</v>
      </c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>
        <f t="shared" si="11110"/>
        <v>930719.89999999991</v>
      </c>
      <c r="BP2636" s="17">
        <f t="shared" si="11111"/>
        <v>960459.59999999998</v>
      </c>
      <c r="BQ2636" s="17">
        <f t="shared" si="11112"/>
        <v>960459.59999999998</v>
      </c>
      <c r="BR2636" s="17"/>
      <c r="BS2636" s="17"/>
      <c r="BT2636" s="17"/>
      <c r="BU2636" s="17">
        <f t="shared" si="11113"/>
        <v>930719.89999999991</v>
      </c>
      <c r="BV2636" s="17">
        <f t="shared" si="11114"/>
        <v>960459.59999999998</v>
      </c>
      <c r="BW2636" s="17">
        <f t="shared" si="11115"/>
        <v>960459.59999999998</v>
      </c>
      <c r="BX2636" s="17"/>
      <c r="BY2636" s="17">
        <v>5958.0600000000004</v>
      </c>
      <c r="BZ2636" s="17"/>
      <c r="CA2636" s="17"/>
      <c r="CB2636" s="17"/>
      <c r="CC2636" s="17"/>
      <c r="CD2636" s="17"/>
      <c r="CE2636" s="17"/>
      <c r="CF2636" s="17"/>
      <c r="CG2636" s="17">
        <f t="shared" si="11116"/>
        <v>936677.95999999996</v>
      </c>
      <c r="CH2636" s="17">
        <f t="shared" si="11117"/>
        <v>960459.59999999998</v>
      </c>
      <c r="CI2636" s="17">
        <f t="shared" si="11118"/>
        <v>960459.59999999998</v>
      </c>
      <c r="CJ2636" s="17"/>
      <c r="CK2636" s="32"/>
      <c r="CL2636" s="32">
        <v>70</v>
      </c>
      <c r="CM2636" s="1"/>
      <c r="CN2636" s="1"/>
      <c r="CO2636" s="1"/>
      <c r="CP2636" s="1"/>
      <c r="CQ2636" s="1"/>
      <c r="CR2636" s="1"/>
      <c r="CS2636" s="1"/>
    </row>
    <row r="2637" s="1" customFormat="1">
      <c r="A2637" s="30" t="s">
        <v>1042</v>
      </c>
      <c r="B2637" s="30" t="s">
        <v>102</v>
      </c>
      <c r="C2637" s="30" t="s">
        <v>70</v>
      </c>
      <c r="D2637" s="30" t="s">
        <v>1073</v>
      </c>
      <c r="E2637" s="35"/>
      <c r="F2637" s="31" t="s">
        <v>1074</v>
      </c>
      <c r="G2637" s="17">
        <f>G2638</f>
        <v>38855.699999999997</v>
      </c>
      <c r="H2637" s="17">
        <f>H2638</f>
        <v>38855.699999999997</v>
      </c>
      <c r="I2637" s="17">
        <f>I2638</f>
        <v>38855.699999999997</v>
      </c>
      <c r="J2637" s="17">
        <f>J2638</f>
        <v>0</v>
      </c>
      <c r="K2637" s="17">
        <f>K2638</f>
        <v>0</v>
      </c>
      <c r="L2637" s="17">
        <f>L2638</f>
        <v>0</v>
      </c>
      <c r="M2637" s="17">
        <f t="shared" si="11037"/>
        <v>38855.699999999997</v>
      </c>
      <c r="N2637" s="17">
        <f t="shared" si="11038"/>
        <v>38855.699999999997</v>
      </c>
      <c r="O2637" s="17">
        <f t="shared" si="11039"/>
        <v>38855.699999999997</v>
      </c>
      <c r="P2637" s="17">
        <f>P2638</f>
        <v>0</v>
      </c>
      <c r="Q2637" s="17">
        <f>Q2638</f>
        <v>0</v>
      </c>
      <c r="R2637" s="17">
        <f>R2638</f>
        <v>0</v>
      </c>
      <c r="S2637" s="17">
        <f>S2638</f>
        <v>0</v>
      </c>
      <c r="T2637" s="17">
        <f>T2638</f>
        <v>0</v>
      </c>
      <c r="U2637" s="17">
        <f>U2638</f>
        <v>0</v>
      </c>
      <c r="V2637" s="17">
        <f>V2638</f>
        <v>0</v>
      </c>
      <c r="W2637" s="17">
        <f>W2638</f>
        <v>0</v>
      </c>
      <c r="X2637" s="17">
        <f>X2638</f>
        <v>0</v>
      </c>
      <c r="Y2637" s="17">
        <f t="shared" si="11098"/>
        <v>38855.699999999997</v>
      </c>
      <c r="Z2637" s="17">
        <f t="shared" si="11099"/>
        <v>38855.699999999997</v>
      </c>
      <c r="AA2637" s="17">
        <f t="shared" si="11100"/>
        <v>38855.699999999997</v>
      </c>
      <c r="AB2637" s="17">
        <f>AB2638</f>
        <v>0</v>
      </c>
      <c r="AC2637" s="17">
        <f>AC2638</f>
        <v>0</v>
      </c>
      <c r="AD2637" s="17">
        <f>AD2638</f>
        <v>0</v>
      </c>
      <c r="AE2637" s="17">
        <f t="shared" si="11101"/>
        <v>38855.699999999997</v>
      </c>
      <c r="AF2637" s="17">
        <f t="shared" si="11102"/>
        <v>38855.699999999997</v>
      </c>
      <c r="AG2637" s="17">
        <f t="shared" si="11103"/>
        <v>38855.699999999997</v>
      </c>
      <c r="AH2637" s="17">
        <f>AH2638</f>
        <v>0</v>
      </c>
      <c r="AI2637" s="17">
        <f>AI2638</f>
        <v>0</v>
      </c>
      <c r="AJ2637" s="17">
        <f>AJ2638</f>
        <v>0</v>
      </c>
      <c r="AK2637" s="17">
        <f>AK2638</f>
        <v>0</v>
      </c>
      <c r="AL2637" s="17">
        <f>AL2638</f>
        <v>0</v>
      </c>
      <c r="AM2637" s="17">
        <f>AM2638</f>
        <v>0</v>
      </c>
      <c r="AN2637" s="17">
        <f>AN2638</f>
        <v>0</v>
      </c>
      <c r="AO2637" s="17">
        <f>AO2638</f>
        <v>0</v>
      </c>
      <c r="AP2637" s="17">
        <f>AP2638</f>
        <v>0</v>
      </c>
      <c r="AQ2637" s="17">
        <f>AQ2638</f>
        <v>0</v>
      </c>
      <c r="AR2637" s="17">
        <f>AR2638</f>
        <v>0</v>
      </c>
      <c r="AS2637" s="17">
        <f>AS2638</f>
        <v>0</v>
      </c>
      <c r="AT2637" s="17">
        <f>AT2638</f>
        <v>0</v>
      </c>
      <c r="AU2637" s="17">
        <f>AU2638</f>
        <v>0</v>
      </c>
      <c r="AV2637" s="17">
        <f>AV2638</f>
        <v>0</v>
      </c>
      <c r="AW2637" s="17">
        <f t="shared" si="11104"/>
        <v>38855.699999999997</v>
      </c>
      <c r="AX2637" s="17">
        <f t="shared" si="11105"/>
        <v>38855.699999999997</v>
      </c>
      <c r="AY2637" s="17">
        <f t="shared" si="11106"/>
        <v>38855.699999999997</v>
      </c>
      <c r="AZ2637" s="17">
        <f>AZ2638</f>
        <v>0</v>
      </c>
      <c r="BA2637" s="17">
        <f t="shared" si="11107"/>
        <v>38855.699999999997</v>
      </c>
      <c r="BB2637" s="17">
        <f t="shared" si="11108"/>
        <v>38855.699999999997</v>
      </c>
      <c r="BC2637" s="17">
        <f t="shared" si="11109"/>
        <v>38855.699999999997</v>
      </c>
      <c r="BD2637" s="17">
        <f>BD2638</f>
        <v>0</v>
      </c>
      <c r="BE2637" s="17">
        <f>BE2638</f>
        <v>0</v>
      </c>
      <c r="BF2637" s="17">
        <f>BF2638</f>
        <v>4487.5910000000003</v>
      </c>
      <c r="BG2637" s="17">
        <f>BG2638</f>
        <v>0</v>
      </c>
      <c r="BH2637" s="17">
        <f>BH2638</f>
        <v>0</v>
      </c>
      <c r="BI2637" s="17">
        <f>BI2638</f>
        <v>0</v>
      </c>
      <c r="BJ2637" s="17">
        <f>BJ2638</f>
        <v>0</v>
      </c>
      <c r="BK2637" s="17">
        <f>BK2638</f>
        <v>0</v>
      </c>
      <c r="BL2637" s="17">
        <f>BL2638</f>
        <v>0</v>
      </c>
      <c r="BM2637" s="17">
        <f>BM2638</f>
        <v>0</v>
      </c>
      <c r="BN2637" s="17">
        <f>BN2638</f>
        <v>0</v>
      </c>
      <c r="BO2637" s="17">
        <f t="shared" si="11110"/>
        <v>43343.290999999997</v>
      </c>
      <c r="BP2637" s="17">
        <f t="shared" si="11111"/>
        <v>38855.699999999997</v>
      </c>
      <c r="BQ2637" s="17">
        <f t="shared" si="11112"/>
        <v>38855.699999999997</v>
      </c>
      <c r="BR2637" s="17">
        <f>BR2638</f>
        <v>0</v>
      </c>
      <c r="BS2637" s="17">
        <f>BS2638</f>
        <v>0</v>
      </c>
      <c r="BT2637" s="17">
        <f>BT2638</f>
        <v>0</v>
      </c>
      <c r="BU2637" s="17">
        <f t="shared" si="11113"/>
        <v>43343.290999999997</v>
      </c>
      <c r="BV2637" s="17">
        <f t="shared" si="11114"/>
        <v>38855.699999999997</v>
      </c>
      <c r="BW2637" s="17">
        <f t="shared" si="11115"/>
        <v>38855.699999999997</v>
      </c>
      <c r="BX2637" s="17">
        <f>BX2638</f>
        <v>0</v>
      </c>
      <c r="BY2637" s="17">
        <f>BY2638</f>
        <v>0</v>
      </c>
      <c r="BZ2637" s="17">
        <f>BZ2638</f>
        <v>0</v>
      </c>
      <c r="CA2637" s="17">
        <f>CA2638</f>
        <v>0</v>
      </c>
      <c r="CB2637" s="17">
        <f>CB2638</f>
        <v>0</v>
      </c>
      <c r="CC2637" s="17">
        <f>CC2638</f>
        <v>0</v>
      </c>
      <c r="CD2637" s="17">
        <f>CD2638</f>
        <v>0</v>
      </c>
      <c r="CE2637" s="17">
        <f>CE2638</f>
        <v>0</v>
      </c>
      <c r="CF2637" s="17">
        <f>CF2638</f>
        <v>0</v>
      </c>
      <c r="CG2637" s="17">
        <f t="shared" si="11116"/>
        <v>43343.290999999997</v>
      </c>
      <c r="CH2637" s="17">
        <f t="shared" si="11117"/>
        <v>38855.699999999997</v>
      </c>
      <c r="CI2637" s="17">
        <f t="shared" si="11118"/>
        <v>38855.699999999997</v>
      </c>
      <c r="CJ2637" s="17">
        <f>CJ2638</f>
        <v>0</v>
      </c>
      <c r="CK2637" s="32"/>
      <c r="CL2637" s="32"/>
      <c r="CM2637" s="1"/>
      <c r="CN2637" s="1"/>
      <c r="CO2637" s="1"/>
      <c r="CP2637" s="1"/>
      <c r="CQ2637" s="1"/>
      <c r="CR2637" s="1"/>
      <c r="CS2637" s="1"/>
    </row>
    <row r="2638" s="1" customFormat="1">
      <c r="A2638" s="30" t="s">
        <v>1042</v>
      </c>
      <c r="B2638" s="30" t="s">
        <v>102</v>
      </c>
      <c r="C2638" s="30" t="s">
        <v>70</v>
      </c>
      <c r="D2638" s="30" t="s">
        <v>1073</v>
      </c>
      <c r="E2638" s="30" t="s">
        <v>140</v>
      </c>
      <c r="F2638" s="31" t="s">
        <v>141</v>
      </c>
      <c r="G2638" s="17">
        <v>38855.699999999997</v>
      </c>
      <c r="H2638" s="17">
        <v>38855.699999999997</v>
      </c>
      <c r="I2638" s="17">
        <v>38855.699999999997</v>
      </c>
      <c r="J2638" s="17"/>
      <c r="K2638" s="17"/>
      <c r="L2638" s="17"/>
      <c r="M2638" s="17">
        <f t="shared" si="11037"/>
        <v>38855.699999999997</v>
      </c>
      <c r="N2638" s="17">
        <f t="shared" si="11038"/>
        <v>38855.699999999997</v>
      </c>
      <c r="O2638" s="17">
        <f t="shared" si="11039"/>
        <v>38855.699999999997</v>
      </c>
      <c r="P2638" s="17"/>
      <c r="Q2638" s="17"/>
      <c r="R2638" s="17"/>
      <c r="S2638" s="17"/>
      <c r="T2638" s="17"/>
      <c r="U2638" s="17"/>
      <c r="V2638" s="17"/>
      <c r="W2638" s="17"/>
      <c r="X2638" s="17"/>
      <c r="Y2638" s="17">
        <f t="shared" si="11098"/>
        <v>38855.699999999997</v>
      </c>
      <c r="Z2638" s="17">
        <f t="shared" si="11099"/>
        <v>38855.699999999997</v>
      </c>
      <c r="AA2638" s="17">
        <f t="shared" si="11100"/>
        <v>38855.699999999997</v>
      </c>
      <c r="AB2638" s="17"/>
      <c r="AC2638" s="17"/>
      <c r="AD2638" s="17"/>
      <c r="AE2638" s="17">
        <f t="shared" si="11101"/>
        <v>38855.699999999997</v>
      </c>
      <c r="AF2638" s="17">
        <f t="shared" si="11102"/>
        <v>38855.699999999997</v>
      </c>
      <c r="AG2638" s="17">
        <f t="shared" si="11103"/>
        <v>38855.699999999997</v>
      </c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>
        <f t="shared" si="11104"/>
        <v>38855.699999999997</v>
      </c>
      <c r="AX2638" s="17">
        <f t="shared" si="11105"/>
        <v>38855.699999999997</v>
      </c>
      <c r="AY2638" s="17">
        <f t="shared" si="11106"/>
        <v>38855.699999999997</v>
      </c>
      <c r="AZ2638" s="17"/>
      <c r="BA2638" s="17">
        <f t="shared" si="11107"/>
        <v>38855.699999999997</v>
      </c>
      <c r="BB2638" s="17">
        <f t="shared" si="11108"/>
        <v>38855.699999999997</v>
      </c>
      <c r="BC2638" s="17">
        <f t="shared" si="11109"/>
        <v>38855.699999999997</v>
      </c>
      <c r="BD2638" s="17"/>
      <c r="BE2638" s="17"/>
      <c r="BF2638" s="17">
        <v>4487.5910000000003</v>
      </c>
      <c r="BG2638" s="17"/>
      <c r="BH2638" s="17"/>
      <c r="BI2638" s="17"/>
      <c r="BJ2638" s="17"/>
      <c r="BK2638" s="17"/>
      <c r="BL2638" s="17"/>
      <c r="BM2638" s="17"/>
      <c r="BN2638" s="17"/>
      <c r="BO2638" s="17">
        <f t="shared" si="11110"/>
        <v>43343.290999999997</v>
      </c>
      <c r="BP2638" s="17">
        <f t="shared" si="11111"/>
        <v>38855.699999999997</v>
      </c>
      <c r="BQ2638" s="17">
        <f t="shared" si="11112"/>
        <v>38855.699999999997</v>
      </c>
      <c r="BR2638" s="17"/>
      <c r="BS2638" s="17"/>
      <c r="BT2638" s="17"/>
      <c r="BU2638" s="17">
        <f t="shared" si="11113"/>
        <v>43343.290999999997</v>
      </c>
      <c r="BV2638" s="17">
        <f t="shared" si="11114"/>
        <v>38855.699999999997</v>
      </c>
      <c r="BW2638" s="17">
        <f t="shared" si="11115"/>
        <v>38855.699999999997</v>
      </c>
      <c r="BX2638" s="17"/>
      <c r="BY2638" s="17"/>
      <c r="BZ2638" s="17"/>
      <c r="CA2638" s="17"/>
      <c r="CB2638" s="17"/>
      <c r="CC2638" s="17"/>
      <c r="CD2638" s="17"/>
      <c r="CE2638" s="17"/>
      <c r="CF2638" s="17"/>
      <c r="CG2638" s="17">
        <f t="shared" si="11116"/>
        <v>43343.290999999997</v>
      </c>
      <c r="CH2638" s="17">
        <f t="shared" si="11117"/>
        <v>38855.699999999997</v>
      </c>
      <c r="CI2638" s="17">
        <f t="shared" si="11118"/>
        <v>38855.699999999997</v>
      </c>
      <c r="CJ2638" s="17"/>
      <c r="CK2638" s="32"/>
      <c r="CL2638" s="32"/>
      <c r="CM2638" s="1"/>
      <c r="CN2638" s="1"/>
      <c r="CO2638" s="1"/>
      <c r="CP2638" s="1"/>
      <c r="CQ2638" s="1"/>
      <c r="CR2638" s="1"/>
      <c r="CS2638" s="1"/>
    </row>
    <row r="2639" s="1" customFormat="1">
      <c r="A2639" s="30" t="s">
        <v>1042</v>
      </c>
      <c r="B2639" s="30" t="s">
        <v>102</v>
      </c>
      <c r="C2639" s="30" t="s">
        <v>70</v>
      </c>
      <c r="D2639" s="30" t="s">
        <v>423</v>
      </c>
      <c r="E2639" s="35"/>
      <c r="F2639" s="31" t="s">
        <v>232</v>
      </c>
      <c r="G2639" s="17">
        <f>G2640</f>
        <v>7373</v>
      </c>
      <c r="H2639" s="17">
        <f>H2640</f>
        <v>0</v>
      </c>
      <c r="I2639" s="17">
        <f>I2640</f>
        <v>0</v>
      </c>
      <c r="J2639" s="17">
        <f>J2640</f>
        <v>371.5</v>
      </c>
      <c r="K2639" s="17">
        <f>K2640</f>
        <v>0</v>
      </c>
      <c r="L2639" s="17">
        <f>L2640</f>
        <v>0</v>
      </c>
      <c r="M2639" s="17">
        <f t="shared" si="11037"/>
        <v>7744.5</v>
      </c>
      <c r="N2639" s="17">
        <f t="shared" si="11038"/>
        <v>0</v>
      </c>
      <c r="O2639" s="17">
        <f t="shared" si="11039"/>
        <v>0</v>
      </c>
      <c r="P2639" s="17">
        <f>P2640</f>
        <v>5066.3000000000002</v>
      </c>
      <c r="Q2639" s="17">
        <f>Q2640</f>
        <v>0</v>
      </c>
      <c r="R2639" s="17">
        <f>R2640</f>
        <v>0</v>
      </c>
      <c r="S2639" s="17">
        <f>S2640</f>
        <v>0</v>
      </c>
      <c r="T2639" s="17">
        <f>T2640</f>
        <v>0</v>
      </c>
      <c r="U2639" s="17">
        <f>U2640</f>
        <v>0</v>
      </c>
      <c r="V2639" s="17">
        <f>V2640</f>
        <v>0</v>
      </c>
      <c r="W2639" s="17">
        <f>W2640</f>
        <v>0</v>
      </c>
      <c r="X2639" s="17">
        <f>X2640</f>
        <v>0</v>
      </c>
      <c r="Y2639" s="17">
        <f t="shared" si="11098"/>
        <v>12810.799999999999</v>
      </c>
      <c r="Z2639" s="17">
        <f t="shared" si="11099"/>
        <v>0</v>
      </c>
      <c r="AA2639" s="17">
        <f t="shared" si="11100"/>
        <v>0</v>
      </c>
      <c r="AB2639" s="17">
        <f>AB2640</f>
        <v>0</v>
      </c>
      <c r="AC2639" s="17">
        <f>AC2640</f>
        <v>0</v>
      </c>
      <c r="AD2639" s="17">
        <f>AD2640</f>
        <v>0</v>
      </c>
      <c r="AE2639" s="17">
        <f t="shared" si="11101"/>
        <v>12810.799999999999</v>
      </c>
      <c r="AF2639" s="17">
        <f t="shared" si="11102"/>
        <v>0</v>
      </c>
      <c r="AG2639" s="17">
        <f t="shared" si="11103"/>
        <v>0</v>
      </c>
      <c r="AH2639" s="17">
        <f>AH2640</f>
        <v>0</v>
      </c>
      <c r="AI2639" s="17">
        <f>AI2640</f>
        <v>0</v>
      </c>
      <c r="AJ2639" s="17">
        <f>AJ2640</f>
        <v>0</v>
      </c>
      <c r="AK2639" s="17">
        <f>AK2640</f>
        <v>0</v>
      </c>
      <c r="AL2639" s="17">
        <f>AL2640</f>
        <v>0</v>
      </c>
      <c r="AM2639" s="17">
        <f>AM2640</f>
        <v>0</v>
      </c>
      <c r="AN2639" s="17">
        <f>AN2640</f>
        <v>0</v>
      </c>
      <c r="AO2639" s="17">
        <f>AO2640</f>
        <v>0</v>
      </c>
      <c r="AP2639" s="17">
        <f>AP2640</f>
        <v>0</v>
      </c>
      <c r="AQ2639" s="17">
        <f>AQ2640</f>
        <v>0</v>
      </c>
      <c r="AR2639" s="17">
        <f>AR2640</f>
        <v>0</v>
      </c>
      <c r="AS2639" s="17">
        <f>AS2640</f>
        <v>0</v>
      </c>
      <c r="AT2639" s="17">
        <f>AT2640</f>
        <v>0</v>
      </c>
      <c r="AU2639" s="17">
        <f>AU2640</f>
        <v>0</v>
      </c>
      <c r="AV2639" s="17">
        <f>AV2640</f>
        <v>0</v>
      </c>
      <c r="AW2639" s="17">
        <f t="shared" si="11104"/>
        <v>12810.799999999999</v>
      </c>
      <c r="AX2639" s="17">
        <f t="shared" si="11105"/>
        <v>0</v>
      </c>
      <c r="AY2639" s="17">
        <f t="shared" si="11106"/>
        <v>0</v>
      </c>
      <c r="AZ2639" s="17">
        <f>AZ2640</f>
        <v>0</v>
      </c>
      <c r="BA2639" s="17">
        <f t="shared" si="11107"/>
        <v>12810.799999999999</v>
      </c>
      <c r="BB2639" s="17">
        <f t="shared" si="11108"/>
        <v>0</v>
      </c>
      <c r="BC2639" s="17">
        <f t="shared" si="11109"/>
        <v>0</v>
      </c>
      <c r="BD2639" s="17">
        <f>BD2640</f>
        <v>0</v>
      </c>
      <c r="BE2639" s="17">
        <f>BE2640</f>
        <v>0</v>
      </c>
      <c r="BF2639" s="17">
        <f>BF2640</f>
        <v>0</v>
      </c>
      <c r="BG2639" s="17">
        <f>BG2640</f>
        <v>0</v>
      </c>
      <c r="BH2639" s="17">
        <f>BH2640</f>
        <v>0</v>
      </c>
      <c r="BI2639" s="17">
        <f>BI2640</f>
        <v>0</v>
      </c>
      <c r="BJ2639" s="17">
        <f>BJ2640</f>
        <v>0</v>
      </c>
      <c r="BK2639" s="17">
        <f>BK2640</f>
        <v>0</v>
      </c>
      <c r="BL2639" s="17">
        <f>BL2640</f>
        <v>0</v>
      </c>
      <c r="BM2639" s="17">
        <f>BM2640</f>
        <v>0</v>
      </c>
      <c r="BN2639" s="17">
        <f>BN2640</f>
        <v>0</v>
      </c>
      <c r="BO2639" s="17">
        <f t="shared" si="11110"/>
        <v>12810.799999999999</v>
      </c>
      <c r="BP2639" s="17">
        <f t="shared" si="11111"/>
        <v>0</v>
      </c>
      <c r="BQ2639" s="17">
        <f t="shared" si="11112"/>
        <v>0</v>
      </c>
      <c r="BR2639" s="17">
        <f>BR2640</f>
        <v>0</v>
      </c>
      <c r="BS2639" s="17">
        <f>BS2640</f>
        <v>0</v>
      </c>
      <c r="BT2639" s="17">
        <f>BT2640</f>
        <v>0</v>
      </c>
      <c r="BU2639" s="17">
        <f t="shared" si="11113"/>
        <v>12810.799999999999</v>
      </c>
      <c r="BV2639" s="17">
        <f t="shared" si="11114"/>
        <v>0</v>
      </c>
      <c r="BW2639" s="17">
        <f t="shared" si="11115"/>
        <v>0</v>
      </c>
      <c r="BX2639" s="17">
        <f>BX2640</f>
        <v>0</v>
      </c>
      <c r="BY2639" s="17">
        <f>BY2640</f>
        <v>0</v>
      </c>
      <c r="BZ2639" s="17">
        <f>BZ2640</f>
        <v>0</v>
      </c>
      <c r="CA2639" s="17">
        <f>CA2640</f>
        <v>0</v>
      </c>
      <c r="CB2639" s="17">
        <f>CB2640</f>
        <v>0</v>
      </c>
      <c r="CC2639" s="17">
        <f>CC2640</f>
        <v>0</v>
      </c>
      <c r="CD2639" s="17">
        <f>CD2640</f>
        <v>0</v>
      </c>
      <c r="CE2639" s="17">
        <f>CE2640</f>
        <v>0</v>
      </c>
      <c r="CF2639" s="17">
        <f>CF2640</f>
        <v>0</v>
      </c>
      <c r="CG2639" s="17">
        <f t="shared" si="11116"/>
        <v>12810.799999999999</v>
      </c>
      <c r="CH2639" s="17">
        <f t="shared" si="11117"/>
        <v>0</v>
      </c>
      <c r="CI2639" s="17">
        <f t="shared" si="11118"/>
        <v>0</v>
      </c>
      <c r="CJ2639" s="17">
        <f>CJ2640</f>
        <v>0</v>
      </c>
      <c r="CK2639" s="32"/>
      <c r="CL2639" s="32"/>
      <c r="CM2639" s="1"/>
      <c r="CN2639" s="1"/>
      <c r="CO2639" s="1"/>
      <c r="CP2639" s="1"/>
      <c r="CQ2639" s="1"/>
      <c r="CR2639" s="1"/>
      <c r="CS2639" s="1"/>
    </row>
    <row r="2640" s="1" customFormat="1">
      <c r="A2640" s="30" t="s">
        <v>1042</v>
      </c>
      <c r="B2640" s="30" t="s">
        <v>102</v>
      </c>
      <c r="C2640" s="30" t="s">
        <v>70</v>
      </c>
      <c r="D2640" s="30" t="s">
        <v>423</v>
      </c>
      <c r="E2640" s="30" t="s">
        <v>140</v>
      </c>
      <c r="F2640" s="31" t="s">
        <v>141</v>
      </c>
      <c r="G2640" s="17">
        <v>7373</v>
      </c>
      <c r="H2640" s="17">
        <v>0</v>
      </c>
      <c r="I2640" s="17">
        <v>0</v>
      </c>
      <c r="J2640" s="17">
        <v>371.5</v>
      </c>
      <c r="K2640" s="17"/>
      <c r="L2640" s="17"/>
      <c r="M2640" s="17">
        <f t="shared" si="11037"/>
        <v>7744.5</v>
      </c>
      <c r="N2640" s="17">
        <f t="shared" si="11038"/>
        <v>0</v>
      </c>
      <c r="O2640" s="17">
        <f t="shared" si="11039"/>
        <v>0</v>
      </c>
      <c r="P2640" s="17">
        <v>5066.3000000000002</v>
      </c>
      <c r="Q2640" s="17"/>
      <c r="R2640" s="17"/>
      <c r="S2640" s="17"/>
      <c r="T2640" s="17"/>
      <c r="U2640" s="17"/>
      <c r="V2640" s="17"/>
      <c r="W2640" s="17"/>
      <c r="X2640" s="17"/>
      <c r="Y2640" s="17">
        <f t="shared" si="11098"/>
        <v>12810.799999999999</v>
      </c>
      <c r="Z2640" s="17">
        <f t="shared" si="11099"/>
        <v>0</v>
      </c>
      <c r="AA2640" s="17">
        <f t="shared" si="11100"/>
        <v>0</v>
      </c>
      <c r="AB2640" s="17"/>
      <c r="AC2640" s="17"/>
      <c r="AD2640" s="17"/>
      <c r="AE2640" s="17">
        <f t="shared" si="11101"/>
        <v>12810.799999999999</v>
      </c>
      <c r="AF2640" s="17">
        <f t="shared" si="11102"/>
        <v>0</v>
      </c>
      <c r="AG2640" s="17">
        <f t="shared" si="11103"/>
        <v>0</v>
      </c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>
        <f t="shared" si="11104"/>
        <v>12810.799999999999</v>
      </c>
      <c r="AX2640" s="17">
        <f t="shared" si="11105"/>
        <v>0</v>
      </c>
      <c r="AY2640" s="17">
        <f t="shared" si="11106"/>
        <v>0</v>
      </c>
      <c r="AZ2640" s="17"/>
      <c r="BA2640" s="17">
        <f t="shared" si="11107"/>
        <v>12810.799999999999</v>
      </c>
      <c r="BB2640" s="17">
        <f t="shared" si="11108"/>
        <v>0</v>
      </c>
      <c r="BC2640" s="17">
        <f t="shared" si="11109"/>
        <v>0</v>
      </c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>
        <f t="shared" si="11110"/>
        <v>12810.799999999999</v>
      </c>
      <c r="BP2640" s="17">
        <f t="shared" si="11111"/>
        <v>0</v>
      </c>
      <c r="BQ2640" s="17">
        <f t="shared" si="11112"/>
        <v>0</v>
      </c>
      <c r="BR2640" s="17"/>
      <c r="BS2640" s="17"/>
      <c r="BT2640" s="17"/>
      <c r="BU2640" s="17">
        <f t="shared" si="11113"/>
        <v>12810.799999999999</v>
      </c>
      <c r="BV2640" s="17">
        <f t="shared" si="11114"/>
        <v>0</v>
      </c>
      <c r="BW2640" s="17">
        <f t="shared" si="11115"/>
        <v>0</v>
      </c>
      <c r="BX2640" s="17"/>
      <c r="BY2640" s="17"/>
      <c r="BZ2640" s="17"/>
      <c r="CA2640" s="17"/>
      <c r="CB2640" s="17"/>
      <c r="CC2640" s="17"/>
      <c r="CD2640" s="17"/>
      <c r="CE2640" s="17"/>
      <c r="CF2640" s="17"/>
      <c r="CG2640" s="17">
        <f t="shared" si="11116"/>
        <v>12810.799999999999</v>
      </c>
      <c r="CH2640" s="17">
        <f t="shared" si="11117"/>
        <v>0</v>
      </c>
      <c r="CI2640" s="17">
        <f t="shared" si="11118"/>
        <v>0</v>
      </c>
      <c r="CJ2640" s="17"/>
      <c r="CK2640" s="32"/>
      <c r="CL2640" s="32">
        <v>71</v>
      </c>
      <c r="CM2640" s="1"/>
      <c r="CN2640" s="1"/>
      <c r="CO2640" s="1"/>
      <c r="CP2640" s="1"/>
      <c r="CQ2640" s="1"/>
      <c r="CR2640" s="1"/>
      <c r="CS2640" s="1"/>
    </row>
    <row r="2641" s="1" customFormat="1">
      <c r="A2641" s="30" t="s">
        <v>1042</v>
      </c>
      <c r="B2641" s="30" t="s">
        <v>102</v>
      </c>
      <c r="C2641" s="30" t="s">
        <v>70</v>
      </c>
      <c r="D2641" s="30" t="s">
        <v>1075</v>
      </c>
      <c r="E2641" s="35"/>
      <c r="F2641" s="31" t="s">
        <v>1076</v>
      </c>
      <c r="G2641" s="17">
        <f>G2642</f>
        <v>2850</v>
      </c>
      <c r="H2641" s="17">
        <f>H2642</f>
        <v>2850</v>
      </c>
      <c r="I2641" s="17">
        <f>I2642</f>
        <v>2850</v>
      </c>
      <c r="J2641" s="17">
        <f>J2642</f>
        <v>0</v>
      </c>
      <c r="K2641" s="17">
        <f>K2642</f>
        <v>0</v>
      </c>
      <c r="L2641" s="17">
        <f>L2642</f>
        <v>0</v>
      </c>
      <c r="M2641" s="17">
        <f t="shared" si="11037"/>
        <v>2850</v>
      </c>
      <c r="N2641" s="17">
        <f t="shared" si="11038"/>
        <v>2850</v>
      </c>
      <c r="O2641" s="17">
        <f t="shared" si="11039"/>
        <v>2850</v>
      </c>
      <c r="P2641" s="17">
        <f>P2642</f>
        <v>0</v>
      </c>
      <c r="Q2641" s="17">
        <f>Q2642</f>
        <v>0</v>
      </c>
      <c r="R2641" s="17">
        <f>R2642</f>
        <v>0</v>
      </c>
      <c r="S2641" s="17">
        <f>S2642</f>
        <v>0</v>
      </c>
      <c r="T2641" s="17">
        <f>T2642</f>
        <v>0</v>
      </c>
      <c r="U2641" s="17">
        <f>U2642</f>
        <v>0</v>
      </c>
      <c r="V2641" s="17">
        <f>V2642</f>
        <v>0</v>
      </c>
      <c r="W2641" s="17">
        <f>W2642</f>
        <v>0</v>
      </c>
      <c r="X2641" s="17">
        <f>X2642</f>
        <v>0</v>
      </c>
      <c r="Y2641" s="17">
        <f t="shared" si="11098"/>
        <v>2850</v>
      </c>
      <c r="Z2641" s="17">
        <f t="shared" si="11099"/>
        <v>2850</v>
      </c>
      <c r="AA2641" s="17">
        <f t="shared" si="11100"/>
        <v>2850</v>
      </c>
      <c r="AB2641" s="17">
        <f>AB2642</f>
        <v>0</v>
      </c>
      <c r="AC2641" s="17">
        <f>AC2642</f>
        <v>0</v>
      </c>
      <c r="AD2641" s="17">
        <f>AD2642</f>
        <v>0</v>
      </c>
      <c r="AE2641" s="17">
        <f t="shared" si="11101"/>
        <v>2850</v>
      </c>
      <c r="AF2641" s="17">
        <f t="shared" si="11102"/>
        <v>2850</v>
      </c>
      <c r="AG2641" s="17">
        <f t="shared" si="11103"/>
        <v>2850</v>
      </c>
      <c r="AH2641" s="17">
        <f>AH2642</f>
        <v>0</v>
      </c>
      <c r="AI2641" s="17">
        <f>AI2642</f>
        <v>0</v>
      </c>
      <c r="AJ2641" s="17">
        <f>AJ2642</f>
        <v>0</v>
      </c>
      <c r="AK2641" s="17">
        <f>AK2642</f>
        <v>0</v>
      </c>
      <c r="AL2641" s="17">
        <f>AL2642</f>
        <v>0</v>
      </c>
      <c r="AM2641" s="17">
        <f>AM2642</f>
        <v>0</v>
      </c>
      <c r="AN2641" s="17">
        <f>AN2642</f>
        <v>0</v>
      </c>
      <c r="AO2641" s="17">
        <f>AO2642</f>
        <v>0</v>
      </c>
      <c r="AP2641" s="17">
        <f>AP2642</f>
        <v>0</v>
      </c>
      <c r="AQ2641" s="17">
        <f>AQ2642</f>
        <v>0</v>
      </c>
      <c r="AR2641" s="17">
        <f>AR2642</f>
        <v>0</v>
      </c>
      <c r="AS2641" s="17">
        <f>AS2642</f>
        <v>0</v>
      </c>
      <c r="AT2641" s="17">
        <f>AT2642</f>
        <v>0</v>
      </c>
      <c r="AU2641" s="17">
        <f>AU2642</f>
        <v>0</v>
      </c>
      <c r="AV2641" s="17">
        <f>AV2642</f>
        <v>0</v>
      </c>
      <c r="AW2641" s="17">
        <f t="shared" si="11104"/>
        <v>2850</v>
      </c>
      <c r="AX2641" s="17">
        <f t="shared" si="11105"/>
        <v>2850</v>
      </c>
      <c r="AY2641" s="17">
        <f t="shared" si="11106"/>
        <v>2850</v>
      </c>
      <c r="AZ2641" s="17">
        <f>AZ2642</f>
        <v>0</v>
      </c>
      <c r="BA2641" s="17">
        <f t="shared" si="11107"/>
        <v>2850</v>
      </c>
      <c r="BB2641" s="17">
        <f t="shared" si="11108"/>
        <v>2850</v>
      </c>
      <c r="BC2641" s="17">
        <f t="shared" si="11109"/>
        <v>2850</v>
      </c>
      <c r="BD2641" s="17">
        <f>BD2642</f>
        <v>0</v>
      </c>
      <c r="BE2641" s="17">
        <f>BE2642</f>
        <v>0</v>
      </c>
      <c r="BF2641" s="17">
        <f>BF2642</f>
        <v>0</v>
      </c>
      <c r="BG2641" s="17">
        <f>BG2642</f>
        <v>0</v>
      </c>
      <c r="BH2641" s="17">
        <f>BH2642</f>
        <v>0</v>
      </c>
      <c r="BI2641" s="17">
        <f>BI2642</f>
        <v>0</v>
      </c>
      <c r="BJ2641" s="17">
        <f>BJ2642</f>
        <v>0</v>
      </c>
      <c r="BK2641" s="17">
        <f>BK2642</f>
        <v>0</v>
      </c>
      <c r="BL2641" s="17">
        <f>BL2642</f>
        <v>0</v>
      </c>
      <c r="BM2641" s="17">
        <f>BM2642</f>
        <v>0</v>
      </c>
      <c r="BN2641" s="17">
        <f>BN2642</f>
        <v>0</v>
      </c>
      <c r="BO2641" s="17">
        <f t="shared" si="11110"/>
        <v>2850</v>
      </c>
      <c r="BP2641" s="17">
        <f t="shared" si="11111"/>
        <v>2850</v>
      </c>
      <c r="BQ2641" s="17">
        <f t="shared" si="11112"/>
        <v>2850</v>
      </c>
      <c r="BR2641" s="17">
        <f>BR2642</f>
        <v>0</v>
      </c>
      <c r="BS2641" s="17">
        <f>BS2642</f>
        <v>0</v>
      </c>
      <c r="BT2641" s="17">
        <f>BT2642</f>
        <v>0</v>
      </c>
      <c r="BU2641" s="17">
        <f t="shared" si="11113"/>
        <v>2850</v>
      </c>
      <c r="BV2641" s="17">
        <f t="shared" si="11114"/>
        <v>2850</v>
      </c>
      <c r="BW2641" s="17">
        <f t="shared" si="11115"/>
        <v>2850</v>
      </c>
      <c r="BX2641" s="17">
        <f>BX2642</f>
        <v>0</v>
      </c>
      <c r="BY2641" s="17">
        <f>BY2642</f>
        <v>0</v>
      </c>
      <c r="BZ2641" s="17">
        <f>BZ2642</f>
        <v>0</v>
      </c>
      <c r="CA2641" s="17">
        <f>CA2642</f>
        <v>0</v>
      </c>
      <c r="CB2641" s="17">
        <f>CB2642</f>
        <v>0</v>
      </c>
      <c r="CC2641" s="17">
        <f>CC2642</f>
        <v>0</v>
      </c>
      <c r="CD2641" s="17">
        <f>CD2642</f>
        <v>0</v>
      </c>
      <c r="CE2641" s="17">
        <f>CE2642</f>
        <v>0</v>
      </c>
      <c r="CF2641" s="17">
        <f>CF2642</f>
        <v>0</v>
      </c>
      <c r="CG2641" s="17">
        <f t="shared" si="11116"/>
        <v>2850</v>
      </c>
      <c r="CH2641" s="17">
        <f t="shared" si="11117"/>
        <v>2850</v>
      </c>
      <c r="CI2641" s="17">
        <f t="shared" si="11118"/>
        <v>2850</v>
      </c>
      <c r="CJ2641" s="17">
        <f>CJ2642</f>
        <v>0</v>
      </c>
      <c r="CK2641" s="32"/>
      <c r="CL2641" s="32"/>
      <c r="CM2641" s="1"/>
      <c r="CN2641" s="1"/>
      <c r="CO2641" s="1"/>
      <c r="CP2641" s="1"/>
      <c r="CQ2641" s="1"/>
      <c r="CR2641" s="1"/>
      <c r="CS2641" s="1"/>
    </row>
    <row r="2642" s="1" customFormat="1">
      <c r="A2642" s="30" t="s">
        <v>1042</v>
      </c>
      <c r="B2642" s="30" t="s">
        <v>102</v>
      </c>
      <c r="C2642" s="30" t="s">
        <v>70</v>
      </c>
      <c r="D2642" s="30" t="s">
        <v>1075</v>
      </c>
      <c r="E2642" s="30" t="s">
        <v>267</v>
      </c>
      <c r="F2642" s="31" t="s">
        <v>268</v>
      </c>
      <c r="G2642" s="17">
        <v>2850</v>
      </c>
      <c r="H2642" s="17">
        <v>2850</v>
      </c>
      <c r="I2642" s="17">
        <v>2850</v>
      </c>
      <c r="J2642" s="17"/>
      <c r="K2642" s="17"/>
      <c r="L2642" s="17"/>
      <c r="M2642" s="17">
        <f t="shared" si="11037"/>
        <v>2850</v>
      </c>
      <c r="N2642" s="17">
        <f t="shared" si="11038"/>
        <v>2850</v>
      </c>
      <c r="O2642" s="17">
        <f t="shared" si="11039"/>
        <v>2850</v>
      </c>
      <c r="P2642" s="17"/>
      <c r="Q2642" s="17"/>
      <c r="R2642" s="17"/>
      <c r="S2642" s="17"/>
      <c r="T2642" s="17"/>
      <c r="U2642" s="17"/>
      <c r="V2642" s="17"/>
      <c r="W2642" s="17"/>
      <c r="X2642" s="17"/>
      <c r="Y2642" s="17">
        <f t="shared" si="11098"/>
        <v>2850</v>
      </c>
      <c r="Z2642" s="17">
        <f t="shared" si="11099"/>
        <v>2850</v>
      </c>
      <c r="AA2642" s="17">
        <f t="shared" si="11100"/>
        <v>2850</v>
      </c>
      <c r="AB2642" s="17"/>
      <c r="AC2642" s="17"/>
      <c r="AD2642" s="17"/>
      <c r="AE2642" s="17">
        <f t="shared" si="11101"/>
        <v>2850</v>
      </c>
      <c r="AF2642" s="17">
        <f t="shared" si="11102"/>
        <v>2850</v>
      </c>
      <c r="AG2642" s="17">
        <f t="shared" si="11103"/>
        <v>2850</v>
      </c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>
        <f t="shared" si="11104"/>
        <v>2850</v>
      </c>
      <c r="AX2642" s="17">
        <f t="shared" si="11105"/>
        <v>2850</v>
      </c>
      <c r="AY2642" s="17">
        <f t="shared" si="11106"/>
        <v>2850</v>
      </c>
      <c r="AZ2642" s="17"/>
      <c r="BA2642" s="17">
        <f t="shared" si="11107"/>
        <v>2850</v>
      </c>
      <c r="BB2642" s="17">
        <f t="shared" si="11108"/>
        <v>2850</v>
      </c>
      <c r="BC2642" s="17">
        <f t="shared" si="11109"/>
        <v>2850</v>
      </c>
      <c r="BD2642" s="17"/>
      <c r="BE2642" s="17"/>
      <c r="BF2642" s="17"/>
      <c r="BG2642" s="17"/>
      <c r="BH2642" s="17"/>
      <c r="BI2642" s="17"/>
      <c r="BJ2642" s="17"/>
      <c r="BK2642" s="17"/>
      <c r="BL2642" s="17"/>
      <c r="BM2642" s="17"/>
      <c r="BN2642" s="17"/>
      <c r="BO2642" s="17">
        <f t="shared" si="11110"/>
        <v>2850</v>
      </c>
      <c r="BP2642" s="17">
        <f t="shared" si="11111"/>
        <v>2850</v>
      </c>
      <c r="BQ2642" s="17">
        <f t="shared" si="11112"/>
        <v>2850</v>
      </c>
      <c r="BR2642" s="17"/>
      <c r="BS2642" s="17"/>
      <c r="BT2642" s="17"/>
      <c r="BU2642" s="17">
        <f t="shared" si="11113"/>
        <v>2850</v>
      </c>
      <c r="BV2642" s="17">
        <f t="shared" si="11114"/>
        <v>2850</v>
      </c>
      <c r="BW2642" s="17">
        <f t="shared" si="11115"/>
        <v>2850</v>
      </c>
      <c r="BX2642" s="17"/>
      <c r="BY2642" s="17"/>
      <c r="BZ2642" s="17"/>
      <c r="CA2642" s="17"/>
      <c r="CB2642" s="17"/>
      <c r="CC2642" s="17"/>
      <c r="CD2642" s="17"/>
      <c r="CE2642" s="17"/>
      <c r="CF2642" s="17"/>
      <c r="CG2642" s="17">
        <f t="shared" si="11116"/>
        <v>2850</v>
      </c>
      <c r="CH2642" s="17">
        <f t="shared" si="11117"/>
        <v>2850</v>
      </c>
      <c r="CI2642" s="17">
        <f t="shared" si="11118"/>
        <v>2850</v>
      </c>
      <c r="CJ2642" s="17"/>
      <c r="CK2642" s="32"/>
      <c r="CL2642" s="32"/>
      <c r="CM2642" s="1"/>
      <c r="CN2642" s="1"/>
      <c r="CO2642" s="1"/>
      <c r="CP2642" s="1"/>
      <c r="CQ2642" s="1"/>
      <c r="CR2642" s="1"/>
      <c r="CS2642" s="1"/>
    </row>
    <row r="2643" s="1" customFormat="1">
      <c r="A2643" s="30" t="s">
        <v>1042</v>
      </c>
      <c r="B2643" s="30" t="s">
        <v>102</v>
      </c>
      <c r="C2643" s="30" t="s">
        <v>70</v>
      </c>
      <c r="D2643" s="30" t="s">
        <v>1044</v>
      </c>
      <c r="E2643" s="35"/>
      <c r="F2643" s="31" t="s">
        <v>234</v>
      </c>
      <c r="G2643" s="17">
        <f>G2644</f>
        <v>16222.799999999999</v>
      </c>
      <c r="H2643" s="17">
        <f>H2644</f>
        <v>16222.799999999999</v>
      </c>
      <c r="I2643" s="17">
        <f>I2644</f>
        <v>16222.799999999999</v>
      </c>
      <c r="J2643" s="17">
        <f>J2644</f>
        <v>521.79999999999995</v>
      </c>
      <c r="K2643" s="17">
        <f>K2644</f>
        <v>521.79999999999995</v>
      </c>
      <c r="L2643" s="17">
        <f>L2644</f>
        <v>521.79999999999995</v>
      </c>
      <c r="M2643" s="17">
        <f t="shared" si="11037"/>
        <v>16744.599999999999</v>
      </c>
      <c r="N2643" s="17">
        <f t="shared" si="11038"/>
        <v>16744.599999999999</v>
      </c>
      <c r="O2643" s="17">
        <f t="shared" si="11039"/>
        <v>16744.599999999999</v>
      </c>
      <c r="P2643" s="17">
        <f>P2644</f>
        <v>680.29999999999995</v>
      </c>
      <c r="Q2643" s="17">
        <f>Q2644</f>
        <v>0</v>
      </c>
      <c r="R2643" s="17">
        <f>R2644</f>
        <v>0</v>
      </c>
      <c r="S2643" s="17">
        <f>S2644</f>
        <v>0</v>
      </c>
      <c r="T2643" s="17">
        <f>T2644</f>
        <v>0</v>
      </c>
      <c r="U2643" s="17">
        <f>U2644</f>
        <v>0</v>
      </c>
      <c r="V2643" s="17">
        <f>V2644</f>
        <v>0</v>
      </c>
      <c r="W2643" s="17">
        <f>W2644</f>
        <v>0</v>
      </c>
      <c r="X2643" s="17">
        <f>X2644</f>
        <v>0</v>
      </c>
      <c r="Y2643" s="17">
        <f t="shared" si="11098"/>
        <v>17424.899999999998</v>
      </c>
      <c r="Z2643" s="17">
        <f t="shared" si="11099"/>
        <v>16744.599999999999</v>
      </c>
      <c r="AA2643" s="17">
        <f t="shared" si="11100"/>
        <v>16744.599999999999</v>
      </c>
      <c r="AB2643" s="17">
        <f>AB2644</f>
        <v>0</v>
      </c>
      <c r="AC2643" s="17">
        <f>AC2644</f>
        <v>0</v>
      </c>
      <c r="AD2643" s="17">
        <f>AD2644</f>
        <v>0</v>
      </c>
      <c r="AE2643" s="17">
        <f t="shared" si="11101"/>
        <v>17424.899999999998</v>
      </c>
      <c r="AF2643" s="17">
        <f t="shared" si="11102"/>
        <v>16744.599999999999</v>
      </c>
      <c r="AG2643" s="17">
        <f t="shared" si="11103"/>
        <v>16744.599999999999</v>
      </c>
      <c r="AH2643" s="17">
        <f>AH2644</f>
        <v>0</v>
      </c>
      <c r="AI2643" s="17">
        <f>AI2644</f>
        <v>0</v>
      </c>
      <c r="AJ2643" s="17">
        <f>AJ2644</f>
        <v>0</v>
      </c>
      <c r="AK2643" s="17">
        <f>AK2644</f>
        <v>0</v>
      </c>
      <c r="AL2643" s="17">
        <f>AL2644</f>
        <v>0</v>
      </c>
      <c r="AM2643" s="17">
        <f>AM2644</f>
        <v>0</v>
      </c>
      <c r="AN2643" s="17">
        <f>AN2644</f>
        <v>0</v>
      </c>
      <c r="AO2643" s="17">
        <f>AO2644</f>
        <v>0</v>
      </c>
      <c r="AP2643" s="17">
        <f>AP2644</f>
        <v>0</v>
      </c>
      <c r="AQ2643" s="17">
        <f>AQ2644</f>
        <v>0</v>
      </c>
      <c r="AR2643" s="17">
        <f>AR2644</f>
        <v>0</v>
      </c>
      <c r="AS2643" s="17">
        <f>AS2644</f>
        <v>0</v>
      </c>
      <c r="AT2643" s="17">
        <f>AT2644</f>
        <v>0</v>
      </c>
      <c r="AU2643" s="17">
        <f>AU2644</f>
        <v>0</v>
      </c>
      <c r="AV2643" s="17">
        <f>AV2644</f>
        <v>0</v>
      </c>
      <c r="AW2643" s="17">
        <f t="shared" si="11104"/>
        <v>17424.899999999998</v>
      </c>
      <c r="AX2643" s="17">
        <f t="shared" si="11105"/>
        <v>16744.599999999999</v>
      </c>
      <c r="AY2643" s="17">
        <f t="shared" si="11106"/>
        <v>16744.599999999999</v>
      </c>
      <c r="AZ2643" s="17">
        <f>AZ2644</f>
        <v>0</v>
      </c>
      <c r="BA2643" s="17">
        <f t="shared" si="11107"/>
        <v>17424.899999999998</v>
      </c>
      <c r="BB2643" s="17">
        <f t="shared" si="11108"/>
        <v>16744.599999999999</v>
      </c>
      <c r="BC2643" s="17">
        <f t="shared" si="11109"/>
        <v>16744.599999999999</v>
      </c>
      <c r="BD2643" s="17">
        <f>BD2644</f>
        <v>0</v>
      </c>
      <c r="BE2643" s="17">
        <f>BE2644</f>
        <v>0</v>
      </c>
      <c r="BF2643" s="17">
        <f>BF2644</f>
        <v>0</v>
      </c>
      <c r="BG2643" s="17">
        <f>BG2644</f>
        <v>0</v>
      </c>
      <c r="BH2643" s="17">
        <f>BH2644</f>
        <v>0</v>
      </c>
      <c r="BI2643" s="17">
        <f>BI2644</f>
        <v>0</v>
      </c>
      <c r="BJ2643" s="17">
        <f>BJ2644</f>
        <v>0</v>
      </c>
      <c r="BK2643" s="17">
        <f>BK2644</f>
        <v>0</v>
      </c>
      <c r="BL2643" s="17">
        <f>BL2644</f>
        <v>0</v>
      </c>
      <c r="BM2643" s="17">
        <f>BM2644</f>
        <v>0</v>
      </c>
      <c r="BN2643" s="17">
        <f>BN2644</f>
        <v>0</v>
      </c>
      <c r="BO2643" s="17">
        <f t="shared" si="11110"/>
        <v>17424.899999999998</v>
      </c>
      <c r="BP2643" s="17">
        <f t="shared" si="11111"/>
        <v>16744.599999999999</v>
      </c>
      <c r="BQ2643" s="17">
        <f t="shared" si="11112"/>
        <v>16744.599999999999</v>
      </c>
      <c r="BR2643" s="17">
        <f>BR2644</f>
        <v>0</v>
      </c>
      <c r="BS2643" s="17">
        <f>BS2644</f>
        <v>0</v>
      </c>
      <c r="BT2643" s="17">
        <f>BT2644</f>
        <v>0</v>
      </c>
      <c r="BU2643" s="17">
        <f t="shared" si="11113"/>
        <v>17424.899999999998</v>
      </c>
      <c r="BV2643" s="17">
        <f t="shared" si="11114"/>
        <v>16744.599999999999</v>
      </c>
      <c r="BW2643" s="17">
        <f t="shared" si="11115"/>
        <v>16744.599999999999</v>
      </c>
      <c r="BX2643" s="17">
        <f>BX2644</f>
        <v>0</v>
      </c>
      <c r="BY2643" s="17">
        <f>BY2644</f>
        <v>0</v>
      </c>
      <c r="BZ2643" s="17">
        <f>BZ2644</f>
        <v>0</v>
      </c>
      <c r="CA2643" s="17">
        <f>CA2644</f>
        <v>0</v>
      </c>
      <c r="CB2643" s="17">
        <f>CB2644</f>
        <v>0</v>
      </c>
      <c r="CC2643" s="17">
        <f>CC2644</f>
        <v>0</v>
      </c>
      <c r="CD2643" s="17">
        <f>CD2644</f>
        <v>0</v>
      </c>
      <c r="CE2643" s="17">
        <f>CE2644</f>
        <v>0</v>
      </c>
      <c r="CF2643" s="17">
        <f>CF2644</f>
        <v>0</v>
      </c>
      <c r="CG2643" s="17">
        <f t="shared" si="11116"/>
        <v>17424.899999999998</v>
      </c>
      <c r="CH2643" s="17">
        <f t="shared" si="11117"/>
        <v>16744.599999999999</v>
      </c>
      <c r="CI2643" s="17">
        <f t="shared" si="11118"/>
        <v>16744.599999999999</v>
      </c>
      <c r="CJ2643" s="17">
        <f>CJ2644</f>
        <v>0</v>
      </c>
      <c r="CK2643" s="32"/>
      <c r="CL2643" s="32"/>
      <c r="CM2643" s="1"/>
      <c r="CN2643" s="1"/>
      <c r="CO2643" s="1"/>
      <c r="CP2643" s="1"/>
      <c r="CQ2643" s="1"/>
      <c r="CR2643" s="1"/>
      <c r="CS2643" s="1"/>
    </row>
    <row r="2644" s="1" customFormat="1">
      <c r="A2644" s="30" t="s">
        <v>1042</v>
      </c>
      <c r="B2644" s="30" t="s">
        <v>102</v>
      </c>
      <c r="C2644" s="30" t="s">
        <v>70</v>
      </c>
      <c r="D2644" s="30" t="s">
        <v>1044</v>
      </c>
      <c r="E2644" s="30" t="s">
        <v>140</v>
      </c>
      <c r="F2644" s="31" t="s">
        <v>141</v>
      </c>
      <c r="G2644" s="17">
        <v>16222.799999999999</v>
      </c>
      <c r="H2644" s="17">
        <v>16222.799999999999</v>
      </c>
      <c r="I2644" s="17">
        <v>16222.799999999999</v>
      </c>
      <c r="J2644" s="17">
        <v>521.79999999999995</v>
      </c>
      <c r="K2644" s="17">
        <v>521.79999999999995</v>
      </c>
      <c r="L2644" s="17">
        <v>521.79999999999995</v>
      </c>
      <c r="M2644" s="17">
        <f t="shared" si="11037"/>
        <v>16744.599999999999</v>
      </c>
      <c r="N2644" s="17">
        <f t="shared" si="11038"/>
        <v>16744.599999999999</v>
      </c>
      <c r="O2644" s="17">
        <f t="shared" si="11039"/>
        <v>16744.599999999999</v>
      </c>
      <c r="P2644" s="17">
        <v>680.29999999999995</v>
      </c>
      <c r="Q2644" s="17"/>
      <c r="R2644" s="17"/>
      <c r="S2644" s="17"/>
      <c r="T2644" s="17"/>
      <c r="U2644" s="17"/>
      <c r="V2644" s="17"/>
      <c r="W2644" s="17"/>
      <c r="X2644" s="17"/>
      <c r="Y2644" s="17">
        <f t="shared" si="11098"/>
        <v>17424.899999999998</v>
      </c>
      <c r="Z2644" s="17">
        <f t="shared" si="11099"/>
        <v>16744.599999999999</v>
      </c>
      <c r="AA2644" s="17">
        <f t="shared" si="11100"/>
        <v>16744.599999999999</v>
      </c>
      <c r="AB2644" s="17"/>
      <c r="AC2644" s="17"/>
      <c r="AD2644" s="17"/>
      <c r="AE2644" s="17">
        <f t="shared" si="11101"/>
        <v>17424.899999999998</v>
      </c>
      <c r="AF2644" s="17">
        <f t="shared" si="11102"/>
        <v>16744.599999999999</v>
      </c>
      <c r="AG2644" s="17">
        <f t="shared" si="11103"/>
        <v>16744.599999999999</v>
      </c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>
        <f t="shared" si="11104"/>
        <v>17424.899999999998</v>
      </c>
      <c r="AX2644" s="17">
        <f t="shared" si="11105"/>
        <v>16744.599999999999</v>
      </c>
      <c r="AY2644" s="17">
        <f t="shared" si="11106"/>
        <v>16744.599999999999</v>
      </c>
      <c r="AZ2644" s="17"/>
      <c r="BA2644" s="17">
        <f t="shared" si="11107"/>
        <v>17424.899999999998</v>
      </c>
      <c r="BB2644" s="17">
        <f t="shared" si="11108"/>
        <v>16744.599999999999</v>
      </c>
      <c r="BC2644" s="17">
        <f t="shared" si="11109"/>
        <v>16744.599999999999</v>
      </c>
      <c r="BD2644" s="17"/>
      <c r="BE2644" s="17"/>
      <c r="BF2644" s="17"/>
      <c r="BG2644" s="17"/>
      <c r="BH2644" s="17"/>
      <c r="BI2644" s="17"/>
      <c r="BJ2644" s="17"/>
      <c r="BK2644" s="17"/>
      <c r="BL2644" s="17"/>
      <c r="BM2644" s="17"/>
      <c r="BN2644" s="17"/>
      <c r="BO2644" s="17">
        <f t="shared" si="11110"/>
        <v>17424.899999999998</v>
      </c>
      <c r="BP2644" s="17">
        <f t="shared" si="11111"/>
        <v>16744.599999999999</v>
      </c>
      <c r="BQ2644" s="17">
        <f t="shared" si="11112"/>
        <v>16744.599999999999</v>
      </c>
      <c r="BR2644" s="17"/>
      <c r="BS2644" s="17"/>
      <c r="BT2644" s="17"/>
      <c r="BU2644" s="17">
        <f t="shared" si="11113"/>
        <v>17424.899999999998</v>
      </c>
      <c r="BV2644" s="17">
        <f t="shared" si="11114"/>
        <v>16744.599999999999</v>
      </c>
      <c r="BW2644" s="17">
        <f t="shared" si="11115"/>
        <v>16744.599999999999</v>
      </c>
      <c r="BX2644" s="17"/>
      <c r="BY2644" s="17"/>
      <c r="BZ2644" s="17"/>
      <c r="CA2644" s="17"/>
      <c r="CB2644" s="17"/>
      <c r="CC2644" s="17"/>
      <c r="CD2644" s="17"/>
      <c r="CE2644" s="17"/>
      <c r="CF2644" s="17"/>
      <c r="CG2644" s="17">
        <f t="shared" si="11116"/>
        <v>17424.899999999998</v>
      </c>
      <c r="CH2644" s="17">
        <f t="shared" si="11117"/>
        <v>16744.599999999999</v>
      </c>
      <c r="CI2644" s="17">
        <f t="shared" si="11118"/>
        <v>16744.599999999999</v>
      </c>
      <c r="CJ2644" s="17"/>
      <c r="CK2644" s="32"/>
      <c r="CL2644" s="32">
        <v>72</v>
      </c>
      <c r="CM2644" s="1"/>
      <c r="CN2644" s="1"/>
      <c r="CO2644" s="1"/>
      <c r="CP2644" s="1"/>
      <c r="CQ2644" s="1"/>
      <c r="CR2644" s="1"/>
      <c r="CS2644" s="1"/>
    </row>
    <row r="2645" s="25" customFormat="1">
      <c r="A2645" s="26" t="s">
        <v>1042</v>
      </c>
      <c r="B2645" s="26" t="s">
        <v>102</v>
      </c>
      <c r="C2645" s="26" t="s">
        <v>68</v>
      </c>
      <c r="D2645" s="26"/>
      <c r="E2645" s="34"/>
      <c r="F2645" s="27" t="s">
        <v>1077</v>
      </c>
      <c r="G2645" s="28">
        <f t="shared" ref="G2645:G2647" si="11177">G2646</f>
        <v>79877</v>
      </c>
      <c r="H2645" s="28">
        <f t="shared" ref="H2645:H2647" si="11178">H2646</f>
        <v>82108.799999999988</v>
      </c>
      <c r="I2645" s="28">
        <f t="shared" ref="I2645:I2647" si="11179">I2646</f>
        <v>82108.799999999988</v>
      </c>
      <c r="J2645" s="28">
        <f t="shared" ref="J2645:J2647" si="11180">J2646</f>
        <v>0</v>
      </c>
      <c r="K2645" s="28">
        <f t="shared" ref="K2645:K2647" si="11181">K2646</f>
        <v>0</v>
      </c>
      <c r="L2645" s="28">
        <f t="shared" ref="L2645:L2647" si="11182">L2646</f>
        <v>0</v>
      </c>
      <c r="M2645" s="28">
        <f t="shared" si="11037"/>
        <v>79877</v>
      </c>
      <c r="N2645" s="28">
        <f t="shared" si="11038"/>
        <v>82108.799999999988</v>
      </c>
      <c r="O2645" s="28">
        <f t="shared" si="11039"/>
        <v>82108.799999999988</v>
      </c>
      <c r="P2645" s="28">
        <f t="shared" ref="P2645:P2647" si="11183">P2646</f>
        <v>7993.5</v>
      </c>
      <c r="Q2645" s="28">
        <f t="shared" ref="Q2645:Q2647" si="11184">Q2646</f>
        <v>0</v>
      </c>
      <c r="R2645" s="28">
        <f t="shared" ref="R2645:R2647" si="11185">R2646</f>
        <v>0</v>
      </c>
      <c r="S2645" s="28">
        <f t="shared" ref="S2645:S2647" si="11186">S2646</f>
        <v>0</v>
      </c>
      <c r="T2645" s="28">
        <f t="shared" ref="T2645:T2647" si="11187">T2646</f>
        <v>9425.2999999999993</v>
      </c>
      <c r="U2645" s="28">
        <f t="shared" ref="U2645:U2647" si="11188">U2646</f>
        <v>0</v>
      </c>
      <c r="V2645" s="28">
        <f t="shared" ref="V2645:V2647" si="11189">V2646</f>
        <v>9425.2999999999993</v>
      </c>
      <c r="W2645" s="28">
        <f t="shared" ref="W2645:W2647" si="11190">W2646</f>
        <v>0</v>
      </c>
      <c r="X2645" s="28">
        <f t="shared" ref="X2645:X2647" si="11191">X2646</f>
        <v>0</v>
      </c>
      <c r="Y2645" s="28">
        <f t="shared" si="11098"/>
        <v>87870.5</v>
      </c>
      <c r="Z2645" s="28">
        <f t="shared" si="11099"/>
        <v>91534.099999999991</v>
      </c>
      <c r="AA2645" s="28">
        <f t="shared" si="11100"/>
        <v>91534.099999999991</v>
      </c>
      <c r="AB2645" s="28">
        <f t="shared" ref="AB2645:AB2647" si="11192">AB2646</f>
        <v>0</v>
      </c>
      <c r="AC2645" s="28">
        <f t="shared" ref="AC2645:AC2647" si="11193">AC2646</f>
        <v>0</v>
      </c>
      <c r="AD2645" s="28">
        <f t="shared" ref="AD2645:AD2647" si="11194">AD2646</f>
        <v>0</v>
      </c>
      <c r="AE2645" s="28">
        <f t="shared" si="11101"/>
        <v>87870.5</v>
      </c>
      <c r="AF2645" s="28">
        <f t="shared" si="11102"/>
        <v>91534.099999999991</v>
      </c>
      <c r="AG2645" s="28">
        <f t="shared" si="11103"/>
        <v>91534.099999999991</v>
      </c>
      <c r="AH2645" s="28">
        <f t="shared" ref="AH2645:AH2647" si="11195">AH2646</f>
        <v>0</v>
      </c>
      <c r="AI2645" s="28">
        <f t="shared" ref="AI2645:AI2647" si="11196">AI2646</f>
        <v>0</v>
      </c>
      <c r="AJ2645" s="28">
        <f t="shared" ref="AJ2645:AJ2647" si="11197">AJ2646</f>
        <v>0</v>
      </c>
      <c r="AK2645" s="28">
        <f t="shared" ref="AK2645:AK2647" si="11198">AK2646</f>
        <v>0</v>
      </c>
      <c r="AL2645" s="28">
        <f t="shared" ref="AL2645:AL2647" si="11199">AL2646</f>
        <v>0</v>
      </c>
      <c r="AM2645" s="28">
        <f t="shared" ref="AM2645:AM2647" si="11200">AM2646</f>
        <v>0</v>
      </c>
      <c r="AN2645" s="28">
        <f t="shared" ref="AN2645:AN2647" si="11201">AN2646</f>
        <v>0</v>
      </c>
      <c r="AO2645" s="28">
        <f t="shared" ref="AO2645:AO2647" si="11202">AO2646</f>
        <v>0</v>
      </c>
      <c r="AP2645" s="28">
        <f t="shared" ref="AP2645:AP2647" si="11203">AP2646</f>
        <v>0</v>
      </c>
      <c r="AQ2645" s="28">
        <f t="shared" ref="AQ2645:AQ2647" si="11204">AQ2646</f>
        <v>0</v>
      </c>
      <c r="AR2645" s="28">
        <f t="shared" ref="AR2645:AR2647" si="11205">AR2646</f>
        <v>0</v>
      </c>
      <c r="AS2645" s="28">
        <f t="shared" ref="AS2645:AS2647" si="11206">AS2646</f>
        <v>0</v>
      </c>
      <c r="AT2645" s="28">
        <f t="shared" ref="AT2645:AT2647" si="11207">AT2646</f>
        <v>0</v>
      </c>
      <c r="AU2645" s="28">
        <f t="shared" ref="AU2645:AU2647" si="11208">AU2646</f>
        <v>0</v>
      </c>
      <c r="AV2645" s="28">
        <f t="shared" ref="AV2645:AV2647" si="11209">AV2646</f>
        <v>0</v>
      </c>
      <c r="AW2645" s="28">
        <f t="shared" si="11104"/>
        <v>87870.5</v>
      </c>
      <c r="AX2645" s="28">
        <f t="shared" si="11105"/>
        <v>91534.099999999991</v>
      </c>
      <c r="AY2645" s="28">
        <f t="shared" si="11106"/>
        <v>91534.099999999991</v>
      </c>
      <c r="AZ2645" s="28">
        <f t="shared" ref="AZ2645:AZ2647" si="11210">AZ2646</f>
        <v>0</v>
      </c>
      <c r="BA2645" s="28">
        <f t="shared" si="11107"/>
        <v>87870.5</v>
      </c>
      <c r="BB2645" s="28">
        <f t="shared" si="11108"/>
        <v>91534.099999999991</v>
      </c>
      <c r="BC2645" s="28">
        <f t="shared" si="11109"/>
        <v>91534.099999999991</v>
      </c>
      <c r="BD2645" s="28">
        <f t="shared" ref="BD2645:BD2647" si="11211">BD2646</f>
        <v>0</v>
      </c>
      <c r="BE2645" s="28">
        <f t="shared" ref="BE2645:BE2647" si="11212">BE2646</f>
        <v>0</v>
      </c>
      <c r="BF2645" s="28">
        <f t="shared" ref="BF2645:BF2647" si="11213">BF2646</f>
        <v>0</v>
      </c>
      <c r="BG2645" s="28">
        <f t="shared" ref="BG2645:BG2647" si="11214">BG2646</f>
        <v>0</v>
      </c>
      <c r="BH2645" s="28">
        <f t="shared" ref="BH2645:BH2647" si="11215">BH2646</f>
        <v>0</v>
      </c>
      <c r="BI2645" s="28">
        <f t="shared" ref="BI2645:BI2647" si="11216">BI2646</f>
        <v>0</v>
      </c>
      <c r="BJ2645" s="28">
        <f t="shared" ref="BJ2645:BJ2647" si="11217">BJ2646</f>
        <v>0</v>
      </c>
      <c r="BK2645" s="28">
        <f t="shared" ref="BK2645:BK2647" si="11218">BK2646</f>
        <v>0</v>
      </c>
      <c r="BL2645" s="28">
        <f t="shared" ref="BL2645:BL2647" si="11219">BL2646</f>
        <v>0</v>
      </c>
      <c r="BM2645" s="28">
        <f t="shared" ref="BM2645:BM2647" si="11220">BM2646</f>
        <v>0</v>
      </c>
      <c r="BN2645" s="28">
        <f t="shared" ref="BN2645:BN2647" si="11221">BN2646</f>
        <v>0</v>
      </c>
      <c r="BO2645" s="28">
        <f t="shared" si="11110"/>
        <v>87870.5</v>
      </c>
      <c r="BP2645" s="28">
        <f t="shared" si="11111"/>
        <v>91534.099999999991</v>
      </c>
      <c r="BQ2645" s="28">
        <f t="shared" si="11112"/>
        <v>91534.099999999991</v>
      </c>
      <c r="BR2645" s="28">
        <f t="shared" ref="BR2645:BR2647" si="11222">BR2646</f>
        <v>0</v>
      </c>
      <c r="BS2645" s="28">
        <f t="shared" ref="BS2645:BS2647" si="11223">BS2646</f>
        <v>0</v>
      </c>
      <c r="BT2645" s="28">
        <f t="shared" ref="BT2645:BT2647" si="11224">BT2646</f>
        <v>0</v>
      </c>
      <c r="BU2645" s="28">
        <f t="shared" si="11113"/>
        <v>87870.5</v>
      </c>
      <c r="BV2645" s="28">
        <f t="shared" si="11114"/>
        <v>91534.099999999991</v>
      </c>
      <c r="BW2645" s="28">
        <f t="shared" si="11115"/>
        <v>91534.099999999991</v>
      </c>
      <c r="BX2645" s="28">
        <f t="shared" ref="BX2645:BX2647" si="11225">BX2646</f>
        <v>0</v>
      </c>
      <c r="BY2645" s="28">
        <f t="shared" ref="BY2645:BY2647" si="11226">BY2646</f>
        <v>0</v>
      </c>
      <c r="BZ2645" s="28">
        <f t="shared" ref="BZ2645:BZ2647" si="11227">BZ2646</f>
        <v>0</v>
      </c>
      <c r="CA2645" s="28">
        <f t="shared" ref="CA2645:CA2647" si="11228">CA2646</f>
        <v>0</v>
      </c>
      <c r="CB2645" s="28">
        <f t="shared" ref="CB2645:CB2647" si="11229">CB2646</f>
        <v>0</v>
      </c>
      <c r="CC2645" s="28">
        <f t="shared" ref="CC2645:CC2647" si="11230">CC2646</f>
        <v>0</v>
      </c>
      <c r="CD2645" s="28">
        <f t="shared" ref="CD2645:CD2647" si="11231">CD2646</f>
        <v>0</v>
      </c>
      <c r="CE2645" s="28">
        <f t="shared" ref="CE2645:CE2647" si="11232">CE2646</f>
        <v>0</v>
      </c>
      <c r="CF2645" s="28">
        <f t="shared" ref="CF2645:CF2647" si="11233">CF2646</f>
        <v>0</v>
      </c>
      <c r="CG2645" s="28">
        <f t="shared" si="11116"/>
        <v>87870.5</v>
      </c>
      <c r="CH2645" s="28">
        <f t="shared" si="11117"/>
        <v>91534.099999999991</v>
      </c>
      <c r="CI2645" s="28">
        <f t="shared" si="11118"/>
        <v>91534.099999999991</v>
      </c>
      <c r="CJ2645" s="28">
        <f t="shared" ref="CJ2645:CJ2647" si="11234">CJ2646</f>
        <v>0</v>
      </c>
      <c r="CK2645" s="29"/>
      <c r="CL2645" s="29"/>
      <c r="CM2645" s="25"/>
      <c r="CN2645" s="25"/>
      <c r="CO2645" s="25"/>
      <c r="CP2645" s="25"/>
      <c r="CQ2645" s="25"/>
      <c r="CR2645" s="25"/>
      <c r="CS2645" s="25"/>
    </row>
    <row r="2646" s="1" customFormat="1">
      <c r="A2646" s="30" t="s">
        <v>1042</v>
      </c>
      <c r="B2646" s="30" t="s">
        <v>102</v>
      </c>
      <c r="C2646" s="30" t="s">
        <v>68</v>
      </c>
      <c r="D2646" s="30" t="s">
        <v>412</v>
      </c>
      <c r="E2646" s="35"/>
      <c r="F2646" s="31" t="s">
        <v>413</v>
      </c>
      <c r="G2646" s="17">
        <f t="shared" si="11177"/>
        <v>79877</v>
      </c>
      <c r="H2646" s="17">
        <f t="shared" si="11178"/>
        <v>82108.799999999988</v>
      </c>
      <c r="I2646" s="17">
        <f t="shared" si="11179"/>
        <v>82108.799999999988</v>
      </c>
      <c r="J2646" s="17">
        <f t="shared" si="11180"/>
        <v>0</v>
      </c>
      <c r="K2646" s="17">
        <f t="shared" si="11181"/>
        <v>0</v>
      </c>
      <c r="L2646" s="17">
        <f t="shared" si="11182"/>
        <v>0</v>
      </c>
      <c r="M2646" s="17">
        <f t="shared" si="11037"/>
        <v>79877</v>
      </c>
      <c r="N2646" s="17">
        <f t="shared" si="11038"/>
        <v>82108.799999999988</v>
      </c>
      <c r="O2646" s="17">
        <f t="shared" si="11039"/>
        <v>82108.799999999988</v>
      </c>
      <c r="P2646" s="17">
        <f t="shared" si="11183"/>
        <v>7993.5</v>
      </c>
      <c r="Q2646" s="17">
        <f t="shared" si="11184"/>
        <v>0</v>
      </c>
      <c r="R2646" s="17">
        <f t="shared" si="11185"/>
        <v>0</v>
      </c>
      <c r="S2646" s="17">
        <f t="shared" si="11186"/>
        <v>0</v>
      </c>
      <c r="T2646" s="17">
        <f t="shared" si="11187"/>
        <v>9425.2999999999993</v>
      </c>
      <c r="U2646" s="17">
        <f t="shared" si="11188"/>
        <v>0</v>
      </c>
      <c r="V2646" s="17">
        <f t="shared" si="11189"/>
        <v>9425.2999999999993</v>
      </c>
      <c r="W2646" s="17">
        <f t="shared" si="11190"/>
        <v>0</v>
      </c>
      <c r="X2646" s="17">
        <f t="shared" si="11191"/>
        <v>0</v>
      </c>
      <c r="Y2646" s="17">
        <f t="shared" si="11098"/>
        <v>87870.5</v>
      </c>
      <c r="Z2646" s="17">
        <f t="shared" si="11099"/>
        <v>91534.099999999991</v>
      </c>
      <c r="AA2646" s="17">
        <f t="shared" si="11100"/>
        <v>91534.099999999991</v>
      </c>
      <c r="AB2646" s="17">
        <f t="shared" si="11192"/>
        <v>0</v>
      </c>
      <c r="AC2646" s="17">
        <f t="shared" si="11193"/>
        <v>0</v>
      </c>
      <c r="AD2646" s="17">
        <f t="shared" si="11194"/>
        <v>0</v>
      </c>
      <c r="AE2646" s="17">
        <f t="shared" si="11101"/>
        <v>87870.5</v>
      </c>
      <c r="AF2646" s="17">
        <f t="shared" si="11102"/>
        <v>91534.099999999991</v>
      </c>
      <c r="AG2646" s="17">
        <f t="shared" si="11103"/>
        <v>91534.099999999991</v>
      </c>
      <c r="AH2646" s="17">
        <f t="shared" si="11195"/>
        <v>0</v>
      </c>
      <c r="AI2646" s="17">
        <f t="shared" si="11196"/>
        <v>0</v>
      </c>
      <c r="AJ2646" s="17">
        <f t="shared" si="11197"/>
        <v>0</v>
      </c>
      <c r="AK2646" s="17">
        <f t="shared" si="11198"/>
        <v>0</v>
      </c>
      <c r="AL2646" s="17">
        <f t="shared" si="11199"/>
        <v>0</v>
      </c>
      <c r="AM2646" s="17">
        <f t="shared" si="11200"/>
        <v>0</v>
      </c>
      <c r="AN2646" s="17">
        <f t="shared" si="11201"/>
        <v>0</v>
      </c>
      <c r="AO2646" s="17">
        <f t="shared" si="11202"/>
        <v>0</v>
      </c>
      <c r="AP2646" s="17">
        <f t="shared" si="11203"/>
        <v>0</v>
      </c>
      <c r="AQ2646" s="17">
        <f t="shared" si="11204"/>
        <v>0</v>
      </c>
      <c r="AR2646" s="17">
        <f t="shared" si="11205"/>
        <v>0</v>
      </c>
      <c r="AS2646" s="17">
        <f t="shared" si="11206"/>
        <v>0</v>
      </c>
      <c r="AT2646" s="17">
        <f t="shared" si="11207"/>
        <v>0</v>
      </c>
      <c r="AU2646" s="17">
        <f t="shared" si="11208"/>
        <v>0</v>
      </c>
      <c r="AV2646" s="17">
        <f t="shared" si="11209"/>
        <v>0</v>
      </c>
      <c r="AW2646" s="17">
        <f t="shared" si="11104"/>
        <v>87870.5</v>
      </c>
      <c r="AX2646" s="17">
        <f t="shared" si="11105"/>
        <v>91534.099999999991</v>
      </c>
      <c r="AY2646" s="17">
        <f t="shared" si="11106"/>
        <v>91534.099999999991</v>
      </c>
      <c r="AZ2646" s="17">
        <f t="shared" si="11210"/>
        <v>0</v>
      </c>
      <c r="BA2646" s="17">
        <f t="shared" si="11107"/>
        <v>87870.5</v>
      </c>
      <c r="BB2646" s="17">
        <f t="shared" si="11108"/>
        <v>91534.099999999991</v>
      </c>
      <c r="BC2646" s="17">
        <f t="shared" si="11109"/>
        <v>91534.099999999991</v>
      </c>
      <c r="BD2646" s="17">
        <f t="shared" si="11211"/>
        <v>0</v>
      </c>
      <c r="BE2646" s="17">
        <f t="shared" si="11212"/>
        <v>0</v>
      </c>
      <c r="BF2646" s="17">
        <f t="shared" si="11213"/>
        <v>0</v>
      </c>
      <c r="BG2646" s="17">
        <f t="shared" si="11214"/>
        <v>0</v>
      </c>
      <c r="BH2646" s="17">
        <f t="shared" si="11215"/>
        <v>0</v>
      </c>
      <c r="BI2646" s="17">
        <f t="shared" si="11216"/>
        <v>0</v>
      </c>
      <c r="BJ2646" s="17">
        <f t="shared" si="11217"/>
        <v>0</v>
      </c>
      <c r="BK2646" s="17">
        <f t="shared" si="11218"/>
        <v>0</v>
      </c>
      <c r="BL2646" s="17">
        <f t="shared" si="11219"/>
        <v>0</v>
      </c>
      <c r="BM2646" s="17">
        <f t="shared" si="11220"/>
        <v>0</v>
      </c>
      <c r="BN2646" s="17">
        <f t="shared" si="11221"/>
        <v>0</v>
      </c>
      <c r="BO2646" s="17">
        <f t="shared" si="11110"/>
        <v>87870.5</v>
      </c>
      <c r="BP2646" s="17">
        <f t="shared" si="11111"/>
        <v>91534.099999999991</v>
      </c>
      <c r="BQ2646" s="17">
        <f t="shared" si="11112"/>
        <v>91534.099999999991</v>
      </c>
      <c r="BR2646" s="17">
        <f t="shared" si="11222"/>
        <v>0</v>
      </c>
      <c r="BS2646" s="17">
        <f t="shared" si="11223"/>
        <v>0</v>
      </c>
      <c r="BT2646" s="17">
        <f t="shared" si="11224"/>
        <v>0</v>
      </c>
      <c r="BU2646" s="17">
        <f t="shared" si="11113"/>
        <v>87870.5</v>
      </c>
      <c r="BV2646" s="17">
        <f t="shared" si="11114"/>
        <v>91534.099999999991</v>
      </c>
      <c r="BW2646" s="17">
        <f t="shared" si="11115"/>
        <v>91534.099999999991</v>
      </c>
      <c r="BX2646" s="17">
        <f t="shared" si="11225"/>
        <v>0</v>
      </c>
      <c r="BY2646" s="17">
        <f t="shared" si="11226"/>
        <v>0</v>
      </c>
      <c r="BZ2646" s="17">
        <f t="shared" si="11227"/>
        <v>0</v>
      </c>
      <c r="CA2646" s="17">
        <f t="shared" si="11228"/>
        <v>0</v>
      </c>
      <c r="CB2646" s="17">
        <f t="shared" si="11229"/>
        <v>0</v>
      </c>
      <c r="CC2646" s="17">
        <f t="shared" si="11230"/>
        <v>0</v>
      </c>
      <c r="CD2646" s="17">
        <f t="shared" si="11231"/>
        <v>0</v>
      </c>
      <c r="CE2646" s="17">
        <f t="shared" si="11232"/>
        <v>0</v>
      </c>
      <c r="CF2646" s="17">
        <f t="shared" si="11233"/>
        <v>0</v>
      </c>
      <c r="CG2646" s="17">
        <f t="shared" si="11116"/>
        <v>87870.5</v>
      </c>
      <c r="CH2646" s="17">
        <f t="shared" si="11117"/>
        <v>91534.099999999991</v>
      </c>
      <c r="CI2646" s="17">
        <f t="shared" si="11118"/>
        <v>91534.099999999991</v>
      </c>
      <c r="CJ2646" s="17">
        <f t="shared" si="11234"/>
        <v>0</v>
      </c>
      <c r="CK2646" s="32"/>
      <c r="CL2646" s="32"/>
      <c r="CM2646" s="1"/>
      <c r="CN2646" s="1"/>
      <c r="CO2646" s="1"/>
      <c r="CP2646" s="1"/>
      <c r="CQ2646" s="1"/>
      <c r="CR2646" s="1"/>
      <c r="CS2646" s="1"/>
    </row>
    <row r="2647" s="1" customFormat="1">
      <c r="A2647" s="30" t="s">
        <v>1042</v>
      </c>
      <c r="B2647" s="30" t="s">
        <v>102</v>
      </c>
      <c r="C2647" s="30" t="s">
        <v>68</v>
      </c>
      <c r="D2647" s="30" t="s">
        <v>414</v>
      </c>
      <c r="E2647" s="35"/>
      <c r="F2647" s="31" t="s">
        <v>41</v>
      </c>
      <c r="G2647" s="17">
        <f t="shared" si="11177"/>
        <v>79877</v>
      </c>
      <c r="H2647" s="17">
        <f t="shared" si="11178"/>
        <v>82108.799999999988</v>
      </c>
      <c r="I2647" s="17">
        <f t="shared" si="11179"/>
        <v>82108.799999999988</v>
      </c>
      <c r="J2647" s="17">
        <f t="shared" si="11180"/>
        <v>0</v>
      </c>
      <c r="K2647" s="17">
        <f t="shared" si="11181"/>
        <v>0</v>
      </c>
      <c r="L2647" s="17">
        <f t="shared" si="11182"/>
        <v>0</v>
      </c>
      <c r="M2647" s="17">
        <f t="shared" si="11037"/>
        <v>79877</v>
      </c>
      <c r="N2647" s="17">
        <f t="shared" si="11038"/>
        <v>82108.799999999988</v>
      </c>
      <c r="O2647" s="17">
        <f t="shared" si="11039"/>
        <v>82108.799999999988</v>
      </c>
      <c r="P2647" s="17">
        <f t="shared" si="11183"/>
        <v>7993.5</v>
      </c>
      <c r="Q2647" s="17">
        <f t="shared" si="11184"/>
        <v>0</v>
      </c>
      <c r="R2647" s="17">
        <f t="shared" si="11185"/>
        <v>0</v>
      </c>
      <c r="S2647" s="17">
        <f t="shared" si="11186"/>
        <v>0</v>
      </c>
      <c r="T2647" s="17">
        <f t="shared" si="11187"/>
        <v>9425.2999999999993</v>
      </c>
      <c r="U2647" s="17">
        <f t="shared" si="11188"/>
        <v>0</v>
      </c>
      <c r="V2647" s="17">
        <f t="shared" si="11189"/>
        <v>9425.2999999999993</v>
      </c>
      <c r="W2647" s="17">
        <f t="shared" si="11190"/>
        <v>0</v>
      </c>
      <c r="X2647" s="17">
        <f t="shared" si="11191"/>
        <v>0</v>
      </c>
      <c r="Y2647" s="17">
        <f t="shared" si="11098"/>
        <v>87870.5</v>
      </c>
      <c r="Z2647" s="17">
        <f t="shared" si="11099"/>
        <v>91534.099999999991</v>
      </c>
      <c r="AA2647" s="17">
        <f t="shared" si="11100"/>
        <v>91534.099999999991</v>
      </c>
      <c r="AB2647" s="17">
        <f t="shared" si="11192"/>
        <v>0</v>
      </c>
      <c r="AC2647" s="17">
        <f t="shared" si="11193"/>
        <v>0</v>
      </c>
      <c r="AD2647" s="17">
        <f t="shared" si="11194"/>
        <v>0</v>
      </c>
      <c r="AE2647" s="17">
        <f t="shared" si="11101"/>
        <v>87870.5</v>
      </c>
      <c r="AF2647" s="17">
        <f t="shared" si="11102"/>
        <v>91534.099999999991</v>
      </c>
      <c r="AG2647" s="17">
        <f t="shared" si="11103"/>
        <v>91534.099999999991</v>
      </c>
      <c r="AH2647" s="17">
        <f t="shared" si="11195"/>
        <v>0</v>
      </c>
      <c r="AI2647" s="17">
        <f t="shared" si="11196"/>
        <v>0</v>
      </c>
      <c r="AJ2647" s="17">
        <f t="shared" si="11197"/>
        <v>0</v>
      </c>
      <c r="AK2647" s="17">
        <f t="shared" si="11198"/>
        <v>0</v>
      </c>
      <c r="AL2647" s="17">
        <f t="shared" si="11199"/>
        <v>0</v>
      </c>
      <c r="AM2647" s="17">
        <f t="shared" si="11200"/>
        <v>0</v>
      </c>
      <c r="AN2647" s="17">
        <f t="shared" si="11201"/>
        <v>0</v>
      </c>
      <c r="AO2647" s="17">
        <f t="shared" si="11202"/>
        <v>0</v>
      </c>
      <c r="AP2647" s="17">
        <f t="shared" si="11203"/>
        <v>0</v>
      </c>
      <c r="AQ2647" s="17">
        <f t="shared" si="11204"/>
        <v>0</v>
      </c>
      <c r="AR2647" s="17">
        <f t="shared" si="11205"/>
        <v>0</v>
      </c>
      <c r="AS2647" s="17">
        <f t="shared" si="11206"/>
        <v>0</v>
      </c>
      <c r="AT2647" s="17">
        <f t="shared" si="11207"/>
        <v>0</v>
      </c>
      <c r="AU2647" s="17">
        <f t="shared" si="11208"/>
        <v>0</v>
      </c>
      <c r="AV2647" s="17">
        <f t="shared" si="11209"/>
        <v>0</v>
      </c>
      <c r="AW2647" s="17">
        <f t="shared" si="11104"/>
        <v>87870.5</v>
      </c>
      <c r="AX2647" s="17">
        <f t="shared" si="11105"/>
        <v>91534.099999999991</v>
      </c>
      <c r="AY2647" s="17">
        <f t="shared" si="11106"/>
        <v>91534.099999999991</v>
      </c>
      <c r="AZ2647" s="17">
        <f t="shared" si="11210"/>
        <v>0</v>
      </c>
      <c r="BA2647" s="17">
        <f t="shared" si="11107"/>
        <v>87870.5</v>
      </c>
      <c r="BB2647" s="17">
        <f t="shared" si="11108"/>
        <v>91534.099999999991</v>
      </c>
      <c r="BC2647" s="17">
        <f t="shared" si="11109"/>
        <v>91534.099999999991</v>
      </c>
      <c r="BD2647" s="17">
        <f t="shared" si="11211"/>
        <v>0</v>
      </c>
      <c r="BE2647" s="17">
        <f t="shared" si="11212"/>
        <v>0</v>
      </c>
      <c r="BF2647" s="17">
        <f t="shared" si="11213"/>
        <v>0</v>
      </c>
      <c r="BG2647" s="17">
        <f t="shared" si="11214"/>
        <v>0</v>
      </c>
      <c r="BH2647" s="17">
        <f t="shared" si="11215"/>
        <v>0</v>
      </c>
      <c r="BI2647" s="17">
        <f t="shared" si="11216"/>
        <v>0</v>
      </c>
      <c r="BJ2647" s="17">
        <f t="shared" si="11217"/>
        <v>0</v>
      </c>
      <c r="BK2647" s="17">
        <f t="shared" si="11218"/>
        <v>0</v>
      </c>
      <c r="BL2647" s="17">
        <f t="shared" si="11219"/>
        <v>0</v>
      </c>
      <c r="BM2647" s="17">
        <f t="shared" si="11220"/>
        <v>0</v>
      </c>
      <c r="BN2647" s="17">
        <f t="shared" si="11221"/>
        <v>0</v>
      </c>
      <c r="BO2647" s="17">
        <f t="shared" si="11110"/>
        <v>87870.5</v>
      </c>
      <c r="BP2647" s="17">
        <f t="shared" si="11111"/>
        <v>91534.099999999991</v>
      </c>
      <c r="BQ2647" s="17">
        <f t="shared" si="11112"/>
        <v>91534.099999999991</v>
      </c>
      <c r="BR2647" s="17">
        <f t="shared" si="11222"/>
        <v>0</v>
      </c>
      <c r="BS2647" s="17">
        <f t="shared" si="11223"/>
        <v>0</v>
      </c>
      <c r="BT2647" s="17">
        <f t="shared" si="11224"/>
        <v>0</v>
      </c>
      <c r="BU2647" s="17">
        <f t="shared" si="11113"/>
        <v>87870.5</v>
      </c>
      <c r="BV2647" s="17">
        <f t="shared" si="11114"/>
        <v>91534.099999999991</v>
      </c>
      <c r="BW2647" s="17">
        <f t="shared" si="11115"/>
        <v>91534.099999999991</v>
      </c>
      <c r="BX2647" s="17">
        <f t="shared" si="11225"/>
        <v>0</v>
      </c>
      <c r="BY2647" s="17">
        <f t="shared" si="11226"/>
        <v>0</v>
      </c>
      <c r="BZ2647" s="17">
        <f t="shared" si="11227"/>
        <v>0</v>
      </c>
      <c r="CA2647" s="17">
        <f t="shared" si="11228"/>
        <v>0</v>
      </c>
      <c r="CB2647" s="17">
        <f t="shared" si="11229"/>
        <v>0</v>
      </c>
      <c r="CC2647" s="17">
        <f t="shared" si="11230"/>
        <v>0</v>
      </c>
      <c r="CD2647" s="17">
        <f t="shared" si="11231"/>
        <v>0</v>
      </c>
      <c r="CE2647" s="17">
        <f t="shared" si="11232"/>
        <v>0</v>
      </c>
      <c r="CF2647" s="17">
        <f t="shared" si="11233"/>
        <v>0</v>
      </c>
      <c r="CG2647" s="17">
        <f t="shared" si="11116"/>
        <v>87870.5</v>
      </c>
      <c r="CH2647" s="17">
        <f t="shared" si="11117"/>
        <v>91534.099999999991</v>
      </c>
      <c r="CI2647" s="17">
        <f t="shared" si="11118"/>
        <v>91534.099999999991</v>
      </c>
      <c r="CJ2647" s="17">
        <f t="shared" si="11234"/>
        <v>0</v>
      </c>
      <c r="CK2647" s="32"/>
      <c r="CL2647" s="32"/>
      <c r="CM2647" s="1"/>
      <c r="CN2647" s="1"/>
      <c r="CO2647" s="1"/>
      <c r="CP2647" s="1"/>
      <c r="CQ2647" s="1"/>
      <c r="CR2647" s="1"/>
      <c r="CS2647" s="1"/>
    </row>
    <row r="2648" s="1" customFormat="1">
      <c r="A2648" s="30" t="s">
        <v>1042</v>
      </c>
      <c r="B2648" s="30" t="s">
        <v>102</v>
      </c>
      <c r="C2648" s="30" t="s">
        <v>68</v>
      </c>
      <c r="D2648" s="30" t="s">
        <v>1078</v>
      </c>
      <c r="E2648" s="35"/>
      <c r="F2648" s="31" t="s">
        <v>1079</v>
      </c>
      <c r="G2648" s="17">
        <f>G2652+G2649</f>
        <v>79877</v>
      </c>
      <c r="H2648" s="17">
        <f>H2652+H2649</f>
        <v>82108.799999999988</v>
      </c>
      <c r="I2648" s="17">
        <f>I2652+I2649</f>
        <v>82108.799999999988</v>
      </c>
      <c r="J2648" s="17">
        <f>J2652+J2649</f>
        <v>0</v>
      </c>
      <c r="K2648" s="17">
        <f>K2652+K2649</f>
        <v>0</v>
      </c>
      <c r="L2648" s="17">
        <f>L2652+L2649</f>
        <v>0</v>
      </c>
      <c r="M2648" s="17">
        <f t="shared" ref="M2648:M2711" si="11235">G2648+J2648</f>
        <v>79877</v>
      </c>
      <c r="N2648" s="17">
        <f t="shared" ref="N2648:N2711" si="11236">H2648+K2648</f>
        <v>82108.799999999988</v>
      </c>
      <c r="O2648" s="17">
        <f t="shared" ref="O2648:O2711" si="11237">I2648+L2648</f>
        <v>82108.799999999988</v>
      </c>
      <c r="P2648" s="17">
        <f>P2652+P2649</f>
        <v>7993.5</v>
      </c>
      <c r="Q2648" s="17">
        <f>Q2652+Q2649</f>
        <v>0</v>
      </c>
      <c r="R2648" s="17">
        <f>R2652+R2649</f>
        <v>0</v>
      </c>
      <c r="S2648" s="17">
        <f>S2652+S2649</f>
        <v>0</v>
      </c>
      <c r="T2648" s="17">
        <f>T2652+T2649</f>
        <v>9425.2999999999993</v>
      </c>
      <c r="U2648" s="17">
        <f>U2652+U2649</f>
        <v>0</v>
      </c>
      <c r="V2648" s="17">
        <f>V2652+V2649</f>
        <v>9425.2999999999993</v>
      </c>
      <c r="W2648" s="17">
        <f>W2652+W2649</f>
        <v>0</v>
      </c>
      <c r="X2648" s="17">
        <f>X2652+X2649</f>
        <v>0</v>
      </c>
      <c r="Y2648" s="17">
        <f t="shared" si="11098"/>
        <v>87870.5</v>
      </c>
      <c r="Z2648" s="17">
        <f t="shared" si="11099"/>
        <v>91534.099999999991</v>
      </c>
      <c r="AA2648" s="17">
        <f t="shared" si="11100"/>
        <v>91534.099999999991</v>
      </c>
      <c r="AB2648" s="17">
        <f>AB2652+AB2649</f>
        <v>0</v>
      </c>
      <c r="AC2648" s="17">
        <f>AC2652+AC2649</f>
        <v>0</v>
      </c>
      <c r="AD2648" s="17">
        <f>AD2652+AD2649</f>
        <v>0</v>
      </c>
      <c r="AE2648" s="17">
        <f t="shared" si="11101"/>
        <v>87870.5</v>
      </c>
      <c r="AF2648" s="17">
        <f t="shared" si="11102"/>
        <v>91534.099999999991</v>
      </c>
      <c r="AG2648" s="17">
        <f t="shared" si="11103"/>
        <v>91534.099999999991</v>
      </c>
      <c r="AH2648" s="17">
        <f>AH2652+AH2649</f>
        <v>0</v>
      </c>
      <c r="AI2648" s="17">
        <f>AI2652+AI2649</f>
        <v>0</v>
      </c>
      <c r="AJ2648" s="17">
        <f>AJ2652+AJ2649</f>
        <v>0</v>
      </c>
      <c r="AK2648" s="17">
        <f>AK2652+AK2649</f>
        <v>0</v>
      </c>
      <c r="AL2648" s="17">
        <f>AL2652+AL2649</f>
        <v>0</v>
      </c>
      <c r="AM2648" s="17">
        <f>AM2652+AM2649</f>
        <v>0</v>
      </c>
      <c r="AN2648" s="17">
        <f>AN2652+AN2649</f>
        <v>0</v>
      </c>
      <c r="AO2648" s="17">
        <f>AO2652+AO2649</f>
        <v>0</v>
      </c>
      <c r="AP2648" s="17">
        <f>AP2652+AP2649</f>
        <v>0</v>
      </c>
      <c r="AQ2648" s="17">
        <f>AQ2652+AQ2649</f>
        <v>0</v>
      </c>
      <c r="AR2648" s="17">
        <f>AR2652+AR2649</f>
        <v>0</v>
      </c>
      <c r="AS2648" s="17">
        <f>AS2652+AS2649</f>
        <v>0</v>
      </c>
      <c r="AT2648" s="17">
        <f>AT2652+AT2649</f>
        <v>0</v>
      </c>
      <c r="AU2648" s="17">
        <f>AU2652+AU2649</f>
        <v>0</v>
      </c>
      <c r="AV2648" s="17">
        <f>AV2652+AV2649</f>
        <v>0</v>
      </c>
      <c r="AW2648" s="17">
        <f t="shared" si="11104"/>
        <v>87870.5</v>
      </c>
      <c r="AX2648" s="17">
        <f t="shared" si="11105"/>
        <v>91534.099999999991</v>
      </c>
      <c r="AY2648" s="17">
        <f t="shared" si="11106"/>
        <v>91534.099999999991</v>
      </c>
      <c r="AZ2648" s="17">
        <f>AZ2652+AZ2649</f>
        <v>0</v>
      </c>
      <c r="BA2648" s="17">
        <f t="shared" si="11107"/>
        <v>87870.5</v>
      </c>
      <c r="BB2648" s="17">
        <f t="shared" si="11108"/>
        <v>91534.099999999991</v>
      </c>
      <c r="BC2648" s="17">
        <f t="shared" si="11109"/>
        <v>91534.099999999991</v>
      </c>
      <c r="BD2648" s="17">
        <f>BD2652+BD2649</f>
        <v>0</v>
      </c>
      <c r="BE2648" s="17">
        <f>BE2652+BE2649</f>
        <v>0</v>
      </c>
      <c r="BF2648" s="17">
        <f>BF2652+BF2649</f>
        <v>0</v>
      </c>
      <c r="BG2648" s="17">
        <f>BG2652+BG2649</f>
        <v>0</v>
      </c>
      <c r="BH2648" s="17">
        <f>BH2652+BH2649</f>
        <v>0</v>
      </c>
      <c r="BI2648" s="17">
        <f>BI2652+BI2649</f>
        <v>0</v>
      </c>
      <c r="BJ2648" s="17">
        <f>BJ2652+BJ2649</f>
        <v>0</v>
      </c>
      <c r="BK2648" s="17">
        <f>BK2652+BK2649</f>
        <v>0</v>
      </c>
      <c r="BL2648" s="17">
        <f>BL2652+BL2649</f>
        <v>0</v>
      </c>
      <c r="BM2648" s="17">
        <f>BM2652+BM2649</f>
        <v>0</v>
      </c>
      <c r="BN2648" s="17">
        <f>BN2652+BN2649</f>
        <v>0</v>
      </c>
      <c r="BO2648" s="17">
        <f t="shared" si="11110"/>
        <v>87870.5</v>
      </c>
      <c r="BP2648" s="17">
        <f t="shared" si="11111"/>
        <v>91534.099999999991</v>
      </c>
      <c r="BQ2648" s="17">
        <f t="shared" si="11112"/>
        <v>91534.099999999991</v>
      </c>
      <c r="BR2648" s="17">
        <f>BR2652+BR2649</f>
        <v>0</v>
      </c>
      <c r="BS2648" s="17">
        <f>BS2652+BS2649</f>
        <v>0</v>
      </c>
      <c r="BT2648" s="17">
        <f>BT2652+BT2649</f>
        <v>0</v>
      </c>
      <c r="BU2648" s="17">
        <f t="shared" si="11113"/>
        <v>87870.5</v>
      </c>
      <c r="BV2648" s="17">
        <f t="shared" si="11114"/>
        <v>91534.099999999991</v>
      </c>
      <c r="BW2648" s="17">
        <f t="shared" si="11115"/>
        <v>91534.099999999991</v>
      </c>
      <c r="BX2648" s="17">
        <f>BX2652+BX2649</f>
        <v>0</v>
      </c>
      <c r="BY2648" s="17">
        <f>BY2652+BY2649</f>
        <v>0</v>
      </c>
      <c r="BZ2648" s="17">
        <f>BZ2652+BZ2649</f>
        <v>0</v>
      </c>
      <c r="CA2648" s="17">
        <f>CA2652+CA2649</f>
        <v>0</v>
      </c>
      <c r="CB2648" s="17">
        <f>CB2652+CB2649</f>
        <v>0</v>
      </c>
      <c r="CC2648" s="17">
        <f>CC2652+CC2649</f>
        <v>0</v>
      </c>
      <c r="CD2648" s="17">
        <f>CD2652+CD2649</f>
        <v>0</v>
      </c>
      <c r="CE2648" s="17">
        <f>CE2652+CE2649</f>
        <v>0</v>
      </c>
      <c r="CF2648" s="17">
        <f>CF2652+CF2649</f>
        <v>0</v>
      </c>
      <c r="CG2648" s="17">
        <f t="shared" si="11116"/>
        <v>87870.5</v>
      </c>
      <c r="CH2648" s="17">
        <f t="shared" si="11117"/>
        <v>91534.099999999991</v>
      </c>
      <c r="CI2648" s="17">
        <f t="shared" si="11118"/>
        <v>91534.099999999991</v>
      </c>
      <c r="CJ2648" s="17">
        <f>CJ2652+CJ2649</f>
        <v>0</v>
      </c>
      <c r="CK2648" s="32"/>
      <c r="CL2648" s="32"/>
      <c r="CM2648" s="1"/>
      <c r="CN2648" s="1"/>
      <c r="CO2648" s="1"/>
      <c r="CP2648" s="1"/>
      <c r="CQ2648" s="1"/>
      <c r="CR2648" s="1"/>
      <c r="CS2648" s="1"/>
    </row>
    <row r="2649" s="1" customFormat="1">
      <c r="A2649" s="30" t="s">
        <v>1042</v>
      </c>
      <c r="B2649" s="30" t="s">
        <v>102</v>
      </c>
      <c r="C2649" s="30" t="s">
        <v>68</v>
      </c>
      <c r="D2649" s="30" t="s">
        <v>1080</v>
      </c>
      <c r="E2649" s="35"/>
      <c r="F2649" s="31" t="s">
        <v>57</v>
      </c>
      <c r="G2649" s="17">
        <f>G2650+G2651</f>
        <v>18373.400000000001</v>
      </c>
      <c r="H2649" s="17">
        <f>H2650+H2651</f>
        <v>18895.599999999999</v>
      </c>
      <c r="I2649" s="17">
        <f>I2650+I2651</f>
        <v>18895.599999999999</v>
      </c>
      <c r="J2649" s="17">
        <f>J2650+J2651</f>
        <v>0</v>
      </c>
      <c r="K2649" s="17">
        <f>K2650+K2651</f>
        <v>0</v>
      </c>
      <c r="L2649" s="17">
        <f>L2650+L2651</f>
        <v>0</v>
      </c>
      <c r="M2649" s="17">
        <f t="shared" si="11235"/>
        <v>18373.400000000001</v>
      </c>
      <c r="N2649" s="17">
        <f t="shared" si="11236"/>
        <v>18895.599999999999</v>
      </c>
      <c r="O2649" s="17">
        <f t="shared" si="11237"/>
        <v>18895.599999999999</v>
      </c>
      <c r="P2649" s="17">
        <f>P2650+P2651</f>
        <v>2696.6999999999998</v>
      </c>
      <c r="Q2649" s="17">
        <f>Q2650+Q2651</f>
        <v>0</v>
      </c>
      <c r="R2649" s="17">
        <f>R2650+R2651</f>
        <v>0</v>
      </c>
      <c r="S2649" s="17">
        <f>S2650+S2651</f>
        <v>0</v>
      </c>
      <c r="T2649" s="17">
        <f>T2650+T2651</f>
        <v>3307.1999999999998</v>
      </c>
      <c r="U2649" s="17">
        <f>U2650+U2651</f>
        <v>0</v>
      </c>
      <c r="V2649" s="17">
        <f>V2650+V2651</f>
        <v>3307.1999999999998</v>
      </c>
      <c r="W2649" s="17">
        <f>W2650+W2651</f>
        <v>0</v>
      </c>
      <c r="X2649" s="17">
        <f>X2650+X2651</f>
        <v>0</v>
      </c>
      <c r="Y2649" s="17">
        <f t="shared" si="11098"/>
        <v>21070.100000000002</v>
      </c>
      <c r="Z2649" s="17">
        <f t="shared" si="11099"/>
        <v>22202.799999999999</v>
      </c>
      <c r="AA2649" s="17">
        <f t="shared" si="11100"/>
        <v>22202.799999999999</v>
      </c>
      <c r="AB2649" s="17">
        <f>AB2650+AB2651</f>
        <v>0</v>
      </c>
      <c r="AC2649" s="17">
        <f>AC2650+AC2651</f>
        <v>0</v>
      </c>
      <c r="AD2649" s="17">
        <f>AD2650+AD2651</f>
        <v>0</v>
      </c>
      <c r="AE2649" s="17">
        <f t="shared" si="11101"/>
        <v>21070.100000000002</v>
      </c>
      <c r="AF2649" s="17">
        <f t="shared" si="11102"/>
        <v>22202.799999999999</v>
      </c>
      <c r="AG2649" s="17">
        <f t="shared" si="11103"/>
        <v>22202.799999999999</v>
      </c>
      <c r="AH2649" s="17">
        <f>AH2650+AH2651</f>
        <v>0</v>
      </c>
      <c r="AI2649" s="17">
        <f>AI2650+AI2651</f>
        <v>0</v>
      </c>
      <c r="AJ2649" s="17">
        <f>AJ2650+AJ2651</f>
        <v>0</v>
      </c>
      <c r="AK2649" s="17">
        <f>AK2650+AK2651</f>
        <v>0</v>
      </c>
      <c r="AL2649" s="17">
        <f>AL2650+AL2651</f>
        <v>0</v>
      </c>
      <c r="AM2649" s="17">
        <f>AM2650+AM2651</f>
        <v>0</v>
      </c>
      <c r="AN2649" s="17">
        <f>AN2650+AN2651</f>
        <v>0</v>
      </c>
      <c r="AO2649" s="17">
        <f>AO2650+AO2651</f>
        <v>0</v>
      </c>
      <c r="AP2649" s="17">
        <f>AP2650+AP2651</f>
        <v>0</v>
      </c>
      <c r="AQ2649" s="17">
        <f>AQ2650+AQ2651</f>
        <v>0</v>
      </c>
      <c r="AR2649" s="17">
        <f>AR2650+AR2651</f>
        <v>0</v>
      </c>
      <c r="AS2649" s="17">
        <f>AS2650+AS2651</f>
        <v>0</v>
      </c>
      <c r="AT2649" s="17">
        <f>AT2650+AT2651</f>
        <v>0</v>
      </c>
      <c r="AU2649" s="17">
        <f>AU2650+AU2651</f>
        <v>0</v>
      </c>
      <c r="AV2649" s="17">
        <f>AV2650+AV2651</f>
        <v>0</v>
      </c>
      <c r="AW2649" s="17">
        <f t="shared" si="11104"/>
        <v>21070.100000000002</v>
      </c>
      <c r="AX2649" s="17">
        <f t="shared" si="11105"/>
        <v>22202.799999999999</v>
      </c>
      <c r="AY2649" s="17">
        <f t="shared" si="11106"/>
        <v>22202.799999999999</v>
      </c>
      <c r="AZ2649" s="17">
        <f>AZ2650+AZ2651</f>
        <v>0</v>
      </c>
      <c r="BA2649" s="17">
        <f t="shared" si="11107"/>
        <v>21070.100000000002</v>
      </c>
      <c r="BB2649" s="17">
        <f t="shared" si="11108"/>
        <v>22202.799999999999</v>
      </c>
      <c r="BC2649" s="17">
        <f t="shared" si="11109"/>
        <v>22202.799999999999</v>
      </c>
      <c r="BD2649" s="17">
        <f>BD2650+BD2651</f>
        <v>0</v>
      </c>
      <c r="BE2649" s="17">
        <f>BE2650+BE2651</f>
        <v>0</v>
      </c>
      <c r="BF2649" s="17">
        <f>BF2650+BF2651</f>
        <v>0</v>
      </c>
      <c r="BG2649" s="17">
        <f>BG2650+BG2651</f>
        <v>0</v>
      </c>
      <c r="BH2649" s="17">
        <f>BH2650+BH2651</f>
        <v>0</v>
      </c>
      <c r="BI2649" s="17">
        <f>BI2650+BI2651</f>
        <v>0</v>
      </c>
      <c r="BJ2649" s="17">
        <f>BJ2650+BJ2651</f>
        <v>0</v>
      </c>
      <c r="BK2649" s="17">
        <f>BK2650+BK2651</f>
        <v>0</v>
      </c>
      <c r="BL2649" s="17">
        <f>BL2650+BL2651</f>
        <v>0</v>
      </c>
      <c r="BM2649" s="17">
        <f>BM2650+BM2651</f>
        <v>0</v>
      </c>
      <c r="BN2649" s="17">
        <f>BN2650+BN2651</f>
        <v>0</v>
      </c>
      <c r="BO2649" s="17">
        <f t="shared" si="11110"/>
        <v>21070.100000000002</v>
      </c>
      <c r="BP2649" s="17">
        <f t="shared" si="11111"/>
        <v>22202.799999999999</v>
      </c>
      <c r="BQ2649" s="17">
        <f t="shared" si="11112"/>
        <v>22202.799999999999</v>
      </c>
      <c r="BR2649" s="17">
        <f>BR2650+BR2651</f>
        <v>0</v>
      </c>
      <c r="BS2649" s="17">
        <f>BS2650+BS2651</f>
        <v>0</v>
      </c>
      <c r="BT2649" s="17">
        <f>BT2650+BT2651</f>
        <v>0</v>
      </c>
      <c r="BU2649" s="17">
        <f t="shared" si="11113"/>
        <v>21070.100000000002</v>
      </c>
      <c r="BV2649" s="17">
        <f t="shared" si="11114"/>
        <v>22202.799999999999</v>
      </c>
      <c r="BW2649" s="17">
        <f t="shared" si="11115"/>
        <v>22202.799999999999</v>
      </c>
      <c r="BX2649" s="17">
        <f>BX2650+BX2651</f>
        <v>0</v>
      </c>
      <c r="BY2649" s="17">
        <f>BY2650+BY2651</f>
        <v>0</v>
      </c>
      <c r="BZ2649" s="17">
        <f>BZ2650+BZ2651</f>
        <v>0</v>
      </c>
      <c r="CA2649" s="17">
        <f>CA2650+CA2651</f>
        <v>0</v>
      </c>
      <c r="CB2649" s="17">
        <f>CB2650+CB2651</f>
        <v>0</v>
      </c>
      <c r="CC2649" s="17">
        <f>CC2650+CC2651</f>
        <v>0</v>
      </c>
      <c r="CD2649" s="17">
        <f>CD2650+CD2651</f>
        <v>0</v>
      </c>
      <c r="CE2649" s="17">
        <f>CE2650+CE2651</f>
        <v>0</v>
      </c>
      <c r="CF2649" s="17">
        <f>CF2650+CF2651</f>
        <v>0</v>
      </c>
      <c r="CG2649" s="17">
        <f t="shared" si="11116"/>
        <v>21070.100000000002</v>
      </c>
      <c r="CH2649" s="17">
        <f t="shared" si="11117"/>
        <v>22202.799999999999</v>
      </c>
      <c r="CI2649" s="17">
        <f t="shared" si="11118"/>
        <v>22202.799999999999</v>
      </c>
      <c r="CJ2649" s="17">
        <f>CJ2650+CJ2651</f>
        <v>0</v>
      </c>
      <c r="CK2649" s="32"/>
      <c r="CL2649" s="32"/>
      <c r="CM2649" s="1"/>
      <c r="CN2649" s="1"/>
      <c r="CO2649" s="1"/>
      <c r="CP2649" s="1"/>
      <c r="CQ2649" s="1"/>
      <c r="CR2649" s="1"/>
      <c r="CS2649" s="1"/>
    </row>
    <row r="2650" s="1" customFormat="1">
      <c r="A2650" s="30" t="s">
        <v>1042</v>
      </c>
      <c r="B2650" s="30" t="s">
        <v>102</v>
      </c>
      <c r="C2650" s="30" t="s">
        <v>68</v>
      </c>
      <c r="D2650" s="30" t="s">
        <v>1080</v>
      </c>
      <c r="E2650" s="30" t="s">
        <v>58</v>
      </c>
      <c r="F2650" s="31" t="s">
        <v>59</v>
      </c>
      <c r="G2650" s="52">
        <v>17178.400000000001</v>
      </c>
      <c r="H2650" s="17">
        <v>17700.599999999999</v>
      </c>
      <c r="I2650" s="17">
        <v>17700.599999999999</v>
      </c>
      <c r="J2650" s="17"/>
      <c r="K2650" s="17"/>
      <c r="L2650" s="17"/>
      <c r="M2650" s="17">
        <f t="shared" si="11235"/>
        <v>17178.400000000001</v>
      </c>
      <c r="N2650" s="17">
        <f t="shared" si="11236"/>
        <v>17700.599999999999</v>
      </c>
      <c r="O2650" s="17">
        <f t="shared" si="11237"/>
        <v>17700.599999999999</v>
      </c>
      <c r="P2650" s="17">
        <v>2696.6999999999998</v>
      </c>
      <c r="Q2650" s="17"/>
      <c r="R2650" s="17"/>
      <c r="S2650" s="17"/>
      <c r="T2650" s="17">
        <v>3307.1999999999998</v>
      </c>
      <c r="U2650" s="17"/>
      <c r="V2650" s="17">
        <v>3307.1999999999998</v>
      </c>
      <c r="W2650" s="17"/>
      <c r="X2650" s="17"/>
      <c r="Y2650" s="17">
        <f t="shared" si="11098"/>
        <v>19875.100000000002</v>
      </c>
      <c r="Z2650" s="17">
        <f t="shared" si="11099"/>
        <v>21007.799999999999</v>
      </c>
      <c r="AA2650" s="17">
        <f t="shared" si="11100"/>
        <v>21007.799999999999</v>
      </c>
      <c r="AB2650" s="17"/>
      <c r="AC2650" s="17"/>
      <c r="AD2650" s="17"/>
      <c r="AE2650" s="17">
        <f t="shared" si="11101"/>
        <v>19875.100000000002</v>
      </c>
      <c r="AF2650" s="17">
        <f t="shared" si="11102"/>
        <v>21007.799999999999</v>
      </c>
      <c r="AG2650" s="17">
        <f t="shared" si="11103"/>
        <v>21007.799999999999</v>
      </c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>
        <f t="shared" si="11104"/>
        <v>19875.100000000002</v>
      </c>
      <c r="AX2650" s="17">
        <f t="shared" si="11105"/>
        <v>21007.799999999999</v>
      </c>
      <c r="AY2650" s="17">
        <f t="shared" si="11106"/>
        <v>21007.799999999999</v>
      </c>
      <c r="AZ2650" s="17"/>
      <c r="BA2650" s="17">
        <f t="shared" si="11107"/>
        <v>19875.100000000002</v>
      </c>
      <c r="BB2650" s="17">
        <f t="shared" si="11108"/>
        <v>21007.799999999999</v>
      </c>
      <c r="BC2650" s="17">
        <f t="shared" si="11109"/>
        <v>21007.799999999999</v>
      </c>
      <c r="BD2650" s="17"/>
      <c r="BE2650" s="17"/>
      <c r="BF2650" s="17"/>
      <c r="BG2650" s="17"/>
      <c r="BH2650" s="17"/>
      <c r="BI2650" s="17"/>
      <c r="BJ2650" s="17"/>
      <c r="BK2650" s="17"/>
      <c r="BL2650" s="17"/>
      <c r="BM2650" s="17"/>
      <c r="BN2650" s="17"/>
      <c r="BO2650" s="17">
        <f t="shared" si="11110"/>
        <v>19875.100000000002</v>
      </c>
      <c r="BP2650" s="17">
        <f t="shared" si="11111"/>
        <v>21007.799999999999</v>
      </c>
      <c r="BQ2650" s="17">
        <f t="shared" si="11112"/>
        <v>21007.799999999999</v>
      </c>
      <c r="BR2650" s="17"/>
      <c r="BS2650" s="17"/>
      <c r="BT2650" s="17"/>
      <c r="BU2650" s="17">
        <f t="shared" si="11113"/>
        <v>19875.100000000002</v>
      </c>
      <c r="BV2650" s="17">
        <f t="shared" si="11114"/>
        <v>21007.799999999999</v>
      </c>
      <c r="BW2650" s="17">
        <f t="shared" si="11115"/>
        <v>21007.799999999999</v>
      </c>
      <c r="BX2650" s="17"/>
      <c r="BY2650" s="17"/>
      <c r="BZ2650" s="17"/>
      <c r="CA2650" s="17"/>
      <c r="CB2650" s="17"/>
      <c r="CC2650" s="17"/>
      <c r="CD2650" s="17"/>
      <c r="CE2650" s="17"/>
      <c r="CF2650" s="17"/>
      <c r="CG2650" s="17">
        <f t="shared" si="11116"/>
        <v>19875.100000000002</v>
      </c>
      <c r="CH2650" s="17">
        <f t="shared" si="11117"/>
        <v>21007.799999999999</v>
      </c>
      <c r="CI2650" s="17">
        <f t="shared" si="11118"/>
        <v>21007.799999999999</v>
      </c>
      <c r="CJ2650" s="17"/>
      <c r="CK2650" s="32"/>
      <c r="CL2650" s="32"/>
      <c r="CM2650" s="1"/>
      <c r="CN2650" s="1"/>
      <c r="CO2650" s="1"/>
      <c r="CP2650" s="1"/>
      <c r="CQ2650" s="1"/>
      <c r="CR2650" s="1"/>
      <c r="CS2650" s="1"/>
    </row>
    <row r="2651" s="1" customFormat="1">
      <c r="A2651" s="30" t="s">
        <v>1042</v>
      </c>
      <c r="B2651" s="30" t="s">
        <v>102</v>
      </c>
      <c r="C2651" s="30" t="s">
        <v>68</v>
      </c>
      <c r="D2651" s="30" t="s">
        <v>1080</v>
      </c>
      <c r="E2651" s="30" t="s">
        <v>46</v>
      </c>
      <c r="F2651" s="31" t="s">
        <v>47</v>
      </c>
      <c r="G2651" s="52">
        <v>1195</v>
      </c>
      <c r="H2651" s="17">
        <v>1195</v>
      </c>
      <c r="I2651" s="17">
        <v>1195</v>
      </c>
      <c r="J2651" s="17"/>
      <c r="K2651" s="17"/>
      <c r="L2651" s="17"/>
      <c r="M2651" s="17">
        <f t="shared" si="11235"/>
        <v>1195</v>
      </c>
      <c r="N2651" s="17">
        <f t="shared" si="11236"/>
        <v>1195</v>
      </c>
      <c r="O2651" s="17">
        <f t="shared" si="11237"/>
        <v>1195</v>
      </c>
      <c r="P2651" s="17"/>
      <c r="Q2651" s="17"/>
      <c r="R2651" s="17"/>
      <c r="S2651" s="17"/>
      <c r="T2651" s="17"/>
      <c r="U2651" s="17"/>
      <c r="V2651" s="17"/>
      <c r="W2651" s="17"/>
      <c r="X2651" s="17"/>
      <c r="Y2651" s="17">
        <f t="shared" si="11098"/>
        <v>1195</v>
      </c>
      <c r="Z2651" s="17">
        <f t="shared" si="11099"/>
        <v>1195</v>
      </c>
      <c r="AA2651" s="17">
        <f t="shared" si="11100"/>
        <v>1195</v>
      </c>
      <c r="AB2651" s="17"/>
      <c r="AC2651" s="17"/>
      <c r="AD2651" s="17"/>
      <c r="AE2651" s="17">
        <f t="shared" si="11101"/>
        <v>1195</v>
      </c>
      <c r="AF2651" s="17">
        <f t="shared" si="11102"/>
        <v>1195</v>
      </c>
      <c r="AG2651" s="17">
        <f t="shared" si="11103"/>
        <v>1195</v>
      </c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>
        <f t="shared" si="11104"/>
        <v>1195</v>
      </c>
      <c r="AX2651" s="17">
        <f t="shared" si="11105"/>
        <v>1195</v>
      </c>
      <c r="AY2651" s="17">
        <f t="shared" si="11106"/>
        <v>1195</v>
      </c>
      <c r="AZ2651" s="17"/>
      <c r="BA2651" s="17">
        <f t="shared" si="11107"/>
        <v>1195</v>
      </c>
      <c r="BB2651" s="17">
        <f t="shared" si="11108"/>
        <v>1195</v>
      </c>
      <c r="BC2651" s="17">
        <f t="shared" si="11109"/>
        <v>1195</v>
      </c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>
        <f t="shared" si="11110"/>
        <v>1195</v>
      </c>
      <c r="BP2651" s="17">
        <f t="shared" si="11111"/>
        <v>1195</v>
      </c>
      <c r="BQ2651" s="17">
        <f t="shared" si="11112"/>
        <v>1195</v>
      </c>
      <c r="BR2651" s="17"/>
      <c r="BS2651" s="17"/>
      <c r="BT2651" s="17"/>
      <c r="BU2651" s="17">
        <f t="shared" si="11113"/>
        <v>1195</v>
      </c>
      <c r="BV2651" s="17">
        <f t="shared" si="11114"/>
        <v>1195</v>
      </c>
      <c r="BW2651" s="17">
        <f t="shared" si="11115"/>
        <v>1195</v>
      </c>
      <c r="BX2651" s="17"/>
      <c r="BY2651" s="17"/>
      <c r="BZ2651" s="17"/>
      <c r="CA2651" s="17"/>
      <c r="CB2651" s="17"/>
      <c r="CC2651" s="17"/>
      <c r="CD2651" s="17"/>
      <c r="CE2651" s="17"/>
      <c r="CF2651" s="17"/>
      <c r="CG2651" s="17">
        <f t="shared" si="11116"/>
        <v>1195</v>
      </c>
      <c r="CH2651" s="17">
        <f t="shared" si="11117"/>
        <v>1195</v>
      </c>
      <c r="CI2651" s="17">
        <f t="shared" si="11118"/>
        <v>1195</v>
      </c>
      <c r="CJ2651" s="17"/>
      <c r="CK2651" s="32"/>
      <c r="CL2651" s="32"/>
      <c r="CM2651" s="1"/>
      <c r="CN2651" s="1"/>
      <c r="CO2651" s="1"/>
      <c r="CP2651" s="1"/>
      <c r="CQ2651" s="1"/>
      <c r="CR2651" s="1"/>
      <c r="CS2651" s="1"/>
    </row>
    <row r="2652" s="1" customFormat="1">
      <c r="A2652" s="30" t="s">
        <v>1042</v>
      </c>
      <c r="B2652" s="30" t="s">
        <v>102</v>
      </c>
      <c r="C2652" s="30" t="s">
        <v>68</v>
      </c>
      <c r="D2652" s="30" t="s">
        <v>1081</v>
      </c>
      <c r="E2652" s="35"/>
      <c r="F2652" s="31" t="s">
        <v>61</v>
      </c>
      <c r="G2652" s="17">
        <f>G2653+G2654</f>
        <v>61503.599999999999</v>
      </c>
      <c r="H2652" s="17">
        <f>H2653+H2654</f>
        <v>63213.199999999997</v>
      </c>
      <c r="I2652" s="17">
        <f>I2653+I2654</f>
        <v>63213.199999999997</v>
      </c>
      <c r="J2652" s="17">
        <f>J2653+J2654</f>
        <v>0</v>
      </c>
      <c r="K2652" s="17">
        <f>K2653+K2654</f>
        <v>0</v>
      </c>
      <c r="L2652" s="17">
        <f>L2653+L2654</f>
        <v>0</v>
      </c>
      <c r="M2652" s="17">
        <f t="shared" si="11235"/>
        <v>61503.599999999999</v>
      </c>
      <c r="N2652" s="17">
        <f t="shared" si="11236"/>
        <v>63213.199999999997</v>
      </c>
      <c r="O2652" s="17">
        <f t="shared" si="11237"/>
        <v>63213.199999999997</v>
      </c>
      <c r="P2652" s="17">
        <f>P2653+P2654</f>
        <v>5296.8000000000002</v>
      </c>
      <c r="Q2652" s="17">
        <f>Q2653+Q2654</f>
        <v>0</v>
      </c>
      <c r="R2652" s="17">
        <f>R2653+R2654</f>
        <v>0</v>
      </c>
      <c r="S2652" s="17">
        <f>S2653+S2654</f>
        <v>0</v>
      </c>
      <c r="T2652" s="17">
        <f>T2653+T2654</f>
        <v>6118.1000000000004</v>
      </c>
      <c r="U2652" s="17">
        <f>U2653+U2654</f>
        <v>0</v>
      </c>
      <c r="V2652" s="17">
        <f>V2653+V2654</f>
        <v>6118.1000000000004</v>
      </c>
      <c r="W2652" s="17">
        <f>W2653+W2654</f>
        <v>0</v>
      </c>
      <c r="X2652" s="17">
        <f>X2653+X2654</f>
        <v>0</v>
      </c>
      <c r="Y2652" s="17">
        <f t="shared" si="11098"/>
        <v>66800.399999999994</v>
      </c>
      <c r="Z2652" s="17">
        <f t="shared" si="11099"/>
        <v>69331.300000000003</v>
      </c>
      <c r="AA2652" s="17">
        <f t="shared" si="11100"/>
        <v>69331.300000000003</v>
      </c>
      <c r="AB2652" s="17">
        <f>AB2653+AB2654</f>
        <v>0</v>
      </c>
      <c r="AC2652" s="17">
        <f>AC2653+AC2654</f>
        <v>0</v>
      </c>
      <c r="AD2652" s="17">
        <f>AD2653+AD2654</f>
        <v>0</v>
      </c>
      <c r="AE2652" s="17">
        <f t="shared" si="11101"/>
        <v>66800.399999999994</v>
      </c>
      <c r="AF2652" s="17">
        <f t="shared" si="11102"/>
        <v>69331.300000000003</v>
      </c>
      <c r="AG2652" s="17">
        <f t="shared" si="11103"/>
        <v>69331.300000000003</v>
      </c>
      <c r="AH2652" s="17">
        <f>AH2653+AH2654</f>
        <v>0</v>
      </c>
      <c r="AI2652" s="17">
        <f>AI2653+AI2654</f>
        <v>0</v>
      </c>
      <c r="AJ2652" s="17">
        <f>AJ2653+AJ2654</f>
        <v>0</v>
      </c>
      <c r="AK2652" s="17">
        <f>AK2653+AK2654</f>
        <v>0</v>
      </c>
      <c r="AL2652" s="17">
        <f>AL2653+AL2654</f>
        <v>0</v>
      </c>
      <c r="AM2652" s="17">
        <f>AM2653+AM2654</f>
        <v>0</v>
      </c>
      <c r="AN2652" s="17">
        <f>AN2653+AN2654</f>
        <v>0</v>
      </c>
      <c r="AO2652" s="17">
        <f>AO2653+AO2654</f>
        <v>0</v>
      </c>
      <c r="AP2652" s="17">
        <f>AP2653+AP2654</f>
        <v>0</v>
      </c>
      <c r="AQ2652" s="17">
        <f>AQ2653+AQ2654</f>
        <v>0</v>
      </c>
      <c r="AR2652" s="17">
        <f>AR2653+AR2654</f>
        <v>0</v>
      </c>
      <c r="AS2652" s="17">
        <f>AS2653+AS2654</f>
        <v>0</v>
      </c>
      <c r="AT2652" s="17">
        <f>AT2653+AT2654</f>
        <v>0</v>
      </c>
      <c r="AU2652" s="17">
        <f>AU2653+AU2654</f>
        <v>0</v>
      </c>
      <c r="AV2652" s="17">
        <f>AV2653+AV2654</f>
        <v>0</v>
      </c>
      <c r="AW2652" s="17">
        <f t="shared" si="11104"/>
        <v>66800.399999999994</v>
      </c>
      <c r="AX2652" s="17">
        <f t="shared" si="11105"/>
        <v>69331.300000000003</v>
      </c>
      <c r="AY2652" s="17">
        <f t="shared" si="11106"/>
        <v>69331.300000000003</v>
      </c>
      <c r="AZ2652" s="17">
        <f>AZ2653+AZ2654</f>
        <v>0</v>
      </c>
      <c r="BA2652" s="17">
        <f t="shared" si="11107"/>
        <v>66800.399999999994</v>
      </c>
      <c r="BB2652" s="17">
        <f t="shared" si="11108"/>
        <v>69331.300000000003</v>
      </c>
      <c r="BC2652" s="17">
        <f t="shared" si="11109"/>
        <v>69331.300000000003</v>
      </c>
      <c r="BD2652" s="17">
        <f>BD2653+BD2654</f>
        <v>0</v>
      </c>
      <c r="BE2652" s="17">
        <f>BE2653+BE2654</f>
        <v>0</v>
      </c>
      <c r="BF2652" s="17">
        <f>BF2653+BF2654</f>
        <v>0</v>
      </c>
      <c r="BG2652" s="17">
        <f>BG2653+BG2654</f>
        <v>0</v>
      </c>
      <c r="BH2652" s="17">
        <f>BH2653+BH2654</f>
        <v>0</v>
      </c>
      <c r="BI2652" s="17">
        <f>BI2653+BI2654</f>
        <v>0</v>
      </c>
      <c r="BJ2652" s="17">
        <f>BJ2653+BJ2654</f>
        <v>0</v>
      </c>
      <c r="BK2652" s="17">
        <f>BK2653+BK2654</f>
        <v>0</v>
      </c>
      <c r="BL2652" s="17">
        <f>BL2653+BL2654</f>
        <v>0</v>
      </c>
      <c r="BM2652" s="17">
        <f>BM2653+BM2654</f>
        <v>0</v>
      </c>
      <c r="BN2652" s="17">
        <f>BN2653+BN2654</f>
        <v>0</v>
      </c>
      <c r="BO2652" s="17">
        <f t="shared" si="11110"/>
        <v>66800.399999999994</v>
      </c>
      <c r="BP2652" s="17">
        <f t="shared" si="11111"/>
        <v>69331.300000000003</v>
      </c>
      <c r="BQ2652" s="17">
        <f t="shared" si="11112"/>
        <v>69331.300000000003</v>
      </c>
      <c r="BR2652" s="17">
        <f>BR2653+BR2654</f>
        <v>0</v>
      </c>
      <c r="BS2652" s="17">
        <f>BS2653+BS2654</f>
        <v>0</v>
      </c>
      <c r="BT2652" s="17">
        <f>BT2653+BT2654</f>
        <v>0</v>
      </c>
      <c r="BU2652" s="17">
        <f t="shared" si="11113"/>
        <v>66800.399999999994</v>
      </c>
      <c r="BV2652" s="17">
        <f t="shared" si="11114"/>
        <v>69331.300000000003</v>
      </c>
      <c r="BW2652" s="17">
        <f t="shared" si="11115"/>
        <v>69331.300000000003</v>
      </c>
      <c r="BX2652" s="17">
        <f>BX2653+BX2654</f>
        <v>0</v>
      </c>
      <c r="BY2652" s="17">
        <f>BY2653+BY2654</f>
        <v>0</v>
      </c>
      <c r="BZ2652" s="17">
        <f>BZ2653+BZ2654</f>
        <v>0</v>
      </c>
      <c r="CA2652" s="17">
        <f>CA2653+CA2654</f>
        <v>0</v>
      </c>
      <c r="CB2652" s="17">
        <f>CB2653+CB2654</f>
        <v>0</v>
      </c>
      <c r="CC2652" s="17">
        <f>CC2653+CC2654</f>
        <v>0</v>
      </c>
      <c r="CD2652" s="17">
        <f>CD2653+CD2654</f>
        <v>0</v>
      </c>
      <c r="CE2652" s="17">
        <f>CE2653+CE2654</f>
        <v>0</v>
      </c>
      <c r="CF2652" s="17">
        <f>CF2653+CF2654</f>
        <v>0</v>
      </c>
      <c r="CG2652" s="17">
        <f t="shared" si="11116"/>
        <v>66800.399999999994</v>
      </c>
      <c r="CH2652" s="17">
        <f t="shared" si="11117"/>
        <v>69331.300000000003</v>
      </c>
      <c r="CI2652" s="17">
        <f t="shared" si="11118"/>
        <v>69331.300000000003</v>
      </c>
      <c r="CJ2652" s="17">
        <f>CJ2653+CJ2654</f>
        <v>0</v>
      </c>
      <c r="CK2652" s="32"/>
      <c r="CL2652" s="32"/>
      <c r="CM2652" s="1"/>
      <c r="CN2652" s="1"/>
      <c r="CO2652" s="1"/>
      <c r="CP2652" s="1"/>
      <c r="CQ2652" s="1"/>
      <c r="CR2652" s="1"/>
      <c r="CS2652" s="1"/>
    </row>
    <row r="2653" s="1" customFormat="1">
      <c r="A2653" s="30" t="s">
        <v>1042</v>
      </c>
      <c r="B2653" s="30" t="s">
        <v>102</v>
      </c>
      <c r="C2653" s="30" t="s">
        <v>68</v>
      </c>
      <c r="D2653" s="30" t="s">
        <v>1081</v>
      </c>
      <c r="E2653" s="30" t="s">
        <v>58</v>
      </c>
      <c r="F2653" s="31" t="s">
        <v>59</v>
      </c>
      <c r="G2653" s="17">
        <v>55596.599999999999</v>
      </c>
      <c r="H2653" s="17">
        <v>57306.199999999997</v>
      </c>
      <c r="I2653" s="17">
        <v>57306.199999999997</v>
      </c>
      <c r="J2653" s="17"/>
      <c r="K2653" s="17"/>
      <c r="L2653" s="17"/>
      <c r="M2653" s="17">
        <f t="shared" si="11235"/>
        <v>55596.599999999999</v>
      </c>
      <c r="N2653" s="17">
        <f t="shared" si="11236"/>
        <v>57306.199999999997</v>
      </c>
      <c r="O2653" s="17">
        <f t="shared" si="11237"/>
        <v>57306.199999999997</v>
      </c>
      <c r="P2653" s="17">
        <v>5296.8000000000002</v>
      </c>
      <c r="Q2653" s="17"/>
      <c r="R2653" s="17"/>
      <c r="S2653" s="17"/>
      <c r="T2653" s="17">
        <v>6118.1000000000004</v>
      </c>
      <c r="U2653" s="17"/>
      <c r="V2653" s="17">
        <v>6118.1000000000004</v>
      </c>
      <c r="W2653" s="17"/>
      <c r="X2653" s="17"/>
      <c r="Y2653" s="17">
        <f t="shared" si="11098"/>
        <v>60893.400000000001</v>
      </c>
      <c r="Z2653" s="17">
        <f t="shared" si="11099"/>
        <v>63424.299999999996</v>
      </c>
      <c r="AA2653" s="17">
        <f t="shared" si="11100"/>
        <v>63424.299999999996</v>
      </c>
      <c r="AB2653" s="17"/>
      <c r="AC2653" s="17"/>
      <c r="AD2653" s="17"/>
      <c r="AE2653" s="17">
        <f t="shared" si="11101"/>
        <v>60893.400000000001</v>
      </c>
      <c r="AF2653" s="17">
        <f t="shared" si="11102"/>
        <v>63424.299999999996</v>
      </c>
      <c r="AG2653" s="17">
        <f t="shared" si="11103"/>
        <v>63424.299999999996</v>
      </c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>
        <f t="shared" si="11104"/>
        <v>60893.400000000001</v>
      </c>
      <c r="AX2653" s="17">
        <f t="shared" si="11105"/>
        <v>63424.299999999996</v>
      </c>
      <c r="AY2653" s="17">
        <f t="shared" si="11106"/>
        <v>63424.299999999996</v>
      </c>
      <c r="AZ2653" s="17"/>
      <c r="BA2653" s="17">
        <f t="shared" si="11107"/>
        <v>60893.400000000001</v>
      </c>
      <c r="BB2653" s="17">
        <f t="shared" si="11108"/>
        <v>63424.299999999996</v>
      </c>
      <c r="BC2653" s="17">
        <f t="shared" si="11109"/>
        <v>63424.299999999996</v>
      </c>
      <c r="BD2653" s="17"/>
      <c r="BE2653" s="17"/>
      <c r="BF2653" s="17"/>
      <c r="BG2653" s="17"/>
      <c r="BH2653" s="17"/>
      <c r="BI2653" s="17"/>
      <c r="BJ2653" s="17"/>
      <c r="BK2653" s="17"/>
      <c r="BL2653" s="17"/>
      <c r="BM2653" s="17"/>
      <c r="BN2653" s="17"/>
      <c r="BO2653" s="17">
        <f t="shared" si="11110"/>
        <v>60893.400000000001</v>
      </c>
      <c r="BP2653" s="17">
        <f t="shared" si="11111"/>
        <v>63424.299999999996</v>
      </c>
      <c r="BQ2653" s="17">
        <f t="shared" si="11112"/>
        <v>63424.299999999996</v>
      </c>
      <c r="BR2653" s="17"/>
      <c r="BS2653" s="17"/>
      <c r="BT2653" s="17"/>
      <c r="BU2653" s="17">
        <f t="shared" si="11113"/>
        <v>60893.400000000001</v>
      </c>
      <c r="BV2653" s="17">
        <f t="shared" si="11114"/>
        <v>63424.299999999996</v>
      </c>
      <c r="BW2653" s="17">
        <f t="shared" si="11115"/>
        <v>63424.299999999996</v>
      </c>
      <c r="BX2653" s="17"/>
      <c r="BY2653" s="17"/>
      <c r="BZ2653" s="17"/>
      <c r="CA2653" s="17"/>
      <c r="CB2653" s="17"/>
      <c r="CC2653" s="17"/>
      <c r="CD2653" s="17"/>
      <c r="CE2653" s="17"/>
      <c r="CF2653" s="17"/>
      <c r="CG2653" s="17">
        <f t="shared" si="11116"/>
        <v>60893.400000000001</v>
      </c>
      <c r="CH2653" s="17">
        <f t="shared" si="11117"/>
        <v>63424.299999999996</v>
      </c>
      <c r="CI2653" s="17">
        <f t="shared" si="11118"/>
        <v>63424.299999999996</v>
      </c>
      <c r="CJ2653" s="17"/>
      <c r="CK2653" s="32"/>
      <c r="CL2653" s="32"/>
      <c r="CM2653" s="1"/>
      <c r="CN2653" s="1"/>
      <c r="CO2653" s="1"/>
      <c r="CP2653" s="1"/>
      <c r="CQ2653" s="1"/>
      <c r="CR2653" s="1"/>
      <c r="CS2653" s="1"/>
    </row>
    <row r="2654" s="1" customFormat="1">
      <c r="A2654" s="30" t="s">
        <v>1042</v>
      </c>
      <c r="B2654" s="30" t="s">
        <v>102</v>
      </c>
      <c r="C2654" s="30" t="s">
        <v>68</v>
      </c>
      <c r="D2654" s="30" t="s">
        <v>1081</v>
      </c>
      <c r="E2654" s="30" t="s">
        <v>46</v>
      </c>
      <c r="F2654" s="31" t="s">
        <v>47</v>
      </c>
      <c r="G2654" s="17">
        <v>5907</v>
      </c>
      <c r="H2654" s="17">
        <v>5907</v>
      </c>
      <c r="I2654" s="17">
        <v>5907</v>
      </c>
      <c r="J2654" s="17"/>
      <c r="K2654" s="17"/>
      <c r="L2654" s="17"/>
      <c r="M2654" s="17">
        <f t="shared" si="11235"/>
        <v>5907</v>
      </c>
      <c r="N2654" s="17">
        <f t="shared" si="11236"/>
        <v>5907</v>
      </c>
      <c r="O2654" s="17">
        <f t="shared" si="11237"/>
        <v>5907</v>
      </c>
      <c r="P2654" s="17"/>
      <c r="Q2654" s="17"/>
      <c r="R2654" s="17"/>
      <c r="S2654" s="17"/>
      <c r="T2654" s="17"/>
      <c r="U2654" s="17"/>
      <c r="V2654" s="17"/>
      <c r="W2654" s="17"/>
      <c r="X2654" s="17"/>
      <c r="Y2654" s="17">
        <f t="shared" si="11098"/>
        <v>5907</v>
      </c>
      <c r="Z2654" s="17">
        <f t="shared" si="11099"/>
        <v>5907</v>
      </c>
      <c r="AA2654" s="17">
        <f t="shared" si="11100"/>
        <v>5907</v>
      </c>
      <c r="AB2654" s="17"/>
      <c r="AC2654" s="17"/>
      <c r="AD2654" s="17"/>
      <c r="AE2654" s="17">
        <f t="shared" si="11101"/>
        <v>5907</v>
      </c>
      <c r="AF2654" s="17">
        <f t="shared" si="11102"/>
        <v>5907</v>
      </c>
      <c r="AG2654" s="17">
        <f t="shared" si="11103"/>
        <v>5907</v>
      </c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>
        <f t="shared" si="11104"/>
        <v>5907</v>
      </c>
      <c r="AX2654" s="17">
        <f t="shared" si="11105"/>
        <v>5907</v>
      </c>
      <c r="AY2654" s="17">
        <f t="shared" si="11106"/>
        <v>5907</v>
      </c>
      <c r="AZ2654" s="17"/>
      <c r="BA2654" s="17">
        <f t="shared" si="11107"/>
        <v>5907</v>
      </c>
      <c r="BB2654" s="17">
        <f t="shared" si="11108"/>
        <v>5907</v>
      </c>
      <c r="BC2654" s="17">
        <f t="shared" si="11109"/>
        <v>5907</v>
      </c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>
        <f t="shared" si="11110"/>
        <v>5907</v>
      </c>
      <c r="BP2654" s="17">
        <f t="shared" si="11111"/>
        <v>5907</v>
      </c>
      <c r="BQ2654" s="17">
        <f t="shared" si="11112"/>
        <v>5907</v>
      </c>
      <c r="BR2654" s="17"/>
      <c r="BS2654" s="17"/>
      <c r="BT2654" s="17"/>
      <c r="BU2654" s="17">
        <f t="shared" si="11113"/>
        <v>5907</v>
      </c>
      <c r="BV2654" s="17">
        <f t="shared" si="11114"/>
        <v>5907</v>
      </c>
      <c r="BW2654" s="17">
        <f t="shared" si="11115"/>
        <v>5907</v>
      </c>
      <c r="BX2654" s="17"/>
      <c r="BY2654" s="17"/>
      <c r="BZ2654" s="17"/>
      <c r="CA2654" s="17"/>
      <c r="CB2654" s="17"/>
      <c r="CC2654" s="17"/>
      <c r="CD2654" s="17"/>
      <c r="CE2654" s="17"/>
      <c r="CF2654" s="17"/>
      <c r="CG2654" s="17">
        <f t="shared" si="11116"/>
        <v>5907</v>
      </c>
      <c r="CH2654" s="17">
        <f t="shared" si="11117"/>
        <v>5907</v>
      </c>
      <c r="CI2654" s="17">
        <f t="shared" si="11118"/>
        <v>5907</v>
      </c>
      <c r="CJ2654" s="17"/>
      <c r="CK2654" s="32"/>
      <c r="CL2654" s="32"/>
      <c r="CM2654" s="1"/>
      <c r="CN2654" s="1"/>
      <c r="CO2654" s="1"/>
      <c r="CP2654" s="1"/>
      <c r="CQ2654" s="1"/>
      <c r="CR2654" s="1"/>
      <c r="CS2654" s="1"/>
    </row>
    <row r="2655" s="20" customFormat="1">
      <c r="A2655" s="21" t="s">
        <v>1082</v>
      </c>
      <c r="B2655" s="21"/>
      <c r="C2655" s="21"/>
      <c r="D2655" s="21"/>
      <c r="E2655" s="33"/>
      <c r="F2655" s="22" t="s">
        <v>1083</v>
      </c>
      <c r="G2655" s="23">
        <f t="shared" ref="G2655:G2657" si="11238">G2656</f>
        <v>73006.900000000009</v>
      </c>
      <c r="H2655" s="23">
        <f t="shared" ref="H2655:H2657" si="11239">H2656</f>
        <v>75026.100000000006</v>
      </c>
      <c r="I2655" s="23">
        <f t="shared" ref="I2655:I2657" si="11240">I2656</f>
        <v>75026.100000000006</v>
      </c>
      <c r="J2655" s="23">
        <f t="shared" ref="J2655:J2657" si="11241">J2656</f>
        <v>53.200000000000003</v>
      </c>
      <c r="K2655" s="23">
        <f t="shared" ref="K2655:K2657" si="11242">K2656</f>
        <v>53.200000000000003</v>
      </c>
      <c r="L2655" s="23">
        <f t="shared" ref="L2655:L2657" si="11243">L2656</f>
        <v>53.200000000000003</v>
      </c>
      <c r="M2655" s="23">
        <f t="shared" si="11235"/>
        <v>73060.100000000006</v>
      </c>
      <c r="N2655" s="23">
        <f t="shared" si="11236"/>
        <v>75079.300000000003</v>
      </c>
      <c r="O2655" s="23">
        <f t="shared" si="11237"/>
        <v>75079.300000000003</v>
      </c>
      <c r="P2655" s="23">
        <f t="shared" ref="P2655:P2657" si="11244">P2656</f>
        <v>8798.7000000000007</v>
      </c>
      <c r="Q2655" s="23">
        <f t="shared" ref="Q2655:Q2657" si="11245">Q2656</f>
        <v>0</v>
      </c>
      <c r="R2655" s="23">
        <f t="shared" ref="R2655:R2657" si="11246">R2656</f>
        <v>0</v>
      </c>
      <c r="S2655" s="23">
        <f t="shared" ref="S2655:S2657" si="11247">S2656</f>
        <v>0</v>
      </c>
      <c r="T2655" s="23">
        <f t="shared" ref="T2655:T2657" si="11248">T2656</f>
        <v>10361.400000000001</v>
      </c>
      <c r="U2655" s="23">
        <f t="shared" ref="U2655:U2657" si="11249">U2656</f>
        <v>0</v>
      </c>
      <c r="V2655" s="23">
        <f t="shared" ref="V2655:V2657" si="11250">V2656</f>
        <v>10361.400000000001</v>
      </c>
      <c r="W2655" s="23">
        <f t="shared" ref="W2655:W2657" si="11251">W2656</f>
        <v>0</v>
      </c>
      <c r="X2655" s="23">
        <f t="shared" ref="X2655:X2657" si="11252">X2656</f>
        <v>0</v>
      </c>
      <c r="Y2655" s="23">
        <f t="shared" si="11098"/>
        <v>81858.800000000003</v>
      </c>
      <c r="Z2655" s="23">
        <f t="shared" si="11099"/>
        <v>85440.700000000012</v>
      </c>
      <c r="AA2655" s="23">
        <f t="shared" si="11100"/>
        <v>85440.700000000012</v>
      </c>
      <c r="AB2655" s="23">
        <f t="shared" ref="AB2655:AB2657" si="11253">AB2656</f>
        <v>0</v>
      </c>
      <c r="AC2655" s="23">
        <f t="shared" ref="AC2655:AC2657" si="11254">AC2656</f>
        <v>0</v>
      </c>
      <c r="AD2655" s="23">
        <f t="shared" ref="AD2655:AD2657" si="11255">AD2656</f>
        <v>0</v>
      </c>
      <c r="AE2655" s="23">
        <f t="shared" si="11101"/>
        <v>81858.800000000003</v>
      </c>
      <c r="AF2655" s="23">
        <f t="shared" si="11102"/>
        <v>85440.700000000012</v>
      </c>
      <c r="AG2655" s="23">
        <f t="shared" si="11103"/>
        <v>85440.700000000012</v>
      </c>
      <c r="AH2655" s="23">
        <f t="shared" ref="AH2655:AH2657" si="11256">AH2656</f>
        <v>0</v>
      </c>
      <c r="AI2655" s="23">
        <f t="shared" ref="AI2655:AI2657" si="11257">AI2656</f>
        <v>0</v>
      </c>
      <c r="AJ2655" s="23">
        <f t="shared" ref="AJ2655:AJ2657" si="11258">AJ2656</f>
        <v>0</v>
      </c>
      <c r="AK2655" s="23">
        <f t="shared" ref="AK2655:AK2657" si="11259">AK2656</f>
        <v>0</v>
      </c>
      <c r="AL2655" s="23">
        <f t="shared" ref="AL2655:AL2657" si="11260">AL2656</f>
        <v>0</v>
      </c>
      <c r="AM2655" s="23">
        <f t="shared" ref="AM2655:AM2657" si="11261">AM2656</f>
        <v>0</v>
      </c>
      <c r="AN2655" s="23">
        <f t="shared" ref="AN2655:AN2657" si="11262">AN2656</f>
        <v>0</v>
      </c>
      <c r="AO2655" s="23">
        <f t="shared" ref="AO2655:AO2657" si="11263">AO2656</f>
        <v>0</v>
      </c>
      <c r="AP2655" s="23">
        <f t="shared" ref="AP2655:AP2657" si="11264">AP2656</f>
        <v>0</v>
      </c>
      <c r="AQ2655" s="23">
        <f t="shared" ref="AQ2655:AQ2657" si="11265">AQ2656</f>
        <v>0</v>
      </c>
      <c r="AR2655" s="23">
        <f t="shared" ref="AR2655:AR2657" si="11266">AR2656</f>
        <v>0</v>
      </c>
      <c r="AS2655" s="23">
        <f t="shared" ref="AS2655:AS2657" si="11267">AS2656</f>
        <v>0</v>
      </c>
      <c r="AT2655" s="23">
        <f t="shared" ref="AT2655:AT2657" si="11268">AT2656</f>
        <v>0</v>
      </c>
      <c r="AU2655" s="23">
        <f t="shared" ref="AU2655:AU2657" si="11269">AU2656</f>
        <v>0</v>
      </c>
      <c r="AV2655" s="23">
        <f t="shared" ref="AV2655:AV2657" si="11270">AV2656</f>
        <v>0</v>
      </c>
      <c r="AW2655" s="23">
        <f t="shared" si="11104"/>
        <v>81858.800000000003</v>
      </c>
      <c r="AX2655" s="23">
        <f t="shared" si="11105"/>
        <v>85440.700000000012</v>
      </c>
      <c r="AY2655" s="23">
        <f t="shared" si="11106"/>
        <v>85440.700000000012</v>
      </c>
      <c r="AZ2655" s="23">
        <f t="shared" ref="AZ2655:AZ2657" si="11271">AZ2656</f>
        <v>0</v>
      </c>
      <c r="BA2655" s="23">
        <f t="shared" si="11107"/>
        <v>81858.800000000003</v>
      </c>
      <c r="BB2655" s="23">
        <f t="shared" si="11108"/>
        <v>85440.700000000012</v>
      </c>
      <c r="BC2655" s="23">
        <f t="shared" si="11109"/>
        <v>85440.700000000012</v>
      </c>
      <c r="BD2655" s="23">
        <f t="shared" ref="BD2655:BD2657" si="11272">BD2656</f>
        <v>0</v>
      </c>
      <c r="BE2655" s="23">
        <f t="shared" ref="BE2655:BE2657" si="11273">BE2656</f>
        <v>0</v>
      </c>
      <c r="BF2655" s="23">
        <f t="shared" ref="BF2655:BF2657" si="11274">BF2656</f>
        <v>3274.4000000000001</v>
      </c>
      <c r="BG2655" s="23">
        <f t="shared" ref="BG2655:BG2657" si="11275">BG2656</f>
        <v>0</v>
      </c>
      <c r="BH2655" s="23">
        <f t="shared" ref="BH2655:BH2657" si="11276">BH2656</f>
        <v>0</v>
      </c>
      <c r="BI2655" s="23">
        <f t="shared" ref="BI2655:BI2657" si="11277">BI2656</f>
        <v>0</v>
      </c>
      <c r="BJ2655" s="23">
        <f t="shared" ref="BJ2655:BJ2657" si="11278">BJ2656</f>
        <v>3417.5999999999999</v>
      </c>
      <c r="BK2655" s="23">
        <f t="shared" ref="BK2655:BK2657" si="11279">BK2656</f>
        <v>0</v>
      </c>
      <c r="BL2655" s="23">
        <f t="shared" ref="BL2655:BL2657" si="11280">BL2656</f>
        <v>0</v>
      </c>
      <c r="BM2655" s="23">
        <f t="shared" ref="BM2655:BM2657" si="11281">BM2656</f>
        <v>0</v>
      </c>
      <c r="BN2655" s="23">
        <f t="shared" ref="BN2655:BN2657" si="11282">BN2656</f>
        <v>3417.5999999999999</v>
      </c>
      <c r="BO2655" s="23">
        <f t="shared" si="11110"/>
        <v>85133.199999999997</v>
      </c>
      <c r="BP2655" s="23">
        <f t="shared" si="11111"/>
        <v>88858.300000000017</v>
      </c>
      <c r="BQ2655" s="23">
        <f t="shared" si="11112"/>
        <v>88858.300000000017</v>
      </c>
      <c r="BR2655" s="23">
        <f t="shared" ref="BR2655:BR2657" si="11283">BR2656</f>
        <v>0</v>
      </c>
      <c r="BS2655" s="23">
        <f t="shared" ref="BS2655:BS2657" si="11284">BS2656</f>
        <v>0</v>
      </c>
      <c r="BT2655" s="23">
        <f t="shared" ref="BT2655:BT2657" si="11285">BT2656</f>
        <v>0</v>
      </c>
      <c r="BU2655" s="23">
        <f t="shared" si="11113"/>
        <v>85133.199999999997</v>
      </c>
      <c r="BV2655" s="23">
        <f t="shared" si="11114"/>
        <v>88858.300000000017</v>
      </c>
      <c r="BW2655" s="23">
        <f t="shared" si="11115"/>
        <v>88858.300000000017</v>
      </c>
      <c r="BX2655" s="23">
        <f t="shared" ref="BX2655:BX2657" si="11286">BX2656</f>
        <v>0</v>
      </c>
      <c r="BY2655" s="23">
        <f t="shared" ref="BY2655:BY2657" si="11287">BY2656</f>
        <v>0</v>
      </c>
      <c r="BZ2655" s="23">
        <f t="shared" ref="BZ2655:BZ2657" si="11288">BZ2656</f>
        <v>0</v>
      </c>
      <c r="CA2655" s="23">
        <f t="shared" ref="CA2655:CA2657" si="11289">CA2656</f>
        <v>0</v>
      </c>
      <c r="CB2655" s="23">
        <f t="shared" ref="CB2655:CB2657" si="11290">CB2656</f>
        <v>0</v>
      </c>
      <c r="CC2655" s="23">
        <f t="shared" ref="CC2655:CC2657" si="11291">CC2656</f>
        <v>0</v>
      </c>
      <c r="CD2655" s="23">
        <f t="shared" ref="CD2655:CD2657" si="11292">CD2656</f>
        <v>0</v>
      </c>
      <c r="CE2655" s="23">
        <f t="shared" ref="CE2655:CE2657" si="11293">CE2656</f>
        <v>0</v>
      </c>
      <c r="CF2655" s="23">
        <f t="shared" ref="CF2655:CF2657" si="11294">CF2656</f>
        <v>0</v>
      </c>
      <c r="CG2655" s="23">
        <f t="shared" si="11116"/>
        <v>85133.199999999997</v>
      </c>
      <c r="CH2655" s="23">
        <f t="shared" si="11117"/>
        <v>88858.300000000017</v>
      </c>
      <c r="CI2655" s="23">
        <f t="shared" si="11118"/>
        <v>88858.300000000017</v>
      </c>
      <c r="CJ2655" s="23">
        <f t="shared" ref="CJ2655:CJ2657" si="11295">CJ2656</f>
        <v>0</v>
      </c>
      <c r="CK2655" s="24"/>
      <c r="CL2655" s="24"/>
      <c r="CM2655" s="20"/>
      <c r="CN2655" s="20"/>
      <c r="CO2655" s="20"/>
      <c r="CP2655" s="20"/>
      <c r="CQ2655" s="20"/>
      <c r="CR2655" s="20"/>
      <c r="CS2655" s="20"/>
    </row>
    <row r="2656" s="20" customFormat="1">
      <c r="A2656" s="21" t="s">
        <v>1082</v>
      </c>
      <c r="B2656" s="21" t="s">
        <v>34</v>
      </c>
      <c r="C2656" s="21"/>
      <c r="D2656" s="21"/>
      <c r="E2656" s="33"/>
      <c r="F2656" s="22" t="s">
        <v>35</v>
      </c>
      <c r="G2656" s="23">
        <f t="shared" si="11238"/>
        <v>73006.900000000009</v>
      </c>
      <c r="H2656" s="23">
        <f t="shared" si="11239"/>
        <v>75026.100000000006</v>
      </c>
      <c r="I2656" s="23">
        <f t="shared" si="11240"/>
        <v>75026.100000000006</v>
      </c>
      <c r="J2656" s="23">
        <f t="shared" si="11241"/>
        <v>53.200000000000003</v>
      </c>
      <c r="K2656" s="23">
        <f t="shared" si="11242"/>
        <v>53.200000000000003</v>
      </c>
      <c r="L2656" s="23">
        <f t="shared" si="11243"/>
        <v>53.200000000000003</v>
      </c>
      <c r="M2656" s="23">
        <f t="shared" si="11235"/>
        <v>73060.100000000006</v>
      </c>
      <c r="N2656" s="23">
        <f t="shared" si="11236"/>
        <v>75079.300000000003</v>
      </c>
      <c r="O2656" s="23">
        <f t="shared" si="11237"/>
        <v>75079.300000000003</v>
      </c>
      <c r="P2656" s="23">
        <f t="shared" si="11244"/>
        <v>8798.7000000000007</v>
      </c>
      <c r="Q2656" s="23">
        <f t="shared" si="11245"/>
        <v>0</v>
      </c>
      <c r="R2656" s="23">
        <f t="shared" si="11246"/>
        <v>0</v>
      </c>
      <c r="S2656" s="23">
        <f t="shared" si="11247"/>
        <v>0</v>
      </c>
      <c r="T2656" s="23">
        <f t="shared" si="11248"/>
        <v>10361.400000000001</v>
      </c>
      <c r="U2656" s="23">
        <f t="shared" si="11249"/>
        <v>0</v>
      </c>
      <c r="V2656" s="23">
        <f t="shared" si="11250"/>
        <v>10361.400000000001</v>
      </c>
      <c r="W2656" s="23">
        <f t="shared" si="11251"/>
        <v>0</v>
      </c>
      <c r="X2656" s="23">
        <f t="shared" si="11252"/>
        <v>0</v>
      </c>
      <c r="Y2656" s="23">
        <f t="shared" si="11098"/>
        <v>81858.800000000003</v>
      </c>
      <c r="Z2656" s="23">
        <f t="shared" si="11099"/>
        <v>85440.700000000012</v>
      </c>
      <c r="AA2656" s="23">
        <f t="shared" si="11100"/>
        <v>85440.700000000012</v>
      </c>
      <c r="AB2656" s="23">
        <f t="shared" si="11253"/>
        <v>0</v>
      </c>
      <c r="AC2656" s="23">
        <f t="shared" si="11254"/>
        <v>0</v>
      </c>
      <c r="AD2656" s="23">
        <f t="shared" si="11255"/>
        <v>0</v>
      </c>
      <c r="AE2656" s="23">
        <f t="shared" si="11101"/>
        <v>81858.800000000003</v>
      </c>
      <c r="AF2656" s="23">
        <f t="shared" si="11102"/>
        <v>85440.700000000012</v>
      </c>
      <c r="AG2656" s="23">
        <f t="shared" si="11103"/>
        <v>85440.700000000012</v>
      </c>
      <c r="AH2656" s="23">
        <f t="shared" si="11256"/>
        <v>0</v>
      </c>
      <c r="AI2656" s="23">
        <f t="shared" si="11257"/>
        <v>0</v>
      </c>
      <c r="AJ2656" s="23">
        <f t="shared" si="11258"/>
        <v>0</v>
      </c>
      <c r="AK2656" s="23">
        <f t="shared" si="11259"/>
        <v>0</v>
      </c>
      <c r="AL2656" s="23">
        <f t="shared" si="11260"/>
        <v>0</v>
      </c>
      <c r="AM2656" s="23">
        <f t="shared" si="11261"/>
        <v>0</v>
      </c>
      <c r="AN2656" s="23">
        <f t="shared" si="11262"/>
        <v>0</v>
      </c>
      <c r="AO2656" s="23">
        <f t="shared" si="11263"/>
        <v>0</v>
      </c>
      <c r="AP2656" s="23">
        <f t="shared" si="11264"/>
        <v>0</v>
      </c>
      <c r="AQ2656" s="23">
        <f t="shared" si="11265"/>
        <v>0</v>
      </c>
      <c r="AR2656" s="23">
        <f t="shared" si="11266"/>
        <v>0</v>
      </c>
      <c r="AS2656" s="23">
        <f t="shared" si="11267"/>
        <v>0</v>
      </c>
      <c r="AT2656" s="23">
        <f t="shared" si="11268"/>
        <v>0</v>
      </c>
      <c r="AU2656" s="23">
        <f t="shared" si="11269"/>
        <v>0</v>
      </c>
      <c r="AV2656" s="23">
        <f t="shared" si="11270"/>
        <v>0</v>
      </c>
      <c r="AW2656" s="23">
        <f t="shared" si="11104"/>
        <v>81858.800000000003</v>
      </c>
      <c r="AX2656" s="23">
        <f t="shared" si="11105"/>
        <v>85440.700000000012</v>
      </c>
      <c r="AY2656" s="23">
        <f t="shared" si="11106"/>
        <v>85440.700000000012</v>
      </c>
      <c r="AZ2656" s="23">
        <f t="shared" si="11271"/>
        <v>0</v>
      </c>
      <c r="BA2656" s="23">
        <f t="shared" si="11107"/>
        <v>81858.800000000003</v>
      </c>
      <c r="BB2656" s="23">
        <f t="shared" si="11108"/>
        <v>85440.700000000012</v>
      </c>
      <c r="BC2656" s="23">
        <f t="shared" si="11109"/>
        <v>85440.700000000012</v>
      </c>
      <c r="BD2656" s="23">
        <f t="shared" si="11272"/>
        <v>0</v>
      </c>
      <c r="BE2656" s="23">
        <f t="shared" si="11273"/>
        <v>0</v>
      </c>
      <c r="BF2656" s="23">
        <f t="shared" si="11274"/>
        <v>3274.4000000000001</v>
      </c>
      <c r="BG2656" s="23">
        <f t="shared" si="11275"/>
        <v>0</v>
      </c>
      <c r="BH2656" s="23">
        <f t="shared" si="11276"/>
        <v>0</v>
      </c>
      <c r="BI2656" s="23">
        <f t="shared" si="11277"/>
        <v>0</v>
      </c>
      <c r="BJ2656" s="23">
        <f t="shared" si="11278"/>
        <v>3417.5999999999999</v>
      </c>
      <c r="BK2656" s="23">
        <f t="shared" si="11279"/>
        <v>0</v>
      </c>
      <c r="BL2656" s="23">
        <f t="shared" si="11280"/>
        <v>0</v>
      </c>
      <c r="BM2656" s="23">
        <f t="shared" si="11281"/>
        <v>0</v>
      </c>
      <c r="BN2656" s="23">
        <f t="shared" si="11282"/>
        <v>3417.5999999999999</v>
      </c>
      <c r="BO2656" s="23">
        <f t="shared" si="11110"/>
        <v>85133.199999999997</v>
      </c>
      <c r="BP2656" s="23">
        <f t="shared" si="11111"/>
        <v>88858.300000000017</v>
      </c>
      <c r="BQ2656" s="23">
        <f t="shared" si="11112"/>
        <v>88858.300000000017</v>
      </c>
      <c r="BR2656" s="23">
        <f t="shared" si="11283"/>
        <v>0</v>
      </c>
      <c r="BS2656" s="23">
        <f t="shared" si="11284"/>
        <v>0</v>
      </c>
      <c r="BT2656" s="23">
        <f t="shared" si="11285"/>
        <v>0</v>
      </c>
      <c r="BU2656" s="23">
        <f t="shared" si="11113"/>
        <v>85133.199999999997</v>
      </c>
      <c r="BV2656" s="23">
        <f t="shared" si="11114"/>
        <v>88858.300000000017</v>
      </c>
      <c r="BW2656" s="23">
        <f t="shared" si="11115"/>
        <v>88858.300000000017</v>
      </c>
      <c r="BX2656" s="23">
        <f t="shared" si="11286"/>
        <v>0</v>
      </c>
      <c r="BY2656" s="23">
        <f t="shared" si="11287"/>
        <v>0</v>
      </c>
      <c r="BZ2656" s="23">
        <f t="shared" si="11288"/>
        <v>0</v>
      </c>
      <c r="CA2656" s="23">
        <f t="shared" si="11289"/>
        <v>0</v>
      </c>
      <c r="CB2656" s="23">
        <f t="shared" si="11290"/>
        <v>0</v>
      </c>
      <c r="CC2656" s="23">
        <f t="shared" si="11291"/>
        <v>0</v>
      </c>
      <c r="CD2656" s="23">
        <f t="shared" si="11292"/>
        <v>0</v>
      </c>
      <c r="CE2656" s="23">
        <f t="shared" si="11293"/>
        <v>0</v>
      </c>
      <c r="CF2656" s="23">
        <f t="shared" si="11294"/>
        <v>0</v>
      </c>
      <c r="CG2656" s="23">
        <f t="shared" si="11116"/>
        <v>85133.199999999997</v>
      </c>
      <c r="CH2656" s="23">
        <f t="shared" si="11117"/>
        <v>88858.300000000017</v>
      </c>
      <c r="CI2656" s="23">
        <f t="shared" si="11118"/>
        <v>88858.300000000017</v>
      </c>
      <c r="CJ2656" s="23">
        <f t="shared" si="11295"/>
        <v>0</v>
      </c>
      <c r="CK2656" s="24"/>
      <c r="CL2656" s="24"/>
      <c r="CM2656" s="20"/>
      <c r="CN2656" s="20"/>
      <c r="CO2656" s="20"/>
      <c r="CP2656" s="20"/>
      <c r="CQ2656" s="20"/>
      <c r="CR2656" s="20"/>
      <c r="CS2656" s="20"/>
    </row>
    <row r="2657" s="25" customFormat="1">
      <c r="A2657" s="26" t="s">
        <v>1082</v>
      </c>
      <c r="B2657" s="26" t="s">
        <v>34</v>
      </c>
      <c r="C2657" s="26" t="s">
        <v>95</v>
      </c>
      <c r="D2657" s="26"/>
      <c r="E2657" s="34"/>
      <c r="F2657" s="27" t="s">
        <v>96</v>
      </c>
      <c r="G2657" s="28">
        <f t="shared" si="11238"/>
        <v>73006.900000000009</v>
      </c>
      <c r="H2657" s="28">
        <f t="shared" si="11239"/>
        <v>75026.100000000006</v>
      </c>
      <c r="I2657" s="28">
        <f t="shared" si="11240"/>
        <v>75026.100000000006</v>
      </c>
      <c r="J2657" s="28">
        <f t="shared" si="11241"/>
        <v>53.200000000000003</v>
      </c>
      <c r="K2657" s="28">
        <f t="shared" si="11242"/>
        <v>53.200000000000003</v>
      </c>
      <c r="L2657" s="28">
        <f t="shared" si="11243"/>
        <v>53.200000000000003</v>
      </c>
      <c r="M2657" s="28">
        <f t="shared" si="11235"/>
        <v>73060.100000000006</v>
      </c>
      <c r="N2657" s="28">
        <f t="shared" si="11236"/>
        <v>75079.300000000003</v>
      </c>
      <c r="O2657" s="28">
        <f t="shared" si="11237"/>
        <v>75079.300000000003</v>
      </c>
      <c r="P2657" s="28">
        <f t="shared" si="11244"/>
        <v>8798.7000000000007</v>
      </c>
      <c r="Q2657" s="28">
        <f t="shared" si="11245"/>
        <v>0</v>
      </c>
      <c r="R2657" s="28">
        <f t="shared" si="11246"/>
        <v>0</v>
      </c>
      <c r="S2657" s="28">
        <f t="shared" si="11247"/>
        <v>0</v>
      </c>
      <c r="T2657" s="28">
        <f t="shared" si="11248"/>
        <v>10361.400000000001</v>
      </c>
      <c r="U2657" s="28">
        <f t="shared" si="11249"/>
        <v>0</v>
      </c>
      <c r="V2657" s="28">
        <f t="shared" si="11250"/>
        <v>10361.400000000001</v>
      </c>
      <c r="W2657" s="28">
        <f t="shared" si="11251"/>
        <v>0</v>
      </c>
      <c r="X2657" s="28">
        <f t="shared" si="11252"/>
        <v>0</v>
      </c>
      <c r="Y2657" s="28">
        <f t="shared" si="11098"/>
        <v>81858.800000000003</v>
      </c>
      <c r="Z2657" s="28">
        <f t="shared" si="11099"/>
        <v>85440.700000000012</v>
      </c>
      <c r="AA2657" s="28">
        <f t="shared" si="11100"/>
        <v>85440.700000000012</v>
      </c>
      <c r="AB2657" s="28">
        <f t="shared" si="11253"/>
        <v>0</v>
      </c>
      <c r="AC2657" s="28">
        <f t="shared" si="11254"/>
        <v>0</v>
      </c>
      <c r="AD2657" s="28">
        <f t="shared" si="11255"/>
        <v>0</v>
      </c>
      <c r="AE2657" s="28">
        <f t="shared" si="11101"/>
        <v>81858.800000000003</v>
      </c>
      <c r="AF2657" s="28">
        <f t="shared" si="11102"/>
        <v>85440.700000000012</v>
      </c>
      <c r="AG2657" s="28">
        <f t="shared" si="11103"/>
        <v>85440.700000000012</v>
      </c>
      <c r="AH2657" s="28">
        <f t="shared" si="11256"/>
        <v>0</v>
      </c>
      <c r="AI2657" s="28">
        <f t="shared" si="11257"/>
        <v>0</v>
      </c>
      <c r="AJ2657" s="28">
        <f t="shared" si="11258"/>
        <v>0</v>
      </c>
      <c r="AK2657" s="28">
        <f t="shared" si="11259"/>
        <v>0</v>
      </c>
      <c r="AL2657" s="28">
        <f t="shared" si="11260"/>
        <v>0</v>
      </c>
      <c r="AM2657" s="28">
        <f t="shared" si="11261"/>
        <v>0</v>
      </c>
      <c r="AN2657" s="28">
        <f t="shared" si="11262"/>
        <v>0</v>
      </c>
      <c r="AO2657" s="28">
        <f t="shared" si="11263"/>
        <v>0</v>
      </c>
      <c r="AP2657" s="28">
        <f t="shared" si="11264"/>
        <v>0</v>
      </c>
      <c r="AQ2657" s="28">
        <f t="shared" si="11265"/>
        <v>0</v>
      </c>
      <c r="AR2657" s="28">
        <f t="shared" si="11266"/>
        <v>0</v>
      </c>
      <c r="AS2657" s="28">
        <f t="shared" si="11267"/>
        <v>0</v>
      </c>
      <c r="AT2657" s="28">
        <f t="shared" si="11268"/>
        <v>0</v>
      </c>
      <c r="AU2657" s="28">
        <f t="shared" si="11269"/>
        <v>0</v>
      </c>
      <c r="AV2657" s="28">
        <f t="shared" si="11270"/>
        <v>0</v>
      </c>
      <c r="AW2657" s="28">
        <f t="shared" si="11104"/>
        <v>81858.800000000003</v>
      </c>
      <c r="AX2657" s="28">
        <f t="shared" si="11105"/>
        <v>85440.700000000012</v>
      </c>
      <c r="AY2657" s="28">
        <f t="shared" si="11106"/>
        <v>85440.700000000012</v>
      </c>
      <c r="AZ2657" s="28">
        <f t="shared" si="11271"/>
        <v>0</v>
      </c>
      <c r="BA2657" s="28">
        <f t="shared" si="11107"/>
        <v>81858.800000000003</v>
      </c>
      <c r="BB2657" s="28">
        <f t="shared" si="11108"/>
        <v>85440.700000000012</v>
      </c>
      <c r="BC2657" s="28">
        <f t="shared" si="11109"/>
        <v>85440.700000000012</v>
      </c>
      <c r="BD2657" s="28">
        <f t="shared" si="11272"/>
        <v>0</v>
      </c>
      <c r="BE2657" s="28">
        <f t="shared" si="11273"/>
        <v>0</v>
      </c>
      <c r="BF2657" s="28">
        <f t="shared" si="11274"/>
        <v>3274.4000000000001</v>
      </c>
      <c r="BG2657" s="28">
        <f t="shared" si="11275"/>
        <v>0</v>
      </c>
      <c r="BH2657" s="28">
        <f t="shared" si="11276"/>
        <v>0</v>
      </c>
      <c r="BI2657" s="28">
        <f t="shared" si="11277"/>
        <v>0</v>
      </c>
      <c r="BJ2657" s="28">
        <f t="shared" si="11278"/>
        <v>3417.5999999999999</v>
      </c>
      <c r="BK2657" s="28">
        <f t="shared" si="11279"/>
        <v>0</v>
      </c>
      <c r="BL2657" s="28">
        <f t="shared" si="11280"/>
        <v>0</v>
      </c>
      <c r="BM2657" s="28">
        <f t="shared" si="11281"/>
        <v>0</v>
      </c>
      <c r="BN2657" s="28">
        <f t="shared" si="11282"/>
        <v>3417.5999999999999</v>
      </c>
      <c r="BO2657" s="28">
        <f t="shared" si="11110"/>
        <v>85133.199999999997</v>
      </c>
      <c r="BP2657" s="28">
        <f t="shared" si="11111"/>
        <v>88858.300000000017</v>
      </c>
      <c r="BQ2657" s="28">
        <f t="shared" si="11112"/>
        <v>88858.300000000017</v>
      </c>
      <c r="BR2657" s="28">
        <f t="shared" si="11283"/>
        <v>0</v>
      </c>
      <c r="BS2657" s="28">
        <f t="shared" si="11284"/>
        <v>0</v>
      </c>
      <c r="BT2657" s="28">
        <f t="shared" si="11285"/>
        <v>0</v>
      </c>
      <c r="BU2657" s="28">
        <f t="shared" si="11113"/>
        <v>85133.199999999997</v>
      </c>
      <c r="BV2657" s="28">
        <f t="shared" si="11114"/>
        <v>88858.300000000017</v>
      </c>
      <c r="BW2657" s="28">
        <f t="shared" si="11115"/>
        <v>88858.300000000017</v>
      </c>
      <c r="BX2657" s="28">
        <f t="shared" si="11286"/>
        <v>0</v>
      </c>
      <c r="BY2657" s="28">
        <f t="shared" si="11287"/>
        <v>0</v>
      </c>
      <c r="BZ2657" s="28">
        <f t="shared" si="11288"/>
        <v>0</v>
      </c>
      <c r="CA2657" s="28">
        <f t="shared" si="11289"/>
        <v>0</v>
      </c>
      <c r="CB2657" s="28">
        <f t="shared" si="11290"/>
        <v>0</v>
      </c>
      <c r="CC2657" s="28">
        <f t="shared" si="11291"/>
        <v>0</v>
      </c>
      <c r="CD2657" s="28">
        <f t="shared" si="11292"/>
        <v>0</v>
      </c>
      <c r="CE2657" s="28">
        <f t="shared" si="11293"/>
        <v>0</v>
      </c>
      <c r="CF2657" s="28">
        <f t="shared" si="11294"/>
        <v>0</v>
      </c>
      <c r="CG2657" s="28">
        <f t="shared" si="11116"/>
        <v>85133.199999999997</v>
      </c>
      <c r="CH2657" s="28">
        <f t="shared" si="11117"/>
        <v>88858.300000000017</v>
      </c>
      <c r="CI2657" s="28">
        <f t="shared" si="11118"/>
        <v>88858.300000000017</v>
      </c>
      <c r="CJ2657" s="28">
        <f t="shared" si="11295"/>
        <v>0</v>
      </c>
      <c r="CK2657" s="29"/>
      <c r="CL2657" s="29"/>
      <c r="CM2657" s="25"/>
      <c r="CN2657" s="25"/>
      <c r="CO2657" s="25"/>
      <c r="CP2657" s="25"/>
      <c r="CQ2657" s="25"/>
      <c r="CR2657" s="25"/>
      <c r="CS2657" s="25"/>
    </row>
    <row r="2658" s="1" customFormat="1">
      <c r="A2658" s="30" t="s">
        <v>1082</v>
      </c>
      <c r="B2658" s="30" t="s">
        <v>34</v>
      </c>
      <c r="C2658" s="30" t="s">
        <v>95</v>
      </c>
      <c r="D2658" s="30" t="s">
        <v>1084</v>
      </c>
      <c r="E2658" s="35"/>
      <c r="F2658" s="31" t="s">
        <v>1085</v>
      </c>
      <c r="G2658" s="17">
        <f>G2659+G2662</f>
        <v>73006.900000000009</v>
      </c>
      <c r="H2658" s="17">
        <f>H2659+H2662</f>
        <v>75026.100000000006</v>
      </c>
      <c r="I2658" s="17">
        <f>I2659+I2662</f>
        <v>75026.100000000006</v>
      </c>
      <c r="J2658" s="17">
        <f>J2659+J2662</f>
        <v>53.200000000000003</v>
      </c>
      <c r="K2658" s="17">
        <f>K2659+K2662</f>
        <v>53.200000000000003</v>
      </c>
      <c r="L2658" s="17">
        <f>L2659+L2662</f>
        <v>53.200000000000003</v>
      </c>
      <c r="M2658" s="17">
        <f t="shared" si="11235"/>
        <v>73060.100000000006</v>
      </c>
      <c r="N2658" s="17">
        <f t="shared" si="11236"/>
        <v>75079.300000000003</v>
      </c>
      <c r="O2658" s="17">
        <f t="shared" si="11237"/>
        <v>75079.300000000003</v>
      </c>
      <c r="P2658" s="17">
        <f>P2659+P2662</f>
        <v>8798.7000000000007</v>
      </c>
      <c r="Q2658" s="17">
        <f>Q2659+Q2662</f>
        <v>0</v>
      </c>
      <c r="R2658" s="17">
        <f>R2659+R2662</f>
        <v>0</v>
      </c>
      <c r="S2658" s="17">
        <f>S2659+S2662</f>
        <v>0</v>
      </c>
      <c r="T2658" s="17">
        <f>T2659+T2662</f>
        <v>10361.400000000001</v>
      </c>
      <c r="U2658" s="17">
        <f>U2659+U2662</f>
        <v>0</v>
      </c>
      <c r="V2658" s="17">
        <f>V2659+V2662</f>
        <v>10361.400000000001</v>
      </c>
      <c r="W2658" s="17">
        <f>W2659+W2662</f>
        <v>0</v>
      </c>
      <c r="X2658" s="17">
        <f>X2659+X2662</f>
        <v>0</v>
      </c>
      <c r="Y2658" s="17">
        <f t="shared" si="11098"/>
        <v>81858.800000000003</v>
      </c>
      <c r="Z2658" s="17">
        <f t="shared" si="11099"/>
        <v>85440.700000000012</v>
      </c>
      <c r="AA2658" s="17">
        <f t="shared" si="11100"/>
        <v>85440.700000000012</v>
      </c>
      <c r="AB2658" s="17">
        <f>AB2659+AB2662</f>
        <v>0</v>
      </c>
      <c r="AC2658" s="17">
        <f>AC2659+AC2662</f>
        <v>0</v>
      </c>
      <c r="AD2658" s="17">
        <f>AD2659+AD2662</f>
        <v>0</v>
      </c>
      <c r="AE2658" s="17">
        <f t="shared" si="11101"/>
        <v>81858.800000000003</v>
      </c>
      <c r="AF2658" s="17">
        <f t="shared" si="11102"/>
        <v>85440.700000000012</v>
      </c>
      <c r="AG2658" s="17">
        <f t="shared" si="11103"/>
        <v>85440.700000000012</v>
      </c>
      <c r="AH2658" s="17">
        <f>AH2659+AH2662</f>
        <v>0</v>
      </c>
      <c r="AI2658" s="17">
        <f>AI2659+AI2662</f>
        <v>0</v>
      </c>
      <c r="AJ2658" s="17">
        <f>AJ2659+AJ2662</f>
        <v>0</v>
      </c>
      <c r="AK2658" s="17">
        <f>AK2659+AK2662</f>
        <v>0</v>
      </c>
      <c r="AL2658" s="17">
        <f>AL2659+AL2662</f>
        <v>0</v>
      </c>
      <c r="AM2658" s="17">
        <f>AM2659+AM2662</f>
        <v>0</v>
      </c>
      <c r="AN2658" s="17">
        <f>AN2659+AN2662</f>
        <v>0</v>
      </c>
      <c r="AO2658" s="17">
        <f>AO2659+AO2662</f>
        <v>0</v>
      </c>
      <c r="AP2658" s="17">
        <f>AP2659+AP2662</f>
        <v>0</v>
      </c>
      <c r="AQ2658" s="17">
        <f>AQ2659+AQ2662</f>
        <v>0</v>
      </c>
      <c r="AR2658" s="17">
        <f>AR2659+AR2662</f>
        <v>0</v>
      </c>
      <c r="AS2658" s="17">
        <f>AS2659+AS2662</f>
        <v>0</v>
      </c>
      <c r="AT2658" s="17">
        <f>AT2659+AT2662</f>
        <v>0</v>
      </c>
      <c r="AU2658" s="17">
        <f>AU2659+AU2662</f>
        <v>0</v>
      </c>
      <c r="AV2658" s="17">
        <f>AV2659+AV2662</f>
        <v>0</v>
      </c>
      <c r="AW2658" s="17">
        <f t="shared" si="11104"/>
        <v>81858.800000000003</v>
      </c>
      <c r="AX2658" s="17">
        <f t="shared" si="11105"/>
        <v>85440.700000000012</v>
      </c>
      <c r="AY2658" s="17">
        <f t="shared" si="11106"/>
        <v>85440.700000000012</v>
      </c>
      <c r="AZ2658" s="17">
        <f>AZ2659+AZ2662</f>
        <v>0</v>
      </c>
      <c r="BA2658" s="17">
        <f t="shared" si="11107"/>
        <v>81858.800000000003</v>
      </c>
      <c r="BB2658" s="17">
        <f t="shared" si="11108"/>
        <v>85440.700000000012</v>
      </c>
      <c r="BC2658" s="17">
        <f t="shared" si="11109"/>
        <v>85440.700000000012</v>
      </c>
      <c r="BD2658" s="17">
        <f>BD2659+BD2662</f>
        <v>0</v>
      </c>
      <c r="BE2658" s="17">
        <f>BE2659+BE2662</f>
        <v>0</v>
      </c>
      <c r="BF2658" s="17">
        <f>BF2659+BF2662</f>
        <v>3274.4000000000001</v>
      </c>
      <c r="BG2658" s="17">
        <f>BG2659+BG2662</f>
        <v>0</v>
      </c>
      <c r="BH2658" s="17">
        <f>BH2659+BH2662</f>
        <v>0</v>
      </c>
      <c r="BI2658" s="17">
        <f>BI2659+BI2662</f>
        <v>0</v>
      </c>
      <c r="BJ2658" s="17">
        <f>BJ2659+BJ2662</f>
        <v>3417.5999999999999</v>
      </c>
      <c r="BK2658" s="17">
        <f>BK2659+BK2662</f>
        <v>0</v>
      </c>
      <c r="BL2658" s="17">
        <f>BL2659+BL2662</f>
        <v>0</v>
      </c>
      <c r="BM2658" s="17">
        <f>BM2659+BM2662</f>
        <v>0</v>
      </c>
      <c r="BN2658" s="17">
        <f>BN2659+BN2662</f>
        <v>3417.5999999999999</v>
      </c>
      <c r="BO2658" s="17">
        <f t="shared" si="11110"/>
        <v>85133.199999999997</v>
      </c>
      <c r="BP2658" s="17">
        <f t="shared" si="11111"/>
        <v>88858.300000000017</v>
      </c>
      <c r="BQ2658" s="17">
        <f t="shared" si="11112"/>
        <v>88858.300000000017</v>
      </c>
      <c r="BR2658" s="17">
        <f>BR2659+BR2662</f>
        <v>0</v>
      </c>
      <c r="BS2658" s="17">
        <f>BS2659+BS2662</f>
        <v>0</v>
      </c>
      <c r="BT2658" s="17">
        <f>BT2659+BT2662</f>
        <v>0</v>
      </c>
      <c r="BU2658" s="17">
        <f t="shared" si="11113"/>
        <v>85133.199999999997</v>
      </c>
      <c r="BV2658" s="17">
        <f t="shared" si="11114"/>
        <v>88858.300000000017</v>
      </c>
      <c r="BW2658" s="17">
        <f t="shared" si="11115"/>
        <v>88858.300000000017</v>
      </c>
      <c r="BX2658" s="17">
        <f>BX2659+BX2662</f>
        <v>0</v>
      </c>
      <c r="BY2658" s="17">
        <f>BY2659+BY2662</f>
        <v>0</v>
      </c>
      <c r="BZ2658" s="17">
        <f>BZ2659+BZ2662</f>
        <v>0</v>
      </c>
      <c r="CA2658" s="17">
        <f>CA2659+CA2662</f>
        <v>0</v>
      </c>
      <c r="CB2658" s="17">
        <f>CB2659+CB2662</f>
        <v>0</v>
      </c>
      <c r="CC2658" s="17">
        <f>CC2659+CC2662</f>
        <v>0</v>
      </c>
      <c r="CD2658" s="17">
        <f>CD2659+CD2662</f>
        <v>0</v>
      </c>
      <c r="CE2658" s="17">
        <f>CE2659+CE2662</f>
        <v>0</v>
      </c>
      <c r="CF2658" s="17">
        <f>CF2659+CF2662</f>
        <v>0</v>
      </c>
      <c r="CG2658" s="17">
        <f t="shared" si="11116"/>
        <v>85133.199999999997</v>
      </c>
      <c r="CH2658" s="17">
        <f t="shared" si="11117"/>
        <v>88858.300000000017</v>
      </c>
      <c r="CI2658" s="17">
        <f t="shared" si="11118"/>
        <v>88858.300000000017</v>
      </c>
      <c r="CJ2658" s="17">
        <f>CJ2659+CJ2662</f>
        <v>0</v>
      </c>
      <c r="CK2658" s="32"/>
      <c r="CL2658" s="32"/>
      <c r="CM2658" s="1"/>
      <c r="CN2658" s="1"/>
      <c r="CO2658" s="1"/>
      <c r="CP2658" s="1"/>
      <c r="CQ2658" s="1"/>
      <c r="CR2658" s="1"/>
      <c r="CS2658" s="1"/>
    </row>
    <row r="2659" s="1" customFormat="1">
      <c r="A2659" s="30" t="s">
        <v>1082</v>
      </c>
      <c r="B2659" s="30" t="s">
        <v>34</v>
      </c>
      <c r="C2659" s="30" t="s">
        <v>95</v>
      </c>
      <c r="D2659" s="30" t="s">
        <v>1086</v>
      </c>
      <c r="E2659" s="35"/>
      <c r="F2659" s="31" t="s">
        <v>1087</v>
      </c>
      <c r="G2659" s="17">
        <f t="shared" ref="G2659:G2662" si="11296">G2660</f>
        <v>32468.600000000002</v>
      </c>
      <c r="H2659" s="17">
        <f t="shared" ref="H2659:H2662" si="11297">H2660</f>
        <v>32803.900000000001</v>
      </c>
      <c r="I2659" s="17">
        <f t="shared" ref="I2659:I2662" si="11298">I2660</f>
        <v>32803.900000000001</v>
      </c>
      <c r="J2659" s="17">
        <f t="shared" ref="J2659:J2662" si="11299">J2660</f>
        <v>0</v>
      </c>
      <c r="K2659" s="17">
        <f t="shared" ref="K2659:K2662" si="11300">K2660</f>
        <v>0</v>
      </c>
      <c r="L2659" s="17">
        <f t="shared" ref="L2659:L2662" si="11301">L2660</f>
        <v>0</v>
      </c>
      <c r="M2659" s="17">
        <f t="shared" si="11235"/>
        <v>32468.600000000002</v>
      </c>
      <c r="N2659" s="17">
        <f t="shared" si="11236"/>
        <v>32803.900000000001</v>
      </c>
      <c r="O2659" s="17">
        <f t="shared" si="11237"/>
        <v>32803.900000000001</v>
      </c>
      <c r="P2659" s="17">
        <f t="shared" ref="P2659:P2662" si="11302">P2660</f>
        <v>4452.3999999999996</v>
      </c>
      <c r="Q2659" s="17">
        <f t="shared" ref="Q2659:Q2662" si="11303">Q2660</f>
        <v>0</v>
      </c>
      <c r="R2659" s="17">
        <f t="shared" ref="R2659:R2662" si="11304">R2660</f>
        <v>0</v>
      </c>
      <c r="S2659" s="17">
        <f t="shared" ref="S2659:S2662" si="11305">S2660</f>
        <v>0</v>
      </c>
      <c r="T2659" s="17">
        <f t="shared" ref="T2659:T2662" si="11306">T2660</f>
        <v>5020.1000000000004</v>
      </c>
      <c r="U2659" s="17">
        <f t="shared" ref="U2659:U2662" si="11307">U2660</f>
        <v>0</v>
      </c>
      <c r="V2659" s="17">
        <f t="shared" ref="V2659:V2662" si="11308">V2660</f>
        <v>5020.1000000000004</v>
      </c>
      <c r="W2659" s="17">
        <f t="shared" ref="W2659:W2662" si="11309">W2660</f>
        <v>0</v>
      </c>
      <c r="X2659" s="17">
        <f t="shared" ref="X2659:X2662" si="11310">X2660</f>
        <v>0</v>
      </c>
      <c r="Y2659" s="17">
        <f t="shared" si="11098"/>
        <v>36921</v>
      </c>
      <c r="Z2659" s="17">
        <f t="shared" si="11099"/>
        <v>37824</v>
      </c>
      <c r="AA2659" s="17">
        <f t="shared" si="11100"/>
        <v>37824</v>
      </c>
      <c r="AB2659" s="17">
        <f t="shared" ref="AB2659:AB2662" si="11311">AB2660</f>
        <v>0</v>
      </c>
      <c r="AC2659" s="17">
        <f t="shared" ref="AC2659:AC2662" si="11312">AC2660</f>
        <v>0</v>
      </c>
      <c r="AD2659" s="17">
        <f t="shared" ref="AD2659:AD2662" si="11313">AD2660</f>
        <v>0</v>
      </c>
      <c r="AE2659" s="17">
        <f t="shared" si="11101"/>
        <v>36921</v>
      </c>
      <c r="AF2659" s="17">
        <f t="shared" si="11102"/>
        <v>37824</v>
      </c>
      <c r="AG2659" s="17">
        <f t="shared" si="11103"/>
        <v>37824</v>
      </c>
      <c r="AH2659" s="17">
        <f t="shared" ref="AH2659:AH2662" si="11314">AH2660</f>
        <v>0</v>
      </c>
      <c r="AI2659" s="17">
        <f t="shared" ref="AI2659:AI2662" si="11315">AI2660</f>
        <v>0</v>
      </c>
      <c r="AJ2659" s="17">
        <f t="shared" ref="AJ2659:AJ2662" si="11316">AJ2660</f>
        <v>0</v>
      </c>
      <c r="AK2659" s="17">
        <f t="shared" ref="AK2659:AK2662" si="11317">AK2660</f>
        <v>0</v>
      </c>
      <c r="AL2659" s="17">
        <f t="shared" ref="AL2659:AL2662" si="11318">AL2660</f>
        <v>0</v>
      </c>
      <c r="AM2659" s="17">
        <f t="shared" ref="AM2659:AM2662" si="11319">AM2660</f>
        <v>0</v>
      </c>
      <c r="AN2659" s="17">
        <f t="shared" ref="AN2659:AN2662" si="11320">AN2660</f>
        <v>0</v>
      </c>
      <c r="AO2659" s="17">
        <f t="shared" ref="AO2659:AO2662" si="11321">AO2660</f>
        <v>0</v>
      </c>
      <c r="AP2659" s="17">
        <f t="shared" ref="AP2659:AP2662" si="11322">AP2660</f>
        <v>0</v>
      </c>
      <c r="AQ2659" s="17">
        <f t="shared" ref="AQ2659:AQ2662" si="11323">AQ2660</f>
        <v>0</v>
      </c>
      <c r="AR2659" s="17">
        <f t="shared" ref="AR2659:AR2662" si="11324">AR2660</f>
        <v>0</v>
      </c>
      <c r="AS2659" s="17">
        <f t="shared" ref="AS2659:AS2662" si="11325">AS2660</f>
        <v>0</v>
      </c>
      <c r="AT2659" s="17">
        <f t="shared" ref="AT2659:AT2662" si="11326">AT2660</f>
        <v>0</v>
      </c>
      <c r="AU2659" s="17">
        <f t="shared" ref="AU2659:AU2662" si="11327">AU2660</f>
        <v>0</v>
      </c>
      <c r="AV2659" s="17">
        <f t="shared" ref="AV2659:AV2662" si="11328">AV2660</f>
        <v>0</v>
      </c>
      <c r="AW2659" s="17">
        <f t="shared" si="11104"/>
        <v>36921</v>
      </c>
      <c r="AX2659" s="17">
        <f t="shared" si="11105"/>
        <v>37824</v>
      </c>
      <c r="AY2659" s="17">
        <f t="shared" si="11106"/>
        <v>37824</v>
      </c>
      <c r="AZ2659" s="17">
        <f t="shared" ref="AZ2659:AZ2662" si="11329">AZ2660</f>
        <v>0</v>
      </c>
      <c r="BA2659" s="17">
        <f t="shared" si="11107"/>
        <v>36921</v>
      </c>
      <c r="BB2659" s="17">
        <f t="shared" si="11108"/>
        <v>37824</v>
      </c>
      <c r="BC2659" s="17">
        <f t="shared" si="11109"/>
        <v>37824</v>
      </c>
      <c r="BD2659" s="17">
        <f t="shared" ref="BD2659:BD2662" si="11330">BD2660</f>
        <v>0</v>
      </c>
      <c r="BE2659" s="17">
        <f t="shared" ref="BE2659:BE2662" si="11331">BE2660</f>
        <v>0</v>
      </c>
      <c r="BF2659" s="17">
        <f t="shared" ref="BF2659:BF2662" si="11332">BF2660</f>
        <v>0</v>
      </c>
      <c r="BG2659" s="17">
        <f t="shared" ref="BG2659:BG2662" si="11333">BG2660</f>
        <v>0</v>
      </c>
      <c r="BH2659" s="17">
        <f t="shared" ref="BH2659:BH2662" si="11334">BH2660</f>
        <v>0</v>
      </c>
      <c r="BI2659" s="17">
        <f t="shared" ref="BI2659:BI2662" si="11335">BI2660</f>
        <v>0</v>
      </c>
      <c r="BJ2659" s="17">
        <f t="shared" ref="BJ2659:BJ2662" si="11336">BJ2660</f>
        <v>0</v>
      </c>
      <c r="BK2659" s="17">
        <f t="shared" ref="BK2659:BK2662" si="11337">BK2660</f>
        <v>0</v>
      </c>
      <c r="BL2659" s="17">
        <f t="shared" ref="BL2659:BL2662" si="11338">BL2660</f>
        <v>0</v>
      </c>
      <c r="BM2659" s="17">
        <f t="shared" ref="BM2659:BM2662" si="11339">BM2660</f>
        <v>0</v>
      </c>
      <c r="BN2659" s="17">
        <f t="shared" ref="BN2659:BN2662" si="11340">BN2660</f>
        <v>0</v>
      </c>
      <c r="BO2659" s="17">
        <f t="shared" si="11110"/>
        <v>36921</v>
      </c>
      <c r="BP2659" s="17">
        <f t="shared" si="11111"/>
        <v>37824</v>
      </c>
      <c r="BQ2659" s="17">
        <f t="shared" si="11112"/>
        <v>37824</v>
      </c>
      <c r="BR2659" s="17">
        <f t="shared" ref="BR2659:BR2662" si="11341">BR2660</f>
        <v>0</v>
      </c>
      <c r="BS2659" s="17">
        <f t="shared" ref="BS2659:BS2662" si="11342">BS2660</f>
        <v>0</v>
      </c>
      <c r="BT2659" s="17">
        <f t="shared" ref="BT2659:BT2662" si="11343">BT2660</f>
        <v>0</v>
      </c>
      <c r="BU2659" s="17">
        <f t="shared" si="11113"/>
        <v>36921</v>
      </c>
      <c r="BV2659" s="17">
        <f t="shared" si="11114"/>
        <v>37824</v>
      </c>
      <c r="BW2659" s="17">
        <f t="shared" si="11115"/>
        <v>37824</v>
      </c>
      <c r="BX2659" s="17">
        <f t="shared" ref="BX2659:BX2662" si="11344">BX2660</f>
        <v>0</v>
      </c>
      <c r="BY2659" s="17">
        <f t="shared" ref="BY2659:BY2662" si="11345">BY2660</f>
        <v>0</v>
      </c>
      <c r="BZ2659" s="17">
        <f t="shared" ref="BZ2659:BZ2662" si="11346">BZ2660</f>
        <v>0</v>
      </c>
      <c r="CA2659" s="17">
        <f t="shared" ref="CA2659:CA2662" si="11347">CA2660</f>
        <v>0</v>
      </c>
      <c r="CB2659" s="17">
        <f t="shared" ref="CB2659:CB2662" si="11348">CB2660</f>
        <v>0</v>
      </c>
      <c r="CC2659" s="17">
        <f t="shared" ref="CC2659:CC2662" si="11349">CC2660</f>
        <v>0</v>
      </c>
      <c r="CD2659" s="17">
        <f t="shared" ref="CD2659:CD2662" si="11350">CD2660</f>
        <v>0</v>
      </c>
      <c r="CE2659" s="17">
        <f t="shared" ref="CE2659:CE2662" si="11351">CE2660</f>
        <v>0</v>
      </c>
      <c r="CF2659" s="17">
        <f t="shared" ref="CF2659:CF2662" si="11352">CF2660</f>
        <v>0</v>
      </c>
      <c r="CG2659" s="17">
        <f t="shared" si="11116"/>
        <v>36921</v>
      </c>
      <c r="CH2659" s="17">
        <f t="shared" si="11117"/>
        <v>37824</v>
      </c>
      <c r="CI2659" s="17">
        <f t="shared" si="11118"/>
        <v>37824</v>
      </c>
      <c r="CJ2659" s="17">
        <f t="shared" ref="CJ2659:CJ2662" si="11353">CJ2660</f>
        <v>0</v>
      </c>
      <c r="CK2659" s="32"/>
      <c r="CL2659" s="32"/>
      <c r="CM2659" s="1"/>
      <c r="CN2659" s="1"/>
      <c r="CO2659" s="1"/>
      <c r="CP2659" s="1"/>
      <c r="CQ2659" s="1"/>
      <c r="CR2659" s="1"/>
      <c r="CS2659" s="1"/>
    </row>
    <row r="2660" s="1" customFormat="1">
      <c r="A2660" s="30" t="s">
        <v>1082</v>
      </c>
      <c r="B2660" s="30" t="s">
        <v>34</v>
      </c>
      <c r="C2660" s="30" t="s">
        <v>95</v>
      </c>
      <c r="D2660" s="30" t="s">
        <v>1088</v>
      </c>
      <c r="E2660" s="35"/>
      <c r="F2660" s="31" t="s">
        <v>57</v>
      </c>
      <c r="G2660" s="17">
        <f t="shared" si="11296"/>
        <v>32468.600000000002</v>
      </c>
      <c r="H2660" s="17">
        <f t="shared" si="11297"/>
        <v>32803.900000000001</v>
      </c>
      <c r="I2660" s="17">
        <f t="shared" si="11298"/>
        <v>32803.900000000001</v>
      </c>
      <c r="J2660" s="17">
        <f t="shared" si="11299"/>
        <v>0</v>
      </c>
      <c r="K2660" s="17">
        <f t="shared" si="11300"/>
        <v>0</v>
      </c>
      <c r="L2660" s="17">
        <f t="shared" si="11301"/>
        <v>0</v>
      </c>
      <c r="M2660" s="17">
        <f t="shared" si="11235"/>
        <v>32468.600000000002</v>
      </c>
      <c r="N2660" s="17">
        <f t="shared" si="11236"/>
        <v>32803.900000000001</v>
      </c>
      <c r="O2660" s="17">
        <f t="shared" si="11237"/>
        <v>32803.900000000001</v>
      </c>
      <c r="P2660" s="17">
        <f t="shared" si="11302"/>
        <v>4452.3999999999996</v>
      </c>
      <c r="Q2660" s="17">
        <f t="shared" si="11303"/>
        <v>0</v>
      </c>
      <c r="R2660" s="17">
        <f t="shared" si="11304"/>
        <v>0</v>
      </c>
      <c r="S2660" s="17">
        <f t="shared" si="11305"/>
        <v>0</v>
      </c>
      <c r="T2660" s="17">
        <f t="shared" si="11306"/>
        <v>5020.1000000000004</v>
      </c>
      <c r="U2660" s="17">
        <f t="shared" si="11307"/>
        <v>0</v>
      </c>
      <c r="V2660" s="17">
        <f t="shared" si="11308"/>
        <v>5020.1000000000004</v>
      </c>
      <c r="W2660" s="17">
        <f t="shared" si="11309"/>
        <v>0</v>
      </c>
      <c r="X2660" s="17">
        <f t="shared" si="11310"/>
        <v>0</v>
      </c>
      <c r="Y2660" s="17">
        <f t="shared" si="11098"/>
        <v>36921</v>
      </c>
      <c r="Z2660" s="17">
        <f t="shared" si="11099"/>
        <v>37824</v>
      </c>
      <c r="AA2660" s="17">
        <f t="shared" si="11100"/>
        <v>37824</v>
      </c>
      <c r="AB2660" s="17">
        <f t="shared" si="11311"/>
        <v>0</v>
      </c>
      <c r="AC2660" s="17">
        <f t="shared" si="11312"/>
        <v>0</v>
      </c>
      <c r="AD2660" s="17">
        <f t="shared" si="11313"/>
        <v>0</v>
      </c>
      <c r="AE2660" s="17">
        <f t="shared" si="11101"/>
        <v>36921</v>
      </c>
      <c r="AF2660" s="17">
        <f t="shared" si="11102"/>
        <v>37824</v>
      </c>
      <c r="AG2660" s="17">
        <f t="shared" si="11103"/>
        <v>37824</v>
      </c>
      <c r="AH2660" s="17">
        <f t="shared" si="11314"/>
        <v>0</v>
      </c>
      <c r="AI2660" s="17">
        <f t="shared" si="11315"/>
        <v>0</v>
      </c>
      <c r="AJ2660" s="17">
        <f t="shared" si="11316"/>
        <v>0</v>
      </c>
      <c r="AK2660" s="17">
        <f t="shared" si="11317"/>
        <v>0</v>
      </c>
      <c r="AL2660" s="17">
        <f t="shared" si="11318"/>
        <v>0</v>
      </c>
      <c r="AM2660" s="17">
        <f t="shared" si="11319"/>
        <v>0</v>
      </c>
      <c r="AN2660" s="17">
        <f t="shared" si="11320"/>
        <v>0</v>
      </c>
      <c r="AO2660" s="17">
        <f t="shared" si="11321"/>
        <v>0</v>
      </c>
      <c r="AP2660" s="17">
        <f t="shared" si="11322"/>
        <v>0</v>
      </c>
      <c r="AQ2660" s="17">
        <f t="shared" si="11323"/>
        <v>0</v>
      </c>
      <c r="AR2660" s="17">
        <f t="shared" si="11324"/>
        <v>0</v>
      </c>
      <c r="AS2660" s="17">
        <f t="shared" si="11325"/>
        <v>0</v>
      </c>
      <c r="AT2660" s="17">
        <f t="shared" si="11326"/>
        <v>0</v>
      </c>
      <c r="AU2660" s="17">
        <f t="shared" si="11327"/>
        <v>0</v>
      </c>
      <c r="AV2660" s="17">
        <f t="shared" si="11328"/>
        <v>0</v>
      </c>
      <c r="AW2660" s="17">
        <f t="shared" si="11104"/>
        <v>36921</v>
      </c>
      <c r="AX2660" s="17">
        <f t="shared" si="11105"/>
        <v>37824</v>
      </c>
      <c r="AY2660" s="17">
        <f t="shared" si="11106"/>
        <v>37824</v>
      </c>
      <c r="AZ2660" s="17">
        <f t="shared" si="11329"/>
        <v>0</v>
      </c>
      <c r="BA2660" s="17">
        <f t="shared" si="11107"/>
        <v>36921</v>
      </c>
      <c r="BB2660" s="17">
        <f t="shared" si="11108"/>
        <v>37824</v>
      </c>
      <c r="BC2660" s="17">
        <f t="shared" si="11109"/>
        <v>37824</v>
      </c>
      <c r="BD2660" s="17">
        <f t="shared" si="11330"/>
        <v>0</v>
      </c>
      <c r="BE2660" s="17">
        <f t="shared" si="11331"/>
        <v>0</v>
      </c>
      <c r="BF2660" s="17">
        <f t="shared" si="11332"/>
        <v>0</v>
      </c>
      <c r="BG2660" s="17">
        <f t="shared" si="11333"/>
        <v>0</v>
      </c>
      <c r="BH2660" s="17">
        <f t="shared" si="11334"/>
        <v>0</v>
      </c>
      <c r="BI2660" s="17">
        <f t="shared" si="11335"/>
        <v>0</v>
      </c>
      <c r="BJ2660" s="17">
        <f t="shared" si="11336"/>
        <v>0</v>
      </c>
      <c r="BK2660" s="17">
        <f t="shared" si="11337"/>
        <v>0</v>
      </c>
      <c r="BL2660" s="17">
        <f t="shared" si="11338"/>
        <v>0</v>
      </c>
      <c r="BM2660" s="17">
        <f t="shared" si="11339"/>
        <v>0</v>
      </c>
      <c r="BN2660" s="17">
        <f t="shared" si="11340"/>
        <v>0</v>
      </c>
      <c r="BO2660" s="17">
        <f t="shared" si="11110"/>
        <v>36921</v>
      </c>
      <c r="BP2660" s="17">
        <f t="shared" si="11111"/>
        <v>37824</v>
      </c>
      <c r="BQ2660" s="17">
        <f t="shared" si="11112"/>
        <v>37824</v>
      </c>
      <c r="BR2660" s="17">
        <f t="shared" si="11341"/>
        <v>0</v>
      </c>
      <c r="BS2660" s="17">
        <f t="shared" si="11342"/>
        <v>0</v>
      </c>
      <c r="BT2660" s="17">
        <f t="shared" si="11343"/>
        <v>0</v>
      </c>
      <c r="BU2660" s="17">
        <f t="shared" si="11113"/>
        <v>36921</v>
      </c>
      <c r="BV2660" s="17">
        <f t="shared" si="11114"/>
        <v>37824</v>
      </c>
      <c r="BW2660" s="17">
        <f t="shared" si="11115"/>
        <v>37824</v>
      </c>
      <c r="BX2660" s="17">
        <f t="shared" si="11344"/>
        <v>0</v>
      </c>
      <c r="BY2660" s="17">
        <f t="shared" si="11345"/>
        <v>0</v>
      </c>
      <c r="BZ2660" s="17">
        <f t="shared" si="11346"/>
        <v>0</v>
      </c>
      <c r="CA2660" s="17">
        <f t="shared" si="11347"/>
        <v>0</v>
      </c>
      <c r="CB2660" s="17">
        <f t="shared" si="11348"/>
        <v>0</v>
      </c>
      <c r="CC2660" s="17">
        <f t="shared" si="11349"/>
        <v>0</v>
      </c>
      <c r="CD2660" s="17">
        <f t="shared" si="11350"/>
        <v>0</v>
      </c>
      <c r="CE2660" s="17">
        <f t="shared" si="11351"/>
        <v>0</v>
      </c>
      <c r="CF2660" s="17">
        <f t="shared" si="11352"/>
        <v>0</v>
      </c>
      <c r="CG2660" s="17">
        <f t="shared" si="11116"/>
        <v>36921</v>
      </c>
      <c r="CH2660" s="17">
        <f t="shared" si="11117"/>
        <v>37824</v>
      </c>
      <c r="CI2660" s="17">
        <f t="shared" si="11118"/>
        <v>37824</v>
      </c>
      <c r="CJ2660" s="17">
        <f t="shared" si="11353"/>
        <v>0</v>
      </c>
      <c r="CK2660" s="32"/>
      <c r="CL2660" s="32"/>
      <c r="CM2660" s="1"/>
      <c r="CN2660" s="1"/>
      <c r="CO2660" s="1"/>
      <c r="CP2660" s="1"/>
      <c r="CQ2660" s="1"/>
      <c r="CR2660" s="1"/>
      <c r="CS2660" s="1"/>
    </row>
    <row r="2661" s="1" customFormat="1">
      <c r="A2661" s="30" t="s">
        <v>1082</v>
      </c>
      <c r="B2661" s="30" t="s">
        <v>34</v>
      </c>
      <c r="C2661" s="30" t="s">
        <v>95</v>
      </c>
      <c r="D2661" s="30" t="s">
        <v>1088</v>
      </c>
      <c r="E2661" s="30" t="s">
        <v>58</v>
      </c>
      <c r="F2661" s="31" t="s">
        <v>59</v>
      </c>
      <c r="G2661" s="17">
        <v>32468.600000000002</v>
      </c>
      <c r="H2661" s="17">
        <v>32803.900000000001</v>
      </c>
      <c r="I2661" s="17">
        <v>32803.900000000001</v>
      </c>
      <c r="J2661" s="17"/>
      <c r="K2661" s="17"/>
      <c r="L2661" s="17"/>
      <c r="M2661" s="17">
        <f t="shared" si="11235"/>
        <v>32468.600000000002</v>
      </c>
      <c r="N2661" s="17">
        <f t="shared" si="11236"/>
        <v>32803.900000000001</v>
      </c>
      <c r="O2661" s="17">
        <f t="shared" si="11237"/>
        <v>32803.900000000001</v>
      </c>
      <c r="P2661" s="17">
        <v>4452.3999999999996</v>
      </c>
      <c r="Q2661" s="17"/>
      <c r="R2661" s="17"/>
      <c r="S2661" s="17"/>
      <c r="T2661" s="17">
        <v>5020.1000000000004</v>
      </c>
      <c r="U2661" s="17"/>
      <c r="V2661" s="17">
        <v>5020.1000000000004</v>
      </c>
      <c r="W2661" s="17"/>
      <c r="X2661" s="17"/>
      <c r="Y2661" s="17">
        <f t="shared" si="11098"/>
        <v>36921</v>
      </c>
      <c r="Z2661" s="17">
        <f t="shared" si="11099"/>
        <v>37824</v>
      </c>
      <c r="AA2661" s="17">
        <f t="shared" si="11100"/>
        <v>37824</v>
      </c>
      <c r="AB2661" s="17"/>
      <c r="AC2661" s="17"/>
      <c r="AD2661" s="17"/>
      <c r="AE2661" s="17">
        <f t="shared" si="11101"/>
        <v>36921</v>
      </c>
      <c r="AF2661" s="17">
        <f t="shared" si="11102"/>
        <v>37824</v>
      </c>
      <c r="AG2661" s="17">
        <f t="shared" si="11103"/>
        <v>37824</v>
      </c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>
        <f t="shared" si="11104"/>
        <v>36921</v>
      </c>
      <c r="AX2661" s="17">
        <f t="shared" si="11105"/>
        <v>37824</v>
      </c>
      <c r="AY2661" s="17">
        <f t="shared" si="11106"/>
        <v>37824</v>
      </c>
      <c r="AZ2661" s="17"/>
      <c r="BA2661" s="17">
        <f t="shared" si="11107"/>
        <v>36921</v>
      </c>
      <c r="BB2661" s="17">
        <f t="shared" si="11108"/>
        <v>37824</v>
      </c>
      <c r="BC2661" s="17">
        <f t="shared" si="11109"/>
        <v>37824</v>
      </c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>
        <f t="shared" si="11110"/>
        <v>36921</v>
      </c>
      <c r="BP2661" s="17">
        <f t="shared" si="11111"/>
        <v>37824</v>
      </c>
      <c r="BQ2661" s="17">
        <f t="shared" si="11112"/>
        <v>37824</v>
      </c>
      <c r="BR2661" s="17"/>
      <c r="BS2661" s="17"/>
      <c r="BT2661" s="17"/>
      <c r="BU2661" s="17">
        <f t="shared" si="11113"/>
        <v>36921</v>
      </c>
      <c r="BV2661" s="17">
        <f t="shared" si="11114"/>
        <v>37824</v>
      </c>
      <c r="BW2661" s="17">
        <f t="shared" si="11115"/>
        <v>37824</v>
      </c>
      <c r="BX2661" s="17"/>
      <c r="BY2661" s="17"/>
      <c r="BZ2661" s="17"/>
      <c r="CA2661" s="17"/>
      <c r="CB2661" s="17"/>
      <c r="CC2661" s="17"/>
      <c r="CD2661" s="17"/>
      <c r="CE2661" s="17"/>
      <c r="CF2661" s="17"/>
      <c r="CG2661" s="17">
        <f t="shared" si="11116"/>
        <v>36921</v>
      </c>
      <c r="CH2661" s="17">
        <f t="shared" si="11117"/>
        <v>37824</v>
      </c>
      <c r="CI2661" s="17">
        <f t="shared" si="11118"/>
        <v>37824</v>
      </c>
      <c r="CJ2661" s="17"/>
      <c r="CK2661" s="32"/>
      <c r="CL2661" s="32"/>
      <c r="CM2661" s="1"/>
      <c r="CN2661" s="1"/>
      <c r="CO2661" s="1"/>
      <c r="CP2661" s="1"/>
      <c r="CQ2661" s="1"/>
      <c r="CR2661" s="1"/>
      <c r="CS2661" s="1"/>
    </row>
    <row r="2662" s="1" customFormat="1">
      <c r="A2662" s="30" t="s">
        <v>1082</v>
      </c>
      <c r="B2662" s="30" t="s">
        <v>34</v>
      </c>
      <c r="C2662" s="30" t="s">
        <v>95</v>
      </c>
      <c r="D2662" s="30" t="s">
        <v>1089</v>
      </c>
      <c r="E2662" s="35"/>
      <c r="F2662" s="31" t="s">
        <v>150</v>
      </c>
      <c r="G2662" s="17">
        <f t="shared" si="11296"/>
        <v>40538.30000000001</v>
      </c>
      <c r="H2662" s="17">
        <f t="shared" si="11297"/>
        <v>42222.200000000012</v>
      </c>
      <c r="I2662" s="17">
        <f t="shared" si="11298"/>
        <v>42222.200000000012</v>
      </c>
      <c r="J2662" s="17">
        <f t="shared" si="11299"/>
        <v>53.200000000000003</v>
      </c>
      <c r="K2662" s="17">
        <f t="shared" si="11300"/>
        <v>53.200000000000003</v>
      </c>
      <c r="L2662" s="17">
        <f t="shared" si="11301"/>
        <v>53.200000000000003</v>
      </c>
      <c r="M2662" s="17">
        <f t="shared" si="11235"/>
        <v>40591.500000000007</v>
      </c>
      <c r="N2662" s="17">
        <f t="shared" si="11236"/>
        <v>42275.400000000009</v>
      </c>
      <c r="O2662" s="17">
        <f t="shared" si="11237"/>
        <v>42275.400000000009</v>
      </c>
      <c r="P2662" s="17">
        <f t="shared" si="11302"/>
        <v>4346.3000000000002</v>
      </c>
      <c r="Q2662" s="17">
        <f t="shared" si="11303"/>
        <v>0</v>
      </c>
      <c r="R2662" s="17">
        <f t="shared" si="11304"/>
        <v>0</v>
      </c>
      <c r="S2662" s="17">
        <f t="shared" si="11305"/>
        <v>0</v>
      </c>
      <c r="T2662" s="17">
        <f t="shared" si="11306"/>
        <v>5341.3000000000002</v>
      </c>
      <c r="U2662" s="17">
        <f t="shared" si="11307"/>
        <v>0</v>
      </c>
      <c r="V2662" s="17">
        <f t="shared" si="11308"/>
        <v>5341.3000000000002</v>
      </c>
      <c r="W2662" s="17">
        <f t="shared" si="11309"/>
        <v>0</v>
      </c>
      <c r="X2662" s="17">
        <f t="shared" si="11310"/>
        <v>0</v>
      </c>
      <c r="Y2662" s="17">
        <f t="shared" si="11098"/>
        <v>44937.80000000001</v>
      </c>
      <c r="Z2662" s="17">
        <f t="shared" si="11099"/>
        <v>47616.700000000012</v>
      </c>
      <c r="AA2662" s="17">
        <f t="shared" si="11100"/>
        <v>47616.700000000012</v>
      </c>
      <c r="AB2662" s="17">
        <f t="shared" si="11311"/>
        <v>0</v>
      </c>
      <c r="AC2662" s="17">
        <f t="shared" si="11312"/>
        <v>0</v>
      </c>
      <c r="AD2662" s="17">
        <f t="shared" si="11313"/>
        <v>0</v>
      </c>
      <c r="AE2662" s="17">
        <f t="shared" si="11101"/>
        <v>44937.80000000001</v>
      </c>
      <c r="AF2662" s="17">
        <f t="shared" si="11102"/>
        <v>47616.700000000012</v>
      </c>
      <c r="AG2662" s="17">
        <f t="shared" si="11103"/>
        <v>47616.700000000012</v>
      </c>
      <c r="AH2662" s="17">
        <f t="shared" si="11314"/>
        <v>0</v>
      </c>
      <c r="AI2662" s="17">
        <f t="shared" si="11315"/>
        <v>0</v>
      </c>
      <c r="AJ2662" s="17">
        <f t="shared" si="11316"/>
        <v>0</v>
      </c>
      <c r="AK2662" s="17">
        <f t="shared" si="11317"/>
        <v>0</v>
      </c>
      <c r="AL2662" s="17">
        <f t="shared" si="11318"/>
        <v>0</v>
      </c>
      <c r="AM2662" s="17">
        <f t="shared" si="11319"/>
        <v>0</v>
      </c>
      <c r="AN2662" s="17">
        <f t="shared" si="11320"/>
        <v>0</v>
      </c>
      <c r="AO2662" s="17">
        <f t="shared" si="11321"/>
        <v>0</v>
      </c>
      <c r="AP2662" s="17">
        <f t="shared" si="11322"/>
        <v>0</v>
      </c>
      <c r="AQ2662" s="17">
        <f t="shared" si="11323"/>
        <v>0</v>
      </c>
      <c r="AR2662" s="17">
        <f t="shared" si="11324"/>
        <v>0</v>
      </c>
      <c r="AS2662" s="17">
        <f t="shared" si="11325"/>
        <v>0</v>
      </c>
      <c r="AT2662" s="17">
        <f t="shared" si="11326"/>
        <v>0</v>
      </c>
      <c r="AU2662" s="17">
        <f t="shared" si="11327"/>
        <v>0</v>
      </c>
      <c r="AV2662" s="17">
        <f t="shared" si="11328"/>
        <v>0</v>
      </c>
      <c r="AW2662" s="17">
        <f t="shared" si="11104"/>
        <v>44937.80000000001</v>
      </c>
      <c r="AX2662" s="17">
        <f t="shared" si="11105"/>
        <v>47616.700000000012</v>
      </c>
      <c r="AY2662" s="17">
        <f t="shared" si="11106"/>
        <v>47616.700000000012</v>
      </c>
      <c r="AZ2662" s="17">
        <f t="shared" si="11329"/>
        <v>0</v>
      </c>
      <c r="BA2662" s="17">
        <f t="shared" si="11107"/>
        <v>44937.80000000001</v>
      </c>
      <c r="BB2662" s="17">
        <f t="shared" si="11108"/>
        <v>47616.700000000012</v>
      </c>
      <c r="BC2662" s="17">
        <f t="shared" si="11109"/>
        <v>47616.700000000012</v>
      </c>
      <c r="BD2662" s="17">
        <f t="shared" si="11330"/>
        <v>0</v>
      </c>
      <c r="BE2662" s="17">
        <f t="shared" si="11331"/>
        <v>0</v>
      </c>
      <c r="BF2662" s="17">
        <f t="shared" si="11332"/>
        <v>3274.4000000000001</v>
      </c>
      <c r="BG2662" s="17">
        <f t="shared" si="11333"/>
        <v>0</v>
      </c>
      <c r="BH2662" s="17">
        <f t="shared" si="11334"/>
        <v>0</v>
      </c>
      <c r="BI2662" s="17">
        <f t="shared" si="11335"/>
        <v>0</v>
      </c>
      <c r="BJ2662" s="17">
        <f t="shared" si="11336"/>
        <v>3417.5999999999999</v>
      </c>
      <c r="BK2662" s="17">
        <f t="shared" si="11337"/>
        <v>0</v>
      </c>
      <c r="BL2662" s="17">
        <f t="shared" si="11338"/>
        <v>0</v>
      </c>
      <c r="BM2662" s="17">
        <f t="shared" si="11339"/>
        <v>0</v>
      </c>
      <c r="BN2662" s="17">
        <f t="shared" si="11340"/>
        <v>3417.5999999999999</v>
      </c>
      <c r="BO2662" s="17">
        <f t="shared" si="11110"/>
        <v>48212.200000000012</v>
      </c>
      <c r="BP2662" s="17">
        <f t="shared" si="11111"/>
        <v>51034.30000000001</v>
      </c>
      <c r="BQ2662" s="17">
        <f t="shared" si="11112"/>
        <v>51034.30000000001</v>
      </c>
      <c r="BR2662" s="17">
        <f t="shared" si="11341"/>
        <v>0</v>
      </c>
      <c r="BS2662" s="17">
        <f t="shared" si="11342"/>
        <v>0</v>
      </c>
      <c r="BT2662" s="17">
        <f t="shared" si="11343"/>
        <v>0</v>
      </c>
      <c r="BU2662" s="17">
        <f t="shared" si="11113"/>
        <v>48212.200000000012</v>
      </c>
      <c r="BV2662" s="17">
        <f t="shared" si="11114"/>
        <v>51034.30000000001</v>
      </c>
      <c r="BW2662" s="17">
        <f t="shared" si="11115"/>
        <v>51034.30000000001</v>
      </c>
      <c r="BX2662" s="17">
        <f t="shared" si="11344"/>
        <v>0</v>
      </c>
      <c r="BY2662" s="17">
        <f t="shared" si="11345"/>
        <v>0</v>
      </c>
      <c r="BZ2662" s="17">
        <f t="shared" si="11346"/>
        <v>0</v>
      </c>
      <c r="CA2662" s="17">
        <f t="shared" si="11347"/>
        <v>0</v>
      </c>
      <c r="CB2662" s="17">
        <f t="shared" si="11348"/>
        <v>0</v>
      </c>
      <c r="CC2662" s="17">
        <f t="shared" si="11349"/>
        <v>0</v>
      </c>
      <c r="CD2662" s="17">
        <f t="shared" si="11350"/>
        <v>0</v>
      </c>
      <c r="CE2662" s="17">
        <f t="shared" si="11351"/>
        <v>0</v>
      </c>
      <c r="CF2662" s="17">
        <f t="shared" si="11352"/>
        <v>0</v>
      </c>
      <c r="CG2662" s="17">
        <f t="shared" si="11116"/>
        <v>48212.200000000012</v>
      </c>
      <c r="CH2662" s="17">
        <f t="shared" si="11117"/>
        <v>51034.30000000001</v>
      </c>
      <c r="CI2662" s="17">
        <f t="shared" si="11118"/>
        <v>51034.30000000001</v>
      </c>
      <c r="CJ2662" s="17">
        <f t="shared" si="11353"/>
        <v>0</v>
      </c>
      <c r="CK2662" s="32"/>
      <c r="CL2662" s="32"/>
      <c r="CM2662" s="1"/>
      <c r="CN2662" s="1"/>
      <c r="CO2662" s="1"/>
      <c r="CP2662" s="1"/>
      <c r="CQ2662" s="1"/>
      <c r="CR2662" s="1"/>
      <c r="CS2662" s="1"/>
    </row>
    <row r="2663" s="1" customFormat="1" ht="15">
      <c r="A2663" s="30" t="s">
        <v>1082</v>
      </c>
      <c r="B2663" s="30" t="s">
        <v>34</v>
      </c>
      <c r="C2663" s="30" t="s">
        <v>95</v>
      </c>
      <c r="D2663" s="30" t="s">
        <v>1090</v>
      </c>
      <c r="E2663" s="35"/>
      <c r="F2663" s="31" t="s">
        <v>57</v>
      </c>
      <c r="G2663" s="17">
        <f>G2664+G2665+G2666</f>
        <v>40538.30000000001</v>
      </c>
      <c r="H2663" s="17">
        <f>H2664+H2665+H2666</f>
        <v>42222.200000000012</v>
      </c>
      <c r="I2663" s="17">
        <f>I2664+I2665+I2666</f>
        <v>42222.200000000012</v>
      </c>
      <c r="J2663" s="17">
        <f>J2664+J2665+J2666</f>
        <v>53.200000000000003</v>
      </c>
      <c r="K2663" s="17">
        <f>K2664+K2665+K2666</f>
        <v>53.200000000000003</v>
      </c>
      <c r="L2663" s="17">
        <f>L2664+L2665+L2666</f>
        <v>53.200000000000003</v>
      </c>
      <c r="M2663" s="17">
        <f t="shared" si="11235"/>
        <v>40591.500000000007</v>
      </c>
      <c r="N2663" s="17">
        <f t="shared" si="11236"/>
        <v>42275.400000000009</v>
      </c>
      <c r="O2663" s="17">
        <f t="shared" si="11237"/>
        <v>42275.400000000009</v>
      </c>
      <c r="P2663" s="17">
        <f>P2664+P2665+P2666</f>
        <v>4346.3000000000002</v>
      </c>
      <c r="Q2663" s="17">
        <f>Q2664+Q2665+Q2666</f>
        <v>0</v>
      </c>
      <c r="R2663" s="17">
        <f>R2664+R2665+R2666</f>
        <v>0</v>
      </c>
      <c r="S2663" s="17">
        <f>S2664+S2665+S2666</f>
        <v>0</v>
      </c>
      <c r="T2663" s="17">
        <f>T2664+T2665+T2666</f>
        <v>5341.3000000000002</v>
      </c>
      <c r="U2663" s="17">
        <f>U2664+U2665+U2666</f>
        <v>0</v>
      </c>
      <c r="V2663" s="17">
        <f>V2664+V2665+V2666</f>
        <v>5341.3000000000002</v>
      </c>
      <c r="W2663" s="17">
        <f>W2664+W2665+W2666</f>
        <v>0</v>
      </c>
      <c r="X2663" s="17">
        <f>X2664+X2665+X2666</f>
        <v>0</v>
      </c>
      <c r="Y2663" s="17">
        <f t="shared" si="11098"/>
        <v>44937.80000000001</v>
      </c>
      <c r="Z2663" s="17">
        <f t="shared" si="11099"/>
        <v>47616.700000000012</v>
      </c>
      <c r="AA2663" s="17">
        <f t="shared" si="11100"/>
        <v>47616.700000000012</v>
      </c>
      <c r="AB2663" s="17">
        <f>AB2664+AB2665+AB2666</f>
        <v>0</v>
      </c>
      <c r="AC2663" s="17">
        <f>AC2664+AC2665+AC2666</f>
        <v>0</v>
      </c>
      <c r="AD2663" s="17">
        <f>AD2664+AD2665+AD2666</f>
        <v>0</v>
      </c>
      <c r="AE2663" s="17">
        <f t="shared" si="11101"/>
        <v>44937.80000000001</v>
      </c>
      <c r="AF2663" s="17">
        <f t="shared" si="11102"/>
        <v>47616.700000000012</v>
      </c>
      <c r="AG2663" s="17">
        <f t="shared" si="11103"/>
        <v>47616.700000000012</v>
      </c>
      <c r="AH2663" s="17">
        <f>AH2664+AH2665+AH2666</f>
        <v>0</v>
      </c>
      <c r="AI2663" s="17">
        <f>AI2664+AI2665+AI2666</f>
        <v>0</v>
      </c>
      <c r="AJ2663" s="17">
        <f>AJ2664+AJ2665+AJ2666</f>
        <v>0</v>
      </c>
      <c r="AK2663" s="17">
        <f>AK2664+AK2665+AK2666</f>
        <v>0</v>
      </c>
      <c r="AL2663" s="17">
        <f>AL2664+AL2665+AL2666</f>
        <v>0</v>
      </c>
      <c r="AM2663" s="17">
        <f>AM2664+AM2665+AM2666</f>
        <v>0</v>
      </c>
      <c r="AN2663" s="17">
        <f>AN2664+AN2665+AN2666</f>
        <v>0</v>
      </c>
      <c r="AO2663" s="17">
        <f>AO2664+AO2665+AO2666</f>
        <v>0</v>
      </c>
      <c r="AP2663" s="17">
        <f>AP2664+AP2665+AP2666</f>
        <v>0</v>
      </c>
      <c r="AQ2663" s="17">
        <f>AQ2664+AQ2665+AQ2666</f>
        <v>0</v>
      </c>
      <c r="AR2663" s="17">
        <f>AR2664+AR2665+AR2666</f>
        <v>0</v>
      </c>
      <c r="AS2663" s="17">
        <f>AS2664+AS2665+AS2666</f>
        <v>0</v>
      </c>
      <c r="AT2663" s="17">
        <f>AT2664+AT2665+AT2666</f>
        <v>0</v>
      </c>
      <c r="AU2663" s="17">
        <f>AU2664+AU2665+AU2666</f>
        <v>0</v>
      </c>
      <c r="AV2663" s="17">
        <f>AV2664+AV2665+AV2666</f>
        <v>0</v>
      </c>
      <c r="AW2663" s="17">
        <f t="shared" si="11104"/>
        <v>44937.80000000001</v>
      </c>
      <c r="AX2663" s="17">
        <f t="shared" si="11105"/>
        <v>47616.700000000012</v>
      </c>
      <c r="AY2663" s="17">
        <f t="shared" si="11106"/>
        <v>47616.700000000012</v>
      </c>
      <c r="AZ2663" s="17">
        <f>AZ2664+AZ2665+AZ2666</f>
        <v>0</v>
      </c>
      <c r="BA2663" s="17">
        <f t="shared" si="11107"/>
        <v>44937.80000000001</v>
      </c>
      <c r="BB2663" s="17">
        <f t="shared" si="11108"/>
        <v>47616.700000000012</v>
      </c>
      <c r="BC2663" s="17">
        <f t="shared" si="11109"/>
        <v>47616.700000000012</v>
      </c>
      <c r="BD2663" s="17">
        <f>BD2664+BD2665+BD2666</f>
        <v>0</v>
      </c>
      <c r="BE2663" s="17">
        <f>BE2664+BE2665+BE2666</f>
        <v>0</v>
      </c>
      <c r="BF2663" s="17">
        <f>BF2664+BF2665+BF2666</f>
        <v>3274.4000000000001</v>
      </c>
      <c r="BG2663" s="17">
        <f>BG2664+BG2665+BG2666</f>
        <v>0</v>
      </c>
      <c r="BH2663" s="17">
        <f>BH2664+BH2665+BH2666</f>
        <v>0</v>
      </c>
      <c r="BI2663" s="17">
        <f>BI2664+BI2665+BI2666</f>
        <v>0</v>
      </c>
      <c r="BJ2663" s="17">
        <f>BJ2664+BJ2665+BJ2666</f>
        <v>3417.5999999999999</v>
      </c>
      <c r="BK2663" s="17">
        <f>BK2664+BK2665+BK2666</f>
        <v>0</v>
      </c>
      <c r="BL2663" s="17">
        <f>BL2664+BL2665+BL2666</f>
        <v>0</v>
      </c>
      <c r="BM2663" s="17">
        <f>BM2664+BM2665+BM2666</f>
        <v>0</v>
      </c>
      <c r="BN2663" s="17">
        <f>BN2664+BN2665+BN2666</f>
        <v>3417.5999999999999</v>
      </c>
      <c r="BO2663" s="17">
        <f t="shared" si="11110"/>
        <v>48212.200000000012</v>
      </c>
      <c r="BP2663" s="17">
        <f t="shared" si="11111"/>
        <v>51034.30000000001</v>
      </c>
      <c r="BQ2663" s="17">
        <f t="shared" si="11112"/>
        <v>51034.30000000001</v>
      </c>
      <c r="BR2663" s="17">
        <f>BR2664+BR2665+BR2666</f>
        <v>0</v>
      </c>
      <c r="BS2663" s="17">
        <f>BS2664+BS2665+BS2666</f>
        <v>0</v>
      </c>
      <c r="BT2663" s="17">
        <f>BT2664+BT2665+BT2666</f>
        <v>0</v>
      </c>
      <c r="BU2663" s="17">
        <f t="shared" si="11113"/>
        <v>48212.200000000012</v>
      </c>
      <c r="BV2663" s="17">
        <f t="shared" si="11114"/>
        <v>51034.30000000001</v>
      </c>
      <c r="BW2663" s="17">
        <f t="shared" si="11115"/>
        <v>51034.30000000001</v>
      </c>
      <c r="BX2663" s="17">
        <f>BX2664+BX2665+BX2666</f>
        <v>0</v>
      </c>
      <c r="BY2663" s="17">
        <f>BY2664+BY2665+BY2666</f>
        <v>0</v>
      </c>
      <c r="BZ2663" s="17">
        <f>BZ2664+BZ2665+BZ2666</f>
        <v>0</v>
      </c>
      <c r="CA2663" s="17">
        <f>CA2664+CA2665+CA2666</f>
        <v>0</v>
      </c>
      <c r="CB2663" s="17">
        <f>CB2664+CB2665+CB2666</f>
        <v>0</v>
      </c>
      <c r="CC2663" s="17">
        <f>CC2664+CC2665+CC2666</f>
        <v>0</v>
      </c>
      <c r="CD2663" s="17">
        <f>CD2664+CD2665+CD2666</f>
        <v>0</v>
      </c>
      <c r="CE2663" s="17">
        <f>CE2664+CE2665+CE2666</f>
        <v>0</v>
      </c>
      <c r="CF2663" s="17">
        <f>CF2664+CF2665+CF2666</f>
        <v>0</v>
      </c>
      <c r="CG2663" s="17">
        <f t="shared" si="11116"/>
        <v>48212.200000000012</v>
      </c>
      <c r="CH2663" s="17">
        <f t="shared" si="11117"/>
        <v>51034.30000000001</v>
      </c>
      <c r="CI2663" s="17">
        <f t="shared" si="11118"/>
        <v>51034.30000000001</v>
      </c>
      <c r="CJ2663" s="17">
        <f>CJ2664+CJ2665+CJ2666</f>
        <v>0</v>
      </c>
      <c r="CK2663" s="32"/>
      <c r="CL2663" s="32"/>
      <c r="CM2663" s="1"/>
      <c r="CN2663" s="1"/>
      <c r="CO2663" s="1"/>
      <c r="CP2663" s="1"/>
      <c r="CQ2663" s="1"/>
      <c r="CR2663" s="1"/>
      <c r="CS2663" s="1"/>
    </row>
    <row r="2664" s="1" customFormat="1" ht="75">
      <c r="A2664" s="30" t="s">
        <v>1082</v>
      </c>
      <c r="B2664" s="30" t="s">
        <v>34</v>
      </c>
      <c r="C2664" s="30" t="s">
        <v>95</v>
      </c>
      <c r="D2664" s="30" t="s">
        <v>1090</v>
      </c>
      <c r="E2664" s="30" t="s">
        <v>58</v>
      </c>
      <c r="F2664" s="31" t="s">
        <v>59</v>
      </c>
      <c r="G2664" s="17">
        <v>33720.700000000004</v>
      </c>
      <c r="H2664" s="17">
        <v>35404.600000000006</v>
      </c>
      <c r="I2664" s="17">
        <v>35404.600000000006</v>
      </c>
      <c r="J2664" s="17"/>
      <c r="K2664" s="17"/>
      <c r="L2664" s="17"/>
      <c r="M2664" s="17">
        <f t="shared" si="11235"/>
        <v>33720.700000000004</v>
      </c>
      <c r="N2664" s="17">
        <f t="shared" si="11236"/>
        <v>35404.600000000006</v>
      </c>
      <c r="O2664" s="17">
        <f t="shared" si="11237"/>
        <v>35404.600000000006</v>
      </c>
      <c r="P2664" s="17">
        <v>4346.3000000000002</v>
      </c>
      <c r="Q2664" s="17"/>
      <c r="R2664" s="17"/>
      <c r="S2664" s="17"/>
      <c r="T2664" s="17">
        <v>5341.3000000000002</v>
      </c>
      <c r="U2664" s="17"/>
      <c r="V2664" s="17">
        <v>5341.3000000000002</v>
      </c>
      <c r="W2664" s="17"/>
      <c r="X2664" s="17"/>
      <c r="Y2664" s="17">
        <f t="shared" ref="Y2664:Y2727" si="11354">M2664+P2664+Q2664+R2664+S2664</f>
        <v>38067.000000000007</v>
      </c>
      <c r="Z2664" s="17">
        <f t="shared" ref="Z2664:Z2727" si="11355">N2664+T2664+U2664</f>
        <v>40745.900000000009</v>
      </c>
      <c r="AA2664" s="17">
        <f t="shared" ref="AA2664:AA2727" si="11356">O2664+V2664+X2664+W2664</f>
        <v>40745.900000000009</v>
      </c>
      <c r="AB2664" s="17"/>
      <c r="AC2664" s="17"/>
      <c r="AD2664" s="17"/>
      <c r="AE2664" s="17">
        <f t="shared" ref="AE2664:AE2727" si="11357">Y2664+AB2664</f>
        <v>38067.000000000007</v>
      </c>
      <c r="AF2664" s="17">
        <f t="shared" ref="AF2664:AF2727" si="11358">Z2664+AC2664</f>
        <v>40745.900000000009</v>
      </c>
      <c r="AG2664" s="17">
        <f t="shared" ref="AG2664:AG2727" si="11359">AA2664+AD2664</f>
        <v>40745.900000000009</v>
      </c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>
        <f t="shared" ref="AW2664:AW2727" si="11360">AE2664+AH2664+AI2664+AJ2664+AK2664+AL2664</f>
        <v>38067.000000000007</v>
      </c>
      <c r="AX2664" s="17">
        <f t="shared" ref="AX2664:AX2727" si="11361">AF2664+AM2664+AN2664+AO2664+AP2664+AQ2664</f>
        <v>40745.900000000009</v>
      </c>
      <c r="AY2664" s="17">
        <f t="shared" ref="AY2664:AY2727" si="11362">AG2664+AR2664+AS2664+AT2664+AU2664+AV2664</f>
        <v>40745.900000000009</v>
      </c>
      <c r="AZ2664" s="17"/>
      <c r="BA2664" s="17">
        <f t="shared" ref="BA2664:BA2727" si="11363">AW2664+AZ2664</f>
        <v>38067.000000000007</v>
      </c>
      <c r="BB2664" s="17">
        <f t="shared" ref="BB2664:BB2727" si="11364">AX2664</f>
        <v>40745.900000000009</v>
      </c>
      <c r="BC2664" s="17">
        <f t="shared" ref="BC2664:BC2727" si="11365">AY2664</f>
        <v>40745.900000000009</v>
      </c>
      <c r="BD2664" s="17"/>
      <c r="BE2664" s="17"/>
      <c r="BF2664" s="17"/>
      <c r="BG2664" s="17"/>
      <c r="BH2664" s="17"/>
      <c r="BI2664" s="17"/>
      <c r="BJ2664" s="17"/>
      <c r="BK2664" s="17"/>
      <c r="BL2664" s="17"/>
      <c r="BM2664" s="17"/>
      <c r="BN2664" s="17"/>
      <c r="BO2664" s="17">
        <f t="shared" ref="BO2664:BO2727" si="11366">BA2664+BD2664+BE2664+BF2664+BG2664</f>
        <v>38067.000000000007</v>
      </c>
      <c r="BP2664" s="17">
        <f t="shared" ref="BP2664:BP2727" si="11367">BB2664+BH2664+BI2664+BJ2664+BK2664</f>
        <v>40745.900000000009</v>
      </c>
      <c r="BQ2664" s="17">
        <f t="shared" ref="BQ2664:BQ2727" si="11368">BC2664+BL2664+BM2664+BN2664</f>
        <v>40745.900000000009</v>
      </c>
      <c r="BR2664" s="17"/>
      <c r="BS2664" s="17"/>
      <c r="BT2664" s="17"/>
      <c r="BU2664" s="17">
        <f t="shared" ref="BU2664:BU2727" si="11369">BO2664+BR2664</f>
        <v>38067.000000000007</v>
      </c>
      <c r="BV2664" s="17">
        <f t="shared" ref="BV2664:BV2727" si="11370">BP2664+BS2664</f>
        <v>40745.900000000009</v>
      </c>
      <c r="BW2664" s="17">
        <f t="shared" ref="BW2664:BW2727" si="11371">BQ2664+BT2664</f>
        <v>40745.900000000009</v>
      </c>
      <c r="BX2664" s="17"/>
      <c r="BY2664" s="17"/>
      <c r="BZ2664" s="17"/>
      <c r="CA2664" s="17"/>
      <c r="CB2664" s="17"/>
      <c r="CC2664" s="17"/>
      <c r="CD2664" s="17"/>
      <c r="CE2664" s="17"/>
      <c r="CF2664" s="17"/>
      <c r="CG2664" s="17">
        <f t="shared" ref="CG2664:CG2727" si="11372">BU2664+BX2664+BY2664+BZ2664</f>
        <v>38067.000000000007</v>
      </c>
      <c r="CH2664" s="17">
        <f t="shared" ref="CH2664:CH2727" si="11373">BV2664+CA2664+CB2664+CC2664</f>
        <v>40745.900000000009</v>
      </c>
      <c r="CI2664" s="17">
        <f t="shared" ref="CI2664:CI2727" si="11374">BW2664+CD2664+CE2664+CF2664</f>
        <v>40745.900000000009</v>
      </c>
      <c r="CJ2664" s="17"/>
      <c r="CK2664" s="32"/>
      <c r="CL2664" s="32"/>
      <c r="CM2664" s="1"/>
      <c r="CN2664" s="1"/>
      <c r="CO2664" s="1"/>
      <c r="CP2664" s="1"/>
      <c r="CQ2664" s="1"/>
      <c r="CR2664" s="1"/>
      <c r="CS2664" s="1"/>
    </row>
    <row r="2665" s="1" customFormat="1" ht="30">
      <c r="A2665" s="30" t="s">
        <v>1082</v>
      </c>
      <c r="B2665" s="30" t="s">
        <v>34</v>
      </c>
      <c r="C2665" s="30" t="s">
        <v>95</v>
      </c>
      <c r="D2665" s="30" t="s">
        <v>1090</v>
      </c>
      <c r="E2665" s="30" t="s">
        <v>46</v>
      </c>
      <c r="F2665" s="31" t="s">
        <v>47</v>
      </c>
      <c r="G2665" s="17">
        <v>6751.3000000000002</v>
      </c>
      <c r="H2665" s="17">
        <v>6751.3000000000002</v>
      </c>
      <c r="I2665" s="17">
        <v>6751.3000000000002</v>
      </c>
      <c r="J2665" s="17">
        <v>53.200000000000003</v>
      </c>
      <c r="K2665" s="17">
        <v>53.200000000000003</v>
      </c>
      <c r="L2665" s="17">
        <v>53.200000000000003</v>
      </c>
      <c r="M2665" s="17">
        <f t="shared" si="11235"/>
        <v>6804.5</v>
      </c>
      <c r="N2665" s="17">
        <f t="shared" si="11236"/>
        <v>6804.5</v>
      </c>
      <c r="O2665" s="17">
        <f t="shared" si="11237"/>
        <v>6804.5</v>
      </c>
      <c r="P2665" s="17"/>
      <c r="Q2665" s="17"/>
      <c r="R2665" s="17"/>
      <c r="S2665" s="17"/>
      <c r="T2665" s="17"/>
      <c r="U2665" s="17"/>
      <c r="V2665" s="17"/>
      <c r="W2665" s="17"/>
      <c r="X2665" s="17"/>
      <c r="Y2665" s="17">
        <f t="shared" si="11354"/>
        <v>6804.5</v>
      </c>
      <c r="Z2665" s="17">
        <f t="shared" si="11355"/>
        <v>6804.5</v>
      </c>
      <c r="AA2665" s="17">
        <f t="shared" si="11356"/>
        <v>6804.5</v>
      </c>
      <c r="AB2665" s="17"/>
      <c r="AC2665" s="17"/>
      <c r="AD2665" s="17"/>
      <c r="AE2665" s="17">
        <f t="shared" si="11357"/>
        <v>6804.5</v>
      </c>
      <c r="AF2665" s="17">
        <f t="shared" si="11358"/>
        <v>6804.5</v>
      </c>
      <c r="AG2665" s="17">
        <f t="shared" si="11359"/>
        <v>6804.5</v>
      </c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>
        <f t="shared" si="11360"/>
        <v>6804.5</v>
      </c>
      <c r="AX2665" s="17">
        <f t="shared" si="11361"/>
        <v>6804.5</v>
      </c>
      <c r="AY2665" s="17">
        <f t="shared" si="11362"/>
        <v>6804.5</v>
      </c>
      <c r="AZ2665" s="17"/>
      <c r="BA2665" s="17">
        <f t="shared" si="11363"/>
        <v>6804.5</v>
      </c>
      <c r="BB2665" s="17">
        <f t="shared" si="11364"/>
        <v>6804.5</v>
      </c>
      <c r="BC2665" s="17">
        <f t="shared" si="11365"/>
        <v>6804.5</v>
      </c>
      <c r="BD2665" s="17"/>
      <c r="BE2665" s="17"/>
      <c r="BF2665" s="17">
        <v>3274.4000000000001</v>
      </c>
      <c r="BG2665" s="17"/>
      <c r="BH2665" s="17"/>
      <c r="BI2665" s="17"/>
      <c r="BJ2665" s="17">
        <v>3417.5999999999999</v>
      </c>
      <c r="BK2665" s="17"/>
      <c r="BL2665" s="17"/>
      <c r="BM2665" s="17"/>
      <c r="BN2665" s="17">
        <v>3417.5999999999999</v>
      </c>
      <c r="BO2665" s="17">
        <f t="shared" si="11366"/>
        <v>10078.9</v>
      </c>
      <c r="BP2665" s="17">
        <f t="shared" si="11367"/>
        <v>10222.1</v>
      </c>
      <c r="BQ2665" s="17">
        <f t="shared" si="11368"/>
        <v>10222.1</v>
      </c>
      <c r="BR2665" s="17"/>
      <c r="BS2665" s="17"/>
      <c r="BT2665" s="17"/>
      <c r="BU2665" s="17">
        <f t="shared" si="11369"/>
        <v>10078.9</v>
      </c>
      <c r="BV2665" s="17">
        <f t="shared" si="11370"/>
        <v>10222.1</v>
      </c>
      <c r="BW2665" s="17">
        <f t="shared" si="11371"/>
        <v>10222.1</v>
      </c>
      <c r="BX2665" s="17"/>
      <c r="BY2665" s="17"/>
      <c r="BZ2665" s="17"/>
      <c r="CA2665" s="17"/>
      <c r="CB2665" s="17"/>
      <c r="CC2665" s="17"/>
      <c r="CD2665" s="17"/>
      <c r="CE2665" s="17"/>
      <c r="CF2665" s="17"/>
      <c r="CG2665" s="17">
        <f t="shared" si="11372"/>
        <v>10078.9</v>
      </c>
      <c r="CH2665" s="17">
        <f t="shared" si="11373"/>
        <v>10222.1</v>
      </c>
      <c r="CI2665" s="17">
        <f t="shared" si="11374"/>
        <v>10222.1</v>
      </c>
      <c r="CJ2665" s="17"/>
      <c r="CK2665" s="32"/>
      <c r="CL2665" s="32">
        <v>40</v>
      </c>
      <c r="CM2665" s="1"/>
      <c r="CN2665" s="1"/>
      <c r="CO2665" s="1"/>
      <c r="CP2665" s="1"/>
      <c r="CQ2665" s="1"/>
      <c r="CR2665" s="1"/>
      <c r="CS2665" s="1"/>
    </row>
    <row r="2666" s="1" customFormat="1" ht="15">
      <c r="A2666" s="30" t="s">
        <v>1082</v>
      </c>
      <c r="B2666" s="30" t="s">
        <v>34</v>
      </c>
      <c r="C2666" s="30" t="s">
        <v>95</v>
      </c>
      <c r="D2666" s="30" t="s">
        <v>1090</v>
      </c>
      <c r="E2666" s="30" t="s">
        <v>48</v>
      </c>
      <c r="F2666" s="31" t="s">
        <v>49</v>
      </c>
      <c r="G2666" s="17">
        <v>66.299999999999997</v>
      </c>
      <c r="H2666" s="17">
        <v>66.299999999999997</v>
      </c>
      <c r="I2666" s="17">
        <v>66.299999999999997</v>
      </c>
      <c r="J2666" s="17"/>
      <c r="K2666" s="17"/>
      <c r="L2666" s="17"/>
      <c r="M2666" s="17">
        <f t="shared" si="11235"/>
        <v>66.299999999999997</v>
      </c>
      <c r="N2666" s="17">
        <f t="shared" si="11236"/>
        <v>66.299999999999997</v>
      </c>
      <c r="O2666" s="17">
        <f t="shared" si="11237"/>
        <v>66.299999999999997</v>
      </c>
      <c r="P2666" s="17"/>
      <c r="Q2666" s="17"/>
      <c r="R2666" s="17"/>
      <c r="S2666" s="17"/>
      <c r="T2666" s="17"/>
      <c r="U2666" s="17"/>
      <c r="V2666" s="17"/>
      <c r="W2666" s="17"/>
      <c r="X2666" s="17"/>
      <c r="Y2666" s="17">
        <f t="shared" si="11354"/>
        <v>66.299999999999997</v>
      </c>
      <c r="Z2666" s="17">
        <f t="shared" si="11355"/>
        <v>66.299999999999997</v>
      </c>
      <c r="AA2666" s="17">
        <f t="shared" si="11356"/>
        <v>66.299999999999997</v>
      </c>
      <c r="AB2666" s="17"/>
      <c r="AC2666" s="17"/>
      <c r="AD2666" s="17"/>
      <c r="AE2666" s="17">
        <f t="shared" si="11357"/>
        <v>66.299999999999997</v>
      </c>
      <c r="AF2666" s="17">
        <f t="shared" si="11358"/>
        <v>66.299999999999997</v>
      </c>
      <c r="AG2666" s="17">
        <f t="shared" si="11359"/>
        <v>66.299999999999997</v>
      </c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>
        <f t="shared" si="11360"/>
        <v>66.299999999999997</v>
      </c>
      <c r="AX2666" s="17">
        <f t="shared" si="11361"/>
        <v>66.299999999999997</v>
      </c>
      <c r="AY2666" s="17">
        <f t="shared" si="11362"/>
        <v>66.299999999999997</v>
      </c>
      <c r="AZ2666" s="17"/>
      <c r="BA2666" s="17">
        <f t="shared" si="11363"/>
        <v>66.299999999999997</v>
      </c>
      <c r="BB2666" s="17">
        <f t="shared" si="11364"/>
        <v>66.299999999999997</v>
      </c>
      <c r="BC2666" s="17">
        <f t="shared" si="11365"/>
        <v>66.299999999999997</v>
      </c>
      <c r="BD2666" s="17"/>
      <c r="BE2666" s="17"/>
      <c r="BF2666" s="17"/>
      <c r="BG2666" s="17"/>
      <c r="BH2666" s="17"/>
      <c r="BI2666" s="17"/>
      <c r="BJ2666" s="17"/>
      <c r="BK2666" s="17"/>
      <c r="BL2666" s="17"/>
      <c r="BM2666" s="17"/>
      <c r="BN2666" s="17"/>
      <c r="BO2666" s="17">
        <f t="shared" si="11366"/>
        <v>66.299999999999997</v>
      </c>
      <c r="BP2666" s="17">
        <f t="shared" si="11367"/>
        <v>66.299999999999997</v>
      </c>
      <c r="BQ2666" s="17">
        <f t="shared" si="11368"/>
        <v>66.299999999999997</v>
      </c>
      <c r="BR2666" s="17"/>
      <c r="BS2666" s="17"/>
      <c r="BT2666" s="17"/>
      <c r="BU2666" s="17">
        <f t="shared" si="11369"/>
        <v>66.299999999999997</v>
      </c>
      <c r="BV2666" s="17">
        <f t="shared" si="11370"/>
        <v>66.299999999999997</v>
      </c>
      <c r="BW2666" s="17">
        <f t="shared" si="11371"/>
        <v>66.299999999999997</v>
      </c>
      <c r="BX2666" s="17"/>
      <c r="BY2666" s="17"/>
      <c r="BZ2666" s="17"/>
      <c r="CA2666" s="17"/>
      <c r="CB2666" s="17"/>
      <c r="CC2666" s="17"/>
      <c r="CD2666" s="17"/>
      <c r="CE2666" s="17"/>
      <c r="CF2666" s="17"/>
      <c r="CG2666" s="17">
        <f t="shared" si="11372"/>
        <v>66.299999999999997</v>
      </c>
      <c r="CH2666" s="17">
        <f t="shared" si="11373"/>
        <v>66.299999999999997</v>
      </c>
      <c r="CI2666" s="17">
        <f t="shared" si="11374"/>
        <v>66.299999999999997</v>
      </c>
      <c r="CJ2666" s="17"/>
      <c r="CK2666" s="32"/>
      <c r="CL2666" s="32"/>
      <c r="CM2666" s="1"/>
      <c r="CN2666" s="1"/>
      <c r="CO2666" s="1"/>
      <c r="CP2666" s="1"/>
      <c r="CQ2666" s="1"/>
      <c r="CR2666" s="1"/>
      <c r="CS2666" s="1"/>
    </row>
    <row r="2667" s="20" customFormat="1" ht="15">
      <c r="A2667" s="21" t="s">
        <v>1091</v>
      </c>
      <c r="B2667" s="21"/>
      <c r="C2667" s="21"/>
      <c r="D2667" s="21"/>
      <c r="E2667" s="33"/>
      <c r="F2667" s="22" t="s">
        <v>1092</v>
      </c>
      <c r="G2667" s="23">
        <f>G2668</f>
        <v>278660.20000000001</v>
      </c>
      <c r="H2667" s="23">
        <f>H2668</f>
        <v>285024.39999999997</v>
      </c>
      <c r="I2667" s="23">
        <f>I2668</f>
        <v>285024.39999999997</v>
      </c>
      <c r="J2667" s="23">
        <f>J2668</f>
        <v>148.19999999999999</v>
      </c>
      <c r="K2667" s="23">
        <f>K2668</f>
        <v>148.19999999999999</v>
      </c>
      <c r="L2667" s="23">
        <f>L2668</f>
        <v>148.19999999999999</v>
      </c>
      <c r="M2667" s="23">
        <f t="shared" si="11235"/>
        <v>278808.40000000002</v>
      </c>
      <c r="N2667" s="23">
        <f t="shared" si="11236"/>
        <v>285172.59999999998</v>
      </c>
      <c r="O2667" s="23">
        <f t="shared" si="11237"/>
        <v>285172.59999999998</v>
      </c>
      <c r="P2667" s="23">
        <f>P2668</f>
        <v>21769.700000000001</v>
      </c>
      <c r="Q2667" s="23">
        <f>Q2668</f>
        <v>0</v>
      </c>
      <c r="R2667" s="23">
        <f>R2668</f>
        <v>0</v>
      </c>
      <c r="S2667" s="23">
        <f>S2668</f>
        <v>5285.6667699999998</v>
      </c>
      <c r="T2667" s="23">
        <f>T2668</f>
        <v>25708.900000000001</v>
      </c>
      <c r="U2667" s="23">
        <f>U2668</f>
        <v>0</v>
      </c>
      <c r="V2667" s="23">
        <f>V2668</f>
        <v>25708.900000000001</v>
      </c>
      <c r="W2667" s="23">
        <f>W2668</f>
        <v>0</v>
      </c>
      <c r="X2667" s="23">
        <f>X2668</f>
        <v>0</v>
      </c>
      <c r="Y2667" s="23">
        <f t="shared" si="11354"/>
        <v>305863.76677000005</v>
      </c>
      <c r="Z2667" s="23">
        <f t="shared" si="11355"/>
        <v>310881.5</v>
      </c>
      <c r="AA2667" s="23">
        <f t="shared" si="11356"/>
        <v>310881.5</v>
      </c>
      <c r="AB2667" s="23">
        <f>AB2668</f>
        <v>160.09999999999999</v>
      </c>
      <c r="AC2667" s="23">
        <f>AC2668</f>
        <v>112.8</v>
      </c>
      <c r="AD2667" s="23">
        <f>AD2668</f>
        <v>112.8</v>
      </c>
      <c r="AE2667" s="23">
        <f t="shared" si="11357"/>
        <v>306023.86677000002</v>
      </c>
      <c r="AF2667" s="23">
        <f t="shared" si="11358"/>
        <v>310994.29999999999</v>
      </c>
      <c r="AG2667" s="23">
        <f t="shared" si="11359"/>
        <v>310994.29999999999</v>
      </c>
      <c r="AH2667" s="23">
        <f>AH2668</f>
        <v>0</v>
      </c>
      <c r="AI2667" s="23">
        <f>AI2668</f>
        <v>0</v>
      </c>
      <c r="AJ2667" s="23">
        <f>AJ2668</f>
        <v>0</v>
      </c>
      <c r="AK2667" s="23">
        <f>AK2668</f>
        <v>0</v>
      </c>
      <c r="AL2667" s="23">
        <f>AL2668</f>
        <v>0</v>
      </c>
      <c r="AM2667" s="23">
        <f>AM2668</f>
        <v>0</v>
      </c>
      <c r="AN2667" s="23">
        <f>AN2668</f>
        <v>0</v>
      </c>
      <c r="AO2667" s="23">
        <f>AO2668</f>
        <v>0</v>
      </c>
      <c r="AP2667" s="23">
        <f>AP2668</f>
        <v>0</v>
      </c>
      <c r="AQ2667" s="23">
        <f>AQ2668</f>
        <v>0</v>
      </c>
      <c r="AR2667" s="23">
        <f>AR2668</f>
        <v>0</v>
      </c>
      <c r="AS2667" s="23">
        <f>AS2668</f>
        <v>0</v>
      </c>
      <c r="AT2667" s="23">
        <f>AT2668</f>
        <v>0</v>
      </c>
      <c r="AU2667" s="23">
        <f>AU2668</f>
        <v>0</v>
      </c>
      <c r="AV2667" s="23">
        <f>AV2668</f>
        <v>0</v>
      </c>
      <c r="AW2667" s="23">
        <f t="shared" si="11360"/>
        <v>306023.86677000002</v>
      </c>
      <c r="AX2667" s="23">
        <f t="shared" si="11361"/>
        <v>310994.29999999999</v>
      </c>
      <c r="AY2667" s="23">
        <f t="shared" si="11362"/>
        <v>310994.29999999999</v>
      </c>
      <c r="AZ2667" s="23">
        <f>AZ2668</f>
        <v>0</v>
      </c>
      <c r="BA2667" s="23">
        <f t="shared" si="11363"/>
        <v>306023.86677000002</v>
      </c>
      <c r="BB2667" s="23">
        <f t="shared" si="11364"/>
        <v>310994.29999999999</v>
      </c>
      <c r="BC2667" s="23">
        <f t="shared" si="11365"/>
        <v>310994.29999999999</v>
      </c>
      <c r="BD2667" s="23">
        <f>BD2668</f>
        <v>0</v>
      </c>
      <c r="BE2667" s="23">
        <f>BE2668</f>
        <v>0</v>
      </c>
      <c r="BF2667" s="23">
        <f>BF2668</f>
        <v>10735.6</v>
      </c>
      <c r="BG2667" s="23">
        <f>BG2668</f>
        <v>0</v>
      </c>
      <c r="BH2667" s="23">
        <f>BH2668</f>
        <v>0</v>
      </c>
      <c r="BI2667" s="23">
        <f>BI2668</f>
        <v>0</v>
      </c>
      <c r="BJ2667" s="23">
        <f>BJ2668</f>
        <v>14274.299999999999</v>
      </c>
      <c r="BK2667" s="23">
        <f>BK2668</f>
        <v>0</v>
      </c>
      <c r="BL2667" s="23">
        <f>BL2668</f>
        <v>0</v>
      </c>
      <c r="BM2667" s="23">
        <f>BM2668</f>
        <v>0</v>
      </c>
      <c r="BN2667" s="23">
        <f>BN2668</f>
        <v>14274.299999999999</v>
      </c>
      <c r="BO2667" s="23">
        <f t="shared" si="11366"/>
        <v>316759.46677</v>
      </c>
      <c r="BP2667" s="23">
        <f t="shared" si="11367"/>
        <v>325268.59999999998</v>
      </c>
      <c r="BQ2667" s="23">
        <f t="shared" si="11368"/>
        <v>325268.59999999998</v>
      </c>
      <c r="BR2667" s="23">
        <f>BR2668</f>
        <v>0</v>
      </c>
      <c r="BS2667" s="23">
        <f>BS2668</f>
        <v>0</v>
      </c>
      <c r="BT2667" s="23">
        <f>BT2668</f>
        <v>0</v>
      </c>
      <c r="BU2667" s="23">
        <f t="shared" si="11369"/>
        <v>316759.46677</v>
      </c>
      <c r="BV2667" s="23">
        <f t="shared" si="11370"/>
        <v>325268.59999999998</v>
      </c>
      <c r="BW2667" s="23">
        <f t="shared" si="11371"/>
        <v>325268.59999999998</v>
      </c>
      <c r="BX2667" s="23">
        <f>BX2668</f>
        <v>0</v>
      </c>
      <c r="BY2667" s="23">
        <f>BY2668</f>
        <v>0</v>
      </c>
      <c r="BZ2667" s="23">
        <f>BZ2668</f>
        <v>0</v>
      </c>
      <c r="CA2667" s="23">
        <f>CA2668</f>
        <v>0</v>
      </c>
      <c r="CB2667" s="23">
        <f>CB2668</f>
        <v>0</v>
      </c>
      <c r="CC2667" s="23">
        <f>CC2668</f>
        <v>0</v>
      </c>
      <c r="CD2667" s="23">
        <f>CD2668</f>
        <v>0</v>
      </c>
      <c r="CE2667" s="23">
        <f>CE2668</f>
        <v>0</v>
      </c>
      <c r="CF2667" s="23">
        <f>CF2668</f>
        <v>0</v>
      </c>
      <c r="CG2667" s="23">
        <f t="shared" si="11372"/>
        <v>316759.46677</v>
      </c>
      <c r="CH2667" s="23">
        <f t="shared" si="11373"/>
        <v>325268.59999999998</v>
      </c>
      <c r="CI2667" s="23">
        <f t="shared" si="11374"/>
        <v>325268.59999999998</v>
      </c>
      <c r="CJ2667" s="23">
        <f>CJ2668</f>
        <v>0</v>
      </c>
      <c r="CK2667" s="24"/>
      <c r="CL2667" s="24"/>
      <c r="CM2667" s="20"/>
      <c r="CN2667" s="20"/>
      <c r="CO2667" s="20"/>
      <c r="CP2667" s="20"/>
      <c r="CQ2667" s="20"/>
      <c r="CR2667" s="20"/>
      <c r="CS2667" s="20"/>
    </row>
    <row r="2668" s="20" customFormat="1" ht="15">
      <c r="A2668" s="21" t="s">
        <v>1091</v>
      </c>
      <c r="B2668" s="21" t="s">
        <v>34</v>
      </c>
      <c r="C2668" s="21"/>
      <c r="D2668" s="21"/>
      <c r="E2668" s="33"/>
      <c r="F2668" s="22" t="s">
        <v>35</v>
      </c>
      <c r="G2668" s="23">
        <f>G2669+G2678</f>
        <v>278660.20000000001</v>
      </c>
      <c r="H2668" s="23">
        <f>H2669+H2678</f>
        <v>285024.39999999997</v>
      </c>
      <c r="I2668" s="23">
        <f>I2669+I2678</f>
        <v>285024.39999999997</v>
      </c>
      <c r="J2668" s="23">
        <f>J2669+J2678</f>
        <v>148.19999999999999</v>
      </c>
      <c r="K2668" s="23">
        <f>K2669+K2678</f>
        <v>148.19999999999999</v>
      </c>
      <c r="L2668" s="23">
        <f>L2669+L2678</f>
        <v>148.19999999999999</v>
      </c>
      <c r="M2668" s="23">
        <f t="shared" si="11235"/>
        <v>278808.40000000002</v>
      </c>
      <c r="N2668" s="23">
        <f t="shared" si="11236"/>
        <v>285172.59999999998</v>
      </c>
      <c r="O2668" s="23">
        <f t="shared" si="11237"/>
        <v>285172.59999999998</v>
      </c>
      <c r="P2668" s="23">
        <f>P2669+P2678</f>
        <v>21769.700000000001</v>
      </c>
      <c r="Q2668" s="23">
        <f>Q2669+Q2678</f>
        <v>0</v>
      </c>
      <c r="R2668" s="23">
        <f>R2669+R2678</f>
        <v>0</v>
      </c>
      <c r="S2668" s="23">
        <f>S2669+S2678</f>
        <v>5285.6667699999998</v>
      </c>
      <c r="T2668" s="23">
        <f>T2669+T2678</f>
        <v>25708.900000000001</v>
      </c>
      <c r="U2668" s="23">
        <f>U2669+U2678</f>
        <v>0</v>
      </c>
      <c r="V2668" s="23">
        <f>V2669+V2678</f>
        <v>25708.900000000001</v>
      </c>
      <c r="W2668" s="23">
        <f>W2669+W2678</f>
        <v>0</v>
      </c>
      <c r="X2668" s="23">
        <f>X2669+X2678</f>
        <v>0</v>
      </c>
      <c r="Y2668" s="23">
        <f t="shared" si="11354"/>
        <v>305863.76677000005</v>
      </c>
      <c r="Z2668" s="23">
        <f t="shared" si="11355"/>
        <v>310881.5</v>
      </c>
      <c r="AA2668" s="23">
        <f t="shared" si="11356"/>
        <v>310881.5</v>
      </c>
      <c r="AB2668" s="23">
        <f>AB2669+AB2678</f>
        <v>160.09999999999999</v>
      </c>
      <c r="AC2668" s="23">
        <f>AC2669+AC2678</f>
        <v>112.8</v>
      </c>
      <c r="AD2668" s="23">
        <f>AD2669+AD2678</f>
        <v>112.8</v>
      </c>
      <c r="AE2668" s="23">
        <f t="shared" si="11357"/>
        <v>306023.86677000002</v>
      </c>
      <c r="AF2668" s="23">
        <f t="shared" si="11358"/>
        <v>310994.29999999999</v>
      </c>
      <c r="AG2668" s="23">
        <f t="shared" si="11359"/>
        <v>310994.29999999999</v>
      </c>
      <c r="AH2668" s="23">
        <f>AH2669+AH2678</f>
        <v>0</v>
      </c>
      <c r="AI2668" s="23">
        <f>AI2669+AI2678</f>
        <v>0</v>
      </c>
      <c r="AJ2668" s="23">
        <f>AJ2669+AJ2678</f>
        <v>0</v>
      </c>
      <c r="AK2668" s="23">
        <f>AK2669+AK2678</f>
        <v>0</v>
      </c>
      <c r="AL2668" s="23">
        <f>AL2669+AL2678</f>
        <v>0</v>
      </c>
      <c r="AM2668" s="23">
        <f>AM2669+AM2678</f>
        <v>0</v>
      </c>
      <c r="AN2668" s="23">
        <f>AN2669+AN2678</f>
        <v>0</v>
      </c>
      <c r="AO2668" s="23">
        <f>AO2669+AO2678</f>
        <v>0</v>
      </c>
      <c r="AP2668" s="23">
        <f>AP2669+AP2678</f>
        <v>0</v>
      </c>
      <c r="AQ2668" s="23">
        <f>AQ2669+AQ2678</f>
        <v>0</v>
      </c>
      <c r="AR2668" s="23">
        <f>AR2669+AR2678</f>
        <v>0</v>
      </c>
      <c r="AS2668" s="23">
        <f>AS2669+AS2678</f>
        <v>0</v>
      </c>
      <c r="AT2668" s="23">
        <f>AT2669+AT2678</f>
        <v>0</v>
      </c>
      <c r="AU2668" s="23">
        <f>AU2669+AU2678</f>
        <v>0</v>
      </c>
      <c r="AV2668" s="23">
        <f>AV2669+AV2678</f>
        <v>0</v>
      </c>
      <c r="AW2668" s="23">
        <f t="shared" si="11360"/>
        <v>306023.86677000002</v>
      </c>
      <c r="AX2668" s="23">
        <f t="shared" si="11361"/>
        <v>310994.29999999999</v>
      </c>
      <c r="AY2668" s="23">
        <f t="shared" si="11362"/>
        <v>310994.29999999999</v>
      </c>
      <c r="AZ2668" s="23">
        <f>AZ2669+AZ2678</f>
        <v>0</v>
      </c>
      <c r="BA2668" s="23">
        <f t="shared" si="11363"/>
        <v>306023.86677000002</v>
      </c>
      <c r="BB2668" s="23">
        <f t="shared" si="11364"/>
        <v>310994.29999999999</v>
      </c>
      <c r="BC2668" s="23">
        <f t="shared" si="11365"/>
        <v>310994.29999999999</v>
      </c>
      <c r="BD2668" s="23">
        <f>BD2669+BD2678</f>
        <v>0</v>
      </c>
      <c r="BE2668" s="23">
        <f>BE2669+BE2678</f>
        <v>0</v>
      </c>
      <c r="BF2668" s="23">
        <f>BF2669+BF2678</f>
        <v>10735.6</v>
      </c>
      <c r="BG2668" s="23">
        <f>BG2669+BG2678</f>
        <v>0</v>
      </c>
      <c r="BH2668" s="23">
        <f>BH2669+BH2678</f>
        <v>0</v>
      </c>
      <c r="BI2668" s="23">
        <f>BI2669+BI2678</f>
        <v>0</v>
      </c>
      <c r="BJ2668" s="23">
        <f>BJ2669+BJ2678</f>
        <v>14274.299999999999</v>
      </c>
      <c r="BK2668" s="23">
        <f>BK2669+BK2678</f>
        <v>0</v>
      </c>
      <c r="BL2668" s="23">
        <f>BL2669+BL2678</f>
        <v>0</v>
      </c>
      <c r="BM2668" s="23">
        <f>BM2669+BM2678</f>
        <v>0</v>
      </c>
      <c r="BN2668" s="23">
        <f>BN2669+BN2678</f>
        <v>14274.299999999999</v>
      </c>
      <c r="BO2668" s="23">
        <f t="shared" si="11366"/>
        <v>316759.46677</v>
      </c>
      <c r="BP2668" s="23">
        <f t="shared" si="11367"/>
        <v>325268.59999999998</v>
      </c>
      <c r="BQ2668" s="23">
        <f t="shared" si="11368"/>
        <v>325268.59999999998</v>
      </c>
      <c r="BR2668" s="23">
        <f>BR2669+BR2678</f>
        <v>0</v>
      </c>
      <c r="BS2668" s="23">
        <f>BS2669+BS2678</f>
        <v>0</v>
      </c>
      <c r="BT2668" s="23">
        <f>BT2669+BT2678</f>
        <v>0</v>
      </c>
      <c r="BU2668" s="23">
        <f t="shared" si="11369"/>
        <v>316759.46677</v>
      </c>
      <c r="BV2668" s="23">
        <f t="shared" si="11370"/>
        <v>325268.59999999998</v>
      </c>
      <c r="BW2668" s="23">
        <f t="shared" si="11371"/>
        <v>325268.59999999998</v>
      </c>
      <c r="BX2668" s="23">
        <f>BX2669+BX2678</f>
        <v>0</v>
      </c>
      <c r="BY2668" s="23">
        <f>BY2669+BY2678</f>
        <v>0</v>
      </c>
      <c r="BZ2668" s="23">
        <f>BZ2669+BZ2678</f>
        <v>0</v>
      </c>
      <c r="CA2668" s="23">
        <f>CA2669+CA2678</f>
        <v>0</v>
      </c>
      <c r="CB2668" s="23">
        <f>CB2669+CB2678</f>
        <v>0</v>
      </c>
      <c r="CC2668" s="23">
        <f>CC2669+CC2678</f>
        <v>0</v>
      </c>
      <c r="CD2668" s="23">
        <f>CD2669+CD2678</f>
        <v>0</v>
      </c>
      <c r="CE2668" s="23">
        <f>CE2669+CE2678</f>
        <v>0</v>
      </c>
      <c r="CF2668" s="23">
        <f>CF2669+CF2678</f>
        <v>0</v>
      </c>
      <c r="CG2668" s="23">
        <f t="shared" si="11372"/>
        <v>316759.46677</v>
      </c>
      <c r="CH2668" s="23">
        <f t="shared" si="11373"/>
        <v>325268.59999999998</v>
      </c>
      <c r="CI2668" s="23">
        <f t="shared" si="11374"/>
        <v>325268.59999999998</v>
      </c>
      <c r="CJ2668" s="23">
        <f>CJ2669+CJ2678</f>
        <v>0</v>
      </c>
      <c r="CK2668" s="24"/>
      <c r="CL2668" s="24"/>
      <c r="CM2668" s="20"/>
      <c r="CN2668" s="20"/>
      <c r="CO2668" s="20"/>
      <c r="CP2668" s="20"/>
      <c r="CQ2668" s="20"/>
      <c r="CR2668" s="20"/>
      <c r="CS2668" s="20"/>
    </row>
    <row r="2669" s="25" customFormat="1" ht="45">
      <c r="A2669" s="26" t="s">
        <v>1091</v>
      </c>
      <c r="B2669" s="26" t="s">
        <v>34</v>
      </c>
      <c r="C2669" s="26" t="s">
        <v>70</v>
      </c>
      <c r="D2669" s="26"/>
      <c r="E2669" s="34"/>
      <c r="F2669" s="27" t="s">
        <v>1093</v>
      </c>
      <c r="G2669" s="28">
        <f>G2670</f>
        <v>231293.20000000001</v>
      </c>
      <c r="H2669" s="28">
        <f>H2670</f>
        <v>237455.79999999999</v>
      </c>
      <c r="I2669" s="28">
        <f>I2670</f>
        <v>237455.79999999999</v>
      </c>
      <c r="J2669" s="28">
        <f>J2670</f>
        <v>148.19999999999999</v>
      </c>
      <c r="K2669" s="28">
        <f>K2670</f>
        <v>148.19999999999999</v>
      </c>
      <c r="L2669" s="28">
        <f>L2670</f>
        <v>148.19999999999999</v>
      </c>
      <c r="M2669" s="28">
        <f t="shared" si="11235"/>
        <v>231441.40000000002</v>
      </c>
      <c r="N2669" s="28">
        <f t="shared" si="11236"/>
        <v>237604</v>
      </c>
      <c r="O2669" s="28">
        <f t="shared" si="11237"/>
        <v>237604</v>
      </c>
      <c r="P2669" s="28">
        <f>P2670</f>
        <v>21769.700000000001</v>
      </c>
      <c r="Q2669" s="28">
        <f>Q2670</f>
        <v>0</v>
      </c>
      <c r="R2669" s="28">
        <f>R2670</f>
        <v>0</v>
      </c>
      <c r="S2669" s="28">
        <f>S2670</f>
        <v>5285.6667699999998</v>
      </c>
      <c r="T2669" s="28">
        <f>T2670</f>
        <v>25708.900000000001</v>
      </c>
      <c r="U2669" s="28">
        <f>U2670</f>
        <v>0</v>
      </c>
      <c r="V2669" s="28">
        <f>V2670</f>
        <v>25708.900000000001</v>
      </c>
      <c r="W2669" s="28">
        <f>W2670</f>
        <v>0</v>
      </c>
      <c r="X2669" s="28">
        <f>X2670</f>
        <v>0</v>
      </c>
      <c r="Y2669" s="28">
        <f t="shared" si="11354"/>
        <v>258496.76677000005</v>
      </c>
      <c r="Z2669" s="28">
        <f t="shared" si="11355"/>
        <v>263312.90000000002</v>
      </c>
      <c r="AA2669" s="28">
        <f t="shared" si="11356"/>
        <v>263312.90000000002</v>
      </c>
      <c r="AB2669" s="28">
        <f>AB2670</f>
        <v>160.09999999999999</v>
      </c>
      <c r="AC2669" s="28">
        <f>AC2670</f>
        <v>112.8</v>
      </c>
      <c r="AD2669" s="28">
        <f>AD2670</f>
        <v>112.8</v>
      </c>
      <c r="AE2669" s="28">
        <f t="shared" si="11357"/>
        <v>258656.86677000005</v>
      </c>
      <c r="AF2669" s="28">
        <f t="shared" si="11358"/>
        <v>263425.70000000001</v>
      </c>
      <c r="AG2669" s="28">
        <f t="shared" si="11359"/>
        <v>263425.70000000001</v>
      </c>
      <c r="AH2669" s="28">
        <f>AH2670</f>
        <v>0</v>
      </c>
      <c r="AI2669" s="28">
        <f>AI2670</f>
        <v>0</v>
      </c>
      <c r="AJ2669" s="28">
        <f>AJ2670</f>
        <v>0</v>
      </c>
      <c r="AK2669" s="28">
        <f>AK2670</f>
        <v>0</v>
      </c>
      <c r="AL2669" s="28">
        <f>AL2670</f>
        <v>0</v>
      </c>
      <c r="AM2669" s="28">
        <f>AM2670</f>
        <v>0</v>
      </c>
      <c r="AN2669" s="28">
        <f>AN2670</f>
        <v>0</v>
      </c>
      <c r="AO2669" s="28">
        <f>AO2670</f>
        <v>0</v>
      </c>
      <c r="AP2669" s="28">
        <f>AP2670</f>
        <v>0</v>
      </c>
      <c r="AQ2669" s="28">
        <f>AQ2670</f>
        <v>0</v>
      </c>
      <c r="AR2669" s="28">
        <f>AR2670</f>
        <v>0</v>
      </c>
      <c r="AS2669" s="28">
        <f>AS2670</f>
        <v>0</v>
      </c>
      <c r="AT2669" s="28">
        <f>AT2670</f>
        <v>0</v>
      </c>
      <c r="AU2669" s="28">
        <f>AU2670</f>
        <v>0</v>
      </c>
      <c r="AV2669" s="28">
        <f>AV2670</f>
        <v>0</v>
      </c>
      <c r="AW2669" s="28">
        <f t="shared" si="11360"/>
        <v>258656.86677000005</v>
      </c>
      <c r="AX2669" s="28">
        <f t="shared" si="11361"/>
        <v>263425.70000000001</v>
      </c>
      <c r="AY2669" s="28">
        <f t="shared" si="11362"/>
        <v>263425.70000000001</v>
      </c>
      <c r="AZ2669" s="28">
        <f>AZ2670</f>
        <v>0</v>
      </c>
      <c r="BA2669" s="28">
        <f t="shared" si="11363"/>
        <v>258656.86677000005</v>
      </c>
      <c r="BB2669" s="28">
        <f t="shared" si="11364"/>
        <v>263425.70000000001</v>
      </c>
      <c r="BC2669" s="28">
        <f t="shared" si="11365"/>
        <v>263425.70000000001</v>
      </c>
      <c r="BD2669" s="28">
        <f>BD2670</f>
        <v>0</v>
      </c>
      <c r="BE2669" s="28">
        <f>BE2670</f>
        <v>0</v>
      </c>
      <c r="BF2669" s="28">
        <f>BF2670</f>
        <v>10735.6</v>
      </c>
      <c r="BG2669" s="28">
        <f>BG2670</f>
        <v>0</v>
      </c>
      <c r="BH2669" s="28">
        <f>BH2670</f>
        <v>0</v>
      </c>
      <c r="BI2669" s="28">
        <f>BI2670</f>
        <v>0</v>
      </c>
      <c r="BJ2669" s="28">
        <f>BJ2670</f>
        <v>14274.299999999999</v>
      </c>
      <c r="BK2669" s="28">
        <f>BK2670</f>
        <v>0</v>
      </c>
      <c r="BL2669" s="28">
        <f>BL2670</f>
        <v>0</v>
      </c>
      <c r="BM2669" s="28">
        <f>BM2670</f>
        <v>0</v>
      </c>
      <c r="BN2669" s="28">
        <f>BN2670</f>
        <v>14274.299999999999</v>
      </c>
      <c r="BO2669" s="28">
        <f t="shared" si="11366"/>
        <v>269392.46677000006</v>
      </c>
      <c r="BP2669" s="28">
        <f t="shared" si="11367"/>
        <v>277700</v>
      </c>
      <c r="BQ2669" s="28">
        <f t="shared" si="11368"/>
        <v>277700</v>
      </c>
      <c r="BR2669" s="28">
        <f>BR2670</f>
        <v>0</v>
      </c>
      <c r="BS2669" s="28">
        <f>BS2670</f>
        <v>0</v>
      </c>
      <c r="BT2669" s="28">
        <f>BT2670</f>
        <v>0</v>
      </c>
      <c r="BU2669" s="28">
        <f t="shared" si="11369"/>
        <v>269392.46677000006</v>
      </c>
      <c r="BV2669" s="28">
        <f t="shared" si="11370"/>
        <v>277700</v>
      </c>
      <c r="BW2669" s="28">
        <f t="shared" si="11371"/>
        <v>277700</v>
      </c>
      <c r="BX2669" s="28">
        <f>BX2670</f>
        <v>0</v>
      </c>
      <c r="BY2669" s="28">
        <f>BY2670</f>
        <v>0</v>
      </c>
      <c r="BZ2669" s="28">
        <f>BZ2670</f>
        <v>0</v>
      </c>
      <c r="CA2669" s="28">
        <f>CA2670</f>
        <v>0</v>
      </c>
      <c r="CB2669" s="28">
        <f>CB2670</f>
        <v>0</v>
      </c>
      <c r="CC2669" s="28">
        <f>CC2670</f>
        <v>0</v>
      </c>
      <c r="CD2669" s="28">
        <f>CD2670</f>
        <v>0</v>
      </c>
      <c r="CE2669" s="28">
        <f>CE2670</f>
        <v>0</v>
      </c>
      <c r="CF2669" s="28">
        <f>CF2670</f>
        <v>0</v>
      </c>
      <c r="CG2669" s="28">
        <f t="shared" si="11372"/>
        <v>269392.46677000006</v>
      </c>
      <c r="CH2669" s="28">
        <f t="shared" si="11373"/>
        <v>277700</v>
      </c>
      <c r="CI2669" s="28">
        <f t="shared" si="11374"/>
        <v>277700</v>
      </c>
      <c r="CJ2669" s="28">
        <f>CJ2670</f>
        <v>0</v>
      </c>
      <c r="CK2669" s="29"/>
      <c r="CL2669" s="29"/>
      <c r="CM2669" s="25"/>
      <c r="CN2669" s="25"/>
      <c r="CO2669" s="25"/>
      <c r="CP2669" s="25"/>
      <c r="CQ2669" s="25"/>
      <c r="CR2669" s="25"/>
      <c r="CS2669" s="25"/>
    </row>
    <row r="2670" s="1" customFormat="1" ht="30">
      <c r="A2670" s="30" t="s">
        <v>1091</v>
      </c>
      <c r="B2670" s="30" t="s">
        <v>34</v>
      </c>
      <c r="C2670" s="30" t="s">
        <v>70</v>
      </c>
      <c r="D2670" s="30" t="s">
        <v>1094</v>
      </c>
      <c r="E2670" s="35"/>
      <c r="F2670" s="31" t="s">
        <v>1095</v>
      </c>
      <c r="G2670" s="17">
        <f>G2671+G2674</f>
        <v>231293.20000000001</v>
      </c>
      <c r="H2670" s="17">
        <f>H2671+H2674</f>
        <v>237455.79999999999</v>
      </c>
      <c r="I2670" s="17">
        <f>I2671+I2674</f>
        <v>237455.79999999999</v>
      </c>
      <c r="J2670" s="17">
        <f>J2671+J2674</f>
        <v>148.19999999999999</v>
      </c>
      <c r="K2670" s="17">
        <f>K2671+K2674</f>
        <v>148.19999999999999</v>
      </c>
      <c r="L2670" s="17">
        <f>L2671+L2674</f>
        <v>148.19999999999999</v>
      </c>
      <c r="M2670" s="17">
        <f t="shared" si="11235"/>
        <v>231441.40000000002</v>
      </c>
      <c r="N2670" s="17">
        <f t="shared" si="11236"/>
        <v>237604</v>
      </c>
      <c r="O2670" s="17">
        <f t="shared" si="11237"/>
        <v>237604</v>
      </c>
      <c r="P2670" s="17">
        <f>P2671+P2674</f>
        <v>21769.700000000001</v>
      </c>
      <c r="Q2670" s="17">
        <f>Q2671+Q2674</f>
        <v>0</v>
      </c>
      <c r="R2670" s="17">
        <f>R2671+R2674</f>
        <v>0</v>
      </c>
      <c r="S2670" s="17">
        <f>S2671+S2674</f>
        <v>5285.6667699999998</v>
      </c>
      <c r="T2670" s="17">
        <f>T2671+T2674</f>
        <v>25708.900000000001</v>
      </c>
      <c r="U2670" s="17">
        <f>U2671+U2674</f>
        <v>0</v>
      </c>
      <c r="V2670" s="17">
        <f>V2671+V2674</f>
        <v>25708.900000000001</v>
      </c>
      <c r="W2670" s="17">
        <f>W2671+W2674</f>
        <v>0</v>
      </c>
      <c r="X2670" s="17">
        <f>X2671+X2674</f>
        <v>0</v>
      </c>
      <c r="Y2670" s="17">
        <f t="shared" si="11354"/>
        <v>258496.76677000005</v>
      </c>
      <c r="Z2670" s="17">
        <f t="shared" si="11355"/>
        <v>263312.90000000002</v>
      </c>
      <c r="AA2670" s="17">
        <f t="shared" si="11356"/>
        <v>263312.90000000002</v>
      </c>
      <c r="AB2670" s="17">
        <f>AB2671+AB2674</f>
        <v>160.09999999999999</v>
      </c>
      <c r="AC2670" s="17">
        <f>AC2671+AC2674</f>
        <v>112.8</v>
      </c>
      <c r="AD2670" s="17">
        <f>AD2671+AD2674</f>
        <v>112.8</v>
      </c>
      <c r="AE2670" s="17">
        <f t="shared" si="11357"/>
        <v>258656.86677000005</v>
      </c>
      <c r="AF2670" s="17">
        <f t="shared" si="11358"/>
        <v>263425.70000000001</v>
      </c>
      <c r="AG2670" s="17">
        <f t="shared" si="11359"/>
        <v>263425.70000000001</v>
      </c>
      <c r="AH2670" s="17">
        <f>AH2671+AH2674</f>
        <v>0</v>
      </c>
      <c r="AI2670" s="17">
        <f>AI2671+AI2674</f>
        <v>0</v>
      </c>
      <c r="AJ2670" s="17">
        <f>AJ2671+AJ2674</f>
        <v>0</v>
      </c>
      <c r="AK2670" s="17">
        <f>AK2671+AK2674</f>
        <v>0</v>
      </c>
      <c r="AL2670" s="17">
        <f>AL2671+AL2674</f>
        <v>0</v>
      </c>
      <c r="AM2670" s="17">
        <f>AM2671+AM2674</f>
        <v>0</v>
      </c>
      <c r="AN2670" s="17">
        <f>AN2671+AN2674</f>
        <v>0</v>
      </c>
      <c r="AO2670" s="17">
        <f>AO2671+AO2674</f>
        <v>0</v>
      </c>
      <c r="AP2670" s="17">
        <f>AP2671+AP2674</f>
        <v>0</v>
      </c>
      <c r="AQ2670" s="17">
        <f>AQ2671+AQ2674</f>
        <v>0</v>
      </c>
      <c r="AR2670" s="17">
        <f>AR2671+AR2674</f>
        <v>0</v>
      </c>
      <c r="AS2670" s="17">
        <f>AS2671+AS2674</f>
        <v>0</v>
      </c>
      <c r="AT2670" s="17">
        <f>AT2671+AT2674</f>
        <v>0</v>
      </c>
      <c r="AU2670" s="17">
        <f>AU2671+AU2674</f>
        <v>0</v>
      </c>
      <c r="AV2670" s="17">
        <f>AV2671+AV2674</f>
        <v>0</v>
      </c>
      <c r="AW2670" s="17">
        <f t="shared" si="11360"/>
        <v>258656.86677000005</v>
      </c>
      <c r="AX2670" s="17">
        <f t="shared" si="11361"/>
        <v>263425.70000000001</v>
      </c>
      <c r="AY2670" s="17">
        <f t="shared" si="11362"/>
        <v>263425.70000000001</v>
      </c>
      <c r="AZ2670" s="17">
        <f>AZ2671+AZ2674</f>
        <v>0</v>
      </c>
      <c r="BA2670" s="17">
        <f t="shared" si="11363"/>
        <v>258656.86677000005</v>
      </c>
      <c r="BB2670" s="17">
        <f t="shared" si="11364"/>
        <v>263425.70000000001</v>
      </c>
      <c r="BC2670" s="17">
        <f t="shared" si="11365"/>
        <v>263425.70000000001</v>
      </c>
      <c r="BD2670" s="17">
        <f>BD2671+BD2674</f>
        <v>0</v>
      </c>
      <c r="BE2670" s="17">
        <f>BE2671+BE2674</f>
        <v>0</v>
      </c>
      <c r="BF2670" s="17">
        <f>BF2671+BF2674</f>
        <v>10735.6</v>
      </c>
      <c r="BG2670" s="17">
        <f>BG2671+BG2674</f>
        <v>0</v>
      </c>
      <c r="BH2670" s="17">
        <f>BH2671+BH2674</f>
        <v>0</v>
      </c>
      <c r="BI2670" s="17">
        <f>BI2671+BI2674</f>
        <v>0</v>
      </c>
      <c r="BJ2670" s="17">
        <f>BJ2671+BJ2674</f>
        <v>14274.299999999999</v>
      </c>
      <c r="BK2670" s="17">
        <f>BK2671+BK2674</f>
        <v>0</v>
      </c>
      <c r="BL2670" s="17">
        <f>BL2671+BL2674</f>
        <v>0</v>
      </c>
      <c r="BM2670" s="17">
        <f>BM2671+BM2674</f>
        <v>0</v>
      </c>
      <c r="BN2670" s="17">
        <f>BN2671+BN2674</f>
        <v>14274.299999999999</v>
      </c>
      <c r="BO2670" s="17">
        <f t="shared" si="11366"/>
        <v>269392.46677000006</v>
      </c>
      <c r="BP2670" s="17">
        <f t="shared" si="11367"/>
        <v>277700</v>
      </c>
      <c r="BQ2670" s="17">
        <f t="shared" si="11368"/>
        <v>277700</v>
      </c>
      <c r="BR2670" s="17">
        <f>BR2671+BR2674</f>
        <v>0</v>
      </c>
      <c r="BS2670" s="17">
        <f>BS2671+BS2674</f>
        <v>0</v>
      </c>
      <c r="BT2670" s="17">
        <f>BT2671+BT2674</f>
        <v>0</v>
      </c>
      <c r="BU2670" s="17">
        <f t="shared" si="11369"/>
        <v>269392.46677000006</v>
      </c>
      <c r="BV2670" s="17">
        <f t="shared" si="11370"/>
        <v>277700</v>
      </c>
      <c r="BW2670" s="17">
        <f t="shared" si="11371"/>
        <v>277700</v>
      </c>
      <c r="BX2670" s="17">
        <f>BX2671+BX2674</f>
        <v>0</v>
      </c>
      <c r="BY2670" s="17">
        <f>BY2671+BY2674</f>
        <v>0</v>
      </c>
      <c r="BZ2670" s="17">
        <f>BZ2671+BZ2674</f>
        <v>0</v>
      </c>
      <c r="CA2670" s="17">
        <f>CA2671+CA2674</f>
        <v>0</v>
      </c>
      <c r="CB2670" s="17">
        <f>CB2671+CB2674</f>
        <v>0</v>
      </c>
      <c r="CC2670" s="17">
        <f>CC2671+CC2674</f>
        <v>0</v>
      </c>
      <c r="CD2670" s="17">
        <f>CD2671+CD2674</f>
        <v>0</v>
      </c>
      <c r="CE2670" s="17">
        <f>CE2671+CE2674</f>
        <v>0</v>
      </c>
      <c r="CF2670" s="17">
        <f>CF2671+CF2674</f>
        <v>0</v>
      </c>
      <c r="CG2670" s="17">
        <f t="shared" si="11372"/>
        <v>269392.46677000006</v>
      </c>
      <c r="CH2670" s="17">
        <f t="shared" si="11373"/>
        <v>277700</v>
      </c>
      <c r="CI2670" s="17">
        <f t="shared" si="11374"/>
        <v>277700</v>
      </c>
      <c r="CJ2670" s="17">
        <f>CJ2671+CJ2674</f>
        <v>0</v>
      </c>
      <c r="CK2670" s="32"/>
      <c r="CL2670" s="32"/>
      <c r="CM2670" s="1"/>
      <c r="CN2670" s="1"/>
      <c r="CO2670" s="1"/>
      <c r="CP2670" s="1"/>
      <c r="CQ2670" s="1"/>
      <c r="CR2670" s="1"/>
      <c r="CS2670" s="1"/>
    </row>
    <row r="2671" s="1" customFormat="1" ht="15">
      <c r="A2671" s="30" t="s">
        <v>1091</v>
      </c>
      <c r="B2671" s="30" t="s">
        <v>34</v>
      </c>
      <c r="C2671" s="30" t="s">
        <v>70</v>
      </c>
      <c r="D2671" s="30" t="s">
        <v>1096</v>
      </c>
      <c r="E2671" s="35"/>
      <c r="F2671" s="31" t="s">
        <v>1097</v>
      </c>
      <c r="G2671" s="17">
        <f t="shared" ref="G2671:G2674" si="11375">G2672</f>
        <v>76421.900000000009</v>
      </c>
      <c r="H2671" s="17">
        <f t="shared" ref="H2671:H2674" si="11376">H2672</f>
        <v>78771.700000000012</v>
      </c>
      <c r="I2671" s="17">
        <f t="shared" ref="I2671:I2674" si="11377">I2672</f>
        <v>78771.700000000012</v>
      </c>
      <c r="J2671" s="17">
        <f t="shared" ref="J2671:J2674" si="11378">J2672</f>
        <v>0</v>
      </c>
      <c r="K2671" s="17">
        <f t="shared" ref="K2671:K2674" si="11379">K2672</f>
        <v>0</v>
      </c>
      <c r="L2671" s="17">
        <f t="shared" ref="L2671:L2674" si="11380">L2672</f>
        <v>0</v>
      </c>
      <c r="M2671" s="17">
        <f t="shared" si="11235"/>
        <v>76421.900000000009</v>
      </c>
      <c r="N2671" s="17">
        <f t="shared" si="11236"/>
        <v>78771.700000000012</v>
      </c>
      <c r="O2671" s="17">
        <f t="shared" si="11237"/>
        <v>78771.700000000012</v>
      </c>
      <c r="P2671" s="17">
        <f t="shared" ref="P2671:P2674" si="11381">P2672</f>
        <v>3996.4000000000001</v>
      </c>
      <c r="Q2671" s="17">
        <f t="shared" ref="Q2671:Q2674" si="11382">Q2672</f>
        <v>0</v>
      </c>
      <c r="R2671" s="17">
        <f t="shared" ref="R2671:R2674" si="11383">R2672</f>
        <v>0</v>
      </c>
      <c r="S2671" s="17">
        <f t="shared" ref="S2671:S2674" si="11384">S2672</f>
        <v>0</v>
      </c>
      <c r="T2671" s="17">
        <f t="shared" ref="T2671:T2674" si="11385">T2672</f>
        <v>4133.1999999999998</v>
      </c>
      <c r="U2671" s="17">
        <f t="shared" ref="U2671:U2674" si="11386">U2672</f>
        <v>0</v>
      </c>
      <c r="V2671" s="17">
        <f t="shared" ref="V2671:V2674" si="11387">V2672</f>
        <v>4133.1999999999998</v>
      </c>
      <c r="W2671" s="17">
        <f t="shared" ref="W2671:W2674" si="11388">W2672</f>
        <v>0</v>
      </c>
      <c r="X2671" s="17">
        <f t="shared" ref="X2671:X2674" si="11389">X2672</f>
        <v>0</v>
      </c>
      <c r="Y2671" s="17">
        <f t="shared" si="11354"/>
        <v>80418.300000000003</v>
      </c>
      <c r="Z2671" s="17">
        <f t="shared" si="11355"/>
        <v>82904.900000000009</v>
      </c>
      <c r="AA2671" s="17">
        <f t="shared" si="11356"/>
        <v>82904.900000000009</v>
      </c>
      <c r="AB2671" s="17">
        <f t="shared" ref="AB2671:AB2674" si="11390">AB2672</f>
        <v>160.09999999999999</v>
      </c>
      <c r="AC2671" s="17">
        <f t="shared" ref="AC2671:AC2674" si="11391">AC2672</f>
        <v>112.8</v>
      </c>
      <c r="AD2671" s="17">
        <f t="shared" ref="AD2671:AD2674" si="11392">AD2672</f>
        <v>112.8</v>
      </c>
      <c r="AE2671" s="17">
        <f t="shared" si="11357"/>
        <v>80578.400000000009</v>
      </c>
      <c r="AF2671" s="17">
        <f t="shared" si="11358"/>
        <v>83017.700000000012</v>
      </c>
      <c r="AG2671" s="17">
        <f t="shared" si="11359"/>
        <v>83017.700000000012</v>
      </c>
      <c r="AH2671" s="17">
        <f t="shared" ref="AH2671:AH2674" si="11393">AH2672</f>
        <v>0</v>
      </c>
      <c r="AI2671" s="17">
        <f t="shared" ref="AI2671:AI2674" si="11394">AI2672</f>
        <v>0</v>
      </c>
      <c r="AJ2671" s="17">
        <f t="shared" ref="AJ2671:AJ2674" si="11395">AJ2672</f>
        <v>0</v>
      </c>
      <c r="AK2671" s="17">
        <f t="shared" ref="AK2671:AK2674" si="11396">AK2672</f>
        <v>0</v>
      </c>
      <c r="AL2671" s="17">
        <f t="shared" ref="AL2671:AL2674" si="11397">AL2672</f>
        <v>0</v>
      </c>
      <c r="AM2671" s="17">
        <f t="shared" ref="AM2671:AM2674" si="11398">AM2672</f>
        <v>0</v>
      </c>
      <c r="AN2671" s="17">
        <f t="shared" ref="AN2671:AN2674" si="11399">AN2672</f>
        <v>0</v>
      </c>
      <c r="AO2671" s="17">
        <f t="shared" ref="AO2671:AO2674" si="11400">AO2672</f>
        <v>0</v>
      </c>
      <c r="AP2671" s="17">
        <f t="shared" ref="AP2671:AP2674" si="11401">AP2672</f>
        <v>0</v>
      </c>
      <c r="AQ2671" s="17">
        <f t="shared" ref="AQ2671:AQ2674" si="11402">AQ2672</f>
        <v>0</v>
      </c>
      <c r="AR2671" s="17">
        <f t="shared" ref="AR2671:AR2674" si="11403">AR2672</f>
        <v>0</v>
      </c>
      <c r="AS2671" s="17">
        <f t="shared" ref="AS2671:AS2674" si="11404">AS2672</f>
        <v>0</v>
      </c>
      <c r="AT2671" s="17">
        <f t="shared" ref="AT2671:AT2674" si="11405">AT2672</f>
        <v>0</v>
      </c>
      <c r="AU2671" s="17">
        <f t="shared" ref="AU2671:AU2674" si="11406">AU2672</f>
        <v>0</v>
      </c>
      <c r="AV2671" s="17">
        <f t="shared" ref="AV2671:AV2674" si="11407">AV2672</f>
        <v>0</v>
      </c>
      <c r="AW2671" s="17">
        <f t="shared" si="11360"/>
        <v>80578.400000000009</v>
      </c>
      <c r="AX2671" s="17">
        <f t="shared" si="11361"/>
        <v>83017.700000000012</v>
      </c>
      <c r="AY2671" s="17">
        <f t="shared" si="11362"/>
        <v>83017.700000000012</v>
      </c>
      <c r="AZ2671" s="17">
        <f t="shared" ref="AZ2671:AZ2674" si="11408">AZ2672</f>
        <v>0</v>
      </c>
      <c r="BA2671" s="17">
        <f t="shared" si="11363"/>
        <v>80578.400000000009</v>
      </c>
      <c r="BB2671" s="17">
        <f t="shared" si="11364"/>
        <v>83017.700000000012</v>
      </c>
      <c r="BC2671" s="17">
        <f t="shared" si="11365"/>
        <v>83017.700000000012</v>
      </c>
      <c r="BD2671" s="17">
        <f t="shared" ref="BD2671:BD2674" si="11409">BD2672</f>
        <v>0</v>
      </c>
      <c r="BE2671" s="17">
        <f t="shared" ref="BE2671:BE2674" si="11410">BE2672</f>
        <v>0</v>
      </c>
      <c r="BF2671" s="17">
        <f t="shared" ref="BF2671:BF2674" si="11411">BF2672</f>
        <v>0</v>
      </c>
      <c r="BG2671" s="17">
        <f t="shared" ref="BG2671:BG2674" si="11412">BG2672</f>
        <v>0</v>
      </c>
      <c r="BH2671" s="17">
        <f t="shared" ref="BH2671:BH2674" si="11413">BH2672</f>
        <v>0</v>
      </c>
      <c r="BI2671" s="17">
        <f t="shared" ref="BI2671:BI2674" si="11414">BI2672</f>
        <v>0</v>
      </c>
      <c r="BJ2671" s="17">
        <f t="shared" ref="BJ2671:BJ2674" si="11415">BJ2672</f>
        <v>0</v>
      </c>
      <c r="BK2671" s="17">
        <f t="shared" ref="BK2671:BK2674" si="11416">BK2672</f>
        <v>0</v>
      </c>
      <c r="BL2671" s="17">
        <f t="shared" ref="BL2671:BL2674" si="11417">BL2672</f>
        <v>0</v>
      </c>
      <c r="BM2671" s="17">
        <f t="shared" ref="BM2671:BM2674" si="11418">BM2672</f>
        <v>0</v>
      </c>
      <c r="BN2671" s="17">
        <f t="shared" ref="BN2671:BN2674" si="11419">BN2672</f>
        <v>0</v>
      </c>
      <c r="BO2671" s="17">
        <f t="shared" si="11366"/>
        <v>80578.400000000009</v>
      </c>
      <c r="BP2671" s="17">
        <f t="shared" si="11367"/>
        <v>83017.700000000012</v>
      </c>
      <c r="BQ2671" s="17">
        <f t="shared" si="11368"/>
        <v>83017.700000000012</v>
      </c>
      <c r="BR2671" s="17">
        <f t="shared" ref="BR2671:BR2674" si="11420">BR2672</f>
        <v>0</v>
      </c>
      <c r="BS2671" s="17">
        <f t="shared" ref="BS2671:BS2674" si="11421">BS2672</f>
        <v>0</v>
      </c>
      <c r="BT2671" s="17">
        <f t="shared" ref="BT2671:BT2674" si="11422">BT2672</f>
        <v>0</v>
      </c>
      <c r="BU2671" s="17">
        <f t="shared" si="11369"/>
        <v>80578.400000000009</v>
      </c>
      <c r="BV2671" s="17">
        <f t="shared" si="11370"/>
        <v>83017.700000000012</v>
      </c>
      <c r="BW2671" s="17">
        <f t="shared" si="11371"/>
        <v>83017.700000000012</v>
      </c>
      <c r="BX2671" s="17">
        <f t="shared" ref="BX2671:BX2674" si="11423">BX2672</f>
        <v>0</v>
      </c>
      <c r="BY2671" s="17">
        <f t="shared" ref="BY2671:BY2674" si="11424">BY2672</f>
        <v>0</v>
      </c>
      <c r="BZ2671" s="17">
        <f t="shared" ref="BZ2671:BZ2674" si="11425">BZ2672</f>
        <v>0</v>
      </c>
      <c r="CA2671" s="17">
        <f t="shared" ref="CA2671:CA2674" si="11426">CA2672</f>
        <v>0</v>
      </c>
      <c r="CB2671" s="17">
        <f t="shared" ref="CB2671:CB2674" si="11427">CB2672</f>
        <v>0</v>
      </c>
      <c r="CC2671" s="17">
        <f t="shared" ref="CC2671:CC2674" si="11428">CC2672</f>
        <v>0</v>
      </c>
      <c r="CD2671" s="17">
        <f t="shared" ref="CD2671:CD2674" si="11429">CD2672</f>
        <v>0</v>
      </c>
      <c r="CE2671" s="17">
        <f t="shared" ref="CE2671:CE2674" si="11430">CE2672</f>
        <v>0</v>
      </c>
      <c r="CF2671" s="17">
        <f t="shared" ref="CF2671:CF2674" si="11431">CF2672</f>
        <v>0</v>
      </c>
      <c r="CG2671" s="17">
        <f t="shared" si="11372"/>
        <v>80578.400000000009</v>
      </c>
      <c r="CH2671" s="17">
        <f t="shared" si="11373"/>
        <v>83017.700000000012</v>
      </c>
      <c r="CI2671" s="17">
        <f t="shared" si="11374"/>
        <v>83017.700000000012</v>
      </c>
      <c r="CJ2671" s="17">
        <f t="shared" ref="CJ2671:CJ2674" si="11432">CJ2672</f>
        <v>0</v>
      </c>
      <c r="CK2671" s="32"/>
      <c r="CL2671" s="32"/>
      <c r="CM2671" s="1"/>
      <c r="CN2671" s="1"/>
      <c r="CO2671" s="1"/>
      <c r="CP2671" s="1"/>
      <c r="CQ2671" s="1"/>
      <c r="CR2671" s="1"/>
      <c r="CS2671" s="1"/>
    </row>
    <row r="2672" s="1" customFormat="1" ht="15">
      <c r="A2672" s="30" t="s">
        <v>1091</v>
      </c>
      <c r="B2672" s="30" t="s">
        <v>34</v>
      </c>
      <c r="C2672" s="30" t="s">
        <v>70</v>
      </c>
      <c r="D2672" s="30" t="s">
        <v>1098</v>
      </c>
      <c r="E2672" s="35"/>
      <c r="F2672" s="31" t="s">
        <v>57</v>
      </c>
      <c r="G2672" s="17">
        <f t="shared" si="11375"/>
        <v>76421.900000000009</v>
      </c>
      <c r="H2672" s="17">
        <f t="shared" si="11376"/>
        <v>78771.700000000012</v>
      </c>
      <c r="I2672" s="17">
        <f t="shared" si="11377"/>
        <v>78771.700000000012</v>
      </c>
      <c r="J2672" s="17">
        <f t="shared" si="11378"/>
        <v>0</v>
      </c>
      <c r="K2672" s="17">
        <f t="shared" si="11379"/>
        <v>0</v>
      </c>
      <c r="L2672" s="17">
        <f t="shared" si="11380"/>
        <v>0</v>
      </c>
      <c r="M2672" s="17">
        <f t="shared" si="11235"/>
        <v>76421.900000000009</v>
      </c>
      <c r="N2672" s="17">
        <f t="shared" si="11236"/>
        <v>78771.700000000012</v>
      </c>
      <c r="O2672" s="17">
        <f t="shared" si="11237"/>
        <v>78771.700000000012</v>
      </c>
      <c r="P2672" s="17">
        <f t="shared" si="11381"/>
        <v>3996.4000000000001</v>
      </c>
      <c r="Q2672" s="17">
        <f t="shared" si="11382"/>
        <v>0</v>
      </c>
      <c r="R2672" s="17">
        <f t="shared" si="11383"/>
        <v>0</v>
      </c>
      <c r="S2672" s="17">
        <f t="shared" si="11384"/>
        <v>0</v>
      </c>
      <c r="T2672" s="17">
        <f t="shared" si="11385"/>
        <v>4133.1999999999998</v>
      </c>
      <c r="U2672" s="17">
        <f t="shared" si="11386"/>
        <v>0</v>
      </c>
      <c r="V2672" s="17">
        <f t="shared" si="11387"/>
        <v>4133.1999999999998</v>
      </c>
      <c r="W2672" s="17">
        <f t="shared" si="11388"/>
        <v>0</v>
      </c>
      <c r="X2672" s="17">
        <f t="shared" si="11389"/>
        <v>0</v>
      </c>
      <c r="Y2672" s="17">
        <f t="shared" si="11354"/>
        <v>80418.300000000003</v>
      </c>
      <c r="Z2672" s="17">
        <f t="shared" si="11355"/>
        <v>82904.900000000009</v>
      </c>
      <c r="AA2672" s="17">
        <f t="shared" si="11356"/>
        <v>82904.900000000009</v>
      </c>
      <c r="AB2672" s="17">
        <f t="shared" si="11390"/>
        <v>160.09999999999999</v>
      </c>
      <c r="AC2672" s="17">
        <f t="shared" si="11391"/>
        <v>112.8</v>
      </c>
      <c r="AD2672" s="17">
        <f t="shared" si="11392"/>
        <v>112.8</v>
      </c>
      <c r="AE2672" s="17">
        <f t="shared" si="11357"/>
        <v>80578.400000000009</v>
      </c>
      <c r="AF2672" s="17">
        <f t="shared" si="11358"/>
        <v>83017.700000000012</v>
      </c>
      <c r="AG2672" s="17">
        <f t="shared" si="11359"/>
        <v>83017.700000000012</v>
      </c>
      <c r="AH2672" s="17">
        <f t="shared" si="11393"/>
        <v>0</v>
      </c>
      <c r="AI2672" s="17">
        <f t="shared" si="11394"/>
        <v>0</v>
      </c>
      <c r="AJ2672" s="17">
        <f t="shared" si="11395"/>
        <v>0</v>
      </c>
      <c r="AK2672" s="17">
        <f t="shared" si="11396"/>
        <v>0</v>
      </c>
      <c r="AL2672" s="17">
        <f t="shared" si="11397"/>
        <v>0</v>
      </c>
      <c r="AM2672" s="17">
        <f t="shared" si="11398"/>
        <v>0</v>
      </c>
      <c r="AN2672" s="17">
        <f t="shared" si="11399"/>
        <v>0</v>
      </c>
      <c r="AO2672" s="17">
        <f t="shared" si="11400"/>
        <v>0</v>
      </c>
      <c r="AP2672" s="17">
        <f t="shared" si="11401"/>
        <v>0</v>
      </c>
      <c r="AQ2672" s="17">
        <f t="shared" si="11402"/>
        <v>0</v>
      </c>
      <c r="AR2672" s="17">
        <f t="shared" si="11403"/>
        <v>0</v>
      </c>
      <c r="AS2672" s="17">
        <f t="shared" si="11404"/>
        <v>0</v>
      </c>
      <c r="AT2672" s="17">
        <f t="shared" si="11405"/>
        <v>0</v>
      </c>
      <c r="AU2672" s="17">
        <f t="shared" si="11406"/>
        <v>0</v>
      </c>
      <c r="AV2672" s="17">
        <f t="shared" si="11407"/>
        <v>0</v>
      </c>
      <c r="AW2672" s="17">
        <f t="shared" si="11360"/>
        <v>80578.400000000009</v>
      </c>
      <c r="AX2672" s="17">
        <f t="shared" si="11361"/>
        <v>83017.700000000012</v>
      </c>
      <c r="AY2672" s="17">
        <f t="shared" si="11362"/>
        <v>83017.700000000012</v>
      </c>
      <c r="AZ2672" s="17">
        <f t="shared" si="11408"/>
        <v>0</v>
      </c>
      <c r="BA2672" s="17">
        <f t="shared" si="11363"/>
        <v>80578.400000000009</v>
      </c>
      <c r="BB2672" s="17">
        <f t="shared" si="11364"/>
        <v>83017.700000000012</v>
      </c>
      <c r="BC2672" s="17">
        <f t="shared" si="11365"/>
        <v>83017.700000000012</v>
      </c>
      <c r="BD2672" s="17">
        <f t="shared" si="11409"/>
        <v>0</v>
      </c>
      <c r="BE2672" s="17">
        <f t="shared" si="11410"/>
        <v>0</v>
      </c>
      <c r="BF2672" s="17">
        <f t="shared" si="11411"/>
        <v>0</v>
      </c>
      <c r="BG2672" s="17">
        <f t="shared" si="11412"/>
        <v>0</v>
      </c>
      <c r="BH2672" s="17">
        <f t="shared" si="11413"/>
        <v>0</v>
      </c>
      <c r="BI2672" s="17">
        <f t="shared" si="11414"/>
        <v>0</v>
      </c>
      <c r="BJ2672" s="17">
        <f t="shared" si="11415"/>
        <v>0</v>
      </c>
      <c r="BK2672" s="17">
        <f t="shared" si="11416"/>
        <v>0</v>
      </c>
      <c r="BL2672" s="17">
        <f t="shared" si="11417"/>
        <v>0</v>
      </c>
      <c r="BM2672" s="17">
        <f t="shared" si="11418"/>
        <v>0</v>
      </c>
      <c r="BN2672" s="17">
        <f t="shared" si="11419"/>
        <v>0</v>
      </c>
      <c r="BO2672" s="17">
        <f t="shared" si="11366"/>
        <v>80578.400000000009</v>
      </c>
      <c r="BP2672" s="17">
        <f t="shared" si="11367"/>
        <v>83017.700000000012</v>
      </c>
      <c r="BQ2672" s="17">
        <f t="shared" si="11368"/>
        <v>83017.700000000012</v>
      </c>
      <c r="BR2672" s="17">
        <f t="shared" si="11420"/>
        <v>0</v>
      </c>
      <c r="BS2672" s="17">
        <f t="shared" si="11421"/>
        <v>0</v>
      </c>
      <c r="BT2672" s="17">
        <f t="shared" si="11422"/>
        <v>0</v>
      </c>
      <c r="BU2672" s="17">
        <f t="shared" si="11369"/>
        <v>80578.400000000009</v>
      </c>
      <c r="BV2672" s="17">
        <f t="shared" si="11370"/>
        <v>83017.700000000012</v>
      </c>
      <c r="BW2672" s="17">
        <f t="shared" si="11371"/>
        <v>83017.700000000012</v>
      </c>
      <c r="BX2672" s="17">
        <f t="shared" si="11423"/>
        <v>0</v>
      </c>
      <c r="BY2672" s="17">
        <f t="shared" si="11424"/>
        <v>0</v>
      </c>
      <c r="BZ2672" s="17">
        <f t="shared" si="11425"/>
        <v>0</v>
      </c>
      <c r="CA2672" s="17">
        <f t="shared" si="11426"/>
        <v>0</v>
      </c>
      <c r="CB2672" s="17">
        <f t="shared" si="11427"/>
        <v>0</v>
      </c>
      <c r="CC2672" s="17">
        <f t="shared" si="11428"/>
        <v>0</v>
      </c>
      <c r="CD2672" s="17">
        <f t="shared" si="11429"/>
        <v>0</v>
      </c>
      <c r="CE2672" s="17">
        <f t="shared" si="11430"/>
        <v>0</v>
      </c>
      <c r="CF2672" s="17">
        <f t="shared" si="11431"/>
        <v>0</v>
      </c>
      <c r="CG2672" s="17">
        <f t="shared" si="11372"/>
        <v>80578.400000000009</v>
      </c>
      <c r="CH2672" s="17">
        <f t="shared" si="11373"/>
        <v>83017.700000000012</v>
      </c>
      <c r="CI2672" s="17">
        <f t="shared" si="11374"/>
        <v>83017.700000000012</v>
      </c>
      <c r="CJ2672" s="17">
        <f t="shared" si="11432"/>
        <v>0</v>
      </c>
      <c r="CK2672" s="32"/>
      <c r="CL2672" s="32"/>
      <c r="CM2672" s="1"/>
      <c r="CN2672" s="1"/>
      <c r="CO2672" s="1"/>
      <c r="CP2672" s="1"/>
      <c r="CQ2672" s="1"/>
      <c r="CR2672" s="1"/>
      <c r="CS2672" s="1"/>
    </row>
    <row r="2673" s="1" customFormat="1" ht="75">
      <c r="A2673" s="30" t="s">
        <v>1091</v>
      </c>
      <c r="B2673" s="30" t="s">
        <v>34</v>
      </c>
      <c r="C2673" s="30" t="s">
        <v>70</v>
      </c>
      <c r="D2673" s="30" t="s">
        <v>1098</v>
      </c>
      <c r="E2673" s="30" t="s">
        <v>58</v>
      </c>
      <c r="F2673" s="31" t="s">
        <v>59</v>
      </c>
      <c r="G2673" s="17">
        <v>76421.900000000009</v>
      </c>
      <c r="H2673" s="17">
        <v>78771.700000000012</v>
      </c>
      <c r="I2673" s="17">
        <v>78771.700000000012</v>
      </c>
      <c r="J2673" s="17"/>
      <c r="K2673" s="17"/>
      <c r="L2673" s="17"/>
      <c r="M2673" s="17">
        <f t="shared" si="11235"/>
        <v>76421.900000000009</v>
      </c>
      <c r="N2673" s="17">
        <f t="shared" si="11236"/>
        <v>78771.700000000012</v>
      </c>
      <c r="O2673" s="17">
        <f t="shared" si="11237"/>
        <v>78771.700000000012</v>
      </c>
      <c r="P2673" s="17">
        <v>3996.4000000000001</v>
      </c>
      <c r="Q2673" s="17"/>
      <c r="R2673" s="17"/>
      <c r="S2673" s="17"/>
      <c r="T2673" s="17">
        <v>4133.1999999999998</v>
      </c>
      <c r="U2673" s="17"/>
      <c r="V2673" s="17">
        <v>4133.1999999999998</v>
      </c>
      <c r="W2673" s="17"/>
      <c r="X2673" s="17"/>
      <c r="Y2673" s="17">
        <f t="shared" si="11354"/>
        <v>80418.300000000003</v>
      </c>
      <c r="Z2673" s="17">
        <f t="shared" si="11355"/>
        <v>82904.900000000009</v>
      </c>
      <c r="AA2673" s="17">
        <f t="shared" si="11356"/>
        <v>82904.900000000009</v>
      </c>
      <c r="AB2673" s="17">
        <v>160.09999999999999</v>
      </c>
      <c r="AC2673" s="17">
        <v>112.8</v>
      </c>
      <c r="AD2673" s="17">
        <v>112.8</v>
      </c>
      <c r="AE2673" s="17">
        <f t="shared" si="11357"/>
        <v>80578.400000000009</v>
      </c>
      <c r="AF2673" s="17">
        <f t="shared" si="11358"/>
        <v>83017.700000000012</v>
      </c>
      <c r="AG2673" s="17">
        <f t="shared" si="11359"/>
        <v>83017.700000000012</v>
      </c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>
        <f t="shared" si="11360"/>
        <v>80578.400000000009</v>
      </c>
      <c r="AX2673" s="17">
        <f t="shared" si="11361"/>
        <v>83017.700000000012</v>
      </c>
      <c r="AY2673" s="17">
        <f t="shared" si="11362"/>
        <v>83017.700000000012</v>
      </c>
      <c r="AZ2673" s="17"/>
      <c r="BA2673" s="17">
        <f t="shared" si="11363"/>
        <v>80578.400000000009</v>
      </c>
      <c r="BB2673" s="17">
        <f t="shared" si="11364"/>
        <v>83017.700000000012</v>
      </c>
      <c r="BC2673" s="17">
        <f t="shared" si="11365"/>
        <v>83017.700000000012</v>
      </c>
      <c r="BD2673" s="17"/>
      <c r="BE2673" s="17"/>
      <c r="BF2673" s="17"/>
      <c r="BG2673" s="17"/>
      <c r="BH2673" s="17"/>
      <c r="BI2673" s="17"/>
      <c r="BJ2673" s="17"/>
      <c r="BK2673" s="17"/>
      <c r="BL2673" s="17"/>
      <c r="BM2673" s="17"/>
      <c r="BN2673" s="17"/>
      <c r="BO2673" s="17">
        <f t="shared" si="11366"/>
        <v>80578.400000000009</v>
      </c>
      <c r="BP2673" s="17">
        <f t="shared" si="11367"/>
        <v>83017.700000000012</v>
      </c>
      <c r="BQ2673" s="17">
        <f t="shared" si="11368"/>
        <v>83017.700000000012</v>
      </c>
      <c r="BR2673" s="17"/>
      <c r="BS2673" s="17"/>
      <c r="BT2673" s="17"/>
      <c r="BU2673" s="17">
        <f t="shared" si="11369"/>
        <v>80578.400000000009</v>
      </c>
      <c r="BV2673" s="17">
        <f t="shared" si="11370"/>
        <v>83017.700000000012</v>
      </c>
      <c r="BW2673" s="17">
        <f t="shared" si="11371"/>
        <v>83017.700000000012</v>
      </c>
      <c r="BX2673" s="17"/>
      <c r="BY2673" s="17"/>
      <c r="BZ2673" s="17"/>
      <c r="CA2673" s="17"/>
      <c r="CB2673" s="17"/>
      <c r="CC2673" s="17"/>
      <c r="CD2673" s="17"/>
      <c r="CE2673" s="17"/>
      <c r="CF2673" s="17"/>
      <c r="CG2673" s="17">
        <f t="shared" si="11372"/>
        <v>80578.400000000009</v>
      </c>
      <c r="CH2673" s="17">
        <f t="shared" si="11373"/>
        <v>83017.700000000012</v>
      </c>
      <c r="CI2673" s="17">
        <f t="shared" si="11374"/>
        <v>83017.700000000012</v>
      </c>
      <c r="CJ2673" s="17"/>
      <c r="CK2673" s="32"/>
      <c r="CL2673" s="32"/>
      <c r="CM2673" s="1"/>
      <c r="CN2673" s="1"/>
      <c r="CO2673" s="1"/>
      <c r="CP2673" s="1"/>
      <c r="CQ2673" s="1"/>
      <c r="CR2673" s="1"/>
      <c r="CS2673" s="1"/>
    </row>
    <row r="2674" s="1" customFormat="1" ht="15">
      <c r="A2674" s="30" t="s">
        <v>1091</v>
      </c>
      <c r="B2674" s="30" t="s">
        <v>34</v>
      </c>
      <c r="C2674" s="30" t="s">
        <v>70</v>
      </c>
      <c r="D2674" s="30" t="s">
        <v>1099</v>
      </c>
      <c r="E2674" s="35"/>
      <c r="F2674" s="31" t="s">
        <v>150</v>
      </c>
      <c r="G2674" s="17">
        <f t="shared" si="11375"/>
        <v>154871.30000000002</v>
      </c>
      <c r="H2674" s="17">
        <f t="shared" si="11376"/>
        <v>158684.09999999998</v>
      </c>
      <c r="I2674" s="17">
        <f t="shared" si="11377"/>
        <v>158684.09999999998</v>
      </c>
      <c r="J2674" s="17">
        <f t="shared" si="11378"/>
        <v>148.19999999999999</v>
      </c>
      <c r="K2674" s="17">
        <f t="shared" si="11379"/>
        <v>148.19999999999999</v>
      </c>
      <c r="L2674" s="17">
        <f t="shared" si="11380"/>
        <v>148.19999999999999</v>
      </c>
      <c r="M2674" s="17">
        <f t="shared" si="11235"/>
        <v>155019.50000000003</v>
      </c>
      <c r="N2674" s="17">
        <f t="shared" si="11236"/>
        <v>158832.29999999999</v>
      </c>
      <c r="O2674" s="17">
        <f t="shared" si="11237"/>
        <v>158832.29999999999</v>
      </c>
      <c r="P2674" s="17">
        <f t="shared" si="11381"/>
        <v>17773.299999999999</v>
      </c>
      <c r="Q2674" s="17">
        <f t="shared" si="11382"/>
        <v>0</v>
      </c>
      <c r="R2674" s="17">
        <f t="shared" si="11383"/>
        <v>0</v>
      </c>
      <c r="S2674" s="17">
        <f t="shared" si="11384"/>
        <v>5285.6667699999998</v>
      </c>
      <c r="T2674" s="17">
        <f t="shared" si="11385"/>
        <v>21575.700000000001</v>
      </c>
      <c r="U2674" s="17">
        <f t="shared" si="11386"/>
        <v>0</v>
      </c>
      <c r="V2674" s="17">
        <f t="shared" si="11387"/>
        <v>21575.700000000001</v>
      </c>
      <c r="W2674" s="17">
        <f t="shared" si="11388"/>
        <v>0</v>
      </c>
      <c r="X2674" s="17">
        <f t="shared" si="11389"/>
        <v>0</v>
      </c>
      <c r="Y2674" s="17">
        <f t="shared" si="11354"/>
        <v>178078.46677000003</v>
      </c>
      <c r="Z2674" s="17">
        <f t="shared" si="11355"/>
        <v>180408</v>
      </c>
      <c r="AA2674" s="17">
        <f t="shared" si="11356"/>
        <v>180408</v>
      </c>
      <c r="AB2674" s="17">
        <f t="shared" si="11390"/>
        <v>0</v>
      </c>
      <c r="AC2674" s="17">
        <f t="shared" si="11391"/>
        <v>0</v>
      </c>
      <c r="AD2674" s="17">
        <f t="shared" si="11392"/>
        <v>0</v>
      </c>
      <c r="AE2674" s="17">
        <f t="shared" si="11357"/>
        <v>178078.46677000003</v>
      </c>
      <c r="AF2674" s="17">
        <f t="shared" si="11358"/>
        <v>180408</v>
      </c>
      <c r="AG2674" s="17">
        <f t="shared" si="11359"/>
        <v>180408</v>
      </c>
      <c r="AH2674" s="17">
        <f t="shared" si="11393"/>
        <v>0</v>
      </c>
      <c r="AI2674" s="17">
        <f t="shared" si="11394"/>
        <v>0</v>
      </c>
      <c r="AJ2674" s="17">
        <f t="shared" si="11395"/>
        <v>0</v>
      </c>
      <c r="AK2674" s="17">
        <f t="shared" si="11396"/>
        <v>0</v>
      </c>
      <c r="AL2674" s="17">
        <f t="shared" si="11397"/>
        <v>0</v>
      </c>
      <c r="AM2674" s="17">
        <f t="shared" si="11398"/>
        <v>0</v>
      </c>
      <c r="AN2674" s="17">
        <f t="shared" si="11399"/>
        <v>0</v>
      </c>
      <c r="AO2674" s="17">
        <f t="shared" si="11400"/>
        <v>0</v>
      </c>
      <c r="AP2674" s="17">
        <f t="shared" si="11401"/>
        <v>0</v>
      </c>
      <c r="AQ2674" s="17">
        <f t="shared" si="11402"/>
        <v>0</v>
      </c>
      <c r="AR2674" s="17">
        <f t="shared" si="11403"/>
        <v>0</v>
      </c>
      <c r="AS2674" s="17">
        <f t="shared" si="11404"/>
        <v>0</v>
      </c>
      <c r="AT2674" s="17">
        <f t="shared" si="11405"/>
        <v>0</v>
      </c>
      <c r="AU2674" s="17">
        <f t="shared" si="11406"/>
        <v>0</v>
      </c>
      <c r="AV2674" s="17">
        <f t="shared" si="11407"/>
        <v>0</v>
      </c>
      <c r="AW2674" s="17">
        <f t="shared" si="11360"/>
        <v>178078.46677000003</v>
      </c>
      <c r="AX2674" s="17">
        <f t="shared" si="11361"/>
        <v>180408</v>
      </c>
      <c r="AY2674" s="17">
        <f t="shared" si="11362"/>
        <v>180408</v>
      </c>
      <c r="AZ2674" s="17">
        <f t="shared" si="11408"/>
        <v>0</v>
      </c>
      <c r="BA2674" s="17">
        <f t="shared" si="11363"/>
        <v>178078.46677000003</v>
      </c>
      <c r="BB2674" s="17">
        <f t="shared" si="11364"/>
        <v>180408</v>
      </c>
      <c r="BC2674" s="17">
        <f t="shared" si="11365"/>
        <v>180408</v>
      </c>
      <c r="BD2674" s="17">
        <f t="shared" si="11409"/>
        <v>0</v>
      </c>
      <c r="BE2674" s="17">
        <f t="shared" si="11410"/>
        <v>0</v>
      </c>
      <c r="BF2674" s="17">
        <f t="shared" si="11411"/>
        <v>10735.6</v>
      </c>
      <c r="BG2674" s="17">
        <f t="shared" si="11412"/>
        <v>0</v>
      </c>
      <c r="BH2674" s="17">
        <f t="shared" si="11413"/>
        <v>0</v>
      </c>
      <c r="BI2674" s="17">
        <f t="shared" si="11414"/>
        <v>0</v>
      </c>
      <c r="BJ2674" s="17">
        <f t="shared" si="11415"/>
        <v>14274.299999999999</v>
      </c>
      <c r="BK2674" s="17">
        <f t="shared" si="11416"/>
        <v>0</v>
      </c>
      <c r="BL2674" s="17">
        <f t="shared" si="11417"/>
        <v>0</v>
      </c>
      <c r="BM2674" s="17">
        <f t="shared" si="11418"/>
        <v>0</v>
      </c>
      <c r="BN2674" s="17">
        <f t="shared" si="11419"/>
        <v>14274.299999999999</v>
      </c>
      <c r="BO2674" s="17">
        <f t="shared" si="11366"/>
        <v>188814.06677000003</v>
      </c>
      <c r="BP2674" s="17">
        <f t="shared" si="11367"/>
        <v>194682.29999999999</v>
      </c>
      <c r="BQ2674" s="17">
        <f t="shared" si="11368"/>
        <v>194682.29999999999</v>
      </c>
      <c r="BR2674" s="17">
        <f t="shared" si="11420"/>
        <v>0</v>
      </c>
      <c r="BS2674" s="17">
        <f t="shared" si="11421"/>
        <v>0</v>
      </c>
      <c r="BT2674" s="17">
        <f t="shared" si="11422"/>
        <v>0</v>
      </c>
      <c r="BU2674" s="17">
        <f t="shared" si="11369"/>
        <v>188814.06677000003</v>
      </c>
      <c r="BV2674" s="17">
        <f t="shared" si="11370"/>
        <v>194682.29999999999</v>
      </c>
      <c r="BW2674" s="17">
        <f t="shared" si="11371"/>
        <v>194682.29999999999</v>
      </c>
      <c r="BX2674" s="17">
        <f t="shared" si="11423"/>
        <v>0</v>
      </c>
      <c r="BY2674" s="17">
        <f t="shared" si="11424"/>
        <v>0</v>
      </c>
      <c r="BZ2674" s="17">
        <f t="shared" si="11425"/>
        <v>0</v>
      </c>
      <c r="CA2674" s="17">
        <f t="shared" si="11426"/>
        <v>0</v>
      </c>
      <c r="CB2674" s="17">
        <f t="shared" si="11427"/>
        <v>0</v>
      </c>
      <c r="CC2674" s="17">
        <f t="shared" si="11428"/>
        <v>0</v>
      </c>
      <c r="CD2674" s="17">
        <f t="shared" si="11429"/>
        <v>0</v>
      </c>
      <c r="CE2674" s="17">
        <f t="shared" si="11430"/>
        <v>0</v>
      </c>
      <c r="CF2674" s="17">
        <f t="shared" si="11431"/>
        <v>0</v>
      </c>
      <c r="CG2674" s="17">
        <f t="shared" si="11372"/>
        <v>188814.06677000003</v>
      </c>
      <c r="CH2674" s="17">
        <f t="shared" si="11373"/>
        <v>194682.29999999999</v>
      </c>
      <c r="CI2674" s="17">
        <f t="shared" si="11374"/>
        <v>194682.29999999999</v>
      </c>
      <c r="CJ2674" s="17">
        <f t="shared" si="11432"/>
        <v>0</v>
      </c>
      <c r="CK2674" s="32"/>
      <c r="CL2674" s="32"/>
      <c r="CM2674" s="1"/>
      <c r="CN2674" s="1"/>
      <c r="CO2674" s="1"/>
      <c r="CP2674" s="1"/>
      <c r="CQ2674" s="1"/>
      <c r="CR2674" s="1"/>
      <c r="CS2674" s="1"/>
    </row>
    <row r="2675" s="1" customFormat="1" ht="15">
      <c r="A2675" s="30" t="s">
        <v>1091</v>
      </c>
      <c r="B2675" s="30" t="s">
        <v>34</v>
      </c>
      <c r="C2675" s="30" t="s">
        <v>70</v>
      </c>
      <c r="D2675" s="30" t="s">
        <v>1100</v>
      </c>
      <c r="E2675" s="35"/>
      <c r="F2675" s="31" t="s">
        <v>57</v>
      </c>
      <c r="G2675" s="17">
        <f>G2676+G2677</f>
        <v>154871.30000000002</v>
      </c>
      <c r="H2675" s="17">
        <f>H2676+H2677</f>
        <v>158684.09999999998</v>
      </c>
      <c r="I2675" s="17">
        <f>I2676+I2677</f>
        <v>158684.09999999998</v>
      </c>
      <c r="J2675" s="17">
        <f>J2676+J2677</f>
        <v>148.19999999999999</v>
      </c>
      <c r="K2675" s="17">
        <f>K2676+K2677</f>
        <v>148.19999999999999</v>
      </c>
      <c r="L2675" s="17">
        <f>L2676+L2677</f>
        <v>148.19999999999999</v>
      </c>
      <c r="M2675" s="17">
        <f t="shared" si="11235"/>
        <v>155019.50000000003</v>
      </c>
      <c r="N2675" s="17">
        <f t="shared" si="11236"/>
        <v>158832.29999999999</v>
      </c>
      <c r="O2675" s="17">
        <f t="shared" si="11237"/>
        <v>158832.29999999999</v>
      </c>
      <c r="P2675" s="17">
        <f>P2676+P2677</f>
        <v>17773.299999999999</v>
      </c>
      <c r="Q2675" s="17">
        <f>Q2676+Q2677</f>
        <v>0</v>
      </c>
      <c r="R2675" s="17">
        <f>R2676+R2677</f>
        <v>0</v>
      </c>
      <c r="S2675" s="17">
        <f>S2676+S2677</f>
        <v>5285.6667699999998</v>
      </c>
      <c r="T2675" s="17">
        <f>T2676+T2677</f>
        <v>21575.700000000001</v>
      </c>
      <c r="U2675" s="17">
        <f>U2676+U2677</f>
        <v>0</v>
      </c>
      <c r="V2675" s="17">
        <f>V2676+V2677</f>
        <v>21575.700000000001</v>
      </c>
      <c r="W2675" s="17">
        <f>W2676+W2677</f>
        <v>0</v>
      </c>
      <c r="X2675" s="17">
        <f>X2676+X2677</f>
        <v>0</v>
      </c>
      <c r="Y2675" s="17">
        <f t="shared" si="11354"/>
        <v>178078.46677000003</v>
      </c>
      <c r="Z2675" s="17">
        <f t="shared" si="11355"/>
        <v>180408</v>
      </c>
      <c r="AA2675" s="17">
        <f t="shared" si="11356"/>
        <v>180408</v>
      </c>
      <c r="AB2675" s="17">
        <f>AB2676+AB2677</f>
        <v>0</v>
      </c>
      <c r="AC2675" s="17">
        <f>AC2676+AC2677</f>
        <v>0</v>
      </c>
      <c r="AD2675" s="17">
        <f>AD2676+AD2677</f>
        <v>0</v>
      </c>
      <c r="AE2675" s="17">
        <f t="shared" si="11357"/>
        <v>178078.46677000003</v>
      </c>
      <c r="AF2675" s="17">
        <f t="shared" si="11358"/>
        <v>180408</v>
      </c>
      <c r="AG2675" s="17">
        <f t="shared" si="11359"/>
        <v>180408</v>
      </c>
      <c r="AH2675" s="17">
        <f>AH2676+AH2677</f>
        <v>0</v>
      </c>
      <c r="AI2675" s="17">
        <f>AI2676+AI2677</f>
        <v>0</v>
      </c>
      <c r="AJ2675" s="17">
        <f>AJ2676+AJ2677</f>
        <v>0</v>
      </c>
      <c r="AK2675" s="17">
        <f>AK2676+AK2677</f>
        <v>0</v>
      </c>
      <c r="AL2675" s="17">
        <f>AL2676+AL2677</f>
        <v>0</v>
      </c>
      <c r="AM2675" s="17">
        <f>AM2676+AM2677</f>
        <v>0</v>
      </c>
      <c r="AN2675" s="17">
        <f>AN2676+AN2677</f>
        <v>0</v>
      </c>
      <c r="AO2675" s="17">
        <f>AO2676+AO2677</f>
        <v>0</v>
      </c>
      <c r="AP2675" s="17">
        <f>AP2676+AP2677</f>
        <v>0</v>
      </c>
      <c r="AQ2675" s="17">
        <f>AQ2676+AQ2677</f>
        <v>0</v>
      </c>
      <c r="AR2675" s="17">
        <f>AR2676+AR2677</f>
        <v>0</v>
      </c>
      <c r="AS2675" s="17">
        <f>AS2676+AS2677</f>
        <v>0</v>
      </c>
      <c r="AT2675" s="17">
        <f>AT2676+AT2677</f>
        <v>0</v>
      </c>
      <c r="AU2675" s="17">
        <f>AU2676+AU2677</f>
        <v>0</v>
      </c>
      <c r="AV2675" s="17">
        <f>AV2676+AV2677</f>
        <v>0</v>
      </c>
      <c r="AW2675" s="17">
        <f t="shared" si="11360"/>
        <v>178078.46677000003</v>
      </c>
      <c r="AX2675" s="17">
        <f t="shared" si="11361"/>
        <v>180408</v>
      </c>
      <c r="AY2675" s="17">
        <f t="shared" si="11362"/>
        <v>180408</v>
      </c>
      <c r="AZ2675" s="17">
        <f>AZ2676+AZ2677</f>
        <v>0</v>
      </c>
      <c r="BA2675" s="17">
        <f t="shared" si="11363"/>
        <v>178078.46677000003</v>
      </c>
      <c r="BB2675" s="17">
        <f t="shared" si="11364"/>
        <v>180408</v>
      </c>
      <c r="BC2675" s="17">
        <f t="shared" si="11365"/>
        <v>180408</v>
      </c>
      <c r="BD2675" s="17">
        <f>BD2676+BD2677</f>
        <v>0</v>
      </c>
      <c r="BE2675" s="17">
        <f>BE2676+BE2677</f>
        <v>0</v>
      </c>
      <c r="BF2675" s="17">
        <f>BF2676+BF2677</f>
        <v>10735.6</v>
      </c>
      <c r="BG2675" s="17">
        <f>BG2676+BG2677</f>
        <v>0</v>
      </c>
      <c r="BH2675" s="17">
        <f>BH2676+BH2677</f>
        <v>0</v>
      </c>
      <c r="BI2675" s="17">
        <f>BI2676+BI2677</f>
        <v>0</v>
      </c>
      <c r="BJ2675" s="17">
        <f>BJ2676+BJ2677</f>
        <v>14274.299999999999</v>
      </c>
      <c r="BK2675" s="17">
        <f>BK2676+BK2677</f>
        <v>0</v>
      </c>
      <c r="BL2675" s="17">
        <f>BL2676+BL2677</f>
        <v>0</v>
      </c>
      <c r="BM2675" s="17">
        <f>BM2676+BM2677</f>
        <v>0</v>
      </c>
      <c r="BN2675" s="17">
        <f>BN2676+BN2677</f>
        <v>14274.299999999999</v>
      </c>
      <c r="BO2675" s="17">
        <f t="shared" si="11366"/>
        <v>188814.06677000003</v>
      </c>
      <c r="BP2675" s="17">
        <f t="shared" si="11367"/>
        <v>194682.29999999999</v>
      </c>
      <c r="BQ2675" s="17">
        <f t="shared" si="11368"/>
        <v>194682.29999999999</v>
      </c>
      <c r="BR2675" s="17">
        <f>BR2676+BR2677</f>
        <v>0</v>
      </c>
      <c r="BS2675" s="17">
        <f>BS2676+BS2677</f>
        <v>0</v>
      </c>
      <c r="BT2675" s="17">
        <f>BT2676+BT2677</f>
        <v>0</v>
      </c>
      <c r="BU2675" s="17">
        <f t="shared" si="11369"/>
        <v>188814.06677000003</v>
      </c>
      <c r="BV2675" s="17">
        <f t="shared" si="11370"/>
        <v>194682.29999999999</v>
      </c>
      <c r="BW2675" s="17">
        <f t="shared" si="11371"/>
        <v>194682.29999999999</v>
      </c>
      <c r="BX2675" s="17">
        <f>BX2676+BX2677</f>
        <v>0</v>
      </c>
      <c r="BY2675" s="17">
        <f>BY2676+BY2677</f>
        <v>0</v>
      </c>
      <c r="BZ2675" s="17">
        <f>BZ2676+BZ2677</f>
        <v>0</v>
      </c>
      <c r="CA2675" s="17">
        <f>CA2676+CA2677</f>
        <v>0</v>
      </c>
      <c r="CB2675" s="17">
        <f>CB2676+CB2677</f>
        <v>0</v>
      </c>
      <c r="CC2675" s="17">
        <f>CC2676+CC2677</f>
        <v>0</v>
      </c>
      <c r="CD2675" s="17">
        <f>CD2676+CD2677</f>
        <v>0</v>
      </c>
      <c r="CE2675" s="17">
        <f>CE2676+CE2677</f>
        <v>0</v>
      </c>
      <c r="CF2675" s="17">
        <f>CF2676+CF2677</f>
        <v>0</v>
      </c>
      <c r="CG2675" s="17">
        <f t="shared" si="11372"/>
        <v>188814.06677000003</v>
      </c>
      <c r="CH2675" s="17">
        <f t="shared" si="11373"/>
        <v>194682.29999999999</v>
      </c>
      <c r="CI2675" s="17">
        <f t="shared" si="11374"/>
        <v>194682.29999999999</v>
      </c>
      <c r="CJ2675" s="17">
        <f>CJ2676+CJ2677</f>
        <v>0</v>
      </c>
      <c r="CK2675" s="32"/>
      <c r="CL2675" s="32"/>
      <c r="CM2675" s="1"/>
      <c r="CN2675" s="1"/>
      <c r="CO2675" s="1"/>
      <c r="CP2675" s="1"/>
      <c r="CQ2675" s="1"/>
      <c r="CR2675" s="1"/>
      <c r="CS2675" s="1"/>
    </row>
    <row r="2676" s="1" customFormat="1" ht="75">
      <c r="A2676" s="30" t="s">
        <v>1091</v>
      </c>
      <c r="B2676" s="30" t="s">
        <v>34</v>
      </c>
      <c r="C2676" s="30" t="s">
        <v>70</v>
      </c>
      <c r="D2676" s="30" t="s">
        <v>1100</v>
      </c>
      <c r="E2676" s="30" t="s">
        <v>58</v>
      </c>
      <c r="F2676" s="31" t="s">
        <v>59</v>
      </c>
      <c r="G2676" s="17">
        <v>125786.10000000001</v>
      </c>
      <c r="H2676" s="17">
        <v>129628.09999999999</v>
      </c>
      <c r="I2676" s="17">
        <v>129628.09999999999</v>
      </c>
      <c r="J2676" s="17"/>
      <c r="K2676" s="17"/>
      <c r="L2676" s="17"/>
      <c r="M2676" s="17">
        <f t="shared" si="11235"/>
        <v>125786.10000000001</v>
      </c>
      <c r="N2676" s="17">
        <f t="shared" si="11236"/>
        <v>129628.09999999999</v>
      </c>
      <c r="O2676" s="17">
        <f t="shared" si="11237"/>
        <v>129628.09999999999</v>
      </c>
      <c r="P2676" s="17">
        <v>17773.299999999999</v>
      </c>
      <c r="Q2676" s="17"/>
      <c r="R2676" s="17"/>
      <c r="S2676" s="17"/>
      <c r="T2676" s="17">
        <v>21575.700000000001</v>
      </c>
      <c r="U2676" s="17"/>
      <c r="V2676" s="17">
        <v>21575.700000000001</v>
      </c>
      <c r="W2676" s="17"/>
      <c r="X2676" s="17"/>
      <c r="Y2676" s="17">
        <f t="shared" si="11354"/>
        <v>143559.39999999999</v>
      </c>
      <c r="Z2676" s="17">
        <f t="shared" si="11355"/>
        <v>151203.79999999999</v>
      </c>
      <c r="AA2676" s="17">
        <f t="shared" si="11356"/>
        <v>151203.79999999999</v>
      </c>
      <c r="AB2676" s="17"/>
      <c r="AC2676" s="17"/>
      <c r="AD2676" s="17"/>
      <c r="AE2676" s="17">
        <f t="shared" si="11357"/>
        <v>143559.39999999999</v>
      </c>
      <c r="AF2676" s="17">
        <f t="shared" si="11358"/>
        <v>151203.79999999999</v>
      </c>
      <c r="AG2676" s="17">
        <f t="shared" si="11359"/>
        <v>151203.79999999999</v>
      </c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  <c r="AT2676" s="17"/>
      <c r="AU2676" s="17"/>
      <c r="AV2676" s="17"/>
      <c r="AW2676" s="17">
        <f t="shared" si="11360"/>
        <v>143559.39999999999</v>
      </c>
      <c r="AX2676" s="17">
        <f t="shared" si="11361"/>
        <v>151203.79999999999</v>
      </c>
      <c r="AY2676" s="17">
        <f t="shared" si="11362"/>
        <v>151203.79999999999</v>
      </c>
      <c r="AZ2676" s="17"/>
      <c r="BA2676" s="17">
        <f t="shared" si="11363"/>
        <v>143559.39999999999</v>
      </c>
      <c r="BB2676" s="17">
        <f t="shared" si="11364"/>
        <v>151203.79999999999</v>
      </c>
      <c r="BC2676" s="17">
        <f t="shared" si="11365"/>
        <v>151203.79999999999</v>
      </c>
      <c r="BD2676" s="17"/>
      <c r="BE2676" s="17"/>
      <c r="BF2676" s="17"/>
      <c r="BG2676" s="17"/>
      <c r="BH2676" s="17"/>
      <c r="BI2676" s="17"/>
      <c r="BJ2676" s="17"/>
      <c r="BK2676" s="17"/>
      <c r="BL2676" s="17"/>
      <c r="BM2676" s="17"/>
      <c r="BN2676" s="17"/>
      <c r="BO2676" s="17">
        <f t="shared" si="11366"/>
        <v>143559.39999999999</v>
      </c>
      <c r="BP2676" s="17">
        <f t="shared" si="11367"/>
        <v>151203.79999999999</v>
      </c>
      <c r="BQ2676" s="17">
        <f t="shared" si="11368"/>
        <v>151203.79999999999</v>
      </c>
      <c r="BR2676" s="17"/>
      <c r="BS2676" s="17"/>
      <c r="BT2676" s="17"/>
      <c r="BU2676" s="17">
        <f t="shared" si="11369"/>
        <v>143559.39999999999</v>
      </c>
      <c r="BV2676" s="17">
        <f t="shared" si="11370"/>
        <v>151203.79999999999</v>
      </c>
      <c r="BW2676" s="17">
        <f t="shared" si="11371"/>
        <v>151203.79999999999</v>
      </c>
      <c r="BX2676" s="17"/>
      <c r="BY2676" s="17"/>
      <c r="BZ2676" s="17"/>
      <c r="CA2676" s="17"/>
      <c r="CB2676" s="17"/>
      <c r="CC2676" s="17"/>
      <c r="CD2676" s="17"/>
      <c r="CE2676" s="17"/>
      <c r="CF2676" s="17"/>
      <c r="CG2676" s="17">
        <f t="shared" si="11372"/>
        <v>143559.39999999999</v>
      </c>
      <c r="CH2676" s="17">
        <f t="shared" si="11373"/>
        <v>151203.79999999999</v>
      </c>
      <c r="CI2676" s="17">
        <f t="shared" si="11374"/>
        <v>151203.79999999999</v>
      </c>
      <c r="CJ2676" s="17"/>
      <c r="CK2676" s="32"/>
      <c r="CL2676" s="32"/>
      <c r="CM2676" s="1"/>
      <c r="CN2676" s="1"/>
      <c r="CO2676" s="1"/>
      <c r="CP2676" s="1"/>
      <c r="CQ2676" s="1"/>
      <c r="CR2676" s="1"/>
      <c r="CS2676" s="1"/>
    </row>
    <row r="2677" s="1" customFormat="1" ht="30">
      <c r="A2677" s="30" t="s">
        <v>1091</v>
      </c>
      <c r="B2677" s="30" t="s">
        <v>34</v>
      </c>
      <c r="C2677" s="30" t="s">
        <v>70</v>
      </c>
      <c r="D2677" s="30" t="s">
        <v>1100</v>
      </c>
      <c r="E2677" s="30" t="s">
        <v>46</v>
      </c>
      <c r="F2677" s="31" t="s">
        <v>47</v>
      </c>
      <c r="G2677" s="17">
        <v>29085.200000000001</v>
      </c>
      <c r="H2677" s="17">
        <v>29056</v>
      </c>
      <c r="I2677" s="17">
        <v>29056</v>
      </c>
      <c r="J2677" s="17">
        <v>148.19999999999999</v>
      </c>
      <c r="K2677" s="17">
        <v>148.19999999999999</v>
      </c>
      <c r="L2677" s="17">
        <v>148.19999999999999</v>
      </c>
      <c r="M2677" s="17">
        <f t="shared" si="11235"/>
        <v>29233.400000000001</v>
      </c>
      <c r="N2677" s="17">
        <f t="shared" si="11236"/>
        <v>29204.200000000001</v>
      </c>
      <c r="O2677" s="17">
        <f t="shared" si="11237"/>
        <v>29204.200000000001</v>
      </c>
      <c r="P2677" s="17"/>
      <c r="Q2677" s="17"/>
      <c r="R2677" s="17"/>
      <c r="S2677" s="17">
        <v>5285.6667699999998</v>
      </c>
      <c r="T2677" s="17"/>
      <c r="U2677" s="17"/>
      <c r="V2677" s="17"/>
      <c r="W2677" s="17"/>
      <c r="X2677" s="17"/>
      <c r="Y2677" s="17">
        <f t="shared" si="11354"/>
        <v>34519.066770000005</v>
      </c>
      <c r="Z2677" s="17">
        <f t="shared" si="11355"/>
        <v>29204.200000000001</v>
      </c>
      <c r="AA2677" s="17">
        <f t="shared" si="11356"/>
        <v>29204.200000000001</v>
      </c>
      <c r="AB2677" s="17"/>
      <c r="AC2677" s="17"/>
      <c r="AD2677" s="17"/>
      <c r="AE2677" s="17">
        <f t="shared" si="11357"/>
        <v>34519.066770000005</v>
      </c>
      <c r="AF2677" s="17">
        <f t="shared" si="11358"/>
        <v>29204.200000000001</v>
      </c>
      <c r="AG2677" s="17">
        <f t="shared" si="11359"/>
        <v>29204.200000000001</v>
      </c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  <c r="AT2677" s="17"/>
      <c r="AU2677" s="17"/>
      <c r="AV2677" s="17"/>
      <c r="AW2677" s="17">
        <f t="shared" si="11360"/>
        <v>34519.066770000005</v>
      </c>
      <c r="AX2677" s="17">
        <f t="shared" si="11361"/>
        <v>29204.200000000001</v>
      </c>
      <c r="AY2677" s="17">
        <f t="shared" si="11362"/>
        <v>29204.200000000001</v>
      </c>
      <c r="AZ2677" s="17"/>
      <c r="BA2677" s="17">
        <f t="shared" si="11363"/>
        <v>34519.066770000005</v>
      </c>
      <c r="BB2677" s="17">
        <f t="shared" si="11364"/>
        <v>29204.200000000001</v>
      </c>
      <c r="BC2677" s="17">
        <f t="shared" si="11365"/>
        <v>29204.200000000001</v>
      </c>
      <c r="BD2677" s="17"/>
      <c r="BE2677" s="17"/>
      <c r="BF2677" s="17">
        <v>10735.6</v>
      </c>
      <c r="BG2677" s="17"/>
      <c r="BH2677" s="17"/>
      <c r="BI2677" s="17"/>
      <c r="BJ2677" s="17">
        <v>14274.299999999999</v>
      </c>
      <c r="BK2677" s="17"/>
      <c r="BL2677" s="17"/>
      <c r="BM2677" s="17"/>
      <c r="BN2677" s="17">
        <v>14274.299999999999</v>
      </c>
      <c r="BO2677" s="17">
        <f t="shared" si="11366"/>
        <v>45254.666770000003</v>
      </c>
      <c r="BP2677" s="17">
        <f t="shared" si="11367"/>
        <v>43478.5</v>
      </c>
      <c r="BQ2677" s="17">
        <f t="shared" si="11368"/>
        <v>43478.5</v>
      </c>
      <c r="BR2677" s="17"/>
      <c r="BS2677" s="17"/>
      <c r="BT2677" s="17"/>
      <c r="BU2677" s="17">
        <f t="shared" si="11369"/>
        <v>45254.666770000003</v>
      </c>
      <c r="BV2677" s="17">
        <f t="shared" si="11370"/>
        <v>43478.5</v>
      </c>
      <c r="BW2677" s="17">
        <f t="shared" si="11371"/>
        <v>43478.5</v>
      </c>
      <c r="BX2677" s="17"/>
      <c r="BY2677" s="17"/>
      <c r="BZ2677" s="17"/>
      <c r="CA2677" s="17"/>
      <c r="CB2677" s="17"/>
      <c r="CC2677" s="17"/>
      <c r="CD2677" s="17"/>
      <c r="CE2677" s="17"/>
      <c r="CF2677" s="17"/>
      <c r="CG2677" s="17">
        <f t="shared" si="11372"/>
        <v>45254.666770000003</v>
      </c>
      <c r="CH2677" s="17">
        <f t="shared" si="11373"/>
        <v>43478.5</v>
      </c>
      <c r="CI2677" s="17">
        <f t="shared" si="11374"/>
        <v>43478.5</v>
      </c>
      <c r="CJ2677" s="17"/>
      <c r="CK2677" s="32"/>
      <c r="CL2677" s="32">
        <v>41</v>
      </c>
      <c r="CM2677" s="1"/>
      <c r="CN2677" s="1"/>
      <c r="CO2677" s="1"/>
      <c r="CP2677" s="1"/>
      <c r="CQ2677" s="1"/>
      <c r="CR2677" s="1"/>
      <c r="CS2677" s="1"/>
    </row>
    <row r="2678" s="25" customFormat="1" ht="15">
      <c r="A2678" s="26" t="s">
        <v>1091</v>
      </c>
      <c r="B2678" s="26" t="s">
        <v>34</v>
      </c>
      <c r="C2678" s="26" t="s">
        <v>36</v>
      </c>
      <c r="D2678" s="26"/>
      <c r="E2678" s="34"/>
      <c r="F2678" s="27" t="s">
        <v>37</v>
      </c>
      <c r="G2678" s="28">
        <f t="shared" ref="G2678:G2679" si="11433">G2679</f>
        <v>47367</v>
      </c>
      <c r="H2678" s="28">
        <f t="shared" ref="H2678:H2679" si="11434">H2679</f>
        <v>47568.599999999999</v>
      </c>
      <c r="I2678" s="28">
        <f t="shared" ref="I2678:I2679" si="11435">I2679</f>
        <v>47568.599999999999</v>
      </c>
      <c r="J2678" s="28">
        <f t="shared" ref="J2678:J2679" si="11436">J2679</f>
        <v>0</v>
      </c>
      <c r="K2678" s="28">
        <f t="shared" ref="K2678:K2679" si="11437">K2679</f>
        <v>0</v>
      </c>
      <c r="L2678" s="28">
        <f t="shared" ref="L2678:L2679" si="11438">L2679</f>
        <v>0</v>
      </c>
      <c r="M2678" s="28">
        <f t="shared" si="11235"/>
        <v>47367</v>
      </c>
      <c r="N2678" s="28">
        <f t="shared" si="11236"/>
        <v>47568.599999999999</v>
      </c>
      <c r="O2678" s="28">
        <f t="shared" si="11237"/>
        <v>47568.599999999999</v>
      </c>
      <c r="P2678" s="28">
        <f t="shared" ref="P2678:P2679" si="11439">P2679</f>
        <v>0</v>
      </c>
      <c r="Q2678" s="28">
        <f t="shared" ref="Q2678:Q2679" si="11440">Q2679</f>
        <v>0</v>
      </c>
      <c r="R2678" s="28">
        <f t="shared" ref="R2678:R2679" si="11441">R2679</f>
        <v>0</v>
      </c>
      <c r="S2678" s="28">
        <f t="shared" ref="S2678:S2679" si="11442">S2679</f>
        <v>0</v>
      </c>
      <c r="T2678" s="28">
        <f t="shared" ref="T2678:T2679" si="11443">T2679</f>
        <v>0</v>
      </c>
      <c r="U2678" s="28">
        <f t="shared" ref="U2678:U2679" si="11444">U2679</f>
        <v>0</v>
      </c>
      <c r="V2678" s="28">
        <f t="shared" ref="V2678:V2679" si="11445">V2679</f>
        <v>0</v>
      </c>
      <c r="W2678" s="28">
        <f t="shared" ref="W2678:W2679" si="11446">W2679</f>
        <v>0</v>
      </c>
      <c r="X2678" s="28">
        <f t="shared" ref="X2678:X2679" si="11447">X2679</f>
        <v>0</v>
      </c>
      <c r="Y2678" s="28">
        <f t="shared" si="11354"/>
        <v>47367</v>
      </c>
      <c r="Z2678" s="28">
        <f t="shared" si="11355"/>
        <v>47568.599999999999</v>
      </c>
      <c r="AA2678" s="28">
        <f t="shared" si="11356"/>
        <v>47568.599999999999</v>
      </c>
      <c r="AB2678" s="28">
        <f t="shared" ref="AB2678:AB2679" si="11448">AB2679</f>
        <v>0</v>
      </c>
      <c r="AC2678" s="28">
        <f t="shared" ref="AC2678:AC2679" si="11449">AC2679</f>
        <v>0</v>
      </c>
      <c r="AD2678" s="28">
        <f t="shared" ref="AD2678:AD2679" si="11450">AD2679</f>
        <v>0</v>
      </c>
      <c r="AE2678" s="28">
        <f t="shared" si="11357"/>
        <v>47367</v>
      </c>
      <c r="AF2678" s="28">
        <f t="shared" si="11358"/>
        <v>47568.599999999999</v>
      </c>
      <c r="AG2678" s="28">
        <f t="shared" si="11359"/>
        <v>47568.599999999999</v>
      </c>
      <c r="AH2678" s="28">
        <f t="shared" ref="AH2678:AH2679" si="11451">AH2679</f>
        <v>0</v>
      </c>
      <c r="AI2678" s="28">
        <f t="shared" ref="AI2678:AI2679" si="11452">AI2679</f>
        <v>0</v>
      </c>
      <c r="AJ2678" s="28">
        <f t="shared" ref="AJ2678:AJ2679" si="11453">AJ2679</f>
        <v>0</v>
      </c>
      <c r="AK2678" s="28">
        <f t="shared" ref="AK2678:AK2679" si="11454">AK2679</f>
        <v>0</v>
      </c>
      <c r="AL2678" s="28">
        <f t="shared" ref="AL2678:AL2679" si="11455">AL2679</f>
        <v>0</v>
      </c>
      <c r="AM2678" s="28">
        <f t="shared" ref="AM2678:AM2679" si="11456">AM2679</f>
        <v>0</v>
      </c>
      <c r="AN2678" s="28">
        <f t="shared" ref="AN2678:AN2679" si="11457">AN2679</f>
        <v>0</v>
      </c>
      <c r="AO2678" s="28">
        <f t="shared" ref="AO2678:AO2679" si="11458">AO2679</f>
        <v>0</v>
      </c>
      <c r="AP2678" s="28">
        <f t="shared" ref="AP2678:AP2679" si="11459">AP2679</f>
        <v>0</v>
      </c>
      <c r="AQ2678" s="28">
        <f t="shared" ref="AQ2678:AQ2679" si="11460">AQ2679</f>
        <v>0</v>
      </c>
      <c r="AR2678" s="28">
        <f t="shared" ref="AR2678:AR2679" si="11461">AR2679</f>
        <v>0</v>
      </c>
      <c r="AS2678" s="28">
        <f t="shared" ref="AS2678:AS2679" si="11462">AS2679</f>
        <v>0</v>
      </c>
      <c r="AT2678" s="28">
        <f t="shared" ref="AT2678:AT2679" si="11463">AT2679</f>
        <v>0</v>
      </c>
      <c r="AU2678" s="28">
        <f t="shared" ref="AU2678:AU2679" si="11464">AU2679</f>
        <v>0</v>
      </c>
      <c r="AV2678" s="28">
        <f t="shared" ref="AV2678:AV2679" si="11465">AV2679</f>
        <v>0</v>
      </c>
      <c r="AW2678" s="28">
        <f t="shared" si="11360"/>
        <v>47367</v>
      </c>
      <c r="AX2678" s="28">
        <f t="shared" si="11361"/>
        <v>47568.599999999999</v>
      </c>
      <c r="AY2678" s="28">
        <f t="shared" si="11362"/>
        <v>47568.599999999999</v>
      </c>
      <c r="AZ2678" s="28">
        <f t="shared" ref="AZ2678:AZ2679" si="11466">AZ2679</f>
        <v>0</v>
      </c>
      <c r="BA2678" s="28">
        <f t="shared" si="11363"/>
        <v>47367</v>
      </c>
      <c r="BB2678" s="28">
        <f t="shared" si="11364"/>
        <v>47568.599999999999</v>
      </c>
      <c r="BC2678" s="28">
        <f t="shared" si="11365"/>
        <v>47568.599999999999</v>
      </c>
      <c r="BD2678" s="28">
        <f t="shared" ref="BD2678:BD2679" si="11467">BD2679</f>
        <v>0</v>
      </c>
      <c r="BE2678" s="28">
        <f t="shared" ref="BE2678:BE2679" si="11468">BE2679</f>
        <v>0</v>
      </c>
      <c r="BF2678" s="28">
        <f t="shared" ref="BF2678:BF2679" si="11469">BF2679</f>
        <v>0</v>
      </c>
      <c r="BG2678" s="28">
        <f t="shared" ref="BG2678:BG2679" si="11470">BG2679</f>
        <v>0</v>
      </c>
      <c r="BH2678" s="28">
        <f t="shared" ref="BH2678:BH2679" si="11471">BH2679</f>
        <v>0</v>
      </c>
      <c r="BI2678" s="28">
        <f t="shared" ref="BI2678:BI2679" si="11472">BI2679</f>
        <v>0</v>
      </c>
      <c r="BJ2678" s="28">
        <f t="shared" ref="BJ2678:BJ2679" si="11473">BJ2679</f>
        <v>0</v>
      </c>
      <c r="BK2678" s="28">
        <f t="shared" ref="BK2678:BK2679" si="11474">BK2679</f>
        <v>0</v>
      </c>
      <c r="BL2678" s="28">
        <f t="shared" ref="BL2678:BL2679" si="11475">BL2679</f>
        <v>0</v>
      </c>
      <c r="BM2678" s="28">
        <f t="shared" ref="BM2678:BM2679" si="11476">BM2679</f>
        <v>0</v>
      </c>
      <c r="BN2678" s="28">
        <f t="shared" ref="BN2678:BN2679" si="11477">BN2679</f>
        <v>0</v>
      </c>
      <c r="BO2678" s="28">
        <f t="shared" si="11366"/>
        <v>47367</v>
      </c>
      <c r="BP2678" s="28">
        <f t="shared" si="11367"/>
        <v>47568.599999999999</v>
      </c>
      <c r="BQ2678" s="28">
        <f t="shared" si="11368"/>
        <v>47568.599999999999</v>
      </c>
      <c r="BR2678" s="28">
        <f t="shared" ref="BR2678:BR2679" si="11478">BR2679</f>
        <v>0</v>
      </c>
      <c r="BS2678" s="28">
        <f t="shared" ref="BS2678:BS2679" si="11479">BS2679</f>
        <v>0</v>
      </c>
      <c r="BT2678" s="28">
        <f t="shared" ref="BT2678:BT2679" si="11480">BT2679</f>
        <v>0</v>
      </c>
      <c r="BU2678" s="28">
        <f t="shared" si="11369"/>
        <v>47367</v>
      </c>
      <c r="BV2678" s="28">
        <f t="shared" si="11370"/>
        <v>47568.599999999999</v>
      </c>
      <c r="BW2678" s="28">
        <f t="shared" si="11371"/>
        <v>47568.599999999999</v>
      </c>
      <c r="BX2678" s="28">
        <f t="shared" ref="BX2678:BX2679" si="11481">BX2679</f>
        <v>0</v>
      </c>
      <c r="BY2678" s="28">
        <f t="shared" ref="BY2678:BY2679" si="11482">BY2679</f>
        <v>0</v>
      </c>
      <c r="BZ2678" s="28">
        <f t="shared" ref="BZ2678:BZ2679" si="11483">BZ2679</f>
        <v>0</v>
      </c>
      <c r="CA2678" s="28">
        <f t="shared" ref="CA2678:CA2679" si="11484">CA2679</f>
        <v>0</v>
      </c>
      <c r="CB2678" s="28">
        <f t="shared" ref="CB2678:CB2679" si="11485">CB2679</f>
        <v>0</v>
      </c>
      <c r="CC2678" s="28">
        <f t="shared" ref="CC2678:CC2679" si="11486">CC2679</f>
        <v>0</v>
      </c>
      <c r="CD2678" s="28">
        <f t="shared" ref="CD2678:CD2679" si="11487">CD2679</f>
        <v>0</v>
      </c>
      <c r="CE2678" s="28">
        <f t="shared" ref="CE2678:CE2679" si="11488">CE2679</f>
        <v>0</v>
      </c>
      <c r="CF2678" s="28">
        <f t="shared" ref="CF2678:CF2679" si="11489">CF2679</f>
        <v>0</v>
      </c>
      <c r="CG2678" s="28">
        <f t="shared" si="11372"/>
        <v>47367</v>
      </c>
      <c r="CH2678" s="28">
        <f t="shared" si="11373"/>
        <v>47568.599999999999</v>
      </c>
      <c r="CI2678" s="28">
        <f t="shared" si="11374"/>
        <v>47568.599999999999</v>
      </c>
      <c r="CJ2678" s="28">
        <f t="shared" ref="CJ2678:CJ2679" si="11490">CJ2679</f>
        <v>0</v>
      </c>
      <c r="CK2678" s="29"/>
      <c r="CL2678" s="29"/>
      <c r="CM2678" s="25"/>
      <c r="CN2678" s="25"/>
      <c r="CO2678" s="25"/>
      <c r="CP2678" s="25"/>
      <c r="CQ2678" s="25"/>
      <c r="CR2678" s="25"/>
      <c r="CS2678" s="25"/>
    </row>
    <row r="2679" s="1" customFormat="1" ht="30">
      <c r="A2679" s="30" t="s">
        <v>1091</v>
      </c>
      <c r="B2679" s="30" t="s">
        <v>34</v>
      </c>
      <c r="C2679" s="30" t="s">
        <v>36</v>
      </c>
      <c r="D2679" s="30" t="s">
        <v>62</v>
      </c>
      <c r="E2679" s="35"/>
      <c r="F2679" s="31" t="s">
        <v>63</v>
      </c>
      <c r="G2679" s="17">
        <f t="shared" si="11433"/>
        <v>47367</v>
      </c>
      <c r="H2679" s="17">
        <f t="shared" si="11434"/>
        <v>47568.599999999999</v>
      </c>
      <c r="I2679" s="17">
        <f t="shared" si="11435"/>
        <v>47568.599999999999</v>
      </c>
      <c r="J2679" s="17">
        <f t="shared" si="11436"/>
        <v>0</v>
      </c>
      <c r="K2679" s="17">
        <f t="shared" si="11437"/>
        <v>0</v>
      </c>
      <c r="L2679" s="17">
        <f t="shared" si="11438"/>
        <v>0</v>
      </c>
      <c r="M2679" s="17">
        <f t="shared" si="11235"/>
        <v>47367</v>
      </c>
      <c r="N2679" s="17">
        <f t="shared" si="11236"/>
        <v>47568.599999999999</v>
      </c>
      <c r="O2679" s="17">
        <f t="shared" si="11237"/>
        <v>47568.599999999999</v>
      </c>
      <c r="P2679" s="17">
        <f t="shared" si="11439"/>
        <v>0</v>
      </c>
      <c r="Q2679" s="17">
        <f t="shared" si="11440"/>
        <v>0</v>
      </c>
      <c r="R2679" s="17">
        <f t="shared" si="11441"/>
        <v>0</v>
      </c>
      <c r="S2679" s="17">
        <f t="shared" si="11442"/>
        <v>0</v>
      </c>
      <c r="T2679" s="17">
        <f t="shared" si="11443"/>
        <v>0</v>
      </c>
      <c r="U2679" s="17">
        <f t="shared" si="11444"/>
        <v>0</v>
      </c>
      <c r="V2679" s="17">
        <f t="shared" si="11445"/>
        <v>0</v>
      </c>
      <c r="W2679" s="17">
        <f t="shared" si="11446"/>
        <v>0</v>
      </c>
      <c r="X2679" s="17">
        <f t="shared" si="11447"/>
        <v>0</v>
      </c>
      <c r="Y2679" s="17">
        <f t="shared" si="11354"/>
        <v>47367</v>
      </c>
      <c r="Z2679" s="17">
        <f t="shared" si="11355"/>
        <v>47568.599999999999</v>
      </c>
      <c r="AA2679" s="17">
        <f t="shared" si="11356"/>
        <v>47568.599999999999</v>
      </c>
      <c r="AB2679" s="17">
        <f t="shared" si="11448"/>
        <v>0</v>
      </c>
      <c r="AC2679" s="17">
        <f t="shared" si="11449"/>
        <v>0</v>
      </c>
      <c r="AD2679" s="17">
        <f t="shared" si="11450"/>
        <v>0</v>
      </c>
      <c r="AE2679" s="17">
        <f t="shared" si="11357"/>
        <v>47367</v>
      </c>
      <c r="AF2679" s="17">
        <f t="shared" si="11358"/>
        <v>47568.599999999999</v>
      </c>
      <c r="AG2679" s="17">
        <f t="shared" si="11359"/>
        <v>47568.599999999999</v>
      </c>
      <c r="AH2679" s="17">
        <f t="shared" si="11451"/>
        <v>0</v>
      </c>
      <c r="AI2679" s="17">
        <f t="shared" si="11452"/>
        <v>0</v>
      </c>
      <c r="AJ2679" s="17">
        <f t="shared" si="11453"/>
        <v>0</v>
      </c>
      <c r="AK2679" s="17">
        <f t="shared" si="11454"/>
        <v>0</v>
      </c>
      <c r="AL2679" s="17">
        <f t="shared" si="11455"/>
        <v>0</v>
      </c>
      <c r="AM2679" s="17">
        <f t="shared" si="11456"/>
        <v>0</v>
      </c>
      <c r="AN2679" s="17">
        <f t="shared" si="11457"/>
        <v>0</v>
      </c>
      <c r="AO2679" s="17">
        <f t="shared" si="11458"/>
        <v>0</v>
      </c>
      <c r="AP2679" s="17">
        <f t="shared" si="11459"/>
        <v>0</v>
      </c>
      <c r="AQ2679" s="17">
        <f t="shared" si="11460"/>
        <v>0</v>
      </c>
      <c r="AR2679" s="17">
        <f t="shared" si="11461"/>
        <v>0</v>
      </c>
      <c r="AS2679" s="17">
        <f t="shared" si="11462"/>
        <v>0</v>
      </c>
      <c r="AT2679" s="17">
        <f t="shared" si="11463"/>
        <v>0</v>
      </c>
      <c r="AU2679" s="17">
        <f t="shared" si="11464"/>
        <v>0</v>
      </c>
      <c r="AV2679" s="17">
        <f t="shared" si="11465"/>
        <v>0</v>
      </c>
      <c r="AW2679" s="17">
        <f t="shared" si="11360"/>
        <v>47367</v>
      </c>
      <c r="AX2679" s="17">
        <f t="shared" si="11361"/>
        <v>47568.599999999999</v>
      </c>
      <c r="AY2679" s="17">
        <f t="shared" si="11362"/>
        <v>47568.599999999999</v>
      </c>
      <c r="AZ2679" s="17">
        <f t="shared" si="11466"/>
        <v>0</v>
      </c>
      <c r="BA2679" s="17">
        <f t="shared" si="11363"/>
        <v>47367</v>
      </c>
      <c r="BB2679" s="17">
        <f t="shared" si="11364"/>
        <v>47568.599999999999</v>
      </c>
      <c r="BC2679" s="17">
        <f t="shared" si="11365"/>
        <v>47568.599999999999</v>
      </c>
      <c r="BD2679" s="17">
        <f t="shared" si="11467"/>
        <v>0</v>
      </c>
      <c r="BE2679" s="17">
        <f t="shared" si="11468"/>
        <v>0</v>
      </c>
      <c r="BF2679" s="17">
        <f t="shared" si="11469"/>
        <v>0</v>
      </c>
      <c r="BG2679" s="17">
        <f t="shared" si="11470"/>
        <v>0</v>
      </c>
      <c r="BH2679" s="17">
        <f t="shared" si="11471"/>
        <v>0</v>
      </c>
      <c r="BI2679" s="17">
        <f t="shared" si="11472"/>
        <v>0</v>
      </c>
      <c r="BJ2679" s="17">
        <f t="shared" si="11473"/>
        <v>0</v>
      </c>
      <c r="BK2679" s="17">
        <f t="shared" si="11474"/>
        <v>0</v>
      </c>
      <c r="BL2679" s="17">
        <f t="shared" si="11475"/>
        <v>0</v>
      </c>
      <c r="BM2679" s="17">
        <f t="shared" si="11476"/>
        <v>0</v>
      </c>
      <c r="BN2679" s="17">
        <f t="shared" si="11477"/>
        <v>0</v>
      </c>
      <c r="BO2679" s="17">
        <f t="shared" si="11366"/>
        <v>47367</v>
      </c>
      <c r="BP2679" s="17">
        <f t="shared" si="11367"/>
        <v>47568.599999999999</v>
      </c>
      <c r="BQ2679" s="17">
        <f t="shared" si="11368"/>
        <v>47568.599999999999</v>
      </c>
      <c r="BR2679" s="17">
        <f t="shared" si="11478"/>
        <v>0</v>
      </c>
      <c r="BS2679" s="17">
        <f t="shared" si="11479"/>
        <v>0</v>
      </c>
      <c r="BT2679" s="17">
        <f t="shared" si="11480"/>
        <v>0</v>
      </c>
      <c r="BU2679" s="17">
        <f t="shared" si="11369"/>
        <v>47367</v>
      </c>
      <c r="BV2679" s="17">
        <f t="shared" si="11370"/>
        <v>47568.599999999999</v>
      </c>
      <c r="BW2679" s="17">
        <f t="shared" si="11371"/>
        <v>47568.599999999999</v>
      </c>
      <c r="BX2679" s="17">
        <f t="shared" si="11481"/>
        <v>0</v>
      </c>
      <c r="BY2679" s="17">
        <f t="shared" si="11482"/>
        <v>0</v>
      </c>
      <c r="BZ2679" s="17">
        <f t="shared" si="11483"/>
        <v>0</v>
      </c>
      <c r="CA2679" s="17">
        <f t="shared" si="11484"/>
        <v>0</v>
      </c>
      <c r="CB2679" s="17">
        <f t="shared" si="11485"/>
        <v>0</v>
      </c>
      <c r="CC2679" s="17">
        <f t="shared" si="11486"/>
        <v>0</v>
      </c>
      <c r="CD2679" s="17">
        <f t="shared" si="11487"/>
        <v>0</v>
      </c>
      <c r="CE2679" s="17">
        <f t="shared" si="11488"/>
        <v>0</v>
      </c>
      <c r="CF2679" s="17">
        <f t="shared" si="11489"/>
        <v>0</v>
      </c>
      <c r="CG2679" s="17">
        <f t="shared" si="11372"/>
        <v>47367</v>
      </c>
      <c r="CH2679" s="17">
        <f t="shared" si="11373"/>
        <v>47568.599999999999</v>
      </c>
      <c r="CI2679" s="17">
        <f t="shared" si="11374"/>
        <v>47568.599999999999</v>
      </c>
      <c r="CJ2679" s="17">
        <f t="shared" si="11490"/>
        <v>0</v>
      </c>
      <c r="CK2679" s="32"/>
      <c r="CL2679" s="32"/>
      <c r="CM2679" s="1"/>
      <c r="CN2679" s="1"/>
      <c r="CO2679" s="1"/>
      <c r="CP2679" s="1"/>
      <c r="CQ2679" s="1"/>
      <c r="CR2679" s="1"/>
      <c r="CS2679" s="1"/>
    </row>
    <row r="2680" s="1" customFormat="1" ht="15">
      <c r="A2680" s="30" t="s">
        <v>1091</v>
      </c>
      <c r="B2680" s="30" t="s">
        <v>34</v>
      </c>
      <c r="C2680" s="30" t="s">
        <v>36</v>
      </c>
      <c r="D2680" s="30" t="s">
        <v>64</v>
      </c>
      <c r="E2680" s="35"/>
      <c r="F2680" s="31" t="s">
        <v>65</v>
      </c>
      <c r="G2680" s="17">
        <f>G2681+G2683+G2685</f>
        <v>47367</v>
      </c>
      <c r="H2680" s="17">
        <f>H2681+H2683+H2685</f>
        <v>47568.599999999999</v>
      </c>
      <c r="I2680" s="17">
        <f>I2681+I2683+I2685</f>
        <v>47568.599999999999</v>
      </c>
      <c r="J2680" s="17">
        <f>J2681+J2683+J2685</f>
        <v>0</v>
      </c>
      <c r="K2680" s="17">
        <f>K2681+K2683+K2685</f>
        <v>0</v>
      </c>
      <c r="L2680" s="17">
        <f>L2681+L2683+L2685</f>
        <v>0</v>
      </c>
      <c r="M2680" s="17">
        <f t="shared" si="11235"/>
        <v>47367</v>
      </c>
      <c r="N2680" s="17">
        <f t="shared" si="11236"/>
        <v>47568.599999999999</v>
      </c>
      <c r="O2680" s="17">
        <f t="shared" si="11237"/>
        <v>47568.599999999999</v>
      </c>
      <c r="P2680" s="17">
        <f>P2681+P2683+P2685</f>
        <v>0</v>
      </c>
      <c r="Q2680" s="17">
        <f>Q2681+Q2683+Q2685</f>
        <v>0</v>
      </c>
      <c r="R2680" s="17">
        <f>R2681+R2683+R2685</f>
        <v>0</v>
      </c>
      <c r="S2680" s="17">
        <f>S2681+S2683+S2685</f>
        <v>0</v>
      </c>
      <c r="T2680" s="17">
        <f>T2681+T2683+T2685</f>
        <v>0</v>
      </c>
      <c r="U2680" s="17">
        <f>U2681+U2683+U2685</f>
        <v>0</v>
      </c>
      <c r="V2680" s="17">
        <f>V2681+V2683+V2685</f>
        <v>0</v>
      </c>
      <c r="W2680" s="17">
        <f>W2681+W2683+W2685</f>
        <v>0</v>
      </c>
      <c r="X2680" s="17">
        <f>X2681+X2683+X2685</f>
        <v>0</v>
      </c>
      <c r="Y2680" s="17">
        <f t="shared" si="11354"/>
        <v>47367</v>
      </c>
      <c r="Z2680" s="17">
        <f t="shared" si="11355"/>
        <v>47568.599999999999</v>
      </c>
      <c r="AA2680" s="17">
        <f t="shared" si="11356"/>
        <v>47568.599999999999</v>
      </c>
      <c r="AB2680" s="17">
        <f>AB2681+AB2683+AB2685</f>
        <v>0</v>
      </c>
      <c r="AC2680" s="17">
        <f>AC2681+AC2683+AC2685</f>
        <v>0</v>
      </c>
      <c r="AD2680" s="17">
        <f>AD2681+AD2683+AD2685</f>
        <v>0</v>
      </c>
      <c r="AE2680" s="17">
        <f t="shared" si="11357"/>
        <v>47367</v>
      </c>
      <c r="AF2680" s="17">
        <f t="shared" si="11358"/>
        <v>47568.599999999999</v>
      </c>
      <c r="AG2680" s="17">
        <f t="shared" si="11359"/>
        <v>47568.599999999999</v>
      </c>
      <c r="AH2680" s="17">
        <f>AH2681+AH2683+AH2685</f>
        <v>0</v>
      </c>
      <c r="AI2680" s="17">
        <f>AI2681+AI2683+AI2685</f>
        <v>0</v>
      </c>
      <c r="AJ2680" s="17">
        <f>AJ2681+AJ2683+AJ2685</f>
        <v>0</v>
      </c>
      <c r="AK2680" s="17">
        <f>AK2681+AK2683+AK2685</f>
        <v>0</v>
      </c>
      <c r="AL2680" s="17">
        <f>AL2681+AL2683+AL2685</f>
        <v>0</v>
      </c>
      <c r="AM2680" s="17">
        <f>AM2681+AM2683+AM2685</f>
        <v>0</v>
      </c>
      <c r="AN2680" s="17">
        <f>AN2681+AN2683+AN2685</f>
        <v>0</v>
      </c>
      <c r="AO2680" s="17">
        <f>AO2681+AO2683+AO2685</f>
        <v>0</v>
      </c>
      <c r="AP2680" s="17">
        <f>AP2681+AP2683+AP2685</f>
        <v>0</v>
      </c>
      <c r="AQ2680" s="17">
        <f>AQ2681+AQ2683+AQ2685</f>
        <v>0</v>
      </c>
      <c r="AR2680" s="17">
        <f>AR2681+AR2683+AR2685</f>
        <v>0</v>
      </c>
      <c r="AS2680" s="17">
        <f>AS2681+AS2683+AS2685</f>
        <v>0</v>
      </c>
      <c r="AT2680" s="17">
        <f>AT2681+AT2683+AT2685</f>
        <v>0</v>
      </c>
      <c r="AU2680" s="17">
        <f>AU2681+AU2683+AU2685</f>
        <v>0</v>
      </c>
      <c r="AV2680" s="17">
        <f>AV2681+AV2683+AV2685</f>
        <v>0</v>
      </c>
      <c r="AW2680" s="17">
        <f t="shared" si="11360"/>
        <v>47367</v>
      </c>
      <c r="AX2680" s="17">
        <f t="shared" si="11361"/>
        <v>47568.599999999999</v>
      </c>
      <c r="AY2680" s="17">
        <f t="shared" si="11362"/>
        <v>47568.599999999999</v>
      </c>
      <c r="AZ2680" s="17">
        <f>AZ2681+AZ2683+AZ2685</f>
        <v>0</v>
      </c>
      <c r="BA2680" s="17">
        <f t="shared" si="11363"/>
        <v>47367</v>
      </c>
      <c r="BB2680" s="17">
        <f t="shared" si="11364"/>
        <v>47568.599999999999</v>
      </c>
      <c r="BC2680" s="17">
        <f t="shared" si="11365"/>
        <v>47568.599999999999</v>
      </c>
      <c r="BD2680" s="17">
        <f>BD2681+BD2683+BD2685</f>
        <v>0</v>
      </c>
      <c r="BE2680" s="17">
        <f>BE2681+BE2683+BE2685</f>
        <v>0</v>
      </c>
      <c r="BF2680" s="17">
        <f>BF2681+BF2683+BF2685</f>
        <v>0</v>
      </c>
      <c r="BG2680" s="17">
        <f>BG2681+BG2683+BG2685</f>
        <v>0</v>
      </c>
      <c r="BH2680" s="17">
        <f>BH2681+BH2683+BH2685</f>
        <v>0</v>
      </c>
      <c r="BI2680" s="17">
        <f>BI2681+BI2683+BI2685</f>
        <v>0</v>
      </c>
      <c r="BJ2680" s="17">
        <f>BJ2681+BJ2683+BJ2685</f>
        <v>0</v>
      </c>
      <c r="BK2680" s="17">
        <f>BK2681+BK2683+BK2685</f>
        <v>0</v>
      </c>
      <c r="BL2680" s="17">
        <f>BL2681+BL2683+BL2685</f>
        <v>0</v>
      </c>
      <c r="BM2680" s="17">
        <f>BM2681+BM2683+BM2685</f>
        <v>0</v>
      </c>
      <c r="BN2680" s="17">
        <f>BN2681+BN2683+BN2685</f>
        <v>0</v>
      </c>
      <c r="BO2680" s="17">
        <f t="shared" si="11366"/>
        <v>47367</v>
      </c>
      <c r="BP2680" s="17">
        <f t="shared" si="11367"/>
        <v>47568.599999999999</v>
      </c>
      <c r="BQ2680" s="17">
        <f t="shared" si="11368"/>
        <v>47568.599999999999</v>
      </c>
      <c r="BR2680" s="17">
        <f>BR2681+BR2683+BR2685</f>
        <v>0</v>
      </c>
      <c r="BS2680" s="17">
        <f>BS2681+BS2683+BS2685</f>
        <v>0</v>
      </c>
      <c r="BT2680" s="17">
        <f>BT2681+BT2683+BT2685</f>
        <v>0</v>
      </c>
      <c r="BU2680" s="17">
        <f t="shared" si="11369"/>
        <v>47367</v>
      </c>
      <c r="BV2680" s="17">
        <f t="shared" si="11370"/>
        <v>47568.599999999999</v>
      </c>
      <c r="BW2680" s="17">
        <f t="shared" si="11371"/>
        <v>47568.599999999999</v>
      </c>
      <c r="BX2680" s="17">
        <f>BX2681+BX2683+BX2685</f>
        <v>0</v>
      </c>
      <c r="BY2680" s="17">
        <f>BY2681+BY2683+BY2685</f>
        <v>0</v>
      </c>
      <c r="BZ2680" s="17">
        <f>BZ2681+BZ2683+BZ2685</f>
        <v>0</v>
      </c>
      <c r="CA2680" s="17">
        <f>CA2681+CA2683+CA2685</f>
        <v>0</v>
      </c>
      <c r="CB2680" s="17">
        <f>CB2681+CB2683+CB2685</f>
        <v>0</v>
      </c>
      <c r="CC2680" s="17">
        <f>CC2681+CC2683+CC2685</f>
        <v>0</v>
      </c>
      <c r="CD2680" s="17">
        <f>CD2681+CD2683+CD2685</f>
        <v>0</v>
      </c>
      <c r="CE2680" s="17">
        <f>CE2681+CE2683+CE2685</f>
        <v>0</v>
      </c>
      <c r="CF2680" s="17">
        <f>CF2681+CF2683+CF2685</f>
        <v>0</v>
      </c>
      <c r="CG2680" s="17">
        <f t="shared" si="11372"/>
        <v>47367</v>
      </c>
      <c r="CH2680" s="17">
        <f t="shared" si="11373"/>
        <v>47568.599999999999</v>
      </c>
      <c r="CI2680" s="17">
        <f t="shared" si="11374"/>
        <v>47568.599999999999</v>
      </c>
      <c r="CJ2680" s="17">
        <f>CJ2681+CJ2683+CJ2685</f>
        <v>0</v>
      </c>
      <c r="CK2680" s="32"/>
      <c r="CL2680" s="32"/>
      <c r="CM2680" s="1"/>
      <c r="CN2680" s="1"/>
      <c r="CO2680" s="1"/>
      <c r="CP2680" s="1"/>
      <c r="CQ2680" s="1"/>
      <c r="CR2680" s="1"/>
      <c r="CS2680" s="1"/>
    </row>
    <row r="2681" s="1" customFormat="1" ht="30">
      <c r="A2681" s="30" t="s">
        <v>1091</v>
      </c>
      <c r="B2681" s="30" t="s">
        <v>34</v>
      </c>
      <c r="C2681" s="30" t="s">
        <v>36</v>
      </c>
      <c r="D2681" s="30" t="s">
        <v>1018</v>
      </c>
      <c r="E2681" s="35"/>
      <c r="F2681" s="31" t="s">
        <v>1019</v>
      </c>
      <c r="G2681" s="17">
        <f>G2682</f>
        <v>47165.400000000001</v>
      </c>
      <c r="H2681" s="17">
        <f>H2682</f>
        <v>47165.400000000001</v>
      </c>
      <c r="I2681" s="17">
        <f>I2682</f>
        <v>47165.400000000001</v>
      </c>
      <c r="J2681" s="17">
        <f>J2682</f>
        <v>0</v>
      </c>
      <c r="K2681" s="17">
        <f>K2682</f>
        <v>0</v>
      </c>
      <c r="L2681" s="17">
        <f>L2682</f>
        <v>0</v>
      </c>
      <c r="M2681" s="17">
        <f t="shared" si="11235"/>
        <v>47165.400000000001</v>
      </c>
      <c r="N2681" s="17">
        <f t="shared" si="11236"/>
        <v>47165.400000000001</v>
      </c>
      <c r="O2681" s="17">
        <f t="shared" si="11237"/>
        <v>47165.400000000001</v>
      </c>
      <c r="P2681" s="17">
        <f>P2682</f>
        <v>0</v>
      </c>
      <c r="Q2681" s="17">
        <f>Q2682</f>
        <v>0</v>
      </c>
      <c r="R2681" s="17">
        <f>R2682</f>
        <v>0</v>
      </c>
      <c r="S2681" s="17">
        <f>S2682</f>
        <v>0</v>
      </c>
      <c r="T2681" s="17">
        <f>T2682</f>
        <v>0</v>
      </c>
      <c r="U2681" s="17">
        <f>U2682</f>
        <v>0</v>
      </c>
      <c r="V2681" s="17">
        <f>V2682</f>
        <v>0</v>
      </c>
      <c r="W2681" s="17">
        <f>W2682</f>
        <v>0</v>
      </c>
      <c r="X2681" s="17">
        <f>X2682</f>
        <v>0</v>
      </c>
      <c r="Y2681" s="17">
        <f t="shared" si="11354"/>
        <v>47165.400000000001</v>
      </c>
      <c r="Z2681" s="17">
        <f t="shared" si="11355"/>
        <v>47165.400000000001</v>
      </c>
      <c r="AA2681" s="17">
        <f t="shared" si="11356"/>
        <v>47165.400000000001</v>
      </c>
      <c r="AB2681" s="17">
        <f>AB2682</f>
        <v>0</v>
      </c>
      <c r="AC2681" s="17">
        <f>AC2682</f>
        <v>0</v>
      </c>
      <c r="AD2681" s="17">
        <f>AD2682</f>
        <v>0</v>
      </c>
      <c r="AE2681" s="17">
        <f t="shared" si="11357"/>
        <v>47165.400000000001</v>
      </c>
      <c r="AF2681" s="17">
        <f t="shared" si="11358"/>
        <v>47165.400000000001</v>
      </c>
      <c r="AG2681" s="17">
        <f t="shared" si="11359"/>
        <v>47165.400000000001</v>
      </c>
      <c r="AH2681" s="17">
        <f>AH2682</f>
        <v>0</v>
      </c>
      <c r="AI2681" s="17">
        <f>AI2682</f>
        <v>0</v>
      </c>
      <c r="AJ2681" s="17">
        <f>AJ2682</f>
        <v>0</v>
      </c>
      <c r="AK2681" s="17">
        <f>AK2682</f>
        <v>0</v>
      </c>
      <c r="AL2681" s="17">
        <f>AL2682</f>
        <v>0</v>
      </c>
      <c r="AM2681" s="17">
        <f>AM2682</f>
        <v>0</v>
      </c>
      <c r="AN2681" s="17">
        <f>AN2682</f>
        <v>0</v>
      </c>
      <c r="AO2681" s="17">
        <f>AO2682</f>
        <v>0</v>
      </c>
      <c r="AP2681" s="17">
        <f>AP2682</f>
        <v>0</v>
      </c>
      <c r="AQ2681" s="17">
        <f>AQ2682</f>
        <v>0</v>
      </c>
      <c r="AR2681" s="17">
        <f>AR2682</f>
        <v>0</v>
      </c>
      <c r="AS2681" s="17">
        <f>AS2682</f>
        <v>0</v>
      </c>
      <c r="AT2681" s="17">
        <f>AT2682</f>
        <v>0</v>
      </c>
      <c r="AU2681" s="17">
        <f>AU2682</f>
        <v>0</v>
      </c>
      <c r="AV2681" s="17">
        <f>AV2682</f>
        <v>0</v>
      </c>
      <c r="AW2681" s="17">
        <f t="shared" si="11360"/>
        <v>47165.400000000001</v>
      </c>
      <c r="AX2681" s="17">
        <f t="shared" si="11361"/>
        <v>47165.400000000001</v>
      </c>
      <c r="AY2681" s="17">
        <f t="shared" si="11362"/>
        <v>47165.400000000001</v>
      </c>
      <c r="AZ2681" s="17">
        <f>AZ2682</f>
        <v>0</v>
      </c>
      <c r="BA2681" s="17">
        <f t="shared" si="11363"/>
        <v>47165.400000000001</v>
      </c>
      <c r="BB2681" s="17">
        <f t="shared" si="11364"/>
        <v>47165.400000000001</v>
      </c>
      <c r="BC2681" s="17">
        <f t="shared" si="11365"/>
        <v>47165.400000000001</v>
      </c>
      <c r="BD2681" s="17">
        <f>BD2682</f>
        <v>0</v>
      </c>
      <c r="BE2681" s="17">
        <f>BE2682</f>
        <v>0</v>
      </c>
      <c r="BF2681" s="17">
        <f>BF2682</f>
        <v>0</v>
      </c>
      <c r="BG2681" s="17">
        <f>BG2682</f>
        <v>0</v>
      </c>
      <c r="BH2681" s="17">
        <f>BH2682</f>
        <v>0</v>
      </c>
      <c r="BI2681" s="17">
        <f>BI2682</f>
        <v>0</v>
      </c>
      <c r="BJ2681" s="17">
        <f>BJ2682</f>
        <v>0</v>
      </c>
      <c r="BK2681" s="17">
        <f>BK2682</f>
        <v>0</v>
      </c>
      <c r="BL2681" s="17">
        <f>BL2682</f>
        <v>0</v>
      </c>
      <c r="BM2681" s="17">
        <f>BM2682</f>
        <v>0</v>
      </c>
      <c r="BN2681" s="17">
        <f>BN2682</f>
        <v>0</v>
      </c>
      <c r="BO2681" s="17">
        <f t="shared" si="11366"/>
        <v>47165.400000000001</v>
      </c>
      <c r="BP2681" s="17">
        <f t="shared" si="11367"/>
        <v>47165.400000000001</v>
      </c>
      <c r="BQ2681" s="17">
        <f t="shared" si="11368"/>
        <v>47165.400000000001</v>
      </c>
      <c r="BR2681" s="17">
        <f>BR2682</f>
        <v>0</v>
      </c>
      <c r="BS2681" s="17">
        <f>BS2682</f>
        <v>0</v>
      </c>
      <c r="BT2681" s="17">
        <f>BT2682</f>
        <v>0</v>
      </c>
      <c r="BU2681" s="17">
        <f t="shared" si="11369"/>
        <v>47165.400000000001</v>
      </c>
      <c r="BV2681" s="17">
        <f t="shared" si="11370"/>
        <v>47165.400000000001</v>
      </c>
      <c r="BW2681" s="17">
        <f t="shared" si="11371"/>
        <v>47165.400000000001</v>
      </c>
      <c r="BX2681" s="17">
        <f>BX2682</f>
        <v>0</v>
      </c>
      <c r="BY2681" s="17">
        <f>BY2682</f>
        <v>0</v>
      </c>
      <c r="BZ2681" s="17">
        <f>BZ2682</f>
        <v>0</v>
      </c>
      <c r="CA2681" s="17">
        <f>CA2682</f>
        <v>0</v>
      </c>
      <c r="CB2681" s="17">
        <f>CB2682</f>
        <v>0</v>
      </c>
      <c r="CC2681" s="17">
        <f>CC2682</f>
        <v>0</v>
      </c>
      <c r="CD2681" s="17">
        <f>CD2682</f>
        <v>0</v>
      </c>
      <c r="CE2681" s="17">
        <f>CE2682</f>
        <v>0</v>
      </c>
      <c r="CF2681" s="17">
        <f>CF2682</f>
        <v>0</v>
      </c>
      <c r="CG2681" s="17">
        <f t="shared" si="11372"/>
        <v>47165.400000000001</v>
      </c>
      <c r="CH2681" s="17">
        <f t="shared" si="11373"/>
        <v>47165.400000000001</v>
      </c>
      <c r="CI2681" s="17">
        <f t="shared" si="11374"/>
        <v>47165.400000000001</v>
      </c>
      <c r="CJ2681" s="17">
        <f>CJ2682</f>
        <v>0</v>
      </c>
      <c r="CK2681" s="32"/>
      <c r="CL2681" s="32"/>
      <c r="CM2681" s="1"/>
      <c r="CN2681" s="1"/>
      <c r="CO2681" s="1"/>
      <c r="CP2681" s="1"/>
      <c r="CQ2681" s="1"/>
      <c r="CR2681" s="1"/>
      <c r="CS2681" s="1"/>
    </row>
    <row r="2682" s="1" customFormat="1" ht="30">
      <c r="A2682" s="30" t="s">
        <v>1091</v>
      </c>
      <c r="B2682" s="30" t="s">
        <v>34</v>
      </c>
      <c r="C2682" s="30" t="s">
        <v>36</v>
      </c>
      <c r="D2682" s="30" t="s">
        <v>1018</v>
      </c>
      <c r="E2682" s="30" t="s">
        <v>46</v>
      </c>
      <c r="F2682" s="31" t="s">
        <v>47</v>
      </c>
      <c r="G2682" s="17">
        <v>47165.400000000001</v>
      </c>
      <c r="H2682" s="17">
        <v>47165.400000000001</v>
      </c>
      <c r="I2682" s="17">
        <v>47165.400000000001</v>
      </c>
      <c r="J2682" s="17"/>
      <c r="K2682" s="17"/>
      <c r="L2682" s="17"/>
      <c r="M2682" s="17">
        <f t="shared" si="11235"/>
        <v>47165.400000000001</v>
      </c>
      <c r="N2682" s="17">
        <f t="shared" si="11236"/>
        <v>47165.400000000001</v>
      </c>
      <c r="O2682" s="17">
        <f t="shared" si="11237"/>
        <v>47165.400000000001</v>
      </c>
      <c r="P2682" s="17"/>
      <c r="Q2682" s="17"/>
      <c r="R2682" s="17"/>
      <c r="S2682" s="17"/>
      <c r="T2682" s="17"/>
      <c r="U2682" s="17"/>
      <c r="V2682" s="17"/>
      <c r="W2682" s="17"/>
      <c r="X2682" s="17"/>
      <c r="Y2682" s="17">
        <f t="shared" si="11354"/>
        <v>47165.400000000001</v>
      </c>
      <c r="Z2682" s="17">
        <f t="shared" si="11355"/>
        <v>47165.400000000001</v>
      </c>
      <c r="AA2682" s="17">
        <f t="shared" si="11356"/>
        <v>47165.400000000001</v>
      </c>
      <c r="AB2682" s="17"/>
      <c r="AC2682" s="17"/>
      <c r="AD2682" s="17"/>
      <c r="AE2682" s="17">
        <f t="shared" si="11357"/>
        <v>47165.400000000001</v>
      </c>
      <c r="AF2682" s="17">
        <f t="shared" si="11358"/>
        <v>47165.400000000001</v>
      </c>
      <c r="AG2682" s="17">
        <f t="shared" si="11359"/>
        <v>47165.400000000001</v>
      </c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>
        <f t="shared" si="11360"/>
        <v>47165.400000000001</v>
      </c>
      <c r="AX2682" s="17">
        <f t="shared" si="11361"/>
        <v>47165.400000000001</v>
      </c>
      <c r="AY2682" s="17">
        <f t="shared" si="11362"/>
        <v>47165.400000000001</v>
      </c>
      <c r="AZ2682" s="17"/>
      <c r="BA2682" s="17">
        <f t="shared" si="11363"/>
        <v>47165.400000000001</v>
      </c>
      <c r="BB2682" s="17">
        <f t="shared" si="11364"/>
        <v>47165.400000000001</v>
      </c>
      <c r="BC2682" s="17">
        <f t="shared" si="11365"/>
        <v>47165.400000000001</v>
      </c>
      <c r="BD2682" s="17"/>
      <c r="BE2682" s="17"/>
      <c r="BF2682" s="17"/>
      <c r="BG2682" s="17"/>
      <c r="BH2682" s="17"/>
      <c r="BI2682" s="17"/>
      <c r="BJ2682" s="17"/>
      <c r="BK2682" s="17"/>
      <c r="BL2682" s="17"/>
      <c r="BM2682" s="17"/>
      <c r="BN2682" s="17"/>
      <c r="BO2682" s="17">
        <f t="shared" si="11366"/>
        <v>47165.400000000001</v>
      </c>
      <c r="BP2682" s="17">
        <f t="shared" si="11367"/>
        <v>47165.400000000001</v>
      </c>
      <c r="BQ2682" s="17">
        <f t="shared" si="11368"/>
        <v>47165.400000000001</v>
      </c>
      <c r="BR2682" s="17"/>
      <c r="BS2682" s="17"/>
      <c r="BT2682" s="17"/>
      <c r="BU2682" s="17">
        <f t="shared" si="11369"/>
        <v>47165.400000000001</v>
      </c>
      <c r="BV2682" s="17">
        <f t="shared" si="11370"/>
        <v>47165.400000000001</v>
      </c>
      <c r="BW2682" s="17">
        <f t="shared" si="11371"/>
        <v>47165.400000000001</v>
      </c>
      <c r="BX2682" s="17"/>
      <c r="BY2682" s="17"/>
      <c r="BZ2682" s="17"/>
      <c r="CA2682" s="17"/>
      <c r="CB2682" s="17"/>
      <c r="CC2682" s="17"/>
      <c r="CD2682" s="17"/>
      <c r="CE2682" s="17"/>
      <c r="CF2682" s="17"/>
      <c r="CG2682" s="17">
        <f t="shared" si="11372"/>
        <v>47165.400000000001</v>
      </c>
      <c r="CH2682" s="17">
        <f t="shared" si="11373"/>
        <v>47165.400000000001</v>
      </c>
      <c r="CI2682" s="17">
        <f t="shared" si="11374"/>
        <v>47165.400000000001</v>
      </c>
      <c r="CJ2682" s="17"/>
      <c r="CK2682" s="32"/>
      <c r="CL2682" s="32"/>
      <c r="CM2682" s="1"/>
      <c r="CN2682" s="1"/>
      <c r="CO2682" s="1"/>
      <c r="CP2682" s="1"/>
      <c r="CQ2682" s="1"/>
      <c r="CR2682" s="1"/>
      <c r="CS2682" s="1"/>
    </row>
    <row r="2683" s="1" customFormat="1" ht="45">
      <c r="A2683" s="30" t="s">
        <v>1091</v>
      </c>
      <c r="B2683" s="30" t="s">
        <v>34</v>
      </c>
      <c r="C2683" s="30" t="s">
        <v>36</v>
      </c>
      <c r="D2683" s="30" t="s">
        <v>1101</v>
      </c>
      <c r="E2683" s="35"/>
      <c r="F2683" s="31" t="s">
        <v>1102</v>
      </c>
      <c r="G2683" s="17">
        <f>G2684</f>
        <v>29.100000000000001</v>
      </c>
      <c r="H2683" s="17">
        <f>H2684</f>
        <v>58.200000000000003</v>
      </c>
      <c r="I2683" s="17">
        <f>I2684</f>
        <v>58.200000000000003</v>
      </c>
      <c r="J2683" s="17">
        <f>J2684</f>
        <v>0</v>
      </c>
      <c r="K2683" s="17">
        <f>K2684</f>
        <v>0</v>
      </c>
      <c r="L2683" s="17">
        <f>L2684</f>
        <v>0</v>
      </c>
      <c r="M2683" s="17">
        <f t="shared" si="11235"/>
        <v>29.100000000000001</v>
      </c>
      <c r="N2683" s="17">
        <f t="shared" si="11236"/>
        <v>58.200000000000003</v>
      </c>
      <c r="O2683" s="17">
        <f t="shared" si="11237"/>
        <v>58.200000000000003</v>
      </c>
      <c r="P2683" s="17">
        <f>P2684</f>
        <v>0</v>
      </c>
      <c r="Q2683" s="17">
        <f>Q2684</f>
        <v>0</v>
      </c>
      <c r="R2683" s="17">
        <f>R2684</f>
        <v>0</v>
      </c>
      <c r="S2683" s="17">
        <f>S2684</f>
        <v>0</v>
      </c>
      <c r="T2683" s="17">
        <f>T2684</f>
        <v>0</v>
      </c>
      <c r="U2683" s="17">
        <f>U2684</f>
        <v>0</v>
      </c>
      <c r="V2683" s="17">
        <f>V2684</f>
        <v>0</v>
      </c>
      <c r="W2683" s="17">
        <f>W2684</f>
        <v>0</v>
      </c>
      <c r="X2683" s="17">
        <f>X2684</f>
        <v>0</v>
      </c>
      <c r="Y2683" s="17">
        <f t="shared" si="11354"/>
        <v>29.100000000000001</v>
      </c>
      <c r="Z2683" s="17">
        <f t="shared" si="11355"/>
        <v>58.200000000000003</v>
      </c>
      <c r="AA2683" s="17">
        <f t="shared" si="11356"/>
        <v>58.200000000000003</v>
      </c>
      <c r="AB2683" s="17">
        <f>AB2684</f>
        <v>0</v>
      </c>
      <c r="AC2683" s="17">
        <f>AC2684</f>
        <v>0</v>
      </c>
      <c r="AD2683" s="17">
        <f>AD2684</f>
        <v>0</v>
      </c>
      <c r="AE2683" s="17">
        <f t="shared" si="11357"/>
        <v>29.100000000000001</v>
      </c>
      <c r="AF2683" s="17">
        <f t="shared" si="11358"/>
        <v>58.200000000000003</v>
      </c>
      <c r="AG2683" s="17">
        <f t="shared" si="11359"/>
        <v>58.200000000000003</v>
      </c>
      <c r="AH2683" s="17">
        <f>AH2684</f>
        <v>0</v>
      </c>
      <c r="AI2683" s="17">
        <f>AI2684</f>
        <v>0</v>
      </c>
      <c r="AJ2683" s="17">
        <f>AJ2684</f>
        <v>0</v>
      </c>
      <c r="AK2683" s="17">
        <f>AK2684</f>
        <v>0</v>
      </c>
      <c r="AL2683" s="17">
        <f>AL2684</f>
        <v>0</v>
      </c>
      <c r="AM2683" s="17">
        <f>AM2684</f>
        <v>0</v>
      </c>
      <c r="AN2683" s="17">
        <f>AN2684</f>
        <v>0</v>
      </c>
      <c r="AO2683" s="17">
        <f>AO2684</f>
        <v>0</v>
      </c>
      <c r="AP2683" s="17">
        <f>AP2684</f>
        <v>0</v>
      </c>
      <c r="AQ2683" s="17">
        <f>AQ2684</f>
        <v>0</v>
      </c>
      <c r="AR2683" s="17">
        <f>AR2684</f>
        <v>0</v>
      </c>
      <c r="AS2683" s="17">
        <f>AS2684</f>
        <v>0</v>
      </c>
      <c r="AT2683" s="17">
        <f>AT2684</f>
        <v>0</v>
      </c>
      <c r="AU2683" s="17">
        <f>AU2684</f>
        <v>0</v>
      </c>
      <c r="AV2683" s="17">
        <f>AV2684</f>
        <v>0</v>
      </c>
      <c r="AW2683" s="17">
        <f t="shared" si="11360"/>
        <v>29.100000000000001</v>
      </c>
      <c r="AX2683" s="17">
        <f t="shared" si="11361"/>
        <v>58.200000000000003</v>
      </c>
      <c r="AY2683" s="17">
        <f t="shared" si="11362"/>
        <v>58.200000000000003</v>
      </c>
      <c r="AZ2683" s="17">
        <f>AZ2684</f>
        <v>0</v>
      </c>
      <c r="BA2683" s="17">
        <f t="shared" si="11363"/>
        <v>29.100000000000001</v>
      </c>
      <c r="BB2683" s="17">
        <f t="shared" si="11364"/>
        <v>58.200000000000003</v>
      </c>
      <c r="BC2683" s="17">
        <f t="shared" si="11365"/>
        <v>58.200000000000003</v>
      </c>
      <c r="BD2683" s="17">
        <f>BD2684</f>
        <v>0</v>
      </c>
      <c r="BE2683" s="17">
        <f>BE2684</f>
        <v>0</v>
      </c>
      <c r="BF2683" s="17">
        <f>BF2684</f>
        <v>0</v>
      </c>
      <c r="BG2683" s="17">
        <f>BG2684</f>
        <v>0</v>
      </c>
      <c r="BH2683" s="17">
        <f>BH2684</f>
        <v>0</v>
      </c>
      <c r="BI2683" s="17">
        <f>BI2684</f>
        <v>0</v>
      </c>
      <c r="BJ2683" s="17">
        <f>BJ2684</f>
        <v>0</v>
      </c>
      <c r="BK2683" s="17">
        <f>BK2684</f>
        <v>0</v>
      </c>
      <c r="BL2683" s="17">
        <f>BL2684</f>
        <v>0</v>
      </c>
      <c r="BM2683" s="17">
        <f>BM2684</f>
        <v>0</v>
      </c>
      <c r="BN2683" s="17">
        <f>BN2684</f>
        <v>0</v>
      </c>
      <c r="BO2683" s="17">
        <f t="shared" si="11366"/>
        <v>29.100000000000001</v>
      </c>
      <c r="BP2683" s="17">
        <f t="shared" si="11367"/>
        <v>58.200000000000003</v>
      </c>
      <c r="BQ2683" s="17">
        <f t="shared" si="11368"/>
        <v>58.200000000000003</v>
      </c>
      <c r="BR2683" s="17">
        <f>BR2684</f>
        <v>0</v>
      </c>
      <c r="BS2683" s="17">
        <f>BS2684</f>
        <v>0</v>
      </c>
      <c r="BT2683" s="17">
        <f>BT2684</f>
        <v>0</v>
      </c>
      <c r="BU2683" s="17">
        <f t="shared" si="11369"/>
        <v>29.100000000000001</v>
      </c>
      <c r="BV2683" s="17">
        <f t="shared" si="11370"/>
        <v>58.200000000000003</v>
      </c>
      <c r="BW2683" s="17">
        <f t="shared" si="11371"/>
        <v>58.200000000000003</v>
      </c>
      <c r="BX2683" s="17">
        <f>BX2684</f>
        <v>0</v>
      </c>
      <c r="BY2683" s="17">
        <f>BY2684</f>
        <v>0</v>
      </c>
      <c r="BZ2683" s="17">
        <f>BZ2684</f>
        <v>0</v>
      </c>
      <c r="CA2683" s="17">
        <f>CA2684</f>
        <v>0</v>
      </c>
      <c r="CB2683" s="17">
        <f>CB2684</f>
        <v>0</v>
      </c>
      <c r="CC2683" s="17">
        <f>CC2684</f>
        <v>0</v>
      </c>
      <c r="CD2683" s="17">
        <f>CD2684</f>
        <v>0</v>
      </c>
      <c r="CE2683" s="17">
        <f>CE2684</f>
        <v>0</v>
      </c>
      <c r="CF2683" s="17">
        <f>CF2684</f>
        <v>0</v>
      </c>
      <c r="CG2683" s="17">
        <f t="shared" si="11372"/>
        <v>29.100000000000001</v>
      </c>
      <c r="CH2683" s="17">
        <f t="shared" si="11373"/>
        <v>58.200000000000003</v>
      </c>
      <c r="CI2683" s="17">
        <f t="shared" si="11374"/>
        <v>58.200000000000003</v>
      </c>
      <c r="CJ2683" s="17">
        <f>CJ2684</f>
        <v>0</v>
      </c>
      <c r="CK2683" s="32"/>
      <c r="CL2683" s="32"/>
      <c r="CM2683" s="1"/>
      <c r="CN2683" s="1"/>
      <c r="CO2683" s="1"/>
      <c r="CP2683" s="1"/>
      <c r="CQ2683" s="1"/>
      <c r="CR2683" s="1"/>
      <c r="CS2683" s="1"/>
    </row>
    <row r="2684" s="1" customFormat="1" ht="30">
      <c r="A2684" s="30" t="s">
        <v>1091</v>
      </c>
      <c r="B2684" s="30" t="s">
        <v>34</v>
      </c>
      <c r="C2684" s="30" t="s">
        <v>36</v>
      </c>
      <c r="D2684" s="30" t="s">
        <v>1101</v>
      </c>
      <c r="E2684" s="30" t="s">
        <v>46</v>
      </c>
      <c r="F2684" s="31" t="s">
        <v>47</v>
      </c>
      <c r="G2684" s="17">
        <v>29.100000000000001</v>
      </c>
      <c r="H2684" s="17">
        <v>58.200000000000003</v>
      </c>
      <c r="I2684" s="17">
        <v>58.200000000000003</v>
      </c>
      <c r="J2684" s="17"/>
      <c r="K2684" s="17"/>
      <c r="L2684" s="17"/>
      <c r="M2684" s="17">
        <f t="shared" si="11235"/>
        <v>29.100000000000001</v>
      </c>
      <c r="N2684" s="17">
        <f t="shared" si="11236"/>
        <v>58.200000000000003</v>
      </c>
      <c r="O2684" s="17">
        <f t="shared" si="11237"/>
        <v>58.200000000000003</v>
      </c>
      <c r="P2684" s="17"/>
      <c r="Q2684" s="17"/>
      <c r="R2684" s="17"/>
      <c r="S2684" s="17"/>
      <c r="T2684" s="17"/>
      <c r="U2684" s="17"/>
      <c r="V2684" s="17"/>
      <c r="W2684" s="17"/>
      <c r="X2684" s="17"/>
      <c r="Y2684" s="17">
        <f t="shared" si="11354"/>
        <v>29.100000000000001</v>
      </c>
      <c r="Z2684" s="17">
        <f t="shared" si="11355"/>
        <v>58.200000000000003</v>
      </c>
      <c r="AA2684" s="17">
        <f t="shared" si="11356"/>
        <v>58.200000000000003</v>
      </c>
      <c r="AB2684" s="17"/>
      <c r="AC2684" s="17"/>
      <c r="AD2684" s="17"/>
      <c r="AE2684" s="17">
        <f t="shared" si="11357"/>
        <v>29.100000000000001</v>
      </c>
      <c r="AF2684" s="17">
        <f t="shared" si="11358"/>
        <v>58.200000000000003</v>
      </c>
      <c r="AG2684" s="17">
        <f t="shared" si="11359"/>
        <v>58.200000000000003</v>
      </c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>
        <f t="shared" si="11360"/>
        <v>29.100000000000001</v>
      </c>
      <c r="AX2684" s="17">
        <f t="shared" si="11361"/>
        <v>58.200000000000003</v>
      </c>
      <c r="AY2684" s="17">
        <f t="shared" si="11362"/>
        <v>58.200000000000003</v>
      </c>
      <c r="AZ2684" s="17"/>
      <c r="BA2684" s="17">
        <f t="shared" si="11363"/>
        <v>29.100000000000001</v>
      </c>
      <c r="BB2684" s="17">
        <f t="shared" si="11364"/>
        <v>58.200000000000003</v>
      </c>
      <c r="BC2684" s="17">
        <f t="shared" si="11365"/>
        <v>58.200000000000003</v>
      </c>
      <c r="BD2684" s="17"/>
      <c r="BE2684" s="17"/>
      <c r="BF2684" s="17"/>
      <c r="BG2684" s="17"/>
      <c r="BH2684" s="17"/>
      <c r="BI2684" s="17"/>
      <c r="BJ2684" s="17"/>
      <c r="BK2684" s="17"/>
      <c r="BL2684" s="17"/>
      <c r="BM2684" s="17"/>
      <c r="BN2684" s="17"/>
      <c r="BO2684" s="17">
        <f t="shared" si="11366"/>
        <v>29.100000000000001</v>
      </c>
      <c r="BP2684" s="17">
        <f t="shared" si="11367"/>
        <v>58.200000000000003</v>
      </c>
      <c r="BQ2684" s="17">
        <f t="shared" si="11368"/>
        <v>58.200000000000003</v>
      </c>
      <c r="BR2684" s="17"/>
      <c r="BS2684" s="17"/>
      <c r="BT2684" s="17"/>
      <c r="BU2684" s="17">
        <f t="shared" si="11369"/>
        <v>29.100000000000001</v>
      </c>
      <c r="BV2684" s="17">
        <f t="shared" si="11370"/>
        <v>58.200000000000003</v>
      </c>
      <c r="BW2684" s="17">
        <f t="shared" si="11371"/>
        <v>58.200000000000003</v>
      </c>
      <c r="BX2684" s="17"/>
      <c r="BY2684" s="17"/>
      <c r="BZ2684" s="17"/>
      <c r="CA2684" s="17"/>
      <c r="CB2684" s="17"/>
      <c r="CC2684" s="17"/>
      <c r="CD2684" s="17"/>
      <c r="CE2684" s="17"/>
      <c r="CF2684" s="17"/>
      <c r="CG2684" s="17">
        <f t="shared" si="11372"/>
        <v>29.100000000000001</v>
      </c>
      <c r="CH2684" s="17">
        <f t="shared" si="11373"/>
        <v>58.200000000000003</v>
      </c>
      <c r="CI2684" s="17">
        <f t="shared" si="11374"/>
        <v>58.200000000000003</v>
      </c>
      <c r="CJ2684" s="17"/>
      <c r="CK2684" s="32"/>
      <c r="CL2684" s="32"/>
      <c r="CM2684" s="1"/>
      <c r="CN2684" s="1"/>
      <c r="CO2684" s="1"/>
      <c r="CP2684" s="1"/>
      <c r="CQ2684" s="1"/>
      <c r="CR2684" s="1"/>
      <c r="CS2684" s="1"/>
    </row>
    <row r="2685" s="1" customFormat="1" ht="60">
      <c r="A2685" s="30" t="s">
        <v>1091</v>
      </c>
      <c r="B2685" s="30" t="s">
        <v>34</v>
      </c>
      <c r="C2685" s="30" t="s">
        <v>36</v>
      </c>
      <c r="D2685" s="30" t="s">
        <v>1103</v>
      </c>
      <c r="E2685" s="35"/>
      <c r="F2685" s="31" t="s">
        <v>1104</v>
      </c>
      <c r="G2685" s="17">
        <f>G2686</f>
        <v>172.5</v>
      </c>
      <c r="H2685" s="17">
        <f>H2686</f>
        <v>345</v>
      </c>
      <c r="I2685" s="17">
        <f>I2686</f>
        <v>345</v>
      </c>
      <c r="J2685" s="17">
        <f>J2686</f>
        <v>0</v>
      </c>
      <c r="K2685" s="17">
        <f>K2686</f>
        <v>0</v>
      </c>
      <c r="L2685" s="17">
        <f>L2686</f>
        <v>0</v>
      </c>
      <c r="M2685" s="17">
        <f t="shared" si="11235"/>
        <v>172.5</v>
      </c>
      <c r="N2685" s="17">
        <f t="shared" si="11236"/>
        <v>345</v>
      </c>
      <c r="O2685" s="17">
        <f t="shared" si="11237"/>
        <v>345</v>
      </c>
      <c r="P2685" s="17">
        <f>P2686</f>
        <v>0</v>
      </c>
      <c r="Q2685" s="17">
        <f>Q2686</f>
        <v>0</v>
      </c>
      <c r="R2685" s="17">
        <f>R2686</f>
        <v>0</v>
      </c>
      <c r="S2685" s="17">
        <f>S2686</f>
        <v>0</v>
      </c>
      <c r="T2685" s="17">
        <f>T2686</f>
        <v>0</v>
      </c>
      <c r="U2685" s="17">
        <f>U2686</f>
        <v>0</v>
      </c>
      <c r="V2685" s="17">
        <f>V2686</f>
        <v>0</v>
      </c>
      <c r="W2685" s="17">
        <f>W2686</f>
        <v>0</v>
      </c>
      <c r="X2685" s="17">
        <f>X2686</f>
        <v>0</v>
      </c>
      <c r="Y2685" s="17">
        <f t="shared" si="11354"/>
        <v>172.5</v>
      </c>
      <c r="Z2685" s="17">
        <f t="shared" si="11355"/>
        <v>345</v>
      </c>
      <c r="AA2685" s="17">
        <f t="shared" si="11356"/>
        <v>345</v>
      </c>
      <c r="AB2685" s="17">
        <f>AB2686</f>
        <v>0</v>
      </c>
      <c r="AC2685" s="17">
        <f>AC2686</f>
        <v>0</v>
      </c>
      <c r="AD2685" s="17">
        <f>AD2686</f>
        <v>0</v>
      </c>
      <c r="AE2685" s="17">
        <f t="shared" si="11357"/>
        <v>172.5</v>
      </c>
      <c r="AF2685" s="17">
        <f t="shared" si="11358"/>
        <v>345</v>
      </c>
      <c r="AG2685" s="17">
        <f t="shared" si="11359"/>
        <v>345</v>
      </c>
      <c r="AH2685" s="17">
        <f>AH2686</f>
        <v>0</v>
      </c>
      <c r="AI2685" s="17">
        <f>AI2686</f>
        <v>0</v>
      </c>
      <c r="AJ2685" s="17">
        <f>AJ2686</f>
        <v>0</v>
      </c>
      <c r="AK2685" s="17">
        <f>AK2686</f>
        <v>0</v>
      </c>
      <c r="AL2685" s="17">
        <f>AL2686</f>
        <v>0</v>
      </c>
      <c r="AM2685" s="17">
        <f>AM2686</f>
        <v>0</v>
      </c>
      <c r="AN2685" s="17">
        <f>AN2686</f>
        <v>0</v>
      </c>
      <c r="AO2685" s="17">
        <f>AO2686</f>
        <v>0</v>
      </c>
      <c r="AP2685" s="17">
        <f>AP2686</f>
        <v>0</v>
      </c>
      <c r="AQ2685" s="17">
        <f>AQ2686</f>
        <v>0</v>
      </c>
      <c r="AR2685" s="17">
        <f>AR2686</f>
        <v>0</v>
      </c>
      <c r="AS2685" s="17">
        <f>AS2686</f>
        <v>0</v>
      </c>
      <c r="AT2685" s="17">
        <f>AT2686</f>
        <v>0</v>
      </c>
      <c r="AU2685" s="17">
        <f>AU2686</f>
        <v>0</v>
      </c>
      <c r="AV2685" s="17">
        <f>AV2686</f>
        <v>0</v>
      </c>
      <c r="AW2685" s="17">
        <f t="shared" si="11360"/>
        <v>172.5</v>
      </c>
      <c r="AX2685" s="17">
        <f t="shared" si="11361"/>
        <v>345</v>
      </c>
      <c r="AY2685" s="17">
        <f t="shared" si="11362"/>
        <v>345</v>
      </c>
      <c r="AZ2685" s="17">
        <f>AZ2686</f>
        <v>0</v>
      </c>
      <c r="BA2685" s="17">
        <f t="shared" si="11363"/>
        <v>172.5</v>
      </c>
      <c r="BB2685" s="17">
        <f t="shared" si="11364"/>
        <v>345</v>
      </c>
      <c r="BC2685" s="17">
        <f t="shared" si="11365"/>
        <v>345</v>
      </c>
      <c r="BD2685" s="17">
        <f>BD2686</f>
        <v>0</v>
      </c>
      <c r="BE2685" s="17">
        <f>BE2686</f>
        <v>0</v>
      </c>
      <c r="BF2685" s="17">
        <f>BF2686</f>
        <v>0</v>
      </c>
      <c r="BG2685" s="17">
        <f>BG2686</f>
        <v>0</v>
      </c>
      <c r="BH2685" s="17">
        <f>BH2686</f>
        <v>0</v>
      </c>
      <c r="BI2685" s="17">
        <f>BI2686</f>
        <v>0</v>
      </c>
      <c r="BJ2685" s="17">
        <f>BJ2686</f>
        <v>0</v>
      </c>
      <c r="BK2685" s="17">
        <f>BK2686</f>
        <v>0</v>
      </c>
      <c r="BL2685" s="17">
        <f>BL2686</f>
        <v>0</v>
      </c>
      <c r="BM2685" s="17">
        <f>BM2686</f>
        <v>0</v>
      </c>
      <c r="BN2685" s="17">
        <f>BN2686</f>
        <v>0</v>
      </c>
      <c r="BO2685" s="17">
        <f t="shared" si="11366"/>
        <v>172.5</v>
      </c>
      <c r="BP2685" s="17">
        <f t="shared" si="11367"/>
        <v>345</v>
      </c>
      <c r="BQ2685" s="17">
        <f t="shared" si="11368"/>
        <v>345</v>
      </c>
      <c r="BR2685" s="17">
        <f>BR2686</f>
        <v>0</v>
      </c>
      <c r="BS2685" s="17">
        <f>BS2686</f>
        <v>0</v>
      </c>
      <c r="BT2685" s="17">
        <f>BT2686</f>
        <v>0</v>
      </c>
      <c r="BU2685" s="17">
        <f t="shared" si="11369"/>
        <v>172.5</v>
      </c>
      <c r="BV2685" s="17">
        <f t="shared" si="11370"/>
        <v>345</v>
      </c>
      <c r="BW2685" s="17">
        <f t="shared" si="11371"/>
        <v>345</v>
      </c>
      <c r="BX2685" s="17">
        <f>BX2686</f>
        <v>0</v>
      </c>
      <c r="BY2685" s="17">
        <f>BY2686</f>
        <v>0</v>
      </c>
      <c r="BZ2685" s="17">
        <f>BZ2686</f>
        <v>0</v>
      </c>
      <c r="CA2685" s="17">
        <f>CA2686</f>
        <v>0</v>
      </c>
      <c r="CB2685" s="17">
        <f>CB2686</f>
        <v>0</v>
      </c>
      <c r="CC2685" s="17">
        <f>CC2686</f>
        <v>0</v>
      </c>
      <c r="CD2685" s="17">
        <f>CD2686</f>
        <v>0</v>
      </c>
      <c r="CE2685" s="17">
        <f>CE2686</f>
        <v>0</v>
      </c>
      <c r="CF2685" s="17">
        <f>CF2686</f>
        <v>0</v>
      </c>
      <c r="CG2685" s="17">
        <f t="shared" si="11372"/>
        <v>172.5</v>
      </c>
      <c r="CH2685" s="17">
        <f t="shared" si="11373"/>
        <v>345</v>
      </c>
      <c r="CI2685" s="17">
        <f t="shared" si="11374"/>
        <v>345</v>
      </c>
      <c r="CJ2685" s="17">
        <f>CJ2686</f>
        <v>0</v>
      </c>
      <c r="CK2685" s="32"/>
      <c r="CL2685" s="32"/>
      <c r="CM2685" s="1"/>
      <c r="CN2685" s="1"/>
      <c r="CO2685" s="1"/>
      <c r="CP2685" s="1"/>
      <c r="CQ2685" s="1"/>
      <c r="CR2685" s="1"/>
      <c r="CS2685" s="1"/>
    </row>
    <row r="2686" s="1" customFormat="1" ht="15">
      <c r="A2686" s="30" t="s">
        <v>1091</v>
      </c>
      <c r="B2686" s="30" t="s">
        <v>34</v>
      </c>
      <c r="C2686" s="30" t="s">
        <v>36</v>
      </c>
      <c r="D2686" s="30" t="s">
        <v>1103</v>
      </c>
      <c r="E2686" s="30" t="s">
        <v>267</v>
      </c>
      <c r="F2686" s="31" t="s">
        <v>268</v>
      </c>
      <c r="G2686" s="17">
        <v>172.5</v>
      </c>
      <c r="H2686" s="17">
        <v>345</v>
      </c>
      <c r="I2686" s="17">
        <v>345</v>
      </c>
      <c r="J2686" s="17"/>
      <c r="K2686" s="17"/>
      <c r="L2686" s="17"/>
      <c r="M2686" s="17">
        <f t="shared" si="11235"/>
        <v>172.5</v>
      </c>
      <c r="N2686" s="17">
        <f t="shared" si="11236"/>
        <v>345</v>
      </c>
      <c r="O2686" s="17">
        <f t="shared" si="11237"/>
        <v>345</v>
      </c>
      <c r="P2686" s="17"/>
      <c r="Q2686" s="17"/>
      <c r="R2686" s="17"/>
      <c r="S2686" s="17"/>
      <c r="T2686" s="17"/>
      <c r="U2686" s="17"/>
      <c r="V2686" s="17"/>
      <c r="W2686" s="17"/>
      <c r="X2686" s="17"/>
      <c r="Y2686" s="17">
        <f t="shared" si="11354"/>
        <v>172.5</v>
      </c>
      <c r="Z2686" s="17">
        <f t="shared" si="11355"/>
        <v>345</v>
      </c>
      <c r="AA2686" s="17">
        <f t="shared" si="11356"/>
        <v>345</v>
      </c>
      <c r="AB2686" s="17"/>
      <c r="AC2686" s="17"/>
      <c r="AD2686" s="17"/>
      <c r="AE2686" s="17">
        <f t="shared" si="11357"/>
        <v>172.5</v>
      </c>
      <c r="AF2686" s="17">
        <f t="shared" si="11358"/>
        <v>345</v>
      </c>
      <c r="AG2686" s="17">
        <f t="shared" si="11359"/>
        <v>345</v>
      </c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>
        <f t="shared" si="11360"/>
        <v>172.5</v>
      </c>
      <c r="AX2686" s="17">
        <f t="shared" si="11361"/>
        <v>345</v>
      </c>
      <c r="AY2686" s="17">
        <f t="shared" si="11362"/>
        <v>345</v>
      </c>
      <c r="AZ2686" s="17"/>
      <c r="BA2686" s="17">
        <f t="shared" si="11363"/>
        <v>172.5</v>
      </c>
      <c r="BB2686" s="17">
        <f t="shared" si="11364"/>
        <v>345</v>
      </c>
      <c r="BC2686" s="17">
        <f t="shared" si="11365"/>
        <v>345</v>
      </c>
      <c r="BD2686" s="17"/>
      <c r="BE2686" s="17"/>
      <c r="BF2686" s="17"/>
      <c r="BG2686" s="17"/>
      <c r="BH2686" s="17"/>
      <c r="BI2686" s="17"/>
      <c r="BJ2686" s="17"/>
      <c r="BK2686" s="17"/>
      <c r="BL2686" s="17"/>
      <c r="BM2686" s="17"/>
      <c r="BN2686" s="17"/>
      <c r="BO2686" s="17">
        <f t="shared" si="11366"/>
        <v>172.5</v>
      </c>
      <c r="BP2686" s="17">
        <f t="shared" si="11367"/>
        <v>345</v>
      </c>
      <c r="BQ2686" s="17">
        <f t="shared" si="11368"/>
        <v>345</v>
      </c>
      <c r="BR2686" s="17"/>
      <c r="BS2686" s="17"/>
      <c r="BT2686" s="17"/>
      <c r="BU2686" s="17">
        <f t="shared" si="11369"/>
        <v>172.5</v>
      </c>
      <c r="BV2686" s="17">
        <f t="shared" si="11370"/>
        <v>345</v>
      </c>
      <c r="BW2686" s="17">
        <f t="shared" si="11371"/>
        <v>345</v>
      </c>
      <c r="BX2686" s="17"/>
      <c r="BY2686" s="17"/>
      <c r="BZ2686" s="17"/>
      <c r="CA2686" s="17"/>
      <c r="CB2686" s="17"/>
      <c r="CC2686" s="17"/>
      <c r="CD2686" s="17"/>
      <c r="CE2686" s="17"/>
      <c r="CF2686" s="17"/>
      <c r="CG2686" s="17">
        <f t="shared" si="11372"/>
        <v>172.5</v>
      </c>
      <c r="CH2686" s="17">
        <f t="shared" si="11373"/>
        <v>345</v>
      </c>
      <c r="CI2686" s="17">
        <f t="shared" si="11374"/>
        <v>345</v>
      </c>
      <c r="CJ2686" s="17"/>
      <c r="CK2686" s="32"/>
      <c r="CL2686" s="32"/>
      <c r="CM2686" s="1"/>
      <c r="CN2686" s="1"/>
      <c r="CO2686" s="1"/>
      <c r="CP2686" s="1"/>
      <c r="CQ2686" s="1"/>
      <c r="CR2686" s="1"/>
      <c r="CS2686" s="1"/>
    </row>
    <row r="2687" s="20" customFormat="1" ht="30">
      <c r="A2687" s="21" t="s">
        <v>1105</v>
      </c>
      <c r="B2687" s="21"/>
      <c r="C2687" s="21"/>
      <c r="D2687" s="21"/>
      <c r="E2687" s="21"/>
      <c r="F2687" s="22" t="s">
        <v>1106</v>
      </c>
      <c r="G2687" s="23">
        <f>G2698+G2741+G2688</f>
        <v>1779728.2000000002</v>
      </c>
      <c r="H2687" s="23">
        <f>H2698+H2741+H2688</f>
        <v>1747546.8</v>
      </c>
      <c r="I2687" s="23">
        <f>I2698+I2741+I2688</f>
        <v>1867693.3</v>
      </c>
      <c r="J2687" s="23">
        <f>J2698+J2741+J2688</f>
        <v>0</v>
      </c>
      <c r="K2687" s="23">
        <f>K2698+K2741+K2688</f>
        <v>0</v>
      </c>
      <c r="L2687" s="23">
        <f>L2698+L2741+L2688</f>
        <v>0</v>
      </c>
      <c r="M2687" s="23">
        <f t="shared" si="11235"/>
        <v>1779728.2000000002</v>
      </c>
      <c r="N2687" s="23">
        <f t="shared" si="11236"/>
        <v>1747546.8</v>
      </c>
      <c r="O2687" s="23">
        <f t="shared" si="11237"/>
        <v>1867693.3</v>
      </c>
      <c r="P2687" s="23">
        <f>P2698+P2741+P2688</f>
        <v>195357.701</v>
      </c>
      <c r="Q2687" s="23">
        <f>Q2698+Q2741+Q2688</f>
        <v>0</v>
      </c>
      <c r="R2687" s="23">
        <f>R2698+R2741+R2688</f>
        <v>0</v>
      </c>
      <c r="S2687" s="23">
        <f>S2698+S2741+S2688</f>
        <v>168220.52708</v>
      </c>
      <c r="T2687" s="23">
        <f>T2698+T2741+T2688</f>
        <v>25737.299999999999</v>
      </c>
      <c r="U2687" s="23">
        <f>U2698+U2741+U2688</f>
        <v>0</v>
      </c>
      <c r="V2687" s="23">
        <f>V2698+V2741+V2688</f>
        <v>25737.299999999999</v>
      </c>
      <c r="W2687" s="23">
        <f>W2698+W2741+W2688</f>
        <v>0</v>
      </c>
      <c r="X2687" s="23">
        <f>X2698+X2741+X2688</f>
        <v>-231023.29000000001</v>
      </c>
      <c r="Y2687" s="23">
        <f t="shared" si="11354"/>
        <v>2143306.42808</v>
      </c>
      <c r="Z2687" s="23">
        <f t="shared" si="11355"/>
        <v>1773284.1000000001</v>
      </c>
      <c r="AA2687" s="23">
        <f t="shared" si="11356"/>
        <v>1662407.3100000001</v>
      </c>
      <c r="AB2687" s="23">
        <f>AB2698+AB2741+AB2688</f>
        <v>38759.345560000002</v>
      </c>
      <c r="AC2687" s="23">
        <f>AC2698+AC2741+AC2688</f>
        <v>0</v>
      </c>
      <c r="AD2687" s="23">
        <f>AD2698+AD2741+AD2688</f>
        <v>0</v>
      </c>
      <c r="AE2687" s="23">
        <f t="shared" si="11357"/>
        <v>2182065.7736399998</v>
      </c>
      <c r="AF2687" s="23">
        <f t="shared" si="11358"/>
        <v>1773284.1000000001</v>
      </c>
      <c r="AG2687" s="23">
        <f t="shared" si="11359"/>
        <v>1662407.3100000001</v>
      </c>
      <c r="AH2687" s="23">
        <f>AH2698+AH2741+AH2688</f>
        <v>284537.90999999997</v>
      </c>
      <c r="AI2687" s="23">
        <f>AI2698+AI2741+AI2688</f>
        <v>0</v>
      </c>
      <c r="AJ2687" s="23">
        <f>AJ2698+AJ2741+AJ2688</f>
        <v>324670.65999999997</v>
      </c>
      <c r="AK2687" s="23">
        <f>AK2698+AK2741+AK2688</f>
        <v>0</v>
      </c>
      <c r="AL2687" s="23">
        <f>AL2698+AL2741+AL2688</f>
        <v>0</v>
      </c>
      <c r="AM2687" s="23">
        <f>AM2698+AM2741+AM2688</f>
        <v>0</v>
      </c>
      <c r="AN2687" s="23">
        <f>AN2698+AN2741+AN2688</f>
        <v>0</v>
      </c>
      <c r="AO2687" s="23">
        <f>AO2698+AO2741+AO2688</f>
        <v>0</v>
      </c>
      <c r="AP2687" s="23">
        <f>AP2698+AP2741+AP2688</f>
        <v>0</v>
      </c>
      <c r="AQ2687" s="23">
        <f>AQ2698+AQ2741+AQ2688</f>
        <v>0</v>
      </c>
      <c r="AR2687" s="23">
        <f>AR2698+AR2741+AR2688</f>
        <v>0</v>
      </c>
      <c r="AS2687" s="23">
        <f>AS2698+AS2741+AS2688</f>
        <v>0</v>
      </c>
      <c r="AT2687" s="23">
        <f>AT2698+AT2741+AT2688</f>
        <v>0</v>
      </c>
      <c r="AU2687" s="23">
        <f>AU2698+AU2741+AU2688</f>
        <v>0</v>
      </c>
      <c r="AV2687" s="23">
        <f>AV2698+AV2741+AV2688</f>
        <v>0</v>
      </c>
      <c r="AW2687" s="23">
        <f t="shared" si="11360"/>
        <v>2791274.3436400001</v>
      </c>
      <c r="AX2687" s="23">
        <f t="shared" si="11361"/>
        <v>1773284.1000000001</v>
      </c>
      <c r="AY2687" s="23">
        <f t="shared" si="11362"/>
        <v>1662407.3100000001</v>
      </c>
      <c r="AZ2687" s="23">
        <f>AZ2698+AZ2741+AZ2688</f>
        <v>0</v>
      </c>
      <c r="BA2687" s="23">
        <f t="shared" si="11363"/>
        <v>2791274.3436400001</v>
      </c>
      <c r="BB2687" s="23">
        <f t="shared" si="11364"/>
        <v>1773284.1000000001</v>
      </c>
      <c r="BC2687" s="23">
        <f t="shared" si="11365"/>
        <v>1662407.3100000001</v>
      </c>
      <c r="BD2687" s="23">
        <f>BD2698+BD2741+BD2688</f>
        <v>0</v>
      </c>
      <c r="BE2687" s="23">
        <f>BE2698+BE2741+BE2688</f>
        <v>0</v>
      </c>
      <c r="BF2687" s="23">
        <f>BF2698+BF2741+BF2688</f>
        <v>5765.2979999999998</v>
      </c>
      <c r="BG2687" s="23">
        <f>BG2698+BG2741+BG2688</f>
        <v>0</v>
      </c>
      <c r="BH2687" s="23">
        <f>BH2698+BH2741+BH2688</f>
        <v>0</v>
      </c>
      <c r="BI2687" s="23">
        <f>BI2698+BI2741+BI2688</f>
        <v>0</v>
      </c>
      <c r="BJ2687" s="23">
        <f>BJ2698+BJ2741+BJ2688</f>
        <v>0</v>
      </c>
      <c r="BK2687" s="23">
        <f>BK2698+BK2741+BK2688</f>
        <v>0</v>
      </c>
      <c r="BL2687" s="23">
        <f>BL2698+BL2741+BL2688</f>
        <v>0</v>
      </c>
      <c r="BM2687" s="23">
        <f>BM2698+BM2741+BM2688</f>
        <v>0</v>
      </c>
      <c r="BN2687" s="23">
        <f>BN2698+BN2741+BN2688</f>
        <v>0</v>
      </c>
      <c r="BO2687" s="23">
        <f t="shared" si="11366"/>
        <v>2797039.64164</v>
      </c>
      <c r="BP2687" s="23">
        <f t="shared" si="11367"/>
        <v>1773284.1000000001</v>
      </c>
      <c r="BQ2687" s="23">
        <f t="shared" si="11368"/>
        <v>1662407.3100000001</v>
      </c>
      <c r="BR2687" s="23">
        <f>BR2698+BR2741+BR2688</f>
        <v>46931.813000000002</v>
      </c>
      <c r="BS2687" s="23">
        <f>BS2698+BS2741+BS2688</f>
        <v>0</v>
      </c>
      <c r="BT2687" s="23">
        <f>BT2698+BT2741+BT2688</f>
        <v>0</v>
      </c>
      <c r="BU2687" s="23">
        <f t="shared" si="11369"/>
        <v>2843971.4546400001</v>
      </c>
      <c r="BV2687" s="23">
        <f t="shared" si="11370"/>
        <v>1773284.1000000001</v>
      </c>
      <c r="BW2687" s="23">
        <f t="shared" si="11371"/>
        <v>1662407.3100000001</v>
      </c>
      <c r="BX2687" s="23">
        <f>BX2698+BX2741+BX2688</f>
        <v>948.43299999999999</v>
      </c>
      <c r="BY2687" s="23">
        <f>BY2698+BY2741+BY2688</f>
        <v>47052.368999999999</v>
      </c>
      <c r="BZ2687" s="23">
        <f>BZ2698+BZ2741+BZ2688</f>
        <v>0</v>
      </c>
      <c r="CA2687" s="23">
        <f>CA2698+CA2741+CA2688</f>
        <v>0</v>
      </c>
      <c r="CB2687" s="23">
        <f>CB2698+CB2741+CB2688</f>
        <v>0</v>
      </c>
      <c r="CC2687" s="23">
        <f>CC2698+CC2741+CC2688</f>
        <v>0</v>
      </c>
      <c r="CD2687" s="23">
        <f>CD2698+CD2741+CD2688</f>
        <v>0</v>
      </c>
      <c r="CE2687" s="23">
        <f>CE2698+CE2741+CE2688</f>
        <v>0</v>
      </c>
      <c r="CF2687" s="23">
        <f>CF2698+CF2741+CF2688</f>
        <v>0</v>
      </c>
      <c r="CG2687" s="23">
        <f t="shared" si="11372"/>
        <v>2891972.2566400003</v>
      </c>
      <c r="CH2687" s="23">
        <f t="shared" si="11373"/>
        <v>1773284.1000000001</v>
      </c>
      <c r="CI2687" s="23">
        <f t="shared" si="11374"/>
        <v>1662407.3100000001</v>
      </c>
      <c r="CJ2687" s="23">
        <f>CJ2698+CJ2741+CJ2688</f>
        <v>0</v>
      </c>
      <c r="CK2687" s="24"/>
      <c r="CL2687" s="24"/>
      <c r="CM2687" s="20"/>
      <c r="CN2687" s="20"/>
      <c r="CO2687" s="20"/>
      <c r="CP2687" s="20"/>
      <c r="CQ2687" s="20"/>
      <c r="CR2687" s="20"/>
      <c r="CS2687" s="20"/>
    </row>
    <row r="2688" s="20" customFormat="1" ht="15">
      <c r="A2688" s="21" t="s">
        <v>1105</v>
      </c>
      <c r="B2688" s="21" t="s">
        <v>34</v>
      </c>
      <c r="C2688" s="21"/>
      <c r="D2688" s="21"/>
      <c r="E2688" s="21"/>
      <c r="F2688" s="22" t="s">
        <v>35</v>
      </c>
      <c r="G2688" s="23">
        <f t="shared" ref="G2688:G2692" si="11491">G2689</f>
        <v>4.0999999999999996</v>
      </c>
      <c r="H2688" s="23">
        <f t="shared" ref="H2688:H2692" si="11492">H2689</f>
        <v>4.2000000000000002</v>
      </c>
      <c r="I2688" s="23">
        <f t="shared" ref="I2688:I2692" si="11493">I2689</f>
        <v>4.2000000000000002</v>
      </c>
      <c r="J2688" s="23">
        <f t="shared" ref="J2688:J2692" si="11494">J2689</f>
        <v>0</v>
      </c>
      <c r="K2688" s="23">
        <f t="shared" ref="K2688:K2692" si="11495">K2689</f>
        <v>0</v>
      </c>
      <c r="L2688" s="23">
        <f t="shared" ref="L2688:L2692" si="11496">L2689</f>
        <v>0</v>
      </c>
      <c r="M2688" s="23">
        <f t="shared" si="11235"/>
        <v>4.0999999999999996</v>
      </c>
      <c r="N2688" s="23">
        <f t="shared" si="11236"/>
        <v>4.2000000000000002</v>
      </c>
      <c r="O2688" s="23">
        <f t="shared" si="11237"/>
        <v>4.2000000000000002</v>
      </c>
      <c r="P2688" s="23">
        <f t="shared" ref="P2688:P2696" si="11497">P2689</f>
        <v>0</v>
      </c>
      <c r="Q2688" s="23">
        <f t="shared" ref="Q2688:Q2696" si="11498">Q2689</f>
        <v>0</v>
      </c>
      <c r="R2688" s="23">
        <f t="shared" ref="R2688:R2696" si="11499">R2689</f>
        <v>0</v>
      </c>
      <c r="S2688" s="23">
        <f t="shared" ref="S2688:S2696" si="11500">S2689</f>
        <v>0</v>
      </c>
      <c r="T2688" s="23">
        <f t="shared" ref="T2688:T2696" si="11501">T2689</f>
        <v>0</v>
      </c>
      <c r="U2688" s="23">
        <f t="shared" ref="U2688:U2696" si="11502">U2689</f>
        <v>0</v>
      </c>
      <c r="V2688" s="23">
        <f t="shared" ref="V2688:V2696" si="11503">V2689</f>
        <v>0</v>
      </c>
      <c r="W2688" s="23">
        <f t="shared" ref="W2688:W2696" si="11504">W2689</f>
        <v>0</v>
      </c>
      <c r="X2688" s="23">
        <f t="shared" ref="X2688:X2696" si="11505">X2689</f>
        <v>0</v>
      </c>
      <c r="Y2688" s="23">
        <f t="shared" si="11354"/>
        <v>4.0999999999999996</v>
      </c>
      <c r="Z2688" s="23">
        <f t="shared" si="11355"/>
        <v>4.2000000000000002</v>
      </c>
      <c r="AA2688" s="23">
        <f t="shared" si="11356"/>
        <v>4.2000000000000002</v>
      </c>
      <c r="AB2688" s="23">
        <f>AB2689</f>
        <v>0</v>
      </c>
      <c r="AC2688" s="23">
        <f>AC2689</f>
        <v>0</v>
      </c>
      <c r="AD2688" s="23">
        <f>AD2689</f>
        <v>0</v>
      </c>
      <c r="AE2688" s="23">
        <f t="shared" si="11357"/>
        <v>4.0999999999999996</v>
      </c>
      <c r="AF2688" s="23">
        <f t="shared" si="11358"/>
        <v>4.2000000000000002</v>
      </c>
      <c r="AG2688" s="23">
        <f t="shared" si="11359"/>
        <v>4.2000000000000002</v>
      </c>
      <c r="AH2688" s="23">
        <f>AH2689</f>
        <v>0</v>
      </c>
      <c r="AI2688" s="23">
        <f>AI2689</f>
        <v>0</v>
      </c>
      <c r="AJ2688" s="23">
        <f>AJ2689</f>
        <v>0</v>
      </c>
      <c r="AK2688" s="23">
        <f>AK2689</f>
        <v>0</v>
      </c>
      <c r="AL2688" s="23">
        <f>AL2689</f>
        <v>0</v>
      </c>
      <c r="AM2688" s="23">
        <f>AM2689</f>
        <v>0</v>
      </c>
      <c r="AN2688" s="23">
        <f>AN2689</f>
        <v>0</v>
      </c>
      <c r="AO2688" s="23">
        <f>AO2689</f>
        <v>0</v>
      </c>
      <c r="AP2688" s="23">
        <f>AP2689</f>
        <v>0</v>
      </c>
      <c r="AQ2688" s="23">
        <f>AQ2689</f>
        <v>0</v>
      </c>
      <c r="AR2688" s="23">
        <f>AR2689</f>
        <v>0</v>
      </c>
      <c r="AS2688" s="23">
        <f>AS2689</f>
        <v>0</v>
      </c>
      <c r="AT2688" s="23">
        <f>AT2689</f>
        <v>0</v>
      </c>
      <c r="AU2688" s="23">
        <f>AU2689</f>
        <v>0</v>
      </c>
      <c r="AV2688" s="23">
        <f>AV2689</f>
        <v>0</v>
      </c>
      <c r="AW2688" s="23">
        <f t="shared" si="11360"/>
        <v>4.0999999999999996</v>
      </c>
      <c r="AX2688" s="23">
        <f t="shared" si="11361"/>
        <v>4.2000000000000002</v>
      </c>
      <c r="AY2688" s="23">
        <f t="shared" si="11362"/>
        <v>4.2000000000000002</v>
      </c>
      <c r="AZ2688" s="23">
        <f>AZ2689</f>
        <v>0</v>
      </c>
      <c r="BA2688" s="23">
        <f t="shared" si="11363"/>
        <v>4.0999999999999996</v>
      </c>
      <c r="BB2688" s="23">
        <f t="shared" si="11364"/>
        <v>4.2000000000000002</v>
      </c>
      <c r="BC2688" s="23">
        <f t="shared" si="11365"/>
        <v>4.2000000000000002</v>
      </c>
      <c r="BD2688" s="23">
        <f>BD2689</f>
        <v>0</v>
      </c>
      <c r="BE2688" s="23">
        <f>BE2689</f>
        <v>0</v>
      </c>
      <c r="BF2688" s="23">
        <f>BF2689</f>
        <v>0</v>
      </c>
      <c r="BG2688" s="23">
        <f>BG2689</f>
        <v>0</v>
      </c>
      <c r="BH2688" s="23">
        <f>BH2689</f>
        <v>0</v>
      </c>
      <c r="BI2688" s="23">
        <f>BI2689</f>
        <v>0</v>
      </c>
      <c r="BJ2688" s="23">
        <f>BJ2689</f>
        <v>0</v>
      </c>
      <c r="BK2688" s="23">
        <f>BK2689</f>
        <v>0</v>
      </c>
      <c r="BL2688" s="23">
        <f>BL2689</f>
        <v>0</v>
      </c>
      <c r="BM2688" s="23">
        <f>BM2689</f>
        <v>0</v>
      </c>
      <c r="BN2688" s="23">
        <f>BN2689</f>
        <v>0</v>
      </c>
      <c r="BO2688" s="23">
        <f t="shared" si="11366"/>
        <v>4.0999999999999996</v>
      </c>
      <c r="BP2688" s="23">
        <f t="shared" si="11367"/>
        <v>4.2000000000000002</v>
      </c>
      <c r="BQ2688" s="23">
        <f t="shared" si="11368"/>
        <v>4.2000000000000002</v>
      </c>
      <c r="BR2688" s="23">
        <f>BR2689</f>
        <v>0</v>
      </c>
      <c r="BS2688" s="23">
        <f>BS2689</f>
        <v>0</v>
      </c>
      <c r="BT2688" s="23">
        <f>BT2689</f>
        <v>0</v>
      </c>
      <c r="BU2688" s="23">
        <f t="shared" si="11369"/>
        <v>4.0999999999999996</v>
      </c>
      <c r="BV2688" s="23">
        <f t="shared" si="11370"/>
        <v>4.2000000000000002</v>
      </c>
      <c r="BW2688" s="23">
        <f t="shared" si="11371"/>
        <v>4.2000000000000002</v>
      </c>
      <c r="BX2688" s="23">
        <f>BX2689</f>
        <v>0</v>
      </c>
      <c r="BY2688" s="23">
        <f>BY2689</f>
        <v>0</v>
      </c>
      <c r="BZ2688" s="23">
        <f>BZ2689</f>
        <v>0</v>
      </c>
      <c r="CA2688" s="23">
        <f>CA2689</f>
        <v>0</v>
      </c>
      <c r="CB2688" s="23">
        <f>CB2689</f>
        <v>0</v>
      </c>
      <c r="CC2688" s="23">
        <f>CC2689</f>
        <v>0</v>
      </c>
      <c r="CD2688" s="23">
        <f>CD2689</f>
        <v>0</v>
      </c>
      <c r="CE2688" s="23">
        <f>CE2689</f>
        <v>0</v>
      </c>
      <c r="CF2688" s="23">
        <f>CF2689</f>
        <v>0</v>
      </c>
      <c r="CG2688" s="23">
        <f t="shared" si="11372"/>
        <v>4.0999999999999996</v>
      </c>
      <c r="CH2688" s="23">
        <f t="shared" si="11373"/>
        <v>4.2000000000000002</v>
      </c>
      <c r="CI2688" s="23">
        <f t="shared" si="11374"/>
        <v>4.2000000000000002</v>
      </c>
      <c r="CJ2688" s="23">
        <f>CJ2689</f>
        <v>0</v>
      </c>
      <c r="CK2688" s="24"/>
      <c r="CL2688" s="24"/>
      <c r="CM2688" s="20"/>
      <c r="CN2688" s="20"/>
      <c r="CO2688" s="20"/>
      <c r="CP2688" s="20"/>
      <c r="CQ2688" s="20"/>
      <c r="CR2688" s="20"/>
      <c r="CS2688" s="20"/>
    </row>
    <row r="2689" s="25" customFormat="1" ht="15">
      <c r="A2689" s="26" t="s">
        <v>1105</v>
      </c>
      <c r="B2689" s="26" t="s">
        <v>34</v>
      </c>
      <c r="C2689" s="26" t="s">
        <v>36</v>
      </c>
      <c r="D2689" s="26"/>
      <c r="E2689" s="26"/>
      <c r="F2689" s="27" t="s">
        <v>37</v>
      </c>
      <c r="G2689" s="28">
        <f t="shared" si="11491"/>
        <v>4.0999999999999996</v>
      </c>
      <c r="H2689" s="28">
        <f t="shared" si="11492"/>
        <v>4.2000000000000002</v>
      </c>
      <c r="I2689" s="28">
        <f t="shared" si="11493"/>
        <v>4.2000000000000002</v>
      </c>
      <c r="J2689" s="28">
        <f t="shared" si="11494"/>
        <v>0</v>
      </c>
      <c r="K2689" s="28">
        <f t="shared" si="11495"/>
        <v>0</v>
      </c>
      <c r="L2689" s="28">
        <f t="shared" si="11496"/>
        <v>0</v>
      </c>
      <c r="M2689" s="28">
        <f t="shared" si="11235"/>
        <v>4.0999999999999996</v>
      </c>
      <c r="N2689" s="28">
        <f t="shared" si="11236"/>
        <v>4.2000000000000002</v>
      </c>
      <c r="O2689" s="28">
        <f t="shared" si="11237"/>
        <v>4.2000000000000002</v>
      </c>
      <c r="P2689" s="28">
        <f>P2690+P2694</f>
        <v>0</v>
      </c>
      <c r="Q2689" s="28">
        <f>Q2690+Q2694</f>
        <v>0</v>
      </c>
      <c r="R2689" s="28">
        <f>R2690+R2694</f>
        <v>0</v>
      </c>
      <c r="S2689" s="28">
        <f>S2690+S2694</f>
        <v>0</v>
      </c>
      <c r="T2689" s="28">
        <f>T2690+T2694</f>
        <v>0</v>
      </c>
      <c r="U2689" s="28">
        <f>U2690+U2694</f>
        <v>0</v>
      </c>
      <c r="V2689" s="28">
        <f>V2690+V2694</f>
        <v>0</v>
      </c>
      <c r="W2689" s="28">
        <f>W2690+W2694</f>
        <v>0</v>
      </c>
      <c r="X2689" s="28">
        <f>X2690+X2694</f>
        <v>0</v>
      </c>
      <c r="Y2689" s="28">
        <f t="shared" si="11354"/>
        <v>4.0999999999999996</v>
      </c>
      <c r="Z2689" s="28">
        <f t="shared" si="11355"/>
        <v>4.2000000000000002</v>
      </c>
      <c r="AA2689" s="28">
        <f t="shared" si="11356"/>
        <v>4.2000000000000002</v>
      </c>
      <c r="AB2689" s="28">
        <f>AB2690+AB2694</f>
        <v>0</v>
      </c>
      <c r="AC2689" s="28">
        <f>AC2690+AC2694</f>
        <v>0</v>
      </c>
      <c r="AD2689" s="28">
        <f>AD2690+AD2694</f>
        <v>0</v>
      </c>
      <c r="AE2689" s="28">
        <f t="shared" si="11357"/>
        <v>4.0999999999999996</v>
      </c>
      <c r="AF2689" s="28">
        <f t="shared" si="11358"/>
        <v>4.2000000000000002</v>
      </c>
      <c r="AG2689" s="28">
        <f t="shared" si="11359"/>
        <v>4.2000000000000002</v>
      </c>
      <c r="AH2689" s="28">
        <f>AH2690+AH2694</f>
        <v>0</v>
      </c>
      <c r="AI2689" s="28">
        <f>AI2690+AI2694</f>
        <v>0</v>
      </c>
      <c r="AJ2689" s="28">
        <f>AJ2690+AJ2694</f>
        <v>0</v>
      </c>
      <c r="AK2689" s="28">
        <f>AK2690+AK2694</f>
        <v>0</v>
      </c>
      <c r="AL2689" s="28">
        <f>AL2690+AL2694</f>
        <v>0</v>
      </c>
      <c r="AM2689" s="28">
        <f>AM2690+AM2694</f>
        <v>0</v>
      </c>
      <c r="AN2689" s="28">
        <f>AN2690+AN2694</f>
        <v>0</v>
      </c>
      <c r="AO2689" s="28">
        <f>AO2690+AO2694</f>
        <v>0</v>
      </c>
      <c r="AP2689" s="28">
        <f>AP2690+AP2694</f>
        <v>0</v>
      </c>
      <c r="AQ2689" s="28">
        <f>AQ2690+AQ2694</f>
        <v>0</v>
      </c>
      <c r="AR2689" s="28">
        <f>AR2690+AR2694</f>
        <v>0</v>
      </c>
      <c r="AS2689" s="28">
        <f>AS2690+AS2694</f>
        <v>0</v>
      </c>
      <c r="AT2689" s="28">
        <f>AT2690+AT2694</f>
        <v>0</v>
      </c>
      <c r="AU2689" s="28">
        <f>AU2690+AU2694</f>
        <v>0</v>
      </c>
      <c r="AV2689" s="28">
        <f>AV2690+AV2694</f>
        <v>0</v>
      </c>
      <c r="AW2689" s="28">
        <f t="shared" si="11360"/>
        <v>4.0999999999999996</v>
      </c>
      <c r="AX2689" s="28">
        <f t="shared" si="11361"/>
        <v>4.2000000000000002</v>
      </c>
      <c r="AY2689" s="28">
        <f t="shared" si="11362"/>
        <v>4.2000000000000002</v>
      </c>
      <c r="AZ2689" s="28">
        <f>AZ2690+AZ2694</f>
        <v>0</v>
      </c>
      <c r="BA2689" s="28">
        <f t="shared" si="11363"/>
        <v>4.0999999999999996</v>
      </c>
      <c r="BB2689" s="28">
        <f t="shared" si="11364"/>
        <v>4.2000000000000002</v>
      </c>
      <c r="BC2689" s="28">
        <f t="shared" si="11365"/>
        <v>4.2000000000000002</v>
      </c>
      <c r="BD2689" s="28">
        <f>BD2690+BD2694</f>
        <v>0</v>
      </c>
      <c r="BE2689" s="28">
        <f>BE2690+BE2694</f>
        <v>0</v>
      </c>
      <c r="BF2689" s="28">
        <f>BF2690+BF2694</f>
        <v>0</v>
      </c>
      <c r="BG2689" s="28">
        <f>BG2690+BG2694</f>
        <v>0</v>
      </c>
      <c r="BH2689" s="28">
        <f>BH2690+BH2694</f>
        <v>0</v>
      </c>
      <c r="BI2689" s="28">
        <f>BI2690+BI2694</f>
        <v>0</v>
      </c>
      <c r="BJ2689" s="28">
        <f>BJ2690+BJ2694</f>
        <v>0</v>
      </c>
      <c r="BK2689" s="28">
        <f>BK2690+BK2694</f>
        <v>0</v>
      </c>
      <c r="BL2689" s="28">
        <f>BL2690+BL2694</f>
        <v>0</v>
      </c>
      <c r="BM2689" s="28">
        <f>BM2690+BM2694</f>
        <v>0</v>
      </c>
      <c r="BN2689" s="28">
        <f>BN2690+BN2694</f>
        <v>0</v>
      </c>
      <c r="BO2689" s="28">
        <f t="shared" si="11366"/>
        <v>4.0999999999999996</v>
      </c>
      <c r="BP2689" s="28">
        <f t="shared" si="11367"/>
        <v>4.2000000000000002</v>
      </c>
      <c r="BQ2689" s="28">
        <f t="shared" si="11368"/>
        <v>4.2000000000000002</v>
      </c>
      <c r="BR2689" s="28">
        <f>BR2690+BR2694</f>
        <v>0</v>
      </c>
      <c r="BS2689" s="28">
        <f>BS2690+BS2694</f>
        <v>0</v>
      </c>
      <c r="BT2689" s="28">
        <f>BT2690+BT2694</f>
        <v>0</v>
      </c>
      <c r="BU2689" s="28">
        <f t="shared" si="11369"/>
        <v>4.0999999999999996</v>
      </c>
      <c r="BV2689" s="28">
        <f t="shared" si="11370"/>
        <v>4.2000000000000002</v>
      </c>
      <c r="BW2689" s="28">
        <f t="shared" si="11371"/>
        <v>4.2000000000000002</v>
      </c>
      <c r="BX2689" s="28">
        <f>BX2690+BX2694</f>
        <v>0</v>
      </c>
      <c r="BY2689" s="28">
        <f>BY2690+BY2694</f>
        <v>0</v>
      </c>
      <c r="BZ2689" s="28">
        <f>BZ2690+BZ2694</f>
        <v>0</v>
      </c>
      <c r="CA2689" s="28">
        <f>CA2690+CA2694</f>
        <v>0</v>
      </c>
      <c r="CB2689" s="28">
        <f>CB2690+CB2694</f>
        <v>0</v>
      </c>
      <c r="CC2689" s="28">
        <f>CC2690+CC2694</f>
        <v>0</v>
      </c>
      <c r="CD2689" s="28">
        <f>CD2690+CD2694</f>
        <v>0</v>
      </c>
      <c r="CE2689" s="28">
        <f>CE2690+CE2694</f>
        <v>0</v>
      </c>
      <c r="CF2689" s="28">
        <f>CF2690+CF2694</f>
        <v>0</v>
      </c>
      <c r="CG2689" s="28">
        <f t="shared" si="11372"/>
        <v>4.0999999999999996</v>
      </c>
      <c r="CH2689" s="28">
        <f t="shared" si="11373"/>
        <v>4.2000000000000002</v>
      </c>
      <c r="CI2689" s="28">
        <f t="shared" si="11374"/>
        <v>4.2000000000000002</v>
      </c>
      <c r="CJ2689" s="28">
        <f>CJ2690+CJ2694</f>
        <v>0</v>
      </c>
      <c r="CK2689" s="29"/>
      <c r="CL2689" s="29"/>
      <c r="CM2689" s="25"/>
      <c r="CN2689" s="25"/>
      <c r="CO2689" s="25"/>
      <c r="CP2689" s="25"/>
      <c r="CQ2689" s="25"/>
      <c r="CR2689" s="25"/>
      <c r="CS2689" s="25"/>
    </row>
    <row r="2690" s="20" customFormat="1" ht="30">
      <c r="A2690" s="30" t="s">
        <v>1105</v>
      </c>
      <c r="B2690" s="30" t="s">
        <v>34</v>
      </c>
      <c r="C2690" s="30" t="s">
        <v>36</v>
      </c>
      <c r="D2690" s="30" t="s">
        <v>62</v>
      </c>
      <c r="E2690" s="35"/>
      <c r="F2690" s="31" t="s">
        <v>63</v>
      </c>
      <c r="G2690" s="17">
        <f t="shared" si="11491"/>
        <v>4.0999999999999996</v>
      </c>
      <c r="H2690" s="17">
        <f t="shared" si="11492"/>
        <v>4.2000000000000002</v>
      </c>
      <c r="I2690" s="17">
        <f t="shared" si="11493"/>
        <v>4.2000000000000002</v>
      </c>
      <c r="J2690" s="17">
        <f t="shared" si="11494"/>
        <v>0</v>
      </c>
      <c r="K2690" s="17">
        <f t="shared" si="11495"/>
        <v>0</v>
      </c>
      <c r="L2690" s="17">
        <f t="shared" si="11496"/>
        <v>0</v>
      </c>
      <c r="M2690" s="17">
        <f t="shared" si="11235"/>
        <v>4.0999999999999996</v>
      </c>
      <c r="N2690" s="17">
        <f t="shared" si="11236"/>
        <v>4.2000000000000002</v>
      </c>
      <c r="O2690" s="17">
        <f t="shared" si="11237"/>
        <v>4.2000000000000002</v>
      </c>
      <c r="P2690" s="17">
        <f t="shared" si="11497"/>
        <v>0</v>
      </c>
      <c r="Q2690" s="17">
        <f t="shared" si="11498"/>
        <v>0</v>
      </c>
      <c r="R2690" s="17">
        <f t="shared" si="11499"/>
        <v>0</v>
      </c>
      <c r="S2690" s="17">
        <f t="shared" si="11500"/>
        <v>0</v>
      </c>
      <c r="T2690" s="17">
        <f t="shared" si="11501"/>
        <v>0</v>
      </c>
      <c r="U2690" s="17">
        <f t="shared" si="11502"/>
        <v>0</v>
      </c>
      <c r="V2690" s="17">
        <f t="shared" si="11503"/>
        <v>0</v>
      </c>
      <c r="W2690" s="17">
        <f t="shared" si="11504"/>
        <v>0</v>
      </c>
      <c r="X2690" s="17">
        <f t="shared" si="11505"/>
        <v>0</v>
      </c>
      <c r="Y2690" s="17">
        <f t="shared" si="11354"/>
        <v>4.0999999999999996</v>
      </c>
      <c r="Z2690" s="17">
        <f t="shared" si="11355"/>
        <v>4.2000000000000002</v>
      </c>
      <c r="AA2690" s="17">
        <f t="shared" si="11356"/>
        <v>4.2000000000000002</v>
      </c>
      <c r="AB2690" s="17">
        <f t="shared" ref="AB2690:AB2696" si="11506">AB2691</f>
        <v>0</v>
      </c>
      <c r="AC2690" s="17">
        <f t="shared" ref="AC2690:AC2696" si="11507">AC2691</f>
        <v>0</v>
      </c>
      <c r="AD2690" s="17">
        <f t="shared" ref="AD2690:AD2696" si="11508">AD2691</f>
        <v>0</v>
      </c>
      <c r="AE2690" s="17">
        <f t="shared" si="11357"/>
        <v>4.0999999999999996</v>
      </c>
      <c r="AF2690" s="17">
        <f t="shared" si="11358"/>
        <v>4.2000000000000002</v>
      </c>
      <c r="AG2690" s="17">
        <f t="shared" si="11359"/>
        <v>4.2000000000000002</v>
      </c>
      <c r="AH2690" s="17">
        <f t="shared" ref="AH2690:AH2696" si="11509">AH2691</f>
        <v>0</v>
      </c>
      <c r="AI2690" s="17">
        <f t="shared" ref="AI2690:AI2696" si="11510">AI2691</f>
        <v>0</v>
      </c>
      <c r="AJ2690" s="17">
        <f t="shared" ref="AJ2690:AJ2696" si="11511">AJ2691</f>
        <v>0</v>
      </c>
      <c r="AK2690" s="17">
        <f t="shared" ref="AK2690:AK2696" si="11512">AK2691</f>
        <v>0</v>
      </c>
      <c r="AL2690" s="17">
        <f t="shared" ref="AL2690:AL2696" si="11513">AL2691</f>
        <v>0</v>
      </c>
      <c r="AM2690" s="17">
        <f t="shared" ref="AM2690:AM2696" si="11514">AM2691</f>
        <v>0</v>
      </c>
      <c r="AN2690" s="17">
        <f t="shared" ref="AN2690:AN2696" si="11515">AN2691</f>
        <v>0</v>
      </c>
      <c r="AO2690" s="17">
        <f t="shared" ref="AO2690:AO2696" si="11516">AO2691</f>
        <v>0</v>
      </c>
      <c r="AP2690" s="17">
        <f t="shared" ref="AP2690:AP2696" si="11517">AP2691</f>
        <v>0</v>
      </c>
      <c r="AQ2690" s="17">
        <f t="shared" ref="AQ2690:AQ2696" si="11518">AQ2691</f>
        <v>0</v>
      </c>
      <c r="AR2690" s="17">
        <f t="shared" ref="AR2690:AR2696" si="11519">AR2691</f>
        <v>0</v>
      </c>
      <c r="AS2690" s="17">
        <f t="shared" ref="AS2690:AS2696" si="11520">AS2691</f>
        <v>0</v>
      </c>
      <c r="AT2690" s="17">
        <f t="shared" ref="AT2690:AT2696" si="11521">AT2691</f>
        <v>0</v>
      </c>
      <c r="AU2690" s="17">
        <f t="shared" ref="AU2690:AU2696" si="11522">AU2691</f>
        <v>0</v>
      </c>
      <c r="AV2690" s="17">
        <f t="shared" ref="AV2690:AV2696" si="11523">AV2691</f>
        <v>0</v>
      </c>
      <c r="AW2690" s="17">
        <f t="shared" si="11360"/>
        <v>4.0999999999999996</v>
      </c>
      <c r="AX2690" s="17">
        <f t="shared" si="11361"/>
        <v>4.2000000000000002</v>
      </c>
      <c r="AY2690" s="17">
        <f t="shared" si="11362"/>
        <v>4.2000000000000002</v>
      </c>
      <c r="AZ2690" s="17">
        <f t="shared" ref="AZ2690:AZ2696" si="11524">AZ2691</f>
        <v>0</v>
      </c>
      <c r="BA2690" s="17">
        <f t="shared" si="11363"/>
        <v>4.0999999999999996</v>
      </c>
      <c r="BB2690" s="17">
        <f t="shared" si="11364"/>
        <v>4.2000000000000002</v>
      </c>
      <c r="BC2690" s="17">
        <f t="shared" si="11365"/>
        <v>4.2000000000000002</v>
      </c>
      <c r="BD2690" s="17">
        <f t="shared" ref="BD2690:BD2696" si="11525">BD2691</f>
        <v>0</v>
      </c>
      <c r="BE2690" s="17">
        <f t="shared" ref="BE2690:BE2696" si="11526">BE2691</f>
        <v>0</v>
      </c>
      <c r="BF2690" s="17">
        <f t="shared" ref="BF2690:BF2696" si="11527">BF2691</f>
        <v>0</v>
      </c>
      <c r="BG2690" s="17">
        <f t="shared" ref="BG2690:BG2696" si="11528">BG2691</f>
        <v>0</v>
      </c>
      <c r="BH2690" s="17">
        <f t="shared" ref="BH2690:BH2696" si="11529">BH2691</f>
        <v>0</v>
      </c>
      <c r="BI2690" s="17">
        <f t="shared" ref="BI2690:BI2696" si="11530">BI2691</f>
        <v>0</v>
      </c>
      <c r="BJ2690" s="17">
        <f t="shared" ref="BJ2690:BJ2696" si="11531">BJ2691</f>
        <v>0</v>
      </c>
      <c r="BK2690" s="17">
        <f t="shared" ref="BK2690:BK2696" si="11532">BK2691</f>
        <v>0</v>
      </c>
      <c r="BL2690" s="17">
        <f t="shared" ref="BL2690:BL2696" si="11533">BL2691</f>
        <v>0</v>
      </c>
      <c r="BM2690" s="17">
        <f t="shared" ref="BM2690:BM2696" si="11534">BM2691</f>
        <v>0</v>
      </c>
      <c r="BN2690" s="17">
        <f t="shared" ref="BN2690:BN2696" si="11535">BN2691</f>
        <v>0</v>
      </c>
      <c r="BO2690" s="17">
        <f t="shared" si="11366"/>
        <v>4.0999999999999996</v>
      </c>
      <c r="BP2690" s="17">
        <f t="shared" si="11367"/>
        <v>4.2000000000000002</v>
      </c>
      <c r="BQ2690" s="17">
        <f t="shared" si="11368"/>
        <v>4.2000000000000002</v>
      </c>
      <c r="BR2690" s="17">
        <f t="shared" ref="BR2690:BR2696" si="11536">BR2691</f>
        <v>0</v>
      </c>
      <c r="BS2690" s="17">
        <f t="shared" ref="BS2690:BS2696" si="11537">BS2691</f>
        <v>0</v>
      </c>
      <c r="BT2690" s="17">
        <f t="shared" ref="BT2690:BT2696" si="11538">BT2691</f>
        <v>0</v>
      </c>
      <c r="BU2690" s="17">
        <f t="shared" si="11369"/>
        <v>4.0999999999999996</v>
      </c>
      <c r="BV2690" s="17">
        <f t="shared" si="11370"/>
        <v>4.2000000000000002</v>
      </c>
      <c r="BW2690" s="17">
        <f t="shared" si="11371"/>
        <v>4.2000000000000002</v>
      </c>
      <c r="BX2690" s="17">
        <f t="shared" ref="BX2690:BX2696" si="11539">BX2691</f>
        <v>0</v>
      </c>
      <c r="BY2690" s="17">
        <f t="shared" ref="BY2690:BY2696" si="11540">BY2691</f>
        <v>0</v>
      </c>
      <c r="BZ2690" s="17">
        <f t="shared" ref="BZ2690:BZ2696" si="11541">BZ2691</f>
        <v>0</v>
      </c>
      <c r="CA2690" s="17">
        <f t="shared" ref="CA2690:CA2696" si="11542">CA2691</f>
        <v>0</v>
      </c>
      <c r="CB2690" s="17">
        <f t="shared" ref="CB2690:CB2696" si="11543">CB2691</f>
        <v>0</v>
      </c>
      <c r="CC2690" s="17">
        <f t="shared" ref="CC2690:CC2696" si="11544">CC2691</f>
        <v>0</v>
      </c>
      <c r="CD2690" s="17">
        <f t="shared" ref="CD2690:CD2696" si="11545">CD2691</f>
        <v>0</v>
      </c>
      <c r="CE2690" s="17">
        <f t="shared" ref="CE2690:CE2696" si="11546">CE2691</f>
        <v>0</v>
      </c>
      <c r="CF2690" s="17">
        <f t="shared" ref="CF2690:CF2696" si="11547">CF2691</f>
        <v>0</v>
      </c>
      <c r="CG2690" s="17">
        <f t="shared" si="11372"/>
        <v>4.0999999999999996</v>
      </c>
      <c r="CH2690" s="17">
        <f t="shared" si="11373"/>
        <v>4.2000000000000002</v>
      </c>
      <c r="CI2690" s="17">
        <f t="shared" si="11374"/>
        <v>4.2000000000000002</v>
      </c>
      <c r="CJ2690" s="17">
        <f t="shared" ref="CJ2690:CJ2696" si="11548">CJ2691</f>
        <v>0</v>
      </c>
      <c r="CK2690" s="32"/>
      <c r="CL2690" s="32"/>
      <c r="CM2690" s="20"/>
      <c r="CN2690" s="20"/>
      <c r="CO2690" s="20"/>
      <c r="CP2690" s="20"/>
      <c r="CQ2690" s="20"/>
      <c r="CR2690" s="20"/>
      <c r="CS2690" s="20"/>
    </row>
    <row r="2691" s="20" customFormat="1" ht="15">
      <c r="A2691" s="30" t="s">
        <v>1105</v>
      </c>
      <c r="B2691" s="30" t="s">
        <v>34</v>
      </c>
      <c r="C2691" s="30" t="s">
        <v>36</v>
      </c>
      <c r="D2691" s="30" t="s">
        <v>64</v>
      </c>
      <c r="E2691" s="35"/>
      <c r="F2691" s="31" t="s">
        <v>65</v>
      </c>
      <c r="G2691" s="17">
        <f t="shared" si="11491"/>
        <v>4.0999999999999996</v>
      </c>
      <c r="H2691" s="17">
        <f t="shared" si="11492"/>
        <v>4.2000000000000002</v>
      </c>
      <c r="I2691" s="17">
        <f t="shared" si="11493"/>
        <v>4.2000000000000002</v>
      </c>
      <c r="J2691" s="17">
        <f t="shared" si="11494"/>
        <v>0</v>
      </c>
      <c r="K2691" s="17">
        <f t="shared" si="11495"/>
        <v>0</v>
      </c>
      <c r="L2691" s="17">
        <f t="shared" si="11496"/>
        <v>0</v>
      </c>
      <c r="M2691" s="17">
        <f t="shared" si="11235"/>
        <v>4.0999999999999996</v>
      </c>
      <c r="N2691" s="17">
        <f t="shared" si="11236"/>
        <v>4.2000000000000002</v>
      </c>
      <c r="O2691" s="17">
        <f t="shared" si="11237"/>
        <v>4.2000000000000002</v>
      </c>
      <c r="P2691" s="17">
        <f t="shared" si="11497"/>
        <v>0</v>
      </c>
      <c r="Q2691" s="17">
        <f t="shared" si="11498"/>
        <v>0</v>
      </c>
      <c r="R2691" s="17">
        <f t="shared" si="11499"/>
        <v>0</v>
      </c>
      <c r="S2691" s="17">
        <f t="shared" si="11500"/>
        <v>0</v>
      </c>
      <c r="T2691" s="17">
        <f t="shared" si="11501"/>
        <v>0</v>
      </c>
      <c r="U2691" s="17">
        <f t="shared" si="11502"/>
        <v>0</v>
      </c>
      <c r="V2691" s="17">
        <f t="shared" si="11503"/>
        <v>0</v>
      </c>
      <c r="W2691" s="17">
        <f t="shared" si="11504"/>
        <v>0</v>
      </c>
      <c r="X2691" s="17">
        <f t="shared" si="11505"/>
        <v>0</v>
      </c>
      <c r="Y2691" s="17">
        <f t="shared" si="11354"/>
        <v>4.0999999999999996</v>
      </c>
      <c r="Z2691" s="17">
        <f t="shared" si="11355"/>
        <v>4.2000000000000002</v>
      </c>
      <c r="AA2691" s="17">
        <f t="shared" si="11356"/>
        <v>4.2000000000000002</v>
      </c>
      <c r="AB2691" s="17">
        <f t="shared" si="11506"/>
        <v>0</v>
      </c>
      <c r="AC2691" s="17">
        <f t="shared" si="11507"/>
        <v>0</v>
      </c>
      <c r="AD2691" s="17">
        <f t="shared" si="11508"/>
        <v>0</v>
      </c>
      <c r="AE2691" s="17">
        <f t="shared" si="11357"/>
        <v>4.0999999999999996</v>
      </c>
      <c r="AF2691" s="17">
        <f t="shared" si="11358"/>
        <v>4.2000000000000002</v>
      </c>
      <c r="AG2691" s="17">
        <f t="shared" si="11359"/>
        <v>4.2000000000000002</v>
      </c>
      <c r="AH2691" s="17">
        <f t="shared" si="11509"/>
        <v>0</v>
      </c>
      <c r="AI2691" s="17">
        <f t="shared" si="11510"/>
        <v>0</v>
      </c>
      <c r="AJ2691" s="17">
        <f t="shared" si="11511"/>
        <v>0</v>
      </c>
      <c r="AK2691" s="17">
        <f t="shared" si="11512"/>
        <v>0</v>
      </c>
      <c r="AL2691" s="17">
        <f t="shared" si="11513"/>
        <v>0</v>
      </c>
      <c r="AM2691" s="17">
        <f t="shared" si="11514"/>
        <v>0</v>
      </c>
      <c r="AN2691" s="17">
        <f t="shared" si="11515"/>
        <v>0</v>
      </c>
      <c r="AO2691" s="17">
        <f t="shared" si="11516"/>
        <v>0</v>
      </c>
      <c r="AP2691" s="17">
        <f t="shared" si="11517"/>
        <v>0</v>
      </c>
      <c r="AQ2691" s="17">
        <f t="shared" si="11518"/>
        <v>0</v>
      </c>
      <c r="AR2691" s="17">
        <f t="shared" si="11519"/>
        <v>0</v>
      </c>
      <c r="AS2691" s="17">
        <f t="shared" si="11520"/>
        <v>0</v>
      </c>
      <c r="AT2691" s="17">
        <f t="shared" si="11521"/>
        <v>0</v>
      </c>
      <c r="AU2691" s="17">
        <f t="shared" si="11522"/>
        <v>0</v>
      </c>
      <c r="AV2691" s="17">
        <f t="shared" si="11523"/>
        <v>0</v>
      </c>
      <c r="AW2691" s="17">
        <f t="shared" si="11360"/>
        <v>4.0999999999999996</v>
      </c>
      <c r="AX2691" s="17">
        <f t="shared" si="11361"/>
        <v>4.2000000000000002</v>
      </c>
      <c r="AY2691" s="17">
        <f t="shared" si="11362"/>
        <v>4.2000000000000002</v>
      </c>
      <c r="AZ2691" s="17">
        <f t="shared" si="11524"/>
        <v>0</v>
      </c>
      <c r="BA2691" s="17">
        <f t="shared" si="11363"/>
        <v>4.0999999999999996</v>
      </c>
      <c r="BB2691" s="17">
        <f t="shared" si="11364"/>
        <v>4.2000000000000002</v>
      </c>
      <c r="BC2691" s="17">
        <f t="shared" si="11365"/>
        <v>4.2000000000000002</v>
      </c>
      <c r="BD2691" s="17">
        <f t="shared" si="11525"/>
        <v>0</v>
      </c>
      <c r="BE2691" s="17">
        <f t="shared" si="11526"/>
        <v>0</v>
      </c>
      <c r="BF2691" s="17">
        <f t="shared" si="11527"/>
        <v>0</v>
      </c>
      <c r="BG2691" s="17">
        <f t="shared" si="11528"/>
        <v>0</v>
      </c>
      <c r="BH2691" s="17">
        <f t="shared" si="11529"/>
        <v>0</v>
      </c>
      <c r="BI2691" s="17">
        <f t="shared" si="11530"/>
        <v>0</v>
      </c>
      <c r="BJ2691" s="17">
        <f t="shared" si="11531"/>
        <v>0</v>
      </c>
      <c r="BK2691" s="17">
        <f t="shared" si="11532"/>
        <v>0</v>
      </c>
      <c r="BL2691" s="17">
        <f t="shared" si="11533"/>
        <v>0</v>
      </c>
      <c r="BM2691" s="17">
        <f t="shared" si="11534"/>
        <v>0</v>
      </c>
      <c r="BN2691" s="17">
        <f t="shared" si="11535"/>
        <v>0</v>
      </c>
      <c r="BO2691" s="17">
        <f t="shared" si="11366"/>
        <v>4.0999999999999996</v>
      </c>
      <c r="BP2691" s="17">
        <f t="shared" si="11367"/>
        <v>4.2000000000000002</v>
      </c>
      <c r="BQ2691" s="17">
        <f t="shared" si="11368"/>
        <v>4.2000000000000002</v>
      </c>
      <c r="BR2691" s="17">
        <f t="shared" si="11536"/>
        <v>0</v>
      </c>
      <c r="BS2691" s="17">
        <f t="shared" si="11537"/>
        <v>0</v>
      </c>
      <c r="BT2691" s="17">
        <f t="shared" si="11538"/>
        <v>0</v>
      </c>
      <c r="BU2691" s="17">
        <f t="shared" si="11369"/>
        <v>4.0999999999999996</v>
      </c>
      <c r="BV2691" s="17">
        <f t="shared" si="11370"/>
        <v>4.2000000000000002</v>
      </c>
      <c r="BW2691" s="17">
        <f t="shared" si="11371"/>
        <v>4.2000000000000002</v>
      </c>
      <c r="BX2691" s="17">
        <f t="shared" si="11539"/>
        <v>0</v>
      </c>
      <c r="BY2691" s="17">
        <f t="shared" si="11540"/>
        <v>0</v>
      </c>
      <c r="BZ2691" s="17">
        <f t="shared" si="11541"/>
        <v>0</v>
      </c>
      <c r="CA2691" s="17">
        <f t="shared" si="11542"/>
        <v>0</v>
      </c>
      <c r="CB2691" s="17">
        <f t="shared" si="11543"/>
        <v>0</v>
      </c>
      <c r="CC2691" s="17">
        <f t="shared" si="11544"/>
        <v>0</v>
      </c>
      <c r="CD2691" s="17">
        <f t="shared" si="11545"/>
        <v>0</v>
      </c>
      <c r="CE2691" s="17">
        <f t="shared" si="11546"/>
        <v>0</v>
      </c>
      <c r="CF2691" s="17">
        <f t="shared" si="11547"/>
        <v>0</v>
      </c>
      <c r="CG2691" s="17">
        <f t="shared" si="11372"/>
        <v>4.0999999999999996</v>
      </c>
      <c r="CH2691" s="17">
        <f t="shared" si="11373"/>
        <v>4.2000000000000002</v>
      </c>
      <c r="CI2691" s="17">
        <f t="shared" si="11374"/>
        <v>4.2000000000000002</v>
      </c>
      <c r="CJ2691" s="17">
        <f t="shared" si="11548"/>
        <v>0</v>
      </c>
      <c r="CK2691" s="32"/>
      <c r="CL2691" s="32"/>
      <c r="CM2691" s="20"/>
      <c r="CN2691" s="20"/>
      <c r="CO2691" s="20"/>
      <c r="CP2691" s="20"/>
      <c r="CQ2691" s="20"/>
      <c r="CR2691" s="20"/>
      <c r="CS2691" s="20"/>
    </row>
    <row r="2692" s="20" customFormat="1" ht="75">
      <c r="A2692" s="30" t="s">
        <v>1105</v>
      </c>
      <c r="B2692" s="30" t="s">
        <v>34</v>
      </c>
      <c r="C2692" s="30" t="s">
        <v>36</v>
      </c>
      <c r="D2692" s="30" t="s">
        <v>1107</v>
      </c>
      <c r="E2692" s="35"/>
      <c r="F2692" s="31" t="s">
        <v>1108</v>
      </c>
      <c r="G2692" s="17">
        <f t="shared" si="11491"/>
        <v>4.0999999999999996</v>
      </c>
      <c r="H2692" s="17">
        <f t="shared" si="11492"/>
        <v>4.2000000000000002</v>
      </c>
      <c r="I2692" s="17">
        <f t="shared" si="11493"/>
        <v>4.2000000000000002</v>
      </c>
      <c r="J2692" s="17">
        <f t="shared" si="11494"/>
        <v>0</v>
      </c>
      <c r="K2692" s="17">
        <f t="shared" si="11495"/>
        <v>0</v>
      </c>
      <c r="L2692" s="17">
        <f t="shared" si="11496"/>
        <v>0</v>
      </c>
      <c r="M2692" s="17">
        <f t="shared" si="11235"/>
        <v>4.0999999999999996</v>
      </c>
      <c r="N2692" s="17">
        <f t="shared" si="11236"/>
        <v>4.2000000000000002</v>
      </c>
      <c r="O2692" s="17">
        <f t="shared" si="11237"/>
        <v>4.2000000000000002</v>
      </c>
      <c r="P2692" s="17">
        <f t="shared" si="11497"/>
        <v>0</v>
      </c>
      <c r="Q2692" s="17">
        <f t="shared" si="11498"/>
        <v>0</v>
      </c>
      <c r="R2692" s="17">
        <f t="shared" si="11499"/>
        <v>0</v>
      </c>
      <c r="S2692" s="17">
        <f t="shared" si="11500"/>
        <v>0</v>
      </c>
      <c r="T2692" s="17">
        <f t="shared" si="11501"/>
        <v>0</v>
      </c>
      <c r="U2692" s="17">
        <f t="shared" si="11502"/>
        <v>0</v>
      </c>
      <c r="V2692" s="17">
        <f t="shared" si="11503"/>
        <v>0</v>
      </c>
      <c r="W2692" s="17">
        <f t="shared" si="11504"/>
        <v>0</v>
      </c>
      <c r="X2692" s="17">
        <f t="shared" si="11505"/>
        <v>0</v>
      </c>
      <c r="Y2692" s="17">
        <f t="shared" si="11354"/>
        <v>4.0999999999999996</v>
      </c>
      <c r="Z2692" s="17">
        <f t="shared" si="11355"/>
        <v>4.2000000000000002</v>
      </c>
      <c r="AA2692" s="17">
        <f t="shared" si="11356"/>
        <v>4.2000000000000002</v>
      </c>
      <c r="AB2692" s="17">
        <f t="shared" si="11506"/>
        <v>0</v>
      </c>
      <c r="AC2692" s="17">
        <f t="shared" si="11507"/>
        <v>0</v>
      </c>
      <c r="AD2692" s="17">
        <f t="shared" si="11508"/>
        <v>0</v>
      </c>
      <c r="AE2692" s="17">
        <f t="shared" si="11357"/>
        <v>4.0999999999999996</v>
      </c>
      <c r="AF2692" s="17">
        <f t="shared" si="11358"/>
        <v>4.2000000000000002</v>
      </c>
      <c r="AG2692" s="17">
        <f t="shared" si="11359"/>
        <v>4.2000000000000002</v>
      </c>
      <c r="AH2692" s="17">
        <f t="shared" si="11509"/>
        <v>0</v>
      </c>
      <c r="AI2692" s="17">
        <f t="shared" si="11510"/>
        <v>0</v>
      </c>
      <c r="AJ2692" s="17">
        <f t="shared" si="11511"/>
        <v>0</v>
      </c>
      <c r="AK2692" s="17">
        <f t="shared" si="11512"/>
        <v>0</v>
      </c>
      <c r="AL2692" s="17">
        <f t="shared" si="11513"/>
        <v>0</v>
      </c>
      <c r="AM2692" s="17">
        <f t="shared" si="11514"/>
        <v>0</v>
      </c>
      <c r="AN2692" s="17">
        <f t="shared" si="11515"/>
        <v>0</v>
      </c>
      <c r="AO2692" s="17">
        <f t="shared" si="11516"/>
        <v>0</v>
      </c>
      <c r="AP2692" s="17">
        <f t="shared" si="11517"/>
        <v>0</v>
      </c>
      <c r="AQ2692" s="17">
        <f t="shared" si="11518"/>
        <v>0</v>
      </c>
      <c r="AR2692" s="17">
        <f t="shared" si="11519"/>
        <v>0</v>
      </c>
      <c r="AS2692" s="17">
        <f t="shared" si="11520"/>
        <v>0</v>
      </c>
      <c r="AT2692" s="17">
        <f t="shared" si="11521"/>
        <v>0</v>
      </c>
      <c r="AU2692" s="17">
        <f t="shared" si="11522"/>
        <v>0</v>
      </c>
      <c r="AV2692" s="17">
        <f t="shared" si="11523"/>
        <v>0</v>
      </c>
      <c r="AW2692" s="17">
        <f t="shared" si="11360"/>
        <v>4.0999999999999996</v>
      </c>
      <c r="AX2692" s="17">
        <f t="shared" si="11361"/>
        <v>4.2000000000000002</v>
      </c>
      <c r="AY2692" s="17">
        <f t="shared" si="11362"/>
        <v>4.2000000000000002</v>
      </c>
      <c r="AZ2692" s="17">
        <f t="shared" si="11524"/>
        <v>0</v>
      </c>
      <c r="BA2692" s="17">
        <f t="shared" si="11363"/>
        <v>4.0999999999999996</v>
      </c>
      <c r="BB2692" s="17">
        <f t="shared" si="11364"/>
        <v>4.2000000000000002</v>
      </c>
      <c r="BC2692" s="17">
        <f t="shared" si="11365"/>
        <v>4.2000000000000002</v>
      </c>
      <c r="BD2692" s="17">
        <f t="shared" si="11525"/>
        <v>0</v>
      </c>
      <c r="BE2692" s="17">
        <f t="shared" si="11526"/>
        <v>0</v>
      </c>
      <c r="BF2692" s="17">
        <f t="shared" si="11527"/>
        <v>0</v>
      </c>
      <c r="BG2692" s="17">
        <f t="shared" si="11528"/>
        <v>0</v>
      </c>
      <c r="BH2692" s="17">
        <f t="shared" si="11529"/>
        <v>0</v>
      </c>
      <c r="BI2692" s="17">
        <f t="shared" si="11530"/>
        <v>0</v>
      </c>
      <c r="BJ2692" s="17">
        <f t="shared" si="11531"/>
        <v>0</v>
      </c>
      <c r="BK2692" s="17">
        <f t="shared" si="11532"/>
        <v>0</v>
      </c>
      <c r="BL2692" s="17">
        <f t="shared" si="11533"/>
        <v>0</v>
      </c>
      <c r="BM2692" s="17">
        <f t="shared" si="11534"/>
        <v>0</v>
      </c>
      <c r="BN2692" s="17">
        <f t="shared" si="11535"/>
        <v>0</v>
      </c>
      <c r="BO2692" s="17">
        <f t="shared" si="11366"/>
        <v>4.0999999999999996</v>
      </c>
      <c r="BP2692" s="17">
        <f t="shared" si="11367"/>
        <v>4.2000000000000002</v>
      </c>
      <c r="BQ2692" s="17">
        <f t="shared" si="11368"/>
        <v>4.2000000000000002</v>
      </c>
      <c r="BR2692" s="17">
        <f t="shared" si="11536"/>
        <v>0</v>
      </c>
      <c r="BS2692" s="17">
        <f t="shared" si="11537"/>
        <v>0</v>
      </c>
      <c r="BT2692" s="17">
        <f t="shared" si="11538"/>
        <v>0</v>
      </c>
      <c r="BU2692" s="17">
        <f t="shared" si="11369"/>
        <v>4.0999999999999996</v>
      </c>
      <c r="BV2692" s="17">
        <f t="shared" si="11370"/>
        <v>4.2000000000000002</v>
      </c>
      <c r="BW2692" s="17">
        <f t="shared" si="11371"/>
        <v>4.2000000000000002</v>
      </c>
      <c r="BX2692" s="17">
        <f t="shared" si="11539"/>
        <v>0</v>
      </c>
      <c r="BY2692" s="17">
        <f t="shared" si="11540"/>
        <v>0</v>
      </c>
      <c r="BZ2692" s="17">
        <f t="shared" si="11541"/>
        <v>0</v>
      </c>
      <c r="CA2692" s="17">
        <f t="shared" si="11542"/>
        <v>0</v>
      </c>
      <c r="CB2692" s="17">
        <f t="shared" si="11543"/>
        <v>0</v>
      </c>
      <c r="CC2692" s="17">
        <f t="shared" si="11544"/>
        <v>0</v>
      </c>
      <c r="CD2692" s="17">
        <f t="shared" si="11545"/>
        <v>0</v>
      </c>
      <c r="CE2692" s="17">
        <f t="shared" si="11546"/>
        <v>0</v>
      </c>
      <c r="CF2692" s="17">
        <f t="shared" si="11547"/>
        <v>0</v>
      </c>
      <c r="CG2692" s="17">
        <f t="shared" si="11372"/>
        <v>4.0999999999999996</v>
      </c>
      <c r="CH2692" s="17">
        <f t="shared" si="11373"/>
        <v>4.2000000000000002</v>
      </c>
      <c r="CI2692" s="17">
        <f t="shared" si="11374"/>
        <v>4.2000000000000002</v>
      </c>
      <c r="CJ2692" s="17">
        <f t="shared" si="11548"/>
        <v>0</v>
      </c>
      <c r="CK2692" s="32"/>
      <c r="CL2692" s="32"/>
      <c r="CM2692" s="20"/>
      <c r="CN2692" s="20"/>
      <c r="CO2692" s="20"/>
      <c r="CP2692" s="20"/>
      <c r="CQ2692" s="20"/>
      <c r="CR2692" s="20"/>
      <c r="CS2692" s="20"/>
    </row>
    <row r="2693" s="20" customFormat="1" ht="30">
      <c r="A2693" s="30" t="s">
        <v>1105</v>
      </c>
      <c r="B2693" s="30" t="s">
        <v>34</v>
      </c>
      <c r="C2693" s="30" t="s">
        <v>36</v>
      </c>
      <c r="D2693" s="30" t="s">
        <v>1107</v>
      </c>
      <c r="E2693" s="30" t="s">
        <v>46</v>
      </c>
      <c r="F2693" s="31" t="s">
        <v>47</v>
      </c>
      <c r="G2693" s="17">
        <v>4.0999999999999996</v>
      </c>
      <c r="H2693" s="17">
        <v>4.2000000000000002</v>
      </c>
      <c r="I2693" s="17">
        <v>4.2000000000000002</v>
      </c>
      <c r="J2693" s="17"/>
      <c r="K2693" s="17"/>
      <c r="L2693" s="17"/>
      <c r="M2693" s="17">
        <f t="shared" si="11235"/>
        <v>4.0999999999999996</v>
      </c>
      <c r="N2693" s="17">
        <f t="shared" si="11236"/>
        <v>4.2000000000000002</v>
      </c>
      <c r="O2693" s="17">
        <f t="shared" si="11237"/>
        <v>4.2000000000000002</v>
      </c>
      <c r="P2693" s="17"/>
      <c r="Q2693" s="17"/>
      <c r="R2693" s="17"/>
      <c r="S2693" s="17"/>
      <c r="T2693" s="17"/>
      <c r="U2693" s="17"/>
      <c r="V2693" s="17"/>
      <c r="W2693" s="17"/>
      <c r="X2693" s="17"/>
      <c r="Y2693" s="17">
        <f t="shared" si="11354"/>
        <v>4.0999999999999996</v>
      </c>
      <c r="Z2693" s="17">
        <f t="shared" si="11355"/>
        <v>4.2000000000000002</v>
      </c>
      <c r="AA2693" s="17">
        <f t="shared" si="11356"/>
        <v>4.2000000000000002</v>
      </c>
      <c r="AB2693" s="17"/>
      <c r="AC2693" s="17"/>
      <c r="AD2693" s="17"/>
      <c r="AE2693" s="17">
        <f t="shared" si="11357"/>
        <v>4.0999999999999996</v>
      </c>
      <c r="AF2693" s="17">
        <f t="shared" si="11358"/>
        <v>4.2000000000000002</v>
      </c>
      <c r="AG2693" s="17">
        <f t="shared" si="11359"/>
        <v>4.2000000000000002</v>
      </c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>
        <f t="shared" si="11360"/>
        <v>4.0999999999999996</v>
      </c>
      <c r="AX2693" s="17">
        <f t="shared" si="11361"/>
        <v>4.2000000000000002</v>
      </c>
      <c r="AY2693" s="17">
        <f t="shared" si="11362"/>
        <v>4.2000000000000002</v>
      </c>
      <c r="AZ2693" s="17"/>
      <c r="BA2693" s="17">
        <f t="shared" si="11363"/>
        <v>4.0999999999999996</v>
      </c>
      <c r="BB2693" s="17">
        <f t="shared" si="11364"/>
        <v>4.2000000000000002</v>
      </c>
      <c r="BC2693" s="17">
        <f t="shared" si="11365"/>
        <v>4.2000000000000002</v>
      </c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>
        <f t="shared" si="11366"/>
        <v>4.0999999999999996</v>
      </c>
      <c r="BP2693" s="17">
        <f t="shared" si="11367"/>
        <v>4.2000000000000002</v>
      </c>
      <c r="BQ2693" s="17">
        <f t="shared" si="11368"/>
        <v>4.2000000000000002</v>
      </c>
      <c r="BR2693" s="17"/>
      <c r="BS2693" s="17"/>
      <c r="BT2693" s="17"/>
      <c r="BU2693" s="17">
        <f t="shared" si="11369"/>
        <v>4.0999999999999996</v>
      </c>
      <c r="BV2693" s="17">
        <f t="shared" si="11370"/>
        <v>4.2000000000000002</v>
      </c>
      <c r="BW2693" s="17">
        <f t="shared" si="11371"/>
        <v>4.2000000000000002</v>
      </c>
      <c r="BX2693" s="17"/>
      <c r="BY2693" s="17"/>
      <c r="BZ2693" s="17"/>
      <c r="CA2693" s="17"/>
      <c r="CB2693" s="17"/>
      <c r="CC2693" s="17"/>
      <c r="CD2693" s="17"/>
      <c r="CE2693" s="17"/>
      <c r="CF2693" s="17"/>
      <c r="CG2693" s="17">
        <f t="shared" si="11372"/>
        <v>4.0999999999999996</v>
      </c>
      <c r="CH2693" s="17">
        <f t="shared" si="11373"/>
        <v>4.2000000000000002</v>
      </c>
      <c r="CI2693" s="17">
        <f t="shared" si="11374"/>
        <v>4.2000000000000002</v>
      </c>
      <c r="CJ2693" s="17"/>
      <c r="CK2693" s="32"/>
      <c r="CL2693" s="32"/>
      <c r="CM2693" s="20"/>
      <c r="CN2693" s="20"/>
      <c r="CO2693" s="20"/>
      <c r="CP2693" s="20"/>
      <c r="CQ2693" s="20"/>
      <c r="CR2693" s="20"/>
      <c r="CS2693" s="20"/>
    </row>
    <row r="2694" s="20" customFormat="1" ht="30" hidden="1">
      <c r="A2694" s="30" t="s">
        <v>1105</v>
      </c>
      <c r="B2694" s="30" t="s">
        <v>34</v>
      </c>
      <c r="C2694" s="30" t="s">
        <v>36</v>
      </c>
      <c r="D2694" s="30" t="s">
        <v>104</v>
      </c>
      <c r="E2694" s="35"/>
      <c r="F2694" s="31" t="s">
        <v>105</v>
      </c>
      <c r="G2694" s="17"/>
      <c r="H2694" s="17"/>
      <c r="I2694" s="17"/>
      <c r="J2694" s="17"/>
      <c r="K2694" s="17"/>
      <c r="L2694" s="17"/>
      <c r="M2694" s="17"/>
      <c r="N2694" s="17"/>
      <c r="O2694" s="17"/>
      <c r="P2694" s="17">
        <f t="shared" si="11497"/>
        <v>0</v>
      </c>
      <c r="Q2694" s="17">
        <f t="shared" si="11498"/>
        <v>0</v>
      </c>
      <c r="R2694" s="17">
        <f t="shared" si="11499"/>
        <v>0</v>
      </c>
      <c r="S2694" s="17">
        <f t="shared" si="11500"/>
        <v>0</v>
      </c>
      <c r="T2694" s="17">
        <f t="shared" si="11501"/>
        <v>0</v>
      </c>
      <c r="U2694" s="17">
        <f t="shared" si="11502"/>
        <v>0</v>
      </c>
      <c r="V2694" s="17">
        <f t="shared" si="11503"/>
        <v>0</v>
      </c>
      <c r="W2694" s="17">
        <f t="shared" si="11504"/>
        <v>0</v>
      </c>
      <c r="X2694" s="17">
        <f t="shared" si="11505"/>
        <v>0</v>
      </c>
      <c r="Y2694" s="17">
        <f t="shared" si="11354"/>
        <v>0</v>
      </c>
      <c r="Z2694" s="17">
        <f t="shared" si="11355"/>
        <v>0</v>
      </c>
      <c r="AA2694" s="17">
        <f t="shared" si="11356"/>
        <v>0</v>
      </c>
      <c r="AB2694" s="17">
        <f t="shared" si="11506"/>
        <v>0</v>
      </c>
      <c r="AC2694" s="17">
        <f t="shared" si="11507"/>
        <v>0</v>
      </c>
      <c r="AD2694" s="17">
        <f t="shared" si="11508"/>
        <v>0</v>
      </c>
      <c r="AE2694" s="17">
        <f t="shared" si="11357"/>
        <v>0</v>
      </c>
      <c r="AF2694" s="17">
        <f t="shared" si="11358"/>
        <v>0</v>
      </c>
      <c r="AG2694" s="17">
        <f t="shared" si="11359"/>
        <v>0</v>
      </c>
      <c r="AH2694" s="17">
        <f t="shared" si="11509"/>
        <v>0</v>
      </c>
      <c r="AI2694" s="17">
        <f t="shared" si="11510"/>
        <v>0</v>
      </c>
      <c r="AJ2694" s="17">
        <f t="shared" si="11511"/>
        <v>0</v>
      </c>
      <c r="AK2694" s="17">
        <f t="shared" si="11512"/>
        <v>0</v>
      </c>
      <c r="AL2694" s="17">
        <f t="shared" si="11513"/>
        <v>0</v>
      </c>
      <c r="AM2694" s="17">
        <f t="shared" si="11514"/>
        <v>0</v>
      </c>
      <c r="AN2694" s="17">
        <f t="shared" si="11515"/>
        <v>0</v>
      </c>
      <c r="AO2694" s="17">
        <f t="shared" si="11516"/>
        <v>0</v>
      </c>
      <c r="AP2694" s="17">
        <f t="shared" si="11517"/>
        <v>0</v>
      </c>
      <c r="AQ2694" s="17">
        <f t="shared" si="11518"/>
        <v>0</v>
      </c>
      <c r="AR2694" s="17">
        <f t="shared" si="11519"/>
        <v>0</v>
      </c>
      <c r="AS2694" s="17">
        <f t="shared" si="11520"/>
        <v>0</v>
      </c>
      <c r="AT2694" s="17">
        <f t="shared" si="11521"/>
        <v>0</v>
      </c>
      <c r="AU2694" s="17">
        <f t="shared" si="11522"/>
        <v>0</v>
      </c>
      <c r="AV2694" s="17">
        <f t="shared" si="11523"/>
        <v>0</v>
      </c>
      <c r="AW2694" s="17">
        <f t="shared" si="11360"/>
        <v>0</v>
      </c>
      <c r="AX2694" s="17">
        <f t="shared" si="11361"/>
        <v>0</v>
      </c>
      <c r="AY2694" s="17">
        <f t="shared" si="11362"/>
        <v>0</v>
      </c>
      <c r="AZ2694" s="17">
        <f t="shared" si="11524"/>
        <v>0</v>
      </c>
      <c r="BA2694" s="17">
        <f t="shared" si="11363"/>
        <v>0</v>
      </c>
      <c r="BB2694" s="17">
        <f t="shared" si="11364"/>
        <v>0</v>
      </c>
      <c r="BC2694" s="17">
        <f t="shared" si="11365"/>
        <v>0</v>
      </c>
      <c r="BD2694" s="17">
        <f t="shared" si="11525"/>
        <v>0</v>
      </c>
      <c r="BE2694" s="17">
        <f t="shared" si="11526"/>
        <v>0</v>
      </c>
      <c r="BF2694" s="17">
        <f t="shared" si="11527"/>
        <v>0</v>
      </c>
      <c r="BG2694" s="17">
        <f t="shared" si="11528"/>
        <v>0</v>
      </c>
      <c r="BH2694" s="17">
        <f t="shared" si="11529"/>
        <v>0</v>
      </c>
      <c r="BI2694" s="17">
        <f t="shared" si="11530"/>
        <v>0</v>
      </c>
      <c r="BJ2694" s="17">
        <f t="shared" si="11531"/>
        <v>0</v>
      </c>
      <c r="BK2694" s="17">
        <f t="shared" si="11532"/>
        <v>0</v>
      </c>
      <c r="BL2694" s="17">
        <f t="shared" si="11533"/>
        <v>0</v>
      </c>
      <c r="BM2694" s="17">
        <f t="shared" si="11534"/>
        <v>0</v>
      </c>
      <c r="BN2694" s="17">
        <f t="shared" si="11535"/>
        <v>0</v>
      </c>
      <c r="BO2694" s="17">
        <f t="shared" si="11366"/>
        <v>0</v>
      </c>
      <c r="BP2694" s="17">
        <f t="shared" si="11367"/>
        <v>0</v>
      </c>
      <c r="BQ2694" s="17">
        <f t="shared" si="11368"/>
        <v>0</v>
      </c>
      <c r="BR2694" s="17">
        <f t="shared" si="11536"/>
        <v>0</v>
      </c>
      <c r="BS2694" s="17">
        <f t="shared" si="11537"/>
        <v>0</v>
      </c>
      <c r="BT2694" s="17">
        <f t="shared" si="11538"/>
        <v>0</v>
      </c>
      <c r="BU2694" s="17">
        <f t="shared" si="11369"/>
        <v>0</v>
      </c>
      <c r="BV2694" s="17">
        <f t="shared" si="11370"/>
        <v>0</v>
      </c>
      <c r="BW2694" s="17">
        <f t="shared" si="11371"/>
        <v>0</v>
      </c>
      <c r="BX2694" s="17">
        <f t="shared" si="11539"/>
        <v>0</v>
      </c>
      <c r="BY2694" s="17">
        <f t="shared" si="11540"/>
        <v>0</v>
      </c>
      <c r="BZ2694" s="17">
        <f t="shared" si="11541"/>
        <v>0</v>
      </c>
      <c r="CA2694" s="17">
        <f t="shared" si="11542"/>
        <v>0</v>
      </c>
      <c r="CB2694" s="17">
        <f t="shared" si="11543"/>
        <v>0</v>
      </c>
      <c r="CC2694" s="17">
        <f t="shared" si="11544"/>
        <v>0</v>
      </c>
      <c r="CD2694" s="17">
        <f t="shared" si="11545"/>
        <v>0</v>
      </c>
      <c r="CE2694" s="17">
        <f t="shared" si="11546"/>
        <v>0</v>
      </c>
      <c r="CF2694" s="17">
        <f t="shared" si="11547"/>
        <v>0</v>
      </c>
      <c r="CG2694" s="17">
        <f t="shared" si="11372"/>
        <v>0</v>
      </c>
      <c r="CH2694" s="17">
        <f t="shared" si="11373"/>
        <v>0</v>
      </c>
      <c r="CI2694" s="17">
        <f t="shared" si="11374"/>
        <v>0</v>
      </c>
      <c r="CJ2694" s="17">
        <f t="shared" si="11548"/>
        <v>0</v>
      </c>
      <c r="CK2694" s="32">
        <v>0</v>
      </c>
      <c r="CL2694" s="32"/>
      <c r="CM2694" s="20"/>
      <c r="CN2694" s="20"/>
      <c r="CO2694" s="20"/>
      <c r="CP2694" s="20"/>
      <c r="CQ2694" s="20"/>
      <c r="CR2694" s="20"/>
      <c r="CS2694" s="20"/>
    </row>
    <row r="2695" s="20" customFormat="1" ht="30" hidden="1">
      <c r="A2695" s="30" t="s">
        <v>1105</v>
      </c>
      <c r="B2695" s="30" t="s">
        <v>34</v>
      </c>
      <c r="C2695" s="30" t="s">
        <v>36</v>
      </c>
      <c r="D2695" s="30" t="s">
        <v>116</v>
      </c>
      <c r="E2695" s="35"/>
      <c r="F2695" s="31" t="s">
        <v>117</v>
      </c>
      <c r="G2695" s="17"/>
      <c r="H2695" s="17"/>
      <c r="I2695" s="17"/>
      <c r="J2695" s="17"/>
      <c r="K2695" s="17"/>
      <c r="L2695" s="17"/>
      <c r="M2695" s="17"/>
      <c r="N2695" s="17"/>
      <c r="O2695" s="17"/>
      <c r="P2695" s="17">
        <f t="shared" si="11497"/>
        <v>0</v>
      </c>
      <c r="Q2695" s="17">
        <f t="shared" si="11498"/>
        <v>0</v>
      </c>
      <c r="R2695" s="17">
        <f t="shared" si="11499"/>
        <v>0</v>
      </c>
      <c r="S2695" s="17">
        <f t="shared" si="11500"/>
        <v>0</v>
      </c>
      <c r="T2695" s="17">
        <f t="shared" si="11501"/>
        <v>0</v>
      </c>
      <c r="U2695" s="17">
        <f t="shared" si="11502"/>
        <v>0</v>
      </c>
      <c r="V2695" s="17">
        <f t="shared" si="11503"/>
        <v>0</v>
      </c>
      <c r="W2695" s="17">
        <f t="shared" si="11504"/>
        <v>0</v>
      </c>
      <c r="X2695" s="17">
        <f t="shared" si="11505"/>
        <v>0</v>
      </c>
      <c r="Y2695" s="17">
        <f t="shared" si="11354"/>
        <v>0</v>
      </c>
      <c r="Z2695" s="17">
        <f t="shared" si="11355"/>
        <v>0</v>
      </c>
      <c r="AA2695" s="17">
        <f t="shared" si="11356"/>
        <v>0</v>
      </c>
      <c r="AB2695" s="17">
        <f t="shared" si="11506"/>
        <v>0</v>
      </c>
      <c r="AC2695" s="17">
        <f t="shared" si="11507"/>
        <v>0</v>
      </c>
      <c r="AD2695" s="17">
        <f t="shared" si="11508"/>
        <v>0</v>
      </c>
      <c r="AE2695" s="17">
        <f t="shared" si="11357"/>
        <v>0</v>
      </c>
      <c r="AF2695" s="17">
        <f t="shared" si="11358"/>
        <v>0</v>
      </c>
      <c r="AG2695" s="17">
        <f t="shared" si="11359"/>
        <v>0</v>
      </c>
      <c r="AH2695" s="17">
        <f t="shared" si="11509"/>
        <v>0</v>
      </c>
      <c r="AI2695" s="17">
        <f t="shared" si="11510"/>
        <v>0</v>
      </c>
      <c r="AJ2695" s="17">
        <f t="shared" si="11511"/>
        <v>0</v>
      </c>
      <c r="AK2695" s="17">
        <f t="shared" si="11512"/>
        <v>0</v>
      </c>
      <c r="AL2695" s="17">
        <f t="shared" si="11513"/>
        <v>0</v>
      </c>
      <c r="AM2695" s="17">
        <f t="shared" si="11514"/>
        <v>0</v>
      </c>
      <c r="AN2695" s="17">
        <f t="shared" si="11515"/>
        <v>0</v>
      </c>
      <c r="AO2695" s="17">
        <f t="shared" si="11516"/>
        <v>0</v>
      </c>
      <c r="AP2695" s="17">
        <f t="shared" si="11517"/>
        <v>0</v>
      </c>
      <c r="AQ2695" s="17">
        <f t="shared" si="11518"/>
        <v>0</v>
      </c>
      <c r="AR2695" s="17">
        <f t="shared" si="11519"/>
        <v>0</v>
      </c>
      <c r="AS2695" s="17">
        <f t="shared" si="11520"/>
        <v>0</v>
      </c>
      <c r="AT2695" s="17">
        <f t="shared" si="11521"/>
        <v>0</v>
      </c>
      <c r="AU2695" s="17">
        <f t="shared" si="11522"/>
        <v>0</v>
      </c>
      <c r="AV2695" s="17">
        <f t="shared" si="11523"/>
        <v>0</v>
      </c>
      <c r="AW2695" s="17">
        <f t="shared" si="11360"/>
        <v>0</v>
      </c>
      <c r="AX2695" s="17">
        <f t="shared" si="11361"/>
        <v>0</v>
      </c>
      <c r="AY2695" s="17">
        <f t="shared" si="11362"/>
        <v>0</v>
      </c>
      <c r="AZ2695" s="17">
        <f t="shared" si="11524"/>
        <v>0</v>
      </c>
      <c r="BA2695" s="17">
        <f t="shared" si="11363"/>
        <v>0</v>
      </c>
      <c r="BB2695" s="17">
        <f t="shared" si="11364"/>
        <v>0</v>
      </c>
      <c r="BC2695" s="17">
        <f t="shared" si="11365"/>
        <v>0</v>
      </c>
      <c r="BD2695" s="17">
        <f t="shared" si="11525"/>
        <v>0</v>
      </c>
      <c r="BE2695" s="17">
        <f t="shared" si="11526"/>
        <v>0</v>
      </c>
      <c r="BF2695" s="17">
        <f t="shared" si="11527"/>
        <v>0</v>
      </c>
      <c r="BG2695" s="17">
        <f t="shared" si="11528"/>
        <v>0</v>
      </c>
      <c r="BH2695" s="17">
        <f t="shared" si="11529"/>
        <v>0</v>
      </c>
      <c r="BI2695" s="17">
        <f t="shared" si="11530"/>
        <v>0</v>
      </c>
      <c r="BJ2695" s="17">
        <f t="shared" si="11531"/>
        <v>0</v>
      </c>
      <c r="BK2695" s="17">
        <f t="shared" si="11532"/>
        <v>0</v>
      </c>
      <c r="BL2695" s="17">
        <f t="shared" si="11533"/>
        <v>0</v>
      </c>
      <c r="BM2695" s="17">
        <f t="shared" si="11534"/>
        <v>0</v>
      </c>
      <c r="BN2695" s="17">
        <f t="shared" si="11535"/>
        <v>0</v>
      </c>
      <c r="BO2695" s="17">
        <f t="shared" si="11366"/>
        <v>0</v>
      </c>
      <c r="BP2695" s="17">
        <f t="shared" si="11367"/>
        <v>0</v>
      </c>
      <c r="BQ2695" s="17">
        <f t="shared" si="11368"/>
        <v>0</v>
      </c>
      <c r="BR2695" s="17">
        <f t="shared" si="11536"/>
        <v>0</v>
      </c>
      <c r="BS2695" s="17">
        <f t="shared" si="11537"/>
        <v>0</v>
      </c>
      <c r="BT2695" s="17">
        <f t="shared" si="11538"/>
        <v>0</v>
      </c>
      <c r="BU2695" s="17">
        <f t="shared" si="11369"/>
        <v>0</v>
      </c>
      <c r="BV2695" s="17">
        <f t="shared" si="11370"/>
        <v>0</v>
      </c>
      <c r="BW2695" s="17">
        <f t="shared" si="11371"/>
        <v>0</v>
      </c>
      <c r="BX2695" s="17">
        <f t="shared" si="11539"/>
        <v>0</v>
      </c>
      <c r="BY2695" s="17">
        <f t="shared" si="11540"/>
        <v>0</v>
      </c>
      <c r="BZ2695" s="17">
        <f t="shared" si="11541"/>
        <v>0</v>
      </c>
      <c r="CA2695" s="17">
        <f t="shared" si="11542"/>
        <v>0</v>
      </c>
      <c r="CB2695" s="17">
        <f t="shared" si="11543"/>
        <v>0</v>
      </c>
      <c r="CC2695" s="37">
        <f t="shared" si="11544"/>
        <v>0</v>
      </c>
      <c r="CD2695" s="17">
        <f t="shared" si="11545"/>
        <v>0</v>
      </c>
      <c r="CE2695" s="17">
        <f t="shared" si="11546"/>
        <v>0</v>
      </c>
      <c r="CF2695" s="37">
        <f t="shared" si="11547"/>
        <v>0</v>
      </c>
      <c r="CG2695" s="17">
        <f t="shared" si="11372"/>
        <v>0</v>
      </c>
      <c r="CH2695" s="17">
        <f t="shared" si="11373"/>
        <v>0</v>
      </c>
      <c r="CI2695" s="17">
        <f t="shared" si="11374"/>
        <v>0</v>
      </c>
      <c r="CJ2695" s="17">
        <f t="shared" si="11548"/>
        <v>0</v>
      </c>
      <c r="CK2695" s="32">
        <v>0</v>
      </c>
      <c r="CL2695" s="32"/>
      <c r="CM2695" s="20"/>
      <c r="CN2695" s="20"/>
      <c r="CO2695" s="20"/>
      <c r="CP2695" s="20"/>
      <c r="CQ2695" s="20"/>
      <c r="CR2695" s="20"/>
      <c r="CS2695" s="20"/>
    </row>
    <row r="2696" s="20" customFormat="1" ht="30" hidden="1">
      <c r="A2696" s="30" t="s">
        <v>1105</v>
      </c>
      <c r="B2696" s="30" t="s">
        <v>34</v>
      </c>
      <c r="C2696" s="30" t="s">
        <v>36</v>
      </c>
      <c r="D2696" s="30" t="s">
        <v>118</v>
      </c>
      <c r="E2696" s="35"/>
      <c r="F2696" s="31" t="s">
        <v>119</v>
      </c>
      <c r="G2696" s="17"/>
      <c r="H2696" s="17"/>
      <c r="I2696" s="17"/>
      <c r="J2696" s="17"/>
      <c r="K2696" s="17"/>
      <c r="L2696" s="17"/>
      <c r="M2696" s="17"/>
      <c r="N2696" s="17"/>
      <c r="O2696" s="17"/>
      <c r="P2696" s="17">
        <f t="shared" si="11497"/>
        <v>0</v>
      </c>
      <c r="Q2696" s="17">
        <f t="shared" si="11498"/>
        <v>0</v>
      </c>
      <c r="R2696" s="17">
        <f t="shared" si="11499"/>
        <v>0</v>
      </c>
      <c r="S2696" s="17">
        <f t="shared" si="11500"/>
        <v>0</v>
      </c>
      <c r="T2696" s="17">
        <f t="shared" si="11501"/>
        <v>0</v>
      </c>
      <c r="U2696" s="17">
        <f t="shared" si="11502"/>
        <v>0</v>
      </c>
      <c r="V2696" s="17">
        <f t="shared" si="11503"/>
        <v>0</v>
      </c>
      <c r="W2696" s="17">
        <f t="shared" si="11504"/>
        <v>0</v>
      </c>
      <c r="X2696" s="17">
        <f t="shared" si="11505"/>
        <v>0</v>
      </c>
      <c r="Y2696" s="17">
        <f t="shared" si="11354"/>
        <v>0</v>
      </c>
      <c r="Z2696" s="17">
        <f t="shared" si="11355"/>
        <v>0</v>
      </c>
      <c r="AA2696" s="17">
        <f t="shared" si="11356"/>
        <v>0</v>
      </c>
      <c r="AB2696" s="17">
        <f t="shared" si="11506"/>
        <v>0</v>
      </c>
      <c r="AC2696" s="17">
        <f t="shared" si="11507"/>
        <v>0</v>
      </c>
      <c r="AD2696" s="17">
        <f t="shared" si="11508"/>
        <v>0</v>
      </c>
      <c r="AE2696" s="17">
        <f t="shared" si="11357"/>
        <v>0</v>
      </c>
      <c r="AF2696" s="17">
        <f t="shared" si="11358"/>
        <v>0</v>
      </c>
      <c r="AG2696" s="17">
        <f t="shared" si="11359"/>
        <v>0</v>
      </c>
      <c r="AH2696" s="17">
        <f t="shared" si="11509"/>
        <v>0</v>
      </c>
      <c r="AI2696" s="17">
        <f t="shared" si="11510"/>
        <v>0</v>
      </c>
      <c r="AJ2696" s="17">
        <f t="shared" si="11511"/>
        <v>0</v>
      </c>
      <c r="AK2696" s="17">
        <f t="shared" si="11512"/>
        <v>0</v>
      </c>
      <c r="AL2696" s="17">
        <f t="shared" si="11513"/>
        <v>0</v>
      </c>
      <c r="AM2696" s="17">
        <f t="shared" si="11514"/>
        <v>0</v>
      </c>
      <c r="AN2696" s="17">
        <f t="shared" si="11515"/>
        <v>0</v>
      </c>
      <c r="AO2696" s="17">
        <f t="shared" si="11516"/>
        <v>0</v>
      </c>
      <c r="AP2696" s="17">
        <f t="shared" si="11517"/>
        <v>0</v>
      </c>
      <c r="AQ2696" s="17">
        <f t="shared" si="11518"/>
        <v>0</v>
      </c>
      <c r="AR2696" s="17">
        <f t="shared" si="11519"/>
        <v>0</v>
      </c>
      <c r="AS2696" s="17">
        <f t="shared" si="11520"/>
        <v>0</v>
      </c>
      <c r="AT2696" s="17">
        <f t="shared" si="11521"/>
        <v>0</v>
      </c>
      <c r="AU2696" s="17">
        <f t="shared" si="11522"/>
        <v>0</v>
      </c>
      <c r="AV2696" s="17">
        <f t="shared" si="11523"/>
        <v>0</v>
      </c>
      <c r="AW2696" s="17">
        <f t="shared" si="11360"/>
        <v>0</v>
      </c>
      <c r="AX2696" s="17">
        <f t="shared" si="11361"/>
        <v>0</v>
      </c>
      <c r="AY2696" s="17">
        <f t="shared" si="11362"/>
        <v>0</v>
      </c>
      <c r="AZ2696" s="17">
        <f t="shared" si="11524"/>
        <v>0</v>
      </c>
      <c r="BA2696" s="17">
        <f t="shared" si="11363"/>
        <v>0</v>
      </c>
      <c r="BB2696" s="17">
        <f t="shared" si="11364"/>
        <v>0</v>
      </c>
      <c r="BC2696" s="17">
        <f t="shared" si="11365"/>
        <v>0</v>
      </c>
      <c r="BD2696" s="17">
        <f t="shared" si="11525"/>
        <v>0</v>
      </c>
      <c r="BE2696" s="17">
        <f t="shared" si="11526"/>
        <v>0</v>
      </c>
      <c r="BF2696" s="17">
        <f t="shared" si="11527"/>
        <v>0</v>
      </c>
      <c r="BG2696" s="17">
        <f t="shared" si="11528"/>
        <v>0</v>
      </c>
      <c r="BH2696" s="17">
        <f t="shared" si="11529"/>
        <v>0</v>
      </c>
      <c r="BI2696" s="17">
        <f t="shared" si="11530"/>
        <v>0</v>
      </c>
      <c r="BJ2696" s="17">
        <f t="shared" si="11531"/>
        <v>0</v>
      </c>
      <c r="BK2696" s="17">
        <f t="shared" si="11532"/>
        <v>0</v>
      </c>
      <c r="BL2696" s="17">
        <f t="shared" si="11533"/>
        <v>0</v>
      </c>
      <c r="BM2696" s="17">
        <f t="shared" si="11534"/>
        <v>0</v>
      </c>
      <c r="BN2696" s="17">
        <f t="shared" si="11535"/>
        <v>0</v>
      </c>
      <c r="BO2696" s="17">
        <f t="shared" si="11366"/>
        <v>0</v>
      </c>
      <c r="BP2696" s="17">
        <f t="shared" si="11367"/>
        <v>0</v>
      </c>
      <c r="BQ2696" s="17">
        <f t="shared" si="11368"/>
        <v>0</v>
      </c>
      <c r="BR2696" s="17">
        <f t="shared" si="11536"/>
        <v>0</v>
      </c>
      <c r="BS2696" s="17">
        <f t="shared" si="11537"/>
        <v>0</v>
      </c>
      <c r="BT2696" s="17">
        <f t="shared" si="11538"/>
        <v>0</v>
      </c>
      <c r="BU2696" s="17">
        <f t="shared" si="11369"/>
        <v>0</v>
      </c>
      <c r="BV2696" s="17">
        <f t="shared" si="11370"/>
        <v>0</v>
      </c>
      <c r="BW2696" s="17">
        <f t="shared" si="11371"/>
        <v>0</v>
      </c>
      <c r="BX2696" s="17">
        <f t="shared" si="11539"/>
        <v>0</v>
      </c>
      <c r="BY2696" s="17">
        <f t="shared" si="11540"/>
        <v>0</v>
      </c>
      <c r="BZ2696" s="17">
        <f t="shared" si="11541"/>
        <v>0</v>
      </c>
      <c r="CA2696" s="17">
        <f t="shared" si="11542"/>
        <v>0</v>
      </c>
      <c r="CB2696" s="17">
        <f t="shared" si="11543"/>
        <v>0</v>
      </c>
      <c r="CC2696" s="17">
        <f t="shared" si="11544"/>
        <v>0</v>
      </c>
      <c r="CD2696" s="17">
        <f t="shared" si="11545"/>
        <v>0</v>
      </c>
      <c r="CE2696" s="17">
        <f t="shared" si="11546"/>
        <v>0</v>
      </c>
      <c r="CF2696" s="17">
        <f t="shared" si="11547"/>
        <v>0</v>
      </c>
      <c r="CG2696" s="17">
        <f t="shared" si="11372"/>
        <v>0</v>
      </c>
      <c r="CH2696" s="17">
        <f t="shared" si="11373"/>
        <v>0</v>
      </c>
      <c r="CI2696" s="17">
        <f t="shared" si="11374"/>
        <v>0</v>
      </c>
      <c r="CJ2696" s="17">
        <f t="shared" si="11548"/>
        <v>0</v>
      </c>
      <c r="CK2696" s="32">
        <v>0</v>
      </c>
      <c r="CL2696" s="32"/>
      <c r="CM2696" s="20"/>
      <c r="CN2696" s="20"/>
      <c r="CO2696" s="20"/>
      <c r="CP2696" s="20"/>
      <c r="CQ2696" s="20"/>
      <c r="CR2696" s="20"/>
      <c r="CS2696" s="20"/>
    </row>
    <row r="2697" s="20" customFormat="1" ht="30" hidden="1">
      <c r="A2697" s="30" t="s">
        <v>1105</v>
      </c>
      <c r="B2697" s="30" t="s">
        <v>34</v>
      </c>
      <c r="C2697" s="30" t="s">
        <v>36</v>
      </c>
      <c r="D2697" s="30" t="s">
        <v>118</v>
      </c>
      <c r="E2697" s="30" t="s">
        <v>48</v>
      </c>
      <c r="F2697" s="31" t="s">
        <v>49</v>
      </c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>
        <f t="shared" si="11354"/>
        <v>0</v>
      </c>
      <c r="Z2697" s="17">
        <f t="shared" si="11355"/>
        <v>0</v>
      </c>
      <c r="AA2697" s="17">
        <f t="shared" si="11356"/>
        <v>0</v>
      </c>
      <c r="AB2697" s="17"/>
      <c r="AC2697" s="17"/>
      <c r="AD2697" s="17"/>
      <c r="AE2697" s="17">
        <f t="shared" si="11357"/>
        <v>0</v>
      </c>
      <c r="AF2697" s="17">
        <f t="shared" si="11358"/>
        <v>0</v>
      </c>
      <c r="AG2697" s="17">
        <f t="shared" si="11359"/>
        <v>0</v>
      </c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  <c r="AT2697" s="17"/>
      <c r="AU2697" s="17"/>
      <c r="AV2697" s="17"/>
      <c r="AW2697" s="17">
        <f t="shared" si="11360"/>
        <v>0</v>
      </c>
      <c r="AX2697" s="17">
        <f t="shared" si="11361"/>
        <v>0</v>
      </c>
      <c r="AY2697" s="17">
        <f t="shared" si="11362"/>
        <v>0</v>
      </c>
      <c r="AZ2697" s="17"/>
      <c r="BA2697" s="17">
        <f t="shared" si="11363"/>
        <v>0</v>
      </c>
      <c r="BB2697" s="17">
        <f t="shared" si="11364"/>
        <v>0</v>
      </c>
      <c r="BC2697" s="17">
        <f t="shared" si="11365"/>
        <v>0</v>
      </c>
      <c r="BD2697" s="17"/>
      <c r="BE2697" s="17"/>
      <c r="BF2697" s="17"/>
      <c r="BG2697" s="17"/>
      <c r="BH2697" s="17"/>
      <c r="BI2697" s="17"/>
      <c r="BJ2697" s="17"/>
      <c r="BK2697" s="17"/>
      <c r="BL2697" s="17"/>
      <c r="BM2697" s="17"/>
      <c r="BN2697" s="17"/>
      <c r="BO2697" s="17">
        <f t="shared" si="11366"/>
        <v>0</v>
      </c>
      <c r="BP2697" s="17">
        <f t="shared" si="11367"/>
        <v>0</v>
      </c>
      <c r="BQ2697" s="17">
        <f t="shared" si="11368"/>
        <v>0</v>
      </c>
      <c r="BR2697" s="17"/>
      <c r="BS2697" s="17"/>
      <c r="BT2697" s="17"/>
      <c r="BU2697" s="17">
        <f t="shared" si="11369"/>
        <v>0</v>
      </c>
      <c r="BV2697" s="17">
        <f t="shared" si="11370"/>
        <v>0</v>
      </c>
      <c r="BW2697" s="17">
        <f t="shared" si="11371"/>
        <v>0</v>
      </c>
      <c r="BX2697" s="17"/>
      <c r="BY2697" s="17"/>
      <c r="BZ2697" s="17"/>
      <c r="CA2697" s="17"/>
      <c r="CB2697" s="17"/>
      <c r="CC2697" s="37"/>
      <c r="CD2697" s="17"/>
      <c r="CE2697" s="17"/>
      <c r="CF2697" s="37"/>
      <c r="CG2697" s="17">
        <f t="shared" si="11372"/>
        <v>0</v>
      </c>
      <c r="CH2697" s="17">
        <f t="shared" si="11373"/>
        <v>0</v>
      </c>
      <c r="CI2697" s="17">
        <f t="shared" si="11374"/>
        <v>0</v>
      </c>
      <c r="CJ2697" s="17"/>
      <c r="CK2697" s="32">
        <v>0</v>
      </c>
      <c r="CL2697" s="32"/>
      <c r="CM2697" s="20"/>
      <c r="CN2697" s="20"/>
      <c r="CO2697" s="20"/>
      <c r="CP2697" s="20"/>
      <c r="CQ2697" s="20"/>
      <c r="CR2697" s="20"/>
      <c r="CS2697" s="20"/>
    </row>
    <row r="2698" s="20" customFormat="1" ht="15">
      <c r="A2698" s="21" t="s">
        <v>1105</v>
      </c>
      <c r="B2698" s="21" t="s">
        <v>68</v>
      </c>
      <c r="C2698" s="21"/>
      <c r="D2698" s="21"/>
      <c r="E2698" s="21"/>
      <c r="F2698" s="22" t="s">
        <v>69</v>
      </c>
      <c r="G2698" s="23">
        <f>G2699+G2730</f>
        <v>1131537.2</v>
      </c>
      <c r="H2698" s="23">
        <f>H2699+H2730</f>
        <v>1033028.6</v>
      </c>
      <c r="I2698" s="23">
        <f>I2699+I2730</f>
        <v>1063028.6000000001</v>
      </c>
      <c r="J2698" s="23">
        <f>J2699+J2730</f>
        <v>0</v>
      </c>
      <c r="K2698" s="23">
        <f>K2699+K2730</f>
        <v>0</v>
      </c>
      <c r="L2698" s="23">
        <f>L2699+L2730</f>
        <v>0</v>
      </c>
      <c r="M2698" s="23">
        <f t="shared" si="11235"/>
        <v>1131537.2</v>
      </c>
      <c r="N2698" s="23">
        <f t="shared" si="11236"/>
        <v>1033028.6</v>
      </c>
      <c r="O2698" s="23">
        <f t="shared" si="11237"/>
        <v>1063028.6000000001</v>
      </c>
      <c r="P2698" s="23">
        <f>P2699+P2730</f>
        <v>195357.701</v>
      </c>
      <c r="Q2698" s="23">
        <f>Q2699+Q2730</f>
        <v>0</v>
      </c>
      <c r="R2698" s="23">
        <f>R2699+R2730</f>
        <v>0</v>
      </c>
      <c r="S2698" s="23">
        <f>S2699+S2730</f>
        <v>168220.52708</v>
      </c>
      <c r="T2698" s="23">
        <f>T2699+T2730</f>
        <v>25737.299999999999</v>
      </c>
      <c r="U2698" s="23">
        <f>U2699+U2730</f>
        <v>0</v>
      </c>
      <c r="V2698" s="23">
        <f>V2699+V2730</f>
        <v>25737.299999999999</v>
      </c>
      <c r="W2698" s="23">
        <f>W2699+W2730</f>
        <v>0</v>
      </c>
      <c r="X2698" s="23">
        <f>X2699+X2730</f>
        <v>-231023.29000000001</v>
      </c>
      <c r="Y2698" s="23">
        <f t="shared" si="11354"/>
        <v>1495115.42808</v>
      </c>
      <c r="Z2698" s="23">
        <f t="shared" si="11355"/>
        <v>1058765.8999999999</v>
      </c>
      <c r="AA2698" s="23">
        <f t="shared" si="11356"/>
        <v>857742.6100000001</v>
      </c>
      <c r="AB2698" s="23">
        <f>AB2699+AB2730</f>
        <v>38759.345560000002</v>
      </c>
      <c r="AC2698" s="23">
        <f>AC2699+AC2730</f>
        <v>0</v>
      </c>
      <c r="AD2698" s="23">
        <f>AD2699+AD2730</f>
        <v>0</v>
      </c>
      <c r="AE2698" s="23">
        <f t="shared" si="11357"/>
        <v>1533874.77364</v>
      </c>
      <c r="AF2698" s="23">
        <f t="shared" si="11358"/>
        <v>1058765.8999999999</v>
      </c>
      <c r="AG2698" s="23">
        <f t="shared" si="11359"/>
        <v>857742.6100000001</v>
      </c>
      <c r="AH2698" s="23">
        <f>AH2699+AH2730</f>
        <v>284537.90999999997</v>
      </c>
      <c r="AI2698" s="23">
        <f>AI2699+AI2730</f>
        <v>0</v>
      </c>
      <c r="AJ2698" s="23">
        <f>AJ2699+AJ2730</f>
        <v>324670.65999999997</v>
      </c>
      <c r="AK2698" s="23">
        <f>AK2699+AK2730</f>
        <v>0</v>
      </c>
      <c r="AL2698" s="23">
        <f>AL2699+AL2730</f>
        <v>0</v>
      </c>
      <c r="AM2698" s="23">
        <f>AM2699+AM2730</f>
        <v>0</v>
      </c>
      <c r="AN2698" s="23">
        <f>AN2699+AN2730</f>
        <v>0</v>
      </c>
      <c r="AO2698" s="23">
        <f>AO2699+AO2730</f>
        <v>0</v>
      </c>
      <c r="AP2698" s="23">
        <f>AP2699+AP2730</f>
        <v>0</v>
      </c>
      <c r="AQ2698" s="23">
        <f>AQ2699+AQ2730</f>
        <v>0</v>
      </c>
      <c r="AR2698" s="23">
        <f>AR2699+AR2730</f>
        <v>0</v>
      </c>
      <c r="AS2698" s="23">
        <f>AS2699+AS2730</f>
        <v>0</v>
      </c>
      <c r="AT2698" s="23">
        <f>AT2699+AT2730</f>
        <v>0</v>
      </c>
      <c r="AU2698" s="23">
        <f>AU2699+AU2730</f>
        <v>0</v>
      </c>
      <c r="AV2698" s="23">
        <f>AV2699+AV2730</f>
        <v>0</v>
      </c>
      <c r="AW2698" s="23">
        <f t="shared" si="11360"/>
        <v>2143083.3436400001</v>
      </c>
      <c r="AX2698" s="23">
        <f t="shared" si="11361"/>
        <v>1058765.8999999999</v>
      </c>
      <c r="AY2698" s="23">
        <f t="shared" si="11362"/>
        <v>857742.6100000001</v>
      </c>
      <c r="AZ2698" s="23">
        <f>AZ2699+AZ2730</f>
        <v>0</v>
      </c>
      <c r="BA2698" s="23">
        <f t="shared" si="11363"/>
        <v>2143083.3436400001</v>
      </c>
      <c r="BB2698" s="23">
        <f t="shared" si="11364"/>
        <v>1058765.8999999999</v>
      </c>
      <c r="BC2698" s="23">
        <f t="shared" si="11365"/>
        <v>857742.6100000001</v>
      </c>
      <c r="BD2698" s="23">
        <f>BD2699+BD2730</f>
        <v>0</v>
      </c>
      <c r="BE2698" s="23">
        <f>BE2699+BE2730</f>
        <v>0</v>
      </c>
      <c r="BF2698" s="23">
        <f>BF2699+BF2730</f>
        <v>5765.2979999999998</v>
      </c>
      <c r="BG2698" s="23">
        <f>BG2699+BG2730</f>
        <v>0</v>
      </c>
      <c r="BH2698" s="23">
        <f>BH2699+BH2730</f>
        <v>0</v>
      </c>
      <c r="BI2698" s="23">
        <f>BI2699+BI2730</f>
        <v>0</v>
      </c>
      <c r="BJ2698" s="23">
        <f>BJ2699+BJ2730</f>
        <v>0</v>
      </c>
      <c r="BK2698" s="23">
        <f>BK2699+BK2730</f>
        <v>0</v>
      </c>
      <c r="BL2698" s="23">
        <f>BL2699+BL2730</f>
        <v>0</v>
      </c>
      <c r="BM2698" s="23">
        <f>BM2699+BM2730</f>
        <v>0</v>
      </c>
      <c r="BN2698" s="23">
        <f>BN2699+BN2730</f>
        <v>0</v>
      </c>
      <c r="BO2698" s="23">
        <f t="shared" si="11366"/>
        <v>2148848.64164</v>
      </c>
      <c r="BP2698" s="23">
        <f t="shared" si="11367"/>
        <v>1058765.8999999999</v>
      </c>
      <c r="BQ2698" s="23">
        <f t="shared" si="11368"/>
        <v>857742.6100000001</v>
      </c>
      <c r="BR2698" s="23">
        <f>BR2699+BR2730</f>
        <v>46931.813000000002</v>
      </c>
      <c r="BS2698" s="23">
        <f>BS2699+BS2730</f>
        <v>0</v>
      </c>
      <c r="BT2698" s="23">
        <f>BT2699+BT2730</f>
        <v>0</v>
      </c>
      <c r="BU2698" s="23">
        <f t="shared" si="11369"/>
        <v>2195780.4546400001</v>
      </c>
      <c r="BV2698" s="23">
        <f t="shared" si="11370"/>
        <v>1058765.8999999999</v>
      </c>
      <c r="BW2698" s="23">
        <f t="shared" si="11371"/>
        <v>857742.6100000001</v>
      </c>
      <c r="BX2698" s="23">
        <f>BX2699+BX2730</f>
        <v>948.43299999999999</v>
      </c>
      <c r="BY2698" s="23">
        <f>BY2699+BY2730</f>
        <v>42915.919999999998</v>
      </c>
      <c r="BZ2698" s="23">
        <f>BZ2699+BZ2730</f>
        <v>0</v>
      </c>
      <c r="CA2698" s="23">
        <f>CA2699+CA2730</f>
        <v>0</v>
      </c>
      <c r="CB2698" s="23">
        <f>CB2699+CB2730</f>
        <v>0</v>
      </c>
      <c r="CC2698" s="23">
        <f>CC2699+CC2730</f>
        <v>0</v>
      </c>
      <c r="CD2698" s="23">
        <f>CD2699+CD2730</f>
        <v>0</v>
      </c>
      <c r="CE2698" s="23">
        <f>CE2699+CE2730</f>
        <v>0</v>
      </c>
      <c r="CF2698" s="23">
        <f>CF2699+CF2730</f>
        <v>0</v>
      </c>
      <c r="CG2698" s="23">
        <f t="shared" si="11372"/>
        <v>2239644.8076400002</v>
      </c>
      <c r="CH2698" s="23">
        <f t="shared" si="11373"/>
        <v>1058765.8999999999</v>
      </c>
      <c r="CI2698" s="23">
        <f t="shared" si="11374"/>
        <v>857742.6100000001</v>
      </c>
      <c r="CJ2698" s="23">
        <f>CJ2699+CJ2730</f>
        <v>0</v>
      </c>
      <c r="CK2698" s="24"/>
      <c r="CL2698" s="24"/>
      <c r="CM2698" s="20"/>
      <c r="CN2698" s="20"/>
      <c r="CO2698" s="20"/>
      <c r="CP2698" s="20"/>
      <c r="CQ2698" s="20"/>
      <c r="CR2698" s="20"/>
      <c r="CS2698" s="20"/>
    </row>
    <row r="2699" s="25" customFormat="1" ht="15">
      <c r="A2699" s="26" t="s">
        <v>1105</v>
      </c>
      <c r="B2699" s="26" t="s">
        <v>68</v>
      </c>
      <c r="C2699" s="26" t="s">
        <v>34</v>
      </c>
      <c r="D2699" s="26"/>
      <c r="E2699" s="26"/>
      <c r="F2699" s="27" t="s">
        <v>543</v>
      </c>
      <c r="G2699" s="28">
        <f>G2700</f>
        <v>967140.29999999993</v>
      </c>
      <c r="H2699" s="28">
        <f>H2700</f>
        <v>868903</v>
      </c>
      <c r="I2699" s="28">
        <f>I2700</f>
        <v>898903</v>
      </c>
      <c r="J2699" s="28">
        <f>J2700</f>
        <v>0</v>
      </c>
      <c r="K2699" s="28">
        <f>K2700</f>
        <v>0</v>
      </c>
      <c r="L2699" s="28">
        <f>L2700</f>
        <v>0</v>
      </c>
      <c r="M2699" s="28">
        <f t="shared" si="11235"/>
        <v>967140.29999999993</v>
      </c>
      <c r="N2699" s="28">
        <f t="shared" si="11236"/>
        <v>868903</v>
      </c>
      <c r="O2699" s="28">
        <f t="shared" si="11237"/>
        <v>898903</v>
      </c>
      <c r="P2699" s="28">
        <f>P2700</f>
        <v>174252.00099999999</v>
      </c>
      <c r="Q2699" s="28">
        <f>Q2700</f>
        <v>0</v>
      </c>
      <c r="R2699" s="28">
        <f>R2700</f>
        <v>0</v>
      </c>
      <c r="S2699" s="28">
        <f>S2700</f>
        <v>168220.52708</v>
      </c>
      <c r="T2699" s="28">
        <f>T2700</f>
        <v>0</v>
      </c>
      <c r="U2699" s="28">
        <f>U2700</f>
        <v>0</v>
      </c>
      <c r="V2699" s="28">
        <f>V2700</f>
        <v>0</v>
      </c>
      <c r="W2699" s="28">
        <f>W2700</f>
        <v>0</v>
      </c>
      <c r="X2699" s="28">
        <f>X2700</f>
        <v>-231023.29000000001</v>
      </c>
      <c r="Y2699" s="28">
        <f t="shared" si="11354"/>
        <v>1309612.8280799999</v>
      </c>
      <c r="Z2699" s="28">
        <f t="shared" si="11355"/>
        <v>868903</v>
      </c>
      <c r="AA2699" s="28">
        <f t="shared" si="11356"/>
        <v>667879.70999999996</v>
      </c>
      <c r="AB2699" s="28">
        <f>AB2700</f>
        <v>38759.345560000002</v>
      </c>
      <c r="AC2699" s="28">
        <f>AC2700</f>
        <v>0</v>
      </c>
      <c r="AD2699" s="28">
        <f>AD2700</f>
        <v>0</v>
      </c>
      <c r="AE2699" s="28">
        <f t="shared" si="11357"/>
        <v>1348372.1736399999</v>
      </c>
      <c r="AF2699" s="28">
        <f t="shared" si="11358"/>
        <v>868903</v>
      </c>
      <c r="AG2699" s="28">
        <f t="shared" si="11359"/>
        <v>667879.70999999996</v>
      </c>
      <c r="AH2699" s="28">
        <f>AH2700</f>
        <v>284537.90999999997</v>
      </c>
      <c r="AI2699" s="28">
        <f>AI2700</f>
        <v>0</v>
      </c>
      <c r="AJ2699" s="28">
        <f>AJ2700</f>
        <v>324670.65999999997</v>
      </c>
      <c r="AK2699" s="28">
        <f>AK2700</f>
        <v>0</v>
      </c>
      <c r="AL2699" s="28">
        <f>AL2700</f>
        <v>0</v>
      </c>
      <c r="AM2699" s="28">
        <f>AM2700</f>
        <v>0</v>
      </c>
      <c r="AN2699" s="28">
        <f>AN2700</f>
        <v>0</v>
      </c>
      <c r="AO2699" s="28">
        <f>AO2700</f>
        <v>0</v>
      </c>
      <c r="AP2699" s="28">
        <f>AP2700</f>
        <v>0</v>
      </c>
      <c r="AQ2699" s="28">
        <f>AQ2700</f>
        <v>0</v>
      </c>
      <c r="AR2699" s="28">
        <f>AR2700</f>
        <v>0</v>
      </c>
      <c r="AS2699" s="28">
        <f>AS2700</f>
        <v>0</v>
      </c>
      <c r="AT2699" s="28">
        <f>AT2700</f>
        <v>0</v>
      </c>
      <c r="AU2699" s="28">
        <f>AU2700</f>
        <v>0</v>
      </c>
      <c r="AV2699" s="28">
        <f>AV2700</f>
        <v>0</v>
      </c>
      <c r="AW2699" s="28">
        <f t="shared" si="11360"/>
        <v>1957580.7436399998</v>
      </c>
      <c r="AX2699" s="28">
        <f t="shared" si="11361"/>
        <v>868903</v>
      </c>
      <c r="AY2699" s="28">
        <f t="shared" si="11362"/>
        <v>667879.70999999996</v>
      </c>
      <c r="AZ2699" s="28">
        <f>AZ2700</f>
        <v>0</v>
      </c>
      <c r="BA2699" s="28">
        <f t="shared" si="11363"/>
        <v>1957580.7436399998</v>
      </c>
      <c r="BB2699" s="28">
        <f t="shared" si="11364"/>
        <v>868903</v>
      </c>
      <c r="BC2699" s="28">
        <f t="shared" si="11365"/>
        <v>667879.70999999996</v>
      </c>
      <c r="BD2699" s="28">
        <f>BD2700</f>
        <v>0</v>
      </c>
      <c r="BE2699" s="28">
        <f>BE2700</f>
        <v>0</v>
      </c>
      <c r="BF2699" s="28">
        <f>BF2700</f>
        <v>5765.2979999999998</v>
      </c>
      <c r="BG2699" s="28">
        <f>BG2700</f>
        <v>0</v>
      </c>
      <c r="BH2699" s="28">
        <f>BH2700</f>
        <v>0</v>
      </c>
      <c r="BI2699" s="28">
        <f>BI2700</f>
        <v>0</v>
      </c>
      <c r="BJ2699" s="28">
        <f>BJ2700</f>
        <v>0</v>
      </c>
      <c r="BK2699" s="28">
        <f>BK2700</f>
        <v>0</v>
      </c>
      <c r="BL2699" s="28">
        <f>BL2700</f>
        <v>0</v>
      </c>
      <c r="BM2699" s="28">
        <f>BM2700</f>
        <v>0</v>
      </c>
      <c r="BN2699" s="28">
        <f>BN2700</f>
        <v>0</v>
      </c>
      <c r="BO2699" s="28">
        <f t="shared" si="11366"/>
        <v>1963346.0416399997</v>
      </c>
      <c r="BP2699" s="28">
        <f t="shared" si="11367"/>
        <v>868903</v>
      </c>
      <c r="BQ2699" s="28">
        <f t="shared" si="11368"/>
        <v>667879.70999999996</v>
      </c>
      <c r="BR2699" s="28">
        <f>BR2700</f>
        <v>46931.813000000002</v>
      </c>
      <c r="BS2699" s="28">
        <f>BS2700</f>
        <v>0</v>
      </c>
      <c r="BT2699" s="28">
        <f>BT2700</f>
        <v>0</v>
      </c>
      <c r="BU2699" s="28">
        <f t="shared" si="11369"/>
        <v>2010277.8546399998</v>
      </c>
      <c r="BV2699" s="28">
        <f t="shared" si="11370"/>
        <v>868903</v>
      </c>
      <c r="BW2699" s="28">
        <f t="shared" si="11371"/>
        <v>667879.70999999996</v>
      </c>
      <c r="BX2699" s="28">
        <f>BX2700+BX2726</f>
        <v>0</v>
      </c>
      <c r="BY2699" s="28">
        <f>BY2700+BY2726</f>
        <v>42915.919999999998</v>
      </c>
      <c r="BZ2699" s="28">
        <f>BZ2700+BZ2726</f>
        <v>0</v>
      </c>
      <c r="CA2699" s="28">
        <f>CA2700+CA2726</f>
        <v>0</v>
      </c>
      <c r="CB2699" s="28">
        <f>CB2700+CB2726</f>
        <v>0</v>
      </c>
      <c r="CC2699" s="28">
        <f>CC2700+CC2726</f>
        <v>0</v>
      </c>
      <c r="CD2699" s="28">
        <f>CD2700+CD2726</f>
        <v>0</v>
      </c>
      <c r="CE2699" s="28">
        <f>CE2700+CE2726</f>
        <v>0</v>
      </c>
      <c r="CF2699" s="28">
        <f>CF2700+CF2726</f>
        <v>0</v>
      </c>
      <c r="CG2699" s="28">
        <f t="shared" si="11372"/>
        <v>2053193.7746399997</v>
      </c>
      <c r="CH2699" s="28">
        <f t="shared" si="11373"/>
        <v>868903</v>
      </c>
      <c r="CI2699" s="28">
        <f t="shared" si="11374"/>
        <v>667879.70999999996</v>
      </c>
      <c r="CJ2699" s="28">
        <f>CJ2700+CJ2726</f>
        <v>0</v>
      </c>
      <c r="CK2699" s="29"/>
      <c r="CL2699" s="29"/>
      <c r="CM2699" s="25"/>
      <c r="CN2699" s="25"/>
      <c r="CO2699" s="25"/>
      <c r="CP2699" s="25"/>
      <c r="CQ2699" s="25"/>
      <c r="CR2699" s="25"/>
      <c r="CS2699" s="25"/>
    </row>
    <row r="2700" s="1" customFormat="1" ht="30">
      <c r="A2700" s="30" t="s">
        <v>1105</v>
      </c>
      <c r="B2700" s="30" t="s">
        <v>68</v>
      </c>
      <c r="C2700" s="30" t="s">
        <v>34</v>
      </c>
      <c r="D2700" s="30" t="s">
        <v>595</v>
      </c>
      <c r="E2700" s="35"/>
      <c r="F2700" s="31" t="s">
        <v>596</v>
      </c>
      <c r="G2700" s="17">
        <f>G2701+G2712+G2719+G2705</f>
        <v>967140.29999999993</v>
      </c>
      <c r="H2700" s="17">
        <f>H2701+H2712+H2719+H2705</f>
        <v>868903</v>
      </c>
      <c r="I2700" s="17">
        <f>I2701+I2712+I2719+I2705</f>
        <v>898903</v>
      </c>
      <c r="J2700" s="17">
        <f>J2701+J2712+J2719+J2705</f>
        <v>0</v>
      </c>
      <c r="K2700" s="17">
        <f>K2701+K2712+K2719+K2705</f>
        <v>0</v>
      </c>
      <c r="L2700" s="17">
        <f>L2701+L2712+L2719+L2705</f>
        <v>0</v>
      </c>
      <c r="M2700" s="17">
        <f t="shared" si="11235"/>
        <v>967140.29999999993</v>
      </c>
      <c r="N2700" s="17">
        <f t="shared" si="11236"/>
        <v>868903</v>
      </c>
      <c r="O2700" s="17">
        <f t="shared" si="11237"/>
        <v>898903</v>
      </c>
      <c r="P2700" s="17">
        <f>P2701+P2712+P2719+P2705</f>
        <v>174252.00099999999</v>
      </c>
      <c r="Q2700" s="17">
        <f>Q2701+Q2712+Q2719+Q2705</f>
        <v>0</v>
      </c>
      <c r="R2700" s="17">
        <f>R2701+R2712+R2719+R2705</f>
        <v>0</v>
      </c>
      <c r="S2700" s="17">
        <f>S2701+S2712+S2719+S2705</f>
        <v>168220.52708</v>
      </c>
      <c r="T2700" s="17">
        <f>T2701+T2712+T2719+T2705</f>
        <v>0</v>
      </c>
      <c r="U2700" s="17">
        <f>U2701+U2712+U2719+U2705</f>
        <v>0</v>
      </c>
      <c r="V2700" s="17">
        <f>V2701+V2712+V2719+V2705</f>
        <v>0</v>
      </c>
      <c r="W2700" s="17">
        <f>W2701+W2712+W2719+W2705</f>
        <v>0</v>
      </c>
      <c r="X2700" s="17">
        <f>X2701+X2712+X2719+X2705</f>
        <v>-231023.29000000001</v>
      </c>
      <c r="Y2700" s="17">
        <f t="shared" si="11354"/>
        <v>1309612.8280799999</v>
      </c>
      <c r="Z2700" s="17">
        <f t="shared" si="11355"/>
        <v>868903</v>
      </c>
      <c r="AA2700" s="17">
        <f t="shared" si="11356"/>
        <v>667879.70999999996</v>
      </c>
      <c r="AB2700" s="17">
        <f>AB2701+AB2712+AB2719+AB2705</f>
        <v>38759.345560000002</v>
      </c>
      <c r="AC2700" s="17">
        <f>AC2701+AC2712+AC2719+AC2705</f>
        <v>0</v>
      </c>
      <c r="AD2700" s="17">
        <f>AD2701+AD2712+AD2719+AD2705</f>
        <v>0</v>
      </c>
      <c r="AE2700" s="17">
        <f t="shared" si="11357"/>
        <v>1348372.1736399999</v>
      </c>
      <c r="AF2700" s="17">
        <f t="shared" si="11358"/>
        <v>868903</v>
      </c>
      <c r="AG2700" s="17">
        <f t="shared" si="11359"/>
        <v>667879.70999999996</v>
      </c>
      <c r="AH2700" s="17">
        <f>AH2701+AH2712+AH2719+AH2705</f>
        <v>284537.90999999997</v>
      </c>
      <c r="AI2700" s="17">
        <f>AI2701+AI2712+AI2719+AI2705</f>
        <v>0</v>
      </c>
      <c r="AJ2700" s="17">
        <f>AJ2701+AJ2712+AJ2719+AJ2705</f>
        <v>324670.65999999997</v>
      </c>
      <c r="AK2700" s="17">
        <f>AK2701+AK2712+AK2719+AK2705</f>
        <v>0</v>
      </c>
      <c r="AL2700" s="17">
        <f>AL2701+AL2712+AL2719+AL2705</f>
        <v>0</v>
      </c>
      <c r="AM2700" s="17">
        <f>AM2701+AM2712+AM2719+AM2705</f>
        <v>0</v>
      </c>
      <c r="AN2700" s="17">
        <f>AN2701+AN2712+AN2719+AN2705</f>
        <v>0</v>
      </c>
      <c r="AO2700" s="17">
        <f>AO2701+AO2712+AO2719+AO2705</f>
        <v>0</v>
      </c>
      <c r="AP2700" s="17">
        <f>AP2701+AP2712+AP2719+AP2705</f>
        <v>0</v>
      </c>
      <c r="AQ2700" s="17">
        <f>AQ2701+AQ2712+AQ2719+AQ2705</f>
        <v>0</v>
      </c>
      <c r="AR2700" s="17">
        <f>AR2701+AR2712+AR2719+AR2705</f>
        <v>0</v>
      </c>
      <c r="AS2700" s="17">
        <f>AS2701+AS2712+AS2719+AS2705</f>
        <v>0</v>
      </c>
      <c r="AT2700" s="17">
        <f>AT2701+AT2712+AT2719+AT2705</f>
        <v>0</v>
      </c>
      <c r="AU2700" s="17">
        <f>AU2701+AU2712+AU2719+AU2705</f>
        <v>0</v>
      </c>
      <c r="AV2700" s="17">
        <f>AV2701+AV2712+AV2719+AV2705</f>
        <v>0</v>
      </c>
      <c r="AW2700" s="17">
        <f t="shared" si="11360"/>
        <v>1957580.7436399998</v>
      </c>
      <c r="AX2700" s="17">
        <f t="shared" si="11361"/>
        <v>868903</v>
      </c>
      <c r="AY2700" s="17">
        <f t="shared" si="11362"/>
        <v>667879.70999999996</v>
      </c>
      <c r="AZ2700" s="17">
        <f>AZ2701+AZ2712+AZ2719+AZ2705</f>
        <v>0</v>
      </c>
      <c r="BA2700" s="17">
        <f t="shared" si="11363"/>
        <v>1957580.7436399998</v>
      </c>
      <c r="BB2700" s="17">
        <f t="shared" si="11364"/>
        <v>868903</v>
      </c>
      <c r="BC2700" s="17">
        <f t="shared" si="11365"/>
        <v>667879.70999999996</v>
      </c>
      <c r="BD2700" s="17">
        <f>BD2701+BD2712+BD2719+BD2705</f>
        <v>0</v>
      </c>
      <c r="BE2700" s="17">
        <f>BE2701+BE2712+BE2719+BE2705</f>
        <v>0</v>
      </c>
      <c r="BF2700" s="17">
        <f>BF2701+BF2712+BF2719+BF2705</f>
        <v>5765.2979999999998</v>
      </c>
      <c r="BG2700" s="17">
        <f>BG2701+BG2712+BG2719+BG2705</f>
        <v>0</v>
      </c>
      <c r="BH2700" s="17">
        <f>BH2701+BH2712+BH2719+BH2705</f>
        <v>0</v>
      </c>
      <c r="BI2700" s="17">
        <f>BI2701+BI2712+BI2719+BI2705</f>
        <v>0</v>
      </c>
      <c r="BJ2700" s="17">
        <f>BJ2701+BJ2712+BJ2719+BJ2705</f>
        <v>0</v>
      </c>
      <c r="BK2700" s="17">
        <f>BK2701+BK2712+BK2719+BK2705</f>
        <v>0</v>
      </c>
      <c r="BL2700" s="17">
        <f>BL2701+BL2712+BL2719+BL2705</f>
        <v>0</v>
      </c>
      <c r="BM2700" s="17">
        <f>BM2701+BM2712+BM2719+BM2705</f>
        <v>0</v>
      </c>
      <c r="BN2700" s="17">
        <f>BN2701+BN2712+BN2719+BN2705</f>
        <v>0</v>
      </c>
      <c r="BO2700" s="17">
        <f t="shared" si="11366"/>
        <v>1963346.0416399997</v>
      </c>
      <c r="BP2700" s="17">
        <f t="shared" si="11367"/>
        <v>868903</v>
      </c>
      <c r="BQ2700" s="17">
        <f t="shared" si="11368"/>
        <v>667879.70999999996</v>
      </c>
      <c r="BR2700" s="17">
        <f>BR2701+BR2712+BR2719+BR2705</f>
        <v>46931.813000000002</v>
      </c>
      <c r="BS2700" s="17">
        <f>BS2701+BS2712+BS2719+BS2705</f>
        <v>0</v>
      </c>
      <c r="BT2700" s="17">
        <f>BT2701+BT2712+BT2719+BT2705</f>
        <v>0</v>
      </c>
      <c r="BU2700" s="17">
        <f t="shared" si="11369"/>
        <v>2010277.8546399998</v>
      </c>
      <c r="BV2700" s="17">
        <f t="shared" si="11370"/>
        <v>868903</v>
      </c>
      <c r="BW2700" s="17">
        <f t="shared" si="11371"/>
        <v>667879.70999999996</v>
      </c>
      <c r="BX2700" s="17">
        <f>BX2701+BX2712+BX2719+BX2705</f>
        <v>0</v>
      </c>
      <c r="BY2700" s="17">
        <f>BY2701+BY2712+BY2719+BY2705</f>
        <v>42275.919999999998</v>
      </c>
      <c r="BZ2700" s="17">
        <f>BZ2701+BZ2712+BZ2719+BZ2705</f>
        <v>0</v>
      </c>
      <c r="CA2700" s="17">
        <f>CA2701+CA2712+CA2719+CA2705</f>
        <v>0</v>
      </c>
      <c r="CB2700" s="17">
        <f>CB2701+CB2712+CB2719+CB2705</f>
        <v>0</v>
      </c>
      <c r="CC2700" s="17">
        <f>CC2701+CC2712+CC2719+CC2705</f>
        <v>0</v>
      </c>
      <c r="CD2700" s="17">
        <f>CD2701+CD2712+CD2719+CD2705</f>
        <v>0</v>
      </c>
      <c r="CE2700" s="17">
        <f>CE2701+CE2712+CE2719+CE2705</f>
        <v>0</v>
      </c>
      <c r="CF2700" s="17">
        <f>CF2701+CF2712+CF2719+CF2705</f>
        <v>0</v>
      </c>
      <c r="CG2700" s="17">
        <f t="shared" si="11372"/>
        <v>2052553.7746399997</v>
      </c>
      <c r="CH2700" s="17">
        <f t="shared" si="11373"/>
        <v>868903</v>
      </c>
      <c r="CI2700" s="17">
        <f t="shared" si="11374"/>
        <v>667879.70999999996</v>
      </c>
      <c r="CJ2700" s="17">
        <f>CJ2701+CJ2712+CJ2719+CJ2705</f>
        <v>0</v>
      </c>
      <c r="CK2700" s="32"/>
      <c r="CL2700" s="32"/>
      <c r="CM2700" s="1"/>
      <c r="CN2700" s="1"/>
      <c r="CO2700" s="1"/>
      <c r="CP2700" s="1"/>
      <c r="CQ2700" s="1"/>
      <c r="CR2700" s="1"/>
      <c r="CS2700" s="1"/>
    </row>
    <row r="2701" s="1" customFormat="1" ht="30">
      <c r="A2701" s="30" t="s">
        <v>1105</v>
      </c>
      <c r="B2701" s="30" t="s">
        <v>68</v>
      </c>
      <c r="C2701" s="30" t="s">
        <v>34</v>
      </c>
      <c r="D2701" s="30" t="s">
        <v>662</v>
      </c>
      <c r="E2701" s="35"/>
      <c r="F2701" s="31" t="s">
        <v>336</v>
      </c>
      <c r="G2701" s="17">
        <f t="shared" ref="G2701:G2719" si="11549">G2702</f>
        <v>295059.20000000001</v>
      </c>
      <c r="H2701" s="17">
        <f t="shared" ref="H2701:H2719" si="11550">H2702</f>
        <v>0</v>
      </c>
      <c r="I2701" s="17">
        <f t="shared" ref="I2701:I2719" si="11551">I2702</f>
        <v>0</v>
      </c>
      <c r="J2701" s="17">
        <f t="shared" ref="J2701:J2719" si="11552">J2702</f>
        <v>0</v>
      </c>
      <c r="K2701" s="17">
        <f t="shared" ref="K2701:K2719" si="11553">K2702</f>
        <v>0</v>
      </c>
      <c r="L2701" s="17">
        <f t="shared" ref="L2701:L2719" si="11554">L2702</f>
        <v>0</v>
      </c>
      <c r="M2701" s="17">
        <f t="shared" si="11235"/>
        <v>295059.20000000001</v>
      </c>
      <c r="N2701" s="17">
        <f t="shared" si="11236"/>
        <v>0</v>
      </c>
      <c r="O2701" s="17">
        <f t="shared" si="11237"/>
        <v>0</v>
      </c>
      <c r="P2701" s="17">
        <f t="shared" ref="P2701:P2719" si="11555">P2702</f>
        <v>0</v>
      </c>
      <c r="Q2701" s="17">
        <f t="shared" ref="Q2701:Q2719" si="11556">Q2702</f>
        <v>0</v>
      </c>
      <c r="R2701" s="17">
        <f t="shared" ref="R2701:R2719" si="11557">R2702</f>
        <v>0</v>
      </c>
      <c r="S2701" s="17">
        <f t="shared" ref="S2701:S2719" si="11558">S2702</f>
        <v>0</v>
      </c>
      <c r="T2701" s="17">
        <f t="shared" ref="T2701:T2719" si="11559">T2702</f>
        <v>0</v>
      </c>
      <c r="U2701" s="17">
        <f t="shared" ref="U2701:U2719" si="11560">U2702</f>
        <v>0</v>
      </c>
      <c r="V2701" s="17">
        <f t="shared" ref="V2701:V2719" si="11561">V2702</f>
        <v>0</v>
      </c>
      <c r="W2701" s="17">
        <f t="shared" ref="W2701:W2719" si="11562">W2702</f>
        <v>0</v>
      </c>
      <c r="X2701" s="17">
        <f t="shared" ref="X2701:X2719" si="11563">X2702</f>
        <v>0</v>
      </c>
      <c r="Y2701" s="17">
        <f t="shared" si="11354"/>
        <v>295059.20000000001</v>
      </c>
      <c r="Z2701" s="17">
        <f t="shared" si="11355"/>
        <v>0</v>
      </c>
      <c r="AA2701" s="17">
        <f t="shared" si="11356"/>
        <v>0</v>
      </c>
      <c r="AB2701" s="17">
        <f t="shared" ref="AB2701:AB2705" si="11564">AB2702</f>
        <v>0</v>
      </c>
      <c r="AC2701" s="17">
        <f t="shared" ref="AC2701:AC2705" si="11565">AC2702</f>
        <v>0</v>
      </c>
      <c r="AD2701" s="17">
        <f t="shared" ref="AD2701:AD2705" si="11566">AD2702</f>
        <v>0</v>
      </c>
      <c r="AE2701" s="17">
        <f t="shared" si="11357"/>
        <v>295059.20000000001</v>
      </c>
      <c r="AF2701" s="17">
        <f t="shared" si="11358"/>
        <v>0</v>
      </c>
      <c r="AG2701" s="17">
        <f t="shared" si="11359"/>
        <v>0</v>
      </c>
      <c r="AH2701" s="17">
        <f t="shared" ref="AH2701:AH2705" si="11567">AH2702</f>
        <v>0</v>
      </c>
      <c r="AI2701" s="17">
        <f t="shared" ref="AI2701:AI2705" si="11568">AI2702</f>
        <v>0</v>
      </c>
      <c r="AJ2701" s="17">
        <f t="shared" ref="AJ2701:AJ2705" si="11569">AJ2702</f>
        <v>0</v>
      </c>
      <c r="AK2701" s="17">
        <f t="shared" ref="AK2701:AK2705" si="11570">AK2702</f>
        <v>0</v>
      </c>
      <c r="AL2701" s="17">
        <f t="shared" ref="AL2701:AL2705" si="11571">AL2702</f>
        <v>0</v>
      </c>
      <c r="AM2701" s="17">
        <f t="shared" ref="AM2701:AM2705" si="11572">AM2702</f>
        <v>0</v>
      </c>
      <c r="AN2701" s="17">
        <f t="shared" ref="AN2701:AN2705" si="11573">AN2702</f>
        <v>0</v>
      </c>
      <c r="AO2701" s="17">
        <f t="shared" ref="AO2701:AO2705" si="11574">AO2702</f>
        <v>0</v>
      </c>
      <c r="AP2701" s="17">
        <f t="shared" ref="AP2701:AP2705" si="11575">AP2702</f>
        <v>0</v>
      </c>
      <c r="AQ2701" s="17">
        <f t="shared" ref="AQ2701:AQ2705" si="11576">AQ2702</f>
        <v>0</v>
      </c>
      <c r="AR2701" s="17">
        <f t="shared" ref="AR2701:AR2705" si="11577">AR2702</f>
        <v>0</v>
      </c>
      <c r="AS2701" s="17">
        <f t="shared" ref="AS2701:AS2705" si="11578">AS2702</f>
        <v>0</v>
      </c>
      <c r="AT2701" s="17">
        <f t="shared" ref="AT2701:AT2705" si="11579">AT2702</f>
        <v>0</v>
      </c>
      <c r="AU2701" s="17">
        <f t="shared" ref="AU2701:AU2705" si="11580">AU2702</f>
        <v>0</v>
      </c>
      <c r="AV2701" s="17">
        <f t="shared" ref="AV2701:AV2705" si="11581">AV2702</f>
        <v>0</v>
      </c>
      <c r="AW2701" s="17">
        <f t="shared" si="11360"/>
        <v>295059.20000000001</v>
      </c>
      <c r="AX2701" s="17">
        <f t="shared" si="11361"/>
        <v>0</v>
      </c>
      <c r="AY2701" s="17">
        <f t="shared" si="11362"/>
        <v>0</v>
      </c>
      <c r="AZ2701" s="17">
        <f t="shared" ref="AZ2701:AZ2705" si="11582">AZ2702</f>
        <v>0</v>
      </c>
      <c r="BA2701" s="17">
        <f t="shared" si="11363"/>
        <v>295059.20000000001</v>
      </c>
      <c r="BB2701" s="17">
        <f t="shared" si="11364"/>
        <v>0</v>
      </c>
      <c r="BC2701" s="17">
        <f t="shared" si="11365"/>
        <v>0</v>
      </c>
      <c r="BD2701" s="17">
        <f t="shared" ref="BD2701:BD2705" si="11583">BD2702</f>
        <v>0</v>
      </c>
      <c r="BE2701" s="17">
        <f t="shared" ref="BE2701:BE2705" si="11584">BE2702</f>
        <v>0</v>
      </c>
      <c r="BF2701" s="17">
        <f t="shared" ref="BF2701:BF2705" si="11585">BF2702</f>
        <v>0</v>
      </c>
      <c r="BG2701" s="17">
        <f t="shared" ref="BG2701:BG2705" si="11586">BG2702</f>
        <v>0</v>
      </c>
      <c r="BH2701" s="17">
        <f t="shared" ref="BH2701:BH2705" si="11587">BH2702</f>
        <v>0</v>
      </c>
      <c r="BI2701" s="17">
        <f t="shared" ref="BI2701:BI2705" si="11588">BI2702</f>
        <v>0</v>
      </c>
      <c r="BJ2701" s="17">
        <f t="shared" ref="BJ2701:BJ2705" si="11589">BJ2702</f>
        <v>0</v>
      </c>
      <c r="BK2701" s="17">
        <f t="shared" ref="BK2701:BK2705" si="11590">BK2702</f>
        <v>0</v>
      </c>
      <c r="BL2701" s="17">
        <f t="shared" ref="BL2701:BL2705" si="11591">BL2702</f>
        <v>0</v>
      </c>
      <c r="BM2701" s="17">
        <f t="shared" ref="BM2701:BM2705" si="11592">BM2702</f>
        <v>0</v>
      </c>
      <c r="BN2701" s="17">
        <f t="shared" ref="BN2701:BN2705" si="11593">BN2702</f>
        <v>0</v>
      </c>
      <c r="BO2701" s="17">
        <f t="shared" si="11366"/>
        <v>295059.20000000001</v>
      </c>
      <c r="BP2701" s="17">
        <f t="shared" si="11367"/>
        <v>0</v>
      </c>
      <c r="BQ2701" s="17">
        <f t="shared" si="11368"/>
        <v>0</v>
      </c>
      <c r="BR2701" s="17">
        <f t="shared" ref="BR2701:BR2705" si="11594">BR2702</f>
        <v>0</v>
      </c>
      <c r="BS2701" s="17">
        <f t="shared" ref="BS2701:BS2705" si="11595">BS2702</f>
        <v>0</v>
      </c>
      <c r="BT2701" s="17">
        <f t="shared" ref="BT2701:BT2705" si="11596">BT2702</f>
        <v>0</v>
      </c>
      <c r="BU2701" s="17">
        <f t="shared" si="11369"/>
        <v>295059.20000000001</v>
      </c>
      <c r="BV2701" s="17">
        <f t="shared" si="11370"/>
        <v>0</v>
      </c>
      <c r="BW2701" s="17">
        <f t="shared" si="11371"/>
        <v>0</v>
      </c>
      <c r="BX2701" s="17">
        <f t="shared" ref="BX2701:BX2705" si="11597">BX2702</f>
        <v>0</v>
      </c>
      <c r="BY2701" s="17">
        <f t="shared" ref="BY2701:BY2705" si="11598">BY2702</f>
        <v>0</v>
      </c>
      <c r="BZ2701" s="17">
        <f t="shared" ref="BZ2701:BZ2705" si="11599">BZ2702</f>
        <v>0</v>
      </c>
      <c r="CA2701" s="17">
        <f t="shared" ref="CA2701:CA2705" si="11600">CA2702</f>
        <v>0</v>
      </c>
      <c r="CB2701" s="17">
        <f t="shared" ref="CB2701:CB2705" si="11601">CB2702</f>
        <v>0</v>
      </c>
      <c r="CC2701" s="17">
        <f t="shared" ref="CC2701:CC2705" si="11602">CC2702</f>
        <v>0</v>
      </c>
      <c r="CD2701" s="17">
        <f t="shared" ref="CD2701:CD2705" si="11603">CD2702</f>
        <v>0</v>
      </c>
      <c r="CE2701" s="17">
        <f t="shared" ref="CE2701:CE2705" si="11604">CE2702</f>
        <v>0</v>
      </c>
      <c r="CF2701" s="17">
        <f t="shared" ref="CF2701:CF2705" si="11605">CF2702</f>
        <v>0</v>
      </c>
      <c r="CG2701" s="17">
        <f t="shared" si="11372"/>
        <v>295059.20000000001</v>
      </c>
      <c r="CH2701" s="17">
        <f t="shared" si="11373"/>
        <v>0</v>
      </c>
      <c r="CI2701" s="17">
        <f t="shared" si="11374"/>
        <v>0</v>
      </c>
      <c r="CJ2701" s="17">
        <f t="shared" ref="CJ2701:CJ2705" si="11606">CJ2702</f>
        <v>0</v>
      </c>
      <c r="CK2701" s="32"/>
      <c r="CL2701" s="32"/>
      <c r="CM2701" s="1"/>
      <c r="CN2701" s="1"/>
      <c r="CO2701" s="1"/>
      <c r="CP2701" s="1"/>
      <c r="CQ2701" s="1"/>
      <c r="CR2701" s="1"/>
      <c r="CS2701" s="1"/>
    </row>
    <row r="2702" s="1" customFormat="1" ht="45">
      <c r="A2702" s="30" t="s">
        <v>1105</v>
      </c>
      <c r="B2702" s="30" t="s">
        <v>68</v>
      </c>
      <c r="C2702" s="30" t="s">
        <v>34</v>
      </c>
      <c r="D2702" s="30" t="s">
        <v>663</v>
      </c>
      <c r="E2702" s="35"/>
      <c r="F2702" s="31" t="s">
        <v>664</v>
      </c>
      <c r="G2702" s="17">
        <f t="shared" si="11549"/>
        <v>295059.20000000001</v>
      </c>
      <c r="H2702" s="17">
        <f t="shared" si="11550"/>
        <v>0</v>
      </c>
      <c r="I2702" s="17">
        <f t="shared" si="11551"/>
        <v>0</v>
      </c>
      <c r="J2702" s="17">
        <f t="shared" si="11552"/>
        <v>0</v>
      </c>
      <c r="K2702" s="17">
        <f t="shared" si="11553"/>
        <v>0</v>
      </c>
      <c r="L2702" s="17">
        <f t="shared" si="11554"/>
        <v>0</v>
      </c>
      <c r="M2702" s="17">
        <f t="shared" si="11235"/>
        <v>295059.20000000001</v>
      </c>
      <c r="N2702" s="17">
        <f t="shared" si="11236"/>
        <v>0</v>
      </c>
      <c r="O2702" s="17">
        <f t="shared" si="11237"/>
        <v>0</v>
      </c>
      <c r="P2702" s="17">
        <f t="shared" si="11555"/>
        <v>0</v>
      </c>
      <c r="Q2702" s="17">
        <f t="shared" si="11556"/>
        <v>0</v>
      </c>
      <c r="R2702" s="17">
        <f t="shared" si="11557"/>
        <v>0</v>
      </c>
      <c r="S2702" s="17">
        <f t="shared" si="11558"/>
        <v>0</v>
      </c>
      <c r="T2702" s="17">
        <f t="shared" si="11559"/>
        <v>0</v>
      </c>
      <c r="U2702" s="17">
        <f t="shared" si="11560"/>
        <v>0</v>
      </c>
      <c r="V2702" s="17">
        <f t="shared" si="11561"/>
        <v>0</v>
      </c>
      <c r="W2702" s="17">
        <f t="shared" si="11562"/>
        <v>0</v>
      </c>
      <c r="X2702" s="17">
        <f t="shared" si="11563"/>
        <v>0</v>
      </c>
      <c r="Y2702" s="17">
        <f t="shared" si="11354"/>
        <v>295059.20000000001</v>
      </c>
      <c r="Z2702" s="17">
        <f t="shared" si="11355"/>
        <v>0</v>
      </c>
      <c r="AA2702" s="17">
        <f t="shared" si="11356"/>
        <v>0</v>
      </c>
      <c r="AB2702" s="17">
        <f t="shared" si="11564"/>
        <v>0</v>
      </c>
      <c r="AC2702" s="17">
        <f t="shared" si="11565"/>
        <v>0</v>
      </c>
      <c r="AD2702" s="17">
        <f t="shared" si="11566"/>
        <v>0</v>
      </c>
      <c r="AE2702" s="17">
        <f t="shared" si="11357"/>
        <v>295059.20000000001</v>
      </c>
      <c r="AF2702" s="17">
        <f t="shared" si="11358"/>
        <v>0</v>
      </c>
      <c r="AG2702" s="17">
        <f t="shared" si="11359"/>
        <v>0</v>
      </c>
      <c r="AH2702" s="17">
        <f t="shared" si="11567"/>
        <v>0</v>
      </c>
      <c r="AI2702" s="17">
        <f t="shared" si="11568"/>
        <v>0</v>
      </c>
      <c r="AJ2702" s="17">
        <f t="shared" si="11569"/>
        <v>0</v>
      </c>
      <c r="AK2702" s="17">
        <f t="shared" si="11570"/>
        <v>0</v>
      </c>
      <c r="AL2702" s="17">
        <f t="shared" si="11571"/>
        <v>0</v>
      </c>
      <c r="AM2702" s="17">
        <f t="shared" si="11572"/>
        <v>0</v>
      </c>
      <c r="AN2702" s="17">
        <f t="shared" si="11573"/>
        <v>0</v>
      </c>
      <c r="AO2702" s="17">
        <f t="shared" si="11574"/>
        <v>0</v>
      </c>
      <c r="AP2702" s="17">
        <f t="shared" si="11575"/>
        <v>0</v>
      </c>
      <c r="AQ2702" s="17">
        <f t="shared" si="11576"/>
        <v>0</v>
      </c>
      <c r="AR2702" s="17">
        <f t="shared" si="11577"/>
        <v>0</v>
      </c>
      <c r="AS2702" s="17">
        <f t="shared" si="11578"/>
        <v>0</v>
      </c>
      <c r="AT2702" s="17">
        <f t="shared" si="11579"/>
        <v>0</v>
      </c>
      <c r="AU2702" s="17">
        <f t="shared" si="11580"/>
        <v>0</v>
      </c>
      <c r="AV2702" s="17">
        <f t="shared" si="11581"/>
        <v>0</v>
      </c>
      <c r="AW2702" s="17">
        <f t="shared" si="11360"/>
        <v>295059.20000000001</v>
      </c>
      <c r="AX2702" s="17">
        <f t="shared" si="11361"/>
        <v>0</v>
      </c>
      <c r="AY2702" s="17">
        <f t="shared" si="11362"/>
        <v>0</v>
      </c>
      <c r="AZ2702" s="17">
        <f t="shared" si="11582"/>
        <v>0</v>
      </c>
      <c r="BA2702" s="17">
        <f t="shared" si="11363"/>
        <v>295059.20000000001</v>
      </c>
      <c r="BB2702" s="17">
        <f t="shared" si="11364"/>
        <v>0</v>
      </c>
      <c r="BC2702" s="17">
        <f t="shared" si="11365"/>
        <v>0</v>
      </c>
      <c r="BD2702" s="17">
        <f t="shared" si="11583"/>
        <v>0</v>
      </c>
      <c r="BE2702" s="17">
        <f t="shared" si="11584"/>
        <v>0</v>
      </c>
      <c r="BF2702" s="17">
        <f t="shared" si="11585"/>
        <v>0</v>
      </c>
      <c r="BG2702" s="17">
        <f t="shared" si="11586"/>
        <v>0</v>
      </c>
      <c r="BH2702" s="17">
        <f t="shared" si="11587"/>
        <v>0</v>
      </c>
      <c r="BI2702" s="17">
        <f t="shared" si="11588"/>
        <v>0</v>
      </c>
      <c r="BJ2702" s="17">
        <f t="shared" si="11589"/>
        <v>0</v>
      </c>
      <c r="BK2702" s="17">
        <f t="shared" si="11590"/>
        <v>0</v>
      </c>
      <c r="BL2702" s="17">
        <f t="shared" si="11591"/>
        <v>0</v>
      </c>
      <c r="BM2702" s="17">
        <f t="shared" si="11592"/>
        <v>0</v>
      </c>
      <c r="BN2702" s="17">
        <f t="shared" si="11593"/>
        <v>0</v>
      </c>
      <c r="BO2702" s="17">
        <f t="shared" si="11366"/>
        <v>295059.20000000001</v>
      </c>
      <c r="BP2702" s="17">
        <f t="shared" si="11367"/>
        <v>0</v>
      </c>
      <c r="BQ2702" s="17">
        <f t="shared" si="11368"/>
        <v>0</v>
      </c>
      <c r="BR2702" s="17">
        <f t="shared" si="11594"/>
        <v>0</v>
      </c>
      <c r="BS2702" s="17">
        <f t="shared" si="11595"/>
        <v>0</v>
      </c>
      <c r="BT2702" s="17">
        <f t="shared" si="11596"/>
        <v>0</v>
      </c>
      <c r="BU2702" s="17">
        <f t="shared" si="11369"/>
        <v>295059.20000000001</v>
      </c>
      <c r="BV2702" s="17">
        <f t="shared" si="11370"/>
        <v>0</v>
      </c>
      <c r="BW2702" s="17">
        <f t="shared" si="11371"/>
        <v>0</v>
      </c>
      <c r="BX2702" s="17">
        <f t="shared" si="11597"/>
        <v>0</v>
      </c>
      <c r="BY2702" s="17">
        <f t="shared" si="11598"/>
        <v>0</v>
      </c>
      <c r="BZ2702" s="17">
        <f t="shared" si="11599"/>
        <v>0</v>
      </c>
      <c r="CA2702" s="17">
        <f t="shared" si="11600"/>
        <v>0</v>
      </c>
      <c r="CB2702" s="17">
        <f t="shared" si="11601"/>
        <v>0</v>
      </c>
      <c r="CC2702" s="17">
        <f t="shared" si="11602"/>
        <v>0</v>
      </c>
      <c r="CD2702" s="17">
        <f t="shared" si="11603"/>
        <v>0</v>
      </c>
      <c r="CE2702" s="17">
        <f t="shared" si="11604"/>
        <v>0</v>
      </c>
      <c r="CF2702" s="17">
        <f t="shared" si="11605"/>
        <v>0</v>
      </c>
      <c r="CG2702" s="17">
        <f t="shared" si="11372"/>
        <v>295059.20000000001</v>
      </c>
      <c r="CH2702" s="17">
        <f t="shared" si="11373"/>
        <v>0</v>
      </c>
      <c r="CI2702" s="17">
        <f t="shared" si="11374"/>
        <v>0</v>
      </c>
      <c r="CJ2702" s="17">
        <f t="shared" si="11606"/>
        <v>0</v>
      </c>
      <c r="CK2702" s="32"/>
      <c r="CL2702" s="32"/>
      <c r="CM2702" s="1"/>
      <c r="CN2702" s="1"/>
      <c r="CO2702" s="1"/>
      <c r="CP2702" s="1"/>
      <c r="CQ2702" s="1"/>
      <c r="CR2702" s="1"/>
      <c r="CS2702" s="1"/>
    </row>
    <row r="2703" s="1" customFormat="1" ht="45">
      <c r="A2703" s="30" t="s">
        <v>1105</v>
      </c>
      <c r="B2703" s="30" t="s">
        <v>68</v>
      </c>
      <c r="C2703" s="30" t="s">
        <v>34</v>
      </c>
      <c r="D2703" s="30" t="s">
        <v>665</v>
      </c>
      <c r="E2703" s="35"/>
      <c r="F2703" s="31" t="s">
        <v>666</v>
      </c>
      <c r="G2703" s="17">
        <f t="shared" si="11549"/>
        <v>295059.20000000001</v>
      </c>
      <c r="H2703" s="17">
        <f t="shared" si="11550"/>
        <v>0</v>
      </c>
      <c r="I2703" s="17">
        <f t="shared" si="11551"/>
        <v>0</v>
      </c>
      <c r="J2703" s="17">
        <f t="shared" si="11552"/>
        <v>0</v>
      </c>
      <c r="K2703" s="17">
        <f t="shared" si="11553"/>
        <v>0</v>
      </c>
      <c r="L2703" s="17">
        <f t="shared" si="11554"/>
        <v>0</v>
      </c>
      <c r="M2703" s="17">
        <f t="shared" si="11235"/>
        <v>295059.20000000001</v>
      </c>
      <c r="N2703" s="17">
        <f t="shared" si="11236"/>
        <v>0</v>
      </c>
      <c r="O2703" s="17">
        <f t="shared" si="11237"/>
        <v>0</v>
      </c>
      <c r="P2703" s="17">
        <f t="shared" si="11555"/>
        <v>0</v>
      </c>
      <c r="Q2703" s="17">
        <f t="shared" si="11556"/>
        <v>0</v>
      </c>
      <c r="R2703" s="17">
        <f t="shared" si="11557"/>
        <v>0</v>
      </c>
      <c r="S2703" s="17">
        <f t="shared" si="11558"/>
        <v>0</v>
      </c>
      <c r="T2703" s="17">
        <f t="shared" si="11559"/>
        <v>0</v>
      </c>
      <c r="U2703" s="17">
        <f t="shared" si="11560"/>
        <v>0</v>
      </c>
      <c r="V2703" s="17">
        <f t="shared" si="11561"/>
        <v>0</v>
      </c>
      <c r="W2703" s="17">
        <f t="shared" si="11562"/>
        <v>0</v>
      </c>
      <c r="X2703" s="17">
        <f t="shared" si="11563"/>
        <v>0</v>
      </c>
      <c r="Y2703" s="17">
        <f t="shared" si="11354"/>
        <v>295059.20000000001</v>
      </c>
      <c r="Z2703" s="17">
        <f t="shared" si="11355"/>
        <v>0</v>
      </c>
      <c r="AA2703" s="17">
        <f t="shared" si="11356"/>
        <v>0</v>
      </c>
      <c r="AB2703" s="17">
        <f t="shared" si="11564"/>
        <v>0</v>
      </c>
      <c r="AC2703" s="17">
        <f t="shared" si="11565"/>
        <v>0</v>
      </c>
      <c r="AD2703" s="17">
        <f t="shared" si="11566"/>
        <v>0</v>
      </c>
      <c r="AE2703" s="17">
        <f t="shared" si="11357"/>
        <v>295059.20000000001</v>
      </c>
      <c r="AF2703" s="17">
        <f t="shared" si="11358"/>
        <v>0</v>
      </c>
      <c r="AG2703" s="17">
        <f t="shared" si="11359"/>
        <v>0</v>
      </c>
      <c r="AH2703" s="17">
        <f t="shared" si="11567"/>
        <v>0</v>
      </c>
      <c r="AI2703" s="17">
        <f t="shared" si="11568"/>
        <v>0</v>
      </c>
      <c r="AJ2703" s="17">
        <f t="shared" si="11569"/>
        <v>0</v>
      </c>
      <c r="AK2703" s="17">
        <f t="shared" si="11570"/>
        <v>0</v>
      </c>
      <c r="AL2703" s="17">
        <f t="shared" si="11571"/>
        <v>0</v>
      </c>
      <c r="AM2703" s="17">
        <f t="shared" si="11572"/>
        <v>0</v>
      </c>
      <c r="AN2703" s="17">
        <f t="shared" si="11573"/>
        <v>0</v>
      </c>
      <c r="AO2703" s="17">
        <f t="shared" si="11574"/>
        <v>0</v>
      </c>
      <c r="AP2703" s="17">
        <f t="shared" si="11575"/>
        <v>0</v>
      </c>
      <c r="AQ2703" s="17">
        <f t="shared" si="11576"/>
        <v>0</v>
      </c>
      <c r="AR2703" s="17">
        <f t="shared" si="11577"/>
        <v>0</v>
      </c>
      <c r="AS2703" s="17">
        <f t="shared" si="11578"/>
        <v>0</v>
      </c>
      <c r="AT2703" s="17">
        <f t="shared" si="11579"/>
        <v>0</v>
      </c>
      <c r="AU2703" s="17">
        <f t="shared" si="11580"/>
        <v>0</v>
      </c>
      <c r="AV2703" s="17">
        <f t="shared" si="11581"/>
        <v>0</v>
      </c>
      <c r="AW2703" s="17">
        <f t="shared" si="11360"/>
        <v>295059.20000000001</v>
      </c>
      <c r="AX2703" s="17">
        <f t="shared" si="11361"/>
        <v>0</v>
      </c>
      <c r="AY2703" s="17">
        <f t="shared" si="11362"/>
        <v>0</v>
      </c>
      <c r="AZ2703" s="17">
        <f t="shared" si="11582"/>
        <v>0</v>
      </c>
      <c r="BA2703" s="17">
        <f t="shared" si="11363"/>
        <v>295059.20000000001</v>
      </c>
      <c r="BB2703" s="17">
        <f t="shared" si="11364"/>
        <v>0</v>
      </c>
      <c r="BC2703" s="17">
        <f t="shared" si="11365"/>
        <v>0</v>
      </c>
      <c r="BD2703" s="17">
        <f t="shared" si="11583"/>
        <v>0</v>
      </c>
      <c r="BE2703" s="17">
        <f t="shared" si="11584"/>
        <v>0</v>
      </c>
      <c r="BF2703" s="17">
        <f t="shared" si="11585"/>
        <v>0</v>
      </c>
      <c r="BG2703" s="17">
        <f t="shared" si="11586"/>
        <v>0</v>
      </c>
      <c r="BH2703" s="17">
        <f t="shared" si="11587"/>
        <v>0</v>
      </c>
      <c r="BI2703" s="17">
        <f t="shared" si="11588"/>
        <v>0</v>
      </c>
      <c r="BJ2703" s="17">
        <f t="shared" si="11589"/>
        <v>0</v>
      </c>
      <c r="BK2703" s="17">
        <f t="shared" si="11590"/>
        <v>0</v>
      </c>
      <c r="BL2703" s="17">
        <f t="shared" si="11591"/>
        <v>0</v>
      </c>
      <c r="BM2703" s="17">
        <f t="shared" si="11592"/>
        <v>0</v>
      </c>
      <c r="BN2703" s="17">
        <f t="shared" si="11593"/>
        <v>0</v>
      </c>
      <c r="BO2703" s="17">
        <f t="shared" si="11366"/>
        <v>295059.20000000001</v>
      </c>
      <c r="BP2703" s="17">
        <f t="shared" si="11367"/>
        <v>0</v>
      </c>
      <c r="BQ2703" s="17">
        <f t="shared" si="11368"/>
        <v>0</v>
      </c>
      <c r="BR2703" s="17">
        <f t="shared" si="11594"/>
        <v>0</v>
      </c>
      <c r="BS2703" s="17">
        <f t="shared" si="11595"/>
        <v>0</v>
      </c>
      <c r="BT2703" s="17">
        <f t="shared" si="11596"/>
        <v>0</v>
      </c>
      <c r="BU2703" s="17">
        <f t="shared" si="11369"/>
        <v>295059.20000000001</v>
      </c>
      <c r="BV2703" s="17">
        <f t="shared" si="11370"/>
        <v>0</v>
      </c>
      <c r="BW2703" s="17">
        <f t="shared" si="11371"/>
        <v>0</v>
      </c>
      <c r="BX2703" s="17">
        <f t="shared" si="11597"/>
        <v>0</v>
      </c>
      <c r="BY2703" s="17">
        <f t="shared" si="11598"/>
        <v>0</v>
      </c>
      <c r="BZ2703" s="17">
        <f t="shared" si="11599"/>
        <v>0</v>
      </c>
      <c r="CA2703" s="17">
        <f t="shared" si="11600"/>
        <v>0</v>
      </c>
      <c r="CB2703" s="17">
        <f t="shared" si="11601"/>
        <v>0</v>
      </c>
      <c r="CC2703" s="17">
        <f t="shared" si="11602"/>
        <v>0</v>
      </c>
      <c r="CD2703" s="17">
        <f t="shared" si="11603"/>
        <v>0</v>
      </c>
      <c r="CE2703" s="17">
        <f t="shared" si="11604"/>
        <v>0</v>
      </c>
      <c r="CF2703" s="17">
        <f t="shared" si="11605"/>
        <v>0</v>
      </c>
      <c r="CG2703" s="17">
        <f t="shared" si="11372"/>
        <v>295059.20000000001</v>
      </c>
      <c r="CH2703" s="17">
        <f t="shared" si="11373"/>
        <v>0</v>
      </c>
      <c r="CI2703" s="17">
        <f t="shared" si="11374"/>
        <v>0</v>
      </c>
      <c r="CJ2703" s="17">
        <f t="shared" si="11606"/>
        <v>0</v>
      </c>
      <c r="CK2703" s="32"/>
      <c r="CL2703" s="32"/>
      <c r="CM2703" s="1"/>
      <c r="CN2703" s="1"/>
      <c r="CO2703" s="1"/>
      <c r="CP2703" s="1"/>
      <c r="CQ2703" s="1"/>
      <c r="CR2703" s="1"/>
      <c r="CS2703" s="1"/>
    </row>
    <row r="2704" s="1" customFormat="1" ht="30">
      <c r="A2704" s="30" t="s">
        <v>1105</v>
      </c>
      <c r="B2704" s="30" t="s">
        <v>68</v>
      </c>
      <c r="C2704" s="30" t="s">
        <v>34</v>
      </c>
      <c r="D2704" s="30" t="s">
        <v>665</v>
      </c>
      <c r="E2704" s="30" t="s">
        <v>91</v>
      </c>
      <c r="F2704" s="31" t="s">
        <v>92</v>
      </c>
      <c r="G2704" s="17">
        <v>295059.20000000001</v>
      </c>
      <c r="H2704" s="17">
        <v>0</v>
      </c>
      <c r="I2704" s="17">
        <v>0</v>
      </c>
      <c r="J2704" s="17"/>
      <c r="K2704" s="17"/>
      <c r="L2704" s="17"/>
      <c r="M2704" s="17">
        <f t="shared" si="11235"/>
        <v>295059.20000000001</v>
      </c>
      <c r="N2704" s="17">
        <f t="shared" si="11236"/>
        <v>0</v>
      </c>
      <c r="O2704" s="17">
        <f t="shared" si="11237"/>
        <v>0</v>
      </c>
      <c r="P2704" s="17"/>
      <c r="Q2704" s="17"/>
      <c r="R2704" s="17"/>
      <c r="S2704" s="17"/>
      <c r="T2704" s="17"/>
      <c r="U2704" s="17"/>
      <c r="V2704" s="17"/>
      <c r="W2704" s="17"/>
      <c r="X2704" s="17"/>
      <c r="Y2704" s="17">
        <f t="shared" si="11354"/>
        <v>295059.20000000001</v>
      </c>
      <c r="Z2704" s="17">
        <f t="shared" si="11355"/>
        <v>0</v>
      </c>
      <c r="AA2704" s="17">
        <f t="shared" si="11356"/>
        <v>0</v>
      </c>
      <c r="AB2704" s="17"/>
      <c r="AC2704" s="17"/>
      <c r="AD2704" s="17"/>
      <c r="AE2704" s="17">
        <f t="shared" si="11357"/>
        <v>295059.20000000001</v>
      </c>
      <c r="AF2704" s="17">
        <f t="shared" si="11358"/>
        <v>0</v>
      </c>
      <c r="AG2704" s="17">
        <f t="shared" si="11359"/>
        <v>0</v>
      </c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>
        <f t="shared" si="11360"/>
        <v>295059.20000000001</v>
      </c>
      <c r="AX2704" s="17">
        <f t="shared" si="11361"/>
        <v>0</v>
      </c>
      <c r="AY2704" s="17">
        <f t="shared" si="11362"/>
        <v>0</v>
      </c>
      <c r="AZ2704" s="17"/>
      <c r="BA2704" s="17">
        <f t="shared" si="11363"/>
        <v>295059.20000000001</v>
      </c>
      <c r="BB2704" s="17">
        <f t="shared" si="11364"/>
        <v>0</v>
      </c>
      <c r="BC2704" s="17">
        <f t="shared" si="11365"/>
        <v>0</v>
      </c>
      <c r="BD2704" s="17"/>
      <c r="BE2704" s="17"/>
      <c r="BF2704" s="17"/>
      <c r="BG2704" s="17"/>
      <c r="BH2704" s="17"/>
      <c r="BI2704" s="17"/>
      <c r="BJ2704" s="17"/>
      <c r="BK2704" s="17"/>
      <c r="BL2704" s="17"/>
      <c r="BM2704" s="17"/>
      <c r="BN2704" s="17"/>
      <c r="BO2704" s="17">
        <f t="shared" si="11366"/>
        <v>295059.20000000001</v>
      </c>
      <c r="BP2704" s="17">
        <f t="shared" si="11367"/>
        <v>0</v>
      </c>
      <c r="BQ2704" s="17">
        <f t="shared" si="11368"/>
        <v>0</v>
      </c>
      <c r="BR2704" s="17"/>
      <c r="BS2704" s="17"/>
      <c r="BT2704" s="17"/>
      <c r="BU2704" s="17">
        <f t="shared" si="11369"/>
        <v>295059.20000000001</v>
      </c>
      <c r="BV2704" s="17">
        <f t="shared" si="11370"/>
        <v>0</v>
      </c>
      <c r="BW2704" s="17">
        <f t="shared" si="11371"/>
        <v>0</v>
      </c>
      <c r="BX2704" s="17"/>
      <c r="BY2704" s="17"/>
      <c r="BZ2704" s="17"/>
      <c r="CA2704" s="17"/>
      <c r="CB2704" s="17"/>
      <c r="CC2704" s="17"/>
      <c r="CD2704" s="17"/>
      <c r="CE2704" s="17"/>
      <c r="CF2704" s="17"/>
      <c r="CG2704" s="17">
        <f t="shared" si="11372"/>
        <v>295059.20000000001</v>
      </c>
      <c r="CH2704" s="17">
        <f t="shared" si="11373"/>
        <v>0</v>
      </c>
      <c r="CI2704" s="17">
        <f t="shared" si="11374"/>
        <v>0</v>
      </c>
      <c r="CJ2704" s="17"/>
      <c r="CK2704" s="32"/>
      <c r="CL2704" s="32"/>
      <c r="CM2704" s="1"/>
      <c r="CN2704" s="1"/>
      <c r="CO2704" s="1"/>
      <c r="CP2704" s="1"/>
      <c r="CQ2704" s="1"/>
      <c r="CR2704" s="1"/>
      <c r="CS2704" s="1"/>
    </row>
    <row r="2705" s="1" customFormat="1" ht="30">
      <c r="A2705" s="30" t="s">
        <v>1105</v>
      </c>
      <c r="B2705" s="30" t="s">
        <v>68</v>
      </c>
      <c r="C2705" s="30" t="s">
        <v>34</v>
      </c>
      <c r="D2705" s="30" t="s">
        <v>1109</v>
      </c>
      <c r="E2705" s="35"/>
      <c r="F2705" s="31" t="s">
        <v>185</v>
      </c>
      <c r="G2705" s="17">
        <f t="shared" si="11549"/>
        <v>0</v>
      </c>
      <c r="H2705" s="17">
        <f t="shared" si="11550"/>
        <v>583791</v>
      </c>
      <c r="I2705" s="17">
        <f t="shared" si="11551"/>
        <v>0</v>
      </c>
      <c r="J2705" s="17">
        <f t="shared" si="11552"/>
        <v>0</v>
      </c>
      <c r="K2705" s="17">
        <f t="shared" si="11553"/>
        <v>0</v>
      </c>
      <c r="L2705" s="17">
        <f t="shared" si="11554"/>
        <v>0</v>
      </c>
      <c r="M2705" s="17">
        <f t="shared" si="11235"/>
        <v>0</v>
      </c>
      <c r="N2705" s="17">
        <f t="shared" si="11236"/>
        <v>583791</v>
      </c>
      <c r="O2705" s="17">
        <f t="shared" si="11237"/>
        <v>0</v>
      </c>
      <c r="P2705" s="17">
        <f t="shared" si="11555"/>
        <v>0</v>
      </c>
      <c r="Q2705" s="17">
        <f t="shared" si="11556"/>
        <v>0</v>
      </c>
      <c r="R2705" s="17">
        <f t="shared" si="11557"/>
        <v>0</v>
      </c>
      <c r="S2705" s="17">
        <f t="shared" si="11558"/>
        <v>87800.088699999993</v>
      </c>
      <c r="T2705" s="17">
        <f t="shared" si="11559"/>
        <v>0</v>
      </c>
      <c r="U2705" s="17">
        <f t="shared" si="11560"/>
        <v>0</v>
      </c>
      <c r="V2705" s="17">
        <f t="shared" si="11561"/>
        <v>0</v>
      </c>
      <c r="W2705" s="17">
        <f t="shared" si="11562"/>
        <v>0</v>
      </c>
      <c r="X2705" s="17">
        <f t="shared" si="11563"/>
        <v>0</v>
      </c>
      <c r="Y2705" s="17">
        <f t="shared" si="11354"/>
        <v>87800.088699999993</v>
      </c>
      <c r="Z2705" s="17">
        <f t="shared" si="11355"/>
        <v>583791</v>
      </c>
      <c r="AA2705" s="17">
        <f t="shared" si="11356"/>
        <v>0</v>
      </c>
      <c r="AB2705" s="17">
        <f t="shared" si="11564"/>
        <v>-87800.088699999993</v>
      </c>
      <c r="AC2705" s="17">
        <f t="shared" si="11565"/>
        <v>0</v>
      </c>
      <c r="AD2705" s="17">
        <f t="shared" si="11566"/>
        <v>0</v>
      </c>
      <c r="AE2705" s="17">
        <f t="shared" si="11357"/>
        <v>0</v>
      </c>
      <c r="AF2705" s="17">
        <f t="shared" si="11358"/>
        <v>583791</v>
      </c>
      <c r="AG2705" s="17">
        <f t="shared" si="11359"/>
        <v>0</v>
      </c>
      <c r="AH2705" s="17">
        <f t="shared" si="11567"/>
        <v>0</v>
      </c>
      <c r="AI2705" s="17">
        <f t="shared" si="11568"/>
        <v>0</v>
      </c>
      <c r="AJ2705" s="17">
        <f t="shared" si="11569"/>
        <v>0</v>
      </c>
      <c r="AK2705" s="17">
        <f t="shared" si="11570"/>
        <v>0</v>
      </c>
      <c r="AL2705" s="17">
        <f t="shared" si="11571"/>
        <v>0</v>
      </c>
      <c r="AM2705" s="17">
        <f t="shared" si="11572"/>
        <v>0</v>
      </c>
      <c r="AN2705" s="17">
        <f t="shared" si="11573"/>
        <v>0</v>
      </c>
      <c r="AO2705" s="17">
        <f t="shared" si="11574"/>
        <v>0</v>
      </c>
      <c r="AP2705" s="17">
        <f t="shared" si="11575"/>
        <v>0</v>
      </c>
      <c r="AQ2705" s="17">
        <f t="shared" si="11576"/>
        <v>0</v>
      </c>
      <c r="AR2705" s="17">
        <f t="shared" si="11577"/>
        <v>0</v>
      </c>
      <c r="AS2705" s="17">
        <f t="shared" si="11578"/>
        <v>0</v>
      </c>
      <c r="AT2705" s="17">
        <f t="shared" si="11579"/>
        <v>0</v>
      </c>
      <c r="AU2705" s="17">
        <f t="shared" si="11580"/>
        <v>0</v>
      </c>
      <c r="AV2705" s="17">
        <f t="shared" si="11581"/>
        <v>0</v>
      </c>
      <c r="AW2705" s="17">
        <f t="shared" si="11360"/>
        <v>0</v>
      </c>
      <c r="AX2705" s="17">
        <f t="shared" si="11361"/>
        <v>583791</v>
      </c>
      <c r="AY2705" s="17">
        <f t="shared" si="11362"/>
        <v>0</v>
      </c>
      <c r="AZ2705" s="17">
        <f t="shared" si="11582"/>
        <v>0</v>
      </c>
      <c r="BA2705" s="17">
        <f t="shared" si="11363"/>
        <v>0</v>
      </c>
      <c r="BB2705" s="17">
        <f t="shared" si="11364"/>
        <v>583791</v>
      </c>
      <c r="BC2705" s="17">
        <f t="shared" si="11365"/>
        <v>0</v>
      </c>
      <c r="BD2705" s="17">
        <f t="shared" si="11583"/>
        <v>0</v>
      </c>
      <c r="BE2705" s="17">
        <f t="shared" si="11584"/>
        <v>0</v>
      </c>
      <c r="BF2705" s="17">
        <f t="shared" si="11585"/>
        <v>0</v>
      </c>
      <c r="BG2705" s="17">
        <f t="shared" si="11586"/>
        <v>0</v>
      </c>
      <c r="BH2705" s="17">
        <f t="shared" si="11587"/>
        <v>0</v>
      </c>
      <c r="BI2705" s="17">
        <f t="shared" si="11588"/>
        <v>0</v>
      </c>
      <c r="BJ2705" s="17">
        <f t="shared" si="11589"/>
        <v>0</v>
      </c>
      <c r="BK2705" s="17">
        <f t="shared" si="11590"/>
        <v>0</v>
      </c>
      <c r="BL2705" s="17">
        <f t="shared" si="11591"/>
        <v>0</v>
      </c>
      <c r="BM2705" s="17">
        <f t="shared" si="11592"/>
        <v>0</v>
      </c>
      <c r="BN2705" s="17">
        <f t="shared" si="11593"/>
        <v>0</v>
      </c>
      <c r="BO2705" s="17">
        <f t="shared" si="11366"/>
        <v>0</v>
      </c>
      <c r="BP2705" s="17">
        <f t="shared" si="11367"/>
        <v>583791</v>
      </c>
      <c r="BQ2705" s="17">
        <f t="shared" si="11368"/>
        <v>0</v>
      </c>
      <c r="BR2705" s="17">
        <f t="shared" si="11594"/>
        <v>0</v>
      </c>
      <c r="BS2705" s="17">
        <f t="shared" si="11595"/>
        <v>0</v>
      </c>
      <c r="BT2705" s="17">
        <f t="shared" si="11596"/>
        <v>0</v>
      </c>
      <c r="BU2705" s="17">
        <f t="shared" si="11369"/>
        <v>0</v>
      </c>
      <c r="BV2705" s="17">
        <f t="shared" si="11370"/>
        <v>583791</v>
      </c>
      <c r="BW2705" s="17">
        <f t="shared" si="11371"/>
        <v>0</v>
      </c>
      <c r="BX2705" s="17">
        <f t="shared" si="11597"/>
        <v>0</v>
      </c>
      <c r="BY2705" s="17">
        <f t="shared" si="11598"/>
        <v>0</v>
      </c>
      <c r="BZ2705" s="17">
        <f t="shared" si="11599"/>
        <v>0</v>
      </c>
      <c r="CA2705" s="17">
        <f t="shared" si="11600"/>
        <v>0</v>
      </c>
      <c r="CB2705" s="17">
        <f t="shared" si="11601"/>
        <v>0</v>
      </c>
      <c r="CC2705" s="17">
        <f t="shared" si="11602"/>
        <v>0</v>
      </c>
      <c r="CD2705" s="17">
        <f t="shared" si="11603"/>
        <v>0</v>
      </c>
      <c r="CE2705" s="17">
        <f t="shared" si="11604"/>
        <v>0</v>
      </c>
      <c r="CF2705" s="17">
        <f t="shared" si="11605"/>
        <v>0</v>
      </c>
      <c r="CG2705" s="17">
        <f t="shared" si="11372"/>
        <v>0</v>
      </c>
      <c r="CH2705" s="17">
        <f t="shared" si="11373"/>
        <v>583791</v>
      </c>
      <c r="CI2705" s="17">
        <f t="shared" si="11374"/>
        <v>0</v>
      </c>
      <c r="CJ2705" s="17">
        <f t="shared" si="11606"/>
        <v>0</v>
      </c>
      <c r="CK2705" s="32"/>
      <c r="CL2705" s="32"/>
      <c r="CM2705" s="1"/>
      <c r="CN2705" s="1"/>
      <c r="CO2705" s="1"/>
      <c r="CP2705" s="1"/>
      <c r="CQ2705" s="1"/>
      <c r="CR2705" s="1"/>
      <c r="CS2705" s="1"/>
    </row>
    <row r="2706" s="1" customFormat="1" ht="30">
      <c r="A2706" s="30" t="s">
        <v>1105</v>
      </c>
      <c r="B2706" s="30" t="s">
        <v>68</v>
      </c>
      <c r="C2706" s="30" t="s">
        <v>34</v>
      </c>
      <c r="D2706" s="30" t="s">
        <v>1110</v>
      </c>
      <c r="E2706" s="35"/>
      <c r="F2706" s="31" t="s">
        <v>1111</v>
      </c>
      <c r="G2706" s="17">
        <f>G2710</f>
        <v>0</v>
      </c>
      <c r="H2706" s="17">
        <f>H2710</f>
        <v>583791</v>
      </c>
      <c r="I2706" s="17">
        <f>I2710</f>
        <v>0</v>
      </c>
      <c r="J2706" s="17">
        <f>J2710</f>
        <v>0</v>
      </c>
      <c r="K2706" s="17">
        <f>K2710</f>
        <v>0</v>
      </c>
      <c r="L2706" s="17">
        <f>L2710</f>
        <v>0</v>
      </c>
      <c r="M2706" s="17">
        <f t="shared" si="11235"/>
        <v>0</v>
      </c>
      <c r="N2706" s="17">
        <f t="shared" si="11236"/>
        <v>583791</v>
      </c>
      <c r="O2706" s="17">
        <f t="shared" si="11237"/>
        <v>0</v>
      </c>
      <c r="P2706" s="17">
        <f>P2710+P2707</f>
        <v>0</v>
      </c>
      <c r="Q2706" s="17">
        <f>Q2710+Q2707</f>
        <v>0</v>
      </c>
      <c r="R2706" s="17">
        <f>R2710+R2707</f>
        <v>0</v>
      </c>
      <c r="S2706" s="17">
        <f>S2710+S2707</f>
        <v>87800.088699999993</v>
      </c>
      <c r="T2706" s="17">
        <f>T2710+T2707</f>
        <v>0</v>
      </c>
      <c r="U2706" s="17">
        <f>U2710+U2707</f>
        <v>0</v>
      </c>
      <c r="V2706" s="17">
        <f>V2710+V2707</f>
        <v>0</v>
      </c>
      <c r="W2706" s="17">
        <f>W2710+W2707</f>
        <v>0</v>
      </c>
      <c r="X2706" s="17">
        <f>X2710+X2707</f>
        <v>0</v>
      </c>
      <c r="Y2706" s="17">
        <f t="shared" si="11354"/>
        <v>87800.088699999993</v>
      </c>
      <c r="Z2706" s="17">
        <f t="shared" si="11355"/>
        <v>583791</v>
      </c>
      <c r="AA2706" s="17">
        <f t="shared" si="11356"/>
        <v>0</v>
      </c>
      <c r="AB2706" s="17">
        <f>AB2710+AB2707</f>
        <v>-87800.088699999993</v>
      </c>
      <c r="AC2706" s="17">
        <f>AC2710+AC2707</f>
        <v>0</v>
      </c>
      <c r="AD2706" s="17">
        <f>AD2710+AD2707</f>
        <v>0</v>
      </c>
      <c r="AE2706" s="17">
        <f t="shared" si="11357"/>
        <v>0</v>
      </c>
      <c r="AF2706" s="17">
        <f t="shared" si="11358"/>
        <v>583791</v>
      </c>
      <c r="AG2706" s="17">
        <f t="shared" si="11359"/>
        <v>0</v>
      </c>
      <c r="AH2706" s="17">
        <f>AH2710+AH2707</f>
        <v>0</v>
      </c>
      <c r="AI2706" s="17">
        <f>AI2710+AI2707</f>
        <v>0</v>
      </c>
      <c r="AJ2706" s="17">
        <f>AJ2710+AJ2707</f>
        <v>0</v>
      </c>
      <c r="AK2706" s="17">
        <f>AK2710+AK2707</f>
        <v>0</v>
      </c>
      <c r="AL2706" s="17">
        <f>AL2710+AL2707</f>
        <v>0</v>
      </c>
      <c r="AM2706" s="17">
        <f>AM2710+AM2707</f>
        <v>0</v>
      </c>
      <c r="AN2706" s="17">
        <f>AN2710+AN2707</f>
        <v>0</v>
      </c>
      <c r="AO2706" s="17">
        <f>AO2710+AO2707</f>
        <v>0</v>
      </c>
      <c r="AP2706" s="17">
        <f>AP2710+AP2707</f>
        <v>0</v>
      </c>
      <c r="AQ2706" s="17">
        <f>AQ2710+AQ2707</f>
        <v>0</v>
      </c>
      <c r="AR2706" s="17">
        <f>AR2710+AR2707</f>
        <v>0</v>
      </c>
      <c r="AS2706" s="17">
        <f>AS2710+AS2707</f>
        <v>0</v>
      </c>
      <c r="AT2706" s="17">
        <f>AT2710+AT2707</f>
        <v>0</v>
      </c>
      <c r="AU2706" s="17">
        <f>AU2710+AU2707</f>
        <v>0</v>
      </c>
      <c r="AV2706" s="17">
        <f>AV2710+AV2707</f>
        <v>0</v>
      </c>
      <c r="AW2706" s="17">
        <f t="shared" si="11360"/>
        <v>0</v>
      </c>
      <c r="AX2706" s="17">
        <f t="shared" si="11361"/>
        <v>583791</v>
      </c>
      <c r="AY2706" s="17">
        <f t="shared" si="11362"/>
        <v>0</v>
      </c>
      <c r="AZ2706" s="17">
        <f>AZ2710+AZ2707</f>
        <v>0</v>
      </c>
      <c r="BA2706" s="17">
        <f t="shared" si="11363"/>
        <v>0</v>
      </c>
      <c r="BB2706" s="17">
        <f t="shared" si="11364"/>
        <v>583791</v>
      </c>
      <c r="BC2706" s="17">
        <f t="shared" si="11365"/>
        <v>0</v>
      </c>
      <c r="BD2706" s="17">
        <f>BD2710+BD2707</f>
        <v>0</v>
      </c>
      <c r="BE2706" s="17">
        <f>BE2710+BE2707</f>
        <v>0</v>
      </c>
      <c r="BF2706" s="17">
        <f>BF2710+BF2707</f>
        <v>0</v>
      </c>
      <c r="BG2706" s="17">
        <f>BG2710+BG2707</f>
        <v>0</v>
      </c>
      <c r="BH2706" s="17">
        <f>BH2710+BH2707</f>
        <v>0</v>
      </c>
      <c r="BI2706" s="17">
        <f>BI2710+BI2707</f>
        <v>0</v>
      </c>
      <c r="BJ2706" s="17">
        <f>BJ2710+BJ2707</f>
        <v>0</v>
      </c>
      <c r="BK2706" s="17">
        <f>BK2710+BK2707</f>
        <v>0</v>
      </c>
      <c r="BL2706" s="17">
        <f>BL2710+BL2707</f>
        <v>0</v>
      </c>
      <c r="BM2706" s="17">
        <f>BM2710+BM2707</f>
        <v>0</v>
      </c>
      <c r="BN2706" s="17">
        <f>BN2710+BN2707</f>
        <v>0</v>
      </c>
      <c r="BO2706" s="17">
        <f t="shared" si="11366"/>
        <v>0</v>
      </c>
      <c r="BP2706" s="17">
        <f t="shared" si="11367"/>
        <v>583791</v>
      </c>
      <c r="BQ2706" s="17">
        <f t="shared" si="11368"/>
        <v>0</v>
      </c>
      <c r="BR2706" s="17">
        <f>BR2710+BR2707</f>
        <v>0</v>
      </c>
      <c r="BS2706" s="17">
        <f>BS2710+BS2707</f>
        <v>0</v>
      </c>
      <c r="BT2706" s="17">
        <f>BT2710+BT2707</f>
        <v>0</v>
      </c>
      <c r="BU2706" s="17">
        <f t="shared" si="11369"/>
        <v>0</v>
      </c>
      <c r="BV2706" s="17">
        <f t="shared" si="11370"/>
        <v>583791</v>
      </c>
      <c r="BW2706" s="17">
        <f t="shared" si="11371"/>
        <v>0</v>
      </c>
      <c r="BX2706" s="17">
        <f>BX2710+BX2707</f>
        <v>0</v>
      </c>
      <c r="BY2706" s="17">
        <f>BY2710+BY2707</f>
        <v>0</v>
      </c>
      <c r="BZ2706" s="17">
        <f>BZ2710+BZ2707</f>
        <v>0</v>
      </c>
      <c r="CA2706" s="17">
        <f>CA2710+CA2707</f>
        <v>0</v>
      </c>
      <c r="CB2706" s="17">
        <f>CB2710+CB2707</f>
        <v>0</v>
      </c>
      <c r="CC2706" s="17">
        <f>CC2710+CC2707</f>
        <v>0</v>
      </c>
      <c r="CD2706" s="17">
        <f>CD2710+CD2707</f>
        <v>0</v>
      </c>
      <c r="CE2706" s="17">
        <f>CE2710+CE2707</f>
        <v>0</v>
      </c>
      <c r="CF2706" s="17">
        <f>CF2710+CF2707</f>
        <v>0</v>
      </c>
      <c r="CG2706" s="17">
        <f t="shared" si="11372"/>
        <v>0</v>
      </c>
      <c r="CH2706" s="17">
        <f t="shared" si="11373"/>
        <v>583791</v>
      </c>
      <c r="CI2706" s="17">
        <f t="shared" si="11374"/>
        <v>0</v>
      </c>
      <c r="CJ2706" s="17">
        <f>CJ2710+CJ2707</f>
        <v>0</v>
      </c>
      <c r="CK2706" s="32"/>
      <c r="CL2706" s="32"/>
      <c r="CM2706" s="1"/>
      <c r="CN2706" s="1"/>
      <c r="CO2706" s="1"/>
      <c r="CP2706" s="1"/>
      <c r="CQ2706" s="1"/>
      <c r="CR2706" s="1"/>
      <c r="CS2706" s="1"/>
    </row>
    <row r="2707" s="1" customFormat="1" ht="30" hidden="1">
      <c r="A2707" s="30" t="s">
        <v>1105</v>
      </c>
      <c r="B2707" s="30" t="s">
        <v>68</v>
      </c>
      <c r="C2707" s="30" t="s">
        <v>34</v>
      </c>
      <c r="D2707" s="30" t="s">
        <v>1112</v>
      </c>
      <c r="E2707" s="35"/>
      <c r="F2707" s="31" t="s">
        <v>1113</v>
      </c>
      <c r="G2707" s="17"/>
      <c r="H2707" s="17"/>
      <c r="I2707" s="17"/>
      <c r="J2707" s="17"/>
      <c r="K2707" s="17"/>
      <c r="L2707" s="17"/>
      <c r="M2707" s="17"/>
      <c r="N2707" s="17"/>
      <c r="O2707" s="17"/>
      <c r="P2707" s="17">
        <f>P2708+P2709</f>
        <v>0</v>
      </c>
      <c r="Q2707" s="17">
        <f>Q2708+Q2709</f>
        <v>0</v>
      </c>
      <c r="R2707" s="17">
        <f>R2708+R2709</f>
        <v>0</v>
      </c>
      <c r="S2707" s="17">
        <f>S2708+S2709</f>
        <v>87800.088699999993</v>
      </c>
      <c r="T2707" s="17">
        <f>T2708+T2709</f>
        <v>0</v>
      </c>
      <c r="U2707" s="17">
        <f>U2708+U2709</f>
        <v>0</v>
      </c>
      <c r="V2707" s="17">
        <f>V2708+V2709</f>
        <v>0</v>
      </c>
      <c r="W2707" s="17">
        <f>W2708+W2709</f>
        <v>0</v>
      </c>
      <c r="X2707" s="17">
        <f>X2708+X2709</f>
        <v>0</v>
      </c>
      <c r="Y2707" s="17">
        <f t="shared" si="11354"/>
        <v>87800.088699999993</v>
      </c>
      <c r="Z2707" s="17">
        <f t="shared" si="11355"/>
        <v>0</v>
      </c>
      <c r="AA2707" s="17">
        <f t="shared" si="11356"/>
        <v>0</v>
      </c>
      <c r="AB2707" s="17">
        <f>AB2708+AB2709</f>
        <v>-87800.088699999993</v>
      </c>
      <c r="AC2707" s="17">
        <f>AC2708+AC2709</f>
        <v>0</v>
      </c>
      <c r="AD2707" s="17">
        <f>AD2708+AD2709</f>
        <v>0</v>
      </c>
      <c r="AE2707" s="17">
        <f t="shared" si="11357"/>
        <v>0</v>
      </c>
      <c r="AF2707" s="17">
        <f t="shared" si="11358"/>
        <v>0</v>
      </c>
      <c r="AG2707" s="17">
        <f t="shared" si="11359"/>
        <v>0</v>
      </c>
      <c r="AH2707" s="17">
        <f>AH2708+AH2709</f>
        <v>0</v>
      </c>
      <c r="AI2707" s="17">
        <f>AI2708+AI2709</f>
        <v>0</v>
      </c>
      <c r="AJ2707" s="17">
        <f>AJ2708+AJ2709</f>
        <v>0</v>
      </c>
      <c r="AK2707" s="17">
        <f>AK2708+AK2709</f>
        <v>0</v>
      </c>
      <c r="AL2707" s="17">
        <f>AL2708+AL2709</f>
        <v>0</v>
      </c>
      <c r="AM2707" s="17">
        <f>AM2708+AM2709</f>
        <v>0</v>
      </c>
      <c r="AN2707" s="17">
        <f>AN2708+AN2709</f>
        <v>0</v>
      </c>
      <c r="AO2707" s="17">
        <f>AO2708+AO2709</f>
        <v>0</v>
      </c>
      <c r="AP2707" s="17">
        <f>AP2708+AP2709</f>
        <v>0</v>
      </c>
      <c r="AQ2707" s="17">
        <f>AQ2708+AQ2709</f>
        <v>0</v>
      </c>
      <c r="AR2707" s="17">
        <f>AR2708+AR2709</f>
        <v>0</v>
      </c>
      <c r="AS2707" s="17">
        <f>AS2708+AS2709</f>
        <v>0</v>
      </c>
      <c r="AT2707" s="17">
        <f>AT2708+AT2709</f>
        <v>0</v>
      </c>
      <c r="AU2707" s="17">
        <f>AU2708+AU2709</f>
        <v>0</v>
      </c>
      <c r="AV2707" s="17">
        <f>AV2708+AV2709</f>
        <v>0</v>
      </c>
      <c r="AW2707" s="17">
        <f t="shared" si="11360"/>
        <v>0</v>
      </c>
      <c r="AX2707" s="17">
        <f t="shared" si="11361"/>
        <v>0</v>
      </c>
      <c r="AY2707" s="17">
        <f t="shared" si="11362"/>
        <v>0</v>
      </c>
      <c r="AZ2707" s="17">
        <f>AZ2708+AZ2709</f>
        <v>0</v>
      </c>
      <c r="BA2707" s="17">
        <f t="shared" si="11363"/>
        <v>0</v>
      </c>
      <c r="BB2707" s="17">
        <f t="shared" si="11364"/>
        <v>0</v>
      </c>
      <c r="BC2707" s="17">
        <f t="shared" si="11365"/>
        <v>0</v>
      </c>
      <c r="BD2707" s="17">
        <f>BD2708+BD2709</f>
        <v>0</v>
      </c>
      <c r="BE2707" s="17">
        <f>BE2708+BE2709</f>
        <v>0</v>
      </c>
      <c r="BF2707" s="17">
        <f>BF2708+BF2709</f>
        <v>0</v>
      </c>
      <c r="BG2707" s="17">
        <f>BG2708+BG2709</f>
        <v>0</v>
      </c>
      <c r="BH2707" s="17">
        <f>BH2708+BH2709</f>
        <v>0</v>
      </c>
      <c r="BI2707" s="17">
        <f>BI2708+BI2709</f>
        <v>0</v>
      </c>
      <c r="BJ2707" s="17">
        <f>BJ2708+BJ2709</f>
        <v>0</v>
      </c>
      <c r="BK2707" s="17">
        <f>BK2708+BK2709</f>
        <v>0</v>
      </c>
      <c r="BL2707" s="17">
        <f>BL2708+BL2709</f>
        <v>0</v>
      </c>
      <c r="BM2707" s="17">
        <f>BM2708+BM2709</f>
        <v>0</v>
      </c>
      <c r="BN2707" s="17">
        <f>BN2708+BN2709</f>
        <v>0</v>
      </c>
      <c r="BO2707" s="17">
        <f t="shared" si="11366"/>
        <v>0</v>
      </c>
      <c r="BP2707" s="17">
        <f t="shared" si="11367"/>
        <v>0</v>
      </c>
      <c r="BQ2707" s="17">
        <f t="shared" si="11368"/>
        <v>0</v>
      </c>
      <c r="BR2707" s="17">
        <f>BR2708+BR2709</f>
        <v>0</v>
      </c>
      <c r="BS2707" s="17">
        <f>BS2708+BS2709</f>
        <v>0</v>
      </c>
      <c r="BT2707" s="17">
        <f>BT2708+BT2709</f>
        <v>0</v>
      </c>
      <c r="BU2707" s="17">
        <f t="shared" si="11369"/>
        <v>0</v>
      </c>
      <c r="BV2707" s="17">
        <f t="shared" si="11370"/>
        <v>0</v>
      </c>
      <c r="BW2707" s="17">
        <f t="shared" si="11371"/>
        <v>0</v>
      </c>
      <c r="BX2707" s="17">
        <f>BX2708+BX2709</f>
        <v>0</v>
      </c>
      <c r="BY2707" s="17">
        <f>BY2708+BY2709</f>
        <v>0</v>
      </c>
      <c r="BZ2707" s="17">
        <f>BZ2708+BZ2709</f>
        <v>0</v>
      </c>
      <c r="CA2707" s="17">
        <f>CA2708+CA2709</f>
        <v>0</v>
      </c>
      <c r="CB2707" s="17">
        <f>CB2708+CB2709</f>
        <v>0</v>
      </c>
      <c r="CC2707" s="37">
        <f>CC2708+CC2709</f>
        <v>0</v>
      </c>
      <c r="CD2707" s="17">
        <f>CD2708+CD2709</f>
        <v>0</v>
      </c>
      <c r="CE2707" s="17">
        <f>CE2708+CE2709</f>
        <v>0</v>
      </c>
      <c r="CF2707" s="37">
        <f>CF2708+CF2709</f>
        <v>0</v>
      </c>
      <c r="CG2707" s="17">
        <f t="shared" si="11372"/>
        <v>0</v>
      </c>
      <c r="CH2707" s="17">
        <f t="shared" si="11373"/>
        <v>0</v>
      </c>
      <c r="CI2707" s="17">
        <f t="shared" si="11374"/>
        <v>0</v>
      </c>
      <c r="CJ2707" s="17">
        <f>CJ2708+CJ2709</f>
        <v>0</v>
      </c>
      <c r="CK2707" s="32">
        <v>0</v>
      </c>
      <c r="CL2707" s="32"/>
      <c r="CM2707" s="1"/>
      <c r="CN2707" s="1"/>
      <c r="CO2707" s="1"/>
      <c r="CP2707" s="1"/>
      <c r="CQ2707" s="1"/>
      <c r="CR2707" s="1"/>
      <c r="CS2707" s="1"/>
    </row>
    <row r="2708" s="1" customFormat="1" ht="30" hidden="1">
      <c r="A2708" s="30" t="s">
        <v>1105</v>
      </c>
      <c r="B2708" s="30" t="s">
        <v>68</v>
      </c>
      <c r="C2708" s="30" t="s">
        <v>34</v>
      </c>
      <c r="D2708" s="30" t="s">
        <v>1112</v>
      </c>
      <c r="E2708" s="30" t="s">
        <v>91</v>
      </c>
      <c r="F2708" s="31" t="s">
        <v>92</v>
      </c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>
        <v>85702.688699999999</v>
      </c>
      <c r="T2708" s="17"/>
      <c r="U2708" s="17"/>
      <c r="V2708" s="17"/>
      <c r="W2708" s="17"/>
      <c r="X2708" s="17"/>
      <c r="Y2708" s="17">
        <f t="shared" si="11354"/>
        <v>85702.688699999999</v>
      </c>
      <c r="Z2708" s="17">
        <f t="shared" si="11355"/>
        <v>0</v>
      </c>
      <c r="AA2708" s="17">
        <f t="shared" si="11356"/>
        <v>0</v>
      </c>
      <c r="AB2708" s="17">
        <v>-85702.688699999999</v>
      </c>
      <c r="AC2708" s="17"/>
      <c r="AD2708" s="17"/>
      <c r="AE2708" s="17">
        <f t="shared" si="11357"/>
        <v>0</v>
      </c>
      <c r="AF2708" s="17">
        <f t="shared" si="11358"/>
        <v>0</v>
      </c>
      <c r="AG2708" s="17">
        <f t="shared" si="11359"/>
        <v>0</v>
      </c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>
        <f t="shared" si="11360"/>
        <v>0</v>
      </c>
      <c r="AX2708" s="17">
        <f t="shared" si="11361"/>
        <v>0</v>
      </c>
      <c r="AY2708" s="17">
        <f t="shared" si="11362"/>
        <v>0</v>
      </c>
      <c r="AZ2708" s="17"/>
      <c r="BA2708" s="17">
        <f t="shared" si="11363"/>
        <v>0</v>
      </c>
      <c r="BB2708" s="17">
        <f t="shared" si="11364"/>
        <v>0</v>
      </c>
      <c r="BC2708" s="17">
        <f t="shared" si="11365"/>
        <v>0</v>
      </c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>
        <f t="shared" si="11366"/>
        <v>0</v>
      </c>
      <c r="BP2708" s="17">
        <f t="shared" si="11367"/>
        <v>0</v>
      </c>
      <c r="BQ2708" s="17">
        <f t="shared" si="11368"/>
        <v>0</v>
      </c>
      <c r="BR2708" s="17"/>
      <c r="BS2708" s="17"/>
      <c r="BT2708" s="17"/>
      <c r="BU2708" s="17">
        <f t="shared" si="11369"/>
        <v>0</v>
      </c>
      <c r="BV2708" s="17">
        <f t="shared" si="11370"/>
        <v>0</v>
      </c>
      <c r="BW2708" s="17">
        <f t="shared" si="11371"/>
        <v>0</v>
      </c>
      <c r="BX2708" s="17"/>
      <c r="BY2708" s="17"/>
      <c r="BZ2708" s="17"/>
      <c r="CA2708" s="17"/>
      <c r="CB2708" s="17"/>
      <c r="CC2708" s="17"/>
      <c r="CD2708" s="17"/>
      <c r="CE2708" s="17"/>
      <c r="CF2708" s="17"/>
      <c r="CG2708" s="17">
        <f t="shared" si="11372"/>
        <v>0</v>
      </c>
      <c r="CH2708" s="17">
        <f t="shared" si="11373"/>
        <v>0</v>
      </c>
      <c r="CI2708" s="17">
        <f t="shared" si="11374"/>
        <v>0</v>
      </c>
      <c r="CJ2708" s="17"/>
      <c r="CK2708" s="32">
        <v>0</v>
      </c>
      <c r="CL2708" s="32"/>
      <c r="CM2708" s="1"/>
      <c r="CN2708" s="1"/>
      <c r="CO2708" s="1"/>
      <c r="CP2708" s="1"/>
      <c r="CQ2708" s="1"/>
      <c r="CR2708" s="1"/>
      <c r="CS2708" s="1"/>
    </row>
    <row r="2709" s="1" customFormat="1" ht="30" hidden="1">
      <c r="A2709" s="30" t="s">
        <v>1105</v>
      </c>
      <c r="B2709" s="30" t="s">
        <v>68</v>
      </c>
      <c r="C2709" s="30" t="s">
        <v>34</v>
      </c>
      <c r="D2709" s="30" t="s">
        <v>1112</v>
      </c>
      <c r="E2709" s="30" t="s">
        <v>48</v>
      </c>
      <c r="F2709" s="31" t="s">
        <v>49</v>
      </c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>
        <v>2097.4000000000001</v>
      </c>
      <c r="T2709" s="17"/>
      <c r="U2709" s="17"/>
      <c r="V2709" s="17"/>
      <c r="W2709" s="17"/>
      <c r="X2709" s="17"/>
      <c r="Y2709" s="17">
        <f t="shared" si="11354"/>
        <v>2097.4000000000001</v>
      </c>
      <c r="Z2709" s="17">
        <f t="shared" si="11355"/>
        <v>0</v>
      </c>
      <c r="AA2709" s="17">
        <f t="shared" si="11356"/>
        <v>0</v>
      </c>
      <c r="AB2709" s="17">
        <v>-2097.4000000000001</v>
      </c>
      <c r="AC2709" s="17"/>
      <c r="AD2709" s="17"/>
      <c r="AE2709" s="17">
        <f t="shared" si="11357"/>
        <v>0</v>
      </c>
      <c r="AF2709" s="17">
        <f t="shared" si="11358"/>
        <v>0</v>
      </c>
      <c r="AG2709" s="17">
        <f t="shared" si="11359"/>
        <v>0</v>
      </c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>
        <f t="shared" si="11360"/>
        <v>0</v>
      </c>
      <c r="AX2709" s="17">
        <f t="shared" si="11361"/>
        <v>0</v>
      </c>
      <c r="AY2709" s="17">
        <f t="shared" si="11362"/>
        <v>0</v>
      </c>
      <c r="AZ2709" s="17"/>
      <c r="BA2709" s="17">
        <f t="shared" si="11363"/>
        <v>0</v>
      </c>
      <c r="BB2709" s="17">
        <f t="shared" si="11364"/>
        <v>0</v>
      </c>
      <c r="BC2709" s="17">
        <f t="shared" si="11365"/>
        <v>0</v>
      </c>
      <c r="BD2709" s="17"/>
      <c r="BE2709" s="17"/>
      <c r="BF2709" s="17"/>
      <c r="BG2709" s="17"/>
      <c r="BH2709" s="17"/>
      <c r="BI2709" s="17"/>
      <c r="BJ2709" s="17"/>
      <c r="BK2709" s="17"/>
      <c r="BL2709" s="17"/>
      <c r="BM2709" s="17"/>
      <c r="BN2709" s="17"/>
      <c r="BO2709" s="17">
        <f t="shared" si="11366"/>
        <v>0</v>
      </c>
      <c r="BP2709" s="17">
        <f t="shared" si="11367"/>
        <v>0</v>
      </c>
      <c r="BQ2709" s="17">
        <f t="shared" si="11368"/>
        <v>0</v>
      </c>
      <c r="BR2709" s="17"/>
      <c r="BS2709" s="17"/>
      <c r="BT2709" s="17"/>
      <c r="BU2709" s="17">
        <f t="shared" si="11369"/>
        <v>0</v>
      </c>
      <c r="BV2709" s="17">
        <f t="shared" si="11370"/>
        <v>0</v>
      </c>
      <c r="BW2709" s="17">
        <f t="shared" si="11371"/>
        <v>0</v>
      </c>
      <c r="BX2709" s="17"/>
      <c r="BY2709" s="17"/>
      <c r="BZ2709" s="17"/>
      <c r="CA2709" s="17"/>
      <c r="CB2709" s="17"/>
      <c r="CC2709" s="37"/>
      <c r="CD2709" s="17"/>
      <c r="CE2709" s="17"/>
      <c r="CF2709" s="37"/>
      <c r="CG2709" s="17">
        <f t="shared" si="11372"/>
        <v>0</v>
      </c>
      <c r="CH2709" s="17">
        <f t="shared" si="11373"/>
        <v>0</v>
      </c>
      <c r="CI2709" s="17">
        <f t="shared" si="11374"/>
        <v>0</v>
      </c>
      <c r="CJ2709" s="17"/>
      <c r="CK2709" s="32">
        <v>0</v>
      </c>
      <c r="CL2709" s="32"/>
      <c r="CM2709" s="1"/>
      <c r="CN2709" s="1"/>
      <c r="CO2709" s="1"/>
      <c r="CP2709" s="1"/>
      <c r="CQ2709" s="1"/>
      <c r="CR2709" s="1"/>
      <c r="CS2709" s="1"/>
    </row>
    <row r="2710" s="1" customFormat="1" ht="60">
      <c r="A2710" s="30" t="s">
        <v>1105</v>
      </c>
      <c r="B2710" s="30" t="s">
        <v>68</v>
      </c>
      <c r="C2710" s="30" t="s">
        <v>34</v>
      </c>
      <c r="D2710" s="30" t="s">
        <v>1114</v>
      </c>
      <c r="E2710" s="35"/>
      <c r="F2710" s="31" t="s">
        <v>1115</v>
      </c>
      <c r="G2710" s="17">
        <f t="shared" si="11549"/>
        <v>0</v>
      </c>
      <c r="H2710" s="17">
        <f t="shared" si="11550"/>
        <v>583791</v>
      </c>
      <c r="I2710" s="17">
        <f t="shared" si="11551"/>
        <v>0</v>
      </c>
      <c r="J2710" s="17">
        <f t="shared" si="11552"/>
        <v>0</v>
      </c>
      <c r="K2710" s="17">
        <f t="shared" si="11553"/>
        <v>0</v>
      </c>
      <c r="L2710" s="17">
        <f t="shared" si="11554"/>
        <v>0</v>
      </c>
      <c r="M2710" s="17">
        <f t="shared" si="11235"/>
        <v>0</v>
      </c>
      <c r="N2710" s="17">
        <f t="shared" si="11236"/>
        <v>583791</v>
      </c>
      <c r="O2710" s="17">
        <f t="shared" si="11237"/>
        <v>0</v>
      </c>
      <c r="P2710" s="17">
        <f t="shared" si="11555"/>
        <v>0</v>
      </c>
      <c r="Q2710" s="17">
        <f t="shared" si="11556"/>
        <v>0</v>
      </c>
      <c r="R2710" s="17">
        <f t="shared" si="11557"/>
        <v>0</v>
      </c>
      <c r="S2710" s="17">
        <f t="shared" si="11558"/>
        <v>0</v>
      </c>
      <c r="T2710" s="17">
        <f t="shared" si="11559"/>
        <v>0</v>
      </c>
      <c r="U2710" s="17">
        <f t="shared" si="11560"/>
        <v>0</v>
      </c>
      <c r="V2710" s="17">
        <f t="shared" si="11561"/>
        <v>0</v>
      </c>
      <c r="W2710" s="17">
        <f t="shared" si="11562"/>
        <v>0</v>
      </c>
      <c r="X2710" s="17">
        <f t="shared" si="11563"/>
        <v>0</v>
      </c>
      <c r="Y2710" s="17">
        <f t="shared" si="11354"/>
        <v>0</v>
      </c>
      <c r="Z2710" s="17">
        <f t="shared" si="11355"/>
        <v>583791</v>
      </c>
      <c r="AA2710" s="17">
        <f t="shared" si="11356"/>
        <v>0</v>
      </c>
      <c r="AB2710" s="17">
        <f>AB2711</f>
        <v>0</v>
      </c>
      <c r="AC2710" s="17">
        <f>AC2711</f>
        <v>0</v>
      </c>
      <c r="AD2710" s="17">
        <f>AD2711</f>
        <v>0</v>
      </c>
      <c r="AE2710" s="17">
        <f t="shared" si="11357"/>
        <v>0</v>
      </c>
      <c r="AF2710" s="17">
        <f t="shared" si="11358"/>
        <v>583791</v>
      </c>
      <c r="AG2710" s="17">
        <f t="shared" si="11359"/>
        <v>0</v>
      </c>
      <c r="AH2710" s="17">
        <f>AH2711</f>
        <v>0</v>
      </c>
      <c r="AI2710" s="17">
        <f>AI2711</f>
        <v>0</v>
      </c>
      <c r="AJ2710" s="17">
        <f>AJ2711</f>
        <v>0</v>
      </c>
      <c r="AK2710" s="17">
        <f>AK2711</f>
        <v>0</v>
      </c>
      <c r="AL2710" s="17">
        <f>AL2711</f>
        <v>0</v>
      </c>
      <c r="AM2710" s="17">
        <f>AM2711</f>
        <v>0</v>
      </c>
      <c r="AN2710" s="17">
        <f>AN2711</f>
        <v>0</v>
      </c>
      <c r="AO2710" s="17">
        <f>AO2711</f>
        <v>0</v>
      </c>
      <c r="AP2710" s="17">
        <f>AP2711</f>
        <v>0</v>
      </c>
      <c r="AQ2710" s="17">
        <f>AQ2711</f>
        <v>0</v>
      </c>
      <c r="AR2710" s="17">
        <f>AR2711</f>
        <v>0</v>
      </c>
      <c r="AS2710" s="17">
        <f>AS2711</f>
        <v>0</v>
      </c>
      <c r="AT2710" s="17">
        <f>AT2711</f>
        <v>0</v>
      </c>
      <c r="AU2710" s="17">
        <f>AU2711</f>
        <v>0</v>
      </c>
      <c r="AV2710" s="17">
        <f>AV2711</f>
        <v>0</v>
      </c>
      <c r="AW2710" s="17">
        <f t="shared" si="11360"/>
        <v>0</v>
      </c>
      <c r="AX2710" s="17">
        <f t="shared" si="11361"/>
        <v>583791</v>
      </c>
      <c r="AY2710" s="17">
        <f t="shared" si="11362"/>
        <v>0</v>
      </c>
      <c r="AZ2710" s="17">
        <f>AZ2711</f>
        <v>0</v>
      </c>
      <c r="BA2710" s="17">
        <f t="shared" si="11363"/>
        <v>0</v>
      </c>
      <c r="BB2710" s="17">
        <f t="shared" si="11364"/>
        <v>583791</v>
      </c>
      <c r="BC2710" s="17">
        <f t="shared" si="11365"/>
        <v>0</v>
      </c>
      <c r="BD2710" s="17">
        <f>BD2711</f>
        <v>0</v>
      </c>
      <c r="BE2710" s="17">
        <f>BE2711</f>
        <v>0</v>
      </c>
      <c r="BF2710" s="17">
        <f>BF2711</f>
        <v>0</v>
      </c>
      <c r="BG2710" s="17">
        <f>BG2711</f>
        <v>0</v>
      </c>
      <c r="BH2710" s="17">
        <f>BH2711</f>
        <v>0</v>
      </c>
      <c r="BI2710" s="17">
        <f>BI2711</f>
        <v>0</v>
      </c>
      <c r="BJ2710" s="17">
        <f>BJ2711</f>
        <v>0</v>
      </c>
      <c r="BK2710" s="17">
        <f>BK2711</f>
        <v>0</v>
      </c>
      <c r="BL2710" s="17">
        <f>BL2711</f>
        <v>0</v>
      </c>
      <c r="BM2710" s="17">
        <f>BM2711</f>
        <v>0</v>
      </c>
      <c r="BN2710" s="17">
        <f>BN2711</f>
        <v>0</v>
      </c>
      <c r="BO2710" s="17">
        <f t="shared" si="11366"/>
        <v>0</v>
      </c>
      <c r="BP2710" s="17">
        <f t="shared" si="11367"/>
        <v>583791</v>
      </c>
      <c r="BQ2710" s="17">
        <f t="shared" si="11368"/>
        <v>0</v>
      </c>
      <c r="BR2710" s="17">
        <f>BR2711</f>
        <v>0</v>
      </c>
      <c r="BS2710" s="17">
        <f>BS2711</f>
        <v>0</v>
      </c>
      <c r="BT2710" s="17">
        <f>BT2711</f>
        <v>0</v>
      </c>
      <c r="BU2710" s="17">
        <f t="shared" si="11369"/>
        <v>0</v>
      </c>
      <c r="BV2710" s="17">
        <f t="shared" si="11370"/>
        <v>583791</v>
      </c>
      <c r="BW2710" s="17">
        <f t="shared" si="11371"/>
        <v>0</v>
      </c>
      <c r="BX2710" s="17">
        <f>BX2711</f>
        <v>0</v>
      </c>
      <c r="BY2710" s="17">
        <f>BY2711</f>
        <v>0</v>
      </c>
      <c r="BZ2710" s="17">
        <f>BZ2711</f>
        <v>0</v>
      </c>
      <c r="CA2710" s="17">
        <f>CA2711</f>
        <v>0</v>
      </c>
      <c r="CB2710" s="17">
        <f>CB2711</f>
        <v>0</v>
      </c>
      <c r="CC2710" s="17">
        <f>CC2711</f>
        <v>0</v>
      </c>
      <c r="CD2710" s="17">
        <f>CD2711</f>
        <v>0</v>
      </c>
      <c r="CE2710" s="17">
        <f>CE2711</f>
        <v>0</v>
      </c>
      <c r="CF2710" s="17">
        <f>CF2711</f>
        <v>0</v>
      </c>
      <c r="CG2710" s="17">
        <f t="shared" si="11372"/>
        <v>0</v>
      </c>
      <c r="CH2710" s="17">
        <f t="shared" si="11373"/>
        <v>583791</v>
      </c>
      <c r="CI2710" s="17">
        <f t="shared" si="11374"/>
        <v>0</v>
      </c>
      <c r="CJ2710" s="17">
        <f>CJ2711</f>
        <v>0</v>
      </c>
      <c r="CK2710" s="32"/>
      <c r="CL2710" s="32"/>
      <c r="CM2710" s="1"/>
      <c r="CN2710" s="1"/>
      <c r="CO2710" s="1"/>
      <c r="CP2710" s="1"/>
      <c r="CQ2710" s="1"/>
      <c r="CR2710" s="1"/>
      <c r="CS2710" s="1"/>
    </row>
    <row r="2711" s="1" customFormat="1" ht="30">
      <c r="A2711" s="30" t="s">
        <v>1105</v>
      </c>
      <c r="B2711" s="30" t="s">
        <v>68</v>
      </c>
      <c r="C2711" s="30" t="s">
        <v>34</v>
      </c>
      <c r="D2711" s="30" t="s">
        <v>1114</v>
      </c>
      <c r="E2711" s="30" t="s">
        <v>91</v>
      </c>
      <c r="F2711" s="31" t="s">
        <v>92</v>
      </c>
      <c r="G2711" s="17">
        <v>0</v>
      </c>
      <c r="H2711" s="17">
        <v>583791</v>
      </c>
      <c r="I2711" s="17">
        <v>0</v>
      </c>
      <c r="J2711" s="17"/>
      <c r="K2711" s="17"/>
      <c r="L2711" s="17"/>
      <c r="M2711" s="17">
        <f t="shared" si="11235"/>
        <v>0</v>
      </c>
      <c r="N2711" s="17">
        <f t="shared" si="11236"/>
        <v>583791</v>
      </c>
      <c r="O2711" s="17">
        <f t="shared" si="11237"/>
        <v>0</v>
      </c>
      <c r="P2711" s="17"/>
      <c r="Q2711" s="17"/>
      <c r="R2711" s="17"/>
      <c r="S2711" s="17"/>
      <c r="T2711" s="17"/>
      <c r="U2711" s="17"/>
      <c r="V2711" s="17"/>
      <c r="W2711" s="17"/>
      <c r="X2711" s="17"/>
      <c r="Y2711" s="17">
        <f t="shared" si="11354"/>
        <v>0</v>
      </c>
      <c r="Z2711" s="17">
        <f t="shared" si="11355"/>
        <v>583791</v>
      </c>
      <c r="AA2711" s="17">
        <f t="shared" si="11356"/>
        <v>0</v>
      </c>
      <c r="AB2711" s="17"/>
      <c r="AC2711" s="17"/>
      <c r="AD2711" s="17"/>
      <c r="AE2711" s="17">
        <f t="shared" si="11357"/>
        <v>0</v>
      </c>
      <c r="AF2711" s="17">
        <f t="shared" si="11358"/>
        <v>583791</v>
      </c>
      <c r="AG2711" s="17">
        <f t="shared" si="11359"/>
        <v>0</v>
      </c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>
        <f t="shared" si="11360"/>
        <v>0</v>
      </c>
      <c r="AX2711" s="17">
        <f t="shared" si="11361"/>
        <v>583791</v>
      </c>
      <c r="AY2711" s="17">
        <f t="shared" si="11362"/>
        <v>0</v>
      </c>
      <c r="AZ2711" s="17"/>
      <c r="BA2711" s="17">
        <f t="shared" si="11363"/>
        <v>0</v>
      </c>
      <c r="BB2711" s="17">
        <f t="shared" si="11364"/>
        <v>583791</v>
      </c>
      <c r="BC2711" s="17">
        <f t="shared" si="11365"/>
        <v>0</v>
      </c>
      <c r="BD2711" s="17"/>
      <c r="BE2711" s="17"/>
      <c r="BF2711" s="17"/>
      <c r="BG2711" s="17"/>
      <c r="BH2711" s="17"/>
      <c r="BI2711" s="17"/>
      <c r="BJ2711" s="17"/>
      <c r="BK2711" s="17"/>
      <c r="BL2711" s="17"/>
      <c r="BM2711" s="17"/>
      <c r="BN2711" s="17"/>
      <c r="BO2711" s="17">
        <f t="shared" si="11366"/>
        <v>0</v>
      </c>
      <c r="BP2711" s="17">
        <f t="shared" si="11367"/>
        <v>583791</v>
      </c>
      <c r="BQ2711" s="17">
        <f t="shared" si="11368"/>
        <v>0</v>
      </c>
      <c r="BR2711" s="17"/>
      <c r="BS2711" s="17"/>
      <c r="BT2711" s="17"/>
      <c r="BU2711" s="17">
        <f t="shared" si="11369"/>
        <v>0</v>
      </c>
      <c r="BV2711" s="17">
        <f t="shared" si="11370"/>
        <v>583791</v>
      </c>
      <c r="BW2711" s="17">
        <f t="shared" si="11371"/>
        <v>0</v>
      </c>
      <c r="BX2711" s="17"/>
      <c r="BY2711" s="17"/>
      <c r="BZ2711" s="17"/>
      <c r="CA2711" s="17"/>
      <c r="CB2711" s="17"/>
      <c r="CC2711" s="17"/>
      <c r="CD2711" s="17"/>
      <c r="CE2711" s="17"/>
      <c r="CF2711" s="17"/>
      <c r="CG2711" s="17">
        <f t="shared" si="11372"/>
        <v>0</v>
      </c>
      <c r="CH2711" s="17">
        <f t="shared" si="11373"/>
        <v>583791</v>
      </c>
      <c r="CI2711" s="17">
        <f t="shared" si="11374"/>
        <v>0</v>
      </c>
      <c r="CJ2711" s="17"/>
      <c r="CK2711" s="32"/>
      <c r="CL2711" s="32"/>
      <c r="CM2711" s="1"/>
      <c r="CN2711" s="1"/>
      <c r="CO2711" s="1"/>
      <c r="CP2711" s="1"/>
      <c r="CQ2711" s="1"/>
      <c r="CR2711" s="1"/>
      <c r="CS2711" s="1"/>
    </row>
    <row r="2712" s="1" customFormat="1" ht="15">
      <c r="A2712" s="30" t="s">
        <v>1105</v>
      </c>
      <c r="B2712" s="30" t="s">
        <v>68</v>
      </c>
      <c r="C2712" s="30" t="s">
        <v>34</v>
      </c>
      <c r="D2712" s="30" t="s">
        <v>597</v>
      </c>
      <c r="E2712" s="35"/>
      <c r="F2712" s="31" t="s">
        <v>86</v>
      </c>
      <c r="G2712" s="17">
        <f t="shared" si="11549"/>
        <v>600000</v>
      </c>
      <c r="H2712" s="17">
        <f t="shared" si="11550"/>
        <v>216209</v>
      </c>
      <c r="I2712" s="17">
        <f t="shared" si="11551"/>
        <v>800000</v>
      </c>
      <c r="J2712" s="17">
        <f t="shared" si="11552"/>
        <v>0</v>
      </c>
      <c r="K2712" s="17">
        <f t="shared" si="11553"/>
        <v>0</v>
      </c>
      <c r="L2712" s="17">
        <f t="shared" si="11554"/>
        <v>0</v>
      </c>
      <c r="M2712" s="17">
        <f t="shared" ref="M2712:M2775" si="11607">G2712+J2712</f>
        <v>600000</v>
      </c>
      <c r="N2712" s="17">
        <f t="shared" ref="N2712:N2775" si="11608">H2712+K2712</f>
        <v>216209</v>
      </c>
      <c r="O2712" s="17">
        <f t="shared" ref="O2712:O2775" si="11609">I2712+L2712</f>
        <v>800000</v>
      </c>
      <c r="P2712" s="17">
        <f t="shared" si="11555"/>
        <v>167825.80799999999</v>
      </c>
      <c r="Q2712" s="17">
        <f t="shared" si="11556"/>
        <v>0</v>
      </c>
      <c r="R2712" s="17">
        <f t="shared" si="11557"/>
        <v>0</v>
      </c>
      <c r="S2712" s="17">
        <f t="shared" si="11558"/>
        <v>80420.438380000007</v>
      </c>
      <c r="T2712" s="17">
        <f t="shared" si="11559"/>
        <v>0</v>
      </c>
      <c r="U2712" s="17">
        <f t="shared" si="11560"/>
        <v>0</v>
      </c>
      <c r="V2712" s="17">
        <f t="shared" si="11561"/>
        <v>0</v>
      </c>
      <c r="W2712" s="17">
        <f t="shared" si="11562"/>
        <v>0</v>
      </c>
      <c r="X2712" s="17">
        <f t="shared" si="11563"/>
        <v>-231023.29000000001</v>
      </c>
      <c r="Y2712" s="17">
        <f t="shared" si="11354"/>
        <v>848246.24637999991</v>
      </c>
      <c r="Z2712" s="17">
        <f t="shared" si="11355"/>
        <v>216209</v>
      </c>
      <c r="AA2712" s="17">
        <f t="shared" si="11356"/>
        <v>568976.70999999996</v>
      </c>
      <c r="AB2712" s="17">
        <f t="shared" ref="AB2712:AB2713" si="11610">AB2713</f>
        <v>126559.43425999999</v>
      </c>
      <c r="AC2712" s="17">
        <f t="shared" ref="AC2712:AC2713" si="11611">AC2713</f>
        <v>0</v>
      </c>
      <c r="AD2712" s="17">
        <f t="shared" ref="AD2712:AD2713" si="11612">AD2713</f>
        <v>0</v>
      </c>
      <c r="AE2712" s="17">
        <f t="shared" si="11357"/>
        <v>974805.68063999992</v>
      </c>
      <c r="AF2712" s="17">
        <f t="shared" si="11358"/>
        <v>216209</v>
      </c>
      <c r="AG2712" s="17">
        <f t="shared" si="11359"/>
        <v>568976.70999999996</v>
      </c>
      <c r="AH2712" s="17">
        <f t="shared" ref="AH2712:AH2713" si="11613">AH2713</f>
        <v>284537.90999999997</v>
      </c>
      <c r="AI2712" s="17">
        <f t="shared" ref="AI2712:AI2713" si="11614">AI2713</f>
        <v>0</v>
      </c>
      <c r="AJ2712" s="17">
        <f t="shared" ref="AJ2712:AJ2713" si="11615">AJ2713</f>
        <v>324670.65999999997</v>
      </c>
      <c r="AK2712" s="17">
        <f t="shared" ref="AK2712:AK2713" si="11616">AK2713</f>
        <v>0</v>
      </c>
      <c r="AL2712" s="17">
        <f t="shared" ref="AL2712:AL2713" si="11617">AL2713</f>
        <v>0</v>
      </c>
      <c r="AM2712" s="17">
        <f t="shared" ref="AM2712:AM2713" si="11618">AM2713</f>
        <v>0</v>
      </c>
      <c r="AN2712" s="17">
        <f t="shared" ref="AN2712:AN2713" si="11619">AN2713</f>
        <v>0</v>
      </c>
      <c r="AO2712" s="17">
        <f t="shared" ref="AO2712:AO2713" si="11620">AO2713</f>
        <v>0</v>
      </c>
      <c r="AP2712" s="17">
        <f t="shared" ref="AP2712:AP2713" si="11621">AP2713</f>
        <v>0</v>
      </c>
      <c r="AQ2712" s="17">
        <f t="shared" ref="AQ2712:AQ2713" si="11622">AQ2713</f>
        <v>0</v>
      </c>
      <c r="AR2712" s="17">
        <f t="shared" ref="AR2712:AR2713" si="11623">AR2713</f>
        <v>0</v>
      </c>
      <c r="AS2712" s="17">
        <f t="shared" ref="AS2712:AS2713" si="11624">AS2713</f>
        <v>0</v>
      </c>
      <c r="AT2712" s="17">
        <f t="shared" ref="AT2712:AT2713" si="11625">AT2713</f>
        <v>0</v>
      </c>
      <c r="AU2712" s="17">
        <f t="shared" ref="AU2712:AU2713" si="11626">AU2713</f>
        <v>0</v>
      </c>
      <c r="AV2712" s="17">
        <f t="shared" ref="AV2712:AV2713" si="11627">AV2713</f>
        <v>0</v>
      </c>
      <c r="AW2712" s="17">
        <f t="shared" si="11360"/>
        <v>1584014.2506399998</v>
      </c>
      <c r="AX2712" s="17">
        <f t="shared" si="11361"/>
        <v>216209</v>
      </c>
      <c r="AY2712" s="17">
        <f t="shared" si="11362"/>
        <v>568976.70999999996</v>
      </c>
      <c r="AZ2712" s="17">
        <f t="shared" ref="AZ2712:AZ2713" si="11628">AZ2713</f>
        <v>0</v>
      </c>
      <c r="BA2712" s="17">
        <f t="shared" si="11363"/>
        <v>1584014.2506399998</v>
      </c>
      <c r="BB2712" s="17">
        <f t="shared" si="11364"/>
        <v>216209</v>
      </c>
      <c r="BC2712" s="17">
        <f t="shared" si="11365"/>
        <v>568976.70999999996</v>
      </c>
      <c r="BD2712" s="17">
        <f t="shared" ref="BD2712:BD2713" si="11629">BD2713</f>
        <v>0</v>
      </c>
      <c r="BE2712" s="17">
        <f t="shared" ref="BE2712:BE2713" si="11630">BE2713</f>
        <v>0</v>
      </c>
      <c r="BF2712" s="17">
        <f t="shared" ref="BF2712:BF2713" si="11631">BF2713</f>
        <v>0</v>
      </c>
      <c r="BG2712" s="17">
        <f t="shared" ref="BG2712:BG2713" si="11632">BG2713</f>
        <v>0</v>
      </c>
      <c r="BH2712" s="17">
        <f t="shared" ref="BH2712:BH2713" si="11633">BH2713</f>
        <v>0</v>
      </c>
      <c r="BI2712" s="17">
        <f t="shared" ref="BI2712:BI2713" si="11634">BI2713</f>
        <v>0</v>
      </c>
      <c r="BJ2712" s="17">
        <f t="shared" ref="BJ2712:BJ2713" si="11635">BJ2713</f>
        <v>0</v>
      </c>
      <c r="BK2712" s="17">
        <f t="shared" ref="BK2712:BK2713" si="11636">BK2713</f>
        <v>0</v>
      </c>
      <c r="BL2712" s="17">
        <f t="shared" ref="BL2712:BL2713" si="11637">BL2713</f>
        <v>0</v>
      </c>
      <c r="BM2712" s="17">
        <f t="shared" ref="BM2712:BM2713" si="11638">BM2713</f>
        <v>0</v>
      </c>
      <c r="BN2712" s="17">
        <f t="shared" ref="BN2712:BN2713" si="11639">BN2713</f>
        <v>0</v>
      </c>
      <c r="BO2712" s="17">
        <f t="shared" si="11366"/>
        <v>1584014.2506399998</v>
      </c>
      <c r="BP2712" s="17">
        <f t="shared" si="11367"/>
        <v>216209</v>
      </c>
      <c r="BQ2712" s="17">
        <f t="shared" si="11368"/>
        <v>568976.70999999996</v>
      </c>
      <c r="BR2712" s="17">
        <f t="shared" ref="BR2712:BR2713" si="11640">BR2713</f>
        <v>46931.813000000002</v>
      </c>
      <c r="BS2712" s="17">
        <f t="shared" ref="BS2712:BS2713" si="11641">BS2713</f>
        <v>0</v>
      </c>
      <c r="BT2712" s="17">
        <f t="shared" ref="BT2712:BT2713" si="11642">BT2713</f>
        <v>0</v>
      </c>
      <c r="BU2712" s="17">
        <f t="shared" si="11369"/>
        <v>1630946.0636399998</v>
      </c>
      <c r="BV2712" s="17">
        <f t="shared" si="11370"/>
        <v>216209</v>
      </c>
      <c r="BW2712" s="17">
        <f t="shared" si="11371"/>
        <v>568976.70999999996</v>
      </c>
      <c r="BX2712" s="17">
        <f>BX2713</f>
        <v>0</v>
      </c>
      <c r="BY2712" s="17">
        <f>BY2713</f>
        <v>22379.144</v>
      </c>
      <c r="BZ2712" s="17">
        <f>BZ2713</f>
        <v>0</v>
      </c>
      <c r="CA2712" s="17">
        <f>CA2713</f>
        <v>0</v>
      </c>
      <c r="CB2712" s="17">
        <f>CB2713</f>
        <v>0</v>
      </c>
      <c r="CC2712" s="17">
        <f>CC2713</f>
        <v>0</v>
      </c>
      <c r="CD2712" s="17">
        <f>CD2713</f>
        <v>0</v>
      </c>
      <c r="CE2712" s="17">
        <f>CE2713</f>
        <v>0</v>
      </c>
      <c r="CF2712" s="17">
        <f>CF2713</f>
        <v>0</v>
      </c>
      <c r="CG2712" s="17">
        <f t="shared" si="11372"/>
        <v>1653325.2076399999</v>
      </c>
      <c r="CH2712" s="17">
        <f t="shared" si="11373"/>
        <v>216209</v>
      </c>
      <c r="CI2712" s="17">
        <f t="shared" si="11374"/>
        <v>568976.70999999996</v>
      </c>
      <c r="CJ2712" s="17">
        <f>CJ2713</f>
        <v>0</v>
      </c>
      <c r="CK2712" s="32"/>
      <c r="CL2712" s="32"/>
      <c r="CM2712" s="1"/>
      <c r="CN2712" s="1"/>
      <c r="CO2712" s="1"/>
      <c r="CP2712" s="1"/>
      <c r="CQ2712" s="1"/>
      <c r="CR2712" s="1"/>
      <c r="CS2712" s="1"/>
    </row>
    <row r="2713" s="1" customFormat="1" ht="45">
      <c r="A2713" s="30" t="s">
        <v>1105</v>
      </c>
      <c r="B2713" s="30" t="s">
        <v>68</v>
      </c>
      <c r="C2713" s="30" t="s">
        <v>34</v>
      </c>
      <c r="D2713" s="30" t="s">
        <v>1116</v>
      </c>
      <c r="E2713" s="35"/>
      <c r="F2713" s="31" t="s">
        <v>1117</v>
      </c>
      <c r="G2713" s="17">
        <f t="shared" si="11549"/>
        <v>600000</v>
      </c>
      <c r="H2713" s="17">
        <f t="shared" si="11550"/>
        <v>216209</v>
      </c>
      <c r="I2713" s="17">
        <f t="shared" si="11551"/>
        <v>800000</v>
      </c>
      <c r="J2713" s="17">
        <f t="shared" si="11552"/>
        <v>0</v>
      </c>
      <c r="K2713" s="17">
        <f t="shared" si="11553"/>
        <v>0</v>
      </c>
      <c r="L2713" s="17">
        <f t="shared" si="11554"/>
        <v>0</v>
      </c>
      <c r="M2713" s="17">
        <f t="shared" si="11607"/>
        <v>600000</v>
      </c>
      <c r="N2713" s="17">
        <f t="shared" si="11608"/>
        <v>216209</v>
      </c>
      <c r="O2713" s="17">
        <f t="shared" si="11609"/>
        <v>800000</v>
      </c>
      <c r="P2713" s="17">
        <f t="shared" si="11555"/>
        <v>167825.80799999999</v>
      </c>
      <c r="Q2713" s="17">
        <f t="shared" si="11556"/>
        <v>0</v>
      </c>
      <c r="R2713" s="17">
        <f t="shared" si="11557"/>
        <v>0</v>
      </c>
      <c r="S2713" s="17">
        <f t="shared" si="11558"/>
        <v>80420.438380000007</v>
      </c>
      <c r="T2713" s="17">
        <f t="shared" si="11559"/>
        <v>0</v>
      </c>
      <c r="U2713" s="17">
        <f t="shared" si="11560"/>
        <v>0</v>
      </c>
      <c r="V2713" s="17">
        <f t="shared" si="11561"/>
        <v>0</v>
      </c>
      <c r="W2713" s="17">
        <f t="shared" si="11562"/>
        <v>0</v>
      </c>
      <c r="X2713" s="17">
        <f t="shared" si="11563"/>
        <v>-231023.29000000001</v>
      </c>
      <c r="Y2713" s="17">
        <f t="shared" si="11354"/>
        <v>848246.24637999991</v>
      </c>
      <c r="Z2713" s="17">
        <f t="shared" si="11355"/>
        <v>216209</v>
      </c>
      <c r="AA2713" s="17">
        <f t="shared" si="11356"/>
        <v>568976.70999999996</v>
      </c>
      <c r="AB2713" s="17">
        <f t="shared" si="11610"/>
        <v>126559.43425999999</v>
      </c>
      <c r="AC2713" s="17">
        <f t="shared" si="11611"/>
        <v>0</v>
      </c>
      <c r="AD2713" s="17">
        <f t="shared" si="11612"/>
        <v>0</v>
      </c>
      <c r="AE2713" s="17">
        <f t="shared" si="11357"/>
        <v>974805.68063999992</v>
      </c>
      <c r="AF2713" s="17">
        <f t="shared" si="11358"/>
        <v>216209</v>
      </c>
      <c r="AG2713" s="17">
        <f t="shared" si="11359"/>
        <v>568976.70999999996</v>
      </c>
      <c r="AH2713" s="17">
        <f t="shared" si="11613"/>
        <v>284537.90999999997</v>
      </c>
      <c r="AI2713" s="17">
        <f t="shared" si="11614"/>
        <v>0</v>
      </c>
      <c r="AJ2713" s="17">
        <f t="shared" si="11615"/>
        <v>324670.65999999997</v>
      </c>
      <c r="AK2713" s="17">
        <f t="shared" si="11616"/>
        <v>0</v>
      </c>
      <c r="AL2713" s="17">
        <f t="shared" si="11617"/>
        <v>0</v>
      </c>
      <c r="AM2713" s="17">
        <f t="shared" si="11618"/>
        <v>0</v>
      </c>
      <c r="AN2713" s="17">
        <f t="shared" si="11619"/>
        <v>0</v>
      </c>
      <c r="AO2713" s="17">
        <f t="shared" si="11620"/>
        <v>0</v>
      </c>
      <c r="AP2713" s="17">
        <f t="shared" si="11621"/>
        <v>0</v>
      </c>
      <c r="AQ2713" s="17">
        <f t="shared" si="11622"/>
        <v>0</v>
      </c>
      <c r="AR2713" s="17">
        <f t="shared" si="11623"/>
        <v>0</v>
      </c>
      <c r="AS2713" s="17">
        <f t="shared" si="11624"/>
        <v>0</v>
      </c>
      <c r="AT2713" s="17">
        <f t="shared" si="11625"/>
        <v>0</v>
      </c>
      <c r="AU2713" s="17">
        <f t="shared" si="11626"/>
        <v>0</v>
      </c>
      <c r="AV2713" s="17">
        <f t="shared" si="11627"/>
        <v>0</v>
      </c>
      <c r="AW2713" s="17">
        <f t="shared" si="11360"/>
        <v>1584014.2506399998</v>
      </c>
      <c r="AX2713" s="17">
        <f t="shared" si="11361"/>
        <v>216209</v>
      </c>
      <c r="AY2713" s="17">
        <f t="shared" si="11362"/>
        <v>568976.70999999996</v>
      </c>
      <c r="AZ2713" s="17">
        <f t="shared" si="11628"/>
        <v>0</v>
      </c>
      <c r="BA2713" s="17">
        <f t="shared" si="11363"/>
        <v>1584014.2506399998</v>
      </c>
      <c r="BB2713" s="17">
        <f t="shared" si="11364"/>
        <v>216209</v>
      </c>
      <c r="BC2713" s="17">
        <f t="shared" si="11365"/>
        <v>568976.70999999996</v>
      </c>
      <c r="BD2713" s="17">
        <f t="shared" si="11629"/>
        <v>0</v>
      </c>
      <c r="BE2713" s="17">
        <f t="shared" si="11630"/>
        <v>0</v>
      </c>
      <c r="BF2713" s="17">
        <f t="shared" si="11631"/>
        <v>0</v>
      </c>
      <c r="BG2713" s="17">
        <f t="shared" si="11632"/>
        <v>0</v>
      </c>
      <c r="BH2713" s="17">
        <f t="shared" si="11633"/>
        <v>0</v>
      </c>
      <c r="BI2713" s="17">
        <f t="shared" si="11634"/>
        <v>0</v>
      </c>
      <c r="BJ2713" s="17">
        <f t="shared" si="11635"/>
        <v>0</v>
      </c>
      <c r="BK2713" s="17">
        <f t="shared" si="11636"/>
        <v>0</v>
      </c>
      <c r="BL2713" s="17">
        <f t="shared" si="11637"/>
        <v>0</v>
      </c>
      <c r="BM2713" s="17">
        <f t="shared" si="11638"/>
        <v>0</v>
      </c>
      <c r="BN2713" s="17">
        <f t="shared" si="11639"/>
        <v>0</v>
      </c>
      <c r="BO2713" s="17">
        <f t="shared" si="11366"/>
        <v>1584014.2506399998</v>
      </c>
      <c r="BP2713" s="17">
        <f t="shared" si="11367"/>
        <v>216209</v>
      </c>
      <c r="BQ2713" s="17">
        <f t="shared" si="11368"/>
        <v>568976.70999999996</v>
      </c>
      <c r="BR2713" s="17">
        <f t="shared" si="11640"/>
        <v>46931.813000000002</v>
      </c>
      <c r="BS2713" s="17">
        <f t="shared" si="11641"/>
        <v>0</v>
      </c>
      <c r="BT2713" s="17">
        <f t="shared" si="11642"/>
        <v>0</v>
      </c>
      <c r="BU2713" s="17">
        <f t="shared" si="11369"/>
        <v>1630946.0636399998</v>
      </c>
      <c r="BV2713" s="17">
        <f t="shared" si="11370"/>
        <v>216209</v>
      </c>
      <c r="BW2713" s="17">
        <f t="shared" si="11371"/>
        <v>568976.70999999996</v>
      </c>
      <c r="BX2713" s="17">
        <f>BX2714+BX2717</f>
        <v>0</v>
      </c>
      <c r="BY2713" s="17">
        <f>BY2714+BY2717</f>
        <v>22379.144</v>
      </c>
      <c r="BZ2713" s="17">
        <f>BZ2714+BZ2717</f>
        <v>0</v>
      </c>
      <c r="CA2713" s="17">
        <f>CA2714+CA2717</f>
        <v>0</v>
      </c>
      <c r="CB2713" s="17">
        <f>CB2714+CB2717</f>
        <v>0</v>
      </c>
      <c r="CC2713" s="17">
        <f>CC2714+CC2717</f>
        <v>0</v>
      </c>
      <c r="CD2713" s="17">
        <f>CD2714+CD2717</f>
        <v>0</v>
      </c>
      <c r="CE2713" s="17">
        <f>CE2714+CE2717</f>
        <v>0</v>
      </c>
      <c r="CF2713" s="17">
        <f>CF2714+CF2717</f>
        <v>0</v>
      </c>
      <c r="CG2713" s="17">
        <f t="shared" si="11372"/>
        <v>1653325.2076399999</v>
      </c>
      <c r="CH2713" s="17">
        <f t="shared" si="11373"/>
        <v>216209</v>
      </c>
      <c r="CI2713" s="17">
        <f t="shared" si="11374"/>
        <v>568976.70999999996</v>
      </c>
      <c r="CJ2713" s="17">
        <f>CJ2714+CJ2717</f>
        <v>0</v>
      </c>
      <c r="CK2713" s="32"/>
      <c r="CL2713" s="32"/>
      <c r="CM2713" s="1"/>
      <c r="CN2713" s="1"/>
      <c r="CO2713" s="1"/>
      <c r="CP2713" s="1"/>
      <c r="CQ2713" s="1"/>
      <c r="CR2713" s="1"/>
      <c r="CS2713" s="1"/>
    </row>
    <row r="2714" s="1" customFormat="1" ht="30">
      <c r="A2714" s="30" t="s">
        <v>1105</v>
      </c>
      <c r="B2714" s="30" t="s">
        <v>68</v>
      </c>
      <c r="C2714" s="30" t="s">
        <v>34</v>
      </c>
      <c r="D2714" s="30" t="s">
        <v>1118</v>
      </c>
      <c r="E2714" s="35"/>
      <c r="F2714" s="31" t="s">
        <v>1119</v>
      </c>
      <c r="G2714" s="17">
        <f t="shared" si="11549"/>
        <v>600000</v>
      </c>
      <c r="H2714" s="17">
        <f t="shared" si="11550"/>
        <v>216209</v>
      </c>
      <c r="I2714" s="17">
        <f t="shared" si="11551"/>
        <v>800000</v>
      </c>
      <c r="J2714" s="17">
        <f t="shared" si="11552"/>
        <v>0</v>
      </c>
      <c r="K2714" s="17">
        <f t="shared" si="11553"/>
        <v>0</v>
      </c>
      <c r="L2714" s="17">
        <f t="shared" si="11554"/>
        <v>0</v>
      </c>
      <c r="M2714" s="17">
        <f t="shared" si="11607"/>
        <v>600000</v>
      </c>
      <c r="N2714" s="17">
        <f t="shared" si="11608"/>
        <v>216209</v>
      </c>
      <c r="O2714" s="17">
        <f t="shared" si="11609"/>
        <v>800000</v>
      </c>
      <c r="P2714" s="17">
        <f>P2715+P2716</f>
        <v>167825.80799999999</v>
      </c>
      <c r="Q2714" s="17">
        <f>Q2715+Q2716</f>
        <v>0</v>
      </c>
      <c r="R2714" s="17">
        <f>R2715+R2716</f>
        <v>0</v>
      </c>
      <c r="S2714" s="17">
        <f>S2715+S2716</f>
        <v>80420.438380000007</v>
      </c>
      <c r="T2714" s="17">
        <f>T2715+T2716</f>
        <v>0</v>
      </c>
      <c r="U2714" s="17">
        <f>U2715+U2716</f>
        <v>0</v>
      </c>
      <c r="V2714" s="17">
        <f>V2715+V2716</f>
        <v>0</v>
      </c>
      <c r="W2714" s="17">
        <f>W2715+W2716</f>
        <v>0</v>
      </c>
      <c r="X2714" s="17">
        <f>X2715+X2716</f>
        <v>-231023.29000000001</v>
      </c>
      <c r="Y2714" s="17">
        <f t="shared" si="11354"/>
        <v>848246.24637999991</v>
      </c>
      <c r="Z2714" s="17">
        <f t="shared" si="11355"/>
        <v>216209</v>
      </c>
      <c r="AA2714" s="17">
        <f t="shared" si="11356"/>
        <v>568976.70999999996</v>
      </c>
      <c r="AB2714" s="17">
        <f>AB2715+AB2716</f>
        <v>126559.43425999999</v>
      </c>
      <c r="AC2714" s="17">
        <f>AC2715+AC2716</f>
        <v>0</v>
      </c>
      <c r="AD2714" s="17">
        <f>AD2715+AD2716</f>
        <v>0</v>
      </c>
      <c r="AE2714" s="17">
        <f t="shared" si="11357"/>
        <v>974805.68063999992</v>
      </c>
      <c r="AF2714" s="17">
        <f t="shared" si="11358"/>
        <v>216209</v>
      </c>
      <c r="AG2714" s="17">
        <f t="shared" si="11359"/>
        <v>568976.70999999996</v>
      </c>
      <c r="AH2714" s="17">
        <f>AH2715+AH2716</f>
        <v>284537.90999999997</v>
      </c>
      <c r="AI2714" s="17">
        <f>AI2715+AI2716</f>
        <v>0</v>
      </c>
      <c r="AJ2714" s="17">
        <f>AJ2715+AJ2716</f>
        <v>324670.65999999997</v>
      </c>
      <c r="AK2714" s="17">
        <f>AK2715+AK2716</f>
        <v>0</v>
      </c>
      <c r="AL2714" s="17">
        <f>AL2715+AL2716</f>
        <v>0</v>
      </c>
      <c r="AM2714" s="17">
        <f>AM2715+AM2716</f>
        <v>0</v>
      </c>
      <c r="AN2714" s="17">
        <f>AN2715+AN2716</f>
        <v>0</v>
      </c>
      <c r="AO2714" s="17">
        <f>AO2715+AO2716</f>
        <v>0</v>
      </c>
      <c r="AP2714" s="17">
        <f>AP2715+AP2716</f>
        <v>0</v>
      </c>
      <c r="AQ2714" s="17">
        <f>AQ2715+AQ2716</f>
        <v>0</v>
      </c>
      <c r="AR2714" s="17">
        <f>AR2715+AR2716</f>
        <v>0</v>
      </c>
      <c r="AS2714" s="17">
        <f>AS2715+AS2716</f>
        <v>0</v>
      </c>
      <c r="AT2714" s="17">
        <f>AT2715+AT2716</f>
        <v>0</v>
      </c>
      <c r="AU2714" s="17">
        <f>AU2715+AU2716</f>
        <v>0</v>
      </c>
      <c r="AV2714" s="17">
        <f>AV2715+AV2716</f>
        <v>0</v>
      </c>
      <c r="AW2714" s="17">
        <f t="shared" si="11360"/>
        <v>1584014.2506399998</v>
      </c>
      <c r="AX2714" s="17">
        <f t="shared" si="11361"/>
        <v>216209</v>
      </c>
      <c r="AY2714" s="17">
        <f t="shared" si="11362"/>
        <v>568976.70999999996</v>
      </c>
      <c r="AZ2714" s="17">
        <f>AZ2715+AZ2716</f>
        <v>0</v>
      </c>
      <c r="BA2714" s="17">
        <f t="shared" si="11363"/>
        <v>1584014.2506399998</v>
      </c>
      <c r="BB2714" s="17">
        <f t="shared" si="11364"/>
        <v>216209</v>
      </c>
      <c r="BC2714" s="17">
        <f t="shared" si="11365"/>
        <v>568976.70999999996</v>
      </c>
      <c r="BD2714" s="17">
        <f>BD2715+BD2716</f>
        <v>0</v>
      </c>
      <c r="BE2714" s="17">
        <f>BE2715+BE2716</f>
        <v>0</v>
      </c>
      <c r="BF2714" s="17">
        <f>BF2715+BF2716</f>
        <v>0</v>
      </c>
      <c r="BG2714" s="17">
        <f>BG2715+BG2716</f>
        <v>0</v>
      </c>
      <c r="BH2714" s="17">
        <f>BH2715+BH2716</f>
        <v>0</v>
      </c>
      <c r="BI2714" s="17">
        <f>BI2715+BI2716</f>
        <v>0</v>
      </c>
      <c r="BJ2714" s="17">
        <f>BJ2715+BJ2716</f>
        <v>0</v>
      </c>
      <c r="BK2714" s="17">
        <f>BK2715+BK2716</f>
        <v>0</v>
      </c>
      <c r="BL2714" s="17">
        <f>BL2715+BL2716</f>
        <v>0</v>
      </c>
      <c r="BM2714" s="17">
        <f>BM2715+BM2716</f>
        <v>0</v>
      </c>
      <c r="BN2714" s="17">
        <f>BN2715+BN2716</f>
        <v>0</v>
      </c>
      <c r="BO2714" s="17">
        <f t="shared" si="11366"/>
        <v>1584014.2506399998</v>
      </c>
      <c r="BP2714" s="17">
        <f t="shared" si="11367"/>
        <v>216209</v>
      </c>
      <c r="BQ2714" s="17">
        <f t="shared" si="11368"/>
        <v>568976.70999999996</v>
      </c>
      <c r="BR2714" s="17">
        <f>BR2715+BR2716</f>
        <v>46931.813000000002</v>
      </c>
      <c r="BS2714" s="17">
        <f>BS2715+BS2716</f>
        <v>0</v>
      </c>
      <c r="BT2714" s="17">
        <f>BT2715+BT2716</f>
        <v>0</v>
      </c>
      <c r="BU2714" s="17">
        <f t="shared" si="11369"/>
        <v>1630946.0636399998</v>
      </c>
      <c r="BV2714" s="17">
        <f t="shared" si="11370"/>
        <v>216209</v>
      </c>
      <c r="BW2714" s="17">
        <f t="shared" si="11371"/>
        <v>568976.70999999996</v>
      </c>
      <c r="BX2714" s="17">
        <f>BX2715+BX2716</f>
        <v>0</v>
      </c>
      <c r="BY2714" s="17">
        <f>BY2715+BY2716</f>
        <v>22379.144</v>
      </c>
      <c r="BZ2714" s="17">
        <f>BZ2715+BZ2716</f>
        <v>-140000</v>
      </c>
      <c r="CA2714" s="17">
        <f>CA2715+CA2716</f>
        <v>0</v>
      </c>
      <c r="CB2714" s="17">
        <f>CB2715+CB2716</f>
        <v>0</v>
      </c>
      <c r="CC2714" s="17">
        <f>CC2715+CC2716</f>
        <v>-140000</v>
      </c>
      <c r="CD2714" s="17">
        <f>CD2715+CD2716</f>
        <v>0</v>
      </c>
      <c r="CE2714" s="17">
        <f>CE2715+CE2716</f>
        <v>0</v>
      </c>
      <c r="CF2714" s="17">
        <f>CF2715+CF2716</f>
        <v>-140000</v>
      </c>
      <c r="CG2714" s="17">
        <f t="shared" si="11372"/>
        <v>1513325.2076399999</v>
      </c>
      <c r="CH2714" s="17">
        <f t="shared" si="11373"/>
        <v>76209</v>
      </c>
      <c r="CI2714" s="17">
        <f t="shared" si="11374"/>
        <v>428976.70999999996</v>
      </c>
      <c r="CJ2714" s="17">
        <f>CJ2715+CJ2716</f>
        <v>0</v>
      </c>
      <c r="CK2714" s="32"/>
      <c r="CL2714" s="32"/>
      <c r="CM2714" s="1"/>
      <c r="CN2714" s="1"/>
      <c r="CO2714" s="1"/>
      <c r="CP2714" s="1"/>
      <c r="CQ2714" s="1"/>
      <c r="CR2714" s="1"/>
      <c r="CS2714" s="1"/>
    </row>
    <row r="2715" s="1" customFormat="1" ht="30">
      <c r="A2715" s="30" t="s">
        <v>1105</v>
      </c>
      <c r="B2715" s="30" t="s">
        <v>68</v>
      </c>
      <c r="C2715" s="30" t="s">
        <v>34</v>
      </c>
      <c r="D2715" s="30" t="s">
        <v>1118</v>
      </c>
      <c r="E2715" s="30" t="s">
        <v>91</v>
      </c>
      <c r="F2715" s="31" t="s">
        <v>92</v>
      </c>
      <c r="G2715" s="17">
        <v>600000</v>
      </c>
      <c r="H2715" s="17">
        <f>800000-583791</f>
        <v>216209</v>
      </c>
      <c r="I2715" s="17">
        <v>800000</v>
      </c>
      <c r="J2715" s="17"/>
      <c r="K2715" s="17"/>
      <c r="L2715" s="17"/>
      <c r="M2715" s="17">
        <f t="shared" si="11607"/>
        <v>600000</v>
      </c>
      <c r="N2715" s="17">
        <f t="shared" si="11608"/>
        <v>216209</v>
      </c>
      <c r="O2715" s="17">
        <f t="shared" si="11609"/>
        <v>800000</v>
      </c>
      <c r="P2715" s="17">
        <v>167825.80799999999</v>
      </c>
      <c r="Q2715" s="17"/>
      <c r="R2715" s="17"/>
      <c r="S2715" s="17">
        <f>16916.26938+36266.81+8721.375+10366.026+6790.993+1052.278</f>
        <v>80113.751380000002</v>
      </c>
      <c r="T2715" s="17"/>
      <c r="U2715" s="17"/>
      <c r="V2715" s="17"/>
      <c r="W2715" s="17"/>
      <c r="X2715" s="17">
        <v>-231023.29000000001</v>
      </c>
      <c r="Y2715" s="17">
        <f t="shared" si="11354"/>
        <v>847939.55937999999</v>
      </c>
      <c r="Z2715" s="17">
        <f t="shared" si="11355"/>
        <v>216209</v>
      </c>
      <c r="AA2715" s="17">
        <f t="shared" si="11356"/>
        <v>568976.70999999996</v>
      </c>
      <c r="AB2715" s="17">
        <f>87800.0887+38413.401+345.94456</f>
        <v>126559.43425999999</v>
      </c>
      <c r="AC2715" s="17"/>
      <c r="AD2715" s="17"/>
      <c r="AE2715" s="17">
        <f t="shared" si="11357"/>
        <v>974498.99364</v>
      </c>
      <c r="AF2715" s="17">
        <f t="shared" si="11358"/>
        <v>216209</v>
      </c>
      <c r="AG2715" s="17">
        <f t="shared" si="11359"/>
        <v>568976.70999999996</v>
      </c>
      <c r="AH2715" s="17">
        <v>284537.90999999997</v>
      </c>
      <c r="AI2715" s="17"/>
      <c r="AJ2715" s="17">
        <v>324670.65999999997</v>
      </c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>
        <f t="shared" si="11360"/>
        <v>1583707.5636399998</v>
      </c>
      <c r="AX2715" s="17">
        <f t="shared" si="11361"/>
        <v>216209</v>
      </c>
      <c r="AY2715" s="17">
        <f t="shared" si="11362"/>
        <v>568976.70999999996</v>
      </c>
      <c r="AZ2715" s="17"/>
      <c r="BA2715" s="17">
        <f t="shared" si="11363"/>
        <v>1583707.5636399998</v>
      </c>
      <c r="BB2715" s="17">
        <f t="shared" si="11364"/>
        <v>216209</v>
      </c>
      <c r="BC2715" s="17">
        <f t="shared" si="11365"/>
        <v>568976.70999999996</v>
      </c>
      <c r="BD2715" s="17"/>
      <c r="BE2715" s="17"/>
      <c r="BF2715" s="17"/>
      <c r="BG2715" s="17"/>
      <c r="BH2715" s="17"/>
      <c r="BI2715" s="17"/>
      <c r="BJ2715" s="17"/>
      <c r="BK2715" s="17"/>
      <c r="BL2715" s="17"/>
      <c r="BM2715" s="17"/>
      <c r="BN2715" s="17"/>
      <c r="BO2715" s="17">
        <f t="shared" si="11366"/>
        <v>1583707.5636399998</v>
      </c>
      <c r="BP2715" s="17">
        <f t="shared" si="11367"/>
        <v>216209</v>
      </c>
      <c r="BQ2715" s="17">
        <f t="shared" si="11368"/>
        <v>568976.70999999996</v>
      </c>
      <c r="BR2715" s="17">
        <v>46931.813000000002</v>
      </c>
      <c r="BS2715" s="17"/>
      <c r="BT2715" s="17"/>
      <c r="BU2715" s="17">
        <f t="shared" si="11369"/>
        <v>1630639.3766399999</v>
      </c>
      <c r="BV2715" s="17">
        <f t="shared" si="11370"/>
        <v>216209</v>
      </c>
      <c r="BW2715" s="17">
        <f t="shared" si="11371"/>
        <v>568976.70999999996</v>
      </c>
      <c r="BX2715" s="17"/>
      <c r="BY2715" s="17">
        <v>18226.374</v>
      </c>
      <c r="BZ2715" s="17">
        <v>-140000</v>
      </c>
      <c r="CA2715" s="17"/>
      <c r="CB2715" s="17"/>
      <c r="CC2715" s="17">
        <v>-140000</v>
      </c>
      <c r="CD2715" s="17"/>
      <c r="CE2715" s="17"/>
      <c r="CF2715" s="17">
        <v>-140000</v>
      </c>
      <c r="CG2715" s="17">
        <f t="shared" si="11372"/>
        <v>1508865.75064</v>
      </c>
      <c r="CH2715" s="17">
        <f t="shared" si="11373"/>
        <v>76209</v>
      </c>
      <c r="CI2715" s="17">
        <f t="shared" si="11374"/>
        <v>428976.70999999996</v>
      </c>
      <c r="CJ2715" s="17"/>
      <c r="CK2715" s="32"/>
      <c r="CL2715" s="32"/>
      <c r="CM2715" s="1"/>
      <c r="CN2715" s="1"/>
      <c r="CO2715" s="1"/>
      <c r="CP2715" s="1"/>
      <c r="CQ2715" s="1"/>
      <c r="CR2715" s="1"/>
      <c r="CS2715" s="1"/>
    </row>
    <row r="2716" s="1" customFormat="1" ht="30">
      <c r="A2716" s="30" t="s">
        <v>1105</v>
      </c>
      <c r="B2716" s="30" t="s">
        <v>68</v>
      </c>
      <c r="C2716" s="30" t="s">
        <v>34</v>
      </c>
      <c r="D2716" s="30" t="s">
        <v>1118</v>
      </c>
      <c r="E2716" s="30" t="s">
        <v>48</v>
      </c>
      <c r="F2716" s="31" t="s">
        <v>49</v>
      </c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>
        <f>306.687</f>
        <v>306.68700000000001</v>
      </c>
      <c r="T2716" s="17"/>
      <c r="U2716" s="17"/>
      <c r="V2716" s="17"/>
      <c r="W2716" s="17"/>
      <c r="X2716" s="17"/>
      <c r="Y2716" s="17">
        <f t="shared" si="11354"/>
        <v>306.68700000000001</v>
      </c>
      <c r="Z2716" s="17">
        <f t="shared" si="11355"/>
        <v>0</v>
      </c>
      <c r="AA2716" s="17">
        <f t="shared" si="11356"/>
        <v>0</v>
      </c>
      <c r="AB2716" s="17"/>
      <c r="AC2716" s="17"/>
      <c r="AD2716" s="17"/>
      <c r="AE2716" s="17">
        <f t="shared" si="11357"/>
        <v>306.68700000000001</v>
      </c>
      <c r="AF2716" s="17">
        <f t="shared" si="11358"/>
        <v>0</v>
      </c>
      <c r="AG2716" s="17">
        <f t="shared" si="11359"/>
        <v>0</v>
      </c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>
        <f t="shared" si="11360"/>
        <v>306.68700000000001</v>
      </c>
      <c r="AX2716" s="17">
        <f t="shared" si="11361"/>
        <v>0</v>
      </c>
      <c r="AY2716" s="17">
        <f t="shared" si="11362"/>
        <v>0</v>
      </c>
      <c r="AZ2716" s="17"/>
      <c r="BA2716" s="17">
        <f t="shared" si="11363"/>
        <v>306.68700000000001</v>
      </c>
      <c r="BB2716" s="17">
        <f t="shared" si="11364"/>
        <v>0</v>
      </c>
      <c r="BC2716" s="17">
        <f t="shared" si="11365"/>
        <v>0</v>
      </c>
      <c r="BD2716" s="17"/>
      <c r="BE2716" s="17"/>
      <c r="BF2716" s="17"/>
      <c r="BG2716" s="17"/>
      <c r="BH2716" s="17"/>
      <c r="BI2716" s="17"/>
      <c r="BJ2716" s="17"/>
      <c r="BK2716" s="17"/>
      <c r="BL2716" s="17"/>
      <c r="BM2716" s="17"/>
      <c r="BN2716" s="17"/>
      <c r="BO2716" s="17">
        <f t="shared" si="11366"/>
        <v>306.68700000000001</v>
      </c>
      <c r="BP2716" s="17">
        <f t="shared" si="11367"/>
        <v>0</v>
      </c>
      <c r="BQ2716" s="17">
        <f t="shared" si="11368"/>
        <v>0</v>
      </c>
      <c r="BR2716" s="17"/>
      <c r="BS2716" s="17"/>
      <c r="BT2716" s="17"/>
      <c r="BU2716" s="17">
        <f t="shared" si="11369"/>
        <v>306.68700000000001</v>
      </c>
      <c r="BV2716" s="17">
        <f t="shared" si="11370"/>
        <v>0</v>
      </c>
      <c r="BW2716" s="17">
        <f t="shared" si="11371"/>
        <v>0</v>
      </c>
      <c r="BX2716" s="17"/>
      <c r="BY2716" s="17">
        <v>4152.7700000000004</v>
      </c>
      <c r="BZ2716" s="17"/>
      <c r="CA2716" s="17"/>
      <c r="CB2716" s="17"/>
      <c r="CC2716" s="17"/>
      <c r="CD2716" s="17"/>
      <c r="CE2716" s="17"/>
      <c r="CF2716" s="17"/>
      <c r="CG2716" s="17">
        <f t="shared" si="11372"/>
        <v>4459.4570000000003</v>
      </c>
      <c r="CH2716" s="17">
        <f t="shared" si="11373"/>
        <v>0</v>
      </c>
      <c r="CI2716" s="17">
        <f t="shared" si="11374"/>
        <v>0</v>
      </c>
      <c r="CJ2716" s="17"/>
      <c r="CK2716" s="32"/>
      <c r="CL2716" s="32"/>
      <c r="CM2716" s="1"/>
      <c r="CN2716" s="1"/>
      <c r="CO2716" s="1"/>
      <c r="CP2716" s="1"/>
      <c r="CQ2716" s="1"/>
      <c r="CR2716" s="1"/>
      <c r="CS2716" s="1"/>
    </row>
    <row r="2717" s="1" customFormat="1" ht="30">
      <c r="A2717" s="30" t="s">
        <v>1105</v>
      </c>
      <c r="B2717" s="30" t="s">
        <v>68</v>
      </c>
      <c r="C2717" s="30" t="s">
        <v>34</v>
      </c>
      <c r="D2717" s="30" t="s">
        <v>1120</v>
      </c>
      <c r="E2717" s="30"/>
      <c r="F2717" s="31" t="s">
        <v>1121</v>
      </c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  <c r="AT2717" s="17"/>
      <c r="AU2717" s="17"/>
      <c r="AV2717" s="17"/>
      <c r="AW2717" s="17"/>
      <c r="AX2717" s="17"/>
      <c r="AY2717" s="17"/>
      <c r="AZ2717" s="17"/>
      <c r="BA2717" s="17"/>
      <c r="BB2717" s="17"/>
      <c r="BC2717" s="17"/>
      <c r="BD2717" s="17"/>
      <c r="BE2717" s="17"/>
      <c r="BF2717" s="17"/>
      <c r="BG2717" s="17"/>
      <c r="BH2717" s="17"/>
      <c r="BI2717" s="17"/>
      <c r="BJ2717" s="17"/>
      <c r="BK2717" s="17"/>
      <c r="BL2717" s="17"/>
      <c r="BM2717" s="17"/>
      <c r="BN2717" s="17"/>
      <c r="BO2717" s="17"/>
      <c r="BP2717" s="17"/>
      <c r="BQ2717" s="17"/>
      <c r="BR2717" s="17"/>
      <c r="BS2717" s="17"/>
      <c r="BT2717" s="17"/>
      <c r="BU2717" s="17"/>
      <c r="BV2717" s="17"/>
      <c r="BW2717" s="17"/>
      <c r="BX2717" s="17">
        <f>BX2718</f>
        <v>0</v>
      </c>
      <c r="BY2717" s="17">
        <f>BY2718</f>
        <v>0</v>
      </c>
      <c r="BZ2717" s="17">
        <f>BZ2718</f>
        <v>140000</v>
      </c>
      <c r="CA2717" s="17">
        <f>CA2718</f>
        <v>0</v>
      </c>
      <c r="CB2717" s="17">
        <f>CB2718</f>
        <v>0</v>
      </c>
      <c r="CC2717" s="17">
        <f>CC2718</f>
        <v>140000</v>
      </c>
      <c r="CD2717" s="17">
        <f>CD2718</f>
        <v>0</v>
      </c>
      <c r="CE2717" s="17">
        <f>CE2718</f>
        <v>0</v>
      </c>
      <c r="CF2717" s="17">
        <f>CF2718</f>
        <v>140000</v>
      </c>
      <c r="CG2717" s="17">
        <f t="shared" si="11372"/>
        <v>140000</v>
      </c>
      <c r="CH2717" s="17">
        <f t="shared" si="11373"/>
        <v>140000</v>
      </c>
      <c r="CI2717" s="17">
        <f t="shared" si="11374"/>
        <v>140000</v>
      </c>
      <c r="CJ2717" s="17">
        <f>CJ2718</f>
        <v>0</v>
      </c>
      <c r="CK2717" s="32"/>
      <c r="CL2717" s="32"/>
      <c r="CM2717" s="1"/>
      <c r="CN2717" s="1"/>
      <c r="CO2717" s="1"/>
      <c r="CP2717" s="1"/>
      <c r="CQ2717" s="1"/>
      <c r="CR2717" s="1"/>
      <c r="CS2717" s="1"/>
    </row>
    <row r="2718" s="1" customFormat="1" ht="30">
      <c r="A2718" s="30" t="s">
        <v>1105</v>
      </c>
      <c r="B2718" s="30" t="s">
        <v>68</v>
      </c>
      <c r="C2718" s="30" t="s">
        <v>34</v>
      </c>
      <c r="D2718" s="30" t="s">
        <v>1120</v>
      </c>
      <c r="E2718" s="30" t="s">
        <v>91</v>
      </c>
      <c r="F2718" s="31" t="s">
        <v>92</v>
      </c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  <c r="AX2718" s="17"/>
      <c r="AY2718" s="17"/>
      <c r="AZ2718" s="17"/>
      <c r="BA2718" s="17"/>
      <c r="BB2718" s="17"/>
      <c r="BC2718" s="17"/>
      <c r="BD2718" s="17"/>
      <c r="BE2718" s="17"/>
      <c r="BF2718" s="17"/>
      <c r="BG2718" s="17"/>
      <c r="BH2718" s="17"/>
      <c r="BI2718" s="17"/>
      <c r="BJ2718" s="17"/>
      <c r="BK2718" s="17"/>
      <c r="BL2718" s="17"/>
      <c r="BM2718" s="17"/>
      <c r="BN2718" s="17"/>
      <c r="BO2718" s="17"/>
      <c r="BP2718" s="17"/>
      <c r="BQ2718" s="17"/>
      <c r="BR2718" s="17"/>
      <c r="BS2718" s="17"/>
      <c r="BT2718" s="17"/>
      <c r="BU2718" s="17"/>
      <c r="BV2718" s="17"/>
      <c r="BW2718" s="17"/>
      <c r="BX2718" s="17"/>
      <c r="BY2718" s="17"/>
      <c r="BZ2718" s="17">
        <v>140000</v>
      </c>
      <c r="CA2718" s="17"/>
      <c r="CB2718" s="17"/>
      <c r="CC2718" s="17">
        <v>140000</v>
      </c>
      <c r="CD2718" s="17"/>
      <c r="CE2718" s="17"/>
      <c r="CF2718" s="17">
        <v>140000</v>
      </c>
      <c r="CG2718" s="17">
        <f t="shared" si="11372"/>
        <v>140000</v>
      </c>
      <c r="CH2718" s="17">
        <f t="shared" si="11373"/>
        <v>140000</v>
      </c>
      <c r="CI2718" s="17">
        <f t="shared" si="11374"/>
        <v>140000</v>
      </c>
      <c r="CJ2718" s="17"/>
      <c r="CK2718" s="32"/>
      <c r="CL2718" s="32"/>
      <c r="CM2718" s="1"/>
      <c r="CN2718" s="1"/>
      <c r="CO2718" s="1"/>
      <c r="CP2718" s="1"/>
      <c r="CQ2718" s="1"/>
      <c r="CR2718" s="1"/>
      <c r="CS2718" s="1"/>
    </row>
    <row r="2719" s="1" customFormat="1" ht="15">
      <c r="A2719" s="30" t="s">
        <v>1105</v>
      </c>
      <c r="B2719" s="30" t="s">
        <v>68</v>
      </c>
      <c r="C2719" s="30" t="s">
        <v>34</v>
      </c>
      <c r="D2719" s="30" t="s">
        <v>956</v>
      </c>
      <c r="E2719" s="35"/>
      <c r="F2719" s="31" t="s">
        <v>41</v>
      </c>
      <c r="G2719" s="17">
        <f t="shared" si="11549"/>
        <v>72081.100000000006</v>
      </c>
      <c r="H2719" s="17">
        <f t="shared" si="11550"/>
        <v>68903</v>
      </c>
      <c r="I2719" s="17">
        <f t="shared" si="11551"/>
        <v>98903.000000000015</v>
      </c>
      <c r="J2719" s="17">
        <f t="shared" si="11552"/>
        <v>0</v>
      </c>
      <c r="K2719" s="17">
        <f t="shared" si="11553"/>
        <v>0</v>
      </c>
      <c r="L2719" s="17">
        <f t="shared" si="11554"/>
        <v>0</v>
      </c>
      <c r="M2719" s="17">
        <f t="shared" si="11607"/>
        <v>72081.100000000006</v>
      </c>
      <c r="N2719" s="17">
        <f t="shared" si="11608"/>
        <v>68903</v>
      </c>
      <c r="O2719" s="17">
        <f t="shared" si="11609"/>
        <v>98903.000000000015</v>
      </c>
      <c r="P2719" s="17">
        <f t="shared" si="11555"/>
        <v>6426.1930000000002</v>
      </c>
      <c r="Q2719" s="17">
        <f t="shared" si="11556"/>
        <v>0</v>
      </c>
      <c r="R2719" s="17">
        <f t="shared" si="11557"/>
        <v>0</v>
      </c>
      <c r="S2719" s="17">
        <f t="shared" si="11558"/>
        <v>0</v>
      </c>
      <c r="T2719" s="17">
        <f t="shared" si="11559"/>
        <v>0</v>
      </c>
      <c r="U2719" s="17">
        <f t="shared" si="11560"/>
        <v>0</v>
      </c>
      <c r="V2719" s="17">
        <f t="shared" si="11561"/>
        <v>0</v>
      </c>
      <c r="W2719" s="17">
        <f t="shared" si="11562"/>
        <v>0</v>
      </c>
      <c r="X2719" s="17">
        <f t="shared" si="11563"/>
        <v>0</v>
      </c>
      <c r="Y2719" s="17">
        <f t="shared" si="11354"/>
        <v>78507.293000000005</v>
      </c>
      <c r="Z2719" s="17">
        <f t="shared" si="11355"/>
        <v>68903</v>
      </c>
      <c r="AA2719" s="17">
        <f t="shared" si="11356"/>
        <v>98903.000000000015</v>
      </c>
      <c r="AB2719" s="17">
        <f>AB2720</f>
        <v>0</v>
      </c>
      <c r="AC2719" s="17">
        <f>AC2720</f>
        <v>0</v>
      </c>
      <c r="AD2719" s="17">
        <f>AD2720</f>
        <v>0</v>
      </c>
      <c r="AE2719" s="17">
        <f t="shared" si="11357"/>
        <v>78507.293000000005</v>
      </c>
      <c r="AF2719" s="17">
        <f t="shared" si="11358"/>
        <v>68903</v>
      </c>
      <c r="AG2719" s="17">
        <f t="shared" si="11359"/>
        <v>98903.000000000015</v>
      </c>
      <c r="AH2719" s="17">
        <f>AH2720</f>
        <v>0</v>
      </c>
      <c r="AI2719" s="17">
        <f>AI2720</f>
        <v>0</v>
      </c>
      <c r="AJ2719" s="17">
        <f>AJ2720</f>
        <v>0</v>
      </c>
      <c r="AK2719" s="17">
        <f>AK2720</f>
        <v>0</v>
      </c>
      <c r="AL2719" s="17">
        <f>AL2720</f>
        <v>0</v>
      </c>
      <c r="AM2719" s="17">
        <f>AM2720</f>
        <v>0</v>
      </c>
      <c r="AN2719" s="17">
        <f>AN2720</f>
        <v>0</v>
      </c>
      <c r="AO2719" s="17">
        <f>AO2720</f>
        <v>0</v>
      </c>
      <c r="AP2719" s="17">
        <f>AP2720</f>
        <v>0</v>
      </c>
      <c r="AQ2719" s="17">
        <f>AQ2720</f>
        <v>0</v>
      </c>
      <c r="AR2719" s="17">
        <f>AR2720</f>
        <v>0</v>
      </c>
      <c r="AS2719" s="17">
        <f>AS2720</f>
        <v>0</v>
      </c>
      <c r="AT2719" s="17">
        <f>AT2720</f>
        <v>0</v>
      </c>
      <c r="AU2719" s="17">
        <f>AU2720</f>
        <v>0</v>
      </c>
      <c r="AV2719" s="17">
        <f>AV2720</f>
        <v>0</v>
      </c>
      <c r="AW2719" s="17">
        <f t="shared" si="11360"/>
        <v>78507.293000000005</v>
      </c>
      <c r="AX2719" s="17">
        <f t="shared" si="11361"/>
        <v>68903</v>
      </c>
      <c r="AY2719" s="17">
        <f t="shared" si="11362"/>
        <v>98903.000000000015</v>
      </c>
      <c r="AZ2719" s="17">
        <f>AZ2720</f>
        <v>0</v>
      </c>
      <c r="BA2719" s="17">
        <f t="shared" si="11363"/>
        <v>78507.293000000005</v>
      </c>
      <c r="BB2719" s="17">
        <f t="shared" si="11364"/>
        <v>68903</v>
      </c>
      <c r="BC2719" s="17">
        <f t="shared" si="11365"/>
        <v>98903.000000000015</v>
      </c>
      <c r="BD2719" s="17">
        <f>BD2720</f>
        <v>0</v>
      </c>
      <c r="BE2719" s="17">
        <f>BE2720</f>
        <v>0</v>
      </c>
      <c r="BF2719" s="17">
        <f>BF2720</f>
        <v>5765.2979999999998</v>
      </c>
      <c r="BG2719" s="17">
        <f>BG2720</f>
        <v>0</v>
      </c>
      <c r="BH2719" s="17">
        <f>BH2720</f>
        <v>0</v>
      </c>
      <c r="BI2719" s="17">
        <f>BI2720</f>
        <v>0</v>
      </c>
      <c r="BJ2719" s="17">
        <f>BJ2720</f>
        <v>0</v>
      </c>
      <c r="BK2719" s="17">
        <f>BK2720</f>
        <v>0</v>
      </c>
      <c r="BL2719" s="17">
        <f>BL2720</f>
        <v>0</v>
      </c>
      <c r="BM2719" s="17">
        <f>BM2720</f>
        <v>0</v>
      </c>
      <c r="BN2719" s="17">
        <f>BN2720</f>
        <v>0</v>
      </c>
      <c r="BO2719" s="17">
        <f t="shared" si="11366"/>
        <v>84272.591</v>
      </c>
      <c r="BP2719" s="17">
        <f t="shared" si="11367"/>
        <v>68903</v>
      </c>
      <c r="BQ2719" s="17">
        <f t="shared" si="11368"/>
        <v>98903.000000000015</v>
      </c>
      <c r="BR2719" s="17">
        <f>BR2720</f>
        <v>0</v>
      </c>
      <c r="BS2719" s="17">
        <f>BS2720</f>
        <v>0</v>
      </c>
      <c r="BT2719" s="17">
        <f>BT2720</f>
        <v>0</v>
      </c>
      <c r="BU2719" s="17">
        <f t="shared" si="11369"/>
        <v>84272.591</v>
      </c>
      <c r="BV2719" s="17">
        <f t="shared" si="11370"/>
        <v>68903</v>
      </c>
      <c r="BW2719" s="17">
        <f t="shared" si="11371"/>
        <v>98903.000000000015</v>
      </c>
      <c r="BX2719" s="17">
        <f>BX2720</f>
        <v>0</v>
      </c>
      <c r="BY2719" s="17">
        <f>BY2720</f>
        <v>19896.775999999998</v>
      </c>
      <c r="BZ2719" s="17">
        <f>BZ2720</f>
        <v>0</v>
      </c>
      <c r="CA2719" s="17">
        <f>CA2720</f>
        <v>0</v>
      </c>
      <c r="CB2719" s="17">
        <f>CB2720</f>
        <v>0</v>
      </c>
      <c r="CC2719" s="17">
        <f>CC2720</f>
        <v>0</v>
      </c>
      <c r="CD2719" s="17">
        <f>CD2720</f>
        <v>0</v>
      </c>
      <c r="CE2719" s="17">
        <f>CE2720</f>
        <v>0</v>
      </c>
      <c r="CF2719" s="17">
        <f>CF2720</f>
        <v>0</v>
      </c>
      <c r="CG2719" s="17">
        <f t="shared" si="11372"/>
        <v>104169.367</v>
      </c>
      <c r="CH2719" s="17">
        <f t="shared" si="11373"/>
        <v>68903</v>
      </c>
      <c r="CI2719" s="17">
        <f t="shared" si="11374"/>
        <v>98903.000000000015</v>
      </c>
      <c r="CJ2719" s="17">
        <f>CJ2720</f>
        <v>0</v>
      </c>
      <c r="CK2719" s="32"/>
      <c r="CL2719" s="32"/>
      <c r="CM2719" s="1"/>
      <c r="CN2719" s="1"/>
      <c r="CO2719" s="1"/>
      <c r="CP2719" s="1"/>
      <c r="CQ2719" s="1"/>
      <c r="CR2719" s="1"/>
      <c r="CS2719" s="1"/>
    </row>
    <row r="2720" s="1" customFormat="1" ht="30">
      <c r="A2720" s="30" t="s">
        <v>1105</v>
      </c>
      <c r="B2720" s="30" t="s">
        <v>68</v>
      </c>
      <c r="C2720" s="30" t="s">
        <v>34</v>
      </c>
      <c r="D2720" s="30" t="s">
        <v>1034</v>
      </c>
      <c r="E2720" s="35"/>
      <c r="F2720" s="31" t="s">
        <v>1035</v>
      </c>
      <c r="G2720" s="17">
        <f>G2721+G2724</f>
        <v>72081.100000000006</v>
      </c>
      <c r="H2720" s="17">
        <f>H2721+H2724</f>
        <v>68903</v>
      </c>
      <c r="I2720" s="17">
        <f>I2721+I2724</f>
        <v>98903.000000000015</v>
      </c>
      <c r="J2720" s="17">
        <f>J2721+J2724</f>
        <v>0</v>
      </c>
      <c r="K2720" s="17">
        <f>K2721+K2724</f>
        <v>0</v>
      </c>
      <c r="L2720" s="17">
        <f>L2721+L2724</f>
        <v>0</v>
      </c>
      <c r="M2720" s="17">
        <f t="shared" si="11607"/>
        <v>72081.100000000006</v>
      </c>
      <c r="N2720" s="17">
        <f t="shared" si="11608"/>
        <v>68903</v>
      </c>
      <c r="O2720" s="17">
        <f t="shared" si="11609"/>
        <v>98903.000000000015</v>
      </c>
      <c r="P2720" s="17">
        <f>P2721+P2724</f>
        <v>6426.1930000000002</v>
      </c>
      <c r="Q2720" s="17">
        <f>Q2721+Q2724</f>
        <v>0</v>
      </c>
      <c r="R2720" s="17">
        <f>R2721+R2724</f>
        <v>0</v>
      </c>
      <c r="S2720" s="17">
        <f>S2721+S2724</f>
        <v>0</v>
      </c>
      <c r="T2720" s="17">
        <f>T2721+T2724</f>
        <v>0</v>
      </c>
      <c r="U2720" s="17">
        <f>U2721+U2724</f>
        <v>0</v>
      </c>
      <c r="V2720" s="17">
        <f>V2721+V2724</f>
        <v>0</v>
      </c>
      <c r="W2720" s="17">
        <f>W2721+W2724</f>
        <v>0</v>
      </c>
      <c r="X2720" s="17">
        <f>X2721+X2724</f>
        <v>0</v>
      </c>
      <c r="Y2720" s="17">
        <f t="shared" si="11354"/>
        <v>78507.293000000005</v>
      </c>
      <c r="Z2720" s="17">
        <f t="shared" si="11355"/>
        <v>68903</v>
      </c>
      <c r="AA2720" s="17">
        <f t="shared" si="11356"/>
        <v>98903.000000000015</v>
      </c>
      <c r="AB2720" s="17">
        <f>AB2721+AB2724</f>
        <v>0</v>
      </c>
      <c r="AC2720" s="17">
        <f>AC2721+AC2724</f>
        <v>0</v>
      </c>
      <c r="AD2720" s="17">
        <f>AD2721+AD2724</f>
        <v>0</v>
      </c>
      <c r="AE2720" s="17">
        <f t="shared" si="11357"/>
        <v>78507.293000000005</v>
      </c>
      <c r="AF2720" s="17">
        <f t="shared" si="11358"/>
        <v>68903</v>
      </c>
      <c r="AG2720" s="17">
        <f t="shared" si="11359"/>
        <v>98903.000000000015</v>
      </c>
      <c r="AH2720" s="17">
        <f>AH2721+AH2724</f>
        <v>0</v>
      </c>
      <c r="AI2720" s="17">
        <f>AI2721+AI2724</f>
        <v>0</v>
      </c>
      <c r="AJ2720" s="17">
        <f>AJ2721+AJ2724</f>
        <v>0</v>
      </c>
      <c r="AK2720" s="17">
        <f>AK2721+AK2724</f>
        <v>0</v>
      </c>
      <c r="AL2720" s="17">
        <f>AL2721+AL2724</f>
        <v>0</v>
      </c>
      <c r="AM2720" s="17">
        <f>AM2721+AM2724</f>
        <v>0</v>
      </c>
      <c r="AN2720" s="17">
        <f>AN2721+AN2724</f>
        <v>0</v>
      </c>
      <c r="AO2720" s="17">
        <f>AO2721+AO2724</f>
        <v>0</v>
      </c>
      <c r="AP2720" s="17">
        <f>AP2721+AP2724</f>
        <v>0</v>
      </c>
      <c r="AQ2720" s="17">
        <f>AQ2721+AQ2724</f>
        <v>0</v>
      </c>
      <c r="AR2720" s="17">
        <f>AR2721+AR2724</f>
        <v>0</v>
      </c>
      <c r="AS2720" s="17">
        <f>AS2721+AS2724</f>
        <v>0</v>
      </c>
      <c r="AT2720" s="17">
        <f>AT2721+AT2724</f>
        <v>0</v>
      </c>
      <c r="AU2720" s="17">
        <f>AU2721+AU2724</f>
        <v>0</v>
      </c>
      <c r="AV2720" s="17">
        <f>AV2721+AV2724</f>
        <v>0</v>
      </c>
      <c r="AW2720" s="17">
        <f t="shared" si="11360"/>
        <v>78507.293000000005</v>
      </c>
      <c r="AX2720" s="17">
        <f t="shared" si="11361"/>
        <v>68903</v>
      </c>
      <c r="AY2720" s="17">
        <f t="shared" si="11362"/>
        <v>98903.000000000015</v>
      </c>
      <c r="AZ2720" s="17">
        <f>AZ2721+AZ2724</f>
        <v>0</v>
      </c>
      <c r="BA2720" s="17">
        <f t="shared" si="11363"/>
        <v>78507.293000000005</v>
      </c>
      <c r="BB2720" s="17">
        <f t="shared" si="11364"/>
        <v>68903</v>
      </c>
      <c r="BC2720" s="17">
        <f t="shared" si="11365"/>
        <v>98903.000000000015</v>
      </c>
      <c r="BD2720" s="17">
        <f>BD2721+BD2724</f>
        <v>0</v>
      </c>
      <c r="BE2720" s="17">
        <f>BE2721+BE2724</f>
        <v>0</v>
      </c>
      <c r="BF2720" s="17">
        <f>BF2721+BF2724</f>
        <v>5765.2979999999998</v>
      </c>
      <c r="BG2720" s="17">
        <f>BG2721+BG2724</f>
        <v>0</v>
      </c>
      <c r="BH2720" s="17">
        <f>BH2721+BH2724</f>
        <v>0</v>
      </c>
      <c r="BI2720" s="17">
        <f>BI2721+BI2724</f>
        <v>0</v>
      </c>
      <c r="BJ2720" s="17">
        <f>BJ2721+BJ2724</f>
        <v>0</v>
      </c>
      <c r="BK2720" s="17">
        <f>BK2721+BK2724</f>
        <v>0</v>
      </c>
      <c r="BL2720" s="17">
        <f>BL2721+BL2724</f>
        <v>0</v>
      </c>
      <c r="BM2720" s="17">
        <f>BM2721+BM2724</f>
        <v>0</v>
      </c>
      <c r="BN2720" s="17">
        <f>BN2721+BN2724</f>
        <v>0</v>
      </c>
      <c r="BO2720" s="17">
        <f t="shared" si="11366"/>
        <v>84272.591</v>
      </c>
      <c r="BP2720" s="17">
        <f t="shared" si="11367"/>
        <v>68903</v>
      </c>
      <c r="BQ2720" s="17">
        <f t="shared" si="11368"/>
        <v>98903.000000000015</v>
      </c>
      <c r="BR2720" s="17">
        <f>BR2721+BR2724</f>
        <v>0</v>
      </c>
      <c r="BS2720" s="17">
        <f>BS2721+BS2724</f>
        <v>0</v>
      </c>
      <c r="BT2720" s="17">
        <f>BT2721+BT2724</f>
        <v>0</v>
      </c>
      <c r="BU2720" s="17">
        <f t="shared" si="11369"/>
        <v>84272.591</v>
      </c>
      <c r="BV2720" s="17">
        <f t="shared" si="11370"/>
        <v>68903</v>
      </c>
      <c r="BW2720" s="17">
        <f t="shared" si="11371"/>
        <v>98903.000000000015</v>
      </c>
      <c r="BX2720" s="17">
        <f>BX2721+BX2724</f>
        <v>0</v>
      </c>
      <c r="BY2720" s="17">
        <f>BY2721+BY2724</f>
        <v>19896.775999999998</v>
      </c>
      <c r="BZ2720" s="17">
        <f>BZ2721+BZ2724</f>
        <v>0</v>
      </c>
      <c r="CA2720" s="17">
        <f>CA2721+CA2724</f>
        <v>0</v>
      </c>
      <c r="CB2720" s="17">
        <f>CB2721+CB2724</f>
        <v>0</v>
      </c>
      <c r="CC2720" s="17">
        <f>CC2721+CC2724</f>
        <v>0</v>
      </c>
      <c r="CD2720" s="17">
        <f>CD2721+CD2724</f>
        <v>0</v>
      </c>
      <c r="CE2720" s="17">
        <f>CE2721+CE2724</f>
        <v>0</v>
      </c>
      <c r="CF2720" s="17">
        <f>CF2721+CF2724</f>
        <v>0</v>
      </c>
      <c r="CG2720" s="17">
        <f t="shared" si="11372"/>
        <v>104169.367</v>
      </c>
      <c r="CH2720" s="17">
        <f t="shared" si="11373"/>
        <v>68903</v>
      </c>
      <c r="CI2720" s="17">
        <f t="shared" si="11374"/>
        <v>98903.000000000015</v>
      </c>
      <c r="CJ2720" s="17">
        <f>CJ2721+CJ2724</f>
        <v>0</v>
      </c>
      <c r="CK2720" s="32"/>
      <c r="CL2720" s="32"/>
      <c r="CM2720" s="1"/>
      <c r="CN2720" s="1"/>
      <c r="CO2720" s="1"/>
      <c r="CP2720" s="1"/>
      <c r="CQ2720" s="1"/>
      <c r="CR2720" s="1"/>
      <c r="CS2720" s="1"/>
    </row>
    <row r="2721" s="1" customFormat="1" ht="30">
      <c r="A2721" s="30" t="s">
        <v>1105</v>
      </c>
      <c r="B2721" s="30" t="s">
        <v>68</v>
      </c>
      <c r="C2721" s="30" t="s">
        <v>34</v>
      </c>
      <c r="D2721" s="30" t="s">
        <v>1122</v>
      </c>
      <c r="E2721" s="35"/>
      <c r="F2721" s="31" t="s">
        <v>1123</v>
      </c>
      <c r="G2721" s="17">
        <f>G2722+G2723</f>
        <v>65745.300000000003</v>
      </c>
      <c r="H2721" s="17">
        <f>H2722+H2723</f>
        <v>65745.300000000003</v>
      </c>
      <c r="I2721" s="17">
        <f>I2722+I2723</f>
        <v>95745.300000000017</v>
      </c>
      <c r="J2721" s="17">
        <f>J2722+J2723</f>
        <v>0</v>
      </c>
      <c r="K2721" s="17">
        <f>K2722+K2723</f>
        <v>0</v>
      </c>
      <c r="L2721" s="17">
        <f>L2722+L2723</f>
        <v>0</v>
      </c>
      <c r="M2721" s="17">
        <f t="shared" si="11607"/>
        <v>65745.300000000003</v>
      </c>
      <c r="N2721" s="17">
        <f t="shared" si="11608"/>
        <v>65745.300000000003</v>
      </c>
      <c r="O2721" s="17">
        <f t="shared" si="11609"/>
        <v>95745.300000000017</v>
      </c>
      <c r="P2721" s="17">
        <f>P2722+P2723</f>
        <v>6426.1930000000002</v>
      </c>
      <c r="Q2721" s="17">
        <f>Q2722+Q2723</f>
        <v>0</v>
      </c>
      <c r="R2721" s="17">
        <f>R2722+R2723</f>
        <v>0</v>
      </c>
      <c r="S2721" s="17">
        <f>S2722+S2723</f>
        <v>0</v>
      </c>
      <c r="T2721" s="17">
        <f>T2722+T2723</f>
        <v>0</v>
      </c>
      <c r="U2721" s="17">
        <f>U2722+U2723</f>
        <v>0</v>
      </c>
      <c r="V2721" s="17">
        <f>V2722+V2723</f>
        <v>0</v>
      </c>
      <c r="W2721" s="17">
        <f>W2722+W2723</f>
        <v>0</v>
      </c>
      <c r="X2721" s="17">
        <f>X2722+X2723</f>
        <v>0</v>
      </c>
      <c r="Y2721" s="17">
        <f t="shared" si="11354"/>
        <v>72171.493000000002</v>
      </c>
      <c r="Z2721" s="17">
        <f t="shared" si="11355"/>
        <v>65745.300000000003</v>
      </c>
      <c r="AA2721" s="17">
        <f t="shared" si="11356"/>
        <v>95745.300000000017</v>
      </c>
      <c r="AB2721" s="17">
        <f>AB2722+AB2723</f>
        <v>0</v>
      </c>
      <c r="AC2721" s="17">
        <f>AC2722+AC2723</f>
        <v>0</v>
      </c>
      <c r="AD2721" s="17">
        <f>AD2722+AD2723</f>
        <v>0</v>
      </c>
      <c r="AE2721" s="17">
        <f t="shared" si="11357"/>
        <v>72171.493000000002</v>
      </c>
      <c r="AF2721" s="17">
        <f t="shared" si="11358"/>
        <v>65745.300000000003</v>
      </c>
      <c r="AG2721" s="17">
        <f t="shared" si="11359"/>
        <v>95745.300000000017</v>
      </c>
      <c r="AH2721" s="17">
        <f>AH2722+AH2723</f>
        <v>0</v>
      </c>
      <c r="AI2721" s="17">
        <f>AI2722+AI2723</f>
        <v>0</v>
      </c>
      <c r="AJ2721" s="17">
        <f>AJ2722+AJ2723</f>
        <v>0</v>
      </c>
      <c r="AK2721" s="17">
        <f>AK2722+AK2723</f>
        <v>0</v>
      </c>
      <c r="AL2721" s="17">
        <f>AL2722+AL2723</f>
        <v>0</v>
      </c>
      <c r="AM2721" s="17">
        <f>AM2722+AM2723</f>
        <v>0</v>
      </c>
      <c r="AN2721" s="17">
        <f>AN2722+AN2723</f>
        <v>0</v>
      </c>
      <c r="AO2721" s="17">
        <f>AO2722+AO2723</f>
        <v>0</v>
      </c>
      <c r="AP2721" s="17">
        <f>AP2722+AP2723</f>
        <v>0</v>
      </c>
      <c r="AQ2721" s="17">
        <f>AQ2722+AQ2723</f>
        <v>0</v>
      </c>
      <c r="AR2721" s="17">
        <f>AR2722+AR2723</f>
        <v>0</v>
      </c>
      <c r="AS2721" s="17">
        <f>AS2722+AS2723</f>
        <v>0</v>
      </c>
      <c r="AT2721" s="17">
        <f>AT2722+AT2723</f>
        <v>0</v>
      </c>
      <c r="AU2721" s="17">
        <f>AU2722+AU2723</f>
        <v>0</v>
      </c>
      <c r="AV2721" s="17">
        <f>AV2722+AV2723</f>
        <v>0</v>
      </c>
      <c r="AW2721" s="17">
        <f t="shared" si="11360"/>
        <v>72171.493000000002</v>
      </c>
      <c r="AX2721" s="17">
        <f t="shared" si="11361"/>
        <v>65745.300000000003</v>
      </c>
      <c r="AY2721" s="17">
        <f t="shared" si="11362"/>
        <v>95745.300000000017</v>
      </c>
      <c r="AZ2721" s="17">
        <f>AZ2722+AZ2723</f>
        <v>0</v>
      </c>
      <c r="BA2721" s="17">
        <f t="shared" si="11363"/>
        <v>72171.493000000002</v>
      </c>
      <c r="BB2721" s="17">
        <f t="shared" si="11364"/>
        <v>65745.300000000003</v>
      </c>
      <c r="BC2721" s="17">
        <f t="shared" si="11365"/>
        <v>95745.300000000017</v>
      </c>
      <c r="BD2721" s="17">
        <f>BD2722+BD2723</f>
        <v>0</v>
      </c>
      <c r="BE2721" s="17">
        <f>BE2722+BE2723</f>
        <v>0</v>
      </c>
      <c r="BF2721" s="17">
        <f>BF2722+BF2723</f>
        <v>5765.2979999999998</v>
      </c>
      <c r="BG2721" s="17">
        <f>BG2722+BG2723</f>
        <v>0</v>
      </c>
      <c r="BH2721" s="17">
        <f>BH2722+BH2723</f>
        <v>0</v>
      </c>
      <c r="BI2721" s="17">
        <f>BI2722+BI2723</f>
        <v>0</v>
      </c>
      <c r="BJ2721" s="17">
        <f>BJ2722+BJ2723</f>
        <v>0</v>
      </c>
      <c r="BK2721" s="17">
        <f>BK2722+BK2723</f>
        <v>0</v>
      </c>
      <c r="BL2721" s="17">
        <f>BL2722+BL2723</f>
        <v>0</v>
      </c>
      <c r="BM2721" s="17">
        <f>BM2722+BM2723</f>
        <v>0</v>
      </c>
      <c r="BN2721" s="17">
        <f>BN2722+BN2723</f>
        <v>0</v>
      </c>
      <c r="BO2721" s="17">
        <f t="shared" si="11366"/>
        <v>77936.790999999997</v>
      </c>
      <c r="BP2721" s="17">
        <f t="shared" si="11367"/>
        <v>65745.300000000003</v>
      </c>
      <c r="BQ2721" s="17">
        <f t="shared" si="11368"/>
        <v>95745.300000000017</v>
      </c>
      <c r="BR2721" s="17">
        <f>BR2722+BR2723</f>
        <v>0</v>
      </c>
      <c r="BS2721" s="17">
        <f>BS2722+BS2723</f>
        <v>0</v>
      </c>
      <c r="BT2721" s="17">
        <f>BT2722+BT2723</f>
        <v>0</v>
      </c>
      <c r="BU2721" s="17">
        <f t="shared" si="11369"/>
        <v>77936.790999999997</v>
      </c>
      <c r="BV2721" s="17">
        <f t="shared" si="11370"/>
        <v>65745.300000000003</v>
      </c>
      <c r="BW2721" s="17">
        <f t="shared" si="11371"/>
        <v>95745.300000000017</v>
      </c>
      <c r="BX2721" s="17">
        <f>BX2722+BX2723</f>
        <v>0</v>
      </c>
      <c r="BY2721" s="17">
        <f>BY2722+BY2723</f>
        <v>19896.775999999998</v>
      </c>
      <c r="BZ2721" s="17">
        <f>BZ2722+BZ2723</f>
        <v>0</v>
      </c>
      <c r="CA2721" s="17">
        <f>CA2722+CA2723</f>
        <v>0</v>
      </c>
      <c r="CB2721" s="17">
        <f>CB2722+CB2723</f>
        <v>0</v>
      </c>
      <c r="CC2721" s="17">
        <f>CC2722+CC2723</f>
        <v>0</v>
      </c>
      <c r="CD2721" s="17">
        <f>CD2722+CD2723</f>
        <v>0</v>
      </c>
      <c r="CE2721" s="17">
        <f>CE2722+CE2723</f>
        <v>0</v>
      </c>
      <c r="CF2721" s="17">
        <f>CF2722+CF2723</f>
        <v>0</v>
      </c>
      <c r="CG2721" s="17">
        <f t="shared" si="11372"/>
        <v>97833.566999999995</v>
      </c>
      <c r="CH2721" s="17">
        <f t="shared" si="11373"/>
        <v>65745.300000000003</v>
      </c>
      <c r="CI2721" s="17">
        <f t="shared" si="11374"/>
        <v>95745.300000000017</v>
      </c>
      <c r="CJ2721" s="17">
        <f>CJ2722+CJ2723</f>
        <v>0</v>
      </c>
      <c r="CK2721" s="32"/>
      <c r="CL2721" s="32"/>
      <c r="CM2721" s="1"/>
      <c r="CN2721" s="1"/>
      <c r="CO2721" s="1"/>
      <c r="CP2721" s="1"/>
      <c r="CQ2721" s="1"/>
      <c r="CR2721" s="1"/>
      <c r="CS2721" s="1"/>
    </row>
    <row r="2722" s="1" customFormat="1" ht="30">
      <c r="A2722" s="30" t="s">
        <v>1105</v>
      </c>
      <c r="B2722" s="30" t="s">
        <v>68</v>
      </c>
      <c r="C2722" s="30" t="s">
        <v>34</v>
      </c>
      <c r="D2722" s="30" t="s">
        <v>1122</v>
      </c>
      <c r="E2722" s="30" t="s">
        <v>46</v>
      </c>
      <c r="F2722" s="31" t="s">
        <v>47</v>
      </c>
      <c r="G2722" s="17">
        <v>65433.300000000003</v>
      </c>
      <c r="H2722" s="17">
        <v>65219.200000000004</v>
      </c>
      <c r="I2722" s="17">
        <v>95219.200000000012</v>
      </c>
      <c r="J2722" s="17"/>
      <c r="K2722" s="17"/>
      <c r="L2722" s="17"/>
      <c r="M2722" s="17">
        <f t="shared" si="11607"/>
        <v>65433.300000000003</v>
      </c>
      <c r="N2722" s="17">
        <f t="shared" si="11608"/>
        <v>65219.200000000004</v>
      </c>
      <c r="O2722" s="17">
        <f t="shared" si="11609"/>
        <v>95219.200000000012</v>
      </c>
      <c r="P2722" s="17">
        <v>6426.1930000000002</v>
      </c>
      <c r="Q2722" s="17"/>
      <c r="R2722" s="17"/>
      <c r="S2722" s="17"/>
      <c r="T2722" s="17"/>
      <c r="U2722" s="17"/>
      <c r="V2722" s="17"/>
      <c r="W2722" s="17"/>
      <c r="X2722" s="17"/>
      <c r="Y2722" s="17">
        <f t="shared" si="11354"/>
        <v>71859.493000000002</v>
      </c>
      <c r="Z2722" s="17">
        <f t="shared" si="11355"/>
        <v>65219.200000000004</v>
      </c>
      <c r="AA2722" s="17">
        <f t="shared" si="11356"/>
        <v>95219.200000000012</v>
      </c>
      <c r="AB2722" s="17"/>
      <c r="AC2722" s="17"/>
      <c r="AD2722" s="17"/>
      <c r="AE2722" s="17">
        <f t="shared" si="11357"/>
        <v>71859.493000000002</v>
      </c>
      <c r="AF2722" s="17">
        <f t="shared" si="11358"/>
        <v>65219.200000000004</v>
      </c>
      <c r="AG2722" s="17">
        <f t="shared" si="11359"/>
        <v>95219.200000000012</v>
      </c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>
        <f t="shared" si="11360"/>
        <v>71859.493000000002</v>
      </c>
      <c r="AX2722" s="17">
        <f t="shared" si="11361"/>
        <v>65219.200000000004</v>
      </c>
      <c r="AY2722" s="17">
        <f t="shared" si="11362"/>
        <v>95219.200000000012</v>
      </c>
      <c r="AZ2722" s="17"/>
      <c r="BA2722" s="17">
        <f t="shared" si="11363"/>
        <v>71859.493000000002</v>
      </c>
      <c r="BB2722" s="17">
        <f t="shared" si="11364"/>
        <v>65219.200000000004</v>
      </c>
      <c r="BC2722" s="17">
        <f t="shared" si="11365"/>
        <v>95219.200000000012</v>
      </c>
      <c r="BD2722" s="17"/>
      <c r="BE2722" s="17"/>
      <c r="BF2722" s="17">
        <v>5765.2979999999998</v>
      </c>
      <c r="BG2722" s="17"/>
      <c r="BH2722" s="17"/>
      <c r="BI2722" s="17"/>
      <c r="BJ2722" s="17"/>
      <c r="BK2722" s="17"/>
      <c r="BL2722" s="17"/>
      <c r="BM2722" s="17"/>
      <c r="BN2722" s="17"/>
      <c r="BO2722" s="17">
        <f t="shared" si="11366"/>
        <v>77624.790999999997</v>
      </c>
      <c r="BP2722" s="17">
        <f t="shared" si="11367"/>
        <v>65219.200000000004</v>
      </c>
      <c r="BQ2722" s="17">
        <f t="shared" si="11368"/>
        <v>95219.200000000012</v>
      </c>
      <c r="BR2722" s="17"/>
      <c r="BS2722" s="17"/>
      <c r="BT2722" s="17"/>
      <c r="BU2722" s="17">
        <f t="shared" si="11369"/>
        <v>77624.790999999997</v>
      </c>
      <c r="BV2722" s="17">
        <f t="shared" si="11370"/>
        <v>65219.200000000004</v>
      </c>
      <c r="BW2722" s="17">
        <f t="shared" si="11371"/>
        <v>95219.200000000012</v>
      </c>
      <c r="BX2722" s="17"/>
      <c r="BY2722" s="17">
        <v>12027.642</v>
      </c>
      <c r="BZ2722" s="17"/>
      <c r="CA2722" s="17"/>
      <c r="CB2722" s="17"/>
      <c r="CC2722" s="17"/>
      <c r="CD2722" s="17"/>
      <c r="CE2722" s="17"/>
      <c r="CF2722" s="17"/>
      <c r="CG2722" s="17">
        <f t="shared" si="11372"/>
        <v>89652.43299999999</v>
      </c>
      <c r="CH2722" s="17">
        <f t="shared" si="11373"/>
        <v>65219.200000000004</v>
      </c>
      <c r="CI2722" s="17">
        <f t="shared" si="11374"/>
        <v>95219.200000000012</v>
      </c>
      <c r="CJ2722" s="17"/>
      <c r="CK2722" s="32"/>
      <c r="CL2722" s="32"/>
      <c r="CM2722" s="1"/>
      <c r="CN2722" s="1"/>
      <c r="CO2722" s="1"/>
      <c r="CP2722" s="1"/>
      <c r="CQ2722" s="1"/>
      <c r="CR2722" s="1"/>
      <c r="CS2722" s="1"/>
    </row>
    <row r="2723" s="1" customFormat="1" ht="15">
      <c r="A2723" s="30" t="s">
        <v>1105</v>
      </c>
      <c r="B2723" s="30" t="s">
        <v>68</v>
      </c>
      <c r="C2723" s="30" t="s">
        <v>34</v>
      </c>
      <c r="D2723" s="30" t="s">
        <v>1122</v>
      </c>
      <c r="E2723" s="30" t="s">
        <v>48</v>
      </c>
      <c r="F2723" s="31" t="s">
        <v>49</v>
      </c>
      <c r="G2723" s="17">
        <v>312</v>
      </c>
      <c r="H2723" s="17">
        <v>526.10000000000002</v>
      </c>
      <c r="I2723" s="17">
        <v>526.10000000000002</v>
      </c>
      <c r="J2723" s="17"/>
      <c r="K2723" s="17"/>
      <c r="L2723" s="17"/>
      <c r="M2723" s="17">
        <f t="shared" si="11607"/>
        <v>312</v>
      </c>
      <c r="N2723" s="17">
        <f t="shared" si="11608"/>
        <v>526.10000000000002</v>
      </c>
      <c r="O2723" s="17">
        <f t="shared" si="11609"/>
        <v>526.10000000000002</v>
      </c>
      <c r="P2723" s="17"/>
      <c r="Q2723" s="17"/>
      <c r="R2723" s="17"/>
      <c r="S2723" s="17"/>
      <c r="T2723" s="17"/>
      <c r="U2723" s="17"/>
      <c r="V2723" s="17"/>
      <c r="W2723" s="17"/>
      <c r="X2723" s="17"/>
      <c r="Y2723" s="17">
        <f t="shared" si="11354"/>
        <v>312</v>
      </c>
      <c r="Z2723" s="17">
        <f t="shared" si="11355"/>
        <v>526.10000000000002</v>
      </c>
      <c r="AA2723" s="17">
        <f t="shared" si="11356"/>
        <v>526.10000000000002</v>
      </c>
      <c r="AB2723" s="17"/>
      <c r="AC2723" s="17"/>
      <c r="AD2723" s="17"/>
      <c r="AE2723" s="17">
        <f t="shared" si="11357"/>
        <v>312</v>
      </c>
      <c r="AF2723" s="17">
        <f t="shared" si="11358"/>
        <v>526.10000000000002</v>
      </c>
      <c r="AG2723" s="17">
        <f t="shared" si="11359"/>
        <v>526.10000000000002</v>
      </c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>
        <f t="shared" si="11360"/>
        <v>312</v>
      </c>
      <c r="AX2723" s="17">
        <f t="shared" si="11361"/>
        <v>526.10000000000002</v>
      </c>
      <c r="AY2723" s="17">
        <f t="shared" si="11362"/>
        <v>526.10000000000002</v>
      </c>
      <c r="AZ2723" s="17"/>
      <c r="BA2723" s="17">
        <f t="shared" si="11363"/>
        <v>312</v>
      </c>
      <c r="BB2723" s="17">
        <f t="shared" si="11364"/>
        <v>526.10000000000002</v>
      </c>
      <c r="BC2723" s="17">
        <f t="shared" si="11365"/>
        <v>526.10000000000002</v>
      </c>
      <c r="BD2723" s="17"/>
      <c r="BE2723" s="17"/>
      <c r="BF2723" s="17"/>
      <c r="BG2723" s="17"/>
      <c r="BH2723" s="17"/>
      <c r="BI2723" s="17"/>
      <c r="BJ2723" s="17"/>
      <c r="BK2723" s="17"/>
      <c r="BL2723" s="17"/>
      <c r="BM2723" s="17"/>
      <c r="BN2723" s="17"/>
      <c r="BO2723" s="17">
        <f t="shared" si="11366"/>
        <v>312</v>
      </c>
      <c r="BP2723" s="17">
        <f t="shared" si="11367"/>
        <v>526.10000000000002</v>
      </c>
      <c r="BQ2723" s="17">
        <f t="shared" si="11368"/>
        <v>526.10000000000002</v>
      </c>
      <c r="BR2723" s="17"/>
      <c r="BS2723" s="17"/>
      <c r="BT2723" s="17"/>
      <c r="BU2723" s="17">
        <f t="shared" si="11369"/>
        <v>312</v>
      </c>
      <c r="BV2723" s="17">
        <f t="shared" si="11370"/>
        <v>526.10000000000002</v>
      </c>
      <c r="BW2723" s="17">
        <f t="shared" si="11371"/>
        <v>526.10000000000002</v>
      </c>
      <c r="BX2723" s="17"/>
      <c r="BY2723" s="17">
        <v>7869.134</v>
      </c>
      <c r="BZ2723" s="17"/>
      <c r="CA2723" s="17"/>
      <c r="CB2723" s="17"/>
      <c r="CC2723" s="17"/>
      <c r="CD2723" s="17"/>
      <c r="CE2723" s="17"/>
      <c r="CF2723" s="17"/>
      <c r="CG2723" s="17">
        <f t="shared" si="11372"/>
        <v>8181.134</v>
      </c>
      <c r="CH2723" s="17">
        <f t="shared" si="11373"/>
        <v>526.10000000000002</v>
      </c>
      <c r="CI2723" s="17">
        <f t="shared" si="11374"/>
        <v>526.10000000000002</v>
      </c>
      <c r="CJ2723" s="17"/>
      <c r="CK2723" s="32"/>
      <c r="CL2723" s="32"/>
      <c r="CM2723" s="1"/>
      <c r="CN2723" s="1"/>
      <c r="CO2723" s="1"/>
      <c r="CP2723" s="1"/>
      <c r="CQ2723" s="1"/>
      <c r="CR2723" s="1"/>
      <c r="CS2723" s="1"/>
    </row>
    <row r="2724" s="1" customFormat="1" ht="15">
      <c r="A2724" s="30" t="s">
        <v>1105</v>
      </c>
      <c r="B2724" s="30" t="s">
        <v>68</v>
      </c>
      <c r="C2724" s="30" t="s">
        <v>34</v>
      </c>
      <c r="D2724" s="15" t="s">
        <v>1036</v>
      </c>
      <c r="E2724" s="35"/>
      <c r="F2724" s="31" t="s">
        <v>1037</v>
      </c>
      <c r="G2724" s="17">
        <f>G2725</f>
        <v>6335.8000000000002</v>
      </c>
      <c r="H2724" s="17">
        <f>H2725</f>
        <v>3157.6999999999998</v>
      </c>
      <c r="I2724" s="17">
        <f>I2725</f>
        <v>3157.6999999999998</v>
      </c>
      <c r="J2724" s="17">
        <f>J2725</f>
        <v>0</v>
      </c>
      <c r="K2724" s="17">
        <f>K2725</f>
        <v>0</v>
      </c>
      <c r="L2724" s="17">
        <f>L2725</f>
        <v>0</v>
      </c>
      <c r="M2724" s="17">
        <f t="shared" si="11607"/>
        <v>6335.8000000000002</v>
      </c>
      <c r="N2724" s="17">
        <f t="shared" si="11608"/>
        <v>3157.6999999999998</v>
      </c>
      <c r="O2724" s="17">
        <f t="shared" si="11609"/>
        <v>3157.6999999999998</v>
      </c>
      <c r="P2724" s="17">
        <f>P2725</f>
        <v>0</v>
      </c>
      <c r="Q2724" s="17">
        <f>Q2725</f>
        <v>0</v>
      </c>
      <c r="R2724" s="17">
        <f>R2725</f>
        <v>0</v>
      </c>
      <c r="S2724" s="17">
        <f>S2725</f>
        <v>0</v>
      </c>
      <c r="T2724" s="17">
        <f>T2725</f>
        <v>0</v>
      </c>
      <c r="U2724" s="17">
        <f>U2725</f>
        <v>0</v>
      </c>
      <c r="V2724" s="17">
        <f>V2725</f>
        <v>0</v>
      </c>
      <c r="W2724" s="17">
        <f>W2725</f>
        <v>0</v>
      </c>
      <c r="X2724" s="17">
        <f>X2725</f>
        <v>0</v>
      </c>
      <c r="Y2724" s="17">
        <f t="shared" si="11354"/>
        <v>6335.8000000000002</v>
      </c>
      <c r="Z2724" s="17">
        <f t="shared" si="11355"/>
        <v>3157.6999999999998</v>
      </c>
      <c r="AA2724" s="17">
        <f t="shared" si="11356"/>
        <v>3157.6999999999998</v>
      </c>
      <c r="AB2724" s="17">
        <f>AB2725</f>
        <v>0</v>
      </c>
      <c r="AC2724" s="17">
        <f>AC2725</f>
        <v>0</v>
      </c>
      <c r="AD2724" s="17">
        <f>AD2725</f>
        <v>0</v>
      </c>
      <c r="AE2724" s="17">
        <f t="shared" si="11357"/>
        <v>6335.8000000000002</v>
      </c>
      <c r="AF2724" s="17">
        <f t="shared" si="11358"/>
        <v>3157.6999999999998</v>
      </c>
      <c r="AG2724" s="17">
        <f t="shared" si="11359"/>
        <v>3157.6999999999998</v>
      </c>
      <c r="AH2724" s="17">
        <f>AH2725</f>
        <v>0</v>
      </c>
      <c r="AI2724" s="17">
        <f>AI2725</f>
        <v>0</v>
      </c>
      <c r="AJ2724" s="17">
        <f>AJ2725</f>
        <v>0</v>
      </c>
      <c r="AK2724" s="17">
        <f>AK2725</f>
        <v>0</v>
      </c>
      <c r="AL2724" s="17">
        <f>AL2725</f>
        <v>0</v>
      </c>
      <c r="AM2724" s="17">
        <f>AM2725</f>
        <v>0</v>
      </c>
      <c r="AN2724" s="17">
        <f>AN2725</f>
        <v>0</v>
      </c>
      <c r="AO2724" s="17">
        <f>AO2725</f>
        <v>0</v>
      </c>
      <c r="AP2724" s="17">
        <f>AP2725</f>
        <v>0</v>
      </c>
      <c r="AQ2724" s="17">
        <f>AQ2725</f>
        <v>0</v>
      </c>
      <c r="AR2724" s="17">
        <f>AR2725</f>
        <v>0</v>
      </c>
      <c r="AS2724" s="17">
        <f>AS2725</f>
        <v>0</v>
      </c>
      <c r="AT2724" s="17">
        <f>AT2725</f>
        <v>0</v>
      </c>
      <c r="AU2724" s="17">
        <f>AU2725</f>
        <v>0</v>
      </c>
      <c r="AV2724" s="17">
        <f>AV2725</f>
        <v>0</v>
      </c>
      <c r="AW2724" s="17">
        <f t="shared" si="11360"/>
        <v>6335.8000000000002</v>
      </c>
      <c r="AX2724" s="17">
        <f t="shared" si="11361"/>
        <v>3157.6999999999998</v>
      </c>
      <c r="AY2724" s="17">
        <f t="shared" si="11362"/>
        <v>3157.6999999999998</v>
      </c>
      <c r="AZ2724" s="17">
        <f>AZ2725</f>
        <v>0</v>
      </c>
      <c r="BA2724" s="17">
        <f t="shared" si="11363"/>
        <v>6335.8000000000002</v>
      </c>
      <c r="BB2724" s="17">
        <f t="shared" si="11364"/>
        <v>3157.6999999999998</v>
      </c>
      <c r="BC2724" s="17">
        <f t="shared" si="11365"/>
        <v>3157.6999999999998</v>
      </c>
      <c r="BD2724" s="17">
        <f>BD2725</f>
        <v>0</v>
      </c>
      <c r="BE2724" s="17">
        <f>BE2725</f>
        <v>0</v>
      </c>
      <c r="BF2724" s="17">
        <f>BF2725</f>
        <v>0</v>
      </c>
      <c r="BG2724" s="17">
        <f>BG2725</f>
        <v>0</v>
      </c>
      <c r="BH2724" s="17">
        <f>BH2725</f>
        <v>0</v>
      </c>
      <c r="BI2724" s="17">
        <f>BI2725</f>
        <v>0</v>
      </c>
      <c r="BJ2724" s="17">
        <f>BJ2725</f>
        <v>0</v>
      </c>
      <c r="BK2724" s="17">
        <f>BK2725</f>
        <v>0</v>
      </c>
      <c r="BL2724" s="17">
        <f>BL2725</f>
        <v>0</v>
      </c>
      <c r="BM2724" s="17">
        <f>BM2725</f>
        <v>0</v>
      </c>
      <c r="BN2724" s="17">
        <f>BN2725</f>
        <v>0</v>
      </c>
      <c r="BO2724" s="17">
        <f t="shared" si="11366"/>
        <v>6335.8000000000002</v>
      </c>
      <c r="BP2724" s="17">
        <f t="shared" si="11367"/>
        <v>3157.6999999999998</v>
      </c>
      <c r="BQ2724" s="17">
        <f t="shared" si="11368"/>
        <v>3157.6999999999998</v>
      </c>
      <c r="BR2724" s="17">
        <f>BR2725</f>
        <v>0</v>
      </c>
      <c r="BS2724" s="17">
        <f>BS2725</f>
        <v>0</v>
      </c>
      <c r="BT2724" s="17">
        <f>BT2725</f>
        <v>0</v>
      </c>
      <c r="BU2724" s="17">
        <f t="shared" si="11369"/>
        <v>6335.8000000000002</v>
      </c>
      <c r="BV2724" s="17">
        <f t="shared" si="11370"/>
        <v>3157.6999999999998</v>
      </c>
      <c r="BW2724" s="17">
        <f t="shared" si="11371"/>
        <v>3157.6999999999998</v>
      </c>
      <c r="BX2724" s="17">
        <f>BX2725</f>
        <v>0</v>
      </c>
      <c r="BY2724" s="17">
        <f>BY2725</f>
        <v>0</v>
      </c>
      <c r="BZ2724" s="17">
        <f>BZ2725</f>
        <v>0</v>
      </c>
      <c r="CA2724" s="17">
        <f>CA2725</f>
        <v>0</v>
      </c>
      <c r="CB2724" s="17">
        <f>CB2725</f>
        <v>0</v>
      </c>
      <c r="CC2724" s="17">
        <f>CC2725</f>
        <v>0</v>
      </c>
      <c r="CD2724" s="17">
        <f>CD2725</f>
        <v>0</v>
      </c>
      <c r="CE2724" s="17">
        <f>CE2725</f>
        <v>0</v>
      </c>
      <c r="CF2724" s="17">
        <f>CF2725</f>
        <v>0</v>
      </c>
      <c r="CG2724" s="17">
        <f t="shared" si="11372"/>
        <v>6335.8000000000002</v>
      </c>
      <c r="CH2724" s="17">
        <f t="shared" si="11373"/>
        <v>3157.6999999999998</v>
      </c>
      <c r="CI2724" s="17">
        <f t="shared" si="11374"/>
        <v>3157.6999999999998</v>
      </c>
      <c r="CJ2724" s="17">
        <f>CJ2725</f>
        <v>0</v>
      </c>
      <c r="CK2724" s="32"/>
      <c r="CL2724" s="32"/>
      <c r="CM2724" s="1"/>
      <c r="CN2724" s="1"/>
      <c r="CO2724" s="1"/>
      <c r="CP2724" s="1"/>
      <c r="CQ2724" s="1"/>
      <c r="CR2724" s="1"/>
      <c r="CS2724" s="1"/>
    </row>
    <row r="2725" s="1" customFormat="1" ht="30">
      <c r="A2725" s="30" t="s">
        <v>1105</v>
      </c>
      <c r="B2725" s="30" t="s">
        <v>68</v>
      </c>
      <c r="C2725" s="30" t="s">
        <v>34</v>
      </c>
      <c r="D2725" s="15" t="s">
        <v>1036</v>
      </c>
      <c r="E2725" s="30" t="s">
        <v>46</v>
      </c>
      <c r="F2725" s="31" t="s">
        <v>47</v>
      </c>
      <c r="G2725" s="17">
        <v>6335.8000000000002</v>
      </c>
      <c r="H2725" s="17">
        <v>3157.6999999999998</v>
      </c>
      <c r="I2725" s="17">
        <v>3157.6999999999998</v>
      </c>
      <c r="J2725" s="17"/>
      <c r="K2725" s="17"/>
      <c r="L2725" s="17"/>
      <c r="M2725" s="17">
        <f t="shared" si="11607"/>
        <v>6335.8000000000002</v>
      </c>
      <c r="N2725" s="17">
        <f t="shared" si="11608"/>
        <v>3157.6999999999998</v>
      </c>
      <c r="O2725" s="17">
        <f t="shared" si="11609"/>
        <v>3157.6999999999998</v>
      </c>
      <c r="P2725" s="17"/>
      <c r="Q2725" s="17"/>
      <c r="R2725" s="17"/>
      <c r="S2725" s="17"/>
      <c r="T2725" s="17"/>
      <c r="U2725" s="17"/>
      <c r="V2725" s="17"/>
      <c r="W2725" s="17"/>
      <c r="X2725" s="17"/>
      <c r="Y2725" s="17">
        <f t="shared" si="11354"/>
        <v>6335.8000000000002</v>
      </c>
      <c r="Z2725" s="17">
        <f t="shared" si="11355"/>
        <v>3157.6999999999998</v>
      </c>
      <c r="AA2725" s="17">
        <f t="shared" si="11356"/>
        <v>3157.6999999999998</v>
      </c>
      <c r="AB2725" s="17"/>
      <c r="AC2725" s="17"/>
      <c r="AD2725" s="17"/>
      <c r="AE2725" s="17">
        <f t="shared" si="11357"/>
        <v>6335.8000000000002</v>
      </c>
      <c r="AF2725" s="17">
        <f t="shared" si="11358"/>
        <v>3157.6999999999998</v>
      </c>
      <c r="AG2725" s="17">
        <f t="shared" si="11359"/>
        <v>3157.6999999999998</v>
      </c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  <c r="AT2725" s="17"/>
      <c r="AU2725" s="17"/>
      <c r="AV2725" s="17"/>
      <c r="AW2725" s="17">
        <f t="shared" si="11360"/>
        <v>6335.8000000000002</v>
      </c>
      <c r="AX2725" s="17">
        <f t="shared" si="11361"/>
        <v>3157.6999999999998</v>
      </c>
      <c r="AY2725" s="17">
        <f t="shared" si="11362"/>
        <v>3157.6999999999998</v>
      </c>
      <c r="AZ2725" s="17"/>
      <c r="BA2725" s="17">
        <f t="shared" si="11363"/>
        <v>6335.8000000000002</v>
      </c>
      <c r="BB2725" s="17">
        <f t="shared" si="11364"/>
        <v>3157.6999999999998</v>
      </c>
      <c r="BC2725" s="17">
        <f t="shared" si="11365"/>
        <v>3157.6999999999998</v>
      </c>
      <c r="BD2725" s="17"/>
      <c r="BE2725" s="17"/>
      <c r="BF2725" s="17"/>
      <c r="BG2725" s="17"/>
      <c r="BH2725" s="17"/>
      <c r="BI2725" s="17"/>
      <c r="BJ2725" s="17"/>
      <c r="BK2725" s="17"/>
      <c r="BL2725" s="17"/>
      <c r="BM2725" s="17"/>
      <c r="BN2725" s="17"/>
      <c r="BO2725" s="17">
        <f t="shared" si="11366"/>
        <v>6335.8000000000002</v>
      </c>
      <c r="BP2725" s="17">
        <f t="shared" si="11367"/>
        <v>3157.6999999999998</v>
      </c>
      <c r="BQ2725" s="17">
        <f t="shared" si="11368"/>
        <v>3157.6999999999998</v>
      </c>
      <c r="BR2725" s="17"/>
      <c r="BS2725" s="17"/>
      <c r="BT2725" s="17"/>
      <c r="BU2725" s="17">
        <f t="shared" si="11369"/>
        <v>6335.8000000000002</v>
      </c>
      <c r="BV2725" s="17">
        <f t="shared" si="11370"/>
        <v>3157.6999999999998</v>
      </c>
      <c r="BW2725" s="17">
        <f t="shared" si="11371"/>
        <v>3157.6999999999998</v>
      </c>
      <c r="BX2725" s="17"/>
      <c r="BY2725" s="17"/>
      <c r="BZ2725" s="17"/>
      <c r="CA2725" s="17"/>
      <c r="CB2725" s="17"/>
      <c r="CC2725" s="17"/>
      <c r="CD2725" s="17"/>
      <c r="CE2725" s="17"/>
      <c r="CF2725" s="17"/>
      <c r="CG2725" s="17">
        <f t="shared" si="11372"/>
        <v>6335.8000000000002</v>
      </c>
      <c r="CH2725" s="17">
        <f t="shared" si="11373"/>
        <v>3157.6999999999998</v>
      </c>
      <c r="CI2725" s="17">
        <f t="shared" si="11374"/>
        <v>3157.6999999999998</v>
      </c>
      <c r="CJ2725" s="17"/>
      <c r="CK2725" s="32"/>
      <c r="CL2725" s="32"/>
      <c r="CM2725" s="1"/>
      <c r="CN2725" s="1"/>
      <c r="CO2725" s="1"/>
      <c r="CP2725" s="1"/>
      <c r="CQ2725" s="1"/>
      <c r="CR2725" s="1"/>
      <c r="CS2725" s="1"/>
    </row>
    <row r="2726" s="1" customFormat="1" ht="30">
      <c r="A2726" s="30" t="s">
        <v>1105</v>
      </c>
      <c r="B2726" s="30" t="s">
        <v>68</v>
      </c>
      <c r="C2726" s="30" t="s">
        <v>34</v>
      </c>
      <c r="D2726" s="15" t="s">
        <v>62</v>
      </c>
      <c r="E2726" s="35"/>
      <c r="F2726" s="31" t="s">
        <v>63</v>
      </c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  <c r="BF2726" s="17"/>
      <c r="BG2726" s="17"/>
      <c r="BH2726" s="17"/>
      <c r="BI2726" s="17"/>
      <c r="BJ2726" s="17"/>
      <c r="BK2726" s="17"/>
      <c r="BL2726" s="17"/>
      <c r="BM2726" s="17"/>
      <c r="BN2726" s="17"/>
      <c r="BO2726" s="17"/>
      <c r="BP2726" s="17"/>
      <c r="BQ2726" s="17"/>
      <c r="BR2726" s="17"/>
      <c r="BS2726" s="17"/>
      <c r="BT2726" s="17"/>
      <c r="BU2726" s="17"/>
      <c r="BV2726" s="17"/>
      <c r="BW2726" s="17"/>
      <c r="BX2726" s="17">
        <f t="shared" ref="BX2726:BX2732" si="11643">BX2727</f>
        <v>0</v>
      </c>
      <c r="BY2726" s="17">
        <f t="shared" ref="BY2726:BY2732" si="11644">BY2727</f>
        <v>640</v>
      </c>
      <c r="BZ2726" s="17">
        <f t="shared" ref="BZ2726:BZ2732" si="11645">BZ2727</f>
        <v>0</v>
      </c>
      <c r="CA2726" s="17">
        <f t="shared" ref="CA2726:CA2732" si="11646">CA2727</f>
        <v>0</v>
      </c>
      <c r="CB2726" s="17">
        <f t="shared" ref="CB2726:CB2732" si="11647">CB2727</f>
        <v>0</v>
      </c>
      <c r="CC2726" s="17">
        <f t="shared" ref="CC2726:CC2732" si="11648">CC2727</f>
        <v>0</v>
      </c>
      <c r="CD2726" s="17">
        <f t="shared" ref="CD2726:CD2732" si="11649">CD2727</f>
        <v>0</v>
      </c>
      <c r="CE2726" s="17">
        <f t="shared" ref="CE2726:CE2732" si="11650">CE2727</f>
        <v>0</v>
      </c>
      <c r="CF2726" s="17">
        <f t="shared" ref="CF2726:CF2732" si="11651">CF2727</f>
        <v>0</v>
      </c>
      <c r="CG2726" s="17">
        <f t="shared" si="11372"/>
        <v>640</v>
      </c>
      <c r="CH2726" s="17">
        <f t="shared" si="11373"/>
        <v>0</v>
      </c>
      <c r="CI2726" s="17">
        <f t="shared" si="11374"/>
        <v>0</v>
      </c>
      <c r="CJ2726" s="17">
        <f t="shared" ref="CJ2726:CJ2732" si="11652">CJ2727</f>
        <v>0</v>
      </c>
      <c r="CK2726" s="32"/>
      <c r="CL2726" s="32"/>
      <c r="CM2726" s="1"/>
      <c r="CN2726" s="1"/>
      <c r="CO2726" s="1"/>
      <c r="CP2726" s="1"/>
      <c r="CQ2726" s="1"/>
      <c r="CR2726" s="1"/>
      <c r="CS2726" s="1"/>
    </row>
    <row r="2727" s="1" customFormat="1" ht="30">
      <c r="A2727" s="30" t="s">
        <v>1105</v>
      </c>
      <c r="B2727" s="30" t="s">
        <v>68</v>
      </c>
      <c r="C2727" s="30" t="s">
        <v>34</v>
      </c>
      <c r="D2727" s="15" t="s">
        <v>64</v>
      </c>
      <c r="E2727" s="35"/>
      <c r="F2727" s="31" t="s">
        <v>65</v>
      </c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  <c r="AT2727" s="17"/>
      <c r="AU2727" s="17"/>
      <c r="AV2727" s="17"/>
      <c r="AW2727" s="17"/>
      <c r="AX2727" s="17"/>
      <c r="AY2727" s="17"/>
      <c r="AZ2727" s="17"/>
      <c r="BA2727" s="17"/>
      <c r="BB2727" s="17"/>
      <c r="BC2727" s="17"/>
      <c r="BD2727" s="17"/>
      <c r="BE2727" s="17"/>
      <c r="BF2727" s="17"/>
      <c r="BG2727" s="17"/>
      <c r="BH2727" s="17"/>
      <c r="BI2727" s="17"/>
      <c r="BJ2727" s="17"/>
      <c r="BK2727" s="17"/>
      <c r="BL2727" s="17"/>
      <c r="BM2727" s="17"/>
      <c r="BN2727" s="17"/>
      <c r="BO2727" s="17"/>
      <c r="BP2727" s="17"/>
      <c r="BQ2727" s="17"/>
      <c r="BR2727" s="17"/>
      <c r="BS2727" s="17"/>
      <c r="BT2727" s="17"/>
      <c r="BU2727" s="17"/>
      <c r="BV2727" s="17"/>
      <c r="BW2727" s="17"/>
      <c r="BX2727" s="17">
        <f t="shared" si="11643"/>
        <v>0</v>
      </c>
      <c r="BY2727" s="17">
        <f t="shared" si="11644"/>
        <v>640</v>
      </c>
      <c r="BZ2727" s="17">
        <f t="shared" si="11645"/>
        <v>0</v>
      </c>
      <c r="CA2727" s="17">
        <f t="shared" si="11646"/>
        <v>0</v>
      </c>
      <c r="CB2727" s="17">
        <f t="shared" si="11647"/>
        <v>0</v>
      </c>
      <c r="CC2727" s="17">
        <f t="shared" si="11648"/>
        <v>0</v>
      </c>
      <c r="CD2727" s="17">
        <f t="shared" si="11649"/>
        <v>0</v>
      </c>
      <c r="CE2727" s="17">
        <f t="shared" si="11650"/>
        <v>0</v>
      </c>
      <c r="CF2727" s="17">
        <f t="shared" si="11651"/>
        <v>0</v>
      </c>
      <c r="CG2727" s="17">
        <f t="shared" si="11372"/>
        <v>640</v>
      </c>
      <c r="CH2727" s="17">
        <f t="shared" si="11373"/>
        <v>0</v>
      </c>
      <c r="CI2727" s="17">
        <f t="shared" si="11374"/>
        <v>0</v>
      </c>
      <c r="CJ2727" s="17">
        <f t="shared" si="11652"/>
        <v>0</v>
      </c>
      <c r="CK2727" s="32"/>
      <c r="CL2727" s="32"/>
      <c r="CM2727" s="1"/>
      <c r="CN2727" s="1"/>
      <c r="CO2727" s="1"/>
      <c r="CP2727" s="1"/>
      <c r="CQ2727" s="1"/>
      <c r="CR2727" s="1"/>
      <c r="CS2727" s="1"/>
    </row>
    <row r="2728" s="1" customFormat="1" ht="30">
      <c r="A2728" s="30" t="s">
        <v>1105</v>
      </c>
      <c r="B2728" s="30" t="s">
        <v>68</v>
      </c>
      <c r="C2728" s="30" t="s">
        <v>34</v>
      </c>
      <c r="D2728" s="15" t="s">
        <v>1124</v>
      </c>
      <c r="E2728" s="30"/>
      <c r="F2728" s="31" t="s">
        <v>1125</v>
      </c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  <c r="BF2728" s="17"/>
      <c r="BG2728" s="17"/>
      <c r="BH2728" s="17"/>
      <c r="BI2728" s="17"/>
      <c r="BJ2728" s="17"/>
      <c r="BK2728" s="17"/>
      <c r="BL2728" s="17"/>
      <c r="BM2728" s="17"/>
      <c r="BN2728" s="17"/>
      <c r="BO2728" s="17"/>
      <c r="BP2728" s="17"/>
      <c r="BQ2728" s="17"/>
      <c r="BR2728" s="17"/>
      <c r="BS2728" s="17"/>
      <c r="BT2728" s="17"/>
      <c r="BU2728" s="17"/>
      <c r="BV2728" s="17"/>
      <c r="BW2728" s="17"/>
      <c r="BX2728" s="17">
        <f t="shared" si="11643"/>
        <v>0</v>
      </c>
      <c r="BY2728" s="17">
        <f t="shared" si="11644"/>
        <v>640</v>
      </c>
      <c r="BZ2728" s="17">
        <f t="shared" si="11645"/>
        <v>0</v>
      </c>
      <c r="CA2728" s="17">
        <f t="shared" si="11646"/>
        <v>0</v>
      </c>
      <c r="CB2728" s="17">
        <f t="shared" si="11647"/>
        <v>0</v>
      </c>
      <c r="CC2728" s="17">
        <f t="shared" si="11648"/>
        <v>0</v>
      </c>
      <c r="CD2728" s="17">
        <f t="shared" si="11649"/>
        <v>0</v>
      </c>
      <c r="CE2728" s="17">
        <f t="shared" si="11650"/>
        <v>0</v>
      </c>
      <c r="CF2728" s="17">
        <f t="shared" si="11651"/>
        <v>0</v>
      </c>
      <c r="CG2728" s="17">
        <f t="shared" ref="CG2728:CG2784" si="11653">BU2728+BX2728+BY2728+BZ2728</f>
        <v>640</v>
      </c>
      <c r="CH2728" s="17">
        <f t="shared" ref="CH2728:CH2784" si="11654">BV2728+CA2728+CB2728+CC2728</f>
        <v>0</v>
      </c>
      <c r="CI2728" s="17">
        <f t="shared" ref="CI2728:CI2784" si="11655">BW2728+CD2728+CE2728+CF2728</f>
        <v>0</v>
      </c>
      <c r="CJ2728" s="17">
        <f t="shared" si="11652"/>
        <v>0</v>
      </c>
      <c r="CK2728" s="32"/>
      <c r="CL2728" s="32"/>
      <c r="CM2728" s="1"/>
      <c r="CN2728" s="1"/>
      <c r="CO2728" s="1"/>
      <c r="CP2728" s="1"/>
      <c r="CQ2728" s="1"/>
      <c r="CR2728" s="1"/>
      <c r="CS2728" s="1"/>
    </row>
    <row r="2729" s="1" customFormat="1" ht="30">
      <c r="A2729" s="30" t="s">
        <v>1105</v>
      </c>
      <c r="B2729" s="30" t="s">
        <v>68</v>
      </c>
      <c r="C2729" s="30" t="s">
        <v>34</v>
      </c>
      <c r="D2729" s="15" t="s">
        <v>1124</v>
      </c>
      <c r="E2729" s="30" t="s">
        <v>48</v>
      </c>
      <c r="F2729" s="31" t="s">
        <v>49</v>
      </c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  <c r="AX2729" s="17"/>
      <c r="AY2729" s="17"/>
      <c r="AZ2729" s="17"/>
      <c r="BA2729" s="17"/>
      <c r="BB2729" s="17"/>
      <c r="BC2729" s="17"/>
      <c r="BD2729" s="17"/>
      <c r="BE2729" s="17"/>
      <c r="BF2729" s="17"/>
      <c r="BG2729" s="17"/>
      <c r="BH2729" s="17"/>
      <c r="BI2729" s="17"/>
      <c r="BJ2729" s="17"/>
      <c r="BK2729" s="17"/>
      <c r="BL2729" s="17"/>
      <c r="BM2729" s="17"/>
      <c r="BN2729" s="17"/>
      <c r="BO2729" s="17"/>
      <c r="BP2729" s="17"/>
      <c r="BQ2729" s="17"/>
      <c r="BR2729" s="17"/>
      <c r="BS2729" s="17"/>
      <c r="BT2729" s="17"/>
      <c r="BU2729" s="17"/>
      <c r="BV2729" s="17"/>
      <c r="BW2729" s="17"/>
      <c r="BX2729" s="17"/>
      <c r="BY2729" s="17">
        <v>640</v>
      </c>
      <c r="BZ2729" s="17"/>
      <c r="CA2729" s="17"/>
      <c r="CB2729" s="17"/>
      <c r="CC2729" s="17"/>
      <c r="CD2729" s="17"/>
      <c r="CE2729" s="17"/>
      <c r="CF2729" s="17"/>
      <c r="CG2729" s="17">
        <f t="shared" si="11653"/>
        <v>640</v>
      </c>
      <c r="CH2729" s="17">
        <f t="shared" si="11654"/>
        <v>0</v>
      </c>
      <c r="CI2729" s="17">
        <f t="shared" si="11655"/>
        <v>0</v>
      </c>
      <c r="CJ2729" s="17"/>
      <c r="CK2729" s="32"/>
      <c r="CL2729" s="32"/>
      <c r="CM2729" s="1"/>
      <c r="CN2729" s="1"/>
      <c r="CO2729" s="1"/>
      <c r="CP2729" s="1"/>
      <c r="CQ2729" s="1"/>
      <c r="CR2729" s="1"/>
      <c r="CS2729" s="1"/>
    </row>
    <row r="2730" s="25" customFormat="1" ht="30">
      <c r="A2730" s="26" t="s">
        <v>1105</v>
      </c>
      <c r="B2730" s="26" t="s">
        <v>68</v>
      </c>
      <c r="C2730" s="26" t="s">
        <v>68</v>
      </c>
      <c r="D2730" s="26"/>
      <c r="E2730" s="26"/>
      <c r="F2730" s="27" t="s">
        <v>204</v>
      </c>
      <c r="G2730" s="28">
        <f t="shared" ref="G2730:G2732" si="11656">G2731</f>
        <v>164396.90000000002</v>
      </c>
      <c r="H2730" s="28">
        <f t="shared" ref="H2730:H2732" si="11657">H2731</f>
        <v>164125.59999999998</v>
      </c>
      <c r="I2730" s="28">
        <f t="shared" ref="I2730:I2732" si="11658">I2731</f>
        <v>164125.59999999998</v>
      </c>
      <c r="J2730" s="28">
        <f t="shared" ref="J2730:J2732" si="11659">J2731</f>
        <v>0</v>
      </c>
      <c r="K2730" s="28">
        <f t="shared" ref="K2730:K2732" si="11660">K2731</f>
        <v>0</v>
      </c>
      <c r="L2730" s="28">
        <f t="shared" ref="L2730:L2732" si="11661">L2731</f>
        <v>0</v>
      </c>
      <c r="M2730" s="28">
        <f t="shared" si="11607"/>
        <v>164396.90000000002</v>
      </c>
      <c r="N2730" s="28">
        <f t="shared" si="11608"/>
        <v>164125.59999999998</v>
      </c>
      <c r="O2730" s="28">
        <f t="shared" si="11609"/>
        <v>164125.59999999998</v>
      </c>
      <c r="P2730" s="28">
        <f t="shared" ref="P2730:P2732" si="11662">P2731</f>
        <v>21105.700000000001</v>
      </c>
      <c r="Q2730" s="28">
        <f t="shared" ref="Q2730:Q2732" si="11663">Q2731</f>
        <v>0</v>
      </c>
      <c r="R2730" s="28">
        <f t="shared" ref="R2730:R2732" si="11664">R2731</f>
        <v>0</v>
      </c>
      <c r="S2730" s="28">
        <f t="shared" ref="S2730:S2732" si="11665">S2731</f>
        <v>0</v>
      </c>
      <c r="T2730" s="28">
        <f t="shared" ref="T2730:T2732" si="11666">T2731</f>
        <v>25737.299999999999</v>
      </c>
      <c r="U2730" s="28">
        <f t="shared" ref="U2730:U2732" si="11667">U2731</f>
        <v>0</v>
      </c>
      <c r="V2730" s="28">
        <f t="shared" ref="V2730:V2732" si="11668">V2731</f>
        <v>25737.299999999999</v>
      </c>
      <c r="W2730" s="28">
        <f t="shared" ref="W2730:W2732" si="11669">W2731</f>
        <v>0</v>
      </c>
      <c r="X2730" s="28">
        <f t="shared" ref="X2730:X2732" si="11670">X2731</f>
        <v>0</v>
      </c>
      <c r="Y2730" s="28">
        <f t="shared" ref="Y2728:Y2784" si="11671">M2730+P2730+Q2730+R2730+S2730</f>
        <v>185502.60000000003</v>
      </c>
      <c r="Z2730" s="28">
        <f t="shared" ref="Z2728:Z2784" si="11672">N2730+T2730+U2730</f>
        <v>189862.89999999997</v>
      </c>
      <c r="AA2730" s="28">
        <f t="shared" ref="AA2728:AA2784" si="11673">O2730+V2730+X2730+W2730</f>
        <v>189862.89999999997</v>
      </c>
      <c r="AB2730" s="28">
        <f t="shared" ref="AB2730:AB2732" si="11674">AB2731</f>
        <v>0</v>
      </c>
      <c r="AC2730" s="28">
        <f t="shared" ref="AC2730:AC2732" si="11675">AC2731</f>
        <v>0</v>
      </c>
      <c r="AD2730" s="28">
        <f t="shared" ref="AD2730:AD2732" si="11676">AD2731</f>
        <v>0</v>
      </c>
      <c r="AE2730" s="28">
        <f t="shared" ref="AE2728:AE2784" si="11677">Y2730+AB2730</f>
        <v>185502.60000000003</v>
      </c>
      <c r="AF2730" s="28">
        <f t="shared" ref="AF2728:AF2784" si="11678">Z2730+AC2730</f>
        <v>189862.89999999997</v>
      </c>
      <c r="AG2730" s="28">
        <f t="shared" ref="AG2728:AG2784" si="11679">AA2730+AD2730</f>
        <v>189862.89999999997</v>
      </c>
      <c r="AH2730" s="28">
        <f t="shared" ref="AH2730:AH2732" si="11680">AH2731</f>
        <v>0</v>
      </c>
      <c r="AI2730" s="28">
        <f t="shared" ref="AI2730:AI2732" si="11681">AI2731</f>
        <v>0</v>
      </c>
      <c r="AJ2730" s="28">
        <f t="shared" ref="AJ2730:AJ2732" si="11682">AJ2731</f>
        <v>0</v>
      </c>
      <c r="AK2730" s="28">
        <f t="shared" ref="AK2730:AK2732" si="11683">AK2731</f>
        <v>0</v>
      </c>
      <c r="AL2730" s="28">
        <f t="shared" ref="AL2730:AL2732" si="11684">AL2731</f>
        <v>0</v>
      </c>
      <c r="AM2730" s="28">
        <f t="shared" ref="AM2730:AM2732" si="11685">AM2731</f>
        <v>0</v>
      </c>
      <c r="AN2730" s="28">
        <f t="shared" ref="AN2730:AN2732" si="11686">AN2731</f>
        <v>0</v>
      </c>
      <c r="AO2730" s="28">
        <f t="shared" ref="AO2730:AO2732" si="11687">AO2731</f>
        <v>0</v>
      </c>
      <c r="AP2730" s="28">
        <f t="shared" ref="AP2730:AP2732" si="11688">AP2731</f>
        <v>0</v>
      </c>
      <c r="AQ2730" s="28">
        <f t="shared" ref="AQ2730:AQ2732" si="11689">AQ2731</f>
        <v>0</v>
      </c>
      <c r="AR2730" s="28">
        <f t="shared" ref="AR2730:AR2732" si="11690">AR2731</f>
        <v>0</v>
      </c>
      <c r="AS2730" s="28">
        <f t="shared" ref="AS2730:AS2732" si="11691">AS2731</f>
        <v>0</v>
      </c>
      <c r="AT2730" s="28">
        <f t="shared" ref="AT2730:AT2732" si="11692">AT2731</f>
        <v>0</v>
      </c>
      <c r="AU2730" s="28">
        <f t="shared" ref="AU2730:AU2732" si="11693">AU2731</f>
        <v>0</v>
      </c>
      <c r="AV2730" s="28">
        <f t="shared" ref="AV2730:AV2732" si="11694">AV2731</f>
        <v>0</v>
      </c>
      <c r="AW2730" s="28">
        <f t="shared" ref="AW2728:AW2784" si="11695">AE2730+AH2730+AI2730+AJ2730+AK2730+AL2730</f>
        <v>185502.60000000003</v>
      </c>
      <c r="AX2730" s="28">
        <f t="shared" ref="AX2728:AX2784" si="11696">AF2730+AM2730+AN2730+AO2730+AP2730+AQ2730</f>
        <v>189862.89999999997</v>
      </c>
      <c r="AY2730" s="28">
        <f t="shared" ref="AY2728:AY2784" si="11697">AG2730+AR2730+AS2730+AT2730+AU2730+AV2730</f>
        <v>189862.89999999997</v>
      </c>
      <c r="AZ2730" s="28">
        <f t="shared" ref="AZ2730:AZ2732" si="11698">AZ2731</f>
        <v>0</v>
      </c>
      <c r="BA2730" s="28">
        <f t="shared" ref="BA2728:BA2784" si="11699">AW2730+AZ2730</f>
        <v>185502.60000000003</v>
      </c>
      <c r="BB2730" s="28">
        <f t="shared" ref="BB2728:BB2784" si="11700">AX2730</f>
        <v>189862.89999999997</v>
      </c>
      <c r="BC2730" s="28">
        <f t="shared" ref="BC2728:BC2784" si="11701">AY2730</f>
        <v>189862.89999999997</v>
      </c>
      <c r="BD2730" s="28">
        <f t="shared" ref="BD2730:BD2732" si="11702">BD2731</f>
        <v>0</v>
      </c>
      <c r="BE2730" s="28">
        <f t="shared" ref="BE2730:BE2732" si="11703">BE2731</f>
        <v>0</v>
      </c>
      <c r="BF2730" s="28">
        <f t="shared" ref="BF2730:BF2732" si="11704">BF2731</f>
        <v>0</v>
      </c>
      <c r="BG2730" s="28">
        <f t="shared" ref="BG2730:BG2732" si="11705">BG2731</f>
        <v>0</v>
      </c>
      <c r="BH2730" s="28">
        <f t="shared" ref="BH2730:BH2732" si="11706">BH2731</f>
        <v>0</v>
      </c>
      <c r="BI2730" s="28">
        <f t="shared" ref="BI2730:BI2732" si="11707">BI2731</f>
        <v>0</v>
      </c>
      <c r="BJ2730" s="28">
        <f t="shared" ref="BJ2730:BJ2732" si="11708">BJ2731</f>
        <v>0</v>
      </c>
      <c r="BK2730" s="28">
        <f t="shared" ref="BK2730:BK2732" si="11709">BK2731</f>
        <v>0</v>
      </c>
      <c r="BL2730" s="28">
        <f t="shared" ref="BL2730:BL2732" si="11710">BL2731</f>
        <v>0</v>
      </c>
      <c r="BM2730" s="28">
        <f t="shared" ref="BM2730:BM2732" si="11711">BM2731</f>
        <v>0</v>
      </c>
      <c r="BN2730" s="28">
        <f t="shared" ref="BN2730:BN2732" si="11712">BN2731</f>
        <v>0</v>
      </c>
      <c r="BO2730" s="28">
        <f t="shared" ref="BO2728:BO2784" si="11713">BA2730+BD2730+BE2730+BF2730+BG2730</f>
        <v>185502.60000000003</v>
      </c>
      <c r="BP2730" s="28">
        <f t="shared" ref="BP2728:BP2784" si="11714">BB2730+BH2730+BI2730+BJ2730+BK2730</f>
        <v>189862.89999999997</v>
      </c>
      <c r="BQ2730" s="28">
        <f t="shared" ref="BQ2728:BQ2784" si="11715">BC2730+BL2730+BM2730+BN2730</f>
        <v>189862.89999999997</v>
      </c>
      <c r="BR2730" s="28">
        <f t="shared" ref="BR2730:BR2732" si="11716">BR2731</f>
        <v>0</v>
      </c>
      <c r="BS2730" s="28">
        <f t="shared" ref="BS2730:BS2732" si="11717">BS2731</f>
        <v>0</v>
      </c>
      <c r="BT2730" s="28">
        <f t="shared" ref="BT2730:BT2732" si="11718">BT2731</f>
        <v>0</v>
      </c>
      <c r="BU2730" s="28">
        <f t="shared" ref="BU2728:BU2784" si="11719">BO2730+BR2730</f>
        <v>185502.60000000003</v>
      </c>
      <c r="BV2730" s="28">
        <f t="shared" ref="BV2728:BV2784" si="11720">BP2730+BS2730</f>
        <v>189862.89999999997</v>
      </c>
      <c r="BW2730" s="28">
        <f t="shared" ref="BW2728:BW2784" si="11721">BQ2730+BT2730</f>
        <v>189862.89999999997</v>
      </c>
      <c r="BX2730" s="28">
        <f t="shared" si="11643"/>
        <v>948.43299999999999</v>
      </c>
      <c r="BY2730" s="28">
        <f t="shared" si="11644"/>
        <v>0</v>
      </c>
      <c r="BZ2730" s="28">
        <f t="shared" si="11645"/>
        <v>0</v>
      </c>
      <c r="CA2730" s="28">
        <f t="shared" si="11646"/>
        <v>0</v>
      </c>
      <c r="CB2730" s="28">
        <f t="shared" si="11647"/>
        <v>0</v>
      </c>
      <c r="CC2730" s="28">
        <f t="shared" si="11648"/>
        <v>0</v>
      </c>
      <c r="CD2730" s="28">
        <f t="shared" si="11649"/>
        <v>0</v>
      </c>
      <c r="CE2730" s="28">
        <f t="shared" si="11650"/>
        <v>0</v>
      </c>
      <c r="CF2730" s="28">
        <f t="shared" si="11651"/>
        <v>0</v>
      </c>
      <c r="CG2730" s="28">
        <f t="shared" si="11653"/>
        <v>186451.03300000002</v>
      </c>
      <c r="CH2730" s="28">
        <f t="shared" si="11654"/>
        <v>189862.89999999997</v>
      </c>
      <c r="CI2730" s="28">
        <f t="shared" si="11655"/>
        <v>189862.89999999997</v>
      </c>
      <c r="CJ2730" s="28">
        <f t="shared" si="11652"/>
        <v>0</v>
      </c>
      <c r="CK2730" s="29"/>
      <c r="CL2730" s="29"/>
      <c r="CM2730" s="25"/>
      <c r="CN2730" s="25"/>
      <c r="CO2730" s="25"/>
      <c r="CP2730" s="25"/>
      <c r="CQ2730" s="25"/>
      <c r="CR2730" s="25"/>
      <c r="CS2730" s="25"/>
    </row>
    <row r="2731" s="1" customFormat="1" ht="30">
      <c r="A2731" s="30" t="s">
        <v>1105</v>
      </c>
      <c r="B2731" s="30" t="s">
        <v>68</v>
      </c>
      <c r="C2731" s="30" t="s">
        <v>68</v>
      </c>
      <c r="D2731" s="30" t="s">
        <v>595</v>
      </c>
      <c r="E2731" s="35"/>
      <c r="F2731" s="31" t="s">
        <v>596</v>
      </c>
      <c r="G2731" s="17">
        <f t="shared" si="11656"/>
        <v>164396.90000000002</v>
      </c>
      <c r="H2731" s="17">
        <f t="shared" si="11657"/>
        <v>164125.59999999998</v>
      </c>
      <c r="I2731" s="17">
        <f t="shared" si="11658"/>
        <v>164125.59999999998</v>
      </c>
      <c r="J2731" s="17">
        <f t="shared" si="11659"/>
        <v>0</v>
      </c>
      <c r="K2731" s="17">
        <f t="shared" si="11660"/>
        <v>0</v>
      </c>
      <c r="L2731" s="17">
        <f t="shared" si="11661"/>
        <v>0</v>
      </c>
      <c r="M2731" s="17">
        <f t="shared" si="11607"/>
        <v>164396.90000000002</v>
      </c>
      <c r="N2731" s="17">
        <f t="shared" si="11608"/>
        <v>164125.59999999998</v>
      </c>
      <c r="O2731" s="17">
        <f t="shared" si="11609"/>
        <v>164125.59999999998</v>
      </c>
      <c r="P2731" s="17">
        <f t="shared" si="11662"/>
        <v>21105.700000000001</v>
      </c>
      <c r="Q2731" s="17">
        <f t="shared" si="11663"/>
        <v>0</v>
      </c>
      <c r="R2731" s="17">
        <f t="shared" si="11664"/>
        <v>0</v>
      </c>
      <c r="S2731" s="17">
        <f t="shared" si="11665"/>
        <v>0</v>
      </c>
      <c r="T2731" s="17">
        <f t="shared" si="11666"/>
        <v>25737.299999999999</v>
      </c>
      <c r="U2731" s="17">
        <f t="shared" si="11667"/>
        <v>0</v>
      </c>
      <c r="V2731" s="17">
        <f t="shared" si="11668"/>
        <v>25737.299999999999</v>
      </c>
      <c r="W2731" s="17">
        <f t="shared" si="11669"/>
        <v>0</v>
      </c>
      <c r="X2731" s="17">
        <f t="shared" si="11670"/>
        <v>0</v>
      </c>
      <c r="Y2731" s="17">
        <f t="shared" si="11671"/>
        <v>185502.60000000003</v>
      </c>
      <c r="Z2731" s="17">
        <f t="shared" si="11672"/>
        <v>189862.89999999997</v>
      </c>
      <c r="AA2731" s="17">
        <f t="shared" si="11673"/>
        <v>189862.89999999997</v>
      </c>
      <c r="AB2731" s="17">
        <f t="shared" si="11674"/>
        <v>0</v>
      </c>
      <c r="AC2731" s="17">
        <f t="shared" si="11675"/>
        <v>0</v>
      </c>
      <c r="AD2731" s="17">
        <f t="shared" si="11676"/>
        <v>0</v>
      </c>
      <c r="AE2731" s="17">
        <f t="shared" si="11677"/>
        <v>185502.60000000003</v>
      </c>
      <c r="AF2731" s="17">
        <f t="shared" si="11678"/>
        <v>189862.89999999997</v>
      </c>
      <c r="AG2731" s="17">
        <f t="shared" si="11679"/>
        <v>189862.89999999997</v>
      </c>
      <c r="AH2731" s="17">
        <f t="shared" si="11680"/>
        <v>0</v>
      </c>
      <c r="AI2731" s="17">
        <f t="shared" si="11681"/>
        <v>0</v>
      </c>
      <c r="AJ2731" s="17">
        <f t="shared" si="11682"/>
        <v>0</v>
      </c>
      <c r="AK2731" s="17">
        <f t="shared" si="11683"/>
        <v>0</v>
      </c>
      <c r="AL2731" s="17">
        <f t="shared" si="11684"/>
        <v>0</v>
      </c>
      <c r="AM2731" s="17">
        <f t="shared" si="11685"/>
        <v>0</v>
      </c>
      <c r="AN2731" s="17">
        <f t="shared" si="11686"/>
        <v>0</v>
      </c>
      <c r="AO2731" s="17">
        <f t="shared" si="11687"/>
        <v>0</v>
      </c>
      <c r="AP2731" s="17">
        <f t="shared" si="11688"/>
        <v>0</v>
      </c>
      <c r="AQ2731" s="17">
        <f t="shared" si="11689"/>
        <v>0</v>
      </c>
      <c r="AR2731" s="17">
        <f t="shared" si="11690"/>
        <v>0</v>
      </c>
      <c r="AS2731" s="17">
        <f t="shared" si="11691"/>
        <v>0</v>
      </c>
      <c r="AT2731" s="17">
        <f t="shared" si="11692"/>
        <v>0</v>
      </c>
      <c r="AU2731" s="17">
        <f t="shared" si="11693"/>
        <v>0</v>
      </c>
      <c r="AV2731" s="17">
        <f t="shared" si="11694"/>
        <v>0</v>
      </c>
      <c r="AW2731" s="17">
        <f t="shared" si="11695"/>
        <v>185502.60000000003</v>
      </c>
      <c r="AX2731" s="17">
        <f t="shared" si="11696"/>
        <v>189862.89999999997</v>
      </c>
      <c r="AY2731" s="17">
        <f t="shared" si="11697"/>
        <v>189862.89999999997</v>
      </c>
      <c r="AZ2731" s="17">
        <f t="shared" si="11698"/>
        <v>0</v>
      </c>
      <c r="BA2731" s="17">
        <f t="shared" si="11699"/>
        <v>185502.60000000003</v>
      </c>
      <c r="BB2731" s="17">
        <f t="shared" si="11700"/>
        <v>189862.89999999997</v>
      </c>
      <c r="BC2731" s="17">
        <f t="shared" si="11701"/>
        <v>189862.89999999997</v>
      </c>
      <c r="BD2731" s="17">
        <f t="shared" si="11702"/>
        <v>0</v>
      </c>
      <c r="BE2731" s="17">
        <f t="shared" si="11703"/>
        <v>0</v>
      </c>
      <c r="BF2731" s="17">
        <f t="shared" si="11704"/>
        <v>0</v>
      </c>
      <c r="BG2731" s="17">
        <f t="shared" si="11705"/>
        <v>0</v>
      </c>
      <c r="BH2731" s="17">
        <f t="shared" si="11706"/>
        <v>0</v>
      </c>
      <c r="BI2731" s="17">
        <f t="shared" si="11707"/>
        <v>0</v>
      </c>
      <c r="BJ2731" s="17">
        <f t="shared" si="11708"/>
        <v>0</v>
      </c>
      <c r="BK2731" s="17">
        <f t="shared" si="11709"/>
        <v>0</v>
      </c>
      <c r="BL2731" s="17">
        <f t="shared" si="11710"/>
        <v>0</v>
      </c>
      <c r="BM2731" s="17">
        <f t="shared" si="11711"/>
        <v>0</v>
      </c>
      <c r="BN2731" s="17">
        <f t="shared" si="11712"/>
        <v>0</v>
      </c>
      <c r="BO2731" s="17">
        <f t="shared" si="11713"/>
        <v>185502.60000000003</v>
      </c>
      <c r="BP2731" s="17">
        <f t="shared" si="11714"/>
        <v>189862.89999999997</v>
      </c>
      <c r="BQ2731" s="17">
        <f t="shared" si="11715"/>
        <v>189862.89999999997</v>
      </c>
      <c r="BR2731" s="17">
        <f t="shared" si="11716"/>
        <v>0</v>
      </c>
      <c r="BS2731" s="17">
        <f t="shared" si="11717"/>
        <v>0</v>
      </c>
      <c r="BT2731" s="17">
        <f t="shared" si="11718"/>
        <v>0</v>
      </c>
      <c r="BU2731" s="17">
        <f t="shared" si="11719"/>
        <v>185502.60000000003</v>
      </c>
      <c r="BV2731" s="17">
        <f t="shared" si="11720"/>
        <v>189862.89999999997</v>
      </c>
      <c r="BW2731" s="17">
        <f t="shared" si="11721"/>
        <v>189862.89999999997</v>
      </c>
      <c r="BX2731" s="17">
        <f t="shared" si="11643"/>
        <v>948.43299999999999</v>
      </c>
      <c r="BY2731" s="17">
        <f t="shared" si="11644"/>
        <v>0</v>
      </c>
      <c r="BZ2731" s="17">
        <f t="shared" si="11645"/>
        <v>0</v>
      </c>
      <c r="CA2731" s="17">
        <f t="shared" si="11646"/>
        <v>0</v>
      </c>
      <c r="CB2731" s="17">
        <f t="shared" si="11647"/>
        <v>0</v>
      </c>
      <c r="CC2731" s="17">
        <f t="shared" si="11648"/>
        <v>0</v>
      </c>
      <c r="CD2731" s="17">
        <f t="shared" si="11649"/>
        <v>0</v>
      </c>
      <c r="CE2731" s="17">
        <f t="shared" si="11650"/>
        <v>0</v>
      </c>
      <c r="CF2731" s="17">
        <f t="shared" si="11651"/>
        <v>0</v>
      </c>
      <c r="CG2731" s="17">
        <f t="shared" si="11653"/>
        <v>186451.03300000002</v>
      </c>
      <c r="CH2731" s="17">
        <f t="shared" si="11654"/>
        <v>189862.89999999997</v>
      </c>
      <c r="CI2731" s="17">
        <f t="shared" si="11655"/>
        <v>189862.89999999997</v>
      </c>
      <c r="CJ2731" s="17">
        <f t="shared" si="11652"/>
        <v>0</v>
      </c>
      <c r="CK2731" s="32"/>
      <c r="CL2731" s="32"/>
      <c r="CM2731" s="1"/>
      <c r="CN2731" s="1"/>
      <c r="CO2731" s="1"/>
      <c r="CP2731" s="1"/>
      <c r="CQ2731" s="1"/>
      <c r="CR2731" s="1"/>
      <c r="CS2731" s="1"/>
    </row>
    <row r="2732" s="1" customFormat="1" ht="15">
      <c r="A2732" s="30" t="s">
        <v>1105</v>
      </c>
      <c r="B2732" s="30" t="s">
        <v>68</v>
      </c>
      <c r="C2732" s="30" t="s">
        <v>68</v>
      </c>
      <c r="D2732" s="30" t="s">
        <v>956</v>
      </c>
      <c r="E2732" s="35"/>
      <c r="F2732" s="31" t="s">
        <v>41</v>
      </c>
      <c r="G2732" s="17">
        <f t="shared" si="11656"/>
        <v>164396.90000000002</v>
      </c>
      <c r="H2732" s="17">
        <f t="shared" si="11657"/>
        <v>164125.59999999998</v>
      </c>
      <c r="I2732" s="17">
        <f t="shared" si="11658"/>
        <v>164125.59999999998</v>
      </c>
      <c r="J2732" s="17">
        <f t="shared" si="11659"/>
        <v>0</v>
      </c>
      <c r="K2732" s="17">
        <f t="shared" si="11660"/>
        <v>0</v>
      </c>
      <c r="L2732" s="17">
        <f t="shared" si="11661"/>
        <v>0</v>
      </c>
      <c r="M2732" s="17">
        <f t="shared" si="11607"/>
        <v>164396.90000000002</v>
      </c>
      <c r="N2732" s="17">
        <f t="shared" si="11608"/>
        <v>164125.59999999998</v>
      </c>
      <c r="O2732" s="17">
        <f t="shared" si="11609"/>
        <v>164125.59999999998</v>
      </c>
      <c r="P2732" s="17">
        <f t="shared" si="11662"/>
        <v>21105.700000000001</v>
      </c>
      <c r="Q2732" s="17">
        <f t="shared" si="11663"/>
        <v>0</v>
      </c>
      <c r="R2732" s="17">
        <f t="shared" si="11664"/>
        <v>0</v>
      </c>
      <c r="S2732" s="17">
        <f t="shared" si="11665"/>
        <v>0</v>
      </c>
      <c r="T2732" s="17">
        <f t="shared" si="11666"/>
        <v>25737.299999999999</v>
      </c>
      <c r="U2732" s="17">
        <f t="shared" si="11667"/>
        <v>0</v>
      </c>
      <c r="V2732" s="17">
        <f t="shared" si="11668"/>
        <v>25737.299999999999</v>
      </c>
      <c r="W2732" s="17">
        <f t="shared" si="11669"/>
        <v>0</v>
      </c>
      <c r="X2732" s="17">
        <f t="shared" si="11670"/>
        <v>0</v>
      </c>
      <c r="Y2732" s="17">
        <f t="shared" si="11671"/>
        <v>185502.60000000003</v>
      </c>
      <c r="Z2732" s="17">
        <f t="shared" si="11672"/>
        <v>189862.89999999997</v>
      </c>
      <c r="AA2732" s="17">
        <f t="shared" si="11673"/>
        <v>189862.89999999997</v>
      </c>
      <c r="AB2732" s="17">
        <f t="shared" si="11674"/>
        <v>0</v>
      </c>
      <c r="AC2732" s="17">
        <f t="shared" si="11675"/>
        <v>0</v>
      </c>
      <c r="AD2732" s="17">
        <f t="shared" si="11676"/>
        <v>0</v>
      </c>
      <c r="AE2732" s="17">
        <f t="shared" si="11677"/>
        <v>185502.60000000003</v>
      </c>
      <c r="AF2732" s="17">
        <f t="shared" si="11678"/>
        <v>189862.89999999997</v>
      </c>
      <c r="AG2732" s="17">
        <f t="shared" si="11679"/>
        <v>189862.89999999997</v>
      </c>
      <c r="AH2732" s="17">
        <f t="shared" si="11680"/>
        <v>0</v>
      </c>
      <c r="AI2732" s="17">
        <f t="shared" si="11681"/>
        <v>0</v>
      </c>
      <c r="AJ2732" s="17">
        <f t="shared" si="11682"/>
        <v>0</v>
      </c>
      <c r="AK2732" s="17">
        <f t="shared" si="11683"/>
        <v>0</v>
      </c>
      <c r="AL2732" s="17">
        <f t="shared" si="11684"/>
        <v>0</v>
      </c>
      <c r="AM2732" s="17">
        <f t="shared" si="11685"/>
        <v>0</v>
      </c>
      <c r="AN2732" s="17">
        <f t="shared" si="11686"/>
        <v>0</v>
      </c>
      <c r="AO2732" s="17">
        <f t="shared" si="11687"/>
        <v>0</v>
      </c>
      <c r="AP2732" s="17">
        <f t="shared" si="11688"/>
        <v>0</v>
      </c>
      <c r="AQ2732" s="17">
        <f t="shared" si="11689"/>
        <v>0</v>
      </c>
      <c r="AR2732" s="17">
        <f t="shared" si="11690"/>
        <v>0</v>
      </c>
      <c r="AS2732" s="17">
        <f t="shared" si="11691"/>
        <v>0</v>
      </c>
      <c r="AT2732" s="17">
        <f t="shared" si="11692"/>
        <v>0</v>
      </c>
      <c r="AU2732" s="17">
        <f t="shared" si="11693"/>
        <v>0</v>
      </c>
      <c r="AV2732" s="17">
        <f t="shared" si="11694"/>
        <v>0</v>
      </c>
      <c r="AW2732" s="17">
        <f t="shared" si="11695"/>
        <v>185502.60000000003</v>
      </c>
      <c r="AX2732" s="17">
        <f t="shared" si="11696"/>
        <v>189862.89999999997</v>
      </c>
      <c r="AY2732" s="17">
        <f t="shared" si="11697"/>
        <v>189862.89999999997</v>
      </c>
      <c r="AZ2732" s="17">
        <f t="shared" si="11698"/>
        <v>0</v>
      </c>
      <c r="BA2732" s="17">
        <f t="shared" si="11699"/>
        <v>185502.60000000003</v>
      </c>
      <c r="BB2732" s="17">
        <f t="shared" si="11700"/>
        <v>189862.89999999997</v>
      </c>
      <c r="BC2732" s="17">
        <f t="shared" si="11701"/>
        <v>189862.89999999997</v>
      </c>
      <c r="BD2732" s="17">
        <f t="shared" si="11702"/>
        <v>0</v>
      </c>
      <c r="BE2732" s="17">
        <f t="shared" si="11703"/>
        <v>0</v>
      </c>
      <c r="BF2732" s="17">
        <f t="shared" si="11704"/>
        <v>0</v>
      </c>
      <c r="BG2732" s="17">
        <f t="shared" si="11705"/>
        <v>0</v>
      </c>
      <c r="BH2732" s="17">
        <f t="shared" si="11706"/>
        <v>0</v>
      </c>
      <c r="BI2732" s="17">
        <f t="shared" si="11707"/>
        <v>0</v>
      </c>
      <c r="BJ2732" s="17">
        <f t="shared" si="11708"/>
        <v>0</v>
      </c>
      <c r="BK2732" s="17">
        <f t="shared" si="11709"/>
        <v>0</v>
      </c>
      <c r="BL2732" s="17">
        <f t="shared" si="11710"/>
        <v>0</v>
      </c>
      <c r="BM2732" s="17">
        <f t="shared" si="11711"/>
        <v>0</v>
      </c>
      <c r="BN2732" s="17">
        <f t="shared" si="11712"/>
        <v>0</v>
      </c>
      <c r="BO2732" s="17">
        <f t="shared" si="11713"/>
        <v>185502.60000000003</v>
      </c>
      <c r="BP2732" s="17">
        <f t="shared" si="11714"/>
        <v>189862.89999999997</v>
      </c>
      <c r="BQ2732" s="17">
        <f t="shared" si="11715"/>
        <v>189862.89999999997</v>
      </c>
      <c r="BR2732" s="17">
        <f t="shared" si="11716"/>
        <v>0</v>
      </c>
      <c r="BS2732" s="17">
        <f t="shared" si="11717"/>
        <v>0</v>
      </c>
      <c r="BT2732" s="17">
        <f t="shared" si="11718"/>
        <v>0</v>
      </c>
      <c r="BU2732" s="17">
        <f t="shared" si="11719"/>
        <v>185502.60000000003</v>
      </c>
      <c r="BV2732" s="17">
        <f t="shared" si="11720"/>
        <v>189862.89999999997</v>
      </c>
      <c r="BW2732" s="17">
        <f t="shared" si="11721"/>
        <v>189862.89999999997</v>
      </c>
      <c r="BX2732" s="17">
        <f t="shared" si="11643"/>
        <v>948.43299999999999</v>
      </c>
      <c r="BY2732" s="17">
        <f t="shared" si="11644"/>
        <v>0</v>
      </c>
      <c r="BZ2732" s="17">
        <f t="shared" si="11645"/>
        <v>0</v>
      </c>
      <c r="CA2732" s="17">
        <f t="shared" si="11646"/>
        <v>0</v>
      </c>
      <c r="CB2732" s="17">
        <f t="shared" si="11647"/>
        <v>0</v>
      </c>
      <c r="CC2732" s="17">
        <f t="shared" si="11648"/>
        <v>0</v>
      </c>
      <c r="CD2732" s="17">
        <f t="shared" si="11649"/>
        <v>0</v>
      </c>
      <c r="CE2732" s="17">
        <f t="shared" si="11650"/>
        <v>0</v>
      </c>
      <c r="CF2732" s="17">
        <f t="shared" si="11651"/>
        <v>0</v>
      </c>
      <c r="CG2732" s="17">
        <f t="shared" si="11653"/>
        <v>186451.03300000002</v>
      </c>
      <c r="CH2732" s="17">
        <f t="shared" si="11654"/>
        <v>189862.89999999997</v>
      </c>
      <c r="CI2732" s="17">
        <f t="shared" si="11655"/>
        <v>189862.89999999997</v>
      </c>
      <c r="CJ2732" s="17">
        <f t="shared" si="11652"/>
        <v>0</v>
      </c>
      <c r="CK2732" s="32"/>
      <c r="CL2732" s="32"/>
      <c r="CM2732" s="1"/>
      <c r="CN2732" s="1"/>
      <c r="CO2732" s="1"/>
      <c r="CP2732" s="1"/>
      <c r="CQ2732" s="1"/>
      <c r="CR2732" s="1"/>
      <c r="CS2732" s="1"/>
    </row>
    <row r="2733" s="1" customFormat="1" ht="60">
      <c r="A2733" s="30" t="s">
        <v>1105</v>
      </c>
      <c r="B2733" s="30" t="s">
        <v>68</v>
      </c>
      <c r="C2733" s="30" t="s">
        <v>68</v>
      </c>
      <c r="D2733" s="30" t="s">
        <v>1126</v>
      </c>
      <c r="E2733" s="35"/>
      <c r="F2733" s="31" t="s">
        <v>1127</v>
      </c>
      <c r="G2733" s="17">
        <f>G2737+G2734</f>
        <v>164396.90000000002</v>
      </c>
      <c r="H2733" s="17">
        <f>H2737+H2734</f>
        <v>164125.59999999998</v>
      </c>
      <c r="I2733" s="17">
        <f>I2737+I2734</f>
        <v>164125.59999999998</v>
      </c>
      <c r="J2733" s="17">
        <f>J2737+J2734</f>
        <v>0</v>
      </c>
      <c r="K2733" s="17">
        <f>K2737+K2734</f>
        <v>0</v>
      </c>
      <c r="L2733" s="17">
        <f>L2737+L2734</f>
        <v>0</v>
      </c>
      <c r="M2733" s="17">
        <f t="shared" si="11607"/>
        <v>164396.90000000002</v>
      </c>
      <c r="N2733" s="17">
        <f t="shared" si="11608"/>
        <v>164125.59999999998</v>
      </c>
      <c r="O2733" s="17">
        <f t="shared" si="11609"/>
        <v>164125.59999999998</v>
      </c>
      <c r="P2733" s="17">
        <f>P2737+P2734</f>
        <v>21105.700000000001</v>
      </c>
      <c r="Q2733" s="17">
        <f>Q2737+Q2734</f>
        <v>0</v>
      </c>
      <c r="R2733" s="17">
        <f>R2737+R2734</f>
        <v>0</v>
      </c>
      <c r="S2733" s="17">
        <f>S2737+S2734</f>
        <v>0</v>
      </c>
      <c r="T2733" s="17">
        <f>T2737+T2734</f>
        <v>25737.299999999999</v>
      </c>
      <c r="U2733" s="17">
        <f>U2737+U2734</f>
        <v>0</v>
      </c>
      <c r="V2733" s="17">
        <f>V2737+V2734</f>
        <v>25737.299999999999</v>
      </c>
      <c r="W2733" s="17">
        <f>W2737+W2734</f>
        <v>0</v>
      </c>
      <c r="X2733" s="17">
        <f>X2737+X2734</f>
        <v>0</v>
      </c>
      <c r="Y2733" s="17">
        <f t="shared" si="11671"/>
        <v>185502.60000000003</v>
      </c>
      <c r="Z2733" s="17">
        <f t="shared" si="11672"/>
        <v>189862.89999999997</v>
      </c>
      <c r="AA2733" s="17">
        <f t="shared" si="11673"/>
        <v>189862.89999999997</v>
      </c>
      <c r="AB2733" s="17">
        <f>AB2737+AB2734</f>
        <v>0</v>
      </c>
      <c r="AC2733" s="17">
        <f>AC2737+AC2734</f>
        <v>0</v>
      </c>
      <c r="AD2733" s="17">
        <f>AD2737+AD2734</f>
        <v>0</v>
      </c>
      <c r="AE2733" s="17">
        <f t="shared" si="11677"/>
        <v>185502.60000000003</v>
      </c>
      <c r="AF2733" s="17">
        <f t="shared" si="11678"/>
        <v>189862.89999999997</v>
      </c>
      <c r="AG2733" s="17">
        <f t="shared" si="11679"/>
        <v>189862.89999999997</v>
      </c>
      <c r="AH2733" s="17">
        <f>AH2737+AH2734</f>
        <v>0</v>
      </c>
      <c r="AI2733" s="17">
        <f>AI2737+AI2734</f>
        <v>0</v>
      </c>
      <c r="AJ2733" s="17">
        <f>AJ2737+AJ2734</f>
        <v>0</v>
      </c>
      <c r="AK2733" s="17">
        <f>AK2737+AK2734</f>
        <v>0</v>
      </c>
      <c r="AL2733" s="17">
        <f>AL2737+AL2734</f>
        <v>0</v>
      </c>
      <c r="AM2733" s="17">
        <f>AM2737+AM2734</f>
        <v>0</v>
      </c>
      <c r="AN2733" s="17">
        <f>AN2737+AN2734</f>
        <v>0</v>
      </c>
      <c r="AO2733" s="17">
        <f>AO2737+AO2734</f>
        <v>0</v>
      </c>
      <c r="AP2733" s="17">
        <f>AP2737+AP2734</f>
        <v>0</v>
      </c>
      <c r="AQ2733" s="17">
        <f>AQ2737+AQ2734</f>
        <v>0</v>
      </c>
      <c r="AR2733" s="17">
        <f>AR2737+AR2734</f>
        <v>0</v>
      </c>
      <c r="AS2733" s="17">
        <f>AS2737+AS2734</f>
        <v>0</v>
      </c>
      <c r="AT2733" s="17">
        <f>AT2737+AT2734</f>
        <v>0</v>
      </c>
      <c r="AU2733" s="17">
        <f>AU2737+AU2734</f>
        <v>0</v>
      </c>
      <c r="AV2733" s="17">
        <f>AV2737+AV2734</f>
        <v>0</v>
      </c>
      <c r="AW2733" s="17">
        <f t="shared" si="11695"/>
        <v>185502.60000000003</v>
      </c>
      <c r="AX2733" s="17">
        <f t="shared" si="11696"/>
        <v>189862.89999999997</v>
      </c>
      <c r="AY2733" s="17">
        <f t="shared" si="11697"/>
        <v>189862.89999999997</v>
      </c>
      <c r="AZ2733" s="17">
        <f>AZ2737+AZ2734</f>
        <v>0</v>
      </c>
      <c r="BA2733" s="17">
        <f t="shared" si="11699"/>
        <v>185502.60000000003</v>
      </c>
      <c r="BB2733" s="17">
        <f t="shared" si="11700"/>
        <v>189862.89999999997</v>
      </c>
      <c r="BC2733" s="17">
        <f t="shared" si="11701"/>
        <v>189862.89999999997</v>
      </c>
      <c r="BD2733" s="17">
        <f>BD2737+BD2734</f>
        <v>0</v>
      </c>
      <c r="BE2733" s="17">
        <f>BE2737+BE2734</f>
        <v>0</v>
      </c>
      <c r="BF2733" s="17">
        <f>BF2737+BF2734</f>
        <v>0</v>
      </c>
      <c r="BG2733" s="17">
        <f>BG2737+BG2734</f>
        <v>0</v>
      </c>
      <c r="BH2733" s="17">
        <f>BH2737+BH2734</f>
        <v>0</v>
      </c>
      <c r="BI2733" s="17">
        <f>BI2737+BI2734</f>
        <v>0</v>
      </c>
      <c r="BJ2733" s="17">
        <f>BJ2737+BJ2734</f>
        <v>0</v>
      </c>
      <c r="BK2733" s="17">
        <f>BK2737+BK2734</f>
        <v>0</v>
      </c>
      <c r="BL2733" s="17">
        <f>BL2737+BL2734</f>
        <v>0</v>
      </c>
      <c r="BM2733" s="17">
        <f>BM2737+BM2734</f>
        <v>0</v>
      </c>
      <c r="BN2733" s="17">
        <f>BN2737+BN2734</f>
        <v>0</v>
      </c>
      <c r="BO2733" s="17">
        <f t="shared" si="11713"/>
        <v>185502.60000000003</v>
      </c>
      <c r="BP2733" s="17">
        <f t="shared" si="11714"/>
        <v>189862.89999999997</v>
      </c>
      <c r="BQ2733" s="17">
        <f t="shared" si="11715"/>
        <v>189862.89999999997</v>
      </c>
      <c r="BR2733" s="17">
        <f>BR2737+BR2734</f>
        <v>0</v>
      </c>
      <c r="BS2733" s="17">
        <f>BS2737+BS2734</f>
        <v>0</v>
      </c>
      <c r="BT2733" s="17">
        <f>BT2737+BT2734</f>
        <v>0</v>
      </c>
      <c r="BU2733" s="17">
        <f t="shared" si="11719"/>
        <v>185502.60000000003</v>
      </c>
      <c r="BV2733" s="17">
        <f t="shared" si="11720"/>
        <v>189862.89999999997</v>
      </c>
      <c r="BW2733" s="17">
        <f t="shared" si="11721"/>
        <v>189862.89999999997</v>
      </c>
      <c r="BX2733" s="17">
        <f>BX2737+BX2734</f>
        <v>948.43299999999999</v>
      </c>
      <c r="BY2733" s="17">
        <f>BY2737+BY2734</f>
        <v>0</v>
      </c>
      <c r="BZ2733" s="17">
        <f>BZ2737+BZ2734</f>
        <v>0</v>
      </c>
      <c r="CA2733" s="17">
        <f>CA2737+CA2734</f>
        <v>0</v>
      </c>
      <c r="CB2733" s="17">
        <f>CB2737+CB2734</f>
        <v>0</v>
      </c>
      <c r="CC2733" s="17">
        <f>CC2737+CC2734</f>
        <v>0</v>
      </c>
      <c r="CD2733" s="17">
        <f>CD2737+CD2734</f>
        <v>0</v>
      </c>
      <c r="CE2733" s="17">
        <f>CE2737+CE2734</f>
        <v>0</v>
      </c>
      <c r="CF2733" s="17">
        <f>CF2737+CF2734</f>
        <v>0</v>
      </c>
      <c r="CG2733" s="17">
        <f t="shared" si="11653"/>
        <v>186451.03300000002</v>
      </c>
      <c r="CH2733" s="17">
        <f t="shared" si="11654"/>
        <v>189862.89999999997</v>
      </c>
      <c r="CI2733" s="17">
        <f t="shared" si="11655"/>
        <v>189862.89999999997</v>
      </c>
      <c r="CJ2733" s="17">
        <f>CJ2737+CJ2734</f>
        <v>0</v>
      </c>
      <c r="CK2733" s="32"/>
      <c r="CL2733" s="32"/>
      <c r="CM2733" s="1"/>
      <c r="CN2733" s="1"/>
      <c r="CO2733" s="1"/>
      <c r="CP2733" s="1"/>
      <c r="CQ2733" s="1"/>
      <c r="CR2733" s="1"/>
      <c r="CS2733" s="1"/>
    </row>
    <row r="2734" s="1" customFormat="1" ht="15">
      <c r="A2734" s="30" t="s">
        <v>1105</v>
      </c>
      <c r="B2734" s="30" t="s">
        <v>68</v>
      </c>
      <c r="C2734" s="30" t="s">
        <v>68</v>
      </c>
      <c r="D2734" s="30" t="s">
        <v>1128</v>
      </c>
      <c r="E2734" s="30"/>
      <c r="F2734" s="31" t="s">
        <v>57</v>
      </c>
      <c r="G2734" s="17">
        <f>G2735+G2736</f>
        <v>84718.700000000012</v>
      </c>
      <c r="H2734" s="17">
        <f>H2735+H2736</f>
        <v>87133</v>
      </c>
      <c r="I2734" s="17">
        <f>I2735+I2736</f>
        <v>87133</v>
      </c>
      <c r="J2734" s="17">
        <f>J2735+J2736</f>
        <v>0</v>
      </c>
      <c r="K2734" s="17">
        <f>K2735+K2736</f>
        <v>0</v>
      </c>
      <c r="L2734" s="17">
        <f>L2735+L2736</f>
        <v>0</v>
      </c>
      <c r="M2734" s="17">
        <f t="shared" si="11607"/>
        <v>84718.700000000012</v>
      </c>
      <c r="N2734" s="17">
        <f t="shared" si="11608"/>
        <v>87133</v>
      </c>
      <c r="O2734" s="17">
        <f t="shared" si="11609"/>
        <v>87133</v>
      </c>
      <c r="P2734" s="17">
        <f>P2735+P2736</f>
        <v>11958</v>
      </c>
      <c r="Q2734" s="17">
        <f>Q2735+Q2736</f>
        <v>0</v>
      </c>
      <c r="R2734" s="17">
        <f>R2735+R2736</f>
        <v>0</v>
      </c>
      <c r="S2734" s="17">
        <f>S2735+S2736</f>
        <v>0</v>
      </c>
      <c r="T2734" s="17">
        <f>T2735+T2736</f>
        <v>14610.4</v>
      </c>
      <c r="U2734" s="17">
        <f>U2735+U2736</f>
        <v>0</v>
      </c>
      <c r="V2734" s="17">
        <f>V2735+V2736</f>
        <v>14610.4</v>
      </c>
      <c r="W2734" s="17">
        <f>W2735+W2736</f>
        <v>0</v>
      </c>
      <c r="X2734" s="17">
        <f>X2735+X2736</f>
        <v>0</v>
      </c>
      <c r="Y2734" s="17">
        <f t="shared" si="11671"/>
        <v>96676.700000000012</v>
      </c>
      <c r="Z2734" s="17">
        <f t="shared" si="11672"/>
        <v>101743.39999999999</v>
      </c>
      <c r="AA2734" s="17">
        <f t="shared" si="11673"/>
        <v>101743.39999999999</v>
      </c>
      <c r="AB2734" s="17">
        <f>AB2735+AB2736</f>
        <v>0</v>
      </c>
      <c r="AC2734" s="17">
        <f>AC2735+AC2736</f>
        <v>0</v>
      </c>
      <c r="AD2734" s="17">
        <f>AD2735+AD2736</f>
        <v>0</v>
      </c>
      <c r="AE2734" s="17">
        <f t="shared" si="11677"/>
        <v>96676.700000000012</v>
      </c>
      <c r="AF2734" s="17">
        <f t="shared" si="11678"/>
        <v>101743.39999999999</v>
      </c>
      <c r="AG2734" s="17">
        <f t="shared" si="11679"/>
        <v>101743.39999999999</v>
      </c>
      <c r="AH2734" s="17">
        <f>AH2735+AH2736</f>
        <v>0</v>
      </c>
      <c r="AI2734" s="17">
        <f>AI2735+AI2736</f>
        <v>0</v>
      </c>
      <c r="AJ2734" s="17">
        <f>AJ2735+AJ2736</f>
        <v>0</v>
      </c>
      <c r="AK2734" s="17">
        <f>AK2735+AK2736</f>
        <v>0</v>
      </c>
      <c r="AL2734" s="17">
        <f>AL2735+AL2736</f>
        <v>0</v>
      </c>
      <c r="AM2734" s="17">
        <f>AM2735+AM2736</f>
        <v>0</v>
      </c>
      <c r="AN2734" s="17">
        <f>AN2735+AN2736</f>
        <v>0</v>
      </c>
      <c r="AO2734" s="17">
        <f>AO2735+AO2736</f>
        <v>0</v>
      </c>
      <c r="AP2734" s="17">
        <f>AP2735+AP2736</f>
        <v>0</v>
      </c>
      <c r="AQ2734" s="17">
        <f>AQ2735+AQ2736</f>
        <v>0</v>
      </c>
      <c r="AR2734" s="17">
        <f>AR2735+AR2736</f>
        <v>0</v>
      </c>
      <c r="AS2734" s="17">
        <f>AS2735+AS2736</f>
        <v>0</v>
      </c>
      <c r="AT2734" s="17">
        <f>AT2735+AT2736</f>
        <v>0</v>
      </c>
      <c r="AU2734" s="17">
        <f>AU2735+AU2736</f>
        <v>0</v>
      </c>
      <c r="AV2734" s="17">
        <f>AV2735+AV2736</f>
        <v>0</v>
      </c>
      <c r="AW2734" s="17">
        <f t="shared" si="11695"/>
        <v>96676.700000000012</v>
      </c>
      <c r="AX2734" s="17">
        <f t="shared" si="11696"/>
        <v>101743.39999999999</v>
      </c>
      <c r="AY2734" s="17">
        <f t="shared" si="11697"/>
        <v>101743.39999999999</v>
      </c>
      <c r="AZ2734" s="17">
        <f>AZ2735+AZ2736</f>
        <v>0</v>
      </c>
      <c r="BA2734" s="17">
        <f t="shared" si="11699"/>
        <v>96676.700000000012</v>
      </c>
      <c r="BB2734" s="17">
        <f t="shared" si="11700"/>
        <v>101743.39999999999</v>
      </c>
      <c r="BC2734" s="17">
        <f t="shared" si="11701"/>
        <v>101743.39999999999</v>
      </c>
      <c r="BD2734" s="17">
        <f>BD2735+BD2736</f>
        <v>0</v>
      </c>
      <c r="BE2734" s="17">
        <f>BE2735+BE2736</f>
        <v>0</v>
      </c>
      <c r="BF2734" s="17">
        <f>BF2735+BF2736</f>
        <v>0</v>
      </c>
      <c r="BG2734" s="17">
        <f>BG2735+BG2736</f>
        <v>0</v>
      </c>
      <c r="BH2734" s="17">
        <f>BH2735+BH2736</f>
        <v>0</v>
      </c>
      <c r="BI2734" s="17">
        <f>BI2735+BI2736</f>
        <v>0</v>
      </c>
      <c r="BJ2734" s="17">
        <f>BJ2735+BJ2736</f>
        <v>0</v>
      </c>
      <c r="BK2734" s="17">
        <f>BK2735+BK2736</f>
        <v>0</v>
      </c>
      <c r="BL2734" s="17">
        <f>BL2735+BL2736</f>
        <v>0</v>
      </c>
      <c r="BM2734" s="17">
        <f>BM2735+BM2736</f>
        <v>0</v>
      </c>
      <c r="BN2734" s="17">
        <f>BN2735+BN2736</f>
        <v>0</v>
      </c>
      <c r="BO2734" s="17">
        <f t="shared" si="11713"/>
        <v>96676.700000000012</v>
      </c>
      <c r="BP2734" s="17">
        <f t="shared" si="11714"/>
        <v>101743.39999999999</v>
      </c>
      <c r="BQ2734" s="17">
        <f t="shared" si="11715"/>
        <v>101743.39999999999</v>
      </c>
      <c r="BR2734" s="17">
        <f>BR2735+BR2736</f>
        <v>0</v>
      </c>
      <c r="BS2734" s="17">
        <f>BS2735+BS2736</f>
        <v>0</v>
      </c>
      <c r="BT2734" s="17">
        <f>BT2735+BT2736</f>
        <v>0</v>
      </c>
      <c r="BU2734" s="17">
        <f t="shared" si="11719"/>
        <v>96676.700000000012</v>
      </c>
      <c r="BV2734" s="17">
        <f t="shared" si="11720"/>
        <v>101743.39999999999</v>
      </c>
      <c r="BW2734" s="17">
        <f t="shared" si="11721"/>
        <v>101743.39999999999</v>
      </c>
      <c r="BX2734" s="17">
        <f>BX2735+BX2736</f>
        <v>0</v>
      </c>
      <c r="BY2734" s="17">
        <f>BY2735+BY2736</f>
        <v>0</v>
      </c>
      <c r="BZ2734" s="17">
        <f>BZ2735+BZ2736</f>
        <v>0</v>
      </c>
      <c r="CA2734" s="17">
        <f>CA2735+CA2736</f>
        <v>0</v>
      </c>
      <c r="CB2734" s="17">
        <f>CB2735+CB2736</f>
        <v>0</v>
      </c>
      <c r="CC2734" s="17">
        <f>CC2735+CC2736</f>
        <v>0</v>
      </c>
      <c r="CD2734" s="17">
        <f>CD2735+CD2736</f>
        <v>0</v>
      </c>
      <c r="CE2734" s="17">
        <f>CE2735+CE2736</f>
        <v>0</v>
      </c>
      <c r="CF2734" s="17">
        <f>CF2735+CF2736</f>
        <v>0</v>
      </c>
      <c r="CG2734" s="17">
        <f t="shared" si="11653"/>
        <v>96676.700000000012</v>
      </c>
      <c r="CH2734" s="17">
        <f t="shared" si="11654"/>
        <v>101743.39999999999</v>
      </c>
      <c r="CI2734" s="17">
        <f t="shared" si="11655"/>
        <v>101743.39999999999</v>
      </c>
      <c r="CJ2734" s="17">
        <f>CJ2735+CJ2736</f>
        <v>0</v>
      </c>
      <c r="CK2734" s="32"/>
      <c r="CL2734" s="32"/>
      <c r="CM2734" s="1"/>
      <c r="CN2734" s="1"/>
      <c r="CO2734" s="1"/>
      <c r="CP2734" s="1"/>
      <c r="CQ2734" s="1"/>
      <c r="CR2734" s="1"/>
      <c r="CS2734" s="1"/>
    </row>
    <row r="2735" s="1" customFormat="1" ht="75">
      <c r="A2735" s="30" t="s">
        <v>1105</v>
      </c>
      <c r="B2735" s="30" t="s">
        <v>68</v>
      </c>
      <c r="C2735" s="30" t="s">
        <v>68</v>
      </c>
      <c r="D2735" s="30" t="s">
        <v>1128</v>
      </c>
      <c r="E2735" s="30" t="s">
        <v>58</v>
      </c>
      <c r="F2735" s="31" t="s">
        <v>59</v>
      </c>
      <c r="G2735" s="17">
        <v>78497.100000000006</v>
      </c>
      <c r="H2735" s="17">
        <v>80911.399999999994</v>
      </c>
      <c r="I2735" s="17">
        <v>80911.399999999994</v>
      </c>
      <c r="J2735" s="17"/>
      <c r="K2735" s="17"/>
      <c r="L2735" s="17"/>
      <c r="M2735" s="17">
        <f t="shared" si="11607"/>
        <v>78497.100000000006</v>
      </c>
      <c r="N2735" s="17">
        <f t="shared" si="11608"/>
        <v>80911.399999999994</v>
      </c>
      <c r="O2735" s="17">
        <f t="shared" si="11609"/>
        <v>80911.399999999994</v>
      </c>
      <c r="P2735" s="17">
        <v>11958</v>
      </c>
      <c r="Q2735" s="17"/>
      <c r="R2735" s="17"/>
      <c r="S2735" s="17"/>
      <c r="T2735" s="17">
        <v>14610.4</v>
      </c>
      <c r="U2735" s="17"/>
      <c r="V2735" s="17">
        <v>14610.4</v>
      </c>
      <c r="W2735" s="17"/>
      <c r="X2735" s="17"/>
      <c r="Y2735" s="17">
        <f t="shared" si="11671"/>
        <v>90455.100000000006</v>
      </c>
      <c r="Z2735" s="17">
        <f t="shared" si="11672"/>
        <v>95521.799999999988</v>
      </c>
      <c r="AA2735" s="17">
        <f t="shared" si="11673"/>
        <v>95521.799999999988</v>
      </c>
      <c r="AB2735" s="17"/>
      <c r="AC2735" s="17"/>
      <c r="AD2735" s="17"/>
      <c r="AE2735" s="17">
        <f t="shared" si="11677"/>
        <v>90455.100000000006</v>
      </c>
      <c r="AF2735" s="17">
        <f t="shared" si="11678"/>
        <v>95521.799999999988</v>
      </c>
      <c r="AG2735" s="17">
        <f t="shared" si="11679"/>
        <v>95521.799999999988</v>
      </c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  <c r="AT2735" s="17"/>
      <c r="AU2735" s="17"/>
      <c r="AV2735" s="17"/>
      <c r="AW2735" s="17">
        <f t="shared" si="11695"/>
        <v>90455.100000000006</v>
      </c>
      <c r="AX2735" s="17">
        <f t="shared" si="11696"/>
        <v>95521.799999999988</v>
      </c>
      <c r="AY2735" s="17">
        <f t="shared" si="11697"/>
        <v>95521.799999999988</v>
      </c>
      <c r="AZ2735" s="17"/>
      <c r="BA2735" s="17">
        <f t="shared" si="11699"/>
        <v>90455.100000000006</v>
      </c>
      <c r="BB2735" s="17">
        <f t="shared" si="11700"/>
        <v>95521.799999999988</v>
      </c>
      <c r="BC2735" s="17">
        <f t="shared" si="11701"/>
        <v>95521.799999999988</v>
      </c>
      <c r="BD2735" s="17"/>
      <c r="BE2735" s="17"/>
      <c r="BF2735" s="17"/>
      <c r="BG2735" s="17"/>
      <c r="BH2735" s="17"/>
      <c r="BI2735" s="17"/>
      <c r="BJ2735" s="17"/>
      <c r="BK2735" s="17"/>
      <c r="BL2735" s="17"/>
      <c r="BM2735" s="17"/>
      <c r="BN2735" s="17"/>
      <c r="BO2735" s="17">
        <f t="shared" si="11713"/>
        <v>90455.100000000006</v>
      </c>
      <c r="BP2735" s="17">
        <f t="shared" si="11714"/>
        <v>95521.799999999988</v>
      </c>
      <c r="BQ2735" s="17">
        <f t="shared" si="11715"/>
        <v>95521.799999999988</v>
      </c>
      <c r="BR2735" s="17"/>
      <c r="BS2735" s="17"/>
      <c r="BT2735" s="17"/>
      <c r="BU2735" s="17">
        <f t="shared" si="11719"/>
        <v>90455.100000000006</v>
      </c>
      <c r="BV2735" s="17">
        <f t="shared" si="11720"/>
        <v>95521.799999999988</v>
      </c>
      <c r="BW2735" s="17">
        <f t="shared" si="11721"/>
        <v>95521.799999999988</v>
      </c>
      <c r="BX2735" s="17"/>
      <c r="BY2735" s="17"/>
      <c r="BZ2735" s="17"/>
      <c r="CA2735" s="17"/>
      <c r="CB2735" s="17"/>
      <c r="CC2735" s="17"/>
      <c r="CD2735" s="17"/>
      <c r="CE2735" s="17"/>
      <c r="CF2735" s="17"/>
      <c r="CG2735" s="17">
        <f t="shared" si="11653"/>
        <v>90455.100000000006</v>
      </c>
      <c r="CH2735" s="17">
        <f t="shared" si="11654"/>
        <v>95521.799999999988</v>
      </c>
      <c r="CI2735" s="17">
        <f t="shared" si="11655"/>
        <v>95521.799999999988</v>
      </c>
      <c r="CJ2735" s="17"/>
      <c r="CK2735" s="32"/>
      <c r="CL2735" s="32"/>
      <c r="CM2735" s="1"/>
      <c r="CN2735" s="1"/>
      <c r="CO2735" s="1"/>
      <c r="CP2735" s="1"/>
      <c r="CQ2735" s="1"/>
      <c r="CR2735" s="1"/>
      <c r="CS2735" s="1"/>
    </row>
    <row r="2736" s="1" customFormat="1" ht="30">
      <c r="A2736" s="30" t="s">
        <v>1105</v>
      </c>
      <c r="B2736" s="30" t="s">
        <v>68</v>
      </c>
      <c r="C2736" s="30" t="s">
        <v>68</v>
      </c>
      <c r="D2736" s="30" t="s">
        <v>1128</v>
      </c>
      <c r="E2736" s="30" t="s">
        <v>46</v>
      </c>
      <c r="F2736" s="31" t="s">
        <v>47</v>
      </c>
      <c r="G2736" s="17">
        <v>6221.6000000000004</v>
      </c>
      <c r="H2736" s="17">
        <v>6221.6000000000004</v>
      </c>
      <c r="I2736" s="17">
        <v>6221.6000000000004</v>
      </c>
      <c r="J2736" s="17"/>
      <c r="K2736" s="17"/>
      <c r="L2736" s="17"/>
      <c r="M2736" s="17">
        <f t="shared" si="11607"/>
        <v>6221.6000000000004</v>
      </c>
      <c r="N2736" s="17">
        <f t="shared" si="11608"/>
        <v>6221.6000000000004</v>
      </c>
      <c r="O2736" s="17">
        <f t="shared" si="11609"/>
        <v>6221.6000000000004</v>
      </c>
      <c r="P2736" s="17"/>
      <c r="Q2736" s="17"/>
      <c r="R2736" s="17"/>
      <c r="S2736" s="17"/>
      <c r="T2736" s="17"/>
      <c r="U2736" s="17"/>
      <c r="V2736" s="17"/>
      <c r="W2736" s="17"/>
      <c r="X2736" s="17"/>
      <c r="Y2736" s="17">
        <f t="shared" si="11671"/>
        <v>6221.6000000000004</v>
      </c>
      <c r="Z2736" s="17">
        <f t="shared" si="11672"/>
        <v>6221.6000000000004</v>
      </c>
      <c r="AA2736" s="17">
        <f t="shared" si="11673"/>
        <v>6221.6000000000004</v>
      </c>
      <c r="AB2736" s="17"/>
      <c r="AC2736" s="17"/>
      <c r="AD2736" s="17"/>
      <c r="AE2736" s="17">
        <f t="shared" si="11677"/>
        <v>6221.6000000000004</v>
      </c>
      <c r="AF2736" s="17">
        <f t="shared" si="11678"/>
        <v>6221.6000000000004</v>
      </c>
      <c r="AG2736" s="17">
        <f t="shared" si="11679"/>
        <v>6221.6000000000004</v>
      </c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>
        <f t="shared" si="11695"/>
        <v>6221.6000000000004</v>
      </c>
      <c r="AX2736" s="17">
        <f t="shared" si="11696"/>
        <v>6221.6000000000004</v>
      </c>
      <c r="AY2736" s="17">
        <f t="shared" si="11697"/>
        <v>6221.6000000000004</v>
      </c>
      <c r="AZ2736" s="17"/>
      <c r="BA2736" s="17">
        <f t="shared" si="11699"/>
        <v>6221.6000000000004</v>
      </c>
      <c r="BB2736" s="17">
        <f t="shared" si="11700"/>
        <v>6221.6000000000004</v>
      </c>
      <c r="BC2736" s="17">
        <f t="shared" si="11701"/>
        <v>6221.6000000000004</v>
      </c>
      <c r="BD2736" s="17"/>
      <c r="BE2736" s="17"/>
      <c r="BF2736" s="17"/>
      <c r="BG2736" s="17"/>
      <c r="BH2736" s="17"/>
      <c r="BI2736" s="17"/>
      <c r="BJ2736" s="17"/>
      <c r="BK2736" s="17"/>
      <c r="BL2736" s="17"/>
      <c r="BM2736" s="17"/>
      <c r="BN2736" s="17"/>
      <c r="BO2736" s="17">
        <f t="shared" si="11713"/>
        <v>6221.6000000000004</v>
      </c>
      <c r="BP2736" s="17">
        <f t="shared" si="11714"/>
        <v>6221.6000000000004</v>
      </c>
      <c r="BQ2736" s="17">
        <f t="shared" si="11715"/>
        <v>6221.6000000000004</v>
      </c>
      <c r="BR2736" s="17"/>
      <c r="BS2736" s="17"/>
      <c r="BT2736" s="17"/>
      <c r="BU2736" s="17">
        <f t="shared" si="11719"/>
        <v>6221.6000000000004</v>
      </c>
      <c r="BV2736" s="17">
        <f t="shared" si="11720"/>
        <v>6221.6000000000004</v>
      </c>
      <c r="BW2736" s="17">
        <f t="shared" si="11721"/>
        <v>6221.6000000000004</v>
      </c>
      <c r="BX2736" s="17"/>
      <c r="BY2736" s="17"/>
      <c r="BZ2736" s="17"/>
      <c r="CA2736" s="17"/>
      <c r="CB2736" s="17"/>
      <c r="CC2736" s="17"/>
      <c r="CD2736" s="17"/>
      <c r="CE2736" s="17"/>
      <c r="CF2736" s="17"/>
      <c r="CG2736" s="17">
        <f t="shared" si="11653"/>
        <v>6221.6000000000004</v>
      </c>
      <c r="CH2736" s="17">
        <f t="shared" si="11654"/>
        <v>6221.6000000000004</v>
      </c>
      <c r="CI2736" s="17">
        <f t="shared" si="11655"/>
        <v>6221.6000000000004</v>
      </c>
      <c r="CJ2736" s="17"/>
      <c r="CK2736" s="32"/>
      <c r="CL2736" s="32"/>
      <c r="CM2736" s="1"/>
      <c r="CN2736" s="1"/>
      <c r="CO2736" s="1"/>
      <c r="CP2736" s="1"/>
      <c r="CQ2736" s="1"/>
      <c r="CR2736" s="1"/>
      <c r="CS2736" s="1"/>
    </row>
    <row r="2737" s="1" customFormat="1" ht="45">
      <c r="A2737" s="30" t="s">
        <v>1105</v>
      </c>
      <c r="B2737" s="30" t="s">
        <v>68</v>
      </c>
      <c r="C2737" s="30" t="s">
        <v>68</v>
      </c>
      <c r="D2737" s="30" t="s">
        <v>1129</v>
      </c>
      <c r="E2737" s="35"/>
      <c r="F2737" s="31" t="s">
        <v>61</v>
      </c>
      <c r="G2737" s="17">
        <f>G2738+G2739+G2740</f>
        <v>79678.199999999997</v>
      </c>
      <c r="H2737" s="17">
        <f>H2738+H2739+H2740</f>
        <v>76992.599999999991</v>
      </c>
      <c r="I2737" s="17">
        <f>I2738+I2739+I2740</f>
        <v>76992.599999999991</v>
      </c>
      <c r="J2737" s="17">
        <f>J2738+J2739+J2740</f>
        <v>0</v>
      </c>
      <c r="K2737" s="17">
        <f>K2738+K2739+K2740</f>
        <v>0</v>
      </c>
      <c r="L2737" s="17">
        <f>L2738+L2739+L2740</f>
        <v>0</v>
      </c>
      <c r="M2737" s="17">
        <f t="shared" si="11607"/>
        <v>79678.199999999997</v>
      </c>
      <c r="N2737" s="17">
        <f t="shared" si="11608"/>
        <v>76992.599999999991</v>
      </c>
      <c r="O2737" s="17">
        <f t="shared" si="11609"/>
        <v>76992.599999999991</v>
      </c>
      <c r="P2737" s="17">
        <f>P2738+P2739+P2740</f>
        <v>9147.7000000000007</v>
      </c>
      <c r="Q2737" s="17">
        <f>Q2738+Q2739+Q2740</f>
        <v>0</v>
      </c>
      <c r="R2737" s="17">
        <f>R2738+R2739+R2740</f>
        <v>0</v>
      </c>
      <c r="S2737" s="17">
        <f>S2738+S2739+S2740</f>
        <v>0</v>
      </c>
      <c r="T2737" s="17">
        <f>T2738+T2739+T2740</f>
        <v>11126.9</v>
      </c>
      <c r="U2737" s="17">
        <f>U2738+U2739+U2740</f>
        <v>0</v>
      </c>
      <c r="V2737" s="17">
        <f>V2738+V2739+V2740</f>
        <v>11126.9</v>
      </c>
      <c r="W2737" s="17">
        <f>W2738+W2739+W2740</f>
        <v>0</v>
      </c>
      <c r="X2737" s="17">
        <f>X2738+X2739+X2740</f>
        <v>0</v>
      </c>
      <c r="Y2737" s="17">
        <f t="shared" si="11671"/>
        <v>88825.899999999994</v>
      </c>
      <c r="Z2737" s="17">
        <f t="shared" si="11672"/>
        <v>88119.499999999985</v>
      </c>
      <c r="AA2737" s="17">
        <f t="shared" si="11673"/>
        <v>88119.499999999985</v>
      </c>
      <c r="AB2737" s="17">
        <f>AB2738+AB2739+AB2740</f>
        <v>0</v>
      </c>
      <c r="AC2737" s="17">
        <f>AC2738+AC2739+AC2740</f>
        <v>0</v>
      </c>
      <c r="AD2737" s="17">
        <f>AD2738+AD2739+AD2740</f>
        <v>0</v>
      </c>
      <c r="AE2737" s="17">
        <f t="shared" si="11677"/>
        <v>88825.899999999994</v>
      </c>
      <c r="AF2737" s="17">
        <f t="shared" si="11678"/>
        <v>88119.499999999985</v>
      </c>
      <c r="AG2737" s="17">
        <f t="shared" si="11679"/>
        <v>88119.499999999985</v>
      </c>
      <c r="AH2737" s="17">
        <f>AH2738+AH2739+AH2740</f>
        <v>0</v>
      </c>
      <c r="AI2737" s="17">
        <f>AI2738+AI2739+AI2740</f>
        <v>0</v>
      </c>
      <c r="AJ2737" s="17">
        <f>AJ2738+AJ2739+AJ2740</f>
        <v>0</v>
      </c>
      <c r="AK2737" s="17">
        <f>AK2738+AK2739+AK2740</f>
        <v>0</v>
      </c>
      <c r="AL2737" s="17">
        <f>AL2738+AL2739+AL2740</f>
        <v>0</v>
      </c>
      <c r="AM2737" s="17">
        <f>AM2738+AM2739+AM2740</f>
        <v>0</v>
      </c>
      <c r="AN2737" s="17">
        <f>AN2738+AN2739+AN2740</f>
        <v>0</v>
      </c>
      <c r="AO2737" s="17">
        <f>AO2738+AO2739+AO2740</f>
        <v>0</v>
      </c>
      <c r="AP2737" s="17">
        <f>AP2738+AP2739+AP2740</f>
        <v>0</v>
      </c>
      <c r="AQ2737" s="17">
        <f>AQ2738+AQ2739+AQ2740</f>
        <v>0</v>
      </c>
      <c r="AR2737" s="17">
        <f>AR2738+AR2739+AR2740</f>
        <v>0</v>
      </c>
      <c r="AS2737" s="17">
        <f>AS2738+AS2739+AS2740</f>
        <v>0</v>
      </c>
      <c r="AT2737" s="17">
        <f>AT2738+AT2739+AT2740</f>
        <v>0</v>
      </c>
      <c r="AU2737" s="17">
        <f>AU2738+AU2739+AU2740</f>
        <v>0</v>
      </c>
      <c r="AV2737" s="17">
        <f>AV2738+AV2739+AV2740</f>
        <v>0</v>
      </c>
      <c r="AW2737" s="17">
        <f t="shared" si="11695"/>
        <v>88825.899999999994</v>
      </c>
      <c r="AX2737" s="17">
        <f t="shared" si="11696"/>
        <v>88119.499999999985</v>
      </c>
      <c r="AY2737" s="17">
        <f t="shared" si="11697"/>
        <v>88119.499999999985</v>
      </c>
      <c r="AZ2737" s="17">
        <f>AZ2738+AZ2739+AZ2740</f>
        <v>0</v>
      </c>
      <c r="BA2737" s="17">
        <f t="shared" si="11699"/>
        <v>88825.899999999994</v>
      </c>
      <c r="BB2737" s="17">
        <f t="shared" si="11700"/>
        <v>88119.499999999985</v>
      </c>
      <c r="BC2737" s="17">
        <f t="shared" si="11701"/>
        <v>88119.499999999985</v>
      </c>
      <c r="BD2737" s="17">
        <f>BD2738+BD2739+BD2740</f>
        <v>0</v>
      </c>
      <c r="BE2737" s="17">
        <f>BE2738+BE2739+BE2740</f>
        <v>0</v>
      </c>
      <c r="BF2737" s="17">
        <f>BF2738+BF2739+BF2740</f>
        <v>0</v>
      </c>
      <c r="BG2737" s="17">
        <f>BG2738+BG2739+BG2740</f>
        <v>0</v>
      </c>
      <c r="BH2737" s="17">
        <f>BH2738+BH2739+BH2740</f>
        <v>0</v>
      </c>
      <c r="BI2737" s="17">
        <f>BI2738+BI2739+BI2740</f>
        <v>0</v>
      </c>
      <c r="BJ2737" s="17">
        <f>BJ2738+BJ2739+BJ2740</f>
        <v>0</v>
      </c>
      <c r="BK2737" s="17">
        <f>BK2738+BK2739+BK2740</f>
        <v>0</v>
      </c>
      <c r="BL2737" s="17">
        <f>BL2738+BL2739+BL2740</f>
        <v>0</v>
      </c>
      <c r="BM2737" s="17">
        <f>BM2738+BM2739+BM2740</f>
        <v>0</v>
      </c>
      <c r="BN2737" s="17">
        <f>BN2738+BN2739+BN2740</f>
        <v>0</v>
      </c>
      <c r="BO2737" s="17">
        <f t="shared" si="11713"/>
        <v>88825.899999999994</v>
      </c>
      <c r="BP2737" s="17">
        <f t="shared" si="11714"/>
        <v>88119.499999999985</v>
      </c>
      <c r="BQ2737" s="17">
        <f t="shared" si="11715"/>
        <v>88119.499999999985</v>
      </c>
      <c r="BR2737" s="17">
        <f>BR2738+BR2739+BR2740</f>
        <v>0</v>
      </c>
      <c r="BS2737" s="17">
        <f>BS2738+BS2739+BS2740</f>
        <v>0</v>
      </c>
      <c r="BT2737" s="17">
        <f>BT2738+BT2739+BT2740</f>
        <v>0</v>
      </c>
      <c r="BU2737" s="17">
        <f t="shared" si="11719"/>
        <v>88825.899999999994</v>
      </c>
      <c r="BV2737" s="17">
        <f t="shared" si="11720"/>
        <v>88119.499999999985</v>
      </c>
      <c r="BW2737" s="17">
        <f t="shared" si="11721"/>
        <v>88119.499999999985</v>
      </c>
      <c r="BX2737" s="17">
        <f>BX2738+BX2739+BX2740</f>
        <v>948.43299999999999</v>
      </c>
      <c r="BY2737" s="17">
        <f>BY2738+BY2739+BY2740</f>
        <v>0</v>
      </c>
      <c r="BZ2737" s="17">
        <f>BZ2738+BZ2739+BZ2740</f>
        <v>0</v>
      </c>
      <c r="CA2737" s="17">
        <f>CA2738+CA2739+CA2740</f>
        <v>0</v>
      </c>
      <c r="CB2737" s="17">
        <f>CB2738+CB2739+CB2740</f>
        <v>0</v>
      </c>
      <c r="CC2737" s="17">
        <f>CC2738+CC2739+CC2740</f>
        <v>0</v>
      </c>
      <c r="CD2737" s="17">
        <f>CD2738+CD2739+CD2740</f>
        <v>0</v>
      </c>
      <c r="CE2737" s="17">
        <f>CE2738+CE2739+CE2740</f>
        <v>0</v>
      </c>
      <c r="CF2737" s="17">
        <f>CF2738+CF2739+CF2740</f>
        <v>0</v>
      </c>
      <c r="CG2737" s="17">
        <f t="shared" si="11653"/>
        <v>89774.332999999999</v>
      </c>
      <c r="CH2737" s="17">
        <f t="shared" si="11654"/>
        <v>88119.499999999985</v>
      </c>
      <c r="CI2737" s="17">
        <f t="shared" si="11655"/>
        <v>88119.499999999985</v>
      </c>
      <c r="CJ2737" s="17">
        <f>CJ2738+CJ2739+CJ2740</f>
        <v>0</v>
      </c>
      <c r="CK2737" s="32"/>
      <c r="CL2737" s="32"/>
      <c r="CM2737" s="1"/>
      <c r="CN2737" s="1"/>
      <c r="CO2737" s="1"/>
      <c r="CP2737" s="1"/>
      <c r="CQ2737" s="1"/>
      <c r="CR2737" s="1"/>
      <c r="CS2737" s="1"/>
    </row>
    <row r="2738" s="1" customFormat="1" ht="75">
      <c r="A2738" s="30" t="s">
        <v>1105</v>
      </c>
      <c r="B2738" s="30" t="s">
        <v>68</v>
      </c>
      <c r="C2738" s="30" t="s">
        <v>68</v>
      </c>
      <c r="D2738" s="30" t="s">
        <v>1129</v>
      </c>
      <c r="E2738" s="30" t="s">
        <v>58</v>
      </c>
      <c r="F2738" s="31" t="s">
        <v>59</v>
      </c>
      <c r="G2738" s="17">
        <v>67145.300000000003</v>
      </c>
      <c r="H2738" s="17">
        <v>69209.699999999997</v>
      </c>
      <c r="I2738" s="17">
        <v>69209.699999999997</v>
      </c>
      <c r="J2738" s="17"/>
      <c r="K2738" s="17"/>
      <c r="L2738" s="17"/>
      <c r="M2738" s="17">
        <f t="shared" si="11607"/>
        <v>67145.300000000003</v>
      </c>
      <c r="N2738" s="17">
        <f t="shared" si="11608"/>
        <v>69209.699999999997</v>
      </c>
      <c r="O2738" s="17">
        <f t="shared" si="11609"/>
        <v>69209.699999999997</v>
      </c>
      <c r="P2738" s="17">
        <v>9147.7000000000007</v>
      </c>
      <c r="Q2738" s="17"/>
      <c r="R2738" s="17"/>
      <c r="S2738" s="17"/>
      <c r="T2738" s="17">
        <v>11126.9</v>
      </c>
      <c r="U2738" s="17"/>
      <c r="V2738" s="17">
        <v>11126.9</v>
      </c>
      <c r="W2738" s="17"/>
      <c r="X2738" s="17"/>
      <c r="Y2738" s="17">
        <f t="shared" si="11671"/>
        <v>76293</v>
      </c>
      <c r="Z2738" s="17">
        <f t="shared" si="11672"/>
        <v>80336.599999999991</v>
      </c>
      <c r="AA2738" s="17">
        <f t="shared" si="11673"/>
        <v>80336.599999999991</v>
      </c>
      <c r="AB2738" s="17"/>
      <c r="AC2738" s="17"/>
      <c r="AD2738" s="17"/>
      <c r="AE2738" s="17">
        <f t="shared" si="11677"/>
        <v>76293</v>
      </c>
      <c r="AF2738" s="17">
        <f t="shared" si="11678"/>
        <v>80336.599999999991</v>
      </c>
      <c r="AG2738" s="17">
        <f t="shared" si="11679"/>
        <v>80336.599999999991</v>
      </c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>
        <f t="shared" si="11695"/>
        <v>76293</v>
      </c>
      <c r="AX2738" s="17">
        <f t="shared" si="11696"/>
        <v>80336.599999999991</v>
      </c>
      <c r="AY2738" s="17">
        <f t="shared" si="11697"/>
        <v>80336.599999999991</v>
      </c>
      <c r="AZ2738" s="17"/>
      <c r="BA2738" s="17">
        <f t="shared" si="11699"/>
        <v>76293</v>
      </c>
      <c r="BB2738" s="17">
        <f t="shared" si="11700"/>
        <v>80336.599999999991</v>
      </c>
      <c r="BC2738" s="17">
        <f t="shared" si="11701"/>
        <v>80336.599999999991</v>
      </c>
      <c r="BD2738" s="17"/>
      <c r="BE2738" s="17"/>
      <c r="BF2738" s="17"/>
      <c r="BG2738" s="17"/>
      <c r="BH2738" s="17"/>
      <c r="BI2738" s="17"/>
      <c r="BJ2738" s="17"/>
      <c r="BK2738" s="17"/>
      <c r="BL2738" s="17"/>
      <c r="BM2738" s="17"/>
      <c r="BN2738" s="17"/>
      <c r="BO2738" s="17">
        <f t="shared" si="11713"/>
        <v>76293</v>
      </c>
      <c r="BP2738" s="17">
        <f t="shared" si="11714"/>
        <v>80336.599999999991</v>
      </c>
      <c r="BQ2738" s="17">
        <f t="shared" si="11715"/>
        <v>80336.599999999991</v>
      </c>
      <c r="BR2738" s="17"/>
      <c r="BS2738" s="17"/>
      <c r="BT2738" s="17"/>
      <c r="BU2738" s="17">
        <f t="shared" si="11719"/>
        <v>76293</v>
      </c>
      <c r="BV2738" s="17">
        <f t="shared" si="11720"/>
        <v>80336.599999999991</v>
      </c>
      <c r="BW2738" s="17">
        <f t="shared" si="11721"/>
        <v>80336.599999999991</v>
      </c>
      <c r="BX2738" s="17"/>
      <c r="BY2738" s="17"/>
      <c r="BZ2738" s="17"/>
      <c r="CA2738" s="17"/>
      <c r="CB2738" s="17"/>
      <c r="CC2738" s="17"/>
      <c r="CD2738" s="17"/>
      <c r="CE2738" s="17"/>
      <c r="CF2738" s="17"/>
      <c r="CG2738" s="17">
        <f t="shared" si="11653"/>
        <v>76293</v>
      </c>
      <c r="CH2738" s="17">
        <f t="shared" si="11654"/>
        <v>80336.599999999991</v>
      </c>
      <c r="CI2738" s="17">
        <f t="shared" si="11655"/>
        <v>80336.599999999991</v>
      </c>
      <c r="CJ2738" s="17"/>
      <c r="CK2738" s="32"/>
      <c r="CL2738" s="32"/>
      <c r="CM2738" s="1"/>
      <c r="CN2738" s="1"/>
      <c r="CO2738" s="1"/>
      <c r="CP2738" s="1"/>
      <c r="CQ2738" s="1"/>
      <c r="CR2738" s="1"/>
      <c r="CS2738" s="1"/>
    </row>
    <row r="2739" s="1" customFormat="1" ht="30">
      <c r="A2739" s="30" t="s">
        <v>1105</v>
      </c>
      <c r="B2739" s="30" t="s">
        <v>68</v>
      </c>
      <c r="C2739" s="30" t="s">
        <v>68</v>
      </c>
      <c r="D2739" s="30" t="s">
        <v>1129</v>
      </c>
      <c r="E2739" s="30" t="s">
        <v>46</v>
      </c>
      <c r="F2739" s="31" t="s">
        <v>47</v>
      </c>
      <c r="G2739" s="17">
        <v>12516.700000000001</v>
      </c>
      <c r="H2739" s="17">
        <v>7766.6999999999998</v>
      </c>
      <c r="I2739" s="17">
        <v>7766.6999999999998</v>
      </c>
      <c r="J2739" s="17"/>
      <c r="K2739" s="17"/>
      <c r="L2739" s="17"/>
      <c r="M2739" s="17">
        <f t="shared" si="11607"/>
        <v>12516.700000000001</v>
      </c>
      <c r="N2739" s="17">
        <f t="shared" si="11608"/>
        <v>7766.6999999999998</v>
      </c>
      <c r="O2739" s="17">
        <f t="shared" si="11609"/>
        <v>7766.6999999999998</v>
      </c>
      <c r="P2739" s="17"/>
      <c r="Q2739" s="17"/>
      <c r="R2739" s="17"/>
      <c r="S2739" s="17"/>
      <c r="T2739" s="17"/>
      <c r="U2739" s="17"/>
      <c r="V2739" s="17"/>
      <c r="W2739" s="17"/>
      <c r="X2739" s="17"/>
      <c r="Y2739" s="17">
        <f t="shared" si="11671"/>
        <v>12516.700000000001</v>
      </c>
      <c r="Z2739" s="17">
        <f t="shared" si="11672"/>
        <v>7766.6999999999998</v>
      </c>
      <c r="AA2739" s="17">
        <f t="shared" si="11673"/>
        <v>7766.6999999999998</v>
      </c>
      <c r="AB2739" s="17"/>
      <c r="AC2739" s="17"/>
      <c r="AD2739" s="17"/>
      <c r="AE2739" s="17">
        <f t="shared" si="11677"/>
        <v>12516.700000000001</v>
      </c>
      <c r="AF2739" s="17">
        <f t="shared" si="11678"/>
        <v>7766.6999999999998</v>
      </c>
      <c r="AG2739" s="17">
        <f t="shared" si="11679"/>
        <v>7766.6999999999998</v>
      </c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>
        <f t="shared" si="11695"/>
        <v>12516.700000000001</v>
      </c>
      <c r="AX2739" s="17">
        <f t="shared" si="11696"/>
        <v>7766.6999999999998</v>
      </c>
      <c r="AY2739" s="17">
        <f t="shared" si="11697"/>
        <v>7766.6999999999998</v>
      </c>
      <c r="AZ2739" s="17"/>
      <c r="BA2739" s="17">
        <f t="shared" si="11699"/>
        <v>12516.700000000001</v>
      </c>
      <c r="BB2739" s="17">
        <f t="shared" si="11700"/>
        <v>7766.6999999999998</v>
      </c>
      <c r="BC2739" s="17">
        <f t="shared" si="11701"/>
        <v>7766.6999999999998</v>
      </c>
      <c r="BD2739" s="17"/>
      <c r="BE2739" s="17"/>
      <c r="BF2739" s="17"/>
      <c r="BG2739" s="17"/>
      <c r="BH2739" s="17"/>
      <c r="BI2739" s="17"/>
      <c r="BJ2739" s="17"/>
      <c r="BK2739" s="17"/>
      <c r="BL2739" s="17"/>
      <c r="BM2739" s="17"/>
      <c r="BN2739" s="17"/>
      <c r="BO2739" s="17">
        <f t="shared" si="11713"/>
        <v>12516.700000000001</v>
      </c>
      <c r="BP2739" s="17">
        <f t="shared" si="11714"/>
        <v>7766.6999999999998</v>
      </c>
      <c r="BQ2739" s="17">
        <f t="shared" si="11715"/>
        <v>7766.6999999999998</v>
      </c>
      <c r="BR2739" s="17"/>
      <c r="BS2739" s="17"/>
      <c r="BT2739" s="17"/>
      <c r="BU2739" s="17">
        <f t="shared" si="11719"/>
        <v>12516.700000000001</v>
      </c>
      <c r="BV2739" s="17">
        <f t="shared" si="11720"/>
        <v>7766.6999999999998</v>
      </c>
      <c r="BW2739" s="17">
        <f t="shared" si="11721"/>
        <v>7766.6999999999998</v>
      </c>
      <c r="BX2739" s="17">
        <v>948.43299999999999</v>
      </c>
      <c r="BY2739" s="17"/>
      <c r="BZ2739" s="17"/>
      <c r="CA2739" s="17"/>
      <c r="CB2739" s="17"/>
      <c r="CC2739" s="17"/>
      <c r="CD2739" s="17"/>
      <c r="CE2739" s="17"/>
      <c r="CF2739" s="17"/>
      <c r="CG2739" s="17">
        <f t="shared" si="11653"/>
        <v>13465.133000000002</v>
      </c>
      <c r="CH2739" s="17">
        <f t="shared" si="11654"/>
        <v>7766.6999999999998</v>
      </c>
      <c r="CI2739" s="17">
        <f t="shared" si="11655"/>
        <v>7766.6999999999998</v>
      </c>
      <c r="CJ2739" s="17"/>
      <c r="CK2739" s="32"/>
      <c r="CL2739" s="32"/>
      <c r="CM2739" s="1"/>
      <c r="CN2739" s="1"/>
      <c r="CO2739" s="1"/>
      <c r="CP2739" s="1"/>
      <c r="CQ2739" s="1"/>
      <c r="CR2739" s="1"/>
      <c r="CS2739" s="1"/>
    </row>
    <row r="2740" s="1" customFormat="1" ht="15">
      <c r="A2740" s="30" t="s">
        <v>1105</v>
      </c>
      <c r="B2740" s="30" t="s">
        <v>68</v>
      </c>
      <c r="C2740" s="30" t="s">
        <v>68</v>
      </c>
      <c r="D2740" s="30" t="s">
        <v>1129</v>
      </c>
      <c r="E2740" s="30" t="s">
        <v>48</v>
      </c>
      <c r="F2740" s="31" t="s">
        <v>49</v>
      </c>
      <c r="G2740" s="17">
        <v>16.199999999999999</v>
      </c>
      <c r="H2740" s="17">
        <v>16.199999999999999</v>
      </c>
      <c r="I2740" s="17">
        <v>16.199999999999999</v>
      </c>
      <c r="J2740" s="17"/>
      <c r="K2740" s="17"/>
      <c r="L2740" s="17"/>
      <c r="M2740" s="17">
        <f t="shared" si="11607"/>
        <v>16.199999999999999</v>
      </c>
      <c r="N2740" s="17">
        <f t="shared" si="11608"/>
        <v>16.199999999999999</v>
      </c>
      <c r="O2740" s="17">
        <f t="shared" si="11609"/>
        <v>16.199999999999999</v>
      </c>
      <c r="P2740" s="17"/>
      <c r="Q2740" s="17"/>
      <c r="R2740" s="17"/>
      <c r="S2740" s="17"/>
      <c r="T2740" s="17"/>
      <c r="U2740" s="17"/>
      <c r="V2740" s="17"/>
      <c r="W2740" s="17"/>
      <c r="X2740" s="17"/>
      <c r="Y2740" s="17">
        <f t="shared" si="11671"/>
        <v>16.199999999999999</v>
      </c>
      <c r="Z2740" s="17">
        <f t="shared" si="11672"/>
        <v>16.199999999999999</v>
      </c>
      <c r="AA2740" s="17">
        <f t="shared" si="11673"/>
        <v>16.199999999999999</v>
      </c>
      <c r="AB2740" s="17"/>
      <c r="AC2740" s="17"/>
      <c r="AD2740" s="17"/>
      <c r="AE2740" s="17">
        <f t="shared" si="11677"/>
        <v>16.199999999999999</v>
      </c>
      <c r="AF2740" s="17">
        <f t="shared" si="11678"/>
        <v>16.199999999999999</v>
      </c>
      <c r="AG2740" s="17">
        <f t="shared" si="11679"/>
        <v>16.199999999999999</v>
      </c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  <c r="AT2740" s="17"/>
      <c r="AU2740" s="17"/>
      <c r="AV2740" s="17"/>
      <c r="AW2740" s="17">
        <f t="shared" si="11695"/>
        <v>16.199999999999999</v>
      </c>
      <c r="AX2740" s="17">
        <f t="shared" si="11696"/>
        <v>16.199999999999999</v>
      </c>
      <c r="AY2740" s="17">
        <f t="shared" si="11697"/>
        <v>16.199999999999999</v>
      </c>
      <c r="AZ2740" s="17"/>
      <c r="BA2740" s="17">
        <f t="shared" si="11699"/>
        <v>16.199999999999999</v>
      </c>
      <c r="BB2740" s="17">
        <f t="shared" si="11700"/>
        <v>16.199999999999999</v>
      </c>
      <c r="BC2740" s="17">
        <f t="shared" si="11701"/>
        <v>16.199999999999999</v>
      </c>
      <c r="BD2740" s="17"/>
      <c r="BE2740" s="17"/>
      <c r="BF2740" s="17"/>
      <c r="BG2740" s="17"/>
      <c r="BH2740" s="17"/>
      <c r="BI2740" s="17"/>
      <c r="BJ2740" s="17"/>
      <c r="BK2740" s="17"/>
      <c r="BL2740" s="17"/>
      <c r="BM2740" s="17"/>
      <c r="BN2740" s="17"/>
      <c r="BO2740" s="17">
        <f t="shared" si="11713"/>
        <v>16.199999999999999</v>
      </c>
      <c r="BP2740" s="17">
        <f t="shared" si="11714"/>
        <v>16.199999999999999</v>
      </c>
      <c r="BQ2740" s="17">
        <f t="shared" si="11715"/>
        <v>16.199999999999999</v>
      </c>
      <c r="BR2740" s="17"/>
      <c r="BS2740" s="17"/>
      <c r="BT2740" s="17"/>
      <c r="BU2740" s="17">
        <f t="shared" si="11719"/>
        <v>16.199999999999999</v>
      </c>
      <c r="BV2740" s="17">
        <f t="shared" si="11720"/>
        <v>16.199999999999999</v>
      </c>
      <c r="BW2740" s="17">
        <f t="shared" si="11721"/>
        <v>16.199999999999999</v>
      </c>
      <c r="BX2740" s="17"/>
      <c r="BY2740" s="17"/>
      <c r="BZ2740" s="17"/>
      <c r="CA2740" s="17"/>
      <c r="CB2740" s="17"/>
      <c r="CC2740" s="17"/>
      <c r="CD2740" s="17"/>
      <c r="CE2740" s="17"/>
      <c r="CF2740" s="17"/>
      <c r="CG2740" s="17">
        <f t="shared" si="11653"/>
        <v>16.199999999999999</v>
      </c>
      <c r="CH2740" s="17">
        <f t="shared" si="11654"/>
        <v>16.199999999999999</v>
      </c>
      <c r="CI2740" s="17">
        <f t="shared" si="11655"/>
        <v>16.199999999999999</v>
      </c>
      <c r="CJ2740" s="17"/>
      <c r="CK2740" s="32"/>
      <c r="CL2740" s="32"/>
      <c r="CM2740" s="1"/>
      <c r="CN2740" s="1"/>
      <c r="CO2740" s="1"/>
      <c r="CP2740" s="1"/>
      <c r="CQ2740" s="1"/>
      <c r="CR2740" s="1"/>
      <c r="CS2740" s="1"/>
    </row>
    <row r="2741" s="20" customFormat="1" ht="15">
      <c r="A2741" s="21" t="s">
        <v>1105</v>
      </c>
      <c r="B2741" s="21" t="s">
        <v>303</v>
      </c>
      <c r="C2741" s="21"/>
      <c r="D2741" s="21"/>
      <c r="E2741" s="21"/>
      <c r="F2741" s="22" t="s">
        <v>304</v>
      </c>
      <c r="G2741" s="23">
        <f>G2742+G2750</f>
        <v>648186.90000000002</v>
      </c>
      <c r="H2741" s="23">
        <f>H2742+H2750</f>
        <v>714514</v>
      </c>
      <c r="I2741" s="23">
        <f>I2742+I2750</f>
        <v>804660.5</v>
      </c>
      <c r="J2741" s="23">
        <f>J2742+J2750</f>
        <v>0</v>
      </c>
      <c r="K2741" s="23">
        <f>K2742+K2750</f>
        <v>0</v>
      </c>
      <c r="L2741" s="23">
        <f>L2742+L2750</f>
        <v>0</v>
      </c>
      <c r="M2741" s="23">
        <f t="shared" si="11607"/>
        <v>648186.90000000002</v>
      </c>
      <c r="N2741" s="23">
        <f t="shared" si="11608"/>
        <v>714514</v>
      </c>
      <c r="O2741" s="23">
        <f t="shared" si="11609"/>
        <v>804660.5</v>
      </c>
      <c r="P2741" s="23">
        <f>P2742+P2750</f>
        <v>0</v>
      </c>
      <c r="Q2741" s="23">
        <f>Q2742+Q2750</f>
        <v>0</v>
      </c>
      <c r="R2741" s="23">
        <f>R2742+R2750</f>
        <v>0</v>
      </c>
      <c r="S2741" s="23">
        <f>S2742+S2750</f>
        <v>0</v>
      </c>
      <c r="T2741" s="23">
        <f>T2742+T2750</f>
        <v>0</v>
      </c>
      <c r="U2741" s="23">
        <f>U2742+U2750</f>
        <v>0</v>
      </c>
      <c r="V2741" s="23">
        <f>V2742+V2750</f>
        <v>0</v>
      </c>
      <c r="W2741" s="23">
        <f>W2742+W2750</f>
        <v>0</v>
      </c>
      <c r="X2741" s="23">
        <f>X2742+X2750</f>
        <v>0</v>
      </c>
      <c r="Y2741" s="23">
        <f t="shared" si="11671"/>
        <v>648186.90000000002</v>
      </c>
      <c r="Z2741" s="23">
        <f t="shared" si="11672"/>
        <v>714514</v>
      </c>
      <c r="AA2741" s="23">
        <f t="shared" si="11673"/>
        <v>804660.5</v>
      </c>
      <c r="AB2741" s="23">
        <f>AB2742+AB2750</f>
        <v>0</v>
      </c>
      <c r="AC2741" s="23">
        <f>AC2742+AC2750</f>
        <v>0</v>
      </c>
      <c r="AD2741" s="23">
        <f>AD2742+AD2750</f>
        <v>0</v>
      </c>
      <c r="AE2741" s="23">
        <f t="shared" si="11677"/>
        <v>648186.90000000002</v>
      </c>
      <c r="AF2741" s="23">
        <f t="shared" si="11678"/>
        <v>714514</v>
      </c>
      <c r="AG2741" s="23">
        <f t="shared" si="11679"/>
        <v>804660.5</v>
      </c>
      <c r="AH2741" s="23">
        <f>AH2742+AH2750</f>
        <v>0</v>
      </c>
      <c r="AI2741" s="23">
        <f>AI2742+AI2750</f>
        <v>0</v>
      </c>
      <c r="AJ2741" s="23">
        <f>AJ2742+AJ2750</f>
        <v>0</v>
      </c>
      <c r="AK2741" s="23">
        <f>AK2742+AK2750</f>
        <v>0</v>
      </c>
      <c r="AL2741" s="23">
        <f>AL2742+AL2750</f>
        <v>0</v>
      </c>
      <c r="AM2741" s="23">
        <f>AM2742+AM2750</f>
        <v>0</v>
      </c>
      <c r="AN2741" s="23">
        <f>AN2742+AN2750</f>
        <v>0</v>
      </c>
      <c r="AO2741" s="23">
        <f>AO2742+AO2750</f>
        <v>0</v>
      </c>
      <c r="AP2741" s="23">
        <f>AP2742+AP2750</f>
        <v>0</v>
      </c>
      <c r="AQ2741" s="23">
        <f>AQ2742+AQ2750</f>
        <v>0</v>
      </c>
      <c r="AR2741" s="23">
        <f>AR2742+AR2750</f>
        <v>0</v>
      </c>
      <c r="AS2741" s="23">
        <f>AS2742+AS2750</f>
        <v>0</v>
      </c>
      <c r="AT2741" s="23">
        <f>AT2742+AT2750</f>
        <v>0</v>
      </c>
      <c r="AU2741" s="23">
        <f>AU2742+AU2750</f>
        <v>0</v>
      </c>
      <c r="AV2741" s="23">
        <f>AV2742+AV2750</f>
        <v>0</v>
      </c>
      <c r="AW2741" s="23">
        <f t="shared" si="11695"/>
        <v>648186.90000000002</v>
      </c>
      <c r="AX2741" s="23">
        <f t="shared" si="11696"/>
        <v>714514</v>
      </c>
      <c r="AY2741" s="23">
        <f t="shared" si="11697"/>
        <v>804660.5</v>
      </c>
      <c r="AZ2741" s="23">
        <f>AZ2742+AZ2750</f>
        <v>0</v>
      </c>
      <c r="BA2741" s="23">
        <f t="shared" si="11699"/>
        <v>648186.90000000002</v>
      </c>
      <c r="BB2741" s="23">
        <f t="shared" si="11700"/>
        <v>714514</v>
      </c>
      <c r="BC2741" s="23">
        <f t="shared" si="11701"/>
        <v>804660.5</v>
      </c>
      <c r="BD2741" s="23">
        <f>BD2742+BD2750</f>
        <v>0</v>
      </c>
      <c r="BE2741" s="23">
        <f>BE2742+BE2750</f>
        <v>0</v>
      </c>
      <c r="BF2741" s="23">
        <f>BF2742+BF2750</f>
        <v>0</v>
      </c>
      <c r="BG2741" s="23">
        <f>BG2742+BG2750</f>
        <v>0</v>
      </c>
      <c r="BH2741" s="23">
        <f>BH2742+BH2750</f>
        <v>0</v>
      </c>
      <c r="BI2741" s="23">
        <f>BI2742+BI2750</f>
        <v>0</v>
      </c>
      <c r="BJ2741" s="23">
        <f>BJ2742+BJ2750</f>
        <v>0</v>
      </c>
      <c r="BK2741" s="23">
        <f>BK2742+BK2750</f>
        <v>0</v>
      </c>
      <c r="BL2741" s="23">
        <f>BL2742+BL2750</f>
        <v>0</v>
      </c>
      <c r="BM2741" s="23">
        <f>BM2742+BM2750</f>
        <v>0</v>
      </c>
      <c r="BN2741" s="23">
        <f>BN2742+BN2750</f>
        <v>0</v>
      </c>
      <c r="BO2741" s="23">
        <f t="shared" si="11713"/>
        <v>648186.90000000002</v>
      </c>
      <c r="BP2741" s="23">
        <f t="shared" si="11714"/>
        <v>714514</v>
      </c>
      <c r="BQ2741" s="23">
        <f t="shared" si="11715"/>
        <v>804660.5</v>
      </c>
      <c r="BR2741" s="23">
        <f>BR2742+BR2750</f>
        <v>0</v>
      </c>
      <c r="BS2741" s="23">
        <f>BS2742+BS2750</f>
        <v>0</v>
      </c>
      <c r="BT2741" s="23">
        <f>BT2742+BT2750</f>
        <v>0</v>
      </c>
      <c r="BU2741" s="23">
        <f t="shared" si="11719"/>
        <v>648186.90000000002</v>
      </c>
      <c r="BV2741" s="23">
        <f t="shared" si="11720"/>
        <v>714514</v>
      </c>
      <c r="BW2741" s="23">
        <f t="shared" si="11721"/>
        <v>804660.5</v>
      </c>
      <c r="BX2741" s="23">
        <f>BX2742+BX2750</f>
        <v>0</v>
      </c>
      <c r="BY2741" s="23">
        <f>BY2742+BY2750</f>
        <v>4136.4489999999996</v>
      </c>
      <c r="BZ2741" s="23">
        <f>BZ2742+BZ2750</f>
        <v>0</v>
      </c>
      <c r="CA2741" s="23">
        <f>CA2742+CA2750</f>
        <v>0</v>
      </c>
      <c r="CB2741" s="23">
        <f>CB2742+CB2750</f>
        <v>0</v>
      </c>
      <c r="CC2741" s="23">
        <f>CC2742+CC2750</f>
        <v>0</v>
      </c>
      <c r="CD2741" s="23">
        <f>CD2742+CD2750</f>
        <v>0</v>
      </c>
      <c r="CE2741" s="23">
        <f>CE2742+CE2750</f>
        <v>0</v>
      </c>
      <c r="CF2741" s="23">
        <f>CF2742+CF2750</f>
        <v>0</v>
      </c>
      <c r="CG2741" s="23">
        <f t="shared" si="11653"/>
        <v>652323.34900000005</v>
      </c>
      <c r="CH2741" s="23">
        <f t="shared" si="11654"/>
        <v>714514</v>
      </c>
      <c r="CI2741" s="23">
        <f t="shared" si="11655"/>
        <v>804660.5</v>
      </c>
      <c r="CJ2741" s="23">
        <f>CJ2742+CJ2750</f>
        <v>0</v>
      </c>
      <c r="CK2741" s="24"/>
      <c r="CL2741" s="24"/>
      <c r="CM2741" s="20"/>
      <c r="CN2741" s="20"/>
      <c r="CO2741" s="20"/>
      <c r="CP2741" s="20"/>
      <c r="CQ2741" s="20"/>
      <c r="CR2741" s="20"/>
      <c r="CS2741" s="20"/>
    </row>
    <row r="2742" s="25" customFormat="1" ht="15">
      <c r="A2742" s="26" t="s">
        <v>1105</v>
      </c>
      <c r="B2742" s="26" t="s">
        <v>303</v>
      </c>
      <c r="C2742" s="26" t="s">
        <v>127</v>
      </c>
      <c r="D2742" s="26"/>
      <c r="E2742" s="26"/>
      <c r="F2742" s="27" t="s">
        <v>398</v>
      </c>
      <c r="G2742" s="28">
        <f t="shared" ref="G2742:G2744" si="11722">G2743</f>
        <v>604873.40000000002</v>
      </c>
      <c r="H2742" s="28">
        <f t="shared" ref="H2742:H2744" si="11723">H2743</f>
        <v>671214.40000000002</v>
      </c>
      <c r="I2742" s="28">
        <f t="shared" ref="I2742:I2744" si="11724">I2743</f>
        <v>760969.80000000005</v>
      </c>
      <c r="J2742" s="28">
        <f t="shared" ref="J2742:J2744" si="11725">J2743</f>
        <v>0</v>
      </c>
      <c r="K2742" s="28">
        <f t="shared" ref="K2742:K2744" si="11726">K2743</f>
        <v>0</v>
      </c>
      <c r="L2742" s="28">
        <f t="shared" ref="L2742:L2744" si="11727">L2743</f>
        <v>0</v>
      </c>
      <c r="M2742" s="28">
        <f t="shared" si="11607"/>
        <v>604873.40000000002</v>
      </c>
      <c r="N2742" s="28">
        <f t="shared" si="11608"/>
        <v>671214.40000000002</v>
      </c>
      <c r="O2742" s="28">
        <f t="shared" si="11609"/>
        <v>760969.80000000005</v>
      </c>
      <c r="P2742" s="28">
        <f t="shared" ref="P2742:P2744" si="11728">P2743</f>
        <v>0</v>
      </c>
      <c r="Q2742" s="28">
        <f t="shared" ref="Q2742:Q2744" si="11729">Q2743</f>
        <v>0</v>
      </c>
      <c r="R2742" s="28">
        <f t="shared" ref="R2742:R2744" si="11730">R2743</f>
        <v>0</v>
      </c>
      <c r="S2742" s="28">
        <f t="shared" ref="S2742:S2744" si="11731">S2743</f>
        <v>0</v>
      </c>
      <c r="T2742" s="28">
        <f t="shared" ref="T2742:T2744" si="11732">T2743</f>
        <v>0</v>
      </c>
      <c r="U2742" s="28">
        <f t="shared" ref="U2742:U2744" si="11733">U2743</f>
        <v>0</v>
      </c>
      <c r="V2742" s="28">
        <f t="shared" ref="V2742:V2744" si="11734">V2743</f>
        <v>0</v>
      </c>
      <c r="W2742" s="28">
        <f t="shared" ref="W2742:W2744" si="11735">W2743</f>
        <v>0</v>
      </c>
      <c r="X2742" s="28">
        <f t="shared" ref="X2742:X2744" si="11736">X2743</f>
        <v>0</v>
      </c>
      <c r="Y2742" s="28">
        <f t="shared" si="11671"/>
        <v>604873.40000000002</v>
      </c>
      <c r="Z2742" s="28">
        <f t="shared" si="11672"/>
        <v>671214.40000000002</v>
      </c>
      <c r="AA2742" s="28">
        <f t="shared" si="11673"/>
        <v>760969.80000000005</v>
      </c>
      <c r="AB2742" s="28">
        <f t="shared" ref="AB2742:AB2744" si="11737">AB2743</f>
        <v>0</v>
      </c>
      <c r="AC2742" s="28">
        <f t="shared" ref="AC2742:AC2744" si="11738">AC2743</f>
        <v>0</v>
      </c>
      <c r="AD2742" s="28">
        <f t="shared" ref="AD2742:AD2744" si="11739">AD2743</f>
        <v>0</v>
      </c>
      <c r="AE2742" s="28">
        <f t="shared" si="11677"/>
        <v>604873.40000000002</v>
      </c>
      <c r="AF2742" s="28">
        <f t="shared" si="11678"/>
        <v>671214.40000000002</v>
      </c>
      <c r="AG2742" s="28">
        <f t="shared" si="11679"/>
        <v>760969.80000000005</v>
      </c>
      <c r="AH2742" s="28">
        <f t="shared" ref="AH2742:AH2744" si="11740">AH2743</f>
        <v>0</v>
      </c>
      <c r="AI2742" s="28">
        <f t="shared" ref="AI2742:AI2744" si="11741">AI2743</f>
        <v>0</v>
      </c>
      <c r="AJ2742" s="28">
        <f t="shared" ref="AJ2742:AJ2744" si="11742">AJ2743</f>
        <v>0</v>
      </c>
      <c r="AK2742" s="28">
        <f t="shared" ref="AK2742:AK2744" si="11743">AK2743</f>
        <v>0</v>
      </c>
      <c r="AL2742" s="28">
        <f t="shared" ref="AL2742:AL2744" si="11744">AL2743</f>
        <v>0</v>
      </c>
      <c r="AM2742" s="28">
        <f t="shared" ref="AM2742:AM2744" si="11745">AM2743</f>
        <v>0</v>
      </c>
      <c r="AN2742" s="28">
        <f t="shared" ref="AN2742:AN2744" si="11746">AN2743</f>
        <v>0</v>
      </c>
      <c r="AO2742" s="28">
        <f t="shared" ref="AO2742:AO2744" si="11747">AO2743</f>
        <v>0</v>
      </c>
      <c r="AP2742" s="28">
        <f t="shared" ref="AP2742:AP2744" si="11748">AP2743</f>
        <v>0</v>
      </c>
      <c r="AQ2742" s="28">
        <f t="shared" ref="AQ2742:AQ2744" si="11749">AQ2743</f>
        <v>0</v>
      </c>
      <c r="AR2742" s="28">
        <f t="shared" ref="AR2742:AR2744" si="11750">AR2743</f>
        <v>0</v>
      </c>
      <c r="AS2742" s="28">
        <f t="shared" ref="AS2742:AS2744" si="11751">AS2743</f>
        <v>0</v>
      </c>
      <c r="AT2742" s="28">
        <f t="shared" ref="AT2742:AT2744" si="11752">AT2743</f>
        <v>0</v>
      </c>
      <c r="AU2742" s="28">
        <f t="shared" ref="AU2742:AU2744" si="11753">AU2743</f>
        <v>0</v>
      </c>
      <c r="AV2742" s="28">
        <f t="shared" ref="AV2742:AV2744" si="11754">AV2743</f>
        <v>0</v>
      </c>
      <c r="AW2742" s="28">
        <f t="shared" si="11695"/>
        <v>604873.40000000002</v>
      </c>
      <c r="AX2742" s="28">
        <f t="shared" si="11696"/>
        <v>671214.40000000002</v>
      </c>
      <c r="AY2742" s="28">
        <f t="shared" si="11697"/>
        <v>760969.80000000005</v>
      </c>
      <c r="AZ2742" s="28">
        <f t="shared" ref="AZ2742:AZ2744" si="11755">AZ2743</f>
        <v>0</v>
      </c>
      <c r="BA2742" s="28">
        <f t="shared" si="11699"/>
        <v>604873.40000000002</v>
      </c>
      <c r="BB2742" s="28">
        <f t="shared" si="11700"/>
        <v>671214.40000000002</v>
      </c>
      <c r="BC2742" s="28">
        <f t="shared" si="11701"/>
        <v>760969.80000000005</v>
      </c>
      <c r="BD2742" s="28">
        <f t="shared" ref="BD2742:BD2744" si="11756">BD2743</f>
        <v>0</v>
      </c>
      <c r="BE2742" s="28">
        <f t="shared" ref="BE2742:BE2744" si="11757">BE2743</f>
        <v>0</v>
      </c>
      <c r="BF2742" s="28">
        <f t="shared" ref="BF2742:BF2744" si="11758">BF2743</f>
        <v>0</v>
      </c>
      <c r="BG2742" s="28">
        <f t="shared" ref="BG2742:BG2744" si="11759">BG2743</f>
        <v>0</v>
      </c>
      <c r="BH2742" s="28">
        <f t="shared" ref="BH2742:BH2744" si="11760">BH2743</f>
        <v>0</v>
      </c>
      <c r="BI2742" s="28">
        <f t="shared" ref="BI2742:BI2744" si="11761">BI2743</f>
        <v>0</v>
      </c>
      <c r="BJ2742" s="28">
        <f t="shared" ref="BJ2742:BJ2744" si="11762">BJ2743</f>
        <v>0</v>
      </c>
      <c r="BK2742" s="28">
        <f t="shared" ref="BK2742:BK2744" si="11763">BK2743</f>
        <v>0</v>
      </c>
      <c r="BL2742" s="28">
        <f t="shared" ref="BL2742:BL2744" si="11764">BL2743</f>
        <v>0</v>
      </c>
      <c r="BM2742" s="28">
        <f t="shared" ref="BM2742:BM2744" si="11765">BM2743</f>
        <v>0</v>
      </c>
      <c r="BN2742" s="28">
        <f t="shared" ref="BN2742:BN2744" si="11766">BN2743</f>
        <v>0</v>
      </c>
      <c r="BO2742" s="28">
        <f t="shared" si="11713"/>
        <v>604873.40000000002</v>
      </c>
      <c r="BP2742" s="28">
        <f t="shared" si="11714"/>
        <v>671214.40000000002</v>
      </c>
      <c r="BQ2742" s="28">
        <f t="shared" si="11715"/>
        <v>760969.80000000005</v>
      </c>
      <c r="BR2742" s="28">
        <f t="shared" ref="BR2742:BR2744" si="11767">BR2743</f>
        <v>0</v>
      </c>
      <c r="BS2742" s="28">
        <f t="shared" ref="BS2742:BS2744" si="11768">BS2743</f>
        <v>0</v>
      </c>
      <c r="BT2742" s="28">
        <f t="shared" ref="BT2742:BT2744" si="11769">BT2743</f>
        <v>0</v>
      </c>
      <c r="BU2742" s="28">
        <f t="shared" si="11719"/>
        <v>604873.40000000002</v>
      </c>
      <c r="BV2742" s="28">
        <f t="shared" si="11720"/>
        <v>671214.40000000002</v>
      </c>
      <c r="BW2742" s="28">
        <f t="shared" si="11721"/>
        <v>760969.80000000005</v>
      </c>
      <c r="BX2742" s="28">
        <f t="shared" ref="BX2742:BX2744" si="11770">BX2743</f>
        <v>0</v>
      </c>
      <c r="BY2742" s="28">
        <f t="shared" ref="BY2742:BY2744" si="11771">BY2743</f>
        <v>0</v>
      </c>
      <c r="BZ2742" s="28">
        <f t="shared" ref="BZ2742:BZ2744" si="11772">BZ2743</f>
        <v>0</v>
      </c>
      <c r="CA2742" s="28">
        <f t="shared" ref="CA2742:CA2744" si="11773">CA2743</f>
        <v>0</v>
      </c>
      <c r="CB2742" s="28">
        <f t="shared" ref="CB2742:CB2744" si="11774">CB2743</f>
        <v>0</v>
      </c>
      <c r="CC2742" s="28">
        <f t="shared" ref="CC2742:CC2744" si="11775">CC2743</f>
        <v>0</v>
      </c>
      <c r="CD2742" s="28">
        <f t="shared" ref="CD2742:CD2744" si="11776">CD2743</f>
        <v>0</v>
      </c>
      <c r="CE2742" s="28">
        <f t="shared" ref="CE2742:CE2744" si="11777">CE2743</f>
        <v>0</v>
      </c>
      <c r="CF2742" s="28">
        <f t="shared" ref="CF2742:CF2744" si="11778">CF2743</f>
        <v>0</v>
      </c>
      <c r="CG2742" s="28">
        <f t="shared" si="11653"/>
        <v>604873.40000000002</v>
      </c>
      <c r="CH2742" s="28">
        <f t="shared" si="11654"/>
        <v>671214.40000000002</v>
      </c>
      <c r="CI2742" s="28">
        <f t="shared" si="11655"/>
        <v>760969.80000000005</v>
      </c>
      <c r="CJ2742" s="28">
        <f t="shared" ref="CJ2742:CJ2744" si="11779">CJ2743</f>
        <v>0</v>
      </c>
      <c r="CK2742" s="29"/>
      <c r="CL2742" s="29"/>
      <c r="CM2742" s="25"/>
      <c r="CN2742" s="25"/>
      <c r="CO2742" s="25"/>
      <c r="CP2742" s="25"/>
      <c r="CQ2742" s="25"/>
      <c r="CR2742" s="25"/>
      <c r="CS2742" s="25"/>
    </row>
    <row r="2743" s="1" customFormat="1" ht="30">
      <c r="A2743" s="30" t="s">
        <v>1105</v>
      </c>
      <c r="B2743" s="30" t="s">
        <v>303</v>
      </c>
      <c r="C2743" s="30" t="s">
        <v>127</v>
      </c>
      <c r="D2743" s="30" t="s">
        <v>595</v>
      </c>
      <c r="E2743" s="35"/>
      <c r="F2743" s="31" t="s">
        <v>596</v>
      </c>
      <c r="G2743" s="17">
        <f t="shared" si="11722"/>
        <v>604873.40000000002</v>
      </c>
      <c r="H2743" s="17">
        <f t="shared" si="11723"/>
        <v>671214.40000000002</v>
      </c>
      <c r="I2743" s="17">
        <f t="shared" si="11724"/>
        <v>760969.80000000005</v>
      </c>
      <c r="J2743" s="17">
        <f t="shared" si="11725"/>
        <v>0</v>
      </c>
      <c r="K2743" s="17">
        <f t="shared" si="11726"/>
        <v>0</v>
      </c>
      <c r="L2743" s="17">
        <f t="shared" si="11727"/>
        <v>0</v>
      </c>
      <c r="M2743" s="17">
        <f t="shared" si="11607"/>
        <v>604873.40000000002</v>
      </c>
      <c r="N2743" s="17">
        <f t="shared" si="11608"/>
        <v>671214.40000000002</v>
      </c>
      <c r="O2743" s="17">
        <f t="shared" si="11609"/>
        <v>760969.80000000005</v>
      </c>
      <c r="P2743" s="17">
        <f t="shared" si="11728"/>
        <v>0</v>
      </c>
      <c r="Q2743" s="17">
        <f t="shared" si="11729"/>
        <v>0</v>
      </c>
      <c r="R2743" s="17">
        <f t="shared" si="11730"/>
        <v>0</v>
      </c>
      <c r="S2743" s="17">
        <f t="shared" si="11731"/>
        <v>0</v>
      </c>
      <c r="T2743" s="17">
        <f t="shared" si="11732"/>
        <v>0</v>
      </c>
      <c r="U2743" s="17">
        <f t="shared" si="11733"/>
        <v>0</v>
      </c>
      <c r="V2743" s="17">
        <f t="shared" si="11734"/>
        <v>0</v>
      </c>
      <c r="W2743" s="17">
        <f t="shared" si="11735"/>
        <v>0</v>
      </c>
      <c r="X2743" s="17">
        <f t="shared" si="11736"/>
        <v>0</v>
      </c>
      <c r="Y2743" s="17">
        <f t="shared" si="11671"/>
        <v>604873.40000000002</v>
      </c>
      <c r="Z2743" s="17">
        <f t="shared" si="11672"/>
        <v>671214.40000000002</v>
      </c>
      <c r="AA2743" s="17">
        <f t="shared" si="11673"/>
        <v>760969.80000000005</v>
      </c>
      <c r="AB2743" s="17">
        <f t="shared" si="11737"/>
        <v>0</v>
      </c>
      <c r="AC2743" s="17">
        <f t="shared" si="11738"/>
        <v>0</v>
      </c>
      <c r="AD2743" s="17">
        <f t="shared" si="11739"/>
        <v>0</v>
      </c>
      <c r="AE2743" s="17">
        <f t="shared" si="11677"/>
        <v>604873.40000000002</v>
      </c>
      <c r="AF2743" s="17">
        <f t="shared" si="11678"/>
        <v>671214.40000000002</v>
      </c>
      <c r="AG2743" s="17">
        <f t="shared" si="11679"/>
        <v>760969.80000000005</v>
      </c>
      <c r="AH2743" s="17">
        <f t="shared" si="11740"/>
        <v>0</v>
      </c>
      <c r="AI2743" s="17">
        <f t="shared" si="11741"/>
        <v>0</v>
      </c>
      <c r="AJ2743" s="17">
        <f t="shared" si="11742"/>
        <v>0</v>
      </c>
      <c r="AK2743" s="17">
        <f t="shared" si="11743"/>
        <v>0</v>
      </c>
      <c r="AL2743" s="17">
        <f t="shared" si="11744"/>
        <v>0</v>
      </c>
      <c r="AM2743" s="17">
        <f t="shared" si="11745"/>
        <v>0</v>
      </c>
      <c r="AN2743" s="17">
        <f t="shared" si="11746"/>
        <v>0</v>
      </c>
      <c r="AO2743" s="17">
        <f t="shared" si="11747"/>
        <v>0</v>
      </c>
      <c r="AP2743" s="17">
        <f t="shared" si="11748"/>
        <v>0</v>
      </c>
      <c r="AQ2743" s="17">
        <f t="shared" si="11749"/>
        <v>0</v>
      </c>
      <c r="AR2743" s="17">
        <f t="shared" si="11750"/>
        <v>0</v>
      </c>
      <c r="AS2743" s="17">
        <f t="shared" si="11751"/>
        <v>0</v>
      </c>
      <c r="AT2743" s="17">
        <f t="shared" si="11752"/>
        <v>0</v>
      </c>
      <c r="AU2743" s="17">
        <f t="shared" si="11753"/>
        <v>0</v>
      </c>
      <c r="AV2743" s="17">
        <f t="shared" si="11754"/>
        <v>0</v>
      </c>
      <c r="AW2743" s="17">
        <f t="shared" si="11695"/>
        <v>604873.40000000002</v>
      </c>
      <c r="AX2743" s="17">
        <f t="shared" si="11696"/>
        <v>671214.40000000002</v>
      </c>
      <c r="AY2743" s="17">
        <f t="shared" si="11697"/>
        <v>760969.80000000005</v>
      </c>
      <c r="AZ2743" s="17">
        <f t="shared" si="11755"/>
        <v>0</v>
      </c>
      <c r="BA2743" s="17">
        <f t="shared" si="11699"/>
        <v>604873.40000000002</v>
      </c>
      <c r="BB2743" s="17">
        <f t="shared" si="11700"/>
        <v>671214.40000000002</v>
      </c>
      <c r="BC2743" s="17">
        <f t="shared" si="11701"/>
        <v>760969.80000000005</v>
      </c>
      <c r="BD2743" s="17">
        <f t="shared" si="11756"/>
        <v>0</v>
      </c>
      <c r="BE2743" s="17">
        <f t="shared" si="11757"/>
        <v>0</v>
      </c>
      <c r="BF2743" s="17">
        <f t="shared" si="11758"/>
        <v>0</v>
      </c>
      <c r="BG2743" s="17">
        <f t="shared" si="11759"/>
        <v>0</v>
      </c>
      <c r="BH2743" s="17">
        <f t="shared" si="11760"/>
        <v>0</v>
      </c>
      <c r="BI2743" s="17">
        <f t="shared" si="11761"/>
        <v>0</v>
      </c>
      <c r="BJ2743" s="17">
        <f t="shared" si="11762"/>
        <v>0</v>
      </c>
      <c r="BK2743" s="17">
        <f t="shared" si="11763"/>
        <v>0</v>
      </c>
      <c r="BL2743" s="17">
        <f t="shared" si="11764"/>
        <v>0</v>
      </c>
      <c r="BM2743" s="17">
        <f t="shared" si="11765"/>
        <v>0</v>
      </c>
      <c r="BN2743" s="17">
        <f t="shared" si="11766"/>
        <v>0</v>
      </c>
      <c r="BO2743" s="17">
        <f t="shared" si="11713"/>
        <v>604873.40000000002</v>
      </c>
      <c r="BP2743" s="17">
        <f t="shared" si="11714"/>
        <v>671214.40000000002</v>
      </c>
      <c r="BQ2743" s="17">
        <f t="shared" si="11715"/>
        <v>760969.80000000005</v>
      </c>
      <c r="BR2743" s="17">
        <f t="shared" si="11767"/>
        <v>0</v>
      </c>
      <c r="BS2743" s="17">
        <f t="shared" si="11768"/>
        <v>0</v>
      </c>
      <c r="BT2743" s="17">
        <f t="shared" si="11769"/>
        <v>0</v>
      </c>
      <c r="BU2743" s="17">
        <f t="shared" si="11719"/>
        <v>604873.40000000002</v>
      </c>
      <c r="BV2743" s="17">
        <f t="shared" si="11720"/>
        <v>671214.40000000002</v>
      </c>
      <c r="BW2743" s="17">
        <f t="shared" si="11721"/>
        <v>760969.80000000005</v>
      </c>
      <c r="BX2743" s="17">
        <f t="shared" si="11770"/>
        <v>0</v>
      </c>
      <c r="BY2743" s="17">
        <f t="shared" si="11771"/>
        <v>0</v>
      </c>
      <c r="BZ2743" s="17">
        <f t="shared" si="11772"/>
        <v>0</v>
      </c>
      <c r="CA2743" s="17">
        <f t="shared" si="11773"/>
        <v>0</v>
      </c>
      <c r="CB2743" s="17">
        <f t="shared" si="11774"/>
        <v>0</v>
      </c>
      <c r="CC2743" s="17">
        <f t="shared" si="11775"/>
        <v>0</v>
      </c>
      <c r="CD2743" s="17">
        <f t="shared" si="11776"/>
        <v>0</v>
      </c>
      <c r="CE2743" s="17">
        <f t="shared" si="11777"/>
        <v>0</v>
      </c>
      <c r="CF2743" s="17">
        <f t="shared" si="11778"/>
        <v>0</v>
      </c>
      <c r="CG2743" s="17">
        <f t="shared" si="11653"/>
        <v>604873.40000000002</v>
      </c>
      <c r="CH2743" s="17">
        <f t="shared" si="11654"/>
        <v>671214.40000000002</v>
      </c>
      <c r="CI2743" s="17">
        <f t="shared" si="11655"/>
        <v>760969.80000000005</v>
      </c>
      <c r="CJ2743" s="17">
        <f t="shared" si="11779"/>
        <v>0</v>
      </c>
      <c r="CK2743" s="32"/>
      <c r="CL2743" s="32"/>
      <c r="CM2743" s="1"/>
      <c r="CN2743" s="1"/>
      <c r="CO2743" s="1"/>
      <c r="CP2743" s="1"/>
      <c r="CQ2743" s="1"/>
      <c r="CR2743" s="1"/>
      <c r="CS2743" s="1"/>
    </row>
    <row r="2744" s="1" customFormat="1" ht="15">
      <c r="A2744" s="30" t="s">
        <v>1105</v>
      </c>
      <c r="B2744" s="30" t="s">
        <v>303</v>
      </c>
      <c r="C2744" s="30" t="s">
        <v>127</v>
      </c>
      <c r="D2744" s="30" t="s">
        <v>597</v>
      </c>
      <c r="E2744" s="35"/>
      <c r="F2744" s="31" t="s">
        <v>86</v>
      </c>
      <c r="G2744" s="17">
        <f t="shared" si="11722"/>
        <v>604873.40000000002</v>
      </c>
      <c r="H2744" s="17">
        <f t="shared" si="11723"/>
        <v>671214.40000000002</v>
      </c>
      <c r="I2744" s="17">
        <f t="shared" si="11724"/>
        <v>760969.80000000005</v>
      </c>
      <c r="J2744" s="17">
        <f t="shared" si="11725"/>
        <v>0</v>
      </c>
      <c r="K2744" s="17">
        <f t="shared" si="11726"/>
        <v>0</v>
      </c>
      <c r="L2744" s="17">
        <f t="shared" si="11727"/>
        <v>0</v>
      </c>
      <c r="M2744" s="17">
        <f t="shared" si="11607"/>
        <v>604873.40000000002</v>
      </c>
      <c r="N2744" s="17">
        <f t="shared" si="11608"/>
        <v>671214.40000000002</v>
      </c>
      <c r="O2744" s="17">
        <f t="shared" si="11609"/>
        <v>760969.80000000005</v>
      </c>
      <c r="P2744" s="17">
        <f t="shared" si="11728"/>
        <v>0</v>
      </c>
      <c r="Q2744" s="17">
        <f t="shared" si="11729"/>
        <v>0</v>
      </c>
      <c r="R2744" s="17">
        <f t="shared" si="11730"/>
        <v>0</v>
      </c>
      <c r="S2744" s="17">
        <f t="shared" si="11731"/>
        <v>0</v>
      </c>
      <c r="T2744" s="17">
        <f t="shared" si="11732"/>
        <v>0</v>
      </c>
      <c r="U2744" s="17">
        <f t="shared" si="11733"/>
        <v>0</v>
      </c>
      <c r="V2744" s="17">
        <f t="shared" si="11734"/>
        <v>0</v>
      </c>
      <c r="W2744" s="17">
        <f t="shared" si="11735"/>
        <v>0</v>
      </c>
      <c r="X2744" s="17">
        <f t="shared" si="11736"/>
        <v>0</v>
      </c>
      <c r="Y2744" s="17">
        <f t="shared" si="11671"/>
        <v>604873.40000000002</v>
      </c>
      <c r="Z2744" s="17">
        <f t="shared" si="11672"/>
        <v>671214.40000000002</v>
      </c>
      <c r="AA2744" s="17">
        <f t="shared" si="11673"/>
        <v>760969.80000000005</v>
      </c>
      <c r="AB2744" s="17">
        <f t="shared" si="11737"/>
        <v>0</v>
      </c>
      <c r="AC2744" s="17">
        <f t="shared" si="11738"/>
        <v>0</v>
      </c>
      <c r="AD2744" s="17">
        <f t="shared" si="11739"/>
        <v>0</v>
      </c>
      <c r="AE2744" s="17">
        <f t="shared" si="11677"/>
        <v>604873.40000000002</v>
      </c>
      <c r="AF2744" s="17">
        <f t="shared" si="11678"/>
        <v>671214.40000000002</v>
      </c>
      <c r="AG2744" s="17">
        <f t="shared" si="11679"/>
        <v>760969.80000000005</v>
      </c>
      <c r="AH2744" s="17">
        <f t="shared" si="11740"/>
        <v>0</v>
      </c>
      <c r="AI2744" s="17">
        <f t="shared" si="11741"/>
        <v>0</v>
      </c>
      <c r="AJ2744" s="17">
        <f t="shared" si="11742"/>
        <v>0</v>
      </c>
      <c r="AK2744" s="17">
        <f t="shared" si="11743"/>
        <v>0</v>
      </c>
      <c r="AL2744" s="17">
        <f t="shared" si="11744"/>
        <v>0</v>
      </c>
      <c r="AM2744" s="17">
        <f t="shared" si="11745"/>
        <v>0</v>
      </c>
      <c r="AN2744" s="17">
        <f t="shared" si="11746"/>
        <v>0</v>
      </c>
      <c r="AO2744" s="17">
        <f t="shared" si="11747"/>
        <v>0</v>
      </c>
      <c r="AP2744" s="17">
        <f t="shared" si="11748"/>
        <v>0</v>
      </c>
      <c r="AQ2744" s="17">
        <f t="shared" si="11749"/>
        <v>0</v>
      </c>
      <c r="AR2744" s="17">
        <f t="shared" si="11750"/>
        <v>0</v>
      </c>
      <c r="AS2744" s="17">
        <f t="shared" si="11751"/>
        <v>0</v>
      </c>
      <c r="AT2744" s="17">
        <f t="shared" si="11752"/>
        <v>0</v>
      </c>
      <c r="AU2744" s="17">
        <f t="shared" si="11753"/>
        <v>0</v>
      </c>
      <c r="AV2744" s="17">
        <f t="shared" si="11754"/>
        <v>0</v>
      </c>
      <c r="AW2744" s="17">
        <f t="shared" si="11695"/>
        <v>604873.40000000002</v>
      </c>
      <c r="AX2744" s="17">
        <f t="shared" si="11696"/>
        <v>671214.40000000002</v>
      </c>
      <c r="AY2744" s="17">
        <f t="shared" si="11697"/>
        <v>760969.80000000005</v>
      </c>
      <c r="AZ2744" s="17">
        <f t="shared" si="11755"/>
        <v>0</v>
      </c>
      <c r="BA2744" s="17">
        <f t="shared" si="11699"/>
        <v>604873.40000000002</v>
      </c>
      <c r="BB2744" s="17">
        <f t="shared" si="11700"/>
        <v>671214.40000000002</v>
      </c>
      <c r="BC2744" s="17">
        <f t="shared" si="11701"/>
        <v>760969.80000000005</v>
      </c>
      <c r="BD2744" s="17">
        <f t="shared" si="11756"/>
        <v>0</v>
      </c>
      <c r="BE2744" s="17">
        <f t="shared" si="11757"/>
        <v>0</v>
      </c>
      <c r="BF2744" s="17">
        <f t="shared" si="11758"/>
        <v>0</v>
      </c>
      <c r="BG2744" s="17">
        <f t="shared" si="11759"/>
        <v>0</v>
      </c>
      <c r="BH2744" s="17">
        <f t="shared" si="11760"/>
        <v>0</v>
      </c>
      <c r="BI2744" s="17">
        <f t="shared" si="11761"/>
        <v>0</v>
      </c>
      <c r="BJ2744" s="17">
        <f t="shared" si="11762"/>
        <v>0</v>
      </c>
      <c r="BK2744" s="17">
        <f t="shared" si="11763"/>
        <v>0</v>
      </c>
      <c r="BL2744" s="17">
        <f t="shared" si="11764"/>
        <v>0</v>
      </c>
      <c r="BM2744" s="17">
        <f t="shared" si="11765"/>
        <v>0</v>
      </c>
      <c r="BN2744" s="17">
        <f t="shared" si="11766"/>
        <v>0</v>
      </c>
      <c r="BO2744" s="17">
        <f t="shared" si="11713"/>
        <v>604873.40000000002</v>
      </c>
      <c r="BP2744" s="17">
        <f t="shared" si="11714"/>
        <v>671214.40000000002</v>
      </c>
      <c r="BQ2744" s="17">
        <f t="shared" si="11715"/>
        <v>760969.80000000005</v>
      </c>
      <c r="BR2744" s="17">
        <f t="shared" si="11767"/>
        <v>0</v>
      </c>
      <c r="BS2744" s="17">
        <f t="shared" si="11768"/>
        <v>0</v>
      </c>
      <c r="BT2744" s="17">
        <f t="shared" si="11769"/>
        <v>0</v>
      </c>
      <c r="BU2744" s="17">
        <f t="shared" si="11719"/>
        <v>604873.40000000002</v>
      </c>
      <c r="BV2744" s="17">
        <f t="shared" si="11720"/>
        <v>671214.40000000002</v>
      </c>
      <c r="BW2744" s="17">
        <f t="shared" si="11721"/>
        <v>760969.80000000005</v>
      </c>
      <c r="BX2744" s="17">
        <f t="shared" si="11770"/>
        <v>0</v>
      </c>
      <c r="BY2744" s="17">
        <f t="shared" si="11771"/>
        <v>0</v>
      </c>
      <c r="BZ2744" s="17">
        <f t="shared" si="11772"/>
        <v>0</v>
      </c>
      <c r="CA2744" s="17">
        <f t="shared" si="11773"/>
        <v>0</v>
      </c>
      <c r="CB2744" s="17">
        <f t="shared" si="11774"/>
        <v>0</v>
      </c>
      <c r="CC2744" s="17">
        <f t="shared" si="11775"/>
        <v>0</v>
      </c>
      <c r="CD2744" s="17">
        <f t="shared" si="11776"/>
        <v>0</v>
      </c>
      <c r="CE2744" s="17">
        <f t="shared" si="11777"/>
        <v>0</v>
      </c>
      <c r="CF2744" s="17">
        <f t="shared" si="11778"/>
        <v>0</v>
      </c>
      <c r="CG2744" s="17">
        <f t="shared" si="11653"/>
        <v>604873.40000000002</v>
      </c>
      <c r="CH2744" s="17">
        <f t="shared" si="11654"/>
        <v>671214.40000000002</v>
      </c>
      <c r="CI2744" s="17">
        <f t="shared" si="11655"/>
        <v>760969.80000000005</v>
      </c>
      <c r="CJ2744" s="17">
        <f t="shared" si="11779"/>
        <v>0</v>
      </c>
      <c r="CK2744" s="32"/>
      <c r="CL2744" s="32"/>
      <c r="CM2744" s="1"/>
      <c r="CN2744" s="1"/>
      <c r="CO2744" s="1"/>
      <c r="CP2744" s="1"/>
      <c r="CQ2744" s="1"/>
      <c r="CR2744" s="1"/>
      <c r="CS2744" s="1"/>
    </row>
    <row r="2745" s="1" customFormat="1" ht="45">
      <c r="A2745" s="30" t="s">
        <v>1105</v>
      </c>
      <c r="B2745" s="30" t="s">
        <v>303</v>
      </c>
      <c r="C2745" s="30" t="s">
        <v>127</v>
      </c>
      <c r="D2745" s="30" t="s">
        <v>598</v>
      </c>
      <c r="E2745" s="35"/>
      <c r="F2745" s="31" t="s">
        <v>599</v>
      </c>
      <c r="G2745" s="17">
        <f>G2746+G2748</f>
        <v>604873.40000000002</v>
      </c>
      <c r="H2745" s="17">
        <f>H2746+H2748</f>
        <v>671214.40000000002</v>
      </c>
      <c r="I2745" s="17">
        <f>I2746+I2748</f>
        <v>760969.80000000005</v>
      </c>
      <c r="J2745" s="17">
        <f>J2746+J2748</f>
        <v>0</v>
      </c>
      <c r="K2745" s="17">
        <f>K2746+K2748</f>
        <v>0</v>
      </c>
      <c r="L2745" s="17">
        <f>L2746+L2748</f>
        <v>0</v>
      </c>
      <c r="M2745" s="17">
        <f t="shared" si="11607"/>
        <v>604873.40000000002</v>
      </c>
      <c r="N2745" s="17">
        <f t="shared" si="11608"/>
        <v>671214.40000000002</v>
      </c>
      <c r="O2745" s="17">
        <f t="shared" si="11609"/>
        <v>760969.80000000005</v>
      </c>
      <c r="P2745" s="17">
        <f>P2746+P2748</f>
        <v>0</v>
      </c>
      <c r="Q2745" s="17">
        <f>Q2746+Q2748</f>
        <v>0</v>
      </c>
      <c r="R2745" s="17">
        <f>R2746+R2748</f>
        <v>0</v>
      </c>
      <c r="S2745" s="17">
        <f>S2746+S2748</f>
        <v>0</v>
      </c>
      <c r="T2745" s="17">
        <f>T2746+T2748</f>
        <v>0</v>
      </c>
      <c r="U2745" s="17">
        <f>U2746+U2748</f>
        <v>0</v>
      </c>
      <c r="V2745" s="17">
        <f>V2746+V2748</f>
        <v>0</v>
      </c>
      <c r="W2745" s="17">
        <f>W2746+W2748</f>
        <v>0</v>
      </c>
      <c r="X2745" s="17">
        <f>X2746+X2748</f>
        <v>0</v>
      </c>
      <c r="Y2745" s="17">
        <f t="shared" si="11671"/>
        <v>604873.40000000002</v>
      </c>
      <c r="Z2745" s="17">
        <f t="shared" si="11672"/>
        <v>671214.40000000002</v>
      </c>
      <c r="AA2745" s="17">
        <f t="shared" si="11673"/>
        <v>760969.80000000005</v>
      </c>
      <c r="AB2745" s="17">
        <f>AB2746+AB2748</f>
        <v>0</v>
      </c>
      <c r="AC2745" s="17">
        <f>AC2746+AC2748</f>
        <v>0</v>
      </c>
      <c r="AD2745" s="17">
        <f>AD2746+AD2748</f>
        <v>0</v>
      </c>
      <c r="AE2745" s="17">
        <f t="shared" si="11677"/>
        <v>604873.40000000002</v>
      </c>
      <c r="AF2745" s="17">
        <f t="shared" si="11678"/>
        <v>671214.40000000002</v>
      </c>
      <c r="AG2745" s="17">
        <f t="shared" si="11679"/>
        <v>760969.80000000005</v>
      </c>
      <c r="AH2745" s="17">
        <f>AH2746+AH2748</f>
        <v>0</v>
      </c>
      <c r="AI2745" s="17">
        <f>AI2746+AI2748</f>
        <v>0</v>
      </c>
      <c r="AJ2745" s="17">
        <f>AJ2746+AJ2748</f>
        <v>0</v>
      </c>
      <c r="AK2745" s="17">
        <f>AK2746+AK2748</f>
        <v>0</v>
      </c>
      <c r="AL2745" s="17">
        <f>AL2746+AL2748</f>
        <v>0</v>
      </c>
      <c r="AM2745" s="17">
        <f>AM2746+AM2748</f>
        <v>0</v>
      </c>
      <c r="AN2745" s="17">
        <f>AN2746+AN2748</f>
        <v>0</v>
      </c>
      <c r="AO2745" s="17">
        <f>AO2746+AO2748</f>
        <v>0</v>
      </c>
      <c r="AP2745" s="17">
        <f>AP2746+AP2748</f>
        <v>0</v>
      </c>
      <c r="AQ2745" s="17">
        <f>AQ2746+AQ2748</f>
        <v>0</v>
      </c>
      <c r="AR2745" s="17">
        <f>AR2746+AR2748</f>
        <v>0</v>
      </c>
      <c r="AS2745" s="17">
        <f>AS2746+AS2748</f>
        <v>0</v>
      </c>
      <c r="AT2745" s="17">
        <f>AT2746+AT2748</f>
        <v>0</v>
      </c>
      <c r="AU2745" s="17">
        <f>AU2746+AU2748</f>
        <v>0</v>
      </c>
      <c r="AV2745" s="17">
        <f>AV2746+AV2748</f>
        <v>0</v>
      </c>
      <c r="AW2745" s="17">
        <f t="shared" si="11695"/>
        <v>604873.40000000002</v>
      </c>
      <c r="AX2745" s="17">
        <f t="shared" si="11696"/>
        <v>671214.40000000002</v>
      </c>
      <c r="AY2745" s="17">
        <f t="shared" si="11697"/>
        <v>760969.80000000005</v>
      </c>
      <c r="AZ2745" s="17">
        <f>AZ2746+AZ2748</f>
        <v>0</v>
      </c>
      <c r="BA2745" s="17">
        <f t="shared" si="11699"/>
        <v>604873.40000000002</v>
      </c>
      <c r="BB2745" s="17">
        <f t="shared" si="11700"/>
        <v>671214.40000000002</v>
      </c>
      <c r="BC2745" s="17">
        <f t="shared" si="11701"/>
        <v>760969.80000000005</v>
      </c>
      <c r="BD2745" s="17">
        <f>BD2746+BD2748</f>
        <v>0</v>
      </c>
      <c r="BE2745" s="17">
        <f>BE2746+BE2748</f>
        <v>0</v>
      </c>
      <c r="BF2745" s="17">
        <f>BF2746+BF2748</f>
        <v>0</v>
      </c>
      <c r="BG2745" s="17">
        <f>BG2746+BG2748</f>
        <v>0</v>
      </c>
      <c r="BH2745" s="17">
        <f>BH2746+BH2748</f>
        <v>0</v>
      </c>
      <c r="BI2745" s="17">
        <f>BI2746+BI2748</f>
        <v>0</v>
      </c>
      <c r="BJ2745" s="17">
        <f>BJ2746+BJ2748</f>
        <v>0</v>
      </c>
      <c r="BK2745" s="17">
        <f>BK2746+BK2748</f>
        <v>0</v>
      </c>
      <c r="BL2745" s="17">
        <f>BL2746+BL2748</f>
        <v>0</v>
      </c>
      <c r="BM2745" s="17">
        <f>BM2746+BM2748</f>
        <v>0</v>
      </c>
      <c r="BN2745" s="17">
        <f>BN2746+BN2748</f>
        <v>0</v>
      </c>
      <c r="BO2745" s="17">
        <f t="shared" si="11713"/>
        <v>604873.40000000002</v>
      </c>
      <c r="BP2745" s="17">
        <f t="shared" si="11714"/>
        <v>671214.40000000002</v>
      </c>
      <c r="BQ2745" s="17">
        <f t="shared" si="11715"/>
        <v>760969.80000000005</v>
      </c>
      <c r="BR2745" s="17">
        <f>BR2746+BR2748</f>
        <v>0</v>
      </c>
      <c r="BS2745" s="17">
        <f>BS2746+BS2748</f>
        <v>0</v>
      </c>
      <c r="BT2745" s="17">
        <f>BT2746+BT2748</f>
        <v>0</v>
      </c>
      <c r="BU2745" s="17">
        <f t="shared" si="11719"/>
        <v>604873.40000000002</v>
      </c>
      <c r="BV2745" s="17">
        <f t="shared" si="11720"/>
        <v>671214.40000000002</v>
      </c>
      <c r="BW2745" s="17">
        <f t="shared" si="11721"/>
        <v>760969.80000000005</v>
      </c>
      <c r="BX2745" s="17">
        <f>BX2746+BX2748</f>
        <v>0</v>
      </c>
      <c r="BY2745" s="17">
        <f>BY2746+BY2748</f>
        <v>0</v>
      </c>
      <c r="BZ2745" s="17">
        <f>BZ2746+BZ2748</f>
        <v>0</v>
      </c>
      <c r="CA2745" s="17">
        <f>CA2746+CA2748</f>
        <v>0</v>
      </c>
      <c r="CB2745" s="17">
        <f>CB2746+CB2748</f>
        <v>0</v>
      </c>
      <c r="CC2745" s="17">
        <f>CC2746+CC2748</f>
        <v>0</v>
      </c>
      <c r="CD2745" s="17">
        <f>CD2746+CD2748</f>
        <v>0</v>
      </c>
      <c r="CE2745" s="17">
        <f>CE2746+CE2748</f>
        <v>0</v>
      </c>
      <c r="CF2745" s="17">
        <f>CF2746+CF2748</f>
        <v>0</v>
      </c>
      <c r="CG2745" s="17">
        <f t="shared" si="11653"/>
        <v>604873.40000000002</v>
      </c>
      <c r="CH2745" s="17">
        <f t="shared" si="11654"/>
        <v>671214.40000000002</v>
      </c>
      <c r="CI2745" s="17">
        <f t="shared" si="11655"/>
        <v>760969.80000000005</v>
      </c>
      <c r="CJ2745" s="17">
        <f>CJ2746+CJ2748</f>
        <v>0</v>
      </c>
      <c r="CK2745" s="32"/>
      <c r="CL2745" s="32"/>
      <c r="CM2745" s="1"/>
      <c r="CN2745" s="1"/>
      <c r="CO2745" s="1"/>
      <c r="CP2745" s="1"/>
      <c r="CQ2745" s="1"/>
      <c r="CR2745" s="1"/>
      <c r="CS2745" s="1"/>
    </row>
    <row r="2746" s="1" customFormat="1" ht="105">
      <c r="A2746" s="30" t="s">
        <v>1105</v>
      </c>
      <c r="B2746" s="30" t="s">
        <v>303</v>
      </c>
      <c r="C2746" s="30" t="s">
        <v>127</v>
      </c>
      <c r="D2746" s="30" t="s">
        <v>1130</v>
      </c>
      <c r="E2746" s="35"/>
      <c r="F2746" s="31" t="s">
        <v>1131</v>
      </c>
      <c r="G2746" s="17">
        <f>G2747</f>
        <v>314478.40000000002</v>
      </c>
      <c r="H2746" s="17">
        <f>H2747</f>
        <v>379275.5</v>
      </c>
      <c r="I2746" s="17">
        <f>I2747</f>
        <v>469030.90000000002</v>
      </c>
      <c r="J2746" s="17">
        <f>J2747</f>
        <v>0</v>
      </c>
      <c r="K2746" s="17">
        <f>K2747</f>
        <v>0</v>
      </c>
      <c r="L2746" s="17">
        <f>L2747</f>
        <v>0</v>
      </c>
      <c r="M2746" s="17">
        <f t="shared" si="11607"/>
        <v>314478.40000000002</v>
      </c>
      <c r="N2746" s="17">
        <f t="shared" si="11608"/>
        <v>379275.5</v>
      </c>
      <c r="O2746" s="17">
        <f t="shared" si="11609"/>
        <v>469030.90000000002</v>
      </c>
      <c r="P2746" s="17">
        <f>P2747</f>
        <v>0</v>
      </c>
      <c r="Q2746" s="17">
        <f>Q2747</f>
        <v>0</v>
      </c>
      <c r="R2746" s="17">
        <f>R2747</f>
        <v>0</v>
      </c>
      <c r="S2746" s="17">
        <f>S2747</f>
        <v>0</v>
      </c>
      <c r="T2746" s="17">
        <f>T2747</f>
        <v>0</v>
      </c>
      <c r="U2746" s="17">
        <f>U2747</f>
        <v>0</v>
      </c>
      <c r="V2746" s="17">
        <f>V2747</f>
        <v>0</v>
      </c>
      <c r="W2746" s="17">
        <f>W2747</f>
        <v>0</v>
      </c>
      <c r="X2746" s="17">
        <f>X2747</f>
        <v>0</v>
      </c>
      <c r="Y2746" s="17">
        <f t="shared" si="11671"/>
        <v>314478.40000000002</v>
      </c>
      <c r="Z2746" s="17">
        <f t="shared" si="11672"/>
        <v>379275.5</v>
      </c>
      <c r="AA2746" s="17">
        <f t="shared" si="11673"/>
        <v>469030.90000000002</v>
      </c>
      <c r="AB2746" s="17">
        <f>AB2747</f>
        <v>0</v>
      </c>
      <c r="AC2746" s="17">
        <f>AC2747</f>
        <v>0</v>
      </c>
      <c r="AD2746" s="17">
        <f>AD2747</f>
        <v>0</v>
      </c>
      <c r="AE2746" s="17">
        <f t="shared" si="11677"/>
        <v>314478.40000000002</v>
      </c>
      <c r="AF2746" s="17">
        <f t="shared" si="11678"/>
        <v>379275.5</v>
      </c>
      <c r="AG2746" s="17">
        <f t="shared" si="11679"/>
        <v>469030.90000000002</v>
      </c>
      <c r="AH2746" s="17">
        <f>AH2747</f>
        <v>0</v>
      </c>
      <c r="AI2746" s="17">
        <f>AI2747</f>
        <v>0</v>
      </c>
      <c r="AJ2746" s="17">
        <f>AJ2747</f>
        <v>0</v>
      </c>
      <c r="AK2746" s="17">
        <f>AK2747</f>
        <v>0</v>
      </c>
      <c r="AL2746" s="17">
        <f>AL2747</f>
        <v>0</v>
      </c>
      <c r="AM2746" s="17">
        <f>AM2747</f>
        <v>0</v>
      </c>
      <c r="AN2746" s="17">
        <f>AN2747</f>
        <v>0</v>
      </c>
      <c r="AO2746" s="17">
        <f>AO2747</f>
        <v>0</v>
      </c>
      <c r="AP2746" s="17">
        <f>AP2747</f>
        <v>0</v>
      </c>
      <c r="AQ2746" s="17">
        <f>AQ2747</f>
        <v>0</v>
      </c>
      <c r="AR2746" s="17">
        <f>AR2747</f>
        <v>0</v>
      </c>
      <c r="AS2746" s="17">
        <f>AS2747</f>
        <v>0</v>
      </c>
      <c r="AT2746" s="17">
        <f>AT2747</f>
        <v>0</v>
      </c>
      <c r="AU2746" s="17">
        <f>AU2747</f>
        <v>0</v>
      </c>
      <c r="AV2746" s="17">
        <f>AV2747</f>
        <v>0</v>
      </c>
      <c r="AW2746" s="17">
        <f t="shared" si="11695"/>
        <v>314478.40000000002</v>
      </c>
      <c r="AX2746" s="17">
        <f t="shared" si="11696"/>
        <v>379275.5</v>
      </c>
      <c r="AY2746" s="17">
        <f t="shared" si="11697"/>
        <v>469030.90000000002</v>
      </c>
      <c r="AZ2746" s="17">
        <f>AZ2747</f>
        <v>0</v>
      </c>
      <c r="BA2746" s="17">
        <f t="shared" si="11699"/>
        <v>314478.40000000002</v>
      </c>
      <c r="BB2746" s="17">
        <f t="shared" si="11700"/>
        <v>379275.5</v>
      </c>
      <c r="BC2746" s="17">
        <f t="shared" si="11701"/>
        <v>469030.90000000002</v>
      </c>
      <c r="BD2746" s="17">
        <f>BD2747</f>
        <v>0</v>
      </c>
      <c r="BE2746" s="17">
        <f>BE2747</f>
        <v>0</v>
      </c>
      <c r="BF2746" s="17">
        <f>BF2747</f>
        <v>0</v>
      </c>
      <c r="BG2746" s="17">
        <f>BG2747</f>
        <v>0</v>
      </c>
      <c r="BH2746" s="17">
        <f>BH2747</f>
        <v>0</v>
      </c>
      <c r="BI2746" s="17">
        <f>BI2747</f>
        <v>0</v>
      </c>
      <c r="BJ2746" s="17">
        <f>BJ2747</f>
        <v>0</v>
      </c>
      <c r="BK2746" s="17">
        <f>BK2747</f>
        <v>0</v>
      </c>
      <c r="BL2746" s="17">
        <f>BL2747</f>
        <v>0</v>
      </c>
      <c r="BM2746" s="17">
        <f>BM2747</f>
        <v>0</v>
      </c>
      <c r="BN2746" s="17">
        <f>BN2747</f>
        <v>0</v>
      </c>
      <c r="BO2746" s="17">
        <f t="shared" si="11713"/>
        <v>314478.40000000002</v>
      </c>
      <c r="BP2746" s="17">
        <f t="shared" si="11714"/>
        <v>379275.5</v>
      </c>
      <c r="BQ2746" s="17">
        <f t="shared" si="11715"/>
        <v>469030.90000000002</v>
      </c>
      <c r="BR2746" s="17">
        <f>BR2747</f>
        <v>0</v>
      </c>
      <c r="BS2746" s="17">
        <f>BS2747</f>
        <v>0</v>
      </c>
      <c r="BT2746" s="17">
        <f>BT2747</f>
        <v>0</v>
      </c>
      <c r="BU2746" s="17">
        <f t="shared" si="11719"/>
        <v>314478.40000000002</v>
      </c>
      <c r="BV2746" s="17">
        <f t="shared" si="11720"/>
        <v>379275.5</v>
      </c>
      <c r="BW2746" s="17">
        <f t="shared" si="11721"/>
        <v>469030.90000000002</v>
      </c>
      <c r="BX2746" s="17">
        <f>BX2747</f>
        <v>0</v>
      </c>
      <c r="BY2746" s="17">
        <f>BY2747</f>
        <v>0</v>
      </c>
      <c r="BZ2746" s="17">
        <f>BZ2747</f>
        <v>0</v>
      </c>
      <c r="CA2746" s="17">
        <f>CA2747</f>
        <v>0</v>
      </c>
      <c r="CB2746" s="17">
        <f>CB2747</f>
        <v>0</v>
      </c>
      <c r="CC2746" s="17">
        <f>CC2747</f>
        <v>0</v>
      </c>
      <c r="CD2746" s="17">
        <f>CD2747</f>
        <v>0</v>
      </c>
      <c r="CE2746" s="17">
        <f>CE2747</f>
        <v>0</v>
      </c>
      <c r="CF2746" s="17">
        <f>CF2747</f>
        <v>0</v>
      </c>
      <c r="CG2746" s="17">
        <f t="shared" si="11653"/>
        <v>314478.40000000002</v>
      </c>
      <c r="CH2746" s="17">
        <f t="shared" si="11654"/>
        <v>379275.5</v>
      </c>
      <c r="CI2746" s="17">
        <f t="shared" si="11655"/>
        <v>469030.90000000002</v>
      </c>
      <c r="CJ2746" s="17">
        <f>CJ2747</f>
        <v>0</v>
      </c>
      <c r="CK2746" s="32"/>
      <c r="CL2746" s="32"/>
      <c r="CM2746" s="1"/>
      <c r="CN2746" s="1"/>
      <c r="CO2746" s="1"/>
      <c r="CP2746" s="1"/>
      <c r="CQ2746" s="1"/>
      <c r="CR2746" s="1"/>
      <c r="CS2746" s="1"/>
    </row>
    <row r="2747" s="1" customFormat="1" ht="30">
      <c r="A2747" s="30" t="s">
        <v>1105</v>
      </c>
      <c r="B2747" s="30" t="s">
        <v>303</v>
      </c>
      <c r="C2747" s="30" t="s">
        <v>127</v>
      </c>
      <c r="D2747" s="30" t="s">
        <v>1130</v>
      </c>
      <c r="E2747" s="30" t="s">
        <v>91</v>
      </c>
      <c r="F2747" s="31" t="s">
        <v>92</v>
      </c>
      <c r="G2747" s="17">
        <v>314478.40000000002</v>
      </c>
      <c r="H2747" s="17">
        <v>379275.5</v>
      </c>
      <c r="I2747" s="17">
        <v>469030.90000000002</v>
      </c>
      <c r="J2747" s="17"/>
      <c r="K2747" s="17"/>
      <c r="L2747" s="17"/>
      <c r="M2747" s="17">
        <f t="shared" si="11607"/>
        <v>314478.40000000002</v>
      </c>
      <c r="N2747" s="17">
        <f t="shared" si="11608"/>
        <v>379275.5</v>
      </c>
      <c r="O2747" s="17">
        <f t="shared" si="11609"/>
        <v>469030.90000000002</v>
      </c>
      <c r="P2747" s="17"/>
      <c r="Q2747" s="17"/>
      <c r="R2747" s="17"/>
      <c r="S2747" s="17"/>
      <c r="T2747" s="17"/>
      <c r="U2747" s="17"/>
      <c r="V2747" s="17"/>
      <c r="W2747" s="17"/>
      <c r="X2747" s="17"/>
      <c r="Y2747" s="17">
        <f t="shared" si="11671"/>
        <v>314478.40000000002</v>
      </c>
      <c r="Z2747" s="17">
        <f t="shared" si="11672"/>
        <v>379275.5</v>
      </c>
      <c r="AA2747" s="17">
        <f t="shared" si="11673"/>
        <v>469030.90000000002</v>
      </c>
      <c r="AB2747" s="17"/>
      <c r="AC2747" s="17"/>
      <c r="AD2747" s="17"/>
      <c r="AE2747" s="17">
        <f t="shared" si="11677"/>
        <v>314478.40000000002</v>
      </c>
      <c r="AF2747" s="17">
        <f t="shared" si="11678"/>
        <v>379275.5</v>
      </c>
      <c r="AG2747" s="17">
        <f t="shared" si="11679"/>
        <v>469030.90000000002</v>
      </c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>
        <f t="shared" si="11695"/>
        <v>314478.40000000002</v>
      </c>
      <c r="AX2747" s="17">
        <f t="shared" si="11696"/>
        <v>379275.5</v>
      </c>
      <c r="AY2747" s="17">
        <f t="shared" si="11697"/>
        <v>469030.90000000002</v>
      </c>
      <c r="AZ2747" s="17"/>
      <c r="BA2747" s="17">
        <f t="shared" si="11699"/>
        <v>314478.40000000002</v>
      </c>
      <c r="BB2747" s="17">
        <f t="shared" si="11700"/>
        <v>379275.5</v>
      </c>
      <c r="BC2747" s="17">
        <f t="shared" si="11701"/>
        <v>469030.90000000002</v>
      </c>
      <c r="BD2747" s="17"/>
      <c r="BE2747" s="17"/>
      <c r="BF2747" s="17"/>
      <c r="BG2747" s="17"/>
      <c r="BH2747" s="17"/>
      <c r="BI2747" s="17"/>
      <c r="BJ2747" s="17"/>
      <c r="BK2747" s="17"/>
      <c r="BL2747" s="17"/>
      <c r="BM2747" s="17"/>
      <c r="BN2747" s="17"/>
      <c r="BO2747" s="17">
        <f t="shared" si="11713"/>
        <v>314478.40000000002</v>
      </c>
      <c r="BP2747" s="17">
        <f t="shared" si="11714"/>
        <v>379275.5</v>
      </c>
      <c r="BQ2747" s="17">
        <f t="shared" si="11715"/>
        <v>469030.90000000002</v>
      </c>
      <c r="BR2747" s="17"/>
      <c r="BS2747" s="17"/>
      <c r="BT2747" s="17"/>
      <c r="BU2747" s="17">
        <f t="shared" si="11719"/>
        <v>314478.40000000002</v>
      </c>
      <c r="BV2747" s="17">
        <f t="shared" si="11720"/>
        <v>379275.5</v>
      </c>
      <c r="BW2747" s="17">
        <f t="shared" si="11721"/>
        <v>469030.90000000002</v>
      </c>
      <c r="BX2747" s="17"/>
      <c r="BY2747" s="17"/>
      <c r="BZ2747" s="17"/>
      <c r="CA2747" s="17"/>
      <c r="CB2747" s="17"/>
      <c r="CC2747" s="17"/>
      <c r="CD2747" s="17"/>
      <c r="CE2747" s="17"/>
      <c r="CF2747" s="17"/>
      <c r="CG2747" s="17">
        <f t="shared" si="11653"/>
        <v>314478.40000000002</v>
      </c>
      <c r="CH2747" s="17">
        <f t="shared" si="11654"/>
        <v>379275.5</v>
      </c>
      <c r="CI2747" s="17">
        <f t="shared" si="11655"/>
        <v>469030.90000000002</v>
      </c>
      <c r="CJ2747" s="17"/>
      <c r="CK2747" s="32"/>
      <c r="CL2747" s="32"/>
      <c r="CM2747" s="1"/>
      <c r="CN2747" s="1"/>
      <c r="CO2747" s="1"/>
      <c r="CP2747" s="1"/>
      <c r="CQ2747" s="1"/>
      <c r="CR2747" s="1"/>
      <c r="CS2747" s="1"/>
    </row>
    <row r="2748" s="1" customFormat="1" ht="60">
      <c r="A2748" s="30" t="s">
        <v>1105</v>
      </c>
      <c r="B2748" s="30" t="s">
        <v>303</v>
      </c>
      <c r="C2748" s="30" t="s">
        <v>127</v>
      </c>
      <c r="D2748" s="30" t="s">
        <v>1132</v>
      </c>
      <c r="E2748" s="35"/>
      <c r="F2748" s="31" t="s">
        <v>1133</v>
      </c>
      <c r="G2748" s="17">
        <f>G2749</f>
        <v>290395</v>
      </c>
      <c r="H2748" s="17">
        <f>H2749</f>
        <v>291938.90000000002</v>
      </c>
      <c r="I2748" s="17">
        <f>I2749</f>
        <v>291938.90000000002</v>
      </c>
      <c r="J2748" s="17">
        <f>J2749</f>
        <v>0</v>
      </c>
      <c r="K2748" s="17">
        <f>K2749</f>
        <v>0</v>
      </c>
      <c r="L2748" s="17">
        <f>L2749</f>
        <v>0</v>
      </c>
      <c r="M2748" s="17">
        <f t="shared" si="11607"/>
        <v>290395</v>
      </c>
      <c r="N2748" s="17">
        <f t="shared" si="11608"/>
        <v>291938.90000000002</v>
      </c>
      <c r="O2748" s="17">
        <f t="shared" si="11609"/>
        <v>291938.90000000002</v>
      </c>
      <c r="P2748" s="17">
        <f>P2749</f>
        <v>0</v>
      </c>
      <c r="Q2748" s="17">
        <f>Q2749</f>
        <v>0</v>
      </c>
      <c r="R2748" s="17">
        <f>R2749</f>
        <v>0</v>
      </c>
      <c r="S2748" s="17">
        <f>S2749</f>
        <v>0</v>
      </c>
      <c r="T2748" s="17">
        <f>T2749</f>
        <v>0</v>
      </c>
      <c r="U2748" s="17">
        <f>U2749</f>
        <v>0</v>
      </c>
      <c r="V2748" s="17">
        <f>V2749</f>
        <v>0</v>
      </c>
      <c r="W2748" s="17">
        <f>W2749</f>
        <v>0</v>
      </c>
      <c r="X2748" s="17">
        <f>X2749</f>
        <v>0</v>
      </c>
      <c r="Y2748" s="17">
        <f t="shared" si="11671"/>
        <v>290395</v>
      </c>
      <c r="Z2748" s="17">
        <f t="shared" si="11672"/>
        <v>291938.90000000002</v>
      </c>
      <c r="AA2748" s="17">
        <f t="shared" si="11673"/>
        <v>291938.90000000002</v>
      </c>
      <c r="AB2748" s="17">
        <f>AB2749</f>
        <v>0</v>
      </c>
      <c r="AC2748" s="17">
        <f>AC2749</f>
        <v>0</v>
      </c>
      <c r="AD2748" s="17">
        <f>AD2749</f>
        <v>0</v>
      </c>
      <c r="AE2748" s="17">
        <f t="shared" si="11677"/>
        <v>290395</v>
      </c>
      <c r="AF2748" s="17">
        <f t="shared" si="11678"/>
        <v>291938.90000000002</v>
      </c>
      <c r="AG2748" s="17">
        <f t="shared" si="11679"/>
        <v>291938.90000000002</v>
      </c>
      <c r="AH2748" s="17">
        <f>AH2749</f>
        <v>0</v>
      </c>
      <c r="AI2748" s="17">
        <f>AI2749</f>
        <v>0</v>
      </c>
      <c r="AJ2748" s="17">
        <f>AJ2749</f>
        <v>0</v>
      </c>
      <c r="AK2748" s="17">
        <f>AK2749</f>
        <v>0</v>
      </c>
      <c r="AL2748" s="17">
        <f>AL2749</f>
        <v>0</v>
      </c>
      <c r="AM2748" s="17">
        <f>AM2749</f>
        <v>0</v>
      </c>
      <c r="AN2748" s="17">
        <f>AN2749</f>
        <v>0</v>
      </c>
      <c r="AO2748" s="17">
        <f>AO2749</f>
        <v>0</v>
      </c>
      <c r="AP2748" s="17">
        <f>AP2749</f>
        <v>0</v>
      </c>
      <c r="AQ2748" s="17">
        <f>AQ2749</f>
        <v>0</v>
      </c>
      <c r="AR2748" s="17">
        <f>AR2749</f>
        <v>0</v>
      </c>
      <c r="AS2748" s="17">
        <f>AS2749</f>
        <v>0</v>
      </c>
      <c r="AT2748" s="17">
        <f>AT2749</f>
        <v>0</v>
      </c>
      <c r="AU2748" s="17">
        <f>AU2749</f>
        <v>0</v>
      </c>
      <c r="AV2748" s="17">
        <f>AV2749</f>
        <v>0</v>
      </c>
      <c r="AW2748" s="17">
        <f t="shared" si="11695"/>
        <v>290395</v>
      </c>
      <c r="AX2748" s="17">
        <f t="shared" si="11696"/>
        <v>291938.90000000002</v>
      </c>
      <c r="AY2748" s="17">
        <f t="shared" si="11697"/>
        <v>291938.90000000002</v>
      </c>
      <c r="AZ2748" s="17">
        <f>AZ2749</f>
        <v>0</v>
      </c>
      <c r="BA2748" s="17">
        <f t="shared" si="11699"/>
        <v>290395</v>
      </c>
      <c r="BB2748" s="17">
        <f t="shared" si="11700"/>
        <v>291938.90000000002</v>
      </c>
      <c r="BC2748" s="17">
        <f t="shared" si="11701"/>
        <v>291938.90000000002</v>
      </c>
      <c r="BD2748" s="17">
        <f>BD2749</f>
        <v>0</v>
      </c>
      <c r="BE2748" s="17">
        <f>BE2749</f>
        <v>0</v>
      </c>
      <c r="BF2748" s="17">
        <f>BF2749</f>
        <v>0</v>
      </c>
      <c r="BG2748" s="17">
        <f>BG2749</f>
        <v>0</v>
      </c>
      <c r="BH2748" s="17">
        <f>BH2749</f>
        <v>0</v>
      </c>
      <c r="BI2748" s="17">
        <f>BI2749</f>
        <v>0</v>
      </c>
      <c r="BJ2748" s="17">
        <f>BJ2749</f>
        <v>0</v>
      </c>
      <c r="BK2748" s="17">
        <f>BK2749</f>
        <v>0</v>
      </c>
      <c r="BL2748" s="17">
        <f>BL2749</f>
        <v>0</v>
      </c>
      <c r="BM2748" s="17">
        <f>BM2749</f>
        <v>0</v>
      </c>
      <c r="BN2748" s="17">
        <f>BN2749</f>
        <v>0</v>
      </c>
      <c r="BO2748" s="17">
        <f t="shared" si="11713"/>
        <v>290395</v>
      </c>
      <c r="BP2748" s="17">
        <f t="shared" si="11714"/>
        <v>291938.90000000002</v>
      </c>
      <c r="BQ2748" s="17">
        <f t="shared" si="11715"/>
        <v>291938.90000000002</v>
      </c>
      <c r="BR2748" s="17">
        <f>BR2749</f>
        <v>0</v>
      </c>
      <c r="BS2748" s="17">
        <f>BS2749</f>
        <v>0</v>
      </c>
      <c r="BT2748" s="17">
        <f>BT2749</f>
        <v>0</v>
      </c>
      <c r="BU2748" s="17">
        <f t="shared" si="11719"/>
        <v>290395</v>
      </c>
      <c r="BV2748" s="17">
        <f t="shared" si="11720"/>
        <v>291938.90000000002</v>
      </c>
      <c r="BW2748" s="17">
        <f t="shared" si="11721"/>
        <v>291938.90000000002</v>
      </c>
      <c r="BX2748" s="17">
        <f>BX2749</f>
        <v>0</v>
      </c>
      <c r="BY2748" s="17">
        <f>BY2749</f>
        <v>0</v>
      </c>
      <c r="BZ2748" s="17">
        <f>BZ2749</f>
        <v>0</v>
      </c>
      <c r="CA2748" s="17">
        <f>CA2749</f>
        <v>0</v>
      </c>
      <c r="CB2748" s="17">
        <f>CB2749</f>
        <v>0</v>
      </c>
      <c r="CC2748" s="17">
        <f>CC2749</f>
        <v>0</v>
      </c>
      <c r="CD2748" s="17">
        <f>CD2749</f>
        <v>0</v>
      </c>
      <c r="CE2748" s="17">
        <f>CE2749</f>
        <v>0</v>
      </c>
      <c r="CF2748" s="17">
        <f>CF2749</f>
        <v>0</v>
      </c>
      <c r="CG2748" s="17">
        <f t="shared" si="11653"/>
        <v>290395</v>
      </c>
      <c r="CH2748" s="17">
        <f t="shared" si="11654"/>
        <v>291938.90000000002</v>
      </c>
      <c r="CI2748" s="17">
        <f t="shared" si="11655"/>
        <v>291938.90000000002</v>
      </c>
      <c r="CJ2748" s="17">
        <f>CJ2749</f>
        <v>0</v>
      </c>
      <c r="CK2748" s="32"/>
      <c r="CL2748" s="32"/>
      <c r="CM2748" s="1"/>
      <c r="CN2748" s="1"/>
      <c r="CO2748" s="1"/>
      <c r="CP2748" s="1"/>
      <c r="CQ2748" s="1"/>
      <c r="CR2748" s="1"/>
      <c r="CS2748" s="1"/>
    </row>
    <row r="2749" s="1" customFormat="1" ht="30">
      <c r="A2749" s="30" t="s">
        <v>1105</v>
      </c>
      <c r="B2749" s="30" t="s">
        <v>303</v>
      </c>
      <c r="C2749" s="30" t="s">
        <v>127</v>
      </c>
      <c r="D2749" s="30" t="s">
        <v>1132</v>
      </c>
      <c r="E2749" s="30" t="s">
        <v>91</v>
      </c>
      <c r="F2749" s="31" t="s">
        <v>92</v>
      </c>
      <c r="G2749" s="17">
        <v>290395</v>
      </c>
      <c r="H2749" s="17">
        <v>291938.90000000002</v>
      </c>
      <c r="I2749" s="17">
        <v>291938.90000000002</v>
      </c>
      <c r="J2749" s="17"/>
      <c r="K2749" s="17"/>
      <c r="L2749" s="17"/>
      <c r="M2749" s="17">
        <f t="shared" si="11607"/>
        <v>290395</v>
      </c>
      <c r="N2749" s="17">
        <f t="shared" si="11608"/>
        <v>291938.90000000002</v>
      </c>
      <c r="O2749" s="17">
        <f t="shared" si="11609"/>
        <v>291938.90000000002</v>
      </c>
      <c r="P2749" s="17"/>
      <c r="Q2749" s="17"/>
      <c r="R2749" s="17"/>
      <c r="S2749" s="17"/>
      <c r="T2749" s="17"/>
      <c r="U2749" s="17"/>
      <c r="V2749" s="17"/>
      <c r="W2749" s="17"/>
      <c r="X2749" s="17"/>
      <c r="Y2749" s="17">
        <f t="shared" si="11671"/>
        <v>290395</v>
      </c>
      <c r="Z2749" s="17">
        <f t="shared" si="11672"/>
        <v>291938.90000000002</v>
      </c>
      <c r="AA2749" s="17">
        <f t="shared" si="11673"/>
        <v>291938.90000000002</v>
      </c>
      <c r="AB2749" s="17"/>
      <c r="AC2749" s="17"/>
      <c r="AD2749" s="17"/>
      <c r="AE2749" s="17">
        <f t="shared" si="11677"/>
        <v>290395</v>
      </c>
      <c r="AF2749" s="17">
        <f t="shared" si="11678"/>
        <v>291938.90000000002</v>
      </c>
      <c r="AG2749" s="17">
        <f t="shared" si="11679"/>
        <v>291938.90000000002</v>
      </c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  <c r="AT2749" s="17"/>
      <c r="AU2749" s="17"/>
      <c r="AV2749" s="17"/>
      <c r="AW2749" s="17">
        <f t="shared" si="11695"/>
        <v>290395</v>
      </c>
      <c r="AX2749" s="17">
        <f t="shared" si="11696"/>
        <v>291938.90000000002</v>
      </c>
      <c r="AY2749" s="17">
        <f t="shared" si="11697"/>
        <v>291938.90000000002</v>
      </c>
      <c r="AZ2749" s="17"/>
      <c r="BA2749" s="17">
        <f t="shared" si="11699"/>
        <v>290395</v>
      </c>
      <c r="BB2749" s="17">
        <f t="shared" si="11700"/>
        <v>291938.90000000002</v>
      </c>
      <c r="BC2749" s="17">
        <f t="shared" si="11701"/>
        <v>291938.90000000002</v>
      </c>
      <c r="BD2749" s="17"/>
      <c r="BE2749" s="17"/>
      <c r="BF2749" s="17"/>
      <c r="BG2749" s="17"/>
      <c r="BH2749" s="17"/>
      <c r="BI2749" s="17"/>
      <c r="BJ2749" s="17"/>
      <c r="BK2749" s="17"/>
      <c r="BL2749" s="17"/>
      <c r="BM2749" s="17"/>
      <c r="BN2749" s="17"/>
      <c r="BO2749" s="17">
        <f t="shared" si="11713"/>
        <v>290395</v>
      </c>
      <c r="BP2749" s="17">
        <f t="shared" si="11714"/>
        <v>291938.90000000002</v>
      </c>
      <c r="BQ2749" s="17">
        <f t="shared" si="11715"/>
        <v>291938.90000000002</v>
      </c>
      <c r="BR2749" s="17"/>
      <c r="BS2749" s="17"/>
      <c r="BT2749" s="17"/>
      <c r="BU2749" s="17">
        <f t="shared" si="11719"/>
        <v>290395</v>
      </c>
      <c r="BV2749" s="17">
        <f t="shared" si="11720"/>
        <v>291938.90000000002</v>
      </c>
      <c r="BW2749" s="17">
        <f t="shared" si="11721"/>
        <v>291938.90000000002</v>
      </c>
      <c r="BX2749" s="17"/>
      <c r="BY2749" s="17"/>
      <c r="BZ2749" s="17"/>
      <c r="CA2749" s="17"/>
      <c r="CB2749" s="17"/>
      <c r="CC2749" s="17"/>
      <c r="CD2749" s="17"/>
      <c r="CE2749" s="17"/>
      <c r="CF2749" s="17"/>
      <c r="CG2749" s="17">
        <f t="shared" si="11653"/>
        <v>290395</v>
      </c>
      <c r="CH2749" s="17">
        <f t="shared" si="11654"/>
        <v>291938.90000000002</v>
      </c>
      <c r="CI2749" s="17">
        <f t="shared" si="11655"/>
        <v>291938.90000000002</v>
      </c>
      <c r="CJ2749" s="17"/>
      <c r="CK2749" s="32"/>
      <c r="CL2749" s="32"/>
      <c r="CM2749" s="1"/>
      <c r="CN2749" s="1"/>
      <c r="CO2749" s="1"/>
      <c r="CP2749" s="1"/>
      <c r="CQ2749" s="1"/>
      <c r="CR2749" s="1"/>
      <c r="CS2749" s="1"/>
    </row>
    <row r="2750" s="25" customFormat="1" ht="15">
      <c r="A2750" s="26" t="s">
        <v>1105</v>
      </c>
      <c r="B2750" s="26" t="s">
        <v>303</v>
      </c>
      <c r="C2750" s="26" t="s">
        <v>95</v>
      </c>
      <c r="D2750" s="26"/>
      <c r="E2750" s="34"/>
      <c r="F2750" s="27" t="s">
        <v>399</v>
      </c>
      <c r="G2750" s="28">
        <f>G2756+G2751</f>
        <v>43313.5</v>
      </c>
      <c r="H2750" s="28">
        <f>H2756+H2751</f>
        <v>43299.599999999999</v>
      </c>
      <c r="I2750" s="28">
        <f>I2756+I2751</f>
        <v>43690.699999999997</v>
      </c>
      <c r="J2750" s="28">
        <f>J2756+J2751</f>
        <v>0</v>
      </c>
      <c r="K2750" s="28">
        <f>K2756+K2751</f>
        <v>0</v>
      </c>
      <c r="L2750" s="28">
        <f>L2756+L2751</f>
        <v>0</v>
      </c>
      <c r="M2750" s="28">
        <f t="shared" si="11607"/>
        <v>43313.5</v>
      </c>
      <c r="N2750" s="28">
        <f t="shared" si="11608"/>
        <v>43299.599999999999</v>
      </c>
      <c r="O2750" s="28">
        <f t="shared" si="11609"/>
        <v>43690.699999999997</v>
      </c>
      <c r="P2750" s="28">
        <f>P2756+P2751</f>
        <v>0</v>
      </c>
      <c r="Q2750" s="28">
        <f>Q2756+Q2751</f>
        <v>0</v>
      </c>
      <c r="R2750" s="28">
        <f>R2756+R2751</f>
        <v>0</v>
      </c>
      <c r="S2750" s="28">
        <f>S2756+S2751</f>
        <v>0</v>
      </c>
      <c r="T2750" s="28">
        <f>T2756+T2751</f>
        <v>0</v>
      </c>
      <c r="U2750" s="28">
        <f>U2756+U2751</f>
        <v>0</v>
      </c>
      <c r="V2750" s="28">
        <f>V2756+V2751</f>
        <v>0</v>
      </c>
      <c r="W2750" s="28">
        <f>W2756+W2751</f>
        <v>0</v>
      </c>
      <c r="X2750" s="28">
        <f>X2756+X2751</f>
        <v>0</v>
      </c>
      <c r="Y2750" s="28">
        <f t="shared" si="11671"/>
        <v>43313.5</v>
      </c>
      <c r="Z2750" s="28">
        <f t="shared" si="11672"/>
        <v>43299.599999999999</v>
      </c>
      <c r="AA2750" s="28">
        <f t="shared" si="11673"/>
        <v>43690.699999999997</v>
      </c>
      <c r="AB2750" s="28">
        <f>AB2756+AB2751</f>
        <v>0</v>
      </c>
      <c r="AC2750" s="28">
        <f>AC2756+AC2751</f>
        <v>0</v>
      </c>
      <c r="AD2750" s="28">
        <f>AD2756+AD2751</f>
        <v>0</v>
      </c>
      <c r="AE2750" s="28">
        <f t="shared" si="11677"/>
        <v>43313.5</v>
      </c>
      <c r="AF2750" s="28">
        <f t="shared" si="11678"/>
        <v>43299.599999999999</v>
      </c>
      <c r="AG2750" s="28">
        <f t="shared" si="11679"/>
        <v>43690.699999999997</v>
      </c>
      <c r="AH2750" s="28">
        <f>AH2756+AH2751</f>
        <v>0</v>
      </c>
      <c r="AI2750" s="28">
        <f>AI2756+AI2751</f>
        <v>0</v>
      </c>
      <c r="AJ2750" s="28">
        <f>AJ2756+AJ2751</f>
        <v>0</v>
      </c>
      <c r="AK2750" s="28">
        <f>AK2756+AK2751</f>
        <v>0</v>
      </c>
      <c r="AL2750" s="28">
        <f>AL2756+AL2751</f>
        <v>0</v>
      </c>
      <c r="AM2750" s="28">
        <f>AM2756+AM2751</f>
        <v>0</v>
      </c>
      <c r="AN2750" s="28">
        <f>AN2756+AN2751</f>
        <v>0</v>
      </c>
      <c r="AO2750" s="28">
        <f>AO2756+AO2751</f>
        <v>0</v>
      </c>
      <c r="AP2750" s="28">
        <f>AP2756+AP2751</f>
        <v>0</v>
      </c>
      <c r="AQ2750" s="28">
        <f>AQ2756+AQ2751</f>
        <v>0</v>
      </c>
      <c r="AR2750" s="28">
        <f>AR2756+AR2751</f>
        <v>0</v>
      </c>
      <c r="AS2750" s="28">
        <f>AS2756+AS2751</f>
        <v>0</v>
      </c>
      <c r="AT2750" s="28">
        <f>AT2756+AT2751</f>
        <v>0</v>
      </c>
      <c r="AU2750" s="28">
        <f>AU2756+AU2751</f>
        <v>0</v>
      </c>
      <c r="AV2750" s="28">
        <f>AV2756+AV2751</f>
        <v>0</v>
      </c>
      <c r="AW2750" s="28">
        <f t="shared" si="11695"/>
        <v>43313.5</v>
      </c>
      <c r="AX2750" s="28">
        <f t="shared" si="11696"/>
        <v>43299.599999999999</v>
      </c>
      <c r="AY2750" s="28">
        <f t="shared" si="11697"/>
        <v>43690.699999999997</v>
      </c>
      <c r="AZ2750" s="28">
        <f>AZ2756+AZ2751</f>
        <v>0</v>
      </c>
      <c r="BA2750" s="28">
        <f t="shared" si="11699"/>
        <v>43313.5</v>
      </c>
      <c r="BB2750" s="28">
        <f t="shared" si="11700"/>
        <v>43299.599999999999</v>
      </c>
      <c r="BC2750" s="28">
        <f t="shared" si="11701"/>
        <v>43690.699999999997</v>
      </c>
      <c r="BD2750" s="28">
        <f>BD2756+BD2751</f>
        <v>0</v>
      </c>
      <c r="BE2750" s="28">
        <f>BE2756+BE2751</f>
        <v>0</v>
      </c>
      <c r="BF2750" s="28">
        <f>BF2756+BF2751</f>
        <v>0</v>
      </c>
      <c r="BG2750" s="28">
        <f>BG2756+BG2751</f>
        <v>0</v>
      </c>
      <c r="BH2750" s="28">
        <f>BH2756+BH2751</f>
        <v>0</v>
      </c>
      <c r="BI2750" s="28">
        <f>BI2756+BI2751</f>
        <v>0</v>
      </c>
      <c r="BJ2750" s="28">
        <f>BJ2756+BJ2751</f>
        <v>0</v>
      </c>
      <c r="BK2750" s="28">
        <f>BK2756+BK2751</f>
        <v>0</v>
      </c>
      <c r="BL2750" s="28">
        <f>BL2756+BL2751</f>
        <v>0</v>
      </c>
      <c r="BM2750" s="28">
        <f>BM2756+BM2751</f>
        <v>0</v>
      </c>
      <c r="BN2750" s="28">
        <f>BN2756+BN2751</f>
        <v>0</v>
      </c>
      <c r="BO2750" s="28">
        <f t="shared" si="11713"/>
        <v>43313.5</v>
      </c>
      <c r="BP2750" s="28">
        <f t="shared" si="11714"/>
        <v>43299.599999999999</v>
      </c>
      <c r="BQ2750" s="28">
        <f t="shared" si="11715"/>
        <v>43690.699999999997</v>
      </c>
      <c r="BR2750" s="28">
        <f>BR2756+BR2751</f>
        <v>0</v>
      </c>
      <c r="BS2750" s="28">
        <f>BS2756+BS2751</f>
        <v>0</v>
      </c>
      <c r="BT2750" s="28">
        <f>BT2756+BT2751</f>
        <v>0</v>
      </c>
      <c r="BU2750" s="28">
        <f t="shared" si="11719"/>
        <v>43313.5</v>
      </c>
      <c r="BV2750" s="28">
        <f t="shared" si="11720"/>
        <v>43299.599999999999</v>
      </c>
      <c r="BW2750" s="28">
        <f t="shared" si="11721"/>
        <v>43690.699999999997</v>
      </c>
      <c r="BX2750" s="28">
        <f>BX2756+BX2751</f>
        <v>0</v>
      </c>
      <c r="BY2750" s="28">
        <f>BY2756+BY2751</f>
        <v>4136.4489999999996</v>
      </c>
      <c r="BZ2750" s="28">
        <f>BZ2756+BZ2751</f>
        <v>0</v>
      </c>
      <c r="CA2750" s="28">
        <f>CA2756+CA2751</f>
        <v>0</v>
      </c>
      <c r="CB2750" s="28">
        <f>CB2756+CB2751</f>
        <v>0</v>
      </c>
      <c r="CC2750" s="28">
        <f>CC2756+CC2751</f>
        <v>0</v>
      </c>
      <c r="CD2750" s="28">
        <f>CD2756+CD2751</f>
        <v>0</v>
      </c>
      <c r="CE2750" s="28">
        <f>CE2756+CE2751</f>
        <v>0</v>
      </c>
      <c r="CF2750" s="28">
        <f>CF2756+CF2751</f>
        <v>0</v>
      </c>
      <c r="CG2750" s="28">
        <f t="shared" si="11653"/>
        <v>47449.949000000001</v>
      </c>
      <c r="CH2750" s="28">
        <f t="shared" si="11654"/>
        <v>43299.599999999999</v>
      </c>
      <c r="CI2750" s="28">
        <f t="shared" si="11655"/>
        <v>43690.699999999997</v>
      </c>
      <c r="CJ2750" s="28">
        <f>CJ2756+CJ2751</f>
        <v>0</v>
      </c>
      <c r="CK2750" s="29"/>
      <c r="CL2750" s="29"/>
      <c r="CM2750" s="25"/>
      <c r="CN2750" s="25"/>
      <c r="CO2750" s="25"/>
      <c r="CP2750" s="25"/>
      <c r="CQ2750" s="25"/>
      <c r="CR2750" s="25"/>
      <c r="CS2750" s="25"/>
    </row>
    <row r="2751" s="1" customFormat="1" ht="30">
      <c r="A2751" s="30" t="s">
        <v>1105</v>
      </c>
      <c r="B2751" s="30" t="s">
        <v>303</v>
      </c>
      <c r="C2751" s="30" t="s">
        <v>95</v>
      </c>
      <c r="D2751" s="30" t="s">
        <v>461</v>
      </c>
      <c r="E2751" s="35"/>
      <c r="F2751" s="31" t="s">
        <v>462</v>
      </c>
      <c r="G2751" s="17">
        <f t="shared" ref="G2751:G2757" si="11780">G2752</f>
        <v>38810.599999999999</v>
      </c>
      <c r="H2751" s="17">
        <f t="shared" ref="H2751:H2757" si="11781">H2752</f>
        <v>38810.599999999999</v>
      </c>
      <c r="I2751" s="17">
        <f t="shared" ref="I2751:I2757" si="11782">I2752</f>
        <v>38810.599999999999</v>
      </c>
      <c r="J2751" s="17">
        <f t="shared" ref="J2751:J2757" si="11783">J2752</f>
        <v>0</v>
      </c>
      <c r="K2751" s="17">
        <f t="shared" ref="K2751:K2757" si="11784">K2752</f>
        <v>0</v>
      </c>
      <c r="L2751" s="17">
        <f t="shared" ref="L2751:L2757" si="11785">L2752</f>
        <v>0</v>
      </c>
      <c r="M2751" s="17">
        <f t="shared" si="11607"/>
        <v>38810.599999999999</v>
      </c>
      <c r="N2751" s="17">
        <f t="shared" si="11608"/>
        <v>38810.599999999999</v>
      </c>
      <c r="O2751" s="17">
        <f t="shared" si="11609"/>
        <v>38810.599999999999</v>
      </c>
      <c r="P2751" s="17">
        <f t="shared" ref="P2751:P2757" si="11786">P2752</f>
        <v>0</v>
      </c>
      <c r="Q2751" s="17">
        <f t="shared" ref="Q2751:Q2757" si="11787">Q2752</f>
        <v>0</v>
      </c>
      <c r="R2751" s="17">
        <f t="shared" ref="R2751:R2757" si="11788">R2752</f>
        <v>0</v>
      </c>
      <c r="S2751" s="17">
        <f t="shared" ref="S2751:S2757" si="11789">S2752</f>
        <v>0</v>
      </c>
      <c r="T2751" s="17">
        <f t="shared" ref="T2751:T2757" si="11790">T2752</f>
        <v>0</v>
      </c>
      <c r="U2751" s="17">
        <f t="shared" ref="U2751:U2757" si="11791">U2752</f>
        <v>0</v>
      </c>
      <c r="V2751" s="17">
        <f t="shared" ref="V2751:V2757" si="11792">V2752</f>
        <v>0</v>
      </c>
      <c r="W2751" s="17">
        <f t="shared" ref="W2751:W2757" si="11793">W2752</f>
        <v>0</v>
      </c>
      <c r="X2751" s="17">
        <f t="shared" ref="X2751:X2757" si="11794">X2752</f>
        <v>0</v>
      </c>
      <c r="Y2751" s="17">
        <f t="shared" si="11671"/>
        <v>38810.599999999999</v>
      </c>
      <c r="Z2751" s="17">
        <f t="shared" si="11672"/>
        <v>38810.599999999999</v>
      </c>
      <c r="AA2751" s="17">
        <f t="shared" si="11673"/>
        <v>38810.599999999999</v>
      </c>
      <c r="AB2751" s="17">
        <f t="shared" ref="AB2751:AB2757" si="11795">AB2752</f>
        <v>0</v>
      </c>
      <c r="AC2751" s="17">
        <f t="shared" ref="AC2751:AC2757" si="11796">AC2752</f>
        <v>0</v>
      </c>
      <c r="AD2751" s="17">
        <f t="shared" ref="AD2751:AD2757" si="11797">AD2752</f>
        <v>0</v>
      </c>
      <c r="AE2751" s="17">
        <f t="shared" si="11677"/>
        <v>38810.599999999999</v>
      </c>
      <c r="AF2751" s="17">
        <f t="shared" si="11678"/>
        <v>38810.599999999999</v>
      </c>
      <c r="AG2751" s="17">
        <f t="shared" si="11679"/>
        <v>38810.599999999999</v>
      </c>
      <c r="AH2751" s="17">
        <f t="shared" ref="AH2751:AH2757" si="11798">AH2752</f>
        <v>0</v>
      </c>
      <c r="AI2751" s="17">
        <f t="shared" ref="AI2751:AI2757" si="11799">AI2752</f>
        <v>0</v>
      </c>
      <c r="AJ2751" s="17">
        <f t="shared" ref="AJ2751:AJ2757" si="11800">AJ2752</f>
        <v>0</v>
      </c>
      <c r="AK2751" s="17">
        <f t="shared" ref="AK2751:AK2757" si="11801">AK2752</f>
        <v>0</v>
      </c>
      <c r="AL2751" s="17">
        <f t="shared" ref="AL2751:AL2757" si="11802">AL2752</f>
        <v>0</v>
      </c>
      <c r="AM2751" s="17">
        <f t="shared" ref="AM2751:AM2757" si="11803">AM2752</f>
        <v>0</v>
      </c>
      <c r="AN2751" s="17">
        <f t="shared" ref="AN2751:AN2757" si="11804">AN2752</f>
        <v>0</v>
      </c>
      <c r="AO2751" s="17">
        <f t="shared" ref="AO2751:AO2757" si="11805">AO2752</f>
        <v>0</v>
      </c>
      <c r="AP2751" s="17">
        <f t="shared" ref="AP2751:AP2757" si="11806">AP2752</f>
        <v>0</v>
      </c>
      <c r="AQ2751" s="17">
        <f t="shared" ref="AQ2751:AQ2757" si="11807">AQ2752</f>
        <v>0</v>
      </c>
      <c r="AR2751" s="17">
        <f t="shared" ref="AR2751:AR2757" si="11808">AR2752</f>
        <v>0</v>
      </c>
      <c r="AS2751" s="17">
        <f t="shared" ref="AS2751:AS2757" si="11809">AS2752</f>
        <v>0</v>
      </c>
      <c r="AT2751" s="17">
        <f t="shared" ref="AT2751:AT2757" si="11810">AT2752</f>
        <v>0</v>
      </c>
      <c r="AU2751" s="17">
        <f t="shared" ref="AU2751:AU2757" si="11811">AU2752</f>
        <v>0</v>
      </c>
      <c r="AV2751" s="17">
        <f t="shared" ref="AV2751:AV2757" si="11812">AV2752</f>
        <v>0</v>
      </c>
      <c r="AW2751" s="17">
        <f t="shared" si="11695"/>
        <v>38810.599999999999</v>
      </c>
      <c r="AX2751" s="17">
        <f t="shared" si="11696"/>
        <v>38810.599999999999</v>
      </c>
      <c r="AY2751" s="17">
        <f t="shared" si="11697"/>
        <v>38810.599999999999</v>
      </c>
      <c r="AZ2751" s="17">
        <f t="shared" ref="AZ2751:AZ2757" si="11813">AZ2752</f>
        <v>0</v>
      </c>
      <c r="BA2751" s="17">
        <f t="shared" si="11699"/>
        <v>38810.599999999999</v>
      </c>
      <c r="BB2751" s="17">
        <f t="shared" si="11700"/>
        <v>38810.599999999999</v>
      </c>
      <c r="BC2751" s="17">
        <f t="shared" si="11701"/>
        <v>38810.599999999999</v>
      </c>
      <c r="BD2751" s="17">
        <f t="shared" ref="BD2751:BD2757" si="11814">BD2752</f>
        <v>0</v>
      </c>
      <c r="BE2751" s="17">
        <f t="shared" ref="BE2751:BE2757" si="11815">BE2752</f>
        <v>0</v>
      </c>
      <c r="BF2751" s="17">
        <f t="shared" ref="BF2751:BF2757" si="11816">BF2752</f>
        <v>0</v>
      </c>
      <c r="BG2751" s="17">
        <f t="shared" ref="BG2751:BG2757" si="11817">BG2752</f>
        <v>0</v>
      </c>
      <c r="BH2751" s="17">
        <f t="shared" ref="BH2751:BH2757" si="11818">BH2752</f>
        <v>0</v>
      </c>
      <c r="BI2751" s="17">
        <f t="shared" ref="BI2751:BI2757" si="11819">BI2752</f>
        <v>0</v>
      </c>
      <c r="BJ2751" s="17">
        <f t="shared" ref="BJ2751:BJ2757" si="11820">BJ2752</f>
        <v>0</v>
      </c>
      <c r="BK2751" s="17">
        <f t="shared" ref="BK2751:BK2757" si="11821">BK2752</f>
        <v>0</v>
      </c>
      <c r="BL2751" s="17">
        <f t="shared" ref="BL2751:BL2757" si="11822">BL2752</f>
        <v>0</v>
      </c>
      <c r="BM2751" s="17">
        <f t="shared" ref="BM2751:BM2757" si="11823">BM2752</f>
        <v>0</v>
      </c>
      <c r="BN2751" s="17">
        <f t="shared" ref="BN2751:BN2757" si="11824">BN2752</f>
        <v>0</v>
      </c>
      <c r="BO2751" s="17">
        <f t="shared" si="11713"/>
        <v>38810.599999999999</v>
      </c>
      <c r="BP2751" s="17">
        <f t="shared" si="11714"/>
        <v>38810.599999999999</v>
      </c>
      <c r="BQ2751" s="17">
        <f t="shared" si="11715"/>
        <v>38810.599999999999</v>
      </c>
      <c r="BR2751" s="17">
        <f t="shared" ref="BR2751:BR2757" si="11825">BR2752</f>
        <v>0</v>
      </c>
      <c r="BS2751" s="17">
        <f t="shared" ref="BS2751:BS2757" si="11826">BS2752</f>
        <v>0</v>
      </c>
      <c r="BT2751" s="17">
        <f t="shared" ref="BT2751:BT2757" si="11827">BT2752</f>
        <v>0</v>
      </c>
      <c r="BU2751" s="17">
        <f t="shared" si="11719"/>
        <v>38810.599999999999</v>
      </c>
      <c r="BV2751" s="17">
        <f t="shared" si="11720"/>
        <v>38810.599999999999</v>
      </c>
      <c r="BW2751" s="17">
        <f t="shared" si="11721"/>
        <v>38810.599999999999</v>
      </c>
      <c r="BX2751" s="17">
        <f t="shared" ref="BX2751:BX2757" si="11828">BX2752</f>
        <v>0</v>
      </c>
      <c r="BY2751" s="17">
        <f t="shared" ref="BY2751:BY2757" si="11829">BY2752</f>
        <v>4136.4489999999996</v>
      </c>
      <c r="BZ2751" s="17">
        <f t="shared" ref="BZ2751:BZ2757" si="11830">BZ2752</f>
        <v>0</v>
      </c>
      <c r="CA2751" s="17">
        <f t="shared" ref="CA2751:CA2757" si="11831">CA2752</f>
        <v>0</v>
      </c>
      <c r="CB2751" s="17">
        <f t="shared" ref="CB2751:CB2757" si="11832">CB2752</f>
        <v>0</v>
      </c>
      <c r="CC2751" s="17">
        <f t="shared" ref="CC2751:CC2757" si="11833">CC2752</f>
        <v>0</v>
      </c>
      <c r="CD2751" s="17">
        <f t="shared" ref="CD2751:CD2757" si="11834">CD2752</f>
        <v>0</v>
      </c>
      <c r="CE2751" s="17">
        <f t="shared" ref="CE2751:CE2757" si="11835">CE2752</f>
        <v>0</v>
      </c>
      <c r="CF2751" s="17">
        <f t="shared" ref="CF2751:CF2757" si="11836">CF2752</f>
        <v>0</v>
      </c>
      <c r="CG2751" s="17">
        <f t="shared" si="11653"/>
        <v>42947.048999999999</v>
      </c>
      <c r="CH2751" s="17">
        <f t="shared" si="11654"/>
        <v>38810.599999999999</v>
      </c>
      <c r="CI2751" s="17">
        <f t="shared" si="11655"/>
        <v>38810.599999999999</v>
      </c>
      <c r="CJ2751" s="17">
        <f t="shared" ref="CJ2751:CJ2757" si="11837">CJ2752</f>
        <v>0</v>
      </c>
      <c r="CK2751" s="32"/>
      <c r="CL2751" s="32"/>
      <c r="CM2751" s="1"/>
      <c r="CN2751" s="1"/>
      <c r="CO2751" s="1"/>
      <c r="CP2751" s="1"/>
      <c r="CQ2751" s="1"/>
      <c r="CR2751" s="1"/>
      <c r="CS2751" s="1"/>
    </row>
    <row r="2752" s="1" customFormat="1" ht="15">
      <c r="A2752" s="30" t="s">
        <v>1105</v>
      </c>
      <c r="B2752" s="30" t="s">
        <v>303</v>
      </c>
      <c r="C2752" s="30" t="s">
        <v>95</v>
      </c>
      <c r="D2752" s="30" t="s">
        <v>474</v>
      </c>
      <c r="E2752" s="35"/>
      <c r="F2752" s="31" t="s">
        <v>41</v>
      </c>
      <c r="G2752" s="17">
        <f t="shared" si="11780"/>
        <v>38810.599999999999</v>
      </c>
      <c r="H2752" s="17">
        <f t="shared" si="11781"/>
        <v>38810.599999999999</v>
      </c>
      <c r="I2752" s="17">
        <f t="shared" si="11782"/>
        <v>38810.599999999999</v>
      </c>
      <c r="J2752" s="17">
        <f t="shared" si="11783"/>
        <v>0</v>
      </c>
      <c r="K2752" s="17">
        <f t="shared" si="11784"/>
        <v>0</v>
      </c>
      <c r="L2752" s="17">
        <f t="shared" si="11785"/>
        <v>0</v>
      </c>
      <c r="M2752" s="17">
        <f t="shared" si="11607"/>
        <v>38810.599999999999</v>
      </c>
      <c r="N2752" s="17">
        <f t="shared" si="11608"/>
        <v>38810.599999999999</v>
      </c>
      <c r="O2752" s="17">
        <f t="shared" si="11609"/>
        <v>38810.599999999999</v>
      </c>
      <c r="P2752" s="17">
        <f t="shared" si="11786"/>
        <v>0</v>
      </c>
      <c r="Q2752" s="17">
        <f t="shared" si="11787"/>
        <v>0</v>
      </c>
      <c r="R2752" s="17">
        <f t="shared" si="11788"/>
        <v>0</v>
      </c>
      <c r="S2752" s="17">
        <f t="shared" si="11789"/>
        <v>0</v>
      </c>
      <c r="T2752" s="17">
        <f t="shared" si="11790"/>
        <v>0</v>
      </c>
      <c r="U2752" s="17">
        <f t="shared" si="11791"/>
        <v>0</v>
      </c>
      <c r="V2752" s="17">
        <f t="shared" si="11792"/>
        <v>0</v>
      </c>
      <c r="W2752" s="17">
        <f t="shared" si="11793"/>
        <v>0</v>
      </c>
      <c r="X2752" s="17">
        <f t="shared" si="11794"/>
        <v>0</v>
      </c>
      <c r="Y2752" s="17">
        <f t="shared" si="11671"/>
        <v>38810.599999999999</v>
      </c>
      <c r="Z2752" s="17">
        <f t="shared" si="11672"/>
        <v>38810.599999999999</v>
      </c>
      <c r="AA2752" s="17">
        <f t="shared" si="11673"/>
        <v>38810.599999999999</v>
      </c>
      <c r="AB2752" s="17">
        <f t="shared" si="11795"/>
        <v>0</v>
      </c>
      <c r="AC2752" s="17">
        <f t="shared" si="11796"/>
        <v>0</v>
      </c>
      <c r="AD2752" s="17">
        <f t="shared" si="11797"/>
        <v>0</v>
      </c>
      <c r="AE2752" s="17">
        <f t="shared" si="11677"/>
        <v>38810.599999999999</v>
      </c>
      <c r="AF2752" s="17">
        <f t="shared" si="11678"/>
        <v>38810.599999999999</v>
      </c>
      <c r="AG2752" s="17">
        <f t="shared" si="11679"/>
        <v>38810.599999999999</v>
      </c>
      <c r="AH2752" s="17">
        <f t="shared" si="11798"/>
        <v>0</v>
      </c>
      <c r="AI2752" s="17">
        <f t="shared" si="11799"/>
        <v>0</v>
      </c>
      <c r="AJ2752" s="17">
        <f t="shared" si="11800"/>
        <v>0</v>
      </c>
      <c r="AK2752" s="17">
        <f t="shared" si="11801"/>
        <v>0</v>
      </c>
      <c r="AL2752" s="17">
        <f t="shared" si="11802"/>
        <v>0</v>
      </c>
      <c r="AM2752" s="17">
        <f t="shared" si="11803"/>
        <v>0</v>
      </c>
      <c r="AN2752" s="17">
        <f t="shared" si="11804"/>
        <v>0</v>
      </c>
      <c r="AO2752" s="17">
        <f t="shared" si="11805"/>
        <v>0</v>
      </c>
      <c r="AP2752" s="17">
        <f t="shared" si="11806"/>
        <v>0</v>
      </c>
      <c r="AQ2752" s="17">
        <f t="shared" si="11807"/>
        <v>0</v>
      </c>
      <c r="AR2752" s="17">
        <f t="shared" si="11808"/>
        <v>0</v>
      </c>
      <c r="AS2752" s="17">
        <f t="shared" si="11809"/>
        <v>0</v>
      </c>
      <c r="AT2752" s="17">
        <f t="shared" si="11810"/>
        <v>0</v>
      </c>
      <c r="AU2752" s="17">
        <f t="shared" si="11811"/>
        <v>0</v>
      </c>
      <c r="AV2752" s="17">
        <f t="shared" si="11812"/>
        <v>0</v>
      </c>
      <c r="AW2752" s="17">
        <f t="shared" si="11695"/>
        <v>38810.599999999999</v>
      </c>
      <c r="AX2752" s="17">
        <f t="shared" si="11696"/>
        <v>38810.599999999999</v>
      </c>
      <c r="AY2752" s="17">
        <f t="shared" si="11697"/>
        <v>38810.599999999999</v>
      </c>
      <c r="AZ2752" s="17">
        <f t="shared" si="11813"/>
        <v>0</v>
      </c>
      <c r="BA2752" s="17">
        <f t="shared" si="11699"/>
        <v>38810.599999999999</v>
      </c>
      <c r="BB2752" s="17">
        <f t="shared" si="11700"/>
        <v>38810.599999999999</v>
      </c>
      <c r="BC2752" s="17">
        <f t="shared" si="11701"/>
        <v>38810.599999999999</v>
      </c>
      <c r="BD2752" s="17">
        <f t="shared" si="11814"/>
        <v>0</v>
      </c>
      <c r="BE2752" s="17">
        <f t="shared" si="11815"/>
        <v>0</v>
      </c>
      <c r="BF2752" s="17">
        <f t="shared" si="11816"/>
        <v>0</v>
      </c>
      <c r="BG2752" s="17">
        <f t="shared" si="11817"/>
        <v>0</v>
      </c>
      <c r="BH2752" s="17">
        <f t="shared" si="11818"/>
        <v>0</v>
      </c>
      <c r="BI2752" s="17">
        <f t="shared" si="11819"/>
        <v>0</v>
      </c>
      <c r="BJ2752" s="17">
        <f t="shared" si="11820"/>
        <v>0</v>
      </c>
      <c r="BK2752" s="17">
        <f t="shared" si="11821"/>
        <v>0</v>
      </c>
      <c r="BL2752" s="17">
        <f t="shared" si="11822"/>
        <v>0</v>
      </c>
      <c r="BM2752" s="17">
        <f t="shared" si="11823"/>
        <v>0</v>
      </c>
      <c r="BN2752" s="17">
        <f t="shared" si="11824"/>
        <v>0</v>
      </c>
      <c r="BO2752" s="17">
        <f t="shared" si="11713"/>
        <v>38810.599999999999</v>
      </c>
      <c r="BP2752" s="17">
        <f t="shared" si="11714"/>
        <v>38810.599999999999</v>
      </c>
      <c r="BQ2752" s="17">
        <f t="shared" si="11715"/>
        <v>38810.599999999999</v>
      </c>
      <c r="BR2752" s="17">
        <f t="shared" si="11825"/>
        <v>0</v>
      </c>
      <c r="BS2752" s="17">
        <f t="shared" si="11826"/>
        <v>0</v>
      </c>
      <c r="BT2752" s="17">
        <f t="shared" si="11827"/>
        <v>0</v>
      </c>
      <c r="BU2752" s="17">
        <f t="shared" si="11719"/>
        <v>38810.599999999999</v>
      </c>
      <c r="BV2752" s="17">
        <f t="shared" si="11720"/>
        <v>38810.599999999999</v>
      </c>
      <c r="BW2752" s="17">
        <f t="shared" si="11721"/>
        <v>38810.599999999999</v>
      </c>
      <c r="BX2752" s="17">
        <f t="shared" si="11828"/>
        <v>0</v>
      </c>
      <c r="BY2752" s="17">
        <f t="shared" si="11829"/>
        <v>4136.4489999999996</v>
      </c>
      <c r="BZ2752" s="17">
        <f t="shared" si="11830"/>
        <v>0</v>
      </c>
      <c r="CA2752" s="17">
        <f t="shared" si="11831"/>
        <v>0</v>
      </c>
      <c r="CB2752" s="17">
        <f t="shared" si="11832"/>
        <v>0</v>
      </c>
      <c r="CC2752" s="17">
        <f t="shared" si="11833"/>
        <v>0</v>
      </c>
      <c r="CD2752" s="17">
        <f t="shared" si="11834"/>
        <v>0</v>
      </c>
      <c r="CE2752" s="17">
        <f t="shared" si="11835"/>
        <v>0</v>
      </c>
      <c r="CF2752" s="17">
        <f t="shared" si="11836"/>
        <v>0</v>
      </c>
      <c r="CG2752" s="17">
        <f t="shared" si="11653"/>
        <v>42947.048999999999</v>
      </c>
      <c r="CH2752" s="17">
        <f t="shared" si="11654"/>
        <v>38810.599999999999</v>
      </c>
      <c r="CI2752" s="17">
        <f t="shared" si="11655"/>
        <v>38810.599999999999</v>
      </c>
      <c r="CJ2752" s="17">
        <f t="shared" si="11837"/>
        <v>0</v>
      </c>
      <c r="CK2752" s="32"/>
      <c r="CL2752" s="32"/>
      <c r="CM2752" s="1"/>
      <c r="CN2752" s="1"/>
      <c r="CO2752" s="1"/>
      <c r="CP2752" s="1"/>
      <c r="CQ2752" s="1"/>
      <c r="CR2752" s="1"/>
      <c r="CS2752" s="1"/>
    </row>
    <row r="2753" s="1" customFormat="1" ht="45">
      <c r="A2753" s="30" t="s">
        <v>1105</v>
      </c>
      <c r="B2753" s="30" t="s">
        <v>303</v>
      </c>
      <c r="C2753" s="30" t="s">
        <v>95</v>
      </c>
      <c r="D2753" s="30" t="s">
        <v>558</v>
      </c>
      <c r="E2753" s="35"/>
      <c r="F2753" s="31" t="s">
        <v>559</v>
      </c>
      <c r="G2753" s="17">
        <f t="shared" si="11780"/>
        <v>38810.599999999999</v>
      </c>
      <c r="H2753" s="17">
        <f t="shared" si="11781"/>
        <v>38810.599999999999</v>
      </c>
      <c r="I2753" s="17">
        <f t="shared" si="11782"/>
        <v>38810.599999999999</v>
      </c>
      <c r="J2753" s="17">
        <f t="shared" si="11783"/>
        <v>0</v>
      </c>
      <c r="K2753" s="17">
        <f t="shared" si="11784"/>
        <v>0</v>
      </c>
      <c r="L2753" s="17">
        <f t="shared" si="11785"/>
        <v>0</v>
      </c>
      <c r="M2753" s="17">
        <f t="shared" si="11607"/>
        <v>38810.599999999999</v>
      </c>
      <c r="N2753" s="17">
        <f t="shared" si="11608"/>
        <v>38810.599999999999</v>
      </c>
      <c r="O2753" s="17">
        <f t="shared" si="11609"/>
        <v>38810.599999999999</v>
      </c>
      <c r="P2753" s="17">
        <f t="shared" si="11786"/>
        <v>0</v>
      </c>
      <c r="Q2753" s="17">
        <f t="shared" si="11787"/>
        <v>0</v>
      </c>
      <c r="R2753" s="17">
        <f t="shared" si="11788"/>
        <v>0</v>
      </c>
      <c r="S2753" s="17">
        <f t="shared" si="11789"/>
        <v>0</v>
      </c>
      <c r="T2753" s="17">
        <f t="shared" si="11790"/>
        <v>0</v>
      </c>
      <c r="U2753" s="17">
        <f t="shared" si="11791"/>
        <v>0</v>
      </c>
      <c r="V2753" s="17">
        <f t="shared" si="11792"/>
        <v>0</v>
      </c>
      <c r="W2753" s="17">
        <f t="shared" si="11793"/>
        <v>0</v>
      </c>
      <c r="X2753" s="17">
        <f t="shared" si="11794"/>
        <v>0</v>
      </c>
      <c r="Y2753" s="17">
        <f t="shared" si="11671"/>
        <v>38810.599999999999</v>
      </c>
      <c r="Z2753" s="17">
        <f t="shared" si="11672"/>
        <v>38810.599999999999</v>
      </c>
      <c r="AA2753" s="17">
        <f t="shared" si="11673"/>
        <v>38810.599999999999</v>
      </c>
      <c r="AB2753" s="17">
        <f t="shared" si="11795"/>
        <v>0</v>
      </c>
      <c r="AC2753" s="17">
        <f t="shared" si="11796"/>
        <v>0</v>
      </c>
      <c r="AD2753" s="17">
        <f t="shared" si="11797"/>
        <v>0</v>
      </c>
      <c r="AE2753" s="17">
        <f t="shared" si="11677"/>
        <v>38810.599999999999</v>
      </c>
      <c r="AF2753" s="17">
        <f t="shared" si="11678"/>
        <v>38810.599999999999</v>
      </c>
      <c r="AG2753" s="17">
        <f t="shared" si="11679"/>
        <v>38810.599999999999</v>
      </c>
      <c r="AH2753" s="17">
        <f t="shared" si="11798"/>
        <v>0</v>
      </c>
      <c r="AI2753" s="17">
        <f t="shared" si="11799"/>
        <v>0</v>
      </c>
      <c r="AJ2753" s="17">
        <f t="shared" si="11800"/>
        <v>0</v>
      </c>
      <c r="AK2753" s="17">
        <f t="shared" si="11801"/>
        <v>0</v>
      </c>
      <c r="AL2753" s="17">
        <f t="shared" si="11802"/>
        <v>0</v>
      </c>
      <c r="AM2753" s="17">
        <f t="shared" si="11803"/>
        <v>0</v>
      </c>
      <c r="AN2753" s="17">
        <f t="shared" si="11804"/>
        <v>0</v>
      </c>
      <c r="AO2753" s="17">
        <f t="shared" si="11805"/>
        <v>0</v>
      </c>
      <c r="AP2753" s="17">
        <f t="shared" si="11806"/>
        <v>0</v>
      </c>
      <c r="AQ2753" s="17">
        <f t="shared" si="11807"/>
        <v>0</v>
      </c>
      <c r="AR2753" s="17">
        <f t="shared" si="11808"/>
        <v>0</v>
      </c>
      <c r="AS2753" s="17">
        <f t="shared" si="11809"/>
        <v>0</v>
      </c>
      <c r="AT2753" s="17">
        <f t="shared" si="11810"/>
        <v>0</v>
      </c>
      <c r="AU2753" s="17">
        <f t="shared" si="11811"/>
        <v>0</v>
      </c>
      <c r="AV2753" s="17">
        <f t="shared" si="11812"/>
        <v>0</v>
      </c>
      <c r="AW2753" s="17">
        <f t="shared" si="11695"/>
        <v>38810.599999999999</v>
      </c>
      <c r="AX2753" s="17">
        <f t="shared" si="11696"/>
        <v>38810.599999999999</v>
      </c>
      <c r="AY2753" s="17">
        <f t="shared" si="11697"/>
        <v>38810.599999999999</v>
      </c>
      <c r="AZ2753" s="17">
        <f t="shared" si="11813"/>
        <v>0</v>
      </c>
      <c r="BA2753" s="17">
        <f t="shared" si="11699"/>
        <v>38810.599999999999</v>
      </c>
      <c r="BB2753" s="17">
        <f t="shared" si="11700"/>
        <v>38810.599999999999</v>
      </c>
      <c r="BC2753" s="17">
        <f t="shared" si="11701"/>
        <v>38810.599999999999</v>
      </c>
      <c r="BD2753" s="17">
        <f t="shared" si="11814"/>
        <v>0</v>
      </c>
      <c r="BE2753" s="17">
        <f t="shared" si="11815"/>
        <v>0</v>
      </c>
      <c r="BF2753" s="17">
        <f t="shared" si="11816"/>
        <v>0</v>
      </c>
      <c r="BG2753" s="17">
        <f t="shared" si="11817"/>
        <v>0</v>
      </c>
      <c r="BH2753" s="17">
        <f t="shared" si="11818"/>
        <v>0</v>
      </c>
      <c r="BI2753" s="17">
        <f t="shared" si="11819"/>
        <v>0</v>
      </c>
      <c r="BJ2753" s="17">
        <f t="shared" si="11820"/>
        <v>0</v>
      </c>
      <c r="BK2753" s="17">
        <f t="shared" si="11821"/>
        <v>0</v>
      </c>
      <c r="BL2753" s="17">
        <f t="shared" si="11822"/>
        <v>0</v>
      </c>
      <c r="BM2753" s="17">
        <f t="shared" si="11823"/>
        <v>0</v>
      </c>
      <c r="BN2753" s="17">
        <f t="shared" si="11824"/>
        <v>0</v>
      </c>
      <c r="BO2753" s="17">
        <f t="shared" si="11713"/>
        <v>38810.599999999999</v>
      </c>
      <c r="BP2753" s="17">
        <f t="shared" si="11714"/>
        <v>38810.599999999999</v>
      </c>
      <c r="BQ2753" s="17">
        <f t="shared" si="11715"/>
        <v>38810.599999999999</v>
      </c>
      <c r="BR2753" s="17">
        <f t="shared" si="11825"/>
        <v>0</v>
      </c>
      <c r="BS2753" s="17">
        <f t="shared" si="11826"/>
        <v>0</v>
      </c>
      <c r="BT2753" s="17">
        <f t="shared" si="11827"/>
        <v>0</v>
      </c>
      <c r="BU2753" s="17">
        <f t="shared" si="11719"/>
        <v>38810.599999999999</v>
      </c>
      <c r="BV2753" s="17">
        <f t="shared" si="11720"/>
        <v>38810.599999999999</v>
      </c>
      <c r="BW2753" s="17">
        <f t="shared" si="11721"/>
        <v>38810.599999999999</v>
      </c>
      <c r="BX2753" s="17">
        <f t="shared" si="11828"/>
        <v>0</v>
      </c>
      <c r="BY2753" s="17">
        <f t="shared" si="11829"/>
        <v>4136.4489999999996</v>
      </c>
      <c r="BZ2753" s="17">
        <f t="shared" si="11830"/>
        <v>0</v>
      </c>
      <c r="CA2753" s="17">
        <f t="shared" si="11831"/>
        <v>0</v>
      </c>
      <c r="CB2753" s="17">
        <f t="shared" si="11832"/>
        <v>0</v>
      </c>
      <c r="CC2753" s="17">
        <f t="shared" si="11833"/>
        <v>0</v>
      </c>
      <c r="CD2753" s="17">
        <f t="shared" si="11834"/>
        <v>0</v>
      </c>
      <c r="CE2753" s="17">
        <f t="shared" si="11835"/>
        <v>0</v>
      </c>
      <c r="CF2753" s="17">
        <f t="shared" si="11836"/>
        <v>0</v>
      </c>
      <c r="CG2753" s="17">
        <f t="shared" si="11653"/>
        <v>42947.048999999999</v>
      </c>
      <c r="CH2753" s="17">
        <f t="shared" si="11654"/>
        <v>38810.599999999999</v>
      </c>
      <c r="CI2753" s="17">
        <f t="shared" si="11655"/>
        <v>38810.599999999999</v>
      </c>
      <c r="CJ2753" s="17">
        <f t="shared" si="11837"/>
        <v>0</v>
      </c>
      <c r="CK2753" s="32"/>
      <c r="CL2753" s="32"/>
      <c r="CM2753" s="1"/>
      <c r="CN2753" s="1"/>
      <c r="CO2753" s="1"/>
      <c r="CP2753" s="1"/>
      <c r="CQ2753" s="1"/>
      <c r="CR2753" s="1"/>
      <c r="CS2753" s="1"/>
    </row>
    <row r="2754" s="1" customFormat="1" ht="45">
      <c r="A2754" s="30" t="s">
        <v>1105</v>
      </c>
      <c r="B2754" s="30" t="s">
        <v>303</v>
      </c>
      <c r="C2754" s="30" t="s">
        <v>95</v>
      </c>
      <c r="D2754" s="30" t="s">
        <v>1134</v>
      </c>
      <c r="E2754" s="35"/>
      <c r="F2754" s="31" t="s">
        <v>1135</v>
      </c>
      <c r="G2754" s="17">
        <f t="shared" si="11780"/>
        <v>38810.599999999999</v>
      </c>
      <c r="H2754" s="17">
        <f t="shared" si="11781"/>
        <v>38810.599999999999</v>
      </c>
      <c r="I2754" s="17">
        <f t="shared" si="11782"/>
        <v>38810.599999999999</v>
      </c>
      <c r="J2754" s="17">
        <f t="shared" si="11783"/>
        <v>0</v>
      </c>
      <c r="K2754" s="17">
        <f t="shared" si="11784"/>
        <v>0</v>
      </c>
      <c r="L2754" s="17">
        <f t="shared" si="11785"/>
        <v>0</v>
      </c>
      <c r="M2754" s="17">
        <f t="shared" si="11607"/>
        <v>38810.599999999999</v>
      </c>
      <c r="N2754" s="17">
        <f t="shared" si="11608"/>
        <v>38810.599999999999</v>
      </c>
      <c r="O2754" s="17">
        <f t="shared" si="11609"/>
        <v>38810.599999999999</v>
      </c>
      <c r="P2754" s="17">
        <f t="shared" si="11786"/>
        <v>0</v>
      </c>
      <c r="Q2754" s="17">
        <f t="shared" si="11787"/>
        <v>0</v>
      </c>
      <c r="R2754" s="17">
        <f t="shared" si="11788"/>
        <v>0</v>
      </c>
      <c r="S2754" s="17">
        <f t="shared" si="11789"/>
        <v>0</v>
      </c>
      <c r="T2754" s="17">
        <f t="shared" si="11790"/>
        <v>0</v>
      </c>
      <c r="U2754" s="17">
        <f t="shared" si="11791"/>
        <v>0</v>
      </c>
      <c r="V2754" s="17">
        <f t="shared" si="11792"/>
        <v>0</v>
      </c>
      <c r="W2754" s="17">
        <f t="shared" si="11793"/>
        <v>0</v>
      </c>
      <c r="X2754" s="17">
        <f t="shared" si="11794"/>
        <v>0</v>
      </c>
      <c r="Y2754" s="17">
        <f t="shared" si="11671"/>
        <v>38810.599999999999</v>
      </c>
      <c r="Z2754" s="17">
        <f t="shared" si="11672"/>
        <v>38810.599999999999</v>
      </c>
      <c r="AA2754" s="17">
        <f t="shared" si="11673"/>
        <v>38810.599999999999</v>
      </c>
      <c r="AB2754" s="17">
        <f t="shared" si="11795"/>
        <v>0</v>
      </c>
      <c r="AC2754" s="17">
        <f t="shared" si="11796"/>
        <v>0</v>
      </c>
      <c r="AD2754" s="17">
        <f t="shared" si="11797"/>
        <v>0</v>
      </c>
      <c r="AE2754" s="17">
        <f t="shared" si="11677"/>
        <v>38810.599999999999</v>
      </c>
      <c r="AF2754" s="17">
        <f t="shared" si="11678"/>
        <v>38810.599999999999</v>
      </c>
      <c r="AG2754" s="17">
        <f t="shared" si="11679"/>
        <v>38810.599999999999</v>
      </c>
      <c r="AH2754" s="17">
        <f t="shared" si="11798"/>
        <v>0</v>
      </c>
      <c r="AI2754" s="17">
        <f t="shared" si="11799"/>
        <v>0</v>
      </c>
      <c r="AJ2754" s="17">
        <f t="shared" si="11800"/>
        <v>0</v>
      </c>
      <c r="AK2754" s="17">
        <f t="shared" si="11801"/>
        <v>0</v>
      </c>
      <c r="AL2754" s="17">
        <f t="shared" si="11802"/>
        <v>0</v>
      </c>
      <c r="AM2754" s="17">
        <f t="shared" si="11803"/>
        <v>0</v>
      </c>
      <c r="AN2754" s="17">
        <f t="shared" si="11804"/>
        <v>0</v>
      </c>
      <c r="AO2754" s="17">
        <f t="shared" si="11805"/>
        <v>0</v>
      </c>
      <c r="AP2754" s="17">
        <f t="shared" si="11806"/>
        <v>0</v>
      </c>
      <c r="AQ2754" s="17">
        <f t="shared" si="11807"/>
        <v>0</v>
      </c>
      <c r="AR2754" s="17">
        <f t="shared" si="11808"/>
        <v>0</v>
      </c>
      <c r="AS2754" s="17">
        <f t="shared" si="11809"/>
        <v>0</v>
      </c>
      <c r="AT2754" s="17">
        <f t="shared" si="11810"/>
        <v>0</v>
      </c>
      <c r="AU2754" s="17">
        <f t="shared" si="11811"/>
        <v>0</v>
      </c>
      <c r="AV2754" s="17">
        <f t="shared" si="11812"/>
        <v>0</v>
      </c>
      <c r="AW2754" s="17">
        <f t="shared" si="11695"/>
        <v>38810.599999999999</v>
      </c>
      <c r="AX2754" s="17">
        <f t="shared" si="11696"/>
        <v>38810.599999999999</v>
      </c>
      <c r="AY2754" s="17">
        <f t="shared" si="11697"/>
        <v>38810.599999999999</v>
      </c>
      <c r="AZ2754" s="17">
        <f t="shared" si="11813"/>
        <v>0</v>
      </c>
      <c r="BA2754" s="17">
        <f t="shared" si="11699"/>
        <v>38810.599999999999</v>
      </c>
      <c r="BB2754" s="17">
        <f t="shared" si="11700"/>
        <v>38810.599999999999</v>
      </c>
      <c r="BC2754" s="17">
        <f t="shared" si="11701"/>
        <v>38810.599999999999</v>
      </c>
      <c r="BD2754" s="17">
        <f t="shared" si="11814"/>
        <v>0</v>
      </c>
      <c r="BE2754" s="17">
        <f t="shared" si="11815"/>
        <v>0</v>
      </c>
      <c r="BF2754" s="17">
        <f t="shared" si="11816"/>
        <v>0</v>
      </c>
      <c r="BG2754" s="17">
        <f t="shared" si="11817"/>
        <v>0</v>
      </c>
      <c r="BH2754" s="17">
        <f t="shared" si="11818"/>
        <v>0</v>
      </c>
      <c r="BI2754" s="17">
        <f t="shared" si="11819"/>
        <v>0</v>
      </c>
      <c r="BJ2754" s="17">
        <f t="shared" si="11820"/>
        <v>0</v>
      </c>
      <c r="BK2754" s="17">
        <f t="shared" si="11821"/>
        <v>0</v>
      </c>
      <c r="BL2754" s="17">
        <f t="shared" si="11822"/>
        <v>0</v>
      </c>
      <c r="BM2754" s="17">
        <f t="shared" si="11823"/>
        <v>0</v>
      </c>
      <c r="BN2754" s="17">
        <f t="shared" si="11824"/>
        <v>0</v>
      </c>
      <c r="BO2754" s="17">
        <f t="shared" si="11713"/>
        <v>38810.599999999999</v>
      </c>
      <c r="BP2754" s="17">
        <f t="shared" si="11714"/>
        <v>38810.599999999999</v>
      </c>
      <c r="BQ2754" s="17">
        <f t="shared" si="11715"/>
        <v>38810.599999999999</v>
      </c>
      <c r="BR2754" s="17">
        <f t="shared" si="11825"/>
        <v>0</v>
      </c>
      <c r="BS2754" s="17">
        <f t="shared" si="11826"/>
        <v>0</v>
      </c>
      <c r="BT2754" s="17">
        <f t="shared" si="11827"/>
        <v>0</v>
      </c>
      <c r="BU2754" s="17">
        <f t="shared" si="11719"/>
        <v>38810.599999999999</v>
      </c>
      <c r="BV2754" s="17">
        <f t="shared" si="11720"/>
        <v>38810.599999999999</v>
      </c>
      <c r="BW2754" s="17">
        <f t="shared" si="11721"/>
        <v>38810.599999999999</v>
      </c>
      <c r="BX2754" s="17">
        <f t="shared" si="11828"/>
        <v>0</v>
      </c>
      <c r="BY2754" s="17">
        <f t="shared" si="11829"/>
        <v>4136.4489999999996</v>
      </c>
      <c r="BZ2754" s="17">
        <f t="shared" si="11830"/>
        <v>0</v>
      </c>
      <c r="CA2754" s="17">
        <f t="shared" si="11831"/>
        <v>0</v>
      </c>
      <c r="CB2754" s="17">
        <f t="shared" si="11832"/>
        <v>0</v>
      </c>
      <c r="CC2754" s="17">
        <f t="shared" si="11833"/>
        <v>0</v>
      </c>
      <c r="CD2754" s="17">
        <f t="shared" si="11834"/>
        <v>0</v>
      </c>
      <c r="CE2754" s="17">
        <f t="shared" si="11835"/>
        <v>0</v>
      </c>
      <c r="CF2754" s="17">
        <f t="shared" si="11836"/>
        <v>0</v>
      </c>
      <c r="CG2754" s="17">
        <f t="shared" si="11653"/>
        <v>42947.048999999999</v>
      </c>
      <c r="CH2754" s="17">
        <f t="shared" si="11654"/>
        <v>38810.599999999999</v>
      </c>
      <c r="CI2754" s="17">
        <f t="shared" si="11655"/>
        <v>38810.599999999999</v>
      </c>
      <c r="CJ2754" s="17">
        <f t="shared" si="11837"/>
        <v>0</v>
      </c>
      <c r="CK2754" s="32"/>
      <c r="CL2754" s="32"/>
      <c r="CM2754" s="1"/>
      <c r="CN2754" s="1"/>
      <c r="CO2754" s="1"/>
      <c r="CP2754" s="1"/>
      <c r="CQ2754" s="1"/>
      <c r="CR2754" s="1"/>
      <c r="CS2754" s="1"/>
    </row>
    <row r="2755" s="1" customFormat="1" ht="15">
      <c r="A2755" s="30" t="s">
        <v>1105</v>
      </c>
      <c r="B2755" s="30" t="s">
        <v>303</v>
      </c>
      <c r="C2755" s="30" t="s">
        <v>95</v>
      </c>
      <c r="D2755" s="30" t="s">
        <v>1134</v>
      </c>
      <c r="E2755" s="30" t="s">
        <v>48</v>
      </c>
      <c r="F2755" s="31" t="s">
        <v>49</v>
      </c>
      <c r="G2755" s="17">
        <v>38810.599999999999</v>
      </c>
      <c r="H2755" s="17">
        <v>38810.599999999999</v>
      </c>
      <c r="I2755" s="17">
        <v>38810.599999999999</v>
      </c>
      <c r="J2755" s="17"/>
      <c r="K2755" s="17"/>
      <c r="L2755" s="17"/>
      <c r="M2755" s="17">
        <f t="shared" si="11607"/>
        <v>38810.599999999999</v>
      </c>
      <c r="N2755" s="17">
        <f t="shared" si="11608"/>
        <v>38810.599999999999</v>
      </c>
      <c r="O2755" s="17">
        <f t="shared" si="11609"/>
        <v>38810.599999999999</v>
      </c>
      <c r="P2755" s="17"/>
      <c r="Q2755" s="17"/>
      <c r="R2755" s="17"/>
      <c r="S2755" s="17"/>
      <c r="T2755" s="17"/>
      <c r="U2755" s="17"/>
      <c r="V2755" s="17"/>
      <c r="W2755" s="17"/>
      <c r="X2755" s="17"/>
      <c r="Y2755" s="17">
        <f t="shared" si="11671"/>
        <v>38810.599999999999</v>
      </c>
      <c r="Z2755" s="17">
        <f t="shared" si="11672"/>
        <v>38810.599999999999</v>
      </c>
      <c r="AA2755" s="17">
        <f t="shared" si="11673"/>
        <v>38810.599999999999</v>
      </c>
      <c r="AB2755" s="17"/>
      <c r="AC2755" s="17"/>
      <c r="AD2755" s="17"/>
      <c r="AE2755" s="17">
        <f t="shared" si="11677"/>
        <v>38810.599999999999</v>
      </c>
      <c r="AF2755" s="17">
        <f t="shared" si="11678"/>
        <v>38810.599999999999</v>
      </c>
      <c r="AG2755" s="17">
        <f t="shared" si="11679"/>
        <v>38810.599999999999</v>
      </c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>
        <f t="shared" si="11695"/>
        <v>38810.599999999999</v>
      </c>
      <c r="AX2755" s="17">
        <f t="shared" si="11696"/>
        <v>38810.599999999999</v>
      </c>
      <c r="AY2755" s="17">
        <f t="shared" si="11697"/>
        <v>38810.599999999999</v>
      </c>
      <c r="AZ2755" s="17"/>
      <c r="BA2755" s="17">
        <f t="shared" si="11699"/>
        <v>38810.599999999999</v>
      </c>
      <c r="BB2755" s="17">
        <f t="shared" si="11700"/>
        <v>38810.599999999999</v>
      </c>
      <c r="BC2755" s="17">
        <f t="shared" si="11701"/>
        <v>38810.599999999999</v>
      </c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>
        <f t="shared" si="11713"/>
        <v>38810.599999999999</v>
      </c>
      <c r="BP2755" s="17">
        <f t="shared" si="11714"/>
        <v>38810.599999999999</v>
      </c>
      <c r="BQ2755" s="17">
        <f t="shared" si="11715"/>
        <v>38810.599999999999</v>
      </c>
      <c r="BR2755" s="17"/>
      <c r="BS2755" s="17"/>
      <c r="BT2755" s="17"/>
      <c r="BU2755" s="17">
        <f t="shared" si="11719"/>
        <v>38810.599999999999</v>
      </c>
      <c r="BV2755" s="17">
        <f t="shared" si="11720"/>
        <v>38810.599999999999</v>
      </c>
      <c r="BW2755" s="17">
        <f t="shared" si="11721"/>
        <v>38810.599999999999</v>
      </c>
      <c r="BX2755" s="17"/>
      <c r="BY2755" s="17">
        <v>4136.4489999999996</v>
      </c>
      <c r="BZ2755" s="17"/>
      <c r="CA2755" s="17"/>
      <c r="CB2755" s="17"/>
      <c r="CC2755" s="17"/>
      <c r="CD2755" s="17"/>
      <c r="CE2755" s="17"/>
      <c r="CF2755" s="17"/>
      <c r="CG2755" s="17">
        <f t="shared" si="11653"/>
        <v>42947.048999999999</v>
      </c>
      <c r="CH2755" s="17">
        <f t="shared" si="11654"/>
        <v>38810.599999999999</v>
      </c>
      <c r="CI2755" s="17">
        <f t="shared" si="11655"/>
        <v>38810.599999999999</v>
      </c>
      <c r="CJ2755" s="17"/>
      <c r="CK2755" s="32"/>
      <c r="CL2755" s="32"/>
      <c r="CM2755" s="1"/>
      <c r="CN2755" s="1"/>
      <c r="CO2755" s="1"/>
      <c r="CP2755" s="1"/>
      <c r="CQ2755" s="1"/>
      <c r="CR2755" s="1"/>
      <c r="CS2755" s="1"/>
    </row>
    <row r="2756" s="1" customFormat="1" ht="30">
      <c r="A2756" s="30" t="s">
        <v>1105</v>
      </c>
      <c r="B2756" s="30" t="s">
        <v>303</v>
      </c>
      <c r="C2756" s="30" t="s">
        <v>95</v>
      </c>
      <c r="D2756" s="30" t="s">
        <v>595</v>
      </c>
      <c r="E2756" s="35"/>
      <c r="F2756" s="31" t="s">
        <v>596</v>
      </c>
      <c r="G2756" s="17">
        <f t="shared" si="11780"/>
        <v>4502.9000000000005</v>
      </c>
      <c r="H2756" s="17">
        <f t="shared" si="11781"/>
        <v>4489</v>
      </c>
      <c r="I2756" s="17">
        <f t="shared" si="11782"/>
        <v>4880.1000000000004</v>
      </c>
      <c r="J2756" s="17">
        <f t="shared" si="11783"/>
        <v>0</v>
      </c>
      <c r="K2756" s="17">
        <f t="shared" si="11784"/>
        <v>0</v>
      </c>
      <c r="L2756" s="17">
        <f t="shared" si="11785"/>
        <v>0</v>
      </c>
      <c r="M2756" s="17">
        <f t="shared" si="11607"/>
        <v>4502.9000000000005</v>
      </c>
      <c r="N2756" s="17">
        <f t="shared" si="11608"/>
        <v>4489</v>
      </c>
      <c r="O2756" s="17">
        <f t="shared" si="11609"/>
        <v>4880.1000000000004</v>
      </c>
      <c r="P2756" s="17">
        <f t="shared" si="11786"/>
        <v>0</v>
      </c>
      <c r="Q2756" s="17">
        <f t="shared" si="11787"/>
        <v>0</v>
      </c>
      <c r="R2756" s="17">
        <f t="shared" si="11788"/>
        <v>0</v>
      </c>
      <c r="S2756" s="17">
        <f t="shared" si="11789"/>
        <v>0</v>
      </c>
      <c r="T2756" s="17">
        <f t="shared" si="11790"/>
        <v>0</v>
      </c>
      <c r="U2756" s="17">
        <f t="shared" si="11791"/>
        <v>0</v>
      </c>
      <c r="V2756" s="17">
        <f t="shared" si="11792"/>
        <v>0</v>
      </c>
      <c r="W2756" s="17">
        <f t="shared" si="11793"/>
        <v>0</v>
      </c>
      <c r="X2756" s="17">
        <f t="shared" si="11794"/>
        <v>0</v>
      </c>
      <c r="Y2756" s="17">
        <f t="shared" si="11671"/>
        <v>4502.9000000000005</v>
      </c>
      <c r="Z2756" s="17">
        <f t="shared" si="11672"/>
        <v>4489</v>
      </c>
      <c r="AA2756" s="17">
        <f t="shared" si="11673"/>
        <v>4880.1000000000004</v>
      </c>
      <c r="AB2756" s="17">
        <f t="shared" si="11795"/>
        <v>0</v>
      </c>
      <c r="AC2756" s="17">
        <f t="shared" si="11796"/>
        <v>0</v>
      </c>
      <c r="AD2756" s="17">
        <f t="shared" si="11797"/>
        <v>0</v>
      </c>
      <c r="AE2756" s="17">
        <f t="shared" si="11677"/>
        <v>4502.9000000000005</v>
      </c>
      <c r="AF2756" s="17">
        <f t="shared" si="11678"/>
        <v>4489</v>
      </c>
      <c r="AG2756" s="17">
        <f t="shared" si="11679"/>
        <v>4880.1000000000004</v>
      </c>
      <c r="AH2756" s="17">
        <f t="shared" si="11798"/>
        <v>0</v>
      </c>
      <c r="AI2756" s="17">
        <f t="shared" si="11799"/>
        <v>0</v>
      </c>
      <c r="AJ2756" s="17">
        <f t="shared" si="11800"/>
        <v>0</v>
      </c>
      <c r="AK2756" s="17">
        <f t="shared" si="11801"/>
        <v>0</v>
      </c>
      <c r="AL2756" s="17">
        <f t="shared" si="11802"/>
        <v>0</v>
      </c>
      <c r="AM2756" s="17">
        <f t="shared" si="11803"/>
        <v>0</v>
      </c>
      <c r="AN2756" s="17">
        <f t="shared" si="11804"/>
        <v>0</v>
      </c>
      <c r="AO2756" s="17">
        <f t="shared" si="11805"/>
        <v>0</v>
      </c>
      <c r="AP2756" s="17">
        <f t="shared" si="11806"/>
        <v>0</v>
      </c>
      <c r="AQ2756" s="17">
        <f t="shared" si="11807"/>
        <v>0</v>
      </c>
      <c r="AR2756" s="17">
        <f t="shared" si="11808"/>
        <v>0</v>
      </c>
      <c r="AS2756" s="17">
        <f t="shared" si="11809"/>
        <v>0</v>
      </c>
      <c r="AT2756" s="17">
        <f t="shared" si="11810"/>
        <v>0</v>
      </c>
      <c r="AU2756" s="17">
        <f t="shared" si="11811"/>
        <v>0</v>
      </c>
      <c r="AV2756" s="17">
        <f t="shared" si="11812"/>
        <v>0</v>
      </c>
      <c r="AW2756" s="17">
        <f t="shared" si="11695"/>
        <v>4502.9000000000005</v>
      </c>
      <c r="AX2756" s="17">
        <f t="shared" si="11696"/>
        <v>4489</v>
      </c>
      <c r="AY2756" s="17">
        <f t="shared" si="11697"/>
        <v>4880.1000000000004</v>
      </c>
      <c r="AZ2756" s="17">
        <f t="shared" si="11813"/>
        <v>0</v>
      </c>
      <c r="BA2756" s="17">
        <f t="shared" si="11699"/>
        <v>4502.9000000000005</v>
      </c>
      <c r="BB2756" s="17">
        <f t="shared" si="11700"/>
        <v>4489</v>
      </c>
      <c r="BC2756" s="17">
        <f t="shared" si="11701"/>
        <v>4880.1000000000004</v>
      </c>
      <c r="BD2756" s="17">
        <f t="shared" si="11814"/>
        <v>0</v>
      </c>
      <c r="BE2756" s="17">
        <f t="shared" si="11815"/>
        <v>0</v>
      </c>
      <c r="BF2756" s="17">
        <f t="shared" si="11816"/>
        <v>0</v>
      </c>
      <c r="BG2756" s="17">
        <f t="shared" si="11817"/>
        <v>0</v>
      </c>
      <c r="BH2756" s="17">
        <f t="shared" si="11818"/>
        <v>0</v>
      </c>
      <c r="BI2756" s="17">
        <f t="shared" si="11819"/>
        <v>0</v>
      </c>
      <c r="BJ2756" s="17">
        <f t="shared" si="11820"/>
        <v>0</v>
      </c>
      <c r="BK2756" s="17">
        <f t="shared" si="11821"/>
        <v>0</v>
      </c>
      <c r="BL2756" s="17">
        <f t="shared" si="11822"/>
        <v>0</v>
      </c>
      <c r="BM2756" s="17">
        <f t="shared" si="11823"/>
        <v>0</v>
      </c>
      <c r="BN2756" s="17">
        <f t="shared" si="11824"/>
        <v>0</v>
      </c>
      <c r="BO2756" s="17">
        <f t="shared" si="11713"/>
        <v>4502.9000000000005</v>
      </c>
      <c r="BP2756" s="17">
        <f t="shared" si="11714"/>
        <v>4489</v>
      </c>
      <c r="BQ2756" s="17">
        <f t="shared" si="11715"/>
        <v>4880.1000000000004</v>
      </c>
      <c r="BR2756" s="17">
        <f t="shared" si="11825"/>
        <v>0</v>
      </c>
      <c r="BS2756" s="17">
        <f t="shared" si="11826"/>
        <v>0</v>
      </c>
      <c r="BT2756" s="17">
        <f t="shared" si="11827"/>
        <v>0</v>
      </c>
      <c r="BU2756" s="17">
        <f t="shared" si="11719"/>
        <v>4502.9000000000005</v>
      </c>
      <c r="BV2756" s="17">
        <f t="shared" si="11720"/>
        <v>4489</v>
      </c>
      <c r="BW2756" s="17">
        <f t="shared" si="11721"/>
        <v>4880.1000000000004</v>
      </c>
      <c r="BX2756" s="17">
        <f t="shared" si="11828"/>
        <v>0</v>
      </c>
      <c r="BY2756" s="17">
        <f t="shared" si="11829"/>
        <v>0</v>
      </c>
      <c r="BZ2756" s="17">
        <f t="shared" si="11830"/>
        <v>0</v>
      </c>
      <c r="CA2756" s="17">
        <f t="shared" si="11831"/>
        <v>0</v>
      </c>
      <c r="CB2756" s="17">
        <f t="shared" si="11832"/>
        <v>0</v>
      </c>
      <c r="CC2756" s="17">
        <f t="shared" si="11833"/>
        <v>0</v>
      </c>
      <c r="CD2756" s="17">
        <f t="shared" si="11834"/>
        <v>0</v>
      </c>
      <c r="CE2756" s="17">
        <f t="shared" si="11835"/>
        <v>0</v>
      </c>
      <c r="CF2756" s="17">
        <f t="shared" si="11836"/>
        <v>0</v>
      </c>
      <c r="CG2756" s="17">
        <f t="shared" si="11653"/>
        <v>4502.9000000000005</v>
      </c>
      <c r="CH2756" s="17">
        <f t="shared" si="11654"/>
        <v>4489</v>
      </c>
      <c r="CI2756" s="17">
        <f t="shared" si="11655"/>
        <v>4880.1000000000004</v>
      </c>
      <c r="CJ2756" s="17">
        <f t="shared" si="11837"/>
        <v>0</v>
      </c>
      <c r="CK2756" s="32"/>
      <c r="CL2756" s="32"/>
      <c r="CM2756" s="1"/>
      <c r="CN2756" s="1"/>
      <c r="CO2756" s="1"/>
      <c r="CP2756" s="1"/>
      <c r="CQ2756" s="1"/>
      <c r="CR2756" s="1"/>
      <c r="CS2756" s="1"/>
    </row>
    <row r="2757" s="1" customFormat="1" ht="15">
      <c r="A2757" s="30" t="s">
        <v>1105</v>
      </c>
      <c r="B2757" s="30" t="s">
        <v>303</v>
      </c>
      <c r="C2757" s="30" t="s">
        <v>95</v>
      </c>
      <c r="D2757" s="30" t="s">
        <v>597</v>
      </c>
      <c r="E2757" s="35"/>
      <c r="F2757" s="31" t="s">
        <v>86</v>
      </c>
      <c r="G2757" s="17">
        <f t="shared" si="11780"/>
        <v>4502.9000000000005</v>
      </c>
      <c r="H2757" s="17">
        <f t="shared" si="11781"/>
        <v>4489</v>
      </c>
      <c r="I2757" s="17">
        <f t="shared" si="11782"/>
        <v>4880.1000000000004</v>
      </c>
      <c r="J2757" s="17">
        <f t="shared" si="11783"/>
        <v>0</v>
      </c>
      <c r="K2757" s="17">
        <f t="shared" si="11784"/>
        <v>0</v>
      </c>
      <c r="L2757" s="17">
        <f t="shared" si="11785"/>
        <v>0</v>
      </c>
      <c r="M2757" s="17">
        <f t="shared" si="11607"/>
        <v>4502.9000000000005</v>
      </c>
      <c r="N2757" s="17">
        <f t="shared" si="11608"/>
        <v>4489</v>
      </c>
      <c r="O2757" s="17">
        <f t="shared" si="11609"/>
        <v>4880.1000000000004</v>
      </c>
      <c r="P2757" s="17">
        <f t="shared" si="11786"/>
        <v>0</v>
      </c>
      <c r="Q2757" s="17">
        <f t="shared" si="11787"/>
        <v>0</v>
      </c>
      <c r="R2757" s="17">
        <f t="shared" si="11788"/>
        <v>0</v>
      </c>
      <c r="S2757" s="17">
        <f t="shared" si="11789"/>
        <v>0</v>
      </c>
      <c r="T2757" s="17">
        <f t="shared" si="11790"/>
        <v>0</v>
      </c>
      <c r="U2757" s="17">
        <f t="shared" si="11791"/>
        <v>0</v>
      </c>
      <c r="V2757" s="17">
        <f t="shared" si="11792"/>
        <v>0</v>
      </c>
      <c r="W2757" s="17">
        <f t="shared" si="11793"/>
        <v>0</v>
      </c>
      <c r="X2757" s="17">
        <f t="shared" si="11794"/>
        <v>0</v>
      </c>
      <c r="Y2757" s="17">
        <f t="shared" si="11671"/>
        <v>4502.9000000000005</v>
      </c>
      <c r="Z2757" s="17">
        <f t="shared" si="11672"/>
        <v>4489</v>
      </c>
      <c r="AA2757" s="17">
        <f t="shared" si="11673"/>
        <v>4880.1000000000004</v>
      </c>
      <c r="AB2757" s="17">
        <f t="shared" si="11795"/>
        <v>0</v>
      </c>
      <c r="AC2757" s="17">
        <f t="shared" si="11796"/>
        <v>0</v>
      </c>
      <c r="AD2757" s="17">
        <f t="shared" si="11797"/>
        <v>0</v>
      </c>
      <c r="AE2757" s="17">
        <f t="shared" si="11677"/>
        <v>4502.9000000000005</v>
      </c>
      <c r="AF2757" s="17">
        <f t="shared" si="11678"/>
        <v>4489</v>
      </c>
      <c r="AG2757" s="17">
        <f t="shared" si="11679"/>
        <v>4880.1000000000004</v>
      </c>
      <c r="AH2757" s="17">
        <f t="shared" si="11798"/>
        <v>0</v>
      </c>
      <c r="AI2757" s="17">
        <f t="shared" si="11799"/>
        <v>0</v>
      </c>
      <c r="AJ2757" s="17">
        <f t="shared" si="11800"/>
        <v>0</v>
      </c>
      <c r="AK2757" s="17">
        <f t="shared" si="11801"/>
        <v>0</v>
      </c>
      <c r="AL2757" s="17">
        <f t="shared" si="11802"/>
        <v>0</v>
      </c>
      <c r="AM2757" s="17">
        <f t="shared" si="11803"/>
        <v>0</v>
      </c>
      <c r="AN2757" s="17">
        <f t="shared" si="11804"/>
        <v>0</v>
      </c>
      <c r="AO2757" s="17">
        <f t="shared" si="11805"/>
        <v>0</v>
      </c>
      <c r="AP2757" s="17">
        <f t="shared" si="11806"/>
        <v>0</v>
      </c>
      <c r="AQ2757" s="17">
        <f t="shared" si="11807"/>
        <v>0</v>
      </c>
      <c r="AR2757" s="17">
        <f t="shared" si="11808"/>
        <v>0</v>
      </c>
      <c r="AS2757" s="17">
        <f t="shared" si="11809"/>
        <v>0</v>
      </c>
      <c r="AT2757" s="17">
        <f t="shared" si="11810"/>
        <v>0</v>
      </c>
      <c r="AU2757" s="17">
        <f t="shared" si="11811"/>
        <v>0</v>
      </c>
      <c r="AV2757" s="17">
        <f t="shared" si="11812"/>
        <v>0</v>
      </c>
      <c r="AW2757" s="17">
        <f t="shared" si="11695"/>
        <v>4502.9000000000005</v>
      </c>
      <c r="AX2757" s="17">
        <f t="shared" si="11696"/>
        <v>4489</v>
      </c>
      <c r="AY2757" s="17">
        <f t="shared" si="11697"/>
        <v>4880.1000000000004</v>
      </c>
      <c r="AZ2757" s="17">
        <f t="shared" si="11813"/>
        <v>0</v>
      </c>
      <c r="BA2757" s="17">
        <f t="shared" si="11699"/>
        <v>4502.9000000000005</v>
      </c>
      <c r="BB2757" s="17">
        <f t="shared" si="11700"/>
        <v>4489</v>
      </c>
      <c r="BC2757" s="17">
        <f t="shared" si="11701"/>
        <v>4880.1000000000004</v>
      </c>
      <c r="BD2757" s="17">
        <f t="shared" si="11814"/>
        <v>0</v>
      </c>
      <c r="BE2757" s="17">
        <f t="shared" si="11815"/>
        <v>0</v>
      </c>
      <c r="BF2757" s="17">
        <f t="shared" si="11816"/>
        <v>0</v>
      </c>
      <c r="BG2757" s="17">
        <f t="shared" si="11817"/>
        <v>0</v>
      </c>
      <c r="BH2757" s="17">
        <f t="shared" si="11818"/>
        <v>0</v>
      </c>
      <c r="BI2757" s="17">
        <f t="shared" si="11819"/>
        <v>0</v>
      </c>
      <c r="BJ2757" s="17">
        <f t="shared" si="11820"/>
        <v>0</v>
      </c>
      <c r="BK2757" s="17">
        <f t="shared" si="11821"/>
        <v>0</v>
      </c>
      <c r="BL2757" s="17">
        <f t="shared" si="11822"/>
        <v>0</v>
      </c>
      <c r="BM2757" s="17">
        <f t="shared" si="11823"/>
        <v>0</v>
      </c>
      <c r="BN2757" s="17">
        <f t="shared" si="11824"/>
        <v>0</v>
      </c>
      <c r="BO2757" s="17">
        <f t="shared" si="11713"/>
        <v>4502.9000000000005</v>
      </c>
      <c r="BP2757" s="17">
        <f t="shared" si="11714"/>
        <v>4489</v>
      </c>
      <c r="BQ2757" s="17">
        <f t="shared" si="11715"/>
        <v>4880.1000000000004</v>
      </c>
      <c r="BR2757" s="17">
        <f t="shared" si="11825"/>
        <v>0</v>
      </c>
      <c r="BS2757" s="17">
        <f t="shared" si="11826"/>
        <v>0</v>
      </c>
      <c r="BT2757" s="17">
        <f t="shared" si="11827"/>
        <v>0</v>
      </c>
      <c r="BU2757" s="17">
        <f t="shared" si="11719"/>
        <v>4502.9000000000005</v>
      </c>
      <c r="BV2757" s="17">
        <f t="shared" si="11720"/>
        <v>4489</v>
      </c>
      <c r="BW2757" s="17">
        <f t="shared" si="11721"/>
        <v>4880.1000000000004</v>
      </c>
      <c r="BX2757" s="17">
        <f t="shared" si="11828"/>
        <v>0</v>
      </c>
      <c r="BY2757" s="17">
        <f t="shared" si="11829"/>
        <v>0</v>
      </c>
      <c r="BZ2757" s="17">
        <f t="shared" si="11830"/>
        <v>0</v>
      </c>
      <c r="CA2757" s="17">
        <f t="shared" si="11831"/>
        <v>0</v>
      </c>
      <c r="CB2757" s="17">
        <f t="shared" si="11832"/>
        <v>0</v>
      </c>
      <c r="CC2757" s="17">
        <f t="shared" si="11833"/>
        <v>0</v>
      </c>
      <c r="CD2757" s="17">
        <f t="shared" si="11834"/>
        <v>0</v>
      </c>
      <c r="CE2757" s="17">
        <f t="shared" si="11835"/>
        <v>0</v>
      </c>
      <c r="CF2757" s="17">
        <f t="shared" si="11836"/>
        <v>0</v>
      </c>
      <c r="CG2757" s="17">
        <f t="shared" si="11653"/>
        <v>4502.9000000000005</v>
      </c>
      <c r="CH2757" s="17">
        <f t="shared" si="11654"/>
        <v>4489</v>
      </c>
      <c r="CI2757" s="17">
        <f t="shared" si="11655"/>
        <v>4880.1000000000004</v>
      </c>
      <c r="CJ2757" s="17">
        <f t="shared" si="11837"/>
        <v>0</v>
      </c>
      <c r="CK2757" s="32"/>
      <c r="CL2757" s="32"/>
      <c r="CM2757" s="1"/>
      <c r="CN2757" s="1"/>
      <c r="CO2757" s="1"/>
      <c r="CP2757" s="1"/>
      <c r="CQ2757" s="1"/>
      <c r="CR2757" s="1"/>
      <c r="CS2757" s="1"/>
    </row>
    <row r="2758" s="1" customFormat="1" ht="45">
      <c r="A2758" s="30" t="s">
        <v>1105</v>
      </c>
      <c r="B2758" s="30" t="s">
        <v>303</v>
      </c>
      <c r="C2758" s="30" t="s">
        <v>95</v>
      </c>
      <c r="D2758" s="30" t="s">
        <v>598</v>
      </c>
      <c r="E2758" s="35"/>
      <c r="F2758" s="31" t="s">
        <v>599</v>
      </c>
      <c r="G2758" s="17">
        <f>G2759+G2761</f>
        <v>4502.9000000000005</v>
      </c>
      <c r="H2758" s="17">
        <f>H2759+H2761</f>
        <v>4489</v>
      </c>
      <c r="I2758" s="17">
        <f>I2759+I2761</f>
        <v>4880.1000000000004</v>
      </c>
      <c r="J2758" s="17">
        <f>J2759+J2761</f>
        <v>0</v>
      </c>
      <c r="K2758" s="17">
        <f>K2759+K2761</f>
        <v>0</v>
      </c>
      <c r="L2758" s="17">
        <f>L2759+L2761</f>
        <v>0</v>
      </c>
      <c r="M2758" s="17">
        <f t="shared" si="11607"/>
        <v>4502.9000000000005</v>
      </c>
      <c r="N2758" s="17">
        <f t="shared" si="11608"/>
        <v>4489</v>
      </c>
      <c r="O2758" s="17">
        <f t="shared" si="11609"/>
        <v>4880.1000000000004</v>
      </c>
      <c r="P2758" s="17">
        <f>P2759+P2761</f>
        <v>0</v>
      </c>
      <c r="Q2758" s="17">
        <f>Q2759+Q2761</f>
        <v>0</v>
      </c>
      <c r="R2758" s="17">
        <f>R2759+R2761</f>
        <v>0</v>
      </c>
      <c r="S2758" s="17">
        <f>S2759+S2761</f>
        <v>0</v>
      </c>
      <c r="T2758" s="17">
        <f>T2759+T2761</f>
        <v>0</v>
      </c>
      <c r="U2758" s="17">
        <f>U2759+U2761</f>
        <v>0</v>
      </c>
      <c r="V2758" s="17">
        <f>V2759+V2761</f>
        <v>0</v>
      </c>
      <c r="W2758" s="17">
        <f>W2759+W2761</f>
        <v>0</v>
      </c>
      <c r="X2758" s="17">
        <f>X2759+X2761</f>
        <v>0</v>
      </c>
      <c r="Y2758" s="17">
        <f t="shared" si="11671"/>
        <v>4502.9000000000005</v>
      </c>
      <c r="Z2758" s="17">
        <f t="shared" si="11672"/>
        <v>4489</v>
      </c>
      <c r="AA2758" s="17">
        <f t="shared" si="11673"/>
        <v>4880.1000000000004</v>
      </c>
      <c r="AB2758" s="17">
        <f>AB2759+AB2761</f>
        <v>0</v>
      </c>
      <c r="AC2758" s="17">
        <f>AC2759+AC2761</f>
        <v>0</v>
      </c>
      <c r="AD2758" s="17">
        <f>AD2759+AD2761</f>
        <v>0</v>
      </c>
      <c r="AE2758" s="17">
        <f t="shared" si="11677"/>
        <v>4502.9000000000005</v>
      </c>
      <c r="AF2758" s="17">
        <f t="shared" si="11678"/>
        <v>4489</v>
      </c>
      <c r="AG2758" s="17">
        <f t="shared" si="11679"/>
        <v>4880.1000000000004</v>
      </c>
      <c r="AH2758" s="17">
        <f>AH2759+AH2761</f>
        <v>0</v>
      </c>
      <c r="AI2758" s="17">
        <f>AI2759+AI2761</f>
        <v>0</v>
      </c>
      <c r="AJ2758" s="17">
        <f>AJ2759+AJ2761</f>
        <v>0</v>
      </c>
      <c r="AK2758" s="17">
        <f>AK2759+AK2761</f>
        <v>0</v>
      </c>
      <c r="AL2758" s="17">
        <f>AL2759+AL2761</f>
        <v>0</v>
      </c>
      <c r="AM2758" s="17">
        <f>AM2759+AM2761</f>
        <v>0</v>
      </c>
      <c r="AN2758" s="17">
        <f>AN2759+AN2761</f>
        <v>0</v>
      </c>
      <c r="AO2758" s="17">
        <f>AO2759+AO2761</f>
        <v>0</v>
      </c>
      <c r="AP2758" s="17">
        <f>AP2759+AP2761</f>
        <v>0</v>
      </c>
      <c r="AQ2758" s="17">
        <f>AQ2759+AQ2761</f>
        <v>0</v>
      </c>
      <c r="AR2758" s="17">
        <f>AR2759+AR2761</f>
        <v>0</v>
      </c>
      <c r="AS2758" s="17">
        <f>AS2759+AS2761</f>
        <v>0</v>
      </c>
      <c r="AT2758" s="17">
        <f>AT2759+AT2761</f>
        <v>0</v>
      </c>
      <c r="AU2758" s="17">
        <f>AU2759+AU2761</f>
        <v>0</v>
      </c>
      <c r="AV2758" s="17">
        <f>AV2759+AV2761</f>
        <v>0</v>
      </c>
      <c r="AW2758" s="17">
        <f t="shared" si="11695"/>
        <v>4502.9000000000005</v>
      </c>
      <c r="AX2758" s="17">
        <f t="shared" si="11696"/>
        <v>4489</v>
      </c>
      <c r="AY2758" s="17">
        <f t="shared" si="11697"/>
        <v>4880.1000000000004</v>
      </c>
      <c r="AZ2758" s="17">
        <f>AZ2759+AZ2761</f>
        <v>0</v>
      </c>
      <c r="BA2758" s="17">
        <f t="shared" si="11699"/>
        <v>4502.9000000000005</v>
      </c>
      <c r="BB2758" s="17">
        <f t="shared" si="11700"/>
        <v>4489</v>
      </c>
      <c r="BC2758" s="17">
        <f t="shared" si="11701"/>
        <v>4880.1000000000004</v>
      </c>
      <c r="BD2758" s="17">
        <f>BD2759+BD2761</f>
        <v>0</v>
      </c>
      <c r="BE2758" s="17">
        <f>BE2759+BE2761</f>
        <v>0</v>
      </c>
      <c r="BF2758" s="17">
        <f>BF2759+BF2761</f>
        <v>0</v>
      </c>
      <c r="BG2758" s="17">
        <f>BG2759+BG2761</f>
        <v>0</v>
      </c>
      <c r="BH2758" s="17">
        <f>BH2759+BH2761</f>
        <v>0</v>
      </c>
      <c r="BI2758" s="17">
        <f>BI2759+BI2761</f>
        <v>0</v>
      </c>
      <c r="BJ2758" s="17">
        <f>BJ2759+BJ2761</f>
        <v>0</v>
      </c>
      <c r="BK2758" s="17">
        <f>BK2759+BK2761</f>
        <v>0</v>
      </c>
      <c r="BL2758" s="17">
        <f>BL2759+BL2761</f>
        <v>0</v>
      </c>
      <c r="BM2758" s="17">
        <f>BM2759+BM2761</f>
        <v>0</v>
      </c>
      <c r="BN2758" s="17">
        <f>BN2759+BN2761</f>
        <v>0</v>
      </c>
      <c r="BO2758" s="17">
        <f t="shared" si="11713"/>
        <v>4502.9000000000005</v>
      </c>
      <c r="BP2758" s="17">
        <f t="shared" si="11714"/>
        <v>4489</v>
      </c>
      <c r="BQ2758" s="17">
        <f t="shared" si="11715"/>
        <v>4880.1000000000004</v>
      </c>
      <c r="BR2758" s="17">
        <f>BR2759+BR2761</f>
        <v>0</v>
      </c>
      <c r="BS2758" s="17">
        <f>BS2759+BS2761</f>
        <v>0</v>
      </c>
      <c r="BT2758" s="17">
        <f>BT2759+BT2761</f>
        <v>0</v>
      </c>
      <c r="BU2758" s="17">
        <f t="shared" si="11719"/>
        <v>4502.9000000000005</v>
      </c>
      <c r="BV2758" s="17">
        <f t="shared" si="11720"/>
        <v>4489</v>
      </c>
      <c r="BW2758" s="17">
        <f t="shared" si="11721"/>
        <v>4880.1000000000004</v>
      </c>
      <c r="BX2758" s="17">
        <f>BX2759+BX2761</f>
        <v>0</v>
      </c>
      <c r="BY2758" s="17">
        <f>BY2759+BY2761</f>
        <v>0</v>
      </c>
      <c r="BZ2758" s="17">
        <f>BZ2759+BZ2761</f>
        <v>0</v>
      </c>
      <c r="CA2758" s="17">
        <f>CA2759+CA2761</f>
        <v>0</v>
      </c>
      <c r="CB2758" s="17">
        <f>CB2759+CB2761</f>
        <v>0</v>
      </c>
      <c r="CC2758" s="17">
        <f>CC2759+CC2761</f>
        <v>0</v>
      </c>
      <c r="CD2758" s="17">
        <f>CD2759+CD2761</f>
        <v>0</v>
      </c>
      <c r="CE2758" s="17">
        <f>CE2759+CE2761</f>
        <v>0</v>
      </c>
      <c r="CF2758" s="17">
        <f>CF2759+CF2761</f>
        <v>0</v>
      </c>
      <c r="CG2758" s="17">
        <f t="shared" si="11653"/>
        <v>4502.9000000000005</v>
      </c>
      <c r="CH2758" s="17">
        <f t="shared" si="11654"/>
        <v>4489</v>
      </c>
      <c r="CI2758" s="17">
        <f t="shared" si="11655"/>
        <v>4880.1000000000004</v>
      </c>
      <c r="CJ2758" s="17">
        <f>CJ2759+CJ2761</f>
        <v>0</v>
      </c>
      <c r="CK2758" s="32"/>
      <c r="CL2758" s="32"/>
      <c r="CM2758" s="1"/>
      <c r="CN2758" s="1"/>
      <c r="CO2758" s="1"/>
      <c r="CP2758" s="1"/>
      <c r="CQ2758" s="1"/>
      <c r="CR2758" s="1"/>
      <c r="CS2758" s="1"/>
    </row>
    <row r="2759" s="1" customFormat="1" ht="45">
      <c r="A2759" s="30" t="s">
        <v>1105</v>
      </c>
      <c r="B2759" s="30" t="s">
        <v>303</v>
      </c>
      <c r="C2759" s="30" t="s">
        <v>95</v>
      </c>
      <c r="D2759" s="30" t="s">
        <v>600</v>
      </c>
      <c r="E2759" s="35"/>
      <c r="F2759" s="31" t="s">
        <v>601</v>
      </c>
      <c r="G2759" s="17">
        <f>G2760</f>
        <v>304</v>
      </c>
      <c r="H2759" s="17">
        <f>H2760</f>
        <v>337.39999999999998</v>
      </c>
      <c r="I2759" s="17">
        <f>I2760</f>
        <v>382.5</v>
      </c>
      <c r="J2759" s="17">
        <f>J2760</f>
        <v>0</v>
      </c>
      <c r="K2759" s="17">
        <f>K2760</f>
        <v>0</v>
      </c>
      <c r="L2759" s="17">
        <f>L2760</f>
        <v>0</v>
      </c>
      <c r="M2759" s="17">
        <f t="shared" si="11607"/>
        <v>304</v>
      </c>
      <c r="N2759" s="17">
        <f t="shared" si="11608"/>
        <v>337.39999999999998</v>
      </c>
      <c r="O2759" s="17">
        <f t="shared" si="11609"/>
        <v>382.5</v>
      </c>
      <c r="P2759" s="17">
        <f>P2760</f>
        <v>0</v>
      </c>
      <c r="Q2759" s="17">
        <f>Q2760</f>
        <v>0</v>
      </c>
      <c r="R2759" s="17">
        <f>R2760</f>
        <v>0</v>
      </c>
      <c r="S2759" s="17">
        <f>S2760</f>
        <v>0</v>
      </c>
      <c r="T2759" s="17">
        <f>T2760</f>
        <v>0</v>
      </c>
      <c r="U2759" s="17">
        <f>U2760</f>
        <v>0</v>
      </c>
      <c r="V2759" s="17">
        <f>V2760</f>
        <v>0</v>
      </c>
      <c r="W2759" s="17">
        <f>W2760</f>
        <v>0</v>
      </c>
      <c r="X2759" s="17">
        <f>X2760</f>
        <v>0</v>
      </c>
      <c r="Y2759" s="17">
        <f t="shared" si="11671"/>
        <v>304</v>
      </c>
      <c r="Z2759" s="17">
        <f t="shared" si="11672"/>
        <v>337.39999999999998</v>
      </c>
      <c r="AA2759" s="17">
        <f t="shared" si="11673"/>
        <v>382.5</v>
      </c>
      <c r="AB2759" s="17">
        <f>AB2760</f>
        <v>0</v>
      </c>
      <c r="AC2759" s="17">
        <f>AC2760</f>
        <v>0</v>
      </c>
      <c r="AD2759" s="17">
        <f>AD2760</f>
        <v>0</v>
      </c>
      <c r="AE2759" s="17">
        <f t="shared" si="11677"/>
        <v>304</v>
      </c>
      <c r="AF2759" s="17">
        <f t="shared" si="11678"/>
        <v>337.39999999999998</v>
      </c>
      <c r="AG2759" s="17">
        <f t="shared" si="11679"/>
        <v>382.5</v>
      </c>
      <c r="AH2759" s="17">
        <f>AH2760</f>
        <v>0</v>
      </c>
      <c r="AI2759" s="17">
        <f>AI2760</f>
        <v>0</v>
      </c>
      <c r="AJ2759" s="17">
        <f>AJ2760</f>
        <v>0</v>
      </c>
      <c r="AK2759" s="17">
        <f>AK2760</f>
        <v>0</v>
      </c>
      <c r="AL2759" s="17">
        <f>AL2760</f>
        <v>0</v>
      </c>
      <c r="AM2759" s="17">
        <f>AM2760</f>
        <v>0</v>
      </c>
      <c r="AN2759" s="17">
        <f>AN2760</f>
        <v>0</v>
      </c>
      <c r="AO2759" s="17">
        <f>AO2760</f>
        <v>0</v>
      </c>
      <c r="AP2759" s="17">
        <f>AP2760</f>
        <v>0</v>
      </c>
      <c r="AQ2759" s="17">
        <f>AQ2760</f>
        <v>0</v>
      </c>
      <c r="AR2759" s="17">
        <f>AR2760</f>
        <v>0</v>
      </c>
      <c r="AS2759" s="17">
        <f>AS2760</f>
        <v>0</v>
      </c>
      <c r="AT2759" s="17">
        <f>AT2760</f>
        <v>0</v>
      </c>
      <c r="AU2759" s="17">
        <f>AU2760</f>
        <v>0</v>
      </c>
      <c r="AV2759" s="17">
        <f>AV2760</f>
        <v>0</v>
      </c>
      <c r="AW2759" s="17">
        <f t="shared" si="11695"/>
        <v>304</v>
      </c>
      <c r="AX2759" s="17">
        <f t="shared" si="11696"/>
        <v>337.39999999999998</v>
      </c>
      <c r="AY2759" s="17">
        <f t="shared" si="11697"/>
        <v>382.5</v>
      </c>
      <c r="AZ2759" s="17">
        <f>AZ2760</f>
        <v>0</v>
      </c>
      <c r="BA2759" s="17">
        <f t="shared" si="11699"/>
        <v>304</v>
      </c>
      <c r="BB2759" s="17">
        <f t="shared" si="11700"/>
        <v>337.39999999999998</v>
      </c>
      <c r="BC2759" s="17">
        <f t="shared" si="11701"/>
        <v>382.5</v>
      </c>
      <c r="BD2759" s="17">
        <f>BD2760</f>
        <v>0</v>
      </c>
      <c r="BE2759" s="17">
        <f>BE2760</f>
        <v>0</v>
      </c>
      <c r="BF2759" s="17">
        <f>BF2760</f>
        <v>0</v>
      </c>
      <c r="BG2759" s="17">
        <f>BG2760</f>
        <v>0</v>
      </c>
      <c r="BH2759" s="17">
        <f>BH2760</f>
        <v>0</v>
      </c>
      <c r="BI2759" s="17">
        <f>BI2760</f>
        <v>0</v>
      </c>
      <c r="BJ2759" s="17">
        <f>BJ2760</f>
        <v>0</v>
      </c>
      <c r="BK2759" s="17">
        <f>BK2760</f>
        <v>0</v>
      </c>
      <c r="BL2759" s="17">
        <f>BL2760</f>
        <v>0</v>
      </c>
      <c r="BM2759" s="17">
        <f>BM2760</f>
        <v>0</v>
      </c>
      <c r="BN2759" s="17">
        <f>BN2760</f>
        <v>0</v>
      </c>
      <c r="BO2759" s="17">
        <f t="shared" si="11713"/>
        <v>304</v>
      </c>
      <c r="BP2759" s="17">
        <f t="shared" si="11714"/>
        <v>337.39999999999998</v>
      </c>
      <c r="BQ2759" s="17">
        <f t="shared" si="11715"/>
        <v>382.5</v>
      </c>
      <c r="BR2759" s="17">
        <f>BR2760</f>
        <v>0</v>
      </c>
      <c r="BS2759" s="17">
        <f>BS2760</f>
        <v>0</v>
      </c>
      <c r="BT2759" s="17">
        <f>BT2760</f>
        <v>0</v>
      </c>
      <c r="BU2759" s="17">
        <f t="shared" si="11719"/>
        <v>304</v>
      </c>
      <c r="BV2759" s="17">
        <f t="shared" si="11720"/>
        <v>337.39999999999998</v>
      </c>
      <c r="BW2759" s="17">
        <f t="shared" si="11721"/>
        <v>382.5</v>
      </c>
      <c r="BX2759" s="17">
        <f>BX2760</f>
        <v>0</v>
      </c>
      <c r="BY2759" s="17">
        <f>BY2760</f>
        <v>0</v>
      </c>
      <c r="BZ2759" s="17">
        <f>BZ2760</f>
        <v>0</v>
      </c>
      <c r="CA2759" s="17">
        <f>CA2760</f>
        <v>0</v>
      </c>
      <c r="CB2759" s="17">
        <f>CB2760</f>
        <v>0</v>
      </c>
      <c r="CC2759" s="17">
        <f>CC2760</f>
        <v>0</v>
      </c>
      <c r="CD2759" s="17">
        <f>CD2760</f>
        <v>0</v>
      </c>
      <c r="CE2759" s="17">
        <f>CE2760</f>
        <v>0</v>
      </c>
      <c r="CF2759" s="17">
        <f>CF2760</f>
        <v>0</v>
      </c>
      <c r="CG2759" s="17">
        <f t="shared" si="11653"/>
        <v>304</v>
      </c>
      <c r="CH2759" s="17">
        <f t="shared" si="11654"/>
        <v>337.39999999999998</v>
      </c>
      <c r="CI2759" s="17">
        <f t="shared" si="11655"/>
        <v>382.5</v>
      </c>
      <c r="CJ2759" s="17">
        <f>CJ2760</f>
        <v>0</v>
      </c>
      <c r="CK2759" s="32"/>
      <c r="CL2759" s="32"/>
      <c r="CM2759" s="1"/>
      <c r="CN2759" s="1"/>
      <c r="CO2759" s="1"/>
      <c r="CP2759" s="1"/>
      <c r="CQ2759" s="1"/>
      <c r="CR2759" s="1"/>
      <c r="CS2759" s="1"/>
    </row>
    <row r="2760" s="1" customFormat="1" ht="30">
      <c r="A2760" s="30" t="s">
        <v>1105</v>
      </c>
      <c r="B2760" s="30" t="s">
        <v>303</v>
      </c>
      <c r="C2760" s="30" t="s">
        <v>95</v>
      </c>
      <c r="D2760" s="30" t="s">
        <v>600</v>
      </c>
      <c r="E2760" s="30" t="s">
        <v>46</v>
      </c>
      <c r="F2760" s="31" t="s">
        <v>47</v>
      </c>
      <c r="G2760" s="17">
        <v>304</v>
      </c>
      <c r="H2760" s="17">
        <v>337.39999999999998</v>
      </c>
      <c r="I2760" s="17">
        <v>382.5</v>
      </c>
      <c r="J2760" s="17"/>
      <c r="K2760" s="17"/>
      <c r="L2760" s="17"/>
      <c r="M2760" s="17">
        <f t="shared" si="11607"/>
        <v>304</v>
      </c>
      <c r="N2760" s="17">
        <f t="shared" si="11608"/>
        <v>337.39999999999998</v>
      </c>
      <c r="O2760" s="17">
        <f t="shared" si="11609"/>
        <v>382.5</v>
      </c>
      <c r="P2760" s="17"/>
      <c r="Q2760" s="17"/>
      <c r="R2760" s="17"/>
      <c r="S2760" s="17"/>
      <c r="T2760" s="17"/>
      <c r="U2760" s="17"/>
      <c r="V2760" s="17"/>
      <c r="W2760" s="17"/>
      <c r="X2760" s="17"/>
      <c r="Y2760" s="17">
        <f t="shared" si="11671"/>
        <v>304</v>
      </c>
      <c r="Z2760" s="17">
        <f t="shared" si="11672"/>
        <v>337.39999999999998</v>
      </c>
      <c r="AA2760" s="17">
        <f t="shared" si="11673"/>
        <v>382.5</v>
      </c>
      <c r="AB2760" s="17"/>
      <c r="AC2760" s="17"/>
      <c r="AD2760" s="17"/>
      <c r="AE2760" s="17">
        <f t="shared" si="11677"/>
        <v>304</v>
      </c>
      <c r="AF2760" s="17">
        <f t="shared" si="11678"/>
        <v>337.39999999999998</v>
      </c>
      <c r="AG2760" s="17">
        <f t="shared" si="11679"/>
        <v>382.5</v>
      </c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>
        <f t="shared" si="11695"/>
        <v>304</v>
      </c>
      <c r="AX2760" s="17">
        <f t="shared" si="11696"/>
        <v>337.39999999999998</v>
      </c>
      <c r="AY2760" s="17">
        <f t="shared" si="11697"/>
        <v>382.5</v>
      </c>
      <c r="AZ2760" s="17"/>
      <c r="BA2760" s="17">
        <f t="shared" si="11699"/>
        <v>304</v>
      </c>
      <c r="BB2760" s="17">
        <f t="shared" si="11700"/>
        <v>337.39999999999998</v>
      </c>
      <c r="BC2760" s="17">
        <f t="shared" si="11701"/>
        <v>382.5</v>
      </c>
      <c r="BD2760" s="17"/>
      <c r="BE2760" s="17"/>
      <c r="BF2760" s="17"/>
      <c r="BG2760" s="17"/>
      <c r="BH2760" s="17"/>
      <c r="BI2760" s="17"/>
      <c r="BJ2760" s="17"/>
      <c r="BK2760" s="17"/>
      <c r="BL2760" s="17"/>
      <c r="BM2760" s="17"/>
      <c r="BN2760" s="17"/>
      <c r="BO2760" s="17">
        <f t="shared" si="11713"/>
        <v>304</v>
      </c>
      <c r="BP2760" s="17">
        <f t="shared" si="11714"/>
        <v>337.39999999999998</v>
      </c>
      <c r="BQ2760" s="17">
        <f t="shared" si="11715"/>
        <v>382.5</v>
      </c>
      <c r="BR2760" s="17"/>
      <c r="BS2760" s="17"/>
      <c r="BT2760" s="17"/>
      <c r="BU2760" s="17">
        <f t="shared" si="11719"/>
        <v>304</v>
      </c>
      <c r="BV2760" s="17">
        <f t="shared" si="11720"/>
        <v>337.39999999999998</v>
      </c>
      <c r="BW2760" s="17">
        <f t="shared" si="11721"/>
        <v>382.5</v>
      </c>
      <c r="BX2760" s="17"/>
      <c r="BY2760" s="17"/>
      <c r="BZ2760" s="17"/>
      <c r="CA2760" s="17"/>
      <c r="CB2760" s="17"/>
      <c r="CC2760" s="17"/>
      <c r="CD2760" s="17"/>
      <c r="CE2760" s="17"/>
      <c r="CF2760" s="17"/>
      <c r="CG2760" s="17">
        <f t="shared" si="11653"/>
        <v>304</v>
      </c>
      <c r="CH2760" s="17">
        <f t="shared" si="11654"/>
        <v>337.39999999999998</v>
      </c>
      <c r="CI2760" s="17">
        <f t="shared" si="11655"/>
        <v>382.5</v>
      </c>
      <c r="CJ2760" s="17"/>
      <c r="CK2760" s="32"/>
      <c r="CL2760" s="32"/>
      <c r="CM2760" s="1"/>
      <c r="CN2760" s="1"/>
      <c r="CO2760" s="1"/>
      <c r="CP2760" s="1"/>
      <c r="CQ2760" s="1"/>
      <c r="CR2760" s="1"/>
      <c r="CS2760" s="1"/>
    </row>
    <row r="2761" s="1" customFormat="1" ht="75">
      <c r="A2761" s="30" t="s">
        <v>1105</v>
      </c>
      <c r="B2761" s="30" t="s">
        <v>303</v>
      </c>
      <c r="C2761" s="30" t="s">
        <v>95</v>
      </c>
      <c r="D2761" s="30" t="s">
        <v>1136</v>
      </c>
      <c r="E2761" s="35"/>
      <c r="F2761" s="31" t="s">
        <v>1137</v>
      </c>
      <c r="G2761" s="17">
        <f>G2762+G2763</f>
        <v>4198.9000000000005</v>
      </c>
      <c r="H2761" s="17">
        <f>H2762+H2763</f>
        <v>4151.6000000000004</v>
      </c>
      <c r="I2761" s="17">
        <f>I2762+I2763</f>
        <v>4497.6000000000004</v>
      </c>
      <c r="J2761" s="17">
        <f>J2762+J2763</f>
        <v>0</v>
      </c>
      <c r="K2761" s="17">
        <f>K2762+K2763</f>
        <v>0</v>
      </c>
      <c r="L2761" s="17">
        <f>L2762+L2763</f>
        <v>0</v>
      </c>
      <c r="M2761" s="17">
        <f t="shared" si="11607"/>
        <v>4198.9000000000005</v>
      </c>
      <c r="N2761" s="17">
        <f t="shared" si="11608"/>
        <v>4151.6000000000004</v>
      </c>
      <c r="O2761" s="17">
        <f t="shared" si="11609"/>
        <v>4497.6000000000004</v>
      </c>
      <c r="P2761" s="17">
        <f>P2762+P2763</f>
        <v>0</v>
      </c>
      <c r="Q2761" s="17">
        <f>Q2762+Q2763</f>
        <v>0</v>
      </c>
      <c r="R2761" s="17">
        <f>R2762+R2763</f>
        <v>0</v>
      </c>
      <c r="S2761" s="17">
        <f>S2762+S2763</f>
        <v>0</v>
      </c>
      <c r="T2761" s="17">
        <f>T2762+T2763</f>
        <v>0</v>
      </c>
      <c r="U2761" s="17">
        <f>U2762+U2763</f>
        <v>0</v>
      </c>
      <c r="V2761" s="17">
        <f>V2762+V2763</f>
        <v>0</v>
      </c>
      <c r="W2761" s="17">
        <f>W2762+W2763</f>
        <v>0</v>
      </c>
      <c r="X2761" s="17">
        <f>X2762+X2763</f>
        <v>0</v>
      </c>
      <c r="Y2761" s="17">
        <f t="shared" si="11671"/>
        <v>4198.9000000000005</v>
      </c>
      <c r="Z2761" s="17">
        <f t="shared" si="11672"/>
        <v>4151.6000000000004</v>
      </c>
      <c r="AA2761" s="17">
        <f t="shared" si="11673"/>
        <v>4497.6000000000004</v>
      </c>
      <c r="AB2761" s="17">
        <f>AB2762+AB2763</f>
        <v>0</v>
      </c>
      <c r="AC2761" s="17">
        <f>AC2762+AC2763</f>
        <v>0</v>
      </c>
      <c r="AD2761" s="17">
        <f>AD2762+AD2763</f>
        <v>0</v>
      </c>
      <c r="AE2761" s="17">
        <f t="shared" si="11677"/>
        <v>4198.9000000000005</v>
      </c>
      <c r="AF2761" s="17">
        <f t="shared" si="11678"/>
        <v>4151.6000000000004</v>
      </c>
      <c r="AG2761" s="17">
        <f t="shared" si="11679"/>
        <v>4497.6000000000004</v>
      </c>
      <c r="AH2761" s="17">
        <f>AH2762+AH2763</f>
        <v>0</v>
      </c>
      <c r="AI2761" s="17">
        <f>AI2762+AI2763</f>
        <v>0</v>
      </c>
      <c r="AJ2761" s="17">
        <f>AJ2762+AJ2763</f>
        <v>0</v>
      </c>
      <c r="AK2761" s="17">
        <f>AK2762+AK2763</f>
        <v>0</v>
      </c>
      <c r="AL2761" s="17">
        <f>AL2762+AL2763</f>
        <v>0</v>
      </c>
      <c r="AM2761" s="17">
        <f>AM2762+AM2763</f>
        <v>0</v>
      </c>
      <c r="AN2761" s="17">
        <f>AN2762+AN2763</f>
        <v>0</v>
      </c>
      <c r="AO2761" s="17">
        <f>AO2762+AO2763</f>
        <v>0</v>
      </c>
      <c r="AP2761" s="17">
        <f>AP2762+AP2763</f>
        <v>0</v>
      </c>
      <c r="AQ2761" s="17">
        <f>AQ2762+AQ2763</f>
        <v>0</v>
      </c>
      <c r="AR2761" s="17">
        <f>AR2762+AR2763</f>
        <v>0</v>
      </c>
      <c r="AS2761" s="17">
        <f>AS2762+AS2763</f>
        <v>0</v>
      </c>
      <c r="AT2761" s="17">
        <f>AT2762+AT2763</f>
        <v>0</v>
      </c>
      <c r="AU2761" s="17">
        <f>AU2762+AU2763</f>
        <v>0</v>
      </c>
      <c r="AV2761" s="17">
        <f>AV2762+AV2763</f>
        <v>0</v>
      </c>
      <c r="AW2761" s="17">
        <f t="shared" si="11695"/>
        <v>4198.9000000000005</v>
      </c>
      <c r="AX2761" s="17">
        <f t="shared" si="11696"/>
        <v>4151.6000000000004</v>
      </c>
      <c r="AY2761" s="17">
        <f t="shared" si="11697"/>
        <v>4497.6000000000004</v>
      </c>
      <c r="AZ2761" s="17">
        <f>AZ2762+AZ2763</f>
        <v>0</v>
      </c>
      <c r="BA2761" s="17">
        <f t="shared" si="11699"/>
        <v>4198.9000000000005</v>
      </c>
      <c r="BB2761" s="17">
        <f t="shared" si="11700"/>
        <v>4151.6000000000004</v>
      </c>
      <c r="BC2761" s="17">
        <f t="shared" si="11701"/>
        <v>4497.6000000000004</v>
      </c>
      <c r="BD2761" s="17">
        <f>BD2762+BD2763</f>
        <v>0</v>
      </c>
      <c r="BE2761" s="17">
        <f>BE2762+BE2763</f>
        <v>0</v>
      </c>
      <c r="BF2761" s="17">
        <f>BF2762+BF2763</f>
        <v>0</v>
      </c>
      <c r="BG2761" s="17">
        <f>BG2762+BG2763</f>
        <v>0</v>
      </c>
      <c r="BH2761" s="17">
        <f>BH2762+BH2763</f>
        <v>0</v>
      </c>
      <c r="BI2761" s="17">
        <f>BI2762+BI2763</f>
        <v>0</v>
      </c>
      <c r="BJ2761" s="17">
        <f>BJ2762+BJ2763</f>
        <v>0</v>
      </c>
      <c r="BK2761" s="17">
        <f>BK2762+BK2763</f>
        <v>0</v>
      </c>
      <c r="BL2761" s="17">
        <f>BL2762+BL2763</f>
        <v>0</v>
      </c>
      <c r="BM2761" s="17">
        <f>BM2762+BM2763</f>
        <v>0</v>
      </c>
      <c r="BN2761" s="17">
        <f>BN2762+BN2763</f>
        <v>0</v>
      </c>
      <c r="BO2761" s="17">
        <f t="shared" si="11713"/>
        <v>4198.9000000000005</v>
      </c>
      <c r="BP2761" s="17">
        <f t="shared" si="11714"/>
        <v>4151.6000000000004</v>
      </c>
      <c r="BQ2761" s="17">
        <f t="shared" si="11715"/>
        <v>4497.6000000000004</v>
      </c>
      <c r="BR2761" s="17">
        <f>BR2762+BR2763</f>
        <v>0</v>
      </c>
      <c r="BS2761" s="17">
        <f>BS2762+BS2763</f>
        <v>0</v>
      </c>
      <c r="BT2761" s="17">
        <f>BT2762+BT2763</f>
        <v>0</v>
      </c>
      <c r="BU2761" s="17">
        <f t="shared" si="11719"/>
        <v>4198.9000000000005</v>
      </c>
      <c r="BV2761" s="17">
        <f t="shared" si="11720"/>
        <v>4151.6000000000004</v>
      </c>
      <c r="BW2761" s="17">
        <f t="shared" si="11721"/>
        <v>4497.6000000000004</v>
      </c>
      <c r="BX2761" s="17">
        <f>BX2762+BX2763</f>
        <v>0</v>
      </c>
      <c r="BY2761" s="17">
        <f>BY2762+BY2763</f>
        <v>0</v>
      </c>
      <c r="BZ2761" s="17">
        <f>BZ2762+BZ2763</f>
        <v>0</v>
      </c>
      <c r="CA2761" s="17">
        <f>CA2762+CA2763</f>
        <v>0</v>
      </c>
      <c r="CB2761" s="17">
        <f>CB2762+CB2763</f>
        <v>0</v>
      </c>
      <c r="CC2761" s="17">
        <f>CC2762+CC2763</f>
        <v>0</v>
      </c>
      <c r="CD2761" s="17">
        <f>CD2762+CD2763</f>
        <v>0</v>
      </c>
      <c r="CE2761" s="17">
        <f>CE2762+CE2763</f>
        <v>0</v>
      </c>
      <c r="CF2761" s="17">
        <f>CF2762+CF2763</f>
        <v>0</v>
      </c>
      <c r="CG2761" s="17">
        <f t="shared" si="11653"/>
        <v>4198.9000000000005</v>
      </c>
      <c r="CH2761" s="17">
        <f t="shared" si="11654"/>
        <v>4151.6000000000004</v>
      </c>
      <c r="CI2761" s="17">
        <f t="shared" si="11655"/>
        <v>4497.6000000000004</v>
      </c>
      <c r="CJ2761" s="17">
        <f>CJ2762+CJ2763</f>
        <v>0</v>
      </c>
      <c r="CK2761" s="32"/>
      <c r="CL2761" s="32"/>
      <c r="CM2761" s="1"/>
      <c r="CN2761" s="1"/>
      <c r="CO2761" s="1"/>
      <c r="CP2761" s="1"/>
      <c r="CQ2761" s="1"/>
      <c r="CR2761" s="1"/>
      <c r="CS2761" s="1"/>
    </row>
    <row r="2762" s="1" customFormat="1" ht="75">
      <c r="A2762" s="30" t="s">
        <v>1105</v>
      </c>
      <c r="B2762" s="30" t="s">
        <v>303</v>
      </c>
      <c r="C2762" s="30" t="s">
        <v>95</v>
      </c>
      <c r="D2762" s="30" t="s">
        <v>1136</v>
      </c>
      <c r="E2762" s="30" t="s">
        <v>58</v>
      </c>
      <c r="F2762" s="31" t="s">
        <v>59</v>
      </c>
      <c r="G2762" s="17">
        <v>4087.8000000000002</v>
      </c>
      <c r="H2762" s="17">
        <v>4044.9000000000001</v>
      </c>
      <c r="I2762" s="17">
        <v>4382</v>
      </c>
      <c r="J2762" s="17"/>
      <c r="K2762" s="17"/>
      <c r="L2762" s="17"/>
      <c r="M2762" s="17">
        <f t="shared" si="11607"/>
        <v>4087.8000000000002</v>
      </c>
      <c r="N2762" s="17">
        <f t="shared" si="11608"/>
        <v>4044.9000000000001</v>
      </c>
      <c r="O2762" s="17">
        <f t="shared" si="11609"/>
        <v>4382</v>
      </c>
      <c r="P2762" s="17"/>
      <c r="Q2762" s="17"/>
      <c r="R2762" s="17"/>
      <c r="S2762" s="17"/>
      <c r="T2762" s="17"/>
      <c r="U2762" s="17"/>
      <c r="V2762" s="17"/>
      <c r="W2762" s="17"/>
      <c r="X2762" s="17"/>
      <c r="Y2762" s="17">
        <f t="shared" si="11671"/>
        <v>4087.8000000000002</v>
      </c>
      <c r="Z2762" s="17">
        <f t="shared" si="11672"/>
        <v>4044.9000000000001</v>
      </c>
      <c r="AA2762" s="17">
        <f t="shared" si="11673"/>
        <v>4382</v>
      </c>
      <c r="AB2762" s="17"/>
      <c r="AC2762" s="17"/>
      <c r="AD2762" s="17"/>
      <c r="AE2762" s="17">
        <f t="shared" si="11677"/>
        <v>4087.8000000000002</v>
      </c>
      <c r="AF2762" s="17">
        <f t="shared" si="11678"/>
        <v>4044.9000000000001</v>
      </c>
      <c r="AG2762" s="17">
        <f t="shared" si="11679"/>
        <v>4382</v>
      </c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>
        <f t="shared" si="11695"/>
        <v>4087.8000000000002</v>
      </c>
      <c r="AX2762" s="17">
        <f t="shared" si="11696"/>
        <v>4044.9000000000001</v>
      </c>
      <c r="AY2762" s="17">
        <f t="shared" si="11697"/>
        <v>4382</v>
      </c>
      <c r="AZ2762" s="17"/>
      <c r="BA2762" s="17">
        <f t="shared" si="11699"/>
        <v>4087.8000000000002</v>
      </c>
      <c r="BB2762" s="17">
        <f t="shared" si="11700"/>
        <v>4044.9000000000001</v>
      </c>
      <c r="BC2762" s="17">
        <f t="shared" si="11701"/>
        <v>4382</v>
      </c>
      <c r="BD2762" s="17"/>
      <c r="BE2762" s="17"/>
      <c r="BF2762" s="17"/>
      <c r="BG2762" s="17"/>
      <c r="BH2762" s="17"/>
      <c r="BI2762" s="17"/>
      <c r="BJ2762" s="17"/>
      <c r="BK2762" s="17"/>
      <c r="BL2762" s="17"/>
      <c r="BM2762" s="17"/>
      <c r="BN2762" s="17"/>
      <c r="BO2762" s="17">
        <f t="shared" si="11713"/>
        <v>4087.8000000000002</v>
      </c>
      <c r="BP2762" s="17">
        <f t="shared" si="11714"/>
        <v>4044.9000000000001</v>
      </c>
      <c r="BQ2762" s="17">
        <f t="shared" si="11715"/>
        <v>4382</v>
      </c>
      <c r="BR2762" s="17"/>
      <c r="BS2762" s="17"/>
      <c r="BT2762" s="17"/>
      <c r="BU2762" s="17">
        <f t="shared" si="11719"/>
        <v>4087.8000000000002</v>
      </c>
      <c r="BV2762" s="17">
        <f t="shared" si="11720"/>
        <v>4044.9000000000001</v>
      </c>
      <c r="BW2762" s="17">
        <f t="shared" si="11721"/>
        <v>4382</v>
      </c>
      <c r="BX2762" s="17"/>
      <c r="BY2762" s="17"/>
      <c r="BZ2762" s="17"/>
      <c r="CA2762" s="17"/>
      <c r="CB2762" s="17"/>
      <c r="CC2762" s="17"/>
      <c r="CD2762" s="17"/>
      <c r="CE2762" s="17"/>
      <c r="CF2762" s="17"/>
      <c r="CG2762" s="17">
        <f t="shared" si="11653"/>
        <v>4087.8000000000002</v>
      </c>
      <c r="CH2762" s="17">
        <f t="shared" si="11654"/>
        <v>4044.9000000000001</v>
      </c>
      <c r="CI2762" s="17">
        <f t="shared" si="11655"/>
        <v>4382</v>
      </c>
      <c r="CJ2762" s="17"/>
      <c r="CK2762" s="32"/>
      <c r="CL2762" s="32"/>
      <c r="CM2762" s="1"/>
      <c r="CN2762" s="1"/>
      <c r="CO2762" s="1"/>
      <c r="CP2762" s="1"/>
      <c r="CQ2762" s="1"/>
      <c r="CR2762" s="1"/>
      <c r="CS2762" s="1"/>
    </row>
    <row r="2763" s="1" customFormat="1" ht="30">
      <c r="A2763" s="30" t="s">
        <v>1105</v>
      </c>
      <c r="B2763" s="30" t="s">
        <v>303</v>
      </c>
      <c r="C2763" s="30" t="s">
        <v>95</v>
      </c>
      <c r="D2763" s="30" t="s">
        <v>1136</v>
      </c>
      <c r="E2763" s="30" t="s">
        <v>46</v>
      </c>
      <c r="F2763" s="31" t="s">
        <v>47</v>
      </c>
      <c r="G2763" s="17">
        <v>111.09999999999999</v>
      </c>
      <c r="H2763" s="17">
        <v>106.7</v>
      </c>
      <c r="I2763" s="17">
        <v>115.59999999999999</v>
      </c>
      <c r="J2763" s="17"/>
      <c r="K2763" s="17"/>
      <c r="L2763" s="17"/>
      <c r="M2763" s="17">
        <f t="shared" si="11607"/>
        <v>111.09999999999999</v>
      </c>
      <c r="N2763" s="17">
        <f t="shared" si="11608"/>
        <v>106.7</v>
      </c>
      <c r="O2763" s="17">
        <f t="shared" si="11609"/>
        <v>115.59999999999999</v>
      </c>
      <c r="P2763" s="17"/>
      <c r="Q2763" s="17"/>
      <c r="R2763" s="17"/>
      <c r="S2763" s="17"/>
      <c r="T2763" s="17"/>
      <c r="U2763" s="17"/>
      <c r="V2763" s="17"/>
      <c r="W2763" s="17"/>
      <c r="X2763" s="17"/>
      <c r="Y2763" s="17">
        <f t="shared" si="11671"/>
        <v>111.09999999999999</v>
      </c>
      <c r="Z2763" s="17">
        <f t="shared" si="11672"/>
        <v>106.7</v>
      </c>
      <c r="AA2763" s="17">
        <f t="shared" si="11673"/>
        <v>115.59999999999999</v>
      </c>
      <c r="AB2763" s="17"/>
      <c r="AC2763" s="17"/>
      <c r="AD2763" s="17"/>
      <c r="AE2763" s="17">
        <f t="shared" si="11677"/>
        <v>111.09999999999999</v>
      </c>
      <c r="AF2763" s="17">
        <f t="shared" si="11678"/>
        <v>106.7</v>
      </c>
      <c r="AG2763" s="17">
        <f t="shared" si="11679"/>
        <v>115.59999999999999</v>
      </c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>
        <f t="shared" si="11695"/>
        <v>111.09999999999999</v>
      </c>
      <c r="AX2763" s="17">
        <f t="shared" si="11696"/>
        <v>106.7</v>
      </c>
      <c r="AY2763" s="17">
        <f t="shared" si="11697"/>
        <v>115.59999999999999</v>
      </c>
      <c r="AZ2763" s="17"/>
      <c r="BA2763" s="17">
        <f t="shared" si="11699"/>
        <v>111.09999999999999</v>
      </c>
      <c r="BB2763" s="17">
        <f t="shared" si="11700"/>
        <v>106.7</v>
      </c>
      <c r="BC2763" s="17">
        <f t="shared" si="11701"/>
        <v>115.59999999999999</v>
      </c>
      <c r="BD2763" s="17"/>
      <c r="BE2763" s="17"/>
      <c r="BF2763" s="17"/>
      <c r="BG2763" s="17"/>
      <c r="BH2763" s="17"/>
      <c r="BI2763" s="17"/>
      <c r="BJ2763" s="17"/>
      <c r="BK2763" s="17"/>
      <c r="BL2763" s="17"/>
      <c r="BM2763" s="17"/>
      <c r="BN2763" s="17"/>
      <c r="BO2763" s="17">
        <f t="shared" si="11713"/>
        <v>111.09999999999999</v>
      </c>
      <c r="BP2763" s="17">
        <f t="shared" si="11714"/>
        <v>106.7</v>
      </c>
      <c r="BQ2763" s="17">
        <f t="shared" si="11715"/>
        <v>115.59999999999999</v>
      </c>
      <c r="BR2763" s="17"/>
      <c r="BS2763" s="17"/>
      <c r="BT2763" s="17"/>
      <c r="BU2763" s="17">
        <f t="shared" si="11719"/>
        <v>111.09999999999999</v>
      </c>
      <c r="BV2763" s="17">
        <f t="shared" si="11720"/>
        <v>106.7</v>
      </c>
      <c r="BW2763" s="17">
        <f t="shared" si="11721"/>
        <v>115.59999999999999</v>
      </c>
      <c r="BX2763" s="17"/>
      <c r="BY2763" s="17"/>
      <c r="BZ2763" s="17"/>
      <c r="CA2763" s="17"/>
      <c r="CB2763" s="17"/>
      <c r="CC2763" s="17"/>
      <c r="CD2763" s="17"/>
      <c r="CE2763" s="17"/>
      <c r="CF2763" s="17"/>
      <c r="CG2763" s="17">
        <f t="shared" si="11653"/>
        <v>111.09999999999999</v>
      </c>
      <c r="CH2763" s="17">
        <f t="shared" si="11654"/>
        <v>106.7</v>
      </c>
      <c r="CI2763" s="17">
        <f t="shared" si="11655"/>
        <v>115.59999999999999</v>
      </c>
      <c r="CJ2763" s="17"/>
      <c r="CK2763" s="32"/>
      <c r="CL2763" s="32"/>
      <c r="CM2763" s="1"/>
      <c r="CN2763" s="1"/>
      <c r="CO2763" s="1"/>
      <c r="CP2763" s="1"/>
      <c r="CQ2763" s="1"/>
      <c r="CR2763" s="1"/>
      <c r="CS2763" s="1"/>
    </row>
    <row r="2764" s="20" customFormat="1" ht="30">
      <c r="A2764" s="21" t="s">
        <v>1138</v>
      </c>
      <c r="B2764" s="21"/>
      <c r="C2764" s="21"/>
      <c r="D2764" s="21"/>
      <c r="E2764" s="21"/>
      <c r="F2764" s="22" t="s">
        <v>1139</v>
      </c>
      <c r="G2764" s="23">
        <f t="shared" ref="G2764:G2767" si="11838">G2765</f>
        <v>181601.29999999999</v>
      </c>
      <c r="H2764" s="23">
        <f t="shared" ref="H2764:H2767" si="11839">H2765</f>
        <v>183702.20000000001</v>
      </c>
      <c r="I2764" s="23">
        <f t="shared" ref="I2764:I2767" si="11840">I2765</f>
        <v>184232.20000000001</v>
      </c>
      <c r="J2764" s="23">
        <f t="shared" ref="J2764:J2767" si="11841">J2765</f>
        <v>0</v>
      </c>
      <c r="K2764" s="23">
        <f t="shared" ref="K2764:K2767" si="11842">K2765</f>
        <v>0</v>
      </c>
      <c r="L2764" s="23">
        <f t="shared" ref="L2764:L2767" si="11843">L2765</f>
        <v>0</v>
      </c>
      <c r="M2764" s="23">
        <f t="shared" si="11607"/>
        <v>181601.29999999999</v>
      </c>
      <c r="N2764" s="23">
        <f t="shared" si="11608"/>
        <v>183702.20000000001</v>
      </c>
      <c r="O2764" s="23">
        <f t="shared" si="11609"/>
        <v>184232.20000000001</v>
      </c>
      <c r="P2764" s="23">
        <f t="shared" ref="P2764:P2767" si="11844">P2765</f>
        <v>20828.599999999999</v>
      </c>
      <c r="Q2764" s="23">
        <f t="shared" ref="Q2764:Q2767" si="11845">Q2765</f>
        <v>0</v>
      </c>
      <c r="R2764" s="23">
        <f t="shared" ref="R2764:R2767" si="11846">R2765</f>
        <v>0</v>
      </c>
      <c r="S2764" s="23">
        <f t="shared" ref="S2764:S2767" si="11847">S2765</f>
        <v>0</v>
      </c>
      <c r="T2764" s="23">
        <f t="shared" ref="T2764:T2767" si="11848">T2765</f>
        <v>25469.799999999999</v>
      </c>
      <c r="U2764" s="23">
        <f t="shared" ref="U2764:U2767" si="11849">U2765</f>
        <v>0</v>
      </c>
      <c r="V2764" s="23">
        <f t="shared" ref="V2764:V2767" si="11850">V2765</f>
        <v>25469.799999999999</v>
      </c>
      <c r="W2764" s="23">
        <f t="shared" ref="W2764:W2767" si="11851">W2765</f>
        <v>0</v>
      </c>
      <c r="X2764" s="23">
        <f t="shared" ref="X2764:X2767" si="11852">X2765</f>
        <v>0</v>
      </c>
      <c r="Y2764" s="23">
        <f t="shared" si="11671"/>
        <v>202429.89999999999</v>
      </c>
      <c r="Z2764" s="23">
        <f t="shared" si="11672"/>
        <v>209172</v>
      </c>
      <c r="AA2764" s="23">
        <f t="shared" si="11673"/>
        <v>209702</v>
      </c>
      <c r="AB2764" s="23">
        <f t="shared" ref="AB2764:AB2767" si="11853">AB2765</f>
        <v>0</v>
      </c>
      <c r="AC2764" s="23">
        <f t="shared" ref="AC2764:AC2767" si="11854">AC2765</f>
        <v>0</v>
      </c>
      <c r="AD2764" s="23">
        <f t="shared" ref="AD2764:AD2767" si="11855">AD2765</f>
        <v>0</v>
      </c>
      <c r="AE2764" s="23">
        <f t="shared" si="11677"/>
        <v>202429.89999999999</v>
      </c>
      <c r="AF2764" s="23">
        <f t="shared" si="11678"/>
        <v>209172</v>
      </c>
      <c r="AG2764" s="23">
        <f t="shared" si="11679"/>
        <v>209702</v>
      </c>
      <c r="AH2764" s="23">
        <f t="shared" ref="AH2764:AH2767" si="11856">AH2765</f>
        <v>0</v>
      </c>
      <c r="AI2764" s="23">
        <f t="shared" ref="AI2764:AI2767" si="11857">AI2765</f>
        <v>-1.1368683772161603e-13</v>
      </c>
      <c r="AJ2764" s="23">
        <f t="shared" ref="AJ2764:AJ2767" si="11858">AJ2765</f>
        <v>0</v>
      </c>
      <c r="AK2764" s="23">
        <f t="shared" ref="AK2764:AK2767" si="11859">AK2765</f>
        <v>0</v>
      </c>
      <c r="AL2764" s="23">
        <f t="shared" ref="AL2764:AL2767" si="11860">AL2765</f>
        <v>0</v>
      </c>
      <c r="AM2764" s="23">
        <f t="shared" ref="AM2764:AM2767" si="11861">AM2765</f>
        <v>0</v>
      </c>
      <c r="AN2764" s="23">
        <f t="shared" ref="AN2764:AN2767" si="11862">AN2765</f>
        <v>0</v>
      </c>
      <c r="AO2764" s="23">
        <f t="shared" ref="AO2764:AO2767" si="11863">AO2765</f>
        <v>0</v>
      </c>
      <c r="AP2764" s="23">
        <f t="shared" ref="AP2764:AP2767" si="11864">AP2765</f>
        <v>0</v>
      </c>
      <c r="AQ2764" s="23">
        <f t="shared" ref="AQ2764:AQ2767" si="11865">AQ2765</f>
        <v>0</v>
      </c>
      <c r="AR2764" s="23">
        <f t="shared" ref="AR2764:AR2767" si="11866">AR2765</f>
        <v>0</v>
      </c>
      <c r="AS2764" s="23">
        <f t="shared" ref="AS2764:AS2767" si="11867">AS2765</f>
        <v>0</v>
      </c>
      <c r="AT2764" s="23">
        <f t="shared" ref="AT2764:AT2767" si="11868">AT2765</f>
        <v>0</v>
      </c>
      <c r="AU2764" s="23">
        <f t="shared" ref="AU2764:AU2767" si="11869">AU2765</f>
        <v>0</v>
      </c>
      <c r="AV2764" s="23">
        <f t="shared" ref="AV2764:AV2767" si="11870">AV2765</f>
        <v>0</v>
      </c>
      <c r="AW2764" s="23">
        <f t="shared" si="11695"/>
        <v>202429.89999999999</v>
      </c>
      <c r="AX2764" s="23">
        <f t="shared" si="11696"/>
        <v>209172</v>
      </c>
      <c r="AY2764" s="23">
        <f t="shared" si="11697"/>
        <v>209702</v>
      </c>
      <c r="AZ2764" s="23">
        <f t="shared" ref="AZ2764:AZ2767" si="11871">AZ2765</f>
        <v>0</v>
      </c>
      <c r="BA2764" s="23">
        <f t="shared" si="11699"/>
        <v>202429.89999999999</v>
      </c>
      <c r="BB2764" s="23">
        <f t="shared" si="11700"/>
        <v>209172</v>
      </c>
      <c r="BC2764" s="23">
        <f t="shared" si="11701"/>
        <v>209702</v>
      </c>
      <c r="BD2764" s="23">
        <f t="shared" ref="BD2764:BD2767" si="11872">BD2765</f>
        <v>0</v>
      </c>
      <c r="BE2764" s="23">
        <f t="shared" ref="BE2764:BE2767" si="11873">BE2765</f>
        <v>0</v>
      </c>
      <c r="BF2764" s="23">
        <f t="shared" ref="BF2764:BF2767" si="11874">BF2765</f>
        <v>0</v>
      </c>
      <c r="BG2764" s="23">
        <f t="shared" ref="BG2764:BG2767" si="11875">BG2765</f>
        <v>0</v>
      </c>
      <c r="BH2764" s="23">
        <f t="shared" ref="BH2764:BH2767" si="11876">BH2765</f>
        <v>0</v>
      </c>
      <c r="BI2764" s="23">
        <f t="shared" ref="BI2764:BI2767" si="11877">BI2765</f>
        <v>0</v>
      </c>
      <c r="BJ2764" s="23">
        <f t="shared" ref="BJ2764:BJ2767" si="11878">BJ2765</f>
        <v>0</v>
      </c>
      <c r="BK2764" s="23">
        <f t="shared" ref="BK2764:BK2767" si="11879">BK2765</f>
        <v>0</v>
      </c>
      <c r="BL2764" s="23">
        <f t="shared" ref="BL2764:BL2767" si="11880">BL2765</f>
        <v>0</v>
      </c>
      <c r="BM2764" s="23">
        <f t="shared" ref="BM2764:BM2767" si="11881">BM2765</f>
        <v>0</v>
      </c>
      <c r="BN2764" s="23">
        <f t="shared" ref="BN2764:BN2767" si="11882">BN2765</f>
        <v>0</v>
      </c>
      <c r="BO2764" s="23">
        <f t="shared" si="11713"/>
        <v>202429.89999999999</v>
      </c>
      <c r="BP2764" s="23">
        <f t="shared" si="11714"/>
        <v>209172</v>
      </c>
      <c r="BQ2764" s="23">
        <f t="shared" si="11715"/>
        <v>209702</v>
      </c>
      <c r="BR2764" s="23">
        <f t="shared" ref="BR2764:BR2767" si="11883">BR2765</f>
        <v>0</v>
      </c>
      <c r="BS2764" s="23">
        <f t="shared" ref="BS2764:BS2767" si="11884">BS2765</f>
        <v>0</v>
      </c>
      <c r="BT2764" s="23">
        <f t="shared" ref="BT2764:BT2767" si="11885">BT2765</f>
        <v>0</v>
      </c>
      <c r="BU2764" s="23">
        <f t="shared" si="11719"/>
        <v>202429.89999999999</v>
      </c>
      <c r="BV2764" s="23">
        <f t="shared" si="11720"/>
        <v>209172</v>
      </c>
      <c r="BW2764" s="23">
        <f t="shared" si="11721"/>
        <v>209702</v>
      </c>
      <c r="BX2764" s="23">
        <f t="shared" ref="BX2764:BX2767" si="11886">BX2765</f>
        <v>0</v>
      </c>
      <c r="BY2764" s="23">
        <f t="shared" ref="BY2764:BY2767" si="11887">BY2765</f>
        <v>0</v>
      </c>
      <c r="BZ2764" s="23">
        <f t="shared" ref="BZ2764:BZ2767" si="11888">BZ2765</f>
        <v>0</v>
      </c>
      <c r="CA2764" s="23">
        <f t="shared" ref="CA2764:CA2767" si="11889">CA2765</f>
        <v>0</v>
      </c>
      <c r="CB2764" s="23">
        <f t="shared" ref="CB2764:CB2767" si="11890">CB2765</f>
        <v>0</v>
      </c>
      <c r="CC2764" s="23">
        <f t="shared" ref="CC2764:CC2767" si="11891">CC2765</f>
        <v>0</v>
      </c>
      <c r="CD2764" s="23">
        <f t="shared" ref="CD2764:CD2767" si="11892">CD2765</f>
        <v>0</v>
      </c>
      <c r="CE2764" s="23">
        <f t="shared" ref="CE2764:CE2767" si="11893">CE2765</f>
        <v>0</v>
      </c>
      <c r="CF2764" s="23">
        <f t="shared" ref="CF2764:CF2767" si="11894">CF2765</f>
        <v>0</v>
      </c>
      <c r="CG2764" s="23">
        <f t="shared" si="11653"/>
        <v>202429.89999999999</v>
      </c>
      <c r="CH2764" s="23">
        <f t="shared" si="11654"/>
        <v>209172</v>
      </c>
      <c r="CI2764" s="23">
        <f t="shared" si="11655"/>
        <v>209702</v>
      </c>
      <c r="CJ2764" s="23">
        <f t="shared" ref="CJ2764:CJ2767" si="11895">CJ2765</f>
        <v>0</v>
      </c>
      <c r="CK2764" s="24"/>
      <c r="CL2764" s="24"/>
      <c r="CM2764" s="20"/>
      <c r="CN2764" s="20"/>
      <c r="CO2764" s="20"/>
      <c r="CP2764" s="20"/>
      <c r="CQ2764" s="20"/>
      <c r="CR2764" s="20"/>
      <c r="CS2764" s="20"/>
    </row>
    <row r="2765" s="20" customFormat="1" ht="15">
      <c r="A2765" s="21" t="s">
        <v>1138</v>
      </c>
      <c r="B2765" s="21" t="s">
        <v>127</v>
      </c>
      <c r="C2765" s="21"/>
      <c r="D2765" s="21"/>
      <c r="E2765" s="21"/>
      <c r="F2765" s="22" t="s">
        <v>128</v>
      </c>
      <c r="G2765" s="23">
        <f t="shared" si="11838"/>
        <v>181601.29999999999</v>
      </c>
      <c r="H2765" s="23">
        <f t="shared" si="11839"/>
        <v>183702.20000000001</v>
      </c>
      <c r="I2765" s="23">
        <f t="shared" si="11840"/>
        <v>184232.20000000001</v>
      </c>
      <c r="J2765" s="23">
        <f t="shared" si="11841"/>
        <v>0</v>
      </c>
      <c r="K2765" s="23">
        <f t="shared" si="11842"/>
        <v>0</v>
      </c>
      <c r="L2765" s="23">
        <f t="shared" si="11843"/>
        <v>0</v>
      </c>
      <c r="M2765" s="23">
        <f t="shared" si="11607"/>
        <v>181601.29999999999</v>
      </c>
      <c r="N2765" s="23">
        <f t="shared" si="11608"/>
        <v>183702.20000000001</v>
      </c>
      <c r="O2765" s="23">
        <f t="shared" si="11609"/>
        <v>184232.20000000001</v>
      </c>
      <c r="P2765" s="23">
        <f t="shared" si="11844"/>
        <v>20828.599999999999</v>
      </c>
      <c r="Q2765" s="23">
        <f t="shared" si="11845"/>
        <v>0</v>
      </c>
      <c r="R2765" s="23">
        <f t="shared" si="11846"/>
        <v>0</v>
      </c>
      <c r="S2765" s="23">
        <f t="shared" si="11847"/>
        <v>0</v>
      </c>
      <c r="T2765" s="23">
        <f t="shared" si="11848"/>
        <v>25469.799999999999</v>
      </c>
      <c r="U2765" s="23">
        <f t="shared" si="11849"/>
        <v>0</v>
      </c>
      <c r="V2765" s="23">
        <f t="shared" si="11850"/>
        <v>25469.799999999999</v>
      </c>
      <c r="W2765" s="23">
        <f t="shared" si="11851"/>
        <v>0</v>
      </c>
      <c r="X2765" s="23">
        <f t="shared" si="11852"/>
        <v>0</v>
      </c>
      <c r="Y2765" s="23">
        <f t="shared" si="11671"/>
        <v>202429.89999999999</v>
      </c>
      <c r="Z2765" s="23">
        <f t="shared" si="11672"/>
        <v>209172</v>
      </c>
      <c r="AA2765" s="23">
        <f t="shared" si="11673"/>
        <v>209702</v>
      </c>
      <c r="AB2765" s="23">
        <f t="shared" si="11853"/>
        <v>0</v>
      </c>
      <c r="AC2765" s="23">
        <f t="shared" si="11854"/>
        <v>0</v>
      </c>
      <c r="AD2765" s="23">
        <f t="shared" si="11855"/>
        <v>0</v>
      </c>
      <c r="AE2765" s="23">
        <f t="shared" si="11677"/>
        <v>202429.89999999999</v>
      </c>
      <c r="AF2765" s="23">
        <f t="shared" si="11678"/>
        <v>209172</v>
      </c>
      <c r="AG2765" s="23">
        <f t="shared" si="11679"/>
        <v>209702</v>
      </c>
      <c r="AH2765" s="23">
        <f t="shared" si="11856"/>
        <v>0</v>
      </c>
      <c r="AI2765" s="23">
        <f t="shared" si="11857"/>
        <v>-1.1368683772161603e-13</v>
      </c>
      <c r="AJ2765" s="23">
        <f t="shared" si="11858"/>
        <v>0</v>
      </c>
      <c r="AK2765" s="23">
        <f t="shared" si="11859"/>
        <v>0</v>
      </c>
      <c r="AL2765" s="23">
        <f t="shared" si="11860"/>
        <v>0</v>
      </c>
      <c r="AM2765" s="23">
        <f t="shared" si="11861"/>
        <v>0</v>
      </c>
      <c r="AN2765" s="23">
        <f t="shared" si="11862"/>
        <v>0</v>
      </c>
      <c r="AO2765" s="23">
        <f t="shared" si="11863"/>
        <v>0</v>
      </c>
      <c r="AP2765" s="23">
        <f t="shared" si="11864"/>
        <v>0</v>
      </c>
      <c r="AQ2765" s="23">
        <f t="shared" si="11865"/>
        <v>0</v>
      </c>
      <c r="AR2765" s="23">
        <f t="shared" si="11866"/>
        <v>0</v>
      </c>
      <c r="AS2765" s="23">
        <f t="shared" si="11867"/>
        <v>0</v>
      </c>
      <c r="AT2765" s="23">
        <f t="shared" si="11868"/>
        <v>0</v>
      </c>
      <c r="AU2765" s="23">
        <f t="shared" si="11869"/>
        <v>0</v>
      </c>
      <c r="AV2765" s="23">
        <f t="shared" si="11870"/>
        <v>0</v>
      </c>
      <c r="AW2765" s="23">
        <f t="shared" si="11695"/>
        <v>202429.89999999999</v>
      </c>
      <c r="AX2765" s="23">
        <f t="shared" si="11696"/>
        <v>209172</v>
      </c>
      <c r="AY2765" s="23">
        <f t="shared" si="11697"/>
        <v>209702</v>
      </c>
      <c r="AZ2765" s="23">
        <f t="shared" si="11871"/>
        <v>0</v>
      </c>
      <c r="BA2765" s="23">
        <f t="shared" si="11699"/>
        <v>202429.89999999999</v>
      </c>
      <c r="BB2765" s="23">
        <f t="shared" si="11700"/>
        <v>209172</v>
      </c>
      <c r="BC2765" s="23">
        <f t="shared" si="11701"/>
        <v>209702</v>
      </c>
      <c r="BD2765" s="23">
        <f t="shared" si="11872"/>
        <v>0</v>
      </c>
      <c r="BE2765" s="23">
        <f t="shared" si="11873"/>
        <v>0</v>
      </c>
      <c r="BF2765" s="23">
        <f t="shared" si="11874"/>
        <v>0</v>
      </c>
      <c r="BG2765" s="23">
        <f t="shared" si="11875"/>
        <v>0</v>
      </c>
      <c r="BH2765" s="23">
        <f t="shared" si="11876"/>
        <v>0</v>
      </c>
      <c r="BI2765" s="23">
        <f t="shared" si="11877"/>
        <v>0</v>
      </c>
      <c r="BJ2765" s="23">
        <f t="shared" si="11878"/>
        <v>0</v>
      </c>
      <c r="BK2765" s="23">
        <f t="shared" si="11879"/>
        <v>0</v>
      </c>
      <c r="BL2765" s="23">
        <f t="shared" si="11880"/>
        <v>0</v>
      </c>
      <c r="BM2765" s="23">
        <f t="shared" si="11881"/>
        <v>0</v>
      </c>
      <c r="BN2765" s="23">
        <f t="shared" si="11882"/>
        <v>0</v>
      </c>
      <c r="BO2765" s="23">
        <f t="shared" si="11713"/>
        <v>202429.89999999999</v>
      </c>
      <c r="BP2765" s="23">
        <f t="shared" si="11714"/>
        <v>209172</v>
      </c>
      <c r="BQ2765" s="23">
        <f t="shared" si="11715"/>
        <v>209702</v>
      </c>
      <c r="BR2765" s="23">
        <f t="shared" si="11883"/>
        <v>0</v>
      </c>
      <c r="BS2765" s="23">
        <f t="shared" si="11884"/>
        <v>0</v>
      </c>
      <c r="BT2765" s="23">
        <f t="shared" si="11885"/>
        <v>0</v>
      </c>
      <c r="BU2765" s="23">
        <f t="shared" si="11719"/>
        <v>202429.89999999999</v>
      </c>
      <c r="BV2765" s="23">
        <f t="shared" si="11720"/>
        <v>209172</v>
      </c>
      <c r="BW2765" s="23">
        <f t="shared" si="11721"/>
        <v>209702</v>
      </c>
      <c r="BX2765" s="23">
        <f t="shared" si="11886"/>
        <v>0</v>
      </c>
      <c r="BY2765" s="23">
        <f t="shared" si="11887"/>
        <v>0</v>
      </c>
      <c r="BZ2765" s="23">
        <f t="shared" si="11888"/>
        <v>0</v>
      </c>
      <c r="CA2765" s="23">
        <f t="shared" si="11889"/>
        <v>0</v>
      </c>
      <c r="CB2765" s="23">
        <f t="shared" si="11890"/>
        <v>0</v>
      </c>
      <c r="CC2765" s="23">
        <f t="shared" si="11891"/>
        <v>0</v>
      </c>
      <c r="CD2765" s="23">
        <f t="shared" si="11892"/>
        <v>0</v>
      </c>
      <c r="CE2765" s="23">
        <f t="shared" si="11893"/>
        <v>0</v>
      </c>
      <c r="CF2765" s="23">
        <f t="shared" si="11894"/>
        <v>0</v>
      </c>
      <c r="CG2765" s="23">
        <f t="shared" si="11653"/>
        <v>202429.89999999999</v>
      </c>
      <c r="CH2765" s="23">
        <f t="shared" si="11654"/>
        <v>209172</v>
      </c>
      <c r="CI2765" s="23">
        <f t="shared" si="11655"/>
        <v>209702</v>
      </c>
      <c r="CJ2765" s="23">
        <f t="shared" si="11895"/>
        <v>0</v>
      </c>
      <c r="CK2765" s="24"/>
      <c r="CL2765" s="24"/>
      <c r="CM2765" s="20"/>
      <c r="CN2765" s="20"/>
      <c r="CO2765" s="20"/>
      <c r="CP2765" s="20"/>
      <c r="CQ2765" s="20"/>
      <c r="CR2765" s="20"/>
      <c r="CS2765" s="20"/>
    </row>
    <row r="2766" s="25" customFormat="1" ht="15">
      <c r="A2766" s="26" t="s">
        <v>1138</v>
      </c>
      <c r="B2766" s="26" t="s">
        <v>127</v>
      </c>
      <c r="C2766" s="26" t="s">
        <v>129</v>
      </c>
      <c r="D2766" s="26"/>
      <c r="E2766" s="26"/>
      <c r="F2766" s="27" t="s">
        <v>130</v>
      </c>
      <c r="G2766" s="28">
        <f t="shared" si="11838"/>
        <v>181601.29999999999</v>
      </c>
      <c r="H2766" s="28">
        <f t="shared" si="11839"/>
        <v>183702.20000000001</v>
      </c>
      <c r="I2766" s="28">
        <f t="shared" si="11840"/>
        <v>184232.20000000001</v>
      </c>
      <c r="J2766" s="28">
        <f t="shared" si="11841"/>
        <v>0</v>
      </c>
      <c r="K2766" s="28">
        <f t="shared" si="11842"/>
        <v>0</v>
      </c>
      <c r="L2766" s="28">
        <f t="shared" si="11843"/>
        <v>0</v>
      </c>
      <c r="M2766" s="28">
        <f t="shared" si="11607"/>
        <v>181601.29999999999</v>
      </c>
      <c r="N2766" s="28">
        <f t="shared" si="11608"/>
        <v>183702.20000000001</v>
      </c>
      <c r="O2766" s="28">
        <f t="shared" si="11609"/>
        <v>184232.20000000001</v>
      </c>
      <c r="P2766" s="28">
        <f t="shared" si="11844"/>
        <v>20828.599999999999</v>
      </c>
      <c r="Q2766" s="28">
        <f t="shared" si="11845"/>
        <v>0</v>
      </c>
      <c r="R2766" s="28">
        <f t="shared" si="11846"/>
        <v>0</v>
      </c>
      <c r="S2766" s="28">
        <f t="shared" si="11847"/>
        <v>0</v>
      </c>
      <c r="T2766" s="28">
        <f t="shared" si="11848"/>
        <v>25469.799999999999</v>
      </c>
      <c r="U2766" s="28">
        <f t="shared" si="11849"/>
        <v>0</v>
      </c>
      <c r="V2766" s="28">
        <f t="shared" si="11850"/>
        <v>25469.799999999999</v>
      </c>
      <c r="W2766" s="28">
        <f t="shared" si="11851"/>
        <v>0</v>
      </c>
      <c r="X2766" s="28">
        <f t="shared" si="11852"/>
        <v>0</v>
      </c>
      <c r="Y2766" s="28">
        <f t="shared" si="11671"/>
        <v>202429.89999999999</v>
      </c>
      <c r="Z2766" s="28">
        <f t="shared" si="11672"/>
        <v>209172</v>
      </c>
      <c r="AA2766" s="28">
        <f t="shared" si="11673"/>
        <v>209702</v>
      </c>
      <c r="AB2766" s="28">
        <f t="shared" si="11853"/>
        <v>0</v>
      </c>
      <c r="AC2766" s="28">
        <f t="shared" si="11854"/>
        <v>0</v>
      </c>
      <c r="AD2766" s="28">
        <f t="shared" si="11855"/>
        <v>0</v>
      </c>
      <c r="AE2766" s="28">
        <f t="shared" si="11677"/>
        <v>202429.89999999999</v>
      </c>
      <c r="AF2766" s="28">
        <f t="shared" si="11678"/>
        <v>209172</v>
      </c>
      <c r="AG2766" s="28">
        <f t="shared" si="11679"/>
        <v>209702</v>
      </c>
      <c r="AH2766" s="28">
        <f t="shared" si="11856"/>
        <v>0</v>
      </c>
      <c r="AI2766" s="28">
        <f t="shared" si="11857"/>
        <v>-1.1368683772161603e-13</v>
      </c>
      <c r="AJ2766" s="28">
        <f t="shared" si="11858"/>
        <v>0</v>
      </c>
      <c r="AK2766" s="28">
        <f t="shared" si="11859"/>
        <v>0</v>
      </c>
      <c r="AL2766" s="28">
        <f t="shared" si="11860"/>
        <v>0</v>
      </c>
      <c r="AM2766" s="28">
        <f t="shared" si="11861"/>
        <v>0</v>
      </c>
      <c r="AN2766" s="28">
        <f t="shared" si="11862"/>
        <v>0</v>
      </c>
      <c r="AO2766" s="28">
        <f t="shared" si="11863"/>
        <v>0</v>
      </c>
      <c r="AP2766" s="28">
        <f t="shared" si="11864"/>
        <v>0</v>
      </c>
      <c r="AQ2766" s="28">
        <f t="shared" si="11865"/>
        <v>0</v>
      </c>
      <c r="AR2766" s="28">
        <f t="shared" si="11866"/>
        <v>0</v>
      </c>
      <c r="AS2766" s="28">
        <f t="shared" si="11867"/>
        <v>0</v>
      </c>
      <c r="AT2766" s="28">
        <f t="shared" si="11868"/>
        <v>0</v>
      </c>
      <c r="AU2766" s="28">
        <f t="shared" si="11869"/>
        <v>0</v>
      </c>
      <c r="AV2766" s="28">
        <f t="shared" si="11870"/>
        <v>0</v>
      </c>
      <c r="AW2766" s="28">
        <f t="shared" si="11695"/>
        <v>202429.89999999999</v>
      </c>
      <c r="AX2766" s="28">
        <f t="shared" si="11696"/>
        <v>209172</v>
      </c>
      <c r="AY2766" s="28">
        <f t="shared" si="11697"/>
        <v>209702</v>
      </c>
      <c r="AZ2766" s="28">
        <f t="shared" si="11871"/>
        <v>0</v>
      </c>
      <c r="BA2766" s="28">
        <f t="shared" si="11699"/>
        <v>202429.89999999999</v>
      </c>
      <c r="BB2766" s="28">
        <f t="shared" si="11700"/>
        <v>209172</v>
      </c>
      <c r="BC2766" s="28">
        <f t="shared" si="11701"/>
        <v>209702</v>
      </c>
      <c r="BD2766" s="28">
        <f t="shared" si="11872"/>
        <v>0</v>
      </c>
      <c r="BE2766" s="28">
        <f t="shared" si="11873"/>
        <v>0</v>
      </c>
      <c r="BF2766" s="28">
        <f t="shared" si="11874"/>
        <v>0</v>
      </c>
      <c r="BG2766" s="28">
        <f t="shared" si="11875"/>
        <v>0</v>
      </c>
      <c r="BH2766" s="28">
        <f t="shared" si="11876"/>
        <v>0</v>
      </c>
      <c r="BI2766" s="28">
        <f t="shared" si="11877"/>
        <v>0</v>
      </c>
      <c r="BJ2766" s="28">
        <f t="shared" si="11878"/>
        <v>0</v>
      </c>
      <c r="BK2766" s="28">
        <f t="shared" si="11879"/>
        <v>0</v>
      </c>
      <c r="BL2766" s="28">
        <f t="shared" si="11880"/>
        <v>0</v>
      </c>
      <c r="BM2766" s="28">
        <f t="shared" si="11881"/>
        <v>0</v>
      </c>
      <c r="BN2766" s="28">
        <f t="shared" si="11882"/>
        <v>0</v>
      </c>
      <c r="BO2766" s="28">
        <f t="shared" si="11713"/>
        <v>202429.89999999999</v>
      </c>
      <c r="BP2766" s="28">
        <f t="shared" si="11714"/>
        <v>209172</v>
      </c>
      <c r="BQ2766" s="28">
        <f t="shared" si="11715"/>
        <v>209702</v>
      </c>
      <c r="BR2766" s="28">
        <f t="shared" si="11883"/>
        <v>0</v>
      </c>
      <c r="BS2766" s="28">
        <f t="shared" si="11884"/>
        <v>0</v>
      </c>
      <c r="BT2766" s="28">
        <f t="shared" si="11885"/>
        <v>0</v>
      </c>
      <c r="BU2766" s="28">
        <f t="shared" si="11719"/>
        <v>202429.89999999999</v>
      </c>
      <c r="BV2766" s="28">
        <f t="shared" si="11720"/>
        <v>209172</v>
      </c>
      <c r="BW2766" s="28">
        <f t="shared" si="11721"/>
        <v>209702</v>
      </c>
      <c r="BX2766" s="28">
        <f t="shared" si="11886"/>
        <v>0</v>
      </c>
      <c r="BY2766" s="28">
        <f t="shared" si="11887"/>
        <v>0</v>
      </c>
      <c r="BZ2766" s="28">
        <f t="shared" si="11888"/>
        <v>0</v>
      </c>
      <c r="CA2766" s="28">
        <f t="shared" si="11889"/>
        <v>0</v>
      </c>
      <c r="CB2766" s="28">
        <f t="shared" si="11890"/>
        <v>0</v>
      </c>
      <c r="CC2766" s="28">
        <f t="shared" si="11891"/>
        <v>0</v>
      </c>
      <c r="CD2766" s="28">
        <f t="shared" si="11892"/>
        <v>0</v>
      </c>
      <c r="CE2766" s="28">
        <f t="shared" si="11893"/>
        <v>0</v>
      </c>
      <c r="CF2766" s="28">
        <f t="shared" si="11894"/>
        <v>0</v>
      </c>
      <c r="CG2766" s="28">
        <f t="shared" si="11653"/>
        <v>202429.89999999999</v>
      </c>
      <c r="CH2766" s="28">
        <f t="shared" si="11654"/>
        <v>209172</v>
      </c>
      <c r="CI2766" s="28">
        <f t="shared" si="11655"/>
        <v>209702</v>
      </c>
      <c r="CJ2766" s="28">
        <f t="shared" si="11895"/>
        <v>0</v>
      </c>
      <c r="CK2766" s="29"/>
      <c r="CL2766" s="29"/>
      <c r="CM2766" s="25"/>
      <c r="CN2766" s="25"/>
      <c r="CO2766" s="25"/>
      <c r="CP2766" s="25"/>
      <c r="CQ2766" s="25"/>
      <c r="CR2766" s="25"/>
      <c r="CS2766" s="25"/>
    </row>
    <row r="2767" s="1" customFormat="1" ht="30">
      <c r="A2767" s="30" t="s">
        <v>1138</v>
      </c>
      <c r="B2767" s="30" t="s">
        <v>127</v>
      </c>
      <c r="C2767" s="30" t="s">
        <v>129</v>
      </c>
      <c r="D2767" s="30" t="s">
        <v>1140</v>
      </c>
      <c r="E2767" s="35"/>
      <c r="F2767" s="31" t="s">
        <v>1141</v>
      </c>
      <c r="G2767" s="17">
        <f t="shared" si="11838"/>
        <v>181601.29999999999</v>
      </c>
      <c r="H2767" s="17">
        <f t="shared" si="11839"/>
        <v>183702.20000000001</v>
      </c>
      <c r="I2767" s="17">
        <f t="shared" si="11840"/>
        <v>184232.20000000001</v>
      </c>
      <c r="J2767" s="17">
        <f t="shared" si="11841"/>
        <v>0</v>
      </c>
      <c r="K2767" s="17">
        <f t="shared" si="11842"/>
        <v>0</v>
      </c>
      <c r="L2767" s="17">
        <f t="shared" si="11843"/>
        <v>0</v>
      </c>
      <c r="M2767" s="17">
        <f t="shared" si="11607"/>
        <v>181601.29999999999</v>
      </c>
      <c r="N2767" s="17">
        <f t="shared" si="11608"/>
        <v>183702.20000000001</v>
      </c>
      <c r="O2767" s="17">
        <f t="shared" si="11609"/>
        <v>184232.20000000001</v>
      </c>
      <c r="P2767" s="17">
        <f t="shared" si="11844"/>
        <v>20828.599999999999</v>
      </c>
      <c r="Q2767" s="17">
        <f t="shared" si="11845"/>
        <v>0</v>
      </c>
      <c r="R2767" s="17">
        <f t="shared" si="11846"/>
        <v>0</v>
      </c>
      <c r="S2767" s="17">
        <f t="shared" si="11847"/>
        <v>0</v>
      </c>
      <c r="T2767" s="17">
        <f t="shared" si="11848"/>
        <v>25469.799999999999</v>
      </c>
      <c r="U2767" s="17">
        <f t="shared" si="11849"/>
        <v>0</v>
      </c>
      <c r="V2767" s="17">
        <f t="shared" si="11850"/>
        <v>25469.799999999999</v>
      </c>
      <c r="W2767" s="17">
        <f t="shared" si="11851"/>
        <v>0</v>
      </c>
      <c r="X2767" s="17">
        <f t="shared" si="11852"/>
        <v>0</v>
      </c>
      <c r="Y2767" s="17">
        <f t="shared" si="11671"/>
        <v>202429.89999999999</v>
      </c>
      <c r="Z2767" s="17">
        <f t="shared" si="11672"/>
        <v>209172</v>
      </c>
      <c r="AA2767" s="17">
        <f t="shared" si="11673"/>
        <v>209702</v>
      </c>
      <c r="AB2767" s="17">
        <f t="shared" si="11853"/>
        <v>0</v>
      </c>
      <c r="AC2767" s="17">
        <f t="shared" si="11854"/>
        <v>0</v>
      </c>
      <c r="AD2767" s="17">
        <f t="shared" si="11855"/>
        <v>0</v>
      </c>
      <c r="AE2767" s="17">
        <f t="shared" si="11677"/>
        <v>202429.89999999999</v>
      </c>
      <c r="AF2767" s="17">
        <f t="shared" si="11678"/>
        <v>209172</v>
      </c>
      <c r="AG2767" s="17">
        <f t="shared" si="11679"/>
        <v>209702</v>
      </c>
      <c r="AH2767" s="17">
        <f t="shared" si="11856"/>
        <v>0</v>
      </c>
      <c r="AI2767" s="17">
        <f t="shared" si="11857"/>
        <v>-1.1368683772161603e-13</v>
      </c>
      <c r="AJ2767" s="17">
        <f t="shared" si="11858"/>
        <v>0</v>
      </c>
      <c r="AK2767" s="17">
        <f t="shared" si="11859"/>
        <v>0</v>
      </c>
      <c r="AL2767" s="17">
        <f t="shared" si="11860"/>
        <v>0</v>
      </c>
      <c r="AM2767" s="17">
        <f t="shared" si="11861"/>
        <v>0</v>
      </c>
      <c r="AN2767" s="17">
        <f t="shared" si="11862"/>
        <v>0</v>
      </c>
      <c r="AO2767" s="17">
        <f t="shared" si="11863"/>
        <v>0</v>
      </c>
      <c r="AP2767" s="17">
        <f t="shared" si="11864"/>
        <v>0</v>
      </c>
      <c r="AQ2767" s="17">
        <f t="shared" si="11865"/>
        <v>0</v>
      </c>
      <c r="AR2767" s="17">
        <f t="shared" si="11866"/>
        <v>0</v>
      </c>
      <c r="AS2767" s="17">
        <f t="shared" si="11867"/>
        <v>0</v>
      </c>
      <c r="AT2767" s="17">
        <f t="shared" si="11868"/>
        <v>0</v>
      </c>
      <c r="AU2767" s="17">
        <f t="shared" si="11869"/>
        <v>0</v>
      </c>
      <c r="AV2767" s="17">
        <f t="shared" si="11870"/>
        <v>0</v>
      </c>
      <c r="AW2767" s="17">
        <f t="shared" si="11695"/>
        <v>202429.89999999999</v>
      </c>
      <c r="AX2767" s="17">
        <f t="shared" si="11696"/>
        <v>209172</v>
      </c>
      <c r="AY2767" s="17">
        <f t="shared" si="11697"/>
        <v>209702</v>
      </c>
      <c r="AZ2767" s="17">
        <f t="shared" si="11871"/>
        <v>0</v>
      </c>
      <c r="BA2767" s="17">
        <f t="shared" si="11699"/>
        <v>202429.89999999999</v>
      </c>
      <c r="BB2767" s="17">
        <f t="shared" si="11700"/>
        <v>209172</v>
      </c>
      <c r="BC2767" s="17">
        <f t="shared" si="11701"/>
        <v>209702</v>
      </c>
      <c r="BD2767" s="17">
        <f t="shared" si="11872"/>
        <v>0</v>
      </c>
      <c r="BE2767" s="17">
        <f t="shared" si="11873"/>
        <v>0</v>
      </c>
      <c r="BF2767" s="17">
        <f t="shared" si="11874"/>
        <v>0</v>
      </c>
      <c r="BG2767" s="17">
        <f t="shared" si="11875"/>
        <v>0</v>
      </c>
      <c r="BH2767" s="17">
        <f t="shared" si="11876"/>
        <v>0</v>
      </c>
      <c r="BI2767" s="17">
        <f t="shared" si="11877"/>
        <v>0</v>
      </c>
      <c r="BJ2767" s="17">
        <f t="shared" si="11878"/>
        <v>0</v>
      </c>
      <c r="BK2767" s="17">
        <f t="shared" si="11879"/>
        <v>0</v>
      </c>
      <c r="BL2767" s="17">
        <f t="shared" si="11880"/>
        <v>0</v>
      </c>
      <c r="BM2767" s="17">
        <f t="shared" si="11881"/>
        <v>0</v>
      </c>
      <c r="BN2767" s="17">
        <f t="shared" si="11882"/>
        <v>0</v>
      </c>
      <c r="BO2767" s="17">
        <f t="shared" si="11713"/>
        <v>202429.89999999999</v>
      </c>
      <c r="BP2767" s="17">
        <f t="shared" si="11714"/>
        <v>209172</v>
      </c>
      <c r="BQ2767" s="17">
        <f t="shared" si="11715"/>
        <v>209702</v>
      </c>
      <c r="BR2767" s="17">
        <f t="shared" si="11883"/>
        <v>0</v>
      </c>
      <c r="BS2767" s="17">
        <f t="shared" si="11884"/>
        <v>0</v>
      </c>
      <c r="BT2767" s="17">
        <f t="shared" si="11885"/>
        <v>0</v>
      </c>
      <c r="BU2767" s="17">
        <f t="shared" si="11719"/>
        <v>202429.89999999999</v>
      </c>
      <c r="BV2767" s="17">
        <f t="shared" si="11720"/>
        <v>209172</v>
      </c>
      <c r="BW2767" s="17">
        <f t="shared" si="11721"/>
        <v>209702</v>
      </c>
      <c r="BX2767" s="17">
        <f t="shared" si="11886"/>
        <v>0</v>
      </c>
      <c r="BY2767" s="17">
        <f t="shared" si="11887"/>
        <v>0</v>
      </c>
      <c r="BZ2767" s="17">
        <f t="shared" si="11888"/>
        <v>0</v>
      </c>
      <c r="CA2767" s="17">
        <f t="shared" si="11889"/>
        <v>0</v>
      </c>
      <c r="CB2767" s="17">
        <f t="shared" si="11890"/>
        <v>0</v>
      </c>
      <c r="CC2767" s="17">
        <f t="shared" si="11891"/>
        <v>0</v>
      </c>
      <c r="CD2767" s="17">
        <f t="shared" si="11892"/>
        <v>0</v>
      </c>
      <c r="CE2767" s="17">
        <f t="shared" si="11893"/>
        <v>0</v>
      </c>
      <c r="CF2767" s="17">
        <f t="shared" si="11894"/>
        <v>0</v>
      </c>
      <c r="CG2767" s="17">
        <f t="shared" si="11653"/>
        <v>202429.89999999999</v>
      </c>
      <c r="CH2767" s="17">
        <f t="shared" si="11654"/>
        <v>209172</v>
      </c>
      <c r="CI2767" s="17">
        <f t="shared" si="11655"/>
        <v>209702</v>
      </c>
      <c r="CJ2767" s="17">
        <f t="shared" si="11895"/>
        <v>0</v>
      </c>
      <c r="CK2767" s="32"/>
      <c r="CL2767" s="32"/>
      <c r="CM2767" s="1"/>
      <c r="CN2767" s="1"/>
      <c r="CO2767" s="1"/>
      <c r="CP2767" s="1"/>
      <c r="CQ2767" s="1"/>
      <c r="CR2767" s="1"/>
      <c r="CS2767" s="1"/>
    </row>
    <row r="2768" s="1" customFormat="1" ht="15">
      <c r="A2768" s="30" t="s">
        <v>1138</v>
      </c>
      <c r="B2768" s="30" t="s">
        <v>127</v>
      </c>
      <c r="C2768" s="30" t="s">
        <v>129</v>
      </c>
      <c r="D2768" s="30" t="s">
        <v>1142</v>
      </c>
      <c r="E2768" s="35"/>
      <c r="F2768" s="31" t="s">
        <v>41</v>
      </c>
      <c r="G2768" s="17">
        <f>G2769+G2779</f>
        <v>181601.29999999999</v>
      </c>
      <c r="H2768" s="17">
        <f>H2769+H2779</f>
        <v>183702.20000000001</v>
      </c>
      <c r="I2768" s="17">
        <f>I2769+I2779</f>
        <v>184232.20000000001</v>
      </c>
      <c r="J2768" s="17">
        <f>J2769+J2779</f>
        <v>0</v>
      </c>
      <c r="K2768" s="17">
        <f>K2769+K2779</f>
        <v>0</v>
      </c>
      <c r="L2768" s="17">
        <f>L2769+L2779</f>
        <v>0</v>
      </c>
      <c r="M2768" s="17">
        <f t="shared" si="11607"/>
        <v>181601.29999999999</v>
      </c>
      <c r="N2768" s="17">
        <f t="shared" si="11608"/>
        <v>183702.20000000001</v>
      </c>
      <c r="O2768" s="17">
        <f t="shared" si="11609"/>
        <v>184232.20000000001</v>
      </c>
      <c r="P2768" s="17">
        <f>P2769+P2779</f>
        <v>20828.599999999999</v>
      </c>
      <c r="Q2768" s="17">
        <f>Q2769+Q2779</f>
        <v>0</v>
      </c>
      <c r="R2768" s="17">
        <f>R2769+R2779</f>
        <v>0</v>
      </c>
      <c r="S2768" s="17">
        <f>S2769+S2779</f>
        <v>0</v>
      </c>
      <c r="T2768" s="17">
        <f>T2769+T2779</f>
        <v>25469.799999999999</v>
      </c>
      <c r="U2768" s="17">
        <f>U2769+U2779</f>
        <v>0</v>
      </c>
      <c r="V2768" s="17">
        <f>V2769+V2779</f>
        <v>25469.799999999999</v>
      </c>
      <c r="W2768" s="17">
        <f>W2769+W2779</f>
        <v>0</v>
      </c>
      <c r="X2768" s="17">
        <f>X2769+X2779</f>
        <v>0</v>
      </c>
      <c r="Y2768" s="17">
        <f t="shared" si="11671"/>
        <v>202429.89999999999</v>
      </c>
      <c r="Z2768" s="17">
        <f t="shared" si="11672"/>
        <v>209172</v>
      </c>
      <c r="AA2768" s="17">
        <f t="shared" si="11673"/>
        <v>209702</v>
      </c>
      <c r="AB2768" s="17">
        <f>AB2769+AB2779</f>
        <v>0</v>
      </c>
      <c r="AC2768" s="17">
        <f>AC2769+AC2779</f>
        <v>0</v>
      </c>
      <c r="AD2768" s="17">
        <f>AD2769+AD2779</f>
        <v>0</v>
      </c>
      <c r="AE2768" s="17">
        <f t="shared" si="11677"/>
        <v>202429.89999999999</v>
      </c>
      <c r="AF2768" s="17">
        <f t="shared" si="11678"/>
        <v>209172</v>
      </c>
      <c r="AG2768" s="17">
        <f t="shared" si="11679"/>
        <v>209702</v>
      </c>
      <c r="AH2768" s="17">
        <f>AH2769+AH2779</f>
        <v>0</v>
      </c>
      <c r="AI2768" s="17">
        <f>AI2769+AI2779</f>
        <v>-1.1368683772161603e-13</v>
      </c>
      <c r="AJ2768" s="17">
        <f>AJ2769+AJ2779</f>
        <v>0</v>
      </c>
      <c r="AK2768" s="17">
        <f>AK2769+AK2779</f>
        <v>0</v>
      </c>
      <c r="AL2768" s="17">
        <f>AL2769+AL2779</f>
        <v>0</v>
      </c>
      <c r="AM2768" s="17">
        <f>AM2769+AM2779</f>
        <v>0</v>
      </c>
      <c r="AN2768" s="17">
        <f>AN2769+AN2779</f>
        <v>0</v>
      </c>
      <c r="AO2768" s="17">
        <f>AO2769+AO2779</f>
        <v>0</v>
      </c>
      <c r="AP2768" s="17">
        <f>AP2769+AP2779</f>
        <v>0</v>
      </c>
      <c r="AQ2768" s="17">
        <f>AQ2769+AQ2779</f>
        <v>0</v>
      </c>
      <c r="AR2768" s="17">
        <f>AR2769+AR2779</f>
        <v>0</v>
      </c>
      <c r="AS2768" s="17">
        <f>AS2769+AS2779</f>
        <v>0</v>
      </c>
      <c r="AT2768" s="17">
        <f>AT2769+AT2779</f>
        <v>0</v>
      </c>
      <c r="AU2768" s="17">
        <f>AU2769+AU2779</f>
        <v>0</v>
      </c>
      <c r="AV2768" s="17">
        <f>AV2769+AV2779</f>
        <v>0</v>
      </c>
      <c r="AW2768" s="17">
        <f t="shared" si="11695"/>
        <v>202429.89999999999</v>
      </c>
      <c r="AX2768" s="17">
        <f t="shared" si="11696"/>
        <v>209172</v>
      </c>
      <c r="AY2768" s="17">
        <f t="shared" si="11697"/>
        <v>209702</v>
      </c>
      <c r="AZ2768" s="17">
        <f>AZ2769+AZ2779</f>
        <v>0</v>
      </c>
      <c r="BA2768" s="17">
        <f t="shared" si="11699"/>
        <v>202429.89999999999</v>
      </c>
      <c r="BB2768" s="17">
        <f t="shared" si="11700"/>
        <v>209172</v>
      </c>
      <c r="BC2768" s="17">
        <f t="shared" si="11701"/>
        <v>209702</v>
      </c>
      <c r="BD2768" s="17">
        <f>BD2769+BD2779</f>
        <v>0</v>
      </c>
      <c r="BE2768" s="17">
        <f>BE2769+BE2779</f>
        <v>0</v>
      </c>
      <c r="BF2768" s="17">
        <f>BF2769+BF2779</f>
        <v>0</v>
      </c>
      <c r="BG2768" s="17">
        <f>BG2769+BG2779</f>
        <v>0</v>
      </c>
      <c r="BH2768" s="17">
        <f>BH2769+BH2779</f>
        <v>0</v>
      </c>
      <c r="BI2768" s="17">
        <f>BI2769+BI2779</f>
        <v>0</v>
      </c>
      <c r="BJ2768" s="17">
        <f>BJ2769+BJ2779</f>
        <v>0</v>
      </c>
      <c r="BK2768" s="17">
        <f>BK2769+BK2779</f>
        <v>0</v>
      </c>
      <c r="BL2768" s="17">
        <f>BL2769+BL2779</f>
        <v>0</v>
      </c>
      <c r="BM2768" s="17">
        <f>BM2769+BM2779</f>
        <v>0</v>
      </c>
      <c r="BN2768" s="17">
        <f>BN2769+BN2779</f>
        <v>0</v>
      </c>
      <c r="BO2768" s="17">
        <f t="shared" si="11713"/>
        <v>202429.89999999999</v>
      </c>
      <c r="BP2768" s="17">
        <f t="shared" si="11714"/>
        <v>209172</v>
      </c>
      <c r="BQ2768" s="17">
        <f t="shared" si="11715"/>
        <v>209702</v>
      </c>
      <c r="BR2768" s="17">
        <f>BR2769+BR2779</f>
        <v>0</v>
      </c>
      <c r="BS2768" s="17">
        <f>BS2769+BS2779</f>
        <v>0</v>
      </c>
      <c r="BT2768" s="17">
        <f>BT2769+BT2779</f>
        <v>0</v>
      </c>
      <c r="BU2768" s="17">
        <f t="shared" si="11719"/>
        <v>202429.89999999999</v>
      </c>
      <c r="BV2768" s="17">
        <f t="shared" si="11720"/>
        <v>209172</v>
      </c>
      <c r="BW2768" s="17">
        <f t="shared" si="11721"/>
        <v>209702</v>
      </c>
      <c r="BX2768" s="17">
        <f>BX2769+BX2779</f>
        <v>0</v>
      </c>
      <c r="BY2768" s="17">
        <f>BY2769+BY2779</f>
        <v>0</v>
      </c>
      <c r="BZ2768" s="17">
        <f>BZ2769+BZ2779</f>
        <v>0</v>
      </c>
      <c r="CA2768" s="17">
        <f>CA2769+CA2779</f>
        <v>0</v>
      </c>
      <c r="CB2768" s="17">
        <f>CB2769+CB2779</f>
        <v>0</v>
      </c>
      <c r="CC2768" s="17">
        <f>CC2769+CC2779</f>
        <v>0</v>
      </c>
      <c r="CD2768" s="17">
        <f>CD2769+CD2779</f>
        <v>0</v>
      </c>
      <c r="CE2768" s="17">
        <f>CE2769+CE2779</f>
        <v>0</v>
      </c>
      <c r="CF2768" s="17">
        <f>CF2769+CF2779</f>
        <v>0</v>
      </c>
      <c r="CG2768" s="17">
        <f t="shared" si="11653"/>
        <v>202429.89999999999</v>
      </c>
      <c r="CH2768" s="17">
        <f t="shared" si="11654"/>
        <v>209172</v>
      </c>
      <c r="CI2768" s="17">
        <f t="shared" si="11655"/>
        <v>209702</v>
      </c>
      <c r="CJ2768" s="17">
        <f>CJ2769+CJ2779</f>
        <v>0</v>
      </c>
      <c r="CK2768" s="32"/>
      <c r="CL2768" s="32"/>
      <c r="CM2768" s="1"/>
      <c r="CN2768" s="1"/>
      <c r="CO2768" s="1"/>
      <c r="CP2768" s="1"/>
      <c r="CQ2768" s="1"/>
      <c r="CR2768" s="1"/>
      <c r="CS2768" s="1"/>
    </row>
    <row r="2769" s="1" customFormat="1" ht="60">
      <c r="A2769" s="30" t="s">
        <v>1138</v>
      </c>
      <c r="B2769" s="30" t="s">
        <v>127</v>
      </c>
      <c r="C2769" s="30" t="s">
        <v>129</v>
      </c>
      <c r="D2769" s="30" t="s">
        <v>1143</v>
      </c>
      <c r="E2769" s="35"/>
      <c r="F2769" s="31" t="s">
        <v>1144</v>
      </c>
      <c r="G2769" s="17">
        <f>G2770+G2773+G2775+G2777</f>
        <v>39507.199999999997</v>
      </c>
      <c r="H2769" s="17">
        <f>H2770+H2773+H2775+H2777</f>
        <v>37440.800000000003</v>
      </c>
      <c r="I2769" s="17">
        <f>I2770+I2773+I2775+I2777</f>
        <v>37970.800000000003</v>
      </c>
      <c r="J2769" s="17">
        <f>J2770+J2773+J2775+J2777</f>
        <v>0</v>
      </c>
      <c r="K2769" s="17">
        <f>K2770+K2773+K2775+K2777</f>
        <v>0</v>
      </c>
      <c r="L2769" s="17">
        <f>L2770+L2773+L2775+L2777</f>
        <v>0</v>
      </c>
      <c r="M2769" s="17">
        <f t="shared" si="11607"/>
        <v>39507.199999999997</v>
      </c>
      <c r="N2769" s="17">
        <f t="shared" si="11608"/>
        <v>37440.800000000003</v>
      </c>
      <c r="O2769" s="17">
        <f t="shared" si="11609"/>
        <v>37970.800000000003</v>
      </c>
      <c r="P2769" s="17">
        <f>P2770+P2773+P2775+P2777</f>
        <v>0</v>
      </c>
      <c r="Q2769" s="17">
        <f>Q2770+Q2773+Q2775+Q2777</f>
        <v>0</v>
      </c>
      <c r="R2769" s="17">
        <f>R2770+R2773+R2775+R2777</f>
        <v>0</v>
      </c>
      <c r="S2769" s="17">
        <f>S2770+S2773+S2775+S2777</f>
        <v>0</v>
      </c>
      <c r="T2769" s="17">
        <f>T2770+T2773+T2775+T2777</f>
        <v>0</v>
      </c>
      <c r="U2769" s="17">
        <f>U2770+U2773+U2775+U2777</f>
        <v>0</v>
      </c>
      <c r="V2769" s="17">
        <f>V2770+V2773+V2775+V2777</f>
        <v>0</v>
      </c>
      <c r="W2769" s="17">
        <f>W2770+W2773+W2775+W2777</f>
        <v>0</v>
      </c>
      <c r="X2769" s="17">
        <f>X2770+X2773+X2775+X2777</f>
        <v>0</v>
      </c>
      <c r="Y2769" s="17">
        <f t="shared" si="11671"/>
        <v>39507.199999999997</v>
      </c>
      <c r="Z2769" s="17">
        <f t="shared" si="11672"/>
        <v>37440.800000000003</v>
      </c>
      <c r="AA2769" s="17">
        <f t="shared" si="11673"/>
        <v>37970.800000000003</v>
      </c>
      <c r="AB2769" s="17">
        <f>AB2770+AB2773+AB2775+AB2777</f>
        <v>0</v>
      </c>
      <c r="AC2769" s="17">
        <f>AC2770+AC2773+AC2775+AC2777</f>
        <v>0</v>
      </c>
      <c r="AD2769" s="17">
        <f>AD2770+AD2773+AD2775+AD2777</f>
        <v>0</v>
      </c>
      <c r="AE2769" s="17">
        <f t="shared" si="11677"/>
        <v>39507.199999999997</v>
      </c>
      <c r="AF2769" s="17">
        <f t="shared" si="11678"/>
        <v>37440.800000000003</v>
      </c>
      <c r="AG2769" s="17">
        <f t="shared" si="11679"/>
        <v>37970.800000000003</v>
      </c>
      <c r="AH2769" s="17">
        <f>AH2770+AH2773+AH2775+AH2777</f>
        <v>0</v>
      </c>
      <c r="AI2769" s="17">
        <f>AI2770+AI2773+AI2775+AI2777</f>
        <v>-1.1368683772161603e-13</v>
      </c>
      <c r="AJ2769" s="17">
        <f>AJ2770+AJ2773+AJ2775+AJ2777</f>
        <v>0</v>
      </c>
      <c r="AK2769" s="17">
        <f>AK2770+AK2773+AK2775+AK2777</f>
        <v>0</v>
      </c>
      <c r="AL2769" s="17">
        <f>AL2770+AL2773+AL2775+AL2777</f>
        <v>0</v>
      </c>
      <c r="AM2769" s="17">
        <f>AM2770+AM2773+AM2775+AM2777</f>
        <v>0</v>
      </c>
      <c r="AN2769" s="17">
        <f>AN2770+AN2773+AN2775+AN2777</f>
        <v>0</v>
      </c>
      <c r="AO2769" s="17">
        <f>AO2770+AO2773+AO2775+AO2777</f>
        <v>0</v>
      </c>
      <c r="AP2769" s="17">
        <f>AP2770+AP2773+AP2775+AP2777</f>
        <v>0</v>
      </c>
      <c r="AQ2769" s="17">
        <f>AQ2770+AQ2773+AQ2775+AQ2777</f>
        <v>0</v>
      </c>
      <c r="AR2769" s="17">
        <f>AR2770+AR2773+AR2775+AR2777</f>
        <v>0</v>
      </c>
      <c r="AS2769" s="17">
        <f>AS2770+AS2773+AS2775+AS2777</f>
        <v>0</v>
      </c>
      <c r="AT2769" s="17">
        <f>AT2770+AT2773+AT2775+AT2777</f>
        <v>0</v>
      </c>
      <c r="AU2769" s="17">
        <f>AU2770+AU2773+AU2775+AU2777</f>
        <v>0</v>
      </c>
      <c r="AV2769" s="17">
        <f>AV2770+AV2773+AV2775+AV2777</f>
        <v>0</v>
      </c>
      <c r="AW2769" s="17">
        <f t="shared" si="11695"/>
        <v>39507.199999999997</v>
      </c>
      <c r="AX2769" s="17">
        <f t="shared" si="11696"/>
        <v>37440.800000000003</v>
      </c>
      <c r="AY2769" s="17">
        <f t="shared" si="11697"/>
        <v>37970.800000000003</v>
      </c>
      <c r="AZ2769" s="17">
        <f>AZ2770+AZ2773+AZ2775+AZ2777</f>
        <v>-738.37</v>
      </c>
      <c r="BA2769" s="17">
        <f t="shared" si="11699"/>
        <v>38768.829999999994</v>
      </c>
      <c r="BB2769" s="17">
        <f t="shared" si="11700"/>
        <v>37440.800000000003</v>
      </c>
      <c r="BC2769" s="17">
        <f t="shared" si="11701"/>
        <v>37970.800000000003</v>
      </c>
      <c r="BD2769" s="17">
        <f>BD2770+BD2773+BD2775+BD2777</f>
        <v>0</v>
      </c>
      <c r="BE2769" s="17">
        <f>BE2770+BE2773+BE2775+BE2777</f>
        <v>0</v>
      </c>
      <c r="BF2769" s="17">
        <f>BF2770+BF2773+BF2775+BF2777</f>
        <v>0</v>
      </c>
      <c r="BG2769" s="17">
        <f>BG2770+BG2773+BG2775+BG2777</f>
        <v>0</v>
      </c>
      <c r="BH2769" s="17">
        <f>BH2770+BH2773+BH2775+BH2777</f>
        <v>0</v>
      </c>
      <c r="BI2769" s="17">
        <f>BI2770+BI2773+BI2775+BI2777</f>
        <v>0</v>
      </c>
      <c r="BJ2769" s="17">
        <f>BJ2770+BJ2773+BJ2775+BJ2777</f>
        <v>0</v>
      </c>
      <c r="BK2769" s="17">
        <f>BK2770+BK2773+BK2775+BK2777</f>
        <v>0</v>
      </c>
      <c r="BL2769" s="17">
        <f>BL2770+BL2773+BL2775+BL2777</f>
        <v>0</v>
      </c>
      <c r="BM2769" s="17">
        <f>BM2770+BM2773+BM2775+BM2777</f>
        <v>0</v>
      </c>
      <c r="BN2769" s="17">
        <f>BN2770+BN2773+BN2775+BN2777</f>
        <v>0</v>
      </c>
      <c r="BO2769" s="17">
        <f t="shared" si="11713"/>
        <v>38768.829999999994</v>
      </c>
      <c r="BP2769" s="17">
        <f t="shared" si="11714"/>
        <v>37440.800000000003</v>
      </c>
      <c r="BQ2769" s="17">
        <f t="shared" si="11715"/>
        <v>37970.800000000003</v>
      </c>
      <c r="BR2769" s="17">
        <f>BR2770+BR2773+BR2775+BR2777</f>
        <v>0</v>
      </c>
      <c r="BS2769" s="17">
        <f>BS2770+BS2773+BS2775+BS2777</f>
        <v>0</v>
      </c>
      <c r="BT2769" s="17">
        <f>BT2770+BT2773+BT2775+BT2777</f>
        <v>0</v>
      </c>
      <c r="BU2769" s="17">
        <f t="shared" si="11719"/>
        <v>38768.829999999994</v>
      </c>
      <c r="BV2769" s="17">
        <f t="shared" si="11720"/>
        <v>37440.800000000003</v>
      </c>
      <c r="BW2769" s="17">
        <f t="shared" si="11721"/>
        <v>37970.800000000003</v>
      </c>
      <c r="BX2769" s="17">
        <f>BX2770+BX2773+BX2775+BX2777</f>
        <v>0</v>
      </c>
      <c r="BY2769" s="17">
        <f>BY2770+BY2773+BY2775+BY2777</f>
        <v>0</v>
      </c>
      <c r="BZ2769" s="17">
        <f>BZ2770+BZ2773+BZ2775+BZ2777</f>
        <v>0</v>
      </c>
      <c r="CA2769" s="17">
        <f>CA2770+CA2773+CA2775+CA2777</f>
        <v>0</v>
      </c>
      <c r="CB2769" s="17">
        <f>CB2770+CB2773+CB2775+CB2777</f>
        <v>0</v>
      </c>
      <c r="CC2769" s="17">
        <f>CC2770+CC2773+CC2775+CC2777</f>
        <v>0</v>
      </c>
      <c r="CD2769" s="17">
        <f>CD2770+CD2773+CD2775+CD2777</f>
        <v>0</v>
      </c>
      <c r="CE2769" s="17">
        <f>CE2770+CE2773+CE2775+CE2777</f>
        <v>0</v>
      </c>
      <c r="CF2769" s="17">
        <f>CF2770+CF2773+CF2775+CF2777</f>
        <v>0</v>
      </c>
      <c r="CG2769" s="17">
        <f t="shared" si="11653"/>
        <v>38768.829999999994</v>
      </c>
      <c r="CH2769" s="17">
        <f t="shared" si="11654"/>
        <v>37440.800000000003</v>
      </c>
      <c r="CI2769" s="17">
        <f t="shared" si="11655"/>
        <v>37970.800000000003</v>
      </c>
      <c r="CJ2769" s="17">
        <f>CJ2770+CJ2773+CJ2775+CJ2777</f>
        <v>0</v>
      </c>
      <c r="CK2769" s="32"/>
      <c r="CL2769" s="32"/>
      <c r="CM2769" s="1"/>
      <c r="CN2769" s="1"/>
      <c r="CO2769" s="1"/>
      <c r="CP2769" s="1"/>
      <c r="CQ2769" s="1"/>
      <c r="CR2769" s="1"/>
      <c r="CS2769" s="1"/>
    </row>
    <row r="2770" s="1" customFormat="1" ht="15">
      <c r="A2770" s="30" t="s">
        <v>1138</v>
      </c>
      <c r="B2770" s="30" t="s">
        <v>127</v>
      </c>
      <c r="C2770" s="30" t="s">
        <v>129</v>
      </c>
      <c r="D2770" s="30" t="s">
        <v>1145</v>
      </c>
      <c r="E2770" s="35"/>
      <c r="F2770" s="31" t="s">
        <v>1146</v>
      </c>
      <c r="G2770" s="17">
        <f>G2771+G2772</f>
        <v>22555</v>
      </c>
      <c r="H2770" s="17">
        <f>H2771+H2772</f>
        <v>22971.599999999999</v>
      </c>
      <c r="I2770" s="17">
        <f>I2771+I2772</f>
        <v>23501.599999999999</v>
      </c>
      <c r="J2770" s="17">
        <f>J2771+J2772</f>
        <v>0</v>
      </c>
      <c r="K2770" s="17">
        <f>K2771+K2772</f>
        <v>0</v>
      </c>
      <c r="L2770" s="17">
        <f>L2771+L2772</f>
        <v>0</v>
      </c>
      <c r="M2770" s="17">
        <f t="shared" si="11607"/>
        <v>22555</v>
      </c>
      <c r="N2770" s="17">
        <f t="shared" si="11608"/>
        <v>22971.599999999999</v>
      </c>
      <c r="O2770" s="17">
        <f t="shared" si="11609"/>
        <v>23501.599999999999</v>
      </c>
      <c r="P2770" s="17">
        <f>P2771+P2772</f>
        <v>0</v>
      </c>
      <c r="Q2770" s="17">
        <f>Q2771+Q2772</f>
        <v>0</v>
      </c>
      <c r="R2770" s="17">
        <f>R2771+R2772</f>
        <v>0</v>
      </c>
      <c r="S2770" s="17">
        <f>S2771+S2772</f>
        <v>0</v>
      </c>
      <c r="T2770" s="17">
        <f>T2771+T2772</f>
        <v>0</v>
      </c>
      <c r="U2770" s="17">
        <f>U2771+U2772</f>
        <v>0</v>
      </c>
      <c r="V2770" s="17">
        <f>V2771+V2772</f>
        <v>0</v>
      </c>
      <c r="W2770" s="17">
        <f>W2771+W2772</f>
        <v>0</v>
      </c>
      <c r="X2770" s="17">
        <f>X2771+X2772</f>
        <v>0</v>
      </c>
      <c r="Y2770" s="17">
        <f t="shared" si="11671"/>
        <v>22555</v>
      </c>
      <c r="Z2770" s="17">
        <f t="shared" si="11672"/>
        <v>22971.599999999999</v>
      </c>
      <c r="AA2770" s="17">
        <f t="shared" si="11673"/>
        <v>23501.599999999999</v>
      </c>
      <c r="AB2770" s="17">
        <f>AB2771+AB2772</f>
        <v>0</v>
      </c>
      <c r="AC2770" s="17">
        <f>AC2771+AC2772</f>
        <v>0</v>
      </c>
      <c r="AD2770" s="17">
        <f>AD2771+AD2772</f>
        <v>0</v>
      </c>
      <c r="AE2770" s="17">
        <f t="shared" si="11677"/>
        <v>22555</v>
      </c>
      <c r="AF2770" s="17">
        <f t="shared" si="11678"/>
        <v>22971.599999999999</v>
      </c>
      <c r="AG2770" s="17">
        <f t="shared" si="11679"/>
        <v>23501.599999999999</v>
      </c>
      <c r="AH2770" s="17">
        <f>AH2771+AH2772</f>
        <v>0</v>
      </c>
      <c r="AI2770" s="17">
        <f>AI2771+AI2772</f>
        <v>1436.8699999999999</v>
      </c>
      <c r="AJ2770" s="17">
        <f>AJ2771+AJ2772</f>
        <v>0</v>
      </c>
      <c r="AK2770" s="17">
        <f>AK2771+AK2772</f>
        <v>0</v>
      </c>
      <c r="AL2770" s="17">
        <f>AL2771+AL2772</f>
        <v>0</v>
      </c>
      <c r="AM2770" s="17">
        <f>AM2771+AM2772</f>
        <v>0</v>
      </c>
      <c r="AN2770" s="17">
        <f>AN2771+AN2772</f>
        <v>0</v>
      </c>
      <c r="AO2770" s="17">
        <f>AO2771+AO2772</f>
        <v>0</v>
      </c>
      <c r="AP2770" s="17">
        <f>AP2771+AP2772</f>
        <v>0</v>
      </c>
      <c r="AQ2770" s="17">
        <f>AQ2771+AQ2772</f>
        <v>0</v>
      </c>
      <c r="AR2770" s="17">
        <f>AR2771+AR2772</f>
        <v>0</v>
      </c>
      <c r="AS2770" s="17">
        <f>AS2771+AS2772</f>
        <v>0</v>
      </c>
      <c r="AT2770" s="17">
        <f>AT2771+AT2772</f>
        <v>0</v>
      </c>
      <c r="AU2770" s="17">
        <f>AU2771+AU2772</f>
        <v>0</v>
      </c>
      <c r="AV2770" s="17">
        <f>AV2771+AV2772</f>
        <v>0</v>
      </c>
      <c r="AW2770" s="17">
        <f t="shared" si="11695"/>
        <v>23991.869999999999</v>
      </c>
      <c r="AX2770" s="17">
        <f t="shared" si="11696"/>
        <v>22971.599999999999</v>
      </c>
      <c r="AY2770" s="17">
        <f t="shared" si="11697"/>
        <v>23501.599999999999</v>
      </c>
      <c r="AZ2770" s="17">
        <f>AZ2771+AZ2772</f>
        <v>-738.37</v>
      </c>
      <c r="BA2770" s="17">
        <f t="shared" si="11699"/>
        <v>23253.5</v>
      </c>
      <c r="BB2770" s="17">
        <f t="shared" si="11700"/>
        <v>22971.599999999999</v>
      </c>
      <c r="BC2770" s="17">
        <f t="shared" si="11701"/>
        <v>23501.599999999999</v>
      </c>
      <c r="BD2770" s="17">
        <f>BD2771+BD2772</f>
        <v>0</v>
      </c>
      <c r="BE2770" s="17">
        <f>BE2771+BE2772</f>
        <v>0</v>
      </c>
      <c r="BF2770" s="17">
        <f>BF2771+BF2772</f>
        <v>0</v>
      </c>
      <c r="BG2770" s="17">
        <f>BG2771+BG2772</f>
        <v>0</v>
      </c>
      <c r="BH2770" s="17">
        <f>BH2771+BH2772</f>
        <v>0</v>
      </c>
      <c r="BI2770" s="17">
        <f>BI2771+BI2772</f>
        <v>0</v>
      </c>
      <c r="BJ2770" s="17">
        <f>BJ2771+BJ2772</f>
        <v>0</v>
      </c>
      <c r="BK2770" s="17">
        <f>BK2771+BK2772</f>
        <v>0</v>
      </c>
      <c r="BL2770" s="17">
        <f>BL2771+BL2772</f>
        <v>0</v>
      </c>
      <c r="BM2770" s="17">
        <f>BM2771+BM2772</f>
        <v>0</v>
      </c>
      <c r="BN2770" s="17">
        <f>BN2771+BN2772</f>
        <v>0</v>
      </c>
      <c r="BO2770" s="17">
        <f t="shared" si="11713"/>
        <v>23253.5</v>
      </c>
      <c r="BP2770" s="17">
        <f t="shared" si="11714"/>
        <v>22971.599999999999</v>
      </c>
      <c r="BQ2770" s="17">
        <f t="shared" si="11715"/>
        <v>23501.599999999999</v>
      </c>
      <c r="BR2770" s="17">
        <f>BR2771+BR2772</f>
        <v>0</v>
      </c>
      <c r="BS2770" s="17">
        <f>BS2771+BS2772</f>
        <v>0</v>
      </c>
      <c r="BT2770" s="17">
        <f>BT2771+BT2772</f>
        <v>0</v>
      </c>
      <c r="BU2770" s="17">
        <f t="shared" si="11719"/>
        <v>23253.5</v>
      </c>
      <c r="BV2770" s="17">
        <f t="shared" si="11720"/>
        <v>22971.599999999999</v>
      </c>
      <c r="BW2770" s="17">
        <f t="shared" si="11721"/>
        <v>23501.599999999999</v>
      </c>
      <c r="BX2770" s="17">
        <f>BX2771+BX2772</f>
        <v>0</v>
      </c>
      <c r="BY2770" s="17">
        <f>BY2771+BY2772</f>
        <v>0</v>
      </c>
      <c r="BZ2770" s="17">
        <f>BZ2771+BZ2772</f>
        <v>0</v>
      </c>
      <c r="CA2770" s="17">
        <f>CA2771+CA2772</f>
        <v>0</v>
      </c>
      <c r="CB2770" s="17">
        <f>CB2771+CB2772</f>
        <v>0</v>
      </c>
      <c r="CC2770" s="17">
        <f>CC2771+CC2772</f>
        <v>0</v>
      </c>
      <c r="CD2770" s="17">
        <f>CD2771+CD2772</f>
        <v>0</v>
      </c>
      <c r="CE2770" s="17">
        <f>CE2771+CE2772</f>
        <v>0</v>
      </c>
      <c r="CF2770" s="17">
        <f>CF2771+CF2772</f>
        <v>0</v>
      </c>
      <c r="CG2770" s="17">
        <f t="shared" si="11653"/>
        <v>23253.5</v>
      </c>
      <c r="CH2770" s="17">
        <f t="shared" si="11654"/>
        <v>22971.599999999999</v>
      </c>
      <c r="CI2770" s="17">
        <f t="shared" si="11655"/>
        <v>23501.599999999999</v>
      </c>
      <c r="CJ2770" s="17">
        <f>CJ2771+CJ2772</f>
        <v>0</v>
      </c>
      <c r="CK2770" s="32"/>
      <c r="CL2770" s="32"/>
      <c r="CM2770" s="1"/>
      <c r="CN2770" s="1"/>
      <c r="CO2770" s="1"/>
      <c r="CP2770" s="1"/>
      <c r="CQ2770" s="1"/>
      <c r="CR2770" s="1"/>
      <c r="CS2770" s="1"/>
    </row>
    <row r="2771" s="1" customFormat="1" ht="30">
      <c r="A2771" s="30" t="s">
        <v>1138</v>
      </c>
      <c r="B2771" s="30" t="s">
        <v>127</v>
      </c>
      <c r="C2771" s="30" t="s">
        <v>129</v>
      </c>
      <c r="D2771" s="30" t="s">
        <v>1145</v>
      </c>
      <c r="E2771" s="30" t="s">
        <v>46</v>
      </c>
      <c r="F2771" s="31" t="s">
        <v>47</v>
      </c>
      <c r="G2771" s="17">
        <v>21515.099999999999</v>
      </c>
      <c r="H2771" s="17">
        <v>21933.5</v>
      </c>
      <c r="I2771" s="17">
        <v>22463.5</v>
      </c>
      <c r="J2771" s="17"/>
      <c r="K2771" s="17"/>
      <c r="L2771" s="17"/>
      <c r="M2771" s="17">
        <f t="shared" si="11607"/>
        <v>21515.099999999999</v>
      </c>
      <c r="N2771" s="17">
        <f t="shared" si="11608"/>
        <v>21933.5</v>
      </c>
      <c r="O2771" s="17">
        <f t="shared" si="11609"/>
        <v>22463.5</v>
      </c>
      <c r="P2771" s="17"/>
      <c r="Q2771" s="17"/>
      <c r="R2771" s="17"/>
      <c r="S2771" s="17"/>
      <c r="T2771" s="17"/>
      <c r="U2771" s="17"/>
      <c r="V2771" s="17"/>
      <c r="W2771" s="17"/>
      <c r="X2771" s="17"/>
      <c r="Y2771" s="17">
        <f t="shared" si="11671"/>
        <v>21515.099999999999</v>
      </c>
      <c r="Z2771" s="17">
        <f t="shared" si="11672"/>
        <v>21933.5</v>
      </c>
      <c r="AA2771" s="17">
        <f t="shared" si="11673"/>
        <v>22463.5</v>
      </c>
      <c r="AB2771" s="17"/>
      <c r="AC2771" s="17"/>
      <c r="AD2771" s="17"/>
      <c r="AE2771" s="17">
        <f t="shared" si="11677"/>
        <v>21515.099999999999</v>
      </c>
      <c r="AF2771" s="17">
        <f t="shared" si="11678"/>
        <v>21933.5</v>
      </c>
      <c r="AG2771" s="17">
        <f t="shared" si="11679"/>
        <v>22463.5</v>
      </c>
      <c r="AH2771" s="17"/>
      <c r="AI2771" s="17">
        <v>1436.8699999999999</v>
      </c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>
        <f t="shared" si="11695"/>
        <v>22951.969999999998</v>
      </c>
      <c r="AX2771" s="17">
        <f t="shared" si="11696"/>
        <v>21933.5</v>
      </c>
      <c r="AY2771" s="17">
        <f t="shared" si="11697"/>
        <v>22463.5</v>
      </c>
      <c r="AZ2771" s="17">
        <v>-738.37</v>
      </c>
      <c r="BA2771" s="17">
        <f t="shared" si="11699"/>
        <v>22213.599999999999</v>
      </c>
      <c r="BB2771" s="17">
        <f t="shared" si="11700"/>
        <v>21933.5</v>
      </c>
      <c r="BC2771" s="17">
        <f t="shared" si="11701"/>
        <v>22463.5</v>
      </c>
      <c r="BD2771" s="17"/>
      <c r="BE2771" s="17"/>
      <c r="BF2771" s="17"/>
      <c r="BG2771" s="17"/>
      <c r="BH2771" s="17"/>
      <c r="BI2771" s="17"/>
      <c r="BJ2771" s="17"/>
      <c r="BK2771" s="17"/>
      <c r="BL2771" s="17"/>
      <c r="BM2771" s="17"/>
      <c r="BN2771" s="17"/>
      <c r="BO2771" s="17">
        <f t="shared" si="11713"/>
        <v>22213.599999999999</v>
      </c>
      <c r="BP2771" s="17">
        <f t="shared" si="11714"/>
        <v>21933.5</v>
      </c>
      <c r="BQ2771" s="17">
        <f t="shared" si="11715"/>
        <v>22463.5</v>
      </c>
      <c r="BR2771" s="17"/>
      <c r="BS2771" s="17"/>
      <c r="BT2771" s="17"/>
      <c r="BU2771" s="17">
        <f t="shared" si="11719"/>
        <v>22213.599999999999</v>
      </c>
      <c r="BV2771" s="17">
        <f t="shared" si="11720"/>
        <v>21933.5</v>
      </c>
      <c r="BW2771" s="17">
        <f t="shared" si="11721"/>
        <v>22463.5</v>
      </c>
      <c r="BX2771" s="17"/>
      <c r="BY2771" s="17"/>
      <c r="BZ2771" s="17"/>
      <c r="CA2771" s="17"/>
      <c r="CB2771" s="17"/>
      <c r="CC2771" s="17"/>
      <c r="CD2771" s="17"/>
      <c r="CE2771" s="17"/>
      <c r="CF2771" s="17"/>
      <c r="CG2771" s="17">
        <f t="shared" si="11653"/>
        <v>22213.599999999999</v>
      </c>
      <c r="CH2771" s="17">
        <f t="shared" si="11654"/>
        <v>21933.5</v>
      </c>
      <c r="CI2771" s="17">
        <f t="shared" si="11655"/>
        <v>22463.5</v>
      </c>
      <c r="CJ2771" s="17"/>
      <c r="CK2771" s="32"/>
      <c r="CL2771" s="32"/>
      <c r="CM2771" s="1"/>
      <c r="CN2771" s="1"/>
      <c r="CO2771" s="1"/>
      <c r="CP2771" s="1"/>
      <c r="CQ2771" s="1"/>
      <c r="CR2771" s="1"/>
      <c r="CS2771" s="1"/>
    </row>
    <row r="2772" s="1" customFormat="1" ht="15">
      <c r="A2772" s="30" t="s">
        <v>1138</v>
      </c>
      <c r="B2772" s="30" t="s">
        <v>127</v>
      </c>
      <c r="C2772" s="30" t="s">
        <v>129</v>
      </c>
      <c r="D2772" s="30" t="s">
        <v>1145</v>
      </c>
      <c r="E2772" s="30" t="s">
        <v>48</v>
      </c>
      <c r="F2772" s="31" t="s">
        <v>49</v>
      </c>
      <c r="G2772" s="17">
        <v>1039.9000000000001</v>
      </c>
      <c r="H2772" s="17">
        <v>1038.0999999999999</v>
      </c>
      <c r="I2772" s="17">
        <v>1038.0999999999999</v>
      </c>
      <c r="J2772" s="17"/>
      <c r="K2772" s="17"/>
      <c r="L2772" s="17"/>
      <c r="M2772" s="17">
        <f t="shared" si="11607"/>
        <v>1039.9000000000001</v>
      </c>
      <c r="N2772" s="17">
        <f t="shared" si="11608"/>
        <v>1038.0999999999999</v>
      </c>
      <c r="O2772" s="17">
        <f t="shared" si="11609"/>
        <v>1038.0999999999999</v>
      </c>
      <c r="P2772" s="17"/>
      <c r="Q2772" s="17"/>
      <c r="R2772" s="17"/>
      <c r="S2772" s="17"/>
      <c r="T2772" s="17"/>
      <c r="U2772" s="17"/>
      <c r="V2772" s="17"/>
      <c r="W2772" s="17"/>
      <c r="X2772" s="17"/>
      <c r="Y2772" s="17">
        <f t="shared" si="11671"/>
        <v>1039.9000000000001</v>
      </c>
      <c r="Z2772" s="17">
        <f t="shared" si="11672"/>
        <v>1038.0999999999999</v>
      </c>
      <c r="AA2772" s="17">
        <f t="shared" si="11673"/>
        <v>1038.0999999999999</v>
      </c>
      <c r="AB2772" s="17"/>
      <c r="AC2772" s="17"/>
      <c r="AD2772" s="17"/>
      <c r="AE2772" s="17">
        <f t="shared" si="11677"/>
        <v>1039.9000000000001</v>
      </c>
      <c r="AF2772" s="17">
        <f t="shared" si="11678"/>
        <v>1038.0999999999999</v>
      </c>
      <c r="AG2772" s="17">
        <f t="shared" si="11679"/>
        <v>1038.0999999999999</v>
      </c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>
        <f t="shared" si="11695"/>
        <v>1039.9000000000001</v>
      </c>
      <c r="AX2772" s="17">
        <f t="shared" si="11696"/>
        <v>1038.0999999999999</v>
      </c>
      <c r="AY2772" s="17">
        <f t="shared" si="11697"/>
        <v>1038.0999999999999</v>
      </c>
      <c r="AZ2772" s="17"/>
      <c r="BA2772" s="17">
        <f t="shared" si="11699"/>
        <v>1039.9000000000001</v>
      </c>
      <c r="BB2772" s="17">
        <f t="shared" si="11700"/>
        <v>1038.0999999999999</v>
      </c>
      <c r="BC2772" s="17">
        <f t="shared" si="11701"/>
        <v>1038.0999999999999</v>
      </c>
      <c r="BD2772" s="17"/>
      <c r="BE2772" s="17"/>
      <c r="BF2772" s="17"/>
      <c r="BG2772" s="17"/>
      <c r="BH2772" s="17"/>
      <c r="BI2772" s="17"/>
      <c r="BJ2772" s="17"/>
      <c r="BK2772" s="17"/>
      <c r="BL2772" s="17"/>
      <c r="BM2772" s="17"/>
      <c r="BN2772" s="17"/>
      <c r="BO2772" s="17">
        <f t="shared" si="11713"/>
        <v>1039.9000000000001</v>
      </c>
      <c r="BP2772" s="17">
        <f t="shared" si="11714"/>
        <v>1038.0999999999999</v>
      </c>
      <c r="BQ2772" s="17">
        <f t="shared" si="11715"/>
        <v>1038.0999999999999</v>
      </c>
      <c r="BR2772" s="17"/>
      <c r="BS2772" s="17"/>
      <c r="BT2772" s="17"/>
      <c r="BU2772" s="17">
        <f t="shared" si="11719"/>
        <v>1039.9000000000001</v>
      </c>
      <c r="BV2772" s="17">
        <f t="shared" si="11720"/>
        <v>1038.0999999999999</v>
      </c>
      <c r="BW2772" s="17">
        <f t="shared" si="11721"/>
        <v>1038.0999999999999</v>
      </c>
      <c r="BX2772" s="17"/>
      <c r="BY2772" s="17"/>
      <c r="BZ2772" s="17"/>
      <c r="CA2772" s="17"/>
      <c r="CB2772" s="17"/>
      <c r="CC2772" s="17"/>
      <c r="CD2772" s="17"/>
      <c r="CE2772" s="17"/>
      <c r="CF2772" s="17"/>
      <c r="CG2772" s="17">
        <f t="shared" si="11653"/>
        <v>1039.9000000000001</v>
      </c>
      <c r="CH2772" s="17">
        <f t="shared" si="11654"/>
        <v>1038.0999999999999</v>
      </c>
      <c r="CI2772" s="17">
        <f t="shared" si="11655"/>
        <v>1038.0999999999999</v>
      </c>
      <c r="CJ2772" s="17"/>
      <c r="CK2772" s="32"/>
      <c r="CL2772" s="32"/>
      <c r="CM2772" s="1"/>
      <c r="CN2772" s="1"/>
      <c r="CO2772" s="1"/>
      <c r="CP2772" s="1"/>
      <c r="CQ2772" s="1"/>
      <c r="CR2772" s="1"/>
      <c r="CS2772" s="1"/>
    </row>
    <row r="2773" s="1" customFormat="1" ht="15">
      <c r="A2773" s="30" t="s">
        <v>1138</v>
      </c>
      <c r="B2773" s="30" t="s">
        <v>127</v>
      </c>
      <c r="C2773" s="30" t="s">
        <v>129</v>
      </c>
      <c r="D2773" s="30" t="s">
        <v>1147</v>
      </c>
      <c r="E2773" s="35"/>
      <c r="F2773" s="31" t="s">
        <v>1148</v>
      </c>
      <c r="G2773" s="17">
        <f>G2774</f>
        <v>14469.200000000001</v>
      </c>
      <c r="H2773" s="17">
        <f>H2774</f>
        <v>14469.200000000001</v>
      </c>
      <c r="I2773" s="17">
        <f>I2774</f>
        <v>14469.200000000001</v>
      </c>
      <c r="J2773" s="17">
        <f>J2774</f>
        <v>0</v>
      </c>
      <c r="K2773" s="17">
        <f>K2774</f>
        <v>0</v>
      </c>
      <c r="L2773" s="17">
        <f>L2774</f>
        <v>0</v>
      </c>
      <c r="M2773" s="17">
        <f t="shared" si="11607"/>
        <v>14469.200000000001</v>
      </c>
      <c r="N2773" s="17">
        <f t="shared" si="11608"/>
        <v>14469.200000000001</v>
      </c>
      <c r="O2773" s="17">
        <f t="shared" si="11609"/>
        <v>14469.200000000001</v>
      </c>
      <c r="P2773" s="17">
        <f>P2774</f>
        <v>0</v>
      </c>
      <c r="Q2773" s="17">
        <f>Q2774</f>
        <v>0</v>
      </c>
      <c r="R2773" s="17">
        <f>R2774</f>
        <v>0</v>
      </c>
      <c r="S2773" s="17">
        <f>S2774</f>
        <v>0</v>
      </c>
      <c r="T2773" s="17">
        <f>T2774</f>
        <v>0</v>
      </c>
      <c r="U2773" s="17">
        <f>U2774</f>
        <v>0</v>
      </c>
      <c r="V2773" s="17">
        <f>V2774</f>
        <v>0</v>
      </c>
      <c r="W2773" s="17">
        <f>W2774</f>
        <v>0</v>
      </c>
      <c r="X2773" s="17">
        <f>X2774</f>
        <v>0</v>
      </c>
      <c r="Y2773" s="17">
        <f t="shared" si="11671"/>
        <v>14469.200000000001</v>
      </c>
      <c r="Z2773" s="17">
        <f t="shared" si="11672"/>
        <v>14469.200000000001</v>
      </c>
      <c r="AA2773" s="17">
        <f t="shared" si="11673"/>
        <v>14469.200000000001</v>
      </c>
      <c r="AB2773" s="17">
        <f>AB2774</f>
        <v>0</v>
      </c>
      <c r="AC2773" s="17">
        <f>AC2774</f>
        <v>0</v>
      </c>
      <c r="AD2773" s="17">
        <f>AD2774</f>
        <v>0</v>
      </c>
      <c r="AE2773" s="17">
        <f t="shared" si="11677"/>
        <v>14469.200000000001</v>
      </c>
      <c r="AF2773" s="17">
        <f t="shared" si="11678"/>
        <v>14469.200000000001</v>
      </c>
      <c r="AG2773" s="17">
        <f t="shared" si="11679"/>
        <v>14469.200000000001</v>
      </c>
      <c r="AH2773" s="17">
        <f>AH2774</f>
        <v>0</v>
      </c>
      <c r="AI2773" s="17">
        <f>AI2774</f>
        <v>-1258.5</v>
      </c>
      <c r="AJ2773" s="17">
        <f>AJ2774</f>
        <v>0</v>
      </c>
      <c r="AK2773" s="17">
        <f>AK2774</f>
        <v>0</v>
      </c>
      <c r="AL2773" s="17">
        <f>AL2774</f>
        <v>0</v>
      </c>
      <c r="AM2773" s="17">
        <f>AM2774</f>
        <v>0</v>
      </c>
      <c r="AN2773" s="17">
        <f>AN2774</f>
        <v>0</v>
      </c>
      <c r="AO2773" s="17">
        <f>AO2774</f>
        <v>0</v>
      </c>
      <c r="AP2773" s="17">
        <f>AP2774</f>
        <v>0</v>
      </c>
      <c r="AQ2773" s="17">
        <f>AQ2774</f>
        <v>0</v>
      </c>
      <c r="AR2773" s="17">
        <f>AR2774</f>
        <v>0</v>
      </c>
      <c r="AS2773" s="17">
        <f>AS2774</f>
        <v>0</v>
      </c>
      <c r="AT2773" s="17">
        <f>AT2774</f>
        <v>0</v>
      </c>
      <c r="AU2773" s="17">
        <f>AU2774</f>
        <v>0</v>
      </c>
      <c r="AV2773" s="17">
        <f>AV2774</f>
        <v>0</v>
      </c>
      <c r="AW2773" s="17">
        <f t="shared" si="11695"/>
        <v>13210.700000000001</v>
      </c>
      <c r="AX2773" s="17">
        <f t="shared" si="11696"/>
        <v>14469.200000000001</v>
      </c>
      <c r="AY2773" s="17">
        <f t="shared" si="11697"/>
        <v>14469.200000000001</v>
      </c>
      <c r="AZ2773" s="17">
        <f>AZ2774</f>
        <v>0</v>
      </c>
      <c r="BA2773" s="17">
        <f t="shared" si="11699"/>
        <v>13210.700000000001</v>
      </c>
      <c r="BB2773" s="17">
        <f t="shared" si="11700"/>
        <v>14469.200000000001</v>
      </c>
      <c r="BC2773" s="17">
        <f t="shared" si="11701"/>
        <v>14469.200000000001</v>
      </c>
      <c r="BD2773" s="17">
        <f>BD2774</f>
        <v>0</v>
      </c>
      <c r="BE2773" s="17">
        <f>BE2774</f>
        <v>0</v>
      </c>
      <c r="BF2773" s="17">
        <f>BF2774</f>
        <v>0</v>
      </c>
      <c r="BG2773" s="17">
        <f>BG2774</f>
        <v>0</v>
      </c>
      <c r="BH2773" s="17">
        <f>BH2774</f>
        <v>0</v>
      </c>
      <c r="BI2773" s="17">
        <f>BI2774</f>
        <v>0</v>
      </c>
      <c r="BJ2773" s="17">
        <f>BJ2774</f>
        <v>0</v>
      </c>
      <c r="BK2773" s="17">
        <f>BK2774</f>
        <v>0</v>
      </c>
      <c r="BL2773" s="17">
        <f>BL2774</f>
        <v>0</v>
      </c>
      <c r="BM2773" s="17">
        <f>BM2774</f>
        <v>0</v>
      </c>
      <c r="BN2773" s="17">
        <f>BN2774</f>
        <v>0</v>
      </c>
      <c r="BO2773" s="17">
        <f t="shared" si="11713"/>
        <v>13210.700000000001</v>
      </c>
      <c r="BP2773" s="17">
        <f t="shared" si="11714"/>
        <v>14469.200000000001</v>
      </c>
      <c r="BQ2773" s="17">
        <f t="shared" si="11715"/>
        <v>14469.200000000001</v>
      </c>
      <c r="BR2773" s="17">
        <f>BR2774</f>
        <v>0</v>
      </c>
      <c r="BS2773" s="17">
        <f>BS2774</f>
        <v>0</v>
      </c>
      <c r="BT2773" s="17">
        <f>BT2774</f>
        <v>0</v>
      </c>
      <c r="BU2773" s="17">
        <f t="shared" si="11719"/>
        <v>13210.700000000001</v>
      </c>
      <c r="BV2773" s="17">
        <f t="shared" si="11720"/>
        <v>14469.200000000001</v>
      </c>
      <c r="BW2773" s="17">
        <f t="shared" si="11721"/>
        <v>14469.200000000001</v>
      </c>
      <c r="BX2773" s="17">
        <f>BX2774</f>
        <v>0</v>
      </c>
      <c r="BY2773" s="17">
        <f>BY2774</f>
        <v>0</v>
      </c>
      <c r="BZ2773" s="17">
        <f>BZ2774</f>
        <v>0</v>
      </c>
      <c r="CA2773" s="17">
        <f>CA2774</f>
        <v>0</v>
      </c>
      <c r="CB2773" s="17">
        <f>CB2774</f>
        <v>0</v>
      </c>
      <c r="CC2773" s="17">
        <f>CC2774</f>
        <v>0</v>
      </c>
      <c r="CD2773" s="17">
        <f>CD2774</f>
        <v>0</v>
      </c>
      <c r="CE2773" s="17">
        <f>CE2774</f>
        <v>0</v>
      </c>
      <c r="CF2773" s="17">
        <f>CF2774</f>
        <v>0</v>
      </c>
      <c r="CG2773" s="17">
        <f t="shared" si="11653"/>
        <v>13210.700000000001</v>
      </c>
      <c r="CH2773" s="17">
        <f t="shared" si="11654"/>
        <v>14469.200000000001</v>
      </c>
      <c r="CI2773" s="17">
        <f t="shared" si="11655"/>
        <v>14469.200000000001</v>
      </c>
      <c r="CJ2773" s="17">
        <f>CJ2774</f>
        <v>0</v>
      </c>
      <c r="CK2773" s="32"/>
      <c r="CL2773" s="32"/>
      <c r="CM2773" s="1"/>
      <c r="CN2773" s="1"/>
      <c r="CO2773" s="1"/>
      <c r="CP2773" s="1"/>
      <c r="CQ2773" s="1"/>
      <c r="CR2773" s="1"/>
      <c r="CS2773" s="1"/>
    </row>
    <row r="2774" s="1" customFormat="1" ht="30">
      <c r="A2774" s="30" t="s">
        <v>1138</v>
      </c>
      <c r="B2774" s="30" t="s">
        <v>127</v>
      </c>
      <c r="C2774" s="30" t="s">
        <v>129</v>
      </c>
      <c r="D2774" s="30" t="s">
        <v>1147</v>
      </c>
      <c r="E2774" s="30" t="s">
        <v>46</v>
      </c>
      <c r="F2774" s="31" t="s">
        <v>47</v>
      </c>
      <c r="G2774" s="17">
        <v>14469.200000000001</v>
      </c>
      <c r="H2774" s="17">
        <v>14469.200000000001</v>
      </c>
      <c r="I2774" s="17">
        <v>14469.200000000001</v>
      </c>
      <c r="J2774" s="17"/>
      <c r="K2774" s="17"/>
      <c r="L2774" s="17"/>
      <c r="M2774" s="17">
        <f t="shared" si="11607"/>
        <v>14469.200000000001</v>
      </c>
      <c r="N2774" s="17">
        <f t="shared" si="11608"/>
        <v>14469.200000000001</v>
      </c>
      <c r="O2774" s="17">
        <f t="shared" si="11609"/>
        <v>14469.200000000001</v>
      </c>
      <c r="P2774" s="17"/>
      <c r="Q2774" s="17"/>
      <c r="R2774" s="17"/>
      <c r="S2774" s="17"/>
      <c r="T2774" s="17"/>
      <c r="U2774" s="17"/>
      <c r="V2774" s="17"/>
      <c r="W2774" s="17"/>
      <c r="X2774" s="17"/>
      <c r="Y2774" s="17">
        <f t="shared" si="11671"/>
        <v>14469.200000000001</v>
      </c>
      <c r="Z2774" s="17">
        <f t="shared" si="11672"/>
        <v>14469.200000000001</v>
      </c>
      <c r="AA2774" s="17">
        <f t="shared" si="11673"/>
        <v>14469.200000000001</v>
      </c>
      <c r="AB2774" s="17"/>
      <c r="AC2774" s="17"/>
      <c r="AD2774" s="17"/>
      <c r="AE2774" s="17">
        <f t="shared" si="11677"/>
        <v>14469.200000000001</v>
      </c>
      <c r="AF2774" s="17">
        <f t="shared" si="11678"/>
        <v>14469.200000000001</v>
      </c>
      <c r="AG2774" s="17">
        <f t="shared" si="11679"/>
        <v>14469.200000000001</v>
      </c>
      <c r="AH2774" s="17"/>
      <c r="AI2774" s="17">
        <v>-1258.5</v>
      </c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>
        <f t="shared" si="11695"/>
        <v>13210.700000000001</v>
      </c>
      <c r="AX2774" s="17">
        <f t="shared" si="11696"/>
        <v>14469.200000000001</v>
      </c>
      <c r="AY2774" s="17">
        <f t="shared" si="11697"/>
        <v>14469.200000000001</v>
      </c>
      <c r="AZ2774" s="17"/>
      <c r="BA2774" s="17">
        <f t="shared" si="11699"/>
        <v>13210.700000000001</v>
      </c>
      <c r="BB2774" s="17">
        <f t="shared" si="11700"/>
        <v>14469.200000000001</v>
      </c>
      <c r="BC2774" s="17">
        <f t="shared" si="11701"/>
        <v>14469.200000000001</v>
      </c>
      <c r="BD2774" s="17"/>
      <c r="BE2774" s="17"/>
      <c r="BF2774" s="17"/>
      <c r="BG2774" s="17"/>
      <c r="BH2774" s="17"/>
      <c r="BI2774" s="17"/>
      <c r="BJ2774" s="17"/>
      <c r="BK2774" s="17"/>
      <c r="BL2774" s="17"/>
      <c r="BM2774" s="17"/>
      <c r="BN2774" s="17"/>
      <c r="BO2774" s="17">
        <f t="shared" si="11713"/>
        <v>13210.700000000001</v>
      </c>
      <c r="BP2774" s="17">
        <f t="shared" si="11714"/>
        <v>14469.200000000001</v>
      </c>
      <c r="BQ2774" s="17">
        <f t="shared" si="11715"/>
        <v>14469.200000000001</v>
      </c>
      <c r="BR2774" s="17"/>
      <c r="BS2774" s="17"/>
      <c r="BT2774" s="17"/>
      <c r="BU2774" s="17">
        <f t="shared" si="11719"/>
        <v>13210.700000000001</v>
      </c>
      <c r="BV2774" s="17">
        <f t="shared" si="11720"/>
        <v>14469.200000000001</v>
      </c>
      <c r="BW2774" s="17">
        <f t="shared" si="11721"/>
        <v>14469.200000000001</v>
      </c>
      <c r="BX2774" s="17"/>
      <c r="BY2774" s="17"/>
      <c r="BZ2774" s="17"/>
      <c r="CA2774" s="17"/>
      <c r="CB2774" s="17"/>
      <c r="CC2774" s="17"/>
      <c r="CD2774" s="17"/>
      <c r="CE2774" s="17"/>
      <c r="CF2774" s="17"/>
      <c r="CG2774" s="17">
        <f t="shared" si="11653"/>
        <v>13210.700000000001</v>
      </c>
      <c r="CH2774" s="17">
        <f t="shared" si="11654"/>
        <v>14469.200000000001</v>
      </c>
      <c r="CI2774" s="17">
        <f t="shared" si="11655"/>
        <v>14469.200000000001</v>
      </c>
      <c r="CJ2774" s="17"/>
      <c r="CK2774" s="32"/>
      <c r="CL2774" s="32"/>
      <c r="CM2774" s="1"/>
      <c r="CN2774" s="1"/>
      <c r="CO2774" s="1"/>
      <c r="CP2774" s="1"/>
      <c r="CQ2774" s="1"/>
      <c r="CR2774" s="1"/>
      <c r="CS2774" s="1"/>
    </row>
    <row r="2775" s="1" customFormat="1" ht="15">
      <c r="A2775" s="30" t="s">
        <v>1138</v>
      </c>
      <c r="B2775" s="30" t="s">
        <v>127</v>
      </c>
      <c r="C2775" s="30" t="s">
        <v>129</v>
      </c>
      <c r="D2775" s="30" t="s">
        <v>1149</v>
      </c>
      <c r="E2775" s="35"/>
      <c r="F2775" s="31" t="s">
        <v>1150</v>
      </c>
      <c r="G2775" s="17">
        <f>G2776</f>
        <v>178.40000000000001</v>
      </c>
      <c r="H2775" s="17">
        <f>H2776</f>
        <v>0</v>
      </c>
      <c r="I2775" s="17">
        <f>I2776</f>
        <v>0</v>
      </c>
      <c r="J2775" s="17">
        <f>J2776</f>
        <v>0</v>
      </c>
      <c r="K2775" s="17">
        <f>K2776</f>
        <v>0</v>
      </c>
      <c r="L2775" s="17">
        <f>L2776</f>
        <v>0</v>
      </c>
      <c r="M2775" s="17">
        <f t="shared" si="11607"/>
        <v>178.40000000000001</v>
      </c>
      <c r="N2775" s="17">
        <f t="shared" si="11608"/>
        <v>0</v>
      </c>
      <c r="O2775" s="17">
        <f t="shared" si="11609"/>
        <v>0</v>
      </c>
      <c r="P2775" s="17">
        <f>P2776</f>
        <v>0</v>
      </c>
      <c r="Q2775" s="17">
        <f>Q2776</f>
        <v>0</v>
      </c>
      <c r="R2775" s="17">
        <f>R2776</f>
        <v>0</v>
      </c>
      <c r="S2775" s="17">
        <f>S2776</f>
        <v>0</v>
      </c>
      <c r="T2775" s="17">
        <f>T2776</f>
        <v>0</v>
      </c>
      <c r="U2775" s="17">
        <f>U2776</f>
        <v>0</v>
      </c>
      <c r="V2775" s="17">
        <f>V2776</f>
        <v>0</v>
      </c>
      <c r="W2775" s="17">
        <f>W2776</f>
        <v>0</v>
      </c>
      <c r="X2775" s="17">
        <f>X2776</f>
        <v>0</v>
      </c>
      <c r="Y2775" s="17">
        <f t="shared" si="11671"/>
        <v>178.40000000000001</v>
      </c>
      <c r="Z2775" s="17">
        <f t="shared" si="11672"/>
        <v>0</v>
      </c>
      <c r="AA2775" s="17">
        <f t="shared" si="11673"/>
        <v>0</v>
      </c>
      <c r="AB2775" s="17">
        <f>AB2776</f>
        <v>0</v>
      </c>
      <c r="AC2775" s="17">
        <f>AC2776</f>
        <v>0</v>
      </c>
      <c r="AD2775" s="17">
        <f>AD2776</f>
        <v>0</v>
      </c>
      <c r="AE2775" s="17">
        <f t="shared" si="11677"/>
        <v>178.40000000000001</v>
      </c>
      <c r="AF2775" s="17">
        <f t="shared" si="11678"/>
        <v>0</v>
      </c>
      <c r="AG2775" s="17">
        <f t="shared" si="11679"/>
        <v>0</v>
      </c>
      <c r="AH2775" s="17">
        <f>AH2776</f>
        <v>0</v>
      </c>
      <c r="AI2775" s="17">
        <f>AI2776</f>
        <v>-178.37</v>
      </c>
      <c r="AJ2775" s="17">
        <f>AJ2776</f>
        <v>0</v>
      </c>
      <c r="AK2775" s="17">
        <f>AK2776</f>
        <v>0</v>
      </c>
      <c r="AL2775" s="17">
        <f>AL2776</f>
        <v>0</v>
      </c>
      <c r="AM2775" s="17">
        <f>AM2776</f>
        <v>0</v>
      </c>
      <c r="AN2775" s="17">
        <f>AN2776</f>
        <v>0</v>
      </c>
      <c r="AO2775" s="17">
        <f>AO2776</f>
        <v>0</v>
      </c>
      <c r="AP2775" s="17">
        <f>AP2776</f>
        <v>0</v>
      </c>
      <c r="AQ2775" s="17">
        <f>AQ2776</f>
        <v>0</v>
      </c>
      <c r="AR2775" s="17">
        <f>AR2776</f>
        <v>0</v>
      </c>
      <c r="AS2775" s="17">
        <f>AS2776</f>
        <v>0</v>
      </c>
      <c r="AT2775" s="17">
        <f>AT2776</f>
        <v>0</v>
      </c>
      <c r="AU2775" s="17">
        <f>AU2776</f>
        <v>0</v>
      </c>
      <c r="AV2775" s="17">
        <f>AV2776</f>
        <v>0</v>
      </c>
      <c r="AW2775" s="17">
        <f t="shared" si="11695"/>
        <v>0.030000000000001137</v>
      </c>
      <c r="AX2775" s="17">
        <f t="shared" si="11696"/>
        <v>0</v>
      </c>
      <c r="AY2775" s="17">
        <f t="shared" si="11697"/>
        <v>0</v>
      </c>
      <c r="AZ2775" s="17">
        <f>AZ2776</f>
        <v>0</v>
      </c>
      <c r="BA2775" s="17">
        <f t="shared" si="11699"/>
        <v>0.030000000000001137</v>
      </c>
      <c r="BB2775" s="17">
        <f t="shared" si="11700"/>
        <v>0</v>
      </c>
      <c r="BC2775" s="17">
        <f t="shared" si="11701"/>
        <v>0</v>
      </c>
      <c r="BD2775" s="17">
        <f>BD2776</f>
        <v>0</v>
      </c>
      <c r="BE2775" s="17">
        <f>BE2776</f>
        <v>0</v>
      </c>
      <c r="BF2775" s="17">
        <f>BF2776</f>
        <v>0</v>
      </c>
      <c r="BG2775" s="17">
        <f>BG2776</f>
        <v>0</v>
      </c>
      <c r="BH2775" s="17">
        <f>BH2776</f>
        <v>0</v>
      </c>
      <c r="BI2775" s="17">
        <f>BI2776</f>
        <v>0</v>
      </c>
      <c r="BJ2775" s="17">
        <f>BJ2776</f>
        <v>0</v>
      </c>
      <c r="BK2775" s="17">
        <f>BK2776</f>
        <v>0</v>
      </c>
      <c r="BL2775" s="17">
        <f>BL2776</f>
        <v>0</v>
      </c>
      <c r="BM2775" s="17">
        <f>BM2776</f>
        <v>0</v>
      </c>
      <c r="BN2775" s="17">
        <f>BN2776</f>
        <v>0</v>
      </c>
      <c r="BO2775" s="17">
        <f t="shared" si="11713"/>
        <v>0.030000000000001137</v>
      </c>
      <c r="BP2775" s="17">
        <f t="shared" si="11714"/>
        <v>0</v>
      </c>
      <c r="BQ2775" s="17">
        <f t="shared" si="11715"/>
        <v>0</v>
      </c>
      <c r="BR2775" s="17">
        <f>BR2776</f>
        <v>0</v>
      </c>
      <c r="BS2775" s="17">
        <f>BS2776</f>
        <v>0</v>
      </c>
      <c r="BT2775" s="17">
        <f>BT2776</f>
        <v>0</v>
      </c>
      <c r="BU2775" s="17">
        <f t="shared" si="11719"/>
        <v>0.030000000000001137</v>
      </c>
      <c r="BV2775" s="17">
        <f t="shared" si="11720"/>
        <v>0</v>
      </c>
      <c r="BW2775" s="17">
        <f t="shared" si="11721"/>
        <v>0</v>
      </c>
      <c r="BX2775" s="17">
        <f>BX2776</f>
        <v>0</v>
      </c>
      <c r="BY2775" s="17">
        <f>BY2776</f>
        <v>0</v>
      </c>
      <c r="BZ2775" s="17">
        <f>BZ2776</f>
        <v>0</v>
      </c>
      <c r="CA2775" s="17">
        <f>CA2776</f>
        <v>0</v>
      </c>
      <c r="CB2775" s="17">
        <f>CB2776</f>
        <v>0</v>
      </c>
      <c r="CC2775" s="17">
        <f>CC2776</f>
        <v>0</v>
      </c>
      <c r="CD2775" s="17">
        <f>CD2776</f>
        <v>0</v>
      </c>
      <c r="CE2775" s="17">
        <f>CE2776</f>
        <v>0</v>
      </c>
      <c r="CF2775" s="17">
        <f>CF2776</f>
        <v>0</v>
      </c>
      <c r="CG2775" s="17">
        <f t="shared" si="11653"/>
        <v>0.030000000000001137</v>
      </c>
      <c r="CH2775" s="17">
        <f t="shared" si="11654"/>
        <v>0</v>
      </c>
      <c r="CI2775" s="17">
        <f t="shared" si="11655"/>
        <v>0</v>
      </c>
      <c r="CJ2775" s="17">
        <f>CJ2776</f>
        <v>0</v>
      </c>
      <c r="CK2775" s="32"/>
      <c r="CL2775" s="32"/>
      <c r="CM2775" s="1"/>
      <c r="CN2775" s="1"/>
      <c r="CO2775" s="1"/>
      <c r="CP2775" s="1"/>
      <c r="CQ2775" s="1"/>
      <c r="CR2775" s="1"/>
      <c r="CS2775" s="1"/>
    </row>
    <row r="2776" s="1" customFormat="1" ht="30">
      <c r="A2776" s="30" t="s">
        <v>1138</v>
      </c>
      <c r="B2776" s="30" t="s">
        <v>127</v>
      </c>
      <c r="C2776" s="30" t="s">
        <v>129</v>
      </c>
      <c r="D2776" s="30" t="s">
        <v>1149</v>
      </c>
      <c r="E2776" s="30" t="s">
        <v>46</v>
      </c>
      <c r="F2776" s="31" t="s">
        <v>47</v>
      </c>
      <c r="G2776" s="17">
        <v>178.40000000000001</v>
      </c>
      <c r="H2776" s="17">
        <v>0</v>
      </c>
      <c r="I2776" s="17">
        <v>0</v>
      </c>
      <c r="J2776" s="17"/>
      <c r="K2776" s="17"/>
      <c r="L2776" s="17"/>
      <c r="M2776" s="17">
        <f t="shared" ref="M2776:M2784" si="11896">G2776+J2776</f>
        <v>178.40000000000001</v>
      </c>
      <c r="N2776" s="17">
        <f t="shared" ref="N2776:N2784" si="11897">H2776+K2776</f>
        <v>0</v>
      </c>
      <c r="O2776" s="17">
        <f t="shared" ref="O2776:O2784" si="11898">I2776+L2776</f>
        <v>0</v>
      </c>
      <c r="P2776" s="17"/>
      <c r="Q2776" s="17"/>
      <c r="R2776" s="17"/>
      <c r="S2776" s="17"/>
      <c r="T2776" s="17"/>
      <c r="U2776" s="17"/>
      <c r="V2776" s="17"/>
      <c r="W2776" s="17"/>
      <c r="X2776" s="17"/>
      <c r="Y2776" s="17">
        <f t="shared" si="11671"/>
        <v>178.40000000000001</v>
      </c>
      <c r="Z2776" s="17">
        <f t="shared" si="11672"/>
        <v>0</v>
      </c>
      <c r="AA2776" s="17">
        <f t="shared" si="11673"/>
        <v>0</v>
      </c>
      <c r="AB2776" s="17"/>
      <c r="AC2776" s="17"/>
      <c r="AD2776" s="17"/>
      <c r="AE2776" s="17">
        <f t="shared" si="11677"/>
        <v>178.40000000000001</v>
      </c>
      <c r="AF2776" s="17">
        <f t="shared" si="11678"/>
        <v>0</v>
      </c>
      <c r="AG2776" s="17">
        <f t="shared" si="11679"/>
        <v>0</v>
      </c>
      <c r="AH2776" s="17"/>
      <c r="AI2776" s="17">
        <v>-178.37</v>
      </c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  <c r="AT2776" s="17"/>
      <c r="AU2776" s="17"/>
      <c r="AV2776" s="17"/>
      <c r="AW2776" s="17">
        <f t="shared" si="11695"/>
        <v>0.030000000000001137</v>
      </c>
      <c r="AX2776" s="17">
        <f t="shared" si="11696"/>
        <v>0</v>
      </c>
      <c r="AY2776" s="17">
        <f t="shared" si="11697"/>
        <v>0</v>
      </c>
      <c r="AZ2776" s="17"/>
      <c r="BA2776" s="17">
        <f t="shared" si="11699"/>
        <v>0.030000000000001137</v>
      </c>
      <c r="BB2776" s="17">
        <f t="shared" si="11700"/>
        <v>0</v>
      </c>
      <c r="BC2776" s="17">
        <f t="shared" si="11701"/>
        <v>0</v>
      </c>
      <c r="BD2776" s="17"/>
      <c r="BE2776" s="17"/>
      <c r="BF2776" s="17"/>
      <c r="BG2776" s="17"/>
      <c r="BH2776" s="17"/>
      <c r="BI2776" s="17"/>
      <c r="BJ2776" s="17"/>
      <c r="BK2776" s="17"/>
      <c r="BL2776" s="17"/>
      <c r="BM2776" s="17"/>
      <c r="BN2776" s="17"/>
      <c r="BO2776" s="17">
        <f t="shared" si="11713"/>
        <v>0.030000000000001137</v>
      </c>
      <c r="BP2776" s="17">
        <f t="shared" si="11714"/>
        <v>0</v>
      </c>
      <c r="BQ2776" s="17">
        <f t="shared" si="11715"/>
        <v>0</v>
      </c>
      <c r="BR2776" s="17"/>
      <c r="BS2776" s="17"/>
      <c r="BT2776" s="17"/>
      <c r="BU2776" s="17">
        <f t="shared" si="11719"/>
        <v>0.030000000000001137</v>
      </c>
      <c r="BV2776" s="17">
        <f t="shared" si="11720"/>
        <v>0</v>
      </c>
      <c r="BW2776" s="17">
        <f t="shared" si="11721"/>
        <v>0</v>
      </c>
      <c r="BX2776" s="17"/>
      <c r="BY2776" s="17"/>
      <c r="BZ2776" s="17"/>
      <c r="CA2776" s="17"/>
      <c r="CB2776" s="17"/>
      <c r="CC2776" s="17"/>
      <c r="CD2776" s="17"/>
      <c r="CE2776" s="17"/>
      <c r="CF2776" s="17"/>
      <c r="CG2776" s="17">
        <f t="shared" si="11653"/>
        <v>0.030000000000001137</v>
      </c>
      <c r="CH2776" s="17">
        <f t="shared" si="11654"/>
        <v>0</v>
      </c>
      <c r="CI2776" s="17">
        <f t="shared" si="11655"/>
        <v>0</v>
      </c>
      <c r="CJ2776" s="17"/>
      <c r="CK2776" s="32"/>
      <c r="CL2776" s="32"/>
      <c r="CM2776" s="1"/>
      <c r="CN2776" s="1"/>
      <c r="CO2776" s="1"/>
      <c r="CP2776" s="1"/>
      <c r="CQ2776" s="1"/>
      <c r="CR2776" s="1"/>
      <c r="CS2776" s="1"/>
    </row>
    <row r="2777" s="1" customFormat="1" ht="30">
      <c r="A2777" s="30" t="s">
        <v>1138</v>
      </c>
      <c r="B2777" s="30" t="s">
        <v>127</v>
      </c>
      <c r="C2777" s="30" t="s">
        <v>129</v>
      </c>
      <c r="D2777" s="30" t="s">
        <v>1151</v>
      </c>
      <c r="E2777" s="35"/>
      <c r="F2777" s="31" t="s">
        <v>1152</v>
      </c>
      <c r="G2777" s="17">
        <f>G2778</f>
        <v>2304.5999999999999</v>
      </c>
      <c r="H2777" s="17">
        <f>H2778</f>
        <v>0</v>
      </c>
      <c r="I2777" s="17">
        <f>I2778</f>
        <v>0</v>
      </c>
      <c r="J2777" s="17">
        <f>J2778</f>
        <v>0</v>
      </c>
      <c r="K2777" s="17">
        <f>K2778</f>
        <v>0</v>
      </c>
      <c r="L2777" s="17">
        <f>L2778</f>
        <v>0</v>
      </c>
      <c r="M2777" s="17">
        <f t="shared" si="11896"/>
        <v>2304.5999999999999</v>
      </c>
      <c r="N2777" s="17">
        <f t="shared" si="11897"/>
        <v>0</v>
      </c>
      <c r="O2777" s="17">
        <f t="shared" si="11898"/>
        <v>0</v>
      </c>
      <c r="P2777" s="17">
        <f>P2778</f>
        <v>0</v>
      </c>
      <c r="Q2777" s="17">
        <f>Q2778</f>
        <v>0</v>
      </c>
      <c r="R2777" s="17">
        <f>R2778</f>
        <v>0</v>
      </c>
      <c r="S2777" s="17">
        <f>S2778</f>
        <v>0</v>
      </c>
      <c r="T2777" s="17">
        <f>T2778</f>
        <v>0</v>
      </c>
      <c r="U2777" s="17">
        <f>U2778</f>
        <v>0</v>
      </c>
      <c r="V2777" s="17">
        <f>V2778</f>
        <v>0</v>
      </c>
      <c r="W2777" s="17">
        <f>W2778</f>
        <v>0</v>
      </c>
      <c r="X2777" s="17">
        <f>X2778</f>
        <v>0</v>
      </c>
      <c r="Y2777" s="17">
        <f t="shared" si="11671"/>
        <v>2304.5999999999999</v>
      </c>
      <c r="Z2777" s="17">
        <f t="shared" si="11672"/>
        <v>0</v>
      </c>
      <c r="AA2777" s="17">
        <f t="shared" si="11673"/>
        <v>0</v>
      </c>
      <c r="AB2777" s="17">
        <f>AB2778</f>
        <v>0</v>
      </c>
      <c r="AC2777" s="17">
        <f>AC2778</f>
        <v>0</v>
      </c>
      <c r="AD2777" s="17">
        <f>AD2778</f>
        <v>0</v>
      </c>
      <c r="AE2777" s="17">
        <f t="shared" si="11677"/>
        <v>2304.5999999999999</v>
      </c>
      <c r="AF2777" s="17">
        <f t="shared" si="11678"/>
        <v>0</v>
      </c>
      <c r="AG2777" s="17">
        <f t="shared" si="11679"/>
        <v>0</v>
      </c>
      <c r="AH2777" s="17">
        <f>AH2778</f>
        <v>0</v>
      </c>
      <c r="AI2777" s="17">
        <f>AI2778</f>
        <v>0</v>
      </c>
      <c r="AJ2777" s="17">
        <f>AJ2778</f>
        <v>0</v>
      </c>
      <c r="AK2777" s="17">
        <f>AK2778</f>
        <v>0</v>
      </c>
      <c r="AL2777" s="17">
        <f>AL2778</f>
        <v>0</v>
      </c>
      <c r="AM2777" s="17">
        <f>AM2778</f>
        <v>0</v>
      </c>
      <c r="AN2777" s="17">
        <f>AN2778</f>
        <v>0</v>
      </c>
      <c r="AO2777" s="17">
        <f>AO2778</f>
        <v>0</v>
      </c>
      <c r="AP2777" s="17">
        <f>AP2778</f>
        <v>0</v>
      </c>
      <c r="AQ2777" s="17">
        <f>AQ2778</f>
        <v>0</v>
      </c>
      <c r="AR2777" s="17">
        <f>AR2778</f>
        <v>0</v>
      </c>
      <c r="AS2777" s="17">
        <f>AS2778</f>
        <v>0</v>
      </c>
      <c r="AT2777" s="17">
        <f>AT2778</f>
        <v>0</v>
      </c>
      <c r="AU2777" s="17">
        <f>AU2778</f>
        <v>0</v>
      </c>
      <c r="AV2777" s="17">
        <f>AV2778</f>
        <v>0</v>
      </c>
      <c r="AW2777" s="17">
        <f t="shared" si="11695"/>
        <v>2304.5999999999999</v>
      </c>
      <c r="AX2777" s="17">
        <f t="shared" si="11696"/>
        <v>0</v>
      </c>
      <c r="AY2777" s="17">
        <f t="shared" si="11697"/>
        <v>0</v>
      </c>
      <c r="AZ2777" s="17">
        <f>AZ2778</f>
        <v>0</v>
      </c>
      <c r="BA2777" s="17">
        <f t="shared" si="11699"/>
        <v>2304.5999999999999</v>
      </c>
      <c r="BB2777" s="17">
        <f t="shared" si="11700"/>
        <v>0</v>
      </c>
      <c r="BC2777" s="17">
        <f t="shared" si="11701"/>
        <v>0</v>
      </c>
      <c r="BD2777" s="17">
        <f>BD2778</f>
        <v>0</v>
      </c>
      <c r="BE2777" s="17">
        <f>BE2778</f>
        <v>0</v>
      </c>
      <c r="BF2777" s="17">
        <f>BF2778</f>
        <v>0</v>
      </c>
      <c r="BG2777" s="17">
        <f>BG2778</f>
        <v>0</v>
      </c>
      <c r="BH2777" s="17">
        <f>BH2778</f>
        <v>0</v>
      </c>
      <c r="BI2777" s="17">
        <f>BI2778</f>
        <v>0</v>
      </c>
      <c r="BJ2777" s="17">
        <f>BJ2778</f>
        <v>0</v>
      </c>
      <c r="BK2777" s="17">
        <f>BK2778</f>
        <v>0</v>
      </c>
      <c r="BL2777" s="17">
        <f>BL2778</f>
        <v>0</v>
      </c>
      <c r="BM2777" s="17">
        <f>BM2778</f>
        <v>0</v>
      </c>
      <c r="BN2777" s="17">
        <f>BN2778</f>
        <v>0</v>
      </c>
      <c r="BO2777" s="17">
        <f t="shared" si="11713"/>
        <v>2304.5999999999999</v>
      </c>
      <c r="BP2777" s="17">
        <f t="shared" si="11714"/>
        <v>0</v>
      </c>
      <c r="BQ2777" s="17">
        <f t="shared" si="11715"/>
        <v>0</v>
      </c>
      <c r="BR2777" s="17">
        <f>BR2778</f>
        <v>0</v>
      </c>
      <c r="BS2777" s="17">
        <f>BS2778</f>
        <v>0</v>
      </c>
      <c r="BT2777" s="17">
        <f>BT2778</f>
        <v>0</v>
      </c>
      <c r="BU2777" s="17">
        <f t="shared" si="11719"/>
        <v>2304.5999999999999</v>
      </c>
      <c r="BV2777" s="17">
        <f t="shared" si="11720"/>
        <v>0</v>
      </c>
      <c r="BW2777" s="17">
        <f t="shared" si="11721"/>
        <v>0</v>
      </c>
      <c r="BX2777" s="17">
        <f>BX2778</f>
        <v>0</v>
      </c>
      <c r="BY2777" s="17">
        <f>BY2778</f>
        <v>0</v>
      </c>
      <c r="BZ2777" s="17">
        <f>BZ2778</f>
        <v>0</v>
      </c>
      <c r="CA2777" s="17">
        <f>CA2778</f>
        <v>0</v>
      </c>
      <c r="CB2777" s="17">
        <f>CB2778</f>
        <v>0</v>
      </c>
      <c r="CC2777" s="17">
        <f>CC2778</f>
        <v>0</v>
      </c>
      <c r="CD2777" s="17">
        <f>CD2778</f>
        <v>0</v>
      </c>
      <c r="CE2777" s="17">
        <f>CE2778</f>
        <v>0</v>
      </c>
      <c r="CF2777" s="17">
        <f>CF2778</f>
        <v>0</v>
      </c>
      <c r="CG2777" s="17">
        <f t="shared" si="11653"/>
        <v>2304.5999999999999</v>
      </c>
      <c r="CH2777" s="17">
        <f t="shared" si="11654"/>
        <v>0</v>
      </c>
      <c r="CI2777" s="17">
        <f t="shared" si="11655"/>
        <v>0</v>
      </c>
      <c r="CJ2777" s="17">
        <f>CJ2778</f>
        <v>0</v>
      </c>
      <c r="CK2777" s="32"/>
      <c r="CL2777" s="32"/>
      <c r="CM2777" s="1"/>
      <c r="CN2777" s="1"/>
      <c r="CO2777" s="1"/>
      <c r="CP2777" s="1"/>
      <c r="CQ2777" s="1"/>
      <c r="CR2777" s="1"/>
      <c r="CS2777" s="1"/>
    </row>
    <row r="2778" s="1" customFormat="1" ht="30">
      <c r="A2778" s="30" t="s">
        <v>1138</v>
      </c>
      <c r="B2778" s="30" t="s">
        <v>127</v>
      </c>
      <c r="C2778" s="30" t="s">
        <v>129</v>
      </c>
      <c r="D2778" s="30" t="s">
        <v>1151</v>
      </c>
      <c r="E2778" s="30" t="s">
        <v>46</v>
      </c>
      <c r="F2778" s="31" t="s">
        <v>47</v>
      </c>
      <c r="G2778" s="17">
        <v>2304.5999999999999</v>
      </c>
      <c r="H2778" s="17">
        <v>0</v>
      </c>
      <c r="I2778" s="17">
        <v>0</v>
      </c>
      <c r="J2778" s="17"/>
      <c r="K2778" s="17"/>
      <c r="L2778" s="17"/>
      <c r="M2778" s="17">
        <f t="shared" si="11896"/>
        <v>2304.5999999999999</v>
      </c>
      <c r="N2778" s="17">
        <f t="shared" si="11897"/>
        <v>0</v>
      </c>
      <c r="O2778" s="17">
        <f t="shared" si="11898"/>
        <v>0</v>
      </c>
      <c r="P2778" s="17"/>
      <c r="Q2778" s="17"/>
      <c r="R2778" s="17"/>
      <c r="S2778" s="17"/>
      <c r="T2778" s="17"/>
      <c r="U2778" s="17"/>
      <c r="V2778" s="17"/>
      <c r="W2778" s="17"/>
      <c r="X2778" s="17"/>
      <c r="Y2778" s="17">
        <f t="shared" si="11671"/>
        <v>2304.5999999999999</v>
      </c>
      <c r="Z2778" s="17">
        <f t="shared" si="11672"/>
        <v>0</v>
      </c>
      <c r="AA2778" s="17">
        <f t="shared" si="11673"/>
        <v>0</v>
      </c>
      <c r="AB2778" s="17"/>
      <c r="AC2778" s="17"/>
      <c r="AD2778" s="17"/>
      <c r="AE2778" s="17">
        <f t="shared" si="11677"/>
        <v>2304.5999999999999</v>
      </c>
      <c r="AF2778" s="17">
        <f t="shared" si="11678"/>
        <v>0</v>
      </c>
      <c r="AG2778" s="17">
        <f t="shared" si="11679"/>
        <v>0</v>
      </c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>
        <f t="shared" si="11695"/>
        <v>2304.5999999999999</v>
      </c>
      <c r="AX2778" s="17">
        <f t="shared" si="11696"/>
        <v>0</v>
      </c>
      <c r="AY2778" s="17">
        <f t="shared" si="11697"/>
        <v>0</v>
      </c>
      <c r="AZ2778" s="17"/>
      <c r="BA2778" s="17">
        <f t="shared" si="11699"/>
        <v>2304.5999999999999</v>
      </c>
      <c r="BB2778" s="17">
        <f t="shared" si="11700"/>
        <v>0</v>
      </c>
      <c r="BC2778" s="17">
        <f t="shared" si="11701"/>
        <v>0</v>
      </c>
      <c r="BD2778" s="17"/>
      <c r="BE2778" s="17"/>
      <c r="BF2778" s="17"/>
      <c r="BG2778" s="17"/>
      <c r="BH2778" s="17"/>
      <c r="BI2778" s="17"/>
      <c r="BJ2778" s="17"/>
      <c r="BK2778" s="17"/>
      <c r="BL2778" s="17"/>
      <c r="BM2778" s="17"/>
      <c r="BN2778" s="17"/>
      <c r="BO2778" s="17">
        <f t="shared" si="11713"/>
        <v>2304.5999999999999</v>
      </c>
      <c r="BP2778" s="17">
        <f t="shared" si="11714"/>
        <v>0</v>
      </c>
      <c r="BQ2778" s="17">
        <f t="shared" si="11715"/>
        <v>0</v>
      </c>
      <c r="BR2778" s="17"/>
      <c r="BS2778" s="17"/>
      <c r="BT2778" s="17"/>
      <c r="BU2778" s="17">
        <f t="shared" si="11719"/>
        <v>2304.5999999999999</v>
      </c>
      <c r="BV2778" s="17">
        <f t="shared" si="11720"/>
        <v>0</v>
      </c>
      <c r="BW2778" s="17">
        <f t="shared" si="11721"/>
        <v>0</v>
      </c>
      <c r="BX2778" s="17"/>
      <c r="BY2778" s="17"/>
      <c r="BZ2778" s="17"/>
      <c r="CA2778" s="17"/>
      <c r="CB2778" s="17"/>
      <c r="CC2778" s="17"/>
      <c r="CD2778" s="17"/>
      <c r="CE2778" s="17"/>
      <c r="CF2778" s="17"/>
      <c r="CG2778" s="17">
        <f t="shared" si="11653"/>
        <v>2304.5999999999999</v>
      </c>
      <c r="CH2778" s="17">
        <f t="shared" si="11654"/>
        <v>0</v>
      </c>
      <c r="CI2778" s="17">
        <f t="shared" si="11655"/>
        <v>0</v>
      </c>
      <c r="CJ2778" s="17"/>
      <c r="CK2778" s="32"/>
      <c r="CL2778" s="32"/>
      <c r="CM2778" s="1"/>
      <c r="CN2778" s="1"/>
      <c r="CO2778" s="1"/>
      <c r="CP2778" s="1"/>
      <c r="CQ2778" s="1"/>
      <c r="CR2778" s="1"/>
      <c r="CS2778" s="1"/>
    </row>
    <row r="2779" s="1" customFormat="1" ht="45">
      <c r="A2779" s="30" t="s">
        <v>1138</v>
      </c>
      <c r="B2779" s="30" t="s">
        <v>127</v>
      </c>
      <c r="C2779" s="30" t="s">
        <v>129</v>
      </c>
      <c r="D2779" s="30" t="s">
        <v>1153</v>
      </c>
      <c r="E2779" s="30"/>
      <c r="F2779" s="31" t="s">
        <v>1154</v>
      </c>
      <c r="G2779" s="17">
        <f>G2780</f>
        <v>142094.10000000001</v>
      </c>
      <c r="H2779" s="17">
        <f>H2780</f>
        <v>146261.39999999999</v>
      </c>
      <c r="I2779" s="17">
        <f>I2780</f>
        <v>146261.39999999999</v>
      </c>
      <c r="J2779" s="17">
        <f>J2780</f>
        <v>0</v>
      </c>
      <c r="K2779" s="17">
        <f>K2780</f>
        <v>0</v>
      </c>
      <c r="L2779" s="17">
        <f>L2780</f>
        <v>0</v>
      </c>
      <c r="M2779" s="17">
        <f t="shared" si="11896"/>
        <v>142094.10000000001</v>
      </c>
      <c r="N2779" s="17">
        <f t="shared" si="11897"/>
        <v>146261.39999999999</v>
      </c>
      <c r="O2779" s="17">
        <f t="shared" si="11898"/>
        <v>146261.39999999999</v>
      </c>
      <c r="P2779" s="17">
        <f>P2780</f>
        <v>20828.599999999999</v>
      </c>
      <c r="Q2779" s="17">
        <f>Q2780</f>
        <v>0</v>
      </c>
      <c r="R2779" s="17">
        <f>R2780</f>
        <v>0</v>
      </c>
      <c r="S2779" s="17">
        <f>S2780</f>
        <v>0</v>
      </c>
      <c r="T2779" s="17">
        <f>T2780</f>
        <v>25469.799999999999</v>
      </c>
      <c r="U2779" s="17">
        <f>U2780</f>
        <v>0</v>
      </c>
      <c r="V2779" s="17">
        <f>V2780</f>
        <v>25469.799999999999</v>
      </c>
      <c r="W2779" s="17">
        <f>W2780</f>
        <v>0</v>
      </c>
      <c r="X2779" s="17">
        <f>X2780</f>
        <v>0</v>
      </c>
      <c r="Y2779" s="17">
        <f t="shared" si="11671"/>
        <v>162922.70000000001</v>
      </c>
      <c r="Z2779" s="17">
        <f t="shared" si="11672"/>
        <v>171731.19999999998</v>
      </c>
      <c r="AA2779" s="17">
        <f t="shared" si="11673"/>
        <v>171731.19999999998</v>
      </c>
      <c r="AB2779" s="17">
        <f>AB2780</f>
        <v>0</v>
      </c>
      <c r="AC2779" s="17">
        <f>AC2780</f>
        <v>0</v>
      </c>
      <c r="AD2779" s="17">
        <f>AD2780</f>
        <v>0</v>
      </c>
      <c r="AE2779" s="17">
        <f t="shared" si="11677"/>
        <v>162922.70000000001</v>
      </c>
      <c r="AF2779" s="17">
        <f t="shared" si="11678"/>
        <v>171731.19999999998</v>
      </c>
      <c r="AG2779" s="17">
        <f t="shared" si="11679"/>
        <v>171731.19999999998</v>
      </c>
      <c r="AH2779" s="17">
        <f>AH2780</f>
        <v>0</v>
      </c>
      <c r="AI2779" s="17">
        <f>AI2780</f>
        <v>0</v>
      </c>
      <c r="AJ2779" s="17">
        <f>AJ2780</f>
        <v>0</v>
      </c>
      <c r="AK2779" s="17">
        <f>AK2780</f>
        <v>0</v>
      </c>
      <c r="AL2779" s="17">
        <f>AL2780</f>
        <v>0</v>
      </c>
      <c r="AM2779" s="17">
        <f>AM2780</f>
        <v>0</v>
      </c>
      <c r="AN2779" s="17">
        <f>AN2780</f>
        <v>0</v>
      </c>
      <c r="AO2779" s="17">
        <f>AO2780</f>
        <v>0</v>
      </c>
      <c r="AP2779" s="17">
        <f>AP2780</f>
        <v>0</v>
      </c>
      <c r="AQ2779" s="17">
        <f>AQ2780</f>
        <v>0</v>
      </c>
      <c r="AR2779" s="17">
        <f>AR2780</f>
        <v>0</v>
      </c>
      <c r="AS2779" s="17">
        <f>AS2780</f>
        <v>0</v>
      </c>
      <c r="AT2779" s="17">
        <f>AT2780</f>
        <v>0</v>
      </c>
      <c r="AU2779" s="17">
        <f>AU2780</f>
        <v>0</v>
      </c>
      <c r="AV2779" s="17">
        <f>AV2780</f>
        <v>0</v>
      </c>
      <c r="AW2779" s="17">
        <f t="shared" si="11695"/>
        <v>162922.70000000001</v>
      </c>
      <c r="AX2779" s="17">
        <f t="shared" si="11696"/>
        <v>171731.19999999998</v>
      </c>
      <c r="AY2779" s="17">
        <f t="shared" si="11697"/>
        <v>171731.19999999998</v>
      </c>
      <c r="AZ2779" s="17">
        <f>AZ2780</f>
        <v>738.37</v>
      </c>
      <c r="BA2779" s="17">
        <f t="shared" si="11699"/>
        <v>163661.07000000001</v>
      </c>
      <c r="BB2779" s="17">
        <f t="shared" si="11700"/>
        <v>171731.19999999998</v>
      </c>
      <c r="BC2779" s="17">
        <f t="shared" si="11701"/>
        <v>171731.19999999998</v>
      </c>
      <c r="BD2779" s="17">
        <f>BD2780</f>
        <v>0</v>
      </c>
      <c r="BE2779" s="17">
        <f>BE2780</f>
        <v>0</v>
      </c>
      <c r="BF2779" s="17">
        <f>BF2780</f>
        <v>0</v>
      </c>
      <c r="BG2779" s="17">
        <f>BG2780</f>
        <v>0</v>
      </c>
      <c r="BH2779" s="17">
        <f>BH2780</f>
        <v>0</v>
      </c>
      <c r="BI2779" s="17">
        <f>BI2780</f>
        <v>0</v>
      </c>
      <c r="BJ2779" s="17">
        <f>BJ2780</f>
        <v>0</v>
      </c>
      <c r="BK2779" s="17">
        <f>BK2780</f>
        <v>0</v>
      </c>
      <c r="BL2779" s="17">
        <f>BL2780</f>
        <v>0</v>
      </c>
      <c r="BM2779" s="17">
        <f>BM2780</f>
        <v>0</v>
      </c>
      <c r="BN2779" s="17">
        <f>BN2780</f>
        <v>0</v>
      </c>
      <c r="BO2779" s="17">
        <f t="shared" si="11713"/>
        <v>163661.07000000001</v>
      </c>
      <c r="BP2779" s="17">
        <f t="shared" si="11714"/>
        <v>171731.19999999998</v>
      </c>
      <c r="BQ2779" s="17">
        <f t="shared" si="11715"/>
        <v>171731.19999999998</v>
      </c>
      <c r="BR2779" s="17">
        <f>BR2780</f>
        <v>0</v>
      </c>
      <c r="BS2779" s="17">
        <f>BS2780</f>
        <v>0</v>
      </c>
      <c r="BT2779" s="17">
        <f>BT2780</f>
        <v>0</v>
      </c>
      <c r="BU2779" s="17">
        <f t="shared" si="11719"/>
        <v>163661.07000000001</v>
      </c>
      <c r="BV2779" s="17">
        <f t="shared" si="11720"/>
        <v>171731.19999999998</v>
      </c>
      <c r="BW2779" s="17">
        <f t="shared" si="11721"/>
        <v>171731.19999999998</v>
      </c>
      <c r="BX2779" s="17">
        <f>BX2780</f>
        <v>0</v>
      </c>
      <c r="BY2779" s="17">
        <f>BY2780</f>
        <v>0</v>
      </c>
      <c r="BZ2779" s="17">
        <f>BZ2780</f>
        <v>0</v>
      </c>
      <c r="CA2779" s="17">
        <f>CA2780</f>
        <v>0</v>
      </c>
      <c r="CB2779" s="17">
        <f>CB2780</f>
        <v>0</v>
      </c>
      <c r="CC2779" s="17">
        <f>CC2780</f>
        <v>0</v>
      </c>
      <c r="CD2779" s="17">
        <f>CD2780</f>
        <v>0</v>
      </c>
      <c r="CE2779" s="17">
        <f>CE2780</f>
        <v>0</v>
      </c>
      <c r="CF2779" s="17">
        <f>CF2780</f>
        <v>0</v>
      </c>
      <c r="CG2779" s="17">
        <f t="shared" si="11653"/>
        <v>163661.07000000001</v>
      </c>
      <c r="CH2779" s="17">
        <f t="shared" si="11654"/>
        <v>171731.19999999998</v>
      </c>
      <c r="CI2779" s="17">
        <f t="shared" si="11655"/>
        <v>171731.19999999998</v>
      </c>
      <c r="CJ2779" s="17">
        <f>CJ2780</f>
        <v>0</v>
      </c>
      <c r="CK2779" s="32"/>
      <c r="CL2779" s="32"/>
      <c r="CM2779" s="1"/>
      <c r="CN2779" s="1"/>
      <c r="CO2779" s="1"/>
      <c r="CP2779" s="1"/>
      <c r="CQ2779" s="1"/>
      <c r="CR2779" s="1"/>
      <c r="CS2779" s="1"/>
    </row>
    <row r="2780" s="1" customFormat="1" ht="15">
      <c r="A2780" s="30" t="s">
        <v>1138</v>
      </c>
      <c r="B2780" s="30" t="s">
        <v>127</v>
      </c>
      <c r="C2780" s="30" t="s">
        <v>129</v>
      </c>
      <c r="D2780" s="30" t="s">
        <v>1155</v>
      </c>
      <c r="E2780" s="30"/>
      <c r="F2780" s="31" t="s">
        <v>57</v>
      </c>
      <c r="G2780" s="17">
        <f>G2781+G2782</f>
        <v>142094.10000000001</v>
      </c>
      <c r="H2780" s="17">
        <f>H2781+H2782</f>
        <v>146261.39999999999</v>
      </c>
      <c r="I2780" s="17">
        <f>I2781+I2782</f>
        <v>146261.39999999999</v>
      </c>
      <c r="J2780" s="17">
        <f>J2781+J2782</f>
        <v>0</v>
      </c>
      <c r="K2780" s="17">
        <f>K2781+K2782</f>
        <v>0</v>
      </c>
      <c r="L2780" s="17">
        <f>L2781+L2782</f>
        <v>0</v>
      </c>
      <c r="M2780" s="17">
        <f t="shared" si="11896"/>
        <v>142094.10000000001</v>
      </c>
      <c r="N2780" s="17">
        <f t="shared" si="11897"/>
        <v>146261.39999999999</v>
      </c>
      <c r="O2780" s="17">
        <f t="shared" si="11898"/>
        <v>146261.39999999999</v>
      </c>
      <c r="P2780" s="17">
        <f>P2781+P2782</f>
        <v>20828.599999999999</v>
      </c>
      <c r="Q2780" s="17">
        <f>Q2781+Q2782</f>
        <v>0</v>
      </c>
      <c r="R2780" s="17">
        <f>R2781+R2782</f>
        <v>0</v>
      </c>
      <c r="S2780" s="17">
        <f>S2781+S2782</f>
        <v>0</v>
      </c>
      <c r="T2780" s="17">
        <f>T2781+T2782</f>
        <v>25469.799999999999</v>
      </c>
      <c r="U2780" s="17">
        <f>U2781+U2782</f>
        <v>0</v>
      </c>
      <c r="V2780" s="17">
        <f>V2781+V2782</f>
        <v>25469.799999999999</v>
      </c>
      <c r="W2780" s="17">
        <f>W2781+W2782</f>
        <v>0</v>
      </c>
      <c r="X2780" s="17">
        <f>X2781+X2782</f>
        <v>0</v>
      </c>
      <c r="Y2780" s="17">
        <f t="shared" si="11671"/>
        <v>162922.70000000001</v>
      </c>
      <c r="Z2780" s="17">
        <f t="shared" si="11672"/>
        <v>171731.19999999998</v>
      </c>
      <c r="AA2780" s="17">
        <f t="shared" si="11673"/>
        <v>171731.19999999998</v>
      </c>
      <c r="AB2780" s="17">
        <f>AB2781+AB2782</f>
        <v>0</v>
      </c>
      <c r="AC2780" s="17">
        <f>AC2781+AC2782</f>
        <v>0</v>
      </c>
      <c r="AD2780" s="17">
        <f>AD2781+AD2782</f>
        <v>0</v>
      </c>
      <c r="AE2780" s="17">
        <f t="shared" si="11677"/>
        <v>162922.70000000001</v>
      </c>
      <c r="AF2780" s="17">
        <f t="shared" si="11678"/>
        <v>171731.19999999998</v>
      </c>
      <c r="AG2780" s="17">
        <f t="shared" si="11679"/>
        <v>171731.19999999998</v>
      </c>
      <c r="AH2780" s="17">
        <f>AH2781+AH2782</f>
        <v>0</v>
      </c>
      <c r="AI2780" s="17">
        <f>AI2781+AI2782</f>
        <v>0</v>
      </c>
      <c r="AJ2780" s="17">
        <f>AJ2781+AJ2782</f>
        <v>0</v>
      </c>
      <c r="AK2780" s="17">
        <f>AK2781+AK2782</f>
        <v>0</v>
      </c>
      <c r="AL2780" s="17">
        <f>AL2781+AL2782</f>
        <v>0</v>
      </c>
      <c r="AM2780" s="17">
        <f>AM2781+AM2782</f>
        <v>0</v>
      </c>
      <c r="AN2780" s="17">
        <f>AN2781+AN2782</f>
        <v>0</v>
      </c>
      <c r="AO2780" s="17">
        <f>AO2781+AO2782</f>
        <v>0</v>
      </c>
      <c r="AP2780" s="17">
        <f>AP2781+AP2782</f>
        <v>0</v>
      </c>
      <c r="AQ2780" s="17">
        <f>AQ2781+AQ2782</f>
        <v>0</v>
      </c>
      <c r="AR2780" s="17">
        <f>AR2781+AR2782</f>
        <v>0</v>
      </c>
      <c r="AS2780" s="17">
        <f>AS2781+AS2782</f>
        <v>0</v>
      </c>
      <c r="AT2780" s="17">
        <f>AT2781+AT2782</f>
        <v>0</v>
      </c>
      <c r="AU2780" s="17">
        <f>AU2781+AU2782</f>
        <v>0</v>
      </c>
      <c r="AV2780" s="17">
        <f>AV2781+AV2782</f>
        <v>0</v>
      </c>
      <c r="AW2780" s="17">
        <f t="shared" si="11695"/>
        <v>162922.70000000001</v>
      </c>
      <c r="AX2780" s="17">
        <f t="shared" si="11696"/>
        <v>171731.19999999998</v>
      </c>
      <c r="AY2780" s="17">
        <f t="shared" si="11697"/>
        <v>171731.19999999998</v>
      </c>
      <c r="AZ2780" s="17">
        <f>AZ2781+AZ2782</f>
        <v>738.37</v>
      </c>
      <c r="BA2780" s="17">
        <f t="shared" si="11699"/>
        <v>163661.07000000001</v>
      </c>
      <c r="BB2780" s="17">
        <f t="shared" si="11700"/>
        <v>171731.19999999998</v>
      </c>
      <c r="BC2780" s="17">
        <f t="shared" si="11701"/>
        <v>171731.19999999998</v>
      </c>
      <c r="BD2780" s="17">
        <f>BD2781+BD2782</f>
        <v>0</v>
      </c>
      <c r="BE2780" s="17">
        <f>BE2781+BE2782</f>
        <v>0</v>
      </c>
      <c r="BF2780" s="17">
        <f>BF2781+BF2782</f>
        <v>0</v>
      </c>
      <c r="BG2780" s="17">
        <f>BG2781+BG2782</f>
        <v>0</v>
      </c>
      <c r="BH2780" s="17">
        <f>BH2781+BH2782</f>
        <v>0</v>
      </c>
      <c r="BI2780" s="17">
        <f>BI2781+BI2782</f>
        <v>0</v>
      </c>
      <c r="BJ2780" s="17">
        <f>BJ2781+BJ2782</f>
        <v>0</v>
      </c>
      <c r="BK2780" s="17">
        <f>BK2781+BK2782</f>
        <v>0</v>
      </c>
      <c r="BL2780" s="17">
        <f>BL2781+BL2782</f>
        <v>0</v>
      </c>
      <c r="BM2780" s="17">
        <f>BM2781+BM2782</f>
        <v>0</v>
      </c>
      <c r="BN2780" s="17">
        <f>BN2781+BN2782</f>
        <v>0</v>
      </c>
      <c r="BO2780" s="17">
        <f t="shared" si="11713"/>
        <v>163661.07000000001</v>
      </c>
      <c r="BP2780" s="17">
        <f t="shared" si="11714"/>
        <v>171731.19999999998</v>
      </c>
      <c r="BQ2780" s="17">
        <f t="shared" si="11715"/>
        <v>171731.19999999998</v>
      </c>
      <c r="BR2780" s="17">
        <f>BR2781+BR2782</f>
        <v>0</v>
      </c>
      <c r="BS2780" s="17">
        <f>BS2781+BS2782</f>
        <v>0</v>
      </c>
      <c r="BT2780" s="17">
        <f>BT2781+BT2782</f>
        <v>0</v>
      </c>
      <c r="BU2780" s="17">
        <f t="shared" si="11719"/>
        <v>163661.07000000001</v>
      </c>
      <c r="BV2780" s="17">
        <f t="shared" si="11720"/>
        <v>171731.19999999998</v>
      </c>
      <c r="BW2780" s="17">
        <f t="shared" si="11721"/>
        <v>171731.19999999998</v>
      </c>
      <c r="BX2780" s="17">
        <f>BX2781+BX2782</f>
        <v>0</v>
      </c>
      <c r="BY2780" s="17">
        <f>BY2781+BY2782</f>
        <v>0</v>
      </c>
      <c r="BZ2780" s="17">
        <f>BZ2781+BZ2782</f>
        <v>0</v>
      </c>
      <c r="CA2780" s="17">
        <f>CA2781+CA2782</f>
        <v>0</v>
      </c>
      <c r="CB2780" s="17">
        <f>CB2781+CB2782</f>
        <v>0</v>
      </c>
      <c r="CC2780" s="17">
        <f>CC2781+CC2782</f>
        <v>0</v>
      </c>
      <c r="CD2780" s="17">
        <f>CD2781+CD2782</f>
        <v>0</v>
      </c>
      <c r="CE2780" s="17">
        <f>CE2781+CE2782</f>
        <v>0</v>
      </c>
      <c r="CF2780" s="17">
        <f>CF2781+CF2782</f>
        <v>0</v>
      </c>
      <c r="CG2780" s="17">
        <f t="shared" si="11653"/>
        <v>163661.07000000001</v>
      </c>
      <c r="CH2780" s="17">
        <f t="shared" si="11654"/>
        <v>171731.19999999998</v>
      </c>
      <c r="CI2780" s="17">
        <f t="shared" si="11655"/>
        <v>171731.19999999998</v>
      </c>
      <c r="CJ2780" s="17">
        <f>CJ2781+CJ2782</f>
        <v>0</v>
      </c>
      <c r="CK2780" s="32"/>
      <c r="CL2780" s="32"/>
      <c r="CM2780" s="1"/>
      <c r="CN2780" s="1"/>
      <c r="CO2780" s="1"/>
      <c r="CP2780" s="1"/>
      <c r="CQ2780" s="1"/>
      <c r="CR2780" s="1"/>
      <c r="CS2780" s="1"/>
    </row>
    <row r="2781" s="1" customFormat="1" ht="75">
      <c r="A2781" s="30" t="s">
        <v>1138</v>
      </c>
      <c r="B2781" s="30" t="s">
        <v>127</v>
      </c>
      <c r="C2781" s="30" t="s">
        <v>129</v>
      </c>
      <c r="D2781" s="30" t="s">
        <v>1155</v>
      </c>
      <c r="E2781" s="30" t="s">
        <v>58</v>
      </c>
      <c r="F2781" s="31" t="s">
        <v>59</v>
      </c>
      <c r="G2781" s="17">
        <v>135855.10000000001</v>
      </c>
      <c r="H2781" s="17">
        <v>140022.39999999999</v>
      </c>
      <c r="I2781" s="17">
        <v>140022.39999999999</v>
      </c>
      <c r="J2781" s="17"/>
      <c r="K2781" s="17"/>
      <c r="L2781" s="17"/>
      <c r="M2781" s="17">
        <f t="shared" si="11896"/>
        <v>135855.10000000001</v>
      </c>
      <c r="N2781" s="17">
        <f t="shared" si="11897"/>
        <v>140022.39999999999</v>
      </c>
      <c r="O2781" s="17">
        <f t="shared" si="11898"/>
        <v>140022.39999999999</v>
      </c>
      <c r="P2781" s="17">
        <v>20828.599999999999</v>
      </c>
      <c r="Q2781" s="17"/>
      <c r="R2781" s="17"/>
      <c r="S2781" s="17"/>
      <c r="T2781" s="17">
        <v>25469.799999999999</v>
      </c>
      <c r="U2781" s="17"/>
      <c r="V2781" s="17">
        <v>25469.799999999999</v>
      </c>
      <c r="W2781" s="17"/>
      <c r="X2781" s="17"/>
      <c r="Y2781" s="17">
        <f t="shared" si="11671"/>
        <v>156683.70000000001</v>
      </c>
      <c r="Z2781" s="17">
        <f t="shared" si="11672"/>
        <v>165492.19999999998</v>
      </c>
      <c r="AA2781" s="17">
        <f t="shared" si="11673"/>
        <v>165492.19999999998</v>
      </c>
      <c r="AB2781" s="17"/>
      <c r="AC2781" s="17"/>
      <c r="AD2781" s="17"/>
      <c r="AE2781" s="17">
        <f t="shared" si="11677"/>
        <v>156683.70000000001</v>
      </c>
      <c r="AF2781" s="17">
        <f t="shared" si="11678"/>
        <v>165492.19999999998</v>
      </c>
      <c r="AG2781" s="17">
        <f t="shared" si="11679"/>
        <v>165492.19999999998</v>
      </c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  <c r="AT2781" s="17"/>
      <c r="AU2781" s="17"/>
      <c r="AV2781" s="17"/>
      <c r="AW2781" s="17">
        <f t="shared" si="11695"/>
        <v>156683.70000000001</v>
      </c>
      <c r="AX2781" s="17">
        <f t="shared" si="11696"/>
        <v>165492.19999999998</v>
      </c>
      <c r="AY2781" s="17">
        <f t="shared" si="11697"/>
        <v>165492.19999999998</v>
      </c>
      <c r="AZ2781" s="17"/>
      <c r="BA2781" s="17">
        <f t="shared" si="11699"/>
        <v>156683.70000000001</v>
      </c>
      <c r="BB2781" s="17">
        <f t="shared" si="11700"/>
        <v>165492.19999999998</v>
      </c>
      <c r="BC2781" s="17">
        <f t="shared" si="11701"/>
        <v>165492.19999999998</v>
      </c>
      <c r="BD2781" s="17"/>
      <c r="BE2781" s="17"/>
      <c r="BF2781" s="17"/>
      <c r="BG2781" s="17"/>
      <c r="BH2781" s="17"/>
      <c r="BI2781" s="17"/>
      <c r="BJ2781" s="17"/>
      <c r="BK2781" s="17"/>
      <c r="BL2781" s="17"/>
      <c r="BM2781" s="17"/>
      <c r="BN2781" s="17"/>
      <c r="BO2781" s="17">
        <f t="shared" si="11713"/>
        <v>156683.70000000001</v>
      </c>
      <c r="BP2781" s="17">
        <f t="shared" si="11714"/>
        <v>165492.19999999998</v>
      </c>
      <c r="BQ2781" s="17">
        <f t="shared" si="11715"/>
        <v>165492.19999999998</v>
      </c>
      <c r="BR2781" s="17"/>
      <c r="BS2781" s="17"/>
      <c r="BT2781" s="17"/>
      <c r="BU2781" s="17">
        <f t="shared" si="11719"/>
        <v>156683.70000000001</v>
      </c>
      <c r="BV2781" s="17">
        <f t="shared" si="11720"/>
        <v>165492.19999999998</v>
      </c>
      <c r="BW2781" s="17">
        <f t="shared" si="11721"/>
        <v>165492.19999999998</v>
      </c>
      <c r="BX2781" s="17"/>
      <c r="BY2781" s="17"/>
      <c r="BZ2781" s="17"/>
      <c r="CA2781" s="17"/>
      <c r="CB2781" s="17"/>
      <c r="CC2781" s="17"/>
      <c r="CD2781" s="17"/>
      <c r="CE2781" s="17"/>
      <c r="CF2781" s="17"/>
      <c r="CG2781" s="17">
        <f t="shared" si="11653"/>
        <v>156683.70000000001</v>
      </c>
      <c r="CH2781" s="17">
        <f t="shared" si="11654"/>
        <v>165492.19999999998</v>
      </c>
      <c r="CI2781" s="17">
        <f t="shared" si="11655"/>
        <v>165492.19999999998</v>
      </c>
      <c r="CJ2781" s="17"/>
      <c r="CK2781" s="32"/>
      <c r="CL2781" s="32"/>
      <c r="CM2781" s="1"/>
      <c r="CN2781" s="1"/>
      <c r="CO2781" s="1"/>
      <c r="CP2781" s="1"/>
      <c r="CQ2781" s="1"/>
      <c r="CR2781" s="1"/>
      <c r="CS2781" s="1"/>
    </row>
    <row r="2782" s="1" customFormat="1" ht="30">
      <c r="A2782" s="30" t="s">
        <v>1138</v>
      </c>
      <c r="B2782" s="30" t="s">
        <v>127</v>
      </c>
      <c r="C2782" s="30" t="s">
        <v>129</v>
      </c>
      <c r="D2782" s="30" t="s">
        <v>1155</v>
      </c>
      <c r="E2782" s="30" t="s">
        <v>46</v>
      </c>
      <c r="F2782" s="31" t="s">
        <v>47</v>
      </c>
      <c r="G2782" s="17">
        <v>6239</v>
      </c>
      <c r="H2782" s="17">
        <v>6239</v>
      </c>
      <c r="I2782" s="17">
        <v>6239</v>
      </c>
      <c r="J2782" s="17"/>
      <c r="K2782" s="17"/>
      <c r="L2782" s="17"/>
      <c r="M2782" s="17">
        <f t="shared" si="11896"/>
        <v>6239</v>
      </c>
      <c r="N2782" s="17">
        <f t="shared" si="11897"/>
        <v>6239</v>
      </c>
      <c r="O2782" s="17">
        <f t="shared" si="11898"/>
        <v>6239</v>
      </c>
      <c r="P2782" s="17"/>
      <c r="Q2782" s="17"/>
      <c r="R2782" s="17"/>
      <c r="S2782" s="17"/>
      <c r="T2782" s="17"/>
      <c r="U2782" s="17"/>
      <c r="V2782" s="17"/>
      <c r="W2782" s="17"/>
      <c r="X2782" s="17"/>
      <c r="Y2782" s="17">
        <f t="shared" si="11671"/>
        <v>6239</v>
      </c>
      <c r="Z2782" s="17">
        <f t="shared" si="11672"/>
        <v>6239</v>
      </c>
      <c r="AA2782" s="17">
        <f t="shared" si="11673"/>
        <v>6239</v>
      </c>
      <c r="AB2782" s="17"/>
      <c r="AC2782" s="17"/>
      <c r="AD2782" s="17"/>
      <c r="AE2782" s="17">
        <f t="shared" si="11677"/>
        <v>6239</v>
      </c>
      <c r="AF2782" s="17">
        <f t="shared" si="11678"/>
        <v>6239</v>
      </c>
      <c r="AG2782" s="17">
        <f t="shared" si="11679"/>
        <v>6239</v>
      </c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  <c r="AT2782" s="17"/>
      <c r="AU2782" s="17"/>
      <c r="AV2782" s="17"/>
      <c r="AW2782" s="17">
        <f t="shared" si="11695"/>
        <v>6239</v>
      </c>
      <c r="AX2782" s="17">
        <f t="shared" si="11696"/>
        <v>6239</v>
      </c>
      <c r="AY2782" s="17">
        <f t="shared" si="11697"/>
        <v>6239</v>
      </c>
      <c r="AZ2782" s="17">
        <v>738.37</v>
      </c>
      <c r="BA2782" s="17">
        <f t="shared" si="11699"/>
        <v>6977.3699999999999</v>
      </c>
      <c r="BB2782" s="17">
        <f t="shared" si="11700"/>
        <v>6239</v>
      </c>
      <c r="BC2782" s="17">
        <f t="shared" si="11701"/>
        <v>6239</v>
      </c>
      <c r="BD2782" s="17"/>
      <c r="BE2782" s="17"/>
      <c r="BF2782" s="17"/>
      <c r="BG2782" s="17"/>
      <c r="BH2782" s="17"/>
      <c r="BI2782" s="17"/>
      <c r="BJ2782" s="17"/>
      <c r="BK2782" s="17"/>
      <c r="BL2782" s="17"/>
      <c r="BM2782" s="17"/>
      <c r="BN2782" s="17"/>
      <c r="BO2782" s="17">
        <f t="shared" si="11713"/>
        <v>6977.3699999999999</v>
      </c>
      <c r="BP2782" s="17">
        <f t="shared" si="11714"/>
        <v>6239</v>
      </c>
      <c r="BQ2782" s="17">
        <f t="shared" si="11715"/>
        <v>6239</v>
      </c>
      <c r="BR2782" s="17"/>
      <c r="BS2782" s="17"/>
      <c r="BT2782" s="17"/>
      <c r="BU2782" s="17">
        <f t="shared" si="11719"/>
        <v>6977.3699999999999</v>
      </c>
      <c r="BV2782" s="17">
        <f t="shared" si="11720"/>
        <v>6239</v>
      </c>
      <c r="BW2782" s="17">
        <f t="shared" si="11721"/>
        <v>6239</v>
      </c>
      <c r="BX2782" s="17"/>
      <c r="BY2782" s="17"/>
      <c r="BZ2782" s="17"/>
      <c r="CA2782" s="17"/>
      <c r="CB2782" s="17"/>
      <c r="CC2782" s="17"/>
      <c r="CD2782" s="17"/>
      <c r="CE2782" s="17"/>
      <c r="CF2782" s="17"/>
      <c r="CG2782" s="17">
        <f t="shared" si="11653"/>
        <v>6977.3699999999999</v>
      </c>
      <c r="CH2782" s="17">
        <f t="shared" si="11654"/>
        <v>6239</v>
      </c>
      <c r="CI2782" s="17">
        <f t="shared" si="11655"/>
        <v>6239</v>
      </c>
      <c r="CJ2782" s="17"/>
      <c r="CK2782" s="32"/>
      <c r="CL2782" s="32"/>
      <c r="CM2782" s="1"/>
      <c r="CN2782" s="1"/>
      <c r="CO2782" s="1"/>
      <c r="CP2782" s="1"/>
      <c r="CQ2782" s="1"/>
      <c r="CR2782" s="1"/>
      <c r="CS2782" s="1"/>
    </row>
    <row r="2783" s="1" customFormat="1" ht="15">
      <c r="A2783" s="21" t="s">
        <v>1156</v>
      </c>
      <c r="B2783" s="21" t="s">
        <v>1157</v>
      </c>
      <c r="C2783" s="21" t="s">
        <v>1157</v>
      </c>
      <c r="D2783" s="21" t="s">
        <v>1158</v>
      </c>
      <c r="E2783" s="21" t="s">
        <v>1156</v>
      </c>
      <c r="F2783" s="63" t="s">
        <v>1159</v>
      </c>
      <c r="G2783" s="17"/>
      <c r="H2783" s="23">
        <v>917955.19999999995</v>
      </c>
      <c r="I2783" s="23">
        <v>1984395.3999999999</v>
      </c>
      <c r="J2783" s="23"/>
      <c r="K2783" s="23">
        <v>59246.199999999997</v>
      </c>
      <c r="L2783" s="23">
        <v>168390</v>
      </c>
      <c r="M2783" s="23">
        <f t="shared" si="11896"/>
        <v>0</v>
      </c>
      <c r="N2783" s="23">
        <f t="shared" si="11897"/>
        <v>977201.39999999991</v>
      </c>
      <c r="O2783" s="23">
        <f t="shared" si="11898"/>
        <v>2152785.3999999999</v>
      </c>
      <c r="P2783" s="23"/>
      <c r="Q2783" s="23"/>
      <c r="R2783" s="23"/>
      <c r="S2783" s="23"/>
      <c r="T2783" s="23"/>
      <c r="U2783" s="23">
        <v>-28615.674999999999</v>
      </c>
      <c r="V2783" s="23"/>
      <c r="W2783" s="23"/>
      <c r="X2783" s="23">
        <v>-209668.60500000001</v>
      </c>
      <c r="Y2783" s="23">
        <f t="shared" si="11671"/>
        <v>0</v>
      </c>
      <c r="Z2783" s="23">
        <f t="shared" si="11672"/>
        <v>948585.72499999986</v>
      </c>
      <c r="AA2783" s="23">
        <f t="shared" si="11673"/>
        <v>1943116.7949999999</v>
      </c>
      <c r="AB2783" s="23"/>
      <c r="AC2783" s="23">
        <f>5440.29+327635.638</f>
        <v>333075.92799999996</v>
      </c>
      <c r="AD2783" s="23">
        <f>-112.8+338164.646</f>
        <v>338051.84600000002</v>
      </c>
      <c r="AE2783" s="23">
        <f t="shared" si="11677"/>
        <v>0</v>
      </c>
      <c r="AF2783" s="23">
        <f t="shared" si="11678"/>
        <v>1281661.6529999999</v>
      </c>
      <c r="AG2783" s="23">
        <f t="shared" si="11679"/>
        <v>2281168.6409999998</v>
      </c>
      <c r="AH2783" s="23"/>
      <c r="AI2783" s="23"/>
      <c r="AJ2783" s="23"/>
      <c r="AK2783" s="23"/>
      <c r="AL2783" s="23"/>
      <c r="AM2783" s="23"/>
      <c r="AN2783" s="23"/>
      <c r="AO2783" s="23">
        <v>-141818.307</v>
      </c>
      <c r="AP2783" s="23"/>
      <c r="AQ2783" s="23"/>
      <c r="AR2783" s="23">
        <v>901177.12</v>
      </c>
      <c r="AS2783" s="23"/>
      <c r="AT2783" s="23">
        <v>26718.85672</v>
      </c>
      <c r="AU2783" s="23"/>
      <c r="AV2783" s="23"/>
      <c r="AW2783" s="23">
        <f t="shared" si="11695"/>
        <v>0</v>
      </c>
      <c r="AX2783" s="23">
        <f t="shared" si="11696"/>
        <v>1139843.3459999999</v>
      </c>
      <c r="AY2783" s="23">
        <f t="shared" si="11697"/>
        <v>3209064.61772</v>
      </c>
      <c r="AZ2783" s="23"/>
      <c r="BA2783" s="23">
        <f t="shared" si="11699"/>
        <v>0</v>
      </c>
      <c r="BB2783" s="23">
        <f t="shared" si="11700"/>
        <v>1139843.3459999999</v>
      </c>
      <c r="BC2783" s="23">
        <f t="shared" si="11701"/>
        <v>3209064.61772</v>
      </c>
      <c r="BD2783" s="23"/>
      <c r="BE2783" s="23"/>
      <c r="BF2783" s="23"/>
      <c r="BG2783" s="23"/>
      <c r="BH2783" s="23"/>
      <c r="BI2783" s="23"/>
      <c r="BJ2783" s="23">
        <v>-163627.014</v>
      </c>
      <c r="BK2783" s="23"/>
      <c r="BL2783" s="23"/>
      <c r="BM2783" s="23"/>
      <c r="BN2783" s="23">
        <v>-533242.05000000005</v>
      </c>
      <c r="BO2783" s="23">
        <f t="shared" si="11713"/>
        <v>0</v>
      </c>
      <c r="BP2783" s="23">
        <f t="shared" si="11714"/>
        <v>976216.33199999994</v>
      </c>
      <c r="BQ2783" s="23">
        <f t="shared" si="11715"/>
        <v>2675822.5677199997</v>
      </c>
      <c r="BR2783" s="23"/>
      <c r="BS2783" s="23">
        <v>37645.794000000002</v>
      </c>
      <c r="BT2783" s="23">
        <v>7795.5</v>
      </c>
      <c r="BU2783" s="23">
        <f t="shared" si="11719"/>
        <v>0</v>
      </c>
      <c r="BV2783" s="23">
        <f t="shared" si="11720"/>
        <v>1013862.1259999999</v>
      </c>
      <c r="BW2783" s="23">
        <f t="shared" si="11721"/>
        <v>2683618.0677199997</v>
      </c>
      <c r="BX2783" s="23"/>
      <c r="BY2783" s="23"/>
      <c r="BZ2783" s="23"/>
      <c r="CA2783" s="23"/>
      <c r="CB2783" s="23">
        <v>-37677.258000000002</v>
      </c>
      <c r="CC2783" s="23"/>
      <c r="CD2783" s="23"/>
      <c r="CE2783" s="23">
        <v>-515871.32299999997</v>
      </c>
      <c r="CF2783" s="23"/>
      <c r="CG2783" s="23">
        <f t="shared" si="11653"/>
        <v>0</v>
      </c>
      <c r="CH2783" s="23">
        <f t="shared" si="11654"/>
        <v>976184.8679999999</v>
      </c>
      <c r="CI2783" s="23">
        <f t="shared" si="11655"/>
        <v>2167746.7447199998</v>
      </c>
      <c r="CJ2783" s="23"/>
      <c r="CK2783" s="24"/>
      <c r="CL2783" s="24" t="s">
        <v>1160</v>
      </c>
      <c r="CM2783" s="1"/>
      <c r="CN2783" s="1"/>
      <c r="CO2783" s="1"/>
      <c r="CP2783" s="1"/>
      <c r="CQ2783" s="1"/>
      <c r="CR2783" s="1"/>
      <c r="CS2783" s="1"/>
    </row>
    <row r="2784" s="1" customFormat="1" ht="15">
      <c r="A2784" s="64" t="s">
        <v>1161</v>
      </c>
      <c r="B2784" s="64"/>
      <c r="C2784" s="64"/>
      <c r="D2784" s="64"/>
      <c r="E2784" s="64"/>
      <c r="F2784" s="64"/>
      <c r="G2784" s="23">
        <f>G13+G85+G199+G341+G599+G725+G868+G1007+G1149+G1297+G1436+G1577+G1674+G1787+G1992+G2193+G2272+G2386+G2439+G2687+G2764+G2308+G52+G99+G119+G2252+G2655+G2667+G2549+G2783</f>
        <v>58534818.900000006</v>
      </c>
      <c r="H2784" s="23">
        <f>H13+H85+H199+H341+H599+H725+H868+H1007+H1149+H1297+H1436+H1577+H1674+H1787+H1992+H2193+H2272+H2386+H2439+H2687+H2764+H2308+H52+H99+H119+H2252+H2655+H2667+H2549+H2783</f>
        <v>61169605.199999996</v>
      </c>
      <c r="I2784" s="23">
        <f>I13+I85+I199+I341+I599+I725+I868+I1007+I1149+I1297+I1436+I1577+I1674+I1787+I1992+I2193+I2272+I2386+I2439+I2687+I2764+I2308+I52+I99+I119+I2252+I2655+I2667+I2549+I2783</f>
        <v>58404099.29999999</v>
      </c>
      <c r="J2784" s="23">
        <f>J13+J85+J199+J341+J599+J725+J868+J1007+J1149+J1297+J1436+J1577+J1674+J1787+J1992+J2193+J2272+J2386+J2439+J2687+J2764+J2308+J52+J99+J119+J2252+J2655+J2667+J2549+J2783</f>
        <v>319089.60000000003</v>
      </c>
      <c r="K2784" s="23">
        <f>K13+K85+K199+K341+K599+K725+K868+K1007+K1149+K1297+K1436+K1577+K1674+K1787+K1992+K2193+K2272+K2386+K2439+K2687+K2764+K2308+K52+K99+K119+K2252+K2655+K2667+K2549+K2783</f>
        <v>323791.70000000001</v>
      </c>
      <c r="L2784" s="23">
        <f>L13+L85+L199+L341+L599+L725+L868+L1007+L1149+L1297+L1436+L1577+L1674+L1787+L1992+L2193+L2272+L2386+L2439+L2687+L2764+L2308+L52+L99+L119+L2252+L2655+L2667+L2549+L2783</f>
        <v>328405.40000000002</v>
      </c>
      <c r="M2784" s="23">
        <f t="shared" si="11896"/>
        <v>58853908.500000007</v>
      </c>
      <c r="N2784" s="23">
        <f t="shared" si="11897"/>
        <v>61493396.899999999</v>
      </c>
      <c r="O2784" s="23">
        <f t="shared" si="11898"/>
        <v>58732504.699999988</v>
      </c>
      <c r="P2784" s="23">
        <f>P13+P85+P199+P341+P599+P725+P868+P1007+P1149+P1297+P1436+P1577+P1674+P1787+P1992+P2193+P2272+P2386+P2439+P2687+P2764+P2308+P52+P99+P119+P2252+P2655+P2667+P2549+P2783</f>
        <v>854711.20799999975</v>
      </c>
      <c r="Q2784" s="23">
        <f>Q13+Q85+Q199+Q341+Q599+Q725+Q868+Q1007+Q1149+Q1297+Q1436+Q1577+Q1674+Q1787+Q1992+Q2193+Q2272+Q2386+Q2439+Q2687+Q2764+Q2308+Q52+Q99+Q119+Q2252+Q2655+Q2667+Q2549+Q2783</f>
        <v>0</v>
      </c>
      <c r="R2784" s="23">
        <f>R13+R85+R199+R341+R599+R725+R868+R1007+R1149+R1297+R1436+R1577+R1674+R1787+R1992+R2193+R2272+R2386+R2439+R2687+R2764+R2308+R52+R99+R119+R2252+R2655+R2667+R2549+R2783</f>
        <v>1.8189894035458565e-11</v>
      </c>
      <c r="S2784" s="23">
        <f>S13+S85+S199+S341+S599+S725+S868+S1007+S1149+S1297+S1436+S1577+S1674+S1787+S1992+S2193+S2272+S2386+S2439+S2687+S2764+S2308+S52+S99+S119+S2252+S2655+S2667+S2549+S2783</f>
        <v>3098565.3281500004</v>
      </c>
      <c r="T2784" s="23">
        <f>T13+T85+T199+T341+T599+T725+T868+T1007+T1149+T1297+T1436+T1577+T1674+T1787+T1992+T2193+T2272+T2386+T2439+T2687+T2764+T2308+T52+T99+T119+T2252+T2655+T2667+T2549+T2783</f>
        <v>901312.00000000012</v>
      </c>
      <c r="U2784" s="23">
        <f>U13+U85+U199+U341+U599+U725+U868+U1007+U1149+U1297+U1436+U1577+U1674+U1787+U1992+U2193+U2272+U2386+U2439+U2687+U2764+U2308+U52+U99+U119+U2252+U2655+U2667+U2549+U2783</f>
        <v>5.8207660913467407e-11</v>
      </c>
      <c r="V2784" s="23">
        <f>V13+V85+V199+V341+V599+V725+V868+V1007+V1149+V1297+V1436+V1577+V1674+V1787+V1992+V2193+V2272+V2386+V2439+V2687+V2764+V2308+V52+V99+V119+V2252+V2655+V2667+V2549+V2783</f>
        <v>959975.90000000026</v>
      </c>
      <c r="W2784" s="23">
        <f>W13+W85+W199+W341+W599+W725+W868+W1007+W1149+W1297+W1436+W1577+W1674+W1787+W1992+W2193+W2272+W2386+W2439+W2687+W2764+W2308+W52+W99+W119+W2252+W2655+W2667+W2549+W2783</f>
        <v>0</v>
      </c>
      <c r="X2784" s="23">
        <f>X13+X85+X199+X341+X599+X725+X868+X1007+X1149+X1297+X1436+X1577+X1674+X1787+X1992+X2193+X2272+X2386+X2439+X2687+X2764+X2308+X52+X99+X119+X2252+X2655+X2667+X2549+X2783</f>
        <v>-5.8207660913467407e-11</v>
      </c>
      <c r="Y2784" s="23">
        <f t="shared" si="11671"/>
        <v>62807185.036150008</v>
      </c>
      <c r="Z2784" s="23">
        <f t="shared" si="11672"/>
        <v>62394708.899999999</v>
      </c>
      <c r="AA2784" s="23">
        <f t="shared" si="11673"/>
        <v>59692480.599999987</v>
      </c>
      <c r="AB2784" s="23">
        <f>AB13+AB85+AB199+AB341+AB599+AB725+AB868+AB1007+AB1149+AB1297+AB1436+AB1577+AB1674+AB1787+AB1992+AB2193+AB2272+AB2386+AB2439+AB2687+AB2764+AB2308+AB52+AB99+AB119+AB2252+AB2655+AB2667+AB2549+AB2783</f>
        <v>-3.4930280889966525e-11</v>
      </c>
      <c r="AC2784" s="23">
        <f>AC13+AC85+AC199+AC341+AC599+AC725+AC868+AC1007+AC1149+AC1297+AC1436+AC1577+AC1674+AC1787+AC1992+AC2193+AC2272+AC2386+AC2439+AC2687+AC2764+AC2308+AC52+AC99+AC119+AC2252+AC2655+AC2667+AC2549+AC2783</f>
        <v>-5.8207660913467407e-11</v>
      </c>
      <c r="AD2784" s="23">
        <f>AD13+AD85+AD199+AD341+AD599+AD725+AD868+AD1007+AD1149+AD1297+AD1436+AD1577+AD1674+AD1787+AD1992+AD2193+AD2272+AD2386+AD2439+AD2687+AD2764+AD2308+AD52+AD99+AD119+AD2252+AD2655+AD2667+AD2549+AD2783</f>
        <v>0</v>
      </c>
      <c r="AE2784" s="23">
        <f t="shared" si="11677"/>
        <v>62807185.036150008</v>
      </c>
      <c r="AF2784" s="23">
        <f t="shared" si="11678"/>
        <v>62394708.899999999</v>
      </c>
      <c r="AG2784" s="23">
        <f t="shared" si="11679"/>
        <v>59692480.599999987</v>
      </c>
      <c r="AH2784" s="23">
        <f>AH13+AH85+AH199+AH341+AH599+AH725+AH868+AH1007+AH1149+AH1297+AH1436+AH1577+AH1674+AH1787+AH1992+AH2193+AH2272+AH2386+AH2439+AH2687+AH2764+AH2308+AH52+AH99+AH119+AH2252+AH2655+AH2667+AH2549+AH2783</f>
        <v>868868</v>
      </c>
      <c r="AI2784" s="23">
        <f>AI13+AI85+AI199+AI341+AI599+AI725+AI868+AI1007+AI1149+AI1297+AI1436+AI1577+AI1674+AI1787+AI1992+AI2193+AI2272+AI2386+AI2439+AI2687+AI2764+AI2308+AI52+AI99+AI119+AI2252+AI2655+AI2667+AI2549+AI2783</f>
        <v>-4.5474735088646412e-13</v>
      </c>
      <c r="AJ2784" s="23">
        <f>AJ13+AJ85+AJ199+AJ341+AJ599+AJ725+AJ868+AJ1007+AJ1149+AJ1297+AJ1436+AJ1577+AJ1674+AJ1787+AJ1992+AJ2193+AJ2272+AJ2386+AJ2439+AJ2687+AJ2764+AJ2308+AJ52+AJ99+AJ119+AJ2252+AJ2655+AJ2667+AJ2549+AJ2783</f>
        <v>7.2759576141834259e-12</v>
      </c>
      <c r="AK2784" s="23">
        <f>AK13+AK85+AK199+AK341+AK599+AK725+AK868+AK1007+AK1149+AK1297+AK1436+AK1577+AK1674+AK1787+AK1992+AK2193+AK2272+AK2386+AK2439+AK2687+AK2764+AK2308+AK52+AK99+AK119+AK2252+AK2655+AK2667+AK2549+AK2783</f>
        <v>5.8207660913467407e-11</v>
      </c>
      <c r="AL2784" s="23">
        <f>AL13+AL85+AL199+AL341+AL599+AL725+AL868+AL1007+AL1149+AL1297+AL1436+AL1577+AL1674+AL1787+AL1992+AL2193+AL2272+AL2386+AL2439+AL2687+AL2764+AL2308+AL52+AL99+AL119+AL2252+AL2655+AL2667+AL2549+AL2783</f>
        <v>24573.59599999999</v>
      </c>
      <c r="AM2784" s="23">
        <f>AM13+AM85+AM199+AM341+AM599+AM725+AM868+AM1007+AM1149+AM1297+AM1436+AM1577+AM1674+AM1787+AM1992+AM2193+AM2272+AM2386+AM2439+AM2687+AM2764+AM2308+AM52+AM99+AM119+AM2252+AM2655+AM2667+AM2549+AM2783</f>
        <v>919425</v>
      </c>
      <c r="AN2784" s="23">
        <f>AN13+AN85+AN199+AN341+AN599+AN725+AN868+AN1007+AN1149+AN1297+AN1436+AN1577+AN1674+AN1787+AN1992+AN2193+AN2272+AN2386+AN2439+AN2687+AN2764+AN2308+AN52+AN99+AN119+AN2252+AN2655+AN2667+AN2549+AN2783</f>
        <v>0</v>
      </c>
      <c r="AO2784" s="23">
        <f>AO13+AO85+AO199+AO341+AO599+AO725+AO868+AO1007+AO1149+AO1297+AO1436+AO1577+AO1674+AO1787+AO1992+AO2193+AO2272+AO2386+AO2439+AO2687+AO2764+AO2308+AO52+AO99+AO119+AO2252+AO2655+AO2667+AO2549+AO2783</f>
        <v>-2.9103830456733704e-11</v>
      </c>
      <c r="AP2784" s="23">
        <f>AP13+AP85+AP199+AP341+AP599+AP725+AP868+AP1007+AP1149+AP1297+AP1436+AP1577+AP1674+AP1787+AP1992+AP2193+AP2272+AP2386+AP2439+AP2687+AP2764+AP2308+AP52+AP99+AP119+AP2252+AP2655+AP2667+AP2549+AP2783</f>
        <v>7.2759576141834259e-12</v>
      </c>
      <c r="AQ2784" s="23">
        <f>AQ13+AQ85+AQ199+AQ341+AQ599+AQ725+AQ868+AQ1007+AQ1149+AQ1297+AQ1436+AQ1577+AQ1674+AQ1787+AQ1992+AQ2193+AQ2272+AQ2386+AQ2439+AQ2687+AQ2764+AQ2308+AQ52+AQ99+AQ119+AQ2252+AQ2655+AQ2667+AQ2549+AQ2783</f>
        <v>-98090.078999999998</v>
      </c>
      <c r="AR2784" s="23">
        <f>AR13+AR85+AR199+AR341+AR599+AR725+AR868+AR1007+AR1149+AR1297+AR1436+AR1577+AR1674+AR1787+AR1992+AR2193+AR2272+AR2386+AR2439+AR2687+AR2764+AR2308+AR52+AR99+AR119+AR2252+AR2655+AR2667+AR2549+AR2783</f>
        <v>992365</v>
      </c>
      <c r="AS2784" s="23">
        <f>AS13+AS85+AS199+AS341+AS599+AS725+AS868+AS1007+AS1149+AS1297+AS1436+AS1577+AS1674+AS1787+AS1992+AS2193+AS2272+AS2386+AS2439+AS2687+AS2764+AS2308+AS52+AS99+AS119+AS2252+AS2655+AS2667+AS2549+AS2783</f>
        <v>0</v>
      </c>
      <c r="AT2784" s="23">
        <f>AT13+AT85+AT199+AT341+AT599+AT725+AT868+AT1007+AT1149+AT1297+AT1436+AT1577+AT1674+AT1787+AT1992+AT2193+AT2272+AT2386+AT2439+AT2687+AT2764+AT2308+AT52+AT99+AT119+AT2252+AT2655+AT2667+AT2549+AT2783</f>
        <v>0</v>
      </c>
      <c r="AU2784" s="23">
        <f>AU13+AU85+AU199+AU341+AU599+AU725+AU868+AU1007+AU1149+AU1297+AU1436+AU1577+AU1674+AU1787+AU1992+AU2193+AU2272+AU2386+AU2439+AU2687+AU2764+AU2308+AU52+AU99+AU119+AU2252+AU2655+AU2667+AU2549+AU2783</f>
        <v>0</v>
      </c>
      <c r="AV2784" s="23">
        <f>AV13+AV85+AV199+AV341+AV599+AV725+AV868+AV1007+AV1149+AV1297+AV1436+AV1577+AV1674+AV1787+AV1992+AV2193+AV2272+AV2386+AV2439+AV2687+AV2764+AV2308+AV52+AV99+AV119+AV2252+AV2655+AV2667+AV2549+AV2783</f>
        <v>443083.43800000002</v>
      </c>
      <c r="AW2784" s="23">
        <f t="shared" si="11695"/>
        <v>63700626.632150009</v>
      </c>
      <c r="AX2784" s="23">
        <f t="shared" si="11696"/>
        <v>63216043.820999995</v>
      </c>
      <c r="AY2784" s="23">
        <f t="shared" si="11697"/>
        <v>61127929.037999988</v>
      </c>
      <c r="AZ2784" s="23">
        <f>AZ13+AZ85+AZ199+AZ341+AZ599+AZ725+AZ868+AZ1007+AZ1149+AZ1297+AZ1436+AZ1577+AZ1674+AZ1787+AZ1992+AZ2193+AZ2272+AZ2386+AZ2439+AZ2687+AZ2764+AZ2308+AZ52+AZ99+AZ119+AZ2252+AZ2655+AZ2667+AZ2549+AZ2783</f>
        <v>0</v>
      </c>
      <c r="BA2784" s="23">
        <f t="shared" si="11699"/>
        <v>63700626.632150009</v>
      </c>
      <c r="BB2784" s="23">
        <f t="shared" si="11700"/>
        <v>63216043.820999995</v>
      </c>
      <c r="BC2784" s="23">
        <f t="shared" si="11701"/>
        <v>61127929.037999988</v>
      </c>
      <c r="BD2784" s="23">
        <f>BD13+BD85+BD199+BD341+BD599+BD725+BD868+BD1007+BD1149+BD1297+BD1436+BD1577+BD1674+BD1787+BD1992+BD2193+BD2272+BD2386+BD2439+BD2687+BD2764+BD2308+BD52+BD99+BD119+BD2252+BD2655+BD2667+BD2549+BD2783</f>
        <v>319407.26999999996</v>
      </c>
      <c r="BE2784" s="23">
        <f>BE13+BE85+BE199+BE341+BE599+BE725+BE868+BE1007+BE1149+BE1297+BE1436+BE1577+BE1674+BE1787+BE1992+BE2193+BE2272+BE2386+BE2439+BE2687+BE2764+BE2308+BE52+BE99+BE119+BE2252+BE2655+BE2667+BE2549+BE2783</f>
        <v>1.1368683772161603e-13</v>
      </c>
      <c r="BF2784" s="23">
        <f>BF13+BF85+BF199+BF341+BF599+BF725+BF868+BF1007+BF1149+BF1297+BF1436+BF1577+BF1674+BF1787+BF1992+BF2193+BF2272+BF2386+BF2439+BF2687+BF2764+BF2308+BF52+BF99+BF119+BF2252+BF2655+BF2667+BF2549+BF2783</f>
        <v>-7.2759576141834259e-12</v>
      </c>
      <c r="BG2784" s="23">
        <f>BG13+BG85+BG199+BG341+BG599+BG725+BG868+BG1007+BG1149+BG1297+BG1436+BG1577+BG1674+BG1787+BG1992+BG2193+BG2272+BG2386+BG2439+BG2687+BG2764+BG2308+BG52+BG99+BG119+BG2252+BG2655+BG2667+BG2549+BG2783</f>
        <v>370302.18099999998</v>
      </c>
      <c r="BH2784" s="23">
        <f>BH13+BH85+BH199+BH341+BH599+BH725+BH868+BH1007+BH1149+BH1297+BH1436+BH1577+BH1674+BH1787+BH1992+BH2193+BH2272+BH2386+BH2439+BH2687+BH2764+BH2308+BH52+BH99+BH119+BH2252+BH2655+BH2667+BH2549+BH2783</f>
        <v>184661.10999999999</v>
      </c>
      <c r="BI2784" s="23">
        <f>BI13+BI85+BI199+BI341+BI599+BI725+BI868+BI1007+BI1149+BI1297+BI1436+BI1577+BI1674+BI1787+BI1992+BI2193+BI2272+BI2386+BI2439+BI2687+BI2764+BI2308+BI52+BI99+BI119+BI2252+BI2655+BI2667+BI2549+BI2783</f>
        <v>0</v>
      </c>
      <c r="BJ2784" s="23">
        <f>BJ13+BJ85+BJ199+BJ341+BJ599+BJ725+BJ868+BJ1007+BJ1149+BJ1297+BJ1436+BJ1577+BJ1674+BJ1787+BJ1992+BJ2193+BJ2272+BJ2386+BJ2439+BJ2687+BJ2764+BJ2308+BJ52+BJ99+BJ119+BJ2252+BJ2655+BJ2667+BJ2549+BJ2783</f>
        <v>-2.9103830456733704e-11</v>
      </c>
      <c r="BK2784" s="23">
        <f>BK13+BK85+BK199+BK341+BK599+BK725+BK868+BK1007+BK1149+BK1297+BK1436+BK1577+BK1674+BK1787+BK1992+BK2193+BK2272+BK2386+BK2439+BK2687+BK2764+BK2308+BK52+BK99+BK119+BK2252+BK2655+BK2667+BK2549+BK2783</f>
        <v>-20000</v>
      </c>
      <c r="BL2784" s="23">
        <f>BL13+BL85+BL199+BL341+BL599+BL725+BL868+BL1007+BL1149+BL1297+BL1436+BL1577+BL1674+BL1787+BL1992+BL2193+BL2272+BL2386+BL2439+BL2687+BL2764+BL2308+BL52+BL99+BL119+BL2252+BL2655+BL2667+BL2549+BL2783</f>
        <v>169565.64999999999</v>
      </c>
      <c r="BM2784" s="23">
        <f>BM13+BM85+BM199+BM341+BM599+BM725+BM868+BM1007+BM1149+BM1297+BM1436+BM1577+BM1674+BM1787+BM1992+BM2193+BM2272+BM2386+BM2439+BM2687+BM2764+BM2308+BM52+BM99+BM119+BM2252+BM2655+BM2667+BM2549+BM2783</f>
        <v>0</v>
      </c>
      <c r="BN2784" s="23">
        <f>BN13+BN85+BN199+BN341+BN599+BN725+BN868+BN1007+BN1149+BN1297+BN1436+BN1577+BN1674+BN1787+BN1992+BN2193+BN2272+BN2386+BN2439+BN2687+BN2764+BN2308+BN52+BN99+BN119+BN2252+BN2655+BN2667+BN2549+BN2783</f>
        <v>0</v>
      </c>
      <c r="BO2784" s="23">
        <f t="shared" si="11713"/>
        <v>64390336.083150014</v>
      </c>
      <c r="BP2784" s="23">
        <f t="shared" si="11714"/>
        <v>63380704.930999994</v>
      </c>
      <c r="BQ2784" s="23">
        <f t="shared" si="11715"/>
        <v>61297494.687999986</v>
      </c>
      <c r="BR2784" s="23">
        <f>BR13+BR85+BR199+BR341+BR599+BR725+BR868+BR1007+BR1149+BR1297+BR1436+BR1577+BR1674+BR1787+BR1992+BR2193+BR2272+BR2386+BR2439+BR2687+BR2764+BR2308+BR52+BR99+BR119+BR2252+BR2655+BR2667+BR2549+BR2783</f>
        <v>7.2759576141834259e-12</v>
      </c>
      <c r="BS2784" s="23">
        <f>BS13+BS85+BS199+BS341+BS599+BS725+BS868+BS1007+BS1149+BS1297+BS1436+BS1577+BS1674+BS1787+BS1992+BS2193+BS2272+BS2386+BS2439+BS2687+BS2764+BS2308+BS52+BS99+BS119+BS2252+BS2655+BS2667+BS2549+BS2783</f>
        <v>7.2759576141834259e-12</v>
      </c>
      <c r="BT2784" s="23">
        <f>BT13+BT85+BT199+BT341+BT599+BT725+BT868+BT1007+BT1149+BT1297+BT1436+BT1577+BT1674+BT1787+BT1992+BT2193+BT2272+BT2386+BT2439+BT2687+BT2764+BT2308+BT52+BT99+BT119+BT2252+BT2655+BT2667+BT2549+BT2783</f>
        <v>0</v>
      </c>
      <c r="BU2784" s="23">
        <f t="shared" si="11719"/>
        <v>64390336.083150014</v>
      </c>
      <c r="BV2784" s="23">
        <f t="shared" si="11720"/>
        <v>63380704.930999994</v>
      </c>
      <c r="BW2784" s="23">
        <f t="shared" si="11721"/>
        <v>61297494.687999986</v>
      </c>
      <c r="BX2784" s="23">
        <f>BX13+BX85+BX199+BX341+BX599+BX725+BX868+BX1007+BX1149+BX1297+BX1436+BX1577+BX1674+BX1787+BX1992+BX2193+BX2272+BX2386+BX2439+BX2687+BX2764+BX2308+BX52+BX99+BX119+BX2252+BX2655+BX2667+BX2549+BX2783</f>
        <v>2.9132252166164108e-12</v>
      </c>
      <c r="BY2784" s="23">
        <f>BY13+BY85+BY199+BY341+BY599+BY725+BY868+BY1007+BY1149+BY1297+BY1436+BY1577+BY1674+BY1787+BY1992+BY2193+BY2272+BY2386+BY2439+BY2687+BY2764+BY2308+BY52+BY99+BY119+BY2252+BY2655+BY2667+BY2549+BY2783</f>
        <v>2.2737367544323206e-11</v>
      </c>
      <c r="BZ2784" s="23">
        <f>BZ13+BZ85+BZ199+BZ341+BZ599+BZ725+BZ868+BZ1007+BZ1149+BZ1297+BZ1436+BZ1577+BZ1674+BZ1787+BZ1992+BZ2193+BZ2272+BZ2386+BZ2439+BZ2687+BZ2764+BZ2308+BZ52+BZ99+BZ119+BZ2252+BZ2655+BZ2667+BZ2549+BZ2783</f>
        <v>0</v>
      </c>
      <c r="CA2784" s="23">
        <f>CA13+CA85+CA199+CA341+CA599+CA725+CA868+CA1007+CA1149+CA1297+CA1436+CA1577+CA1674+CA1787+CA1992+CA2193+CA2272+CA2386+CA2439+CA2687+CA2764+CA2308+CA52+CA99+CA119+CA2252+CA2655+CA2667+CA2549+CA2783</f>
        <v>0</v>
      </c>
      <c r="CB2784" s="23">
        <f>CB13+CB85+CB199+CB341+CB599+CB725+CB868+CB1007+CB1149+CB1297+CB1436+CB1577+CB1674+CB1787+CB1992+CB2193+CB2272+CB2386+CB2439+CB2687+CB2764+CB2308+CB52+CB99+CB119+CB2252+CB2655+CB2667+CB2549+CB2783</f>
        <v>-7.2759576141834259e-12</v>
      </c>
      <c r="CC2784" s="23">
        <f>CC13+CC85+CC199+CC341+CC599+CC725+CC868+CC1007+CC1149+CC1297+CC1436+CC1577+CC1674+CC1787+CC1992+CC2193+CC2272+CC2386+CC2439+CC2687+CC2764+CC2308+CC52+CC99+CC119+CC2252+CC2655+CC2667+CC2549+CC2783</f>
        <v>0</v>
      </c>
      <c r="CD2784" s="23">
        <f>CD13+CD85+CD199+CD341+CD599+CD725+CD868+CD1007+CD1149+CD1297+CD1436+CD1577+CD1674+CD1787+CD1992+CD2193+CD2272+CD2386+CD2439+CD2687+CD2764+CD2308+CD52+CD99+CD119+CD2252+CD2655+CD2667+CD2549+CD2783</f>
        <v>0</v>
      </c>
      <c r="CE2784" s="23">
        <f>CE13+CE85+CE199+CE341+CE599+CE725+CE868+CE1007+CE1149+CE1297+CE1436+CE1577+CE1674+CE1787+CE1992+CE2193+CE2272+CE2386+CE2439+CE2687+CE2764+CE2308+CE52+CE99+CE119+CE2252+CE2655+CE2667+CE2549+CE2783</f>
        <v>0</v>
      </c>
      <c r="CF2784" s="23">
        <f>CF13+CF85+CF199+CF341+CF599+CF725+CF868+CF1007+CF1149+CF1297+CF1436+CF1577+CF1674+CF1787+CF1992+CF2193+CF2272+CF2386+CF2439+CF2687+CF2764+CF2308+CF52+CF99+CF119+CF2252+CF2655+CF2667+CF2549+CF2783</f>
        <v>0</v>
      </c>
      <c r="CG2784" s="23">
        <f t="shared" si="11653"/>
        <v>64390336.083150014</v>
      </c>
      <c r="CH2784" s="23">
        <f t="shared" si="11654"/>
        <v>63380704.930999994</v>
      </c>
      <c r="CI2784" s="23">
        <f t="shared" si="11655"/>
        <v>61297494.687999986</v>
      </c>
      <c r="CJ2784" s="23">
        <f>CJ13+CJ85+CJ199+CJ341+CJ599+CJ725+CJ868+CJ1007+CJ1149+CJ1297+CJ1436+CJ1577+CJ1674+CJ1787+CJ1992+CJ2193+CJ2272+CJ2386+CJ2439+CJ2687+CJ2764+CJ2308+CJ52+CJ99+CJ119+CJ2252+CJ2655+CJ2667+CJ2549+CJ2783</f>
        <v>0</v>
      </c>
      <c r="CK2784" s="24"/>
      <c r="CL2784" s="24"/>
      <c r="CM2784" s="1"/>
      <c r="CN2784" s="1"/>
      <c r="CO2784" s="1"/>
      <c r="CP2784" s="1"/>
      <c r="CQ2784" s="1"/>
      <c r="CR2784" s="1"/>
      <c r="CS2784" s="1"/>
    </row>
    <row r="2785" s="1" customFormat="1" ht="14.25"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3"/>
      <c r="CL2785" s="1"/>
      <c r="CM2785" s="1"/>
      <c r="CN2785" s="1"/>
      <c r="CO2785" s="1"/>
      <c r="CP2785" s="1"/>
      <c r="CQ2785" s="1"/>
      <c r="CR2785" s="1"/>
      <c r="CS2785" s="1"/>
    </row>
    <row r="2786" s="1" customFormat="1" ht="14.2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3"/>
      <c r="CL2786" s="1"/>
      <c r="CM2786" s="1"/>
      <c r="CN2786" s="1"/>
      <c r="CO2786" s="1"/>
      <c r="CP2786" s="1"/>
      <c r="CQ2786" s="1"/>
      <c r="CR2786" s="1"/>
      <c r="CS2786" s="1"/>
    </row>
    <row r="2787" s="1" customFormat="1" ht="14.25"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3"/>
      <c r="CL2787" s="1"/>
      <c r="CS2787" s="1"/>
    </row>
    <row r="2788" s="1" customFormat="1" ht="14.2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3"/>
      <c r="CL2788" s="1"/>
      <c r="CM2788" s="1"/>
      <c r="CS2788" s="1"/>
    </row>
    <row r="2789" s="1" customFormat="1" ht="14.2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3"/>
      <c r="CL2789" s="1"/>
      <c r="CM2789" s="1"/>
    </row>
    <row r="2790" s="1" customFormat="1" ht="14.25"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3"/>
      <c r="CL2790" s="1"/>
    </row>
    <row r="2791" s="1" customFormat="1" ht="14.25"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3"/>
      <c r="CL2791" s="1"/>
    </row>
    <row r="2792" s="1" customFormat="1" ht="14.2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3"/>
      <c r="CL2792" s="1"/>
    </row>
    <row r="2793" s="1" customFormat="1" ht="14.2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3"/>
      <c r="CL2793" s="1"/>
    </row>
    <row r="2794" s="1" customFormat="1" ht="14.25"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3"/>
      <c r="CL2794" s="1"/>
    </row>
    <row r="2795" s="1" customFormat="1" ht="14.25"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3"/>
      <c r="CL2795" s="1"/>
    </row>
    <row r="2796" s="1" customFormat="1" ht="14.25"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3"/>
      <c r="CL2796" s="1"/>
    </row>
    <row r="2797" s="1" customFormat="1" ht="14.25"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3"/>
      <c r="CL2797" s="1"/>
    </row>
    <row r="2798" s="1" customFormat="1" ht="14.25"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3"/>
      <c r="CL2798" s="1"/>
    </row>
    <row r="2799" s="1" customFormat="1" ht="14.25"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3"/>
      <c r="CL2799" s="1"/>
    </row>
    <row r="2800" s="1" customFormat="1" ht="14.25"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3"/>
      <c r="CL2800" s="1"/>
    </row>
    <row r="2801" s="1" customFormat="1" ht="14.25"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3"/>
      <c r="CL2801" s="1"/>
    </row>
    <row r="2802" s="1" customFormat="1" ht="14.25"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3"/>
      <c r="CL2802" s="1"/>
    </row>
    <row r="2803" s="1" customFormat="1" ht="14.25"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3"/>
      <c r="CL2803" s="1"/>
    </row>
    <row r="2804" s="1" customFormat="1" ht="14.25"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3"/>
      <c r="CL2804" s="1"/>
    </row>
    <row r="2805" s="1" customFormat="1" ht="14.25">
      <c r="A2805" s="2"/>
      <c r="B2805" s="2"/>
      <c r="C2805" s="2"/>
      <c r="D2805" s="2"/>
      <c r="E2805" s="2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3"/>
      <c r="CL2805" s="1"/>
      <c r="CM2805" s="1"/>
      <c r="CN2805" s="1"/>
      <c r="CO2805" s="1"/>
      <c r="CP2805" s="1"/>
      <c r="CQ2805" s="1"/>
      <c r="CR2805" s="1"/>
      <c r="CS2805" s="1"/>
    </row>
    <row r="2806" s="1" customFormat="1" ht="14.25">
      <c r="A2806" s="2"/>
      <c r="B2806" s="2"/>
      <c r="C2806" s="2"/>
      <c r="D2806" s="2"/>
      <c r="E2806" s="2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3"/>
      <c r="CL2806" s="1"/>
      <c r="CM2806" s="1"/>
      <c r="CN2806" s="1"/>
      <c r="CO2806" s="1"/>
      <c r="CP2806" s="1"/>
      <c r="CQ2806" s="1"/>
      <c r="CR2806" s="1"/>
      <c r="CS2806" s="1"/>
    </row>
    <row r="2807" s="1" customFormat="1" ht="14.25">
      <c r="A2807" s="2"/>
      <c r="B2807" s="2"/>
      <c r="C2807" s="2"/>
      <c r="D2807" s="2"/>
      <c r="E2807" s="2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3"/>
      <c r="CL2807" s="1"/>
      <c r="CM2807" s="1"/>
      <c r="CN2807" s="1"/>
      <c r="CO2807" s="1"/>
      <c r="CP2807" s="1"/>
      <c r="CQ2807" s="1"/>
      <c r="CR2807" s="1"/>
      <c r="CS2807" s="1"/>
    </row>
    <row r="2808" s="1" customFormat="1" ht="14.25">
      <c r="A2808" s="2"/>
      <c r="B2808" s="2"/>
      <c r="C2808" s="2"/>
      <c r="D2808" s="2"/>
      <c r="E2808" s="2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3"/>
      <c r="CL2808" s="1"/>
      <c r="CM2808" s="1"/>
      <c r="CN2808" s="1"/>
      <c r="CO2808" s="1"/>
      <c r="CP2808" s="1"/>
      <c r="CQ2808" s="1"/>
      <c r="CR2808" s="1"/>
      <c r="CS2808" s="1"/>
    </row>
    <row r="2809" s="1" customFormat="1" ht="14.25">
      <c r="A2809" s="2"/>
      <c r="B2809" s="2"/>
      <c r="C2809" s="2"/>
      <c r="D2809" s="2"/>
      <c r="E2809" s="2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3"/>
      <c r="CL2809" s="1"/>
      <c r="CM2809" s="1"/>
      <c r="CN2809" s="1"/>
      <c r="CO2809" s="1"/>
      <c r="CP2809" s="1"/>
      <c r="CQ2809" s="1"/>
      <c r="CR2809" s="1"/>
      <c r="CS2809" s="1"/>
    </row>
    <row r="2810" s="1" customFormat="1" ht="14.25">
      <c r="A2810" s="2"/>
      <c r="B2810" s="2"/>
      <c r="C2810" s="2"/>
      <c r="D2810" s="2"/>
      <c r="E2810" s="2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3"/>
      <c r="CL2810" s="1"/>
      <c r="CM2810" s="1"/>
      <c r="CN2810" s="1"/>
      <c r="CO2810" s="1"/>
      <c r="CP2810" s="1"/>
      <c r="CQ2810" s="1"/>
      <c r="CR2810" s="1"/>
      <c r="CS2810" s="1"/>
    </row>
    <row r="2811" s="1" customFormat="1" ht="14.25">
      <c r="A2811" s="2"/>
      <c r="B2811" s="2"/>
      <c r="C2811" s="2"/>
      <c r="D2811" s="2"/>
      <c r="E2811" s="2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3"/>
      <c r="CL2811" s="1"/>
      <c r="CM2811" s="1"/>
      <c r="CN2811" s="1"/>
      <c r="CO2811" s="1"/>
      <c r="CP2811" s="1"/>
      <c r="CQ2811" s="1"/>
      <c r="CR2811" s="1"/>
      <c r="CS2811" s="1"/>
    </row>
    <row r="2812" s="1" customFormat="1" ht="14.25">
      <c r="A2812" s="2"/>
      <c r="B2812" s="2"/>
      <c r="C2812" s="2"/>
      <c r="D2812" s="2"/>
      <c r="E2812" s="2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3"/>
      <c r="CL2812" s="1"/>
      <c r="CM2812" s="1"/>
      <c r="CN2812" s="1"/>
      <c r="CO2812" s="1"/>
      <c r="CP2812" s="1"/>
      <c r="CQ2812" s="1"/>
      <c r="CR2812" s="1"/>
      <c r="CS2812" s="1"/>
    </row>
    <row r="2813" s="1" customFormat="1" ht="14.25"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3"/>
      <c r="CL2813" s="1"/>
    </row>
    <row r="2814" s="1" customFormat="1" ht="14.25"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3"/>
      <c r="CL2814" s="1"/>
    </row>
    <row r="2815" s="1" customFormat="1" ht="14.25"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3"/>
      <c r="CL2815" s="1"/>
    </row>
    <row r="2816" s="1" customFormat="1" ht="14.25"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3"/>
      <c r="CL2816" s="1"/>
    </row>
    <row r="2817" s="1" customFormat="1" ht="14.25"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3"/>
      <c r="CL2817" s="1"/>
    </row>
    <row r="2818" s="1" customFormat="1" ht="14.25"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3"/>
      <c r="CL2818" s="1"/>
    </row>
    <row r="2819" s="1" customFormat="1" ht="14.25"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3"/>
      <c r="CL2819" s="1"/>
      <c r="CM2819" s="1"/>
      <c r="CN2819" s="1"/>
      <c r="CO2819" s="1"/>
      <c r="CP2819" s="1"/>
      <c r="CQ2819" s="1"/>
      <c r="CR2819" s="1"/>
      <c r="CS2819" s="1"/>
    </row>
    <row r="2820" s="1" customFormat="1" ht="14.25"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3"/>
      <c r="CL2820" s="1"/>
      <c r="CM2820" s="1"/>
      <c r="CN2820" s="1"/>
      <c r="CO2820" s="1"/>
      <c r="CP2820" s="1"/>
      <c r="CQ2820" s="1"/>
      <c r="CR2820" s="1"/>
      <c r="CS2820" s="1"/>
    </row>
    <row r="2821" s="1" customFormat="1" ht="14.25"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3"/>
      <c r="CL2821" s="1"/>
      <c r="CM2821" s="1"/>
      <c r="CN2821" s="1"/>
      <c r="CO2821" s="1"/>
      <c r="CP2821" s="1"/>
      <c r="CQ2821" s="1"/>
      <c r="CR2821" s="1"/>
      <c r="CS2821" s="1"/>
    </row>
    <row r="2822" s="1" customFormat="1" ht="14.25"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3"/>
      <c r="CL2822" s="1"/>
      <c r="CM2822" s="1"/>
      <c r="CN2822" s="1"/>
      <c r="CO2822" s="1"/>
      <c r="CP2822" s="1"/>
      <c r="CQ2822" s="1"/>
      <c r="CR2822" s="1"/>
      <c r="CS2822" s="1"/>
    </row>
    <row r="2823" s="1" customFormat="1" ht="14.25">
      <c r="F2823" s="1"/>
      <c r="G2823" s="1"/>
      <c r="H2823" s="1"/>
      <c r="I2823" s="1"/>
      <c r="J2823" s="1"/>
      <c r="K2823" s="1"/>
      <c r="L2823" s="1"/>
      <c r="M2823" s="1"/>
      <c r="BS2823" s="1"/>
      <c r="CJ2823" s="1"/>
      <c r="CK2823" s="3"/>
      <c r="CL2823" s="1"/>
      <c r="CM2823" s="1"/>
      <c r="CN2823" s="1"/>
      <c r="CO2823" s="1"/>
      <c r="CP2823" s="1"/>
      <c r="CQ2823" s="1"/>
      <c r="CR2823" s="1"/>
      <c r="CS2823" s="1"/>
    </row>
    <row r="2824" s="1" customFormat="1" ht="14.25"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3"/>
      <c r="CL2824" s="1"/>
      <c r="CM2824" s="1"/>
      <c r="CN2824" s="1"/>
      <c r="CO2824" s="1"/>
      <c r="CP2824" s="1"/>
      <c r="CQ2824" s="1"/>
      <c r="CR2824" s="1"/>
      <c r="CS2824" s="1"/>
    </row>
    <row r="2825" s="1" customFormat="1" ht="14.25"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3"/>
      <c r="CL2825" s="1"/>
      <c r="CM2825" s="1"/>
      <c r="CN2825" s="1"/>
      <c r="CO2825" s="1"/>
      <c r="CP2825" s="1"/>
      <c r="CQ2825" s="1"/>
      <c r="CR2825" s="1"/>
      <c r="CS2825" s="1"/>
    </row>
    <row r="2826" s="1" customFormat="1" ht="14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K2826" s="1"/>
      <c r="CM2826" s="1"/>
      <c r="CN2826" s="1"/>
      <c r="CO2826" s="1"/>
      <c r="CP2826" s="1"/>
      <c r="CQ2826" s="1"/>
      <c r="CR2826" s="1"/>
      <c r="CS2826" s="1"/>
    </row>
    <row r="2827" s="1" customFormat="1" ht="14.25">
      <c r="A2827" s="2"/>
      <c r="B2827" s="2"/>
      <c r="C2827" s="2"/>
      <c r="D2827" s="2"/>
      <c r="E2827" s="2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3"/>
      <c r="CL2827" s="1"/>
    </row>
    <row r="2828" s="1" customFormat="1" ht="14.25">
      <c r="A2828" s="2"/>
      <c r="B2828" s="2"/>
      <c r="C2828" s="2"/>
      <c r="D2828" s="2"/>
      <c r="E2828" s="2"/>
      <c r="F2828" s="1"/>
      <c r="G2828" s="1"/>
      <c r="H2828" s="1"/>
      <c r="I2828" s="1"/>
      <c r="J2828" s="1"/>
      <c r="K2828" s="1"/>
      <c r="L2828" s="1"/>
      <c r="M2828" s="1"/>
      <c r="BS2828" s="1"/>
      <c r="CJ2828" s="1"/>
      <c r="CK2828" s="3"/>
      <c r="CL2828" s="1"/>
    </row>
    <row r="2829" s="1" customFormat="1" ht="14.25">
      <c r="A2829" s="2"/>
      <c r="B2829" s="2"/>
      <c r="C2829" s="2"/>
      <c r="D2829" s="2"/>
      <c r="E2829" s="2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3"/>
      <c r="CL2829" s="1"/>
    </row>
    <row r="2830" s="1" customFormat="1" ht="14.25">
      <c r="A2830" s="2"/>
      <c r="B2830" s="2"/>
      <c r="C2830" s="2"/>
      <c r="D2830" s="2"/>
      <c r="E2830" s="2"/>
      <c r="F2830" s="1"/>
      <c r="G2830" s="1"/>
      <c r="H2830" s="1"/>
      <c r="I2830" s="1"/>
      <c r="J2830" s="1"/>
      <c r="K2830" s="1"/>
      <c r="L2830" s="1"/>
      <c r="M2830" s="1"/>
      <c r="BS2830" s="1"/>
      <c r="CJ2830" s="1"/>
      <c r="CK2830" s="3"/>
      <c r="CL2830" s="1"/>
    </row>
    <row r="2831" s="1" customFormat="1" ht="14.25"/>
    <row r="2832" s="1" customFormat="1" ht="14.25">
      <c r="G2832" s="1"/>
      <c r="H2832" s="1"/>
      <c r="I2832" s="1"/>
      <c r="J2832" s="1"/>
      <c r="K2832" s="1"/>
      <c r="L2832" s="1"/>
      <c r="M2832" s="1"/>
      <c r="CJ2832" s="1"/>
      <c r="CK2832" s="3"/>
      <c r="CL2832" s="1"/>
    </row>
    <row r="2833" s="1" customFormat="1" ht="14.25"/>
    <row r="2834" s="1" customFormat="1" ht="14.25"/>
    <row r="2835" s="1" customFormat="1" ht="14.25"/>
    <row r="2836" s="1" customFormat="1" ht="14.25"/>
    <row r="2837" s="1" customFormat="1" ht="14.25"/>
    <row r="2838" s="1" customFormat="1" ht="14.25"/>
    <row r="2839" s="1" customFormat="1" ht="14.25"/>
    <row r="2840" s="1" customFormat="1" ht="14.25"/>
  </sheetData>
  <autoFilter ref="A12:CM2785">
    <filterColumn colId="88">
      <filters blank="1"/>
    </filterColumn>
  </autoFilter>
  <mergeCells count="55">
    <mergeCell ref="CH1:CI1"/>
    <mergeCell ref="CH2:CI2"/>
    <mergeCell ref="CH3:CI3"/>
    <mergeCell ref="D5:E5"/>
    <mergeCell ref="H5:I5"/>
    <mergeCell ref="N5:O5"/>
    <mergeCell ref="CH5:CI5"/>
    <mergeCell ref="D6:E6"/>
    <mergeCell ref="H6:I6"/>
    <mergeCell ref="N6:O6"/>
    <mergeCell ref="CH6:CI6"/>
    <mergeCell ref="D7:E7"/>
    <mergeCell ref="H7:I7"/>
    <mergeCell ref="N7:O7"/>
    <mergeCell ref="CH7:CI7"/>
    <mergeCell ref="CH8:CI8"/>
    <mergeCell ref="A9:CI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L11"/>
    <mergeCell ref="M11:M12"/>
    <mergeCell ref="N11:N12"/>
    <mergeCell ref="O11:O12"/>
    <mergeCell ref="Y11:Y12"/>
    <mergeCell ref="Z11:Z12"/>
    <mergeCell ref="AA11:AA12"/>
    <mergeCell ref="AB11:AD11"/>
    <mergeCell ref="AE11:AE12"/>
    <mergeCell ref="AF11:AF12"/>
    <mergeCell ref="AG11:AG12"/>
    <mergeCell ref="AW11:AW12"/>
    <mergeCell ref="AX11:AX12"/>
    <mergeCell ref="AY11:AY12"/>
    <mergeCell ref="BA11:BA12"/>
    <mergeCell ref="BB11:BB12"/>
    <mergeCell ref="BC11:BC12"/>
    <mergeCell ref="BO11:BO12"/>
    <mergeCell ref="BP11:BP12"/>
    <mergeCell ref="BQ11:BQ12"/>
    <mergeCell ref="BR11:BT11"/>
    <mergeCell ref="BU11:BU12"/>
    <mergeCell ref="BV11:BV12"/>
    <mergeCell ref="BW11:BW12"/>
    <mergeCell ref="CG11:CG12"/>
    <mergeCell ref="CH11:CH12"/>
    <mergeCell ref="CI11:CI12"/>
    <mergeCell ref="CJ11:CJ12"/>
    <mergeCell ref="A2784:F2784"/>
  </mergeCells>
  <printOptions headings="0" gridLines="0"/>
  <pageMargins left="0.62204724409448842" right="0.42519685039370081" top="0.75196850393700776" bottom="0.75196850393700776" header="0.29999999999999999" footer="0.29999999999999999"/>
  <pageSetup paperSize="9" scale="62" firstPageNumber="1" fitToWidth="1" fitToHeight="0" pageOrder="downThenOver" orientation="portrait" usePrinterDefaults="1" blackAndWhite="0" draft="0" cellComments="none" useFirstPageNumber="1" errors="displayed" horizontalDpi="600" verticalDpi="600" copies="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Р7-Офис/2024.4.1.630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ermolina-an</cp:lastModifiedBy>
  <cp:revision>4</cp:revision>
  <dcterms:modified xsi:type="dcterms:W3CDTF">2025-08-05T10:46:59Z</dcterms:modified>
</cp:coreProperties>
</file>